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:\DOMC\Monetaria\ROMC\Web\"/>
    </mc:Choice>
  </mc:AlternateContent>
  <xr:revisionPtr revIDLastSave="0" documentId="8_{DB740586-F1C2-4441-8CBF-076C7C83700F}" xr6:coauthVersionLast="47" xr6:coauthVersionMax="47" xr10:uidLastSave="{00000000-0000-0000-0000-000000000000}"/>
  <bookViews>
    <workbookView xWindow="-120" yWindow="300" windowWidth="29040" windowHeight="15300" xr2:uid="{7A8DE4B4-3D8C-4ADA-B107-D1A8D8C972C6}"/>
  </bookViews>
  <sheets>
    <sheet name="Español" sheetId="1" r:id="rId1"/>
    <sheet name="English" sheetId="2" r:id="rId2"/>
  </sheets>
  <externalReferences>
    <externalReference r:id="rId3"/>
    <externalReference r:id="rId4"/>
    <externalReference r:id="rId5"/>
    <externalReference r:id="rId6"/>
    <externalReference r:id="rId7"/>
  </externalReferences>
  <definedNames>
    <definedName name="_xlnm.Print_Area" localSheetId="1">English!$A$1:$J$265</definedName>
    <definedName name="_xlnm.Print_Area" localSheetId="0">Español!$A$1:$J$264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62" i="2" l="1"/>
  <c r="J261" i="2"/>
  <c r="J260" i="2"/>
  <c r="I260" i="2"/>
  <c r="J259" i="2"/>
  <c r="I259" i="2"/>
  <c r="J258" i="2"/>
  <c r="I258" i="2"/>
  <c r="J257" i="2"/>
  <c r="I257" i="2"/>
  <c r="J256" i="2"/>
  <c r="I256" i="2"/>
  <c r="J255" i="2"/>
  <c r="I255" i="2"/>
  <c r="J254" i="2"/>
  <c r="I254" i="2"/>
  <c r="J253" i="2"/>
  <c r="I253" i="2"/>
  <c r="J252" i="2"/>
  <c r="I252" i="2"/>
  <c r="J251" i="2"/>
  <c r="I251" i="2"/>
  <c r="I250" i="2"/>
  <c r="J249" i="2"/>
  <c r="I249" i="2"/>
  <c r="J248" i="2"/>
  <c r="I248" i="2"/>
  <c r="J247" i="2"/>
  <c r="I247" i="2"/>
  <c r="J246" i="2"/>
  <c r="I246" i="2"/>
  <c r="J245" i="2"/>
  <c r="I245" i="2"/>
  <c r="I244" i="2"/>
  <c r="I243" i="2"/>
  <c r="I242" i="2"/>
  <c r="J240" i="2"/>
  <c r="I240" i="2"/>
  <c r="J239" i="2"/>
  <c r="I239" i="2"/>
  <c r="J238" i="2"/>
  <c r="I238" i="2"/>
  <c r="J237" i="2"/>
  <c r="I237" i="2"/>
  <c r="J236" i="2"/>
  <c r="I236" i="2"/>
  <c r="I235" i="2"/>
  <c r="I234" i="2"/>
  <c r="I233" i="2"/>
  <c r="I232" i="2"/>
  <c r="J231" i="2"/>
  <c r="I231" i="2"/>
  <c r="J230" i="2"/>
  <c r="I230" i="2"/>
  <c r="J229" i="2"/>
  <c r="I229" i="2"/>
  <c r="J228" i="2"/>
  <c r="I228" i="2"/>
  <c r="J227" i="2"/>
  <c r="I227" i="2"/>
  <c r="I226" i="2"/>
  <c r="J225" i="2"/>
  <c r="I225" i="2"/>
  <c r="I224" i="2"/>
  <c r="J223" i="2"/>
  <c r="I223" i="2"/>
  <c r="J222" i="2"/>
  <c r="I222" i="2"/>
  <c r="J221" i="2"/>
  <c r="I221" i="2"/>
  <c r="J220" i="2"/>
  <c r="I220" i="2"/>
  <c r="J219" i="2"/>
  <c r="I219" i="2"/>
  <c r="J218" i="2"/>
  <c r="I218" i="2"/>
  <c r="J217" i="2"/>
  <c r="I217" i="2"/>
  <c r="I216" i="2"/>
  <c r="J215" i="2"/>
  <c r="I215" i="2"/>
  <c r="J214" i="2"/>
  <c r="I214" i="2"/>
  <c r="I213" i="2"/>
  <c r="J212" i="2"/>
  <c r="I212" i="2"/>
  <c r="J211" i="2"/>
  <c r="I211" i="2"/>
  <c r="I210" i="2"/>
  <c r="J209" i="2"/>
  <c r="I209" i="2"/>
  <c r="J208" i="2"/>
  <c r="I208" i="2"/>
  <c r="J207" i="2"/>
  <c r="I207" i="2"/>
  <c r="J206" i="2"/>
  <c r="I206" i="2"/>
  <c r="J205" i="2"/>
  <c r="I205" i="2"/>
  <c r="J204" i="2"/>
  <c r="I204" i="2"/>
  <c r="J203" i="2"/>
  <c r="I203" i="2"/>
  <c r="E203" i="2"/>
  <c r="J202" i="2"/>
  <c r="I202" i="2"/>
  <c r="E202" i="2"/>
  <c r="J201" i="2"/>
  <c r="I201" i="2"/>
  <c r="J200" i="2"/>
  <c r="I200" i="2"/>
  <c r="J199" i="2"/>
  <c r="I199" i="2"/>
  <c r="J198" i="2"/>
  <c r="I198" i="2"/>
  <c r="J197" i="2"/>
  <c r="I197" i="2"/>
  <c r="J196" i="2"/>
  <c r="I196" i="2"/>
  <c r="J195" i="2"/>
  <c r="I195" i="2"/>
  <c r="J194" i="2"/>
  <c r="I194" i="2"/>
  <c r="E194" i="2"/>
  <c r="J193" i="2"/>
  <c r="I193" i="2"/>
  <c r="E193" i="2"/>
  <c r="J192" i="2"/>
  <c r="I192" i="2"/>
  <c r="J191" i="2"/>
  <c r="I191" i="2"/>
  <c r="J190" i="2"/>
  <c r="I190" i="2"/>
  <c r="J189" i="2"/>
  <c r="I189" i="2"/>
  <c r="J188" i="2"/>
  <c r="I188" i="2"/>
  <c r="J187" i="2"/>
  <c r="I187" i="2"/>
  <c r="J186" i="2"/>
  <c r="I186" i="2"/>
  <c r="J185" i="2"/>
  <c r="I185" i="2"/>
  <c r="E185" i="2"/>
  <c r="J184" i="2"/>
  <c r="I184" i="2"/>
  <c r="E184" i="2"/>
  <c r="J183" i="2"/>
  <c r="I183" i="2"/>
  <c r="J182" i="2"/>
  <c r="I182" i="2"/>
  <c r="J181" i="2"/>
  <c r="I181" i="2"/>
  <c r="J180" i="2"/>
  <c r="I180" i="2"/>
  <c r="J179" i="2"/>
  <c r="I179" i="2"/>
  <c r="J178" i="2"/>
  <c r="I178" i="2"/>
  <c r="J177" i="2"/>
  <c r="I177" i="2"/>
  <c r="J176" i="2"/>
  <c r="I176" i="2"/>
  <c r="E176" i="2"/>
  <c r="J175" i="2"/>
  <c r="I175" i="2"/>
  <c r="J174" i="2"/>
  <c r="I174" i="2"/>
  <c r="J173" i="2"/>
  <c r="I173" i="2"/>
  <c r="J172" i="2"/>
  <c r="I172" i="2"/>
  <c r="J171" i="2"/>
  <c r="I171" i="2"/>
  <c r="J170" i="2"/>
  <c r="I170" i="2"/>
  <c r="J169" i="2"/>
  <c r="I169" i="2"/>
  <c r="J168" i="2"/>
  <c r="I168" i="2"/>
  <c r="J167" i="2"/>
  <c r="I167" i="2"/>
  <c r="E167" i="2"/>
  <c r="J166" i="2"/>
  <c r="I166" i="2"/>
  <c r="J165" i="2"/>
  <c r="I165" i="2"/>
  <c r="J164" i="2"/>
  <c r="I164" i="2"/>
  <c r="J163" i="2"/>
  <c r="I163" i="2"/>
  <c r="J162" i="2"/>
  <c r="I162" i="2"/>
  <c r="J161" i="2"/>
  <c r="I161" i="2"/>
  <c r="J160" i="2"/>
  <c r="I160" i="2"/>
  <c r="J159" i="2"/>
  <c r="I159" i="2"/>
  <c r="J158" i="2"/>
  <c r="I158" i="2"/>
  <c r="E158" i="2"/>
  <c r="J157" i="2"/>
  <c r="I157" i="2"/>
  <c r="J156" i="2"/>
  <c r="I156" i="2"/>
  <c r="J155" i="2"/>
  <c r="I155" i="2"/>
  <c r="J154" i="2"/>
  <c r="I154" i="2"/>
  <c r="J153" i="2"/>
  <c r="I153" i="2"/>
  <c r="J152" i="2"/>
  <c r="I152" i="2"/>
  <c r="J151" i="2"/>
  <c r="I151" i="2"/>
  <c r="J150" i="2"/>
  <c r="I150" i="2"/>
  <c r="J149" i="2"/>
  <c r="I149" i="2"/>
  <c r="E149" i="2"/>
  <c r="J148" i="2"/>
  <c r="I148" i="2"/>
  <c r="E148" i="2"/>
  <c r="J147" i="2"/>
  <c r="I147" i="2"/>
  <c r="J146" i="2"/>
  <c r="I146" i="2"/>
  <c r="J145" i="2"/>
  <c r="I145" i="2"/>
  <c r="J144" i="2"/>
  <c r="I144" i="2"/>
  <c r="J143" i="2"/>
  <c r="I143" i="2"/>
  <c r="J142" i="2"/>
  <c r="I142" i="2"/>
  <c r="J141" i="2"/>
  <c r="I141" i="2"/>
  <c r="J140" i="2"/>
  <c r="I140" i="2"/>
  <c r="E140" i="2"/>
  <c r="J139" i="2"/>
  <c r="I139" i="2"/>
  <c r="J138" i="2"/>
  <c r="I138" i="2"/>
  <c r="J137" i="2"/>
  <c r="I137" i="2"/>
  <c r="J136" i="2"/>
  <c r="I136" i="2"/>
  <c r="J135" i="2"/>
  <c r="I135" i="2"/>
  <c r="J134" i="2"/>
  <c r="I134" i="2"/>
  <c r="J133" i="2"/>
  <c r="I133" i="2"/>
  <c r="J132" i="2"/>
  <c r="I132" i="2"/>
  <c r="J131" i="2"/>
  <c r="I131" i="2"/>
  <c r="E131" i="2"/>
  <c r="J130" i="2"/>
  <c r="I130" i="2"/>
  <c r="E130" i="2"/>
  <c r="J129" i="2"/>
  <c r="I129" i="2"/>
  <c r="J128" i="2"/>
  <c r="I128" i="2"/>
  <c r="J127" i="2"/>
  <c r="I127" i="2"/>
  <c r="J126" i="2"/>
  <c r="I126" i="2"/>
  <c r="J125" i="2"/>
  <c r="I125" i="2"/>
  <c r="J124" i="2"/>
  <c r="I124" i="2"/>
  <c r="J123" i="2"/>
  <c r="I123" i="2"/>
  <c r="J122" i="2"/>
  <c r="I122" i="2"/>
  <c r="E122" i="2"/>
  <c r="J121" i="2"/>
  <c r="I121" i="2"/>
  <c r="J120" i="2"/>
  <c r="I120" i="2"/>
  <c r="J119" i="2"/>
  <c r="I119" i="2"/>
  <c r="J118" i="2"/>
  <c r="I118" i="2"/>
  <c r="J117" i="2"/>
  <c r="I117" i="2"/>
  <c r="J116" i="2"/>
  <c r="I116" i="2"/>
  <c r="J115" i="2"/>
  <c r="I115" i="2"/>
  <c r="J114" i="2"/>
  <c r="I114" i="2"/>
  <c r="J113" i="2"/>
  <c r="I113" i="2"/>
  <c r="E113" i="2"/>
  <c r="J112" i="2"/>
  <c r="I112" i="2"/>
  <c r="E112" i="2"/>
  <c r="J111" i="2"/>
  <c r="I111" i="2"/>
  <c r="J110" i="2"/>
  <c r="I110" i="2"/>
  <c r="J109" i="2"/>
  <c r="I109" i="2"/>
  <c r="J108" i="2"/>
  <c r="I108" i="2"/>
  <c r="J107" i="2"/>
  <c r="I107" i="2"/>
  <c r="J106" i="2"/>
  <c r="I106" i="2"/>
  <c r="J105" i="2"/>
  <c r="I105" i="2"/>
  <c r="J104" i="2"/>
  <c r="I104" i="2"/>
  <c r="E104" i="2"/>
  <c r="J103" i="2"/>
  <c r="I103" i="2"/>
  <c r="E103" i="2"/>
  <c r="J102" i="2"/>
  <c r="I102" i="2"/>
  <c r="J101" i="2"/>
  <c r="I101" i="2"/>
  <c r="J100" i="2"/>
  <c r="I100" i="2"/>
  <c r="J99" i="2"/>
  <c r="I99" i="2"/>
  <c r="J98" i="2"/>
  <c r="I98" i="2"/>
  <c r="J97" i="2"/>
  <c r="I97" i="2"/>
  <c r="J96" i="2"/>
  <c r="I96" i="2"/>
  <c r="J95" i="2"/>
  <c r="I95" i="2"/>
  <c r="E95" i="2"/>
  <c r="J94" i="2"/>
  <c r="I94" i="2"/>
  <c r="J93" i="2"/>
  <c r="I93" i="2"/>
  <c r="J92" i="2"/>
  <c r="I92" i="2"/>
  <c r="J91" i="2"/>
  <c r="I91" i="2"/>
  <c r="J90" i="2"/>
  <c r="I90" i="2"/>
  <c r="J89" i="2"/>
  <c r="I89" i="2"/>
  <c r="J88" i="2"/>
  <c r="I88" i="2"/>
  <c r="J87" i="2"/>
  <c r="I87" i="2"/>
  <c r="J86" i="2"/>
  <c r="I86" i="2"/>
  <c r="E86" i="2"/>
  <c r="J85" i="2"/>
  <c r="I85" i="2"/>
  <c r="E85" i="2"/>
  <c r="J84" i="2"/>
  <c r="I84" i="2"/>
  <c r="J83" i="2"/>
  <c r="I83" i="2"/>
  <c r="J82" i="2"/>
  <c r="I82" i="2"/>
  <c r="J81" i="2"/>
  <c r="I81" i="2"/>
  <c r="J80" i="2"/>
  <c r="I80" i="2"/>
  <c r="J79" i="2"/>
  <c r="I79" i="2"/>
  <c r="J78" i="2"/>
  <c r="I78" i="2"/>
  <c r="J77" i="2"/>
  <c r="I77" i="2"/>
  <c r="E77" i="2"/>
  <c r="J76" i="2"/>
  <c r="I76" i="2"/>
  <c r="E76" i="2"/>
  <c r="J75" i="2"/>
  <c r="I75" i="2"/>
  <c r="J74" i="2"/>
  <c r="I74" i="2"/>
  <c r="J73" i="2"/>
  <c r="I73" i="2"/>
  <c r="J72" i="2"/>
  <c r="I72" i="2"/>
  <c r="J71" i="2"/>
  <c r="I71" i="2"/>
  <c r="J70" i="2"/>
  <c r="I70" i="2"/>
  <c r="J69" i="2"/>
  <c r="I69" i="2"/>
  <c r="J68" i="2"/>
  <c r="I68" i="2"/>
  <c r="E68" i="2"/>
  <c r="J67" i="2"/>
  <c r="I67" i="2"/>
  <c r="J66" i="2"/>
  <c r="I66" i="2"/>
  <c r="J65" i="2"/>
  <c r="I65" i="2"/>
  <c r="J64" i="2"/>
  <c r="I64" i="2"/>
  <c r="J63" i="2"/>
  <c r="I63" i="2"/>
  <c r="J62" i="2"/>
  <c r="I62" i="2"/>
  <c r="J61" i="2"/>
  <c r="I61" i="2"/>
  <c r="J60" i="2"/>
  <c r="I60" i="2"/>
  <c r="J59" i="2"/>
  <c r="I59" i="2"/>
  <c r="J58" i="2"/>
  <c r="I58" i="2"/>
  <c r="J57" i="2"/>
  <c r="I57" i="2"/>
  <c r="J56" i="2"/>
  <c r="I56" i="2"/>
  <c r="J55" i="2"/>
  <c r="I55" i="2"/>
  <c r="J54" i="2"/>
  <c r="I54" i="2"/>
  <c r="J53" i="2"/>
  <c r="I53" i="2"/>
  <c r="J52" i="2"/>
  <c r="I52" i="2"/>
  <c r="J51" i="2"/>
  <c r="I51" i="2"/>
  <c r="J50" i="2"/>
  <c r="I50" i="2"/>
  <c r="J49" i="2"/>
  <c r="I49" i="2"/>
  <c r="J48" i="2"/>
  <c r="I48" i="2"/>
  <c r="J47" i="2"/>
  <c r="I47" i="2"/>
  <c r="J46" i="2"/>
  <c r="I46" i="2"/>
  <c r="J45" i="2"/>
  <c r="I45" i="2"/>
  <c r="J44" i="2"/>
  <c r="I44" i="2"/>
  <c r="J43" i="2"/>
  <c r="I43" i="2"/>
  <c r="E43" i="2"/>
  <c r="J42" i="2"/>
  <c r="I42" i="2"/>
  <c r="E42" i="2"/>
  <c r="J41" i="2"/>
  <c r="I41" i="2"/>
  <c r="J40" i="2"/>
  <c r="I40" i="2"/>
  <c r="J39" i="2"/>
  <c r="I39" i="2"/>
  <c r="J38" i="2"/>
  <c r="I38" i="2"/>
  <c r="J37" i="2"/>
  <c r="I37" i="2"/>
  <c r="J36" i="2"/>
  <c r="I36" i="2"/>
  <c r="J35" i="2"/>
  <c r="I35" i="2"/>
  <c r="J34" i="2"/>
  <c r="I34" i="2"/>
  <c r="E34" i="2"/>
  <c r="J33" i="2"/>
  <c r="I33" i="2"/>
  <c r="J32" i="2"/>
  <c r="I32" i="2"/>
  <c r="J31" i="2"/>
  <c r="I31" i="2"/>
  <c r="J30" i="2"/>
  <c r="I30" i="2"/>
  <c r="J29" i="2"/>
  <c r="I29" i="2"/>
  <c r="J28" i="2"/>
  <c r="I28" i="2"/>
  <c r="J27" i="2"/>
  <c r="I27" i="2"/>
  <c r="J26" i="2"/>
  <c r="I26" i="2"/>
  <c r="J25" i="2"/>
  <c r="I25" i="2"/>
  <c r="E25" i="2"/>
  <c r="J24" i="2"/>
  <c r="I24" i="2"/>
  <c r="E24" i="2"/>
  <c r="J23" i="2"/>
  <c r="I23" i="2"/>
  <c r="J22" i="2"/>
  <c r="I22" i="2"/>
  <c r="J21" i="2"/>
  <c r="I21" i="2"/>
  <c r="J20" i="2"/>
  <c r="I20" i="2"/>
  <c r="J19" i="2"/>
  <c r="I19" i="2"/>
  <c r="J18" i="2"/>
  <c r="I18" i="2"/>
  <c r="J17" i="2"/>
  <c r="I17" i="2"/>
  <c r="J16" i="2"/>
  <c r="I16" i="2"/>
  <c r="E16" i="2"/>
  <c r="J15" i="2"/>
  <c r="I15" i="2"/>
  <c r="E15" i="2"/>
  <c r="J14" i="2"/>
  <c r="I14" i="2"/>
  <c r="J13" i="2"/>
  <c r="I13" i="2"/>
  <c r="J12" i="2"/>
  <c r="I12" i="2"/>
  <c r="J11" i="2"/>
  <c r="I11" i="2"/>
  <c r="J10" i="2"/>
  <c r="I10" i="2"/>
  <c r="J9" i="2"/>
  <c r="I9" i="2"/>
  <c r="J8" i="2"/>
  <c r="I8" i="2"/>
  <c r="J7" i="2"/>
  <c r="I7" i="2"/>
  <c r="J6" i="2"/>
  <c r="I6" i="2"/>
  <c r="I5" i="2"/>
  <c r="I4" i="2"/>
  <c r="J256" i="1"/>
  <c r="J250" i="1"/>
  <c r="J250" i="2" s="1"/>
  <c r="J247" i="1"/>
  <c r="J244" i="1"/>
  <c r="J244" i="2" s="1"/>
  <c r="J243" i="1"/>
  <c r="J243" i="2" s="1"/>
  <c r="J242" i="1"/>
  <c r="J242" i="2" s="1"/>
  <c r="J232" i="1"/>
  <c r="J232" i="2" s="1"/>
  <c r="J226" i="1"/>
  <c r="J224" i="1"/>
  <c r="J224" i="2" s="1"/>
  <c r="J213" i="1"/>
  <c r="J213" i="2" s="1"/>
  <c r="J210" i="1"/>
  <c r="J210" i="2" s="1"/>
  <c r="J205" i="1"/>
  <c r="E203" i="1"/>
  <c r="E202" i="1"/>
  <c r="E194" i="1"/>
  <c r="E193" i="1"/>
  <c r="E185" i="1"/>
  <c r="E184" i="1"/>
  <c r="E176" i="1"/>
  <c r="E167" i="1"/>
  <c r="E158" i="1"/>
  <c r="E149" i="1"/>
  <c r="E148" i="1"/>
  <c r="E140" i="1"/>
  <c r="E131" i="1"/>
  <c r="E130" i="1"/>
  <c r="E122" i="1"/>
  <c r="E113" i="1"/>
  <c r="E112" i="1"/>
  <c r="E104" i="1"/>
  <c r="E103" i="1"/>
  <c r="E95" i="1"/>
  <c r="E86" i="1"/>
  <c r="E85" i="1"/>
  <c r="E77" i="1"/>
  <c r="E76" i="1"/>
  <c r="E68" i="1"/>
  <c r="E43" i="1"/>
  <c r="E42" i="1"/>
  <c r="E34" i="1"/>
  <c r="E25" i="1"/>
  <c r="E24" i="1"/>
  <c r="E16" i="1"/>
  <c r="E15" i="1"/>
  <c r="J4" i="1"/>
  <c r="J216" i="1" l="1"/>
  <c r="J216" i="2" s="1"/>
  <c r="J4" i="2"/>
  <c r="J233" i="1"/>
  <c r="J233" i="2" s="1"/>
  <c r="J234" i="1"/>
  <c r="J226" i="2"/>
  <c r="J5" i="1" l="1"/>
  <c r="J5" i="2" s="1"/>
  <c r="J235" i="1"/>
  <c r="J235" i="2" s="1"/>
  <c r="J23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Garcia Rojas, Fernando  Arturo</author>
  </authors>
  <commentList>
    <comment ref="I205" authorId="0" shapeId="0" xr:uid="{75366214-BE0D-4970-AF64-9456B48FEEBD}">
      <text>
        <r>
          <rPr>
            <b/>
            <sz val="18"/>
            <color indexed="81"/>
            <rFont val="Tahoma"/>
            <family val="2"/>
          </rPr>
          <t>Garcia Rojas, Fernando  Arturo:</t>
        </r>
        <r>
          <rPr>
            <sz val="18"/>
            <color indexed="81"/>
            <rFont val="Tahoma"/>
            <family val="2"/>
          </rPr>
          <t xml:space="preserve">
</t>
        </r>
      </text>
    </comment>
    <comment ref="J205" authorId="0" shapeId="0" xr:uid="{0FDBCD63-6267-4947-8737-0F308A65B723}">
      <text>
        <r>
          <rPr>
            <b/>
            <sz val="18"/>
            <color indexed="81"/>
            <rFont val="Tahoma"/>
            <family val="2"/>
          </rPr>
          <t>Garcia Rojas, Fernando  Arturo:</t>
        </r>
        <r>
          <rPr>
            <sz val="1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<sst xmlns="http://schemas.openxmlformats.org/spreadsheetml/2006/main" count="752" uniqueCount="293">
  <si>
    <t xml:space="preserve"> BANCO CENTRAL DE RESERVA DEL PERÚ</t>
  </si>
  <si>
    <t>RESUMEN DE OPERACIONES MONETARIAS Y CAMBIARIAS</t>
  </si>
  <si>
    <t/>
  </si>
  <si>
    <t xml:space="preserve"> (Millones de Soles)</t>
  </si>
  <si>
    <t>14 Nov 25</t>
  </si>
  <si>
    <t>1. Saldo de la cuenta corriente de las empresas bancarias antes de las operaciones del BCRP</t>
  </si>
  <si>
    <t>2. Operaciones monetarias y cambiarias del BCR antes del cierre de operaciones</t>
  </si>
  <si>
    <t xml:space="preserve"> </t>
  </si>
  <si>
    <t xml:space="preserve">       </t>
  </si>
  <si>
    <t>a.  Operaciones monetarias anunciadas del BCR</t>
  </si>
  <si>
    <t>i.</t>
  </si>
  <si>
    <t>Subasta de Certificados de Depósitos del BCRP (CD BCR)</t>
  </si>
  <si>
    <t xml:space="preserve"> 300,0</t>
  </si>
  <si>
    <t>Propuestas recibidas</t>
  </si>
  <si>
    <t xml:space="preserve"> 629,1</t>
  </si>
  <si>
    <t>Plazo de vencimiento</t>
  </si>
  <si>
    <t xml:space="preserve"> 171 d</t>
  </si>
  <si>
    <t>Tasas de interés:</t>
  </si>
  <si>
    <t>Mínima</t>
  </si>
  <si>
    <t xml:space="preserve">  3,94</t>
  </si>
  <si>
    <t>Máxima</t>
  </si>
  <si>
    <t xml:space="preserve">  4,01</t>
  </si>
  <si>
    <t>Promedio</t>
  </si>
  <si>
    <t xml:space="preserve">  3,98</t>
  </si>
  <si>
    <t>Saldo</t>
  </si>
  <si>
    <t>ii.</t>
  </si>
  <si>
    <t>Subasta de Compra Temporal de Valores (REPO)</t>
  </si>
  <si>
    <t xml:space="preserve"> 500,0</t>
  </si>
  <si>
    <t>1100,0</t>
  </si>
  <si>
    <t xml:space="preserve">  91 d</t>
  </si>
  <si>
    <t xml:space="preserve">  4,47</t>
  </si>
  <si>
    <t xml:space="preserve">  4,66</t>
  </si>
  <si>
    <t xml:space="preserve">  4,53</t>
  </si>
  <si>
    <t xml:space="preserve">iii. </t>
  </si>
  <si>
    <t>Subasta de Compra Temporal de Cartera de Créditos (General)</t>
  </si>
  <si>
    <t>Próximo vencimiento de Repo de Cartera General</t>
  </si>
  <si>
    <t>iv.</t>
  </si>
  <si>
    <t>Subasta de Compra Temporal de Cartera de Créditos (Alternativo)</t>
  </si>
  <si>
    <t xml:space="preserve">v. </t>
  </si>
  <si>
    <t>Subasta de Compra Temporal de Cartera de Créditos con Garantía del Gobierno Nacional (Regular)</t>
  </si>
  <si>
    <t>Garantía para los créditos</t>
  </si>
  <si>
    <t>Saldo adjudicado</t>
  </si>
  <si>
    <t>vi.</t>
  </si>
  <si>
    <t>Subasta de Compra Temporal de Cartera de Créditos con Garantía del Gobierno Nacional (Especial)</t>
  </si>
  <si>
    <t>vii.</t>
  </si>
  <si>
    <t>Subasta de Compra Temporal de Valores (REPO Especial - CDR)</t>
  </si>
  <si>
    <t>Próximo vencimiento de REPO Especial - CDR</t>
  </si>
  <si>
    <t>viii.</t>
  </si>
  <si>
    <t>Subasta de Compra Temporal de Cartera de Créditos para el Apoyo de Liquidez</t>
  </si>
  <si>
    <t>ix.</t>
  </si>
  <si>
    <t>Subasta de Certificados de Depósitos Variables del BCR (CDV BCRP)</t>
  </si>
  <si>
    <t>Márgen:</t>
  </si>
  <si>
    <t>x.</t>
  </si>
  <si>
    <t>Subasta de Certificados de Depósitos Liquidables en Dólares del BCR (CDLD BCRP)</t>
  </si>
  <si>
    <t>Próximo vencimiento de CDLD BCRP</t>
  </si>
  <si>
    <t>xi.</t>
  </si>
  <si>
    <t>Subasta de Depósitos a Plazo en Moneda Nacional (DP BCRP)</t>
  </si>
  <si>
    <t xml:space="preserve">  1 500,0             500,0          2699,9</t>
  </si>
  <si>
    <t xml:space="preserve">  2 499,9             500,0          2328,0</t>
  </si>
  <si>
    <t xml:space="preserve"> 2 540,8            1 674,1          4553,4</t>
  </si>
  <si>
    <t xml:space="preserve"> 3 837,6             770,6          2328,0</t>
  </si>
  <si>
    <t>,</t>
  </si>
  <si>
    <t xml:space="preserve">   3 d             7 d             3 d</t>
  </si>
  <si>
    <t xml:space="preserve">   1 d             7 d             1 d</t>
  </si>
  <si>
    <t xml:space="preserve">   4,00             4,00            3,99</t>
  </si>
  <si>
    <t xml:space="preserve">   4,00             4,00             4,0</t>
  </si>
  <si>
    <t xml:space="preserve">  4,10            4,13            4,05</t>
  </si>
  <si>
    <t xml:space="preserve">  4,20            4,21            4,25</t>
  </si>
  <si>
    <t xml:space="preserve">  4,08            4,07            4,03</t>
  </si>
  <si>
    <t xml:space="preserve">  4,12            4,17            4,16</t>
  </si>
  <si>
    <t xml:space="preserve">xii. </t>
  </si>
  <si>
    <t>Subasta de Colocación DP en M.N. del Tesoro Público (COLOCTP)</t>
  </si>
  <si>
    <t>xiii.</t>
  </si>
  <si>
    <t>Subasta de Colocación DP en M.N. del Banco de la Nación</t>
  </si>
  <si>
    <t>Próximo vencimiento de Coloc-BN</t>
  </si>
  <si>
    <t>xiv.</t>
  </si>
  <si>
    <t>Subasta de Certificados de Depósitos Reajustables del BCRP (CDR BCRP)</t>
  </si>
  <si>
    <t>xv.</t>
  </si>
  <si>
    <t xml:space="preserve">Subasta de Certificados de Depósitos del BCR con Negociación Restringida (CDBCRP-NR) </t>
  </si>
  <si>
    <t>Próximo vencimiento de CDBCRP-NR</t>
  </si>
  <si>
    <t xml:space="preserve">xvi. </t>
  </si>
  <si>
    <t>Compra con compromiso de Recompra de moneda extranjera (Regular)</t>
  </si>
  <si>
    <t>xvii.</t>
  </si>
  <si>
    <t>Venta de Moneda Extranjera con compromiso de reventa</t>
  </si>
  <si>
    <t>Próximo vencimiento de Repo</t>
  </si>
  <si>
    <t xml:space="preserve">xviii. </t>
  </si>
  <si>
    <t>Compra con compromiso de Recompra de moneda extranjera (Expansión)</t>
  </si>
  <si>
    <t>Próximo vencimiento de Repo Expansion</t>
  </si>
  <si>
    <t>xix.</t>
  </si>
  <si>
    <t>Compra con compromiso de Recompra de moneda extranjera (Sustitución)</t>
  </si>
  <si>
    <t>Próximo vencimiento de Repo Sustitucion</t>
  </si>
  <si>
    <t>xx.</t>
  </si>
  <si>
    <t>Subasta de Swap Cambiario Venta del BCRP</t>
  </si>
  <si>
    <t xml:space="preserve"> 200,0</t>
  </si>
  <si>
    <t xml:space="preserve"> 650,0</t>
  </si>
  <si>
    <t xml:space="preserve"> 505,0</t>
  </si>
  <si>
    <t xml:space="preserve">  90 d</t>
  </si>
  <si>
    <t xml:space="preserve">  92 d</t>
  </si>
  <si>
    <t xml:space="preserve">  3,30</t>
  </si>
  <si>
    <t xml:space="preserve">  3,39</t>
  </si>
  <si>
    <t xml:space="preserve">  3,49</t>
  </si>
  <si>
    <t xml:space="preserve">  3,47</t>
  </si>
  <si>
    <t xml:space="preserve">  3,44</t>
  </si>
  <si>
    <t>xxi.</t>
  </si>
  <si>
    <t>Subasta de Repo de Valores para proveer dólares (RED)</t>
  </si>
  <si>
    <t>xxii.</t>
  </si>
  <si>
    <t>Subasta de Swap de Tasas de Interés</t>
  </si>
  <si>
    <t>b.  Liquid. Repos Cartera de Créditos (Circular 0014-2020-BCRP, Circular 0017-2020-BCRP y Circular 0021-2020-BCRP )</t>
  </si>
  <si>
    <t>c.  Operaciones cambiarias en la Mesa de Negociación del BCR</t>
  </si>
  <si>
    <t>i. Compras (millones de US$)</t>
  </si>
  <si>
    <t>Tipo de cambio promedio</t>
  </si>
  <si>
    <t>ii. Ventas  (millones de US$)</t>
  </si>
  <si>
    <t>d.  Operaciones Fuera de Mesa (millones de US$)</t>
  </si>
  <si>
    <t xml:space="preserve">i. Compras (millones de US$) </t>
  </si>
  <si>
    <t>e.  Operaciones en el Mercado Secundario de CD BCRP, CD BCRP-NR y BTP</t>
  </si>
  <si>
    <t>i. Compras de CD BCRP y CD BCRP-NR</t>
  </si>
  <si>
    <t>ii. Compras de BTP (Valorizado)</t>
  </si>
  <si>
    <t>3. Saldo de la cuenta corriente de las empresas bancarias en el BCR antes del cierre de operaciones</t>
  </si>
  <si>
    <t>4. Operaciones monetarias del BCR para el cierre de operaciones</t>
  </si>
  <si>
    <t>a.  Compra temporal de moneda extranjera (swaps).</t>
  </si>
  <si>
    <t>Comisión (tasa efectiva diaria)</t>
  </si>
  <si>
    <t>b.  Compra temporal directa de valores (fuera de subasta)</t>
  </si>
  <si>
    <t>Tasa de interés</t>
  </si>
  <si>
    <t>c.  Crédito por regulación monetaria en moneda nacional</t>
  </si>
  <si>
    <t>d.  Depósitos Overnight en moneda nacional</t>
  </si>
  <si>
    <t>5. Saldo de la cuenta corriente de las empresas bancarias en el BCR al cierre de operaciones</t>
  </si>
  <si>
    <t>a.</t>
  </si>
  <si>
    <t>Fondos de encaje en moneda nacional promedio acumulado (millones de S/) (*)</t>
  </si>
  <si>
    <t>b.</t>
  </si>
  <si>
    <t>Fondos de encaje en moneda nacional promedio acumulado (% del TOSE) (*)</t>
  </si>
  <si>
    <t>c.</t>
  </si>
  <si>
    <t xml:space="preserve">Cuenta corriente moneda nacional promedio acumulado (millones de  S/) </t>
  </si>
  <si>
    <t>d.</t>
  </si>
  <si>
    <t>Cuenta corriente moneda nacional promedio acumulado (% del TOSE) (*)</t>
  </si>
  <si>
    <t>6. Mercado interbancario y mercado secundario de CDBCRP</t>
  </si>
  <si>
    <t>a.  Operaciones a la vista en moneda nacional</t>
  </si>
  <si>
    <t xml:space="preserve"> Tasas de interés:  Mínima / Máxima / TIBO</t>
  </si>
  <si>
    <t>4,25 / 4,25 / 4,25</t>
  </si>
  <si>
    <t>b.  Operaciones a la vista en moneda extranjera (millones de US$)</t>
  </si>
  <si>
    <t>-</t>
  </si>
  <si>
    <t>Tasas de interés:  Mínima / Máxima/ Promedio</t>
  </si>
  <si>
    <t>- / - / -</t>
  </si>
  <si>
    <t>c. Total mercado secundario de CDBCRP, CDBCRP-NR y CDV</t>
  </si>
  <si>
    <t>Plazo hasta 1 mes o menos (monto / tasa promedio)</t>
  </si>
  <si>
    <t>Plazo hasta 6 meses (monto / tasa promedio)</t>
  </si>
  <si>
    <t>Plazo hasta 12 meses (monto / tasa promedio)</t>
  </si>
  <si>
    <t>Plazo hasta 24 meses (monto / tasa promedio)</t>
  </si>
  <si>
    <r>
      <t xml:space="preserve">7. </t>
    </r>
    <r>
      <rPr>
        <b/>
        <sz val="20"/>
        <color indexed="18"/>
        <rFont val="Arial Narrow"/>
        <family val="2"/>
      </rPr>
      <t>Operaciones en moneda extranjera de las empresas bancarias (millones de US$)</t>
    </r>
  </si>
  <si>
    <t>Nov.13 2025</t>
  </si>
  <si>
    <t>Nov.14 2025</t>
  </si>
  <si>
    <t>Flujo de la posición global   =  a + b.i - c.i + e + f + g</t>
  </si>
  <si>
    <t>Flujo de la posición contable   = a + b.ii - c.ii + e + g</t>
  </si>
  <si>
    <r>
      <t xml:space="preserve">a. </t>
    </r>
    <r>
      <rPr>
        <u/>
        <sz val="20"/>
        <rFont val="Arial"/>
        <family val="2"/>
      </rPr>
      <t xml:space="preserve">Mercado spot con el público </t>
    </r>
  </si>
  <si>
    <t>Compras</t>
  </si>
  <si>
    <t xml:space="preserve"> (-)</t>
  </si>
  <si>
    <t>Ventas</t>
  </si>
  <si>
    <r>
      <t xml:space="preserve">b.  </t>
    </r>
    <r>
      <rPr>
        <u/>
        <sz val="20"/>
        <rFont val="Arial"/>
        <family val="2"/>
      </rPr>
      <t>Compras forward y swap al público (con y sin entrega)</t>
    </r>
  </si>
  <si>
    <t>Pactadas</t>
  </si>
  <si>
    <t>Vencidas</t>
  </si>
  <si>
    <r>
      <t xml:space="preserve">c.  </t>
    </r>
    <r>
      <rPr>
        <u/>
        <sz val="20"/>
        <rFont val="Arial"/>
        <family val="2"/>
      </rPr>
      <t>Ventas forward y swap al público (con y sin entrega)</t>
    </r>
  </si>
  <si>
    <r>
      <t>d.</t>
    </r>
    <r>
      <rPr>
        <sz val="20"/>
        <color indexed="9"/>
        <rFont val="Arial"/>
        <family val="2"/>
      </rPr>
      <t>.</t>
    </r>
    <r>
      <rPr>
        <sz val="20"/>
        <rFont val="Arial"/>
        <family val="2"/>
      </rPr>
      <t xml:space="preserve">  </t>
    </r>
    <r>
      <rPr>
        <u/>
        <sz val="20"/>
        <rFont val="Arial"/>
        <family val="2"/>
      </rPr>
      <t>Operaciones cambiarias interbancarias</t>
    </r>
  </si>
  <si>
    <t>i.           Al contado</t>
  </si>
  <si>
    <t>ii.          A futuro</t>
  </si>
  <si>
    <r>
      <t xml:space="preserve">e. </t>
    </r>
    <r>
      <rPr>
        <u/>
        <sz val="20"/>
        <rFont val="Arial"/>
        <family val="2"/>
      </rPr>
      <t>Operaciones spot asociadas a swaps y vencimientos de forwards sin entrega</t>
    </r>
  </si>
  <si>
    <r>
      <t xml:space="preserve">f.   </t>
    </r>
    <r>
      <rPr>
        <u/>
        <sz val="20"/>
        <rFont val="Arial"/>
        <family val="2"/>
      </rPr>
      <t>Efecto de Opciones</t>
    </r>
  </si>
  <si>
    <r>
      <t xml:space="preserve">g.  </t>
    </r>
    <r>
      <rPr>
        <u/>
        <sz val="20"/>
        <rFont val="Arial"/>
        <family val="2"/>
      </rPr>
      <t>Operaciones netas con otras instituciones financieras</t>
    </r>
  </si>
  <si>
    <r>
      <t xml:space="preserve">h.  </t>
    </r>
    <r>
      <rPr>
        <u/>
        <sz val="20"/>
        <rFont val="Arial"/>
        <family val="2"/>
      </rPr>
      <t>Crédito por regulación monetaria en moneda extranjera</t>
    </r>
  </si>
  <si>
    <t xml:space="preserve">            Tasa de interés</t>
  </si>
  <si>
    <t>Nota: Tipo de cambio interbancario promedio (Fuente: Datatec)</t>
  </si>
  <si>
    <t>(*) Datos preliminares</t>
  </si>
  <si>
    <t xml:space="preserve">                       </t>
  </si>
  <si>
    <t>d.   =   día(s)</t>
  </si>
  <si>
    <t>s.   =   semana(s)</t>
  </si>
  <si>
    <t>m.  =   mes(es)</t>
  </si>
  <si>
    <t>a.   =   año(s)</t>
  </si>
  <si>
    <t>CENTRAL RESERVE BANK OF PERU</t>
  </si>
  <si>
    <t>SUMMARY OF MONETARY AND EXCHANGE OPERATIONS</t>
  </si>
  <si>
    <t xml:space="preserve"> (Millions of Soles)</t>
  </si>
  <si>
    <t>1. Commercial bank current account before Central Bank operations</t>
  </si>
  <si>
    <t>2. Monetary and exchange Central Bank operations before close of the day</t>
  </si>
  <si>
    <t>a.  Central Bank monetary operations</t>
  </si>
  <si>
    <t xml:space="preserve">i. </t>
  </si>
  <si>
    <t>Auction sale of CD BCRP</t>
  </si>
  <si>
    <t>Proposals received</t>
  </si>
  <si>
    <t>Maturity</t>
  </si>
  <si>
    <t xml:space="preserve">Interest rate : Minimum </t>
  </si>
  <si>
    <t xml:space="preserve">                Maximum </t>
  </si>
  <si>
    <t xml:space="preserve">                Average</t>
  </si>
  <si>
    <t>Stock</t>
  </si>
  <si>
    <t>Outcome of the buying auction sale securities (REPO)</t>
  </si>
  <si>
    <t xml:space="preserve">               Maximum </t>
  </si>
  <si>
    <t xml:space="preserve">               Average</t>
  </si>
  <si>
    <t>iii.</t>
  </si>
  <si>
    <t>Auction of credit portfolio repurchase agreements (General)</t>
  </si>
  <si>
    <t>Next maturity General Credit Portfolio Repo</t>
  </si>
  <si>
    <t>Auction of credit portfolio repurchase agreements (Alternative)</t>
  </si>
  <si>
    <t>v.</t>
  </si>
  <si>
    <t>Auction of government guaranteed credit portfolio repurchase agreements (Regular)</t>
  </si>
  <si>
    <t>Guarantee percentage</t>
  </si>
  <si>
    <t xml:space="preserve">vi. </t>
  </si>
  <si>
    <t>Auction of government guaranteed credit portfolio repurchase agreements (Special)</t>
  </si>
  <si>
    <t xml:space="preserve">vii. </t>
  </si>
  <si>
    <t>Outcome of the buying auction sale securities (Special REPO)</t>
  </si>
  <si>
    <t>Next maturity Special Repo.</t>
  </si>
  <si>
    <t xml:space="preserve">  </t>
  </si>
  <si>
    <t xml:space="preserve">viii. </t>
  </si>
  <si>
    <t>Auction of credit portfolio repurchase agreements for liquidity support</t>
  </si>
  <si>
    <t>Auction sale of CDV BCRP</t>
  </si>
  <si>
    <t xml:space="preserve">Spread : </t>
  </si>
  <si>
    <t>Minimum</t>
  </si>
  <si>
    <t>Minimim</t>
  </si>
  <si>
    <t>Average</t>
  </si>
  <si>
    <t xml:space="preserve">x. </t>
  </si>
  <si>
    <t>Auction sale of CDLD BCRP</t>
  </si>
  <si>
    <t xml:space="preserve">Next maturity CDLD BCRP </t>
  </si>
  <si>
    <t>Auction sale of time deposits in domestic currency</t>
  </si>
  <si>
    <t xml:space="preserve">Maximum </t>
  </si>
  <si>
    <t>Auction sale of time deposits TP in domestic currency</t>
  </si>
  <si>
    <t xml:space="preserve">xiii. </t>
  </si>
  <si>
    <t>Auction sale of time deposits BN in domestic currency</t>
  </si>
  <si>
    <t>Next maturity of time deposits BN</t>
  </si>
  <si>
    <t xml:space="preserve">xiv. </t>
  </si>
  <si>
    <t>Auction sale of CDR BCRP</t>
  </si>
  <si>
    <t xml:space="preserve">xv. </t>
  </si>
  <si>
    <t>Auction sale of CD BCRP-NR</t>
  </si>
  <si>
    <t>Next maturity CDR BCRP-NR</t>
  </si>
  <si>
    <t>Auction sale of Swap operation in foreign currency</t>
  </si>
  <si>
    <t xml:space="preserve">Cross Currency Repo </t>
  </si>
  <si>
    <t>Next maturity Swap</t>
  </si>
  <si>
    <t>xviii.</t>
  </si>
  <si>
    <t>Auction sale of Swap operation in foreign currency (Expansion)</t>
  </si>
  <si>
    <t>Next maturity Swap foreign currency</t>
  </si>
  <si>
    <t>Auction sale of Swap operation in foreign currency (Sustitution)</t>
  </si>
  <si>
    <t>Auction FX Swap Sell BCRP</t>
  </si>
  <si>
    <t>Auction Security Repos to provide US$ dollars (RED)</t>
  </si>
  <si>
    <t xml:space="preserve">Auction Interest Rate Swap </t>
  </si>
  <si>
    <r>
      <t xml:space="preserve">b.  </t>
    </r>
    <r>
      <rPr>
        <u/>
        <sz val="20"/>
        <rFont val="Arial"/>
        <family val="2"/>
      </rPr>
      <t>Settlement of Credit Portfolio Repo (from Circular 0014-2020-BCRP,  Circular 0017-2020-BCRP and Circular 0021-2020-BCRP)</t>
    </r>
  </si>
  <si>
    <r>
      <t xml:space="preserve">c.  </t>
    </r>
    <r>
      <rPr>
        <u/>
        <sz val="20"/>
        <rFont val="Arial"/>
        <family val="2"/>
      </rPr>
      <t>Central Bank foreign currency operations at over-the-counter</t>
    </r>
  </si>
  <si>
    <t>i.  Purchase (millions of US$)</t>
  </si>
  <si>
    <t>Average exchange rate (S/. US$)</t>
  </si>
  <si>
    <t>ii. Selling (millions of US$)</t>
  </si>
  <si>
    <r>
      <t xml:space="preserve">d.  </t>
    </r>
    <r>
      <rPr>
        <u/>
        <sz val="20"/>
        <rFont val="Arial"/>
        <family val="2"/>
      </rPr>
      <t>Operations outside of FX Desk (millions of US$)</t>
    </r>
  </si>
  <si>
    <t>ii. Selling   (millions of US$)</t>
  </si>
  <si>
    <r>
      <t xml:space="preserve">e.  </t>
    </r>
    <r>
      <rPr>
        <u/>
        <sz val="20"/>
        <rFont val="Arial"/>
        <family val="2"/>
      </rPr>
      <t>Operations at the Secundary Market of CD BCRP, CD BCRP-NR and BTP</t>
    </r>
  </si>
  <si>
    <t>i.  Repurchase of CD BCRP and CD BCRP-NR</t>
  </si>
  <si>
    <t>ii. Purchase of BTP</t>
  </si>
  <si>
    <t>3. Commercial bank current account before close of the day</t>
  </si>
  <si>
    <t xml:space="preserve">4. Central Bank monetary operations </t>
  </si>
  <si>
    <t>a.  Swap operations of foreign currency.</t>
  </si>
  <si>
    <t>Fee (daily efective rate)</t>
  </si>
  <si>
    <t>b.  Outcome of the direct temporary buying securities (Repo)</t>
  </si>
  <si>
    <t>Interest rate</t>
  </si>
  <si>
    <t>c.  Monetary regulation credit</t>
  </si>
  <si>
    <t>d.  Overnight deposits in domestic currency</t>
  </si>
  <si>
    <t>5. Commercial bank current account in the BCR at close of the day</t>
  </si>
  <si>
    <t>Cumulative average reserve balances in domestic currency (millions of S/) (*)</t>
  </si>
  <si>
    <t>Cumulative average reserve balances in domestic currency (% of liabilities subject to reserve requirements) (*)</t>
  </si>
  <si>
    <t>Cumulative average current account in domestic currency (millions of S/)</t>
  </si>
  <si>
    <t>Cumulative average current account in domestic currency (% of  liabilities subject to reserve requirements) (*)</t>
  </si>
  <si>
    <t>6. Interbank market and Secondary market of CDBCRP</t>
  </si>
  <si>
    <t>a.  Interbank operations (domestic currency)</t>
  </si>
  <si>
    <t>Interest rate : Minimum / Maximum / TIBO</t>
  </si>
  <si>
    <t>b.  Interbank operations (foreign currency)</t>
  </si>
  <si>
    <t>Interest rate : Minimum / Maximum / Average</t>
  </si>
  <si>
    <t xml:space="preserve">c.  Secondary market of CDBCRP and CDBCRP-NR </t>
  </si>
  <si>
    <t>1 month term or less (amount / average interest rate)</t>
  </si>
  <si>
    <t>6 month term (amount / average interest rate)</t>
  </si>
  <si>
    <t>12 month term (amount / average interes rate)</t>
  </si>
  <si>
    <t>24 month term (amount / average interest rate)</t>
  </si>
  <si>
    <t xml:space="preserve">7. Operations in the foreign exchange market (millions of US$) </t>
  </si>
  <si>
    <t>Flow of foreign exchange position adjusted by forwards   =  a + b.i - c.i + e + f</t>
  </si>
  <si>
    <t>Flow of foreign exchange position    = a + b.ii - c.ii + e + f</t>
  </si>
  <si>
    <t>a. Spot purchases with non-banking costumers</t>
  </si>
  <si>
    <t>Purchases</t>
  </si>
  <si>
    <t>Sales</t>
  </si>
  <si>
    <t>b.  Forward and swap purchases with non-banking costumers</t>
  </si>
  <si>
    <t>Pacted</t>
  </si>
  <si>
    <t>Redemption</t>
  </si>
  <si>
    <t>C.  Forward and swap sells with non-banking costumers</t>
  </si>
  <si>
    <t>d.  Interbank operations</t>
  </si>
  <si>
    <t>i.           Spot</t>
  </si>
  <si>
    <t>ii.          Forward</t>
  </si>
  <si>
    <t>e. Spot sales due to NDF redemption and swaps</t>
  </si>
  <si>
    <t>f.  Change due to FX options</t>
  </si>
  <si>
    <t>g.  Net operations with other financial institutions</t>
  </si>
  <si>
    <t>h.  Monetary regulation credit</t>
  </si>
  <si>
    <t xml:space="preserve">           Interest rate</t>
  </si>
  <si>
    <t>Note: Interbank exchange rate (Source: Datatec)</t>
  </si>
  <si>
    <t>(*) Preliminar information</t>
  </si>
  <si>
    <t>d.    =   day(s)</t>
  </si>
  <si>
    <t>w.  =   week(s)</t>
  </si>
  <si>
    <t>m.   =   month(s)</t>
  </si>
  <si>
    <t>y.   =   year(s)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</si>
</sst>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_);\(#,##0.0\)"/>
    <numFmt numFmtId="165" formatCode="#,##0.0"/>
    <numFmt numFmtId="167" formatCode="_ * #,##0.00_ ;_ * \-#,##0.00_ ;_ * &quot;-&quot;??_ ;_ @_ "/>
    <numFmt numFmtId="168" formatCode="0.0"/>
    <numFmt numFmtId="169" formatCode="0.0000%"/>
    <numFmt numFmtId="172" formatCode="0.0000"/>
    <numFmt numFmtId="173" formatCode="#,##0.000"/>
  </numFmts>
  <fonts count="36" x14ac:knownFonts="1">
    <font>
      <sz val="12"/>
      <name val="Arial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4"/>
      <name val="Arial"/>
      <family val="2"/>
    </font>
    <font>
      <b/>
      <sz val="26"/>
      <color rgb="FF002060"/>
      <name val="Arial"/>
      <family val="2"/>
    </font>
    <font>
      <b/>
      <sz val="20"/>
      <name val="Arial"/>
      <family val="2"/>
    </font>
    <font>
      <b/>
      <sz val="18"/>
      <color rgb="FF002060"/>
      <name val="Arial"/>
      <family val="2"/>
    </font>
    <font>
      <b/>
      <sz val="16"/>
      <color indexed="18"/>
      <name val="Arial"/>
      <family val="2"/>
    </font>
    <font>
      <sz val="16"/>
      <name val="Arial"/>
      <family val="2"/>
    </font>
    <font>
      <b/>
      <sz val="22"/>
      <color indexed="18"/>
      <name val="Arial"/>
      <family val="2"/>
    </font>
    <font>
      <b/>
      <sz val="20"/>
      <color indexed="18"/>
      <name val="Arial"/>
      <family val="2"/>
    </font>
    <font>
      <b/>
      <sz val="22"/>
      <color rgb="FF00008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22"/>
      <color rgb="FFFF0000"/>
      <name val="Arial"/>
      <family val="2"/>
    </font>
    <font>
      <u/>
      <sz val="20"/>
      <name val="Arial"/>
      <family val="2"/>
    </font>
    <font>
      <u/>
      <sz val="22"/>
      <name val="Arial"/>
      <family val="2"/>
    </font>
    <font>
      <sz val="22"/>
      <name val="Arial"/>
      <family val="2"/>
    </font>
    <font>
      <u/>
      <sz val="22"/>
      <name val="Calibri"/>
      <family val="2"/>
      <scheme val="minor"/>
    </font>
    <font>
      <sz val="22"/>
      <name val="Calibri"/>
      <family val="2"/>
      <scheme val="minor"/>
    </font>
    <font>
      <sz val="20"/>
      <color rgb="FFFF0000"/>
      <name val="Arial"/>
      <family val="2"/>
    </font>
    <font>
      <u/>
      <sz val="22"/>
      <color theme="1"/>
      <name val="Arial"/>
      <family val="2"/>
    </font>
    <font>
      <sz val="22"/>
      <color theme="1"/>
      <name val="Arial"/>
      <family val="2"/>
    </font>
    <font>
      <u/>
      <sz val="22"/>
      <color rgb="FFFF0000"/>
      <name val="Arial"/>
      <family val="2"/>
    </font>
    <font>
      <sz val="10"/>
      <name val="Arial"/>
      <family val="2"/>
    </font>
    <font>
      <b/>
      <sz val="20"/>
      <color indexed="18"/>
      <name val="Arial Narrow"/>
      <family val="2"/>
    </font>
    <font>
      <b/>
      <sz val="26"/>
      <color rgb="FF000080"/>
      <name val="Arial"/>
      <family val="2"/>
    </font>
    <font>
      <sz val="20"/>
      <color indexed="9"/>
      <name val="Arial"/>
      <family val="2"/>
    </font>
    <font>
      <b/>
      <sz val="18"/>
      <color indexed="81"/>
      <name val="Tahoma"/>
      <family val="2"/>
    </font>
    <font>
      <sz val="18"/>
      <color indexed="81"/>
      <name val="Tahoma"/>
      <family val="2"/>
    </font>
    <font>
      <b/>
      <sz val="26"/>
      <color theme="6" tint="0.79998168889431442"/>
      <name val="Arial"/>
      <family val="2"/>
    </font>
    <font>
      <b/>
      <sz val="18"/>
      <color theme="6" tint="0.79998168889431442"/>
      <name val="Arial"/>
      <family val="2"/>
    </font>
    <font>
      <b/>
      <sz val="14"/>
      <color indexed="18"/>
      <name val="Arial"/>
      <family val="2"/>
    </font>
    <font>
      <sz val="20"/>
      <color theme="1"/>
      <name val="Arial"/>
      <family val="2"/>
    </font>
    <font>
      <b/>
      <sz val="24"/>
      <color theme="3"/>
      <name val="Arial"/>
      <family val="2"/>
    </font>
    <font>
      <sz val="17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5">
    <xf numFmtId="0" fontId="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167" fontId="2" fillId="0" borderId="0" applyFont="0" applyFill="0" applyBorder="0" applyAlignment="0" applyProtection="0"/>
    <xf numFmtId="9" fontId="24" fillId="0" borderId="0" applyFont="0" applyFill="0" applyBorder="0" applyAlignment="0" applyProtection="0"/>
  </cellStyleXfs>
  <cellXfs count="221">
    <xf numFmtId="0" fontId="0" fillId="0" borderId="0" xfId="0"/>
    <xf numFmtId="164" fontId="3" fillId="0" borderId="0" xfId="1" applyNumberFormat="1" applyFont="1" applyFill="1" applyAlignment="1">
      <alignment vertical="center"/>
    </xf>
    <xf numFmtId="164" fontId="3" fillId="0" borderId="0" xfId="0" applyNumberFormat="1" applyFont="1" applyFill="1" applyAlignment="1">
      <alignment vertical="center"/>
    </xf>
    <xf numFmtId="164" fontId="3" fillId="0" borderId="0" xfId="1" applyNumberFormat="1" applyFont="1" applyFill="1"/>
    <xf numFmtId="164" fontId="3" fillId="0" borderId="0" xfId="0" applyNumberFormat="1" applyFont="1" applyFill="1"/>
    <xf numFmtId="164" fontId="3" fillId="0" borderId="0" xfId="1" quotePrefix="1" applyNumberFormat="1" applyFont="1" applyFill="1"/>
    <xf numFmtId="164" fontId="7" fillId="0" borderId="12" xfId="1" applyNumberFormat="1" applyFont="1" applyFill="1" applyBorder="1"/>
    <xf numFmtId="164" fontId="7" fillId="0" borderId="13" xfId="1" applyNumberFormat="1" applyFont="1" applyFill="1" applyBorder="1"/>
    <xf numFmtId="164" fontId="7" fillId="0" borderId="13" xfId="1" applyNumberFormat="1" applyFont="1" applyFill="1" applyBorder="1" applyAlignment="1"/>
    <xf numFmtId="164" fontId="8" fillId="0" borderId="0" xfId="0" applyNumberFormat="1" applyFont="1" applyFill="1"/>
    <xf numFmtId="164" fontId="9" fillId="2" borderId="14" xfId="1" quotePrefix="1" applyNumberFormat="1" applyFont="1" applyFill="1" applyBorder="1" applyAlignment="1">
      <alignment horizontal="center" vertical="center"/>
    </xf>
    <xf numFmtId="164" fontId="10" fillId="0" borderId="16" xfId="1" applyNumberFormat="1" applyFont="1" applyFill="1" applyBorder="1" applyAlignment="1">
      <alignment vertical="center"/>
    </xf>
    <xf numFmtId="164" fontId="10" fillId="0" borderId="17" xfId="1" applyNumberFormat="1" applyFont="1" applyFill="1" applyBorder="1" applyAlignment="1">
      <alignment vertical="center"/>
    </xf>
    <xf numFmtId="164" fontId="10" fillId="0" borderId="17" xfId="1" applyNumberFormat="1" applyFont="1" applyFill="1" applyBorder="1"/>
    <xf numFmtId="164" fontId="11" fillId="0" borderId="14" xfId="1" quotePrefix="1" applyNumberFormat="1" applyFont="1" applyFill="1" applyBorder="1" applyAlignment="1">
      <alignment horizontal="center" vertical="center"/>
    </xf>
    <xf numFmtId="164" fontId="10" fillId="0" borderId="5" xfId="1" applyNumberFormat="1" applyFont="1" applyFill="1" applyBorder="1"/>
    <xf numFmtId="164" fontId="12" fillId="0" borderId="0" xfId="1" applyNumberFormat="1" applyFont="1" applyFill="1" applyBorder="1"/>
    <xf numFmtId="164" fontId="12" fillId="0" borderId="0" xfId="1" applyNumberFormat="1" applyFont="1" applyFill="1" applyBorder="1" applyAlignment="1"/>
    <xf numFmtId="164" fontId="10" fillId="0" borderId="0" xfId="1" applyNumberFormat="1" applyFont="1" applyFill="1" applyBorder="1"/>
    <xf numFmtId="164" fontId="12" fillId="0" borderId="0" xfId="0" applyNumberFormat="1" applyFont="1" applyFill="1"/>
    <xf numFmtId="164" fontId="13" fillId="2" borderId="4" xfId="1" applyNumberFormat="1" applyFont="1" applyFill="1" applyBorder="1" applyAlignment="1">
      <alignment horizontal="center" vertical="center"/>
    </xf>
    <xf numFmtId="164" fontId="12" fillId="0" borderId="5" xfId="1" applyNumberFormat="1" applyFont="1" applyFill="1" applyBorder="1"/>
    <xf numFmtId="165" fontId="14" fillId="2" borderId="7" xfId="1" applyNumberFormat="1" applyFont="1" applyFill="1" applyBorder="1" applyAlignment="1">
      <alignment horizontal="center" vertical="center"/>
    </xf>
    <xf numFmtId="164" fontId="15" fillId="0" borderId="0" xfId="1" applyNumberFormat="1" applyFont="1" applyFill="1" applyBorder="1" applyAlignment="1"/>
    <xf numFmtId="164" fontId="15" fillId="0" borderId="0" xfId="1" applyNumberFormat="1" applyFont="1" applyFill="1" applyBorder="1"/>
    <xf numFmtId="165" fontId="16" fillId="2" borderId="7" xfId="1" applyNumberFormat="1" applyFont="1" applyFill="1" applyBorder="1" applyAlignment="1">
      <alignment horizontal="center" vertical="center"/>
    </xf>
    <xf numFmtId="164" fontId="12" fillId="0" borderId="0" xfId="1" applyNumberFormat="1" applyFont="1" applyFill="1"/>
    <xf numFmtId="165" fontId="17" fillId="2" borderId="7" xfId="1" applyNumberFormat="1" applyFont="1" applyFill="1" applyBorder="1" applyAlignment="1">
      <alignment horizontal="center" vertical="center"/>
    </xf>
    <xf numFmtId="4" fontId="17" fillId="2" borderId="7" xfId="1" applyNumberFormat="1" applyFont="1" applyFill="1" applyBorder="1" applyAlignment="1">
      <alignment horizontal="center" vertical="center"/>
    </xf>
    <xf numFmtId="164" fontId="8" fillId="0" borderId="0" xfId="0" applyNumberFormat="1" applyFont="1" applyFill="1" applyAlignment="1"/>
    <xf numFmtId="164" fontId="12" fillId="0" borderId="0" xfId="1" quotePrefix="1" applyNumberFormat="1" applyFont="1" applyFill="1" applyBorder="1" applyAlignment="1"/>
    <xf numFmtId="168" fontId="18" fillId="2" borderId="7" xfId="0" applyNumberFormat="1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168" fontId="19" fillId="2" borderId="7" xfId="0" applyNumberFormat="1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164" fontId="8" fillId="2" borderId="7" xfId="1" applyNumberFormat="1" applyFont="1" applyFill="1" applyBorder="1" applyAlignment="1">
      <alignment horizontal="center" vertical="center"/>
    </xf>
    <xf numFmtId="2" fontId="17" fillId="2" borderId="7" xfId="0" quotePrefix="1" applyNumberFormat="1" applyFont="1" applyFill="1" applyBorder="1" applyAlignment="1">
      <alignment horizontal="center" vertical="center"/>
    </xf>
    <xf numFmtId="165" fontId="19" fillId="2" borderId="7" xfId="0" applyNumberFormat="1" applyFont="1" applyFill="1" applyBorder="1" applyAlignment="1">
      <alignment horizontal="center" vertical="center"/>
    </xf>
    <xf numFmtId="4" fontId="17" fillId="2" borderId="7" xfId="1" quotePrefix="1" applyNumberFormat="1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/>
    </xf>
    <xf numFmtId="2" fontId="17" fillId="2" borderId="7" xfId="0" applyNumberFormat="1" applyFont="1" applyFill="1" applyBorder="1" applyAlignment="1">
      <alignment horizontal="center" vertical="center"/>
    </xf>
    <xf numFmtId="164" fontId="15" fillId="2" borderId="0" xfId="1" applyNumberFormat="1" applyFont="1" applyFill="1" applyBorder="1"/>
    <xf numFmtId="164" fontId="12" fillId="2" borderId="0" xfId="1" applyNumberFormat="1" applyFont="1" applyFill="1" applyBorder="1" applyAlignment="1"/>
    <xf numFmtId="164" fontId="0" fillId="0" borderId="0" xfId="0" applyNumberFormat="1"/>
    <xf numFmtId="164" fontId="12" fillId="2" borderId="5" xfId="1" applyNumberFormat="1" applyFont="1" applyFill="1" applyBorder="1"/>
    <xf numFmtId="164" fontId="12" fillId="2" borderId="0" xfId="1" applyNumberFormat="1" applyFont="1" applyFill="1" applyBorder="1"/>
    <xf numFmtId="165" fontId="17" fillId="2" borderId="7" xfId="1" quotePrefix="1" applyNumberFormat="1" applyFont="1" applyFill="1" applyBorder="1" applyAlignment="1">
      <alignment horizontal="center" vertical="center"/>
    </xf>
    <xf numFmtId="164" fontId="20" fillId="0" borderId="0" xfId="1" applyNumberFormat="1" applyFont="1" applyFill="1" applyBorder="1"/>
    <xf numFmtId="164" fontId="20" fillId="2" borderId="0" xfId="1" applyNumberFormat="1" applyFont="1" applyFill="1" applyBorder="1"/>
    <xf numFmtId="165" fontId="21" fillId="2" borderId="7" xfId="1" quotePrefix="1" applyNumberFormat="1" applyFont="1" applyFill="1" applyBorder="1" applyAlignment="1">
      <alignment horizontal="center" vertical="center"/>
    </xf>
    <xf numFmtId="165" fontId="21" fillId="2" borderId="7" xfId="0" applyNumberFormat="1" applyFont="1" applyFill="1" applyBorder="1" applyAlignment="1">
      <alignment horizontal="center" vertical="center"/>
    </xf>
    <xf numFmtId="165" fontId="22" fillId="2" borderId="7" xfId="1" quotePrefix="1" applyNumberFormat="1" applyFont="1" applyFill="1" applyBorder="1" applyAlignment="1">
      <alignment horizontal="center" vertical="center"/>
    </xf>
    <xf numFmtId="165" fontId="22" fillId="2" borderId="7" xfId="1" applyNumberFormat="1" applyFont="1" applyFill="1" applyBorder="1" applyAlignment="1">
      <alignment horizontal="center" vertical="center"/>
    </xf>
    <xf numFmtId="165" fontId="21" fillId="2" borderId="7" xfId="1" applyNumberFormat="1" applyFont="1" applyFill="1" applyBorder="1" applyAlignment="1">
      <alignment horizontal="center" vertical="center"/>
    </xf>
    <xf numFmtId="165" fontId="22" fillId="0" borderId="7" xfId="1" applyNumberFormat="1" applyFont="1" applyFill="1" applyBorder="1" applyAlignment="1">
      <alignment horizontal="center" vertical="center"/>
    </xf>
    <xf numFmtId="165" fontId="16" fillId="2" borderId="7" xfId="1" quotePrefix="1" applyNumberFormat="1" applyFont="1" applyFill="1" applyBorder="1" applyAlignment="1">
      <alignment horizontal="center" vertical="center"/>
    </xf>
    <xf numFmtId="164" fontId="12" fillId="0" borderId="5" xfId="1" applyNumberFormat="1" applyFont="1" applyFill="1" applyBorder="1" applyAlignment="1">
      <alignment vertical="center"/>
    </xf>
    <xf numFmtId="164" fontId="12" fillId="0" borderId="0" xfId="1" applyNumberFormat="1" applyFont="1" applyFill="1" applyBorder="1" applyAlignment="1">
      <alignment vertical="center"/>
    </xf>
    <xf numFmtId="164" fontId="10" fillId="0" borderId="19" xfId="1" applyNumberFormat="1" applyFont="1" applyFill="1" applyBorder="1" applyAlignment="1">
      <alignment vertical="center"/>
    </xf>
    <xf numFmtId="164" fontId="10" fillId="0" borderId="20" xfId="1" applyNumberFormat="1" applyFont="1" applyFill="1" applyBorder="1" applyAlignment="1">
      <alignment vertical="center"/>
    </xf>
    <xf numFmtId="165" fontId="11" fillId="2" borderId="21" xfId="1" applyNumberFormat="1" applyFont="1" applyFill="1" applyBorder="1" applyAlignment="1">
      <alignment horizontal="center" vertical="center"/>
    </xf>
    <xf numFmtId="164" fontId="10" fillId="0" borderId="23" xfId="1" applyNumberFormat="1" applyFont="1" applyFill="1" applyBorder="1"/>
    <xf numFmtId="164" fontId="12" fillId="0" borderId="24" xfId="1" applyNumberFormat="1" applyFont="1" applyFill="1" applyBorder="1"/>
    <xf numFmtId="164" fontId="12" fillId="0" borderId="24" xfId="1" applyNumberFormat="1" applyFont="1" applyFill="1" applyBorder="1" applyAlignment="1"/>
    <xf numFmtId="164" fontId="14" fillId="2" borderId="25" xfId="1" applyNumberFormat="1" applyFont="1" applyFill="1" applyBorder="1" applyAlignment="1">
      <alignment horizontal="center" vertical="center"/>
    </xf>
    <xf numFmtId="164" fontId="23" fillId="2" borderId="7" xfId="1" quotePrefix="1" applyNumberFormat="1" applyFont="1" applyFill="1" applyBorder="1" applyAlignment="1">
      <alignment horizontal="center" vertical="center"/>
    </xf>
    <xf numFmtId="169" fontId="17" fillId="0" borderId="7" xfId="4" applyNumberFormat="1" applyFont="1" applyFill="1" applyBorder="1" applyAlignment="1">
      <alignment horizontal="center" vertical="center"/>
    </xf>
    <xf numFmtId="164" fontId="21" fillId="2" borderId="7" xfId="1" applyNumberFormat="1" applyFont="1" applyFill="1" applyBorder="1" applyAlignment="1">
      <alignment horizontal="center" vertical="center"/>
    </xf>
    <xf numFmtId="10" fontId="22" fillId="2" borderId="7" xfId="1" quotePrefix="1" applyNumberFormat="1" applyFont="1" applyFill="1" applyBorder="1" applyAlignment="1">
      <alignment horizontal="center" vertical="center"/>
    </xf>
    <xf numFmtId="164" fontId="23" fillId="2" borderId="7" xfId="1" applyNumberFormat="1" applyFont="1" applyFill="1" applyBorder="1" applyAlignment="1">
      <alignment horizontal="center" vertical="center"/>
    </xf>
    <xf numFmtId="10" fontId="14" fillId="2" borderId="7" xfId="1" quotePrefix="1" applyNumberFormat="1" applyFont="1" applyFill="1" applyBorder="1" applyAlignment="1">
      <alignment horizontal="center" vertical="center"/>
    </xf>
    <xf numFmtId="164" fontId="12" fillId="0" borderId="27" xfId="1" applyNumberFormat="1" applyFont="1" applyFill="1" applyBorder="1"/>
    <xf numFmtId="164" fontId="10" fillId="0" borderId="20" xfId="1" applyNumberFormat="1" applyFont="1" applyFill="1" applyBorder="1" applyAlignment="1"/>
    <xf numFmtId="164" fontId="10" fillId="0" borderId="20" xfId="1" applyNumberFormat="1" applyFont="1" applyFill="1" applyBorder="1"/>
    <xf numFmtId="165" fontId="11" fillId="0" borderId="21" xfId="1" applyNumberFormat="1" applyFont="1" applyFill="1" applyBorder="1" applyAlignment="1">
      <alignment horizontal="center" vertical="center"/>
    </xf>
    <xf numFmtId="164" fontId="3" fillId="2" borderId="0" xfId="1" applyNumberFormat="1" applyFont="1" applyFill="1"/>
    <xf numFmtId="164" fontId="5" fillId="2" borderId="23" xfId="1" applyNumberFormat="1" applyFont="1" applyFill="1" applyBorder="1"/>
    <xf numFmtId="164" fontId="12" fillId="2" borderId="24" xfId="1" applyNumberFormat="1" applyFont="1" applyFill="1" applyBorder="1"/>
    <xf numFmtId="164" fontId="12" fillId="2" borderId="24" xfId="1" applyNumberFormat="1" applyFont="1" applyFill="1" applyBorder="1" applyAlignment="1"/>
    <xf numFmtId="165" fontId="17" fillId="2" borderId="25" xfId="1" applyNumberFormat="1" applyFont="1" applyFill="1" applyBorder="1" applyAlignment="1">
      <alignment horizontal="center" vertical="center"/>
    </xf>
    <xf numFmtId="164" fontId="3" fillId="2" borderId="0" xfId="0" applyNumberFormat="1" applyFont="1" applyFill="1"/>
    <xf numFmtId="164" fontId="5" fillId="2" borderId="5" xfId="1" applyNumberFormat="1" applyFont="1" applyFill="1" applyBorder="1"/>
    <xf numFmtId="165" fontId="22" fillId="2" borderId="25" xfId="1" quotePrefix="1" applyNumberFormat="1" applyFont="1" applyFill="1" applyBorder="1" applyAlignment="1">
      <alignment horizontal="center" vertical="center"/>
    </xf>
    <xf numFmtId="164" fontId="17" fillId="0" borderId="7" xfId="1" quotePrefix="1" applyNumberFormat="1" applyFont="1" applyFill="1" applyBorder="1" applyAlignment="1">
      <alignment horizontal="center" vertical="center"/>
    </xf>
    <xf numFmtId="164" fontId="21" fillId="2" borderId="7" xfId="1" quotePrefix="1" applyNumberFormat="1" applyFont="1" applyFill="1" applyBorder="1" applyAlignment="1">
      <alignment horizontal="center" vertical="center"/>
    </xf>
    <xf numFmtId="164" fontId="22" fillId="2" borderId="7" xfId="1" applyNumberFormat="1" applyFont="1" applyFill="1" applyBorder="1" applyAlignment="1">
      <alignment horizontal="center" vertical="center"/>
    </xf>
    <xf numFmtId="164" fontId="22" fillId="2" borderId="7" xfId="1" quotePrefix="1" applyNumberFormat="1" applyFont="1" applyFill="1" applyBorder="1" applyAlignment="1">
      <alignment horizontal="center" vertical="center"/>
    </xf>
    <xf numFmtId="164" fontId="12" fillId="0" borderId="28" xfId="1" applyNumberFormat="1" applyFont="1" applyFill="1" applyBorder="1"/>
    <xf numFmtId="164" fontId="12" fillId="0" borderId="27" xfId="1" applyNumberFormat="1" applyFont="1" applyFill="1" applyBorder="1" applyAlignment="1"/>
    <xf numFmtId="164" fontId="14" fillId="2" borderId="7" xfId="1" quotePrefix="1" applyNumberFormat="1" applyFont="1" applyFill="1" applyBorder="1" applyAlignment="1">
      <alignment horizontal="center" vertical="center"/>
    </xf>
    <xf numFmtId="164" fontId="10" fillId="0" borderId="8" xfId="1" applyNumberFormat="1" applyFont="1" applyFill="1" applyBorder="1" applyAlignment="1">
      <alignment vertical="center"/>
    </xf>
    <xf numFmtId="164" fontId="12" fillId="0" borderId="9" xfId="1" applyNumberFormat="1" applyFont="1" applyFill="1" applyBorder="1"/>
    <xf numFmtId="164" fontId="12" fillId="0" borderId="9" xfId="1" applyNumberFormat="1" applyFont="1" applyFill="1" applyBorder="1" applyAlignment="1"/>
    <xf numFmtId="164" fontId="26" fillId="2" borderId="14" xfId="1" quotePrefix="1" applyNumberFormat="1" applyFont="1" applyFill="1" applyBorder="1" applyAlignment="1">
      <alignment horizontal="center" vertical="center"/>
    </xf>
    <xf numFmtId="168" fontId="17" fillId="3" borderId="7" xfId="0" applyNumberFormat="1" applyFont="1" applyFill="1" applyBorder="1" applyAlignment="1">
      <alignment horizontal="center" vertical="center"/>
    </xf>
    <xf numFmtId="164" fontId="10" fillId="0" borderId="5" xfId="1" applyNumberFormat="1" applyFont="1" applyFill="1" applyBorder="1" applyAlignment="1">
      <alignment vertical="center"/>
    </xf>
    <xf numFmtId="168" fontId="16" fillId="3" borderId="7" xfId="0" applyNumberFormat="1" applyFont="1" applyFill="1" applyBorder="1" applyAlignment="1">
      <alignment horizontal="center" vertical="center"/>
    </xf>
    <xf numFmtId="164" fontId="12" fillId="0" borderId="0" xfId="1" applyNumberFormat="1" applyFont="1" applyFill="1" applyBorder="1" applyAlignment="1">
      <alignment horizontal="right"/>
    </xf>
    <xf numFmtId="164" fontId="12" fillId="0" borderId="0" xfId="1" applyNumberFormat="1" applyFont="1" applyFill="1" applyBorder="1" applyAlignment="1">
      <alignment horizontal="right" vertical="center"/>
    </xf>
    <xf numFmtId="164" fontId="5" fillId="0" borderId="0" xfId="1" applyNumberFormat="1" applyFont="1" applyFill="1" applyBorder="1" applyAlignment="1">
      <alignment vertical="center"/>
    </xf>
    <xf numFmtId="168" fontId="12" fillId="3" borderId="7" xfId="0" applyNumberFormat="1" applyFont="1" applyFill="1" applyBorder="1" applyAlignment="1">
      <alignment horizontal="center" vertical="center"/>
    </xf>
    <xf numFmtId="164" fontId="5" fillId="0" borderId="0" xfId="1" applyNumberFormat="1" applyFont="1" applyFill="1" applyBorder="1"/>
    <xf numFmtId="168" fontId="17" fillId="2" borderId="7" xfId="0" applyNumberFormat="1" applyFont="1" applyFill="1" applyBorder="1" applyAlignment="1">
      <alignment horizontal="center" vertical="center"/>
    </xf>
    <xf numFmtId="164" fontId="3" fillId="0" borderId="0" xfId="1" applyNumberFormat="1" applyFont="1" applyFill="1" applyAlignment="1"/>
    <xf numFmtId="164" fontId="12" fillId="0" borderId="8" xfId="1" applyNumberFormat="1" applyFont="1" applyFill="1" applyBorder="1" applyAlignment="1"/>
    <xf numFmtId="164" fontId="5" fillId="0" borderId="9" xfId="1" applyNumberFormat="1" applyFont="1" applyFill="1" applyBorder="1" applyAlignment="1"/>
    <xf numFmtId="172" fontId="17" fillId="2" borderId="11" xfId="0" applyNumberFormat="1" applyFont="1" applyFill="1" applyBorder="1" applyAlignment="1">
      <alignment horizontal="center" vertical="center"/>
    </xf>
    <xf numFmtId="164" fontId="12" fillId="0" borderId="16" xfId="1" applyNumberFormat="1" applyFont="1" applyFill="1" applyBorder="1"/>
    <xf numFmtId="164" fontId="12" fillId="0" borderId="17" xfId="1" applyNumberFormat="1" applyFont="1" applyFill="1" applyBorder="1"/>
    <xf numFmtId="164" fontId="12" fillId="0" borderId="17" xfId="1" applyNumberFormat="1" applyFont="1" applyFill="1" applyBorder="1" applyAlignment="1"/>
    <xf numFmtId="164" fontId="5" fillId="0" borderId="15" xfId="1" applyNumberFormat="1" applyFont="1" applyFill="1" applyBorder="1"/>
    <xf numFmtId="164" fontId="8" fillId="0" borderId="14" xfId="1" quotePrefix="1" applyNumberFormat="1" applyFont="1" applyFill="1" applyBorder="1" applyAlignment="1">
      <alignment horizontal="center"/>
    </xf>
    <xf numFmtId="164" fontId="8" fillId="0" borderId="0" xfId="1" applyNumberFormat="1" applyFont="1" applyFill="1"/>
    <xf numFmtId="164" fontId="8" fillId="0" borderId="0" xfId="1" applyNumberFormat="1" applyFont="1" applyFill="1" applyAlignment="1"/>
    <xf numFmtId="164" fontId="8" fillId="0" borderId="0" xfId="1" applyNumberFormat="1" applyFont="1" applyFill="1" applyBorder="1" applyAlignment="1">
      <alignment horizontal="center"/>
    </xf>
    <xf numFmtId="164" fontId="8" fillId="0" borderId="7" xfId="1" applyNumberFormat="1" applyFont="1" applyFill="1" applyBorder="1" applyAlignment="1">
      <alignment horizontal="center"/>
    </xf>
    <xf numFmtId="164" fontId="8" fillId="0" borderId="0" xfId="1" applyNumberFormat="1" applyFont="1" applyFill="1" applyBorder="1"/>
    <xf numFmtId="164" fontId="8" fillId="0" borderId="7" xfId="1" applyNumberFormat="1" applyFont="1" applyFill="1" applyBorder="1"/>
    <xf numFmtId="0" fontId="8" fillId="0" borderId="7" xfId="0" applyFont="1" applyFill="1" applyBorder="1"/>
    <xf numFmtId="164" fontId="17" fillId="4" borderId="0" xfId="1" applyNumberFormat="1" applyFont="1" applyFill="1"/>
    <xf numFmtId="164" fontId="17" fillId="0" borderId="0" xfId="0" applyNumberFormat="1" applyFont="1"/>
    <xf numFmtId="164" fontId="24" fillId="4" borderId="0" xfId="1" applyNumberFormat="1" applyFont="1" applyFill="1"/>
    <xf numFmtId="164" fontId="32" fillId="6" borderId="12" xfId="1" applyNumberFormat="1" applyFont="1" applyFill="1" applyBorder="1"/>
    <xf numFmtId="164" fontId="32" fillId="6" borderId="13" xfId="1" applyNumberFormat="1" applyFont="1" applyFill="1" applyBorder="1"/>
    <xf numFmtId="164" fontId="7" fillId="6" borderId="13" xfId="1" applyNumberFormat="1" applyFont="1" applyFill="1" applyBorder="1"/>
    <xf numFmtId="164" fontId="8" fillId="6" borderId="0" xfId="0" applyNumberFormat="1" applyFont="1" applyFill="1"/>
    <xf numFmtId="164" fontId="9" fillId="6" borderId="14" xfId="1" quotePrefix="1" applyNumberFormat="1" applyFont="1" applyFill="1" applyBorder="1" applyAlignment="1">
      <alignment horizontal="center" vertical="center"/>
    </xf>
    <xf numFmtId="164" fontId="10" fillId="6" borderId="12" xfId="1" applyNumberFormat="1" applyFont="1" applyFill="1" applyBorder="1" applyAlignment="1">
      <alignment vertical="center"/>
    </xf>
    <xf numFmtId="164" fontId="10" fillId="6" borderId="13" xfId="1" applyNumberFormat="1" applyFont="1" applyFill="1" applyBorder="1" applyAlignment="1">
      <alignment vertical="center"/>
    </xf>
    <xf numFmtId="164" fontId="10" fillId="6" borderId="29" xfId="1" applyNumberFormat="1" applyFont="1" applyFill="1" applyBorder="1" applyAlignment="1">
      <alignment vertical="center"/>
    </xf>
    <xf numFmtId="165" fontId="9" fillId="6" borderId="14" xfId="1" quotePrefix="1" applyNumberFormat="1" applyFont="1" applyFill="1" applyBorder="1" applyAlignment="1">
      <alignment horizontal="center" vertical="center"/>
    </xf>
    <xf numFmtId="164" fontId="10" fillId="6" borderId="23" xfId="1" applyNumberFormat="1" applyFont="1" applyFill="1" applyBorder="1"/>
    <xf numFmtId="164" fontId="12" fillId="6" borderId="24" xfId="1" applyNumberFormat="1" applyFont="1" applyFill="1" applyBorder="1"/>
    <xf numFmtId="164" fontId="10" fillId="6" borderId="2" xfId="1" applyNumberFormat="1" applyFont="1" applyFill="1" applyBorder="1"/>
    <xf numFmtId="164" fontId="10" fillId="6" borderId="3" xfId="1" applyNumberFormat="1" applyFont="1" applyFill="1" applyBorder="1"/>
    <xf numFmtId="165" fontId="17" fillId="6" borderId="7" xfId="1" applyNumberFormat="1" applyFont="1" applyFill="1" applyBorder="1" applyAlignment="1">
      <alignment horizontal="center"/>
    </xf>
    <xf numFmtId="164" fontId="12" fillId="6" borderId="5" xfId="1" applyNumberFormat="1" applyFont="1" applyFill="1" applyBorder="1"/>
    <xf numFmtId="164" fontId="12" fillId="6" borderId="0" xfId="1" applyNumberFormat="1" applyFont="1" applyFill="1" applyBorder="1"/>
    <xf numFmtId="164" fontId="12" fillId="6" borderId="6" xfId="1" applyNumberFormat="1" applyFont="1" applyFill="1" applyBorder="1"/>
    <xf numFmtId="164" fontId="15" fillId="6" borderId="0" xfId="1" applyNumberFormat="1" applyFont="1" applyFill="1" applyBorder="1"/>
    <xf numFmtId="165" fontId="16" fillId="6" borderId="7" xfId="1" applyNumberFormat="1" applyFont="1" applyFill="1" applyBorder="1" applyAlignment="1">
      <alignment horizontal="center"/>
    </xf>
    <xf numFmtId="164" fontId="12" fillId="6" borderId="0" xfId="1" applyNumberFormat="1" applyFont="1" applyFill="1"/>
    <xf numFmtId="164" fontId="12" fillId="6" borderId="0" xfId="1" quotePrefix="1" applyNumberFormat="1" applyFont="1" applyFill="1" applyBorder="1" applyAlignment="1"/>
    <xf numFmtId="164" fontId="12" fillId="6" borderId="0" xfId="0" applyNumberFormat="1" applyFont="1" applyFill="1"/>
    <xf numFmtId="4" fontId="17" fillId="6" borderId="7" xfId="1" applyNumberFormat="1" applyFont="1" applyFill="1" applyBorder="1" applyAlignment="1">
      <alignment horizontal="center"/>
    </xf>
    <xf numFmtId="164" fontId="12" fillId="6" borderId="0" xfId="1" applyNumberFormat="1" applyFont="1" applyFill="1" applyBorder="1" applyAlignment="1"/>
    <xf numFmtId="164" fontId="15" fillId="6" borderId="0" xfId="0" applyNumberFormat="1" applyFont="1" applyFill="1"/>
    <xf numFmtId="164" fontId="15" fillId="6" borderId="0" xfId="1" quotePrefix="1" applyNumberFormat="1" applyFont="1" applyFill="1" applyBorder="1" applyAlignment="1"/>
    <xf numFmtId="4" fontId="16" fillId="6" borderId="7" xfId="1" applyNumberFormat="1" applyFont="1" applyFill="1" applyBorder="1" applyAlignment="1">
      <alignment horizontal="center"/>
    </xf>
    <xf numFmtId="164" fontId="12" fillId="6" borderId="0" xfId="1" quotePrefix="1" applyNumberFormat="1" applyFont="1" applyFill="1" applyBorder="1"/>
    <xf numFmtId="164" fontId="15" fillId="6" borderId="6" xfId="1" applyNumberFormat="1" applyFont="1" applyFill="1" applyBorder="1"/>
    <xf numFmtId="164" fontId="33" fillId="6" borderId="0" xfId="1" applyNumberFormat="1" applyFont="1" applyFill="1" applyBorder="1"/>
    <xf numFmtId="164" fontId="20" fillId="6" borderId="0" xfId="1" applyNumberFormat="1" applyFont="1" applyFill="1" applyBorder="1"/>
    <xf numFmtId="164" fontId="20" fillId="6" borderId="6" xfId="1" applyNumberFormat="1" applyFont="1" applyFill="1" applyBorder="1"/>
    <xf numFmtId="164" fontId="20" fillId="6" borderId="0" xfId="1" applyNumberFormat="1" applyFont="1" applyFill="1"/>
    <xf numFmtId="173" fontId="16" fillId="6" borderId="7" xfId="1" applyNumberFormat="1" applyFont="1" applyFill="1" applyBorder="1" applyAlignment="1">
      <alignment horizontal="center"/>
    </xf>
    <xf numFmtId="164" fontId="10" fillId="6" borderId="19" xfId="1" applyNumberFormat="1" applyFont="1" applyFill="1" applyBorder="1"/>
    <xf numFmtId="164" fontId="10" fillId="6" borderId="20" xfId="1" applyNumberFormat="1" applyFont="1" applyFill="1" applyBorder="1"/>
    <xf numFmtId="164" fontId="10" fillId="6" borderId="22" xfId="1" applyNumberFormat="1" applyFont="1" applyFill="1" applyBorder="1"/>
    <xf numFmtId="165" fontId="9" fillId="6" borderId="21" xfId="1" applyNumberFormat="1" applyFont="1" applyFill="1" applyBorder="1" applyAlignment="1">
      <alignment horizontal="center" vertical="center"/>
    </xf>
    <xf numFmtId="164" fontId="12" fillId="6" borderId="26" xfId="1" applyNumberFormat="1" applyFont="1" applyFill="1" applyBorder="1"/>
    <xf numFmtId="165" fontId="17" fillId="6" borderId="25" xfId="1" applyNumberFormat="1" applyFont="1" applyFill="1" applyBorder="1" applyAlignment="1">
      <alignment horizontal="center"/>
    </xf>
    <xf numFmtId="165" fontId="16" fillId="6" borderId="7" xfId="1" quotePrefix="1" applyNumberFormat="1" applyFont="1" applyFill="1" applyBorder="1" applyAlignment="1">
      <alignment horizontal="center"/>
    </xf>
    <xf numFmtId="169" fontId="22" fillId="6" borderId="7" xfId="4" applyNumberFormat="1" applyFont="1" applyFill="1" applyBorder="1" applyAlignment="1">
      <alignment horizontal="center"/>
    </xf>
    <xf numFmtId="10" fontId="17" fillId="6" borderId="7" xfId="1" quotePrefix="1" applyNumberFormat="1" applyFont="1" applyFill="1" applyBorder="1" applyAlignment="1">
      <alignment horizontal="center"/>
    </xf>
    <xf numFmtId="164" fontId="16" fillId="6" borderId="7" xfId="1" applyNumberFormat="1" applyFont="1" applyFill="1" applyBorder="1" applyAlignment="1">
      <alignment horizontal="center"/>
    </xf>
    <xf numFmtId="165" fontId="21" fillId="6" borderId="7" xfId="1" applyNumberFormat="1" applyFont="1" applyFill="1" applyBorder="1" applyAlignment="1">
      <alignment horizontal="center"/>
    </xf>
    <xf numFmtId="164" fontId="12" fillId="6" borderId="18" xfId="1" applyNumberFormat="1" applyFont="1" applyFill="1" applyBorder="1"/>
    <xf numFmtId="164" fontId="5" fillId="6" borderId="23" xfId="1" applyNumberFormat="1" applyFont="1" applyFill="1" applyBorder="1"/>
    <xf numFmtId="164" fontId="5" fillId="6" borderId="5" xfId="1" applyNumberFormat="1" applyFont="1" applyFill="1" applyBorder="1"/>
    <xf numFmtId="164" fontId="17" fillId="6" borderId="25" xfId="1" quotePrefix="1" applyNumberFormat="1" applyFont="1" applyFill="1" applyBorder="1" applyAlignment="1">
      <alignment horizontal="center"/>
    </xf>
    <xf numFmtId="164" fontId="22" fillId="6" borderId="30" xfId="1" applyNumberFormat="1" applyFont="1" applyFill="1" applyBorder="1" applyAlignment="1">
      <alignment horizontal="center"/>
    </xf>
    <xf numFmtId="164" fontId="12" fillId="6" borderId="8" xfId="1" applyNumberFormat="1" applyFont="1" applyFill="1" applyBorder="1"/>
    <xf numFmtId="164" fontId="12" fillId="6" borderId="9" xfId="1" applyNumberFormat="1" applyFont="1" applyFill="1" applyBorder="1"/>
    <xf numFmtId="164" fontId="12" fillId="6" borderId="10" xfId="1" applyNumberFormat="1" applyFont="1" applyFill="1" applyBorder="1"/>
    <xf numFmtId="164" fontId="10" fillId="6" borderId="16" xfId="1" applyNumberFormat="1" applyFont="1" applyFill="1" applyBorder="1"/>
    <xf numFmtId="164" fontId="12" fillId="6" borderId="17" xfId="1" applyNumberFormat="1" applyFont="1" applyFill="1" applyBorder="1"/>
    <xf numFmtId="164" fontId="12" fillId="6" borderId="15" xfId="1" applyNumberFormat="1" applyFont="1" applyFill="1" applyBorder="1"/>
    <xf numFmtId="164" fontId="34" fillId="6" borderId="14" xfId="1" quotePrefix="1" applyNumberFormat="1" applyFont="1" applyFill="1" applyBorder="1" applyAlignment="1">
      <alignment horizontal="center" vertical="center"/>
    </xf>
    <xf numFmtId="164" fontId="10" fillId="6" borderId="5" xfId="1" applyNumberFormat="1" applyFont="1" applyFill="1" applyBorder="1"/>
    <xf numFmtId="168" fontId="17" fillId="6" borderId="30" xfId="0" applyNumberFormat="1" applyFont="1" applyFill="1" applyBorder="1" applyAlignment="1">
      <alignment horizontal="center"/>
    </xf>
    <xf numFmtId="168" fontId="16" fillId="6" borderId="30" xfId="0" applyNumberFormat="1" applyFont="1" applyFill="1" applyBorder="1" applyAlignment="1">
      <alignment horizontal="center"/>
    </xf>
    <xf numFmtId="164" fontId="12" fillId="6" borderId="0" xfId="1" applyNumberFormat="1" applyFont="1" applyFill="1" applyBorder="1" applyAlignment="1">
      <alignment horizontal="right"/>
    </xf>
    <xf numFmtId="164" fontId="5" fillId="6" borderId="6" xfId="1" applyNumberFormat="1" applyFont="1" applyFill="1" applyBorder="1"/>
    <xf numFmtId="168" fontId="16" fillId="6" borderId="7" xfId="0" applyNumberFormat="1" applyFont="1" applyFill="1" applyBorder="1" applyAlignment="1">
      <alignment horizontal="center"/>
    </xf>
    <xf numFmtId="168" fontId="17" fillId="6" borderId="7" xfId="0" applyNumberFormat="1" applyFont="1" applyFill="1" applyBorder="1" applyAlignment="1">
      <alignment horizontal="center"/>
    </xf>
    <xf numFmtId="164" fontId="12" fillId="6" borderId="8" xfId="1" applyNumberFormat="1" applyFont="1" applyFill="1" applyBorder="1" applyAlignment="1"/>
    <xf numFmtId="164" fontId="12" fillId="6" borderId="9" xfId="1" applyNumberFormat="1" applyFont="1" applyFill="1" applyBorder="1" applyAlignment="1"/>
    <xf numFmtId="164" fontId="5" fillId="6" borderId="10" xfId="1" applyNumberFormat="1" applyFont="1" applyFill="1" applyBorder="1" applyAlignment="1"/>
    <xf numFmtId="172" fontId="16" fillId="6" borderId="30" xfId="0" applyNumberFormat="1" applyFont="1" applyFill="1" applyBorder="1" applyAlignment="1">
      <alignment horizontal="center"/>
    </xf>
    <xf numFmtId="164" fontId="12" fillId="6" borderId="16" xfId="1" applyNumberFormat="1" applyFont="1" applyFill="1" applyBorder="1"/>
    <xf numFmtId="164" fontId="5" fillId="6" borderId="15" xfId="1" applyNumberFormat="1" applyFont="1" applyFill="1" applyBorder="1"/>
    <xf numFmtId="164" fontId="12" fillId="6" borderId="14" xfId="1" quotePrefix="1" applyNumberFormat="1" applyFont="1" applyFill="1" applyBorder="1" applyAlignment="1">
      <alignment horizontal="center"/>
    </xf>
    <xf numFmtId="164" fontId="3" fillId="0" borderId="0" xfId="1" applyNumberFormat="1" applyFont="1"/>
    <xf numFmtId="164" fontId="8" fillId="0" borderId="0" xfId="1" applyNumberFormat="1" applyFont="1"/>
    <xf numFmtId="164" fontId="35" fillId="0" borderId="0" xfId="1" applyNumberFormat="1" applyFont="1" applyBorder="1" applyAlignment="1">
      <alignment horizontal="center"/>
    </xf>
    <xf numFmtId="164" fontId="24" fillId="0" borderId="0" xfId="1" applyNumberFormat="1" applyFont="1"/>
    <xf numFmtId="164" fontId="35" fillId="0" borderId="0" xfId="1" applyNumberFormat="1" applyFont="1" applyBorder="1"/>
    <xf numFmtId="164" fontId="35" fillId="0" borderId="0" xfId="1" applyNumberFormat="1" applyFont="1"/>
    <xf numFmtId="0" fontId="35" fillId="0" borderId="0" xfId="0" applyFont="1"/>
    <xf numFmtId="164" fontId="0" fillId="2" borderId="0" xfId="0" applyNumberFormat="1" applyFill="1"/>
    <xf numFmtId="164" fontId="35" fillId="2" borderId="0" xfId="0" applyNumberFormat="1" applyFont="1" applyFill="1"/>
    <xf numFmtId="164" fontId="4" fillId="0" borderId="1" xfId="1" applyNumberFormat="1" applyFont="1" applyFill="1" applyBorder="1" applyAlignment="1">
      <alignment horizontal="center" vertical="center"/>
    </xf>
    <xf numFmtId="164" fontId="4" fillId="0" borderId="2" xfId="1" applyNumberFormat="1" applyFont="1" applyFill="1" applyBorder="1" applyAlignment="1">
      <alignment horizontal="center" vertical="center"/>
    </xf>
    <xf numFmtId="164" fontId="4" fillId="0" borderId="3" xfId="1" applyNumberFormat="1" applyFont="1" applyFill="1" applyBorder="1" applyAlignment="1">
      <alignment horizontal="center" vertical="center"/>
    </xf>
    <xf numFmtId="164" fontId="6" fillId="0" borderId="5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6" xfId="1" applyNumberFormat="1" applyFont="1" applyFill="1" applyBorder="1" applyAlignment="1">
      <alignment horizontal="center"/>
    </xf>
    <xf numFmtId="164" fontId="6" fillId="0" borderId="8" xfId="1" applyNumberFormat="1" applyFont="1" applyFill="1" applyBorder="1" applyAlignment="1">
      <alignment horizontal="center" vertical="center"/>
    </xf>
    <xf numFmtId="164" fontId="6" fillId="0" borderId="9" xfId="1" applyNumberFormat="1" applyFont="1" applyFill="1" applyBorder="1" applyAlignment="1">
      <alignment horizontal="center" vertical="center"/>
    </xf>
    <xf numFmtId="164" fontId="6" fillId="0" borderId="10" xfId="1" applyNumberFormat="1" applyFont="1" applyFill="1" applyBorder="1" applyAlignment="1">
      <alignment horizontal="center" vertical="center"/>
    </xf>
    <xf numFmtId="164" fontId="30" fillId="5" borderId="1" xfId="1" applyNumberFormat="1" applyFont="1" applyFill="1" applyBorder="1" applyAlignment="1">
      <alignment horizontal="center" vertical="center"/>
    </xf>
    <xf numFmtId="164" fontId="30" fillId="5" borderId="2" xfId="1" applyNumberFormat="1" applyFont="1" applyFill="1" applyBorder="1" applyAlignment="1">
      <alignment horizontal="center" vertical="center"/>
    </xf>
    <xf numFmtId="164" fontId="30" fillId="5" borderId="3" xfId="1" applyNumberFormat="1" applyFont="1" applyFill="1" applyBorder="1" applyAlignment="1">
      <alignment horizontal="center" vertical="center"/>
    </xf>
    <xf numFmtId="164" fontId="31" fillId="5" borderId="5" xfId="1" applyNumberFormat="1" applyFont="1" applyFill="1" applyBorder="1" applyAlignment="1">
      <alignment horizontal="center" vertical="center"/>
    </xf>
    <xf numFmtId="164" fontId="31" fillId="5" borderId="0" xfId="1" applyNumberFormat="1" applyFont="1" applyFill="1" applyBorder="1" applyAlignment="1">
      <alignment horizontal="center" vertical="center"/>
    </xf>
    <xf numFmtId="164" fontId="31" fillId="5" borderId="6" xfId="1" applyNumberFormat="1" applyFont="1" applyFill="1" applyBorder="1" applyAlignment="1">
      <alignment horizontal="center" vertical="center"/>
    </xf>
    <xf numFmtId="164" fontId="31" fillId="5" borderId="8" xfId="1" applyNumberFormat="1" applyFont="1" applyFill="1" applyBorder="1" applyAlignment="1">
      <alignment horizontal="center" vertical="center"/>
    </xf>
    <xf numFmtId="164" fontId="31" fillId="5" borderId="9" xfId="1" applyNumberFormat="1" applyFont="1" applyFill="1" applyBorder="1" applyAlignment="1">
      <alignment horizontal="center" vertical="center"/>
    </xf>
    <xf numFmtId="164" fontId="31" fillId="5" borderId="10" xfId="1" applyNumberFormat="1" applyFont="1" applyFill="1" applyBorder="1" applyAlignment="1">
      <alignment horizontal="center" vertical="center"/>
    </xf>
  </cellXfs>
  <cellStyles count="5">
    <cellStyle name="1" xfId="1" xr:uid="{B546C772-C522-4C46-A283-1F08A51D57FA}"/>
    <cellStyle name="Millares 11" xfId="3" xr:uid="{F9D6F578-19B7-4216-B440-5D82D5DE73B3}"/>
    <cellStyle name="Normal" xfId="0" builtinId="0"/>
    <cellStyle name="Normal 2 21" xfId="2" xr:uid="{13F3EEE1-DB3A-47A3-A7CC-381AAFC473E2}"/>
    <cellStyle name="Porcentaje 2" xfId="4" xr:uid="{936B1E6A-D850-4AE7-B7AA-D337C350402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Cr_instm\RESUMEN\resumen-omc.xlsx" TargetMode="External"/><Relationship Id="rId1" Type="http://schemas.openxmlformats.org/officeDocument/2006/relationships/externalLinkPath" Target="file:///I:\Cr_instm\RESUMEN\resumen-omc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DOMC\Monetaria\Encaje\Encaje%20MN.xlsx" TargetMode="External"/><Relationship Id="rId1" Type="http://schemas.openxmlformats.org/officeDocument/2006/relationships/externalLinkPath" Target="/DOMC/Monetaria/Encaje/Encaje%20MN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DOMC\Base%20de%20Datos\Tasas%20de%20Inter&#233;s\Interbancarias\Hist&#243;rico%20Interbancario%20MN.XLSx" TargetMode="External"/><Relationship Id="rId1" Type="http://schemas.openxmlformats.org/officeDocument/2006/relationships/externalLinkPath" Target="/DOMC/Base%20de%20Datos/Tasas%20de%20Inter&#233;s/Interbancarias/Hist&#243;rico%20Interbancario%20MN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DOMC\Base%20de%20Datos\Tasas%20de%20Inter&#233;s\Interbancarias\Hist&#243;rico%20Interbancario%20ME.xlsx" TargetMode="External"/><Relationship Id="rId1" Type="http://schemas.openxmlformats.org/officeDocument/2006/relationships/externalLinkPath" Target="/DOMC/Base%20de%20Datos/Tasas%20de%20Inter&#233;s/Interbancarias/Hist&#243;rico%20Interbancario%20ME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MERCCAMB\Pedidos\INFORMES\Informes%20Coyuntura\Matriz%20DATOMC.xlsm" TargetMode="External"/><Relationship Id="rId1" Type="http://schemas.openxmlformats.org/officeDocument/2006/relationships/externalLinkPath" Target="/MERCCAMB/Pedidos/INFORMES/Informes%20Coyuntura/Matriz%20DATOM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ódulo3"/>
      <sheetName val="Español"/>
      <sheetName val="English"/>
      <sheetName val="Encaje"/>
      <sheetName val="TablaFechas"/>
      <sheetName val="validador"/>
    </sheetNames>
    <sheetDataSet>
      <sheetData sheetId="0"/>
      <sheetData sheetId="1"/>
      <sheetData sheetId="2"/>
      <sheetData sheetId="3"/>
      <sheetData sheetId="4"/>
      <sheetData sheetId="5">
        <row r="5">
          <cell r="I5" t="str">
            <v>del 18 al 21 de noviembre de 2025</v>
          </cell>
        </row>
        <row r="10">
          <cell r="I10" t="str">
            <v>from 18 to november 21, 2025.</v>
          </cell>
        </row>
        <row r="50">
          <cell r="F50" t="str">
            <v>el 19 de Noviembre del 2025</v>
          </cell>
          <cell r="G50" t="str">
            <v>(Nov. 19, 2025)</v>
          </cell>
        </row>
        <row r="51">
          <cell r="F51" t="str">
            <v>el 21 de Noviembre del 2025</v>
          </cell>
          <cell r="G51" t="str">
            <v>(Nov. 21, 2025)</v>
          </cell>
        </row>
        <row r="53">
          <cell r="F53" t="str">
            <v/>
          </cell>
          <cell r="G53" t="str">
            <v/>
          </cell>
        </row>
        <row r="57">
          <cell r="F57" t="str">
            <v/>
          </cell>
          <cell r="G57" t="str">
            <v/>
          </cell>
        </row>
        <row r="58">
          <cell r="F58" t="str">
            <v/>
          </cell>
          <cell r="G58" t="str">
            <v/>
          </cell>
        </row>
        <row r="60">
          <cell r="F60" t="str">
            <v>el 18 de Noviembre del 2025</v>
          </cell>
          <cell r="G60" t="str">
            <v>(Nov. 18, 2025)</v>
          </cell>
        </row>
        <row r="61">
          <cell r="F61" t="str">
            <v>el 26 de Noviembre del 2025</v>
          </cell>
          <cell r="G61" t="str">
            <v>(Nov. 26, 2025)</v>
          </cell>
        </row>
        <row r="63">
          <cell r="F63" t="str">
            <v/>
          </cell>
          <cell r="G63" t="str">
            <v/>
          </cell>
        </row>
        <row r="65">
          <cell r="F65" t="str">
            <v>el 19 de Noviembre del 2025</v>
          </cell>
          <cell r="G65" t="str">
            <v>(Nov. 19, 2025)</v>
          </cell>
        </row>
        <row r="69">
          <cell r="F69" t="str">
            <v>el 18 de Noviembre del 2025</v>
          </cell>
          <cell r="G69" t="str">
            <v>(Nov. 18, 2025)</v>
          </cell>
        </row>
        <row r="70">
          <cell r="F70" t="str">
            <v/>
          </cell>
          <cell r="G70" t="str">
            <v/>
          </cell>
        </row>
        <row r="71">
          <cell r="F71" t="str">
            <v/>
          </cell>
          <cell r="G71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vance_e"/>
      <sheetName val="OBI"/>
      <sheetName val="OBICTA"/>
      <sheetName val="OBIVENT"/>
      <sheetName val="TOSE"/>
      <sheetName val="EXIGIBLE"/>
      <sheetName val="CAJA"/>
      <sheetName val="CTACTE"/>
      <sheetName val="VENTANILLA"/>
      <sheetName val="Liquidez"/>
      <sheetName val="AVANCE"/>
      <sheetName val="POSICION"/>
      <sheetName val="REQUERIMIENTO"/>
      <sheetName val="GRAFICOS"/>
      <sheetName val="CUADROS"/>
      <sheetName val="AVANCE_ESTIMADO"/>
      <sheetName val="Hoja1"/>
      <sheetName val="ON Ventanilla"/>
    </sheetNames>
    <sheetDataSet>
      <sheetData sheetId="0"/>
      <sheetData sheetId="1"/>
      <sheetData sheetId="2"/>
      <sheetData sheetId="3"/>
      <sheetData sheetId="4">
        <row r="1">
          <cell r="B1" t="str">
            <v>CODNUM</v>
          </cell>
        </row>
      </sheetData>
      <sheetData sheetId="5">
        <row r="2">
          <cell r="A2" t="str">
            <v>00</v>
          </cell>
        </row>
      </sheetData>
      <sheetData sheetId="6">
        <row r="1">
          <cell r="B1" t="str">
            <v>CODNUM</v>
          </cell>
        </row>
      </sheetData>
      <sheetData sheetId="7">
        <row r="1">
          <cell r="B1"/>
          <cell r="C1">
            <v>1</v>
          </cell>
        </row>
        <row r="2">
          <cell r="B2"/>
          <cell r="C2"/>
        </row>
        <row r="3">
          <cell r="B3" t="str">
            <v>FECHA</v>
          </cell>
          <cell r="C3" t="str">
            <v>BANCA</v>
          </cell>
        </row>
        <row r="4">
          <cell r="B4">
            <v>43101</v>
          </cell>
          <cell r="C4">
            <v>1184.04950424</v>
          </cell>
        </row>
        <row r="5">
          <cell r="B5">
            <v>43102</v>
          </cell>
          <cell r="C5">
            <v>1184.04950424</v>
          </cell>
        </row>
        <row r="6">
          <cell r="B6">
            <v>43103</v>
          </cell>
          <cell r="C6">
            <v>4729.4121692000008</v>
          </cell>
        </row>
        <row r="7">
          <cell r="B7">
            <v>43104</v>
          </cell>
          <cell r="C7">
            <v>3851.1568539300001</v>
          </cell>
        </row>
        <row r="8">
          <cell r="B8">
            <v>43105</v>
          </cell>
          <cell r="C8">
            <v>3917.3657879800003</v>
          </cell>
        </row>
        <row r="9">
          <cell r="B9">
            <v>43106</v>
          </cell>
          <cell r="C9">
            <v>3917.3657879800003</v>
          </cell>
        </row>
        <row r="10">
          <cell r="B10">
            <v>43107</v>
          </cell>
          <cell r="C10">
            <v>3917.3657879800003</v>
          </cell>
        </row>
        <row r="11">
          <cell r="B11">
            <v>43108</v>
          </cell>
          <cell r="C11">
            <v>3570.5292083200006</v>
          </cell>
        </row>
        <row r="12">
          <cell r="B12">
            <v>43109</v>
          </cell>
          <cell r="C12">
            <v>3823.34055825</v>
          </cell>
        </row>
        <row r="13">
          <cell r="B13">
            <v>43110</v>
          </cell>
          <cell r="C13">
            <v>2949.7474276699995</v>
          </cell>
        </row>
        <row r="14">
          <cell r="B14">
            <v>43111</v>
          </cell>
          <cell r="C14">
            <v>2935.9077630699999</v>
          </cell>
        </row>
        <row r="15">
          <cell r="B15">
            <v>43112</v>
          </cell>
          <cell r="C15">
            <v>2558.6365465500003</v>
          </cell>
        </row>
        <row r="16">
          <cell r="B16">
            <v>43113</v>
          </cell>
          <cell r="C16">
            <v>2558.6365465500003</v>
          </cell>
        </row>
        <row r="17">
          <cell r="B17">
            <v>43114</v>
          </cell>
          <cell r="C17">
            <v>2558.6365465500003</v>
          </cell>
        </row>
        <row r="18">
          <cell r="B18">
            <v>43115</v>
          </cell>
          <cell r="C18">
            <v>2150.5486018400002</v>
          </cell>
        </row>
        <row r="19">
          <cell r="B19">
            <v>43116</v>
          </cell>
          <cell r="C19">
            <v>1928.9927780600001</v>
          </cell>
        </row>
        <row r="20">
          <cell r="B20">
            <v>43117</v>
          </cell>
          <cell r="C20">
            <v>1734.1137620900001</v>
          </cell>
        </row>
        <row r="21">
          <cell r="B21">
            <v>43118</v>
          </cell>
          <cell r="C21">
            <v>1841.4441991599999</v>
          </cell>
        </row>
        <row r="22">
          <cell r="B22">
            <v>43119</v>
          </cell>
          <cell r="C22">
            <v>1581.8418284500001</v>
          </cell>
        </row>
        <row r="23">
          <cell r="B23">
            <v>43120</v>
          </cell>
          <cell r="C23">
            <v>1581.8418284500001</v>
          </cell>
        </row>
        <row r="24">
          <cell r="B24">
            <v>43121</v>
          </cell>
          <cell r="C24">
            <v>1581.8418284500001</v>
          </cell>
        </row>
        <row r="25">
          <cell r="B25">
            <v>43122</v>
          </cell>
          <cell r="C25">
            <v>1484.5801783699999</v>
          </cell>
        </row>
        <row r="26">
          <cell r="B26">
            <v>43123</v>
          </cell>
          <cell r="C26">
            <v>1402.1498569399998</v>
          </cell>
        </row>
        <row r="27">
          <cell r="B27">
            <v>43124</v>
          </cell>
          <cell r="C27">
            <v>1110.93846863</v>
          </cell>
        </row>
        <row r="28">
          <cell r="B28">
            <v>43125</v>
          </cell>
          <cell r="C28">
            <v>1355.5231625399999</v>
          </cell>
        </row>
        <row r="29">
          <cell r="B29">
            <v>43126</v>
          </cell>
          <cell r="C29">
            <v>1078.3852814500001</v>
          </cell>
        </row>
        <row r="30">
          <cell r="B30">
            <v>43127</v>
          </cell>
          <cell r="C30">
            <v>1078.3852814500001</v>
          </cell>
        </row>
        <row r="31">
          <cell r="B31">
            <v>43128</v>
          </cell>
          <cell r="C31">
            <v>1078.3852814500001</v>
          </cell>
        </row>
        <row r="32">
          <cell r="B32">
            <v>43129</v>
          </cell>
          <cell r="C32">
            <v>887.05709834000004</v>
          </cell>
        </row>
        <row r="33">
          <cell r="B33">
            <v>43130</v>
          </cell>
          <cell r="C33">
            <v>1018.0629144899999</v>
          </cell>
        </row>
        <row r="34">
          <cell r="B34">
            <v>43131</v>
          </cell>
          <cell r="C34">
            <v>1040.93625976</v>
          </cell>
        </row>
        <row r="35">
          <cell r="B35">
            <v>43132</v>
          </cell>
          <cell r="C35">
            <v>3528.1608558500002</v>
          </cell>
        </row>
        <row r="36">
          <cell r="B36">
            <v>43133</v>
          </cell>
          <cell r="C36">
            <v>3539.4014031500001</v>
          </cell>
        </row>
        <row r="37">
          <cell r="B37">
            <v>43134</v>
          </cell>
          <cell r="C37">
            <v>3539.4014031500001</v>
          </cell>
        </row>
        <row r="38">
          <cell r="B38">
            <v>43135</v>
          </cell>
          <cell r="C38">
            <v>3539.4014031500001</v>
          </cell>
        </row>
        <row r="39">
          <cell r="B39">
            <v>43136</v>
          </cell>
          <cell r="C39">
            <v>3656.5976317299996</v>
          </cell>
        </row>
        <row r="40">
          <cell r="B40">
            <v>43137</v>
          </cell>
          <cell r="C40">
            <v>2988.7437868299999</v>
          </cell>
        </row>
        <row r="41">
          <cell r="B41">
            <v>43138</v>
          </cell>
          <cell r="C41">
            <v>2441.6403250400003</v>
          </cell>
        </row>
        <row r="42">
          <cell r="B42">
            <v>43139</v>
          </cell>
          <cell r="C42">
            <v>2937.3094391099999</v>
          </cell>
        </row>
        <row r="43">
          <cell r="B43">
            <v>43140</v>
          </cell>
          <cell r="C43">
            <v>2843.1304342999997</v>
          </cell>
        </row>
        <row r="44">
          <cell r="B44">
            <v>43141</v>
          </cell>
          <cell r="C44">
            <v>2843.1304342999997</v>
          </cell>
        </row>
        <row r="45">
          <cell r="B45">
            <v>43142</v>
          </cell>
          <cell r="C45">
            <v>2843.1304342999997</v>
          </cell>
        </row>
        <row r="46">
          <cell r="B46">
            <v>43143</v>
          </cell>
          <cell r="C46">
            <v>1979.3605232800003</v>
          </cell>
        </row>
        <row r="47">
          <cell r="B47">
            <v>43144</v>
          </cell>
          <cell r="C47">
            <v>1860.1097826099999</v>
          </cell>
        </row>
        <row r="48">
          <cell r="B48">
            <v>43145</v>
          </cell>
          <cell r="C48">
            <v>1817.7987412699997</v>
          </cell>
        </row>
        <row r="49">
          <cell r="B49">
            <v>43146</v>
          </cell>
          <cell r="C49">
            <v>1559.0033340799998</v>
          </cell>
        </row>
        <row r="50">
          <cell r="B50">
            <v>43147</v>
          </cell>
          <cell r="C50">
            <v>1670.3453468299999</v>
          </cell>
        </row>
        <row r="51">
          <cell r="B51">
            <v>43148</v>
          </cell>
          <cell r="C51">
            <v>1670.3453468299999</v>
          </cell>
        </row>
        <row r="52">
          <cell r="B52">
            <v>43149</v>
          </cell>
          <cell r="C52">
            <v>1670.3453468299999</v>
          </cell>
        </row>
        <row r="53">
          <cell r="B53">
            <v>43150</v>
          </cell>
          <cell r="C53">
            <v>1430.3406998400001</v>
          </cell>
        </row>
        <row r="54">
          <cell r="B54">
            <v>43151</v>
          </cell>
          <cell r="C54">
            <v>1107.75858795</v>
          </cell>
        </row>
        <row r="55">
          <cell r="B55">
            <v>43152</v>
          </cell>
          <cell r="C55">
            <v>977.03105110000013</v>
          </cell>
        </row>
        <row r="56">
          <cell r="B56">
            <v>43153</v>
          </cell>
          <cell r="C56">
            <v>1449.7114717199997</v>
          </cell>
        </row>
        <row r="57">
          <cell r="B57">
            <v>43154</v>
          </cell>
          <cell r="C57">
            <v>1487.0230025899998</v>
          </cell>
        </row>
        <row r="58">
          <cell r="B58">
            <v>43155</v>
          </cell>
          <cell r="C58">
            <v>1487.0230025899998</v>
          </cell>
        </row>
        <row r="59">
          <cell r="B59">
            <v>43156</v>
          </cell>
          <cell r="C59">
            <v>1487.0230025899998</v>
          </cell>
        </row>
        <row r="60">
          <cell r="B60">
            <v>43157</v>
          </cell>
          <cell r="C60">
            <v>911.22699397999986</v>
          </cell>
        </row>
        <row r="61">
          <cell r="B61">
            <v>43158</v>
          </cell>
          <cell r="C61">
            <v>558.7529589699999</v>
          </cell>
        </row>
        <row r="62">
          <cell r="B62">
            <v>43159</v>
          </cell>
          <cell r="C62">
            <v>507.04299702000003</v>
          </cell>
        </row>
        <row r="63">
          <cell r="B63">
            <v>43160</v>
          </cell>
          <cell r="C63">
            <v>3170.8106548700002</v>
          </cell>
        </row>
        <row r="64">
          <cell r="B64">
            <v>43161</v>
          </cell>
          <cell r="C64">
            <v>3694.0453612700003</v>
          </cell>
        </row>
        <row r="65">
          <cell r="B65">
            <v>43162</v>
          </cell>
          <cell r="C65">
            <v>3694.0453612700003</v>
          </cell>
        </row>
        <row r="66">
          <cell r="B66">
            <v>43163</v>
          </cell>
          <cell r="C66">
            <v>3694.0453612700003</v>
          </cell>
        </row>
        <row r="67">
          <cell r="B67">
            <v>43164</v>
          </cell>
          <cell r="C67">
            <v>3404.5678568600001</v>
          </cell>
        </row>
        <row r="68">
          <cell r="B68">
            <v>43165</v>
          </cell>
          <cell r="C68">
            <v>3380.3758908499999</v>
          </cell>
        </row>
        <row r="69">
          <cell r="B69">
            <v>43166</v>
          </cell>
          <cell r="C69">
            <v>2815.24065445</v>
          </cell>
        </row>
        <row r="70">
          <cell r="B70">
            <v>43167</v>
          </cell>
          <cell r="C70">
            <v>2792.7450293300003</v>
          </cell>
        </row>
        <row r="71">
          <cell r="B71">
            <v>43168</v>
          </cell>
          <cell r="C71">
            <v>2238.6318193100005</v>
          </cell>
        </row>
        <row r="72">
          <cell r="B72">
            <v>43169</v>
          </cell>
          <cell r="C72">
            <v>2238.6318193100005</v>
          </cell>
        </row>
        <row r="73">
          <cell r="B73">
            <v>43170</v>
          </cell>
          <cell r="C73">
            <v>2238.6318193100005</v>
          </cell>
        </row>
        <row r="74">
          <cell r="B74">
            <v>43171</v>
          </cell>
          <cell r="C74">
            <v>2495.4274875899996</v>
          </cell>
        </row>
        <row r="75">
          <cell r="B75">
            <v>43172</v>
          </cell>
          <cell r="C75">
            <v>2931.48137645</v>
          </cell>
        </row>
        <row r="76">
          <cell r="B76">
            <v>43173</v>
          </cell>
          <cell r="C76">
            <v>2141.6603821999997</v>
          </cell>
        </row>
        <row r="77">
          <cell r="B77">
            <v>43174</v>
          </cell>
          <cell r="C77">
            <v>1867.5658076899999</v>
          </cell>
        </row>
        <row r="78">
          <cell r="B78">
            <v>43175</v>
          </cell>
          <cell r="C78">
            <v>1683.4080909699999</v>
          </cell>
        </row>
        <row r="79">
          <cell r="B79">
            <v>43176</v>
          </cell>
          <cell r="C79">
            <v>1683.4080909699999</v>
          </cell>
        </row>
        <row r="80">
          <cell r="B80">
            <v>43177</v>
          </cell>
          <cell r="C80">
            <v>1683.4080909699999</v>
          </cell>
        </row>
        <row r="81">
          <cell r="B81">
            <v>43178</v>
          </cell>
          <cell r="C81">
            <v>1529.1023139500001</v>
          </cell>
        </row>
        <row r="82">
          <cell r="B82">
            <v>43179</v>
          </cell>
          <cell r="C82">
            <v>2066.9326797200006</v>
          </cell>
        </row>
        <row r="83">
          <cell r="B83">
            <v>43180</v>
          </cell>
          <cell r="C83">
            <v>1658.2268022300002</v>
          </cell>
        </row>
        <row r="84">
          <cell r="B84">
            <v>43181</v>
          </cell>
          <cell r="C84">
            <v>2111.7214908700003</v>
          </cell>
        </row>
        <row r="85">
          <cell r="B85">
            <v>43182</v>
          </cell>
          <cell r="C85">
            <v>1815.40215515</v>
          </cell>
        </row>
        <row r="86">
          <cell r="B86">
            <v>43183</v>
          </cell>
          <cell r="C86">
            <v>1815.40215515</v>
          </cell>
        </row>
        <row r="87">
          <cell r="B87">
            <v>43184</v>
          </cell>
          <cell r="C87">
            <v>1815.40215515</v>
          </cell>
        </row>
        <row r="88">
          <cell r="B88">
            <v>43185</v>
          </cell>
          <cell r="C88">
            <v>1439.8742868900001</v>
          </cell>
        </row>
        <row r="89">
          <cell r="B89">
            <v>43186</v>
          </cell>
          <cell r="C89">
            <v>741.41337626000006</v>
          </cell>
        </row>
        <row r="90">
          <cell r="B90">
            <v>43187</v>
          </cell>
          <cell r="C90">
            <v>784.95379302000003</v>
          </cell>
        </row>
        <row r="91">
          <cell r="B91">
            <v>43188</v>
          </cell>
          <cell r="C91">
            <v>784.95379302000003</v>
          </cell>
        </row>
        <row r="92">
          <cell r="B92">
            <v>43189</v>
          </cell>
          <cell r="C92">
            <v>784.95379302000003</v>
          </cell>
        </row>
        <row r="93">
          <cell r="B93">
            <v>43190</v>
          </cell>
          <cell r="C93">
            <v>784.95379302000003</v>
          </cell>
        </row>
        <row r="94">
          <cell r="B94">
            <v>43191</v>
          </cell>
          <cell r="C94">
            <v>784.95379302000003</v>
          </cell>
        </row>
        <row r="95">
          <cell r="B95">
            <v>43192</v>
          </cell>
          <cell r="C95">
            <v>4765.5157210899997</v>
          </cell>
        </row>
        <row r="96">
          <cell r="B96">
            <v>43193</v>
          </cell>
          <cell r="C96">
            <v>4135.1927897200003</v>
          </cell>
        </row>
        <row r="97">
          <cell r="B97">
            <v>43194</v>
          </cell>
          <cell r="C97">
            <v>3904.5536297200001</v>
          </cell>
        </row>
        <row r="98">
          <cell r="B98">
            <v>43195</v>
          </cell>
          <cell r="C98">
            <v>3328.6857984100002</v>
          </cell>
        </row>
        <row r="99">
          <cell r="B99">
            <v>43196</v>
          </cell>
          <cell r="C99">
            <v>2930.0049953000002</v>
          </cell>
        </row>
        <row r="100">
          <cell r="B100">
            <v>43197</v>
          </cell>
          <cell r="C100">
            <v>2930.0049953000002</v>
          </cell>
        </row>
        <row r="101">
          <cell r="B101">
            <v>43198</v>
          </cell>
          <cell r="C101">
            <v>2930.0049953000002</v>
          </cell>
        </row>
        <row r="102">
          <cell r="B102">
            <v>43199</v>
          </cell>
          <cell r="C102">
            <v>2872.7094385999999</v>
          </cell>
        </row>
        <row r="103">
          <cell r="B103">
            <v>43200</v>
          </cell>
          <cell r="C103">
            <v>2022.1624441499998</v>
          </cell>
        </row>
        <row r="104">
          <cell r="B104">
            <v>43201</v>
          </cell>
          <cell r="C104">
            <v>2133.6230239199999</v>
          </cell>
        </row>
        <row r="105">
          <cell r="B105">
            <v>43202</v>
          </cell>
          <cell r="C105">
            <v>3052.58130966</v>
          </cell>
        </row>
        <row r="106">
          <cell r="B106">
            <v>43203</v>
          </cell>
          <cell r="C106">
            <v>3052.58130966</v>
          </cell>
        </row>
        <row r="107">
          <cell r="B107">
            <v>43204</v>
          </cell>
          <cell r="C107">
            <v>3052.58130966</v>
          </cell>
        </row>
        <row r="108">
          <cell r="B108">
            <v>43205</v>
          </cell>
          <cell r="C108">
            <v>3052.58130966</v>
          </cell>
        </row>
        <row r="109">
          <cell r="B109">
            <v>43206</v>
          </cell>
          <cell r="C109">
            <v>1520.3819601499997</v>
          </cell>
        </row>
        <row r="110">
          <cell r="B110">
            <v>43207</v>
          </cell>
          <cell r="C110">
            <v>1530.5737582600002</v>
          </cell>
        </row>
        <row r="111">
          <cell r="B111">
            <v>43208</v>
          </cell>
          <cell r="C111">
            <v>1502.3317879399999</v>
          </cell>
        </row>
        <row r="112">
          <cell r="B112">
            <v>43209</v>
          </cell>
          <cell r="C112">
            <v>979.81520550000016</v>
          </cell>
        </row>
        <row r="113">
          <cell r="B113">
            <v>43210</v>
          </cell>
          <cell r="C113">
            <v>1035.83067067</v>
          </cell>
        </row>
        <row r="114">
          <cell r="B114">
            <v>43211</v>
          </cell>
          <cell r="C114">
            <v>1035.83067067</v>
          </cell>
        </row>
        <row r="115">
          <cell r="B115">
            <v>43212</v>
          </cell>
          <cell r="C115">
            <v>1035.83067067</v>
          </cell>
        </row>
        <row r="116">
          <cell r="B116">
            <v>43213</v>
          </cell>
          <cell r="C116">
            <v>1225.67301868</v>
          </cell>
        </row>
        <row r="117">
          <cell r="B117">
            <v>43214</v>
          </cell>
          <cell r="C117">
            <v>683.49199044</v>
          </cell>
        </row>
        <row r="118">
          <cell r="B118">
            <v>43215</v>
          </cell>
          <cell r="C118">
            <v>753.59424306000005</v>
          </cell>
        </row>
        <row r="119">
          <cell r="B119">
            <v>43216</v>
          </cell>
          <cell r="C119">
            <v>794.53303897000001</v>
          </cell>
        </row>
        <row r="120">
          <cell r="B120">
            <v>43217</v>
          </cell>
          <cell r="C120">
            <v>684.4287617</v>
          </cell>
        </row>
        <row r="121">
          <cell r="B121">
            <v>43218</v>
          </cell>
          <cell r="C121">
            <v>684.4287617</v>
          </cell>
        </row>
        <row r="122">
          <cell r="B122">
            <v>43219</v>
          </cell>
          <cell r="C122">
            <v>684.4287617</v>
          </cell>
        </row>
        <row r="123">
          <cell r="B123">
            <v>43220</v>
          </cell>
          <cell r="C123">
            <v>716.91150267000012</v>
          </cell>
        </row>
        <row r="124">
          <cell r="B124">
            <v>43221</v>
          </cell>
          <cell r="C124">
            <v>716.91150267000012</v>
          </cell>
        </row>
        <row r="125">
          <cell r="B125">
            <v>43222</v>
          </cell>
          <cell r="C125">
            <v>4001.30901438</v>
          </cell>
        </row>
        <row r="126">
          <cell r="B126">
            <v>43223</v>
          </cell>
          <cell r="C126">
            <v>4343.7859385000011</v>
          </cell>
        </row>
        <row r="127">
          <cell r="B127">
            <v>43224</v>
          </cell>
          <cell r="C127">
            <v>3571.4051463300002</v>
          </cell>
        </row>
        <row r="128">
          <cell r="B128">
            <v>43225</v>
          </cell>
          <cell r="C128">
            <v>3571.4051463300002</v>
          </cell>
        </row>
        <row r="129">
          <cell r="B129">
            <v>43226</v>
          </cell>
          <cell r="C129">
            <v>3571.4051463300002</v>
          </cell>
        </row>
        <row r="130">
          <cell r="B130">
            <v>43227</v>
          </cell>
          <cell r="C130">
            <v>3765.5914670799998</v>
          </cell>
        </row>
        <row r="131">
          <cell r="B131">
            <v>43228</v>
          </cell>
          <cell r="C131">
            <v>3655.7513530499996</v>
          </cell>
        </row>
        <row r="132">
          <cell r="B132">
            <v>43229</v>
          </cell>
          <cell r="C132">
            <v>3198.4409832700003</v>
          </cell>
        </row>
        <row r="133">
          <cell r="B133">
            <v>43230</v>
          </cell>
          <cell r="C133">
            <v>3548.0790407100003</v>
          </cell>
        </row>
        <row r="134">
          <cell r="B134">
            <v>43231</v>
          </cell>
          <cell r="C134">
            <v>2595.7603153499999</v>
          </cell>
        </row>
        <row r="135">
          <cell r="B135">
            <v>43232</v>
          </cell>
          <cell r="C135">
            <v>2595.7603153499999</v>
          </cell>
        </row>
        <row r="136">
          <cell r="B136">
            <v>43233</v>
          </cell>
          <cell r="C136">
            <v>2595.7603153499999</v>
          </cell>
        </row>
        <row r="137">
          <cell r="B137">
            <v>43234</v>
          </cell>
          <cell r="C137">
            <v>2450.0812362199999</v>
          </cell>
        </row>
        <row r="138">
          <cell r="B138">
            <v>43235</v>
          </cell>
          <cell r="C138">
            <v>2340.1135028599997</v>
          </cell>
        </row>
        <row r="139">
          <cell r="B139">
            <v>43236</v>
          </cell>
          <cell r="C139">
            <v>1774.7044112799999</v>
          </cell>
        </row>
        <row r="140">
          <cell r="B140">
            <v>43237</v>
          </cell>
          <cell r="C140">
            <v>2149.1477416700004</v>
          </cell>
        </row>
        <row r="141">
          <cell r="B141">
            <v>43238</v>
          </cell>
          <cell r="C141">
            <v>1387.4763941099998</v>
          </cell>
        </row>
        <row r="142">
          <cell r="B142">
            <v>43239</v>
          </cell>
          <cell r="C142">
            <v>1387.4763941099998</v>
          </cell>
        </row>
        <row r="143">
          <cell r="B143">
            <v>43240</v>
          </cell>
          <cell r="C143">
            <v>1387.4763941099998</v>
          </cell>
        </row>
        <row r="144">
          <cell r="B144">
            <v>43241</v>
          </cell>
          <cell r="C144">
            <v>1443.9308687599998</v>
          </cell>
        </row>
        <row r="145">
          <cell r="B145">
            <v>43242</v>
          </cell>
          <cell r="C145">
            <v>952.23956767999994</v>
          </cell>
        </row>
        <row r="146">
          <cell r="B146">
            <v>43243</v>
          </cell>
          <cell r="C146">
            <v>1339.1863727300001</v>
          </cell>
        </row>
        <row r="147">
          <cell r="B147">
            <v>43244</v>
          </cell>
          <cell r="C147">
            <v>1014.99724632</v>
          </cell>
        </row>
        <row r="148">
          <cell r="B148">
            <v>43245</v>
          </cell>
          <cell r="C148">
            <v>1147.5486098700003</v>
          </cell>
        </row>
        <row r="149">
          <cell r="B149">
            <v>43246</v>
          </cell>
          <cell r="C149">
            <v>1147.5486098700003</v>
          </cell>
        </row>
        <row r="150">
          <cell r="B150">
            <v>43247</v>
          </cell>
          <cell r="C150">
            <v>1147.5486098700003</v>
          </cell>
        </row>
        <row r="151">
          <cell r="B151">
            <v>43248</v>
          </cell>
          <cell r="C151">
            <v>702.71166079</v>
          </cell>
        </row>
        <row r="152">
          <cell r="B152">
            <v>43249</v>
          </cell>
          <cell r="C152">
            <v>880.08334750000006</v>
          </cell>
        </row>
        <row r="153">
          <cell r="B153">
            <v>43250</v>
          </cell>
          <cell r="C153">
            <v>890.70766365999998</v>
          </cell>
        </row>
        <row r="154">
          <cell r="B154">
            <v>43251</v>
          </cell>
          <cell r="C154">
            <v>501.07224468999999</v>
          </cell>
        </row>
        <row r="155">
          <cell r="B155">
            <v>43252</v>
          </cell>
          <cell r="C155">
            <v>5314.0514474699994</v>
          </cell>
        </row>
        <row r="156">
          <cell r="B156">
            <v>43253</v>
          </cell>
          <cell r="C156">
            <v>5314.0514474699994</v>
          </cell>
        </row>
        <row r="157">
          <cell r="B157">
            <v>43254</v>
          </cell>
          <cell r="C157">
            <v>5314.0514474699994</v>
          </cell>
        </row>
        <row r="158">
          <cell r="B158">
            <v>43255</v>
          </cell>
          <cell r="C158">
            <v>4429.3477938799997</v>
          </cell>
        </row>
        <row r="159">
          <cell r="B159">
            <v>43256</v>
          </cell>
          <cell r="C159">
            <v>4022.6536045400007</v>
          </cell>
        </row>
        <row r="160">
          <cell r="B160">
            <v>43257</v>
          </cell>
          <cell r="C160">
            <v>4057.4931617599996</v>
          </cell>
        </row>
        <row r="161">
          <cell r="B161">
            <v>43258</v>
          </cell>
          <cell r="C161">
            <v>3755.2851859699999</v>
          </cell>
        </row>
        <row r="162">
          <cell r="B162">
            <v>43259</v>
          </cell>
          <cell r="C162">
            <v>4584.5098827499996</v>
          </cell>
        </row>
        <row r="163">
          <cell r="B163">
            <v>43260</v>
          </cell>
          <cell r="C163">
            <v>4584.5098827499996</v>
          </cell>
        </row>
        <row r="164">
          <cell r="B164">
            <v>43261</v>
          </cell>
          <cell r="C164">
            <v>4584.5098827499996</v>
          </cell>
        </row>
        <row r="165">
          <cell r="B165">
            <v>43262</v>
          </cell>
          <cell r="C165">
            <v>3186.5516548700002</v>
          </cell>
        </row>
        <row r="166">
          <cell r="B166">
            <v>43263</v>
          </cell>
          <cell r="C166">
            <v>2595.78961729</v>
          </cell>
        </row>
        <row r="167">
          <cell r="B167">
            <v>43264</v>
          </cell>
          <cell r="C167">
            <v>1693.6255506799998</v>
          </cell>
        </row>
        <row r="168">
          <cell r="B168">
            <v>43265</v>
          </cell>
          <cell r="C168">
            <v>1654.48439605</v>
          </cell>
        </row>
        <row r="169">
          <cell r="B169">
            <v>43266</v>
          </cell>
          <cell r="C169">
            <v>1596.1032286499999</v>
          </cell>
        </row>
        <row r="170">
          <cell r="B170">
            <v>43267</v>
          </cell>
          <cell r="C170">
            <v>1596.1032286499999</v>
          </cell>
        </row>
        <row r="171">
          <cell r="B171">
            <v>43268</v>
          </cell>
          <cell r="C171">
            <v>1596.1032286499999</v>
          </cell>
        </row>
        <row r="172">
          <cell r="B172">
            <v>43269</v>
          </cell>
          <cell r="C172">
            <v>1655.5723543399999</v>
          </cell>
        </row>
        <row r="173">
          <cell r="B173">
            <v>43270</v>
          </cell>
          <cell r="C173">
            <v>1022.2832415600001</v>
          </cell>
        </row>
        <row r="174">
          <cell r="B174">
            <v>43271</v>
          </cell>
          <cell r="C174">
            <v>1063.2262136900001</v>
          </cell>
        </row>
        <row r="175">
          <cell r="B175">
            <v>43272</v>
          </cell>
          <cell r="C175">
            <v>1499.31494099</v>
          </cell>
        </row>
        <row r="176">
          <cell r="B176">
            <v>43273</v>
          </cell>
          <cell r="C176">
            <v>1863.2471809700003</v>
          </cell>
        </row>
        <row r="177">
          <cell r="B177">
            <v>43274</v>
          </cell>
          <cell r="C177">
            <v>1863.2471809700003</v>
          </cell>
        </row>
        <row r="178">
          <cell r="B178">
            <v>43275</v>
          </cell>
          <cell r="C178">
            <v>1863.2471809700003</v>
          </cell>
        </row>
        <row r="179">
          <cell r="B179">
            <v>43276</v>
          </cell>
          <cell r="C179">
            <v>979.97334944999989</v>
          </cell>
        </row>
        <row r="180">
          <cell r="B180">
            <v>43277</v>
          </cell>
          <cell r="C180">
            <v>943.96298651999996</v>
          </cell>
        </row>
        <row r="181">
          <cell r="B181">
            <v>43278</v>
          </cell>
          <cell r="C181">
            <v>688.91642620000005</v>
          </cell>
        </row>
        <row r="182">
          <cell r="B182">
            <v>43279</v>
          </cell>
          <cell r="C182">
            <v>729.44912244</v>
          </cell>
        </row>
        <row r="183">
          <cell r="B183">
            <v>43280</v>
          </cell>
          <cell r="C183">
            <v>729.44912244</v>
          </cell>
        </row>
        <row r="184">
          <cell r="B184">
            <v>43281</v>
          </cell>
          <cell r="C184">
            <v>729.44912244</v>
          </cell>
        </row>
        <row r="185">
          <cell r="B185">
            <v>43282</v>
          </cell>
          <cell r="C185">
            <v>729.44912244</v>
          </cell>
        </row>
        <row r="186">
          <cell r="B186">
            <v>43283</v>
          </cell>
          <cell r="C186">
            <v>4322.5240048200003</v>
          </cell>
        </row>
        <row r="187">
          <cell r="B187">
            <v>43284</v>
          </cell>
          <cell r="C187">
            <v>4492.8574995500003</v>
          </cell>
        </row>
        <row r="188">
          <cell r="B188">
            <v>43285</v>
          </cell>
          <cell r="C188">
            <v>4503.6730571300013</v>
          </cell>
        </row>
        <row r="189">
          <cell r="B189">
            <v>43286</v>
          </cell>
          <cell r="C189">
            <v>4283.8023827300003</v>
          </cell>
        </row>
        <row r="190">
          <cell r="B190">
            <v>43287</v>
          </cell>
          <cell r="C190">
            <v>4214.9583839000006</v>
          </cell>
        </row>
        <row r="191">
          <cell r="B191">
            <v>43288</v>
          </cell>
          <cell r="C191">
            <v>4214.9583839000006</v>
          </cell>
        </row>
        <row r="192">
          <cell r="B192">
            <v>43289</v>
          </cell>
          <cell r="C192">
            <v>4214.9583839000006</v>
          </cell>
        </row>
        <row r="193">
          <cell r="B193">
            <v>43290</v>
          </cell>
          <cell r="C193">
            <v>3649.8358209500002</v>
          </cell>
        </row>
        <row r="194">
          <cell r="B194">
            <v>43291</v>
          </cell>
          <cell r="C194">
            <v>3306.5202336399993</v>
          </cell>
        </row>
        <row r="195">
          <cell r="B195">
            <v>43292</v>
          </cell>
          <cell r="C195">
            <v>3072.0139781900002</v>
          </cell>
        </row>
        <row r="196">
          <cell r="B196">
            <v>43293</v>
          </cell>
          <cell r="C196">
            <v>3039.2956122000005</v>
          </cell>
        </row>
        <row r="197">
          <cell r="B197">
            <v>43294</v>
          </cell>
          <cell r="C197">
            <v>2235.9227852699996</v>
          </cell>
        </row>
        <row r="198">
          <cell r="B198">
            <v>43295</v>
          </cell>
          <cell r="C198">
            <v>2235.9227852699996</v>
          </cell>
        </row>
        <row r="199">
          <cell r="B199">
            <v>43296</v>
          </cell>
          <cell r="C199">
            <v>2235.9227852699996</v>
          </cell>
        </row>
        <row r="200">
          <cell r="B200">
            <v>43297</v>
          </cell>
          <cell r="C200">
            <v>1829.8898344400002</v>
          </cell>
        </row>
        <row r="201">
          <cell r="B201">
            <v>43298</v>
          </cell>
          <cell r="C201">
            <v>1356.3795158</v>
          </cell>
        </row>
        <row r="202">
          <cell r="B202">
            <v>43299</v>
          </cell>
          <cell r="C202">
            <v>965.07877850999989</v>
          </cell>
        </row>
        <row r="203">
          <cell r="B203">
            <v>43300</v>
          </cell>
          <cell r="C203">
            <v>1085.7392629000001</v>
          </cell>
        </row>
        <row r="204">
          <cell r="B204">
            <v>43301</v>
          </cell>
          <cell r="C204">
            <v>1116.6583158399999</v>
          </cell>
        </row>
        <row r="205">
          <cell r="B205">
            <v>43302</v>
          </cell>
          <cell r="C205">
            <v>1116.6583158399999</v>
          </cell>
        </row>
        <row r="206">
          <cell r="B206">
            <v>43303</v>
          </cell>
          <cell r="C206">
            <v>1116.6583158399999</v>
          </cell>
        </row>
        <row r="207">
          <cell r="B207">
            <v>43304</v>
          </cell>
          <cell r="C207">
            <v>1305.2374331300002</v>
          </cell>
        </row>
        <row r="208">
          <cell r="B208">
            <v>43305</v>
          </cell>
          <cell r="C208">
            <v>1138.7264838499998</v>
          </cell>
        </row>
        <row r="209">
          <cell r="B209">
            <v>43306</v>
          </cell>
          <cell r="C209">
            <v>1227.9220289699997</v>
          </cell>
        </row>
        <row r="210">
          <cell r="B210">
            <v>43307</v>
          </cell>
          <cell r="C210">
            <v>1239.24650913</v>
          </cell>
        </row>
        <row r="211">
          <cell r="B211">
            <v>43308</v>
          </cell>
          <cell r="C211">
            <v>1239.24650913</v>
          </cell>
        </row>
        <row r="212">
          <cell r="B212">
            <v>43309</v>
          </cell>
          <cell r="C212">
            <v>1239.24650913</v>
          </cell>
        </row>
        <row r="213">
          <cell r="B213">
            <v>43310</v>
          </cell>
          <cell r="C213">
            <v>1239.24650913</v>
          </cell>
        </row>
        <row r="214">
          <cell r="B214">
            <v>43311</v>
          </cell>
          <cell r="C214">
            <v>813.24213568000005</v>
          </cell>
        </row>
        <row r="215">
          <cell r="B215">
            <v>43312</v>
          </cell>
          <cell r="C215">
            <v>490.99830205000001</v>
          </cell>
        </row>
        <row r="216">
          <cell r="B216">
            <v>43313</v>
          </cell>
          <cell r="C216">
            <v>4430.8536623199998</v>
          </cell>
        </row>
        <row r="217">
          <cell r="B217">
            <v>43314</v>
          </cell>
          <cell r="C217">
            <v>4349.7546111199999</v>
          </cell>
        </row>
        <row r="218">
          <cell r="B218">
            <v>43315</v>
          </cell>
          <cell r="C218">
            <v>4002.5403906300003</v>
          </cell>
        </row>
        <row r="219">
          <cell r="B219">
            <v>43316</v>
          </cell>
          <cell r="C219">
            <v>4002.5403906300003</v>
          </cell>
        </row>
        <row r="220">
          <cell r="B220">
            <v>43317</v>
          </cell>
          <cell r="C220">
            <v>4002.5403906300003</v>
          </cell>
        </row>
        <row r="221">
          <cell r="B221">
            <v>43318</v>
          </cell>
          <cell r="C221">
            <v>3826.4024227899995</v>
          </cell>
        </row>
        <row r="222">
          <cell r="B222">
            <v>43319</v>
          </cell>
          <cell r="C222">
            <v>3234.7638152799996</v>
          </cell>
        </row>
        <row r="223">
          <cell r="B223">
            <v>43320</v>
          </cell>
          <cell r="C223">
            <v>3312.85991337</v>
          </cell>
        </row>
        <row r="224">
          <cell r="B224">
            <v>43321</v>
          </cell>
          <cell r="C224">
            <v>3050.6199279699999</v>
          </cell>
        </row>
        <row r="225">
          <cell r="B225">
            <v>43322</v>
          </cell>
          <cell r="C225">
            <v>2853.5338718099997</v>
          </cell>
        </row>
        <row r="226">
          <cell r="B226">
            <v>43323</v>
          </cell>
          <cell r="C226">
            <v>2853.5338718099997</v>
          </cell>
        </row>
        <row r="227">
          <cell r="B227">
            <v>43324</v>
          </cell>
          <cell r="C227">
            <v>2853.5338718099997</v>
          </cell>
        </row>
        <row r="228">
          <cell r="B228">
            <v>43325</v>
          </cell>
          <cell r="C228">
            <v>2555.9932252799999</v>
          </cell>
        </row>
        <row r="229">
          <cell r="B229">
            <v>43326</v>
          </cell>
          <cell r="C229">
            <v>2037.1015992800001</v>
          </cell>
        </row>
        <row r="230">
          <cell r="B230">
            <v>43327</v>
          </cell>
          <cell r="C230">
            <v>1943.63354987</v>
          </cell>
        </row>
        <row r="231">
          <cell r="B231">
            <v>43328</v>
          </cell>
          <cell r="C231">
            <v>1366.15814189</v>
          </cell>
        </row>
        <row r="232">
          <cell r="B232">
            <v>43329</v>
          </cell>
          <cell r="C232">
            <v>1554.5774519100003</v>
          </cell>
        </row>
        <row r="233">
          <cell r="B233">
            <v>43330</v>
          </cell>
          <cell r="C233">
            <v>1554.5774519100003</v>
          </cell>
        </row>
        <row r="234">
          <cell r="B234">
            <v>43331</v>
          </cell>
          <cell r="C234">
            <v>1554.5774519100003</v>
          </cell>
        </row>
        <row r="235">
          <cell r="B235">
            <v>43332</v>
          </cell>
          <cell r="C235">
            <v>1532.0360973400004</v>
          </cell>
        </row>
        <row r="236">
          <cell r="B236">
            <v>43333</v>
          </cell>
          <cell r="C236">
            <v>1771.12984246</v>
          </cell>
        </row>
        <row r="237">
          <cell r="B237">
            <v>43334</v>
          </cell>
          <cell r="C237">
            <v>1444.53922902</v>
          </cell>
        </row>
        <row r="238">
          <cell r="B238">
            <v>43335</v>
          </cell>
          <cell r="C238">
            <v>1101.9433320700002</v>
          </cell>
        </row>
        <row r="239">
          <cell r="B239">
            <v>43336</v>
          </cell>
          <cell r="C239">
            <v>970.35572177000017</v>
          </cell>
        </row>
        <row r="240">
          <cell r="B240">
            <v>43337</v>
          </cell>
          <cell r="C240">
            <v>970.35572177000017</v>
          </cell>
        </row>
        <row r="241">
          <cell r="B241">
            <v>43338</v>
          </cell>
          <cell r="C241">
            <v>970.35572177000017</v>
          </cell>
        </row>
        <row r="242">
          <cell r="B242">
            <v>43339</v>
          </cell>
          <cell r="C242">
            <v>1096.4818708799999</v>
          </cell>
        </row>
        <row r="243">
          <cell r="B243">
            <v>43340</v>
          </cell>
          <cell r="C243">
            <v>778.88230409000005</v>
          </cell>
        </row>
        <row r="244">
          <cell r="B244">
            <v>43341</v>
          </cell>
          <cell r="C244">
            <v>996.2320923100001</v>
          </cell>
        </row>
        <row r="245">
          <cell r="B245">
            <v>43342</v>
          </cell>
          <cell r="C245">
            <v>996.2320923100001</v>
          </cell>
        </row>
        <row r="246">
          <cell r="B246">
            <v>43343</v>
          </cell>
          <cell r="C246">
            <v>996.2320923100001</v>
          </cell>
        </row>
        <row r="247">
          <cell r="B247">
            <v>43344</v>
          </cell>
          <cell r="C247">
            <v>996.2320923100001</v>
          </cell>
        </row>
        <row r="248">
          <cell r="B248">
            <v>43345</v>
          </cell>
          <cell r="C248">
            <v>996.2320923100001</v>
          </cell>
        </row>
        <row r="249">
          <cell r="B249">
            <v>43346</v>
          </cell>
          <cell r="C249">
            <v>4859.3779223699994</v>
          </cell>
        </row>
        <row r="250">
          <cell r="B250">
            <v>43347</v>
          </cell>
          <cell r="C250">
            <v>4422.2737066800009</v>
          </cell>
        </row>
        <row r="251">
          <cell r="B251">
            <v>43348</v>
          </cell>
          <cell r="C251">
            <v>3770.1463156799996</v>
          </cell>
        </row>
        <row r="252">
          <cell r="B252">
            <v>43349</v>
          </cell>
          <cell r="C252">
            <v>4113.7119092200001</v>
          </cell>
        </row>
        <row r="253">
          <cell r="B253">
            <v>43350</v>
          </cell>
          <cell r="C253">
            <v>3398.70263432</v>
          </cell>
        </row>
        <row r="254">
          <cell r="B254">
            <v>43351</v>
          </cell>
          <cell r="C254">
            <v>3398.70263432</v>
          </cell>
        </row>
        <row r="255">
          <cell r="B255">
            <v>43352</v>
          </cell>
          <cell r="C255">
            <v>3398.70263432</v>
          </cell>
        </row>
        <row r="256">
          <cell r="B256">
            <v>43353</v>
          </cell>
          <cell r="C256">
            <v>3161.7693277899998</v>
          </cell>
        </row>
        <row r="257">
          <cell r="B257">
            <v>43354</v>
          </cell>
          <cell r="C257">
            <v>3134.7525908299999</v>
          </cell>
        </row>
        <row r="258">
          <cell r="B258">
            <v>43355</v>
          </cell>
          <cell r="C258">
            <v>2807.9596199699999</v>
          </cell>
        </row>
        <row r="259">
          <cell r="B259">
            <v>43356</v>
          </cell>
          <cell r="C259">
            <v>2799.7497393400004</v>
          </cell>
        </row>
        <row r="260">
          <cell r="B260">
            <v>43357</v>
          </cell>
          <cell r="C260">
            <v>2316.02247003</v>
          </cell>
        </row>
        <row r="261">
          <cell r="B261">
            <v>43358</v>
          </cell>
          <cell r="C261">
            <v>2316.02247003</v>
          </cell>
        </row>
        <row r="262">
          <cell r="B262">
            <v>43359</v>
          </cell>
          <cell r="C262">
            <v>2316.02247003</v>
          </cell>
        </row>
        <row r="263">
          <cell r="B263">
            <v>43360</v>
          </cell>
          <cell r="C263">
            <v>2408.0976249799996</v>
          </cell>
        </row>
        <row r="264">
          <cell r="B264">
            <v>43361</v>
          </cell>
          <cell r="C264">
            <v>2000.64823213</v>
          </cell>
        </row>
        <row r="265">
          <cell r="B265">
            <v>43362</v>
          </cell>
          <cell r="C265">
            <v>1783.4238743399999</v>
          </cell>
        </row>
        <row r="266">
          <cell r="B266">
            <v>43363</v>
          </cell>
          <cell r="C266">
            <v>1381.6541946999998</v>
          </cell>
        </row>
        <row r="267">
          <cell r="B267">
            <v>43364</v>
          </cell>
          <cell r="C267">
            <v>1232.22768193</v>
          </cell>
        </row>
        <row r="268">
          <cell r="B268">
            <v>43365</v>
          </cell>
          <cell r="C268">
            <v>1232.22768193</v>
          </cell>
        </row>
        <row r="269">
          <cell r="B269">
            <v>43366</v>
          </cell>
          <cell r="C269">
            <v>1232.22768193</v>
          </cell>
        </row>
        <row r="270">
          <cell r="B270">
            <v>43367</v>
          </cell>
          <cell r="C270">
            <v>1300.65078821</v>
          </cell>
        </row>
        <row r="271">
          <cell r="B271">
            <v>43368</v>
          </cell>
          <cell r="C271">
            <v>881.44391758999996</v>
          </cell>
        </row>
        <row r="272">
          <cell r="B272">
            <v>43369</v>
          </cell>
          <cell r="C272">
            <v>1273.6327929000001</v>
          </cell>
        </row>
        <row r="273">
          <cell r="B273">
            <v>43370</v>
          </cell>
          <cell r="C273">
            <v>776.34996410999997</v>
          </cell>
        </row>
        <row r="274">
          <cell r="B274">
            <v>43371</v>
          </cell>
          <cell r="C274">
            <v>645.81015302000003</v>
          </cell>
        </row>
        <row r="275">
          <cell r="B275">
            <v>43372</v>
          </cell>
          <cell r="C275">
            <v>645.81015302000003</v>
          </cell>
        </row>
        <row r="276">
          <cell r="B276">
            <v>43373</v>
          </cell>
          <cell r="C276">
            <v>645.81015302000003</v>
          </cell>
        </row>
        <row r="277">
          <cell r="B277">
            <v>43374</v>
          </cell>
          <cell r="C277">
            <v>4460.0976509800003</v>
          </cell>
        </row>
        <row r="278">
          <cell r="B278">
            <v>43375</v>
          </cell>
          <cell r="C278">
            <v>4261.2284816600004</v>
          </cell>
        </row>
        <row r="279">
          <cell r="B279">
            <v>43376</v>
          </cell>
          <cell r="C279">
            <v>4340.6426240199999</v>
          </cell>
        </row>
        <row r="280">
          <cell r="B280">
            <v>43377</v>
          </cell>
          <cell r="C280">
            <v>3860.1955895900001</v>
          </cell>
        </row>
        <row r="281">
          <cell r="B281">
            <v>43378</v>
          </cell>
          <cell r="C281">
            <v>3371.8743227599998</v>
          </cell>
        </row>
        <row r="282">
          <cell r="B282">
            <v>43379</v>
          </cell>
          <cell r="C282">
            <v>3371.8743227599998</v>
          </cell>
        </row>
        <row r="283">
          <cell r="B283">
            <v>43380</v>
          </cell>
          <cell r="C283">
            <v>3371.8743227599998</v>
          </cell>
        </row>
        <row r="284">
          <cell r="B284">
            <v>43381</v>
          </cell>
          <cell r="C284">
            <v>3371.8743227599998</v>
          </cell>
        </row>
        <row r="285">
          <cell r="B285">
            <v>43382</v>
          </cell>
          <cell r="C285">
            <v>3620.1031714400001</v>
          </cell>
        </row>
        <row r="286">
          <cell r="B286">
            <v>43383</v>
          </cell>
          <cell r="C286">
            <v>3220.8691637599995</v>
          </cell>
        </row>
        <row r="287">
          <cell r="B287">
            <v>43384</v>
          </cell>
          <cell r="C287">
            <v>2883.0860867700003</v>
          </cell>
        </row>
        <row r="288">
          <cell r="B288">
            <v>43385</v>
          </cell>
          <cell r="C288">
            <v>3112.40576947</v>
          </cell>
        </row>
        <row r="289">
          <cell r="B289">
            <v>43386</v>
          </cell>
          <cell r="C289">
            <v>3112.40576947</v>
          </cell>
        </row>
        <row r="290">
          <cell r="B290">
            <v>43387</v>
          </cell>
          <cell r="C290">
            <v>3112.40576947</v>
          </cell>
        </row>
        <row r="291">
          <cell r="B291">
            <v>43388</v>
          </cell>
          <cell r="C291">
            <v>3140.56440901</v>
          </cell>
        </row>
        <row r="292">
          <cell r="B292">
            <v>43389</v>
          </cell>
          <cell r="C292">
            <v>2945.0780495499998</v>
          </cell>
        </row>
        <row r="293">
          <cell r="B293">
            <v>43390</v>
          </cell>
          <cell r="C293">
            <v>2149.67291256</v>
          </cell>
        </row>
        <row r="294">
          <cell r="B294">
            <v>43391</v>
          </cell>
          <cell r="C294">
            <v>1675.8126001199998</v>
          </cell>
        </row>
        <row r="295">
          <cell r="B295">
            <v>43392</v>
          </cell>
          <cell r="C295">
            <v>1344.29432954</v>
          </cell>
        </row>
        <row r="296">
          <cell r="B296">
            <v>43393</v>
          </cell>
          <cell r="C296">
            <v>1344.29432954</v>
          </cell>
        </row>
        <row r="297">
          <cell r="B297">
            <v>43394</v>
          </cell>
          <cell r="C297">
            <v>1344.29432954</v>
          </cell>
        </row>
        <row r="298">
          <cell r="B298">
            <v>43395</v>
          </cell>
          <cell r="C298">
            <v>1102.60719623</v>
          </cell>
        </row>
        <row r="299">
          <cell r="B299">
            <v>43396</v>
          </cell>
          <cell r="C299">
            <v>999.06468587999996</v>
          </cell>
        </row>
        <row r="300">
          <cell r="B300">
            <v>43397</v>
          </cell>
          <cell r="C300">
            <v>1135.1637378199998</v>
          </cell>
        </row>
        <row r="301">
          <cell r="B301">
            <v>43398</v>
          </cell>
          <cell r="C301">
            <v>968.64437413000007</v>
          </cell>
        </row>
        <row r="302">
          <cell r="B302">
            <v>43399</v>
          </cell>
          <cell r="C302">
            <v>683.58465251999985</v>
          </cell>
        </row>
        <row r="303">
          <cell r="B303">
            <v>43400</v>
          </cell>
          <cell r="C303">
            <v>683.58465251999985</v>
          </cell>
        </row>
        <row r="304">
          <cell r="B304">
            <v>43401</v>
          </cell>
          <cell r="C304">
            <v>683.58465251999985</v>
          </cell>
        </row>
        <row r="305">
          <cell r="B305">
            <v>43402</v>
          </cell>
          <cell r="C305">
            <v>735.63806853999995</v>
          </cell>
        </row>
        <row r="306">
          <cell r="B306">
            <v>43403</v>
          </cell>
          <cell r="C306">
            <v>558.79054901999996</v>
          </cell>
        </row>
        <row r="307">
          <cell r="B307">
            <v>43404</v>
          </cell>
          <cell r="C307">
            <v>1320.4837161199998</v>
          </cell>
        </row>
        <row r="308">
          <cell r="B308">
            <v>43405</v>
          </cell>
          <cell r="C308">
            <v>1320.4837161199998</v>
          </cell>
        </row>
        <row r="309">
          <cell r="B309">
            <v>43406</v>
          </cell>
          <cell r="C309">
            <v>1320.4837161199998</v>
          </cell>
        </row>
        <row r="310">
          <cell r="B310">
            <v>43407</v>
          </cell>
          <cell r="C310">
            <v>1320.4837161199998</v>
          </cell>
        </row>
        <row r="311">
          <cell r="B311">
            <v>43408</v>
          </cell>
          <cell r="C311">
            <v>1320.4837161199998</v>
          </cell>
        </row>
        <row r="312">
          <cell r="B312">
            <v>43409</v>
          </cell>
          <cell r="C312">
            <v>4939.0500764000008</v>
          </cell>
        </row>
        <row r="313">
          <cell r="B313">
            <v>43410</v>
          </cell>
          <cell r="C313">
            <v>4791.0694613400001</v>
          </cell>
        </row>
        <row r="314">
          <cell r="B314">
            <v>43411</v>
          </cell>
          <cell r="C314">
            <v>4337.2450587099993</v>
          </cell>
        </row>
        <row r="315">
          <cell r="B315">
            <v>43412</v>
          </cell>
          <cell r="C315">
            <v>4323.9030508599999</v>
          </cell>
        </row>
        <row r="316">
          <cell r="B316">
            <v>43413</v>
          </cell>
          <cell r="C316">
            <v>4525.5385945600001</v>
          </cell>
        </row>
        <row r="317">
          <cell r="B317">
            <v>43414</v>
          </cell>
          <cell r="C317">
            <v>4525.5385945600001</v>
          </cell>
        </row>
        <row r="318">
          <cell r="B318">
            <v>43415</v>
          </cell>
          <cell r="C318">
            <v>4525.5385945600001</v>
          </cell>
        </row>
        <row r="319">
          <cell r="B319">
            <v>43416</v>
          </cell>
          <cell r="C319">
            <v>3404.0329937799997</v>
          </cell>
        </row>
        <row r="320">
          <cell r="B320">
            <v>43417</v>
          </cell>
          <cell r="C320">
            <v>2994.1466600200001</v>
          </cell>
        </row>
        <row r="321">
          <cell r="B321">
            <v>43418</v>
          </cell>
          <cell r="C321">
            <v>2875.3882953699999</v>
          </cell>
        </row>
        <row r="322">
          <cell r="B322">
            <v>43419</v>
          </cell>
          <cell r="C322">
            <v>2308.6992736500001</v>
          </cell>
        </row>
        <row r="323">
          <cell r="B323">
            <v>43420</v>
          </cell>
          <cell r="C323">
            <v>2085.82791494</v>
          </cell>
        </row>
        <row r="324">
          <cell r="B324">
            <v>43421</v>
          </cell>
          <cell r="C324">
            <v>2085.82791494</v>
          </cell>
        </row>
        <row r="325">
          <cell r="B325">
            <v>43422</v>
          </cell>
          <cell r="C325">
            <v>2085.82791494</v>
          </cell>
        </row>
        <row r="326">
          <cell r="B326">
            <v>43423</v>
          </cell>
          <cell r="C326">
            <v>1924.0776776200003</v>
          </cell>
        </row>
        <row r="327">
          <cell r="B327">
            <v>43424</v>
          </cell>
          <cell r="C327">
            <v>1962.8964898699999</v>
          </cell>
        </row>
        <row r="328">
          <cell r="B328">
            <v>43425</v>
          </cell>
          <cell r="C328">
            <v>1493.6495943299999</v>
          </cell>
        </row>
        <row r="329">
          <cell r="B329">
            <v>43426</v>
          </cell>
          <cell r="C329">
            <v>1239.3564939</v>
          </cell>
        </row>
        <row r="330">
          <cell r="B330">
            <v>43427</v>
          </cell>
          <cell r="C330">
            <v>1273.78967807</v>
          </cell>
        </row>
        <row r="331">
          <cell r="B331">
            <v>43428</v>
          </cell>
          <cell r="C331">
            <v>1273.78967807</v>
          </cell>
        </row>
        <row r="332">
          <cell r="B332">
            <v>43429</v>
          </cell>
          <cell r="C332">
            <v>1273.78967807</v>
          </cell>
        </row>
        <row r="333">
          <cell r="B333">
            <v>43430</v>
          </cell>
          <cell r="C333">
            <v>987.61888854999995</v>
          </cell>
        </row>
        <row r="334">
          <cell r="B334">
            <v>43431</v>
          </cell>
          <cell r="C334">
            <v>837.19552760999989</v>
          </cell>
        </row>
        <row r="335">
          <cell r="B335">
            <v>43432</v>
          </cell>
          <cell r="C335">
            <v>618.96328325000002</v>
          </cell>
        </row>
        <row r="336">
          <cell r="B336">
            <v>43433</v>
          </cell>
          <cell r="C336">
            <v>766.86335597999994</v>
          </cell>
        </row>
        <row r="337">
          <cell r="B337">
            <v>43434</v>
          </cell>
          <cell r="C337">
            <v>736.71644587000003</v>
          </cell>
        </row>
        <row r="338">
          <cell r="B338">
            <v>43435</v>
          </cell>
          <cell r="C338">
            <v>736.71644587000003</v>
          </cell>
        </row>
        <row r="339">
          <cell r="B339">
            <v>43436</v>
          </cell>
          <cell r="C339">
            <v>736.71644587000003</v>
          </cell>
        </row>
        <row r="340">
          <cell r="B340">
            <v>43437</v>
          </cell>
          <cell r="C340">
            <v>4375.1387794100001</v>
          </cell>
        </row>
        <row r="341">
          <cell r="B341">
            <v>43438</v>
          </cell>
          <cell r="C341">
            <v>4339.3215199100005</v>
          </cell>
        </row>
        <row r="342">
          <cell r="B342">
            <v>43439</v>
          </cell>
          <cell r="C342">
            <v>3705.3908042200001</v>
          </cell>
        </row>
        <row r="343">
          <cell r="B343">
            <v>43440</v>
          </cell>
          <cell r="C343">
            <v>4459.2155072099986</v>
          </cell>
        </row>
        <row r="344">
          <cell r="B344">
            <v>43441</v>
          </cell>
          <cell r="C344">
            <v>4374.3623566699998</v>
          </cell>
        </row>
        <row r="345">
          <cell r="B345">
            <v>43442</v>
          </cell>
          <cell r="C345">
            <v>4374.3623566699998</v>
          </cell>
        </row>
        <row r="346">
          <cell r="B346">
            <v>43443</v>
          </cell>
          <cell r="C346">
            <v>4374.3623566699998</v>
          </cell>
        </row>
        <row r="347">
          <cell r="B347">
            <v>43444</v>
          </cell>
          <cell r="C347">
            <v>4301.7156625099997</v>
          </cell>
        </row>
        <row r="348">
          <cell r="B348">
            <v>43445</v>
          </cell>
          <cell r="C348">
            <v>3655.2444357700001</v>
          </cell>
        </row>
        <row r="349">
          <cell r="B349">
            <v>43446</v>
          </cell>
          <cell r="C349">
            <v>3575.0754901199998</v>
          </cell>
        </row>
        <row r="350">
          <cell r="B350">
            <v>43447</v>
          </cell>
          <cell r="C350">
            <v>2990.8725263899996</v>
          </cell>
        </row>
        <row r="351">
          <cell r="B351">
            <v>43448</v>
          </cell>
          <cell r="C351">
            <v>3414.7825035999999</v>
          </cell>
        </row>
        <row r="352">
          <cell r="B352">
            <v>43449</v>
          </cell>
          <cell r="C352">
            <v>3414.7825035999999</v>
          </cell>
        </row>
        <row r="353">
          <cell r="B353">
            <v>43450</v>
          </cell>
          <cell r="C353">
            <v>3414.7825035999999</v>
          </cell>
        </row>
        <row r="354">
          <cell r="B354">
            <v>43451</v>
          </cell>
          <cell r="C354">
            <v>2577.39757629</v>
          </cell>
        </row>
        <row r="355">
          <cell r="B355">
            <v>43452</v>
          </cell>
          <cell r="C355">
            <v>2314.4484521700001</v>
          </cell>
        </row>
        <row r="356">
          <cell r="B356">
            <v>43453</v>
          </cell>
          <cell r="C356">
            <v>2089.9343412499998</v>
          </cell>
        </row>
        <row r="357">
          <cell r="B357">
            <v>43454</v>
          </cell>
          <cell r="C357">
            <v>1573.3545829100001</v>
          </cell>
        </row>
        <row r="358">
          <cell r="B358">
            <v>43455</v>
          </cell>
          <cell r="C358">
            <v>1163.4242524199999</v>
          </cell>
        </row>
        <row r="359">
          <cell r="B359">
            <v>43456</v>
          </cell>
          <cell r="C359">
            <v>1163.4242524199999</v>
          </cell>
        </row>
        <row r="360">
          <cell r="B360">
            <v>43457</v>
          </cell>
          <cell r="C360">
            <v>1163.4242524199999</v>
          </cell>
        </row>
        <row r="361">
          <cell r="B361">
            <v>43458</v>
          </cell>
          <cell r="C361">
            <v>1163.4242524199999</v>
          </cell>
        </row>
        <row r="362">
          <cell r="B362">
            <v>43459</v>
          </cell>
          <cell r="C362">
            <v>1163.4242524199999</v>
          </cell>
        </row>
        <row r="363">
          <cell r="B363">
            <v>43460</v>
          </cell>
          <cell r="C363">
            <v>675.78739007000001</v>
          </cell>
        </row>
        <row r="364">
          <cell r="B364">
            <v>43461</v>
          </cell>
          <cell r="C364">
            <v>1080.64042952</v>
          </cell>
        </row>
        <row r="365">
          <cell r="B365">
            <v>43462</v>
          </cell>
          <cell r="C365">
            <v>775.88742188999993</v>
          </cell>
        </row>
        <row r="366">
          <cell r="B366">
            <v>43463</v>
          </cell>
          <cell r="C366">
            <v>775.88742188999993</v>
          </cell>
        </row>
        <row r="367">
          <cell r="B367">
            <v>43464</v>
          </cell>
          <cell r="C367">
            <v>775.88742188999993</v>
          </cell>
        </row>
        <row r="368">
          <cell r="B368">
            <v>43465</v>
          </cell>
          <cell r="C368">
            <v>1155.9600518200002</v>
          </cell>
        </row>
        <row r="369">
          <cell r="B369">
            <v>43466</v>
          </cell>
          <cell r="C369">
            <v>1155.9600518200002</v>
          </cell>
        </row>
        <row r="370">
          <cell r="B370">
            <v>43467</v>
          </cell>
          <cell r="C370">
            <v>5392.4360441400004</v>
          </cell>
        </row>
        <row r="371">
          <cell r="B371">
            <v>43468</v>
          </cell>
          <cell r="C371">
            <v>4182.1337401299998</v>
          </cell>
        </row>
        <row r="372">
          <cell r="B372">
            <v>43469</v>
          </cell>
          <cell r="C372">
            <v>4547.03747079</v>
          </cell>
        </row>
        <row r="373">
          <cell r="B373">
            <v>43470</v>
          </cell>
          <cell r="C373">
            <v>4547.03747079</v>
          </cell>
        </row>
        <row r="374">
          <cell r="B374">
            <v>43471</v>
          </cell>
          <cell r="C374">
            <v>4547.03747079</v>
          </cell>
        </row>
        <row r="375">
          <cell r="B375">
            <v>43472</v>
          </cell>
          <cell r="C375">
            <v>4290.9829884399987</v>
          </cell>
        </row>
        <row r="376">
          <cell r="B376">
            <v>43473</v>
          </cell>
          <cell r="C376">
            <v>3860.4331250300006</v>
          </cell>
        </row>
        <row r="377">
          <cell r="B377">
            <v>43474</v>
          </cell>
          <cell r="C377">
            <v>3692.4452650500007</v>
          </cell>
        </row>
        <row r="378">
          <cell r="B378">
            <v>43475</v>
          </cell>
          <cell r="C378">
            <v>3450.00902615</v>
          </cell>
        </row>
        <row r="379">
          <cell r="B379">
            <v>43476</v>
          </cell>
          <cell r="C379">
            <v>3089.6498690900007</v>
          </cell>
        </row>
        <row r="380">
          <cell r="B380">
            <v>43477</v>
          </cell>
          <cell r="C380">
            <v>3089.6498690900007</v>
          </cell>
        </row>
        <row r="381">
          <cell r="B381">
            <v>43478</v>
          </cell>
          <cell r="C381">
            <v>3089.6498690900007</v>
          </cell>
        </row>
        <row r="382">
          <cell r="B382">
            <v>43479</v>
          </cell>
          <cell r="C382">
            <v>2806.2597393299998</v>
          </cell>
        </row>
        <row r="383">
          <cell r="B383">
            <v>43480</v>
          </cell>
          <cell r="C383">
            <v>2614.2692620499997</v>
          </cell>
        </row>
        <row r="384">
          <cell r="B384">
            <v>43481</v>
          </cell>
          <cell r="C384">
            <v>2437.4860795999994</v>
          </cell>
        </row>
        <row r="385">
          <cell r="B385">
            <v>43482</v>
          </cell>
          <cell r="C385">
            <v>2219.4156783699996</v>
          </cell>
        </row>
        <row r="386">
          <cell r="B386">
            <v>43483</v>
          </cell>
          <cell r="C386">
            <v>1765.23445004</v>
          </cell>
        </row>
        <row r="387">
          <cell r="B387">
            <v>43484</v>
          </cell>
          <cell r="C387">
            <v>1765.23445004</v>
          </cell>
        </row>
        <row r="388">
          <cell r="B388">
            <v>43485</v>
          </cell>
          <cell r="C388">
            <v>1765.23445004</v>
          </cell>
        </row>
        <row r="389">
          <cell r="B389">
            <v>43486</v>
          </cell>
          <cell r="C389">
            <v>1352.5368305799998</v>
          </cell>
        </row>
        <row r="390">
          <cell r="B390">
            <v>43487</v>
          </cell>
          <cell r="C390">
            <v>1563.5838287900001</v>
          </cell>
        </row>
        <row r="391">
          <cell r="B391">
            <v>43488</v>
          </cell>
          <cell r="C391">
            <v>1501.99833971</v>
          </cell>
        </row>
        <row r="392">
          <cell r="B392">
            <v>43489</v>
          </cell>
          <cell r="C392">
            <v>1114.2526677599999</v>
          </cell>
        </row>
        <row r="393">
          <cell r="B393">
            <v>43490</v>
          </cell>
          <cell r="C393">
            <v>1411.0584886699999</v>
          </cell>
        </row>
        <row r="394">
          <cell r="B394">
            <v>43491</v>
          </cell>
          <cell r="C394">
            <v>1411.0584886699999</v>
          </cell>
        </row>
        <row r="395">
          <cell r="B395">
            <v>43492</v>
          </cell>
          <cell r="C395">
            <v>1411.0584886699999</v>
          </cell>
        </row>
        <row r="396">
          <cell r="B396">
            <v>43493</v>
          </cell>
          <cell r="C396">
            <v>587.37485214000003</v>
          </cell>
        </row>
        <row r="397">
          <cell r="B397">
            <v>43494</v>
          </cell>
          <cell r="C397">
            <v>597.55021308999994</v>
          </cell>
        </row>
        <row r="398">
          <cell r="B398">
            <v>43495</v>
          </cell>
          <cell r="C398">
            <v>546.90446672999997</v>
          </cell>
        </row>
        <row r="399">
          <cell r="B399">
            <v>43496</v>
          </cell>
          <cell r="C399">
            <v>616.29685434999999</v>
          </cell>
        </row>
        <row r="400">
          <cell r="B400">
            <v>43497</v>
          </cell>
          <cell r="C400">
            <v>4251.26818086</v>
          </cell>
        </row>
        <row r="401">
          <cell r="B401">
            <v>43498</v>
          </cell>
          <cell r="C401">
            <v>4251.26818086</v>
          </cell>
        </row>
        <row r="402">
          <cell r="B402">
            <v>43499</v>
          </cell>
          <cell r="C402">
            <v>4251.26818086</v>
          </cell>
        </row>
        <row r="403">
          <cell r="B403">
            <v>43500</v>
          </cell>
          <cell r="C403">
            <v>4851.4484624000006</v>
          </cell>
        </row>
        <row r="404">
          <cell r="B404">
            <v>43501</v>
          </cell>
          <cell r="C404">
            <v>4344.4121046399996</v>
          </cell>
        </row>
        <row r="405">
          <cell r="B405">
            <v>43502</v>
          </cell>
          <cell r="C405">
            <v>4528.1453978700001</v>
          </cell>
        </row>
        <row r="406">
          <cell r="B406">
            <v>43503</v>
          </cell>
          <cell r="C406">
            <v>4367.64952025</v>
          </cell>
        </row>
        <row r="407">
          <cell r="B407">
            <v>43504</v>
          </cell>
          <cell r="C407">
            <v>4017.3230247300007</v>
          </cell>
        </row>
        <row r="408">
          <cell r="B408">
            <v>43505</v>
          </cell>
          <cell r="C408">
            <v>4017.3230247300007</v>
          </cell>
        </row>
        <row r="409">
          <cell r="B409">
            <v>43506</v>
          </cell>
          <cell r="C409">
            <v>4017.3230247300007</v>
          </cell>
        </row>
        <row r="410">
          <cell r="B410">
            <v>43507</v>
          </cell>
          <cell r="C410">
            <v>4837.8082372399995</v>
          </cell>
        </row>
        <row r="411">
          <cell r="B411">
            <v>43508</v>
          </cell>
          <cell r="C411">
            <v>4181.0814509399997</v>
          </cell>
        </row>
        <row r="412">
          <cell r="B412">
            <v>43509</v>
          </cell>
          <cell r="C412">
            <v>4247.1744499400002</v>
          </cell>
        </row>
        <row r="413">
          <cell r="B413">
            <v>43510</v>
          </cell>
          <cell r="C413">
            <v>4131.5187967099992</v>
          </cell>
        </row>
        <row r="414">
          <cell r="B414">
            <v>43511</v>
          </cell>
          <cell r="C414">
            <v>3315.8289866500004</v>
          </cell>
        </row>
        <row r="415">
          <cell r="B415">
            <v>43512</v>
          </cell>
          <cell r="C415">
            <v>3315.8289866500004</v>
          </cell>
        </row>
        <row r="416">
          <cell r="B416">
            <v>43513</v>
          </cell>
          <cell r="C416">
            <v>3315.8289866500004</v>
          </cell>
        </row>
        <row r="417">
          <cell r="B417">
            <v>43514</v>
          </cell>
          <cell r="C417">
            <v>1895.8184780000001</v>
          </cell>
        </row>
        <row r="418">
          <cell r="B418">
            <v>43515</v>
          </cell>
          <cell r="C418">
            <v>1612.7401733699996</v>
          </cell>
        </row>
        <row r="419">
          <cell r="B419">
            <v>43516</v>
          </cell>
          <cell r="C419">
            <v>1586.0919918599998</v>
          </cell>
        </row>
        <row r="420">
          <cell r="B420">
            <v>43517</v>
          </cell>
          <cell r="C420">
            <v>1107.7605334599998</v>
          </cell>
        </row>
        <row r="421">
          <cell r="B421">
            <v>43518</v>
          </cell>
          <cell r="C421">
            <v>859.25908147000007</v>
          </cell>
        </row>
        <row r="422">
          <cell r="B422">
            <v>43519</v>
          </cell>
          <cell r="C422">
            <v>859.25908147000007</v>
          </cell>
        </row>
        <row r="423">
          <cell r="B423">
            <v>43520</v>
          </cell>
          <cell r="C423">
            <v>859.25908147000007</v>
          </cell>
        </row>
        <row r="424">
          <cell r="B424">
            <v>43521</v>
          </cell>
          <cell r="C424">
            <v>842.06840964999992</v>
          </cell>
        </row>
        <row r="425">
          <cell r="B425">
            <v>43522</v>
          </cell>
          <cell r="C425">
            <v>454.17557582000001</v>
          </cell>
        </row>
        <row r="426">
          <cell r="B426">
            <v>43523</v>
          </cell>
          <cell r="C426">
            <v>949.42542831999981</v>
          </cell>
        </row>
        <row r="427">
          <cell r="B427">
            <v>43524</v>
          </cell>
          <cell r="C427">
            <v>921.52976846000001</v>
          </cell>
        </row>
        <row r="428">
          <cell r="B428">
            <v>43525</v>
          </cell>
          <cell r="C428">
            <v>5093.3257786299991</v>
          </cell>
        </row>
        <row r="429">
          <cell r="B429">
            <v>43526</v>
          </cell>
          <cell r="C429">
            <v>5093.3257786299991</v>
          </cell>
        </row>
        <row r="430">
          <cell r="B430">
            <v>43527</v>
          </cell>
          <cell r="C430">
            <v>5093.3257786299991</v>
          </cell>
        </row>
        <row r="431">
          <cell r="B431">
            <v>43528</v>
          </cell>
          <cell r="C431">
            <v>4470.1380239199998</v>
          </cell>
        </row>
        <row r="432">
          <cell r="B432">
            <v>43529</v>
          </cell>
          <cell r="C432">
            <v>4178.2618199100007</v>
          </cell>
        </row>
        <row r="433">
          <cell r="B433">
            <v>43530</v>
          </cell>
          <cell r="C433">
            <v>4233.9907431800011</v>
          </cell>
        </row>
        <row r="434">
          <cell r="B434">
            <v>43531</v>
          </cell>
          <cell r="C434">
            <v>4399.6080230899997</v>
          </cell>
        </row>
        <row r="435">
          <cell r="B435">
            <v>43532</v>
          </cell>
          <cell r="C435">
            <v>3652.2864912699997</v>
          </cell>
        </row>
        <row r="436">
          <cell r="B436">
            <v>43533</v>
          </cell>
          <cell r="C436">
            <v>3652.2864912699997</v>
          </cell>
        </row>
        <row r="437">
          <cell r="B437">
            <v>43534</v>
          </cell>
          <cell r="C437">
            <v>3652.2864912699997</v>
          </cell>
        </row>
        <row r="438">
          <cell r="B438">
            <v>43535</v>
          </cell>
          <cell r="C438">
            <v>3697.72688019</v>
          </cell>
        </row>
        <row r="439">
          <cell r="B439">
            <v>43536</v>
          </cell>
          <cell r="C439">
            <v>3537.6839297800002</v>
          </cell>
        </row>
        <row r="440">
          <cell r="B440">
            <v>43537</v>
          </cell>
          <cell r="C440">
            <v>3438.5096172399999</v>
          </cell>
        </row>
        <row r="441">
          <cell r="B441">
            <v>43538</v>
          </cell>
          <cell r="C441">
            <v>4155.0439396399997</v>
          </cell>
        </row>
        <row r="442">
          <cell r="B442">
            <v>43539</v>
          </cell>
          <cell r="C442">
            <v>3614.1105352200002</v>
          </cell>
        </row>
        <row r="443">
          <cell r="B443">
            <v>43540</v>
          </cell>
          <cell r="C443">
            <v>3614.1105352200002</v>
          </cell>
        </row>
        <row r="444">
          <cell r="B444">
            <v>43541</v>
          </cell>
          <cell r="C444">
            <v>3614.1105352200002</v>
          </cell>
        </row>
        <row r="445">
          <cell r="B445">
            <v>43542</v>
          </cell>
          <cell r="C445">
            <v>1913.2664789100002</v>
          </cell>
        </row>
        <row r="446">
          <cell r="B446">
            <v>43543</v>
          </cell>
          <cell r="C446">
            <v>1460.90443755</v>
          </cell>
        </row>
        <row r="447">
          <cell r="B447">
            <v>43544</v>
          </cell>
          <cell r="C447">
            <v>1646.1875125199999</v>
          </cell>
        </row>
        <row r="448">
          <cell r="B448">
            <v>43545</v>
          </cell>
          <cell r="C448">
            <v>767.63498002000006</v>
          </cell>
        </row>
        <row r="449">
          <cell r="B449">
            <v>43546</v>
          </cell>
          <cell r="C449">
            <v>963.10178131000009</v>
          </cell>
        </row>
        <row r="450">
          <cell r="B450">
            <v>43547</v>
          </cell>
          <cell r="C450">
            <v>963.10178131000009</v>
          </cell>
        </row>
        <row r="451">
          <cell r="B451">
            <v>43548</v>
          </cell>
          <cell r="C451">
            <v>963.10178131000009</v>
          </cell>
        </row>
        <row r="452">
          <cell r="B452">
            <v>43549</v>
          </cell>
          <cell r="C452">
            <v>812.06900410000003</v>
          </cell>
        </row>
        <row r="453">
          <cell r="B453">
            <v>43550</v>
          </cell>
          <cell r="C453">
            <v>838.17096910000009</v>
          </cell>
        </row>
        <row r="454">
          <cell r="B454">
            <v>43551</v>
          </cell>
          <cell r="C454">
            <v>835.26185575999989</v>
          </cell>
        </row>
        <row r="455">
          <cell r="B455">
            <v>43552</v>
          </cell>
          <cell r="C455">
            <v>894.94851479999988</v>
          </cell>
        </row>
        <row r="456">
          <cell r="B456">
            <v>43553</v>
          </cell>
          <cell r="C456">
            <v>643.32511419000002</v>
          </cell>
        </row>
        <row r="457">
          <cell r="B457">
            <v>43554</v>
          </cell>
          <cell r="C457">
            <v>643.32511419000002</v>
          </cell>
        </row>
        <row r="458">
          <cell r="B458">
            <v>43555</v>
          </cell>
          <cell r="C458">
            <v>643.32511419000002</v>
          </cell>
        </row>
        <row r="459">
          <cell r="B459">
            <v>43556</v>
          </cell>
          <cell r="C459">
            <v>4818.3533516599991</v>
          </cell>
        </row>
        <row r="460">
          <cell r="B460">
            <v>43557</v>
          </cell>
          <cell r="C460">
            <v>4604.2028240500003</v>
          </cell>
        </row>
        <row r="461">
          <cell r="B461">
            <v>43558</v>
          </cell>
          <cell r="C461">
            <v>4539.2190236399993</v>
          </cell>
        </row>
        <row r="462">
          <cell r="B462">
            <v>43559</v>
          </cell>
          <cell r="C462">
            <v>4499.7056877200002</v>
          </cell>
        </row>
        <row r="463">
          <cell r="B463">
            <v>43560</v>
          </cell>
          <cell r="C463">
            <v>4370.7728400699989</v>
          </cell>
        </row>
        <row r="464">
          <cell r="B464">
            <v>43561</v>
          </cell>
          <cell r="C464">
            <v>4370.7728400699989</v>
          </cell>
        </row>
        <row r="465">
          <cell r="B465">
            <v>43562</v>
          </cell>
          <cell r="C465">
            <v>4370.7728400699989</v>
          </cell>
        </row>
        <row r="466">
          <cell r="B466">
            <v>43563</v>
          </cell>
          <cell r="C466">
            <v>4168.6384937400007</v>
          </cell>
        </row>
        <row r="467">
          <cell r="B467">
            <v>43564</v>
          </cell>
          <cell r="C467">
            <v>3581.8511628300002</v>
          </cell>
        </row>
        <row r="468">
          <cell r="B468">
            <v>43565</v>
          </cell>
          <cell r="C468">
            <v>3440.2619208099995</v>
          </cell>
        </row>
        <row r="469">
          <cell r="B469">
            <v>43566</v>
          </cell>
          <cell r="C469">
            <v>3456.8829857000001</v>
          </cell>
        </row>
        <row r="470">
          <cell r="B470">
            <v>43567</v>
          </cell>
          <cell r="C470">
            <v>3209.4369630000001</v>
          </cell>
        </row>
        <row r="471">
          <cell r="B471">
            <v>43568</v>
          </cell>
          <cell r="C471">
            <v>3209.4369630000001</v>
          </cell>
        </row>
        <row r="472">
          <cell r="B472">
            <v>43569</v>
          </cell>
          <cell r="C472">
            <v>3209.4369630000001</v>
          </cell>
        </row>
        <row r="473">
          <cell r="B473">
            <v>43570</v>
          </cell>
          <cell r="C473">
            <v>2951.6212664000004</v>
          </cell>
        </row>
        <row r="474">
          <cell r="B474">
            <v>43571</v>
          </cell>
          <cell r="C474">
            <v>3107.5724256400003</v>
          </cell>
        </row>
        <row r="475">
          <cell r="B475">
            <v>43572</v>
          </cell>
          <cell r="C475">
            <v>2043.7220407200002</v>
          </cell>
        </row>
        <row r="476">
          <cell r="B476">
            <v>43573</v>
          </cell>
          <cell r="C476">
            <v>2043.7220407200002</v>
          </cell>
        </row>
        <row r="477">
          <cell r="B477">
            <v>43574</v>
          </cell>
          <cell r="C477">
            <v>2043.7220407200002</v>
          </cell>
        </row>
        <row r="478">
          <cell r="B478">
            <v>43575</v>
          </cell>
          <cell r="C478">
            <v>2043.7220407200002</v>
          </cell>
        </row>
        <row r="479">
          <cell r="B479">
            <v>43576</v>
          </cell>
          <cell r="C479">
            <v>2043.7220407200002</v>
          </cell>
        </row>
        <row r="480">
          <cell r="B480">
            <v>43577</v>
          </cell>
          <cell r="C480">
            <v>2246.3645085200001</v>
          </cell>
        </row>
        <row r="481">
          <cell r="B481">
            <v>43578</v>
          </cell>
          <cell r="C481">
            <v>1469.6761770600001</v>
          </cell>
        </row>
        <row r="482">
          <cell r="B482">
            <v>43579</v>
          </cell>
          <cell r="C482">
            <v>1173.3001432299998</v>
          </cell>
        </row>
        <row r="483">
          <cell r="B483">
            <v>43580</v>
          </cell>
          <cell r="C483">
            <v>945.11411904000011</v>
          </cell>
        </row>
        <row r="484">
          <cell r="B484">
            <v>43581</v>
          </cell>
          <cell r="C484">
            <v>667.79401485999995</v>
          </cell>
        </row>
        <row r="485">
          <cell r="B485">
            <v>43582</v>
          </cell>
          <cell r="C485">
            <v>667.79401485999995</v>
          </cell>
        </row>
        <row r="486">
          <cell r="B486">
            <v>43583</v>
          </cell>
          <cell r="C486">
            <v>667.79401485999995</v>
          </cell>
        </row>
        <row r="487">
          <cell r="B487">
            <v>43584</v>
          </cell>
          <cell r="C487">
            <v>481.27104191999996</v>
          </cell>
        </row>
        <row r="488">
          <cell r="B488">
            <v>43585</v>
          </cell>
          <cell r="C488">
            <v>927.09361135999995</v>
          </cell>
        </row>
        <row r="489">
          <cell r="B489">
            <v>43586</v>
          </cell>
          <cell r="C489">
            <v>927.09361135999995</v>
          </cell>
        </row>
        <row r="490">
          <cell r="B490">
            <v>43587</v>
          </cell>
          <cell r="C490">
            <v>4247.6383638400002</v>
          </cell>
        </row>
        <row r="491">
          <cell r="B491">
            <v>43588</v>
          </cell>
          <cell r="C491">
            <v>4293.7491316200003</v>
          </cell>
        </row>
        <row r="492">
          <cell r="B492">
            <v>43589</v>
          </cell>
          <cell r="C492">
            <v>4293.7491316200003</v>
          </cell>
        </row>
        <row r="493">
          <cell r="B493">
            <v>43590</v>
          </cell>
          <cell r="C493">
            <v>4293.7491316200003</v>
          </cell>
        </row>
        <row r="494">
          <cell r="B494">
            <v>43591</v>
          </cell>
          <cell r="C494">
            <v>4128.6526765300005</v>
          </cell>
        </row>
        <row r="495">
          <cell r="B495">
            <v>43592</v>
          </cell>
          <cell r="C495">
            <v>3848.3461813799995</v>
          </cell>
        </row>
        <row r="496">
          <cell r="B496">
            <v>43593</v>
          </cell>
          <cell r="C496">
            <v>3759.7706571600002</v>
          </cell>
        </row>
        <row r="497">
          <cell r="B497">
            <v>43594</v>
          </cell>
          <cell r="C497">
            <v>4179.8500216400007</v>
          </cell>
        </row>
        <row r="498">
          <cell r="B498">
            <v>43595</v>
          </cell>
          <cell r="C498">
            <v>3405.4382531599999</v>
          </cell>
        </row>
        <row r="499">
          <cell r="B499">
            <v>43596</v>
          </cell>
          <cell r="C499">
            <v>3405.4382531599999</v>
          </cell>
        </row>
        <row r="500">
          <cell r="B500">
            <v>43597</v>
          </cell>
          <cell r="C500">
            <v>3405.4382531599999</v>
          </cell>
        </row>
        <row r="501">
          <cell r="B501">
            <v>43598</v>
          </cell>
          <cell r="C501">
            <v>2937.5315500399997</v>
          </cell>
        </row>
        <row r="502">
          <cell r="B502">
            <v>43599</v>
          </cell>
          <cell r="C502">
            <v>2859.3012101599993</v>
          </cell>
        </row>
        <row r="503">
          <cell r="B503">
            <v>43600</v>
          </cell>
          <cell r="C503">
            <v>2514.1913029200005</v>
          </cell>
        </row>
        <row r="504">
          <cell r="B504">
            <v>43601</v>
          </cell>
          <cell r="C504">
            <v>2295.9860988699998</v>
          </cell>
        </row>
        <row r="505">
          <cell r="B505">
            <v>43602</v>
          </cell>
          <cell r="C505">
            <v>1693.3286176600002</v>
          </cell>
        </row>
        <row r="506">
          <cell r="B506">
            <v>43603</v>
          </cell>
          <cell r="C506">
            <v>1693.3286176600002</v>
          </cell>
        </row>
        <row r="507">
          <cell r="B507">
            <v>43604</v>
          </cell>
          <cell r="C507">
            <v>1693.3286176600002</v>
          </cell>
        </row>
        <row r="508">
          <cell r="B508">
            <v>43605</v>
          </cell>
          <cell r="C508">
            <v>1146.93777817</v>
          </cell>
        </row>
        <row r="509">
          <cell r="B509">
            <v>43606</v>
          </cell>
          <cell r="C509">
            <v>1044.89930809</v>
          </cell>
        </row>
        <row r="510">
          <cell r="B510">
            <v>43607</v>
          </cell>
          <cell r="C510">
            <v>1176.7393319399998</v>
          </cell>
        </row>
        <row r="511">
          <cell r="B511">
            <v>43608</v>
          </cell>
          <cell r="C511">
            <v>858.53183055999989</v>
          </cell>
        </row>
        <row r="512">
          <cell r="B512">
            <v>43609</v>
          </cell>
          <cell r="C512">
            <v>976.15875793999999</v>
          </cell>
        </row>
        <row r="513">
          <cell r="B513">
            <v>43610</v>
          </cell>
          <cell r="C513">
            <v>976.15875793999999</v>
          </cell>
        </row>
        <row r="514">
          <cell r="B514">
            <v>43611</v>
          </cell>
          <cell r="C514">
            <v>976.15875793999999</v>
          </cell>
        </row>
        <row r="515">
          <cell r="B515">
            <v>43612</v>
          </cell>
          <cell r="C515">
            <v>1178.4372452800001</v>
          </cell>
        </row>
        <row r="516">
          <cell r="B516">
            <v>43613</v>
          </cell>
          <cell r="C516">
            <v>1239.23019634</v>
          </cell>
        </row>
        <row r="517">
          <cell r="B517">
            <v>43614</v>
          </cell>
          <cell r="C517">
            <v>857.28050528000006</v>
          </cell>
        </row>
        <row r="518">
          <cell r="B518">
            <v>43615</v>
          </cell>
          <cell r="C518">
            <v>883.2933243199999</v>
          </cell>
        </row>
        <row r="519">
          <cell r="B519">
            <v>43616</v>
          </cell>
          <cell r="C519">
            <v>858.73709421000012</v>
          </cell>
        </row>
        <row r="520">
          <cell r="B520">
            <v>43617</v>
          </cell>
          <cell r="C520">
            <v>858.73709421000012</v>
          </cell>
        </row>
        <row r="521">
          <cell r="B521">
            <v>43618</v>
          </cell>
          <cell r="C521">
            <v>858.73709421000012</v>
          </cell>
        </row>
        <row r="522">
          <cell r="B522">
            <v>43619</v>
          </cell>
          <cell r="C522">
            <v>4371.7306392700002</v>
          </cell>
        </row>
        <row r="523">
          <cell r="B523">
            <v>43620</v>
          </cell>
          <cell r="C523">
            <v>4401.0423271899999</v>
          </cell>
        </row>
        <row r="524">
          <cell r="B524">
            <v>43621</v>
          </cell>
          <cell r="C524">
            <v>4282.546078020001</v>
          </cell>
        </row>
        <row r="525">
          <cell r="B525">
            <v>43622</v>
          </cell>
          <cell r="C525">
            <v>4528.5652010199992</v>
          </cell>
        </row>
        <row r="526">
          <cell r="B526">
            <v>43623</v>
          </cell>
          <cell r="C526">
            <v>4427.3189731099992</v>
          </cell>
        </row>
        <row r="527">
          <cell r="B527">
            <v>43624</v>
          </cell>
          <cell r="C527">
            <v>4427.3189731099992</v>
          </cell>
        </row>
        <row r="528">
          <cell r="B528">
            <v>43625</v>
          </cell>
          <cell r="C528">
            <v>4427.3189731099992</v>
          </cell>
        </row>
        <row r="529">
          <cell r="B529">
            <v>43626</v>
          </cell>
          <cell r="C529">
            <v>3742.0952931100005</v>
          </cell>
        </row>
        <row r="530">
          <cell r="B530">
            <v>43627</v>
          </cell>
          <cell r="C530">
            <v>2408.07442133</v>
          </cell>
        </row>
        <row r="531">
          <cell r="B531">
            <v>43628</v>
          </cell>
          <cell r="C531">
            <v>2279.4813218299996</v>
          </cell>
        </row>
        <row r="532">
          <cell r="B532">
            <v>43629</v>
          </cell>
          <cell r="C532">
            <v>2742.0300502599994</v>
          </cell>
        </row>
        <row r="533">
          <cell r="B533">
            <v>43630</v>
          </cell>
          <cell r="C533">
            <v>2200.0175138200002</v>
          </cell>
        </row>
        <row r="534">
          <cell r="B534">
            <v>43631</v>
          </cell>
          <cell r="C534">
            <v>2200.0175138200002</v>
          </cell>
        </row>
        <row r="535">
          <cell r="B535">
            <v>43632</v>
          </cell>
          <cell r="C535">
            <v>2200.0175138200002</v>
          </cell>
        </row>
        <row r="536">
          <cell r="B536">
            <v>43633</v>
          </cell>
          <cell r="C536">
            <v>2795.2737378800002</v>
          </cell>
        </row>
        <row r="537">
          <cell r="B537">
            <v>43634</v>
          </cell>
          <cell r="C537">
            <v>2555.6463123499998</v>
          </cell>
        </row>
        <row r="538">
          <cell r="B538">
            <v>43635</v>
          </cell>
          <cell r="C538">
            <v>2827.6345878899997</v>
          </cell>
        </row>
        <row r="539">
          <cell r="B539">
            <v>43636</v>
          </cell>
          <cell r="C539">
            <v>1909.0260775600002</v>
          </cell>
        </row>
        <row r="540">
          <cell r="B540">
            <v>43637</v>
          </cell>
          <cell r="C540">
            <v>1488.68546724</v>
          </cell>
        </row>
        <row r="541">
          <cell r="B541">
            <v>43638</v>
          </cell>
          <cell r="C541">
            <v>1488.68546724</v>
          </cell>
        </row>
        <row r="542">
          <cell r="B542">
            <v>43639</v>
          </cell>
          <cell r="C542">
            <v>1488.68546724</v>
          </cell>
        </row>
        <row r="543">
          <cell r="B543">
            <v>43640</v>
          </cell>
          <cell r="C543">
            <v>1042.5700082999999</v>
          </cell>
        </row>
        <row r="544">
          <cell r="B544">
            <v>43641</v>
          </cell>
          <cell r="C544">
            <v>827.96737247999999</v>
          </cell>
        </row>
        <row r="545">
          <cell r="B545">
            <v>43642</v>
          </cell>
          <cell r="C545">
            <v>973.30412804000002</v>
          </cell>
        </row>
        <row r="546">
          <cell r="B546">
            <v>43643</v>
          </cell>
          <cell r="C546">
            <v>977.76508747999992</v>
          </cell>
        </row>
        <row r="547">
          <cell r="B547">
            <v>43644</v>
          </cell>
          <cell r="C547">
            <v>1034.69019166</v>
          </cell>
        </row>
        <row r="548">
          <cell r="B548">
            <v>43645</v>
          </cell>
          <cell r="C548">
            <v>1034.69019166</v>
          </cell>
        </row>
        <row r="549">
          <cell r="B549">
            <v>43646</v>
          </cell>
          <cell r="C549">
            <v>1034.69019166</v>
          </cell>
        </row>
        <row r="550">
          <cell r="B550">
            <v>43647</v>
          </cell>
          <cell r="C550">
            <v>4801.2697433799995</v>
          </cell>
        </row>
        <row r="551">
          <cell r="B551">
            <v>43648</v>
          </cell>
          <cell r="C551">
            <v>4872.3794496400014</v>
          </cell>
        </row>
        <row r="552">
          <cell r="B552">
            <v>43649</v>
          </cell>
          <cell r="C552">
            <v>6399.7004741999999</v>
          </cell>
        </row>
        <row r="553">
          <cell r="B553">
            <v>43650</v>
          </cell>
          <cell r="C553">
            <v>5670.3350499699991</v>
          </cell>
        </row>
        <row r="554">
          <cell r="B554">
            <v>43651</v>
          </cell>
          <cell r="C554">
            <v>3604.0849912100002</v>
          </cell>
        </row>
        <row r="555">
          <cell r="B555">
            <v>43652</v>
          </cell>
          <cell r="C555">
            <v>3604.0849912100002</v>
          </cell>
        </row>
        <row r="556">
          <cell r="B556">
            <v>43653</v>
          </cell>
          <cell r="C556">
            <v>3604.0849912100002</v>
          </cell>
        </row>
        <row r="557">
          <cell r="B557">
            <v>43654</v>
          </cell>
          <cell r="C557">
            <v>3150.9064807700001</v>
          </cell>
        </row>
        <row r="558">
          <cell r="B558">
            <v>43655</v>
          </cell>
          <cell r="C558">
            <v>2998.96078111</v>
          </cell>
        </row>
        <row r="559">
          <cell r="B559">
            <v>43656</v>
          </cell>
          <cell r="C559">
            <v>2836.3768792599999</v>
          </cell>
        </row>
        <row r="560">
          <cell r="B560">
            <v>43657</v>
          </cell>
          <cell r="C560">
            <v>2822.2090336400001</v>
          </cell>
        </row>
        <row r="561">
          <cell r="B561">
            <v>43658</v>
          </cell>
          <cell r="C561">
            <v>2310.4071473000004</v>
          </cell>
        </row>
        <row r="562">
          <cell r="B562">
            <v>43659</v>
          </cell>
          <cell r="C562">
            <v>2310.4071473000004</v>
          </cell>
        </row>
        <row r="563">
          <cell r="B563">
            <v>43660</v>
          </cell>
          <cell r="C563">
            <v>2310.4071473000004</v>
          </cell>
        </row>
        <row r="564">
          <cell r="B564">
            <v>43661</v>
          </cell>
          <cell r="C564">
            <v>1767.4351226800002</v>
          </cell>
        </row>
        <row r="565">
          <cell r="B565">
            <v>43662</v>
          </cell>
          <cell r="C565">
            <v>1978.7719568999999</v>
          </cell>
        </row>
        <row r="566">
          <cell r="B566">
            <v>43663</v>
          </cell>
          <cell r="C566">
            <v>1639.3204005199998</v>
          </cell>
        </row>
        <row r="567">
          <cell r="B567">
            <v>43664</v>
          </cell>
          <cell r="C567">
            <v>1672.96756609</v>
          </cell>
        </row>
        <row r="568">
          <cell r="B568">
            <v>43665</v>
          </cell>
          <cell r="C568">
            <v>1673.6067346700002</v>
          </cell>
        </row>
        <row r="569">
          <cell r="B569">
            <v>43666</v>
          </cell>
          <cell r="C569">
            <v>1673.6067346700002</v>
          </cell>
        </row>
        <row r="570">
          <cell r="B570">
            <v>43667</v>
          </cell>
          <cell r="C570">
            <v>1673.6067346700002</v>
          </cell>
        </row>
        <row r="571">
          <cell r="B571">
            <v>43668</v>
          </cell>
          <cell r="C571">
            <v>1585.2510141999999</v>
          </cell>
        </row>
        <row r="572">
          <cell r="B572">
            <v>43669</v>
          </cell>
          <cell r="C572">
            <v>1626.9762492900002</v>
          </cell>
        </row>
        <row r="573">
          <cell r="B573">
            <v>43670</v>
          </cell>
          <cell r="C573">
            <v>1885.2616012999999</v>
          </cell>
        </row>
        <row r="574">
          <cell r="B574">
            <v>43671</v>
          </cell>
          <cell r="C574">
            <v>1673.7517149100004</v>
          </cell>
        </row>
        <row r="575">
          <cell r="B575">
            <v>43672</v>
          </cell>
          <cell r="C575">
            <v>1218.6329051599998</v>
          </cell>
        </row>
        <row r="576">
          <cell r="B576">
            <v>43673</v>
          </cell>
          <cell r="C576">
            <v>1218.6329051599998</v>
          </cell>
        </row>
        <row r="577">
          <cell r="B577">
            <v>43674</v>
          </cell>
          <cell r="C577">
            <v>1218.6329051599998</v>
          </cell>
        </row>
        <row r="578">
          <cell r="B578">
            <v>43675</v>
          </cell>
          <cell r="C578">
            <v>1218.6329051599998</v>
          </cell>
        </row>
        <row r="579">
          <cell r="B579">
            <v>43676</v>
          </cell>
          <cell r="C579">
            <v>1218.6329051599998</v>
          </cell>
        </row>
        <row r="580">
          <cell r="B580">
            <v>43677</v>
          </cell>
          <cell r="C580">
            <v>514.14906444999997</v>
          </cell>
        </row>
        <row r="581">
          <cell r="B581">
            <v>43678</v>
          </cell>
          <cell r="C581">
            <v>4142.9856628100006</v>
          </cell>
        </row>
        <row r="582">
          <cell r="B582">
            <v>43679</v>
          </cell>
          <cell r="C582">
            <v>4548.1026397300011</v>
          </cell>
        </row>
        <row r="583">
          <cell r="B583">
            <v>43680</v>
          </cell>
          <cell r="C583">
            <v>4548.1026397300011</v>
          </cell>
        </row>
        <row r="584">
          <cell r="B584">
            <v>43681</v>
          </cell>
          <cell r="C584">
            <v>4548.1026397300011</v>
          </cell>
        </row>
        <row r="585">
          <cell r="B585">
            <v>43682</v>
          </cell>
          <cell r="C585">
            <v>4309.1103629100007</v>
          </cell>
        </row>
        <row r="586">
          <cell r="B586">
            <v>43683</v>
          </cell>
          <cell r="C586">
            <v>3994.9009266399999</v>
          </cell>
        </row>
        <row r="587">
          <cell r="B587">
            <v>43684</v>
          </cell>
          <cell r="C587">
            <v>4031.1952580899997</v>
          </cell>
        </row>
        <row r="588">
          <cell r="B588">
            <v>43685</v>
          </cell>
          <cell r="C588">
            <v>3894.8133278299997</v>
          </cell>
        </row>
        <row r="589">
          <cell r="B589">
            <v>43686</v>
          </cell>
          <cell r="C589">
            <v>3568.8703630100003</v>
          </cell>
        </row>
        <row r="590">
          <cell r="B590">
            <v>43687</v>
          </cell>
          <cell r="C590">
            <v>3568.8703630100003</v>
          </cell>
        </row>
        <row r="591">
          <cell r="B591">
            <v>43688</v>
          </cell>
          <cell r="C591">
            <v>3568.8703630100003</v>
          </cell>
        </row>
        <row r="592">
          <cell r="B592">
            <v>43689</v>
          </cell>
          <cell r="C592">
            <v>4005.3282745500001</v>
          </cell>
        </row>
        <row r="593">
          <cell r="B593">
            <v>43690</v>
          </cell>
          <cell r="C593">
            <v>3504.5351016499999</v>
          </cell>
        </row>
        <row r="594">
          <cell r="B594">
            <v>43691</v>
          </cell>
          <cell r="C594">
            <v>2614.9013307200003</v>
          </cell>
        </row>
        <row r="595">
          <cell r="B595">
            <v>43692</v>
          </cell>
          <cell r="C595">
            <v>1901.33361522</v>
          </cell>
        </row>
        <row r="596">
          <cell r="B596">
            <v>43693</v>
          </cell>
          <cell r="C596">
            <v>1127.9330529099998</v>
          </cell>
        </row>
        <row r="597">
          <cell r="B597">
            <v>43694</v>
          </cell>
          <cell r="C597">
            <v>1127.9330529099998</v>
          </cell>
        </row>
        <row r="598">
          <cell r="B598">
            <v>43695</v>
          </cell>
          <cell r="C598">
            <v>1127.9330529099998</v>
          </cell>
        </row>
        <row r="599">
          <cell r="B599">
            <v>43696</v>
          </cell>
          <cell r="C599">
            <v>1462.1986060500001</v>
          </cell>
        </row>
        <row r="600">
          <cell r="B600">
            <v>43697</v>
          </cell>
          <cell r="C600">
            <v>1087.23370247</v>
          </cell>
        </row>
        <row r="601">
          <cell r="B601">
            <v>43698</v>
          </cell>
          <cell r="C601">
            <v>1173.9515544400001</v>
          </cell>
        </row>
        <row r="602">
          <cell r="B602">
            <v>43699</v>
          </cell>
          <cell r="C602">
            <v>1542.5816536999998</v>
          </cell>
        </row>
        <row r="603">
          <cell r="B603">
            <v>43700</v>
          </cell>
          <cell r="C603">
            <v>1402.3904352099999</v>
          </cell>
        </row>
        <row r="604">
          <cell r="B604">
            <v>43701</v>
          </cell>
          <cell r="C604">
            <v>1402.3904352099999</v>
          </cell>
        </row>
        <row r="605">
          <cell r="B605">
            <v>43702</v>
          </cell>
          <cell r="C605">
            <v>1402.3904352099999</v>
          </cell>
        </row>
        <row r="606">
          <cell r="B606">
            <v>43703</v>
          </cell>
          <cell r="C606">
            <v>1288.3151615500001</v>
          </cell>
        </row>
        <row r="607">
          <cell r="B607">
            <v>43704</v>
          </cell>
          <cell r="C607">
            <v>999.39662556000007</v>
          </cell>
        </row>
        <row r="608">
          <cell r="B608">
            <v>43705</v>
          </cell>
          <cell r="C608">
            <v>801.42613451</v>
          </cell>
        </row>
        <row r="609">
          <cell r="B609">
            <v>43706</v>
          </cell>
          <cell r="C609">
            <v>801.42613451</v>
          </cell>
        </row>
        <row r="610">
          <cell r="B610">
            <v>43707</v>
          </cell>
          <cell r="C610">
            <v>801.42613451</v>
          </cell>
        </row>
        <row r="611">
          <cell r="B611">
            <v>43708</v>
          </cell>
          <cell r="C611">
            <v>801.42613451</v>
          </cell>
        </row>
        <row r="612">
          <cell r="B612">
            <v>43709</v>
          </cell>
          <cell r="C612">
            <v>801.42613451</v>
          </cell>
        </row>
        <row r="613">
          <cell r="B613">
            <v>43710</v>
          </cell>
          <cell r="C613">
            <v>4693.3176031500007</v>
          </cell>
        </row>
        <row r="614">
          <cell r="B614">
            <v>43711</v>
          </cell>
          <cell r="C614">
            <v>4930.8776035999999</v>
          </cell>
        </row>
        <row r="615">
          <cell r="B615">
            <v>43712</v>
          </cell>
          <cell r="C615">
            <v>4315.3977528899995</v>
          </cell>
        </row>
        <row r="616">
          <cell r="B616">
            <v>43713</v>
          </cell>
          <cell r="C616">
            <v>4531.9982122299998</v>
          </cell>
        </row>
        <row r="617">
          <cell r="B617">
            <v>43714</v>
          </cell>
          <cell r="C617">
            <v>4443.1998188199996</v>
          </cell>
        </row>
        <row r="618">
          <cell r="B618">
            <v>43715</v>
          </cell>
          <cell r="C618">
            <v>4443.1998188199996</v>
          </cell>
        </row>
        <row r="619">
          <cell r="B619">
            <v>43716</v>
          </cell>
          <cell r="C619">
            <v>4443.1998188199996</v>
          </cell>
        </row>
        <row r="620">
          <cell r="B620">
            <v>43717</v>
          </cell>
          <cell r="C620">
            <v>3066.1503780399999</v>
          </cell>
        </row>
        <row r="621">
          <cell r="B621">
            <v>43718</v>
          </cell>
          <cell r="C621">
            <v>3710.8227313500006</v>
          </cell>
        </row>
        <row r="622">
          <cell r="B622">
            <v>43719</v>
          </cell>
          <cell r="C622">
            <v>2934.0105830399993</v>
          </cell>
        </row>
        <row r="623">
          <cell r="B623">
            <v>43720</v>
          </cell>
          <cell r="C623">
            <v>2516.9891230200001</v>
          </cell>
        </row>
        <row r="624">
          <cell r="B624">
            <v>43721</v>
          </cell>
          <cell r="C624">
            <v>2740.3903684000002</v>
          </cell>
        </row>
        <row r="625">
          <cell r="B625">
            <v>43722</v>
          </cell>
          <cell r="C625">
            <v>2740.3903684000002</v>
          </cell>
        </row>
        <row r="626">
          <cell r="B626">
            <v>43723</v>
          </cell>
          <cell r="C626">
            <v>2740.3903684000002</v>
          </cell>
        </row>
        <row r="627">
          <cell r="B627">
            <v>43724</v>
          </cell>
          <cell r="C627">
            <v>2430.5885414599998</v>
          </cell>
        </row>
        <row r="628">
          <cell r="B628">
            <v>43725</v>
          </cell>
          <cell r="C628">
            <v>2414.97045187</v>
          </cell>
        </row>
        <row r="629">
          <cell r="B629">
            <v>43726</v>
          </cell>
          <cell r="C629">
            <v>1831.2809871100001</v>
          </cell>
        </row>
        <row r="630">
          <cell r="B630">
            <v>43727</v>
          </cell>
          <cell r="C630">
            <v>1770.4806140599997</v>
          </cell>
        </row>
        <row r="631">
          <cell r="B631">
            <v>43728</v>
          </cell>
          <cell r="C631">
            <v>1385.8720099700001</v>
          </cell>
        </row>
        <row r="632">
          <cell r="B632">
            <v>43729</v>
          </cell>
          <cell r="C632">
            <v>1385.8720099700001</v>
          </cell>
        </row>
        <row r="633">
          <cell r="B633">
            <v>43730</v>
          </cell>
          <cell r="C633">
            <v>1385.8720099700001</v>
          </cell>
        </row>
        <row r="634">
          <cell r="B634">
            <v>43731</v>
          </cell>
          <cell r="C634">
            <v>1551.0902255399999</v>
          </cell>
        </row>
        <row r="635">
          <cell r="B635">
            <v>43732</v>
          </cell>
          <cell r="C635">
            <v>1144.8293709299999</v>
          </cell>
        </row>
        <row r="636">
          <cell r="B636">
            <v>43733</v>
          </cell>
          <cell r="C636">
            <v>1319.5253169099999</v>
          </cell>
        </row>
        <row r="637">
          <cell r="B637">
            <v>43734</v>
          </cell>
          <cell r="C637">
            <v>949.11976829000002</v>
          </cell>
        </row>
        <row r="638">
          <cell r="B638">
            <v>43735</v>
          </cell>
          <cell r="C638">
            <v>867.80899521999993</v>
          </cell>
        </row>
        <row r="639">
          <cell r="B639">
            <v>43736</v>
          </cell>
          <cell r="C639">
            <v>867.80899521999993</v>
          </cell>
        </row>
        <row r="640">
          <cell r="B640">
            <v>43737</v>
          </cell>
          <cell r="C640">
            <v>867.80899521999993</v>
          </cell>
        </row>
        <row r="641">
          <cell r="B641">
            <v>43738</v>
          </cell>
          <cell r="C641">
            <v>542.30346430999998</v>
          </cell>
        </row>
        <row r="642">
          <cell r="B642">
            <v>43739</v>
          </cell>
          <cell r="C642">
            <v>4599.2023808099993</v>
          </cell>
        </row>
        <row r="643">
          <cell r="B643">
            <v>43740</v>
          </cell>
          <cell r="C643">
            <v>4504.9724103499993</v>
          </cell>
        </row>
        <row r="644">
          <cell r="B644">
            <v>43741</v>
          </cell>
          <cell r="C644">
            <v>4650.3026165600004</v>
          </cell>
        </row>
        <row r="645">
          <cell r="B645">
            <v>43742</v>
          </cell>
          <cell r="C645">
            <v>4171.4025089100005</v>
          </cell>
        </row>
        <row r="646">
          <cell r="B646">
            <v>43743</v>
          </cell>
          <cell r="C646">
            <v>4171.4025089100005</v>
          </cell>
        </row>
        <row r="647">
          <cell r="B647">
            <v>43744</v>
          </cell>
          <cell r="C647">
            <v>4171.4025089100005</v>
          </cell>
        </row>
        <row r="648">
          <cell r="B648">
            <v>43745</v>
          </cell>
          <cell r="C648">
            <v>4316.7785997300007</v>
          </cell>
        </row>
        <row r="649">
          <cell r="B649">
            <v>43746</v>
          </cell>
          <cell r="C649">
            <v>4316.7785997300007</v>
          </cell>
        </row>
        <row r="650">
          <cell r="B650">
            <v>43747</v>
          </cell>
          <cell r="C650">
            <v>3963.7086266399997</v>
          </cell>
        </row>
        <row r="651">
          <cell r="B651">
            <v>43748</v>
          </cell>
          <cell r="C651">
            <v>3763.8748031300001</v>
          </cell>
        </row>
        <row r="652">
          <cell r="B652">
            <v>43749</v>
          </cell>
          <cell r="C652">
            <v>2972.5973814599993</v>
          </cell>
        </row>
        <row r="653">
          <cell r="B653">
            <v>43750</v>
          </cell>
          <cell r="C653">
            <v>2972.5973814599993</v>
          </cell>
        </row>
        <row r="654">
          <cell r="B654">
            <v>43751</v>
          </cell>
          <cell r="C654">
            <v>2972.5973814599993</v>
          </cell>
        </row>
        <row r="655">
          <cell r="B655">
            <v>43752</v>
          </cell>
          <cell r="C655">
            <v>2786.7379980800001</v>
          </cell>
        </row>
        <row r="656">
          <cell r="B656">
            <v>43753</v>
          </cell>
          <cell r="C656">
            <v>3055.23332854</v>
          </cell>
        </row>
        <row r="657">
          <cell r="B657">
            <v>43754</v>
          </cell>
          <cell r="C657">
            <v>2333.5907841099997</v>
          </cell>
        </row>
        <row r="658">
          <cell r="B658">
            <v>43755</v>
          </cell>
          <cell r="C658">
            <v>1717.8367398899998</v>
          </cell>
        </row>
        <row r="659">
          <cell r="B659">
            <v>43756</v>
          </cell>
          <cell r="C659">
            <v>1710.50219629</v>
          </cell>
        </row>
        <row r="660">
          <cell r="B660">
            <v>43757</v>
          </cell>
          <cell r="C660">
            <v>1710.50219629</v>
          </cell>
        </row>
        <row r="661">
          <cell r="B661">
            <v>43758</v>
          </cell>
          <cell r="C661">
            <v>1710.50219629</v>
          </cell>
        </row>
        <row r="662">
          <cell r="B662">
            <v>43759</v>
          </cell>
          <cell r="C662">
            <v>1289.3570612699998</v>
          </cell>
        </row>
        <row r="663">
          <cell r="B663">
            <v>43760</v>
          </cell>
          <cell r="C663">
            <v>1298.51209513</v>
          </cell>
        </row>
        <row r="664">
          <cell r="B664">
            <v>43761</v>
          </cell>
          <cell r="C664">
            <v>1124.26064165</v>
          </cell>
        </row>
        <row r="665">
          <cell r="B665">
            <v>43762</v>
          </cell>
          <cell r="C665">
            <v>877.98074222000014</v>
          </cell>
        </row>
        <row r="666">
          <cell r="B666">
            <v>43763</v>
          </cell>
          <cell r="C666">
            <v>694.15551158999995</v>
          </cell>
        </row>
        <row r="667">
          <cell r="B667">
            <v>43764</v>
          </cell>
          <cell r="C667">
            <v>694.15551158999995</v>
          </cell>
        </row>
        <row r="668">
          <cell r="B668">
            <v>43765</v>
          </cell>
          <cell r="C668">
            <v>694.15551158999995</v>
          </cell>
        </row>
        <row r="669">
          <cell r="B669">
            <v>43766</v>
          </cell>
          <cell r="C669">
            <v>942.69362724999996</v>
          </cell>
        </row>
        <row r="670">
          <cell r="B670">
            <v>43767</v>
          </cell>
          <cell r="C670">
            <v>829.27014071999997</v>
          </cell>
        </row>
        <row r="671">
          <cell r="B671">
            <v>43768</v>
          </cell>
          <cell r="C671">
            <v>1085.1596869199998</v>
          </cell>
        </row>
        <row r="672">
          <cell r="B672">
            <v>43769</v>
          </cell>
          <cell r="C672">
            <v>1085.1596869199998</v>
          </cell>
        </row>
        <row r="673">
          <cell r="B673">
            <v>43770</v>
          </cell>
          <cell r="C673">
            <v>1085.1596869199998</v>
          </cell>
        </row>
        <row r="674">
          <cell r="B674">
            <v>43771</v>
          </cell>
          <cell r="C674">
            <v>1085.1596869199998</v>
          </cell>
        </row>
        <row r="675">
          <cell r="B675">
            <v>43772</v>
          </cell>
          <cell r="C675">
            <v>1085.1596869199998</v>
          </cell>
        </row>
        <row r="676">
          <cell r="B676">
            <v>43773</v>
          </cell>
          <cell r="C676">
            <v>4903.7054240199996</v>
          </cell>
        </row>
        <row r="677">
          <cell r="B677">
            <v>43774</v>
          </cell>
          <cell r="C677">
            <v>4965.4537924799997</v>
          </cell>
        </row>
        <row r="678">
          <cell r="B678">
            <v>43775</v>
          </cell>
          <cell r="C678">
            <v>5071.8914384600002</v>
          </cell>
        </row>
        <row r="679">
          <cell r="B679">
            <v>43776</v>
          </cell>
          <cell r="C679">
            <v>5060.6383746299998</v>
          </cell>
        </row>
        <row r="680">
          <cell r="B680">
            <v>43777</v>
          </cell>
          <cell r="C680">
            <v>4720.1218273899995</v>
          </cell>
        </row>
        <row r="681">
          <cell r="B681">
            <v>43778</v>
          </cell>
          <cell r="C681">
            <v>4720.1218273899995</v>
          </cell>
        </row>
        <row r="682">
          <cell r="B682">
            <v>43779</v>
          </cell>
          <cell r="C682">
            <v>4720.1218273899995</v>
          </cell>
        </row>
        <row r="683">
          <cell r="B683">
            <v>43780</v>
          </cell>
          <cell r="C683">
            <v>4355.1788173999994</v>
          </cell>
        </row>
        <row r="684">
          <cell r="B684">
            <v>43781</v>
          </cell>
          <cell r="C684">
            <v>3935.4642632200002</v>
          </cell>
        </row>
        <row r="685">
          <cell r="B685">
            <v>43782</v>
          </cell>
          <cell r="C685">
            <v>3602.2731756899998</v>
          </cell>
        </row>
        <row r="686">
          <cell r="B686">
            <v>43783</v>
          </cell>
          <cell r="C686">
            <v>3165.6329753800001</v>
          </cell>
        </row>
        <row r="687">
          <cell r="B687">
            <v>43784</v>
          </cell>
          <cell r="C687">
            <v>2563.8360894800003</v>
          </cell>
        </row>
        <row r="688">
          <cell r="B688">
            <v>43785</v>
          </cell>
          <cell r="C688">
            <v>2563.8360894800003</v>
          </cell>
        </row>
        <row r="689">
          <cell r="B689">
            <v>43786</v>
          </cell>
          <cell r="C689">
            <v>2563.8360894800003</v>
          </cell>
        </row>
        <row r="690">
          <cell r="B690">
            <v>43787</v>
          </cell>
          <cell r="C690">
            <v>2188.4046112999999</v>
          </cell>
        </row>
        <row r="691">
          <cell r="B691">
            <v>43788</v>
          </cell>
          <cell r="C691">
            <v>1927.0619352299998</v>
          </cell>
        </row>
        <row r="692">
          <cell r="B692">
            <v>43789</v>
          </cell>
          <cell r="C692">
            <v>1273.9943492399998</v>
          </cell>
        </row>
        <row r="693">
          <cell r="B693">
            <v>43790</v>
          </cell>
          <cell r="C693">
            <v>819.05938847000004</v>
          </cell>
        </row>
        <row r="694">
          <cell r="B694">
            <v>43791</v>
          </cell>
          <cell r="C694">
            <v>720.05431922999992</v>
          </cell>
        </row>
        <row r="695">
          <cell r="B695">
            <v>43792</v>
          </cell>
          <cell r="C695">
            <v>720.05431922999992</v>
          </cell>
        </row>
        <row r="696">
          <cell r="B696">
            <v>43793</v>
          </cell>
          <cell r="C696">
            <v>720.05431922999992</v>
          </cell>
        </row>
        <row r="697">
          <cell r="B697">
            <v>43794</v>
          </cell>
          <cell r="C697">
            <v>718.51924705999988</v>
          </cell>
        </row>
        <row r="698">
          <cell r="B698">
            <v>43795</v>
          </cell>
          <cell r="C698">
            <v>645.30073868999989</v>
          </cell>
        </row>
        <row r="699">
          <cell r="B699">
            <v>43796</v>
          </cell>
          <cell r="C699">
            <v>949.81054660999996</v>
          </cell>
        </row>
        <row r="700">
          <cell r="B700">
            <v>43797</v>
          </cell>
          <cell r="C700">
            <v>759.18810982999992</v>
          </cell>
        </row>
        <row r="701">
          <cell r="B701">
            <v>43798</v>
          </cell>
          <cell r="C701">
            <v>687.00127620000001</v>
          </cell>
        </row>
        <row r="702">
          <cell r="B702">
            <v>43799</v>
          </cell>
          <cell r="C702">
            <v>687.00127620000001</v>
          </cell>
        </row>
        <row r="703">
          <cell r="B703">
            <v>43800</v>
          </cell>
          <cell r="C703">
            <v>687.00127620000001</v>
          </cell>
        </row>
        <row r="704">
          <cell r="B704">
            <v>43801</v>
          </cell>
          <cell r="C704">
            <v>4315.06234451</v>
          </cell>
        </row>
        <row r="705">
          <cell r="B705">
            <v>43802</v>
          </cell>
          <cell r="C705">
            <v>4767.0359497799991</v>
          </cell>
        </row>
        <row r="706">
          <cell r="B706">
            <v>43803</v>
          </cell>
          <cell r="C706">
            <v>4663.9881065</v>
          </cell>
        </row>
        <row r="707">
          <cell r="B707">
            <v>43804</v>
          </cell>
          <cell r="C707">
            <v>4529.0829923699994</v>
          </cell>
        </row>
        <row r="708">
          <cell r="B708">
            <v>43805</v>
          </cell>
          <cell r="C708">
            <v>4592.4853245200002</v>
          </cell>
        </row>
        <row r="709">
          <cell r="B709">
            <v>43806</v>
          </cell>
          <cell r="C709">
            <v>4592.4853245200002</v>
          </cell>
        </row>
        <row r="710">
          <cell r="B710">
            <v>43807</v>
          </cell>
          <cell r="C710">
            <v>4592.4853245200002</v>
          </cell>
        </row>
        <row r="711">
          <cell r="B711">
            <v>43808</v>
          </cell>
          <cell r="C711">
            <v>4836.9746411199985</v>
          </cell>
        </row>
        <row r="712">
          <cell r="B712">
            <v>43809</v>
          </cell>
          <cell r="C712">
            <v>4442.6719245499999</v>
          </cell>
        </row>
        <row r="713">
          <cell r="B713">
            <v>43810</v>
          </cell>
          <cell r="C713">
            <v>4495.75250005</v>
          </cell>
        </row>
        <row r="714">
          <cell r="B714">
            <v>43811</v>
          </cell>
          <cell r="C714">
            <v>4023.8677487900004</v>
          </cell>
        </row>
        <row r="715">
          <cell r="B715">
            <v>43812</v>
          </cell>
          <cell r="C715">
            <v>3360.0862242500002</v>
          </cell>
        </row>
        <row r="716">
          <cell r="B716">
            <v>43813</v>
          </cell>
          <cell r="C716">
            <v>3360.0862242500002</v>
          </cell>
        </row>
        <row r="717">
          <cell r="B717">
            <v>43814</v>
          </cell>
          <cell r="C717">
            <v>3360.0862242500002</v>
          </cell>
        </row>
        <row r="718">
          <cell r="B718">
            <v>43815</v>
          </cell>
          <cell r="C718">
            <v>2261.7730188300002</v>
          </cell>
        </row>
        <row r="719">
          <cell r="B719">
            <v>43816</v>
          </cell>
          <cell r="C719">
            <v>1672.3630074</v>
          </cell>
        </row>
        <row r="720">
          <cell r="B720">
            <v>43817</v>
          </cell>
          <cell r="C720">
            <v>1961.7776231299997</v>
          </cell>
        </row>
        <row r="721">
          <cell r="B721">
            <v>43818</v>
          </cell>
          <cell r="C721">
            <v>1853.26465818</v>
          </cell>
        </row>
        <row r="722">
          <cell r="B722">
            <v>43819</v>
          </cell>
          <cell r="C722">
            <v>1348.62522964</v>
          </cell>
        </row>
        <row r="723">
          <cell r="B723">
            <v>43820</v>
          </cell>
          <cell r="C723">
            <v>1348.62522964</v>
          </cell>
        </row>
        <row r="724">
          <cell r="B724">
            <v>43821</v>
          </cell>
          <cell r="C724">
            <v>1348.62522964</v>
          </cell>
        </row>
        <row r="725">
          <cell r="B725">
            <v>43822</v>
          </cell>
          <cell r="C725">
            <v>1434.54423365</v>
          </cell>
        </row>
        <row r="726">
          <cell r="B726">
            <v>43823</v>
          </cell>
          <cell r="C726">
            <v>1705.2887967099998</v>
          </cell>
        </row>
        <row r="727">
          <cell r="B727">
            <v>43824</v>
          </cell>
          <cell r="C727">
            <v>1705.2887967099998</v>
          </cell>
        </row>
        <row r="728">
          <cell r="B728">
            <v>43825</v>
          </cell>
          <cell r="C728">
            <v>990.93673638999996</v>
          </cell>
        </row>
        <row r="729">
          <cell r="B729">
            <v>43826</v>
          </cell>
          <cell r="C729">
            <v>963.79381104000004</v>
          </cell>
        </row>
        <row r="730">
          <cell r="B730">
            <v>43827</v>
          </cell>
          <cell r="C730">
            <v>963.79381104000004</v>
          </cell>
        </row>
        <row r="731">
          <cell r="B731">
            <v>43828</v>
          </cell>
          <cell r="C731">
            <v>963.79381104000004</v>
          </cell>
        </row>
        <row r="732">
          <cell r="B732">
            <v>43829</v>
          </cell>
          <cell r="C732">
            <v>570.07937654</v>
          </cell>
        </row>
        <row r="733">
          <cell r="B733">
            <v>43830</v>
          </cell>
          <cell r="C733">
            <v>1331.8487615000004</v>
          </cell>
        </row>
        <row r="734">
          <cell r="B734">
            <v>43831</v>
          </cell>
          <cell r="C734">
            <v>1331.8487615000004</v>
          </cell>
        </row>
        <row r="735">
          <cell r="B735">
            <v>43832</v>
          </cell>
          <cell r="C735">
            <v>4414.85840783</v>
          </cell>
        </row>
        <row r="736">
          <cell r="B736">
            <v>43833</v>
          </cell>
          <cell r="C736">
            <v>4529.598749499999</v>
          </cell>
        </row>
        <row r="737">
          <cell r="B737">
            <v>43834</v>
          </cell>
          <cell r="C737">
            <v>4529.598749499999</v>
          </cell>
        </row>
        <row r="738">
          <cell r="B738">
            <v>43835</v>
          </cell>
          <cell r="C738">
            <v>4529.598749499999</v>
          </cell>
        </row>
        <row r="739">
          <cell r="B739">
            <v>43836</v>
          </cell>
          <cell r="C739">
            <v>4358.6390987899995</v>
          </cell>
        </row>
        <row r="740">
          <cell r="B740">
            <v>43837</v>
          </cell>
          <cell r="C740">
            <v>4056.2109516199998</v>
          </cell>
        </row>
        <row r="741">
          <cell r="B741">
            <v>43838</v>
          </cell>
          <cell r="C741">
            <v>4393.06039779</v>
          </cell>
        </row>
        <row r="742">
          <cell r="B742">
            <v>43839</v>
          </cell>
          <cell r="C742">
            <v>4090.9062249699996</v>
          </cell>
        </row>
        <row r="743">
          <cell r="B743">
            <v>43840</v>
          </cell>
          <cell r="C743">
            <v>3481.2856952999996</v>
          </cell>
        </row>
        <row r="744">
          <cell r="B744">
            <v>43841</v>
          </cell>
          <cell r="C744">
            <v>3481.2856952999996</v>
          </cell>
        </row>
        <row r="745">
          <cell r="B745">
            <v>43842</v>
          </cell>
          <cell r="C745">
            <v>3481.2856952999996</v>
          </cell>
        </row>
        <row r="746">
          <cell r="B746">
            <v>43843</v>
          </cell>
          <cell r="C746">
            <v>3483.95675785</v>
          </cell>
        </row>
        <row r="747">
          <cell r="B747">
            <v>43844</v>
          </cell>
          <cell r="C747">
            <v>3188.4966752</v>
          </cell>
        </row>
        <row r="748">
          <cell r="B748">
            <v>43845</v>
          </cell>
          <cell r="C748">
            <v>1923.53516689</v>
          </cell>
        </row>
        <row r="749">
          <cell r="B749">
            <v>43846</v>
          </cell>
          <cell r="C749">
            <v>2121.0110446400004</v>
          </cell>
        </row>
        <row r="750">
          <cell r="B750">
            <v>43847</v>
          </cell>
          <cell r="C750">
            <v>1833.1381385699999</v>
          </cell>
        </row>
        <row r="751">
          <cell r="B751">
            <v>43848</v>
          </cell>
          <cell r="C751">
            <v>1833.1381385699999</v>
          </cell>
        </row>
        <row r="752">
          <cell r="B752">
            <v>43849</v>
          </cell>
          <cell r="C752">
            <v>1833.1381385699999</v>
          </cell>
        </row>
        <row r="753">
          <cell r="B753">
            <v>43850</v>
          </cell>
          <cell r="C753">
            <v>1939.1264551600002</v>
          </cell>
        </row>
        <row r="754">
          <cell r="B754">
            <v>43851</v>
          </cell>
          <cell r="C754">
            <v>1296.0512753999999</v>
          </cell>
        </row>
        <row r="755">
          <cell r="B755">
            <v>43852</v>
          </cell>
          <cell r="C755">
            <v>1294.93822163</v>
          </cell>
        </row>
        <row r="756">
          <cell r="B756">
            <v>43853</v>
          </cell>
          <cell r="C756">
            <v>1168.4037047099998</v>
          </cell>
        </row>
        <row r="757">
          <cell r="B757">
            <v>43854</v>
          </cell>
          <cell r="C757">
            <v>1288.1960180099998</v>
          </cell>
        </row>
        <row r="758">
          <cell r="B758">
            <v>43855</v>
          </cell>
          <cell r="C758">
            <v>1288.1960180099998</v>
          </cell>
        </row>
        <row r="759">
          <cell r="B759">
            <v>43856</v>
          </cell>
          <cell r="C759">
            <v>1288.1960180099998</v>
          </cell>
        </row>
        <row r="760">
          <cell r="B760">
            <v>43857</v>
          </cell>
          <cell r="C760">
            <v>1010.2450235699999</v>
          </cell>
        </row>
        <row r="761">
          <cell r="B761">
            <v>43858</v>
          </cell>
          <cell r="C761">
            <v>1059.9771982500001</v>
          </cell>
        </row>
        <row r="762">
          <cell r="B762">
            <v>43859</v>
          </cell>
          <cell r="C762">
            <v>962.4189830900001</v>
          </cell>
        </row>
        <row r="763">
          <cell r="B763">
            <v>43860</v>
          </cell>
          <cell r="C763">
            <v>777.29451571999994</v>
          </cell>
        </row>
        <row r="764">
          <cell r="B764">
            <v>43861</v>
          </cell>
          <cell r="C764">
            <v>2133.1807604800001</v>
          </cell>
        </row>
        <row r="765">
          <cell r="B765">
            <v>43862</v>
          </cell>
          <cell r="C765">
            <v>2133.1807604800001</v>
          </cell>
        </row>
        <row r="766">
          <cell r="B766">
            <v>43863</v>
          </cell>
          <cell r="C766">
            <v>2133.1807604800001</v>
          </cell>
        </row>
        <row r="767">
          <cell r="B767">
            <v>43864</v>
          </cell>
          <cell r="C767">
            <v>3631.4722909500006</v>
          </cell>
        </row>
        <row r="768">
          <cell r="B768">
            <v>43865</v>
          </cell>
          <cell r="C768">
            <v>4418.6289291399999</v>
          </cell>
        </row>
        <row r="769">
          <cell r="B769">
            <v>43866</v>
          </cell>
          <cell r="C769">
            <v>4316.3646583500004</v>
          </cell>
        </row>
        <row r="770">
          <cell r="B770">
            <v>43867</v>
          </cell>
          <cell r="C770">
            <v>4268.2556411300002</v>
          </cell>
        </row>
        <row r="771">
          <cell r="B771">
            <v>43868</v>
          </cell>
          <cell r="C771">
            <v>4478.8982327100002</v>
          </cell>
        </row>
        <row r="772">
          <cell r="B772">
            <v>43869</v>
          </cell>
          <cell r="C772">
            <v>4478.8982327100002</v>
          </cell>
        </row>
        <row r="773">
          <cell r="B773">
            <v>43870</v>
          </cell>
          <cell r="C773">
            <v>4478.8982327100002</v>
          </cell>
        </row>
        <row r="774">
          <cell r="B774">
            <v>43871</v>
          </cell>
          <cell r="C774">
            <v>3946.9990473400003</v>
          </cell>
        </row>
        <row r="775">
          <cell r="B775">
            <v>43872</v>
          </cell>
          <cell r="C775">
            <v>5266.8632098500002</v>
          </cell>
        </row>
        <row r="776">
          <cell r="B776">
            <v>43873</v>
          </cell>
          <cell r="C776">
            <v>3410.9932398000001</v>
          </cell>
        </row>
        <row r="777">
          <cell r="B777">
            <v>43874</v>
          </cell>
          <cell r="C777">
            <v>3258.1701535699999</v>
          </cell>
        </row>
        <row r="778">
          <cell r="B778">
            <v>43875</v>
          </cell>
          <cell r="C778">
            <v>2674.3276055400001</v>
          </cell>
        </row>
        <row r="779">
          <cell r="B779">
            <v>43876</v>
          </cell>
          <cell r="C779">
            <v>2674.3276055400001</v>
          </cell>
        </row>
        <row r="780">
          <cell r="B780">
            <v>43877</v>
          </cell>
          <cell r="C780">
            <v>2674.3276055400001</v>
          </cell>
        </row>
        <row r="781">
          <cell r="B781">
            <v>43878</v>
          </cell>
          <cell r="C781">
            <v>2227.60244934</v>
          </cell>
        </row>
        <row r="782">
          <cell r="B782">
            <v>43879</v>
          </cell>
          <cell r="C782">
            <v>2382.7301483900001</v>
          </cell>
        </row>
        <row r="783">
          <cell r="B783">
            <v>43880</v>
          </cell>
          <cell r="C783">
            <v>1144.7814833699999</v>
          </cell>
        </row>
        <row r="784">
          <cell r="B784">
            <v>43881</v>
          </cell>
          <cell r="C784">
            <v>1023.8069632200002</v>
          </cell>
        </row>
        <row r="785">
          <cell r="B785">
            <v>43882</v>
          </cell>
          <cell r="C785">
            <v>812.91217696000012</v>
          </cell>
        </row>
        <row r="786">
          <cell r="B786">
            <v>43883</v>
          </cell>
          <cell r="C786">
            <v>812.91217696000012</v>
          </cell>
        </row>
        <row r="787">
          <cell r="B787">
            <v>43884</v>
          </cell>
          <cell r="C787">
            <v>812.91217696000012</v>
          </cell>
        </row>
        <row r="788">
          <cell r="B788">
            <v>43885</v>
          </cell>
          <cell r="C788">
            <v>874.29931784999985</v>
          </cell>
        </row>
        <row r="789">
          <cell r="B789">
            <v>43886</v>
          </cell>
          <cell r="C789">
            <v>605.83086419999995</v>
          </cell>
        </row>
        <row r="790">
          <cell r="B790">
            <v>43887</v>
          </cell>
          <cell r="C790">
            <v>874.68427872000007</v>
          </cell>
        </row>
        <row r="791">
          <cell r="B791">
            <v>43888</v>
          </cell>
          <cell r="C791">
            <v>1335.5742638300001</v>
          </cell>
        </row>
        <row r="792">
          <cell r="B792">
            <v>43889</v>
          </cell>
          <cell r="C792">
            <v>723.01616852999996</v>
          </cell>
        </row>
        <row r="793">
          <cell r="B793">
            <v>43890</v>
          </cell>
          <cell r="C793">
            <v>723.01616852999996</v>
          </cell>
        </row>
        <row r="794">
          <cell r="B794">
            <v>43891</v>
          </cell>
          <cell r="C794">
            <v>723.01616852999996</v>
          </cell>
        </row>
        <row r="795">
          <cell r="B795">
            <v>43892</v>
          </cell>
          <cell r="C795">
            <v>4973.5899063399993</v>
          </cell>
        </row>
        <row r="796">
          <cell r="B796">
            <v>43893</v>
          </cell>
          <cell r="C796">
            <v>5107.9456496800003</v>
          </cell>
        </row>
        <row r="797">
          <cell r="B797">
            <v>43894</v>
          </cell>
          <cell r="C797">
            <v>4853.5628495600004</v>
          </cell>
        </row>
        <row r="798">
          <cell r="B798">
            <v>43895</v>
          </cell>
          <cell r="C798">
            <v>4647.5683156300001</v>
          </cell>
        </row>
        <row r="799">
          <cell r="B799">
            <v>43896</v>
          </cell>
          <cell r="C799">
            <v>4034.7186104100006</v>
          </cell>
        </row>
        <row r="800">
          <cell r="B800">
            <v>43897</v>
          </cell>
          <cell r="C800">
            <v>4034.7186104100006</v>
          </cell>
        </row>
        <row r="801">
          <cell r="B801">
            <v>43898</v>
          </cell>
          <cell r="C801">
            <v>4034.7186104100006</v>
          </cell>
        </row>
        <row r="802">
          <cell r="B802">
            <v>43899</v>
          </cell>
          <cell r="C802">
            <v>4157.6254511800007</v>
          </cell>
        </row>
        <row r="803">
          <cell r="B803">
            <v>43900</v>
          </cell>
          <cell r="C803">
            <v>3969.9025861900004</v>
          </cell>
        </row>
        <row r="804">
          <cell r="B804">
            <v>43901</v>
          </cell>
          <cell r="C804">
            <v>3358.1966565499993</v>
          </cell>
        </row>
        <row r="805">
          <cell r="B805">
            <v>43902</v>
          </cell>
          <cell r="C805">
            <v>2934.65889629</v>
          </cell>
        </row>
        <row r="806">
          <cell r="B806">
            <v>43903</v>
          </cell>
          <cell r="C806">
            <v>3037.5764786700001</v>
          </cell>
        </row>
        <row r="807">
          <cell r="B807">
            <v>43904</v>
          </cell>
          <cell r="C807">
            <v>3037.5764786700001</v>
          </cell>
        </row>
        <row r="808">
          <cell r="B808">
            <v>43905</v>
          </cell>
          <cell r="C808">
            <v>3037.5764786700001</v>
          </cell>
        </row>
        <row r="809">
          <cell r="B809">
            <v>43906</v>
          </cell>
          <cell r="C809">
            <v>2830.6318271699997</v>
          </cell>
        </row>
        <row r="810">
          <cell r="B810">
            <v>43907</v>
          </cell>
          <cell r="C810">
            <v>2945.4686993400001</v>
          </cell>
        </row>
        <row r="811">
          <cell r="B811">
            <v>43908</v>
          </cell>
          <cell r="C811">
            <v>4609.2674757899995</v>
          </cell>
        </row>
        <row r="812">
          <cell r="B812">
            <v>43909</v>
          </cell>
          <cell r="C812">
            <v>5241.442940429999</v>
          </cell>
        </row>
        <row r="813">
          <cell r="B813">
            <v>43910</v>
          </cell>
          <cell r="C813">
            <v>2436.1912911499999</v>
          </cell>
        </row>
        <row r="814">
          <cell r="B814">
            <v>43911</v>
          </cell>
          <cell r="C814">
            <v>2436.1912911499999</v>
          </cell>
        </row>
        <row r="815">
          <cell r="B815">
            <v>43912</v>
          </cell>
          <cell r="C815">
            <v>2436.1912911499999</v>
          </cell>
        </row>
        <row r="816">
          <cell r="B816">
            <v>43913</v>
          </cell>
          <cell r="C816">
            <v>1578.0699906399998</v>
          </cell>
        </row>
        <row r="817">
          <cell r="B817">
            <v>43914</v>
          </cell>
          <cell r="C817">
            <v>1145.7046695500001</v>
          </cell>
        </row>
        <row r="818">
          <cell r="B818">
            <v>43915</v>
          </cell>
          <cell r="C818">
            <v>1105.0002517600001</v>
          </cell>
        </row>
        <row r="819">
          <cell r="B819">
            <v>43916</v>
          </cell>
          <cell r="C819">
            <v>689.62534235999999</v>
          </cell>
        </row>
        <row r="820">
          <cell r="B820">
            <v>43917</v>
          </cell>
          <cell r="C820">
            <v>829.27947569000003</v>
          </cell>
        </row>
        <row r="821">
          <cell r="B821">
            <v>43918</v>
          </cell>
          <cell r="C821">
            <v>829.27947569000003</v>
          </cell>
        </row>
        <row r="822">
          <cell r="B822">
            <v>43919</v>
          </cell>
          <cell r="C822">
            <v>829.27947569000003</v>
          </cell>
        </row>
        <row r="823">
          <cell r="B823">
            <v>43920</v>
          </cell>
          <cell r="C823">
            <v>1053.3362525300001</v>
          </cell>
        </row>
        <row r="824">
          <cell r="B824">
            <v>43921</v>
          </cell>
          <cell r="C824">
            <v>717.11150384999996</v>
          </cell>
        </row>
        <row r="825">
          <cell r="B825">
            <v>43922</v>
          </cell>
          <cell r="C825">
            <v>4373.5792825499993</v>
          </cell>
        </row>
        <row r="826">
          <cell r="B826">
            <v>43923</v>
          </cell>
          <cell r="C826">
            <v>5223.6283861400016</v>
          </cell>
        </row>
        <row r="827">
          <cell r="B827">
            <v>43924</v>
          </cell>
          <cell r="C827">
            <v>5542.3064130800003</v>
          </cell>
        </row>
        <row r="828">
          <cell r="B828">
            <v>43925</v>
          </cell>
          <cell r="C828">
            <v>5542.3064130800003</v>
          </cell>
        </row>
        <row r="829">
          <cell r="B829">
            <v>43926</v>
          </cell>
          <cell r="C829">
            <v>5542.3064130800003</v>
          </cell>
        </row>
        <row r="830">
          <cell r="B830">
            <v>43927</v>
          </cell>
          <cell r="C830">
            <v>5067.8065318999998</v>
          </cell>
        </row>
        <row r="831">
          <cell r="B831">
            <v>43928</v>
          </cell>
          <cell r="C831">
            <v>3213.5475614099996</v>
          </cell>
        </row>
        <row r="832">
          <cell r="B832">
            <v>43929</v>
          </cell>
          <cell r="C832">
            <v>1733.55568146</v>
          </cell>
        </row>
        <row r="833">
          <cell r="B833">
            <v>43930</v>
          </cell>
          <cell r="C833">
            <v>1733.55568146</v>
          </cell>
        </row>
        <row r="834">
          <cell r="B834">
            <v>43931</v>
          </cell>
          <cell r="C834">
            <v>1733.55568146</v>
          </cell>
        </row>
        <row r="835">
          <cell r="B835">
            <v>43932</v>
          </cell>
          <cell r="C835">
            <v>1733.55568146</v>
          </cell>
        </row>
        <row r="836">
          <cell r="B836">
            <v>43933</v>
          </cell>
          <cell r="C836">
            <v>1733.55568146</v>
          </cell>
        </row>
        <row r="837">
          <cell r="B837">
            <v>43934</v>
          </cell>
          <cell r="C837">
            <v>1764.25859872</v>
          </cell>
        </row>
        <row r="838">
          <cell r="B838">
            <v>43935</v>
          </cell>
          <cell r="C838">
            <v>1284.8562782800002</v>
          </cell>
        </row>
        <row r="839">
          <cell r="B839">
            <v>43936</v>
          </cell>
          <cell r="C839">
            <v>1150.6081864700002</v>
          </cell>
        </row>
        <row r="840">
          <cell r="B840">
            <v>43937</v>
          </cell>
          <cell r="C840">
            <v>791.58260078000001</v>
          </cell>
        </row>
        <row r="841">
          <cell r="B841">
            <v>43938</v>
          </cell>
          <cell r="C841">
            <v>537.95211523</v>
          </cell>
        </row>
        <row r="842">
          <cell r="B842">
            <v>43939</v>
          </cell>
          <cell r="C842">
            <v>537.95211523</v>
          </cell>
        </row>
        <row r="843">
          <cell r="B843">
            <v>43940</v>
          </cell>
          <cell r="C843">
            <v>537.95211523</v>
          </cell>
        </row>
        <row r="844">
          <cell r="B844">
            <v>43941</v>
          </cell>
          <cell r="C844">
            <v>819.63747155999999</v>
          </cell>
        </row>
        <row r="845">
          <cell r="B845">
            <v>43942</v>
          </cell>
          <cell r="C845">
            <v>1039.3679547199999</v>
          </cell>
        </row>
        <row r="846">
          <cell r="B846">
            <v>43943</v>
          </cell>
          <cell r="C846">
            <v>1045.0086651899996</v>
          </cell>
        </row>
        <row r="847">
          <cell r="B847">
            <v>43944</v>
          </cell>
          <cell r="C847">
            <v>805.48188812000001</v>
          </cell>
        </row>
        <row r="848">
          <cell r="B848">
            <v>43945</v>
          </cell>
          <cell r="C848">
            <v>480.61658525999991</v>
          </cell>
        </row>
        <row r="849">
          <cell r="B849">
            <v>43946</v>
          </cell>
          <cell r="C849">
            <v>480.61658525999991</v>
          </cell>
        </row>
        <row r="850">
          <cell r="B850">
            <v>43947</v>
          </cell>
          <cell r="C850">
            <v>480.61658525999991</v>
          </cell>
        </row>
        <row r="851">
          <cell r="B851">
            <v>43948</v>
          </cell>
          <cell r="C851">
            <v>1375.3372898999999</v>
          </cell>
        </row>
        <row r="852">
          <cell r="B852">
            <v>43949</v>
          </cell>
          <cell r="C852">
            <v>1030.7337075599999</v>
          </cell>
        </row>
        <row r="853">
          <cell r="B853">
            <v>43950</v>
          </cell>
          <cell r="C853">
            <v>574.57517797999992</v>
          </cell>
        </row>
        <row r="854">
          <cell r="B854">
            <v>43951</v>
          </cell>
          <cell r="C854">
            <v>2134.7017746199999</v>
          </cell>
        </row>
        <row r="855">
          <cell r="B855">
            <v>43952</v>
          </cell>
          <cell r="C855">
            <v>2134.7017746199999</v>
          </cell>
        </row>
        <row r="856">
          <cell r="B856">
            <v>43953</v>
          </cell>
          <cell r="C856">
            <v>2134.7017746199999</v>
          </cell>
        </row>
        <row r="857">
          <cell r="B857">
            <v>43954</v>
          </cell>
          <cell r="C857">
            <v>2134.7017746199999</v>
          </cell>
        </row>
        <row r="858">
          <cell r="B858">
            <v>43955</v>
          </cell>
          <cell r="C858">
            <v>7560.0362531300007</v>
          </cell>
        </row>
        <row r="859">
          <cell r="B859">
            <v>43956</v>
          </cell>
          <cell r="C859">
            <v>6278.9960873399996</v>
          </cell>
        </row>
        <row r="860">
          <cell r="B860">
            <v>43957</v>
          </cell>
          <cell r="C860">
            <v>5422.0491883400009</v>
          </cell>
        </row>
        <row r="861">
          <cell r="B861">
            <v>43958</v>
          </cell>
          <cell r="C861">
            <v>6317.6213012799999</v>
          </cell>
        </row>
        <row r="862">
          <cell r="B862">
            <v>43959</v>
          </cell>
          <cell r="C862">
            <v>2134.75190853</v>
          </cell>
        </row>
        <row r="863">
          <cell r="B863">
            <v>43960</v>
          </cell>
          <cell r="C863">
            <v>2134.75190853</v>
          </cell>
        </row>
        <row r="864">
          <cell r="B864">
            <v>43961</v>
          </cell>
          <cell r="C864">
            <v>2134.75190853</v>
          </cell>
        </row>
        <row r="865">
          <cell r="B865">
            <v>43962</v>
          </cell>
          <cell r="C865">
            <v>2983.4927242700001</v>
          </cell>
        </row>
        <row r="866">
          <cell r="B866">
            <v>43963</v>
          </cell>
          <cell r="C866">
            <v>2061.0778364899998</v>
          </cell>
        </row>
        <row r="867">
          <cell r="B867">
            <v>43964</v>
          </cell>
          <cell r="C867">
            <v>2073.8882787399998</v>
          </cell>
        </row>
        <row r="868">
          <cell r="B868">
            <v>43965</v>
          </cell>
          <cell r="C868">
            <v>2745.04291109</v>
          </cell>
        </row>
        <row r="869">
          <cell r="B869">
            <v>43966</v>
          </cell>
          <cell r="C869">
            <v>2088.6690652000002</v>
          </cell>
        </row>
        <row r="870">
          <cell r="B870">
            <v>43967</v>
          </cell>
          <cell r="C870">
            <v>2088.6690652000002</v>
          </cell>
        </row>
        <row r="871">
          <cell r="B871">
            <v>43968</v>
          </cell>
          <cell r="C871">
            <v>2088.6690652000002</v>
          </cell>
        </row>
        <row r="872">
          <cell r="B872">
            <v>43969</v>
          </cell>
          <cell r="C872">
            <v>2291.8717729999998</v>
          </cell>
        </row>
        <row r="873">
          <cell r="B873">
            <v>43970</v>
          </cell>
          <cell r="C873">
            <v>1613.0207398299999</v>
          </cell>
        </row>
        <row r="874">
          <cell r="B874">
            <v>43971</v>
          </cell>
          <cell r="C874">
            <v>1750.1819621599998</v>
          </cell>
        </row>
        <row r="875">
          <cell r="B875">
            <v>43972</v>
          </cell>
          <cell r="C875">
            <v>1079.5000440000001</v>
          </cell>
        </row>
        <row r="876">
          <cell r="B876">
            <v>43973</v>
          </cell>
          <cell r="C876">
            <v>1257.1797548900001</v>
          </cell>
        </row>
        <row r="877">
          <cell r="B877">
            <v>43974</v>
          </cell>
          <cell r="C877">
            <v>1257.1797548900001</v>
          </cell>
        </row>
        <row r="878">
          <cell r="B878">
            <v>43975</v>
          </cell>
          <cell r="C878">
            <v>1257.1797548900001</v>
          </cell>
        </row>
        <row r="879">
          <cell r="B879">
            <v>43976</v>
          </cell>
          <cell r="C879">
            <v>1228.62573066</v>
          </cell>
        </row>
        <row r="880">
          <cell r="B880">
            <v>43977</v>
          </cell>
          <cell r="C880">
            <v>1073.8436922999999</v>
          </cell>
        </row>
        <row r="881">
          <cell r="B881">
            <v>43978</v>
          </cell>
          <cell r="C881">
            <v>571.13917572000003</v>
          </cell>
        </row>
        <row r="882">
          <cell r="B882">
            <v>43979</v>
          </cell>
          <cell r="C882">
            <v>692.5749558</v>
          </cell>
        </row>
        <row r="883">
          <cell r="B883">
            <v>43980</v>
          </cell>
          <cell r="C883">
            <v>624.90238091999993</v>
          </cell>
        </row>
        <row r="884">
          <cell r="B884">
            <v>43981</v>
          </cell>
          <cell r="C884">
            <v>624.90238091999993</v>
          </cell>
        </row>
        <row r="885">
          <cell r="B885">
            <v>43982</v>
          </cell>
          <cell r="C885">
            <v>624.90238091999993</v>
          </cell>
        </row>
        <row r="886">
          <cell r="B886">
            <v>43983</v>
          </cell>
          <cell r="C886">
            <v>9377.7672280799998</v>
          </cell>
        </row>
        <row r="887">
          <cell r="B887">
            <v>43984</v>
          </cell>
          <cell r="C887">
            <v>7926.1443458299991</v>
          </cell>
        </row>
        <row r="888">
          <cell r="B888">
            <v>43985</v>
          </cell>
          <cell r="C888">
            <v>6383.0471541400002</v>
          </cell>
        </row>
        <row r="889">
          <cell r="B889">
            <v>43986</v>
          </cell>
          <cell r="C889">
            <v>4649.1695348500007</v>
          </cell>
        </row>
        <row r="890">
          <cell r="B890">
            <v>43987</v>
          </cell>
          <cell r="C890">
            <v>3592.0046757999999</v>
          </cell>
        </row>
        <row r="891">
          <cell r="B891">
            <v>43988</v>
          </cell>
          <cell r="C891">
            <v>3592.0046757999999</v>
          </cell>
        </row>
        <row r="892">
          <cell r="B892">
            <v>43989</v>
          </cell>
          <cell r="C892">
            <v>3592.0046757999999</v>
          </cell>
        </row>
        <row r="893">
          <cell r="B893">
            <v>43990</v>
          </cell>
          <cell r="C893">
            <v>3882.2272405099998</v>
          </cell>
        </row>
        <row r="894">
          <cell r="B894">
            <v>43991</v>
          </cell>
          <cell r="C894">
            <v>1258.6947891700001</v>
          </cell>
        </row>
        <row r="895">
          <cell r="B895">
            <v>43992</v>
          </cell>
          <cell r="C895">
            <v>1901.1898719199999</v>
          </cell>
        </row>
        <row r="896">
          <cell r="B896">
            <v>43993</v>
          </cell>
          <cell r="C896">
            <v>1753.18113907</v>
          </cell>
        </row>
        <row r="897">
          <cell r="B897">
            <v>43994</v>
          </cell>
          <cell r="C897">
            <v>4039.5535746899996</v>
          </cell>
        </row>
        <row r="898">
          <cell r="B898">
            <v>43995</v>
          </cell>
          <cell r="C898">
            <v>4039.5535746899996</v>
          </cell>
        </row>
        <row r="899">
          <cell r="B899">
            <v>43996</v>
          </cell>
          <cell r="C899">
            <v>4039.5535746899996</v>
          </cell>
        </row>
        <row r="900">
          <cell r="B900">
            <v>43997</v>
          </cell>
          <cell r="C900">
            <v>4426.8815783</v>
          </cell>
        </row>
        <row r="901">
          <cell r="B901">
            <v>43998</v>
          </cell>
          <cell r="C901">
            <v>3219.3183527699994</v>
          </cell>
        </row>
        <row r="902">
          <cell r="B902">
            <v>43999</v>
          </cell>
          <cell r="C902">
            <v>3624.7200853099998</v>
          </cell>
        </row>
        <row r="903">
          <cell r="B903">
            <v>44000</v>
          </cell>
          <cell r="C903">
            <v>3137.0758676599999</v>
          </cell>
        </row>
        <row r="904">
          <cell r="B904">
            <v>44001</v>
          </cell>
          <cell r="C904">
            <v>2905.8032448099998</v>
          </cell>
        </row>
        <row r="905">
          <cell r="B905">
            <v>44002</v>
          </cell>
          <cell r="C905">
            <v>2905.8032448099998</v>
          </cell>
        </row>
        <row r="906">
          <cell r="B906">
            <v>44003</v>
          </cell>
          <cell r="C906">
            <v>2905.8032448099998</v>
          </cell>
        </row>
        <row r="907">
          <cell r="B907">
            <v>44004</v>
          </cell>
          <cell r="C907">
            <v>3875.2236345100005</v>
          </cell>
        </row>
        <row r="908">
          <cell r="B908">
            <v>44005</v>
          </cell>
          <cell r="C908">
            <v>4490.998007090001</v>
          </cell>
        </row>
        <row r="909">
          <cell r="B909">
            <v>44006</v>
          </cell>
          <cell r="C909">
            <v>3543.9668080199999</v>
          </cell>
        </row>
        <row r="910">
          <cell r="B910">
            <v>44007</v>
          </cell>
          <cell r="C910">
            <v>3684.835852090001</v>
          </cell>
        </row>
        <row r="911">
          <cell r="B911">
            <v>44008</v>
          </cell>
          <cell r="C911">
            <v>3757.8350377899997</v>
          </cell>
        </row>
        <row r="912">
          <cell r="B912">
            <v>44009</v>
          </cell>
          <cell r="C912">
            <v>3757.8350377899997</v>
          </cell>
        </row>
        <row r="913">
          <cell r="B913">
            <v>44010</v>
          </cell>
          <cell r="C913">
            <v>3757.8350377899997</v>
          </cell>
        </row>
        <row r="914">
          <cell r="B914">
            <v>44011</v>
          </cell>
          <cell r="C914">
            <v>3757.8350377899997</v>
          </cell>
        </row>
        <row r="915">
          <cell r="B915">
            <v>44012</v>
          </cell>
          <cell r="C915">
            <v>4409.4273495199996</v>
          </cell>
        </row>
        <row r="916">
          <cell r="B916">
            <v>44013</v>
          </cell>
          <cell r="C916">
            <v>6250.3481381199999</v>
          </cell>
        </row>
        <row r="917">
          <cell r="B917">
            <v>44014</v>
          </cell>
          <cell r="C917">
            <v>6667.51341116</v>
          </cell>
        </row>
        <row r="918">
          <cell r="B918">
            <v>44015</v>
          </cell>
          <cell r="C918">
            <v>5178.3391963399999</v>
          </cell>
        </row>
        <row r="919">
          <cell r="B919">
            <v>44016</v>
          </cell>
          <cell r="C919">
            <v>5178.3391963399999</v>
          </cell>
        </row>
        <row r="920">
          <cell r="B920">
            <v>44017</v>
          </cell>
          <cell r="C920">
            <v>5178.3391963399999</v>
          </cell>
        </row>
        <row r="921">
          <cell r="B921">
            <v>44018</v>
          </cell>
          <cell r="C921">
            <v>5550.189026359998</v>
          </cell>
        </row>
        <row r="922">
          <cell r="B922">
            <v>44019</v>
          </cell>
          <cell r="C922">
            <v>3868.1058175499998</v>
          </cell>
        </row>
        <row r="923">
          <cell r="B923">
            <v>44020</v>
          </cell>
          <cell r="C923">
            <v>4617.6594495700001</v>
          </cell>
        </row>
        <row r="924">
          <cell r="B924">
            <v>44021</v>
          </cell>
          <cell r="C924">
            <v>3966.4211821599997</v>
          </cell>
        </row>
        <row r="925">
          <cell r="B925">
            <v>44022</v>
          </cell>
          <cell r="C925">
            <v>3147.8193271099999</v>
          </cell>
        </row>
        <row r="926">
          <cell r="B926">
            <v>44023</v>
          </cell>
          <cell r="C926">
            <v>3147.8193271099999</v>
          </cell>
        </row>
        <row r="927">
          <cell r="B927">
            <v>44024</v>
          </cell>
          <cell r="C927">
            <v>3147.8193271099999</v>
          </cell>
        </row>
        <row r="928">
          <cell r="B928">
            <v>44025</v>
          </cell>
          <cell r="C928">
            <v>3048.88114021</v>
          </cell>
        </row>
        <row r="929">
          <cell r="B929">
            <v>44026</v>
          </cell>
          <cell r="C929">
            <v>1738.7313886300001</v>
          </cell>
        </row>
        <row r="930">
          <cell r="B930">
            <v>44027</v>
          </cell>
          <cell r="C930">
            <v>2631.7451007899999</v>
          </cell>
        </row>
        <row r="931">
          <cell r="B931">
            <v>44028</v>
          </cell>
          <cell r="C931">
            <v>2118.7220559700004</v>
          </cell>
        </row>
        <row r="932">
          <cell r="B932">
            <v>44029</v>
          </cell>
          <cell r="C932">
            <v>2945.6002084899997</v>
          </cell>
        </row>
        <row r="933">
          <cell r="B933">
            <v>44030</v>
          </cell>
          <cell r="C933">
            <v>2945.6002084899997</v>
          </cell>
        </row>
        <row r="934">
          <cell r="B934">
            <v>44031</v>
          </cell>
          <cell r="C934">
            <v>2945.6002084899997</v>
          </cell>
        </row>
        <row r="935">
          <cell r="B935">
            <v>44032</v>
          </cell>
          <cell r="C935">
            <v>1327.2727943900002</v>
          </cell>
        </row>
        <row r="936">
          <cell r="B936">
            <v>44033</v>
          </cell>
          <cell r="C936">
            <v>1509.7886987399997</v>
          </cell>
        </row>
        <row r="937">
          <cell r="B937">
            <v>44034</v>
          </cell>
          <cell r="C937">
            <v>2357.3929877400001</v>
          </cell>
        </row>
        <row r="938">
          <cell r="B938">
            <v>44035</v>
          </cell>
          <cell r="C938">
            <v>2443.9240448100004</v>
          </cell>
        </row>
        <row r="939">
          <cell r="B939">
            <v>44036</v>
          </cell>
          <cell r="C939">
            <v>2491.7015762200003</v>
          </cell>
        </row>
        <row r="940">
          <cell r="B940">
            <v>44037</v>
          </cell>
          <cell r="C940">
            <v>2491.7015762200003</v>
          </cell>
        </row>
        <row r="941">
          <cell r="B941">
            <v>44038</v>
          </cell>
          <cell r="C941">
            <v>2491.7015762200003</v>
          </cell>
        </row>
        <row r="942">
          <cell r="B942">
            <v>44039</v>
          </cell>
          <cell r="C942">
            <v>2234.8442569500003</v>
          </cell>
        </row>
        <row r="943">
          <cell r="B943">
            <v>44040</v>
          </cell>
          <cell r="C943">
            <v>2234.8442569500003</v>
          </cell>
        </row>
        <row r="944">
          <cell r="B944">
            <v>44041</v>
          </cell>
          <cell r="C944">
            <v>2705.7741741099999</v>
          </cell>
        </row>
        <row r="945">
          <cell r="B945">
            <v>44042</v>
          </cell>
          <cell r="C945">
            <v>3144.5029094800002</v>
          </cell>
        </row>
        <row r="946">
          <cell r="B946">
            <v>44043</v>
          </cell>
          <cell r="C946">
            <v>3192.62700756</v>
          </cell>
        </row>
        <row r="947">
          <cell r="B947">
            <v>44044</v>
          </cell>
          <cell r="C947">
            <v>3192.62700756</v>
          </cell>
        </row>
        <row r="948">
          <cell r="B948">
            <v>44045</v>
          </cell>
          <cell r="C948">
            <v>3192.62700756</v>
          </cell>
        </row>
        <row r="949">
          <cell r="B949">
            <v>44046</v>
          </cell>
          <cell r="C949">
            <v>6406.0689872799994</v>
          </cell>
        </row>
        <row r="950">
          <cell r="B950">
            <v>44047</v>
          </cell>
          <cell r="C950">
            <v>6611.1393351300003</v>
          </cell>
        </row>
        <row r="951">
          <cell r="B951">
            <v>44048</v>
          </cell>
          <cell r="C951">
            <v>6388.9267202000001</v>
          </cell>
        </row>
        <row r="952">
          <cell r="B952">
            <v>44049</v>
          </cell>
          <cell r="C952">
            <v>6650.9153622999993</v>
          </cell>
        </row>
        <row r="953">
          <cell r="B953">
            <v>44050</v>
          </cell>
          <cell r="C953">
            <v>6154.8985211799991</v>
          </cell>
        </row>
        <row r="954">
          <cell r="B954">
            <v>44051</v>
          </cell>
          <cell r="C954">
            <v>6154.8985211799991</v>
          </cell>
        </row>
        <row r="955">
          <cell r="B955">
            <v>44052</v>
          </cell>
          <cell r="C955">
            <v>6154.8985211799991</v>
          </cell>
        </row>
        <row r="956">
          <cell r="B956">
            <v>44053</v>
          </cell>
          <cell r="C956">
            <v>4553.6438466900008</v>
          </cell>
        </row>
        <row r="957">
          <cell r="B957">
            <v>44054</v>
          </cell>
          <cell r="C957">
            <v>2099.4562048999996</v>
          </cell>
        </row>
        <row r="958">
          <cell r="B958">
            <v>44055</v>
          </cell>
          <cell r="C958">
            <v>2834.8996689999999</v>
          </cell>
        </row>
        <row r="959">
          <cell r="B959">
            <v>44056</v>
          </cell>
          <cell r="C959">
            <v>2782.2108830000002</v>
          </cell>
        </row>
        <row r="960">
          <cell r="B960">
            <v>44057</v>
          </cell>
          <cell r="C960">
            <v>2152.0056119500005</v>
          </cell>
        </row>
        <row r="961">
          <cell r="B961">
            <v>44058</v>
          </cell>
          <cell r="C961">
            <v>2152.0056119500005</v>
          </cell>
        </row>
        <row r="962">
          <cell r="B962">
            <v>44059</v>
          </cell>
          <cell r="C962">
            <v>2152.0056119500005</v>
          </cell>
        </row>
        <row r="963">
          <cell r="B963">
            <v>44060</v>
          </cell>
          <cell r="C963">
            <v>1595.8436785000001</v>
          </cell>
        </row>
        <row r="964">
          <cell r="B964">
            <v>44061</v>
          </cell>
          <cell r="C964">
            <v>1911.5624735699998</v>
          </cell>
        </row>
        <row r="965">
          <cell r="B965">
            <v>44062</v>
          </cell>
          <cell r="C965">
            <v>2008.0088649699999</v>
          </cell>
        </row>
        <row r="966">
          <cell r="B966">
            <v>44063</v>
          </cell>
          <cell r="C966">
            <v>1579.8867774799996</v>
          </cell>
        </row>
        <row r="967">
          <cell r="B967">
            <v>44064</v>
          </cell>
          <cell r="C967">
            <v>1565.2053401200001</v>
          </cell>
        </row>
        <row r="968">
          <cell r="B968">
            <v>44065</v>
          </cell>
          <cell r="C968">
            <v>1565.2053401200001</v>
          </cell>
        </row>
        <row r="969">
          <cell r="B969">
            <v>44066</v>
          </cell>
          <cell r="C969">
            <v>1565.2053401200001</v>
          </cell>
        </row>
        <row r="970">
          <cell r="B970">
            <v>44067</v>
          </cell>
          <cell r="C970">
            <v>1431.5722372800001</v>
          </cell>
        </row>
        <row r="971">
          <cell r="B971">
            <v>44068</v>
          </cell>
          <cell r="C971">
            <v>1567.38478573</v>
          </cell>
        </row>
        <row r="972">
          <cell r="B972">
            <v>44069</v>
          </cell>
          <cell r="C972">
            <v>1776.63660248</v>
          </cell>
        </row>
        <row r="973">
          <cell r="B973">
            <v>44070</v>
          </cell>
          <cell r="C973">
            <v>783.48364505999996</v>
          </cell>
        </row>
        <row r="974">
          <cell r="B974">
            <v>44071</v>
          </cell>
          <cell r="C974">
            <v>987.36831120000011</v>
          </cell>
        </row>
        <row r="975">
          <cell r="B975">
            <v>44072</v>
          </cell>
          <cell r="C975">
            <v>987.36831120000011</v>
          </cell>
        </row>
        <row r="976">
          <cell r="B976">
            <v>44073</v>
          </cell>
          <cell r="C976">
            <v>987.36831120000011</v>
          </cell>
        </row>
        <row r="977">
          <cell r="B977">
            <v>44074</v>
          </cell>
          <cell r="C977">
            <v>794.01654210999993</v>
          </cell>
        </row>
        <row r="978">
          <cell r="B978">
            <v>44075</v>
          </cell>
          <cell r="C978">
            <v>4924.5139135999998</v>
          </cell>
        </row>
        <row r="979">
          <cell r="B979">
            <v>44076</v>
          </cell>
          <cell r="C979">
            <v>4510.84678325</v>
          </cell>
        </row>
        <row r="980">
          <cell r="B980">
            <v>44077</v>
          </cell>
          <cell r="C980">
            <v>4240.4601644700006</v>
          </cell>
        </row>
        <row r="981">
          <cell r="B981">
            <v>44078</v>
          </cell>
          <cell r="C981">
            <v>4082.1930729899996</v>
          </cell>
        </row>
        <row r="982">
          <cell r="B982">
            <v>44079</v>
          </cell>
          <cell r="C982">
            <v>4082.1930729899996</v>
          </cell>
        </row>
        <row r="983">
          <cell r="B983">
            <v>44080</v>
          </cell>
          <cell r="C983">
            <v>4082.1930729899996</v>
          </cell>
        </row>
        <row r="984">
          <cell r="B984">
            <v>44081</v>
          </cell>
          <cell r="C984">
            <v>3448.4322098299999</v>
          </cell>
        </row>
        <row r="985">
          <cell r="B985">
            <v>44082</v>
          </cell>
          <cell r="C985">
            <v>3743.0223259899999</v>
          </cell>
        </row>
        <row r="986">
          <cell r="B986">
            <v>44083</v>
          </cell>
          <cell r="C986">
            <v>3108.92112378</v>
          </cell>
        </row>
        <row r="987">
          <cell r="B987">
            <v>44084</v>
          </cell>
          <cell r="C987">
            <v>2031.7595457700002</v>
          </cell>
        </row>
        <row r="988">
          <cell r="B988">
            <v>44085</v>
          </cell>
          <cell r="C988">
            <v>2155.2755707699998</v>
          </cell>
        </row>
        <row r="989">
          <cell r="B989">
            <v>44086</v>
          </cell>
          <cell r="C989">
            <v>2155.2755707699998</v>
          </cell>
        </row>
        <row r="990">
          <cell r="B990">
            <v>44087</v>
          </cell>
          <cell r="C990">
            <v>2155.2755707699998</v>
          </cell>
        </row>
        <row r="991">
          <cell r="B991">
            <v>44088</v>
          </cell>
          <cell r="C991">
            <v>2044.5499763699997</v>
          </cell>
        </row>
        <row r="992">
          <cell r="B992">
            <v>44089</v>
          </cell>
          <cell r="C992">
            <v>1722.4448577800001</v>
          </cell>
        </row>
        <row r="993">
          <cell r="B993">
            <v>44090</v>
          </cell>
          <cell r="C993">
            <v>1521.62690185</v>
          </cell>
        </row>
        <row r="994">
          <cell r="B994">
            <v>44091</v>
          </cell>
          <cell r="C994">
            <v>1583.2341074699998</v>
          </cell>
        </row>
        <row r="995">
          <cell r="B995">
            <v>44092</v>
          </cell>
          <cell r="C995">
            <v>1333.2651187900001</v>
          </cell>
        </row>
        <row r="996">
          <cell r="B996">
            <v>44093</v>
          </cell>
          <cell r="C996">
            <v>1333.2651187900001</v>
          </cell>
        </row>
        <row r="997">
          <cell r="B997">
            <v>44094</v>
          </cell>
          <cell r="C997">
            <v>1333.2651187900001</v>
          </cell>
        </row>
        <row r="998">
          <cell r="B998">
            <v>44095</v>
          </cell>
          <cell r="C998">
            <v>1299.7197059299999</v>
          </cell>
        </row>
        <row r="999">
          <cell r="B999">
            <v>44096</v>
          </cell>
          <cell r="C999">
            <v>1100.0810034900001</v>
          </cell>
        </row>
        <row r="1000">
          <cell r="B1000">
            <v>44097</v>
          </cell>
          <cell r="C1000">
            <v>1343.2684738500002</v>
          </cell>
        </row>
        <row r="1001">
          <cell r="B1001">
            <v>44098</v>
          </cell>
          <cell r="C1001">
            <v>1966.6300693600001</v>
          </cell>
        </row>
        <row r="1002">
          <cell r="B1002">
            <v>44099</v>
          </cell>
          <cell r="C1002">
            <v>1234.9305556400002</v>
          </cell>
        </row>
        <row r="1003">
          <cell r="B1003">
            <v>44100</v>
          </cell>
          <cell r="C1003">
            <v>1234.9305556400002</v>
          </cell>
        </row>
        <row r="1004">
          <cell r="B1004">
            <v>44101</v>
          </cell>
          <cell r="C1004">
            <v>1234.9305556400002</v>
          </cell>
        </row>
        <row r="1005">
          <cell r="B1005">
            <v>44102</v>
          </cell>
          <cell r="C1005">
            <v>1007.5034174</v>
          </cell>
        </row>
        <row r="1006">
          <cell r="B1006">
            <v>44103</v>
          </cell>
          <cell r="C1006">
            <v>1065.1770033500002</v>
          </cell>
        </row>
        <row r="1007">
          <cell r="B1007">
            <v>44104</v>
          </cell>
          <cell r="C1007">
            <v>1190.8503578</v>
          </cell>
        </row>
        <row r="1008">
          <cell r="B1008">
            <v>44105</v>
          </cell>
          <cell r="C1008">
            <v>5456.0480181599996</v>
          </cell>
        </row>
        <row r="1009">
          <cell r="B1009">
            <v>44106</v>
          </cell>
          <cell r="C1009">
            <v>4130.9766898399994</v>
          </cell>
        </row>
        <row r="1010">
          <cell r="B1010">
            <v>44107</v>
          </cell>
          <cell r="C1010">
            <v>4130.9766898399994</v>
          </cell>
        </row>
        <row r="1011">
          <cell r="B1011">
            <v>44108</v>
          </cell>
          <cell r="C1011">
            <v>4130.9766898399994</v>
          </cell>
        </row>
        <row r="1012">
          <cell r="B1012">
            <v>44109</v>
          </cell>
          <cell r="C1012">
            <v>4277.8509797500001</v>
          </cell>
        </row>
        <row r="1013">
          <cell r="B1013">
            <v>44110</v>
          </cell>
          <cell r="C1013">
            <v>3891.1506776299998</v>
          </cell>
        </row>
        <row r="1014">
          <cell r="B1014">
            <v>44111</v>
          </cell>
          <cell r="C1014">
            <v>3391.2016345900001</v>
          </cell>
        </row>
        <row r="1015">
          <cell r="B1015">
            <v>44112</v>
          </cell>
          <cell r="C1015">
            <v>3110.6893541599998</v>
          </cell>
        </row>
        <row r="1016">
          <cell r="B1016">
            <v>44113</v>
          </cell>
          <cell r="C1016">
            <v>2509.5582038499992</v>
          </cell>
        </row>
        <row r="1017">
          <cell r="B1017">
            <v>44114</v>
          </cell>
          <cell r="C1017">
            <v>2509.5582038499992</v>
          </cell>
        </row>
        <row r="1018">
          <cell r="B1018">
            <v>44115</v>
          </cell>
          <cell r="C1018">
            <v>2509.5582038499992</v>
          </cell>
        </row>
        <row r="1019">
          <cell r="B1019">
            <v>44116</v>
          </cell>
          <cell r="C1019">
            <v>2897.9342049899997</v>
          </cell>
        </row>
        <row r="1020">
          <cell r="B1020">
            <v>44117</v>
          </cell>
          <cell r="C1020">
            <v>2100.5318415199999</v>
          </cell>
        </row>
        <row r="1021">
          <cell r="B1021">
            <v>44118</v>
          </cell>
          <cell r="C1021">
            <v>2770.4245131799998</v>
          </cell>
        </row>
        <row r="1022">
          <cell r="B1022">
            <v>44119</v>
          </cell>
          <cell r="C1022">
            <v>3036.4416333900003</v>
          </cell>
        </row>
        <row r="1023">
          <cell r="B1023">
            <v>44120</v>
          </cell>
          <cell r="C1023">
            <v>2135.7901186600002</v>
          </cell>
        </row>
        <row r="1024">
          <cell r="B1024">
            <v>44121</v>
          </cell>
          <cell r="C1024">
            <v>2135.7901186600002</v>
          </cell>
        </row>
        <row r="1025">
          <cell r="B1025">
            <v>44122</v>
          </cell>
          <cell r="C1025">
            <v>2135.7901186600002</v>
          </cell>
        </row>
        <row r="1026">
          <cell r="B1026">
            <v>44123</v>
          </cell>
          <cell r="C1026">
            <v>1280.8132125999998</v>
          </cell>
        </row>
        <row r="1027">
          <cell r="B1027">
            <v>44124</v>
          </cell>
          <cell r="C1027">
            <v>1575.20835175</v>
          </cell>
        </row>
        <row r="1028">
          <cell r="B1028">
            <v>44125</v>
          </cell>
          <cell r="C1028">
            <v>1179.7773815800001</v>
          </cell>
        </row>
        <row r="1029">
          <cell r="B1029">
            <v>44126</v>
          </cell>
          <cell r="C1029">
            <v>1411.93316426</v>
          </cell>
        </row>
        <row r="1030">
          <cell r="B1030">
            <v>44127</v>
          </cell>
          <cell r="C1030">
            <v>1221.4347762300001</v>
          </cell>
        </row>
        <row r="1031">
          <cell r="B1031">
            <v>44128</v>
          </cell>
          <cell r="C1031">
            <v>1221.4347762300001</v>
          </cell>
        </row>
        <row r="1032">
          <cell r="B1032">
            <v>44129</v>
          </cell>
          <cell r="C1032">
            <v>1221.4347762300001</v>
          </cell>
        </row>
        <row r="1033">
          <cell r="B1033">
            <v>44130</v>
          </cell>
          <cell r="C1033">
            <v>869.64235197999983</v>
          </cell>
        </row>
        <row r="1034">
          <cell r="B1034">
            <v>44131</v>
          </cell>
          <cell r="C1034">
            <v>1138.1635181000001</v>
          </cell>
        </row>
        <row r="1035">
          <cell r="B1035">
            <v>44132</v>
          </cell>
          <cell r="C1035">
            <v>1214.9959026700001</v>
          </cell>
        </row>
        <row r="1036">
          <cell r="B1036">
            <v>44133</v>
          </cell>
          <cell r="C1036">
            <v>1584.4807803899998</v>
          </cell>
        </row>
        <row r="1037">
          <cell r="B1037">
            <v>44134</v>
          </cell>
          <cell r="C1037">
            <v>1289.8271190399998</v>
          </cell>
        </row>
        <row r="1038">
          <cell r="B1038">
            <v>44135</v>
          </cell>
          <cell r="C1038">
            <v>1289.8271190399998</v>
          </cell>
        </row>
        <row r="1039">
          <cell r="B1039">
            <v>44136</v>
          </cell>
          <cell r="C1039">
            <v>1289.8271190399998</v>
          </cell>
        </row>
        <row r="1040">
          <cell r="B1040">
            <v>44137</v>
          </cell>
          <cell r="C1040">
            <v>5333.6667454999997</v>
          </cell>
        </row>
        <row r="1041">
          <cell r="B1041">
            <v>44138</v>
          </cell>
          <cell r="C1041">
            <v>6286.3017136799999</v>
          </cell>
        </row>
        <row r="1042">
          <cell r="B1042">
            <v>44139</v>
          </cell>
          <cell r="C1042">
            <v>5676.1286549900005</v>
          </cell>
        </row>
        <row r="1043">
          <cell r="B1043">
            <v>44140</v>
          </cell>
          <cell r="C1043">
            <v>5744.1704738100007</v>
          </cell>
        </row>
        <row r="1044">
          <cell r="B1044">
            <v>44141</v>
          </cell>
          <cell r="C1044">
            <v>4824.0916582400005</v>
          </cell>
        </row>
        <row r="1045">
          <cell r="B1045">
            <v>44142</v>
          </cell>
          <cell r="C1045">
            <v>4824.0916582400005</v>
          </cell>
        </row>
        <row r="1046">
          <cell r="B1046">
            <v>44143</v>
          </cell>
          <cell r="C1046">
            <v>4824.0916582400005</v>
          </cell>
        </row>
        <row r="1047">
          <cell r="B1047">
            <v>44144</v>
          </cell>
          <cell r="C1047">
            <v>3261.2935142699998</v>
          </cell>
        </row>
        <row r="1048">
          <cell r="B1048">
            <v>44145</v>
          </cell>
          <cell r="C1048">
            <v>4565.6691580300003</v>
          </cell>
        </row>
        <row r="1049">
          <cell r="B1049">
            <v>44146</v>
          </cell>
          <cell r="C1049">
            <v>2175.2021959199997</v>
          </cell>
        </row>
        <row r="1050">
          <cell r="B1050">
            <v>44147</v>
          </cell>
          <cell r="C1050">
            <v>2348.7193369699994</v>
          </cell>
        </row>
        <row r="1051">
          <cell r="B1051">
            <v>44148</v>
          </cell>
          <cell r="C1051">
            <v>2106.8490878699999</v>
          </cell>
        </row>
        <row r="1052">
          <cell r="B1052">
            <v>44149</v>
          </cell>
          <cell r="C1052">
            <v>2106.8490878699999</v>
          </cell>
        </row>
        <row r="1053">
          <cell r="B1053">
            <v>44150</v>
          </cell>
          <cell r="C1053">
            <v>2106.8490878699999</v>
          </cell>
        </row>
        <row r="1054">
          <cell r="B1054">
            <v>44151</v>
          </cell>
          <cell r="C1054">
            <v>1948.5917239099999</v>
          </cell>
        </row>
        <row r="1055">
          <cell r="B1055">
            <v>44152</v>
          </cell>
          <cell r="C1055">
            <v>1736.47155591</v>
          </cell>
        </row>
        <row r="1056">
          <cell r="B1056">
            <v>44153</v>
          </cell>
          <cell r="C1056">
            <v>1969.4099954599999</v>
          </cell>
        </row>
        <row r="1057">
          <cell r="B1057">
            <v>44154</v>
          </cell>
          <cell r="C1057">
            <v>1925.0034188199998</v>
          </cell>
        </row>
        <row r="1058">
          <cell r="B1058">
            <v>44155</v>
          </cell>
          <cell r="C1058">
            <v>1794.43263035</v>
          </cell>
        </row>
        <row r="1059">
          <cell r="B1059">
            <v>44156</v>
          </cell>
          <cell r="C1059">
            <v>1794.43263035</v>
          </cell>
        </row>
        <row r="1060">
          <cell r="B1060">
            <v>44157</v>
          </cell>
          <cell r="C1060">
            <v>1794.43263035</v>
          </cell>
        </row>
        <row r="1061">
          <cell r="B1061">
            <v>44158</v>
          </cell>
          <cell r="C1061">
            <v>1517.1152135500001</v>
          </cell>
        </row>
        <row r="1062">
          <cell r="B1062">
            <v>44159</v>
          </cell>
          <cell r="C1062">
            <v>1384.6807694199997</v>
          </cell>
        </row>
        <row r="1063">
          <cell r="B1063">
            <v>44160</v>
          </cell>
          <cell r="C1063">
            <v>1536.97506075</v>
          </cell>
        </row>
        <row r="1064">
          <cell r="B1064">
            <v>44161</v>
          </cell>
          <cell r="C1064">
            <v>812.18408589000023</v>
          </cell>
        </row>
        <row r="1065">
          <cell r="B1065">
            <v>44162</v>
          </cell>
          <cell r="C1065">
            <v>753.77645397000003</v>
          </cell>
        </row>
        <row r="1066">
          <cell r="B1066">
            <v>44163</v>
          </cell>
          <cell r="C1066">
            <v>753.77645397000003</v>
          </cell>
        </row>
        <row r="1067">
          <cell r="B1067">
            <v>44164</v>
          </cell>
          <cell r="C1067">
            <v>753.77645397000003</v>
          </cell>
        </row>
        <row r="1068">
          <cell r="B1068">
            <v>44165</v>
          </cell>
          <cell r="C1068">
            <v>1108.6655888900002</v>
          </cell>
        </row>
        <row r="1069">
          <cell r="B1069">
            <v>44166</v>
          </cell>
          <cell r="C1069">
            <v>5757.7210752000001</v>
          </cell>
        </row>
        <row r="1070">
          <cell r="B1070">
            <v>44167</v>
          </cell>
          <cell r="C1070">
            <v>5697.74782564</v>
          </cell>
        </row>
        <row r="1071">
          <cell r="B1071">
            <v>44168</v>
          </cell>
          <cell r="C1071">
            <v>5905.5372891999987</v>
          </cell>
        </row>
        <row r="1072">
          <cell r="B1072">
            <v>44169</v>
          </cell>
          <cell r="C1072">
            <v>3608.8940003399998</v>
          </cell>
        </row>
        <row r="1073">
          <cell r="B1073">
            <v>44170</v>
          </cell>
          <cell r="C1073">
            <v>3608.8940003399998</v>
          </cell>
        </row>
        <row r="1074">
          <cell r="B1074">
            <v>44171</v>
          </cell>
          <cell r="C1074">
            <v>3608.8940003399998</v>
          </cell>
        </row>
        <row r="1075">
          <cell r="B1075">
            <v>44172</v>
          </cell>
          <cell r="C1075">
            <v>2892.7932214400003</v>
          </cell>
        </row>
        <row r="1076">
          <cell r="B1076">
            <v>44173</v>
          </cell>
          <cell r="C1076">
            <v>2892.7932214400003</v>
          </cell>
        </row>
        <row r="1077">
          <cell r="B1077">
            <v>44174</v>
          </cell>
          <cell r="C1077">
            <v>3399.5178984199997</v>
          </cell>
        </row>
        <row r="1078">
          <cell r="B1078">
            <v>44175</v>
          </cell>
          <cell r="C1078">
            <v>3907.6111425199997</v>
          </cell>
        </row>
        <row r="1079">
          <cell r="B1079">
            <v>44176</v>
          </cell>
          <cell r="C1079">
            <v>3184.1304224999999</v>
          </cell>
        </row>
        <row r="1080">
          <cell r="B1080">
            <v>44177</v>
          </cell>
          <cell r="C1080">
            <v>3184.1304224999999</v>
          </cell>
        </row>
        <row r="1081">
          <cell r="B1081">
            <v>44178</v>
          </cell>
          <cell r="C1081">
            <v>3184.1304224999999</v>
          </cell>
        </row>
        <row r="1082">
          <cell r="B1082">
            <v>44179</v>
          </cell>
          <cell r="C1082">
            <v>2664.4034991999997</v>
          </cell>
        </row>
        <row r="1083">
          <cell r="B1083">
            <v>44180</v>
          </cell>
          <cell r="C1083">
            <v>2604.2067197899996</v>
          </cell>
        </row>
        <row r="1084">
          <cell r="B1084">
            <v>44181</v>
          </cell>
          <cell r="C1084">
            <v>2001.13386077</v>
          </cell>
        </row>
        <row r="1085">
          <cell r="B1085">
            <v>44182</v>
          </cell>
          <cell r="C1085">
            <v>2146.3210974699996</v>
          </cell>
        </row>
        <row r="1086">
          <cell r="B1086">
            <v>44183</v>
          </cell>
          <cell r="C1086">
            <v>2534.7779378800001</v>
          </cell>
        </row>
        <row r="1087">
          <cell r="B1087">
            <v>44184</v>
          </cell>
          <cell r="C1087">
            <v>2534.7779378800001</v>
          </cell>
        </row>
        <row r="1088">
          <cell r="B1088">
            <v>44185</v>
          </cell>
          <cell r="C1088">
            <v>2534.7779378800001</v>
          </cell>
        </row>
        <row r="1089">
          <cell r="B1089">
            <v>44186</v>
          </cell>
          <cell r="C1089">
            <v>1828.6764122199997</v>
          </cell>
        </row>
        <row r="1090">
          <cell r="B1090">
            <v>44187</v>
          </cell>
          <cell r="C1090">
            <v>1468.6809085499999</v>
          </cell>
        </row>
        <row r="1091">
          <cell r="B1091">
            <v>44188</v>
          </cell>
          <cell r="C1091">
            <v>1607.0907845400004</v>
          </cell>
        </row>
        <row r="1092">
          <cell r="B1092">
            <v>44189</v>
          </cell>
          <cell r="C1092">
            <v>1204.7661273400001</v>
          </cell>
        </row>
        <row r="1093">
          <cell r="B1093">
            <v>44190</v>
          </cell>
          <cell r="C1093">
            <v>1204.7661273400001</v>
          </cell>
        </row>
        <row r="1094">
          <cell r="B1094">
            <v>44191</v>
          </cell>
          <cell r="C1094">
            <v>1204.7661273400001</v>
          </cell>
        </row>
        <row r="1095">
          <cell r="B1095">
            <v>44192</v>
          </cell>
          <cell r="C1095">
            <v>1204.7661273400001</v>
          </cell>
        </row>
        <row r="1096">
          <cell r="B1096">
            <v>44193</v>
          </cell>
          <cell r="C1096">
            <v>1299.0556169099998</v>
          </cell>
        </row>
        <row r="1097">
          <cell r="B1097">
            <v>44194</v>
          </cell>
          <cell r="C1097">
            <v>1024.7563372300001</v>
          </cell>
        </row>
        <row r="1098">
          <cell r="B1098">
            <v>44195</v>
          </cell>
          <cell r="C1098">
            <v>1920.5633077499999</v>
          </cell>
        </row>
        <row r="1099">
          <cell r="B1099">
            <v>44196</v>
          </cell>
          <cell r="C1099">
            <v>2250.3488390399998</v>
          </cell>
        </row>
        <row r="1100">
          <cell r="B1100">
            <v>44197</v>
          </cell>
          <cell r="C1100">
            <v>2250.3488390399998</v>
          </cell>
        </row>
        <row r="1101">
          <cell r="B1101">
            <v>44198</v>
          </cell>
          <cell r="C1101">
            <v>2250.3488390399998</v>
          </cell>
        </row>
        <row r="1102">
          <cell r="B1102">
            <v>44199</v>
          </cell>
          <cell r="C1102">
            <v>2250.3488390399998</v>
          </cell>
        </row>
        <row r="1103">
          <cell r="B1103">
            <v>44200</v>
          </cell>
          <cell r="C1103">
            <v>5449.1735420900013</v>
          </cell>
        </row>
        <row r="1104">
          <cell r="B1104">
            <v>44201</v>
          </cell>
          <cell r="C1104">
            <v>4379.5853201300006</v>
          </cell>
        </row>
        <row r="1105">
          <cell r="B1105">
            <v>44202</v>
          </cell>
          <cell r="C1105">
            <v>5253.8204157100008</v>
          </cell>
        </row>
        <row r="1106">
          <cell r="B1106">
            <v>44203</v>
          </cell>
          <cell r="C1106">
            <v>3735.3308872800003</v>
          </cell>
        </row>
        <row r="1107">
          <cell r="B1107">
            <v>44204</v>
          </cell>
          <cell r="C1107">
            <v>1997.88853668</v>
          </cell>
        </row>
        <row r="1108">
          <cell r="B1108">
            <v>44205</v>
          </cell>
          <cell r="C1108">
            <v>1997.88853668</v>
          </cell>
        </row>
        <row r="1109">
          <cell r="B1109">
            <v>44206</v>
          </cell>
          <cell r="C1109">
            <v>1997.88853668</v>
          </cell>
        </row>
        <row r="1110">
          <cell r="B1110">
            <v>44207</v>
          </cell>
          <cell r="C1110">
            <v>2579.0733803199996</v>
          </cell>
        </row>
        <row r="1111">
          <cell r="B1111">
            <v>44208</v>
          </cell>
          <cell r="C1111">
            <v>2120.1916557199993</v>
          </cell>
        </row>
        <row r="1112">
          <cell r="B1112">
            <v>44209</v>
          </cell>
          <cell r="C1112">
            <v>2210.5395201000001</v>
          </cell>
        </row>
        <row r="1113">
          <cell r="B1113">
            <v>44210</v>
          </cell>
          <cell r="C1113">
            <v>2259.3393795399998</v>
          </cell>
        </row>
        <row r="1114">
          <cell r="B1114">
            <v>44211</v>
          </cell>
          <cell r="C1114">
            <v>2220.1617336099998</v>
          </cell>
        </row>
        <row r="1115">
          <cell r="B1115">
            <v>44212</v>
          </cell>
          <cell r="C1115">
            <v>2220.1617336099998</v>
          </cell>
        </row>
        <row r="1116">
          <cell r="B1116">
            <v>44213</v>
          </cell>
          <cell r="C1116">
            <v>2220.1617336099998</v>
          </cell>
        </row>
        <row r="1117">
          <cell r="B1117">
            <v>44214</v>
          </cell>
          <cell r="C1117">
            <v>2499.2097978000002</v>
          </cell>
        </row>
        <row r="1118">
          <cell r="B1118">
            <v>44215</v>
          </cell>
          <cell r="C1118">
            <v>1689.6257269400003</v>
          </cell>
        </row>
        <row r="1119">
          <cell r="B1119">
            <v>44216</v>
          </cell>
          <cell r="C1119">
            <v>2155.03699486</v>
          </cell>
        </row>
        <row r="1120">
          <cell r="B1120">
            <v>44217</v>
          </cell>
          <cell r="C1120">
            <v>1643.29496333</v>
          </cell>
        </row>
        <row r="1121">
          <cell r="B1121">
            <v>44218</v>
          </cell>
          <cell r="C1121">
            <v>1283.1618844699999</v>
          </cell>
        </row>
        <row r="1122">
          <cell r="B1122">
            <v>44219</v>
          </cell>
          <cell r="C1122">
            <v>1283.1618844699999</v>
          </cell>
        </row>
        <row r="1123">
          <cell r="B1123">
            <v>44220</v>
          </cell>
          <cell r="C1123">
            <v>1283.1618844699999</v>
          </cell>
        </row>
        <row r="1124">
          <cell r="B1124">
            <v>44221</v>
          </cell>
          <cell r="C1124">
            <v>1336.5628956399999</v>
          </cell>
        </row>
        <row r="1125">
          <cell r="B1125">
            <v>44222</v>
          </cell>
          <cell r="C1125">
            <v>1497.5494832399997</v>
          </cell>
        </row>
        <row r="1126">
          <cell r="B1126">
            <v>44223</v>
          </cell>
          <cell r="C1126">
            <v>1484.4579073800001</v>
          </cell>
        </row>
        <row r="1127">
          <cell r="B1127">
            <v>44224</v>
          </cell>
          <cell r="C1127">
            <v>1235.3179739900002</v>
          </cell>
        </row>
        <row r="1128">
          <cell r="B1128">
            <v>44225</v>
          </cell>
          <cell r="C1128">
            <v>1261.85152408</v>
          </cell>
        </row>
        <row r="1129">
          <cell r="B1129">
            <v>44226</v>
          </cell>
          <cell r="C1129">
            <v>1261.85152408</v>
          </cell>
        </row>
        <row r="1130">
          <cell r="B1130">
            <v>44227</v>
          </cell>
          <cell r="C1130">
            <v>1261.85152408</v>
          </cell>
        </row>
        <row r="1131">
          <cell r="B1131">
            <v>44228</v>
          </cell>
          <cell r="C1131">
            <v>4839.8988608700001</v>
          </cell>
        </row>
        <row r="1132">
          <cell r="B1132">
            <v>44229</v>
          </cell>
          <cell r="C1132">
            <v>3918.97932743</v>
          </cell>
        </row>
        <row r="1133">
          <cell r="B1133">
            <v>44230</v>
          </cell>
          <cell r="C1133">
            <v>3543.3873636499998</v>
          </cell>
        </row>
        <row r="1134">
          <cell r="B1134">
            <v>44231</v>
          </cell>
          <cell r="C1134">
            <v>4135.7573723900005</v>
          </cell>
        </row>
        <row r="1135">
          <cell r="B1135">
            <v>44232</v>
          </cell>
          <cell r="C1135">
            <v>3019.4086582999998</v>
          </cell>
        </row>
        <row r="1136">
          <cell r="B1136">
            <v>44233</v>
          </cell>
          <cell r="C1136">
            <v>3019.4086582999998</v>
          </cell>
        </row>
        <row r="1137">
          <cell r="B1137">
            <v>44234</v>
          </cell>
          <cell r="C1137">
            <v>3019.4086582999998</v>
          </cell>
        </row>
        <row r="1138">
          <cell r="B1138">
            <v>44235</v>
          </cell>
          <cell r="C1138">
            <v>2467.31722459</v>
          </cell>
        </row>
        <row r="1139">
          <cell r="B1139">
            <v>44236</v>
          </cell>
          <cell r="C1139">
            <v>2570.4405961799998</v>
          </cell>
        </row>
        <row r="1140">
          <cell r="B1140">
            <v>44237</v>
          </cell>
          <cell r="C1140">
            <v>2826.2568827599994</v>
          </cell>
        </row>
        <row r="1141">
          <cell r="B1141">
            <v>44238</v>
          </cell>
          <cell r="C1141">
            <v>2537.4140683799997</v>
          </cell>
        </row>
        <row r="1142">
          <cell r="B1142">
            <v>44239</v>
          </cell>
          <cell r="C1142">
            <v>3107.59114976</v>
          </cell>
        </row>
        <row r="1143">
          <cell r="B1143">
            <v>44240</v>
          </cell>
          <cell r="C1143">
            <v>3107.59114976</v>
          </cell>
        </row>
        <row r="1144">
          <cell r="B1144">
            <v>44241</v>
          </cell>
          <cell r="C1144">
            <v>3107.59114976</v>
          </cell>
        </row>
        <row r="1145">
          <cell r="B1145">
            <v>44242</v>
          </cell>
          <cell r="C1145">
            <v>1353.91943339</v>
          </cell>
        </row>
        <row r="1146">
          <cell r="B1146">
            <v>44243</v>
          </cell>
          <cell r="C1146">
            <v>1621.8635908700001</v>
          </cell>
        </row>
        <row r="1147">
          <cell r="B1147">
            <v>44244</v>
          </cell>
          <cell r="C1147">
            <v>1632.7624873500001</v>
          </cell>
        </row>
        <row r="1148">
          <cell r="B1148">
            <v>44245</v>
          </cell>
          <cell r="C1148">
            <v>2035.62487885</v>
          </cell>
        </row>
        <row r="1149">
          <cell r="B1149">
            <v>44246</v>
          </cell>
          <cell r="C1149">
            <v>1282.6632817900002</v>
          </cell>
        </row>
        <row r="1150">
          <cell r="B1150">
            <v>44247</v>
          </cell>
          <cell r="C1150">
            <v>1282.6632817900002</v>
          </cell>
        </row>
        <row r="1151">
          <cell r="B1151">
            <v>44248</v>
          </cell>
          <cell r="C1151">
            <v>1282.6632817900002</v>
          </cell>
        </row>
        <row r="1152">
          <cell r="B1152">
            <v>44249</v>
          </cell>
          <cell r="C1152">
            <v>1298.7301543299998</v>
          </cell>
        </row>
        <row r="1153">
          <cell r="B1153">
            <v>44250</v>
          </cell>
          <cell r="C1153">
            <v>1491.8366722400001</v>
          </cell>
        </row>
        <row r="1154">
          <cell r="B1154">
            <v>44251</v>
          </cell>
          <cell r="C1154">
            <v>1205.0154435200002</v>
          </cell>
        </row>
        <row r="1155">
          <cell r="B1155">
            <v>44252</v>
          </cell>
          <cell r="C1155">
            <v>1658.1480839300002</v>
          </cell>
        </row>
        <row r="1156">
          <cell r="B1156">
            <v>44253</v>
          </cell>
          <cell r="C1156">
            <v>1020.81766448</v>
          </cell>
        </row>
        <row r="1157">
          <cell r="B1157">
            <v>44254</v>
          </cell>
          <cell r="C1157">
            <v>1020.81766448</v>
          </cell>
        </row>
        <row r="1158">
          <cell r="B1158">
            <v>44255</v>
          </cell>
          <cell r="C1158">
            <v>1020.81766448</v>
          </cell>
        </row>
        <row r="1159">
          <cell r="B1159">
            <v>44256</v>
          </cell>
          <cell r="C1159">
            <v>4127.2831761899997</v>
          </cell>
        </row>
        <row r="1160">
          <cell r="B1160">
            <v>44257</v>
          </cell>
          <cell r="C1160">
            <v>4696.2161537199991</v>
          </cell>
        </row>
        <row r="1161">
          <cell r="B1161">
            <v>44258</v>
          </cell>
          <cell r="C1161">
            <v>3271.9988405599997</v>
          </cell>
        </row>
        <row r="1162">
          <cell r="B1162">
            <v>44259</v>
          </cell>
          <cell r="C1162">
            <v>3241.5325052499998</v>
          </cell>
        </row>
        <row r="1163">
          <cell r="B1163">
            <v>44260</v>
          </cell>
          <cell r="C1163">
            <v>2983.3164428799992</v>
          </cell>
        </row>
        <row r="1164">
          <cell r="B1164">
            <v>44261</v>
          </cell>
          <cell r="C1164">
            <v>2983.3164428799992</v>
          </cell>
        </row>
        <row r="1165">
          <cell r="B1165">
            <v>44262</v>
          </cell>
          <cell r="C1165">
            <v>2983.3164428799992</v>
          </cell>
        </row>
        <row r="1166">
          <cell r="B1166">
            <v>44263</v>
          </cell>
          <cell r="C1166">
            <v>3437.2837215999998</v>
          </cell>
        </row>
        <row r="1167">
          <cell r="B1167">
            <v>44264</v>
          </cell>
          <cell r="C1167">
            <v>3408.7438756399997</v>
          </cell>
        </row>
        <row r="1168">
          <cell r="B1168">
            <v>44265</v>
          </cell>
          <cell r="C1168">
            <v>2829.473163619999</v>
          </cell>
        </row>
        <row r="1169">
          <cell r="B1169">
            <v>44266</v>
          </cell>
          <cell r="C1169">
            <v>2403.9388336100005</v>
          </cell>
        </row>
        <row r="1170">
          <cell r="B1170">
            <v>44267</v>
          </cell>
          <cell r="C1170">
            <v>2382.3462494699997</v>
          </cell>
        </row>
        <row r="1171">
          <cell r="B1171">
            <v>44268</v>
          </cell>
          <cell r="C1171">
            <v>2382.3462494699997</v>
          </cell>
        </row>
        <row r="1172">
          <cell r="B1172">
            <v>44269</v>
          </cell>
          <cell r="C1172">
            <v>2382.3462494699997</v>
          </cell>
        </row>
        <row r="1173">
          <cell r="B1173">
            <v>44270</v>
          </cell>
          <cell r="C1173">
            <v>1962.8295026899998</v>
          </cell>
        </row>
        <row r="1174">
          <cell r="B1174">
            <v>44271</v>
          </cell>
          <cell r="C1174">
            <v>1479.8093651899999</v>
          </cell>
        </row>
        <row r="1175">
          <cell r="B1175">
            <v>44272</v>
          </cell>
          <cell r="C1175">
            <v>1351.6222821699998</v>
          </cell>
        </row>
        <row r="1176">
          <cell r="B1176">
            <v>44273</v>
          </cell>
          <cell r="C1176">
            <v>1308.1911169100003</v>
          </cell>
        </row>
        <row r="1177">
          <cell r="B1177">
            <v>44274</v>
          </cell>
          <cell r="C1177">
            <v>1004.1644535999999</v>
          </cell>
        </row>
        <row r="1178">
          <cell r="B1178">
            <v>44275</v>
          </cell>
          <cell r="C1178">
            <v>1004.1644535999999</v>
          </cell>
        </row>
        <row r="1179">
          <cell r="B1179">
            <v>44276</v>
          </cell>
          <cell r="C1179">
            <v>1004.1644535999999</v>
          </cell>
        </row>
        <row r="1180">
          <cell r="B1180">
            <v>44277</v>
          </cell>
          <cell r="C1180">
            <v>1312.0542971200002</v>
          </cell>
        </row>
        <row r="1181">
          <cell r="B1181">
            <v>44278</v>
          </cell>
          <cell r="C1181">
            <v>1164.0093697900002</v>
          </cell>
        </row>
        <row r="1182">
          <cell r="B1182">
            <v>44279</v>
          </cell>
          <cell r="C1182">
            <v>1511.5298275199998</v>
          </cell>
        </row>
        <row r="1183">
          <cell r="B1183">
            <v>44280</v>
          </cell>
          <cell r="C1183">
            <v>1076.2484345099999</v>
          </cell>
        </row>
        <row r="1184">
          <cell r="B1184">
            <v>44281</v>
          </cell>
          <cell r="C1184">
            <v>1093.8715445899998</v>
          </cell>
        </row>
        <row r="1185">
          <cell r="B1185">
            <v>44282</v>
          </cell>
          <cell r="C1185">
            <v>1093.8715445899998</v>
          </cell>
        </row>
        <row r="1186">
          <cell r="B1186">
            <v>44283</v>
          </cell>
          <cell r="C1186">
            <v>1093.8715445899998</v>
          </cell>
        </row>
        <row r="1187">
          <cell r="B1187">
            <v>44284</v>
          </cell>
          <cell r="C1187">
            <v>1214.2139954900001</v>
          </cell>
        </row>
        <row r="1188">
          <cell r="B1188">
            <v>44285</v>
          </cell>
          <cell r="C1188">
            <v>846.00421635999999</v>
          </cell>
        </row>
        <row r="1189">
          <cell r="B1189">
            <v>44286</v>
          </cell>
          <cell r="C1189">
            <v>4178.3904688299999</v>
          </cell>
        </row>
        <row r="1190">
          <cell r="B1190">
            <v>44287</v>
          </cell>
          <cell r="C1190">
            <v>4178.3904688299999</v>
          </cell>
        </row>
        <row r="1191">
          <cell r="B1191">
            <v>44288</v>
          </cell>
          <cell r="C1191">
            <v>4178.3904688299999</v>
          </cell>
        </row>
        <row r="1192">
          <cell r="B1192">
            <v>44289</v>
          </cell>
          <cell r="C1192">
            <v>4178.3904688299999</v>
          </cell>
        </row>
        <row r="1193">
          <cell r="B1193">
            <v>44290</v>
          </cell>
          <cell r="C1193">
            <v>4178.3904688299999</v>
          </cell>
        </row>
        <row r="1194">
          <cell r="B1194">
            <v>44291</v>
          </cell>
          <cell r="C1194">
            <v>6604.3082475599995</v>
          </cell>
        </row>
        <row r="1195">
          <cell r="B1195">
            <v>44292</v>
          </cell>
          <cell r="C1195">
            <v>7263.6860844600005</v>
          </cell>
        </row>
        <row r="1196">
          <cell r="B1196">
            <v>44293</v>
          </cell>
          <cell r="C1196">
            <v>4223.0453000500002</v>
          </cell>
        </row>
        <row r="1197">
          <cell r="B1197">
            <v>44294</v>
          </cell>
          <cell r="C1197">
            <v>4676.3492114400005</v>
          </cell>
        </row>
        <row r="1198">
          <cell r="B1198">
            <v>44295</v>
          </cell>
          <cell r="C1198">
            <v>3774.98771523</v>
          </cell>
        </row>
        <row r="1199">
          <cell r="B1199">
            <v>44296</v>
          </cell>
          <cell r="C1199">
            <v>3774.98771523</v>
          </cell>
        </row>
        <row r="1200">
          <cell r="B1200">
            <v>44297</v>
          </cell>
          <cell r="C1200">
            <v>3774.98771523</v>
          </cell>
        </row>
        <row r="1201">
          <cell r="B1201">
            <v>44298</v>
          </cell>
          <cell r="C1201">
            <v>2762.2411594500009</v>
          </cell>
        </row>
        <row r="1202">
          <cell r="B1202">
            <v>44299</v>
          </cell>
          <cell r="C1202">
            <v>2565.73358848</v>
          </cell>
        </row>
        <row r="1203">
          <cell r="B1203">
            <v>44300</v>
          </cell>
          <cell r="C1203">
            <v>3823.9345457500003</v>
          </cell>
        </row>
        <row r="1204">
          <cell r="B1204">
            <v>44301</v>
          </cell>
          <cell r="C1204">
            <v>2112.1643035300003</v>
          </cell>
        </row>
        <row r="1205">
          <cell r="B1205">
            <v>44302</v>
          </cell>
          <cell r="C1205">
            <v>1904.50020419</v>
          </cell>
        </row>
        <row r="1206">
          <cell r="B1206">
            <v>44303</v>
          </cell>
          <cell r="C1206">
            <v>1904.50020419</v>
          </cell>
        </row>
        <row r="1207">
          <cell r="B1207">
            <v>44304</v>
          </cell>
          <cell r="C1207">
            <v>1904.50020419</v>
          </cell>
        </row>
        <row r="1208">
          <cell r="B1208">
            <v>44305</v>
          </cell>
          <cell r="C1208">
            <v>2500.4839357699998</v>
          </cell>
        </row>
        <row r="1209">
          <cell r="B1209">
            <v>44306</v>
          </cell>
          <cell r="C1209">
            <v>1949.5052955900001</v>
          </cell>
        </row>
        <row r="1210">
          <cell r="B1210">
            <v>44307</v>
          </cell>
          <cell r="C1210">
            <v>1787.3737601600001</v>
          </cell>
        </row>
        <row r="1211">
          <cell r="B1211">
            <v>44308</v>
          </cell>
          <cell r="C1211">
            <v>1738.9874647999998</v>
          </cell>
        </row>
        <row r="1212">
          <cell r="B1212">
            <v>44309</v>
          </cell>
          <cell r="C1212">
            <v>1368.6753481600001</v>
          </cell>
        </row>
        <row r="1213">
          <cell r="B1213">
            <v>44310</v>
          </cell>
          <cell r="C1213">
            <v>1368.6753481600001</v>
          </cell>
        </row>
        <row r="1214">
          <cell r="B1214">
            <v>44311</v>
          </cell>
          <cell r="C1214">
            <v>1368.6753481600001</v>
          </cell>
        </row>
        <row r="1215">
          <cell r="B1215">
            <v>44312</v>
          </cell>
          <cell r="C1215">
            <v>936.55314742999997</v>
          </cell>
        </row>
        <row r="1216">
          <cell r="B1216">
            <v>44313</v>
          </cell>
          <cell r="C1216">
            <v>1053.3591907999999</v>
          </cell>
        </row>
        <row r="1217">
          <cell r="B1217">
            <v>44314</v>
          </cell>
          <cell r="C1217">
            <v>819.39159052999992</v>
          </cell>
        </row>
        <row r="1218">
          <cell r="B1218">
            <v>44315</v>
          </cell>
          <cell r="C1218">
            <v>1445.3834011499998</v>
          </cell>
        </row>
        <row r="1219">
          <cell r="B1219">
            <v>44316</v>
          </cell>
          <cell r="C1219">
            <v>2254.0053125100007</v>
          </cell>
        </row>
        <row r="1220">
          <cell r="B1220">
            <v>44317</v>
          </cell>
          <cell r="C1220">
            <v>2254.0053125100007</v>
          </cell>
        </row>
        <row r="1221">
          <cell r="B1221">
            <v>44318</v>
          </cell>
          <cell r="C1221">
            <v>2254.0053125100007</v>
          </cell>
        </row>
        <row r="1222">
          <cell r="B1222">
            <v>44319</v>
          </cell>
          <cell r="C1222">
            <v>7263.8359350000001</v>
          </cell>
        </row>
        <row r="1223">
          <cell r="B1223">
            <v>44320</v>
          </cell>
          <cell r="C1223">
            <v>5054.3791803000004</v>
          </cell>
        </row>
        <row r="1224">
          <cell r="B1224">
            <v>44321</v>
          </cell>
          <cell r="C1224">
            <v>4493.7094721000003</v>
          </cell>
        </row>
        <row r="1225">
          <cell r="B1225">
            <v>44322</v>
          </cell>
          <cell r="C1225">
            <v>4904.9255965499997</v>
          </cell>
        </row>
        <row r="1226">
          <cell r="B1226">
            <v>44323</v>
          </cell>
          <cell r="C1226">
            <v>3858.3048404500005</v>
          </cell>
        </row>
        <row r="1227">
          <cell r="B1227">
            <v>44324</v>
          </cell>
          <cell r="C1227">
            <v>3858.3048404500005</v>
          </cell>
        </row>
        <row r="1228">
          <cell r="B1228">
            <v>44325</v>
          </cell>
          <cell r="C1228">
            <v>3858.3048404500005</v>
          </cell>
        </row>
        <row r="1229">
          <cell r="B1229">
            <v>44326</v>
          </cell>
          <cell r="C1229">
            <v>2488.6324053799995</v>
          </cell>
        </row>
        <row r="1230">
          <cell r="B1230">
            <v>44327</v>
          </cell>
          <cell r="C1230">
            <v>2366.1061749700002</v>
          </cell>
        </row>
        <row r="1231">
          <cell r="B1231">
            <v>44328</v>
          </cell>
          <cell r="C1231">
            <v>2141.0669975000001</v>
          </cell>
        </row>
        <row r="1232">
          <cell r="B1232">
            <v>44329</v>
          </cell>
          <cell r="C1232">
            <v>2081.4933432099997</v>
          </cell>
        </row>
        <row r="1233">
          <cell r="B1233">
            <v>44330</v>
          </cell>
          <cell r="C1233">
            <v>1707.12814938</v>
          </cell>
        </row>
        <row r="1234">
          <cell r="B1234">
            <v>44331</v>
          </cell>
          <cell r="C1234">
            <v>1707.12814938</v>
          </cell>
        </row>
        <row r="1235">
          <cell r="B1235">
            <v>44332</v>
          </cell>
          <cell r="C1235">
            <v>1707.12814938</v>
          </cell>
        </row>
        <row r="1236">
          <cell r="B1236">
            <v>44333</v>
          </cell>
          <cell r="C1236">
            <v>2039.1861325100001</v>
          </cell>
        </row>
        <row r="1237">
          <cell r="B1237">
            <v>44334</v>
          </cell>
          <cell r="C1237">
            <v>1922.5178654900003</v>
          </cell>
        </row>
        <row r="1238">
          <cell r="B1238">
            <v>44335</v>
          </cell>
          <cell r="C1238">
            <v>2604.7615754199996</v>
          </cell>
        </row>
        <row r="1239">
          <cell r="B1239">
            <v>44336</v>
          </cell>
          <cell r="C1239">
            <v>1745.6573653200001</v>
          </cell>
        </row>
        <row r="1240">
          <cell r="B1240">
            <v>44337</v>
          </cell>
          <cell r="C1240">
            <v>2050.7488636100006</v>
          </cell>
        </row>
        <row r="1241">
          <cell r="B1241">
            <v>44338</v>
          </cell>
          <cell r="C1241">
            <v>2050.7488636100006</v>
          </cell>
        </row>
        <row r="1242">
          <cell r="B1242">
            <v>44339</v>
          </cell>
          <cell r="C1242">
            <v>2050.7488636100006</v>
          </cell>
        </row>
        <row r="1243">
          <cell r="B1243">
            <v>44340</v>
          </cell>
          <cell r="C1243">
            <v>967.29468640000005</v>
          </cell>
        </row>
        <row r="1244">
          <cell r="B1244">
            <v>44341</v>
          </cell>
          <cell r="C1244">
            <v>771.94852035000008</v>
          </cell>
        </row>
        <row r="1245">
          <cell r="B1245">
            <v>44342</v>
          </cell>
          <cell r="C1245">
            <v>860.60138307000022</v>
          </cell>
        </row>
        <row r="1246">
          <cell r="B1246">
            <v>44343</v>
          </cell>
          <cell r="C1246">
            <v>1150.2053718300001</v>
          </cell>
        </row>
        <row r="1247">
          <cell r="B1247">
            <v>44344</v>
          </cell>
          <cell r="C1247">
            <v>1002.2975217700001</v>
          </cell>
        </row>
        <row r="1248">
          <cell r="B1248">
            <v>44345</v>
          </cell>
          <cell r="C1248">
            <v>1002.2975217700001</v>
          </cell>
        </row>
        <row r="1249">
          <cell r="B1249">
            <v>44346</v>
          </cell>
          <cell r="C1249">
            <v>1002.2975217700001</v>
          </cell>
        </row>
        <row r="1250">
          <cell r="B1250">
            <v>44347</v>
          </cell>
          <cell r="C1250">
            <v>925.07733055999995</v>
          </cell>
        </row>
        <row r="1251">
          <cell r="B1251">
            <v>44348</v>
          </cell>
          <cell r="C1251">
            <v>8028.7562475700006</v>
          </cell>
        </row>
        <row r="1252">
          <cell r="B1252">
            <v>44349</v>
          </cell>
          <cell r="C1252">
            <v>4194.9412869799999</v>
          </cell>
        </row>
        <row r="1253">
          <cell r="B1253">
            <v>44350</v>
          </cell>
          <cell r="C1253">
            <v>5887.8181585300008</v>
          </cell>
        </row>
        <row r="1254">
          <cell r="B1254">
            <v>44351</v>
          </cell>
          <cell r="C1254">
            <v>5592.6395416599998</v>
          </cell>
        </row>
        <row r="1255">
          <cell r="B1255">
            <v>44352</v>
          </cell>
          <cell r="C1255">
            <v>5592.6395416599998</v>
          </cell>
        </row>
        <row r="1256">
          <cell r="B1256">
            <v>44353</v>
          </cell>
          <cell r="C1256">
            <v>5592.6395416599998</v>
          </cell>
        </row>
        <row r="1257">
          <cell r="B1257">
            <v>44354</v>
          </cell>
          <cell r="C1257">
            <v>4177.5726498400008</v>
          </cell>
        </row>
        <row r="1258">
          <cell r="B1258">
            <v>44355</v>
          </cell>
          <cell r="C1258">
            <v>3343.4658537199998</v>
          </cell>
        </row>
        <row r="1259">
          <cell r="B1259">
            <v>44356</v>
          </cell>
          <cell r="C1259">
            <v>3190.7956422400002</v>
          </cell>
        </row>
        <row r="1260">
          <cell r="B1260">
            <v>44357</v>
          </cell>
          <cell r="C1260">
            <v>2173.1110364499996</v>
          </cell>
        </row>
        <row r="1261">
          <cell r="B1261">
            <v>44358</v>
          </cell>
          <cell r="C1261">
            <v>1567.83189468</v>
          </cell>
        </row>
        <row r="1262">
          <cell r="B1262">
            <v>44359</v>
          </cell>
          <cell r="C1262">
            <v>1567.83189468</v>
          </cell>
        </row>
        <row r="1263">
          <cell r="B1263">
            <v>44360</v>
          </cell>
          <cell r="C1263">
            <v>1567.83189468</v>
          </cell>
        </row>
        <row r="1264">
          <cell r="B1264">
            <v>44361</v>
          </cell>
          <cell r="C1264">
            <v>1123.5123005999999</v>
          </cell>
        </row>
        <row r="1265">
          <cell r="B1265">
            <v>44362</v>
          </cell>
          <cell r="C1265">
            <v>1402.3408674200002</v>
          </cell>
        </row>
        <row r="1266">
          <cell r="B1266">
            <v>44363</v>
          </cell>
          <cell r="C1266">
            <v>1604.7615752699999</v>
          </cell>
        </row>
        <row r="1267">
          <cell r="B1267">
            <v>44364</v>
          </cell>
          <cell r="C1267">
            <v>1494.1013974</v>
          </cell>
        </row>
        <row r="1268">
          <cell r="B1268">
            <v>44365</v>
          </cell>
          <cell r="C1268">
            <v>1398.83318061</v>
          </cell>
        </row>
        <row r="1269">
          <cell r="B1269">
            <v>44366</v>
          </cell>
          <cell r="C1269">
            <v>1398.83318061</v>
          </cell>
        </row>
        <row r="1270">
          <cell r="B1270">
            <v>44367</v>
          </cell>
          <cell r="C1270">
            <v>1398.83318061</v>
          </cell>
        </row>
        <row r="1271">
          <cell r="B1271">
            <v>44368</v>
          </cell>
          <cell r="C1271">
            <v>746.13832069</v>
          </cell>
        </row>
        <row r="1272">
          <cell r="B1272">
            <v>44369</v>
          </cell>
          <cell r="C1272">
            <v>747.78885502999992</v>
          </cell>
        </row>
        <row r="1273">
          <cell r="B1273">
            <v>44370</v>
          </cell>
          <cell r="C1273">
            <v>623.18051471999991</v>
          </cell>
        </row>
        <row r="1274">
          <cell r="B1274">
            <v>44371</v>
          </cell>
          <cell r="C1274">
            <v>524.65529894999997</v>
          </cell>
        </row>
        <row r="1275">
          <cell r="B1275">
            <v>44372</v>
          </cell>
          <cell r="C1275">
            <v>670.08139453999991</v>
          </cell>
        </row>
        <row r="1276">
          <cell r="B1276">
            <v>44373</v>
          </cell>
          <cell r="C1276">
            <v>670.08139453999991</v>
          </cell>
        </row>
        <row r="1277">
          <cell r="B1277">
            <v>44374</v>
          </cell>
          <cell r="C1277">
            <v>670.08139453999991</v>
          </cell>
        </row>
        <row r="1278">
          <cell r="B1278">
            <v>44375</v>
          </cell>
          <cell r="C1278">
            <v>1638.2391682399996</v>
          </cell>
        </row>
        <row r="1279">
          <cell r="B1279">
            <v>44376</v>
          </cell>
          <cell r="C1279">
            <v>1638.2391682399996</v>
          </cell>
        </row>
        <row r="1280">
          <cell r="B1280">
            <v>44377</v>
          </cell>
          <cell r="C1280">
            <v>1068.7263691000001</v>
          </cell>
        </row>
        <row r="1281">
          <cell r="B1281">
            <v>44378</v>
          </cell>
          <cell r="C1281">
            <v>6526.84059729</v>
          </cell>
        </row>
        <row r="1282">
          <cell r="B1282">
            <v>44379</v>
          </cell>
          <cell r="C1282">
            <v>5794.1579292799997</v>
          </cell>
        </row>
        <row r="1283">
          <cell r="B1283">
            <v>44380</v>
          </cell>
          <cell r="C1283">
            <v>5794.1579292799997</v>
          </cell>
        </row>
        <row r="1284">
          <cell r="B1284">
            <v>44381</v>
          </cell>
          <cell r="C1284">
            <v>5794.1579292799997</v>
          </cell>
        </row>
        <row r="1285">
          <cell r="B1285">
            <v>44382</v>
          </cell>
          <cell r="C1285">
            <v>3558.3646464100007</v>
          </cell>
        </row>
        <row r="1286">
          <cell r="B1286">
            <v>44383</v>
          </cell>
          <cell r="C1286">
            <v>5939.9475853600006</v>
          </cell>
        </row>
        <row r="1287">
          <cell r="B1287">
            <v>44384</v>
          </cell>
          <cell r="C1287">
            <v>3836.0266825200006</v>
          </cell>
        </row>
        <row r="1288">
          <cell r="B1288">
            <v>44385</v>
          </cell>
          <cell r="C1288">
            <v>2715.3133950800002</v>
          </cell>
        </row>
        <row r="1289">
          <cell r="B1289">
            <v>44386</v>
          </cell>
          <cell r="C1289">
            <v>1879.9535146300002</v>
          </cell>
        </row>
        <row r="1290">
          <cell r="B1290">
            <v>44387</v>
          </cell>
          <cell r="C1290">
            <v>1879.9535146300002</v>
          </cell>
        </row>
        <row r="1291">
          <cell r="B1291">
            <v>44388</v>
          </cell>
          <cell r="C1291">
            <v>1879.9535146300002</v>
          </cell>
        </row>
        <row r="1292">
          <cell r="B1292">
            <v>44389</v>
          </cell>
          <cell r="C1292">
            <v>2542.2766851900001</v>
          </cell>
        </row>
        <row r="1293">
          <cell r="B1293">
            <v>44390</v>
          </cell>
          <cell r="C1293">
            <v>1456.4139672600002</v>
          </cell>
        </row>
        <row r="1294">
          <cell r="B1294">
            <v>44391</v>
          </cell>
          <cell r="C1294">
            <v>2648.3863739200001</v>
          </cell>
        </row>
        <row r="1295">
          <cell r="B1295">
            <v>44392</v>
          </cell>
          <cell r="C1295">
            <v>1610.6999859299997</v>
          </cell>
        </row>
        <row r="1296">
          <cell r="B1296">
            <v>44393</v>
          </cell>
          <cell r="C1296">
            <v>1524.5739161500001</v>
          </cell>
        </row>
        <row r="1297">
          <cell r="B1297">
            <v>44394</v>
          </cell>
          <cell r="C1297">
            <v>1524.5739161500001</v>
          </cell>
        </row>
        <row r="1298">
          <cell r="B1298">
            <v>44395</v>
          </cell>
          <cell r="C1298">
            <v>1524.5739161500001</v>
          </cell>
        </row>
        <row r="1299">
          <cell r="B1299">
            <v>44396</v>
          </cell>
          <cell r="C1299">
            <v>1740.8065538799999</v>
          </cell>
        </row>
        <row r="1300">
          <cell r="B1300">
            <v>44397</v>
          </cell>
          <cell r="C1300">
            <v>1085.68406843</v>
          </cell>
        </row>
        <row r="1301">
          <cell r="B1301">
            <v>44398</v>
          </cell>
          <cell r="C1301">
            <v>954.49787903000004</v>
          </cell>
        </row>
        <row r="1302">
          <cell r="B1302">
            <v>44399</v>
          </cell>
          <cell r="C1302">
            <v>963.79347085000006</v>
          </cell>
        </row>
        <row r="1303">
          <cell r="B1303">
            <v>44400</v>
          </cell>
          <cell r="C1303">
            <v>1115.2779757200001</v>
          </cell>
        </row>
        <row r="1304">
          <cell r="B1304">
            <v>44401</v>
          </cell>
          <cell r="C1304">
            <v>1115.2779757200001</v>
          </cell>
        </row>
        <row r="1305">
          <cell r="B1305">
            <v>44402</v>
          </cell>
          <cell r="C1305">
            <v>1115.2779757200001</v>
          </cell>
        </row>
        <row r="1306">
          <cell r="B1306">
            <v>44403</v>
          </cell>
          <cell r="C1306">
            <v>566.11037552000016</v>
          </cell>
        </row>
        <row r="1307">
          <cell r="B1307">
            <v>44404</v>
          </cell>
          <cell r="C1307">
            <v>626.87869065000007</v>
          </cell>
        </row>
        <row r="1308">
          <cell r="B1308">
            <v>44405</v>
          </cell>
          <cell r="C1308">
            <v>626.87869065000007</v>
          </cell>
        </row>
        <row r="1309">
          <cell r="B1309">
            <v>44406</v>
          </cell>
          <cell r="C1309">
            <v>626.87869065000007</v>
          </cell>
        </row>
        <row r="1310">
          <cell r="B1310">
            <v>44407</v>
          </cell>
          <cell r="C1310">
            <v>2125.3015298299997</v>
          </cell>
        </row>
        <row r="1311">
          <cell r="B1311">
            <v>44408</v>
          </cell>
          <cell r="C1311">
            <v>2125.3015298299997</v>
          </cell>
        </row>
        <row r="1312">
          <cell r="B1312">
            <v>44409</v>
          </cell>
          <cell r="C1312">
            <v>2125.3015298299997</v>
          </cell>
        </row>
        <row r="1313">
          <cell r="B1313">
            <v>44410</v>
          </cell>
          <cell r="C1313">
            <v>5348.9658952</v>
          </cell>
        </row>
        <row r="1314">
          <cell r="B1314">
            <v>44411</v>
          </cell>
          <cell r="C1314">
            <v>5273.3024823599999</v>
          </cell>
        </row>
        <row r="1315">
          <cell r="B1315">
            <v>44412</v>
          </cell>
          <cell r="C1315">
            <v>4520.6038629599998</v>
          </cell>
        </row>
        <row r="1316">
          <cell r="B1316">
            <v>44413</v>
          </cell>
          <cell r="C1316">
            <v>4706.2321542599993</v>
          </cell>
        </row>
        <row r="1317">
          <cell r="B1317">
            <v>44414</v>
          </cell>
          <cell r="C1317">
            <v>3791.8841008099998</v>
          </cell>
        </row>
        <row r="1318">
          <cell r="B1318">
            <v>44415</v>
          </cell>
          <cell r="C1318">
            <v>3791.8841008099998</v>
          </cell>
        </row>
        <row r="1319">
          <cell r="B1319">
            <v>44416</v>
          </cell>
          <cell r="C1319">
            <v>3791.8841008099998</v>
          </cell>
        </row>
        <row r="1320">
          <cell r="B1320">
            <v>44417</v>
          </cell>
          <cell r="C1320">
            <v>3600.3739732800004</v>
          </cell>
        </row>
        <row r="1321">
          <cell r="B1321">
            <v>44418</v>
          </cell>
          <cell r="C1321">
            <v>1626.2095397200001</v>
          </cell>
        </row>
        <row r="1322">
          <cell r="B1322">
            <v>44419</v>
          </cell>
          <cell r="C1322">
            <v>3310.7876238299996</v>
          </cell>
        </row>
        <row r="1323">
          <cell r="B1323">
            <v>44420</v>
          </cell>
          <cell r="C1323">
            <v>2819.6345989300003</v>
          </cell>
        </row>
        <row r="1324">
          <cell r="B1324">
            <v>44421</v>
          </cell>
          <cell r="C1324">
            <v>2775.1411268500001</v>
          </cell>
        </row>
        <row r="1325">
          <cell r="B1325">
            <v>44422</v>
          </cell>
          <cell r="C1325">
            <v>2775.1411268500001</v>
          </cell>
        </row>
        <row r="1326">
          <cell r="B1326">
            <v>44423</v>
          </cell>
          <cell r="C1326">
            <v>2775.1411268500001</v>
          </cell>
        </row>
        <row r="1327">
          <cell r="B1327">
            <v>44424</v>
          </cell>
          <cell r="C1327">
            <v>1617.6576927299998</v>
          </cell>
        </row>
        <row r="1328">
          <cell r="B1328">
            <v>44425</v>
          </cell>
          <cell r="C1328">
            <v>1260.30020868</v>
          </cell>
        </row>
        <row r="1329">
          <cell r="B1329">
            <v>44426</v>
          </cell>
          <cell r="C1329">
            <v>1963.41074396</v>
          </cell>
        </row>
        <row r="1330">
          <cell r="B1330">
            <v>44427</v>
          </cell>
          <cell r="C1330">
            <v>1154.89551585</v>
          </cell>
        </row>
        <row r="1331">
          <cell r="B1331">
            <v>44428</v>
          </cell>
          <cell r="C1331">
            <v>743.48031131999983</v>
          </cell>
        </row>
        <row r="1332">
          <cell r="B1332">
            <v>44429</v>
          </cell>
          <cell r="C1332">
            <v>743.48031131999983</v>
          </cell>
        </row>
        <row r="1333">
          <cell r="B1333">
            <v>44430</v>
          </cell>
          <cell r="C1333">
            <v>743.48031131999983</v>
          </cell>
        </row>
        <row r="1334">
          <cell r="B1334">
            <v>44431</v>
          </cell>
          <cell r="C1334">
            <v>982.16518257999985</v>
          </cell>
        </row>
        <row r="1335">
          <cell r="B1335">
            <v>44432</v>
          </cell>
          <cell r="C1335">
            <v>879.57071653999992</v>
          </cell>
        </row>
        <row r="1336">
          <cell r="B1336">
            <v>44433</v>
          </cell>
          <cell r="C1336">
            <v>870.81325566999999</v>
          </cell>
        </row>
        <row r="1337">
          <cell r="B1337">
            <v>44434</v>
          </cell>
          <cell r="C1337">
            <v>632.36781425000004</v>
          </cell>
        </row>
        <row r="1338">
          <cell r="B1338">
            <v>44435</v>
          </cell>
          <cell r="C1338">
            <v>1013.1736059499999</v>
          </cell>
        </row>
        <row r="1339">
          <cell r="B1339">
            <v>44436</v>
          </cell>
          <cell r="C1339">
            <v>1013.1736059499999</v>
          </cell>
        </row>
        <row r="1340">
          <cell r="B1340">
            <v>44437</v>
          </cell>
          <cell r="C1340">
            <v>1013.1736059499999</v>
          </cell>
        </row>
        <row r="1341">
          <cell r="B1341">
            <v>44438</v>
          </cell>
          <cell r="C1341">
            <v>1013.1736059499999</v>
          </cell>
        </row>
        <row r="1342">
          <cell r="B1342">
            <v>44439</v>
          </cell>
          <cell r="C1342">
            <v>1162.17668338</v>
          </cell>
        </row>
        <row r="1343">
          <cell r="B1343">
            <v>44440</v>
          </cell>
          <cell r="C1343">
            <v>4636.8889163900003</v>
          </cell>
        </row>
        <row r="1344">
          <cell r="B1344">
            <v>44441</v>
          </cell>
          <cell r="C1344">
            <v>5459.8542690699996</v>
          </cell>
        </row>
        <row r="1345">
          <cell r="B1345">
            <v>44442</v>
          </cell>
          <cell r="C1345">
            <v>5211.3095959899993</v>
          </cell>
        </row>
        <row r="1346">
          <cell r="B1346">
            <v>44443</v>
          </cell>
          <cell r="C1346">
            <v>5211.3095959899993</v>
          </cell>
        </row>
        <row r="1347">
          <cell r="B1347">
            <v>44444</v>
          </cell>
          <cell r="C1347">
            <v>5211.3095959899993</v>
          </cell>
        </row>
        <row r="1348">
          <cell r="B1348">
            <v>44445</v>
          </cell>
          <cell r="C1348">
            <v>4822.6644461000014</v>
          </cell>
        </row>
        <row r="1349">
          <cell r="B1349">
            <v>44446</v>
          </cell>
          <cell r="C1349">
            <v>4120.9232550800007</v>
          </cell>
        </row>
        <row r="1350">
          <cell r="B1350">
            <v>44447</v>
          </cell>
          <cell r="C1350">
            <v>2916.3374350199997</v>
          </cell>
        </row>
        <row r="1351">
          <cell r="B1351">
            <v>44448</v>
          </cell>
          <cell r="C1351">
            <v>3552.6264059399996</v>
          </cell>
        </row>
        <row r="1352">
          <cell r="B1352">
            <v>44449</v>
          </cell>
          <cell r="C1352">
            <v>2187.3082227899999</v>
          </cell>
        </row>
        <row r="1353">
          <cell r="B1353">
            <v>44450</v>
          </cell>
          <cell r="C1353">
            <v>2187.3082227899999</v>
          </cell>
        </row>
        <row r="1354">
          <cell r="B1354">
            <v>44451</v>
          </cell>
          <cell r="C1354">
            <v>2187.3082227899999</v>
          </cell>
        </row>
        <row r="1355">
          <cell r="B1355">
            <v>44452</v>
          </cell>
          <cell r="C1355">
            <v>2350.3869644799997</v>
          </cell>
        </row>
        <row r="1356">
          <cell r="B1356">
            <v>44453</v>
          </cell>
          <cell r="C1356">
            <v>1748.5757065100001</v>
          </cell>
        </row>
        <row r="1357">
          <cell r="B1357">
            <v>44454</v>
          </cell>
          <cell r="C1357">
            <v>1377.4712197500003</v>
          </cell>
        </row>
        <row r="1358">
          <cell r="B1358">
            <v>44455</v>
          </cell>
          <cell r="C1358">
            <v>1414.7425290599999</v>
          </cell>
        </row>
        <row r="1359">
          <cell r="B1359">
            <v>44456</v>
          </cell>
          <cell r="C1359">
            <v>1489.0803806699998</v>
          </cell>
        </row>
        <row r="1360">
          <cell r="B1360">
            <v>44457</v>
          </cell>
          <cell r="C1360">
            <v>1489.0803806699998</v>
          </cell>
        </row>
        <row r="1361">
          <cell r="B1361">
            <v>44458</v>
          </cell>
          <cell r="C1361">
            <v>1489.0803806699998</v>
          </cell>
        </row>
        <row r="1362">
          <cell r="B1362">
            <v>44459</v>
          </cell>
          <cell r="C1362">
            <v>1527.41055231</v>
          </cell>
        </row>
        <row r="1363">
          <cell r="B1363">
            <v>44460</v>
          </cell>
          <cell r="C1363">
            <v>1341.07642818</v>
          </cell>
        </row>
        <row r="1364">
          <cell r="B1364">
            <v>44461</v>
          </cell>
          <cell r="C1364">
            <v>1728.7950189399999</v>
          </cell>
        </row>
        <row r="1365">
          <cell r="B1365">
            <v>44462</v>
          </cell>
          <cell r="C1365">
            <v>1303.0874098199999</v>
          </cell>
        </row>
        <row r="1366">
          <cell r="B1366">
            <v>44463</v>
          </cell>
          <cell r="C1366">
            <v>755.77804232000005</v>
          </cell>
        </row>
        <row r="1367">
          <cell r="B1367">
            <v>44464</v>
          </cell>
          <cell r="C1367">
            <v>755.77804232000005</v>
          </cell>
        </row>
        <row r="1368">
          <cell r="B1368">
            <v>44465</v>
          </cell>
          <cell r="C1368">
            <v>755.77804232000005</v>
          </cell>
        </row>
        <row r="1369">
          <cell r="B1369">
            <v>44466</v>
          </cell>
          <cell r="C1369">
            <v>788.8541882799999</v>
          </cell>
        </row>
        <row r="1370">
          <cell r="B1370">
            <v>44467</v>
          </cell>
          <cell r="C1370">
            <v>940.40132172999995</v>
          </cell>
        </row>
        <row r="1371">
          <cell r="B1371">
            <v>44468</v>
          </cell>
          <cell r="C1371">
            <v>697.42618836999998</v>
          </cell>
        </row>
        <row r="1372">
          <cell r="B1372">
            <v>44469</v>
          </cell>
          <cell r="C1372">
            <v>766.35431813000002</v>
          </cell>
        </row>
        <row r="1373">
          <cell r="B1373">
            <v>44470</v>
          </cell>
          <cell r="C1373">
            <v>6186.7658274900004</v>
          </cell>
        </row>
        <row r="1374">
          <cell r="B1374">
            <v>44471</v>
          </cell>
          <cell r="C1374">
            <v>6186.7658274900004</v>
          </cell>
        </row>
        <row r="1375">
          <cell r="B1375">
            <v>44472</v>
          </cell>
          <cell r="C1375">
            <v>6186.7658274900004</v>
          </cell>
        </row>
        <row r="1376">
          <cell r="B1376">
            <v>44473</v>
          </cell>
          <cell r="C1376">
            <v>6702.5264874600007</v>
          </cell>
        </row>
        <row r="1377">
          <cell r="B1377">
            <v>44474</v>
          </cell>
          <cell r="C1377">
            <v>6705.3632629600006</v>
          </cell>
        </row>
        <row r="1378">
          <cell r="B1378">
            <v>44475</v>
          </cell>
          <cell r="C1378">
            <v>6530.1902704200002</v>
          </cell>
        </row>
        <row r="1379">
          <cell r="B1379">
            <v>44476</v>
          </cell>
          <cell r="C1379">
            <v>5441.8511918299992</v>
          </cell>
        </row>
        <row r="1380">
          <cell r="B1380">
            <v>44477</v>
          </cell>
          <cell r="C1380">
            <v>5441.8511918299992</v>
          </cell>
        </row>
        <row r="1381">
          <cell r="B1381">
            <v>44478</v>
          </cell>
          <cell r="C1381">
            <v>5441.8511918299992</v>
          </cell>
        </row>
        <row r="1382">
          <cell r="B1382">
            <v>44479</v>
          </cell>
          <cell r="C1382">
            <v>5441.8511918299992</v>
          </cell>
        </row>
        <row r="1383">
          <cell r="B1383">
            <v>44480</v>
          </cell>
          <cell r="C1383">
            <v>2071.8336604400001</v>
          </cell>
        </row>
        <row r="1384">
          <cell r="B1384">
            <v>44481</v>
          </cell>
          <cell r="C1384">
            <v>1548.5892571899999</v>
          </cell>
        </row>
        <row r="1385">
          <cell r="B1385">
            <v>44482</v>
          </cell>
          <cell r="C1385">
            <v>1583.8065708400002</v>
          </cell>
        </row>
        <row r="1386">
          <cell r="B1386">
            <v>44483</v>
          </cell>
          <cell r="C1386">
            <v>1401.5572190899995</v>
          </cell>
        </row>
        <row r="1387">
          <cell r="B1387">
            <v>44484</v>
          </cell>
          <cell r="C1387">
            <v>1632.5762488600001</v>
          </cell>
        </row>
        <row r="1388">
          <cell r="B1388">
            <v>44485</v>
          </cell>
          <cell r="C1388">
            <v>1632.5762488600001</v>
          </cell>
        </row>
        <row r="1389">
          <cell r="B1389">
            <v>44486</v>
          </cell>
          <cell r="C1389">
            <v>1632.5762488600001</v>
          </cell>
        </row>
        <row r="1390">
          <cell r="B1390">
            <v>44487</v>
          </cell>
          <cell r="C1390">
            <v>1666.4321412500001</v>
          </cell>
        </row>
        <row r="1391">
          <cell r="B1391">
            <v>44488</v>
          </cell>
          <cell r="C1391">
            <v>1406.3419253999998</v>
          </cell>
        </row>
        <row r="1392">
          <cell r="B1392">
            <v>44489</v>
          </cell>
          <cell r="C1392">
            <v>1180.0012904599998</v>
          </cell>
        </row>
        <row r="1393">
          <cell r="B1393">
            <v>44490</v>
          </cell>
          <cell r="C1393">
            <v>1336.02493538</v>
          </cell>
        </row>
        <row r="1394">
          <cell r="B1394">
            <v>44491</v>
          </cell>
          <cell r="C1394">
            <v>890.67631669000002</v>
          </cell>
        </row>
        <row r="1395">
          <cell r="B1395">
            <v>44492</v>
          </cell>
          <cell r="C1395">
            <v>890.67631669000002</v>
          </cell>
        </row>
        <row r="1396">
          <cell r="B1396">
            <v>44493</v>
          </cell>
          <cell r="C1396">
            <v>890.67631669000002</v>
          </cell>
        </row>
        <row r="1397">
          <cell r="B1397">
            <v>44494</v>
          </cell>
          <cell r="C1397">
            <v>818.25551713000004</v>
          </cell>
        </row>
        <row r="1398">
          <cell r="B1398">
            <v>44495</v>
          </cell>
          <cell r="C1398">
            <v>828.8152581400002</v>
          </cell>
        </row>
        <row r="1399">
          <cell r="B1399">
            <v>44496</v>
          </cell>
          <cell r="C1399">
            <v>1091.5020976400001</v>
          </cell>
        </row>
        <row r="1400">
          <cell r="B1400">
            <v>44497</v>
          </cell>
          <cell r="C1400">
            <v>799.62184581999998</v>
          </cell>
        </row>
        <row r="1401">
          <cell r="B1401">
            <v>44498</v>
          </cell>
          <cell r="C1401">
            <v>1138.5455404700001</v>
          </cell>
        </row>
        <row r="1402">
          <cell r="B1402">
            <v>44499</v>
          </cell>
          <cell r="C1402">
            <v>1138.5455404700001</v>
          </cell>
        </row>
        <row r="1403">
          <cell r="B1403">
            <v>44500</v>
          </cell>
          <cell r="C1403">
            <v>1138.5455404700001</v>
          </cell>
        </row>
        <row r="1404">
          <cell r="B1404">
            <v>44501</v>
          </cell>
          <cell r="C1404">
            <v>1138.5455404700001</v>
          </cell>
        </row>
        <row r="1405">
          <cell r="B1405">
            <v>44502</v>
          </cell>
          <cell r="C1405">
            <v>6305.7588565999995</v>
          </cell>
        </row>
        <row r="1406">
          <cell r="B1406">
            <v>44503</v>
          </cell>
          <cell r="C1406">
            <v>5728.0735726100002</v>
          </cell>
        </row>
        <row r="1407">
          <cell r="B1407">
            <v>44504</v>
          </cell>
          <cell r="C1407">
            <v>6144.1849500200005</v>
          </cell>
        </row>
        <row r="1408">
          <cell r="B1408">
            <v>44505</v>
          </cell>
          <cell r="C1408">
            <v>5458.9011152499988</v>
          </cell>
        </row>
        <row r="1409">
          <cell r="B1409">
            <v>44506</v>
          </cell>
          <cell r="C1409">
            <v>5458.9011152499988</v>
          </cell>
        </row>
        <row r="1410">
          <cell r="B1410">
            <v>44507</v>
          </cell>
          <cell r="C1410">
            <v>5458.9011152499988</v>
          </cell>
        </row>
        <row r="1411">
          <cell r="B1411">
            <v>44508</v>
          </cell>
          <cell r="C1411">
            <v>3455.6136147100001</v>
          </cell>
        </row>
        <row r="1412">
          <cell r="B1412">
            <v>44509</v>
          </cell>
          <cell r="C1412">
            <v>4015.9356110900003</v>
          </cell>
        </row>
        <row r="1413">
          <cell r="B1413">
            <v>44510</v>
          </cell>
          <cell r="C1413">
            <v>4963.6651112999998</v>
          </cell>
        </row>
        <row r="1414">
          <cell r="B1414">
            <v>44511</v>
          </cell>
          <cell r="C1414">
            <v>4676.5641745299999</v>
          </cell>
        </row>
        <row r="1415">
          <cell r="B1415">
            <v>44512</v>
          </cell>
          <cell r="C1415">
            <v>3883.1154375000006</v>
          </cell>
        </row>
        <row r="1416">
          <cell r="B1416">
            <v>44513</v>
          </cell>
          <cell r="C1416">
            <v>3883.1154375000006</v>
          </cell>
        </row>
        <row r="1417">
          <cell r="B1417">
            <v>44514</v>
          </cell>
          <cell r="C1417">
            <v>3883.1154375000006</v>
          </cell>
        </row>
        <row r="1418">
          <cell r="B1418">
            <v>44515</v>
          </cell>
          <cell r="C1418">
            <v>3753.7737137699996</v>
          </cell>
        </row>
        <row r="1419">
          <cell r="B1419">
            <v>44516</v>
          </cell>
          <cell r="C1419">
            <v>2107.4253892799998</v>
          </cell>
        </row>
        <row r="1420">
          <cell r="B1420">
            <v>44517</v>
          </cell>
          <cell r="C1420">
            <v>1781.9323512199999</v>
          </cell>
        </row>
        <row r="1421">
          <cell r="B1421">
            <v>44518</v>
          </cell>
          <cell r="C1421">
            <v>2399.3673201000001</v>
          </cell>
        </row>
        <row r="1422">
          <cell r="B1422">
            <v>44519</v>
          </cell>
          <cell r="C1422">
            <v>1246.85586792</v>
          </cell>
        </row>
        <row r="1423">
          <cell r="B1423">
            <v>44520</v>
          </cell>
          <cell r="C1423">
            <v>1246.85586792</v>
          </cell>
        </row>
        <row r="1424">
          <cell r="B1424">
            <v>44521</v>
          </cell>
          <cell r="C1424">
            <v>1246.85586792</v>
          </cell>
        </row>
        <row r="1425">
          <cell r="B1425">
            <v>44522</v>
          </cell>
          <cell r="C1425">
            <v>1285.98848645</v>
          </cell>
        </row>
        <row r="1426">
          <cell r="B1426">
            <v>44523</v>
          </cell>
          <cell r="C1426">
            <v>944.29020135999997</v>
          </cell>
        </row>
        <row r="1427">
          <cell r="B1427">
            <v>44524</v>
          </cell>
          <cell r="C1427">
            <v>631.17237698999998</v>
          </cell>
        </row>
        <row r="1428">
          <cell r="B1428">
            <v>44525</v>
          </cell>
          <cell r="C1428">
            <v>616.35114135000003</v>
          </cell>
        </row>
        <row r="1429">
          <cell r="B1429">
            <v>44526</v>
          </cell>
          <cell r="C1429">
            <v>713.54654443000004</v>
          </cell>
        </row>
        <row r="1430">
          <cell r="B1430">
            <v>44527</v>
          </cell>
          <cell r="C1430">
            <v>713.54654443000004</v>
          </cell>
        </row>
        <row r="1431">
          <cell r="B1431">
            <v>44528</v>
          </cell>
          <cell r="C1431">
            <v>713.54654443000004</v>
          </cell>
        </row>
        <row r="1432">
          <cell r="B1432">
            <v>44529</v>
          </cell>
          <cell r="C1432">
            <v>607.92228653000006</v>
          </cell>
        </row>
        <row r="1433">
          <cell r="B1433">
            <v>44530</v>
          </cell>
          <cell r="C1433">
            <v>1095.9545832700001</v>
          </cell>
        </row>
        <row r="1434">
          <cell r="B1434">
            <v>44531</v>
          </cell>
          <cell r="C1434">
            <v>6049.9244450200003</v>
          </cell>
        </row>
        <row r="1435">
          <cell r="B1435">
            <v>44532</v>
          </cell>
          <cell r="C1435">
            <v>6260.1497916799999</v>
          </cell>
        </row>
        <row r="1436">
          <cell r="B1436">
            <v>44533</v>
          </cell>
          <cell r="C1436">
            <v>6014.7600329400011</v>
          </cell>
        </row>
        <row r="1437">
          <cell r="B1437">
            <v>44534</v>
          </cell>
          <cell r="C1437">
            <v>6014.7600329400011</v>
          </cell>
        </row>
        <row r="1438">
          <cell r="B1438">
            <v>44535</v>
          </cell>
          <cell r="C1438">
            <v>6014.7600329400011</v>
          </cell>
        </row>
        <row r="1439">
          <cell r="B1439">
            <v>44536</v>
          </cell>
          <cell r="C1439">
            <v>5661.5053935299993</v>
          </cell>
        </row>
        <row r="1440">
          <cell r="B1440">
            <v>44537</v>
          </cell>
          <cell r="C1440">
            <v>5368.6362368600003</v>
          </cell>
        </row>
        <row r="1441">
          <cell r="B1441">
            <v>44538</v>
          </cell>
          <cell r="C1441">
            <v>5368.6362368600003</v>
          </cell>
        </row>
        <row r="1442">
          <cell r="B1442">
            <v>44539</v>
          </cell>
          <cell r="C1442">
            <v>6071.6497998899995</v>
          </cell>
        </row>
        <row r="1443">
          <cell r="B1443">
            <v>44540</v>
          </cell>
          <cell r="C1443">
            <v>4176.5932887500003</v>
          </cell>
        </row>
        <row r="1444">
          <cell r="B1444">
            <v>44541</v>
          </cell>
          <cell r="C1444">
            <v>4176.5932887500003</v>
          </cell>
        </row>
        <row r="1445">
          <cell r="B1445">
            <v>44542</v>
          </cell>
          <cell r="C1445">
            <v>4176.5932887500003</v>
          </cell>
        </row>
        <row r="1446">
          <cell r="B1446">
            <v>44543</v>
          </cell>
          <cell r="C1446">
            <v>3387.8454128100002</v>
          </cell>
        </row>
        <row r="1447">
          <cell r="B1447">
            <v>44544</v>
          </cell>
          <cell r="C1447">
            <v>2639.4509631999999</v>
          </cell>
        </row>
        <row r="1448">
          <cell r="B1448">
            <v>44545</v>
          </cell>
          <cell r="C1448">
            <v>2920.3412230499998</v>
          </cell>
        </row>
        <row r="1449">
          <cell r="B1449">
            <v>44546</v>
          </cell>
          <cell r="C1449">
            <v>2728.32350374</v>
          </cell>
        </row>
        <row r="1450">
          <cell r="B1450">
            <v>44547</v>
          </cell>
          <cell r="C1450">
            <v>3231.0134540100003</v>
          </cell>
        </row>
        <row r="1451">
          <cell r="B1451">
            <v>44548</v>
          </cell>
          <cell r="C1451">
            <v>3231.0134540100003</v>
          </cell>
        </row>
        <row r="1452">
          <cell r="B1452">
            <v>44549</v>
          </cell>
          <cell r="C1452">
            <v>3231.0134540100003</v>
          </cell>
        </row>
        <row r="1453">
          <cell r="B1453">
            <v>44550</v>
          </cell>
          <cell r="C1453">
            <v>1445.47439697</v>
          </cell>
        </row>
        <row r="1454">
          <cell r="B1454">
            <v>44551</v>
          </cell>
          <cell r="C1454">
            <v>1904.0128800000002</v>
          </cell>
        </row>
        <row r="1455">
          <cell r="B1455">
            <v>44552</v>
          </cell>
          <cell r="C1455">
            <v>1592.11606299</v>
          </cell>
        </row>
        <row r="1456">
          <cell r="B1456">
            <v>44553</v>
          </cell>
          <cell r="C1456">
            <v>1003.6615480000002</v>
          </cell>
        </row>
        <row r="1457">
          <cell r="B1457">
            <v>44554</v>
          </cell>
          <cell r="C1457">
            <v>1508.27543741</v>
          </cell>
        </row>
        <row r="1458">
          <cell r="B1458">
            <v>44555</v>
          </cell>
          <cell r="C1458">
            <v>1508.27543741</v>
          </cell>
        </row>
        <row r="1459">
          <cell r="B1459">
            <v>44556</v>
          </cell>
          <cell r="C1459">
            <v>1508.27543741</v>
          </cell>
        </row>
        <row r="1460">
          <cell r="B1460">
            <v>44557</v>
          </cell>
          <cell r="C1460">
            <v>1256.8858398899999</v>
          </cell>
        </row>
        <row r="1461">
          <cell r="B1461">
            <v>44558</v>
          </cell>
          <cell r="C1461">
            <v>772.33469132999994</v>
          </cell>
        </row>
        <row r="1462">
          <cell r="B1462">
            <v>44559</v>
          </cell>
          <cell r="C1462">
            <v>632.25536023999996</v>
          </cell>
        </row>
        <row r="1463">
          <cell r="B1463">
            <v>44560</v>
          </cell>
          <cell r="C1463">
            <v>725.08113620000006</v>
          </cell>
        </row>
        <row r="1464">
          <cell r="B1464">
            <v>44561</v>
          </cell>
          <cell r="C1464">
            <v>2483.3779125200003</v>
          </cell>
        </row>
        <row r="1465">
          <cell r="B1465">
            <v>44562</v>
          </cell>
          <cell r="C1465">
            <v>2483.3779125200003</v>
          </cell>
        </row>
        <row r="1466">
          <cell r="B1466">
            <v>44563</v>
          </cell>
          <cell r="C1466">
            <v>2483.3779125200003</v>
          </cell>
        </row>
        <row r="1467">
          <cell r="B1467">
            <v>44564</v>
          </cell>
          <cell r="C1467">
            <v>7283.1483502599986</v>
          </cell>
        </row>
        <row r="1468">
          <cell r="B1468">
            <v>44565</v>
          </cell>
          <cell r="C1468">
            <v>9683.4026496799997</v>
          </cell>
        </row>
        <row r="1469">
          <cell r="B1469">
            <v>44566</v>
          </cell>
          <cell r="C1469">
            <v>9317.3848171200007</v>
          </cell>
        </row>
        <row r="1470">
          <cell r="B1470">
            <v>44567</v>
          </cell>
          <cell r="C1470">
            <v>8040.6105363000015</v>
          </cell>
        </row>
        <row r="1471">
          <cell r="B1471">
            <v>44568</v>
          </cell>
          <cell r="C1471">
            <v>5332.2121954300001</v>
          </cell>
        </row>
        <row r="1472">
          <cell r="B1472">
            <v>44569</v>
          </cell>
          <cell r="C1472">
            <v>5332.2121954300001</v>
          </cell>
        </row>
        <row r="1473">
          <cell r="B1473">
            <v>44570</v>
          </cell>
          <cell r="C1473">
            <v>5332.2121954300001</v>
          </cell>
        </row>
        <row r="1474">
          <cell r="B1474">
            <v>44571</v>
          </cell>
          <cell r="C1474">
            <v>5416.7588914600001</v>
          </cell>
        </row>
        <row r="1475">
          <cell r="B1475">
            <v>44572</v>
          </cell>
          <cell r="C1475">
            <v>4588.5809279699997</v>
          </cell>
        </row>
        <row r="1476">
          <cell r="B1476">
            <v>44573</v>
          </cell>
          <cell r="C1476">
            <v>3390.9715192400004</v>
          </cell>
        </row>
        <row r="1477">
          <cell r="B1477">
            <v>44574</v>
          </cell>
          <cell r="C1477">
            <v>3116.5262940500002</v>
          </cell>
        </row>
        <row r="1478">
          <cell r="B1478">
            <v>44575</v>
          </cell>
          <cell r="C1478">
            <v>2804.9465703199999</v>
          </cell>
        </row>
        <row r="1479">
          <cell r="B1479">
            <v>44576</v>
          </cell>
          <cell r="C1479">
            <v>2804.9465703199999</v>
          </cell>
        </row>
        <row r="1480">
          <cell r="B1480">
            <v>44577</v>
          </cell>
          <cell r="C1480">
            <v>2804.9465703199999</v>
          </cell>
        </row>
        <row r="1481">
          <cell r="B1481">
            <v>44578</v>
          </cell>
          <cell r="C1481">
            <v>1675.7058501299998</v>
          </cell>
        </row>
        <row r="1482">
          <cell r="B1482">
            <v>44579</v>
          </cell>
          <cell r="C1482">
            <v>1470.3562624899998</v>
          </cell>
        </row>
        <row r="1483">
          <cell r="B1483">
            <v>44580</v>
          </cell>
          <cell r="C1483">
            <v>1644.1690143799999</v>
          </cell>
        </row>
        <row r="1484">
          <cell r="B1484">
            <v>44581</v>
          </cell>
          <cell r="C1484">
            <v>1272.3756838700001</v>
          </cell>
        </row>
        <row r="1485">
          <cell r="B1485">
            <v>44582</v>
          </cell>
          <cell r="C1485">
            <v>1151.0488171700003</v>
          </cell>
        </row>
        <row r="1486">
          <cell r="B1486">
            <v>44583</v>
          </cell>
          <cell r="C1486">
            <v>1151.0488171700003</v>
          </cell>
        </row>
        <row r="1487">
          <cell r="B1487">
            <v>44584</v>
          </cell>
          <cell r="C1487">
            <v>1151.0488171700003</v>
          </cell>
        </row>
        <row r="1488">
          <cell r="B1488">
            <v>44585</v>
          </cell>
          <cell r="C1488">
            <v>1822.1239761499999</v>
          </cell>
        </row>
        <row r="1489">
          <cell r="B1489">
            <v>44586</v>
          </cell>
          <cell r="C1489">
            <v>999.30926849000014</v>
          </cell>
        </row>
        <row r="1490">
          <cell r="B1490">
            <v>44587</v>
          </cell>
          <cell r="C1490">
            <v>1291.2799298500001</v>
          </cell>
        </row>
        <row r="1491">
          <cell r="B1491">
            <v>44588</v>
          </cell>
          <cell r="C1491">
            <v>2381.3115834200003</v>
          </cell>
        </row>
        <row r="1492">
          <cell r="B1492">
            <v>44589</v>
          </cell>
          <cell r="C1492">
            <v>1411.7016955299998</v>
          </cell>
        </row>
        <row r="1493">
          <cell r="B1493">
            <v>44590</v>
          </cell>
          <cell r="C1493">
            <v>1411.7016955299998</v>
          </cell>
        </row>
        <row r="1494">
          <cell r="B1494">
            <v>44591</v>
          </cell>
          <cell r="C1494">
            <v>1411.7016955299998</v>
          </cell>
        </row>
        <row r="1495">
          <cell r="B1495">
            <v>44592</v>
          </cell>
          <cell r="C1495">
            <v>1485.46678206</v>
          </cell>
        </row>
        <row r="1496">
          <cell r="B1496">
            <v>44593</v>
          </cell>
          <cell r="C1496">
            <v>6824.4184408799993</v>
          </cell>
        </row>
        <row r="1497">
          <cell r="B1497">
            <v>44594</v>
          </cell>
          <cell r="C1497">
            <v>6420.6450999299987</v>
          </cell>
        </row>
        <row r="1498">
          <cell r="B1498">
            <v>44595</v>
          </cell>
          <cell r="C1498">
            <v>8822.2414892300003</v>
          </cell>
        </row>
        <row r="1499">
          <cell r="B1499">
            <v>44596</v>
          </cell>
          <cell r="C1499">
            <v>8261.7739005799995</v>
          </cell>
        </row>
        <row r="1500">
          <cell r="B1500">
            <v>44597</v>
          </cell>
          <cell r="C1500">
            <v>8261.7739005799995</v>
          </cell>
        </row>
        <row r="1501">
          <cell r="B1501">
            <v>44598</v>
          </cell>
          <cell r="C1501">
            <v>8261.7739005799995</v>
          </cell>
        </row>
        <row r="1502">
          <cell r="B1502">
            <v>44599</v>
          </cell>
          <cell r="C1502">
            <v>6658.9212339299984</v>
          </cell>
        </row>
        <row r="1503">
          <cell r="B1503">
            <v>44600</v>
          </cell>
          <cell r="C1503">
            <v>5693.9735551100011</v>
          </cell>
        </row>
        <row r="1504">
          <cell r="B1504">
            <v>44601</v>
          </cell>
          <cell r="C1504">
            <v>6103.5823303499992</v>
          </cell>
        </row>
        <row r="1505">
          <cell r="B1505">
            <v>44602</v>
          </cell>
          <cell r="C1505">
            <v>4420.1725493299991</v>
          </cell>
        </row>
        <row r="1506">
          <cell r="B1506">
            <v>44603</v>
          </cell>
          <cell r="C1506">
            <v>4981.4340595599988</v>
          </cell>
        </row>
        <row r="1507">
          <cell r="B1507">
            <v>44604</v>
          </cell>
          <cell r="C1507">
            <v>4981.4340595599988</v>
          </cell>
        </row>
        <row r="1508">
          <cell r="B1508">
            <v>44605</v>
          </cell>
          <cell r="C1508">
            <v>4981.4340595599988</v>
          </cell>
        </row>
        <row r="1509">
          <cell r="B1509">
            <v>44606</v>
          </cell>
          <cell r="C1509">
            <v>3725.3561908399993</v>
          </cell>
        </row>
        <row r="1510">
          <cell r="B1510">
            <v>44607</v>
          </cell>
          <cell r="C1510">
            <v>1472.4361644799999</v>
          </cell>
        </row>
        <row r="1511">
          <cell r="B1511">
            <v>44608</v>
          </cell>
          <cell r="C1511">
            <v>1521.3425526999999</v>
          </cell>
        </row>
        <row r="1512">
          <cell r="B1512">
            <v>44609</v>
          </cell>
          <cell r="C1512">
            <v>1745.2118726900001</v>
          </cell>
        </row>
        <row r="1513">
          <cell r="B1513">
            <v>44610</v>
          </cell>
          <cell r="C1513">
            <v>938.56607052000004</v>
          </cell>
        </row>
        <row r="1514">
          <cell r="B1514">
            <v>44611</v>
          </cell>
          <cell r="C1514">
            <v>938.56607052000004</v>
          </cell>
        </row>
        <row r="1515">
          <cell r="B1515">
            <v>44612</v>
          </cell>
          <cell r="C1515">
            <v>938.56607052000004</v>
          </cell>
        </row>
        <row r="1516">
          <cell r="B1516">
            <v>44613</v>
          </cell>
          <cell r="C1516">
            <v>936.84992722000004</v>
          </cell>
        </row>
        <row r="1517">
          <cell r="B1517">
            <v>44614</v>
          </cell>
          <cell r="C1517">
            <v>856.71106407000002</v>
          </cell>
        </row>
        <row r="1518">
          <cell r="B1518">
            <v>44615</v>
          </cell>
          <cell r="C1518">
            <v>725.91334898000002</v>
          </cell>
        </row>
        <row r="1519">
          <cell r="B1519">
            <v>44616</v>
          </cell>
          <cell r="C1519">
            <v>918.08898974999988</v>
          </cell>
        </row>
        <row r="1520">
          <cell r="B1520">
            <v>44617</v>
          </cell>
          <cell r="C1520">
            <v>933.66956376000007</v>
          </cell>
        </row>
        <row r="1521">
          <cell r="B1521">
            <v>44618</v>
          </cell>
          <cell r="C1521">
            <v>933.66956376000007</v>
          </cell>
        </row>
        <row r="1522">
          <cell r="B1522">
            <v>44619</v>
          </cell>
          <cell r="C1522">
            <v>933.66956376000007</v>
          </cell>
        </row>
        <row r="1523">
          <cell r="B1523">
            <v>44620</v>
          </cell>
          <cell r="C1523">
            <v>1552.3463092699999</v>
          </cell>
        </row>
        <row r="1524">
          <cell r="B1524">
            <v>44621</v>
          </cell>
          <cell r="C1524">
            <v>7806.2827091699983</v>
          </cell>
        </row>
        <row r="1525">
          <cell r="B1525">
            <v>44622</v>
          </cell>
          <cell r="C1525">
            <v>7304.7419733999996</v>
          </cell>
        </row>
        <row r="1526">
          <cell r="B1526">
            <v>44623</v>
          </cell>
          <cell r="C1526">
            <v>8391.6517789999998</v>
          </cell>
        </row>
        <row r="1527">
          <cell r="B1527">
            <v>44624</v>
          </cell>
          <cell r="C1527">
            <v>7090.5456586400005</v>
          </cell>
        </row>
        <row r="1528">
          <cell r="B1528">
            <v>44625</v>
          </cell>
          <cell r="C1528">
            <v>7090.5456586400005</v>
          </cell>
        </row>
        <row r="1529">
          <cell r="B1529">
            <v>44626</v>
          </cell>
          <cell r="C1529">
            <v>7090.5456586400005</v>
          </cell>
        </row>
        <row r="1530">
          <cell r="B1530">
            <v>44627</v>
          </cell>
          <cell r="C1530">
            <v>8377.7470196499999</v>
          </cell>
        </row>
        <row r="1531">
          <cell r="B1531">
            <v>44628</v>
          </cell>
          <cell r="C1531">
            <v>7928.4315759499996</v>
          </cell>
        </row>
        <row r="1532">
          <cell r="B1532">
            <v>44629</v>
          </cell>
          <cell r="C1532">
            <v>6319.866772809999</v>
          </cell>
        </row>
        <row r="1533">
          <cell r="B1533">
            <v>44630</v>
          </cell>
          <cell r="C1533">
            <v>6924.4213188099993</v>
          </cell>
        </row>
        <row r="1534">
          <cell r="B1534">
            <v>44631</v>
          </cell>
          <cell r="C1534">
            <v>3794.4629671799999</v>
          </cell>
        </row>
        <row r="1535">
          <cell r="B1535">
            <v>44632</v>
          </cell>
          <cell r="C1535">
            <v>3794.4629671799999</v>
          </cell>
        </row>
        <row r="1536">
          <cell r="B1536">
            <v>44633</v>
          </cell>
          <cell r="C1536">
            <v>3794.4629671799999</v>
          </cell>
        </row>
        <row r="1537">
          <cell r="B1537">
            <v>44634</v>
          </cell>
          <cell r="C1537">
            <v>2845.59474873</v>
          </cell>
        </row>
        <row r="1538">
          <cell r="B1538">
            <v>44635</v>
          </cell>
          <cell r="C1538">
            <v>957.58359958999995</v>
          </cell>
        </row>
        <row r="1539">
          <cell r="B1539">
            <v>44636</v>
          </cell>
          <cell r="C1539">
            <v>1508.8184829699996</v>
          </cell>
        </row>
        <row r="1540">
          <cell r="B1540">
            <v>44637</v>
          </cell>
          <cell r="C1540">
            <v>1350.7372209399998</v>
          </cell>
        </row>
        <row r="1541">
          <cell r="B1541">
            <v>44638</v>
          </cell>
          <cell r="C1541">
            <v>955.56946798999991</v>
          </cell>
        </row>
        <row r="1542">
          <cell r="B1542">
            <v>44639</v>
          </cell>
          <cell r="C1542">
            <v>955.56946798999991</v>
          </cell>
        </row>
        <row r="1543">
          <cell r="B1543">
            <v>44640</v>
          </cell>
          <cell r="C1543">
            <v>955.56946798999991</v>
          </cell>
        </row>
        <row r="1544">
          <cell r="B1544">
            <v>44641</v>
          </cell>
          <cell r="C1544">
            <v>1893.9205356999998</v>
          </cell>
        </row>
        <row r="1545">
          <cell r="B1545">
            <v>44642</v>
          </cell>
          <cell r="C1545">
            <v>1055.1978436500001</v>
          </cell>
        </row>
        <row r="1546">
          <cell r="B1546">
            <v>44643</v>
          </cell>
          <cell r="C1546">
            <v>802.6724423600001</v>
          </cell>
        </row>
        <row r="1547">
          <cell r="B1547">
            <v>44644</v>
          </cell>
          <cell r="C1547">
            <v>1208.9336669500001</v>
          </cell>
        </row>
        <row r="1548">
          <cell r="B1548">
            <v>44645</v>
          </cell>
          <cell r="C1548">
            <v>1359.0192713000001</v>
          </cell>
        </row>
        <row r="1549">
          <cell r="B1549">
            <v>44646</v>
          </cell>
          <cell r="C1549">
            <v>1359.0192713000001</v>
          </cell>
        </row>
        <row r="1550">
          <cell r="B1550">
            <v>44647</v>
          </cell>
          <cell r="C1550">
            <v>1359.0192713000001</v>
          </cell>
        </row>
        <row r="1551">
          <cell r="B1551">
            <v>44648</v>
          </cell>
          <cell r="C1551">
            <v>1712.25850315</v>
          </cell>
        </row>
        <row r="1552">
          <cell r="B1552">
            <v>44649</v>
          </cell>
          <cell r="C1552">
            <v>1236.7414142299999</v>
          </cell>
        </row>
        <row r="1553">
          <cell r="B1553">
            <v>44650</v>
          </cell>
          <cell r="C1553">
            <v>818.5222313500002</v>
          </cell>
        </row>
        <row r="1554">
          <cell r="B1554">
            <v>44651</v>
          </cell>
          <cell r="C1554">
            <v>1284.6657787200002</v>
          </cell>
        </row>
        <row r="1555">
          <cell r="B1555">
            <v>44652</v>
          </cell>
          <cell r="C1555">
            <v>5375.0321989799995</v>
          </cell>
        </row>
        <row r="1556">
          <cell r="B1556">
            <v>44653</v>
          </cell>
          <cell r="C1556">
            <v>5375.0321989799995</v>
          </cell>
        </row>
        <row r="1557">
          <cell r="B1557">
            <v>44654</v>
          </cell>
          <cell r="C1557">
            <v>5375.0321989799995</v>
          </cell>
        </row>
        <row r="1558">
          <cell r="B1558">
            <v>44655</v>
          </cell>
          <cell r="C1558">
            <v>7591.1854062900002</v>
          </cell>
        </row>
        <row r="1559">
          <cell r="B1559">
            <v>44656</v>
          </cell>
          <cell r="C1559">
            <v>8029.3393621599998</v>
          </cell>
        </row>
        <row r="1560">
          <cell r="B1560">
            <v>44657</v>
          </cell>
          <cell r="C1560">
            <v>7909.4739447900001</v>
          </cell>
        </row>
        <row r="1561">
          <cell r="B1561">
            <v>44658</v>
          </cell>
          <cell r="C1561">
            <v>8148.6047302499992</v>
          </cell>
        </row>
        <row r="1562">
          <cell r="B1562">
            <v>44659</v>
          </cell>
          <cell r="C1562">
            <v>6339.5200472400002</v>
          </cell>
        </row>
        <row r="1563">
          <cell r="B1563">
            <v>44660</v>
          </cell>
          <cell r="C1563">
            <v>6339.5200472400002</v>
          </cell>
        </row>
        <row r="1564">
          <cell r="B1564">
            <v>44661</v>
          </cell>
          <cell r="C1564">
            <v>6339.5200472400002</v>
          </cell>
        </row>
        <row r="1565">
          <cell r="B1565">
            <v>44662</v>
          </cell>
          <cell r="C1565">
            <v>5707.6731699500006</v>
          </cell>
        </row>
        <row r="1566">
          <cell r="B1566">
            <v>44663</v>
          </cell>
          <cell r="C1566">
            <v>4002.4076087299995</v>
          </cell>
        </row>
        <row r="1567">
          <cell r="B1567">
            <v>44664</v>
          </cell>
          <cell r="C1567">
            <v>2321.0142965400005</v>
          </cell>
        </row>
        <row r="1568">
          <cell r="B1568">
            <v>44665</v>
          </cell>
          <cell r="C1568">
            <v>2321.0142965400005</v>
          </cell>
        </row>
        <row r="1569">
          <cell r="B1569">
            <v>44666</v>
          </cell>
          <cell r="C1569">
            <v>2321.0142965400005</v>
          </cell>
        </row>
        <row r="1570">
          <cell r="B1570">
            <v>44667</v>
          </cell>
          <cell r="C1570">
            <v>2321.0142965400005</v>
          </cell>
        </row>
        <row r="1571">
          <cell r="B1571">
            <v>44668</v>
          </cell>
          <cell r="C1571">
            <v>2321.0142965400005</v>
          </cell>
        </row>
        <row r="1572">
          <cell r="B1572">
            <v>44669</v>
          </cell>
          <cell r="C1572">
            <v>2492.7900500299997</v>
          </cell>
        </row>
        <row r="1573">
          <cell r="B1573">
            <v>44670</v>
          </cell>
          <cell r="C1573">
            <v>1546.78128062</v>
          </cell>
        </row>
        <row r="1574">
          <cell r="B1574">
            <v>44671</v>
          </cell>
          <cell r="C1574">
            <v>1282.2627118800003</v>
          </cell>
        </row>
        <row r="1575">
          <cell r="B1575">
            <v>44672</v>
          </cell>
          <cell r="C1575">
            <v>968.30627998999989</v>
          </cell>
        </row>
        <row r="1576">
          <cell r="B1576">
            <v>44673</v>
          </cell>
          <cell r="C1576">
            <v>1099.3973081099998</v>
          </cell>
        </row>
        <row r="1577">
          <cell r="B1577">
            <v>44674</v>
          </cell>
          <cell r="C1577">
            <v>1099.3973081099998</v>
          </cell>
        </row>
        <row r="1578">
          <cell r="B1578">
            <v>44675</v>
          </cell>
          <cell r="C1578">
            <v>1099.3973081099998</v>
          </cell>
        </row>
        <row r="1579">
          <cell r="B1579">
            <v>44676</v>
          </cell>
          <cell r="C1579">
            <v>1706.1881109800001</v>
          </cell>
        </row>
        <row r="1580">
          <cell r="B1580">
            <v>44677</v>
          </cell>
          <cell r="C1580">
            <v>1249.60024763</v>
          </cell>
        </row>
        <row r="1581">
          <cell r="B1581">
            <v>44678</v>
          </cell>
          <cell r="C1581">
            <v>972.78504989999999</v>
          </cell>
        </row>
        <row r="1582">
          <cell r="B1582">
            <v>44679</v>
          </cell>
          <cell r="C1582">
            <v>1013.90771107</v>
          </cell>
        </row>
        <row r="1583">
          <cell r="B1583">
            <v>44680</v>
          </cell>
          <cell r="C1583">
            <v>2694.3567299000001</v>
          </cell>
        </row>
        <row r="1584">
          <cell r="B1584">
            <v>44681</v>
          </cell>
          <cell r="C1584">
            <v>2694.3567299000001</v>
          </cell>
        </row>
        <row r="1585">
          <cell r="B1585">
            <v>44682</v>
          </cell>
          <cell r="C1585">
            <v>2694.3567299000001</v>
          </cell>
        </row>
        <row r="1586">
          <cell r="B1586">
            <v>44683</v>
          </cell>
          <cell r="C1586">
            <v>8933.7138598700003</v>
          </cell>
        </row>
        <row r="1587">
          <cell r="B1587">
            <v>44684</v>
          </cell>
          <cell r="C1587">
            <v>9525.6353293299999</v>
          </cell>
        </row>
        <row r="1588">
          <cell r="B1588">
            <v>44685</v>
          </cell>
          <cell r="C1588">
            <v>10141.173828169998</v>
          </cell>
        </row>
        <row r="1589">
          <cell r="B1589">
            <v>44686</v>
          </cell>
          <cell r="C1589">
            <v>12770.948916870002</v>
          </cell>
        </row>
        <row r="1590">
          <cell r="B1590">
            <v>44687</v>
          </cell>
          <cell r="C1590">
            <v>13625.124265770002</v>
          </cell>
        </row>
        <row r="1591">
          <cell r="B1591">
            <v>44688</v>
          </cell>
          <cell r="C1591">
            <v>13625.124265770002</v>
          </cell>
        </row>
        <row r="1592">
          <cell r="B1592">
            <v>44689</v>
          </cell>
          <cell r="C1592">
            <v>13625.124265770002</v>
          </cell>
        </row>
        <row r="1593">
          <cell r="B1593">
            <v>44690</v>
          </cell>
          <cell r="C1593">
            <v>6681.9132648400009</v>
          </cell>
        </row>
        <row r="1594">
          <cell r="B1594">
            <v>44691</v>
          </cell>
          <cell r="C1594">
            <v>6231.8509162799992</v>
          </cell>
        </row>
        <row r="1595">
          <cell r="B1595">
            <v>44692</v>
          </cell>
          <cell r="C1595">
            <v>4642.8074483200016</v>
          </cell>
        </row>
        <row r="1596">
          <cell r="B1596">
            <v>44693</v>
          </cell>
          <cell r="C1596">
            <v>5108.5500745700001</v>
          </cell>
        </row>
        <row r="1597">
          <cell r="B1597">
            <v>44694</v>
          </cell>
          <cell r="C1597">
            <v>2823.16178395</v>
          </cell>
        </row>
        <row r="1598">
          <cell r="B1598">
            <v>44695</v>
          </cell>
          <cell r="C1598">
            <v>2823.16178395</v>
          </cell>
        </row>
        <row r="1599">
          <cell r="B1599">
            <v>44696</v>
          </cell>
          <cell r="C1599">
            <v>2823.16178395</v>
          </cell>
        </row>
        <row r="1600">
          <cell r="B1600">
            <v>44697</v>
          </cell>
          <cell r="C1600">
            <v>2281.9011145299996</v>
          </cell>
        </row>
        <row r="1601">
          <cell r="B1601">
            <v>44698</v>
          </cell>
          <cell r="C1601">
            <v>2178.8268631300002</v>
          </cell>
        </row>
        <row r="1602">
          <cell r="B1602">
            <v>44699</v>
          </cell>
          <cell r="C1602">
            <v>1518.4418689699996</v>
          </cell>
        </row>
        <row r="1603">
          <cell r="B1603">
            <v>44700</v>
          </cell>
          <cell r="C1603">
            <v>952.25466443999994</v>
          </cell>
        </row>
        <row r="1604">
          <cell r="B1604">
            <v>44701</v>
          </cell>
          <cell r="C1604">
            <v>1251.7164963099999</v>
          </cell>
        </row>
        <row r="1605">
          <cell r="B1605">
            <v>44702</v>
          </cell>
          <cell r="C1605">
            <v>1251.7164963099999</v>
          </cell>
        </row>
        <row r="1606">
          <cell r="B1606">
            <v>44703</v>
          </cell>
          <cell r="C1606">
            <v>1251.7164963099999</v>
          </cell>
        </row>
        <row r="1607">
          <cell r="B1607">
            <v>44704</v>
          </cell>
          <cell r="C1607">
            <v>976.13792532000002</v>
          </cell>
        </row>
        <row r="1608">
          <cell r="B1608">
            <v>44705</v>
          </cell>
          <cell r="C1608">
            <v>707.28410672999985</v>
          </cell>
        </row>
        <row r="1609">
          <cell r="B1609">
            <v>44706</v>
          </cell>
          <cell r="C1609">
            <v>948.87902879000012</v>
          </cell>
        </row>
        <row r="1610">
          <cell r="B1610">
            <v>44707</v>
          </cell>
          <cell r="C1610">
            <v>1003.72403362</v>
          </cell>
        </row>
        <row r="1611">
          <cell r="B1611">
            <v>44708</v>
          </cell>
          <cell r="C1611">
            <v>779.83684206999999</v>
          </cell>
        </row>
        <row r="1612">
          <cell r="B1612">
            <v>44709</v>
          </cell>
          <cell r="C1612">
            <v>779.83684206999999</v>
          </cell>
        </row>
        <row r="1613">
          <cell r="B1613">
            <v>44710</v>
          </cell>
          <cell r="C1613">
            <v>779.83684206999999</v>
          </cell>
        </row>
        <row r="1614">
          <cell r="B1614">
            <v>44711</v>
          </cell>
          <cell r="C1614">
            <v>2100.27373923</v>
          </cell>
        </row>
        <row r="1615">
          <cell r="B1615">
            <v>44712</v>
          </cell>
          <cell r="C1615">
            <v>1398.2452242100003</v>
          </cell>
        </row>
        <row r="1616">
          <cell r="B1616">
            <v>44713</v>
          </cell>
          <cell r="C1616">
            <v>11468.29411239</v>
          </cell>
        </row>
        <row r="1617">
          <cell r="B1617">
            <v>44714</v>
          </cell>
          <cell r="C1617">
            <v>11637.357089629997</v>
          </cell>
        </row>
        <row r="1618">
          <cell r="B1618">
            <v>44715</v>
          </cell>
          <cell r="C1618">
            <v>10751.941919980001</v>
          </cell>
        </row>
        <row r="1619">
          <cell r="B1619">
            <v>44716</v>
          </cell>
          <cell r="C1619">
            <v>10751.941919980001</v>
          </cell>
        </row>
        <row r="1620">
          <cell r="B1620">
            <v>44717</v>
          </cell>
          <cell r="C1620">
            <v>10751.941919980001</v>
          </cell>
        </row>
        <row r="1621">
          <cell r="B1621">
            <v>44718</v>
          </cell>
          <cell r="C1621">
            <v>10718.758414650001</v>
          </cell>
        </row>
        <row r="1622">
          <cell r="B1622">
            <v>44719</v>
          </cell>
          <cell r="C1622">
            <v>10078.19631297</v>
          </cell>
        </row>
        <row r="1623">
          <cell r="B1623">
            <v>44720</v>
          </cell>
          <cell r="C1623">
            <v>9334.3356716700018</v>
          </cell>
        </row>
        <row r="1624">
          <cell r="B1624">
            <v>44721</v>
          </cell>
          <cell r="C1624">
            <v>8496.9027121099989</v>
          </cell>
        </row>
        <row r="1625">
          <cell r="B1625">
            <v>44722</v>
          </cell>
          <cell r="C1625">
            <v>4963.0477255300002</v>
          </cell>
        </row>
        <row r="1626">
          <cell r="B1626">
            <v>44723</v>
          </cell>
          <cell r="C1626">
            <v>4963.0477255300002</v>
          </cell>
        </row>
        <row r="1627">
          <cell r="B1627">
            <v>44724</v>
          </cell>
          <cell r="C1627">
            <v>4963.0477255300002</v>
          </cell>
        </row>
        <row r="1628">
          <cell r="B1628">
            <v>44725</v>
          </cell>
          <cell r="C1628">
            <v>2907.3223649800002</v>
          </cell>
        </row>
        <row r="1629">
          <cell r="B1629">
            <v>44726</v>
          </cell>
          <cell r="C1629">
            <v>1656.87379577</v>
          </cell>
        </row>
        <row r="1630">
          <cell r="B1630">
            <v>44727</v>
          </cell>
          <cell r="C1630">
            <v>1294.8757064400004</v>
          </cell>
        </row>
        <row r="1631">
          <cell r="B1631">
            <v>44728</v>
          </cell>
          <cell r="C1631">
            <v>825.31530224999995</v>
          </cell>
        </row>
        <row r="1632">
          <cell r="B1632">
            <v>44729</v>
          </cell>
          <cell r="C1632">
            <v>940.57368135000013</v>
          </cell>
        </row>
        <row r="1633">
          <cell r="B1633">
            <v>44730</v>
          </cell>
          <cell r="C1633">
            <v>940.57368135000013</v>
          </cell>
        </row>
        <row r="1634">
          <cell r="B1634">
            <v>44731</v>
          </cell>
          <cell r="C1634">
            <v>940.57368135000013</v>
          </cell>
        </row>
        <row r="1635">
          <cell r="B1635">
            <v>44732</v>
          </cell>
          <cell r="C1635">
            <v>1386.8779892999999</v>
          </cell>
        </row>
        <row r="1636">
          <cell r="B1636">
            <v>44733</v>
          </cell>
          <cell r="C1636">
            <v>805.45429135000018</v>
          </cell>
        </row>
        <row r="1637">
          <cell r="B1637">
            <v>44734</v>
          </cell>
          <cell r="C1637">
            <v>1353.8216582</v>
          </cell>
        </row>
        <row r="1638">
          <cell r="B1638">
            <v>44735</v>
          </cell>
          <cell r="C1638">
            <v>745.55461498</v>
          </cell>
        </row>
        <row r="1639">
          <cell r="B1639">
            <v>44736</v>
          </cell>
          <cell r="C1639">
            <v>1199.9038807400002</v>
          </cell>
        </row>
        <row r="1640">
          <cell r="B1640">
            <v>44737</v>
          </cell>
          <cell r="C1640">
            <v>1199.9038807400002</v>
          </cell>
        </row>
        <row r="1641">
          <cell r="B1641">
            <v>44738</v>
          </cell>
          <cell r="C1641">
            <v>1199.9038807400002</v>
          </cell>
        </row>
        <row r="1642">
          <cell r="B1642">
            <v>44739</v>
          </cell>
          <cell r="C1642">
            <v>974.69179519000011</v>
          </cell>
        </row>
        <row r="1643">
          <cell r="B1643">
            <v>44740</v>
          </cell>
          <cell r="C1643">
            <v>1161.55799484</v>
          </cell>
        </row>
        <row r="1644">
          <cell r="B1644">
            <v>44741</v>
          </cell>
          <cell r="C1644">
            <v>1161.55799484</v>
          </cell>
        </row>
        <row r="1645">
          <cell r="B1645">
            <v>44742</v>
          </cell>
          <cell r="C1645">
            <v>1330.4979018500001</v>
          </cell>
        </row>
        <row r="1646">
          <cell r="B1646">
            <v>44743</v>
          </cell>
          <cell r="C1646">
            <v>10567.530960839998</v>
          </cell>
        </row>
        <row r="1647">
          <cell r="B1647">
            <v>44744</v>
          </cell>
          <cell r="C1647">
            <v>10567.530960839998</v>
          </cell>
        </row>
        <row r="1648">
          <cell r="B1648">
            <v>44745</v>
          </cell>
          <cell r="C1648">
            <v>10567.530960839998</v>
          </cell>
        </row>
        <row r="1649">
          <cell r="B1649">
            <v>44746</v>
          </cell>
          <cell r="C1649">
            <v>11820.7680681</v>
          </cell>
        </row>
        <row r="1650">
          <cell r="B1650">
            <v>44747</v>
          </cell>
          <cell r="C1650">
            <v>10465.605765390001</v>
          </cell>
        </row>
        <row r="1651">
          <cell r="B1651">
            <v>44748</v>
          </cell>
          <cell r="C1651">
            <v>9358.2471791000007</v>
          </cell>
        </row>
        <row r="1652">
          <cell r="B1652">
            <v>44749</v>
          </cell>
          <cell r="C1652">
            <v>8816.5891150799998</v>
          </cell>
        </row>
        <row r="1653">
          <cell r="B1653">
            <v>44750</v>
          </cell>
          <cell r="C1653">
            <v>4981.1794809399998</v>
          </cell>
        </row>
        <row r="1654">
          <cell r="B1654">
            <v>44751</v>
          </cell>
          <cell r="C1654">
            <v>4981.1794809399998</v>
          </cell>
        </row>
        <row r="1655">
          <cell r="B1655">
            <v>44752</v>
          </cell>
          <cell r="C1655">
            <v>4981.1794809399998</v>
          </cell>
        </row>
        <row r="1656">
          <cell r="B1656">
            <v>44753</v>
          </cell>
          <cell r="C1656">
            <v>4031.8073302799994</v>
          </cell>
        </row>
        <row r="1657">
          <cell r="B1657">
            <v>44754</v>
          </cell>
          <cell r="C1657">
            <v>4947.00036258</v>
          </cell>
        </row>
        <row r="1658">
          <cell r="B1658">
            <v>44755</v>
          </cell>
          <cell r="C1658">
            <v>4266.9503351600006</v>
          </cell>
        </row>
        <row r="1659">
          <cell r="B1659">
            <v>44756</v>
          </cell>
          <cell r="C1659">
            <v>4114.1134516899992</v>
          </cell>
        </row>
        <row r="1660">
          <cell r="B1660">
            <v>44757</v>
          </cell>
          <cell r="C1660">
            <v>3978.8801123600001</v>
          </cell>
        </row>
        <row r="1661">
          <cell r="B1661">
            <v>44758</v>
          </cell>
          <cell r="C1661">
            <v>3978.8801123600001</v>
          </cell>
        </row>
        <row r="1662">
          <cell r="B1662">
            <v>44759</v>
          </cell>
          <cell r="C1662">
            <v>3978.8801123600001</v>
          </cell>
        </row>
        <row r="1663">
          <cell r="B1663">
            <v>44760</v>
          </cell>
          <cell r="C1663">
            <v>2840.8408445700002</v>
          </cell>
        </row>
        <row r="1664">
          <cell r="B1664">
            <v>44761</v>
          </cell>
          <cell r="C1664">
            <v>2946.3480587099993</v>
          </cell>
        </row>
        <row r="1665">
          <cell r="B1665">
            <v>44762</v>
          </cell>
          <cell r="C1665">
            <v>3337.9495499899995</v>
          </cell>
        </row>
        <row r="1666">
          <cell r="B1666">
            <v>44763</v>
          </cell>
          <cell r="C1666">
            <v>2375.5900502400004</v>
          </cell>
        </row>
        <row r="1667">
          <cell r="B1667">
            <v>44764</v>
          </cell>
          <cell r="C1667">
            <v>1802.9795484900003</v>
          </cell>
        </row>
        <row r="1668">
          <cell r="B1668">
            <v>44765</v>
          </cell>
          <cell r="C1668">
            <v>1802.9795484900003</v>
          </cell>
        </row>
        <row r="1669">
          <cell r="B1669">
            <v>44766</v>
          </cell>
          <cell r="C1669">
            <v>1802.9795484900003</v>
          </cell>
        </row>
        <row r="1670">
          <cell r="B1670">
            <v>44767</v>
          </cell>
          <cell r="C1670">
            <v>1013.08993188</v>
          </cell>
        </row>
        <row r="1671">
          <cell r="B1671">
            <v>44768</v>
          </cell>
          <cell r="C1671">
            <v>1501.7343552500001</v>
          </cell>
        </row>
        <row r="1672">
          <cell r="B1672">
            <v>44769</v>
          </cell>
          <cell r="C1672">
            <v>1085.23314076</v>
          </cell>
        </row>
        <row r="1673">
          <cell r="B1673">
            <v>44770</v>
          </cell>
          <cell r="C1673">
            <v>1085.23314076</v>
          </cell>
        </row>
        <row r="1674">
          <cell r="B1674">
            <v>44771</v>
          </cell>
          <cell r="C1674">
            <v>1085.23314076</v>
          </cell>
        </row>
        <row r="1675">
          <cell r="B1675">
            <v>44772</v>
          </cell>
          <cell r="C1675">
            <v>1085.23314076</v>
          </cell>
        </row>
        <row r="1676">
          <cell r="B1676">
            <v>44773</v>
          </cell>
          <cell r="C1676">
            <v>1085.23314076</v>
          </cell>
        </row>
        <row r="1677">
          <cell r="B1677">
            <v>44774</v>
          </cell>
          <cell r="C1677">
            <v>11352.953782759998</v>
          </cell>
        </row>
        <row r="1678">
          <cell r="B1678">
            <v>44775</v>
          </cell>
          <cell r="C1678">
            <v>10508.927700569999</v>
          </cell>
        </row>
        <row r="1679">
          <cell r="B1679">
            <v>44776</v>
          </cell>
          <cell r="C1679">
            <v>8918.3043674100009</v>
          </cell>
        </row>
        <row r="1680">
          <cell r="B1680">
            <v>44777</v>
          </cell>
          <cell r="C1680">
            <v>7836.5548522000017</v>
          </cell>
        </row>
        <row r="1681">
          <cell r="B1681">
            <v>44778</v>
          </cell>
          <cell r="C1681">
            <v>9206.5847941299999</v>
          </cell>
        </row>
        <row r="1682">
          <cell r="B1682">
            <v>44779</v>
          </cell>
          <cell r="C1682">
            <v>9206.5847941299999</v>
          </cell>
        </row>
        <row r="1683">
          <cell r="B1683">
            <v>44780</v>
          </cell>
          <cell r="C1683">
            <v>9206.5847941299999</v>
          </cell>
        </row>
        <row r="1684">
          <cell r="B1684">
            <v>44781</v>
          </cell>
          <cell r="C1684">
            <v>11442.292964190001</v>
          </cell>
        </row>
        <row r="1685">
          <cell r="B1685">
            <v>44782</v>
          </cell>
          <cell r="C1685">
            <v>10174.932578860002</v>
          </cell>
        </row>
        <row r="1686">
          <cell r="B1686">
            <v>44783</v>
          </cell>
          <cell r="C1686">
            <v>10065.046045919999</v>
          </cell>
        </row>
        <row r="1687">
          <cell r="B1687">
            <v>44784</v>
          </cell>
          <cell r="C1687">
            <v>10296.94599925</v>
          </cell>
        </row>
        <row r="1688">
          <cell r="B1688">
            <v>44785</v>
          </cell>
          <cell r="C1688">
            <v>5850.6745792200009</v>
          </cell>
        </row>
        <row r="1689">
          <cell r="B1689">
            <v>44786</v>
          </cell>
          <cell r="C1689">
            <v>5850.6745792200009</v>
          </cell>
        </row>
        <row r="1690">
          <cell r="B1690">
            <v>44787</v>
          </cell>
          <cell r="C1690">
            <v>5850.6745792200009</v>
          </cell>
        </row>
        <row r="1691">
          <cell r="B1691">
            <v>44788</v>
          </cell>
          <cell r="C1691">
            <v>4612.352672179999</v>
          </cell>
        </row>
        <row r="1692">
          <cell r="B1692">
            <v>44789</v>
          </cell>
          <cell r="C1692">
            <v>3870.1201836499995</v>
          </cell>
        </row>
        <row r="1693">
          <cell r="B1693">
            <v>44790</v>
          </cell>
          <cell r="C1693">
            <v>3058.4540393000007</v>
          </cell>
        </row>
        <row r="1694">
          <cell r="B1694">
            <v>44791</v>
          </cell>
          <cell r="C1694">
            <v>2027.0312304899999</v>
          </cell>
        </row>
        <row r="1695">
          <cell r="B1695">
            <v>44792</v>
          </cell>
          <cell r="C1695">
            <v>584.75091930999997</v>
          </cell>
        </row>
        <row r="1696">
          <cell r="B1696">
            <v>44793</v>
          </cell>
          <cell r="C1696">
            <v>584.75091930999997</v>
          </cell>
        </row>
        <row r="1697">
          <cell r="B1697">
            <v>44794</v>
          </cell>
          <cell r="C1697">
            <v>584.75091930999997</v>
          </cell>
        </row>
        <row r="1698">
          <cell r="B1698">
            <v>44795</v>
          </cell>
          <cell r="C1698">
            <v>1483.1947543900001</v>
          </cell>
        </row>
        <row r="1699">
          <cell r="B1699">
            <v>44796</v>
          </cell>
          <cell r="C1699">
            <v>1481.57766515</v>
          </cell>
        </row>
        <row r="1700">
          <cell r="B1700">
            <v>44797</v>
          </cell>
          <cell r="C1700">
            <v>929.94328630999996</v>
          </cell>
        </row>
        <row r="1701">
          <cell r="B1701">
            <v>44798</v>
          </cell>
          <cell r="C1701">
            <v>1010.92406562</v>
          </cell>
        </row>
        <row r="1702">
          <cell r="B1702">
            <v>44799</v>
          </cell>
          <cell r="C1702">
            <v>1176.9672961199999</v>
          </cell>
        </row>
        <row r="1703">
          <cell r="B1703">
            <v>44800</v>
          </cell>
          <cell r="C1703">
            <v>1176.9672961199999</v>
          </cell>
        </row>
        <row r="1704">
          <cell r="B1704">
            <v>44801</v>
          </cell>
          <cell r="C1704">
            <v>1176.9672961199999</v>
          </cell>
        </row>
        <row r="1705">
          <cell r="B1705">
            <v>44802</v>
          </cell>
          <cell r="C1705">
            <v>1034.20982248</v>
          </cell>
        </row>
        <row r="1706">
          <cell r="B1706">
            <v>44803</v>
          </cell>
          <cell r="C1706">
            <v>1034.20982248</v>
          </cell>
        </row>
        <row r="1707">
          <cell r="B1707">
            <v>44804</v>
          </cell>
          <cell r="C1707">
            <v>1515.2152097299997</v>
          </cell>
        </row>
        <row r="1708">
          <cell r="B1708">
            <v>44805</v>
          </cell>
          <cell r="C1708">
            <v>11889.580481139999</v>
          </cell>
        </row>
        <row r="1709">
          <cell r="B1709">
            <v>44806</v>
          </cell>
          <cell r="C1709">
            <v>10844.83583751</v>
          </cell>
        </row>
        <row r="1710">
          <cell r="B1710">
            <v>44807</v>
          </cell>
          <cell r="C1710">
            <v>10844.83583751</v>
          </cell>
        </row>
        <row r="1711">
          <cell r="B1711">
            <v>44808</v>
          </cell>
          <cell r="C1711">
            <v>10844.83583751</v>
          </cell>
        </row>
        <row r="1712">
          <cell r="B1712">
            <v>44809</v>
          </cell>
          <cell r="C1712">
            <v>10817.879441979998</v>
          </cell>
        </row>
        <row r="1713">
          <cell r="B1713">
            <v>44810</v>
          </cell>
          <cell r="C1713">
            <v>10547.267005779999</v>
          </cell>
        </row>
        <row r="1714">
          <cell r="B1714">
            <v>44811</v>
          </cell>
          <cell r="C1714">
            <v>10742.440531130002</v>
          </cell>
        </row>
        <row r="1715">
          <cell r="B1715">
            <v>44812</v>
          </cell>
          <cell r="C1715">
            <v>10250.46161463</v>
          </cell>
        </row>
        <row r="1716">
          <cell r="B1716">
            <v>44813</v>
          </cell>
          <cell r="C1716">
            <v>5039.0772859499984</v>
          </cell>
        </row>
        <row r="1717">
          <cell r="B1717">
            <v>44814</v>
          </cell>
          <cell r="C1717">
            <v>5039.0772859499984</v>
          </cell>
        </row>
        <row r="1718">
          <cell r="B1718">
            <v>44815</v>
          </cell>
          <cell r="C1718">
            <v>5039.0772859499984</v>
          </cell>
        </row>
        <row r="1719">
          <cell r="B1719">
            <v>44816</v>
          </cell>
          <cell r="C1719">
            <v>5137.7022649499995</v>
          </cell>
        </row>
        <row r="1720">
          <cell r="B1720">
            <v>44817</v>
          </cell>
          <cell r="C1720">
            <v>3450.2770538799991</v>
          </cell>
        </row>
        <row r="1721">
          <cell r="B1721">
            <v>44818</v>
          </cell>
          <cell r="C1721">
            <v>3339.12779985</v>
          </cell>
        </row>
        <row r="1722">
          <cell r="B1722">
            <v>44819</v>
          </cell>
          <cell r="C1722">
            <v>3784.3046772299999</v>
          </cell>
        </row>
        <row r="1723">
          <cell r="B1723">
            <v>44820</v>
          </cell>
          <cell r="C1723">
            <v>3292.6709949600008</v>
          </cell>
        </row>
        <row r="1724">
          <cell r="B1724">
            <v>44821</v>
          </cell>
          <cell r="C1724">
            <v>3292.6709949600008</v>
          </cell>
        </row>
        <row r="1725">
          <cell r="B1725">
            <v>44822</v>
          </cell>
          <cell r="C1725">
            <v>3292.6709949600008</v>
          </cell>
        </row>
        <row r="1726">
          <cell r="B1726">
            <v>44823</v>
          </cell>
          <cell r="C1726">
            <v>3874.1164123300009</v>
          </cell>
        </row>
        <row r="1727">
          <cell r="B1727">
            <v>44824</v>
          </cell>
          <cell r="C1727">
            <v>3311.2798286799998</v>
          </cell>
        </row>
        <row r="1728">
          <cell r="B1728">
            <v>44825</v>
          </cell>
          <cell r="C1728">
            <v>1966.4801680900002</v>
          </cell>
        </row>
        <row r="1729">
          <cell r="B1729">
            <v>44826</v>
          </cell>
          <cell r="C1729">
            <v>1834.8593029099995</v>
          </cell>
        </row>
        <row r="1730">
          <cell r="B1730">
            <v>44827</v>
          </cell>
          <cell r="C1730">
            <v>602.94772520000004</v>
          </cell>
        </row>
        <row r="1731">
          <cell r="B1731">
            <v>44828</v>
          </cell>
          <cell r="C1731">
            <v>602.94772520000004</v>
          </cell>
        </row>
        <row r="1732">
          <cell r="B1732">
            <v>44829</v>
          </cell>
          <cell r="C1732">
            <v>602.94772520000004</v>
          </cell>
        </row>
        <row r="1733">
          <cell r="B1733">
            <v>44830</v>
          </cell>
          <cell r="C1733">
            <v>1099.79628501</v>
          </cell>
        </row>
        <row r="1734">
          <cell r="B1734">
            <v>44831</v>
          </cell>
          <cell r="C1734">
            <v>1298.4825778899999</v>
          </cell>
        </row>
        <row r="1735">
          <cell r="B1735">
            <v>44832</v>
          </cell>
          <cell r="C1735">
            <v>1225.5360136099998</v>
          </cell>
        </row>
        <row r="1736">
          <cell r="B1736">
            <v>44833</v>
          </cell>
          <cell r="C1736">
            <v>1045.39498514</v>
          </cell>
        </row>
        <row r="1737">
          <cell r="B1737">
            <v>44834</v>
          </cell>
          <cell r="C1737">
            <v>1849.15245557</v>
          </cell>
        </row>
        <row r="1738">
          <cell r="B1738">
            <v>44835</v>
          </cell>
          <cell r="C1738">
            <v>1849.15245557</v>
          </cell>
        </row>
        <row r="1739">
          <cell r="B1739">
            <v>44836</v>
          </cell>
          <cell r="C1739">
            <v>1849.15245557</v>
          </cell>
        </row>
        <row r="1740">
          <cell r="B1740">
            <v>44837</v>
          </cell>
          <cell r="C1740">
            <v>12657.174412549999</v>
          </cell>
        </row>
        <row r="1741">
          <cell r="B1741">
            <v>44838</v>
          </cell>
          <cell r="C1741">
            <v>11467.942137490001</v>
          </cell>
        </row>
        <row r="1742">
          <cell r="B1742">
            <v>44839</v>
          </cell>
          <cell r="C1742">
            <v>12816.130048380002</v>
          </cell>
        </row>
        <row r="1743">
          <cell r="B1743">
            <v>44840</v>
          </cell>
          <cell r="C1743">
            <v>12202.035578120003</v>
          </cell>
        </row>
        <row r="1744">
          <cell r="B1744">
            <v>44841</v>
          </cell>
          <cell r="C1744">
            <v>11797.710943999999</v>
          </cell>
        </row>
        <row r="1745">
          <cell r="B1745">
            <v>44842</v>
          </cell>
          <cell r="C1745">
            <v>11797.710943999999</v>
          </cell>
        </row>
        <row r="1746">
          <cell r="B1746">
            <v>44843</v>
          </cell>
          <cell r="C1746">
            <v>11797.710943999999</v>
          </cell>
        </row>
        <row r="1747">
          <cell r="B1747">
            <v>44844</v>
          </cell>
          <cell r="C1747">
            <v>8106.9208534799991</v>
          </cell>
        </row>
        <row r="1748">
          <cell r="B1748">
            <v>44845</v>
          </cell>
          <cell r="C1748">
            <v>7872.6463607799988</v>
          </cell>
        </row>
        <row r="1749">
          <cell r="B1749">
            <v>44846</v>
          </cell>
          <cell r="C1749">
            <v>6067.6483187599988</v>
          </cell>
        </row>
        <row r="1750">
          <cell r="B1750">
            <v>44847</v>
          </cell>
          <cell r="C1750">
            <v>5923.1563592699986</v>
          </cell>
        </row>
        <row r="1751">
          <cell r="B1751">
            <v>44848</v>
          </cell>
          <cell r="C1751">
            <v>4277.2548538299998</v>
          </cell>
        </row>
        <row r="1752">
          <cell r="B1752">
            <v>44849</v>
          </cell>
          <cell r="C1752">
            <v>4277.2548538299998</v>
          </cell>
        </row>
        <row r="1753">
          <cell r="B1753">
            <v>44850</v>
          </cell>
          <cell r="C1753">
            <v>4277.2548538299998</v>
          </cell>
        </row>
        <row r="1754">
          <cell r="B1754">
            <v>44851</v>
          </cell>
          <cell r="C1754">
            <v>3970.5477789399997</v>
          </cell>
        </row>
        <row r="1755">
          <cell r="B1755">
            <v>44852</v>
          </cell>
          <cell r="C1755">
            <v>3339.1370522100001</v>
          </cell>
        </row>
        <row r="1756">
          <cell r="B1756">
            <v>44853</v>
          </cell>
          <cell r="C1756">
            <v>2777.6433092100001</v>
          </cell>
        </row>
        <row r="1757">
          <cell r="B1757">
            <v>44854</v>
          </cell>
          <cell r="C1757">
            <v>2443.3778809999999</v>
          </cell>
        </row>
        <row r="1758">
          <cell r="B1758">
            <v>44855</v>
          </cell>
          <cell r="C1758">
            <v>1467.5244708</v>
          </cell>
        </row>
        <row r="1759">
          <cell r="B1759">
            <v>44856</v>
          </cell>
          <cell r="C1759">
            <v>1467.5244708</v>
          </cell>
        </row>
        <row r="1760">
          <cell r="B1760">
            <v>44857</v>
          </cell>
          <cell r="C1760">
            <v>1467.5244708</v>
          </cell>
        </row>
        <row r="1761">
          <cell r="B1761">
            <v>44858</v>
          </cell>
          <cell r="C1761">
            <v>2639.1544414000005</v>
          </cell>
        </row>
        <row r="1762">
          <cell r="B1762">
            <v>44859</v>
          </cell>
          <cell r="C1762">
            <v>1945.4259965499998</v>
          </cell>
        </row>
        <row r="1763">
          <cell r="B1763">
            <v>44860</v>
          </cell>
          <cell r="C1763">
            <v>1950.1753316300001</v>
          </cell>
        </row>
        <row r="1764">
          <cell r="B1764">
            <v>44861</v>
          </cell>
          <cell r="C1764">
            <v>1628.8983321000003</v>
          </cell>
        </row>
        <row r="1765">
          <cell r="B1765">
            <v>44862</v>
          </cell>
          <cell r="C1765">
            <v>987.44588036999994</v>
          </cell>
        </row>
        <row r="1766">
          <cell r="B1766">
            <v>44863</v>
          </cell>
          <cell r="C1766">
            <v>987.44588036999994</v>
          </cell>
        </row>
        <row r="1767">
          <cell r="B1767">
            <v>44864</v>
          </cell>
          <cell r="C1767">
            <v>987.44588036999994</v>
          </cell>
        </row>
        <row r="1768">
          <cell r="B1768">
            <v>44865</v>
          </cell>
          <cell r="C1768">
            <v>2055.5448340599996</v>
          </cell>
        </row>
        <row r="1769">
          <cell r="B1769">
            <v>44866</v>
          </cell>
          <cell r="C1769">
            <v>2055.5448340599996</v>
          </cell>
        </row>
        <row r="1770">
          <cell r="B1770">
            <v>44867</v>
          </cell>
          <cell r="C1770">
            <v>12262.230488990001</v>
          </cell>
        </row>
        <row r="1771">
          <cell r="B1771">
            <v>44868</v>
          </cell>
          <cell r="C1771">
            <v>11330.826983980001</v>
          </cell>
        </row>
        <row r="1772">
          <cell r="B1772">
            <v>44869</v>
          </cell>
          <cell r="C1772">
            <v>10773.31485508</v>
          </cell>
        </row>
        <row r="1773">
          <cell r="B1773">
            <v>44870</v>
          </cell>
          <cell r="C1773">
            <v>10773.31485508</v>
          </cell>
        </row>
        <row r="1774">
          <cell r="B1774">
            <v>44871</v>
          </cell>
          <cell r="C1774">
            <v>10773.31485508</v>
          </cell>
        </row>
        <row r="1775">
          <cell r="B1775">
            <v>44872</v>
          </cell>
          <cell r="C1775">
            <v>11131.119875640001</v>
          </cell>
        </row>
        <row r="1776">
          <cell r="B1776">
            <v>44873</v>
          </cell>
          <cell r="C1776">
            <v>10839.431478940003</v>
          </cell>
        </row>
        <row r="1777">
          <cell r="B1777">
            <v>44874</v>
          </cell>
          <cell r="C1777">
            <v>10500.55629649</v>
          </cell>
        </row>
        <row r="1778">
          <cell r="B1778">
            <v>44875</v>
          </cell>
          <cell r="C1778">
            <v>10247.988575979998</v>
          </cell>
        </row>
        <row r="1779">
          <cell r="B1779">
            <v>44876</v>
          </cell>
          <cell r="C1779">
            <v>4376.43394506</v>
          </cell>
        </row>
        <row r="1780">
          <cell r="B1780">
            <v>44877</v>
          </cell>
          <cell r="C1780">
            <v>4376.43394506</v>
          </cell>
        </row>
        <row r="1781">
          <cell r="B1781">
            <v>44878</v>
          </cell>
          <cell r="C1781">
            <v>4376.43394506</v>
          </cell>
        </row>
        <row r="1782">
          <cell r="B1782">
            <v>44879</v>
          </cell>
          <cell r="C1782">
            <v>5098.9791645999994</v>
          </cell>
        </row>
        <row r="1783">
          <cell r="B1783">
            <v>44880</v>
          </cell>
          <cell r="C1783">
            <v>4823.2700379800008</v>
          </cell>
        </row>
        <row r="1784">
          <cell r="B1784">
            <v>44881</v>
          </cell>
          <cell r="C1784">
            <v>2818.54691538</v>
          </cell>
        </row>
        <row r="1785">
          <cell r="B1785">
            <v>44882</v>
          </cell>
          <cell r="C1785">
            <v>2003.09032615</v>
          </cell>
        </row>
        <row r="1786">
          <cell r="B1786">
            <v>44883</v>
          </cell>
          <cell r="C1786">
            <v>1754.7063123799999</v>
          </cell>
        </row>
        <row r="1787">
          <cell r="B1787">
            <v>44884</v>
          </cell>
          <cell r="C1787">
            <v>1754.7063123799999</v>
          </cell>
        </row>
        <row r="1788">
          <cell r="B1788">
            <v>44885</v>
          </cell>
          <cell r="C1788">
            <v>1754.7063123799999</v>
          </cell>
        </row>
        <row r="1789">
          <cell r="B1789">
            <v>44886</v>
          </cell>
          <cell r="C1789">
            <v>1444.4787254799999</v>
          </cell>
        </row>
        <row r="1790">
          <cell r="B1790">
            <v>44887</v>
          </cell>
          <cell r="C1790">
            <v>1535.2374211299998</v>
          </cell>
        </row>
        <row r="1791">
          <cell r="B1791">
            <v>44888</v>
          </cell>
          <cell r="C1791">
            <v>1674.65207704</v>
          </cell>
        </row>
        <row r="1792">
          <cell r="B1792">
            <v>44889</v>
          </cell>
          <cell r="C1792">
            <v>1598.6572676000001</v>
          </cell>
        </row>
        <row r="1793">
          <cell r="B1793">
            <v>44890</v>
          </cell>
          <cell r="C1793">
            <v>1092.7505081500001</v>
          </cell>
        </row>
        <row r="1794">
          <cell r="B1794">
            <v>44891</v>
          </cell>
          <cell r="C1794">
            <v>1092.7505081500001</v>
          </cell>
        </row>
        <row r="1795">
          <cell r="B1795">
            <v>44892</v>
          </cell>
          <cell r="C1795">
            <v>1092.7505081500001</v>
          </cell>
        </row>
        <row r="1796">
          <cell r="B1796">
            <v>44893</v>
          </cell>
          <cell r="C1796">
            <v>1827.1389944399998</v>
          </cell>
        </row>
        <row r="1797">
          <cell r="B1797">
            <v>44894</v>
          </cell>
          <cell r="C1797">
            <v>1236.3794353599999</v>
          </cell>
        </row>
        <row r="1798">
          <cell r="B1798">
            <v>44895</v>
          </cell>
          <cell r="C1798">
            <v>1317.32013183</v>
          </cell>
        </row>
        <row r="1799">
          <cell r="B1799">
            <v>44896</v>
          </cell>
          <cell r="C1799">
            <v>12009.305597980001</v>
          </cell>
        </row>
        <row r="1800">
          <cell r="B1800">
            <v>44897</v>
          </cell>
          <cell r="C1800">
            <v>11231.339384690002</v>
          </cell>
        </row>
        <row r="1801">
          <cell r="B1801">
            <v>44898</v>
          </cell>
          <cell r="C1801">
            <v>11231.339384690002</v>
          </cell>
        </row>
        <row r="1802">
          <cell r="B1802">
            <v>44899</v>
          </cell>
          <cell r="C1802">
            <v>11231.339384690002</v>
          </cell>
        </row>
        <row r="1803">
          <cell r="B1803">
            <v>44900</v>
          </cell>
          <cell r="C1803">
            <v>10746.010628200002</v>
          </cell>
        </row>
        <row r="1804">
          <cell r="B1804">
            <v>44901</v>
          </cell>
          <cell r="C1804">
            <v>10484.456495570001</v>
          </cell>
        </row>
        <row r="1805">
          <cell r="B1805">
            <v>44902</v>
          </cell>
          <cell r="C1805">
            <v>7464.5203906999986</v>
          </cell>
        </row>
        <row r="1806">
          <cell r="B1806">
            <v>44903</v>
          </cell>
          <cell r="C1806">
            <v>7464.5203906999986</v>
          </cell>
        </row>
        <row r="1807">
          <cell r="B1807">
            <v>44904</v>
          </cell>
          <cell r="C1807">
            <v>7464.5203906999986</v>
          </cell>
        </row>
        <row r="1808">
          <cell r="B1808">
            <v>44905</v>
          </cell>
          <cell r="C1808">
            <v>7464.5203906999986</v>
          </cell>
        </row>
        <row r="1809">
          <cell r="B1809">
            <v>44906</v>
          </cell>
          <cell r="C1809">
            <v>7464.5203906999986</v>
          </cell>
        </row>
        <row r="1810">
          <cell r="B1810">
            <v>44907</v>
          </cell>
          <cell r="C1810">
            <v>5161.77814167</v>
          </cell>
        </row>
        <row r="1811">
          <cell r="B1811">
            <v>44908</v>
          </cell>
          <cell r="C1811">
            <v>4116.0903005200007</v>
          </cell>
        </row>
        <row r="1812">
          <cell r="B1812">
            <v>44909</v>
          </cell>
          <cell r="C1812">
            <v>5184.0176688100019</v>
          </cell>
        </row>
        <row r="1813">
          <cell r="B1813">
            <v>44910</v>
          </cell>
          <cell r="C1813">
            <v>4479.7702455199997</v>
          </cell>
        </row>
        <row r="1814">
          <cell r="B1814">
            <v>44911</v>
          </cell>
          <cell r="C1814">
            <v>2893.0640228800003</v>
          </cell>
        </row>
        <row r="1815">
          <cell r="B1815">
            <v>44912</v>
          </cell>
          <cell r="C1815">
            <v>2893.0640228800003</v>
          </cell>
        </row>
        <row r="1816">
          <cell r="B1816">
            <v>44913</v>
          </cell>
          <cell r="C1816">
            <v>2893.0640228800003</v>
          </cell>
        </row>
        <row r="1817">
          <cell r="B1817">
            <v>44914</v>
          </cell>
          <cell r="C1817">
            <v>3276.0177821999996</v>
          </cell>
        </row>
        <row r="1818">
          <cell r="B1818">
            <v>44915</v>
          </cell>
          <cell r="C1818">
            <v>2036.9216401499998</v>
          </cell>
        </row>
        <row r="1819">
          <cell r="B1819">
            <v>44916</v>
          </cell>
          <cell r="C1819">
            <v>1540.6134559300001</v>
          </cell>
        </row>
        <row r="1820">
          <cell r="B1820">
            <v>44917</v>
          </cell>
          <cell r="C1820">
            <v>1703.2690023599998</v>
          </cell>
        </row>
        <row r="1821">
          <cell r="B1821">
            <v>44918</v>
          </cell>
          <cell r="C1821">
            <v>1546.2136880199996</v>
          </cell>
        </row>
        <row r="1822">
          <cell r="B1822">
            <v>44919</v>
          </cell>
          <cell r="C1822">
            <v>1546.2136880199996</v>
          </cell>
        </row>
        <row r="1823">
          <cell r="B1823">
            <v>44920</v>
          </cell>
          <cell r="C1823">
            <v>1546.2136880199996</v>
          </cell>
        </row>
        <row r="1824">
          <cell r="B1824">
            <v>44921</v>
          </cell>
          <cell r="C1824">
            <v>1582.2144223900002</v>
          </cell>
        </row>
        <row r="1825">
          <cell r="B1825">
            <v>44922</v>
          </cell>
          <cell r="C1825">
            <v>1059.2956397599999</v>
          </cell>
        </row>
        <row r="1826">
          <cell r="B1826">
            <v>44923</v>
          </cell>
          <cell r="C1826">
            <v>628.66526735000002</v>
          </cell>
        </row>
        <row r="1827">
          <cell r="B1827">
            <v>44924</v>
          </cell>
          <cell r="C1827">
            <v>597.07172276999995</v>
          </cell>
        </row>
        <row r="1828">
          <cell r="B1828">
            <v>44925</v>
          </cell>
          <cell r="C1828">
            <v>1173.55950009</v>
          </cell>
        </row>
        <row r="1829">
          <cell r="B1829">
            <v>44926</v>
          </cell>
          <cell r="C1829">
            <v>1173.55950009</v>
          </cell>
        </row>
        <row r="1830">
          <cell r="B1830">
            <v>44927</v>
          </cell>
          <cell r="C1830">
            <v>1173.55950009</v>
          </cell>
        </row>
        <row r="1831">
          <cell r="B1831">
            <v>44928</v>
          </cell>
          <cell r="C1831">
            <v>1173.55950009</v>
          </cell>
        </row>
        <row r="1832">
          <cell r="B1832">
            <v>44929</v>
          </cell>
          <cell r="C1832">
            <v>12773.45822936</v>
          </cell>
        </row>
        <row r="1833">
          <cell r="B1833">
            <v>44930</v>
          </cell>
          <cell r="C1833">
            <v>12669.149233390002</v>
          </cell>
        </row>
        <row r="1834">
          <cell r="B1834">
            <v>44931</v>
          </cell>
          <cell r="C1834">
            <v>12455.030192570001</v>
          </cell>
        </row>
        <row r="1835">
          <cell r="B1835">
            <v>44932</v>
          </cell>
          <cell r="C1835">
            <v>11091.931983390001</v>
          </cell>
        </row>
        <row r="1836">
          <cell r="B1836">
            <v>44933</v>
          </cell>
          <cell r="C1836">
            <v>11091.931983390001</v>
          </cell>
        </row>
        <row r="1837">
          <cell r="B1837">
            <v>44934</v>
          </cell>
          <cell r="C1837">
            <v>11091.931983390001</v>
          </cell>
        </row>
        <row r="1838">
          <cell r="B1838">
            <v>44935</v>
          </cell>
          <cell r="C1838">
            <v>9691.9995807899995</v>
          </cell>
        </row>
        <row r="1839">
          <cell r="B1839">
            <v>44936</v>
          </cell>
          <cell r="C1839">
            <v>7762.1217522900006</v>
          </cell>
        </row>
        <row r="1840">
          <cell r="B1840">
            <v>44937</v>
          </cell>
          <cell r="C1840">
            <v>7031.9630186199993</v>
          </cell>
        </row>
        <row r="1841">
          <cell r="B1841">
            <v>44938</v>
          </cell>
          <cell r="C1841">
            <v>6748.4902244900004</v>
          </cell>
        </row>
        <row r="1842">
          <cell r="B1842">
            <v>44939</v>
          </cell>
          <cell r="C1842">
            <v>5103.0435579699997</v>
          </cell>
        </row>
        <row r="1843">
          <cell r="B1843">
            <v>44940</v>
          </cell>
          <cell r="C1843">
            <v>5103.0435579699997</v>
          </cell>
        </row>
        <row r="1844">
          <cell r="B1844">
            <v>44941</v>
          </cell>
          <cell r="C1844">
            <v>5103.0435579699997</v>
          </cell>
        </row>
        <row r="1845">
          <cell r="B1845">
            <v>44942</v>
          </cell>
          <cell r="C1845">
            <v>4222.3576671599994</v>
          </cell>
        </row>
        <row r="1846">
          <cell r="B1846">
            <v>44943</v>
          </cell>
          <cell r="C1846">
            <v>3289.7915129999997</v>
          </cell>
        </row>
        <row r="1847">
          <cell r="B1847">
            <v>44944</v>
          </cell>
          <cell r="C1847">
            <v>2751.2154855799999</v>
          </cell>
        </row>
        <row r="1848">
          <cell r="B1848">
            <v>44945</v>
          </cell>
          <cell r="C1848">
            <v>2175.9486637200002</v>
          </cell>
        </row>
        <row r="1849">
          <cell r="B1849">
            <v>44946</v>
          </cell>
          <cell r="C1849">
            <v>1463.8110163000001</v>
          </cell>
        </row>
        <row r="1850">
          <cell r="B1850">
            <v>44947</v>
          </cell>
          <cell r="C1850">
            <v>1463.8110163000001</v>
          </cell>
        </row>
        <row r="1851">
          <cell r="B1851">
            <v>44948</v>
          </cell>
          <cell r="C1851">
            <v>1463.8110163000001</v>
          </cell>
        </row>
        <row r="1852">
          <cell r="B1852">
            <v>44949</v>
          </cell>
          <cell r="C1852">
            <v>1980.78656645</v>
          </cell>
        </row>
        <row r="1853">
          <cell r="B1853">
            <v>44950</v>
          </cell>
          <cell r="C1853">
            <v>1295.4650262099999</v>
          </cell>
        </row>
        <row r="1854">
          <cell r="B1854">
            <v>44951</v>
          </cell>
          <cell r="C1854">
            <v>1740.6573095900001</v>
          </cell>
        </row>
        <row r="1855">
          <cell r="B1855">
            <v>44952</v>
          </cell>
          <cell r="C1855">
            <v>1559.2784470800002</v>
          </cell>
        </row>
        <row r="1856">
          <cell r="B1856">
            <v>44953</v>
          </cell>
          <cell r="C1856">
            <v>897.51951185000007</v>
          </cell>
        </row>
        <row r="1857">
          <cell r="B1857">
            <v>44954</v>
          </cell>
          <cell r="C1857">
            <v>897.51951185000007</v>
          </cell>
        </row>
        <row r="1858">
          <cell r="B1858">
            <v>44955</v>
          </cell>
          <cell r="C1858">
            <v>897.51951185000007</v>
          </cell>
        </row>
        <row r="1859">
          <cell r="B1859">
            <v>44956</v>
          </cell>
          <cell r="C1859">
            <v>1866.5427607899999</v>
          </cell>
        </row>
        <row r="1860">
          <cell r="B1860">
            <v>44957</v>
          </cell>
          <cell r="C1860">
            <v>1060.6295274200002</v>
          </cell>
        </row>
        <row r="1861">
          <cell r="B1861">
            <v>44958</v>
          </cell>
          <cell r="C1861">
            <v>12914.558544389998</v>
          </cell>
        </row>
        <row r="1862">
          <cell r="B1862">
            <v>44959</v>
          </cell>
          <cell r="C1862">
            <v>13085.074816699998</v>
          </cell>
        </row>
        <row r="1863">
          <cell r="B1863">
            <v>44960</v>
          </cell>
          <cell r="C1863">
            <v>12381.602144030001</v>
          </cell>
        </row>
        <row r="1864">
          <cell r="B1864">
            <v>44961</v>
          </cell>
          <cell r="C1864">
            <v>12381.602144030001</v>
          </cell>
        </row>
        <row r="1865">
          <cell r="B1865">
            <v>44962</v>
          </cell>
          <cell r="C1865">
            <v>12381.602144030001</v>
          </cell>
        </row>
        <row r="1866">
          <cell r="B1866">
            <v>44963</v>
          </cell>
          <cell r="C1866">
            <v>12056.94181749</v>
          </cell>
        </row>
        <row r="1867">
          <cell r="B1867">
            <v>44964</v>
          </cell>
          <cell r="C1867">
            <v>8421.6006839300007</v>
          </cell>
        </row>
        <row r="1868">
          <cell r="B1868">
            <v>44965</v>
          </cell>
          <cell r="C1868">
            <v>6728.9490231599984</v>
          </cell>
        </row>
        <row r="1869">
          <cell r="B1869">
            <v>44966</v>
          </cell>
          <cell r="C1869">
            <v>5091.0853397200008</v>
          </cell>
        </row>
        <row r="1870">
          <cell r="B1870">
            <v>44967</v>
          </cell>
          <cell r="C1870">
            <v>4218.3045836800011</v>
          </cell>
        </row>
        <row r="1871">
          <cell r="B1871">
            <v>44968</v>
          </cell>
          <cell r="C1871">
            <v>4218.3045836800011</v>
          </cell>
        </row>
        <row r="1872">
          <cell r="B1872">
            <v>44969</v>
          </cell>
          <cell r="C1872">
            <v>4218.3045836800011</v>
          </cell>
        </row>
        <row r="1873">
          <cell r="B1873">
            <v>44970</v>
          </cell>
          <cell r="C1873">
            <v>5010.9039740099997</v>
          </cell>
        </row>
        <row r="1874">
          <cell r="B1874">
            <v>44971</v>
          </cell>
          <cell r="C1874">
            <v>4019.7762669200001</v>
          </cell>
        </row>
        <row r="1875">
          <cell r="B1875">
            <v>44972</v>
          </cell>
          <cell r="C1875">
            <v>3793.1359337900003</v>
          </cell>
        </row>
        <row r="1876">
          <cell r="B1876">
            <v>44973</v>
          </cell>
          <cell r="C1876">
            <v>2864.94913524</v>
          </cell>
        </row>
        <row r="1877">
          <cell r="B1877">
            <v>44974</v>
          </cell>
          <cell r="C1877">
            <v>1905.5318295299996</v>
          </cell>
        </row>
        <row r="1878">
          <cell r="B1878">
            <v>44975</v>
          </cell>
          <cell r="C1878">
            <v>1905.5318295299996</v>
          </cell>
        </row>
        <row r="1879">
          <cell r="B1879">
            <v>44976</v>
          </cell>
          <cell r="C1879">
            <v>1905.5318295299996</v>
          </cell>
        </row>
        <row r="1880">
          <cell r="B1880">
            <v>44977</v>
          </cell>
          <cell r="C1880">
            <v>2002.1799071299999</v>
          </cell>
        </row>
        <row r="1881">
          <cell r="B1881">
            <v>44978</v>
          </cell>
          <cell r="C1881">
            <v>1509.9580226800001</v>
          </cell>
        </row>
        <row r="1882">
          <cell r="B1882">
            <v>44979</v>
          </cell>
          <cell r="C1882">
            <v>1335.28494516</v>
          </cell>
        </row>
        <row r="1883">
          <cell r="B1883">
            <v>44980</v>
          </cell>
          <cell r="C1883">
            <v>1030.6094229500002</v>
          </cell>
        </row>
        <row r="1884">
          <cell r="B1884">
            <v>44981</v>
          </cell>
          <cell r="C1884">
            <v>1362.19463135</v>
          </cell>
        </row>
        <row r="1885">
          <cell r="B1885">
            <v>44982</v>
          </cell>
          <cell r="C1885">
            <v>1362.19463135</v>
          </cell>
        </row>
        <row r="1886">
          <cell r="B1886">
            <v>44983</v>
          </cell>
          <cell r="C1886">
            <v>1362.19463135</v>
          </cell>
        </row>
        <row r="1887">
          <cell r="B1887">
            <v>44984</v>
          </cell>
          <cell r="C1887">
            <v>1539.57615474</v>
          </cell>
        </row>
        <row r="1888">
          <cell r="B1888">
            <v>44985</v>
          </cell>
          <cell r="C1888">
            <v>986.90357431000007</v>
          </cell>
        </row>
        <row r="1889">
          <cell r="B1889">
            <v>44986</v>
          </cell>
          <cell r="C1889">
            <v>13470.136007379999</v>
          </cell>
        </row>
        <row r="1890">
          <cell r="B1890">
            <v>44987</v>
          </cell>
          <cell r="C1890">
            <v>12529.219678829997</v>
          </cell>
        </row>
        <row r="1891">
          <cell r="B1891">
            <v>44988</v>
          </cell>
          <cell r="C1891">
            <v>10876.988932979999</v>
          </cell>
        </row>
        <row r="1892">
          <cell r="B1892">
            <v>44989</v>
          </cell>
          <cell r="C1892">
            <v>10876.988932979999</v>
          </cell>
        </row>
        <row r="1893">
          <cell r="B1893">
            <v>44990</v>
          </cell>
          <cell r="C1893">
            <v>10876.988932979999</v>
          </cell>
        </row>
        <row r="1894">
          <cell r="B1894">
            <v>44991</v>
          </cell>
          <cell r="C1894">
            <v>10328.703951139998</v>
          </cell>
        </row>
        <row r="1895">
          <cell r="B1895">
            <v>44992</v>
          </cell>
          <cell r="C1895">
            <v>9225.4368519299987</v>
          </cell>
        </row>
        <row r="1896">
          <cell r="B1896">
            <v>44993</v>
          </cell>
          <cell r="C1896">
            <v>8300.5735584700014</v>
          </cell>
        </row>
        <row r="1897">
          <cell r="B1897">
            <v>44994</v>
          </cell>
          <cell r="C1897">
            <v>6566.888804350001</v>
          </cell>
        </row>
        <row r="1898">
          <cell r="B1898">
            <v>44995</v>
          </cell>
          <cell r="C1898">
            <v>4541.33052752</v>
          </cell>
        </row>
        <row r="1899">
          <cell r="B1899">
            <v>44996</v>
          </cell>
          <cell r="C1899">
            <v>4541.33052752</v>
          </cell>
        </row>
        <row r="1900">
          <cell r="B1900">
            <v>44997</v>
          </cell>
          <cell r="C1900">
            <v>4541.33052752</v>
          </cell>
        </row>
        <row r="1901">
          <cell r="B1901">
            <v>44998</v>
          </cell>
          <cell r="C1901">
            <v>5160.5071832800004</v>
          </cell>
        </row>
        <row r="1902">
          <cell r="B1902">
            <v>44999</v>
          </cell>
          <cell r="C1902">
            <v>6175.9140910799997</v>
          </cell>
        </row>
        <row r="1903">
          <cell r="B1903">
            <v>45000</v>
          </cell>
          <cell r="C1903">
            <v>5507.0012328399998</v>
          </cell>
        </row>
        <row r="1904">
          <cell r="B1904">
            <v>45001</v>
          </cell>
          <cell r="C1904">
            <v>4964.18682911</v>
          </cell>
        </row>
        <row r="1905">
          <cell r="B1905">
            <v>45002</v>
          </cell>
          <cell r="C1905">
            <v>3684.1979243299998</v>
          </cell>
        </row>
        <row r="1906">
          <cell r="B1906">
            <v>45003</v>
          </cell>
          <cell r="C1906">
            <v>3684.1979243299998</v>
          </cell>
        </row>
        <row r="1907">
          <cell r="B1907">
            <v>45004</v>
          </cell>
          <cell r="C1907">
            <v>3684.1979243299998</v>
          </cell>
        </row>
        <row r="1908">
          <cell r="B1908">
            <v>45005</v>
          </cell>
          <cell r="C1908">
            <v>2933.91336469</v>
          </cell>
        </row>
        <row r="1909">
          <cell r="B1909">
            <v>45006</v>
          </cell>
          <cell r="C1909">
            <v>2087.9133807999997</v>
          </cell>
        </row>
        <row r="1910">
          <cell r="B1910">
            <v>45007</v>
          </cell>
          <cell r="C1910">
            <v>1751.1997014399999</v>
          </cell>
        </row>
        <row r="1911">
          <cell r="B1911">
            <v>45008</v>
          </cell>
          <cell r="C1911">
            <v>1357.1251457700002</v>
          </cell>
        </row>
        <row r="1912">
          <cell r="B1912">
            <v>45009</v>
          </cell>
          <cell r="C1912">
            <v>1410.30454396</v>
          </cell>
        </row>
        <row r="1913">
          <cell r="B1913">
            <v>45010</v>
          </cell>
          <cell r="C1913">
            <v>1410.30454396</v>
          </cell>
        </row>
        <row r="1914">
          <cell r="B1914">
            <v>45011</v>
          </cell>
          <cell r="C1914">
            <v>1410.30454396</v>
          </cell>
        </row>
        <row r="1915">
          <cell r="B1915">
            <v>45012</v>
          </cell>
          <cell r="C1915">
            <v>1908.0440926400001</v>
          </cell>
        </row>
        <row r="1916">
          <cell r="B1916">
            <v>45013</v>
          </cell>
          <cell r="C1916">
            <v>1663.2982216199998</v>
          </cell>
        </row>
        <row r="1917">
          <cell r="B1917">
            <v>45014</v>
          </cell>
          <cell r="C1917">
            <v>1466.2364633899999</v>
          </cell>
        </row>
        <row r="1918">
          <cell r="B1918">
            <v>45015</v>
          </cell>
          <cell r="C1918">
            <v>983.33597859999998</v>
          </cell>
        </row>
        <row r="1919">
          <cell r="B1919">
            <v>45016</v>
          </cell>
          <cell r="C1919">
            <v>2616.7545339300004</v>
          </cell>
        </row>
        <row r="1920">
          <cell r="B1920">
            <v>45017</v>
          </cell>
          <cell r="C1920">
            <v>2616.7545339300004</v>
          </cell>
        </row>
        <row r="1921">
          <cell r="B1921">
            <v>45018</v>
          </cell>
          <cell r="C1921">
            <v>2616.7545339300004</v>
          </cell>
        </row>
        <row r="1922">
          <cell r="B1922">
            <v>45019</v>
          </cell>
          <cell r="C1922">
            <v>12912.37740691</v>
          </cell>
        </row>
        <row r="1923">
          <cell r="B1923">
            <v>45020</v>
          </cell>
          <cell r="C1923">
            <v>12304.841208149999</v>
          </cell>
        </row>
        <row r="1924">
          <cell r="B1924">
            <v>45021</v>
          </cell>
          <cell r="C1924">
            <v>10384.981366720001</v>
          </cell>
        </row>
        <row r="1925">
          <cell r="B1925">
            <v>45022</v>
          </cell>
          <cell r="C1925">
            <v>10384.981366720001</v>
          </cell>
        </row>
        <row r="1926">
          <cell r="B1926">
            <v>45023</v>
          </cell>
          <cell r="C1926">
            <v>10384.981366720001</v>
          </cell>
        </row>
        <row r="1927">
          <cell r="B1927">
            <v>45024</v>
          </cell>
          <cell r="C1927">
            <v>10384.981366720001</v>
          </cell>
        </row>
        <row r="1928">
          <cell r="B1928">
            <v>45025</v>
          </cell>
          <cell r="C1928">
            <v>10384.981366720001</v>
          </cell>
        </row>
        <row r="1929">
          <cell r="B1929">
            <v>45026</v>
          </cell>
          <cell r="C1929">
            <v>12032.272998840001</v>
          </cell>
        </row>
        <row r="1930">
          <cell r="B1930">
            <v>45027</v>
          </cell>
          <cell r="C1930">
            <v>9846.1372120199994</v>
          </cell>
        </row>
        <row r="1931">
          <cell r="B1931">
            <v>45028</v>
          </cell>
          <cell r="C1931">
            <v>8186.5902149900003</v>
          </cell>
        </row>
        <row r="1932">
          <cell r="B1932">
            <v>45029</v>
          </cell>
          <cell r="C1932">
            <v>5602.9728607799998</v>
          </cell>
        </row>
        <row r="1933">
          <cell r="B1933">
            <v>45030</v>
          </cell>
          <cell r="C1933">
            <v>4371.1090969800007</v>
          </cell>
        </row>
        <row r="1934">
          <cell r="B1934">
            <v>45031</v>
          </cell>
          <cell r="C1934">
            <v>4371.1090969800007</v>
          </cell>
        </row>
        <row r="1935">
          <cell r="B1935">
            <v>45032</v>
          </cell>
          <cell r="C1935">
            <v>4371.1090969800007</v>
          </cell>
        </row>
        <row r="1936">
          <cell r="B1936">
            <v>45033</v>
          </cell>
          <cell r="C1936">
            <v>3257.6566637099995</v>
          </cell>
        </row>
        <row r="1937">
          <cell r="B1937">
            <v>45034</v>
          </cell>
          <cell r="C1937">
            <v>2278.32945784</v>
          </cell>
        </row>
        <row r="1938">
          <cell r="B1938">
            <v>45035</v>
          </cell>
          <cell r="C1938">
            <v>1786.5774456099998</v>
          </cell>
        </row>
        <row r="1939">
          <cell r="B1939">
            <v>45036</v>
          </cell>
          <cell r="C1939">
            <v>1668.1551746300004</v>
          </cell>
        </row>
        <row r="1940">
          <cell r="B1940">
            <v>45037</v>
          </cell>
          <cell r="C1940">
            <v>1239.84105267</v>
          </cell>
        </row>
        <row r="1941">
          <cell r="B1941">
            <v>45038</v>
          </cell>
          <cell r="C1941">
            <v>1239.84105267</v>
          </cell>
        </row>
        <row r="1942">
          <cell r="B1942">
            <v>45039</v>
          </cell>
          <cell r="C1942">
            <v>1239.84105267</v>
          </cell>
        </row>
        <row r="1943">
          <cell r="B1943">
            <v>45040</v>
          </cell>
          <cell r="C1943">
            <v>1547.20474502</v>
          </cell>
        </row>
        <row r="1944">
          <cell r="B1944">
            <v>45041</v>
          </cell>
          <cell r="C1944">
            <v>2005.9487019900002</v>
          </cell>
        </row>
        <row r="1945">
          <cell r="B1945">
            <v>45042</v>
          </cell>
          <cell r="C1945">
            <v>1354.8167749700001</v>
          </cell>
        </row>
        <row r="1946">
          <cell r="B1946">
            <v>45043</v>
          </cell>
          <cell r="C1946">
            <v>1357.9131957899997</v>
          </cell>
        </row>
        <row r="1947">
          <cell r="B1947">
            <v>45044</v>
          </cell>
          <cell r="C1947">
            <v>737.49247776999994</v>
          </cell>
        </row>
        <row r="1948">
          <cell r="B1948">
            <v>45045</v>
          </cell>
          <cell r="C1948">
            <v>737.49247776999994</v>
          </cell>
        </row>
        <row r="1949">
          <cell r="B1949">
            <v>45046</v>
          </cell>
          <cell r="C1949">
            <v>737.49247776999994</v>
          </cell>
        </row>
        <row r="1950">
          <cell r="B1950">
            <v>45047</v>
          </cell>
          <cell r="C1950">
            <v>737.49247776999994</v>
          </cell>
        </row>
        <row r="1951">
          <cell r="B1951">
            <v>45048</v>
          </cell>
          <cell r="C1951">
            <v>9557.3078312099988</v>
          </cell>
        </row>
        <row r="1952">
          <cell r="B1952">
            <v>45049</v>
          </cell>
          <cell r="C1952">
            <v>11164.85521781</v>
          </cell>
        </row>
        <row r="1953">
          <cell r="B1953">
            <v>45050</v>
          </cell>
          <cell r="C1953">
            <v>11152.286987910002</v>
          </cell>
        </row>
        <row r="1954">
          <cell r="B1954">
            <v>45051</v>
          </cell>
          <cell r="C1954">
            <v>10857.461932430002</v>
          </cell>
        </row>
        <row r="1955">
          <cell r="B1955">
            <v>45052</v>
          </cell>
          <cell r="C1955">
            <v>10857.461932430002</v>
          </cell>
        </row>
        <row r="1956">
          <cell r="B1956">
            <v>45053</v>
          </cell>
          <cell r="C1956">
            <v>10857.461932430002</v>
          </cell>
        </row>
        <row r="1957">
          <cell r="B1957">
            <v>45054</v>
          </cell>
          <cell r="C1957">
            <v>10029.428280850001</v>
          </cell>
        </row>
        <row r="1958">
          <cell r="B1958">
            <v>45055</v>
          </cell>
          <cell r="C1958">
            <v>9893.2595130299997</v>
          </cell>
        </row>
        <row r="1959">
          <cell r="B1959">
            <v>45056</v>
          </cell>
          <cell r="C1959">
            <v>9015.2891812399976</v>
          </cell>
        </row>
        <row r="1960">
          <cell r="B1960">
            <v>45057</v>
          </cell>
          <cell r="C1960">
            <v>7940.029081489999</v>
          </cell>
        </row>
        <row r="1961">
          <cell r="B1961">
            <v>45058</v>
          </cell>
          <cell r="C1961">
            <v>6902.2730724300009</v>
          </cell>
        </row>
        <row r="1962">
          <cell r="B1962">
            <v>45059</v>
          </cell>
          <cell r="C1962">
            <v>6902.2730724300009</v>
          </cell>
        </row>
        <row r="1963">
          <cell r="B1963">
            <v>45060</v>
          </cell>
          <cell r="C1963">
            <v>6902.2730724300009</v>
          </cell>
        </row>
        <row r="1964">
          <cell r="B1964">
            <v>45061</v>
          </cell>
          <cell r="C1964">
            <v>5471.9798352500011</v>
          </cell>
        </row>
        <row r="1965">
          <cell r="B1965">
            <v>45062</v>
          </cell>
          <cell r="C1965">
            <v>3591.4129188899997</v>
          </cell>
        </row>
        <row r="1966">
          <cell r="B1966">
            <v>45063</v>
          </cell>
          <cell r="C1966">
            <v>2991.1537078800006</v>
          </cell>
        </row>
        <row r="1967">
          <cell r="B1967">
            <v>45064</v>
          </cell>
          <cell r="C1967">
            <v>2475.8131919899997</v>
          </cell>
        </row>
        <row r="1968">
          <cell r="B1968">
            <v>45065</v>
          </cell>
          <cell r="C1968">
            <v>1746.5660232600001</v>
          </cell>
        </row>
        <row r="1969">
          <cell r="B1969">
            <v>45066</v>
          </cell>
          <cell r="C1969">
            <v>1746.5660232600001</v>
          </cell>
        </row>
        <row r="1970">
          <cell r="B1970">
            <v>45067</v>
          </cell>
          <cell r="C1970">
            <v>1746.5660232600001</v>
          </cell>
        </row>
        <row r="1971">
          <cell r="B1971">
            <v>45068</v>
          </cell>
          <cell r="C1971">
            <v>2228.8466652200004</v>
          </cell>
        </row>
        <row r="1972">
          <cell r="B1972">
            <v>45069</v>
          </cell>
          <cell r="C1972">
            <v>1222.48822531</v>
          </cell>
        </row>
        <row r="1973">
          <cell r="B1973">
            <v>45070</v>
          </cell>
          <cell r="C1973">
            <v>1341.26835613</v>
          </cell>
        </row>
        <row r="1974">
          <cell r="B1974">
            <v>45071</v>
          </cell>
          <cell r="C1974">
            <v>1128.9315981200002</v>
          </cell>
        </row>
        <row r="1975">
          <cell r="B1975">
            <v>45072</v>
          </cell>
          <cell r="C1975">
            <v>859.55430781999996</v>
          </cell>
        </row>
        <row r="1976">
          <cell r="B1976">
            <v>45073</v>
          </cell>
          <cell r="C1976">
            <v>859.55430781999996</v>
          </cell>
        </row>
        <row r="1977">
          <cell r="B1977">
            <v>45074</v>
          </cell>
          <cell r="C1977">
            <v>859.55430781999996</v>
          </cell>
        </row>
        <row r="1978">
          <cell r="B1978">
            <v>45075</v>
          </cell>
          <cell r="C1978">
            <v>922.19829068000001</v>
          </cell>
        </row>
        <row r="1979">
          <cell r="B1979">
            <v>45076</v>
          </cell>
          <cell r="C1979">
            <v>869.19990615000006</v>
          </cell>
        </row>
        <row r="1980">
          <cell r="B1980">
            <v>45077</v>
          </cell>
          <cell r="C1980">
            <v>598.80602382999996</v>
          </cell>
        </row>
        <row r="1981">
          <cell r="B1981">
            <v>45078</v>
          </cell>
          <cell r="C1981">
            <v>11563.679862229999</v>
          </cell>
        </row>
        <row r="1982">
          <cell r="B1982">
            <v>45079</v>
          </cell>
          <cell r="C1982">
            <v>11574.475744879999</v>
          </cell>
        </row>
        <row r="1983">
          <cell r="B1983">
            <v>45080</v>
          </cell>
          <cell r="C1983">
            <v>11574.475744879999</v>
          </cell>
        </row>
        <row r="1984">
          <cell r="B1984">
            <v>45081</v>
          </cell>
          <cell r="C1984">
            <v>11574.475744879999</v>
          </cell>
        </row>
        <row r="1985">
          <cell r="B1985">
            <v>45082</v>
          </cell>
          <cell r="C1985">
            <v>11484.820139149999</v>
          </cell>
        </row>
        <row r="1986">
          <cell r="B1986">
            <v>45083</v>
          </cell>
          <cell r="C1986">
            <v>9885.7014408500017</v>
          </cell>
        </row>
        <row r="1987">
          <cell r="B1987">
            <v>45084</v>
          </cell>
          <cell r="C1987">
            <v>8785.2362225100005</v>
          </cell>
        </row>
        <row r="1988">
          <cell r="B1988">
            <v>45085</v>
          </cell>
          <cell r="C1988">
            <v>7611.4286363699985</v>
          </cell>
        </row>
        <row r="1989">
          <cell r="B1989">
            <v>45086</v>
          </cell>
          <cell r="C1989">
            <v>5892.8579993599997</v>
          </cell>
        </row>
        <row r="1990">
          <cell r="B1990">
            <v>45087</v>
          </cell>
          <cell r="C1990">
            <v>5892.8579993599997</v>
          </cell>
        </row>
        <row r="1991">
          <cell r="B1991">
            <v>45088</v>
          </cell>
          <cell r="C1991">
            <v>5892.8579993599997</v>
          </cell>
        </row>
        <row r="1992">
          <cell r="B1992">
            <v>45089</v>
          </cell>
          <cell r="C1992">
            <v>5680.4852844300003</v>
          </cell>
        </row>
        <row r="1993">
          <cell r="B1993">
            <v>45090</v>
          </cell>
          <cell r="C1993">
            <v>5409.6335699899992</v>
          </cell>
        </row>
        <row r="1994">
          <cell r="B1994">
            <v>45091</v>
          </cell>
          <cell r="C1994">
            <v>5522.8378867800002</v>
          </cell>
        </row>
        <row r="1995">
          <cell r="B1995">
            <v>45092</v>
          </cell>
          <cell r="C1995">
            <v>5725.2770627800019</v>
          </cell>
        </row>
        <row r="1996">
          <cell r="B1996">
            <v>45093</v>
          </cell>
          <cell r="C1996">
            <v>4418.0576616699991</v>
          </cell>
        </row>
        <row r="1997">
          <cell r="B1997">
            <v>45094</v>
          </cell>
          <cell r="C1997">
            <v>4418.0576616699991</v>
          </cell>
        </row>
        <row r="1998">
          <cell r="B1998">
            <v>45095</v>
          </cell>
          <cell r="C1998">
            <v>4418.0576616699991</v>
          </cell>
        </row>
        <row r="1999">
          <cell r="B1999">
            <v>45096</v>
          </cell>
          <cell r="C1999">
            <v>2792.3648230999997</v>
          </cell>
        </row>
        <row r="2000">
          <cell r="B2000">
            <v>45097</v>
          </cell>
          <cell r="C2000">
            <v>1743.1035792100001</v>
          </cell>
        </row>
        <row r="2001">
          <cell r="B2001">
            <v>45098</v>
          </cell>
          <cell r="C2001">
            <v>1216.01524146</v>
          </cell>
        </row>
        <row r="2002">
          <cell r="B2002">
            <v>45099</v>
          </cell>
          <cell r="C2002">
            <v>1459.8559655399999</v>
          </cell>
        </row>
        <row r="2003">
          <cell r="B2003">
            <v>45100</v>
          </cell>
          <cell r="C2003">
            <v>686.52026674999991</v>
          </cell>
        </row>
        <row r="2004">
          <cell r="B2004">
            <v>45101</v>
          </cell>
          <cell r="C2004">
            <v>686.52026674999991</v>
          </cell>
        </row>
        <row r="2005">
          <cell r="B2005">
            <v>45102</v>
          </cell>
          <cell r="C2005">
            <v>686.52026674999991</v>
          </cell>
        </row>
        <row r="2006">
          <cell r="B2006">
            <v>45103</v>
          </cell>
          <cell r="C2006">
            <v>1002.8847121399999</v>
          </cell>
        </row>
        <row r="2007">
          <cell r="B2007">
            <v>45104</v>
          </cell>
          <cell r="C2007">
            <v>793.07233181999993</v>
          </cell>
        </row>
        <row r="2008">
          <cell r="B2008">
            <v>45105</v>
          </cell>
          <cell r="C2008">
            <v>1123.57422511</v>
          </cell>
        </row>
        <row r="2009">
          <cell r="B2009">
            <v>45106</v>
          </cell>
          <cell r="C2009">
            <v>1123.57422511</v>
          </cell>
        </row>
        <row r="2010">
          <cell r="B2010">
            <v>45107</v>
          </cell>
          <cell r="C2010">
            <v>1800.9638613000002</v>
          </cell>
        </row>
        <row r="2011">
          <cell r="B2011">
            <v>45108</v>
          </cell>
          <cell r="C2011">
            <v>1800.9638613000002</v>
          </cell>
        </row>
        <row r="2012">
          <cell r="B2012">
            <v>45109</v>
          </cell>
          <cell r="C2012">
            <v>1800.9638613000002</v>
          </cell>
        </row>
        <row r="2013">
          <cell r="B2013">
            <v>45110</v>
          </cell>
          <cell r="C2013">
            <v>9436.6036680099969</v>
          </cell>
        </row>
        <row r="2014">
          <cell r="B2014">
            <v>45111</v>
          </cell>
          <cell r="C2014">
            <v>12907.566969590003</v>
          </cell>
        </row>
        <row r="2015">
          <cell r="B2015">
            <v>45112</v>
          </cell>
          <cell r="C2015">
            <v>13331.863774250003</v>
          </cell>
        </row>
        <row r="2016">
          <cell r="B2016">
            <v>45113</v>
          </cell>
          <cell r="C2016">
            <v>13076.900831219999</v>
          </cell>
        </row>
        <row r="2017">
          <cell r="B2017">
            <v>45114</v>
          </cell>
          <cell r="C2017">
            <v>12312.47099385</v>
          </cell>
        </row>
        <row r="2018">
          <cell r="B2018">
            <v>45115</v>
          </cell>
          <cell r="C2018">
            <v>12312.47099385</v>
          </cell>
        </row>
        <row r="2019">
          <cell r="B2019">
            <v>45116</v>
          </cell>
          <cell r="C2019">
            <v>12312.47099385</v>
          </cell>
        </row>
        <row r="2020">
          <cell r="B2020">
            <v>45117</v>
          </cell>
          <cell r="C2020">
            <v>10976.50273785</v>
          </cell>
        </row>
        <row r="2021">
          <cell r="B2021">
            <v>45118</v>
          </cell>
          <cell r="C2021">
            <v>9048.0144978100016</v>
          </cell>
        </row>
        <row r="2022">
          <cell r="B2022">
            <v>45119</v>
          </cell>
          <cell r="C2022">
            <v>7572.3364813799999</v>
          </cell>
        </row>
        <row r="2023">
          <cell r="B2023">
            <v>45120</v>
          </cell>
          <cell r="C2023">
            <v>6813.0063132000005</v>
          </cell>
        </row>
        <row r="2024">
          <cell r="B2024">
            <v>45121</v>
          </cell>
          <cell r="C2024">
            <v>5650.6824449300011</v>
          </cell>
        </row>
        <row r="2025">
          <cell r="B2025">
            <v>45122</v>
          </cell>
          <cell r="C2025">
            <v>5650.6824449300011</v>
          </cell>
        </row>
        <row r="2026">
          <cell r="B2026">
            <v>45123</v>
          </cell>
          <cell r="C2026">
            <v>5650.6824449300011</v>
          </cell>
        </row>
        <row r="2027">
          <cell r="B2027">
            <v>45124</v>
          </cell>
          <cell r="C2027">
            <v>4503.3390239500004</v>
          </cell>
        </row>
        <row r="2028">
          <cell r="B2028">
            <v>45125</v>
          </cell>
          <cell r="C2028">
            <v>5230.532497019999</v>
          </cell>
        </row>
        <row r="2029">
          <cell r="B2029">
            <v>45126</v>
          </cell>
          <cell r="C2029">
            <v>4363.3215267899996</v>
          </cell>
        </row>
        <row r="2030">
          <cell r="B2030">
            <v>45127</v>
          </cell>
          <cell r="C2030">
            <v>3955.5997211899999</v>
          </cell>
        </row>
        <row r="2031">
          <cell r="B2031">
            <v>45128</v>
          </cell>
          <cell r="C2031">
            <v>2192.60732009</v>
          </cell>
        </row>
        <row r="2032">
          <cell r="B2032">
            <v>45129</v>
          </cell>
          <cell r="C2032">
            <v>2192.60732009</v>
          </cell>
        </row>
        <row r="2033">
          <cell r="B2033">
            <v>45130</v>
          </cell>
          <cell r="C2033">
            <v>2192.60732009</v>
          </cell>
        </row>
        <row r="2034">
          <cell r="B2034">
            <v>45131</v>
          </cell>
          <cell r="C2034">
            <v>1238.46601863</v>
          </cell>
        </row>
        <row r="2035">
          <cell r="B2035">
            <v>45132</v>
          </cell>
          <cell r="C2035">
            <v>1334.8765703800002</v>
          </cell>
        </row>
        <row r="2036">
          <cell r="B2036">
            <v>45133</v>
          </cell>
          <cell r="C2036">
            <v>1442.0361112300002</v>
          </cell>
        </row>
        <row r="2037">
          <cell r="B2037">
            <v>45134</v>
          </cell>
          <cell r="C2037">
            <v>808.62947094999993</v>
          </cell>
        </row>
        <row r="2038">
          <cell r="B2038">
            <v>45135</v>
          </cell>
          <cell r="C2038">
            <v>808.62947094999993</v>
          </cell>
        </row>
        <row r="2039">
          <cell r="B2039">
            <v>45136</v>
          </cell>
          <cell r="C2039">
            <v>808.62947094999993</v>
          </cell>
        </row>
        <row r="2040">
          <cell r="B2040">
            <v>45137</v>
          </cell>
          <cell r="C2040">
            <v>808.62947094999993</v>
          </cell>
        </row>
        <row r="2041">
          <cell r="B2041">
            <v>45138</v>
          </cell>
          <cell r="C2041">
            <v>1167.7676101499999</v>
          </cell>
        </row>
        <row r="2042">
          <cell r="B2042">
            <v>45139</v>
          </cell>
          <cell r="C2042">
            <v>13333.05176325</v>
          </cell>
        </row>
        <row r="2043">
          <cell r="B2043">
            <v>45140</v>
          </cell>
          <cell r="C2043">
            <v>12831.726130950001</v>
          </cell>
        </row>
        <row r="2044">
          <cell r="B2044">
            <v>45141</v>
          </cell>
          <cell r="C2044">
            <v>12160.483328099997</v>
          </cell>
        </row>
        <row r="2045">
          <cell r="B2045">
            <v>45142</v>
          </cell>
          <cell r="C2045">
            <v>10854.939391880001</v>
          </cell>
        </row>
        <row r="2046">
          <cell r="B2046">
            <v>45143</v>
          </cell>
          <cell r="C2046">
            <v>10854.939391880001</v>
          </cell>
        </row>
        <row r="2047">
          <cell r="B2047">
            <v>45144</v>
          </cell>
          <cell r="C2047">
            <v>10854.939391880001</v>
          </cell>
        </row>
        <row r="2048">
          <cell r="B2048">
            <v>45145</v>
          </cell>
          <cell r="C2048">
            <v>9778.4110161400004</v>
          </cell>
        </row>
        <row r="2049">
          <cell r="B2049">
            <v>45146</v>
          </cell>
          <cell r="C2049">
            <v>9140.0768874999994</v>
          </cell>
        </row>
        <row r="2050">
          <cell r="B2050">
            <v>45147</v>
          </cell>
          <cell r="C2050">
            <v>8590.7869457300003</v>
          </cell>
        </row>
        <row r="2051">
          <cell r="B2051">
            <v>45148</v>
          </cell>
          <cell r="C2051">
            <v>7721.4545469100003</v>
          </cell>
        </row>
        <row r="2052">
          <cell r="B2052">
            <v>45149</v>
          </cell>
          <cell r="C2052">
            <v>7086.0440520599996</v>
          </cell>
        </row>
        <row r="2053">
          <cell r="B2053">
            <v>45150</v>
          </cell>
          <cell r="C2053">
            <v>7086.0440520599996</v>
          </cell>
        </row>
        <row r="2054">
          <cell r="B2054">
            <v>45151</v>
          </cell>
          <cell r="C2054">
            <v>7086.0440520599996</v>
          </cell>
        </row>
        <row r="2055">
          <cell r="B2055">
            <v>45152</v>
          </cell>
          <cell r="C2055">
            <v>6272.7949978799998</v>
          </cell>
        </row>
        <row r="2056">
          <cell r="B2056">
            <v>45153</v>
          </cell>
          <cell r="C2056">
            <v>5970.8468222600013</v>
          </cell>
        </row>
        <row r="2057">
          <cell r="B2057">
            <v>45154</v>
          </cell>
          <cell r="C2057">
            <v>4919.956121180001</v>
          </cell>
        </row>
        <row r="2058">
          <cell r="B2058">
            <v>45155</v>
          </cell>
          <cell r="C2058">
            <v>4553.3671966500006</v>
          </cell>
        </row>
        <row r="2059">
          <cell r="B2059">
            <v>45156</v>
          </cell>
          <cell r="C2059">
            <v>3020.959076300001</v>
          </cell>
        </row>
        <row r="2060">
          <cell r="B2060">
            <v>45157</v>
          </cell>
          <cell r="C2060">
            <v>3020.959076300001</v>
          </cell>
        </row>
        <row r="2061">
          <cell r="B2061">
            <v>45158</v>
          </cell>
          <cell r="C2061">
            <v>3020.959076300001</v>
          </cell>
        </row>
        <row r="2062">
          <cell r="B2062">
            <v>45159</v>
          </cell>
          <cell r="C2062">
            <v>3676.0635562599996</v>
          </cell>
        </row>
        <row r="2063">
          <cell r="B2063">
            <v>45160</v>
          </cell>
          <cell r="C2063">
            <v>2282.0015103500004</v>
          </cell>
        </row>
        <row r="2064">
          <cell r="B2064">
            <v>45161</v>
          </cell>
          <cell r="C2064">
            <v>1492.40070543</v>
          </cell>
        </row>
        <row r="2065">
          <cell r="B2065">
            <v>45162</v>
          </cell>
          <cell r="C2065">
            <v>1369.3829223200003</v>
          </cell>
        </row>
        <row r="2066">
          <cell r="B2066">
            <v>45163</v>
          </cell>
          <cell r="C2066">
            <v>1166.7174498599998</v>
          </cell>
        </row>
        <row r="2067">
          <cell r="B2067">
            <v>45164</v>
          </cell>
          <cell r="C2067">
            <v>1166.7174498599998</v>
          </cell>
        </row>
        <row r="2068">
          <cell r="B2068">
            <v>45165</v>
          </cell>
          <cell r="C2068">
            <v>1166.7174498599998</v>
          </cell>
        </row>
        <row r="2069">
          <cell r="B2069">
            <v>45166</v>
          </cell>
          <cell r="C2069">
            <v>1550.6335051000001</v>
          </cell>
        </row>
        <row r="2070">
          <cell r="B2070">
            <v>45167</v>
          </cell>
          <cell r="C2070">
            <v>1304.0742448099998</v>
          </cell>
        </row>
        <row r="2071">
          <cell r="B2071">
            <v>45168</v>
          </cell>
          <cell r="C2071">
            <v>1304.0742448099998</v>
          </cell>
        </row>
        <row r="2072">
          <cell r="B2072">
            <v>45169</v>
          </cell>
          <cell r="C2072">
            <v>645.94733725000015</v>
          </cell>
        </row>
        <row r="2073">
          <cell r="B2073">
            <v>45170</v>
          </cell>
          <cell r="C2073">
            <v>13576.456775409997</v>
          </cell>
        </row>
        <row r="2074">
          <cell r="B2074">
            <v>45171</v>
          </cell>
          <cell r="C2074">
            <v>13576.456775409997</v>
          </cell>
        </row>
        <row r="2075">
          <cell r="B2075">
            <v>45172</v>
          </cell>
          <cell r="C2075">
            <v>13576.456775409997</v>
          </cell>
        </row>
        <row r="2076">
          <cell r="B2076">
            <v>45173</v>
          </cell>
          <cell r="C2076">
            <v>11958.040076540001</v>
          </cell>
        </row>
        <row r="2077">
          <cell r="B2077">
            <v>45174</v>
          </cell>
          <cell r="C2077">
            <v>10992.241728099998</v>
          </cell>
        </row>
        <row r="2078">
          <cell r="B2078">
            <v>45175</v>
          </cell>
          <cell r="C2078">
            <v>10507.215958550001</v>
          </cell>
        </row>
        <row r="2079">
          <cell r="B2079">
            <v>45176</v>
          </cell>
          <cell r="C2079">
            <v>10047.332015780003</v>
          </cell>
        </row>
        <row r="2080">
          <cell r="B2080">
            <v>45177</v>
          </cell>
          <cell r="C2080">
            <v>9240.4037632199997</v>
          </cell>
        </row>
        <row r="2081">
          <cell r="B2081">
            <v>45178</v>
          </cell>
          <cell r="C2081">
            <v>9240.4037632199997</v>
          </cell>
        </row>
        <row r="2082">
          <cell r="B2082">
            <v>45179</v>
          </cell>
          <cell r="C2082">
            <v>9240.4037632199997</v>
          </cell>
        </row>
        <row r="2083">
          <cell r="B2083">
            <v>45180</v>
          </cell>
          <cell r="C2083">
            <v>7816.6016830099998</v>
          </cell>
        </row>
        <row r="2084">
          <cell r="B2084">
            <v>45181</v>
          </cell>
          <cell r="C2084">
            <v>7170.6224939800004</v>
          </cell>
        </row>
        <row r="2085">
          <cell r="B2085">
            <v>45182</v>
          </cell>
          <cell r="C2085">
            <v>5851.7315968599996</v>
          </cell>
        </row>
        <row r="2086">
          <cell r="B2086">
            <v>45183</v>
          </cell>
          <cell r="C2086">
            <v>4457.0818658700009</v>
          </cell>
        </row>
        <row r="2087">
          <cell r="B2087">
            <v>45184</v>
          </cell>
          <cell r="C2087">
            <v>3075.624076099999</v>
          </cell>
        </row>
        <row r="2088">
          <cell r="B2088">
            <v>45185</v>
          </cell>
          <cell r="C2088">
            <v>3075.624076099999</v>
          </cell>
        </row>
        <row r="2089">
          <cell r="B2089">
            <v>45186</v>
          </cell>
          <cell r="C2089">
            <v>3075.624076099999</v>
          </cell>
        </row>
        <row r="2090">
          <cell r="B2090">
            <v>45187</v>
          </cell>
          <cell r="C2090">
            <v>2872.8366135199999</v>
          </cell>
        </row>
        <row r="2091">
          <cell r="B2091">
            <v>45188</v>
          </cell>
          <cell r="C2091">
            <v>2955.3270526700003</v>
          </cell>
        </row>
        <row r="2092">
          <cell r="B2092">
            <v>45189</v>
          </cell>
          <cell r="C2092">
            <v>2331.0413889700003</v>
          </cell>
        </row>
        <row r="2093">
          <cell r="B2093">
            <v>45190</v>
          </cell>
          <cell r="C2093">
            <v>1757.9331496599998</v>
          </cell>
        </row>
        <row r="2094">
          <cell r="B2094">
            <v>45191</v>
          </cell>
          <cell r="C2094">
            <v>1487.4590603800002</v>
          </cell>
        </row>
        <row r="2095">
          <cell r="B2095">
            <v>45192</v>
          </cell>
          <cell r="C2095">
            <v>1487.4590603800002</v>
          </cell>
        </row>
        <row r="2096">
          <cell r="B2096">
            <v>45193</v>
          </cell>
          <cell r="C2096">
            <v>1487.4590603800002</v>
          </cell>
        </row>
        <row r="2097">
          <cell r="B2097">
            <v>45194</v>
          </cell>
          <cell r="C2097">
            <v>1932.9638291800002</v>
          </cell>
        </row>
        <row r="2098">
          <cell r="B2098">
            <v>45195</v>
          </cell>
          <cell r="C2098">
            <v>1846.5021306200001</v>
          </cell>
        </row>
        <row r="2099">
          <cell r="B2099">
            <v>45196</v>
          </cell>
          <cell r="C2099">
            <v>1195.4077235900002</v>
          </cell>
        </row>
        <row r="2100">
          <cell r="B2100">
            <v>45197</v>
          </cell>
          <cell r="C2100">
            <v>1621.2025000600001</v>
          </cell>
        </row>
        <row r="2101">
          <cell r="B2101">
            <v>45198</v>
          </cell>
          <cell r="C2101">
            <v>1313.3896024699998</v>
          </cell>
        </row>
        <row r="2102">
          <cell r="B2102">
            <v>45199</v>
          </cell>
          <cell r="C2102">
            <v>1313.3896024699998</v>
          </cell>
        </row>
        <row r="2103">
          <cell r="B2103">
            <v>45200</v>
          </cell>
          <cell r="C2103">
            <v>1313.3896024699998</v>
          </cell>
        </row>
        <row r="2104">
          <cell r="B2104">
            <v>45201</v>
          </cell>
          <cell r="C2104">
            <v>13831.667783610001</v>
          </cell>
        </row>
        <row r="2105">
          <cell r="B2105">
            <v>45202</v>
          </cell>
          <cell r="C2105">
            <v>12769.11110326</v>
          </cell>
        </row>
        <row r="2106">
          <cell r="B2106">
            <v>45203</v>
          </cell>
          <cell r="C2106">
            <v>11613.349035430001</v>
          </cell>
        </row>
        <row r="2107">
          <cell r="B2107">
            <v>45204</v>
          </cell>
          <cell r="C2107">
            <v>10129.914809010001</v>
          </cell>
        </row>
        <row r="2108">
          <cell r="B2108">
            <v>45205</v>
          </cell>
          <cell r="C2108">
            <v>10424.467195590001</v>
          </cell>
        </row>
        <row r="2109">
          <cell r="B2109">
            <v>45206</v>
          </cell>
          <cell r="C2109">
            <v>10424.467195590001</v>
          </cell>
        </row>
        <row r="2110">
          <cell r="B2110">
            <v>45207</v>
          </cell>
          <cell r="C2110">
            <v>10424.467195590001</v>
          </cell>
        </row>
        <row r="2111">
          <cell r="B2111">
            <v>45208</v>
          </cell>
          <cell r="C2111">
            <v>10065.614903930002</v>
          </cell>
        </row>
        <row r="2112">
          <cell r="B2112">
            <v>45209</v>
          </cell>
          <cell r="C2112">
            <v>8586.147168309999</v>
          </cell>
        </row>
        <row r="2113">
          <cell r="B2113">
            <v>45210</v>
          </cell>
          <cell r="C2113">
            <v>7880.6468647300007</v>
          </cell>
        </row>
        <row r="2114">
          <cell r="B2114">
            <v>45211</v>
          </cell>
          <cell r="C2114">
            <v>6293.9692879699996</v>
          </cell>
        </row>
        <row r="2115">
          <cell r="B2115">
            <v>45212</v>
          </cell>
          <cell r="C2115">
            <v>5957.5841808800014</v>
          </cell>
        </row>
        <row r="2116">
          <cell r="B2116">
            <v>45213</v>
          </cell>
          <cell r="C2116">
            <v>5957.5841808800014</v>
          </cell>
        </row>
        <row r="2117">
          <cell r="B2117">
            <v>45214</v>
          </cell>
          <cell r="C2117">
            <v>5957.5841808800014</v>
          </cell>
        </row>
        <row r="2118">
          <cell r="B2118">
            <v>45215</v>
          </cell>
          <cell r="C2118">
            <v>7762.7810034800013</v>
          </cell>
        </row>
        <row r="2119">
          <cell r="B2119">
            <v>45216</v>
          </cell>
          <cell r="C2119">
            <v>8551.5699445799983</v>
          </cell>
        </row>
        <row r="2120">
          <cell r="B2120">
            <v>45217</v>
          </cell>
          <cell r="C2120">
            <v>5264.84190399</v>
          </cell>
        </row>
        <row r="2121">
          <cell r="B2121">
            <v>45218</v>
          </cell>
          <cell r="C2121">
            <v>4352.0621133500008</v>
          </cell>
        </row>
        <row r="2122">
          <cell r="B2122">
            <v>45219</v>
          </cell>
          <cell r="C2122">
            <v>2779.7728239900002</v>
          </cell>
        </row>
        <row r="2123">
          <cell r="B2123">
            <v>45220</v>
          </cell>
          <cell r="C2123">
            <v>2779.7728239900002</v>
          </cell>
        </row>
        <row r="2124">
          <cell r="B2124">
            <v>45221</v>
          </cell>
          <cell r="C2124">
            <v>2779.7728239900002</v>
          </cell>
        </row>
        <row r="2125">
          <cell r="B2125">
            <v>45222</v>
          </cell>
          <cell r="C2125">
            <v>2250.3156150099999</v>
          </cell>
        </row>
        <row r="2126">
          <cell r="B2126">
            <v>45223</v>
          </cell>
          <cell r="C2126">
            <v>2112.5008307700004</v>
          </cell>
        </row>
        <row r="2127">
          <cell r="B2127">
            <v>45224</v>
          </cell>
          <cell r="C2127">
            <v>2030.67839609</v>
          </cell>
        </row>
        <row r="2128">
          <cell r="B2128">
            <v>45225</v>
          </cell>
          <cell r="C2128">
            <v>2345.9124865199997</v>
          </cell>
        </row>
        <row r="2129">
          <cell r="B2129">
            <v>45226</v>
          </cell>
          <cell r="C2129">
            <v>1735.28068904</v>
          </cell>
        </row>
        <row r="2130">
          <cell r="B2130">
            <v>45227</v>
          </cell>
          <cell r="C2130">
            <v>1735.28068904</v>
          </cell>
        </row>
        <row r="2131">
          <cell r="B2131">
            <v>45228</v>
          </cell>
          <cell r="C2131">
            <v>1735.28068904</v>
          </cell>
        </row>
        <row r="2132">
          <cell r="B2132">
            <v>45229</v>
          </cell>
          <cell r="C2132">
            <v>1878.1283343699999</v>
          </cell>
        </row>
        <row r="2133">
          <cell r="B2133">
            <v>45230</v>
          </cell>
          <cell r="C2133">
            <v>1091.0454596100001</v>
          </cell>
        </row>
        <row r="2134">
          <cell r="B2134">
            <v>45231</v>
          </cell>
          <cell r="C2134">
            <v>1091.0454596100001</v>
          </cell>
        </row>
        <row r="2135">
          <cell r="B2135">
            <v>45232</v>
          </cell>
          <cell r="C2135">
            <v>13395.392316450003</v>
          </cell>
        </row>
        <row r="2136">
          <cell r="B2136">
            <v>45233</v>
          </cell>
          <cell r="C2136">
            <v>11746.834411009999</v>
          </cell>
        </row>
        <row r="2137">
          <cell r="B2137">
            <v>45234</v>
          </cell>
          <cell r="C2137">
            <v>11746.834411009999</v>
          </cell>
        </row>
        <row r="2138">
          <cell r="B2138">
            <v>45235</v>
          </cell>
          <cell r="C2138">
            <v>11746.834411009999</v>
          </cell>
        </row>
        <row r="2139">
          <cell r="B2139">
            <v>45236</v>
          </cell>
          <cell r="C2139">
            <v>11155.189243480001</v>
          </cell>
        </row>
        <row r="2140">
          <cell r="B2140">
            <v>45237</v>
          </cell>
          <cell r="C2140">
            <v>10195.969142670001</v>
          </cell>
        </row>
        <row r="2141">
          <cell r="B2141">
            <v>45238</v>
          </cell>
          <cell r="C2141">
            <v>8143.7766726999998</v>
          </cell>
        </row>
        <row r="2142">
          <cell r="B2142">
            <v>45239</v>
          </cell>
          <cell r="C2142">
            <v>8342.1821276900009</v>
          </cell>
        </row>
        <row r="2143">
          <cell r="B2143">
            <v>45240</v>
          </cell>
          <cell r="C2143">
            <v>8289.9281750099999</v>
          </cell>
        </row>
        <row r="2144">
          <cell r="B2144">
            <v>45241</v>
          </cell>
          <cell r="C2144">
            <v>8289.9281750099999</v>
          </cell>
        </row>
        <row r="2145">
          <cell r="B2145">
            <v>45242</v>
          </cell>
          <cell r="C2145">
            <v>8289.9281750099999</v>
          </cell>
        </row>
        <row r="2146">
          <cell r="B2146">
            <v>45243</v>
          </cell>
          <cell r="C2146">
            <v>7584.9601977500006</v>
          </cell>
        </row>
        <row r="2147">
          <cell r="B2147">
            <v>45244</v>
          </cell>
          <cell r="C2147">
            <v>9207.8961859600022</v>
          </cell>
        </row>
        <row r="2148">
          <cell r="B2148">
            <v>45245</v>
          </cell>
          <cell r="C2148">
            <v>7723.2797967300003</v>
          </cell>
        </row>
        <row r="2149">
          <cell r="B2149">
            <v>45246</v>
          </cell>
          <cell r="C2149">
            <v>6173.16823415</v>
          </cell>
        </row>
        <row r="2150">
          <cell r="B2150">
            <v>45247</v>
          </cell>
          <cell r="C2150">
            <v>3775.1594065300005</v>
          </cell>
        </row>
        <row r="2151">
          <cell r="B2151">
            <v>45248</v>
          </cell>
          <cell r="C2151">
            <v>3775.1594065300005</v>
          </cell>
        </row>
        <row r="2152">
          <cell r="B2152">
            <v>45249</v>
          </cell>
          <cell r="C2152">
            <v>3775.1594065300005</v>
          </cell>
        </row>
        <row r="2153">
          <cell r="B2153">
            <v>45250</v>
          </cell>
          <cell r="C2153">
            <v>4292.0155123500008</v>
          </cell>
        </row>
        <row r="2154">
          <cell r="B2154">
            <v>45251</v>
          </cell>
          <cell r="C2154">
            <v>3417.6968760099994</v>
          </cell>
        </row>
        <row r="2155">
          <cell r="B2155">
            <v>45252</v>
          </cell>
          <cell r="C2155">
            <v>2785.9700187899998</v>
          </cell>
        </row>
        <row r="2156">
          <cell r="B2156">
            <v>45253</v>
          </cell>
          <cell r="C2156">
            <v>2093.7702488</v>
          </cell>
        </row>
        <row r="2157">
          <cell r="B2157">
            <v>45254</v>
          </cell>
          <cell r="C2157">
            <v>1957.3355463900002</v>
          </cell>
        </row>
        <row r="2158">
          <cell r="B2158">
            <v>45255</v>
          </cell>
          <cell r="C2158">
            <v>1957.3355463900002</v>
          </cell>
        </row>
        <row r="2159">
          <cell r="B2159">
            <v>45256</v>
          </cell>
          <cell r="C2159">
            <v>1957.3355463900002</v>
          </cell>
        </row>
        <row r="2160">
          <cell r="B2160">
            <v>45257</v>
          </cell>
          <cell r="C2160">
            <v>1901.0000059399999</v>
          </cell>
        </row>
        <row r="2161">
          <cell r="B2161">
            <v>45258</v>
          </cell>
          <cell r="C2161">
            <v>1660.6326257600001</v>
          </cell>
        </row>
        <row r="2162">
          <cell r="B2162">
            <v>45259</v>
          </cell>
          <cell r="C2162">
            <v>1255.0896797</v>
          </cell>
        </row>
        <row r="2163">
          <cell r="B2163">
            <v>45260</v>
          </cell>
          <cell r="C2163">
            <v>1680.3012833000003</v>
          </cell>
        </row>
        <row r="2164">
          <cell r="B2164">
            <v>45261</v>
          </cell>
          <cell r="C2164">
            <v>10076.007831299999</v>
          </cell>
        </row>
        <row r="2165">
          <cell r="B2165">
            <v>45262</v>
          </cell>
          <cell r="C2165">
            <v>10076.007831299999</v>
          </cell>
        </row>
        <row r="2166">
          <cell r="B2166">
            <v>45263</v>
          </cell>
          <cell r="C2166">
            <v>10076.007831299999</v>
          </cell>
        </row>
        <row r="2167">
          <cell r="B2167">
            <v>45264</v>
          </cell>
          <cell r="C2167">
            <v>12235.440880830001</v>
          </cell>
        </row>
        <row r="2168">
          <cell r="B2168">
            <v>45265</v>
          </cell>
          <cell r="C2168">
            <v>10800.677091869999</v>
          </cell>
        </row>
        <row r="2169">
          <cell r="B2169">
            <v>45266</v>
          </cell>
          <cell r="C2169">
            <v>9083.1844645700003</v>
          </cell>
        </row>
        <row r="2170">
          <cell r="B2170">
            <v>45267</v>
          </cell>
          <cell r="C2170">
            <v>8117.135162730001</v>
          </cell>
        </row>
        <row r="2171">
          <cell r="B2171">
            <v>45268</v>
          </cell>
          <cell r="C2171">
            <v>8117.135162730001</v>
          </cell>
        </row>
        <row r="2172">
          <cell r="B2172">
            <v>45269</v>
          </cell>
          <cell r="C2172">
            <v>8117.135162730001</v>
          </cell>
        </row>
        <row r="2173">
          <cell r="B2173">
            <v>45270</v>
          </cell>
          <cell r="C2173">
            <v>8117.135162730001</v>
          </cell>
        </row>
        <row r="2174">
          <cell r="B2174">
            <v>45271</v>
          </cell>
          <cell r="C2174">
            <v>8518.1796472700007</v>
          </cell>
        </row>
        <row r="2175">
          <cell r="B2175">
            <v>45272</v>
          </cell>
          <cell r="C2175">
            <v>8138.4421343299991</v>
          </cell>
        </row>
        <row r="2176">
          <cell r="B2176">
            <v>45273</v>
          </cell>
          <cell r="C2176">
            <v>7983.2550403699988</v>
          </cell>
        </row>
        <row r="2177">
          <cell r="B2177">
            <v>45274</v>
          </cell>
          <cell r="C2177">
            <v>7997.0490735999992</v>
          </cell>
        </row>
        <row r="2178">
          <cell r="B2178">
            <v>45275</v>
          </cell>
          <cell r="C2178">
            <v>7562.4907391400002</v>
          </cell>
        </row>
        <row r="2179">
          <cell r="B2179">
            <v>45276</v>
          </cell>
          <cell r="C2179">
            <v>7562.4907391400002</v>
          </cell>
        </row>
        <row r="2180">
          <cell r="B2180">
            <v>45277</v>
          </cell>
          <cell r="C2180">
            <v>7562.4907391400002</v>
          </cell>
        </row>
        <row r="2181">
          <cell r="B2181">
            <v>45278</v>
          </cell>
          <cell r="C2181">
            <v>7158.2875093900002</v>
          </cell>
        </row>
        <row r="2182">
          <cell r="B2182">
            <v>45279</v>
          </cell>
          <cell r="C2182">
            <v>6184.0821312900007</v>
          </cell>
        </row>
        <row r="2183">
          <cell r="B2183">
            <v>45280</v>
          </cell>
          <cell r="C2183">
            <v>4709.3686789700005</v>
          </cell>
        </row>
        <row r="2184">
          <cell r="B2184">
            <v>45281</v>
          </cell>
          <cell r="C2184">
            <v>4558.1107706399998</v>
          </cell>
        </row>
        <row r="2185">
          <cell r="B2185">
            <v>45282</v>
          </cell>
          <cell r="C2185">
            <v>2284.4889078199999</v>
          </cell>
        </row>
        <row r="2186">
          <cell r="B2186">
            <v>45283</v>
          </cell>
          <cell r="C2186">
            <v>2284.4889078199999</v>
          </cell>
        </row>
        <row r="2187">
          <cell r="B2187">
            <v>45284</v>
          </cell>
          <cell r="C2187">
            <v>2284.4889078199999</v>
          </cell>
        </row>
        <row r="2188">
          <cell r="B2188">
            <v>45285</v>
          </cell>
          <cell r="C2188">
            <v>2284.4889078199999</v>
          </cell>
        </row>
        <row r="2189">
          <cell r="B2189">
            <v>45286</v>
          </cell>
          <cell r="C2189">
            <v>2599.3475774799999</v>
          </cell>
        </row>
        <row r="2190">
          <cell r="B2190">
            <v>45287</v>
          </cell>
          <cell r="C2190">
            <v>1876.8894284600001</v>
          </cell>
        </row>
        <row r="2191">
          <cell r="B2191">
            <v>45288</v>
          </cell>
          <cell r="C2191">
            <v>1647.3807489100002</v>
          </cell>
        </row>
        <row r="2192">
          <cell r="B2192">
            <v>45289</v>
          </cell>
          <cell r="C2192">
            <v>1396.7011282599999</v>
          </cell>
        </row>
        <row r="2193">
          <cell r="B2193">
            <v>45290</v>
          </cell>
          <cell r="C2193">
            <v>1396.7011282599999</v>
          </cell>
        </row>
        <row r="2194">
          <cell r="B2194">
            <v>45291</v>
          </cell>
          <cell r="C2194">
            <v>1396.7011282599999</v>
          </cell>
        </row>
        <row r="2195">
          <cell r="B2195">
            <v>45292</v>
          </cell>
          <cell r="C2195">
            <v>1396.7011282599999</v>
          </cell>
        </row>
        <row r="2196">
          <cell r="B2196">
            <v>45293</v>
          </cell>
          <cell r="C2196">
            <v>1396.7011282599999</v>
          </cell>
        </row>
        <row r="2197">
          <cell r="B2197">
            <v>45294</v>
          </cell>
          <cell r="C2197">
            <v>12396.96657233</v>
          </cell>
        </row>
        <row r="2198">
          <cell r="B2198">
            <v>45295</v>
          </cell>
          <cell r="C2198">
            <v>12663.93910032</v>
          </cell>
        </row>
        <row r="2199">
          <cell r="B2199">
            <v>45296</v>
          </cell>
          <cell r="C2199">
            <v>12438.81040685</v>
          </cell>
        </row>
        <row r="2200">
          <cell r="B2200">
            <v>45297</v>
          </cell>
          <cell r="C2200">
            <v>12438.81040685</v>
          </cell>
        </row>
        <row r="2201">
          <cell r="B2201">
            <v>45298</v>
          </cell>
          <cell r="C2201">
            <v>12438.81040685</v>
          </cell>
        </row>
        <row r="2202">
          <cell r="B2202">
            <v>45299</v>
          </cell>
          <cell r="C2202">
            <v>12196.14110984</v>
          </cell>
        </row>
        <row r="2203">
          <cell r="B2203">
            <v>45300</v>
          </cell>
          <cell r="C2203">
            <v>11065.934815870001</v>
          </cell>
        </row>
        <row r="2204">
          <cell r="B2204">
            <v>45301</v>
          </cell>
          <cell r="C2204">
            <v>10136.814163720002</v>
          </cell>
        </row>
        <row r="2205">
          <cell r="B2205">
            <v>45302</v>
          </cell>
          <cell r="C2205">
            <v>7995.4899990200001</v>
          </cell>
        </row>
        <row r="2206">
          <cell r="B2206">
            <v>45303</v>
          </cell>
          <cell r="C2206">
            <v>7007.6289536700015</v>
          </cell>
        </row>
        <row r="2207">
          <cell r="B2207">
            <v>45304</v>
          </cell>
          <cell r="C2207">
            <v>7007.6289536700015</v>
          </cell>
        </row>
        <row r="2208">
          <cell r="B2208">
            <v>45305</v>
          </cell>
          <cell r="C2208">
            <v>7007.6289536700015</v>
          </cell>
        </row>
        <row r="2209">
          <cell r="B2209">
            <v>45306</v>
          </cell>
          <cell r="C2209">
            <v>6209.3378638899994</v>
          </cell>
        </row>
        <row r="2210">
          <cell r="B2210">
            <v>45307</v>
          </cell>
          <cell r="C2210">
            <v>4732.0902172199994</v>
          </cell>
        </row>
        <row r="2211">
          <cell r="B2211">
            <v>45308</v>
          </cell>
          <cell r="C2211">
            <v>4869.87779288</v>
          </cell>
        </row>
        <row r="2212">
          <cell r="B2212">
            <v>45309</v>
          </cell>
          <cell r="C2212">
            <v>3949.6533474000003</v>
          </cell>
        </row>
        <row r="2213">
          <cell r="B2213">
            <v>45310</v>
          </cell>
          <cell r="C2213">
            <v>3923.6714845600004</v>
          </cell>
        </row>
        <row r="2214">
          <cell r="B2214">
            <v>45311</v>
          </cell>
          <cell r="C2214">
            <v>3923.6714845600004</v>
          </cell>
        </row>
        <row r="2215">
          <cell r="B2215">
            <v>45312</v>
          </cell>
          <cell r="C2215">
            <v>3923.6714845600004</v>
          </cell>
        </row>
        <row r="2216">
          <cell r="B2216">
            <v>45313</v>
          </cell>
          <cell r="C2216">
            <v>3572.4666823799998</v>
          </cell>
        </row>
        <row r="2217">
          <cell r="B2217">
            <v>45314</v>
          </cell>
          <cell r="C2217">
            <v>1915.57581966</v>
          </cell>
        </row>
        <row r="2218">
          <cell r="B2218">
            <v>45315</v>
          </cell>
          <cell r="C2218">
            <v>2703.43509378</v>
          </cell>
        </row>
        <row r="2219">
          <cell r="B2219">
            <v>45316</v>
          </cell>
          <cell r="C2219">
            <v>2655.9519742699999</v>
          </cell>
        </row>
        <row r="2220">
          <cell r="B2220">
            <v>45317</v>
          </cell>
          <cell r="C2220">
            <v>2167.7361933699999</v>
          </cell>
        </row>
        <row r="2221">
          <cell r="B2221">
            <v>45318</v>
          </cell>
          <cell r="C2221">
            <v>2167.7361933699999</v>
          </cell>
        </row>
        <row r="2222">
          <cell r="B2222">
            <v>45319</v>
          </cell>
          <cell r="C2222">
            <v>2167.7361933699999</v>
          </cell>
        </row>
        <row r="2223">
          <cell r="B2223">
            <v>45320</v>
          </cell>
          <cell r="C2223">
            <v>1241.2880439600001</v>
          </cell>
        </row>
        <row r="2224">
          <cell r="B2224">
            <v>45321</v>
          </cell>
          <cell r="C2224">
            <v>1183.60222727</v>
          </cell>
        </row>
        <row r="2225">
          <cell r="B2225">
            <v>45322</v>
          </cell>
          <cell r="C2225">
            <v>1173.3531528600004</v>
          </cell>
        </row>
        <row r="2226">
          <cell r="B2226">
            <v>45323</v>
          </cell>
          <cell r="C2226">
            <v>13432.85131625</v>
          </cell>
        </row>
        <row r="2227">
          <cell r="B2227">
            <v>45324</v>
          </cell>
          <cell r="C2227">
            <v>11723.96749117</v>
          </cell>
        </row>
        <row r="2228">
          <cell r="B2228">
            <v>45325</v>
          </cell>
          <cell r="C2228">
            <v>11723.96749117</v>
          </cell>
        </row>
        <row r="2229">
          <cell r="B2229">
            <v>45326</v>
          </cell>
          <cell r="C2229">
            <v>11723.96749117</v>
          </cell>
        </row>
        <row r="2230">
          <cell r="B2230">
            <v>45327</v>
          </cell>
          <cell r="C2230">
            <v>11206.80201372</v>
          </cell>
        </row>
        <row r="2231">
          <cell r="B2231">
            <v>45328</v>
          </cell>
          <cell r="C2231">
            <v>9439.5167560300015</v>
          </cell>
        </row>
        <row r="2232">
          <cell r="B2232">
            <v>45329</v>
          </cell>
          <cell r="C2232">
            <v>9705.8843962600022</v>
          </cell>
        </row>
        <row r="2233">
          <cell r="B2233">
            <v>45330</v>
          </cell>
          <cell r="C2233">
            <v>9075.7690317099987</v>
          </cell>
        </row>
        <row r="2234">
          <cell r="B2234">
            <v>45331</v>
          </cell>
          <cell r="C2234">
            <v>7977.1824443199994</v>
          </cell>
        </row>
        <row r="2235">
          <cell r="B2235">
            <v>45332</v>
          </cell>
          <cell r="C2235">
            <v>7977.1824443199994</v>
          </cell>
        </row>
        <row r="2236">
          <cell r="B2236">
            <v>45333</v>
          </cell>
          <cell r="C2236">
            <v>7977.1824443199994</v>
          </cell>
        </row>
        <row r="2237">
          <cell r="B2237">
            <v>45334</v>
          </cell>
          <cell r="C2237">
            <v>7255.9558973200001</v>
          </cell>
        </row>
        <row r="2238">
          <cell r="B2238">
            <v>45335</v>
          </cell>
          <cell r="C2238">
            <v>5715.4998995799979</v>
          </cell>
        </row>
        <row r="2239">
          <cell r="B2239">
            <v>45336</v>
          </cell>
          <cell r="C2239">
            <v>5814.5487893</v>
          </cell>
        </row>
        <row r="2240">
          <cell r="B2240">
            <v>45337</v>
          </cell>
          <cell r="C2240">
            <v>4191.4134174599994</v>
          </cell>
        </row>
        <row r="2241">
          <cell r="B2241">
            <v>45338</v>
          </cell>
          <cell r="C2241">
            <v>3827.0539105699995</v>
          </cell>
        </row>
        <row r="2242">
          <cell r="B2242">
            <v>45339</v>
          </cell>
          <cell r="C2242">
            <v>3827.0539105699995</v>
          </cell>
        </row>
        <row r="2243">
          <cell r="B2243">
            <v>45340</v>
          </cell>
          <cell r="C2243">
            <v>3827.0539105699995</v>
          </cell>
        </row>
        <row r="2244">
          <cell r="B2244">
            <v>45341</v>
          </cell>
          <cell r="C2244">
            <v>4084.3262084499997</v>
          </cell>
        </row>
        <row r="2245">
          <cell r="B2245">
            <v>45342</v>
          </cell>
          <cell r="C2245">
            <v>2497.4121920499992</v>
          </cell>
        </row>
        <row r="2246">
          <cell r="B2246">
            <v>45343</v>
          </cell>
          <cell r="C2246">
            <v>2961.5062490800001</v>
          </cell>
        </row>
        <row r="2247">
          <cell r="B2247">
            <v>45344</v>
          </cell>
          <cell r="C2247">
            <v>2060.9665716100003</v>
          </cell>
        </row>
        <row r="2248">
          <cell r="B2248">
            <v>45345</v>
          </cell>
          <cell r="C2248">
            <v>1627.1756420500003</v>
          </cell>
        </row>
        <row r="2249">
          <cell r="B2249">
            <v>45346</v>
          </cell>
          <cell r="C2249">
            <v>1627.1756420500003</v>
          </cell>
        </row>
        <row r="2250">
          <cell r="B2250">
            <v>45347</v>
          </cell>
          <cell r="C2250">
            <v>1627.1756420500003</v>
          </cell>
        </row>
        <row r="2251">
          <cell r="B2251">
            <v>45348</v>
          </cell>
          <cell r="C2251">
            <v>1727.5193770200001</v>
          </cell>
        </row>
        <row r="2252">
          <cell r="B2252">
            <v>45349</v>
          </cell>
          <cell r="C2252">
            <v>2879.7681126100006</v>
          </cell>
        </row>
        <row r="2253">
          <cell r="B2253">
            <v>45350</v>
          </cell>
          <cell r="C2253">
            <v>1498.7203323600002</v>
          </cell>
        </row>
        <row r="2254">
          <cell r="B2254">
            <v>45351</v>
          </cell>
          <cell r="C2254">
            <v>929.32123719999981</v>
          </cell>
        </row>
        <row r="2255">
          <cell r="B2255">
            <v>45352</v>
          </cell>
          <cell r="C2255">
            <v>11284.89768701</v>
          </cell>
        </row>
        <row r="2256">
          <cell r="B2256">
            <v>45353</v>
          </cell>
          <cell r="C2256">
            <v>11284.89768701</v>
          </cell>
        </row>
        <row r="2257">
          <cell r="B2257">
            <v>45354</v>
          </cell>
          <cell r="C2257">
            <v>11284.89768701</v>
          </cell>
        </row>
        <row r="2258">
          <cell r="B2258">
            <v>45355</v>
          </cell>
          <cell r="C2258">
            <v>11249.298696090002</v>
          </cell>
        </row>
        <row r="2259">
          <cell r="B2259">
            <v>45356</v>
          </cell>
          <cell r="C2259">
            <v>11089.507949940004</v>
          </cell>
        </row>
        <row r="2260">
          <cell r="B2260">
            <v>45357</v>
          </cell>
          <cell r="C2260">
            <v>10600.877117019998</v>
          </cell>
        </row>
        <row r="2261">
          <cell r="B2261">
            <v>45358</v>
          </cell>
          <cell r="C2261">
            <v>9930.1921633299989</v>
          </cell>
        </row>
        <row r="2262">
          <cell r="B2262">
            <v>45359</v>
          </cell>
          <cell r="C2262">
            <v>8511.7977363399968</v>
          </cell>
        </row>
        <row r="2263">
          <cell r="B2263">
            <v>45360</v>
          </cell>
          <cell r="C2263">
            <v>8511.7977363399968</v>
          </cell>
        </row>
        <row r="2264">
          <cell r="B2264">
            <v>45361</v>
          </cell>
          <cell r="C2264">
            <v>8511.7977363399968</v>
          </cell>
        </row>
        <row r="2265">
          <cell r="B2265">
            <v>45362</v>
          </cell>
          <cell r="C2265">
            <v>7146.0394966200001</v>
          </cell>
        </row>
        <row r="2266">
          <cell r="B2266">
            <v>45363</v>
          </cell>
          <cell r="C2266">
            <v>7229.7421539200004</v>
          </cell>
        </row>
        <row r="2267">
          <cell r="B2267">
            <v>45364</v>
          </cell>
          <cell r="C2267">
            <v>6610.0260600599995</v>
          </cell>
        </row>
        <row r="2268">
          <cell r="B2268">
            <v>45365</v>
          </cell>
          <cell r="C2268">
            <v>5958.0581642099996</v>
          </cell>
        </row>
        <row r="2269">
          <cell r="B2269">
            <v>45366</v>
          </cell>
          <cell r="C2269">
            <v>5607.3943881100004</v>
          </cell>
        </row>
        <row r="2270">
          <cell r="B2270">
            <v>45367</v>
          </cell>
          <cell r="C2270">
            <v>5607.3943881100004</v>
          </cell>
        </row>
        <row r="2271">
          <cell r="B2271">
            <v>45368</v>
          </cell>
          <cell r="C2271">
            <v>5607.3943881100004</v>
          </cell>
        </row>
        <row r="2272">
          <cell r="B2272">
            <v>45369</v>
          </cell>
          <cell r="C2272">
            <v>5031.3328346199996</v>
          </cell>
        </row>
        <row r="2273">
          <cell r="B2273">
            <v>45370</v>
          </cell>
          <cell r="C2273">
            <v>3336.2046178900005</v>
          </cell>
        </row>
        <row r="2274">
          <cell r="B2274">
            <v>45371</v>
          </cell>
          <cell r="C2274">
            <v>3545.4801148500001</v>
          </cell>
        </row>
        <row r="2275">
          <cell r="B2275">
            <v>45372</v>
          </cell>
          <cell r="C2275">
            <v>2869.07978452</v>
          </cell>
        </row>
        <row r="2276">
          <cell r="B2276">
            <v>45373</v>
          </cell>
          <cell r="C2276">
            <v>2913.7350292399997</v>
          </cell>
        </row>
        <row r="2277">
          <cell r="B2277">
            <v>45374</v>
          </cell>
          <cell r="C2277">
            <v>2913.7350292399997</v>
          </cell>
        </row>
        <row r="2278">
          <cell r="B2278">
            <v>45375</v>
          </cell>
          <cell r="C2278">
            <v>2913.7350292399997</v>
          </cell>
        </row>
        <row r="2279">
          <cell r="B2279">
            <v>45376</v>
          </cell>
          <cell r="C2279">
            <v>2540.2983977999997</v>
          </cell>
        </row>
        <row r="2280">
          <cell r="B2280">
            <v>45377</v>
          </cell>
          <cell r="C2280">
            <v>1657.5128664000001</v>
          </cell>
        </row>
        <row r="2281">
          <cell r="B2281">
            <v>45378</v>
          </cell>
          <cell r="C2281">
            <v>1439.0682149200002</v>
          </cell>
        </row>
        <row r="2282">
          <cell r="B2282">
            <v>45379</v>
          </cell>
          <cell r="C2282">
            <v>1439.0682149200002</v>
          </cell>
        </row>
        <row r="2283">
          <cell r="B2283">
            <v>45380</v>
          </cell>
          <cell r="C2283">
            <v>1439.0682149200002</v>
          </cell>
        </row>
        <row r="2284">
          <cell r="B2284">
            <v>45381</v>
          </cell>
          <cell r="C2284">
            <v>1439.0682149200002</v>
          </cell>
        </row>
        <row r="2285">
          <cell r="B2285">
            <v>45382</v>
          </cell>
          <cell r="C2285">
            <v>1439.0682149200002</v>
          </cell>
        </row>
        <row r="2286">
          <cell r="B2286">
            <v>45383</v>
          </cell>
          <cell r="C2286">
            <v>12742.156817469999</v>
          </cell>
        </row>
        <row r="2287">
          <cell r="B2287">
            <v>45384</v>
          </cell>
          <cell r="C2287">
            <v>11655.041887180001</v>
          </cell>
        </row>
        <row r="2288">
          <cell r="B2288">
            <v>45385</v>
          </cell>
          <cell r="C2288">
            <v>10785.483502859999</v>
          </cell>
        </row>
        <row r="2289">
          <cell r="B2289">
            <v>45386</v>
          </cell>
          <cell r="C2289">
            <v>10246.579602029999</v>
          </cell>
        </row>
        <row r="2290">
          <cell r="B2290">
            <v>45387</v>
          </cell>
          <cell r="C2290">
            <v>5944.6552936300013</v>
          </cell>
        </row>
        <row r="2291">
          <cell r="B2291">
            <v>45388</v>
          </cell>
          <cell r="C2291">
            <v>5944.6552936300013</v>
          </cell>
        </row>
        <row r="2292">
          <cell r="B2292">
            <v>45389</v>
          </cell>
          <cell r="C2292">
            <v>5944.6552936300013</v>
          </cell>
        </row>
        <row r="2293">
          <cell r="B2293">
            <v>45390</v>
          </cell>
          <cell r="C2293">
            <v>4419.3018460799995</v>
          </cell>
        </row>
        <row r="2294">
          <cell r="B2294">
            <v>45391</v>
          </cell>
          <cell r="C2294">
            <v>4691.3917440299992</v>
          </cell>
        </row>
        <row r="2295">
          <cell r="B2295">
            <v>45392</v>
          </cell>
          <cell r="C2295">
            <v>4490.7718270800015</v>
          </cell>
        </row>
        <row r="2296">
          <cell r="B2296">
            <v>45393</v>
          </cell>
          <cell r="C2296">
            <v>4200.5417899399999</v>
          </cell>
        </row>
        <row r="2297">
          <cell r="B2297">
            <v>45394</v>
          </cell>
          <cell r="C2297">
            <v>4297.0025476499995</v>
          </cell>
        </row>
        <row r="2298">
          <cell r="B2298">
            <v>45395</v>
          </cell>
          <cell r="C2298">
            <v>4297.0025476499995</v>
          </cell>
        </row>
        <row r="2299">
          <cell r="B2299">
            <v>45396</v>
          </cell>
          <cell r="C2299">
            <v>4297.0025476499995</v>
          </cell>
        </row>
        <row r="2300">
          <cell r="B2300">
            <v>45397</v>
          </cell>
          <cell r="C2300">
            <v>4489.7634668600003</v>
          </cell>
        </row>
        <row r="2301">
          <cell r="B2301">
            <v>45398</v>
          </cell>
          <cell r="C2301">
            <v>4507.0281798899996</v>
          </cell>
        </row>
        <row r="2302">
          <cell r="B2302">
            <v>45399</v>
          </cell>
          <cell r="C2302">
            <v>4619.2860716099995</v>
          </cell>
        </row>
        <row r="2303">
          <cell r="B2303">
            <v>45400</v>
          </cell>
          <cell r="C2303">
            <v>4666.0698573699992</v>
          </cell>
        </row>
        <row r="2304">
          <cell r="B2304">
            <v>45401</v>
          </cell>
          <cell r="C2304">
            <v>3592.0957590200001</v>
          </cell>
        </row>
        <row r="2305">
          <cell r="B2305">
            <v>45402</v>
          </cell>
          <cell r="C2305">
            <v>3592.0957590200001</v>
          </cell>
        </row>
        <row r="2306">
          <cell r="B2306">
            <v>45403</v>
          </cell>
          <cell r="C2306">
            <v>3592.0957590200001</v>
          </cell>
        </row>
        <row r="2307">
          <cell r="B2307">
            <v>45404</v>
          </cell>
          <cell r="C2307">
            <v>3228.0562436399996</v>
          </cell>
        </row>
        <row r="2308">
          <cell r="B2308">
            <v>45405</v>
          </cell>
          <cell r="C2308">
            <v>2500.9492820600003</v>
          </cell>
        </row>
        <row r="2309">
          <cell r="B2309">
            <v>45406</v>
          </cell>
          <cell r="C2309">
            <v>2104.0311083699999</v>
          </cell>
        </row>
        <row r="2310">
          <cell r="B2310">
            <v>45407</v>
          </cell>
          <cell r="C2310">
            <v>2586.3204259600002</v>
          </cell>
        </row>
        <row r="2311">
          <cell r="B2311">
            <v>45408</v>
          </cell>
          <cell r="C2311">
            <v>2587.8390850999999</v>
          </cell>
        </row>
        <row r="2312">
          <cell r="B2312">
            <v>45409</v>
          </cell>
          <cell r="C2312">
            <v>2587.8390850999999</v>
          </cell>
        </row>
        <row r="2313">
          <cell r="B2313">
            <v>45410</v>
          </cell>
          <cell r="C2313">
            <v>2587.8390850999999</v>
          </cell>
        </row>
        <row r="2314">
          <cell r="B2314">
            <v>45411</v>
          </cell>
          <cell r="C2314">
            <v>1214.14401531</v>
          </cell>
        </row>
        <row r="2315">
          <cell r="B2315">
            <v>45412</v>
          </cell>
          <cell r="C2315">
            <v>1455.62667852</v>
          </cell>
        </row>
        <row r="2316">
          <cell r="B2316">
            <v>45413</v>
          </cell>
          <cell r="C2316">
            <v>1455.62667852</v>
          </cell>
        </row>
        <row r="2317">
          <cell r="B2317">
            <v>45414</v>
          </cell>
          <cell r="C2317">
            <v>13412.646336610002</v>
          </cell>
        </row>
        <row r="2318">
          <cell r="B2318">
            <v>45415</v>
          </cell>
          <cell r="C2318">
            <v>11409.464595459996</v>
          </cell>
        </row>
        <row r="2319">
          <cell r="B2319">
            <v>45416</v>
          </cell>
          <cell r="C2319">
            <v>11409.464595459996</v>
          </cell>
        </row>
        <row r="2320">
          <cell r="B2320">
            <v>45417</v>
          </cell>
          <cell r="C2320">
            <v>11409.464595459996</v>
          </cell>
        </row>
        <row r="2321">
          <cell r="B2321">
            <v>45418</v>
          </cell>
          <cell r="C2321">
            <v>11588.066509890001</v>
          </cell>
        </row>
        <row r="2322">
          <cell r="B2322">
            <v>45419</v>
          </cell>
          <cell r="C2322">
            <v>10767.541389769998</v>
          </cell>
        </row>
        <row r="2323">
          <cell r="B2323">
            <v>45420</v>
          </cell>
          <cell r="C2323">
            <v>9784.5675874799999</v>
          </cell>
        </row>
        <row r="2324">
          <cell r="B2324">
            <v>45421</v>
          </cell>
          <cell r="C2324">
            <v>7247.9059074900006</v>
          </cell>
        </row>
        <row r="2325">
          <cell r="B2325">
            <v>45422</v>
          </cell>
          <cell r="C2325">
            <v>5116.5737853500004</v>
          </cell>
        </row>
        <row r="2326">
          <cell r="B2326">
            <v>45423</v>
          </cell>
          <cell r="C2326">
            <v>5116.5737853500004</v>
          </cell>
        </row>
        <row r="2327">
          <cell r="B2327">
            <v>45424</v>
          </cell>
          <cell r="C2327">
            <v>5116.5737853500004</v>
          </cell>
        </row>
        <row r="2328">
          <cell r="B2328">
            <v>45425</v>
          </cell>
          <cell r="C2328">
            <v>4323.8450768200009</v>
          </cell>
        </row>
        <row r="2329">
          <cell r="B2329">
            <v>45426</v>
          </cell>
          <cell r="C2329">
            <v>3338.2584189900003</v>
          </cell>
        </row>
        <row r="2330">
          <cell r="B2330">
            <v>45427</v>
          </cell>
          <cell r="C2330">
            <v>3730.69683661</v>
          </cell>
        </row>
        <row r="2331">
          <cell r="B2331">
            <v>45428</v>
          </cell>
          <cell r="C2331">
            <v>3109.0123186000005</v>
          </cell>
        </row>
        <row r="2332">
          <cell r="B2332">
            <v>45429</v>
          </cell>
          <cell r="C2332">
            <v>3000.0429519300001</v>
          </cell>
        </row>
        <row r="2333">
          <cell r="B2333">
            <v>45430</v>
          </cell>
          <cell r="C2333">
            <v>3000.0429519300001</v>
          </cell>
        </row>
        <row r="2334">
          <cell r="B2334">
            <v>45431</v>
          </cell>
          <cell r="C2334">
            <v>3000.0429519300001</v>
          </cell>
        </row>
        <row r="2335">
          <cell r="B2335">
            <v>45432</v>
          </cell>
          <cell r="C2335">
            <v>3591.9614346899998</v>
          </cell>
        </row>
        <row r="2336">
          <cell r="B2336">
            <v>45433</v>
          </cell>
          <cell r="C2336">
            <v>3431.0981771300003</v>
          </cell>
        </row>
        <row r="2337">
          <cell r="B2337">
            <v>45434</v>
          </cell>
          <cell r="C2337">
            <v>2782.1512248000004</v>
          </cell>
        </row>
        <row r="2338">
          <cell r="B2338">
            <v>45435</v>
          </cell>
          <cell r="C2338">
            <v>3393.7226676</v>
          </cell>
        </row>
        <row r="2339">
          <cell r="B2339">
            <v>45436</v>
          </cell>
          <cell r="C2339">
            <v>3441.5351702400003</v>
          </cell>
        </row>
        <row r="2340">
          <cell r="B2340">
            <v>45437</v>
          </cell>
          <cell r="C2340">
            <v>3441.5351702400003</v>
          </cell>
        </row>
        <row r="2341">
          <cell r="B2341">
            <v>45438</v>
          </cell>
          <cell r="C2341">
            <v>3441.5351702400003</v>
          </cell>
        </row>
        <row r="2342">
          <cell r="B2342">
            <v>45439</v>
          </cell>
          <cell r="C2342">
            <v>2604.9010197299999</v>
          </cell>
        </row>
        <row r="2343">
          <cell r="B2343">
            <v>45440</v>
          </cell>
          <cell r="C2343">
            <v>1733.8721641699999</v>
          </cell>
        </row>
        <row r="2344">
          <cell r="B2344">
            <v>45441</v>
          </cell>
          <cell r="C2344">
            <v>1590.8919436799999</v>
          </cell>
        </row>
        <row r="2345">
          <cell r="B2345">
            <v>45442</v>
          </cell>
          <cell r="C2345">
            <v>1033.21931352</v>
          </cell>
        </row>
        <row r="2346">
          <cell r="B2346">
            <v>45443</v>
          </cell>
          <cell r="C2346">
            <v>1468.99970863</v>
          </cell>
        </row>
        <row r="2347">
          <cell r="B2347">
            <v>45444</v>
          </cell>
          <cell r="C2347">
            <v>1468.99970863</v>
          </cell>
        </row>
        <row r="2348">
          <cell r="B2348">
            <v>45445</v>
          </cell>
          <cell r="C2348">
            <v>1468.99970863</v>
          </cell>
        </row>
        <row r="2349">
          <cell r="B2349">
            <v>45446</v>
          </cell>
          <cell r="C2349">
            <v>13585.98224411</v>
          </cell>
        </row>
        <row r="2350">
          <cell r="B2350">
            <v>45447</v>
          </cell>
          <cell r="C2350">
            <v>12839.87387999</v>
          </cell>
        </row>
        <row r="2351">
          <cell r="B2351">
            <v>45448</v>
          </cell>
          <cell r="C2351">
            <v>12070.971567800001</v>
          </cell>
        </row>
        <row r="2352">
          <cell r="B2352">
            <v>45449</v>
          </cell>
          <cell r="C2352">
            <v>9804.5251375300013</v>
          </cell>
        </row>
        <row r="2353">
          <cell r="B2353">
            <v>45450</v>
          </cell>
          <cell r="C2353">
            <v>9804.5251375300013</v>
          </cell>
        </row>
        <row r="2354">
          <cell r="B2354">
            <v>45451</v>
          </cell>
          <cell r="C2354">
            <v>9804.5251375300013</v>
          </cell>
        </row>
        <row r="2355">
          <cell r="B2355">
            <v>45452</v>
          </cell>
          <cell r="C2355">
            <v>9804.5251375300013</v>
          </cell>
        </row>
        <row r="2356">
          <cell r="B2356">
            <v>45453</v>
          </cell>
          <cell r="C2356">
            <v>8582.3776508599985</v>
          </cell>
        </row>
        <row r="2357">
          <cell r="B2357">
            <v>45454</v>
          </cell>
          <cell r="C2357">
            <v>7261.2246055899996</v>
          </cell>
        </row>
        <row r="2358">
          <cell r="B2358">
            <v>45455</v>
          </cell>
          <cell r="C2358">
            <v>7517.4790514899996</v>
          </cell>
        </row>
        <row r="2359">
          <cell r="B2359">
            <v>45456</v>
          </cell>
          <cell r="C2359">
            <v>4941.7325279500001</v>
          </cell>
        </row>
        <row r="2360">
          <cell r="B2360">
            <v>45457</v>
          </cell>
          <cell r="C2360">
            <v>4424.0263545400012</v>
          </cell>
        </row>
        <row r="2361">
          <cell r="B2361">
            <v>45458</v>
          </cell>
          <cell r="C2361">
            <v>4424.0263545400012</v>
          </cell>
        </row>
        <row r="2362">
          <cell r="B2362">
            <v>45459</v>
          </cell>
          <cell r="C2362">
            <v>4424.0263545400012</v>
          </cell>
        </row>
        <row r="2363">
          <cell r="B2363">
            <v>45460</v>
          </cell>
          <cell r="C2363">
            <v>4699.2505239100001</v>
          </cell>
        </row>
        <row r="2364">
          <cell r="B2364">
            <v>45461</v>
          </cell>
          <cell r="C2364">
            <v>3394.6462406200003</v>
          </cell>
        </row>
        <row r="2365">
          <cell r="B2365">
            <v>45462</v>
          </cell>
          <cell r="C2365">
            <v>3402.2608725299992</v>
          </cell>
        </row>
        <row r="2366">
          <cell r="B2366">
            <v>45463</v>
          </cell>
          <cell r="C2366">
            <v>3704.2439482300001</v>
          </cell>
        </row>
        <row r="2367">
          <cell r="B2367">
            <v>45464</v>
          </cell>
          <cell r="C2367">
            <v>2078.4065810199995</v>
          </cell>
        </row>
        <row r="2368">
          <cell r="B2368">
            <v>45465</v>
          </cell>
          <cell r="C2368">
            <v>2078.4065810199995</v>
          </cell>
        </row>
        <row r="2369">
          <cell r="B2369">
            <v>45466</v>
          </cell>
          <cell r="C2369">
            <v>2078.4065810199995</v>
          </cell>
        </row>
        <row r="2370">
          <cell r="B2370">
            <v>45467</v>
          </cell>
          <cell r="C2370">
            <v>2972.0330019999997</v>
          </cell>
        </row>
        <row r="2371">
          <cell r="B2371">
            <v>45468</v>
          </cell>
          <cell r="C2371">
            <v>3261.1823673399995</v>
          </cell>
        </row>
        <row r="2372">
          <cell r="B2372">
            <v>45469</v>
          </cell>
          <cell r="C2372">
            <v>3596.5802546599998</v>
          </cell>
        </row>
        <row r="2373">
          <cell r="B2373">
            <v>45470</v>
          </cell>
          <cell r="C2373">
            <v>2658.81540868</v>
          </cell>
        </row>
        <row r="2374">
          <cell r="B2374">
            <v>45471</v>
          </cell>
          <cell r="C2374">
            <v>1860.5717771100001</v>
          </cell>
        </row>
        <row r="2375">
          <cell r="B2375">
            <v>45472</v>
          </cell>
          <cell r="C2375">
            <v>1860.5717771100001</v>
          </cell>
        </row>
        <row r="2376">
          <cell r="B2376">
            <v>45473</v>
          </cell>
          <cell r="C2376">
            <v>1860.5717771100001</v>
          </cell>
        </row>
        <row r="2377">
          <cell r="B2377">
            <v>45474</v>
          </cell>
          <cell r="C2377">
            <v>15342.22404911</v>
          </cell>
        </row>
        <row r="2378">
          <cell r="B2378">
            <v>45475</v>
          </cell>
          <cell r="C2378">
            <v>14323.731630560002</v>
          </cell>
        </row>
        <row r="2379">
          <cell r="B2379">
            <v>45476</v>
          </cell>
          <cell r="C2379">
            <v>13708.390943870003</v>
          </cell>
        </row>
        <row r="2380">
          <cell r="B2380">
            <v>45477</v>
          </cell>
          <cell r="C2380">
            <v>11044.57039635</v>
          </cell>
        </row>
        <row r="2381">
          <cell r="B2381">
            <v>45478</v>
          </cell>
          <cell r="C2381">
            <v>9386.0213240399989</v>
          </cell>
        </row>
        <row r="2382">
          <cell r="B2382">
            <v>45479</v>
          </cell>
          <cell r="C2382">
            <v>9386.0213240399989</v>
          </cell>
        </row>
        <row r="2383">
          <cell r="B2383">
            <v>45480</v>
          </cell>
          <cell r="C2383">
            <v>9386.0213240399989</v>
          </cell>
        </row>
        <row r="2384">
          <cell r="B2384">
            <v>45481</v>
          </cell>
          <cell r="C2384">
            <v>8178.8146074000006</v>
          </cell>
        </row>
        <row r="2385">
          <cell r="B2385">
            <v>45482</v>
          </cell>
          <cell r="C2385">
            <v>8104.1571798000004</v>
          </cell>
        </row>
        <row r="2386">
          <cell r="B2386">
            <v>45483</v>
          </cell>
          <cell r="C2386">
            <v>8085.0673611599996</v>
          </cell>
        </row>
        <row r="2387">
          <cell r="B2387">
            <v>45484</v>
          </cell>
          <cell r="C2387">
            <v>6519.0567046600008</v>
          </cell>
        </row>
        <row r="2388">
          <cell r="B2388">
            <v>45485</v>
          </cell>
          <cell r="C2388">
            <v>4555.4444015500003</v>
          </cell>
        </row>
        <row r="2389">
          <cell r="B2389">
            <v>45486</v>
          </cell>
          <cell r="C2389">
            <v>4555.4444015500003</v>
          </cell>
        </row>
        <row r="2390">
          <cell r="B2390">
            <v>45487</v>
          </cell>
          <cell r="C2390">
            <v>4555.4444015500003</v>
          </cell>
        </row>
        <row r="2391">
          <cell r="B2391">
            <v>45488</v>
          </cell>
          <cell r="C2391">
            <v>4467.4065227299998</v>
          </cell>
        </row>
        <row r="2392">
          <cell r="B2392">
            <v>45489</v>
          </cell>
          <cell r="C2392">
            <v>4700.9498285199998</v>
          </cell>
        </row>
        <row r="2393">
          <cell r="B2393">
            <v>45490</v>
          </cell>
          <cell r="C2393">
            <v>3419.1716587199994</v>
          </cell>
        </row>
        <row r="2394">
          <cell r="B2394">
            <v>45491</v>
          </cell>
          <cell r="C2394">
            <v>4639.1268783099995</v>
          </cell>
        </row>
        <row r="2395">
          <cell r="B2395">
            <v>45492</v>
          </cell>
          <cell r="C2395">
            <v>2963.9989848900004</v>
          </cell>
        </row>
        <row r="2396">
          <cell r="B2396">
            <v>45493</v>
          </cell>
          <cell r="C2396">
            <v>2963.9989848900004</v>
          </cell>
        </row>
        <row r="2397">
          <cell r="B2397">
            <v>45494</v>
          </cell>
          <cell r="C2397">
            <v>2963.9989848900004</v>
          </cell>
        </row>
        <row r="2398">
          <cell r="B2398">
            <v>45495</v>
          </cell>
          <cell r="C2398">
            <v>2997.3265850699995</v>
          </cell>
        </row>
        <row r="2399">
          <cell r="B2399">
            <v>45496</v>
          </cell>
          <cell r="C2399">
            <v>2997.3265850699995</v>
          </cell>
        </row>
        <row r="2400">
          <cell r="B2400">
            <v>45497</v>
          </cell>
          <cell r="C2400">
            <v>3078.5356073099997</v>
          </cell>
        </row>
        <row r="2401">
          <cell r="B2401">
            <v>45498</v>
          </cell>
          <cell r="C2401">
            <v>1572.10170466</v>
          </cell>
        </row>
        <row r="2402">
          <cell r="B2402">
            <v>45499</v>
          </cell>
          <cell r="C2402">
            <v>1572.10170466</v>
          </cell>
        </row>
        <row r="2403">
          <cell r="B2403">
            <v>45500</v>
          </cell>
          <cell r="C2403">
            <v>1572.10170466</v>
          </cell>
        </row>
        <row r="2404">
          <cell r="B2404">
            <v>45501</v>
          </cell>
          <cell r="C2404">
            <v>1572.10170466</v>
          </cell>
        </row>
        <row r="2405">
          <cell r="B2405">
            <v>45502</v>
          </cell>
          <cell r="C2405">
            <v>1572.10170466</v>
          </cell>
        </row>
        <row r="2406">
          <cell r="B2406">
            <v>45503</v>
          </cell>
          <cell r="C2406">
            <v>6965.8059966799992</v>
          </cell>
        </row>
        <row r="2407">
          <cell r="B2407">
            <v>45504</v>
          </cell>
          <cell r="C2407">
            <v>1971.9708626700001</v>
          </cell>
        </row>
        <row r="2408">
          <cell r="B2408">
            <v>45505</v>
          </cell>
          <cell r="C2408">
            <v>12943.005267049997</v>
          </cell>
        </row>
        <row r="2409">
          <cell r="B2409">
            <v>45506</v>
          </cell>
          <cell r="C2409">
            <v>11724.263412390001</v>
          </cell>
        </row>
        <row r="2410">
          <cell r="B2410">
            <v>45507</v>
          </cell>
          <cell r="C2410">
            <v>11724.263412390001</v>
          </cell>
        </row>
        <row r="2411">
          <cell r="B2411">
            <v>45508</v>
          </cell>
          <cell r="C2411">
            <v>11724.263412390001</v>
          </cell>
        </row>
        <row r="2412">
          <cell r="B2412">
            <v>45509</v>
          </cell>
          <cell r="C2412">
            <v>10705.43483052</v>
          </cell>
        </row>
        <row r="2413">
          <cell r="B2413">
            <v>45510</v>
          </cell>
          <cell r="C2413">
            <v>10705.43483052</v>
          </cell>
        </row>
        <row r="2414">
          <cell r="B2414">
            <v>45511</v>
          </cell>
          <cell r="C2414">
            <v>8674.206852440002</v>
          </cell>
        </row>
        <row r="2415">
          <cell r="B2415">
            <v>45512</v>
          </cell>
          <cell r="C2415">
            <v>5856.9960908600015</v>
          </cell>
        </row>
        <row r="2416">
          <cell r="B2416">
            <v>45513</v>
          </cell>
          <cell r="C2416">
            <v>4674.0085542999996</v>
          </cell>
        </row>
        <row r="2417">
          <cell r="B2417">
            <v>45514</v>
          </cell>
          <cell r="C2417">
            <v>4674.0085542999996</v>
          </cell>
        </row>
        <row r="2418">
          <cell r="B2418">
            <v>45515</v>
          </cell>
          <cell r="C2418">
            <v>4674.0085542999996</v>
          </cell>
        </row>
        <row r="2419">
          <cell r="B2419">
            <v>45516</v>
          </cell>
          <cell r="C2419">
            <v>5551.0487978000001</v>
          </cell>
        </row>
        <row r="2420">
          <cell r="B2420">
            <v>45517</v>
          </cell>
          <cell r="C2420">
            <v>4544.2743517299996</v>
          </cell>
        </row>
        <row r="2421">
          <cell r="B2421">
            <v>45518</v>
          </cell>
          <cell r="C2421">
            <v>4673.9069274800004</v>
          </cell>
        </row>
        <row r="2422">
          <cell r="B2422">
            <v>45519</v>
          </cell>
          <cell r="C2422">
            <v>4088.9490122500001</v>
          </cell>
        </row>
        <row r="2423">
          <cell r="B2423">
            <v>45520</v>
          </cell>
          <cell r="C2423">
            <v>4266.3765946800004</v>
          </cell>
        </row>
        <row r="2424">
          <cell r="B2424">
            <v>45521</v>
          </cell>
          <cell r="C2424">
            <v>4266.3765946800004</v>
          </cell>
        </row>
        <row r="2425">
          <cell r="B2425">
            <v>45522</v>
          </cell>
          <cell r="C2425">
            <v>4266.3765946800004</v>
          </cell>
        </row>
        <row r="2426">
          <cell r="B2426">
            <v>45523</v>
          </cell>
          <cell r="C2426">
            <v>3671.8671953999997</v>
          </cell>
        </row>
        <row r="2427">
          <cell r="B2427">
            <v>45524</v>
          </cell>
          <cell r="C2427">
            <v>3123.1946858699994</v>
          </cell>
        </row>
        <row r="2428">
          <cell r="B2428">
            <v>45525</v>
          </cell>
          <cell r="C2428">
            <v>2723.3895490100003</v>
          </cell>
        </row>
        <row r="2429">
          <cell r="B2429">
            <v>45526</v>
          </cell>
          <cell r="C2429">
            <v>2039.5739851000001</v>
          </cell>
        </row>
        <row r="2430">
          <cell r="B2430">
            <v>45527</v>
          </cell>
          <cell r="C2430">
            <v>1840.6784019499999</v>
          </cell>
        </row>
        <row r="2431">
          <cell r="B2431">
            <v>45528</v>
          </cell>
          <cell r="C2431">
            <v>1840.6784019499999</v>
          </cell>
        </row>
        <row r="2432">
          <cell r="B2432">
            <v>45529</v>
          </cell>
          <cell r="C2432">
            <v>1840.6784019499999</v>
          </cell>
        </row>
        <row r="2433">
          <cell r="B2433">
            <v>45530</v>
          </cell>
          <cell r="C2433">
            <v>2337.54251879</v>
          </cell>
        </row>
        <row r="2434">
          <cell r="B2434">
            <v>45531</v>
          </cell>
          <cell r="C2434">
            <v>2264.6070090900002</v>
          </cell>
        </row>
        <row r="2435">
          <cell r="B2435">
            <v>45532</v>
          </cell>
          <cell r="C2435">
            <v>2523.6169589100004</v>
          </cell>
        </row>
        <row r="2436">
          <cell r="B2436">
            <v>45533</v>
          </cell>
          <cell r="C2436">
            <v>2116.7366983000002</v>
          </cell>
        </row>
        <row r="2437">
          <cell r="B2437">
            <v>45534</v>
          </cell>
          <cell r="C2437">
            <v>2116.7366983000002</v>
          </cell>
        </row>
        <row r="2438">
          <cell r="B2438">
            <v>45535</v>
          </cell>
          <cell r="C2438">
            <v>2116.7366983000002</v>
          </cell>
        </row>
        <row r="2439">
          <cell r="B2439">
            <v>45536</v>
          </cell>
          <cell r="C2439">
            <v>2116.7366983000002</v>
          </cell>
        </row>
        <row r="2440">
          <cell r="B2440">
            <v>45537</v>
          </cell>
          <cell r="C2440">
            <v>13038.39648173</v>
          </cell>
        </row>
        <row r="2441">
          <cell r="B2441">
            <v>45538</v>
          </cell>
          <cell r="C2441">
            <v>12561.462519430002</v>
          </cell>
        </row>
        <row r="2442">
          <cell r="B2442">
            <v>45539</v>
          </cell>
          <cell r="C2442">
            <v>12052.548470169999</v>
          </cell>
        </row>
        <row r="2443">
          <cell r="B2443">
            <v>45540</v>
          </cell>
          <cell r="C2443">
            <v>10796.59183949</v>
          </cell>
        </row>
        <row r="2444">
          <cell r="B2444">
            <v>45541</v>
          </cell>
          <cell r="C2444">
            <v>9682.2041925299982</v>
          </cell>
        </row>
        <row r="2445">
          <cell r="B2445">
            <v>45542</v>
          </cell>
          <cell r="C2445">
            <v>9682.2041925299982</v>
          </cell>
        </row>
        <row r="2446">
          <cell r="B2446">
            <v>45543</v>
          </cell>
          <cell r="C2446">
            <v>9682.2041925299982</v>
          </cell>
        </row>
        <row r="2447">
          <cell r="B2447">
            <v>45544</v>
          </cell>
          <cell r="C2447">
            <v>7979.1353432599999</v>
          </cell>
        </row>
        <row r="2448">
          <cell r="B2448">
            <v>45545</v>
          </cell>
          <cell r="C2448">
            <v>6247.6706686099997</v>
          </cell>
        </row>
        <row r="2449">
          <cell r="B2449">
            <v>45546</v>
          </cell>
          <cell r="C2449">
            <v>5902.4181124799998</v>
          </cell>
        </row>
        <row r="2450">
          <cell r="B2450">
            <v>45547</v>
          </cell>
          <cell r="C2450">
            <v>4826.8496440000008</v>
          </cell>
        </row>
        <row r="2451">
          <cell r="B2451">
            <v>45548</v>
          </cell>
          <cell r="C2451">
            <v>4438.9947655000005</v>
          </cell>
        </row>
        <row r="2452">
          <cell r="B2452">
            <v>45549</v>
          </cell>
          <cell r="C2452">
            <v>4438.9947655000005</v>
          </cell>
        </row>
        <row r="2453">
          <cell r="B2453">
            <v>45550</v>
          </cell>
          <cell r="C2453">
            <v>4438.9947655000005</v>
          </cell>
        </row>
        <row r="2454">
          <cell r="B2454">
            <v>45551</v>
          </cell>
          <cell r="C2454">
            <v>4333.8955191599998</v>
          </cell>
        </row>
        <row r="2455">
          <cell r="B2455">
            <v>45552</v>
          </cell>
          <cell r="C2455">
            <v>3754.9045462699996</v>
          </cell>
        </row>
        <row r="2456">
          <cell r="B2456">
            <v>45553</v>
          </cell>
          <cell r="C2456">
            <v>3835.3537751699996</v>
          </cell>
        </row>
        <row r="2457">
          <cell r="B2457">
            <v>45554</v>
          </cell>
          <cell r="C2457">
            <v>3711.8341640900003</v>
          </cell>
        </row>
        <row r="2458">
          <cell r="B2458">
            <v>45555</v>
          </cell>
          <cell r="C2458">
            <v>3955.9013753299996</v>
          </cell>
        </row>
        <row r="2459">
          <cell r="B2459">
            <v>45556</v>
          </cell>
          <cell r="C2459">
            <v>3955.9013753299996</v>
          </cell>
        </row>
        <row r="2460">
          <cell r="B2460">
            <v>45557</v>
          </cell>
          <cell r="C2460">
            <v>3955.9013753299996</v>
          </cell>
        </row>
        <row r="2461">
          <cell r="B2461">
            <v>45558</v>
          </cell>
          <cell r="C2461">
            <v>3371.851865520001</v>
          </cell>
        </row>
        <row r="2462">
          <cell r="B2462">
            <v>45559</v>
          </cell>
          <cell r="C2462">
            <v>2155.9215666499999</v>
          </cell>
        </row>
        <row r="2463">
          <cell r="B2463">
            <v>45560</v>
          </cell>
          <cell r="C2463">
            <v>3534.5988731799998</v>
          </cell>
        </row>
        <row r="2464">
          <cell r="B2464">
            <v>45561</v>
          </cell>
          <cell r="C2464">
            <v>3229.8937158799999</v>
          </cell>
        </row>
        <row r="2465">
          <cell r="B2465">
            <v>45562</v>
          </cell>
          <cell r="C2465">
            <v>3353.3239576999995</v>
          </cell>
        </row>
        <row r="2466">
          <cell r="B2466">
            <v>45563</v>
          </cell>
          <cell r="C2466">
            <v>3353.3239576999995</v>
          </cell>
        </row>
        <row r="2467">
          <cell r="B2467">
            <v>45564</v>
          </cell>
          <cell r="C2467">
            <v>3353.3239576999995</v>
          </cell>
        </row>
        <row r="2468">
          <cell r="B2468">
            <v>45565</v>
          </cell>
          <cell r="C2468">
            <v>1934.05235896</v>
          </cell>
        </row>
        <row r="2469">
          <cell r="B2469">
            <v>45566</v>
          </cell>
          <cell r="C2469">
            <v>12604.346065929998</v>
          </cell>
        </row>
        <row r="2470">
          <cell r="B2470">
            <v>45567</v>
          </cell>
          <cell r="C2470">
            <v>11210.820469279999</v>
          </cell>
        </row>
        <row r="2471">
          <cell r="B2471">
            <v>45568</v>
          </cell>
          <cell r="C2471">
            <v>11089.793603380002</v>
          </cell>
        </row>
        <row r="2472">
          <cell r="B2472">
            <v>45569</v>
          </cell>
          <cell r="C2472">
            <v>8323.849654149999</v>
          </cell>
        </row>
        <row r="2473">
          <cell r="B2473">
            <v>45570</v>
          </cell>
          <cell r="C2473">
            <v>8323.849654149999</v>
          </cell>
        </row>
        <row r="2474">
          <cell r="B2474">
            <v>45571</v>
          </cell>
          <cell r="C2474">
            <v>8323.849654149999</v>
          </cell>
        </row>
        <row r="2475">
          <cell r="B2475">
            <v>45572</v>
          </cell>
          <cell r="C2475">
            <v>10606.84977558</v>
          </cell>
        </row>
        <row r="2476">
          <cell r="B2476">
            <v>45573</v>
          </cell>
          <cell r="C2476">
            <v>10606.84977558</v>
          </cell>
        </row>
        <row r="2477">
          <cell r="B2477">
            <v>45574</v>
          </cell>
          <cell r="C2477">
            <v>6766.7016543700011</v>
          </cell>
        </row>
        <row r="2478">
          <cell r="B2478">
            <v>45575</v>
          </cell>
          <cell r="C2478">
            <v>6792.493451190001</v>
          </cell>
        </row>
        <row r="2479">
          <cell r="B2479">
            <v>45576</v>
          </cell>
          <cell r="C2479">
            <v>6195.03642932</v>
          </cell>
        </row>
        <row r="2480">
          <cell r="B2480">
            <v>45577</v>
          </cell>
          <cell r="C2480">
            <v>6195.03642932</v>
          </cell>
        </row>
        <row r="2481">
          <cell r="B2481">
            <v>45578</v>
          </cell>
          <cell r="C2481">
            <v>6195.03642932</v>
          </cell>
        </row>
        <row r="2482">
          <cell r="B2482">
            <v>45579</v>
          </cell>
          <cell r="C2482">
            <v>6674.0880389599988</v>
          </cell>
        </row>
        <row r="2483">
          <cell r="B2483">
            <v>45580</v>
          </cell>
          <cell r="C2483">
            <v>5923.2103103700001</v>
          </cell>
        </row>
        <row r="2484">
          <cell r="B2484">
            <v>45581</v>
          </cell>
          <cell r="C2484">
            <v>4605.7474976900003</v>
          </cell>
        </row>
        <row r="2485">
          <cell r="B2485">
            <v>45582</v>
          </cell>
          <cell r="C2485">
            <v>4492.1865697299991</v>
          </cell>
        </row>
        <row r="2486">
          <cell r="B2486">
            <v>45583</v>
          </cell>
          <cell r="C2486">
            <v>3412.6453149599993</v>
          </cell>
        </row>
        <row r="2487">
          <cell r="B2487">
            <v>45584</v>
          </cell>
          <cell r="C2487">
            <v>3412.6453149599993</v>
          </cell>
        </row>
        <row r="2488">
          <cell r="B2488">
            <v>45585</v>
          </cell>
          <cell r="C2488">
            <v>3412.6453149599993</v>
          </cell>
        </row>
        <row r="2489">
          <cell r="B2489">
            <v>45586</v>
          </cell>
          <cell r="C2489">
            <v>3616.4331397400001</v>
          </cell>
        </row>
        <row r="2490">
          <cell r="B2490">
            <v>45587</v>
          </cell>
          <cell r="C2490">
            <v>3759.4701768299997</v>
          </cell>
        </row>
        <row r="2491">
          <cell r="B2491">
            <v>45588</v>
          </cell>
          <cell r="C2491">
            <v>3887.12765201</v>
          </cell>
        </row>
        <row r="2492">
          <cell r="B2492">
            <v>45589</v>
          </cell>
          <cell r="C2492">
            <v>4019.6528505000001</v>
          </cell>
        </row>
        <row r="2493">
          <cell r="B2493">
            <v>45590</v>
          </cell>
          <cell r="C2493">
            <v>4587.3237018999998</v>
          </cell>
        </row>
        <row r="2494">
          <cell r="B2494">
            <v>45591</v>
          </cell>
          <cell r="C2494">
            <v>4587.3237018999998</v>
          </cell>
        </row>
        <row r="2495">
          <cell r="B2495">
            <v>45592</v>
          </cell>
          <cell r="C2495">
            <v>4587.3237018999998</v>
          </cell>
        </row>
        <row r="2496">
          <cell r="B2496">
            <v>45593</v>
          </cell>
          <cell r="C2496">
            <v>2891.5701486099997</v>
          </cell>
        </row>
        <row r="2497">
          <cell r="B2497">
            <v>45594</v>
          </cell>
          <cell r="C2497">
            <v>1674.98313682</v>
          </cell>
        </row>
        <row r="2498">
          <cell r="B2498">
            <v>45595</v>
          </cell>
          <cell r="C2498">
            <v>1935.2285083300003</v>
          </cell>
        </row>
        <row r="2499">
          <cell r="B2499">
            <v>45596</v>
          </cell>
          <cell r="C2499">
            <v>1946.7976127499996</v>
          </cell>
        </row>
        <row r="2500">
          <cell r="B2500">
            <v>45597</v>
          </cell>
          <cell r="C2500">
            <v>1946.7976127499996</v>
          </cell>
        </row>
        <row r="2501">
          <cell r="B2501">
            <v>45598</v>
          </cell>
          <cell r="C2501">
            <v>1946.7976127499996</v>
          </cell>
        </row>
        <row r="2502">
          <cell r="B2502">
            <v>45599</v>
          </cell>
          <cell r="C2502">
            <v>1946.7976127499996</v>
          </cell>
        </row>
        <row r="2503">
          <cell r="B2503">
            <v>45600</v>
          </cell>
          <cell r="C2503">
            <v>14373.684188559999</v>
          </cell>
        </row>
        <row r="2504">
          <cell r="B2504">
            <v>45601</v>
          </cell>
          <cell r="C2504">
            <v>13420.22383789</v>
          </cell>
        </row>
        <row r="2505">
          <cell r="B2505">
            <v>45602</v>
          </cell>
          <cell r="C2505">
            <v>12284.676988270001</v>
          </cell>
        </row>
        <row r="2506">
          <cell r="B2506">
            <v>45603</v>
          </cell>
          <cell r="C2506">
            <v>11477.16338638</v>
          </cell>
        </row>
        <row r="2507">
          <cell r="B2507">
            <v>45604</v>
          </cell>
          <cell r="C2507">
            <v>10001.083231600001</v>
          </cell>
        </row>
        <row r="2508">
          <cell r="B2508">
            <v>45605</v>
          </cell>
          <cell r="C2508">
            <v>10001.083231600001</v>
          </cell>
        </row>
        <row r="2509">
          <cell r="B2509">
            <v>45606</v>
          </cell>
          <cell r="C2509">
            <v>10001.083231600001</v>
          </cell>
        </row>
        <row r="2510">
          <cell r="B2510">
            <v>45607</v>
          </cell>
          <cell r="C2510">
            <v>9912.4838456999987</v>
          </cell>
        </row>
        <row r="2511">
          <cell r="B2511">
            <v>45608</v>
          </cell>
          <cell r="C2511">
            <v>8359.7355080100006</v>
          </cell>
        </row>
        <row r="2512">
          <cell r="B2512">
            <v>45609</v>
          </cell>
          <cell r="C2512">
            <v>7317.4042650499996</v>
          </cell>
        </row>
        <row r="2513">
          <cell r="B2513">
            <v>45610</v>
          </cell>
          <cell r="C2513">
            <v>7416.6253609700016</v>
          </cell>
        </row>
        <row r="2514">
          <cell r="B2514">
            <v>45611</v>
          </cell>
          <cell r="C2514">
            <v>7285.0517231200001</v>
          </cell>
        </row>
        <row r="2515">
          <cell r="B2515">
            <v>45612</v>
          </cell>
          <cell r="C2515">
            <v>7285.0517231200001</v>
          </cell>
        </row>
        <row r="2516">
          <cell r="B2516">
            <v>45613</v>
          </cell>
          <cell r="C2516">
            <v>7285.0517231200001</v>
          </cell>
        </row>
        <row r="2517">
          <cell r="B2517">
            <v>45614</v>
          </cell>
          <cell r="C2517">
            <v>5142.018299360001</v>
          </cell>
        </row>
        <row r="2518">
          <cell r="B2518">
            <v>45615</v>
          </cell>
          <cell r="C2518">
            <v>3835.5076424499998</v>
          </cell>
        </row>
        <row r="2519">
          <cell r="B2519">
            <v>45616</v>
          </cell>
          <cell r="C2519">
            <v>3041.1082402700004</v>
          </cell>
        </row>
        <row r="2520">
          <cell r="B2520">
            <v>45617</v>
          </cell>
          <cell r="C2520">
            <v>3580.0143859600003</v>
          </cell>
        </row>
        <row r="2521">
          <cell r="B2521">
            <v>45618</v>
          </cell>
          <cell r="C2521">
            <v>2878.7305757200002</v>
          </cell>
        </row>
        <row r="2522">
          <cell r="B2522">
            <v>45619</v>
          </cell>
          <cell r="C2522">
            <v>2878.7305757200002</v>
          </cell>
        </row>
        <row r="2523">
          <cell r="B2523">
            <v>45620</v>
          </cell>
          <cell r="C2523">
            <v>2878.7305757200002</v>
          </cell>
        </row>
        <row r="2524">
          <cell r="B2524">
            <v>45621</v>
          </cell>
          <cell r="C2524">
            <v>3864.8188943699993</v>
          </cell>
        </row>
        <row r="2525">
          <cell r="B2525">
            <v>45622</v>
          </cell>
          <cell r="C2525">
            <v>3703.11458472</v>
          </cell>
        </row>
        <row r="2526">
          <cell r="B2526">
            <v>45623</v>
          </cell>
          <cell r="C2526">
            <v>3242.4498934100011</v>
          </cell>
        </row>
        <row r="2527">
          <cell r="B2527">
            <v>45624</v>
          </cell>
          <cell r="C2527">
            <v>2944.0012176800005</v>
          </cell>
        </row>
        <row r="2528">
          <cell r="B2528">
            <v>45625</v>
          </cell>
          <cell r="C2528">
            <v>1816.01466125</v>
          </cell>
        </row>
        <row r="2529">
          <cell r="B2529">
            <v>45626</v>
          </cell>
          <cell r="C2529">
            <v>1816.01466125</v>
          </cell>
        </row>
        <row r="2530">
          <cell r="B2530">
            <v>45627</v>
          </cell>
          <cell r="C2530">
            <v>1816.01466125</v>
          </cell>
        </row>
        <row r="2531">
          <cell r="B2531">
            <v>45628</v>
          </cell>
          <cell r="C2531">
            <v>14547.341649239999</v>
          </cell>
        </row>
        <row r="2532">
          <cell r="B2532">
            <v>45629</v>
          </cell>
          <cell r="C2532">
            <v>12840.571747920001</v>
          </cell>
        </row>
        <row r="2533">
          <cell r="B2533">
            <v>45630</v>
          </cell>
          <cell r="C2533">
            <v>12223.956265509998</v>
          </cell>
        </row>
        <row r="2534">
          <cell r="B2534">
            <v>45631</v>
          </cell>
          <cell r="C2534">
            <v>11245.024572509998</v>
          </cell>
        </row>
        <row r="2535">
          <cell r="B2535">
            <v>45632</v>
          </cell>
          <cell r="C2535">
            <v>9693.0572867800001</v>
          </cell>
        </row>
        <row r="2536">
          <cell r="B2536">
            <v>45633</v>
          </cell>
          <cell r="C2536">
            <v>9693.0572867800001</v>
          </cell>
        </row>
        <row r="2537">
          <cell r="B2537">
            <v>45634</v>
          </cell>
          <cell r="C2537">
            <v>9693.0572867800001</v>
          </cell>
        </row>
        <row r="2538">
          <cell r="B2538">
            <v>45635</v>
          </cell>
          <cell r="C2538">
            <v>9693.0572867800001</v>
          </cell>
        </row>
        <row r="2539">
          <cell r="B2539">
            <v>45636</v>
          </cell>
          <cell r="C2539">
            <v>9225.6290526300018</v>
          </cell>
        </row>
        <row r="2540">
          <cell r="B2540">
            <v>45637</v>
          </cell>
          <cell r="C2540">
            <v>8708.1270552400001</v>
          </cell>
        </row>
        <row r="2541">
          <cell r="B2541">
            <v>45638</v>
          </cell>
          <cell r="C2541">
            <v>8442.0997952999987</v>
          </cell>
        </row>
        <row r="2542">
          <cell r="B2542">
            <v>45639</v>
          </cell>
          <cell r="C2542">
            <v>7953.8276542799995</v>
          </cell>
        </row>
        <row r="2543">
          <cell r="B2543">
            <v>45640</v>
          </cell>
          <cell r="C2543">
            <v>7953.8276542799995</v>
          </cell>
        </row>
        <row r="2544">
          <cell r="B2544">
            <v>45641</v>
          </cell>
          <cell r="C2544">
            <v>7953.8276542799995</v>
          </cell>
        </row>
        <row r="2545">
          <cell r="B2545">
            <v>45642</v>
          </cell>
          <cell r="C2545">
            <v>6518.9873621799989</v>
          </cell>
        </row>
        <row r="2546">
          <cell r="B2546">
            <v>45643</v>
          </cell>
          <cell r="C2546">
            <v>5805.6820568100011</v>
          </cell>
        </row>
        <row r="2547">
          <cell r="B2547">
            <v>45644</v>
          </cell>
          <cell r="C2547">
            <v>4189.1205588800003</v>
          </cell>
        </row>
        <row r="2548">
          <cell r="B2548">
            <v>45645</v>
          </cell>
          <cell r="C2548">
            <v>2105.0350335499998</v>
          </cell>
        </row>
        <row r="2549">
          <cell r="B2549">
            <v>45646</v>
          </cell>
          <cell r="C2549">
            <v>1768.3265497099999</v>
          </cell>
        </row>
        <row r="2550">
          <cell r="B2550">
            <v>45647</v>
          </cell>
          <cell r="C2550">
            <v>1768.3265497099999</v>
          </cell>
        </row>
        <row r="2551">
          <cell r="B2551">
            <v>45648</v>
          </cell>
          <cell r="C2551">
            <v>1768.3265497099999</v>
          </cell>
        </row>
        <row r="2552">
          <cell r="B2552">
            <v>45649</v>
          </cell>
          <cell r="C2552">
            <v>2480.7388877199996</v>
          </cell>
        </row>
        <row r="2553">
          <cell r="B2553">
            <v>45650</v>
          </cell>
          <cell r="C2553">
            <v>3530.4829837899997</v>
          </cell>
        </row>
        <row r="2554">
          <cell r="B2554">
            <v>45651</v>
          </cell>
          <cell r="C2554">
            <v>3530.4829837899997</v>
          </cell>
        </row>
        <row r="2555">
          <cell r="B2555">
            <v>45652</v>
          </cell>
          <cell r="C2555">
            <v>2453.6138435199996</v>
          </cell>
        </row>
        <row r="2556">
          <cell r="B2556">
            <v>45653</v>
          </cell>
          <cell r="C2556">
            <v>1514.5968239399997</v>
          </cell>
        </row>
        <row r="2557">
          <cell r="B2557">
            <v>45654</v>
          </cell>
          <cell r="C2557">
            <v>1514.5968239399997</v>
          </cell>
        </row>
        <row r="2558">
          <cell r="B2558">
            <v>45655</v>
          </cell>
          <cell r="C2558">
            <v>1514.5968239399997</v>
          </cell>
        </row>
        <row r="2559">
          <cell r="B2559">
            <v>45656</v>
          </cell>
          <cell r="C2559">
            <v>1453.9932781500002</v>
          </cell>
        </row>
        <row r="2560">
          <cell r="B2560">
            <v>45657</v>
          </cell>
          <cell r="C2560">
            <v>1453.9932781500002</v>
          </cell>
        </row>
        <row r="2561">
          <cell r="B2561">
            <v>45658</v>
          </cell>
          <cell r="C2561">
            <v>1453.9932781500002</v>
          </cell>
        </row>
        <row r="2562">
          <cell r="B2562">
            <v>45659</v>
          </cell>
          <cell r="C2562">
            <v>15980.403362680001</v>
          </cell>
        </row>
        <row r="2563">
          <cell r="B2563">
            <v>45660</v>
          </cell>
          <cell r="C2563">
            <v>12929.837327809999</v>
          </cell>
        </row>
        <row r="2564">
          <cell r="B2564">
            <v>45661</v>
          </cell>
          <cell r="C2564">
            <v>12929.837327809999</v>
          </cell>
        </row>
        <row r="2565">
          <cell r="B2565">
            <v>45662</v>
          </cell>
          <cell r="C2565">
            <v>12929.837327809999</v>
          </cell>
        </row>
        <row r="2566">
          <cell r="B2566">
            <v>45663</v>
          </cell>
          <cell r="C2566">
            <v>11444.574368540001</v>
          </cell>
        </row>
        <row r="2567">
          <cell r="B2567">
            <v>45664</v>
          </cell>
          <cell r="C2567">
            <v>9771.5763290300001</v>
          </cell>
        </row>
        <row r="2568">
          <cell r="B2568">
            <v>45665</v>
          </cell>
          <cell r="C2568">
            <v>8762.329638109999</v>
          </cell>
        </row>
        <row r="2569">
          <cell r="B2569">
            <v>45666</v>
          </cell>
          <cell r="C2569">
            <v>7561.1124573199986</v>
          </cell>
        </row>
        <row r="2570">
          <cell r="B2570">
            <v>45667</v>
          </cell>
          <cell r="C2570">
            <v>6338.8274035000013</v>
          </cell>
        </row>
        <row r="2571">
          <cell r="B2571">
            <v>45668</v>
          </cell>
          <cell r="C2571">
            <v>6338.8274035000013</v>
          </cell>
        </row>
        <row r="2572">
          <cell r="B2572">
            <v>45669</v>
          </cell>
          <cell r="C2572">
            <v>6338.8274035000013</v>
          </cell>
        </row>
        <row r="2573">
          <cell r="B2573">
            <v>45670</v>
          </cell>
          <cell r="C2573">
            <v>6590.5243550700006</v>
          </cell>
        </row>
        <row r="2574">
          <cell r="B2574">
            <v>45671</v>
          </cell>
          <cell r="C2574">
            <v>4952.1652231899989</v>
          </cell>
        </row>
        <row r="2575">
          <cell r="B2575">
            <v>45672</v>
          </cell>
          <cell r="C2575">
            <v>4541.0892509399991</v>
          </cell>
        </row>
        <row r="2576">
          <cell r="B2576">
            <v>45673</v>
          </cell>
          <cell r="C2576">
            <v>3500.58433659</v>
          </cell>
        </row>
        <row r="2577">
          <cell r="B2577">
            <v>45674</v>
          </cell>
          <cell r="C2577">
            <v>3455.2709719699992</v>
          </cell>
        </row>
        <row r="2578">
          <cell r="B2578">
            <v>45675</v>
          </cell>
          <cell r="C2578">
            <v>3455.2709719699992</v>
          </cell>
        </row>
        <row r="2579">
          <cell r="B2579">
            <v>45676</v>
          </cell>
          <cell r="C2579">
            <v>3455.2709719699992</v>
          </cell>
        </row>
        <row r="2580">
          <cell r="B2580">
            <v>45677</v>
          </cell>
          <cell r="C2580">
            <v>5824.5018076199995</v>
          </cell>
        </row>
        <row r="2581">
          <cell r="B2581">
            <v>45678</v>
          </cell>
          <cell r="C2581">
            <v>4043.7647037200004</v>
          </cell>
        </row>
        <row r="2582">
          <cell r="B2582">
            <v>45679</v>
          </cell>
          <cell r="C2582">
            <v>3515.0213127400011</v>
          </cell>
        </row>
        <row r="2583">
          <cell r="B2583">
            <v>45680</v>
          </cell>
          <cell r="C2583">
            <v>3062.3153975599998</v>
          </cell>
        </row>
        <row r="2584">
          <cell r="B2584">
            <v>45681</v>
          </cell>
          <cell r="C2584">
            <v>2881.67751641</v>
          </cell>
        </row>
        <row r="2585">
          <cell r="B2585">
            <v>45682</v>
          </cell>
          <cell r="C2585">
            <v>2881.67751641</v>
          </cell>
        </row>
        <row r="2586">
          <cell r="B2586">
            <v>45683</v>
          </cell>
          <cell r="C2586">
            <v>2881.67751641</v>
          </cell>
        </row>
        <row r="2587">
          <cell r="B2587">
            <v>45684</v>
          </cell>
          <cell r="C2587">
            <v>2718.4691085499994</v>
          </cell>
        </row>
        <row r="2588">
          <cell r="B2588">
            <v>45685</v>
          </cell>
          <cell r="C2588">
            <v>2418.1734315399999</v>
          </cell>
        </row>
        <row r="2589">
          <cell r="B2589">
            <v>45686</v>
          </cell>
          <cell r="C2589">
            <v>2797.8885588799999</v>
          </cell>
        </row>
        <row r="2590">
          <cell r="B2590">
            <v>45687</v>
          </cell>
          <cell r="C2590">
            <v>981.8039649000001</v>
          </cell>
        </row>
        <row r="2591">
          <cell r="B2591">
            <v>45688</v>
          </cell>
          <cell r="C2591">
            <v>1260.1123596999998</v>
          </cell>
        </row>
        <row r="2592">
          <cell r="B2592">
            <v>45689</v>
          </cell>
          <cell r="C2592">
            <v>1260.1123596999998</v>
          </cell>
        </row>
        <row r="2593">
          <cell r="B2593">
            <v>45690</v>
          </cell>
          <cell r="C2593">
            <v>1260.1123596999998</v>
          </cell>
        </row>
        <row r="2594">
          <cell r="B2594">
            <v>45691</v>
          </cell>
          <cell r="C2594">
            <v>13551.130282400001</v>
          </cell>
        </row>
        <row r="2595">
          <cell r="B2595">
            <v>45692</v>
          </cell>
          <cell r="C2595">
            <v>11210.689648330001</v>
          </cell>
        </row>
        <row r="2596">
          <cell r="B2596">
            <v>45693</v>
          </cell>
          <cell r="C2596">
            <v>10678.485766189999</v>
          </cell>
        </row>
        <row r="2597">
          <cell r="B2597">
            <v>45694</v>
          </cell>
          <cell r="C2597">
            <v>9362.0468808999995</v>
          </cell>
        </row>
        <row r="2598">
          <cell r="B2598">
            <v>45695</v>
          </cell>
          <cell r="C2598">
            <v>7370.1312841900008</v>
          </cell>
        </row>
        <row r="2599">
          <cell r="B2599">
            <v>45696</v>
          </cell>
          <cell r="C2599">
            <v>7370.1312841900008</v>
          </cell>
        </row>
        <row r="2600">
          <cell r="B2600">
            <v>45697</v>
          </cell>
          <cell r="C2600">
            <v>7370.1312841900008</v>
          </cell>
        </row>
        <row r="2601">
          <cell r="B2601">
            <v>45698</v>
          </cell>
          <cell r="C2601">
            <v>7256.6372109300009</v>
          </cell>
        </row>
        <row r="2602">
          <cell r="B2602">
            <v>45699</v>
          </cell>
          <cell r="C2602">
            <v>6579.2452421500002</v>
          </cell>
        </row>
        <row r="2603">
          <cell r="B2603">
            <v>45700</v>
          </cell>
          <cell r="C2603">
            <v>7991.1698296899995</v>
          </cell>
        </row>
        <row r="2604">
          <cell r="B2604">
            <v>45701</v>
          </cell>
          <cell r="C2604">
            <v>6895.0347755800003</v>
          </cell>
        </row>
        <row r="2605">
          <cell r="B2605">
            <v>45702</v>
          </cell>
          <cell r="C2605">
            <v>6696.0304842600008</v>
          </cell>
        </row>
        <row r="2606">
          <cell r="B2606">
            <v>45703</v>
          </cell>
          <cell r="C2606">
            <v>6696.0304842600008</v>
          </cell>
        </row>
        <row r="2607">
          <cell r="B2607">
            <v>45704</v>
          </cell>
          <cell r="C2607">
            <v>6696.0304842600008</v>
          </cell>
        </row>
        <row r="2608">
          <cell r="B2608">
            <v>45705</v>
          </cell>
          <cell r="C2608">
            <v>6782.0252881500001</v>
          </cell>
        </row>
        <row r="2609">
          <cell r="B2609">
            <v>45706</v>
          </cell>
          <cell r="C2609">
            <v>5693.0542041200006</v>
          </cell>
        </row>
        <row r="2610">
          <cell r="B2610">
            <v>45707</v>
          </cell>
          <cell r="C2610">
            <v>4826.0890094200004</v>
          </cell>
        </row>
        <row r="2611">
          <cell r="B2611">
            <v>45708</v>
          </cell>
          <cell r="C2611">
            <v>4441.4282694899994</v>
          </cell>
        </row>
        <row r="2612">
          <cell r="B2612">
            <v>45709</v>
          </cell>
          <cell r="C2612">
            <v>3148.3752572999997</v>
          </cell>
        </row>
        <row r="2613">
          <cell r="B2613">
            <v>45710</v>
          </cell>
          <cell r="C2613">
            <v>3148.3752572999997</v>
          </cell>
        </row>
        <row r="2614">
          <cell r="B2614">
            <v>45711</v>
          </cell>
          <cell r="C2614">
            <v>3148.3752572999997</v>
          </cell>
        </row>
        <row r="2615">
          <cell r="B2615">
            <v>45712</v>
          </cell>
          <cell r="C2615">
            <v>4433.0239576700005</v>
          </cell>
        </row>
        <row r="2616">
          <cell r="B2616">
            <v>45713</v>
          </cell>
          <cell r="C2616">
            <v>2851.2577895400004</v>
          </cell>
        </row>
        <row r="2617">
          <cell r="B2617">
            <v>45714</v>
          </cell>
          <cell r="C2617">
            <v>2750.2123960200001</v>
          </cell>
        </row>
        <row r="2618">
          <cell r="B2618">
            <v>45715</v>
          </cell>
          <cell r="C2618">
            <v>2272.2196883199999</v>
          </cell>
        </row>
        <row r="2619">
          <cell r="B2619">
            <v>45716</v>
          </cell>
          <cell r="C2619">
            <v>3410.7803554299999</v>
          </cell>
        </row>
        <row r="2620">
          <cell r="B2620">
            <v>45717</v>
          </cell>
          <cell r="C2620">
            <v>3441.2507796299997</v>
          </cell>
        </row>
        <row r="2621">
          <cell r="B2621">
            <v>45718</v>
          </cell>
          <cell r="C2621">
            <v>3441.2507796299997</v>
          </cell>
        </row>
        <row r="2622">
          <cell r="B2622">
            <v>45719</v>
          </cell>
          <cell r="C2622">
            <v>13158.807869100001</v>
          </cell>
        </row>
        <row r="2623">
          <cell r="B2623">
            <v>45720</v>
          </cell>
          <cell r="C2623">
            <v>12307.53441353</v>
          </cell>
        </row>
        <row r="2624">
          <cell r="B2624">
            <v>45721</v>
          </cell>
          <cell r="C2624">
            <v>12203.386665399998</v>
          </cell>
        </row>
        <row r="2625">
          <cell r="B2625">
            <v>45722</v>
          </cell>
          <cell r="C2625">
            <v>11573.909313039998</v>
          </cell>
        </row>
        <row r="2626">
          <cell r="B2626">
            <v>45723</v>
          </cell>
          <cell r="C2626">
            <v>10993.759985060002</v>
          </cell>
        </row>
        <row r="2627">
          <cell r="B2627">
            <v>45724</v>
          </cell>
          <cell r="C2627">
            <v>10993.759985060002</v>
          </cell>
        </row>
        <row r="2628">
          <cell r="B2628">
            <v>45725</v>
          </cell>
          <cell r="C2628">
            <v>10993.759985060002</v>
          </cell>
        </row>
        <row r="2629">
          <cell r="B2629">
            <v>45726</v>
          </cell>
          <cell r="C2629">
            <v>10173.045532349999</v>
          </cell>
        </row>
        <row r="2630">
          <cell r="B2630">
            <v>45727</v>
          </cell>
          <cell r="C2630">
            <v>9948.6253864700011</v>
          </cell>
        </row>
        <row r="2631">
          <cell r="B2631">
            <v>45728</v>
          </cell>
          <cell r="C2631">
            <v>9674.9625096300006</v>
          </cell>
        </row>
        <row r="2632">
          <cell r="B2632">
            <v>45729</v>
          </cell>
          <cell r="C2632">
            <v>9109.4785463200005</v>
          </cell>
        </row>
        <row r="2633">
          <cell r="B2633">
            <v>45730</v>
          </cell>
          <cell r="C2633">
            <v>6594.9797815700013</v>
          </cell>
        </row>
        <row r="2634">
          <cell r="B2634">
            <v>45731</v>
          </cell>
          <cell r="C2634">
            <v>6594.9797815700013</v>
          </cell>
        </row>
        <row r="2635">
          <cell r="B2635">
            <v>45732</v>
          </cell>
          <cell r="C2635">
            <v>6594.9797815700013</v>
          </cell>
        </row>
        <row r="2636">
          <cell r="B2636">
            <v>45733</v>
          </cell>
          <cell r="C2636">
            <v>4958.8110694900006</v>
          </cell>
        </row>
        <row r="2637">
          <cell r="B2637">
            <v>45734</v>
          </cell>
          <cell r="C2637">
            <v>3714.0708239300002</v>
          </cell>
        </row>
        <row r="2638">
          <cell r="B2638">
            <v>45735</v>
          </cell>
          <cell r="C2638">
            <v>3097.4197391000002</v>
          </cell>
        </row>
        <row r="2639">
          <cell r="B2639">
            <v>45736</v>
          </cell>
          <cell r="C2639">
            <v>3334.0628142800006</v>
          </cell>
        </row>
        <row r="2640">
          <cell r="B2640">
            <v>45737</v>
          </cell>
          <cell r="C2640">
            <v>2065.1000109200004</v>
          </cell>
        </row>
        <row r="2641">
          <cell r="B2641">
            <v>45738</v>
          </cell>
          <cell r="C2641">
            <v>2065.1000109200004</v>
          </cell>
        </row>
        <row r="2642">
          <cell r="B2642">
            <v>45739</v>
          </cell>
          <cell r="C2642">
            <v>2065.1000109200004</v>
          </cell>
        </row>
        <row r="2643">
          <cell r="B2643">
            <v>45740</v>
          </cell>
          <cell r="C2643">
            <v>3481.9947144899998</v>
          </cell>
        </row>
        <row r="2644">
          <cell r="B2644">
            <v>45741</v>
          </cell>
          <cell r="C2644">
            <v>2626.1800039499999</v>
          </cell>
        </row>
        <row r="2645">
          <cell r="B2645">
            <v>45742</v>
          </cell>
          <cell r="C2645">
            <v>2324.5910310300001</v>
          </cell>
        </row>
        <row r="2646">
          <cell r="B2646">
            <v>45743</v>
          </cell>
          <cell r="C2646">
            <v>1541.1912248500003</v>
          </cell>
        </row>
        <row r="2647">
          <cell r="B2647">
            <v>45744</v>
          </cell>
          <cell r="C2647">
            <v>2192.6793659200007</v>
          </cell>
        </row>
        <row r="2648">
          <cell r="B2648">
            <v>45745</v>
          </cell>
          <cell r="C2648">
            <v>2192.6793659200007</v>
          </cell>
        </row>
        <row r="2649">
          <cell r="B2649">
            <v>45746</v>
          </cell>
          <cell r="C2649">
            <v>2192.6793659200007</v>
          </cell>
        </row>
        <row r="2650">
          <cell r="B2650">
            <v>45747</v>
          </cell>
          <cell r="C2650">
            <v>1817.6258661599998</v>
          </cell>
        </row>
        <row r="2651">
          <cell r="B2651">
            <v>45748</v>
          </cell>
          <cell r="C2651">
            <v>13717.314755020001</v>
          </cell>
        </row>
        <row r="2652">
          <cell r="B2652">
            <v>45749</v>
          </cell>
          <cell r="C2652">
            <v>13470.605775370002</v>
          </cell>
        </row>
        <row r="2653">
          <cell r="B2653">
            <v>45750</v>
          </cell>
          <cell r="C2653">
            <v>13088.325285289999</v>
          </cell>
        </row>
        <row r="2654">
          <cell r="B2654">
            <v>45751</v>
          </cell>
          <cell r="C2654">
            <v>12861.872737510001</v>
          </cell>
        </row>
        <row r="2655">
          <cell r="B2655">
            <v>45752</v>
          </cell>
          <cell r="C2655">
            <v>12861.872737510001</v>
          </cell>
        </row>
        <row r="2656">
          <cell r="B2656">
            <v>45753</v>
          </cell>
          <cell r="C2656">
            <v>12861.872737510001</v>
          </cell>
        </row>
        <row r="2657">
          <cell r="B2657">
            <v>45754</v>
          </cell>
          <cell r="C2657">
            <v>9194.4242707999983</v>
          </cell>
        </row>
        <row r="2658">
          <cell r="B2658">
            <v>45755</v>
          </cell>
          <cell r="C2658">
            <v>8660.4540304399998</v>
          </cell>
        </row>
        <row r="2659">
          <cell r="B2659">
            <v>45756</v>
          </cell>
          <cell r="C2659">
            <v>9206.0688381199998</v>
          </cell>
        </row>
        <row r="2660">
          <cell r="B2660">
            <v>45757</v>
          </cell>
          <cell r="C2660">
            <v>7701.3623501099983</v>
          </cell>
        </row>
        <row r="2661">
          <cell r="B2661">
            <v>45758</v>
          </cell>
          <cell r="C2661">
            <v>7498.7429780600005</v>
          </cell>
        </row>
        <row r="2662">
          <cell r="B2662">
            <v>45759</v>
          </cell>
          <cell r="C2662">
            <v>7498.7429780600005</v>
          </cell>
        </row>
        <row r="2663">
          <cell r="B2663">
            <v>45760</v>
          </cell>
          <cell r="C2663">
            <v>7498.7429780600005</v>
          </cell>
        </row>
        <row r="2664">
          <cell r="B2664">
            <v>45761</v>
          </cell>
          <cell r="C2664">
            <v>4945.9897093899999</v>
          </cell>
        </row>
        <row r="2665">
          <cell r="B2665">
            <v>45762</v>
          </cell>
          <cell r="C2665">
            <v>2967.9785372599995</v>
          </cell>
        </row>
        <row r="2666">
          <cell r="B2666">
            <v>45763</v>
          </cell>
          <cell r="C2666">
            <v>2887.8016374799995</v>
          </cell>
        </row>
        <row r="2667">
          <cell r="B2667">
            <v>45764</v>
          </cell>
          <cell r="C2667">
            <v>2887.8016374799995</v>
          </cell>
        </row>
        <row r="2668">
          <cell r="B2668">
            <v>45765</v>
          </cell>
          <cell r="C2668">
            <v>2887.8016374799995</v>
          </cell>
        </row>
        <row r="2669">
          <cell r="B2669">
            <v>45766</v>
          </cell>
          <cell r="C2669">
            <v>2887.8016374799995</v>
          </cell>
        </row>
        <row r="2670">
          <cell r="B2670">
            <v>45767</v>
          </cell>
          <cell r="C2670">
            <v>2887.8016374799995</v>
          </cell>
        </row>
        <row r="2671">
          <cell r="B2671">
            <v>45768</v>
          </cell>
          <cell r="C2671">
            <v>4701.7600579300006</v>
          </cell>
        </row>
        <row r="2672">
          <cell r="B2672">
            <v>45769</v>
          </cell>
          <cell r="C2672">
            <v>2412.6518085500006</v>
          </cell>
        </row>
        <row r="2673">
          <cell r="B2673">
            <v>45770</v>
          </cell>
          <cell r="C2673">
            <v>2304.97931995</v>
          </cell>
        </row>
        <row r="2674">
          <cell r="B2674">
            <v>45771</v>
          </cell>
          <cell r="C2674">
            <v>2239.9476451200003</v>
          </cell>
        </row>
        <row r="2675">
          <cell r="B2675">
            <v>45772</v>
          </cell>
          <cell r="C2675">
            <v>2682.7456091100003</v>
          </cell>
        </row>
        <row r="2676">
          <cell r="B2676">
            <v>45773</v>
          </cell>
          <cell r="C2676">
            <v>2682.7456091100003</v>
          </cell>
        </row>
        <row r="2677">
          <cell r="B2677">
            <v>45774</v>
          </cell>
          <cell r="C2677">
            <v>2682.7456091100003</v>
          </cell>
        </row>
        <row r="2678">
          <cell r="B2678">
            <v>45775</v>
          </cell>
          <cell r="C2678">
            <v>3206.39425777</v>
          </cell>
        </row>
        <row r="2679">
          <cell r="B2679">
            <v>45776</v>
          </cell>
          <cell r="C2679">
            <v>1767.3001654599998</v>
          </cell>
        </row>
        <row r="2680">
          <cell r="B2680">
            <v>45777</v>
          </cell>
          <cell r="C2680">
            <v>3140.8433436700002</v>
          </cell>
        </row>
        <row r="2681">
          <cell r="B2681">
            <v>45778</v>
          </cell>
          <cell r="C2681">
            <v>3140.8433436700002</v>
          </cell>
        </row>
        <row r="2682">
          <cell r="B2682">
            <v>45779</v>
          </cell>
          <cell r="C2682">
            <v>13804.489913520001</v>
          </cell>
        </row>
        <row r="2683">
          <cell r="B2683">
            <v>45780</v>
          </cell>
          <cell r="C2683">
            <v>13804.489913520001</v>
          </cell>
        </row>
        <row r="2684">
          <cell r="B2684">
            <v>45781</v>
          </cell>
          <cell r="C2684">
            <v>13804.489913520001</v>
          </cell>
        </row>
        <row r="2685">
          <cell r="B2685">
            <v>45782</v>
          </cell>
          <cell r="C2685">
            <v>12835.295701530002</v>
          </cell>
        </row>
        <row r="2686">
          <cell r="B2686">
            <v>45783</v>
          </cell>
          <cell r="C2686">
            <v>13072.501585599999</v>
          </cell>
        </row>
        <row r="2687">
          <cell r="B2687">
            <v>45784</v>
          </cell>
          <cell r="C2687">
            <v>11986.741463980003</v>
          </cell>
        </row>
        <row r="2688">
          <cell r="B2688">
            <v>45785</v>
          </cell>
          <cell r="C2688">
            <v>11447.001997460002</v>
          </cell>
        </row>
        <row r="2689">
          <cell r="B2689">
            <v>45786</v>
          </cell>
          <cell r="C2689">
            <v>9320.5533359099991</v>
          </cell>
        </row>
        <row r="2690">
          <cell r="B2690">
            <v>45787</v>
          </cell>
          <cell r="C2690">
            <v>9320.5533359099991</v>
          </cell>
        </row>
        <row r="2691">
          <cell r="B2691">
            <v>45788</v>
          </cell>
          <cell r="C2691">
            <v>9320.5533359099991</v>
          </cell>
        </row>
        <row r="2692">
          <cell r="B2692">
            <v>45789</v>
          </cell>
          <cell r="C2692">
            <v>8646.8204681900006</v>
          </cell>
        </row>
        <row r="2693">
          <cell r="B2693">
            <v>45790</v>
          </cell>
          <cell r="C2693">
            <v>6612.3379061100004</v>
          </cell>
        </row>
        <row r="2694">
          <cell r="B2694">
            <v>45791</v>
          </cell>
          <cell r="C2694">
            <v>5446.4870162699999</v>
          </cell>
        </row>
        <row r="2695">
          <cell r="B2695">
            <v>45792</v>
          </cell>
          <cell r="C2695">
            <v>4799.6219715200004</v>
          </cell>
        </row>
        <row r="2696">
          <cell r="B2696">
            <v>45793</v>
          </cell>
          <cell r="C2696">
            <v>4468.4460497199998</v>
          </cell>
        </row>
        <row r="2697">
          <cell r="B2697">
            <v>45794</v>
          </cell>
          <cell r="C2697">
            <v>4468.4460497199998</v>
          </cell>
        </row>
        <row r="2698">
          <cell r="B2698">
            <v>45795</v>
          </cell>
          <cell r="C2698">
            <v>4468.4460497199998</v>
          </cell>
        </row>
        <row r="2699">
          <cell r="B2699">
            <v>45796</v>
          </cell>
          <cell r="C2699">
            <v>3500.9004829300006</v>
          </cell>
        </row>
        <row r="2700">
          <cell r="B2700">
            <v>45797</v>
          </cell>
          <cell r="C2700">
            <v>3410.1420087400002</v>
          </cell>
        </row>
        <row r="2701">
          <cell r="B2701">
            <v>45798</v>
          </cell>
          <cell r="C2701">
            <v>3853.6824981500008</v>
          </cell>
        </row>
        <row r="2702">
          <cell r="B2702">
            <v>45799</v>
          </cell>
          <cell r="C2702">
            <v>3629.7461110599997</v>
          </cell>
        </row>
        <row r="2703">
          <cell r="B2703">
            <v>45800</v>
          </cell>
          <cell r="C2703">
            <v>2365.0421611500001</v>
          </cell>
        </row>
        <row r="2704">
          <cell r="B2704">
            <v>45801</v>
          </cell>
          <cell r="C2704">
            <v>2365.0421611500001</v>
          </cell>
        </row>
        <row r="2705">
          <cell r="B2705">
            <v>45802</v>
          </cell>
          <cell r="C2705">
            <v>2365.0421611500001</v>
          </cell>
        </row>
        <row r="2706">
          <cell r="B2706">
            <v>45803</v>
          </cell>
          <cell r="C2706">
            <v>3072.8166128299999</v>
          </cell>
        </row>
        <row r="2707">
          <cell r="B2707">
            <v>45804</v>
          </cell>
          <cell r="C2707">
            <v>2160.0968917899995</v>
          </cell>
        </row>
        <row r="2708">
          <cell r="B2708">
            <v>45805</v>
          </cell>
          <cell r="C2708">
            <v>3408.7854287499999</v>
          </cell>
        </row>
        <row r="2709">
          <cell r="B2709">
            <v>45806</v>
          </cell>
          <cell r="C2709">
            <v>2664.6557061899998</v>
          </cell>
        </row>
        <row r="2710">
          <cell r="B2710">
            <v>45807</v>
          </cell>
          <cell r="C2710">
            <v>1461.6285122300001</v>
          </cell>
        </row>
        <row r="2711">
          <cell r="B2711">
            <v>45808</v>
          </cell>
          <cell r="C2711">
            <v>1461.6285122300001</v>
          </cell>
        </row>
        <row r="2712">
          <cell r="B2712">
            <v>45809</v>
          </cell>
          <cell r="C2712">
            <v>1461.6285122300001</v>
          </cell>
        </row>
        <row r="2713">
          <cell r="B2713">
            <v>45810</v>
          </cell>
          <cell r="C2713">
            <v>14085.14265367</v>
          </cell>
        </row>
        <row r="2714">
          <cell r="B2714">
            <v>45811</v>
          </cell>
          <cell r="C2714">
            <v>13212.823822219998</v>
          </cell>
        </row>
        <row r="2715">
          <cell r="B2715">
            <v>45812</v>
          </cell>
          <cell r="C2715">
            <v>12566.236298109998</v>
          </cell>
        </row>
        <row r="2716">
          <cell r="B2716">
            <v>45813</v>
          </cell>
          <cell r="C2716">
            <v>11865.034473709999</v>
          </cell>
        </row>
        <row r="2717">
          <cell r="B2717">
            <v>45814</v>
          </cell>
          <cell r="C2717">
            <v>11044.352326479999</v>
          </cell>
        </row>
        <row r="2718">
          <cell r="B2718">
            <v>45815</v>
          </cell>
          <cell r="C2718">
            <v>11044.352326479999</v>
          </cell>
        </row>
        <row r="2719">
          <cell r="B2719">
            <v>45816</v>
          </cell>
          <cell r="C2719">
            <v>11044.352326479999</v>
          </cell>
        </row>
        <row r="2720">
          <cell r="B2720">
            <v>45817</v>
          </cell>
          <cell r="C2720">
            <v>9891.3596118800015</v>
          </cell>
        </row>
        <row r="2721">
          <cell r="B2721">
            <v>45818</v>
          </cell>
          <cell r="C2721">
            <v>8972.5372198999994</v>
          </cell>
        </row>
        <row r="2722">
          <cell r="B2722">
            <v>45819</v>
          </cell>
          <cell r="C2722">
            <v>7922.9722013599994</v>
          </cell>
        </row>
        <row r="2723">
          <cell r="B2723">
            <v>45820</v>
          </cell>
          <cell r="C2723">
            <v>7171.9952082400005</v>
          </cell>
        </row>
        <row r="2724">
          <cell r="B2724">
            <v>45821</v>
          </cell>
          <cell r="C2724">
            <v>5819.26819497</v>
          </cell>
        </row>
        <row r="2725">
          <cell r="B2725">
            <v>45822</v>
          </cell>
          <cell r="C2725">
            <v>5819.26819497</v>
          </cell>
        </row>
        <row r="2726">
          <cell r="B2726">
            <v>45823</v>
          </cell>
          <cell r="C2726">
            <v>5819.26819497</v>
          </cell>
        </row>
        <row r="2727">
          <cell r="B2727">
            <v>45824</v>
          </cell>
          <cell r="C2727">
            <v>6051.3055160300009</v>
          </cell>
        </row>
        <row r="2728">
          <cell r="B2728">
            <v>45825</v>
          </cell>
          <cell r="C2728">
            <v>5983.1901532299989</v>
          </cell>
        </row>
        <row r="2729">
          <cell r="B2729">
            <v>45826</v>
          </cell>
          <cell r="C2729">
            <v>5690.4069536300003</v>
          </cell>
        </row>
        <row r="2730">
          <cell r="B2730">
            <v>45827</v>
          </cell>
          <cell r="C2730">
            <v>4693.9883309400011</v>
          </cell>
        </row>
        <row r="2731">
          <cell r="B2731">
            <v>45828</v>
          </cell>
          <cell r="C2731">
            <v>4035.883745399999</v>
          </cell>
        </row>
        <row r="2732">
          <cell r="B2732">
            <v>45829</v>
          </cell>
          <cell r="C2732">
            <v>4035.883745399999</v>
          </cell>
        </row>
        <row r="2733">
          <cell r="B2733">
            <v>45830</v>
          </cell>
          <cell r="C2733">
            <v>4035.883745399999</v>
          </cell>
        </row>
        <row r="2734">
          <cell r="B2734">
            <v>45831</v>
          </cell>
          <cell r="C2734">
            <v>3014.6861238300007</v>
          </cell>
        </row>
        <row r="2735">
          <cell r="B2735">
            <v>45832</v>
          </cell>
          <cell r="C2735">
            <v>2282.9739685300001</v>
          </cell>
        </row>
        <row r="2736">
          <cell r="B2736">
            <v>45833</v>
          </cell>
          <cell r="C2736">
            <v>2621.4165442399994</v>
          </cell>
        </row>
        <row r="2737">
          <cell r="B2737">
            <v>45834</v>
          </cell>
          <cell r="C2737">
            <v>2511.2936787400004</v>
          </cell>
        </row>
        <row r="2738">
          <cell r="B2738">
            <v>45835</v>
          </cell>
          <cell r="C2738">
            <v>1912.5891746699999</v>
          </cell>
        </row>
        <row r="2739">
          <cell r="B2739">
            <v>45836</v>
          </cell>
          <cell r="C2739">
            <v>1912.5891746699999</v>
          </cell>
        </row>
        <row r="2740">
          <cell r="B2740">
            <v>45837</v>
          </cell>
          <cell r="C2740">
            <v>1912.5891746699999</v>
          </cell>
        </row>
        <row r="2741">
          <cell r="B2741">
            <v>45838</v>
          </cell>
          <cell r="C2741">
            <v>2132.65986402</v>
          </cell>
        </row>
        <row r="2742">
          <cell r="B2742">
            <v>45839</v>
          </cell>
          <cell r="C2742">
            <v>14195.134351360002</v>
          </cell>
        </row>
        <row r="2743">
          <cell r="B2743">
            <v>45840</v>
          </cell>
          <cell r="C2743">
            <v>12999.823810020001</v>
          </cell>
        </row>
        <row r="2744">
          <cell r="B2744">
            <v>45841</v>
          </cell>
          <cell r="C2744">
            <v>12040.165765939999</v>
          </cell>
        </row>
        <row r="2745">
          <cell r="B2745">
            <v>45842</v>
          </cell>
          <cell r="C2745">
            <v>9618.1339603399992</v>
          </cell>
        </row>
        <row r="2746">
          <cell r="B2746">
            <v>45843</v>
          </cell>
          <cell r="C2746">
            <v>9618.1339603399992</v>
          </cell>
        </row>
        <row r="2747">
          <cell r="B2747">
            <v>45844</v>
          </cell>
          <cell r="C2747">
            <v>9618.1339603399992</v>
          </cell>
        </row>
        <row r="2748">
          <cell r="B2748">
            <v>45845</v>
          </cell>
          <cell r="C2748">
            <v>9806.2583591700022</v>
          </cell>
        </row>
        <row r="2749">
          <cell r="B2749">
            <v>45846</v>
          </cell>
          <cell r="C2749">
            <v>8772.8554018100021</v>
          </cell>
        </row>
        <row r="2750">
          <cell r="B2750">
            <v>45847</v>
          </cell>
          <cell r="C2750">
            <v>8780.4141289000017</v>
          </cell>
        </row>
        <row r="2751">
          <cell r="B2751">
            <v>45848</v>
          </cell>
          <cell r="C2751">
            <v>8424.2039380800015</v>
          </cell>
        </row>
        <row r="2752">
          <cell r="B2752">
            <v>45849</v>
          </cell>
          <cell r="C2752">
            <v>6978.1301081700003</v>
          </cell>
        </row>
        <row r="2753">
          <cell r="B2753">
            <v>45850</v>
          </cell>
          <cell r="C2753">
            <v>6978.1301081700003</v>
          </cell>
        </row>
        <row r="2754">
          <cell r="B2754">
            <v>45851</v>
          </cell>
          <cell r="C2754">
            <v>6978.1301081700003</v>
          </cell>
        </row>
        <row r="2755">
          <cell r="B2755">
            <v>45852</v>
          </cell>
          <cell r="C2755">
            <v>6534.3305997400003</v>
          </cell>
        </row>
        <row r="2756">
          <cell r="B2756">
            <v>45853</v>
          </cell>
          <cell r="C2756">
            <v>6477.05123903</v>
          </cell>
        </row>
        <row r="2757">
          <cell r="B2757">
            <v>45854</v>
          </cell>
          <cell r="C2757">
            <v>6156.9060973599999</v>
          </cell>
        </row>
        <row r="2758">
          <cell r="B2758">
            <v>45855</v>
          </cell>
          <cell r="C2758">
            <v>5489.6283944999996</v>
          </cell>
        </row>
        <row r="2759">
          <cell r="B2759">
            <v>45856</v>
          </cell>
          <cell r="C2759">
            <v>5457.6781430799983</v>
          </cell>
        </row>
        <row r="2760">
          <cell r="B2760">
            <v>45857</v>
          </cell>
          <cell r="C2760">
            <v>5457.6781430799983</v>
          </cell>
        </row>
        <row r="2761">
          <cell r="B2761">
            <v>45858</v>
          </cell>
          <cell r="C2761">
            <v>5457.6781430799983</v>
          </cell>
        </row>
        <row r="2762">
          <cell r="B2762">
            <v>45859</v>
          </cell>
          <cell r="C2762">
            <v>3745.7913082299997</v>
          </cell>
        </row>
        <row r="2763">
          <cell r="B2763">
            <v>45860</v>
          </cell>
          <cell r="C2763">
            <v>2984.6266408899992</v>
          </cell>
        </row>
        <row r="2764">
          <cell r="B2764">
            <v>45861</v>
          </cell>
          <cell r="C2764">
            <v>2984.6266408899992</v>
          </cell>
        </row>
        <row r="2765">
          <cell r="B2765">
            <v>45862</v>
          </cell>
          <cell r="C2765">
            <v>2289.4926932099993</v>
          </cell>
        </row>
        <row r="2766">
          <cell r="B2766">
            <v>45863</v>
          </cell>
          <cell r="C2766">
            <v>2359.1014579199996</v>
          </cell>
        </row>
        <row r="2767">
          <cell r="B2767">
            <v>45864</v>
          </cell>
          <cell r="C2767">
            <v>2359.1014579199996</v>
          </cell>
        </row>
        <row r="2768">
          <cell r="B2768">
            <v>45865</v>
          </cell>
          <cell r="C2768">
            <v>2359.1014579199996</v>
          </cell>
        </row>
        <row r="2769">
          <cell r="B2769">
            <v>45866</v>
          </cell>
          <cell r="C2769">
            <v>2359.1014579199996</v>
          </cell>
        </row>
        <row r="2770">
          <cell r="B2770">
            <v>45867</v>
          </cell>
          <cell r="C2770">
            <v>2359.1014579199996</v>
          </cell>
        </row>
        <row r="2771">
          <cell r="B2771">
            <v>45868</v>
          </cell>
          <cell r="C2771">
            <v>2536.4499909900001</v>
          </cell>
        </row>
        <row r="2772">
          <cell r="B2772">
            <v>45869</v>
          </cell>
          <cell r="C2772">
            <v>1193.9061748399995</v>
          </cell>
        </row>
        <row r="2773">
          <cell r="B2773">
            <v>45870</v>
          </cell>
          <cell r="C2773">
            <v>12461.294039979997</v>
          </cell>
        </row>
        <row r="2774">
          <cell r="B2774">
            <v>45871</v>
          </cell>
          <cell r="C2774">
            <v>12461.294039979997</v>
          </cell>
        </row>
        <row r="2775">
          <cell r="B2775">
            <v>45872</v>
          </cell>
          <cell r="C2775">
            <v>12461.294039979997</v>
          </cell>
        </row>
        <row r="2776">
          <cell r="B2776">
            <v>45873</v>
          </cell>
          <cell r="C2776">
            <v>11460.34155254</v>
          </cell>
        </row>
        <row r="2777">
          <cell r="B2777">
            <v>45874</v>
          </cell>
          <cell r="C2777">
            <v>10355.142293569999</v>
          </cell>
        </row>
        <row r="2778">
          <cell r="B2778">
            <v>45875</v>
          </cell>
          <cell r="C2778">
            <v>10355.142293569999</v>
          </cell>
        </row>
        <row r="2779">
          <cell r="B2779">
            <v>45876</v>
          </cell>
          <cell r="C2779">
            <v>9509.5063179300014</v>
          </cell>
        </row>
        <row r="2780">
          <cell r="B2780">
            <v>45877</v>
          </cell>
          <cell r="C2780">
            <v>9062.4506750400014</v>
          </cell>
        </row>
        <row r="2781">
          <cell r="B2781">
            <v>45878</v>
          </cell>
          <cell r="C2781">
            <v>9062.4506750400014</v>
          </cell>
        </row>
        <row r="2782">
          <cell r="B2782">
            <v>45879</v>
          </cell>
          <cell r="C2782">
            <v>9062.4506750400014</v>
          </cell>
        </row>
        <row r="2783">
          <cell r="B2783">
            <v>45880</v>
          </cell>
          <cell r="C2783">
            <v>7671.1126572400008</v>
          </cell>
        </row>
        <row r="2784">
          <cell r="B2784">
            <v>45881</v>
          </cell>
          <cell r="C2784">
            <v>9593.4235058200011</v>
          </cell>
        </row>
        <row r="2785">
          <cell r="B2785">
            <v>45882</v>
          </cell>
          <cell r="C2785">
            <v>8346.557977030001</v>
          </cell>
        </row>
        <row r="2786">
          <cell r="B2786">
            <v>45883</v>
          </cell>
          <cell r="C2786">
            <v>6222.5643496000012</v>
          </cell>
        </row>
        <row r="2787">
          <cell r="B2787">
            <v>45884</v>
          </cell>
          <cell r="C2787">
            <v>4363.6398449600019</v>
          </cell>
        </row>
        <row r="2788">
          <cell r="B2788">
            <v>45885</v>
          </cell>
          <cell r="C2788">
            <v>4363.6398449600019</v>
          </cell>
        </row>
        <row r="2789">
          <cell r="B2789">
            <v>45886</v>
          </cell>
          <cell r="C2789">
            <v>4363.6398449600019</v>
          </cell>
        </row>
        <row r="2790">
          <cell r="B2790">
            <v>45887</v>
          </cell>
          <cell r="C2790">
            <v>4792.0181833099996</v>
          </cell>
        </row>
        <row r="2791">
          <cell r="B2791">
            <v>45888</v>
          </cell>
          <cell r="C2791">
            <v>4496.837636459999</v>
          </cell>
        </row>
        <row r="2792">
          <cell r="B2792">
            <v>45889</v>
          </cell>
          <cell r="C2792">
            <v>3903.5733902800002</v>
          </cell>
        </row>
        <row r="2793">
          <cell r="B2793">
            <v>45890</v>
          </cell>
          <cell r="C2793">
            <v>3273.8196970700005</v>
          </cell>
        </row>
        <row r="2794">
          <cell r="B2794">
            <v>45891</v>
          </cell>
          <cell r="C2794">
            <v>3162.5868551499998</v>
          </cell>
        </row>
        <row r="2795">
          <cell r="B2795">
            <v>45892</v>
          </cell>
          <cell r="C2795">
            <v>3162.5868551499998</v>
          </cell>
        </row>
        <row r="2796">
          <cell r="B2796">
            <v>45893</v>
          </cell>
          <cell r="C2796">
            <v>3162.5868551499998</v>
          </cell>
        </row>
        <row r="2797">
          <cell r="B2797">
            <v>45894</v>
          </cell>
          <cell r="C2797">
            <v>2963.0812016100003</v>
          </cell>
        </row>
        <row r="2798">
          <cell r="B2798">
            <v>45895</v>
          </cell>
          <cell r="C2798">
            <v>2203.1878807300004</v>
          </cell>
        </row>
        <row r="2799">
          <cell r="B2799">
            <v>45896</v>
          </cell>
          <cell r="C2799">
            <v>2434.7107762099999</v>
          </cell>
        </row>
        <row r="2800">
          <cell r="B2800">
            <v>45897</v>
          </cell>
          <cell r="C2800">
            <v>1495.4251766400002</v>
          </cell>
        </row>
        <row r="2801">
          <cell r="B2801">
            <v>45898</v>
          </cell>
          <cell r="C2801">
            <v>2008.6699390599997</v>
          </cell>
        </row>
        <row r="2802">
          <cell r="B2802">
            <v>45899</v>
          </cell>
          <cell r="C2802">
            <v>2008.6699390599997</v>
          </cell>
        </row>
        <row r="2803">
          <cell r="B2803">
            <v>45900</v>
          </cell>
          <cell r="C2803">
            <v>2008.6699390599997</v>
          </cell>
        </row>
        <row r="2804">
          <cell r="B2804">
            <v>45901</v>
          </cell>
          <cell r="C2804">
            <v>13878.400645029998</v>
          </cell>
        </row>
        <row r="2805">
          <cell r="B2805">
            <v>45902</v>
          </cell>
          <cell r="C2805">
            <v>13629.403088330002</v>
          </cell>
        </row>
        <row r="2806">
          <cell r="B2806">
            <v>45903</v>
          </cell>
          <cell r="C2806">
            <v>12128.569328680001</v>
          </cell>
        </row>
        <row r="2807">
          <cell r="B2807">
            <v>45904</v>
          </cell>
          <cell r="C2807">
            <v>11640.790449290002</v>
          </cell>
        </row>
        <row r="2808">
          <cell r="B2808">
            <v>45905</v>
          </cell>
          <cell r="C2808">
            <v>9434.1438483599977</v>
          </cell>
        </row>
        <row r="2809">
          <cell r="B2809">
            <v>45906</v>
          </cell>
          <cell r="C2809">
            <v>9434.1438483599977</v>
          </cell>
        </row>
        <row r="2810">
          <cell r="B2810">
            <v>45907</v>
          </cell>
          <cell r="C2810">
            <v>9434.1438483599977</v>
          </cell>
        </row>
        <row r="2811">
          <cell r="B2811">
            <v>45908</v>
          </cell>
          <cell r="C2811">
            <v>8756.3707394600024</v>
          </cell>
        </row>
        <row r="2812">
          <cell r="B2812">
            <v>45909</v>
          </cell>
          <cell r="C2812">
            <v>7672.6408659000008</v>
          </cell>
        </row>
        <row r="2813">
          <cell r="B2813">
            <v>45910</v>
          </cell>
          <cell r="C2813">
            <v>7083.1079467400004</v>
          </cell>
        </row>
        <row r="2814">
          <cell r="B2814">
            <v>45911</v>
          </cell>
          <cell r="C2814">
            <v>6191.0072427699988</v>
          </cell>
        </row>
        <row r="2815">
          <cell r="B2815">
            <v>45912</v>
          </cell>
          <cell r="C2815">
            <v>5502.5952168500007</v>
          </cell>
        </row>
        <row r="2816">
          <cell r="B2816">
            <v>45913</v>
          </cell>
          <cell r="C2816">
            <v>5502.5952168500007</v>
          </cell>
        </row>
        <row r="2817">
          <cell r="B2817">
            <v>45914</v>
          </cell>
          <cell r="C2817">
            <v>5502.5952168500007</v>
          </cell>
        </row>
        <row r="2818">
          <cell r="B2818">
            <v>45915</v>
          </cell>
          <cell r="C2818">
            <v>6234.3643950399992</v>
          </cell>
        </row>
        <row r="2819">
          <cell r="B2819">
            <v>45916</v>
          </cell>
          <cell r="C2819">
            <v>6480.16924827</v>
          </cell>
        </row>
        <row r="2820">
          <cell r="B2820">
            <v>45917</v>
          </cell>
          <cell r="C2820">
            <v>6189.3505852399994</v>
          </cell>
        </row>
        <row r="2821">
          <cell r="B2821">
            <v>45918</v>
          </cell>
          <cell r="C2821">
            <v>5795.1199436999996</v>
          </cell>
        </row>
        <row r="2822">
          <cell r="B2822">
            <v>45919</v>
          </cell>
          <cell r="C2822">
            <v>5049.1487665599998</v>
          </cell>
        </row>
        <row r="2823">
          <cell r="B2823">
            <v>45920</v>
          </cell>
          <cell r="C2823">
            <v>5049.1487665599998</v>
          </cell>
        </row>
        <row r="2824">
          <cell r="B2824">
            <v>45921</v>
          </cell>
          <cell r="C2824">
            <v>5049.1487665599998</v>
          </cell>
        </row>
        <row r="2825">
          <cell r="B2825">
            <v>45922</v>
          </cell>
          <cell r="C2825">
            <v>4025.7687201800009</v>
          </cell>
        </row>
        <row r="2826">
          <cell r="B2826">
            <v>45923</v>
          </cell>
          <cell r="C2826">
            <v>3156.4054620900001</v>
          </cell>
        </row>
        <row r="2827">
          <cell r="B2827">
            <v>45924</v>
          </cell>
          <cell r="C2827">
            <v>2678.0380654099999</v>
          </cell>
        </row>
        <row r="2828">
          <cell r="B2828">
            <v>45925</v>
          </cell>
          <cell r="C2828">
            <v>1995.48785084</v>
          </cell>
        </row>
        <row r="2829">
          <cell r="B2829">
            <v>45926</v>
          </cell>
          <cell r="C2829">
            <v>1264.2671473200003</v>
          </cell>
        </row>
        <row r="2830">
          <cell r="B2830">
            <v>45927</v>
          </cell>
          <cell r="C2830">
            <v>1264.2671473200003</v>
          </cell>
        </row>
        <row r="2831">
          <cell r="B2831">
            <v>45928</v>
          </cell>
          <cell r="C2831">
            <v>1264.2671473200003</v>
          </cell>
        </row>
        <row r="2832">
          <cell r="B2832">
            <v>45929</v>
          </cell>
          <cell r="C2832">
            <v>3202.9892289099989</v>
          </cell>
        </row>
        <row r="2833">
          <cell r="B2833">
            <v>45930</v>
          </cell>
          <cell r="C2833">
            <v>1098.0684137799999</v>
          </cell>
        </row>
        <row r="2834">
          <cell r="B2834">
            <v>45931</v>
          </cell>
          <cell r="C2834">
            <v>13707.733195129998</v>
          </cell>
        </row>
        <row r="2835">
          <cell r="B2835">
            <v>45932</v>
          </cell>
          <cell r="C2835">
            <v>13173.501131750001</v>
          </cell>
        </row>
        <row r="2836">
          <cell r="B2836">
            <v>45933</v>
          </cell>
          <cell r="C2836">
            <v>11616.963060230002</v>
          </cell>
        </row>
        <row r="2837">
          <cell r="B2837">
            <v>45934</v>
          </cell>
          <cell r="C2837">
            <v>11616.963060230002</v>
          </cell>
        </row>
        <row r="2838">
          <cell r="B2838">
            <v>45935</v>
          </cell>
          <cell r="C2838">
            <v>11616.963060230002</v>
          </cell>
        </row>
        <row r="2839">
          <cell r="B2839">
            <v>45936</v>
          </cell>
          <cell r="C2839">
            <v>11194.719195109999</v>
          </cell>
        </row>
        <row r="2840">
          <cell r="B2840">
            <v>45937</v>
          </cell>
          <cell r="C2840">
            <v>11001.235546419999</v>
          </cell>
        </row>
        <row r="2841">
          <cell r="B2841">
            <v>45938</v>
          </cell>
          <cell r="C2841">
            <v>11001.235546419999</v>
          </cell>
        </row>
        <row r="2842">
          <cell r="B2842">
            <v>45939</v>
          </cell>
          <cell r="C2842">
            <v>9787.3286355500022</v>
          </cell>
        </row>
        <row r="2843">
          <cell r="B2843">
            <v>45940</v>
          </cell>
          <cell r="C2843">
            <v>8293.4808341099997</v>
          </cell>
        </row>
        <row r="2844">
          <cell r="B2844">
            <v>45941</v>
          </cell>
          <cell r="C2844">
            <v>8293.4808341099997</v>
          </cell>
        </row>
        <row r="2845">
          <cell r="B2845">
            <v>45942</v>
          </cell>
          <cell r="C2845">
            <v>8293.4808341099997</v>
          </cell>
        </row>
        <row r="2846">
          <cell r="B2846">
            <v>45943</v>
          </cell>
          <cell r="C2846">
            <v>6505.4046398800001</v>
          </cell>
        </row>
        <row r="2847">
          <cell r="B2847">
            <v>45944</v>
          </cell>
          <cell r="C2847">
            <v>5008.1290522699983</v>
          </cell>
        </row>
        <row r="2848">
          <cell r="B2848">
            <v>45945</v>
          </cell>
          <cell r="C2848">
            <v>4653.0353958200012</v>
          </cell>
        </row>
        <row r="2849">
          <cell r="B2849">
            <v>45946</v>
          </cell>
          <cell r="C2849">
            <v>4906.5280476700009</v>
          </cell>
        </row>
        <row r="2850">
          <cell r="B2850">
            <v>45947</v>
          </cell>
          <cell r="C2850">
            <v>4399.8099591599994</v>
          </cell>
        </row>
        <row r="2851">
          <cell r="B2851">
            <v>45948</v>
          </cell>
          <cell r="C2851">
            <v>4399.8099591599994</v>
          </cell>
        </row>
        <row r="2852">
          <cell r="B2852">
            <v>45949</v>
          </cell>
          <cell r="C2852">
            <v>4399.8099591599994</v>
          </cell>
        </row>
        <row r="2853">
          <cell r="B2853">
            <v>45950</v>
          </cell>
          <cell r="C2853">
            <v>4364.4609999000004</v>
          </cell>
        </row>
        <row r="2854">
          <cell r="B2854">
            <v>45951</v>
          </cell>
          <cell r="C2854">
            <v>3669.0603671999997</v>
          </cell>
        </row>
        <row r="2855">
          <cell r="B2855">
            <v>45952</v>
          </cell>
          <cell r="C2855">
            <v>3119.7213506600006</v>
          </cell>
        </row>
        <row r="2856">
          <cell r="B2856">
            <v>45953</v>
          </cell>
          <cell r="C2856">
            <v>3007.8469785399998</v>
          </cell>
        </row>
        <row r="2857">
          <cell r="B2857">
            <v>45954</v>
          </cell>
          <cell r="C2857">
            <v>3145.0125531899998</v>
          </cell>
        </row>
        <row r="2858">
          <cell r="B2858">
            <v>45955</v>
          </cell>
          <cell r="C2858">
            <v>3145.0125531899998</v>
          </cell>
        </row>
        <row r="2859">
          <cell r="B2859">
            <v>45956</v>
          </cell>
          <cell r="C2859">
            <v>3145.0125531899998</v>
          </cell>
        </row>
        <row r="2860">
          <cell r="B2860">
            <v>45957</v>
          </cell>
          <cell r="C2860">
            <v>3742.9070018500001</v>
          </cell>
        </row>
        <row r="2861">
          <cell r="B2861">
            <v>45958</v>
          </cell>
          <cell r="C2861">
            <v>3081.0265152899997</v>
          </cell>
        </row>
        <row r="2862">
          <cell r="B2862">
            <v>45959</v>
          </cell>
          <cell r="C2862">
            <v>2345.6016566999997</v>
          </cell>
        </row>
        <row r="2863">
          <cell r="B2863">
            <v>45960</v>
          </cell>
          <cell r="C2863">
            <v>1967.7171600200002</v>
          </cell>
        </row>
        <row r="2864">
          <cell r="B2864">
            <v>45961</v>
          </cell>
          <cell r="C2864">
            <v>1468.4688744899997</v>
          </cell>
        </row>
        <row r="2865">
          <cell r="B2865">
            <v>45962</v>
          </cell>
          <cell r="C2865">
            <v>1468.4688744899997</v>
          </cell>
        </row>
        <row r="2866">
          <cell r="B2866">
            <v>45963</v>
          </cell>
          <cell r="C2866">
            <v>1468.4688744899997</v>
          </cell>
        </row>
        <row r="2867">
          <cell r="B2867">
            <v>45964</v>
          </cell>
          <cell r="C2867">
            <v>13908.626632009999</v>
          </cell>
        </row>
        <row r="2868">
          <cell r="B2868">
            <v>45965</v>
          </cell>
          <cell r="C2868">
            <v>13967.541632</v>
          </cell>
        </row>
        <row r="2869">
          <cell r="B2869">
            <v>45966</v>
          </cell>
          <cell r="C2869">
            <v>14065.717843550001</v>
          </cell>
        </row>
        <row r="2870">
          <cell r="B2870">
            <v>45967</v>
          </cell>
          <cell r="C2870">
            <v>13104.244505749997</v>
          </cell>
        </row>
        <row r="2871">
          <cell r="B2871">
            <v>45968</v>
          </cell>
          <cell r="C2871">
            <v>13122.657360919997</v>
          </cell>
        </row>
        <row r="2872">
          <cell r="B2872">
            <v>45969</v>
          </cell>
          <cell r="C2872">
            <v>13122.657360919997</v>
          </cell>
        </row>
        <row r="2873">
          <cell r="B2873">
            <v>45970</v>
          </cell>
          <cell r="C2873">
            <v>13122.657360919997</v>
          </cell>
        </row>
        <row r="2874">
          <cell r="B2874">
            <v>45971</v>
          </cell>
          <cell r="C2874">
            <v>10028.832779780001</v>
          </cell>
        </row>
        <row r="2875">
          <cell r="B2875">
            <v>45972</v>
          </cell>
          <cell r="C2875">
            <v>7875.6049506299996</v>
          </cell>
        </row>
        <row r="2876">
          <cell r="B2876">
            <v>45973</v>
          </cell>
          <cell r="C2876">
            <v>7149.0521580899995</v>
          </cell>
        </row>
        <row r="2877">
          <cell r="B2877">
            <v>45974</v>
          </cell>
          <cell r="C2877">
            <v>6742.4712005300016</v>
          </cell>
        </row>
        <row r="2878">
          <cell r="B2878">
            <v>45975</v>
          </cell>
          <cell r="C2878">
            <v>5422.9200014600001</v>
          </cell>
        </row>
        <row r="2879">
          <cell r="B2879">
            <v>45976</v>
          </cell>
          <cell r="C2879">
            <v>5422.9200014600001</v>
          </cell>
        </row>
        <row r="2880">
          <cell r="B2880">
            <v>45977</v>
          </cell>
          <cell r="C2880">
            <v>5422.9200014600001</v>
          </cell>
        </row>
        <row r="2881">
          <cell r="B2881">
            <v>45978</v>
          </cell>
          <cell r="C2881">
            <v>5456.4409451700021</v>
          </cell>
        </row>
      </sheetData>
      <sheetData sheetId="8">
        <row r="1">
          <cell r="B1"/>
          <cell r="C1">
            <v>1</v>
          </cell>
        </row>
        <row r="2">
          <cell r="B2"/>
          <cell r="C2">
            <v>3</v>
          </cell>
        </row>
        <row r="3">
          <cell r="B3" t="str">
            <v>FECHA</v>
          </cell>
          <cell r="C3" t="str">
            <v>BANCA (Incl. JPM)</v>
          </cell>
        </row>
        <row r="4">
          <cell r="B4">
            <v>43101</v>
          </cell>
          <cell r="C4">
            <v>0</v>
          </cell>
        </row>
        <row r="5">
          <cell r="B5">
            <v>43102</v>
          </cell>
          <cell r="C5">
            <v>0</v>
          </cell>
        </row>
        <row r="6">
          <cell r="B6">
            <v>43103</v>
          </cell>
          <cell r="C6">
            <v>0</v>
          </cell>
        </row>
        <row r="7">
          <cell r="B7">
            <v>43104</v>
          </cell>
          <cell r="C7">
            <v>19.568999999999999</v>
          </cell>
        </row>
        <row r="8">
          <cell r="B8">
            <v>43105</v>
          </cell>
          <cell r="C8">
            <v>107.52</v>
          </cell>
        </row>
        <row r="9">
          <cell r="B9">
            <v>43106</v>
          </cell>
          <cell r="C9">
            <v>0</v>
          </cell>
        </row>
        <row r="10">
          <cell r="B10">
            <v>43107</v>
          </cell>
          <cell r="C10">
            <v>0</v>
          </cell>
        </row>
        <row r="11">
          <cell r="B11">
            <v>43108</v>
          </cell>
          <cell r="C11">
            <v>174.79599999999999</v>
          </cell>
        </row>
        <row r="12">
          <cell r="B12">
            <v>43109</v>
          </cell>
          <cell r="C12">
            <v>108.626</v>
          </cell>
        </row>
        <row r="13">
          <cell r="B13">
            <v>43110</v>
          </cell>
          <cell r="C13">
            <v>12.760999999999999</v>
          </cell>
        </row>
        <row r="14">
          <cell r="B14">
            <v>43111</v>
          </cell>
          <cell r="C14">
            <v>8.26</v>
          </cell>
        </row>
        <row r="15">
          <cell r="B15">
            <v>43112</v>
          </cell>
          <cell r="C15">
            <v>204.429</v>
          </cell>
        </row>
        <row r="16">
          <cell r="B16">
            <v>43113</v>
          </cell>
          <cell r="C16">
            <v>0</v>
          </cell>
        </row>
        <row r="17">
          <cell r="B17">
            <v>43114</v>
          </cell>
          <cell r="C17">
            <v>0</v>
          </cell>
        </row>
        <row r="18">
          <cell r="B18">
            <v>43115</v>
          </cell>
          <cell r="C18">
            <v>73.867000000000004</v>
          </cell>
        </row>
        <row r="19">
          <cell r="B19">
            <v>43116</v>
          </cell>
          <cell r="C19">
            <v>143.57900000000001</v>
          </cell>
        </row>
        <row r="20">
          <cell r="B20">
            <v>43117</v>
          </cell>
          <cell r="C20">
            <v>55.445999999999998</v>
          </cell>
        </row>
        <row r="21">
          <cell r="B21">
            <v>43118</v>
          </cell>
          <cell r="C21">
            <v>74.197000000000003</v>
          </cell>
        </row>
        <row r="22">
          <cell r="B22">
            <v>43119</v>
          </cell>
          <cell r="C22">
            <v>204.13800000000001</v>
          </cell>
        </row>
        <row r="23">
          <cell r="B23">
            <v>43120</v>
          </cell>
          <cell r="C23">
            <v>0</v>
          </cell>
        </row>
        <row r="24">
          <cell r="B24">
            <v>43121</v>
          </cell>
          <cell r="C24">
            <v>0</v>
          </cell>
        </row>
        <row r="25">
          <cell r="B25">
            <v>43122</v>
          </cell>
          <cell r="C25">
            <v>227.952</v>
          </cell>
        </row>
        <row r="26">
          <cell r="B26">
            <v>43123</v>
          </cell>
          <cell r="C26">
            <v>174.553</v>
          </cell>
        </row>
        <row r="27">
          <cell r="B27">
            <v>43124</v>
          </cell>
          <cell r="C27">
            <v>181.053</v>
          </cell>
        </row>
        <row r="28">
          <cell r="B28">
            <v>43125</v>
          </cell>
          <cell r="C28">
            <v>160.59199999999998</v>
          </cell>
        </row>
        <row r="29">
          <cell r="B29">
            <v>43126</v>
          </cell>
          <cell r="C29">
            <v>285.89100000000002</v>
          </cell>
        </row>
        <row r="30">
          <cell r="B30">
            <v>43127</v>
          </cell>
          <cell r="C30">
            <v>0</v>
          </cell>
        </row>
        <row r="31">
          <cell r="B31">
            <v>43128</v>
          </cell>
          <cell r="C31">
            <v>0</v>
          </cell>
        </row>
        <row r="32">
          <cell r="B32">
            <v>43129</v>
          </cell>
          <cell r="C32">
            <v>144.29300000000001</v>
          </cell>
        </row>
        <row r="33">
          <cell r="B33">
            <v>43130</v>
          </cell>
          <cell r="C33">
            <v>70.414000000000001</v>
          </cell>
        </row>
        <row r="34">
          <cell r="B34">
            <v>43131</v>
          </cell>
          <cell r="C34">
            <v>58.1</v>
          </cell>
        </row>
        <row r="35">
          <cell r="B35">
            <v>43132</v>
          </cell>
          <cell r="C35">
            <v>16.3</v>
          </cell>
        </row>
        <row r="36">
          <cell r="B36">
            <v>43133</v>
          </cell>
          <cell r="C36">
            <v>121</v>
          </cell>
        </row>
        <row r="37">
          <cell r="B37">
            <v>43134</v>
          </cell>
          <cell r="C37">
            <v>0</v>
          </cell>
        </row>
        <row r="38">
          <cell r="B38">
            <v>43135</v>
          </cell>
          <cell r="C38">
            <v>0</v>
          </cell>
        </row>
        <row r="39">
          <cell r="B39">
            <v>43136</v>
          </cell>
          <cell r="C39">
            <v>158.6</v>
          </cell>
        </row>
        <row r="40">
          <cell r="B40">
            <v>43137</v>
          </cell>
          <cell r="C40">
            <v>199.9</v>
          </cell>
        </row>
        <row r="41">
          <cell r="B41">
            <v>43138</v>
          </cell>
          <cell r="C41">
            <v>340.3</v>
          </cell>
        </row>
        <row r="42">
          <cell r="B42">
            <v>43139</v>
          </cell>
          <cell r="C42">
            <v>30</v>
          </cell>
        </row>
        <row r="43">
          <cell r="B43">
            <v>43140</v>
          </cell>
          <cell r="C43">
            <v>14.45</v>
          </cell>
        </row>
        <row r="44">
          <cell r="B44">
            <v>43141</v>
          </cell>
          <cell r="C44">
            <v>0</v>
          </cell>
        </row>
        <row r="45">
          <cell r="B45">
            <v>43142</v>
          </cell>
          <cell r="C45">
            <v>0</v>
          </cell>
        </row>
        <row r="46">
          <cell r="B46">
            <v>43143</v>
          </cell>
          <cell r="C46">
            <v>305</v>
          </cell>
        </row>
        <row r="47">
          <cell r="B47">
            <v>43144</v>
          </cell>
          <cell r="C47">
            <v>403</v>
          </cell>
        </row>
        <row r="48">
          <cell r="B48">
            <v>43145</v>
          </cell>
          <cell r="C48">
            <v>14</v>
          </cell>
        </row>
        <row r="49">
          <cell r="B49">
            <v>43146</v>
          </cell>
          <cell r="C49">
            <v>184</v>
          </cell>
        </row>
        <row r="50">
          <cell r="B50">
            <v>43147</v>
          </cell>
          <cell r="C50">
            <v>227</v>
          </cell>
        </row>
        <row r="51">
          <cell r="B51">
            <v>43148</v>
          </cell>
          <cell r="C51">
            <v>0</v>
          </cell>
        </row>
        <row r="52">
          <cell r="B52">
            <v>43149</v>
          </cell>
          <cell r="C52">
            <v>0</v>
          </cell>
        </row>
        <row r="53">
          <cell r="B53">
            <v>43150</v>
          </cell>
          <cell r="C53">
            <v>118</v>
          </cell>
        </row>
        <row r="54">
          <cell r="B54">
            <v>43151</v>
          </cell>
          <cell r="C54">
            <v>284</v>
          </cell>
        </row>
        <row r="55">
          <cell r="B55">
            <v>43152</v>
          </cell>
          <cell r="C55">
            <v>93.825999999999993</v>
          </cell>
        </row>
        <row r="56">
          <cell r="B56">
            <v>43153</v>
          </cell>
          <cell r="C56">
            <v>222.8</v>
          </cell>
        </row>
        <row r="57">
          <cell r="B57">
            <v>43154</v>
          </cell>
          <cell r="C57">
            <v>61.4</v>
          </cell>
        </row>
        <row r="58">
          <cell r="B58">
            <v>43155</v>
          </cell>
          <cell r="C58">
            <v>0</v>
          </cell>
        </row>
        <row r="59">
          <cell r="B59">
            <v>43156</v>
          </cell>
          <cell r="C59">
            <v>0</v>
          </cell>
        </row>
        <row r="60">
          <cell r="B60">
            <v>43157</v>
          </cell>
          <cell r="C60">
            <v>580.5</v>
          </cell>
        </row>
        <row r="61">
          <cell r="B61">
            <v>43158</v>
          </cell>
          <cell r="C61">
            <v>477.46500000000003</v>
          </cell>
        </row>
        <row r="62">
          <cell r="B62">
            <v>43159</v>
          </cell>
          <cell r="C62">
            <v>260.3</v>
          </cell>
        </row>
        <row r="63">
          <cell r="B63">
            <v>43160</v>
          </cell>
          <cell r="C63">
            <v>300</v>
          </cell>
        </row>
        <row r="64">
          <cell r="B64">
            <v>43161</v>
          </cell>
          <cell r="C64">
            <v>605.9</v>
          </cell>
        </row>
        <row r="65">
          <cell r="B65">
            <v>43162</v>
          </cell>
          <cell r="C65">
            <v>0</v>
          </cell>
        </row>
        <row r="66">
          <cell r="B66">
            <v>43163</v>
          </cell>
          <cell r="C66">
            <v>0</v>
          </cell>
        </row>
        <row r="67">
          <cell r="B67">
            <v>43164</v>
          </cell>
          <cell r="C67">
            <v>537.31500000000005</v>
          </cell>
        </row>
        <row r="68">
          <cell r="B68">
            <v>43165</v>
          </cell>
          <cell r="C68">
            <v>424.875</v>
          </cell>
        </row>
        <row r="69">
          <cell r="B69">
            <v>43166</v>
          </cell>
          <cell r="C69">
            <v>242.52</v>
          </cell>
        </row>
        <row r="70">
          <cell r="B70">
            <v>43167</v>
          </cell>
          <cell r="C70">
            <v>361.09899999999999</v>
          </cell>
        </row>
        <row r="71">
          <cell r="B71">
            <v>43168</v>
          </cell>
          <cell r="C71">
            <v>860.51800000000003</v>
          </cell>
        </row>
        <row r="72">
          <cell r="B72">
            <v>43169</v>
          </cell>
          <cell r="C72">
            <v>0</v>
          </cell>
        </row>
        <row r="73">
          <cell r="B73">
            <v>43170</v>
          </cell>
          <cell r="C73">
            <v>0</v>
          </cell>
        </row>
        <row r="74">
          <cell r="B74">
            <v>43171</v>
          </cell>
          <cell r="C74">
            <v>130</v>
          </cell>
        </row>
        <row r="75">
          <cell r="B75">
            <v>43172</v>
          </cell>
          <cell r="C75">
            <v>214.7</v>
          </cell>
        </row>
        <row r="76">
          <cell r="B76">
            <v>43173</v>
          </cell>
          <cell r="C76">
            <v>25.4</v>
          </cell>
        </row>
        <row r="77">
          <cell r="B77">
            <v>43174</v>
          </cell>
          <cell r="C77">
            <v>1.38</v>
          </cell>
        </row>
        <row r="78">
          <cell r="B78">
            <v>43175</v>
          </cell>
          <cell r="C78">
            <v>11.78</v>
          </cell>
        </row>
        <row r="79">
          <cell r="B79">
            <v>43176</v>
          </cell>
          <cell r="C79">
            <v>0</v>
          </cell>
        </row>
        <row r="80">
          <cell r="B80">
            <v>43177</v>
          </cell>
          <cell r="C80">
            <v>0</v>
          </cell>
        </row>
        <row r="81">
          <cell r="B81">
            <v>43178</v>
          </cell>
          <cell r="C81">
            <v>73.947000000000003</v>
          </cell>
        </row>
        <row r="82">
          <cell r="B82">
            <v>43179</v>
          </cell>
          <cell r="C82">
            <v>26</v>
          </cell>
        </row>
        <row r="83">
          <cell r="B83">
            <v>43180</v>
          </cell>
          <cell r="C83">
            <v>0</v>
          </cell>
        </row>
        <row r="84">
          <cell r="B84">
            <v>43181</v>
          </cell>
          <cell r="C84">
            <v>68.864000000000004</v>
          </cell>
        </row>
        <row r="85">
          <cell r="B85">
            <v>43182</v>
          </cell>
          <cell r="C85">
            <v>370.06600000000003</v>
          </cell>
        </row>
        <row r="86">
          <cell r="B86">
            <v>43183</v>
          </cell>
          <cell r="C86">
            <v>0</v>
          </cell>
        </row>
        <row r="87">
          <cell r="B87">
            <v>43184</v>
          </cell>
          <cell r="C87">
            <v>0</v>
          </cell>
        </row>
        <row r="88">
          <cell r="B88">
            <v>43185</v>
          </cell>
          <cell r="C88">
            <v>300.3</v>
          </cell>
        </row>
        <row r="89">
          <cell r="B89">
            <v>43186</v>
          </cell>
          <cell r="C89">
            <v>230.5</v>
          </cell>
        </row>
        <row r="90">
          <cell r="B90">
            <v>43187</v>
          </cell>
          <cell r="C90">
            <v>83.923000000000002</v>
          </cell>
        </row>
        <row r="91">
          <cell r="B91">
            <v>43188</v>
          </cell>
          <cell r="C91">
            <v>0</v>
          </cell>
        </row>
        <row r="92">
          <cell r="B92">
            <v>43189</v>
          </cell>
          <cell r="C92">
            <v>0</v>
          </cell>
        </row>
        <row r="93">
          <cell r="B93">
            <v>43190</v>
          </cell>
          <cell r="C93">
            <v>0</v>
          </cell>
        </row>
        <row r="94">
          <cell r="B94">
            <v>43191</v>
          </cell>
          <cell r="C94">
            <v>0</v>
          </cell>
        </row>
        <row r="95">
          <cell r="B95">
            <v>43192</v>
          </cell>
          <cell r="C95">
            <v>32.399000000000001</v>
          </cell>
        </row>
        <row r="96">
          <cell r="B96">
            <v>43193</v>
          </cell>
          <cell r="C96">
            <v>11.19</v>
          </cell>
        </row>
        <row r="97">
          <cell r="B97">
            <v>43194</v>
          </cell>
          <cell r="C97">
            <v>10.093999999999999</v>
          </cell>
        </row>
        <row r="98">
          <cell r="B98">
            <v>43195</v>
          </cell>
          <cell r="C98">
            <v>22.198</v>
          </cell>
        </row>
        <row r="99">
          <cell r="B99">
            <v>43196</v>
          </cell>
          <cell r="C99">
            <v>5</v>
          </cell>
        </row>
        <row r="100">
          <cell r="B100">
            <v>43197</v>
          </cell>
          <cell r="C100">
            <v>0</v>
          </cell>
        </row>
        <row r="101">
          <cell r="B101">
            <v>43198</v>
          </cell>
          <cell r="C101">
            <v>0</v>
          </cell>
        </row>
        <row r="102">
          <cell r="B102">
            <v>43199</v>
          </cell>
          <cell r="C102">
            <v>175</v>
          </cell>
        </row>
        <row r="103">
          <cell r="B103">
            <v>43200</v>
          </cell>
          <cell r="C103">
            <v>665</v>
          </cell>
        </row>
        <row r="104">
          <cell r="B104">
            <v>43201</v>
          </cell>
          <cell r="C104">
            <v>373.4</v>
          </cell>
        </row>
        <row r="105">
          <cell r="B105">
            <v>43202</v>
          </cell>
          <cell r="C105">
            <v>8.8970000000000002</v>
          </cell>
        </row>
        <row r="106">
          <cell r="B106">
            <v>43203</v>
          </cell>
          <cell r="C106">
            <v>0</v>
          </cell>
        </row>
        <row r="107">
          <cell r="B107">
            <v>43204</v>
          </cell>
          <cell r="C107">
            <v>0</v>
          </cell>
        </row>
        <row r="108">
          <cell r="B108">
            <v>43205</v>
          </cell>
          <cell r="C108">
            <v>0</v>
          </cell>
        </row>
        <row r="109">
          <cell r="B109">
            <v>43206</v>
          </cell>
          <cell r="C109">
            <v>395</v>
          </cell>
        </row>
        <row r="110">
          <cell r="B110">
            <v>43207</v>
          </cell>
          <cell r="C110">
            <v>65</v>
          </cell>
        </row>
        <row r="111">
          <cell r="B111">
            <v>43208</v>
          </cell>
          <cell r="C111">
            <v>96</v>
          </cell>
        </row>
        <row r="112">
          <cell r="B112">
            <v>43209</v>
          </cell>
          <cell r="C112">
            <v>123.399</v>
          </cell>
        </row>
        <row r="113">
          <cell r="B113">
            <v>43210</v>
          </cell>
          <cell r="C113">
            <v>320</v>
          </cell>
        </row>
        <row r="114">
          <cell r="B114">
            <v>43211</v>
          </cell>
          <cell r="C114">
            <v>0</v>
          </cell>
        </row>
        <row r="115">
          <cell r="B115">
            <v>43212</v>
          </cell>
          <cell r="C115">
            <v>0</v>
          </cell>
        </row>
        <row r="116">
          <cell r="B116">
            <v>43213</v>
          </cell>
          <cell r="C116">
            <v>26.451999999999998</v>
          </cell>
        </row>
        <row r="117">
          <cell r="B117">
            <v>43214</v>
          </cell>
          <cell r="C117">
            <v>555</v>
          </cell>
        </row>
        <row r="118">
          <cell r="B118">
            <v>43215</v>
          </cell>
          <cell r="C118">
            <v>100</v>
          </cell>
        </row>
        <row r="119">
          <cell r="B119">
            <v>43216</v>
          </cell>
          <cell r="C119">
            <v>621.78</v>
          </cell>
        </row>
        <row r="120">
          <cell r="B120">
            <v>43217</v>
          </cell>
          <cell r="C120">
            <v>21.8</v>
          </cell>
        </row>
        <row r="121">
          <cell r="B121">
            <v>43218</v>
          </cell>
          <cell r="C121">
            <v>0</v>
          </cell>
        </row>
        <row r="122">
          <cell r="B122">
            <v>43219</v>
          </cell>
          <cell r="C122">
            <v>0</v>
          </cell>
        </row>
        <row r="123">
          <cell r="B123">
            <v>43220</v>
          </cell>
          <cell r="C123">
            <v>255.8</v>
          </cell>
        </row>
        <row r="124">
          <cell r="B124">
            <v>43221</v>
          </cell>
          <cell r="C124">
            <v>0</v>
          </cell>
        </row>
        <row r="125">
          <cell r="B125">
            <v>43222</v>
          </cell>
          <cell r="C125">
            <v>0</v>
          </cell>
        </row>
        <row r="126">
          <cell r="B126">
            <v>43223</v>
          </cell>
          <cell r="C126">
            <v>6.399</v>
          </cell>
        </row>
        <row r="127">
          <cell r="B127">
            <v>43224</v>
          </cell>
          <cell r="C127">
            <v>41.494</v>
          </cell>
        </row>
        <row r="128">
          <cell r="B128">
            <v>43225</v>
          </cell>
          <cell r="C128">
            <v>0</v>
          </cell>
        </row>
        <row r="129">
          <cell r="B129">
            <v>43226</v>
          </cell>
          <cell r="C129">
            <v>0</v>
          </cell>
        </row>
        <row r="130">
          <cell r="B130">
            <v>43227</v>
          </cell>
          <cell r="C130">
            <v>5</v>
          </cell>
        </row>
        <row r="131">
          <cell r="B131">
            <v>43228</v>
          </cell>
          <cell r="C131">
            <v>75</v>
          </cell>
        </row>
        <row r="132">
          <cell r="B132">
            <v>43229</v>
          </cell>
          <cell r="C132">
            <v>140</v>
          </cell>
        </row>
        <row r="133">
          <cell r="B133">
            <v>43230</v>
          </cell>
          <cell r="C133">
            <v>18.195999999999998</v>
          </cell>
        </row>
        <row r="134">
          <cell r="B134">
            <v>43231</v>
          </cell>
          <cell r="C134">
            <v>177.35</v>
          </cell>
        </row>
        <row r="135">
          <cell r="B135">
            <v>43232</v>
          </cell>
          <cell r="C135">
            <v>0</v>
          </cell>
        </row>
        <row r="136">
          <cell r="B136">
            <v>43233</v>
          </cell>
          <cell r="C136">
            <v>0</v>
          </cell>
        </row>
        <row r="137">
          <cell r="B137">
            <v>43234</v>
          </cell>
          <cell r="C137">
            <v>105</v>
          </cell>
        </row>
        <row r="138">
          <cell r="B138">
            <v>43235</v>
          </cell>
          <cell r="C138">
            <v>62.219000000000001</v>
          </cell>
        </row>
        <row r="139">
          <cell r="B139">
            <v>43236</v>
          </cell>
          <cell r="C139">
            <v>107</v>
          </cell>
        </row>
        <row r="140">
          <cell r="B140">
            <v>43237</v>
          </cell>
          <cell r="C140">
            <v>8.6999999999999993</v>
          </cell>
        </row>
        <row r="141">
          <cell r="B141">
            <v>43238</v>
          </cell>
          <cell r="C141">
            <v>171</v>
          </cell>
        </row>
        <row r="142">
          <cell r="B142">
            <v>43239</v>
          </cell>
          <cell r="C142">
            <v>0</v>
          </cell>
        </row>
        <row r="143">
          <cell r="B143">
            <v>43240</v>
          </cell>
          <cell r="C143">
            <v>0</v>
          </cell>
        </row>
        <row r="144">
          <cell r="B144">
            <v>43241</v>
          </cell>
          <cell r="C144">
            <v>62</v>
          </cell>
        </row>
        <row r="145">
          <cell r="B145">
            <v>43242</v>
          </cell>
          <cell r="C145">
            <v>255</v>
          </cell>
        </row>
        <row r="146">
          <cell r="B146">
            <v>43243</v>
          </cell>
          <cell r="C146">
            <v>5</v>
          </cell>
        </row>
        <row r="147">
          <cell r="B147">
            <v>43244</v>
          </cell>
          <cell r="C147">
            <v>313.03500000000003</v>
          </cell>
        </row>
        <row r="148">
          <cell r="B148">
            <v>43245</v>
          </cell>
          <cell r="C148">
            <v>267</v>
          </cell>
        </row>
        <row r="149">
          <cell r="B149">
            <v>43246</v>
          </cell>
          <cell r="C149">
            <v>0</v>
          </cell>
        </row>
        <row r="150">
          <cell r="B150">
            <v>43247</v>
          </cell>
          <cell r="C150">
            <v>0</v>
          </cell>
        </row>
        <row r="151">
          <cell r="B151">
            <v>43248</v>
          </cell>
          <cell r="C151">
            <v>419.79399999999998</v>
          </cell>
        </row>
        <row r="152">
          <cell r="B152">
            <v>43249</v>
          </cell>
          <cell r="C152">
            <v>425</v>
          </cell>
        </row>
        <row r="153">
          <cell r="B153">
            <v>43250</v>
          </cell>
          <cell r="C153">
            <v>586</v>
          </cell>
        </row>
        <row r="154">
          <cell r="B154">
            <v>43251</v>
          </cell>
          <cell r="C154">
            <v>892.82</v>
          </cell>
        </row>
        <row r="155">
          <cell r="B155">
            <v>43252</v>
          </cell>
          <cell r="C155">
            <v>10</v>
          </cell>
        </row>
        <row r="156">
          <cell r="B156">
            <v>43253</v>
          </cell>
          <cell r="C156">
            <v>0</v>
          </cell>
        </row>
        <row r="157">
          <cell r="B157">
            <v>43254</v>
          </cell>
          <cell r="C157">
            <v>0</v>
          </cell>
        </row>
        <row r="158">
          <cell r="B158">
            <v>43255</v>
          </cell>
          <cell r="C158">
            <v>310</v>
          </cell>
        </row>
        <row r="159">
          <cell r="B159">
            <v>43256</v>
          </cell>
          <cell r="C159">
            <v>461</v>
          </cell>
        </row>
        <row r="160">
          <cell r="B160">
            <v>43257</v>
          </cell>
          <cell r="C160">
            <v>370</v>
          </cell>
        </row>
        <row r="161">
          <cell r="B161">
            <v>43258</v>
          </cell>
          <cell r="C161">
            <v>222.38300000000001</v>
          </cell>
        </row>
        <row r="162">
          <cell r="B162">
            <v>43259</v>
          </cell>
          <cell r="C162">
            <v>400</v>
          </cell>
        </row>
        <row r="163">
          <cell r="B163">
            <v>43260</v>
          </cell>
          <cell r="C163">
            <v>0</v>
          </cell>
        </row>
        <row r="164">
          <cell r="B164">
            <v>43261</v>
          </cell>
          <cell r="C164">
            <v>0</v>
          </cell>
        </row>
        <row r="165">
          <cell r="B165">
            <v>43262</v>
          </cell>
          <cell r="C165">
            <v>477.71899999999999</v>
          </cell>
        </row>
        <row r="166">
          <cell r="B166">
            <v>43263</v>
          </cell>
          <cell r="C166">
            <v>627.74</v>
          </cell>
        </row>
        <row r="167">
          <cell r="B167">
            <v>43264</v>
          </cell>
          <cell r="C167">
            <v>1274.7429999999999</v>
          </cell>
        </row>
        <row r="168">
          <cell r="B168">
            <v>43265</v>
          </cell>
          <cell r="C168">
            <v>67.778999999999996</v>
          </cell>
        </row>
        <row r="169">
          <cell r="B169">
            <v>43266</v>
          </cell>
          <cell r="C169">
            <v>160.21600000000001</v>
          </cell>
        </row>
        <row r="170">
          <cell r="B170">
            <v>43267</v>
          </cell>
          <cell r="C170">
            <v>0</v>
          </cell>
        </row>
        <row r="171">
          <cell r="B171">
            <v>43268</v>
          </cell>
          <cell r="C171">
            <v>0</v>
          </cell>
        </row>
        <row r="172">
          <cell r="B172">
            <v>43269</v>
          </cell>
          <cell r="C172">
            <v>147</v>
          </cell>
        </row>
        <row r="173">
          <cell r="B173">
            <v>43270</v>
          </cell>
          <cell r="C173">
            <v>567.38</v>
          </cell>
        </row>
        <row r="174">
          <cell r="B174">
            <v>43271</v>
          </cell>
          <cell r="C174">
            <v>67</v>
          </cell>
        </row>
        <row r="175">
          <cell r="B175">
            <v>43272</v>
          </cell>
          <cell r="C175">
            <v>49</v>
          </cell>
        </row>
        <row r="176">
          <cell r="B176">
            <v>43273</v>
          </cell>
          <cell r="C176">
            <v>617.50900000000001</v>
          </cell>
        </row>
        <row r="177">
          <cell r="B177">
            <v>43274</v>
          </cell>
          <cell r="C177">
            <v>0</v>
          </cell>
        </row>
        <row r="178">
          <cell r="B178">
            <v>43275</v>
          </cell>
          <cell r="C178">
            <v>0</v>
          </cell>
        </row>
        <row r="179">
          <cell r="B179">
            <v>43276</v>
          </cell>
          <cell r="C179">
            <v>1414.999</v>
          </cell>
        </row>
        <row r="180">
          <cell r="B180">
            <v>43277</v>
          </cell>
          <cell r="C180">
            <v>1040.5259999999998</v>
          </cell>
        </row>
        <row r="181">
          <cell r="B181">
            <v>43278</v>
          </cell>
          <cell r="C181">
            <v>818</v>
          </cell>
        </row>
        <row r="182">
          <cell r="B182">
            <v>43279</v>
          </cell>
          <cell r="C182">
            <v>322.35699999999997</v>
          </cell>
        </row>
        <row r="183">
          <cell r="B183">
            <v>43280</v>
          </cell>
          <cell r="C183">
            <v>0</v>
          </cell>
        </row>
        <row r="184">
          <cell r="B184">
            <v>43281</v>
          </cell>
          <cell r="C184">
            <v>0</v>
          </cell>
        </row>
        <row r="185">
          <cell r="B185">
            <v>43282</v>
          </cell>
          <cell r="C185">
            <v>0</v>
          </cell>
        </row>
        <row r="186">
          <cell r="B186">
            <v>43283</v>
          </cell>
          <cell r="C186">
            <v>24.256</v>
          </cell>
        </row>
        <row r="187">
          <cell r="B187">
            <v>43284</v>
          </cell>
          <cell r="C187">
            <v>34.445999999999998</v>
          </cell>
        </row>
        <row r="188">
          <cell r="B188">
            <v>43285</v>
          </cell>
          <cell r="C188">
            <v>21.36</v>
          </cell>
        </row>
        <row r="189">
          <cell r="B189">
            <v>43286</v>
          </cell>
          <cell r="C189">
            <v>25</v>
          </cell>
        </row>
        <row r="190">
          <cell r="B190">
            <v>43287</v>
          </cell>
          <cell r="C190">
            <v>130</v>
          </cell>
        </row>
        <row r="191">
          <cell r="B191">
            <v>43288</v>
          </cell>
          <cell r="C191">
            <v>0</v>
          </cell>
        </row>
        <row r="192">
          <cell r="B192">
            <v>43289</v>
          </cell>
          <cell r="C192">
            <v>0</v>
          </cell>
        </row>
        <row r="193">
          <cell r="B193">
            <v>43290</v>
          </cell>
          <cell r="C193">
            <v>219.09299999999999</v>
          </cell>
        </row>
        <row r="194">
          <cell r="B194">
            <v>43291</v>
          </cell>
          <cell r="C194">
            <v>205.208</v>
          </cell>
        </row>
        <row r="195">
          <cell r="B195">
            <v>43292</v>
          </cell>
          <cell r="C195">
            <v>155.24799999999999</v>
          </cell>
        </row>
        <row r="196">
          <cell r="B196">
            <v>43293</v>
          </cell>
          <cell r="C196">
            <v>106.2</v>
          </cell>
        </row>
        <row r="197">
          <cell r="B197">
            <v>43294</v>
          </cell>
          <cell r="C197">
            <v>348.31</v>
          </cell>
        </row>
        <row r="198">
          <cell r="B198">
            <v>43295</v>
          </cell>
          <cell r="C198">
            <v>0</v>
          </cell>
        </row>
        <row r="199">
          <cell r="B199">
            <v>43296</v>
          </cell>
          <cell r="C199">
            <v>0</v>
          </cell>
        </row>
        <row r="200">
          <cell r="B200">
            <v>43297</v>
          </cell>
          <cell r="C200">
            <v>27</v>
          </cell>
        </row>
        <row r="201">
          <cell r="B201">
            <v>43298</v>
          </cell>
          <cell r="C201">
            <v>30</v>
          </cell>
        </row>
        <row r="202">
          <cell r="B202">
            <v>43299</v>
          </cell>
          <cell r="C202">
            <v>20</v>
          </cell>
        </row>
        <row r="203">
          <cell r="B203">
            <v>43300</v>
          </cell>
          <cell r="C203">
            <v>100</v>
          </cell>
        </row>
        <row r="204">
          <cell r="B204">
            <v>43301</v>
          </cell>
          <cell r="C204">
            <v>350</v>
          </cell>
        </row>
        <row r="205">
          <cell r="B205">
            <v>43302</v>
          </cell>
          <cell r="C205">
            <v>0</v>
          </cell>
        </row>
        <row r="206">
          <cell r="B206">
            <v>43303</v>
          </cell>
          <cell r="C206">
            <v>0</v>
          </cell>
        </row>
        <row r="207">
          <cell r="B207">
            <v>43304</v>
          </cell>
          <cell r="C207">
            <v>45.707000000000001</v>
          </cell>
        </row>
        <row r="208">
          <cell r="B208">
            <v>43305</v>
          </cell>
          <cell r="C208">
            <v>354.46300000000002</v>
          </cell>
        </row>
        <row r="209">
          <cell r="B209">
            <v>43306</v>
          </cell>
          <cell r="C209">
            <v>170</v>
          </cell>
        </row>
        <row r="210">
          <cell r="B210">
            <v>43307</v>
          </cell>
          <cell r="C210">
            <v>641.01300000000003</v>
          </cell>
        </row>
        <row r="211">
          <cell r="B211">
            <v>43308</v>
          </cell>
          <cell r="C211">
            <v>0</v>
          </cell>
        </row>
        <row r="212">
          <cell r="B212">
            <v>43309</v>
          </cell>
          <cell r="C212">
            <v>0</v>
          </cell>
        </row>
        <row r="213">
          <cell r="B213">
            <v>43310</v>
          </cell>
          <cell r="C213">
            <v>0</v>
          </cell>
        </row>
        <row r="214">
          <cell r="B214">
            <v>43311</v>
          </cell>
          <cell r="C214">
            <v>359</v>
          </cell>
        </row>
        <row r="215">
          <cell r="B215">
            <v>43312</v>
          </cell>
          <cell r="C215">
            <v>298.08999999999997</v>
          </cell>
        </row>
        <row r="216">
          <cell r="B216">
            <v>43313</v>
          </cell>
          <cell r="C216">
            <v>22.3</v>
          </cell>
        </row>
        <row r="217">
          <cell r="B217">
            <v>43314</v>
          </cell>
          <cell r="C217">
            <v>21.23</v>
          </cell>
        </row>
        <row r="218">
          <cell r="B218">
            <v>43315</v>
          </cell>
          <cell r="C218">
            <v>29.630000000000003</v>
          </cell>
        </row>
        <row r="219">
          <cell r="B219">
            <v>43316</v>
          </cell>
          <cell r="C219">
            <v>0</v>
          </cell>
        </row>
        <row r="220">
          <cell r="B220">
            <v>43317</v>
          </cell>
          <cell r="C220">
            <v>0</v>
          </cell>
        </row>
        <row r="221">
          <cell r="B221">
            <v>43318</v>
          </cell>
          <cell r="C221">
            <v>212.072</v>
          </cell>
        </row>
        <row r="222">
          <cell r="B222">
            <v>43319</v>
          </cell>
          <cell r="C222">
            <v>22.44</v>
          </cell>
        </row>
        <row r="223">
          <cell r="B223">
            <v>43320</v>
          </cell>
          <cell r="C223">
            <v>114</v>
          </cell>
        </row>
        <row r="224">
          <cell r="B224">
            <v>43321</v>
          </cell>
          <cell r="C224">
            <v>116.5</v>
          </cell>
        </row>
        <row r="225">
          <cell r="B225">
            <v>43322</v>
          </cell>
          <cell r="C225">
            <v>30</v>
          </cell>
        </row>
        <row r="226">
          <cell r="B226">
            <v>43323</v>
          </cell>
          <cell r="C226">
            <v>0</v>
          </cell>
        </row>
        <row r="227">
          <cell r="B227">
            <v>43324</v>
          </cell>
          <cell r="C227">
            <v>0</v>
          </cell>
        </row>
        <row r="228">
          <cell r="B228">
            <v>43325</v>
          </cell>
          <cell r="C228">
            <v>45</v>
          </cell>
        </row>
        <row r="229">
          <cell r="B229">
            <v>43326</v>
          </cell>
          <cell r="C229">
            <v>159.44999999999999</v>
          </cell>
        </row>
        <row r="230">
          <cell r="B230">
            <v>43327</v>
          </cell>
          <cell r="C230">
            <v>20</v>
          </cell>
        </row>
        <row r="231">
          <cell r="B231">
            <v>43328</v>
          </cell>
          <cell r="C231">
            <v>31</v>
          </cell>
        </row>
        <row r="232">
          <cell r="B232">
            <v>43329</v>
          </cell>
          <cell r="C232">
            <v>0</v>
          </cell>
        </row>
        <row r="233">
          <cell r="B233">
            <v>43330</v>
          </cell>
          <cell r="C233">
            <v>0</v>
          </cell>
        </row>
        <row r="234">
          <cell r="B234">
            <v>43331</v>
          </cell>
          <cell r="C234">
            <v>0</v>
          </cell>
        </row>
        <row r="235">
          <cell r="B235">
            <v>43332</v>
          </cell>
          <cell r="C235">
            <v>0</v>
          </cell>
        </row>
        <row r="236">
          <cell r="B236">
            <v>43333</v>
          </cell>
          <cell r="C236">
            <v>53.668999999999997</v>
          </cell>
        </row>
        <row r="237">
          <cell r="B237">
            <v>43334</v>
          </cell>
          <cell r="C237">
            <v>52.673000000000002</v>
          </cell>
        </row>
        <row r="238">
          <cell r="B238">
            <v>43335</v>
          </cell>
          <cell r="C238">
            <v>214.4</v>
          </cell>
        </row>
        <row r="239">
          <cell r="B239">
            <v>43336</v>
          </cell>
          <cell r="C239">
            <v>339.9</v>
          </cell>
        </row>
        <row r="240">
          <cell r="B240">
            <v>43337</v>
          </cell>
          <cell r="C240">
            <v>0</v>
          </cell>
        </row>
        <row r="241">
          <cell r="B241">
            <v>43338</v>
          </cell>
          <cell r="C241">
            <v>0</v>
          </cell>
        </row>
        <row r="242">
          <cell r="B242">
            <v>43339</v>
          </cell>
          <cell r="C242">
            <v>399.8</v>
          </cell>
        </row>
        <row r="243">
          <cell r="B243">
            <v>43340</v>
          </cell>
          <cell r="C243">
            <v>315</v>
          </cell>
        </row>
        <row r="244">
          <cell r="B244">
            <v>43341</v>
          </cell>
          <cell r="C244">
            <v>175</v>
          </cell>
        </row>
        <row r="245">
          <cell r="B245">
            <v>43342</v>
          </cell>
          <cell r="C245">
            <v>0</v>
          </cell>
        </row>
        <row r="246">
          <cell r="B246">
            <v>43343</v>
          </cell>
          <cell r="C246">
            <v>0</v>
          </cell>
        </row>
        <row r="247">
          <cell r="B247">
            <v>43344</v>
          </cell>
          <cell r="C247">
            <v>0</v>
          </cell>
        </row>
        <row r="248">
          <cell r="B248">
            <v>43345</v>
          </cell>
          <cell r="C248">
            <v>0</v>
          </cell>
        </row>
        <row r="249">
          <cell r="B249">
            <v>43346</v>
          </cell>
          <cell r="C249">
            <v>5</v>
          </cell>
        </row>
        <row r="250">
          <cell r="B250">
            <v>43347</v>
          </cell>
          <cell r="C250">
            <v>47.3</v>
          </cell>
        </row>
        <row r="251">
          <cell r="B251">
            <v>43348</v>
          </cell>
          <cell r="C251">
            <v>363.17</v>
          </cell>
        </row>
        <row r="252">
          <cell r="B252">
            <v>43349</v>
          </cell>
          <cell r="C252">
            <v>80</v>
          </cell>
        </row>
        <row r="253">
          <cell r="B253">
            <v>43350</v>
          </cell>
          <cell r="C253">
            <v>299</v>
          </cell>
        </row>
        <row r="254">
          <cell r="B254">
            <v>43351</v>
          </cell>
          <cell r="C254">
            <v>0</v>
          </cell>
        </row>
        <row r="255">
          <cell r="B255">
            <v>43352</v>
          </cell>
          <cell r="C255">
            <v>0</v>
          </cell>
        </row>
        <row r="256">
          <cell r="B256">
            <v>43353</v>
          </cell>
          <cell r="C256">
            <v>130</v>
          </cell>
        </row>
        <row r="257">
          <cell r="B257">
            <v>43354</v>
          </cell>
          <cell r="C257">
            <v>5.34</v>
          </cell>
        </row>
        <row r="258">
          <cell r="B258">
            <v>43355</v>
          </cell>
          <cell r="C258">
            <v>33.501999999999995</v>
          </cell>
        </row>
        <row r="259">
          <cell r="B259">
            <v>43356</v>
          </cell>
          <cell r="C259">
            <v>20</v>
          </cell>
        </row>
        <row r="260">
          <cell r="B260">
            <v>43357</v>
          </cell>
          <cell r="C260">
            <v>514.97</v>
          </cell>
        </row>
        <row r="261">
          <cell r="B261">
            <v>43358</v>
          </cell>
          <cell r="C261">
            <v>0</v>
          </cell>
        </row>
        <row r="262">
          <cell r="B262">
            <v>43359</v>
          </cell>
          <cell r="C262">
            <v>0</v>
          </cell>
        </row>
        <row r="263">
          <cell r="B263">
            <v>43360</v>
          </cell>
          <cell r="C263">
            <v>66.7</v>
          </cell>
        </row>
        <row r="264">
          <cell r="B264">
            <v>43361</v>
          </cell>
          <cell r="C264">
            <v>0</v>
          </cell>
        </row>
        <row r="265">
          <cell r="B265">
            <v>43362</v>
          </cell>
          <cell r="C265">
            <v>234.6</v>
          </cell>
        </row>
        <row r="266">
          <cell r="B266">
            <v>43363</v>
          </cell>
          <cell r="C266">
            <v>552.29999999999995</v>
          </cell>
        </row>
        <row r="267">
          <cell r="B267">
            <v>43364</v>
          </cell>
          <cell r="C267">
            <v>159</v>
          </cell>
        </row>
        <row r="268">
          <cell r="B268">
            <v>43365</v>
          </cell>
          <cell r="C268">
            <v>0</v>
          </cell>
        </row>
        <row r="269">
          <cell r="B269">
            <v>43366</v>
          </cell>
          <cell r="C269">
            <v>0</v>
          </cell>
        </row>
        <row r="270">
          <cell r="B270">
            <v>43367</v>
          </cell>
          <cell r="C270">
            <v>41.5</v>
          </cell>
        </row>
        <row r="271">
          <cell r="B271">
            <v>43368</v>
          </cell>
          <cell r="C271">
            <v>86</v>
          </cell>
        </row>
        <row r="272">
          <cell r="B272">
            <v>43369</v>
          </cell>
          <cell r="C272">
            <v>168</v>
          </cell>
        </row>
        <row r="273">
          <cell r="B273">
            <v>43370</v>
          </cell>
          <cell r="C273">
            <v>431.9</v>
          </cell>
        </row>
        <row r="274">
          <cell r="B274">
            <v>43371</v>
          </cell>
          <cell r="C274">
            <v>940.125</v>
          </cell>
        </row>
        <row r="275">
          <cell r="B275">
            <v>43372</v>
          </cell>
          <cell r="C275">
            <v>0</v>
          </cell>
        </row>
        <row r="276">
          <cell r="B276">
            <v>43373</v>
          </cell>
          <cell r="C276">
            <v>0</v>
          </cell>
        </row>
        <row r="277">
          <cell r="B277">
            <v>43374</v>
          </cell>
          <cell r="C277">
            <v>5</v>
          </cell>
        </row>
        <row r="278">
          <cell r="B278">
            <v>43375</v>
          </cell>
          <cell r="C278">
            <v>42.5</v>
          </cell>
        </row>
        <row r="279">
          <cell r="B279">
            <v>43376</v>
          </cell>
          <cell r="C279">
            <v>41.655999999999999</v>
          </cell>
        </row>
        <row r="280">
          <cell r="B280">
            <v>43377</v>
          </cell>
          <cell r="C280">
            <v>466.69600000000003</v>
          </cell>
        </row>
        <row r="281">
          <cell r="B281">
            <v>43378</v>
          </cell>
          <cell r="C281">
            <v>775</v>
          </cell>
        </row>
        <row r="282">
          <cell r="B282">
            <v>43379</v>
          </cell>
          <cell r="C282">
            <v>0</v>
          </cell>
        </row>
        <row r="283">
          <cell r="B283">
            <v>43380</v>
          </cell>
          <cell r="C283">
            <v>0</v>
          </cell>
        </row>
        <row r="284">
          <cell r="B284">
            <v>43381</v>
          </cell>
          <cell r="C284">
            <v>0</v>
          </cell>
        </row>
        <row r="285">
          <cell r="B285">
            <v>43382</v>
          </cell>
          <cell r="C285">
            <v>105</v>
          </cell>
        </row>
        <row r="286">
          <cell r="B286">
            <v>43383</v>
          </cell>
          <cell r="C286">
            <v>56.646000000000001</v>
          </cell>
        </row>
        <row r="287">
          <cell r="B287">
            <v>43384</v>
          </cell>
          <cell r="C287">
            <v>0</v>
          </cell>
        </row>
        <row r="288">
          <cell r="B288">
            <v>43385</v>
          </cell>
          <cell r="C288">
            <v>35</v>
          </cell>
        </row>
        <row r="289">
          <cell r="B289">
            <v>43386</v>
          </cell>
          <cell r="C289">
            <v>0</v>
          </cell>
        </row>
        <row r="290">
          <cell r="B290">
            <v>43387</v>
          </cell>
          <cell r="C290">
            <v>0</v>
          </cell>
        </row>
        <row r="291">
          <cell r="B291">
            <v>43388</v>
          </cell>
          <cell r="C291">
            <v>30.503</v>
          </cell>
        </row>
        <row r="292">
          <cell r="B292">
            <v>43389</v>
          </cell>
          <cell r="C292">
            <v>64.947000000000003</v>
          </cell>
        </row>
        <row r="293">
          <cell r="B293">
            <v>43390</v>
          </cell>
          <cell r="C293">
            <v>322.77</v>
          </cell>
        </row>
        <row r="294">
          <cell r="B294">
            <v>43391</v>
          </cell>
          <cell r="C294">
            <v>582.45000000000005</v>
          </cell>
        </row>
        <row r="295">
          <cell r="B295">
            <v>43392</v>
          </cell>
          <cell r="C295">
            <v>557</v>
          </cell>
        </row>
        <row r="296">
          <cell r="B296">
            <v>43393</v>
          </cell>
          <cell r="C296">
            <v>0</v>
          </cell>
        </row>
        <row r="297">
          <cell r="B297">
            <v>43394</v>
          </cell>
          <cell r="C297">
            <v>0</v>
          </cell>
        </row>
        <row r="298">
          <cell r="B298">
            <v>43395</v>
          </cell>
          <cell r="C298">
            <v>458</v>
          </cell>
        </row>
        <row r="299">
          <cell r="B299">
            <v>43396</v>
          </cell>
          <cell r="C299">
            <v>243.1</v>
          </cell>
        </row>
        <row r="300">
          <cell r="B300">
            <v>43397</v>
          </cell>
          <cell r="C300">
            <v>226.96</v>
          </cell>
        </row>
        <row r="301">
          <cell r="B301">
            <v>43398</v>
          </cell>
          <cell r="C301">
            <v>691.76199999999994</v>
          </cell>
        </row>
        <row r="302">
          <cell r="B302">
            <v>43399</v>
          </cell>
          <cell r="C302">
            <v>722</v>
          </cell>
        </row>
        <row r="303">
          <cell r="B303">
            <v>43400</v>
          </cell>
          <cell r="C303">
            <v>0</v>
          </cell>
        </row>
        <row r="304">
          <cell r="B304">
            <v>43401</v>
          </cell>
          <cell r="C304">
            <v>0</v>
          </cell>
        </row>
        <row r="305">
          <cell r="B305">
            <v>43402</v>
          </cell>
          <cell r="C305">
            <v>432.54899999999998</v>
          </cell>
        </row>
        <row r="306">
          <cell r="B306">
            <v>43403</v>
          </cell>
          <cell r="C306">
            <v>755.12</v>
          </cell>
        </row>
        <row r="307">
          <cell r="B307">
            <v>43404</v>
          </cell>
          <cell r="C307">
            <v>886.59</v>
          </cell>
        </row>
        <row r="308">
          <cell r="B308">
            <v>43405</v>
          </cell>
          <cell r="C308">
            <v>0</v>
          </cell>
        </row>
        <row r="309">
          <cell r="B309">
            <v>43406</v>
          </cell>
          <cell r="C309">
            <v>0</v>
          </cell>
        </row>
        <row r="310">
          <cell r="B310">
            <v>43407</v>
          </cell>
          <cell r="C310">
            <v>0</v>
          </cell>
        </row>
        <row r="311">
          <cell r="B311">
            <v>43408</v>
          </cell>
          <cell r="C311">
            <v>0</v>
          </cell>
        </row>
        <row r="312">
          <cell r="B312">
            <v>43409</v>
          </cell>
          <cell r="C312">
            <v>20</v>
          </cell>
        </row>
        <row r="313">
          <cell r="B313">
            <v>43410</v>
          </cell>
          <cell r="C313">
            <v>20</v>
          </cell>
        </row>
        <row r="314">
          <cell r="B314">
            <v>43411</v>
          </cell>
          <cell r="C314">
            <v>20</v>
          </cell>
        </row>
        <row r="315">
          <cell r="B315">
            <v>43412</v>
          </cell>
          <cell r="C315">
            <v>255</v>
          </cell>
        </row>
        <row r="316">
          <cell r="B316">
            <v>43413</v>
          </cell>
          <cell r="C316">
            <v>20</v>
          </cell>
        </row>
        <row r="317">
          <cell r="B317">
            <v>43414</v>
          </cell>
          <cell r="C317">
            <v>0</v>
          </cell>
        </row>
        <row r="318">
          <cell r="B318">
            <v>43415</v>
          </cell>
          <cell r="C318">
            <v>0</v>
          </cell>
        </row>
        <row r="319">
          <cell r="B319">
            <v>43416</v>
          </cell>
          <cell r="C319">
            <v>443.85</v>
          </cell>
        </row>
        <row r="320">
          <cell r="B320">
            <v>43417</v>
          </cell>
          <cell r="C320">
            <v>410</v>
          </cell>
        </row>
        <row r="321">
          <cell r="B321">
            <v>43418</v>
          </cell>
          <cell r="C321">
            <v>120</v>
          </cell>
        </row>
        <row r="322">
          <cell r="B322">
            <v>43419</v>
          </cell>
          <cell r="C322">
            <v>348.1</v>
          </cell>
        </row>
        <row r="323">
          <cell r="B323">
            <v>43420</v>
          </cell>
          <cell r="C323">
            <v>248.2</v>
          </cell>
        </row>
        <row r="324">
          <cell r="B324">
            <v>43421</v>
          </cell>
          <cell r="C324">
            <v>0</v>
          </cell>
        </row>
        <row r="325">
          <cell r="B325">
            <v>43422</v>
          </cell>
          <cell r="C325">
            <v>0</v>
          </cell>
        </row>
        <row r="326">
          <cell r="B326">
            <v>43423</v>
          </cell>
          <cell r="C326">
            <v>39.4</v>
          </cell>
        </row>
        <row r="327">
          <cell r="B327">
            <v>43424</v>
          </cell>
          <cell r="C327">
            <v>30</v>
          </cell>
        </row>
        <row r="328">
          <cell r="B328">
            <v>43425</v>
          </cell>
          <cell r="C328">
            <v>109.7</v>
          </cell>
        </row>
        <row r="329">
          <cell r="B329">
            <v>43426</v>
          </cell>
          <cell r="C329">
            <v>148.80000000000001</v>
          </cell>
        </row>
        <row r="330">
          <cell r="B330">
            <v>43427</v>
          </cell>
          <cell r="C330">
            <v>93.4</v>
          </cell>
        </row>
        <row r="331">
          <cell r="B331">
            <v>43428</v>
          </cell>
          <cell r="C331">
            <v>0</v>
          </cell>
        </row>
        <row r="332">
          <cell r="B332">
            <v>43429</v>
          </cell>
          <cell r="C332">
            <v>0</v>
          </cell>
        </row>
        <row r="333">
          <cell r="B333">
            <v>43430</v>
          </cell>
          <cell r="C333">
            <v>239.8</v>
          </cell>
        </row>
        <row r="334">
          <cell r="B334">
            <v>43431</v>
          </cell>
          <cell r="C334">
            <v>114</v>
          </cell>
        </row>
        <row r="335">
          <cell r="B335">
            <v>43432</v>
          </cell>
          <cell r="C335">
            <v>252.8</v>
          </cell>
        </row>
        <row r="336">
          <cell r="B336">
            <v>43433</v>
          </cell>
          <cell r="C336">
            <v>198.70000000000002</v>
          </cell>
        </row>
        <row r="337">
          <cell r="B337">
            <v>43434</v>
          </cell>
          <cell r="C337">
            <v>536.54999999999995</v>
          </cell>
        </row>
        <row r="338">
          <cell r="B338">
            <v>43435</v>
          </cell>
          <cell r="C338">
            <v>0</v>
          </cell>
        </row>
        <row r="339">
          <cell r="B339">
            <v>43436</v>
          </cell>
          <cell r="C339">
            <v>0</v>
          </cell>
        </row>
        <row r="340">
          <cell r="B340">
            <v>43437</v>
          </cell>
          <cell r="C340">
            <v>5</v>
          </cell>
        </row>
        <row r="341">
          <cell r="B341">
            <v>43438</v>
          </cell>
          <cell r="C341">
            <v>37.6</v>
          </cell>
        </row>
        <row r="342">
          <cell r="B342">
            <v>43439</v>
          </cell>
          <cell r="C342">
            <v>5</v>
          </cell>
        </row>
        <row r="343">
          <cell r="B343">
            <v>43440</v>
          </cell>
          <cell r="C343">
            <v>15.3</v>
          </cell>
        </row>
        <row r="344">
          <cell r="B344">
            <v>43441</v>
          </cell>
          <cell r="C344">
            <v>142.19999999999999</v>
          </cell>
        </row>
        <row r="345">
          <cell r="B345">
            <v>43442</v>
          </cell>
          <cell r="C345">
            <v>0</v>
          </cell>
        </row>
        <row r="346">
          <cell r="B346">
            <v>43443</v>
          </cell>
          <cell r="C346">
            <v>0</v>
          </cell>
        </row>
        <row r="347">
          <cell r="B347">
            <v>43444</v>
          </cell>
          <cell r="C347">
            <v>30</v>
          </cell>
        </row>
        <row r="348">
          <cell r="B348">
            <v>43445</v>
          </cell>
          <cell r="C348">
            <v>330</v>
          </cell>
        </row>
        <row r="349">
          <cell r="B349">
            <v>43446</v>
          </cell>
          <cell r="C349">
            <v>133</v>
          </cell>
        </row>
        <row r="350">
          <cell r="B350">
            <v>43447</v>
          </cell>
          <cell r="C350">
            <v>200</v>
          </cell>
        </row>
        <row r="351">
          <cell r="B351">
            <v>43448</v>
          </cell>
          <cell r="C351">
            <v>0</v>
          </cell>
        </row>
        <row r="352">
          <cell r="B352">
            <v>43449</v>
          </cell>
          <cell r="C352">
            <v>0</v>
          </cell>
        </row>
        <row r="353">
          <cell r="B353">
            <v>43450</v>
          </cell>
          <cell r="C353">
            <v>0</v>
          </cell>
        </row>
        <row r="354">
          <cell r="B354">
            <v>43451</v>
          </cell>
          <cell r="C354">
            <v>192.6</v>
          </cell>
        </row>
        <row r="355">
          <cell r="B355">
            <v>43452</v>
          </cell>
          <cell r="C355">
            <v>383</v>
          </cell>
        </row>
        <row r="356">
          <cell r="B356">
            <v>43453</v>
          </cell>
          <cell r="C356">
            <v>6</v>
          </cell>
        </row>
        <row r="357">
          <cell r="B357">
            <v>43454</v>
          </cell>
          <cell r="C357">
            <v>83.5</v>
          </cell>
        </row>
        <row r="358">
          <cell r="B358">
            <v>43455</v>
          </cell>
          <cell r="C358">
            <v>1632.6</v>
          </cell>
        </row>
        <row r="359">
          <cell r="B359">
            <v>43456</v>
          </cell>
          <cell r="C359">
            <v>0</v>
          </cell>
        </row>
        <row r="360">
          <cell r="B360">
            <v>43457</v>
          </cell>
          <cell r="C360">
            <v>0</v>
          </cell>
        </row>
        <row r="361">
          <cell r="B361">
            <v>43458</v>
          </cell>
          <cell r="C361">
            <v>0</v>
          </cell>
        </row>
        <row r="362">
          <cell r="B362">
            <v>43459</v>
          </cell>
          <cell r="C362">
            <v>0</v>
          </cell>
        </row>
        <row r="363">
          <cell r="B363">
            <v>43460</v>
          </cell>
          <cell r="C363">
            <v>176</v>
          </cell>
        </row>
        <row r="364">
          <cell r="B364">
            <v>43461</v>
          </cell>
          <cell r="C364">
            <v>525</v>
          </cell>
        </row>
        <row r="365">
          <cell r="B365">
            <v>43462</v>
          </cell>
          <cell r="C365">
            <v>535</v>
          </cell>
        </row>
        <row r="366">
          <cell r="B366">
            <v>43463</v>
          </cell>
          <cell r="C366">
            <v>0</v>
          </cell>
        </row>
        <row r="367">
          <cell r="B367">
            <v>43464</v>
          </cell>
          <cell r="C367">
            <v>0</v>
          </cell>
        </row>
        <row r="368">
          <cell r="B368">
            <v>43465</v>
          </cell>
          <cell r="C368">
            <v>217</v>
          </cell>
        </row>
        <row r="369">
          <cell r="B369">
            <v>43466</v>
          </cell>
          <cell r="C369">
            <v>0</v>
          </cell>
        </row>
        <row r="370">
          <cell r="B370">
            <v>43467</v>
          </cell>
          <cell r="C370">
            <v>5</v>
          </cell>
        </row>
        <row r="371">
          <cell r="B371">
            <v>43468</v>
          </cell>
          <cell r="C371">
            <v>20</v>
          </cell>
        </row>
        <row r="372">
          <cell r="B372">
            <v>43469</v>
          </cell>
          <cell r="C372">
            <v>145</v>
          </cell>
        </row>
        <row r="373">
          <cell r="B373">
            <v>43470</v>
          </cell>
          <cell r="C373">
            <v>0</v>
          </cell>
        </row>
        <row r="374">
          <cell r="B374">
            <v>43471</v>
          </cell>
          <cell r="C374">
            <v>0</v>
          </cell>
        </row>
        <row r="375">
          <cell r="B375">
            <v>43472</v>
          </cell>
          <cell r="C375">
            <v>207</v>
          </cell>
        </row>
        <row r="376">
          <cell r="B376">
            <v>43473</v>
          </cell>
          <cell r="C376">
            <v>241</v>
          </cell>
        </row>
        <row r="377">
          <cell r="B377">
            <v>43474</v>
          </cell>
          <cell r="C377">
            <v>103.76</v>
          </cell>
        </row>
        <row r="378">
          <cell r="B378">
            <v>43475</v>
          </cell>
          <cell r="C378">
            <v>71.5</v>
          </cell>
        </row>
        <row r="379">
          <cell r="B379">
            <v>43476</v>
          </cell>
          <cell r="C379">
            <v>123</v>
          </cell>
        </row>
        <row r="380">
          <cell r="B380">
            <v>43477</v>
          </cell>
          <cell r="C380">
            <v>0</v>
          </cell>
        </row>
        <row r="381">
          <cell r="B381">
            <v>43478</v>
          </cell>
          <cell r="C381">
            <v>0</v>
          </cell>
        </row>
        <row r="382">
          <cell r="B382">
            <v>43479</v>
          </cell>
          <cell r="C382">
            <v>220</v>
          </cell>
        </row>
        <row r="383">
          <cell r="B383">
            <v>43480</v>
          </cell>
          <cell r="C383">
            <v>15</v>
          </cell>
        </row>
        <row r="384">
          <cell r="B384">
            <v>43481</v>
          </cell>
          <cell r="C384">
            <v>95</v>
          </cell>
        </row>
        <row r="385">
          <cell r="B385">
            <v>43482</v>
          </cell>
          <cell r="C385">
            <v>45.1</v>
          </cell>
        </row>
        <row r="386">
          <cell r="B386">
            <v>43483</v>
          </cell>
          <cell r="C386">
            <v>279</v>
          </cell>
        </row>
        <row r="387">
          <cell r="B387">
            <v>43484</v>
          </cell>
          <cell r="C387">
            <v>0</v>
          </cell>
        </row>
        <row r="388">
          <cell r="B388">
            <v>43485</v>
          </cell>
          <cell r="C388">
            <v>0</v>
          </cell>
        </row>
        <row r="389">
          <cell r="B389">
            <v>43486</v>
          </cell>
          <cell r="C389">
            <v>602</v>
          </cell>
        </row>
        <row r="390">
          <cell r="B390">
            <v>43487</v>
          </cell>
          <cell r="C390">
            <v>570</v>
          </cell>
        </row>
        <row r="391">
          <cell r="B391">
            <v>43488</v>
          </cell>
          <cell r="C391">
            <v>301.8</v>
          </cell>
        </row>
        <row r="392">
          <cell r="B392">
            <v>43489</v>
          </cell>
          <cell r="C392">
            <v>365</v>
          </cell>
        </row>
        <row r="393">
          <cell r="B393">
            <v>43490</v>
          </cell>
          <cell r="C393">
            <v>316.7</v>
          </cell>
        </row>
        <row r="394">
          <cell r="B394">
            <v>43491</v>
          </cell>
          <cell r="C394">
            <v>0</v>
          </cell>
        </row>
        <row r="395">
          <cell r="B395">
            <v>43492</v>
          </cell>
          <cell r="C395">
            <v>0</v>
          </cell>
        </row>
        <row r="396">
          <cell r="B396">
            <v>43493</v>
          </cell>
          <cell r="C396">
            <v>1040.5999999999999</v>
          </cell>
        </row>
        <row r="397">
          <cell r="B397">
            <v>43494</v>
          </cell>
          <cell r="C397">
            <v>549.20000000000005</v>
          </cell>
        </row>
        <row r="398">
          <cell r="B398">
            <v>43495</v>
          </cell>
          <cell r="C398">
            <v>336</v>
          </cell>
        </row>
        <row r="399">
          <cell r="B399">
            <v>43496</v>
          </cell>
          <cell r="C399">
            <v>274.35000000000002</v>
          </cell>
        </row>
        <row r="400">
          <cell r="B400">
            <v>43497</v>
          </cell>
          <cell r="C400">
            <v>200</v>
          </cell>
        </row>
        <row r="401">
          <cell r="B401">
            <v>43498</v>
          </cell>
          <cell r="C401">
            <v>0</v>
          </cell>
        </row>
        <row r="402">
          <cell r="B402">
            <v>43499</v>
          </cell>
          <cell r="C402">
            <v>0</v>
          </cell>
        </row>
        <row r="403">
          <cell r="B403">
            <v>43500</v>
          </cell>
          <cell r="C403">
            <v>255</v>
          </cell>
        </row>
        <row r="404">
          <cell r="B404">
            <v>43501</v>
          </cell>
          <cell r="C404">
            <v>370</v>
          </cell>
        </row>
        <row r="405">
          <cell r="B405">
            <v>43502</v>
          </cell>
          <cell r="C405">
            <v>589.79999999999995</v>
          </cell>
        </row>
        <row r="406">
          <cell r="B406">
            <v>43503</v>
          </cell>
          <cell r="C406">
            <v>180</v>
          </cell>
        </row>
        <row r="407">
          <cell r="B407">
            <v>43504</v>
          </cell>
          <cell r="C407">
            <v>230</v>
          </cell>
        </row>
        <row r="408">
          <cell r="B408">
            <v>43505</v>
          </cell>
          <cell r="C408">
            <v>0</v>
          </cell>
        </row>
        <row r="409">
          <cell r="B409">
            <v>43506</v>
          </cell>
          <cell r="C409">
            <v>0</v>
          </cell>
        </row>
        <row r="410">
          <cell r="B410">
            <v>43507</v>
          </cell>
          <cell r="C410">
            <v>5</v>
          </cell>
        </row>
        <row r="411">
          <cell r="B411">
            <v>43508</v>
          </cell>
          <cell r="C411">
            <v>144</v>
          </cell>
        </row>
        <row r="412">
          <cell r="B412">
            <v>43509</v>
          </cell>
          <cell r="C412">
            <v>5</v>
          </cell>
        </row>
        <row r="413">
          <cell r="B413">
            <v>43510</v>
          </cell>
          <cell r="C413">
            <v>29</v>
          </cell>
        </row>
        <row r="414">
          <cell r="B414">
            <v>43511</v>
          </cell>
          <cell r="C414">
            <v>313</v>
          </cell>
        </row>
        <row r="415">
          <cell r="B415">
            <v>43512</v>
          </cell>
          <cell r="C415">
            <v>0</v>
          </cell>
        </row>
        <row r="416">
          <cell r="B416">
            <v>43513</v>
          </cell>
          <cell r="C416">
            <v>0</v>
          </cell>
        </row>
        <row r="417">
          <cell r="B417">
            <v>43514</v>
          </cell>
          <cell r="C417">
            <v>1081.8</v>
          </cell>
        </row>
        <row r="418">
          <cell r="B418">
            <v>43515</v>
          </cell>
          <cell r="C418">
            <v>576</v>
          </cell>
        </row>
        <row r="419">
          <cell r="B419">
            <v>43516</v>
          </cell>
          <cell r="C419">
            <v>36.4</v>
          </cell>
        </row>
        <row r="420">
          <cell r="B420">
            <v>43517</v>
          </cell>
          <cell r="C420">
            <v>303.3</v>
          </cell>
        </row>
        <row r="421">
          <cell r="B421">
            <v>43518</v>
          </cell>
          <cell r="C421">
            <v>621.4</v>
          </cell>
        </row>
        <row r="422">
          <cell r="B422">
            <v>43519</v>
          </cell>
          <cell r="C422">
            <v>0</v>
          </cell>
        </row>
        <row r="423">
          <cell r="B423">
            <v>43520</v>
          </cell>
          <cell r="C423">
            <v>0</v>
          </cell>
        </row>
        <row r="424">
          <cell r="B424">
            <v>43521</v>
          </cell>
          <cell r="C424">
            <v>0</v>
          </cell>
        </row>
        <row r="425">
          <cell r="B425">
            <v>43522</v>
          </cell>
          <cell r="C425">
            <v>548.70000000000005</v>
          </cell>
        </row>
        <row r="426">
          <cell r="B426">
            <v>43523</v>
          </cell>
          <cell r="C426">
            <v>587</v>
          </cell>
        </row>
        <row r="427">
          <cell r="B427">
            <v>43524</v>
          </cell>
          <cell r="C427">
            <v>20</v>
          </cell>
        </row>
        <row r="428">
          <cell r="B428">
            <v>43525</v>
          </cell>
          <cell r="C428">
            <v>5</v>
          </cell>
        </row>
        <row r="429">
          <cell r="B429">
            <v>43526</v>
          </cell>
          <cell r="C429">
            <v>0</v>
          </cell>
        </row>
        <row r="430">
          <cell r="B430">
            <v>43527</v>
          </cell>
          <cell r="C430">
            <v>0</v>
          </cell>
        </row>
        <row r="431">
          <cell r="B431">
            <v>43528</v>
          </cell>
          <cell r="C431">
            <v>5</v>
          </cell>
        </row>
        <row r="432">
          <cell r="B432">
            <v>43529</v>
          </cell>
          <cell r="C432">
            <v>5</v>
          </cell>
        </row>
        <row r="433">
          <cell r="B433">
            <v>43530</v>
          </cell>
          <cell r="C433">
            <v>5</v>
          </cell>
        </row>
        <row r="434">
          <cell r="B434">
            <v>43531</v>
          </cell>
          <cell r="C434">
            <v>5</v>
          </cell>
        </row>
        <row r="435">
          <cell r="B435">
            <v>43532</v>
          </cell>
          <cell r="C435">
            <v>400</v>
          </cell>
        </row>
        <row r="436">
          <cell r="B436">
            <v>43533</v>
          </cell>
          <cell r="C436">
            <v>0</v>
          </cell>
        </row>
        <row r="437">
          <cell r="B437">
            <v>43534</v>
          </cell>
          <cell r="C437">
            <v>0</v>
          </cell>
        </row>
        <row r="438">
          <cell r="B438">
            <v>43535</v>
          </cell>
          <cell r="C438">
            <v>150</v>
          </cell>
        </row>
        <row r="439">
          <cell r="B439">
            <v>43536</v>
          </cell>
          <cell r="C439">
            <v>80</v>
          </cell>
        </row>
        <row r="440">
          <cell r="B440">
            <v>43537</v>
          </cell>
          <cell r="C440">
            <v>0</v>
          </cell>
        </row>
        <row r="441">
          <cell r="B441">
            <v>43538</v>
          </cell>
          <cell r="C441">
            <v>0</v>
          </cell>
        </row>
        <row r="442">
          <cell r="B442">
            <v>43539</v>
          </cell>
          <cell r="C442">
            <v>0</v>
          </cell>
        </row>
        <row r="443">
          <cell r="B443">
            <v>43540</v>
          </cell>
          <cell r="C443">
            <v>0</v>
          </cell>
        </row>
        <row r="444">
          <cell r="B444">
            <v>43541</v>
          </cell>
          <cell r="C444">
            <v>0</v>
          </cell>
        </row>
        <row r="445">
          <cell r="B445">
            <v>43542</v>
          </cell>
          <cell r="C445">
            <v>378</v>
          </cell>
        </row>
        <row r="446">
          <cell r="B446">
            <v>43543</v>
          </cell>
          <cell r="C446">
            <v>523</v>
          </cell>
        </row>
        <row r="447">
          <cell r="B447">
            <v>43544</v>
          </cell>
          <cell r="C447">
            <v>770.2</v>
          </cell>
        </row>
        <row r="448">
          <cell r="B448">
            <v>43545</v>
          </cell>
          <cell r="C448">
            <v>477</v>
          </cell>
        </row>
        <row r="449">
          <cell r="B449">
            <v>43546</v>
          </cell>
          <cell r="C449">
            <v>203</v>
          </cell>
        </row>
        <row r="450">
          <cell r="B450">
            <v>43547</v>
          </cell>
          <cell r="C450">
            <v>0</v>
          </cell>
        </row>
        <row r="451">
          <cell r="B451">
            <v>43548</v>
          </cell>
          <cell r="C451">
            <v>0</v>
          </cell>
        </row>
        <row r="452">
          <cell r="B452">
            <v>43549</v>
          </cell>
          <cell r="C452">
            <v>111</v>
          </cell>
        </row>
        <row r="453">
          <cell r="B453">
            <v>43550</v>
          </cell>
          <cell r="C453">
            <v>12</v>
          </cell>
        </row>
        <row r="454">
          <cell r="B454">
            <v>43551</v>
          </cell>
          <cell r="C454">
            <v>200</v>
          </cell>
        </row>
        <row r="455">
          <cell r="B455">
            <v>43552</v>
          </cell>
          <cell r="C455">
            <v>255</v>
          </cell>
        </row>
        <row r="456">
          <cell r="B456">
            <v>43553</v>
          </cell>
          <cell r="C456">
            <v>433.5</v>
          </cell>
        </row>
        <row r="457">
          <cell r="B457">
            <v>43554</v>
          </cell>
          <cell r="C457">
            <v>0</v>
          </cell>
        </row>
        <row r="458">
          <cell r="B458">
            <v>43555</v>
          </cell>
          <cell r="C458">
            <v>0</v>
          </cell>
        </row>
        <row r="459">
          <cell r="B459">
            <v>43556</v>
          </cell>
          <cell r="C459">
            <v>0</v>
          </cell>
        </row>
        <row r="460">
          <cell r="B460">
            <v>43557</v>
          </cell>
          <cell r="C460">
            <v>0</v>
          </cell>
        </row>
        <row r="461">
          <cell r="B461">
            <v>43558</v>
          </cell>
          <cell r="C461">
            <v>0</v>
          </cell>
        </row>
        <row r="462">
          <cell r="B462">
            <v>43559</v>
          </cell>
          <cell r="C462">
            <v>0</v>
          </cell>
        </row>
        <row r="463">
          <cell r="B463">
            <v>43560</v>
          </cell>
          <cell r="C463">
            <v>50</v>
          </cell>
        </row>
        <row r="464">
          <cell r="B464">
            <v>43561</v>
          </cell>
          <cell r="C464">
            <v>0</v>
          </cell>
        </row>
        <row r="465">
          <cell r="B465">
            <v>43562</v>
          </cell>
          <cell r="C465">
            <v>0</v>
          </cell>
        </row>
        <row r="466">
          <cell r="B466">
            <v>43563</v>
          </cell>
          <cell r="C466">
            <v>0</v>
          </cell>
        </row>
        <row r="467">
          <cell r="B467">
            <v>43564</v>
          </cell>
          <cell r="C467">
            <v>200</v>
          </cell>
        </row>
        <row r="468">
          <cell r="B468">
            <v>43565</v>
          </cell>
          <cell r="C468">
            <v>17</v>
          </cell>
        </row>
        <row r="469">
          <cell r="B469">
            <v>43566</v>
          </cell>
          <cell r="C469">
            <v>28</v>
          </cell>
        </row>
        <row r="470">
          <cell r="B470">
            <v>43567</v>
          </cell>
          <cell r="C470">
            <v>0</v>
          </cell>
        </row>
        <row r="471">
          <cell r="B471">
            <v>43568</v>
          </cell>
          <cell r="C471">
            <v>0</v>
          </cell>
        </row>
        <row r="472">
          <cell r="B472">
            <v>43569</v>
          </cell>
          <cell r="C472">
            <v>0</v>
          </cell>
        </row>
        <row r="473">
          <cell r="B473">
            <v>43570</v>
          </cell>
          <cell r="C473">
            <v>12</v>
          </cell>
        </row>
        <row r="474">
          <cell r="B474">
            <v>43571</v>
          </cell>
          <cell r="C474">
            <v>0</v>
          </cell>
        </row>
        <row r="475">
          <cell r="B475">
            <v>43572</v>
          </cell>
          <cell r="C475">
            <v>185</v>
          </cell>
        </row>
        <row r="476">
          <cell r="B476">
            <v>43573</v>
          </cell>
          <cell r="C476">
            <v>0</v>
          </cell>
        </row>
        <row r="477">
          <cell r="B477">
            <v>43574</v>
          </cell>
          <cell r="C477">
            <v>0</v>
          </cell>
        </row>
        <row r="478">
          <cell r="B478">
            <v>43575</v>
          </cell>
          <cell r="C478">
            <v>0</v>
          </cell>
        </row>
        <row r="479">
          <cell r="B479">
            <v>43576</v>
          </cell>
          <cell r="C479">
            <v>0</v>
          </cell>
        </row>
        <row r="480">
          <cell r="B480">
            <v>43577</v>
          </cell>
          <cell r="C480">
            <v>157</v>
          </cell>
        </row>
        <row r="481">
          <cell r="B481">
            <v>43578</v>
          </cell>
          <cell r="C481">
            <v>66</v>
          </cell>
        </row>
        <row r="482">
          <cell r="B482">
            <v>43579</v>
          </cell>
          <cell r="C482">
            <v>419</v>
          </cell>
        </row>
        <row r="483">
          <cell r="B483">
            <v>43580</v>
          </cell>
          <cell r="C483">
            <v>163</v>
          </cell>
        </row>
        <row r="484">
          <cell r="B484">
            <v>43581</v>
          </cell>
          <cell r="C484">
            <v>164</v>
          </cell>
        </row>
        <row r="485">
          <cell r="B485">
            <v>43582</v>
          </cell>
          <cell r="C485">
            <v>0</v>
          </cell>
        </row>
        <row r="486">
          <cell r="B486">
            <v>43583</v>
          </cell>
          <cell r="C486">
            <v>0</v>
          </cell>
        </row>
        <row r="487">
          <cell r="B487">
            <v>43584</v>
          </cell>
          <cell r="C487">
            <v>421</v>
          </cell>
        </row>
        <row r="488">
          <cell r="B488">
            <v>43585</v>
          </cell>
          <cell r="C488">
            <v>42.629999999999995</v>
          </cell>
        </row>
        <row r="489">
          <cell r="B489">
            <v>43586</v>
          </cell>
          <cell r="C489">
            <v>0</v>
          </cell>
        </row>
        <row r="490">
          <cell r="B490">
            <v>43587</v>
          </cell>
          <cell r="C490">
            <v>0</v>
          </cell>
        </row>
        <row r="491">
          <cell r="B491">
            <v>43588</v>
          </cell>
          <cell r="C491">
            <v>0</v>
          </cell>
        </row>
        <row r="492">
          <cell r="B492">
            <v>43589</v>
          </cell>
          <cell r="C492">
            <v>0</v>
          </cell>
        </row>
        <row r="493">
          <cell r="B493">
            <v>43590</v>
          </cell>
          <cell r="C493">
            <v>0</v>
          </cell>
        </row>
        <row r="494">
          <cell r="B494">
            <v>43591</v>
          </cell>
          <cell r="C494">
            <v>0</v>
          </cell>
        </row>
        <row r="495">
          <cell r="B495">
            <v>43592</v>
          </cell>
          <cell r="C495">
            <v>110</v>
          </cell>
        </row>
        <row r="496">
          <cell r="B496">
            <v>43593</v>
          </cell>
          <cell r="C496">
            <v>70</v>
          </cell>
        </row>
        <row r="497">
          <cell r="B497">
            <v>43594</v>
          </cell>
          <cell r="C497">
            <v>32.200000000000003</v>
          </cell>
        </row>
        <row r="498">
          <cell r="B498">
            <v>43595</v>
          </cell>
          <cell r="C498">
            <v>0</v>
          </cell>
        </row>
        <row r="499">
          <cell r="B499">
            <v>43596</v>
          </cell>
          <cell r="C499">
            <v>0</v>
          </cell>
        </row>
        <row r="500">
          <cell r="B500">
            <v>43597</v>
          </cell>
          <cell r="C500">
            <v>0</v>
          </cell>
        </row>
        <row r="501">
          <cell r="B501">
            <v>43598</v>
          </cell>
          <cell r="C501">
            <v>0</v>
          </cell>
        </row>
        <row r="502">
          <cell r="B502">
            <v>43599</v>
          </cell>
          <cell r="C502">
            <v>0</v>
          </cell>
        </row>
        <row r="503">
          <cell r="B503">
            <v>43600</v>
          </cell>
          <cell r="C503">
            <v>0</v>
          </cell>
        </row>
        <row r="504">
          <cell r="B504">
            <v>43601</v>
          </cell>
          <cell r="C504">
            <v>123</v>
          </cell>
        </row>
        <row r="505">
          <cell r="B505">
            <v>43602</v>
          </cell>
          <cell r="C505">
            <v>287</v>
          </cell>
        </row>
        <row r="506">
          <cell r="B506">
            <v>43603</v>
          </cell>
          <cell r="C506">
            <v>0</v>
          </cell>
        </row>
        <row r="507">
          <cell r="B507">
            <v>43604</v>
          </cell>
          <cell r="C507">
            <v>0</v>
          </cell>
        </row>
        <row r="508">
          <cell r="B508">
            <v>43605</v>
          </cell>
          <cell r="C508">
            <v>435</v>
          </cell>
        </row>
        <row r="509">
          <cell r="B509">
            <v>43606</v>
          </cell>
          <cell r="C509">
            <v>106.1</v>
          </cell>
        </row>
        <row r="510">
          <cell r="B510">
            <v>43607</v>
          </cell>
          <cell r="C510">
            <v>0</v>
          </cell>
        </row>
        <row r="511">
          <cell r="B511">
            <v>43608</v>
          </cell>
          <cell r="C511">
            <v>340</v>
          </cell>
        </row>
        <row r="512">
          <cell r="B512">
            <v>43609</v>
          </cell>
          <cell r="C512">
            <v>0</v>
          </cell>
        </row>
        <row r="513">
          <cell r="B513">
            <v>43610</v>
          </cell>
          <cell r="C513">
            <v>0</v>
          </cell>
        </row>
        <row r="514">
          <cell r="B514">
            <v>43611</v>
          </cell>
          <cell r="C514">
            <v>0</v>
          </cell>
        </row>
        <row r="515">
          <cell r="B515">
            <v>43612</v>
          </cell>
          <cell r="C515">
            <v>86.1</v>
          </cell>
        </row>
        <row r="516">
          <cell r="B516">
            <v>43613</v>
          </cell>
          <cell r="C516">
            <v>300</v>
          </cell>
        </row>
        <row r="517">
          <cell r="B517">
            <v>43614</v>
          </cell>
          <cell r="C517">
            <v>162</v>
          </cell>
        </row>
        <row r="518">
          <cell r="B518">
            <v>43615</v>
          </cell>
          <cell r="C518">
            <v>94</v>
          </cell>
        </row>
        <row r="519">
          <cell r="B519">
            <v>43616</v>
          </cell>
          <cell r="C519">
            <v>20</v>
          </cell>
        </row>
        <row r="520">
          <cell r="B520">
            <v>43617</v>
          </cell>
          <cell r="C520">
            <v>0</v>
          </cell>
        </row>
        <row r="521">
          <cell r="B521">
            <v>43618</v>
          </cell>
          <cell r="C521">
            <v>0</v>
          </cell>
        </row>
        <row r="522">
          <cell r="B522">
            <v>43619</v>
          </cell>
          <cell r="C522">
            <v>5.0999999999999996</v>
          </cell>
        </row>
        <row r="523">
          <cell r="B523">
            <v>43620</v>
          </cell>
          <cell r="C523">
            <v>0</v>
          </cell>
        </row>
        <row r="524">
          <cell r="B524">
            <v>43621</v>
          </cell>
          <cell r="C524">
            <v>0</v>
          </cell>
        </row>
        <row r="525">
          <cell r="B525">
            <v>43622</v>
          </cell>
          <cell r="C525">
            <v>0</v>
          </cell>
        </row>
        <row r="526">
          <cell r="B526">
            <v>43623</v>
          </cell>
          <cell r="C526">
            <v>10</v>
          </cell>
        </row>
        <row r="527">
          <cell r="B527">
            <v>43624</v>
          </cell>
          <cell r="C527">
            <v>0</v>
          </cell>
        </row>
        <row r="528">
          <cell r="B528">
            <v>43625</v>
          </cell>
          <cell r="C528">
            <v>0</v>
          </cell>
        </row>
        <row r="529">
          <cell r="B529">
            <v>43626</v>
          </cell>
          <cell r="C529">
            <v>10</v>
          </cell>
        </row>
        <row r="530">
          <cell r="B530">
            <v>43627</v>
          </cell>
          <cell r="C530">
            <v>1280</v>
          </cell>
        </row>
        <row r="531">
          <cell r="B531">
            <v>43628</v>
          </cell>
          <cell r="C531">
            <v>654</v>
          </cell>
        </row>
        <row r="532">
          <cell r="B532">
            <v>43629</v>
          </cell>
          <cell r="C532">
            <v>1400</v>
          </cell>
        </row>
        <row r="533">
          <cell r="B533">
            <v>43630</v>
          </cell>
          <cell r="C533">
            <v>80</v>
          </cell>
        </row>
        <row r="534">
          <cell r="B534">
            <v>43631</v>
          </cell>
          <cell r="C534">
            <v>0</v>
          </cell>
        </row>
        <row r="535">
          <cell r="B535">
            <v>43632</v>
          </cell>
          <cell r="C535">
            <v>0</v>
          </cell>
        </row>
        <row r="536">
          <cell r="B536">
            <v>43633</v>
          </cell>
          <cell r="C536">
            <v>430</v>
          </cell>
        </row>
        <row r="537">
          <cell r="B537">
            <v>43634</v>
          </cell>
          <cell r="C537">
            <v>100</v>
          </cell>
        </row>
        <row r="538">
          <cell r="B538">
            <v>43635</v>
          </cell>
          <cell r="C538">
            <v>5</v>
          </cell>
        </row>
        <row r="539">
          <cell r="B539">
            <v>43636</v>
          </cell>
          <cell r="C539">
            <v>53.6</v>
          </cell>
        </row>
        <row r="540">
          <cell r="B540">
            <v>43637</v>
          </cell>
          <cell r="C540">
            <v>267</v>
          </cell>
        </row>
        <row r="541">
          <cell r="B541">
            <v>43638</v>
          </cell>
          <cell r="C541">
            <v>0</v>
          </cell>
        </row>
        <row r="542">
          <cell r="B542">
            <v>43639</v>
          </cell>
          <cell r="C542">
            <v>0</v>
          </cell>
        </row>
        <row r="543">
          <cell r="B543">
            <v>43640</v>
          </cell>
          <cell r="C543">
            <v>137.6</v>
          </cell>
        </row>
        <row r="544">
          <cell r="B544">
            <v>43641</v>
          </cell>
          <cell r="C544">
            <v>0</v>
          </cell>
        </row>
        <row r="545">
          <cell r="B545">
            <v>43642</v>
          </cell>
          <cell r="C545">
            <v>0</v>
          </cell>
        </row>
        <row r="546">
          <cell r="B546">
            <v>43643</v>
          </cell>
          <cell r="C546">
            <v>0</v>
          </cell>
        </row>
        <row r="547">
          <cell r="B547">
            <v>43644</v>
          </cell>
          <cell r="C547">
            <v>1178.9000000000001</v>
          </cell>
        </row>
        <row r="548">
          <cell r="B548">
            <v>43645</v>
          </cell>
          <cell r="C548">
            <v>0</v>
          </cell>
        </row>
        <row r="549">
          <cell r="B549">
            <v>43646</v>
          </cell>
          <cell r="C549">
            <v>0</v>
          </cell>
        </row>
        <row r="550">
          <cell r="B550">
            <v>43647</v>
          </cell>
          <cell r="C550">
            <v>3</v>
          </cell>
        </row>
        <row r="551">
          <cell r="B551">
            <v>43648</v>
          </cell>
          <cell r="C551">
            <v>30</v>
          </cell>
        </row>
        <row r="552">
          <cell r="B552">
            <v>43649</v>
          </cell>
          <cell r="C552">
            <v>2.5</v>
          </cell>
        </row>
        <row r="553">
          <cell r="B553">
            <v>43650</v>
          </cell>
          <cell r="C553">
            <v>0</v>
          </cell>
        </row>
        <row r="554">
          <cell r="B554">
            <v>43651</v>
          </cell>
          <cell r="C554">
            <v>1020</v>
          </cell>
        </row>
        <row r="555">
          <cell r="B555">
            <v>43652</v>
          </cell>
          <cell r="C555">
            <v>0</v>
          </cell>
        </row>
        <row r="556">
          <cell r="B556">
            <v>43653</v>
          </cell>
          <cell r="C556">
            <v>0</v>
          </cell>
        </row>
        <row r="557">
          <cell r="B557">
            <v>43654</v>
          </cell>
          <cell r="C557">
            <v>890</v>
          </cell>
        </row>
        <row r="558">
          <cell r="B558">
            <v>43655</v>
          </cell>
          <cell r="C558">
            <v>440.5</v>
          </cell>
        </row>
        <row r="559">
          <cell r="B559">
            <v>43656</v>
          </cell>
          <cell r="C559">
            <v>461</v>
          </cell>
        </row>
        <row r="560">
          <cell r="B560">
            <v>43657</v>
          </cell>
          <cell r="C560">
            <v>324</v>
          </cell>
        </row>
        <row r="561">
          <cell r="B561">
            <v>43658</v>
          </cell>
          <cell r="C561">
            <v>568.5</v>
          </cell>
        </row>
        <row r="562">
          <cell r="B562">
            <v>43659</v>
          </cell>
          <cell r="C562">
            <v>0</v>
          </cell>
        </row>
        <row r="563">
          <cell r="B563">
            <v>43660</v>
          </cell>
          <cell r="C563">
            <v>0</v>
          </cell>
        </row>
        <row r="564">
          <cell r="B564">
            <v>43661</v>
          </cell>
          <cell r="C564">
            <v>609.54</v>
          </cell>
        </row>
        <row r="565">
          <cell r="B565">
            <v>43662</v>
          </cell>
          <cell r="C565">
            <v>537</v>
          </cell>
        </row>
        <row r="566">
          <cell r="B566">
            <v>43663</v>
          </cell>
          <cell r="C566">
            <v>526</v>
          </cell>
        </row>
        <row r="567">
          <cell r="B567">
            <v>43664</v>
          </cell>
          <cell r="C567">
            <v>801</v>
          </cell>
        </row>
        <row r="568">
          <cell r="B568">
            <v>43665</v>
          </cell>
          <cell r="C568">
            <v>514</v>
          </cell>
        </row>
        <row r="569">
          <cell r="B569">
            <v>43666</v>
          </cell>
          <cell r="C569">
            <v>0</v>
          </cell>
        </row>
        <row r="570">
          <cell r="B570">
            <v>43667</v>
          </cell>
          <cell r="C570">
            <v>0</v>
          </cell>
        </row>
        <row r="571">
          <cell r="B571">
            <v>43668</v>
          </cell>
          <cell r="C571">
            <v>315.39999999999998</v>
          </cell>
        </row>
        <row r="572">
          <cell r="B572">
            <v>43669</v>
          </cell>
          <cell r="C572">
            <v>473</v>
          </cell>
        </row>
        <row r="573">
          <cell r="B573">
            <v>43670</v>
          </cell>
          <cell r="C573">
            <v>258.10000000000002</v>
          </cell>
        </row>
        <row r="574">
          <cell r="B574">
            <v>43671</v>
          </cell>
          <cell r="C574">
            <v>224.9</v>
          </cell>
        </row>
        <row r="575">
          <cell r="B575">
            <v>43672</v>
          </cell>
          <cell r="C575">
            <v>1016.8</v>
          </cell>
        </row>
        <row r="576">
          <cell r="B576">
            <v>43673</v>
          </cell>
          <cell r="C576">
            <v>0</v>
          </cell>
        </row>
        <row r="577">
          <cell r="B577">
            <v>43674</v>
          </cell>
          <cell r="C577">
            <v>0</v>
          </cell>
        </row>
        <row r="578">
          <cell r="B578">
            <v>43675</v>
          </cell>
          <cell r="C578">
            <v>0</v>
          </cell>
        </row>
        <row r="579">
          <cell r="B579">
            <v>43676</v>
          </cell>
          <cell r="C579">
            <v>0</v>
          </cell>
        </row>
        <row r="580">
          <cell r="B580">
            <v>43677</v>
          </cell>
          <cell r="C580">
            <v>1047.2</v>
          </cell>
        </row>
        <row r="581">
          <cell r="B581">
            <v>43678</v>
          </cell>
          <cell r="C581">
            <v>24</v>
          </cell>
        </row>
        <row r="582">
          <cell r="B582">
            <v>43679</v>
          </cell>
          <cell r="C582">
            <v>25</v>
          </cell>
        </row>
        <row r="583">
          <cell r="B583">
            <v>43680</v>
          </cell>
          <cell r="C583">
            <v>0</v>
          </cell>
        </row>
        <row r="584">
          <cell r="B584">
            <v>43681</v>
          </cell>
          <cell r="C584">
            <v>0</v>
          </cell>
        </row>
        <row r="585">
          <cell r="B585">
            <v>43682</v>
          </cell>
          <cell r="C585">
            <v>22</v>
          </cell>
        </row>
        <row r="586">
          <cell r="B586">
            <v>43683</v>
          </cell>
          <cell r="C586">
            <v>19</v>
          </cell>
        </row>
        <row r="587">
          <cell r="B587">
            <v>43684</v>
          </cell>
          <cell r="C587">
            <v>32</v>
          </cell>
        </row>
        <row r="588">
          <cell r="B588">
            <v>43685</v>
          </cell>
          <cell r="C588">
            <v>57.6</v>
          </cell>
        </row>
        <row r="589">
          <cell r="B589">
            <v>43686</v>
          </cell>
          <cell r="C589">
            <v>31.4</v>
          </cell>
        </row>
        <row r="590">
          <cell r="B590">
            <v>43687</v>
          </cell>
          <cell r="C590">
            <v>0</v>
          </cell>
        </row>
        <row r="591">
          <cell r="B591">
            <v>43688</v>
          </cell>
          <cell r="C591">
            <v>0</v>
          </cell>
        </row>
        <row r="592">
          <cell r="B592">
            <v>43689</v>
          </cell>
          <cell r="C592">
            <v>18</v>
          </cell>
        </row>
        <row r="593">
          <cell r="B593">
            <v>43690</v>
          </cell>
          <cell r="C593">
            <v>4</v>
          </cell>
        </row>
        <row r="594">
          <cell r="B594">
            <v>43691</v>
          </cell>
          <cell r="C594">
            <v>2.2999999999999998</v>
          </cell>
        </row>
        <row r="595">
          <cell r="B595">
            <v>43692</v>
          </cell>
          <cell r="C595">
            <v>305</v>
          </cell>
        </row>
        <row r="596">
          <cell r="B596">
            <v>43693</v>
          </cell>
          <cell r="C596">
            <v>425.3</v>
          </cell>
        </row>
        <row r="597">
          <cell r="B597">
            <v>43694</v>
          </cell>
          <cell r="C597">
            <v>0</v>
          </cell>
        </row>
        <row r="598">
          <cell r="B598">
            <v>43695</v>
          </cell>
          <cell r="C598">
            <v>0</v>
          </cell>
        </row>
        <row r="599">
          <cell r="B599">
            <v>43696</v>
          </cell>
          <cell r="C599">
            <v>195</v>
          </cell>
        </row>
        <row r="600">
          <cell r="B600">
            <v>43697</v>
          </cell>
          <cell r="C600">
            <v>14.9</v>
          </cell>
        </row>
        <row r="601">
          <cell r="B601">
            <v>43698</v>
          </cell>
          <cell r="C601">
            <v>14.8</v>
          </cell>
        </row>
        <row r="602">
          <cell r="B602">
            <v>43699</v>
          </cell>
          <cell r="C602">
            <v>26.8</v>
          </cell>
        </row>
        <row r="603">
          <cell r="B603">
            <v>43700</v>
          </cell>
          <cell r="C603">
            <v>244.7</v>
          </cell>
        </row>
        <row r="604">
          <cell r="B604">
            <v>43701</v>
          </cell>
          <cell r="C604">
            <v>0</v>
          </cell>
        </row>
        <row r="605">
          <cell r="B605">
            <v>43702</v>
          </cell>
          <cell r="C605">
            <v>0</v>
          </cell>
        </row>
        <row r="606">
          <cell r="B606">
            <v>43703</v>
          </cell>
          <cell r="C606">
            <v>140.4</v>
          </cell>
        </row>
        <row r="607">
          <cell r="B607">
            <v>43704</v>
          </cell>
          <cell r="C607">
            <v>206.4</v>
          </cell>
        </row>
        <row r="608">
          <cell r="B608">
            <v>43705</v>
          </cell>
          <cell r="C608">
            <v>913.92000000000007</v>
          </cell>
        </row>
        <row r="609">
          <cell r="B609">
            <v>43706</v>
          </cell>
          <cell r="C609">
            <v>0</v>
          </cell>
        </row>
        <row r="610">
          <cell r="B610">
            <v>43707</v>
          </cell>
          <cell r="C610">
            <v>0</v>
          </cell>
        </row>
        <row r="611">
          <cell r="B611">
            <v>43708</v>
          </cell>
          <cell r="C611">
            <v>0</v>
          </cell>
        </row>
        <row r="612">
          <cell r="B612">
            <v>43709</v>
          </cell>
          <cell r="C612">
            <v>0</v>
          </cell>
        </row>
        <row r="613">
          <cell r="B613">
            <v>43710</v>
          </cell>
          <cell r="C613">
            <v>0</v>
          </cell>
        </row>
        <row r="614">
          <cell r="B614">
            <v>43711</v>
          </cell>
          <cell r="C614">
            <v>5</v>
          </cell>
        </row>
        <row r="615">
          <cell r="B615">
            <v>43712</v>
          </cell>
          <cell r="C615">
            <v>4</v>
          </cell>
        </row>
        <row r="616">
          <cell r="B616">
            <v>43713</v>
          </cell>
          <cell r="C616">
            <v>6</v>
          </cell>
        </row>
        <row r="617">
          <cell r="B617">
            <v>43714</v>
          </cell>
          <cell r="C617">
            <v>273.2</v>
          </cell>
        </row>
        <row r="618">
          <cell r="B618">
            <v>43715</v>
          </cell>
          <cell r="C618">
            <v>0</v>
          </cell>
        </row>
        <row r="619">
          <cell r="B619">
            <v>43716</v>
          </cell>
          <cell r="C619">
            <v>0</v>
          </cell>
        </row>
        <row r="620">
          <cell r="B620">
            <v>43717</v>
          </cell>
          <cell r="C620">
            <v>1374.19</v>
          </cell>
        </row>
        <row r="621">
          <cell r="B621">
            <v>43718</v>
          </cell>
          <cell r="C621">
            <v>232.7</v>
          </cell>
        </row>
        <row r="622">
          <cell r="B622">
            <v>43719</v>
          </cell>
          <cell r="C622">
            <v>531.1</v>
          </cell>
        </row>
        <row r="623">
          <cell r="B623">
            <v>43720</v>
          </cell>
          <cell r="C623">
            <v>678</v>
          </cell>
        </row>
        <row r="624">
          <cell r="B624">
            <v>43721</v>
          </cell>
          <cell r="C624">
            <v>56</v>
          </cell>
        </row>
        <row r="625">
          <cell r="B625">
            <v>43722</v>
          </cell>
          <cell r="C625">
            <v>0</v>
          </cell>
        </row>
        <row r="626">
          <cell r="B626">
            <v>43723</v>
          </cell>
          <cell r="C626">
            <v>0</v>
          </cell>
        </row>
        <row r="627">
          <cell r="B627">
            <v>43724</v>
          </cell>
          <cell r="C627">
            <v>9</v>
          </cell>
        </row>
        <row r="628">
          <cell r="B628">
            <v>43725</v>
          </cell>
          <cell r="C628">
            <v>45</v>
          </cell>
        </row>
        <row r="629">
          <cell r="B629">
            <v>43726</v>
          </cell>
          <cell r="C629">
            <v>365.3</v>
          </cell>
        </row>
        <row r="630">
          <cell r="B630">
            <v>43727</v>
          </cell>
          <cell r="C630">
            <v>156</v>
          </cell>
        </row>
        <row r="631">
          <cell r="B631">
            <v>43728</v>
          </cell>
          <cell r="C631">
            <v>512.5</v>
          </cell>
        </row>
        <row r="632">
          <cell r="B632">
            <v>43729</v>
          </cell>
          <cell r="C632">
            <v>0</v>
          </cell>
        </row>
        <row r="633">
          <cell r="B633">
            <v>43730</v>
          </cell>
          <cell r="C633">
            <v>0</v>
          </cell>
        </row>
        <row r="634">
          <cell r="B634">
            <v>43731</v>
          </cell>
          <cell r="C634">
            <v>5</v>
          </cell>
        </row>
        <row r="635">
          <cell r="B635">
            <v>43732</v>
          </cell>
          <cell r="C635">
            <v>161</v>
          </cell>
        </row>
        <row r="636">
          <cell r="B636">
            <v>43733</v>
          </cell>
          <cell r="C636">
            <v>61.7</v>
          </cell>
        </row>
        <row r="637">
          <cell r="B637">
            <v>43734</v>
          </cell>
          <cell r="C637">
            <v>517.1</v>
          </cell>
        </row>
        <row r="638">
          <cell r="B638">
            <v>43735</v>
          </cell>
          <cell r="C638">
            <v>745.7</v>
          </cell>
        </row>
        <row r="639">
          <cell r="B639">
            <v>43736</v>
          </cell>
          <cell r="C639">
            <v>0</v>
          </cell>
        </row>
        <row r="640">
          <cell r="B640">
            <v>43737</v>
          </cell>
          <cell r="C640">
            <v>0</v>
          </cell>
        </row>
        <row r="641">
          <cell r="B641">
            <v>43738</v>
          </cell>
          <cell r="C641">
            <v>715.1</v>
          </cell>
        </row>
        <row r="642">
          <cell r="B642">
            <v>43739</v>
          </cell>
          <cell r="C642">
            <v>0</v>
          </cell>
        </row>
        <row r="643">
          <cell r="B643">
            <v>43740</v>
          </cell>
          <cell r="C643">
            <v>0</v>
          </cell>
        </row>
        <row r="644">
          <cell r="B644">
            <v>43741</v>
          </cell>
          <cell r="C644">
            <v>0</v>
          </cell>
        </row>
        <row r="645">
          <cell r="B645">
            <v>43742</v>
          </cell>
          <cell r="C645">
            <v>251.1</v>
          </cell>
        </row>
        <row r="646">
          <cell r="B646">
            <v>43743</v>
          </cell>
          <cell r="C646">
            <v>0</v>
          </cell>
        </row>
        <row r="647">
          <cell r="B647">
            <v>43744</v>
          </cell>
          <cell r="C647">
            <v>0</v>
          </cell>
        </row>
        <row r="648">
          <cell r="B648">
            <v>43745</v>
          </cell>
          <cell r="C648">
            <v>3</v>
          </cell>
        </row>
        <row r="649">
          <cell r="B649">
            <v>43746</v>
          </cell>
          <cell r="C649">
            <v>0</v>
          </cell>
        </row>
        <row r="650">
          <cell r="B650">
            <v>43747</v>
          </cell>
          <cell r="C650">
            <v>3</v>
          </cell>
        </row>
        <row r="651">
          <cell r="B651">
            <v>43748</v>
          </cell>
          <cell r="C651">
            <v>70</v>
          </cell>
        </row>
        <row r="652">
          <cell r="B652">
            <v>43749</v>
          </cell>
          <cell r="C652">
            <v>295.39999999999998</v>
          </cell>
        </row>
        <row r="653">
          <cell r="B653">
            <v>43750</v>
          </cell>
          <cell r="C653">
            <v>0</v>
          </cell>
        </row>
        <row r="654">
          <cell r="B654">
            <v>43751</v>
          </cell>
          <cell r="C654">
            <v>0</v>
          </cell>
        </row>
        <row r="655">
          <cell r="B655">
            <v>43752</v>
          </cell>
          <cell r="C655">
            <v>140</v>
          </cell>
        </row>
        <row r="656">
          <cell r="B656">
            <v>43753</v>
          </cell>
          <cell r="C656">
            <v>3.5</v>
          </cell>
        </row>
        <row r="657">
          <cell r="B657">
            <v>43754</v>
          </cell>
          <cell r="C657">
            <v>175</v>
          </cell>
        </row>
        <row r="658">
          <cell r="B658">
            <v>43755</v>
          </cell>
          <cell r="C658">
            <v>467.4</v>
          </cell>
        </row>
        <row r="659">
          <cell r="B659">
            <v>43756</v>
          </cell>
          <cell r="C659">
            <v>193.2</v>
          </cell>
        </row>
        <row r="660">
          <cell r="B660">
            <v>43757</v>
          </cell>
          <cell r="C660">
            <v>0</v>
          </cell>
        </row>
        <row r="661">
          <cell r="B661">
            <v>43758</v>
          </cell>
          <cell r="C661">
            <v>0</v>
          </cell>
        </row>
        <row r="662">
          <cell r="B662">
            <v>43759</v>
          </cell>
          <cell r="C662">
            <v>148</v>
          </cell>
        </row>
        <row r="663">
          <cell r="B663">
            <v>43760</v>
          </cell>
          <cell r="C663">
            <v>104.9</v>
          </cell>
        </row>
        <row r="664">
          <cell r="B664">
            <v>43761</v>
          </cell>
          <cell r="C664">
            <v>242</v>
          </cell>
        </row>
        <row r="665">
          <cell r="B665">
            <v>43762</v>
          </cell>
          <cell r="C665">
            <v>307</v>
          </cell>
        </row>
        <row r="666">
          <cell r="B666">
            <v>43763</v>
          </cell>
          <cell r="C666">
            <v>772.6</v>
          </cell>
        </row>
        <row r="667">
          <cell r="B667">
            <v>43764</v>
          </cell>
          <cell r="C667">
            <v>0</v>
          </cell>
        </row>
        <row r="668">
          <cell r="B668">
            <v>43765</v>
          </cell>
          <cell r="C668">
            <v>0</v>
          </cell>
        </row>
        <row r="669">
          <cell r="B669">
            <v>43766</v>
          </cell>
          <cell r="C669">
            <v>307.2</v>
          </cell>
        </row>
        <row r="670">
          <cell r="B670">
            <v>43767</v>
          </cell>
          <cell r="C670">
            <v>565.4</v>
          </cell>
        </row>
        <row r="671">
          <cell r="B671">
            <v>43768</v>
          </cell>
          <cell r="C671">
            <v>241</v>
          </cell>
        </row>
        <row r="672">
          <cell r="B672">
            <v>43769</v>
          </cell>
          <cell r="C672">
            <v>0</v>
          </cell>
        </row>
        <row r="673">
          <cell r="B673">
            <v>43770</v>
          </cell>
          <cell r="C673">
            <v>0</v>
          </cell>
        </row>
        <row r="674">
          <cell r="B674">
            <v>43771</v>
          </cell>
          <cell r="C674">
            <v>0</v>
          </cell>
        </row>
        <row r="675">
          <cell r="B675">
            <v>43772</v>
          </cell>
          <cell r="C675">
            <v>0</v>
          </cell>
        </row>
        <row r="676">
          <cell r="B676">
            <v>43773</v>
          </cell>
          <cell r="C676">
            <v>8</v>
          </cell>
        </row>
        <row r="677">
          <cell r="B677">
            <v>43774</v>
          </cell>
          <cell r="C677">
            <v>8</v>
          </cell>
        </row>
        <row r="678">
          <cell r="B678">
            <v>43775</v>
          </cell>
          <cell r="C678">
            <v>8</v>
          </cell>
        </row>
        <row r="679">
          <cell r="B679">
            <v>43776</v>
          </cell>
          <cell r="C679">
            <v>10</v>
          </cell>
        </row>
        <row r="680">
          <cell r="B680">
            <v>43777</v>
          </cell>
          <cell r="C680">
            <v>20</v>
          </cell>
        </row>
        <row r="681">
          <cell r="B681">
            <v>43778</v>
          </cell>
          <cell r="C681">
            <v>0</v>
          </cell>
        </row>
        <row r="682">
          <cell r="B682">
            <v>43779</v>
          </cell>
          <cell r="C682">
            <v>0</v>
          </cell>
        </row>
        <row r="683">
          <cell r="B683">
            <v>43780</v>
          </cell>
          <cell r="C683">
            <v>242.6</v>
          </cell>
        </row>
        <row r="684">
          <cell r="B684">
            <v>43781</v>
          </cell>
          <cell r="C684">
            <v>125</v>
          </cell>
        </row>
        <row r="685">
          <cell r="B685">
            <v>43782</v>
          </cell>
          <cell r="C685">
            <v>275</v>
          </cell>
        </row>
        <row r="686">
          <cell r="B686">
            <v>43783</v>
          </cell>
          <cell r="C686">
            <v>195</v>
          </cell>
        </row>
        <row r="687">
          <cell r="B687">
            <v>43784</v>
          </cell>
          <cell r="C687">
            <v>137</v>
          </cell>
        </row>
        <row r="688">
          <cell r="B688">
            <v>43785</v>
          </cell>
          <cell r="C688">
            <v>0</v>
          </cell>
        </row>
        <row r="689">
          <cell r="B689">
            <v>43786</v>
          </cell>
          <cell r="C689">
            <v>0</v>
          </cell>
        </row>
        <row r="690">
          <cell r="B690">
            <v>43787</v>
          </cell>
          <cell r="C690">
            <v>82.1</v>
          </cell>
        </row>
        <row r="691">
          <cell r="B691">
            <v>43788</v>
          </cell>
          <cell r="C691">
            <v>235</v>
          </cell>
        </row>
        <row r="692">
          <cell r="B692">
            <v>43789</v>
          </cell>
          <cell r="C692">
            <v>474.8</v>
          </cell>
        </row>
        <row r="693">
          <cell r="B693">
            <v>43790</v>
          </cell>
          <cell r="C693">
            <v>595.80000000000007</v>
          </cell>
        </row>
        <row r="694">
          <cell r="B694">
            <v>43791</v>
          </cell>
          <cell r="C694">
            <v>519.79999999999995</v>
          </cell>
        </row>
        <row r="695">
          <cell r="B695">
            <v>43792</v>
          </cell>
          <cell r="C695">
            <v>0</v>
          </cell>
        </row>
        <row r="696">
          <cell r="B696">
            <v>43793</v>
          </cell>
          <cell r="C696">
            <v>0</v>
          </cell>
        </row>
        <row r="697">
          <cell r="B697">
            <v>43794</v>
          </cell>
          <cell r="C697">
            <v>326.39999999999998</v>
          </cell>
        </row>
        <row r="698">
          <cell r="B698">
            <v>43795</v>
          </cell>
          <cell r="C698">
            <v>323.72999999999996</v>
          </cell>
        </row>
        <row r="699">
          <cell r="B699">
            <v>43796</v>
          </cell>
          <cell r="C699">
            <v>130</v>
          </cell>
        </row>
        <row r="700">
          <cell r="B700">
            <v>43797</v>
          </cell>
          <cell r="C700">
            <v>7.2</v>
          </cell>
        </row>
        <row r="701">
          <cell r="B701">
            <v>43798</v>
          </cell>
          <cell r="C701">
            <v>522.6</v>
          </cell>
        </row>
        <row r="702">
          <cell r="B702">
            <v>43799</v>
          </cell>
          <cell r="C702">
            <v>0</v>
          </cell>
        </row>
        <row r="703">
          <cell r="B703">
            <v>43800</v>
          </cell>
          <cell r="C703">
            <v>0</v>
          </cell>
        </row>
        <row r="704">
          <cell r="B704">
            <v>43801</v>
          </cell>
          <cell r="C704">
            <v>300</v>
          </cell>
        </row>
        <row r="705">
          <cell r="B705">
            <v>43802</v>
          </cell>
          <cell r="C705">
            <v>150</v>
          </cell>
        </row>
        <row r="706">
          <cell r="B706">
            <v>43803</v>
          </cell>
          <cell r="C706">
            <v>258</v>
          </cell>
        </row>
        <row r="707">
          <cell r="B707">
            <v>43804</v>
          </cell>
          <cell r="C707">
            <v>251.2</v>
          </cell>
        </row>
        <row r="708">
          <cell r="B708">
            <v>43805</v>
          </cell>
          <cell r="C708">
            <v>204.7</v>
          </cell>
        </row>
        <row r="709">
          <cell r="B709">
            <v>43806</v>
          </cell>
          <cell r="C709">
            <v>0</v>
          </cell>
        </row>
        <row r="710">
          <cell r="B710">
            <v>43807</v>
          </cell>
          <cell r="C710">
            <v>0</v>
          </cell>
        </row>
        <row r="711">
          <cell r="B711">
            <v>43808</v>
          </cell>
          <cell r="C711">
            <v>120</v>
          </cell>
        </row>
        <row r="712">
          <cell r="B712">
            <v>43809</v>
          </cell>
          <cell r="C712">
            <v>0</v>
          </cell>
        </row>
        <row r="713">
          <cell r="B713">
            <v>43810</v>
          </cell>
          <cell r="C713">
            <v>4</v>
          </cell>
        </row>
        <row r="714">
          <cell r="B714">
            <v>43811</v>
          </cell>
          <cell r="C714">
            <v>259.39999999999998</v>
          </cell>
        </row>
        <row r="715">
          <cell r="B715">
            <v>43812</v>
          </cell>
          <cell r="C715">
            <v>707</v>
          </cell>
        </row>
        <row r="716">
          <cell r="B716">
            <v>43813</v>
          </cell>
          <cell r="C716">
            <v>0</v>
          </cell>
        </row>
        <row r="717">
          <cell r="B717">
            <v>43814</v>
          </cell>
          <cell r="C717">
            <v>0</v>
          </cell>
        </row>
        <row r="718">
          <cell r="B718">
            <v>43815</v>
          </cell>
          <cell r="C718">
            <v>663.1</v>
          </cell>
        </row>
        <row r="719">
          <cell r="B719">
            <v>43816</v>
          </cell>
          <cell r="C719">
            <v>207.1</v>
          </cell>
        </row>
        <row r="720">
          <cell r="B720">
            <v>43817</v>
          </cell>
          <cell r="C720">
            <v>28.400000000000002</v>
          </cell>
        </row>
        <row r="721">
          <cell r="B721">
            <v>43818</v>
          </cell>
          <cell r="C721">
            <v>122.5</v>
          </cell>
        </row>
        <row r="722">
          <cell r="B722">
            <v>43819</v>
          </cell>
          <cell r="C722">
            <v>253</v>
          </cell>
        </row>
        <row r="723">
          <cell r="B723">
            <v>43820</v>
          </cell>
          <cell r="C723">
            <v>0</v>
          </cell>
        </row>
        <row r="724">
          <cell r="B724">
            <v>43821</v>
          </cell>
          <cell r="C724">
            <v>0</v>
          </cell>
        </row>
        <row r="725">
          <cell r="B725">
            <v>43822</v>
          </cell>
          <cell r="C725">
            <v>155.1</v>
          </cell>
        </row>
        <row r="726">
          <cell r="B726">
            <v>43823</v>
          </cell>
          <cell r="C726">
            <v>493</v>
          </cell>
        </row>
        <row r="727">
          <cell r="B727">
            <v>43824</v>
          </cell>
          <cell r="C727">
            <v>0</v>
          </cell>
        </row>
        <row r="728">
          <cell r="B728">
            <v>43825</v>
          </cell>
          <cell r="C728">
            <v>638</v>
          </cell>
        </row>
        <row r="729">
          <cell r="B729">
            <v>43826</v>
          </cell>
          <cell r="C729">
            <v>460.1</v>
          </cell>
        </row>
        <row r="730">
          <cell r="B730">
            <v>43827</v>
          </cell>
          <cell r="C730">
            <v>0</v>
          </cell>
        </row>
        <row r="731">
          <cell r="B731">
            <v>43828</v>
          </cell>
          <cell r="C731">
            <v>0</v>
          </cell>
        </row>
        <row r="732">
          <cell r="B732">
            <v>43829</v>
          </cell>
          <cell r="C732">
            <v>676</v>
          </cell>
        </row>
        <row r="733">
          <cell r="B733">
            <v>43830</v>
          </cell>
          <cell r="C733">
            <v>1130</v>
          </cell>
        </row>
        <row r="734">
          <cell r="B734">
            <v>43831</v>
          </cell>
          <cell r="C734">
            <v>0</v>
          </cell>
        </row>
        <row r="735">
          <cell r="B735">
            <v>43832</v>
          </cell>
          <cell r="C735">
            <v>0</v>
          </cell>
        </row>
        <row r="736">
          <cell r="B736">
            <v>43833</v>
          </cell>
          <cell r="C736">
            <v>60</v>
          </cell>
        </row>
        <row r="737">
          <cell r="B737">
            <v>43834</v>
          </cell>
          <cell r="C737">
            <v>0</v>
          </cell>
        </row>
        <row r="738">
          <cell r="B738">
            <v>43835</v>
          </cell>
          <cell r="C738">
            <v>0</v>
          </cell>
        </row>
        <row r="739">
          <cell r="B739">
            <v>43836</v>
          </cell>
          <cell r="C739">
            <v>0</v>
          </cell>
        </row>
        <row r="740">
          <cell r="B740">
            <v>43837</v>
          </cell>
          <cell r="C740">
            <v>110.6</v>
          </cell>
        </row>
        <row r="741">
          <cell r="B741">
            <v>43838</v>
          </cell>
          <cell r="C741">
            <v>149.30000000000001</v>
          </cell>
        </row>
        <row r="742">
          <cell r="B742">
            <v>43839</v>
          </cell>
          <cell r="C742">
            <v>40</v>
          </cell>
        </row>
        <row r="743">
          <cell r="B743">
            <v>43840</v>
          </cell>
          <cell r="C743">
            <v>130</v>
          </cell>
        </row>
        <row r="744">
          <cell r="B744">
            <v>43841</v>
          </cell>
          <cell r="C744">
            <v>0</v>
          </cell>
        </row>
        <row r="745">
          <cell r="B745">
            <v>43842</v>
          </cell>
          <cell r="C745">
            <v>0</v>
          </cell>
        </row>
        <row r="746">
          <cell r="B746">
            <v>43843</v>
          </cell>
          <cell r="C746">
            <v>0</v>
          </cell>
        </row>
        <row r="747">
          <cell r="B747">
            <v>43844</v>
          </cell>
          <cell r="C747">
            <v>90</v>
          </cell>
        </row>
        <row r="748">
          <cell r="B748">
            <v>43845</v>
          </cell>
          <cell r="C748">
            <v>678.7</v>
          </cell>
        </row>
        <row r="749">
          <cell r="B749">
            <v>43846</v>
          </cell>
          <cell r="C749">
            <v>247</v>
          </cell>
        </row>
        <row r="750">
          <cell r="B750">
            <v>43847</v>
          </cell>
          <cell r="C750">
            <v>269.5</v>
          </cell>
        </row>
        <row r="751">
          <cell r="B751">
            <v>43848</v>
          </cell>
          <cell r="C751">
            <v>0</v>
          </cell>
        </row>
        <row r="752">
          <cell r="B752">
            <v>43849</v>
          </cell>
          <cell r="C752">
            <v>0</v>
          </cell>
        </row>
        <row r="753">
          <cell r="B753">
            <v>43850</v>
          </cell>
          <cell r="C753">
            <v>223</v>
          </cell>
        </row>
        <row r="754">
          <cell r="B754">
            <v>43851</v>
          </cell>
          <cell r="C754">
            <v>307</v>
          </cell>
        </row>
        <row r="755">
          <cell r="B755">
            <v>43852</v>
          </cell>
          <cell r="C755">
            <v>85.2</v>
          </cell>
        </row>
        <row r="756">
          <cell r="B756">
            <v>43853</v>
          </cell>
          <cell r="C756">
            <v>42</v>
          </cell>
        </row>
        <row r="757">
          <cell r="B757">
            <v>43854</v>
          </cell>
          <cell r="C757">
            <v>315</v>
          </cell>
        </row>
        <row r="758">
          <cell r="B758">
            <v>43855</v>
          </cell>
          <cell r="C758">
            <v>0</v>
          </cell>
        </row>
        <row r="759">
          <cell r="B759">
            <v>43856</v>
          </cell>
          <cell r="C759">
            <v>0</v>
          </cell>
        </row>
        <row r="760">
          <cell r="B760">
            <v>43857</v>
          </cell>
          <cell r="C760">
            <v>198.5</v>
          </cell>
        </row>
        <row r="761">
          <cell r="B761">
            <v>43858</v>
          </cell>
          <cell r="C761">
            <v>116</v>
          </cell>
        </row>
        <row r="762">
          <cell r="B762">
            <v>43859</v>
          </cell>
          <cell r="C762">
            <v>151</v>
          </cell>
        </row>
        <row r="763">
          <cell r="B763">
            <v>43860</v>
          </cell>
          <cell r="C763">
            <v>676.3</v>
          </cell>
        </row>
        <row r="764">
          <cell r="B764">
            <v>43861</v>
          </cell>
          <cell r="C764">
            <v>137.1</v>
          </cell>
        </row>
        <row r="765">
          <cell r="B765">
            <v>43862</v>
          </cell>
          <cell r="C765">
            <v>0</v>
          </cell>
        </row>
        <row r="766">
          <cell r="B766">
            <v>43863</v>
          </cell>
          <cell r="C766">
            <v>0</v>
          </cell>
        </row>
        <row r="767">
          <cell r="B767">
            <v>43864</v>
          </cell>
          <cell r="C767">
            <v>0</v>
          </cell>
        </row>
        <row r="768">
          <cell r="B768">
            <v>43865</v>
          </cell>
          <cell r="C768">
            <v>0</v>
          </cell>
        </row>
        <row r="769">
          <cell r="B769">
            <v>43866</v>
          </cell>
          <cell r="C769">
            <v>0</v>
          </cell>
        </row>
        <row r="770">
          <cell r="B770">
            <v>43867</v>
          </cell>
          <cell r="C770">
            <v>0</v>
          </cell>
        </row>
        <row r="771">
          <cell r="B771">
            <v>43868</v>
          </cell>
          <cell r="C771">
            <v>0</v>
          </cell>
        </row>
        <row r="772">
          <cell r="B772">
            <v>43869</v>
          </cell>
          <cell r="C772">
            <v>0</v>
          </cell>
        </row>
        <row r="773">
          <cell r="B773">
            <v>43870</v>
          </cell>
          <cell r="C773">
            <v>0</v>
          </cell>
        </row>
        <row r="774">
          <cell r="B774">
            <v>43871</v>
          </cell>
          <cell r="C774">
            <v>200</v>
          </cell>
        </row>
        <row r="775">
          <cell r="B775">
            <v>43872</v>
          </cell>
          <cell r="C775">
            <v>0</v>
          </cell>
        </row>
        <row r="776">
          <cell r="B776">
            <v>43873</v>
          </cell>
          <cell r="C776">
            <v>330</v>
          </cell>
        </row>
        <row r="777">
          <cell r="B777">
            <v>43874</v>
          </cell>
          <cell r="C777">
            <v>320</v>
          </cell>
        </row>
        <row r="778">
          <cell r="B778">
            <v>43875</v>
          </cell>
          <cell r="C778">
            <v>785</v>
          </cell>
        </row>
        <row r="779">
          <cell r="B779">
            <v>43876</v>
          </cell>
          <cell r="C779">
            <v>0</v>
          </cell>
        </row>
        <row r="780">
          <cell r="B780">
            <v>43877</v>
          </cell>
          <cell r="C780">
            <v>0</v>
          </cell>
        </row>
        <row r="781">
          <cell r="B781">
            <v>43878</v>
          </cell>
          <cell r="C781">
            <v>290</v>
          </cell>
        </row>
        <row r="782">
          <cell r="B782">
            <v>43879</v>
          </cell>
          <cell r="C782">
            <v>6.4</v>
          </cell>
        </row>
        <row r="783">
          <cell r="B783">
            <v>43880</v>
          </cell>
          <cell r="C783">
            <v>10.8</v>
          </cell>
        </row>
        <row r="784">
          <cell r="B784">
            <v>43881</v>
          </cell>
          <cell r="C784">
            <v>0</v>
          </cell>
        </row>
        <row r="785">
          <cell r="B785">
            <v>43882</v>
          </cell>
          <cell r="C785">
            <v>76</v>
          </cell>
        </row>
        <row r="786">
          <cell r="B786">
            <v>43883</v>
          </cell>
          <cell r="C786">
            <v>0</v>
          </cell>
        </row>
        <row r="787">
          <cell r="B787">
            <v>43884</v>
          </cell>
          <cell r="C787">
            <v>0</v>
          </cell>
        </row>
        <row r="788">
          <cell r="B788">
            <v>43885</v>
          </cell>
          <cell r="C788">
            <v>50</v>
          </cell>
        </row>
        <row r="789">
          <cell r="B789">
            <v>43886</v>
          </cell>
          <cell r="C789">
            <v>5.8</v>
          </cell>
        </row>
        <row r="790">
          <cell r="B790">
            <v>43887</v>
          </cell>
          <cell r="C790">
            <v>3.5</v>
          </cell>
        </row>
        <row r="791">
          <cell r="B791">
            <v>43888</v>
          </cell>
          <cell r="C791">
            <v>52.4</v>
          </cell>
        </row>
        <row r="792">
          <cell r="B792">
            <v>43889</v>
          </cell>
          <cell r="C792">
            <v>288</v>
          </cell>
        </row>
        <row r="793">
          <cell r="B793">
            <v>43890</v>
          </cell>
          <cell r="C793">
            <v>0</v>
          </cell>
        </row>
        <row r="794">
          <cell r="B794">
            <v>43891</v>
          </cell>
          <cell r="C794">
            <v>0</v>
          </cell>
        </row>
        <row r="795">
          <cell r="B795">
            <v>43892</v>
          </cell>
          <cell r="C795">
            <v>0</v>
          </cell>
        </row>
        <row r="796">
          <cell r="B796">
            <v>43893</v>
          </cell>
          <cell r="C796">
            <v>5.8</v>
          </cell>
        </row>
        <row r="797">
          <cell r="B797">
            <v>43894</v>
          </cell>
          <cell r="C797">
            <v>0</v>
          </cell>
        </row>
        <row r="798">
          <cell r="B798">
            <v>43895</v>
          </cell>
          <cell r="C798">
            <v>0</v>
          </cell>
        </row>
        <row r="799">
          <cell r="B799">
            <v>43896</v>
          </cell>
          <cell r="C799">
            <v>30</v>
          </cell>
        </row>
        <row r="800">
          <cell r="B800">
            <v>43897</v>
          </cell>
          <cell r="C800">
            <v>0</v>
          </cell>
        </row>
        <row r="801">
          <cell r="B801">
            <v>43898</v>
          </cell>
          <cell r="C801">
            <v>0</v>
          </cell>
        </row>
        <row r="802">
          <cell r="B802">
            <v>43899</v>
          </cell>
          <cell r="C802">
            <v>150</v>
          </cell>
        </row>
        <row r="803">
          <cell r="B803">
            <v>43900</v>
          </cell>
          <cell r="C803">
            <v>20</v>
          </cell>
        </row>
        <row r="804">
          <cell r="B804">
            <v>43901</v>
          </cell>
          <cell r="C804">
            <v>200</v>
          </cell>
        </row>
        <row r="805">
          <cell r="B805">
            <v>43902</v>
          </cell>
          <cell r="C805">
            <v>153.19999999999999</v>
          </cell>
        </row>
        <row r="806">
          <cell r="B806">
            <v>43903</v>
          </cell>
          <cell r="C806">
            <v>105</v>
          </cell>
        </row>
        <row r="807">
          <cell r="B807">
            <v>43904</v>
          </cell>
          <cell r="C807">
            <v>0</v>
          </cell>
        </row>
        <row r="808">
          <cell r="B808">
            <v>43905</v>
          </cell>
          <cell r="C808">
            <v>0</v>
          </cell>
        </row>
        <row r="809">
          <cell r="B809">
            <v>43906</v>
          </cell>
          <cell r="C809">
            <v>175.8</v>
          </cell>
        </row>
        <row r="810">
          <cell r="B810">
            <v>43907</v>
          </cell>
          <cell r="C810">
            <v>120</v>
          </cell>
        </row>
        <row r="811">
          <cell r="B811">
            <v>43908</v>
          </cell>
          <cell r="C811">
            <v>140</v>
          </cell>
        </row>
        <row r="812">
          <cell r="B812">
            <v>43909</v>
          </cell>
          <cell r="C812">
            <v>150.9</v>
          </cell>
        </row>
        <row r="813">
          <cell r="B813">
            <v>43910</v>
          </cell>
          <cell r="C813">
            <v>2508.16</v>
          </cell>
        </row>
        <row r="814">
          <cell r="B814">
            <v>43911</v>
          </cell>
          <cell r="C814">
            <v>0</v>
          </cell>
        </row>
        <row r="815">
          <cell r="B815">
            <v>43912</v>
          </cell>
          <cell r="C815">
            <v>0</v>
          </cell>
        </row>
        <row r="816">
          <cell r="B816">
            <v>43913</v>
          </cell>
          <cell r="C816">
            <v>2462.9</v>
          </cell>
        </row>
        <row r="817">
          <cell r="B817">
            <v>43914</v>
          </cell>
          <cell r="C817">
            <v>2902.8</v>
          </cell>
        </row>
        <row r="818">
          <cell r="B818">
            <v>43915</v>
          </cell>
          <cell r="C818">
            <v>3038.6</v>
          </cell>
        </row>
        <row r="819">
          <cell r="B819">
            <v>43916</v>
          </cell>
          <cell r="C819">
            <v>3005.1</v>
          </cell>
        </row>
        <row r="820">
          <cell r="B820">
            <v>43917</v>
          </cell>
          <cell r="C820">
            <v>2231.6</v>
          </cell>
        </row>
        <row r="821">
          <cell r="B821">
            <v>43918</v>
          </cell>
          <cell r="C821">
            <v>0</v>
          </cell>
        </row>
        <row r="822">
          <cell r="B822">
            <v>43919</v>
          </cell>
          <cell r="C822">
            <v>0</v>
          </cell>
        </row>
        <row r="823">
          <cell r="B823">
            <v>43920</v>
          </cell>
          <cell r="C823">
            <v>2318.9</v>
          </cell>
        </row>
        <row r="824">
          <cell r="B824">
            <v>43921</v>
          </cell>
          <cell r="C824">
            <v>2723.1</v>
          </cell>
        </row>
        <row r="825">
          <cell r="B825">
            <v>43922</v>
          </cell>
          <cell r="C825">
            <v>11.7</v>
          </cell>
        </row>
        <row r="826">
          <cell r="B826">
            <v>43923</v>
          </cell>
          <cell r="C826">
            <v>41.9</v>
          </cell>
        </row>
        <row r="827">
          <cell r="B827">
            <v>43924</v>
          </cell>
          <cell r="C827">
            <v>88</v>
          </cell>
        </row>
        <row r="828">
          <cell r="B828">
            <v>43925</v>
          </cell>
          <cell r="C828">
            <v>0</v>
          </cell>
        </row>
        <row r="829">
          <cell r="B829">
            <v>43926</v>
          </cell>
          <cell r="C829">
            <v>0</v>
          </cell>
        </row>
        <row r="830">
          <cell r="B830">
            <v>43927</v>
          </cell>
          <cell r="C830">
            <v>410.4</v>
          </cell>
        </row>
        <row r="831">
          <cell r="B831">
            <v>43928</v>
          </cell>
          <cell r="C831">
            <v>1980.9</v>
          </cell>
        </row>
        <row r="832">
          <cell r="B832">
            <v>43929</v>
          </cell>
          <cell r="C832">
            <v>1845</v>
          </cell>
        </row>
        <row r="833">
          <cell r="B833">
            <v>43930</v>
          </cell>
          <cell r="C833">
            <v>0</v>
          </cell>
        </row>
        <row r="834">
          <cell r="B834">
            <v>43931</v>
          </cell>
          <cell r="C834">
            <v>0</v>
          </cell>
        </row>
        <row r="835">
          <cell r="B835">
            <v>43932</v>
          </cell>
          <cell r="C835">
            <v>0</v>
          </cell>
        </row>
        <row r="836">
          <cell r="B836">
            <v>43933</v>
          </cell>
          <cell r="C836">
            <v>0</v>
          </cell>
        </row>
        <row r="837">
          <cell r="B837">
            <v>43934</v>
          </cell>
          <cell r="C837">
            <v>1745.5</v>
          </cell>
        </row>
        <row r="838">
          <cell r="B838">
            <v>43935</v>
          </cell>
          <cell r="C838">
            <v>1174.7</v>
          </cell>
        </row>
        <row r="839">
          <cell r="B839">
            <v>43936</v>
          </cell>
          <cell r="C839">
            <v>1429.2</v>
          </cell>
        </row>
        <row r="840">
          <cell r="B840">
            <v>43937</v>
          </cell>
          <cell r="C840">
            <v>2454.8000000000002</v>
          </cell>
        </row>
        <row r="841">
          <cell r="B841">
            <v>43938</v>
          </cell>
          <cell r="C841">
            <v>1666.7</v>
          </cell>
        </row>
        <row r="842">
          <cell r="B842">
            <v>43939</v>
          </cell>
          <cell r="C842">
            <v>0</v>
          </cell>
        </row>
        <row r="843">
          <cell r="B843">
            <v>43940</v>
          </cell>
          <cell r="C843">
            <v>0</v>
          </cell>
        </row>
        <row r="844">
          <cell r="B844">
            <v>43941</v>
          </cell>
          <cell r="C844">
            <v>2055</v>
          </cell>
        </row>
        <row r="845">
          <cell r="B845">
            <v>43942</v>
          </cell>
          <cell r="C845">
            <v>1811.6</v>
          </cell>
        </row>
        <row r="846">
          <cell r="B846">
            <v>43943</v>
          </cell>
          <cell r="C846">
            <v>1917.6</v>
          </cell>
        </row>
        <row r="847">
          <cell r="B847">
            <v>43944</v>
          </cell>
          <cell r="C847">
            <v>1430</v>
          </cell>
        </row>
        <row r="848">
          <cell r="B848">
            <v>43945</v>
          </cell>
          <cell r="C848">
            <v>1828.8</v>
          </cell>
        </row>
        <row r="849">
          <cell r="B849">
            <v>43946</v>
          </cell>
          <cell r="C849">
            <v>0</v>
          </cell>
        </row>
        <row r="850">
          <cell r="B850">
            <v>43947</v>
          </cell>
          <cell r="C850">
            <v>0</v>
          </cell>
        </row>
        <row r="851">
          <cell r="B851">
            <v>43948</v>
          </cell>
          <cell r="C851">
            <v>1779.2</v>
          </cell>
        </row>
        <row r="852">
          <cell r="B852">
            <v>43949</v>
          </cell>
          <cell r="C852">
            <v>2655.91</v>
          </cell>
        </row>
        <row r="853">
          <cell r="B853">
            <v>43950</v>
          </cell>
          <cell r="C853">
            <v>2426</v>
          </cell>
        </row>
        <row r="854">
          <cell r="B854">
            <v>43951</v>
          </cell>
          <cell r="C854">
            <v>1365</v>
          </cell>
        </row>
        <row r="855">
          <cell r="B855">
            <v>43952</v>
          </cell>
          <cell r="C855">
            <v>0</v>
          </cell>
        </row>
        <row r="856">
          <cell r="B856">
            <v>43953</v>
          </cell>
          <cell r="C856">
            <v>0</v>
          </cell>
        </row>
        <row r="857">
          <cell r="B857">
            <v>43954</v>
          </cell>
          <cell r="C857">
            <v>0</v>
          </cell>
        </row>
        <row r="858">
          <cell r="B858">
            <v>43955</v>
          </cell>
          <cell r="C858">
            <v>3.3</v>
          </cell>
        </row>
        <row r="859">
          <cell r="B859">
            <v>43956</v>
          </cell>
          <cell r="C859">
            <v>81.5</v>
          </cell>
        </row>
        <row r="860">
          <cell r="B860">
            <v>43957</v>
          </cell>
          <cell r="C860">
            <v>307.89999999999998</v>
          </cell>
        </row>
        <row r="861">
          <cell r="B861">
            <v>43958</v>
          </cell>
          <cell r="C861">
            <v>1909.6</v>
          </cell>
        </row>
        <row r="862">
          <cell r="B862">
            <v>43959</v>
          </cell>
          <cell r="C862">
            <v>3179.6</v>
          </cell>
        </row>
        <row r="863">
          <cell r="B863">
            <v>43960</v>
          </cell>
          <cell r="C863">
            <v>0</v>
          </cell>
        </row>
        <row r="864">
          <cell r="B864">
            <v>43961</v>
          </cell>
          <cell r="C864">
            <v>0</v>
          </cell>
        </row>
        <row r="865">
          <cell r="B865">
            <v>43962</v>
          </cell>
          <cell r="C865">
            <v>1396.6</v>
          </cell>
        </row>
        <row r="866">
          <cell r="B866">
            <v>43963</v>
          </cell>
          <cell r="C866">
            <v>1781.1</v>
          </cell>
        </row>
        <row r="867">
          <cell r="B867">
            <v>43964</v>
          </cell>
          <cell r="C867">
            <v>2840.5</v>
          </cell>
        </row>
        <row r="868">
          <cell r="B868">
            <v>43965</v>
          </cell>
          <cell r="C868">
            <v>1302.8</v>
          </cell>
        </row>
        <row r="869">
          <cell r="B869">
            <v>43966</v>
          </cell>
          <cell r="C869">
            <v>3271.1</v>
          </cell>
        </row>
        <row r="870">
          <cell r="B870">
            <v>43967</v>
          </cell>
          <cell r="C870">
            <v>0</v>
          </cell>
        </row>
        <row r="871">
          <cell r="B871">
            <v>43968</v>
          </cell>
          <cell r="C871">
            <v>0</v>
          </cell>
        </row>
        <row r="872">
          <cell r="B872">
            <v>43969</v>
          </cell>
          <cell r="C872">
            <v>3337.5</v>
          </cell>
        </row>
        <row r="873">
          <cell r="B873">
            <v>43970</v>
          </cell>
          <cell r="C873">
            <v>1454.3</v>
          </cell>
        </row>
        <row r="874">
          <cell r="B874">
            <v>43971</v>
          </cell>
          <cell r="C874">
            <v>2201.8000000000002</v>
          </cell>
        </row>
        <row r="875">
          <cell r="B875">
            <v>43972</v>
          </cell>
          <cell r="C875">
            <v>2943</v>
          </cell>
        </row>
        <row r="876">
          <cell r="B876">
            <v>43973</v>
          </cell>
          <cell r="C876">
            <v>2242.1999999999998</v>
          </cell>
        </row>
        <row r="877">
          <cell r="B877">
            <v>43974</v>
          </cell>
          <cell r="C877">
            <v>0</v>
          </cell>
        </row>
        <row r="878">
          <cell r="B878">
            <v>43975</v>
          </cell>
          <cell r="C878">
            <v>0</v>
          </cell>
        </row>
        <row r="879">
          <cell r="B879">
            <v>43976</v>
          </cell>
          <cell r="C879">
            <v>3283.8</v>
          </cell>
        </row>
        <row r="880">
          <cell r="B880">
            <v>43977</v>
          </cell>
          <cell r="C880">
            <v>4816.2</v>
          </cell>
        </row>
        <row r="881">
          <cell r="B881">
            <v>43978</v>
          </cell>
          <cell r="C881">
            <v>3050</v>
          </cell>
        </row>
        <row r="882">
          <cell r="B882">
            <v>43979</v>
          </cell>
          <cell r="C882">
            <v>2893.5</v>
          </cell>
        </row>
        <row r="883">
          <cell r="B883">
            <v>43980</v>
          </cell>
          <cell r="C883">
            <v>3103</v>
          </cell>
        </row>
        <row r="884">
          <cell r="B884">
            <v>43981</v>
          </cell>
          <cell r="C884">
            <v>0</v>
          </cell>
        </row>
        <row r="885">
          <cell r="B885">
            <v>43982</v>
          </cell>
          <cell r="C885">
            <v>0</v>
          </cell>
        </row>
        <row r="886">
          <cell r="B886">
            <v>43983</v>
          </cell>
          <cell r="C886">
            <v>600.1</v>
          </cell>
        </row>
        <row r="887">
          <cell r="B887">
            <v>43984</v>
          </cell>
          <cell r="C887">
            <v>107.9</v>
          </cell>
        </row>
        <row r="888">
          <cell r="B888">
            <v>43985</v>
          </cell>
          <cell r="C888">
            <v>1132</v>
          </cell>
        </row>
        <row r="889">
          <cell r="B889">
            <v>43986</v>
          </cell>
          <cell r="C889">
            <v>1762.9</v>
          </cell>
        </row>
        <row r="890">
          <cell r="B890">
            <v>43987</v>
          </cell>
          <cell r="C890">
            <v>2131.1999999999998</v>
          </cell>
        </row>
        <row r="891">
          <cell r="B891">
            <v>43988</v>
          </cell>
          <cell r="C891">
            <v>0</v>
          </cell>
        </row>
        <row r="892">
          <cell r="B892">
            <v>43989</v>
          </cell>
          <cell r="C892">
            <v>0</v>
          </cell>
        </row>
        <row r="893">
          <cell r="B893">
            <v>43990</v>
          </cell>
          <cell r="C893">
            <v>1640.3</v>
          </cell>
        </row>
        <row r="894">
          <cell r="B894">
            <v>43991</v>
          </cell>
          <cell r="C894">
            <v>2575.6</v>
          </cell>
        </row>
        <row r="895">
          <cell r="B895">
            <v>43992</v>
          </cell>
          <cell r="C895">
            <v>1506.1</v>
          </cell>
        </row>
        <row r="896">
          <cell r="B896">
            <v>43993</v>
          </cell>
          <cell r="C896">
            <v>1780.2</v>
          </cell>
        </row>
        <row r="897">
          <cell r="B897">
            <v>43994</v>
          </cell>
          <cell r="C897">
            <v>2200.5</v>
          </cell>
        </row>
        <row r="898">
          <cell r="B898">
            <v>43995</v>
          </cell>
          <cell r="C898">
            <v>0</v>
          </cell>
        </row>
        <row r="899">
          <cell r="B899">
            <v>43996</v>
          </cell>
          <cell r="C899">
            <v>0</v>
          </cell>
        </row>
        <row r="900">
          <cell r="B900">
            <v>43997</v>
          </cell>
          <cell r="C900">
            <v>1277.5</v>
          </cell>
        </row>
        <row r="901">
          <cell r="B901">
            <v>43998</v>
          </cell>
          <cell r="C901">
            <v>1778</v>
          </cell>
        </row>
        <row r="902">
          <cell r="B902">
            <v>43999</v>
          </cell>
          <cell r="C902">
            <v>1295.8</v>
          </cell>
        </row>
        <row r="903">
          <cell r="B903">
            <v>44000</v>
          </cell>
          <cell r="C903">
            <v>534.1</v>
          </cell>
        </row>
        <row r="904">
          <cell r="B904">
            <v>44001</v>
          </cell>
          <cell r="C904">
            <v>1930.3</v>
          </cell>
        </row>
        <row r="905">
          <cell r="B905">
            <v>44002</v>
          </cell>
          <cell r="C905">
            <v>0</v>
          </cell>
        </row>
        <row r="906">
          <cell r="B906">
            <v>44003</v>
          </cell>
          <cell r="C906">
            <v>0</v>
          </cell>
        </row>
        <row r="907">
          <cell r="B907">
            <v>44004</v>
          </cell>
          <cell r="C907">
            <v>878.2</v>
          </cell>
        </row>
        <row r="908">
          <cell r="B908">
            <v>44005</v>
          </cell>
          <cell r="C908">
            <v>2239.8000000000002</v>
          </cell>
        </row>
        <row r="909">
          <cell r="B909">
            <v>44006</v>
          </cell>
          <cell r="C909">
            <v>1814</v>
          </cell>
        </row>
        <row r="910">
          <cell r="B910">
            <v>44007</v>
          </cell>
          <cell r="C910">
            <v>1807</v>
          </cell>
        </row>
        <row r="911">
          <cell r="B911">
            <v>44008</v>
          </cell>
          <cell r="C911">
            <v>1607.3</v>
          </cell>
        </row>
        <row r="912">
          <cell r="B912">
            <v>44009</v>
          </cell>
          <cell r="C912">
            <v>0</v>
          </cell>
        </row>
        <row r="913">
          <cell r="B913">
            <v>44010</v>
          </cell>
          <cell r="C913">
            <v>0</v>
          </cell>
        </row>
        <row r="914">
          <cell r="B914">
            <v>44011</v>
          </cell>
          <cell r="C914">
            <v>0</v>
          </cell>
        </row>
        <row r="915">
          <cell r="B915">
            <v>44012</v>
          </cell>
          <cell r="C915">
            <v>1832.5</v>
          </cell>
        </row>
        <row r="916">
          <cell r="B916">
            <v>44013</v>
          </cell>
          <cell r="C916">
            <v>1002.7</v>
          </cell>
        </row>
        <row r="917">
          <cell r="B917">
            <v>44014</v>
          </cell>
          <cell r="C917">
            <v>705</v>
          </cell>
        </row>
        <row r="918">
          <cell r="B918">
            <v>44015</v>
          </cell>
          <cell r="C918">
            <v>2087</v>
          </cell>
        </row>
        <row r="919">
          <cell r="B919">
            <v>44016</v>
          </cell>
          <cell r="C919">
            <v>0</v>
          </cell>
        </row>
        <row r="920">
          <cell r="B920">
            <v>44017</v>
          </cell>
          <cell r="C920">
            <v>0</v>
          </cell>
        </row>
        <row r="921">
          <cell r="B921">
            <v>44018</v>
          </cell>
          <cell r="C921">
            <v>413.7</v>
          </cell>
        </row>
        <row r="922">
          <cell r="B922">
            <v>44019</v>
          </cell>
          <cell r="C922">
            <v>1994.1</v>
          </cell>
        </row>
        <row r="923">
          <cell r="B923">
            <v>44020</v>
          </cell>
          <cell r="C923">
            <v>913.2</v>
          </cell>
        </row>
        <row r="924">
          <cell r="B924">
            <v>44021</v>
          </cell>
          <cell r="C924">
            <v>1679.4</v>
          </cell>
        </row>
        <row r="925">
          <cell r="B925">
            <v>44022</v>
          </cell>
          <cell r="C925">
            <v>2390.5</v>
          </cell>
        </row>
        <row r="926">
          <cell r="B926">
            <v>44023</v>
          </cell>
          <cell r="C926">
            <v>0</v>
          </cell>
        </row>
        <row r="927">
          <cell r="B927">
            <v>44024</v>
          </cell>
          <cell r="C927">
            <v>0</v>
          </cell>
        </row>
        <row r="928">
          <cell r="B928">
            <v>44025</v>
          </cell>
          <cell r="C928">
            <v>1137.4000000000001</v>
          </cell>
        </row>
        <row r="929">
          <cell r="B929">
            <v>44026</v>
          </cell>
          <cell r="C929">
            <v>1956.2</v>
          </cell>
        </row>
        <row r="930">
          <cell r="B930">
            <v>44027</v>
          </cell>
          <cell r="C930">
            <v>1615</v>
          </cell>
        </row>
        <row r="931">
          <cell r="B931">
            <v>44028</v>
          </cell>
          <cell r="C931">
            <v>1973.4</v>
          </cell>
        </row>
        <row r="932">
          <cell r="B932">
            <v>44029</v>
          </cell>
          <cell r="C932">
            <v>664.5</v>
          </cell>
        </row>
        <row r="933">
          <cell r="B933">
            <v>44030</v>
          </cell>
          <cell r="C933">
            <v>0</v>
          </cell>
        </row>
        <row r="934">
          <cell r="B934">
            <v>44031</v>
          </cell>
          <cell r="C934">
            <v>0</v>
          </cell>
        </row>
        <row r="935">
          <cell r="B935">
            <v>44032</v>
          </cell>
          <cell r="C935">
            <v>1524.3</v>
          </cell>
        </row>
        <row r="936">
          <cell r="B936">
            <v>44033</v>
          </cell>
          <cell r="C936">
            <v>1135.9000000000001</v>
          </cell>
        </row>
        <row r="937">
          <cell r="B937">
            <v>44034</v>
          </cell>
          <cell r="C937">
            <v>2506.9</v>
          </cell>
        </row>
        <row r="938">
          <cell r="B938">
            <v>44035</v>
          </cell>
          <cell r="C938">
            <v>5795.4</v>
          </cell>
        </row>
        <row r="939">
          <cell r="B939">
            <v>44036</v>
          </cell>
          <cell r="C939">
            <v>1199.0999999999999</v>
          </cell>
        </row>
        <row r="940">
          <cell r="B940">
            <v>44037</v>
          </cell>
          <cell r="C940">
            <v>0</v>
          </cell>
        </row>
        <row r="941">
          <cell r="B941">
            <v>44038</v>
          </cell>
          <cell r="C941">
            <v>0</v>
          </cell>
        </row>
        <row r="942">
          <cell r="B942">
            <v>44039</v>
          </cell>
          <cell r="C942">
            <v>1350.6</v>
          </cell>
        </row>
        <row r="943">
          <cell r="B943">
            <v>44040</v>
          </cell>
          <cell r="C943">
            <v>0</v>
          </cell>
        </row>
        <row r="944">
          <cell r="B944">
            <v>44041</v>
          </cell>
          <cell r="C944">
            <v>1909.7</v>
          </cell>
        </row>
        <row r="945">
          <cell r="B945">
            <v>44042</v>
          </cell>
          <cell r="C945">
            <v>1855</v>
          </cell>
        </row>
        <row r="946">
          <cell r="B946">
            <v>44043</v>
          </cell>
          <cell r="C946">
            <v>7996.3</v>
          </cell>
        </row>
        <row r="947">
          <cell r="B947">
            <v>44044</v>
          </cell>
          <cell r="C947">
            <v>0</v>
          </cell>
        </row>
        <row r="948">
          <cell r="B948">
            <v>44045</v>
          </cell>
          <cell r="C948">
            <v>0</v>
          </cell>
        </row>
        <row r="949">
          <cell r="B949">
            <v>44046</v>
          </cell>
          <cell r="C949">
            <v>1169.4000000000001</v>
          </cell>
        </row>
        <row r="950">
          <cell r="B950">
            <v>44047</v>
          </cell>
          <cell r="C950">
            <v>1722.7</v>
          </cell>
        </row>
        <row r="951">
          <cell r="B951">
            <v>44048</v>
          </cell>
          <cell r="C951">
            <v>1155</v>
          </cell>
        </row>
        <row r="952">
          <cell r="B952">
            <v>44049</v>
          </cell>
          <cell r="C952">
            <v>923.6</v>
          </cell>
        </row>
        <row r="953">
          <cell r="B953">
            <v>44050</v>
          </cell>
          <cell r="C953">
            <v>1221.5999999999999</v>
          </cell>
        </row>
        <row r="954">
          <cell r="B954">
            <v>44051</v>
          </cell>
          <cell r="C954">
            <v>0</v>
          </cell>
        </row>
        <row r="955">
          <cell r="B955">
            <v>44052</v>
          </cell>
          <cell r="C955">
            <v>0</v>
          </cell>
        </row>
        <row r="956">
          <cell r="B956">
            <v>44053</v>
          </cell>
          <cell r="C956">
            <v>2416.8000000000002</v>
          </cell>
        </row>
        <row r="957">
          <cell r="B957">
            <v>44054</v>
          </cell>
          <cell r="C957">
            <v>8084.9</v>
          </cell>
        </row>
        <row r="958">
          <cell r="B958">
            <v>44055</v>
          </cell>
          <cell r="C958">
            <v>5248.6</v>
          </cell>
        </row>
        <row r="959">
          <cell r="B959">
            <v>44056</v>
          </cell>
          <cell r="C959">
            <v>5720.2</v>
          </cell>
        </row>
        <row r="960">
          <cell r="B960">
            <v>44057</v>
          </cell>
          <cell r="C960">
            <v>6529.8</v>
          </cell>
        </row>
        <row r="961">
          <cell r="B961">
            <v>44058</v>
          </cell>
          <cell r="C961">
            <v>0</v>
          </cell>
        </row>
        <row r="962">
          <cell r="B962">
            <v>44059</v>
          </cell>
          <cell r="C962">
            <v>0</v>
          </cell>
        </row>
        <row r="963">
          <cell r="B963">
            <v>44060</v>
          </cell>
          <cell r="C963">
            <v>6225.7</v>
          </cell>
        </row>
        <row r="964">
          <cell r="B964">
            <v>44061</v>
          </cell>
          <cell r="C964">
            <v>5607.7</v>
          </cell>
        </row>
        <row r="965">
          <cell r="B965">
            <v>44062</v>
          </cell>
          <cell r="C965">
            <v>6206.2</v>
          </cell>
        </row>
        <row r="966">
          <cell r="B966">
            <v>44063</v>
          </cell>
          <cell r="C966">
            <v>8686.5</v>
          </cell>
        </row>
        <row r="967">
          <cell r="B967">
            <v>44064</v>
          </cell>
          <cell r="C967">
            <v>7642</v>
          </cell>
        </row>
        <row r="968">
          <cell r="B968">
            <v>44065</v>
          </cell>
          <cell r="C968">
            <v>0</v>
          </cell>
        </row>
        <row r="969">
          <cell r="B969">
            <v>44066</v>
          </cell>
          <cell r="C969">
            <v>0</v>
          </cell>
        </row>
        <row r="970">
          <cell r="B970">
            <v>44067</v>
          </cell>
          <cell r="C970">
            <v>7261.5</v>
          </cell>
        </row>
        <row r="971">
          <cell r="B971">
            <v>44068</v>
          </cell>
          <cell r="C971">
            <v>6829.5</v>
          </cell>
        </row>
        <row r="972">
          <cell r="B972">
            <v>44069</v>
          </cell>
          <cell r="C972">
            <v>7271.3</v>
          </cell>
        </row>
        <row r="973">
          <cell r="B973">
            <v>44070</v>
          </cell>
          <cell r="C973">
            <v>8268.7000000000007</v>
          </cell>
        </row>
        <row r="974">
          <cell r="B974">
            <v>44071</v>
          </cell>
          <cell r="C974">
            <v>8948.2000000000007</v>
          </cell>
        </row>
        <row r="975">
          <cell r="B975">
            <v>44072</v>
          </cell>
          <cell r="C975">
            <v>0</v>
          </cell>
        </row>
        <row r="976">
          <cell r="B976">
            <v>44073</v>
          </cell>
          <cell r="C976">
            <v>0</v>
          </cell>
        </row>
        <row r="977">
          <cell r="B977">
            <v>44074</v>
          </cell>
          <cell r="C977">
            <v>8658.7000000000007</v>
          </cell>
        </row>
        <row r="978">
          <cell r="B978">
            <v>44075</v>
          </cell>
          <cell r="C978">
            <v>6214.3</v>
          </cell>
        </row>
        <row r="979">
          <cell r="B979">
            <v>44076</v>
          </cell>
          <cell r="C979">
            <v>5734.7</v>
          </cell>
        </row>
        <row r="980">
          <cell r="B980">
            <v>44077</v>
          </cell>
          <cell r="C980">
            <v>5280.9</v>
          </cell>
        </row>
        <row r="981">
          <cell r="B981">
            <v>44078</v>
          </cell>
          <cell r="C981">
            <v>6170.2</v>
          </cell>
        </row>
        <row r="982">
          <cell r="B982">
            <v>44079</v>
          </cell>
          <cell r="C982">
            <v>0</v>
          </cell>
        </row>
        <row r="983">
          <cell r="B983">
            <v>44080</v>
          </cell>
          <cell r="C983">
            <v>0</v>
          </cell>
        </row>
        <row r="984">
          <cell r="B984">
            <v>44081</v>
          </cell>
          <cell r="C984">
            <v>6067.2</v>
          </cell>
        </row>
        <row r="985">
          <cell r="B985">
            <v>44082</v>
          </cell>
          <cell r="C985">
            <v>17731</v>
          </cell>
        </row>
        <row r="986">
          <cell r="B986">
            <v>44083</v>
          </cell>
          <cell r="C986">
            <v>5362.9</v>
          </cell>
        </row>
        <row r="987">
          <cell r="B987">
            <v>44084</v>
          </cell>
          <cell r="C987">
            <v>6187.2</v>
          </cell>
        </row>
        <row r="988">
          <cell r="B988">
            <v>44085</v>
          </cell>
          <cell r="C988">
            <v>5948.8</v>
          </cell>
        </row>
        <row r="989">
          <cell r="B989">
            <v>44086</v>
          </cell>
          <cell r="C989">
            <v>0</v>
          </cell>
        </row>
        <row r="990">
          <cell r="B990">
            <v>44087</v>
          </cell>
          <cell r="C990">
            <v>0</v>
          </cell>
        </row>
        <row r="991">
          <cell r="B991">
            <v>44088</v>
          </cell>
          <cell r="C991">
            <v>6802.9</v>
          </cell>
        </row>
        <row r="992">
          <cell r="B992">
            <v>44089</v>
          </cell>
          <cell r="C992">
            <v>5962.8</v>
          </cell>
        </row>
        <row r="993">
          <cell r="B993">
            <v>44090</v>
          </cell>
          <cell r="C993">
            <v>6081.5</v>
          </cell>
        </row>
        <row r="994">
          <cell r="B994">
            <v>44091</v>
          </cell>
          <cell r="C994">
            <v>6771</v>
          </cell>
        </row>
        <row r="995">
          <cell r="B995">
            <v>44092</v>
          </cell>
          <cell r="C995">
            <v>5992.9</v>
          </cell>
        </row>
        <row r="996">
          <cell r="B996">
            <v>44093</v>
          </cell>
          <cell r="C996">
            <v>0</v>
          </cell>
        </row>
        <row r="997">
          <cell r="B997">
            <v>44094</v>
          </cell>
          <cell r="C997">
            <v>0</v>
          </cell>
        </row>
        <row r="998">
          <cell r="B998">
            <v>44095</v>
          </cell>
          <cell r="C998">
            <v>6946</v>
          </cell>
        </row>
        <row r="999">
          <cell r="B999">
            <v>44096</v>
          </cell>
          <cell r="C999">
            <v>6654.9</v>
          </cell>
        </row>
        <row r="1000">
          <cell r="B1000">
            <v>44097</v>
          </cell>
          <cell r="C1000">
            <v>5998.1</v>
          </cell>
        </row>
        <row r="1001">
          <cell r="B1001">
            <v>44098</v>
          </cell>
          <cell r="C1001">
            <v>6430.7</v>
          </cell>
        </row>
        <row r="1002">
          <cell r="B1002">
            <v>44099</v>
          </cell>
          <cell r="C1002">
            <v>6801.8</v>
          </cell>
        </row>
        <row r="1003">
          <cell r="B1003">
            <v>44100</v>
          </cell>
          <cell r="C1003">
            <v>0</v>
          </cell>
        </row>
        <row r="1004">
          <cell r="B1004">
            <v>44101</v>
          </cell>
          <cell r="C1004">
            <v>0</v>
          </cell>
        </row>
        <row r="1005">
          <cell r="B1005">
            <v>44102</v>
          </cell>
          <cell r="C1005">
            <v>7870.8</v>
          </cell>
        </row>
        <row r="1006">
          <cell r="B1006">
            <v>44103</v>
          </cell>
          <cell r="C1006">
            <v>6360.8</v>
          </cell>
        </row>
        <row r="1007">
          <cell r="B1007">
            <v>44104</v>
          </cell>
          <cell r="C1007">
            <v>7765.36</v>
          </cell>
        </row>
        <row r="1008">
          <cell r="B1008">
            <v>44105</v>
          </cell>
          <cell r="C1008">
            <v>4188.5</v>
          </cell>
        </row>
        <row r="1009">
          <cell r="B1009">
            <v>44106</v>
          </cell>
          <cell r="C1009">
            <v>4279.3</v>
          </cell>
        </row>
        <row r="1010">
          <cell r="B1010">
            <v>44107</v>
          </cell>
          <cell r="C1010">
            <v>0</v>
          </cell>
        </row>
        <row r="1011">
          <cell r="B1011">
            <v>44108</v>
          </cell>
          <cell r="C1011">
            <v>0</v>
          </cell>
        </row>
        <row r="1012">
          <cell r="B1012">
            <v>44109</v>
          </cell>
          <cell r="C1012">
            <v>4415.5</v>
          </cell>
        </row>
        <row r="1013">
          <cell r="B1013">
            <v>44110</v>
          </cell>
          <cell r="C1013">
            <v>4213.1000000000004</v>
          </cell>
        </row>
        <row r="1014">
          <cell r="B1014">
            <v>44111</v>
          </cell>
          <cell r="C1014">
            <v>4244.3999999999996</v>
          </cell>
        </row>
        <row r="1015">
          <cell r="B1015">
            <v>44112</v>
          </cell>
          <cell r="C1015">
            <v>4895.1000000000004</v>
          </cell>
        </row>
        <row r="1016">
          <cell r="B1016">
            <v>44113</v>
          </cell>
          <cell r="C1016">
            <v>5165.1000000000004</v>
          </cell>
        </row>
        <row r="1017">
          <cell r="B1017">
            <v>44114</v>
          </cell>
          <cell r="C1017">
            <v>0</v>
          </cell>
        </row>
        <row r="1018">
          <cell r="B1018">
            <v>44115</v>
          </cell>
          <cell r="C1018">
            <v>0</v>
          </cell>
        </row>
        <row r="1019">
          <cell r="B1019">
            <v>44116</v>
          </cell>
          <cell r="C1019">
            <v>5464.6</v>
          </cell>
        </row>
        <row r="1020">
          <cell r="B1020">
            <v>44117</v>
          </cell>
          <cell r="C1020">
            <v>5341.7</v>
          </cell>
        </row>
        <row r="1021">
          <cell r="B1021">
            <v>44118</v>
          </cell>
          <cell r="C1021">
            <v>5333.2</v>
          </cell>
        </row>
        <row r="1022">
          <cell r="B1022">
            <v>44119</v>
          </cell>
          <cell r="C1022">
            <v>5980.5</v>
          </cell>
        </row>
        <row r="1023">
          <cell r="B1023">
            <v>44120</v>
          </cell>
          <cell r="C1023">
            <v>5175.3999999999996</v>
          </cell>
        </row>
        <row r="1024">
          <cell r="B1024">
            <v>44121</v>
          </cell>
          <cell r="C1024">
            <v>0</v>
          </cell>
        </row>
        <row r="1025">
          <cell r="B1025">
            <v>44122</v>
          </cell>
          <cell r="C1025">
            <v>0</v>
          </cell>
        </row>
        <row r="1026">
          <cell r="B1026">
            <v>44123</v>
          </cell>
          <cell r="C1026">
            <v>4865.3</v>
          </cell>
        </row>
        <row r="1027">
          <cell r="B1027">
            <v>44124</v>
          </cell>
          <cell r="C1027">
            <v>5182.2</v>
          </cell>
        </row>
        <row r="1028">
          <cell r="B1028">
            <v>44125</v>
          </cell>
          <cell r="C1028">
            <v>4862.8999999999996</v>
          </cell>
        </row>
        <row r="1029">
          <cell r="B1029">
            <v>44126</v>
          </cell>
          <cell r="C1029">
            <v>5344.1</v>
          </cell>
        </row>
        <row r="1030">
          <cell r="B1030">
            <v>44127</v>
          </cell>
          <cell r="C1030">
            <v>5512.2</v>
          </cell>
        </row>
        <row r="1031">
          <cell r="B1031">
            <v>44128</v>
          </cell>
          <cell r="C1031">
            <v>0</v>
          </cell>
        </row>
        <row r="1032">
          <cell r="B1032">
            <v>44129</v>
          </cell>
          <cell r="C1032">
            <v>0</v>
          </cell>
        </row>
        <row r="1033">
          <cell r="B1033">
            <v>44130</v>
          </cell>
          <cell r="C1033">
            <v>5269.6</v>
          </cell>
        </row>
        <row r="1034">
          <cell r="B1034">
            <v>44131</v>
          </cell>
          <cell r="C1034">
            <v>5221.8</v>
          </cell>
        </row>
        <row r="1035">
          <cell r="B1035">
            <v>44132</v>
          </cell>
          <cell r="C1035">
            <v>4789</v>
          </cell>
        </row>
        <row r="1036">
          <cell r="B1036">
            <v>44133</v>
          </cell>
          <cell r="C1036">
            <v>5173.3999999999996</v>
          </cell>
        </row>
        <row r="1037">
          <cell r="B1037">
            <v>44134</v>
          </cell>
          <cell r="C1037">
            <v>5586.5</v>
          </cell>
        </row>
        <row r="1038">
          <cell r="B1038">
            <v>44135</v>
          </cell>
          <cell r="C1038">
            <v>0</v>
          </cell>
        </row>
        <row r="1039">
          <cell r="B1039">
            <v>44136</v>
          </cell>
          <cell r="C1039">
            <v>0</v>
          </cell>
        </row>
        <row r="1040">
          <cell r="B1040">
            <v>44137</v>
          </cell>
          <cell r="C1040">
            <v>4413</v>
          </cell>
        </row>
        <row r="1041">
          <cell r="B1041">
            <v>44138</v>
          </cell>
          <cell r="C1041">
            <v>3563.1</v>
          </cell>
        </row>
        <row r="1042">
          <cell r="B1042">
            <v>44139</v>
          </cell>
          <cell r="C1042">
            <v>3960.7</v>
          </cell>
        </row>
        <row r="1043">
          <cell r="B1043">
            <v>44140</v>
          </cell>
          <cell r="C1043">
            <v>3254.7</v>
          </cell>
        </row>
        <row r="1044">
          <cell r="B1044">
            <v>44141</v>
          </cell>
          <cell r="C1044">
            <v>3305.5</v>
          </cell>
        </row>
        <row r="1045">
          <cell r="B1045">
            <v>44142</v>
          </cell>
          <cell r="C1045">
            <v>0</v>
          </cell>
        </row>
        <row r="1046">
          <cell r="B1046">
            <v>44143</v>
          </cell>
          <cell r="C1046">
            <v>0</v>
          </cell>
        </row>
        <row r="1047">
          <cell r="B1047">
            <v>44144</v>
          </cell>
          <cell r="C1047">
            <v>3653.2</v>
          </cell>
        </row>
        <row r="1048">
          <cell r="B1048">
            <v>44145</v>
          </cell>
          <cell r="C1048">
            <v>1893.9</v>
          </cell>
        </row>
        <row r="1049">
          <cell r="B1049">
            <v>44146</v>
          </cell>
          <cell r="C1049">
            <v>4393.5</v>
          </cell>
        </row>
        <row r="1050">
          <cell r="B1050">
            <v>44147</v>
          </cell>
          <cell r="C1050">
            <v>4752.6000000000004</v>
          </cell>
        </row>
        <row r="1051">
          <cell r="B1051">
            <v>44148</v>
          </cell>
          <cell r="C1051">
            <v>5207</v>
          </cell>
        </row>
        <row r="1052">
          <cell r="B1052">
            <v>44149</v>
          </cell>
          <cell r="C1052">
            <v>0</v>
          </cell>
        </row>
        <row r="1053">
          <cell r="B1053">
            <v>44150</v>
          </cell>
          <cell r="C1053">
            <v>0</v>
          </cell>
        </row>
        <row r="1054">
          <cell r="B1054">
            <v>44151</v>
          </cell>
          <cell r="C1054">
            <v>5373.6</v>
          </cell>
        </row>
        <row r="1055">
          <cell r="B1055">
            <v>44152</v>
          </cell>
          <cell r="C1055">
            <v>5389.5</v>
          </cell>
        </row>
        <row r="1056">
          <cell r="B1056">
            <v>44153</v>
          </cell>
          <cell r="C1056">
            <v>5348.6</v>
          </cell>
        </row>
        <row r="1057">
          <cell r="B1057">
            <v>44154</v>
          </cell>
          <cell r="C1057">
            <v>5447.9</v>
          </cell>
        </row>
        <row r="1058">
          <cell r="B1058">
            <v>44155</v>
          </cell>
          <cell r="C1058">
            <v>5747.2</v>
          </cell>
        </row>
        <row r="1059">
          <cell r="B1059">
            <v>44156</v>
          </cell>
          <cell r="C1059">
            <v>0</v>
          </cell>
        </row>
        <row r="1060">
          <cell r="B1060">
            <v>44157</v>
          </cell>
          <cell r="C1060">
            <v>0</v>
          </cell>
        </row>
        <row r="1061">
          <cell r="B1061">
            <v>44158</v>
          </cell>
          <cell r="C1061">
            <v>5684.4</v>
          </cell>
        </row>
        <row r="1062">
          <cell r="B1062">
            <v>44159</v>
          </cell>
          <cell r="C1062">
            <v>6703.9</v>
          </cell>
        </row>
        <row r="1063">
          <cell r="B1063">
            <v>44160</v>
          </cell>
          <cell r="C1063">
            <v>5860.9</v>
          </cell>
        </row>
        <row r="1064">
          <cell r="B1064">
            <v>44161</v>
          </cell>
          <cell r="C1064">
            <v>6067.5</v>
          </cell>
        </row>
        <row r="1065">
          <cell r="B1065">
            <v>44162</v>
          </cell>
          <cell r="C1065">
            <v>6451.5</v>
          </cell>
        </row>
        <row r="1066">
          <cell r="B1066">
            <v>44163</v>
          </cell>
          <cell r="C1066">
            <v>0</v>
          </cell>
        </row>
        <row r="1067">
          <cell r="B1067">
            <v>44164</v>
          </cell>
          <cell r="C1067">
            <v>0</v>
          </cell>
        </row>
        <row r="1068">
          <cell r="B1068">
            <v>44165</v>
          </cell>
          <cell r="C1068">
            <v>6849.8</v>
          </cell>
        </row>
        <row r="1069">
          <cell r="B1069">
            <v>44166</v>
          </cell>
          <cell r="C1069">
            <v>5855.6</v>
          </cell>
        </row>
        <row r="1070">
          <cell r="B1070">
            <v>44167</v>
          </cell>
          <cell r="C1070">
            <v>5744.4</v>
          </cell>
        </row>
        <row r="1071">
          <cell r="B1071">
            <v>44168</v>
          </cell>
          <cell r="C1071">
            <v>5887.4</v>
          </cell>
        </row>
        <row r="1072">
          <cell r="B1072">
            <v>44169</v>
          </cell>
          <cell r="C1072">
            <v>7775.5</v>
          </cell>
        </row>
        <row r="1073">
          <cell r="B1073">
            <v>44170</v>
          </cell>
          <cell r="C1073">
            <v>0</v>
          </cell>
        </row>
        <row r="1074">
          <cell r="B1074">
            <v>44171</v>
          </cell>
          <cell r="C1074">
            <v>0</v>
          </cell>
        </row>
        <row r="1075">
          <cell r="B1075">
            <v>44172</v>
          </cell>
          <cell r="C1075">
            <v>8441</v>
          </cell>
        </row>
        <row r="1076">
          <cell r="B1076">
            <v>44173</v>
          </cell>
          <cell r="C1076">
            <v>0</v>
          </cell>
        </row>
        <row r="1077">
          <cell r="B1077">
            <v>44174</v>
          </cell>
          <cell r="C1077">
            <v>7783.6</v>
          </cell>
        </row>
        <row r="1078">
          <cell r="B1078">
            <v>44175</v>
          </cell>
          <cell r="C1078">
            <v>8486.5</v>
          </cell>
        </row>
        <row r="1079">
          <cell r="B1079">
            <v>44176</v>
          </cell>
          <cell r="C1079">
            <v>9073.5</v>
          </cell>
        </row>
        <row r="1080">
          <cell r="B1080">
            <v>44177</v>
          </cell>
          <cell r="C1080">
            <v>0</v>
          </cell>
        </row>
        <row r="1081">
          <cell r="B1081">
            <v>44178</v>
          </cell>
          <cell r="C1081">
            <v>0</v>
          </cell>
        </row>
        <row r="1082">
          <cell r="B1082">
            <v>44179</v>
          </cell>
          <cell r="C1082">
            <v>8389.6</v>
          </cell>
        </row>
        <row r="1083">
          <cell r="B1083">
            <v>44180</v>
          </cell>
          <cell r="C1083">
            <v>8204.5</v>
          </cell>
        </row>
        <row r="1084">
          <cell r="B1084">
            <v>44181</v>
          </cell>
          <cell r="C1084">
            <v>9452.9</v>
          </cell>
        </row>
        <row r="1085">
          <cell r="B1085">
            <v>44182</v>
          </cell>
          <cell r="C1085">
            <v>8390.6</v>
          </cell>
        </row>
        <row r="1086">
          <cell r="B1086">
            <v>44183</v>
          </cell>
          <cell r="C1086">
            <v>9405.7000000000007</v>
          </cell>
        </row>
        <row r="1087">
          <cell r="B1087">
            <v>44184</v>
          </cell>
          <cell r="C1087">
            <v>0</v>
          </cell>
        </row>
        <row r="1088">
          <cell r="B1088">
            <v>44185</v>
          </cell>
          <cell r="C1088">
            <v>0</v>
          </cell>
        </row>
        <row r="1089">
          <cell r="B1089">
            <v>44186</v>
          </cell>
          <cell r="C1089">
            <v>8199.7999999999993</v>
          </cell>
        </row>
        <row r="1090">
          <cell r="B1090">
            <v>44187</v>
          </cell>
          <cell r="C1090">
            <v>8741.9</v>
          </cell>
        </row>
        <row r="1091">
          <cell r="B1091">
            <v>44188</v>
          </cell>
          <cell r="C1091">
            <v>9008.1</v>
          </cell>
        </row>
        <row r="1092">
          <cell r="B1092">
            <v>44189</v>
          </cell>
          <cell r="C1092">
            <v>9106</v>
          </cell>
        </row>
        <row r="1093">
          <cell r="B1093">
            <v>44190</v>
          </cell>
          <cell r="C1093">
            <v>0</v>
          </cell>
        </row>
        <row r="1094">
          <cell r="B1094">
            <v>44191</v>
          </cell>
          <cell r="C1094">
            <v>0</v>
          </cell>
        </row>
        <row r="1095">
          <cell r="B1095">
            <v>44192</v>
          </cell>
          <cell r="C1095">
            <v>0</v>
          </cell>
        </row>
        <row r="1096">
          <cell r="B1096">
            <v>44193</v>
          </cell>
          <cell r="C1096">
            <v>8079.5</v>
          </cell>
        </row>
        <row r="1097">
          <cell r="B1097">
            <v>44194</v>
          </cell>
          <cell r="C1097">
            <v>7810.4</v>
          </cell>
        </row>
        <row r="1098">
          <cell r="B1098">
            <v>44195</v>
          </cell>
          <cell r="C1098">
            <v>8543.9</v>
          </cell>
        </row>
        <row r="1099">
          <cell r="B1099">
            <v>44196</v>
          </cell>
          <cell r="C1099">
            <v>7809.21</v>
          </cell>
        </row>
        <row r="1100">
          <cell r="B1100">
            <v>44197</v>
          </cell>
          <cell r="C1100">
            <v>0</v>
          </cell>
        </row>
        <row r="1101">
          <cell r="B1101">
            <v>44198</v>
          </cell>
          <cell r="C1101">
            <v>0</v>
          </cell>
        </row>
        <row r="1102">
          <cell r="B1102">
            <v>44199</v>
          </cell>
          <cell r="C1102">
            <v>0</v>
          </cell>
        </row>
        <row r="1103">
          <cell r="B1103">
            <v>44200</v>
          </cell>
          <cell r="C1103">
            <v>6385.4</v>
          </cell>
        </row>
        <row r="1104">
          <cell r="B1104">
            <v>44201</v>
          </cell>
          <cell r="C1104">
            <v>6910.6</v>
          </cell>
        </row>
        <row r="1105">
          <cell r="B1105">
            <v>44202</v>
          </cell>
          <cell r="C1105">
            <v>7334.5</v>
          </cell>
        </row>
        <row r="1106">
          <cell r="B1106">
            <v>44203</v>
          </cell>
          <cell r="C1106">
            <v>7327.6</v>
          </cell>
        </row>
        <row r="1107">
          <cell r="B1107">
            <v>44204</v>
          </cell>
          <cell r="C1107">
            <v>8311.2000000000007</v>
          </cell>
        </row>
        <row r="1108">
          <cell r="B1108">
            <v>44205</v>
          </cell>
          <cell r="C1108">
            <v>0</v>
          </cell>
        </row>
        <row r="1109">
          <cell r="B1109">
            <v>44206</v>
          </cell>
          <cell r="C1109">
            <v>0</v>
          </cell>
        </row>
        <row r="1110">
          <cell r="B1110">
            <v>44207</v>
          </cell>
          <cell r="C1110">
            <v>9091.7000000000007</v>
          </cell>
        </row>
        <row r="1111">
          <cell r="B1111">
            <v>44208</v>
          </cell>
          <cell r="C1111">
            <v>8065.2</v>
          </cell>
        </row>
        <row r="1112">
          <cell r="B1112">
            <v>44209</v>
          </cell>
          <cell r="C1112">
            <v>8334.1</v>
          </cell>
        </row>
        <row r="1113">
          <cell r="B1113">
            <v>44210</v>
          </cell>
          <cell r="C1113">
            <v>8196</v>
          </cell>
        </row>
        <row r="1114">
          <cell r="B1114">
            <v>44211</v>
          </cell>
          <cell r="C1114">
            <v>8030.7</v>
          </cell>
        </row>
        <row r="1115">
          <cell r="B1115">
            <v>44212</v>
          </cell>
          <cell r="C1115">
            <v>0</v>
          </cell>
        </row>
        <row r="1116">
          <cell r="B1116">
            <v>44213</v>
          </cell>
          <cell r="C1116">
            <v>0</v>
          </cell>
        </row>
        <row r="1117">
          <cell r="B1117">
            <v>44214</v>
          </cell>
          <cell r="C1117">
            <v>7331.3</v>
          </cell>
        </row>
        <row r="1118">
          <cell r="B1118">
            <v>44215</v>
          </cell>
          <cell r="C1118">
            <v>6954.5</v>
          </cell>
        </row>
        <row r="1119">
          <cell r="B1119">
            <v>44216</v>
          </cell>
          <cell r="C1119">
            <v>7237</v>
          </cell>
        </row>
        <row r="1120">
          <cell r="B1120">
            <v>44217</v>
          </cell>
          <cell r="C1120">
            <v>6956.1</v>
          </cell>
        </row>
        <row r="1121">
          <cell r="B1121">
            <v>44218</v>
          </cell>
          <cell r="C1121">
            <v>7093.7</v>
          </cell>
        </row>
        <row r="1122">
          <cell r="B1122">
            <v>44219</v>
          </cell>
          <cell r="C1122">
            <v>7093.7</v>
          </cell>
        </row>
        <row r="1123">
          <cell r="B1123">
            <v>44220</v>
          </cell>
          <cell r="C1123">
            <v>7093.7</v>
          </cell>
        </row>
        <row r="1124">
          <cell r="B1124">
            <v>44221</v>
          </cell>
          <cell r="C1124">
            <v>7098.6</v>
          </cell>
        </row>
        <row r="1125">
          <cell r="B1125">
            <v>44222</v>
          </cell>
          <cell r="C1125">
            <v>6046</v>
          </cell>
        </row>
        <row r="1126">
          <cell r="B1126">
            <v>44223</v>
          </cell>
          <cell r="C1126">
            <v>6835.9</v>
          </cell>
        </row>
        <row r="1127">
          <cell r="B1127">
            <v>44224</v>
          </cell>
          <cell r="C1127">
            <v>7623</v>
          </cell>
        </row>
        <row r="1128">
          <cell r="B1128">
            <v>44225</v>
          </cell>
          <cell r="C1128">
            <v>9289.7999999999993</v>
          </cell>
        </row>
        <row r="1129">
          <cell r="B1129">
            <v>44226</v>
          </cell>
          <cell r="C1129">
            <v>9289.7999999999993</v>
          </cell>
        </row>
        <row r="1130">
          <cell r="B1130">
            <v>44227</v>
          </cell>
          <cell r="C1130">
            <v>9289.7999999999993</v>
          </cell>
        </row>
        <row r="1131">
          <cell r="B1131">
            <v>44228</v>
          </cell>
          <cell r="C1131">
            <v>5746.6</v>
          </cell>
        </row>
        <row r="1132">
          <cell r="B1132">
            <v>44229</v>
          </cell>
          <cell r="C1132">
            <v>4607.3999999999996</v>
          </cell>
        </row>
        <row r="1133">
          <cell r="B1133">
            <v>44230</v>
          </cell>
          <cell r="C1133">
            <v>4954.6000000000004</v>
          </cell>
        </row>
        <row r="1134">
          <cell r="B1134">
            <v>44231</v>
          </cell>
          <cell r="C1134">
            <v>2285.8000000000002</v>
          </cell>
        </row>
        <row r="1135">
          <cell r="B1135">
            <v>44232</v>
          </cell>
          <cell r="C1135">
            <v>3194.3</v>
          </cell>
        </row>
        <row r="1136">
          <cell r="B1136">
            <v>44233</v>
          </cell>
          <cell r="C1136">
            <v>3194.3</v>
          </cell>
        </row>
        <row r="1137">
          <cell r="B1137">
            <v>44234</v>
          </cell>
          <cell r="C1137">
            <v>3194.3</v>
          </cell>
        </row>
        <row r="1138">
          <cell r="B1138">
            <v>44235</v>
          </cell>
          <cell r="C1138">
            <v>2648.7</v>
          </cell>
        </row>
        <row r="1139">
          <cell r="B1139">
            <v>44236</v>
          </cell>
          <cell r="C1139">
            <v>2640.7</v>
          </cell>
        </row>
        <row r="1140">
          <cell r="B1140">
            <v>44237</v>
          </cell>
          <cell r="C1140">
            <v>5558</v>
          </cell>
        </row>
        <row r="1141">
          <cell r="B1141">
            <v>44238</v>
          </cell>
          <cell r="C1141">
            <v>2653.1</v>
          </cell>
        </row>
        <row r="1142">
          <cell r="B1142">
            <v>44239</v>
          </cell>
          <cell r="C1142">
            <v>1796</v>
          </cell>
        </row>
        <row r="1143">
          <cell r="B1143">
            <v>44240</v>
          </cell>
          <cell r="C1143">
            <v>1796</v>
          </cell>
        </row>
        <row r="1144">
          <cell r="B1144">
            <v>44241</v>
          </cell>
          <cell r="C1144">
            <v>1796</v>
          </cell>
        </row>
        <row r="1145">
          <cell r="B1145">
            <v>44242</v>
          </cell>
          <cell r="C1145">
            <v>3171.8</v>
          </cell>
        </row>
        <row r="1146">
          <cell r="B1146">
            <v>44243</v>
          </cell>
          <cell r="C1146">
            <v>2811.1</v>
          </cell>
        </row>
        <row r="1147">
          <cell r="B1147">
            <v>44244</v>
          </cell>
          <cell r="C1147">
            <v>3269.3</v>
          </cell>
        </row>
        <row r="1148">
          <cell r="B1148">
            <v>44245</v>
          </cell>
          <cell r="C1148">
            <v>1773.5</v>
          </cell>
        </row>
        <row r="1149">
          <cell r="B1149">
            <v>44246</v>
          </cell>
          <cell r="C1149">
            <v>1413.9</v>
          </cell>
        </row>
        <row r="1150">
          <cell r="B1150">
            <v>44247</v>
          </cell>
          <cell r="C1150">
            <v>1413.9</v>
          </cell>
        </row>
        <row r="1151">
          <cell r="B1151">
            <v>44248</v>
          </cell>
          <cell r="C1151">
            <v>1413.9</v>
          </cell>
        </row>
        <row r="1152">
          <cell r="B1152">
            <v>44249</v>
          </cell>
          <cell r="C1152">
            <v>2040.5</v>
          </cell>
        </row>
        <row r="1153">
          <cell r="B1153">
            <v>44250</v>
          </cell>
          <cell r="C1153">
            <v>1956.6</v>
          </cell>
        </row>
        <row r="1154">
          <cell r="B1154">
            <v>44251</v>
          </cell>
          <cell r="C1154">
            <v>2505.1</v>
          </cell>
        </row>
        <row r="1155">
          <cell r="B1155">
            <v>44252</v>
          </cell>
          <cell r="C1155">
            <v>2571.75</v>
          </cell>
        </row>
        <row r="1156">
          <cell r="B1156">
            <v>44253</v>
          </cell>
          <cell r="C1156">
            <v>3962.1</v>
          </cell>
        </row>
        <row r="1157">
          <cell r="B1157">
            <v>44254</v>
          </cell>
          <cell r="C1157">
            <v>3962.1</v>
          </cell>
        </row>
        <row r="1158">
          <cell r="B1158">
            <v>44255</v>
          </cell>
          <cell r="C1158">
            <v>3962.1</v>
          </cell>
        </row>
        <row r="1159">
          <cell r="B1159">
            <v>44256</v>
          </cell>
          <cell r="C1159">
            <v>1797.4</v>
          </cell>
        </row>
        <row r="1160">
          <cell r="B1160">
            <v>44257</v>
          </cell>
          <cell r="C1160">
            <v>1569.9</v>
          </cell>
        </row>
        <row r="1161">
          <cell r="B1161">
            <v>44258</v>
          </cell>
          <cell r="C1161">
            <v>2004.5</v>
          </cell>
        </row>
        <row r="1162">
          <cell r="B1162">
            <v>44259</v>
          </cell>
          <cell r="C1162">
            <v>1438.8</v>
          </cell>
        </row>
        <row r="1163">
          <cell r="B1163">
            <v>44260</v>
          </cell>
          <cell r="C1163">
            <v>2466.4</v>
          </cell>
        </row>
        <row r="1164">
          <cell r="B1164">
            <v>44261</v>
          </cell>
          <cell r="C1164">
            <v>2466.4</v>
          </cell>
        </row>
        <row r="1165">
          <cell r="B1165">
            <v>44262</v>
          </cell>
          <cell r="C1165">
            <v>2466.4</v>
          </cell>
        </row>
        <row r="1166">
          <cell r="B1166">
            <v>44263</v>
          </cell>
          <cell r="C1166">
            <v>1474</v>
          </cell>
        </row>
        <row r="1167">
          <cell r="B1167">
            <v>44264</v>
          </cell>
          <cell r="C1167">
            <v>1410</v>
          </cell>
        </row>
        <row r="1168">
          <cell r="B1168">
            <v>44265</v>
          </cell>
          <cell r="C1168">
            <v>1521.4</v>
          </cell>
        </row>
        <row r="1169">
          <cell r="B1169">
            <v>44266</v>
          </cell>
          <cell r="C1169">
            <v>1556.1</v>
          </cell>
        </row>
        <row r="1170">
          <cell r="B1170">
            <v>44267</v>
          </cell>
          <cell r="C1170">
            <v>1506.2</v>
          </cell>
        </row>
        <row r="1171">
          <cell r="B1171">
            <v>44268</v>
          </cell>
          <cell r="C1171">
            <v>1506.2</v>
          </cell>
        </row>
        <row r="1172">
          <cell r="B1172">
            <v>44269</v>
          </cell>
          <cell r="C1172">
            <v>1506.2</v>
          </cell>
        </row>
        <row r="1173">
          <cell r="B1173">
            <v>44270</v>
          </cell>
          <cell r="C1173">
            <v>1813.4</v>
          </cell>
        </row>
        <row r="1174">
          <cell r="B1174">
            <v>44271</v>
          </cell>
          <cell r="C1174">
            <v>1642.5</v>
          </cell>
        </row>
        <row r="1175">
          <cell r="B1175">
            <v>44272</v>
          </cell>
          <cell r="C1175">
            <v>2019.6</v>
          </cell>
        </row>
        <row r="1176">
          <cell r="B1176">
            <v>44273</v>
          </cell>
          <cell r="C1176">
            <v>1309.7</v>
          </cell>
        </row>
        <row r="1177">
          <cell r="B1177">
            <v>44274</v>
          </cell>
          <cell r="C1177">
            <v>1285.5</v>
          </cell>
        </row>
        <row r="1178">
          <cell r="B1178">
            <v>44275</v>
          </cell>
          <cell r="C1178">
            <v>1285.5</v>
          </cell>
        </row>
        <row r="1179">
          <cell r="B1179">
            <v>44276</v>
          </cell>
          <cell r="C1179">
            <v>1285.5</v>
          </cell>
        </row>
        <row r="1180">
          <cell r="B1180">
            <v>44277</v>
          </cell>
          <cell r="C1180">
            <v>1584.1</v>
          </cell>
        </row>
        <row r="1181">
          <cell r="B1181">
            <v>44278</v>
          </cell>
          <cell r="C1181">
            <v>1333.6</v>
          </cell>
        </row>
        <row r="1182">
          <cell r="B1182">
            <v>44279</v>
          </cell>
          <cell r="C1182">
            <v>2578.5</v>
          </cell>
        </row>
        <row r="1183">
          <cell r="B1183">
            <v>44280</v>
          </cell>
          <cell r="C1183">
            <v>1718.7</v>
          </cell>
        </row>
        <row r="1184">
          <cell r="B1184">
            <v>44281</v>
          </cell>
          <cell r="C1184">
            <v>2119.1999999999998</v>
          </cell>
        </row>
        <row r="1185">
          <cell r="B1185">
            <v>44282</v>
          </cell>
          <cell r="C1185">
            <v>2119.1999999999998</v>
          </cell>
        </row>
        <row r="1186">
          <cell r="B1186">
            <v>44283</v>
          </cell>
          <cell r="C1186">
            <v>2119.1999999999998</v>
          </cell>
        </row>
        <row r="1187">
          <cell r="B1187">
            <v>44284</v>
          </cell>
          <cell r="C1187">
            <v>2137.3000000000002</v>
          </cell>
        </row>
        <row r="1188">
          <cell r="B1188">
            <v>44285</v>
          </cell>
          <cell r="C1188">
            <v>2272.3000000000002</v>
          </cell>
        </row>
        <row r="1189">
          <cell r="B1189">
            <v>44286</v>
          </cell>
          <cell r="C1189">
            <v>2185.6</v>
          </cell>
        </row>
        <row r="1190">
          <cell r="B1190">
            <v>44287</v>
          </cell>
          <cell r="C1190">
            <v>2185.6</v>
          </cell>
        </row>
        <row r="1191">
          <cell r="B1191">
            <v>44288</v>
          </cell>
          <cell r="C1191">
            <v>2185.6</v>
          </cell>
        </row>
        <row r="1192">
          <cell r="B1192">
            <v>44289</v>
          </cell>
          <cell r="C1192">
            <v>2185.6</v>
          </cell>
        </row>
        <row r="1193">
          <cell r="B1193">
            <v>44290</v>
          </cell>
          <cell r="C1193">
            <v>2185.6</v>
          </cell>
        </row>
        <row r="1194">
          <cell r="B1194">
            <v>44291</v>
          </cell>
          <cell r="C1194">
            <v>949.5</v>
          </cell>
        </row>
        <row r="1195">
          <cell r="B1195">
            <v>44292</v>
          </cell>
          <cell r="C1195">
            <v>1237.2</v>
          </cell>
        </row>
        <row r="1196">
          <cell r="B1196">
            <v>44293</v>
          </cell>
          <cell r="C1196">
            <v>4242.6000000000004</v>
          </cell>
        </row>
        <row r="1197">
          <cell r="B1197">
            <v>44294</v>
          </cell>
          <cell r="C1197">
            <v>2551.9</v>
          </cell>
        </row>
        <row r="1198">
          <cell r="B1198">
            <v>44295</v>
          </cell>
          <cell r="C1198">
            <v>1664.6</v>
          </cell>
        </row>
        <row r="1199">
          <cell r="B1199">
            <v>44296</v>
          </cell>
          <cell r="C1199">
            <v>1664.6</v>
          </cell>
        </row>
        <row r="1200">
          <cell r="B1200">
            <v>44297</v>
          </cell>
          <cell r="C1200">
            <v>1664.6</v>
          </cell>
        </row>
        <row r="1201">
          <cell r="B1201">
            <v>44298</v>
          </cell>
          <cell r="C1201">
            <v>2447.5</v>
          </cell>
        </row>
        <row r="1202">
          <cell r="B1202">
            <v>44299</v>
          </cell>
          <cell r="C1202">
            <v>1885.2</v>
          </cell>
        </row>
        <row r="1203">
          <cell r="B1203">
            <v>44300</v>
          </cell>
          <cell r="C1203">
            <v>840.7</v>
          </cell>
        </row>
        <row r="1204">
          <cell r="B1204">
            <v>44301</v>
          </cell>
          <cell r="C1204">
            <v>2285.1</v>
          </cell>
        </row>
        <row r="1205">
          <cell r="B1205">
            <v>44302</v>
          </cell>
          <cell r="C1205">
            <v>2290.5</v>
          </cell>
        </row>
        <row r="1206">
          <cell r="B1206">
            <v>44303</v>
          </cell>
          <cell r="C1206">
            <v>2290.5</v>
          </cell>
        </row>
        <row r="1207">
          <cell r="B1207">
            <v>44304</v>
          </cell>
          <cell r="C1207">
            <v>2290.5</v>
          </cell>
        </row>
        <row r="1208">
          <cell r="B1208">
            <v>44305</v>
          </cell>
          <cell r="C1208">
            <v>2259.8000000000002</v>
          </cell>
        </row>
        <row r="1209">
          <cell r="B1209">
            <v>44306</v>
          </cell>
          <cell r="C1209">
            <v>2730.2</v>
          </cell>
        </row>
        <row r="1210">
          <cell r="B1210">
            <v>44307</v>
          </cell>
          <cell r="C1210">
            <v>2154.6999999999998</v>
          </cell>
        </row>
        <row r="1211">
          <cell r="B1211">
            <v>44308</v>
          </cell>
          <cell r="C1211">
            <v>2228.8000000000002</v>
          </cell>
        </row>
        <row r="1212">
          <cell r="B1212">
            <v>44309</v>
          </cell>
          <cell r="C1212">
            <v>2081.3000000000002</v>
          </cell>
        </row>
        <row r="1213">
          <cell r="B1213">
            <v>44310</v>
          </cell>
          <cell r="C1213">
            <v>2081.3000000000002</v>
          </cell>
        </row>
        <row r="1214">
          <cell r="B1214">
            <v>44311</v>
          </cell>
          <cell r="C1214">
            <v>2081.3000000000002</v>
          </cell>
        </row>
        <row r="1215">
          <cell r="B1215">
            <v>44312</v>
          </cell>
          <cell r="C1215">
            <v>2751.3</v>
          </cell>
        </row>
        <row r="1216">
          <cell r="B1216">
            <v>44313</v>
          </cell>
          <cell r="C1216">
            <v>1860.8</v>
          </cell>
        </row>
        <row r="1217">
          <cell r="B1217">
            <v>44314</v>
          </cell>
          <cell r="C1217">
            <v>3106.6</v>
          </cell>
        </row>
        <row r="1218">
          <cell r="B1218">
            <v>44315</v>
          </cell>
          <cell r="C1218">
            <v>2024</v>
          </cell>
        </row>
        <row r="1219">
          <cell r="B1219">
            <v>44316</v>
          </cell>
          <cell r="C1219">
            <v>2973</v>
          </cell>
        </row>
        <row r="1220">
          <cell r="B1220">
            <v>44317</v>
          </cell>
          <cell r="C1220">
            <v>2973</v>
          </cell>
        </row>
        <row r="1221">
          <cell r="B1221">
            <v>44318</v>
          </cell>
          <cell r="C1221">
            <v>2973</v>
          </cell>
        </row>
        <row r="1222">
          <cell r="B1222">
            <v>44319</v>
          </cell>
          <cell r="C1222">
            <v>763.2</v>
          </cell>
        </row>
        <row r="1223">
          <cell r="B1223">
            <v>44320</v>
          </cell>
          <cell r="C1223">
            <v>1503.7</v>
          </cell>
        </row>
        <row r="1224">
          <cell r="B1224">
            <v>44321</v>
          </cell>
          <cell r="C1224">
            <v>1556.7</v>
          </cell>
        </row>
        <row r="1225">
          <cell r="B1225">
            <v>44322</v>
          </cell>
          <cell r="C1225">
            <v>2239.5</v>
          </cell>
        </row>
        <row r="1226">
          <cell r="B1226">
            <v>44323</v>
          </cell>
          <cell r="C1226">
            <v>2086</v>
          </cell>
        </row>
        <row r="1227">
          <cell r="B1227">
            <v>44324</v>
          </cell>
          <cell r="C1227">
            <v>2086</v>
          </cell>
        </row>
        <row r="1228">
          <cell r="B1228">
            <v>44325</v>
          </cell>
          <cell r="C1228">
            <v>2086</v>
          </cell>
        </row>
        <row r="1229">
          <cell r="B1229">
            <v>44326</v>
          </cell>
          <cell r="C1229">
            <v>2506</v>
          </cell>
        </row>
        <row r="1230">
          <cell r="B1230">
            <v>44327</v>
          </cell>
          <cell r="C1230">
            <v>2629.1</v>
          </cell>
        </row>
        <row r="1231">
          <cell r="B1231">
            <v>44328</v>
          </cell>
          <cell r="C1231">
            <v>2339.1</v>
          </cell>
        </row>
        <row r="1232">
          <cell r="B1232">
            <v>44329</v>
          </cell>
          <cell r="C1232">
            <v>2827.4</v>
          </cell>
        </row>
        <row r="1233">
          <cell r="B1233">
            <v>44330</v>
          </cell>
          <cell r="C1233">
            <v>3635.3</v>
          </cell>
        </row>
        <row r="1234">
          <cell r="B1234">
            <v>44331</v>
          </cell>
          <cell r="C1234">
            <v>3635.3</v>
          </cell>
        </row>
        <row r="1235">
          <cell r="B1235">
            <v>44332</v>
          </cell>
          <cell r="C1235">
            <v>3635.3</v>
          </cell>
        </row>
        <row r="1236">
          <cell r="B1236">
            <v>44333</v>
          </cell>
          <cell r="C1236">
            <v>2956.2</v>
          </cell>
        </row>
        <row r="1237">
          <cell r="B1237">
            <v>44334</v>
          </cell>
          <cell r="C1237">
            <v>2996.3</v>
          </cell>
        </row>
        <row r="1238">
          <cell r="B1238">
            <v>44335</v>
          </cell>
          <cell r="C1238">
            <v>3486.7</v>
          </cell>
        </row>
        <row r="1239">
          <cell r="B1239">
            <v>44336</v>
          </cell>
          <cell r="C1239">
            <v>2563.8000000000002</v>
          </cell>
        </row>
        <row r="1240">
          <cell r="B1240">
            <v>44337</v>
          </cell>
          <cell r="C1240">
            <v>3203.2</v>
          </cell>
        </row>
        <row r="1241">
          <cell r="B1241">
            <v>44338</v>
          </cell>
          <cell r="C1241">
            <v>3203.2</v>
          </cell>
        </row>
        <row r="1242">
          <cell r="B1242">
            <v>44339</v>
          </cell>
          <cell r="C1242">
            <v>3203.2</v>
          </cell>
        </row>
        <row r="1243">
          <cell r="B1243">
            <v>44340</v>
          </cell>
          <cell r="C1243">
            <v>4597.1000000000004</v>
          </cell>
        </row>
        <row r="1244">
          <cell r="B1244">
            <v>44341</v>
          </cell>
          <cell r="C1244">
            <v>3648.5</v>
          </cell>
        </row>
        <row r="1245">
          <cell r="B1245">
            <v>44342</v>
          </cell>
          <cell r="C1245">
            <v>3640</v>
          </cell>
        </row>
        <row r="1246">
          <cell r="B1246">
            <v>44343</v>
          </cell>
          <cell r="C1246">
            <v>3643.2</v>
          </cell>
        </row>
        <row r="1247">
          <cell r="B1247">
            <v>44344</v>
          </cell>
          <cell r="C1247">
            <v>5144.5</v>
          </cell>
        </row>
        <row r="1248">
          <cell r="B1248">
            <v>44345</v>
          </cell>
          <cell r="C1248">
            <v>5144.5</v>
          </cell>
        </row>
        <row r="1249">
          <cell r="B1249">
            <v>44346</v>
          </cell>
          <cell r="C1249">
            <v>5144.5</v>
          </cell>
        </row>
        <row r="1250">
          <cell r="B1250">
            <v>44347</v>
          </cell>
          <cell r="C1250">
            <v>4947.7</v>
          </cell>
        </row>
        <row r="1251">
          <cell r="B1251">
            <v>44348</v>
          </cell>
          <cell r="C1251">
            <v>2486.4</v>
          </cell>
        </row>
        <row r="1252">
          <cell r="B1252">
            <v>44349</v>
          </cell>
          <cell r="C1252">
            <v>2560.4</v>
          </cell>
        </row>
        <row r="1253">
          <cell r="B1253">
            <v>44350</v>
          </cell>
          <cell r="C1253">
            <v>2251.6</v>
          </cell>
        </row>
        <row r="1254">
          <cell r="B1254">
            <v>44351</v>
          </cell>
          <cell r="C1254">
            <v>3137</v>
          </cell>
        </row>
        <row r="1255">
          <cell r="B1255">
            <v>44352</v>
          </cell>
          <cell r="C1255">
            <v>3137</v>
          </cell>
        </row>
        <row r="1256">
          <cell r="B1256">
            <v>44353</v>
          </cell>
          <cell r="C1256">
            <v>3137</v>
          </cell>
        </row>
        <row r="1257">
          <cell r="B1257">
            <v>44354</v>
          </cell>
          <cell r="C1257">
            <v>3027.5</v>
          </cell>
        </row>
        <row r="1258">
          <cell r="B1258">
            <v>44355</v>
          </cell>
          <cell r="C1258">
            <v>2715.1</v>
          </cell>
        </row>
        <row r="1259">
          <cell r="B1259">
            <v>44356</v>
          </cell>
          <cell r="C1259">
            <v>2813.7</v>
          </cell>
        </row>
        <row r="1260">
          <cell r="B1260">
            <v>44357</v>
          </cell>
          <cell r="C1260">
            <v>6926.2</v>
          </cell>
        </row>
        <row r="1261">
          <cell r="B1261">
            <v>44358</v>
          </cell>
          <cell r="C1261">
            <v>4078.9</v>
          </cell>
        </row>
        <row r="1262">
          <cell r="B1262">
            <v>44359</v>
          </cell>
          <cell r="C1262">
            <v>4078.9</v>
          </cell>
        </row>
        <row r="1263">
          <cell r="B1263">
            <v>44360</v>
          </cell>
          <cell r="C1263">
            <v>4078.9</v>
          </cell>
        </row>
        <row r="1264">
          <cell r="B1264">
            <v>44361</v>
          </cell>
          <cell r="C1264">
            <v>4479.6000000000004</v>
          </cell>
        </row>
        <row r="1265">
          <cell r="B1265">
            <v>44362</v>
          </cell>
          <cell r="C1265">
            <v>7430.6</v>
          </cell>
        </row>
        <row r="1266">
          <cell r="B1266">
            <v>44363</v>
          </cell>
          <cell r="C1266">
            <v>5125.5</v>
          </cell>
        </row>
        <row r="1267">
          <cell r="B1267">
            <v>44364</v>
          </cell>
          <cell r="C1267">
            <v>4287</v>
          </cell>
        </row>
        <row r="1268">
          <cell r="B1268">
            <v>44365</v>
          </cell>
          <cell r="C1268">
            <v>4129</v>
          </cell>
        </row>
        <row r="1269">
          <cell r="B1269">
            <v>44366</v>
          </cell>
          <cell r="C1269">
            <v>4129</v>
          </cell>
        </row>
        <row r="1270">
          <cell r="B1270">
            <v>44367</v>
          </cell>
          <cell r="C1270">
            <v>4129</v>
          </cell>
        </row>
        <row r="1271">
          <cell r="B1271">
            <v>44368</v>
          </cell>
          <cell r="C1271">
            <v>4783</v>
          </cell>
        </row>
        <row r="1272">
          <cell r="B1272">
            <v>44369</v>
          </cell>
          <cell r="C1272">
            <v>4256</v>
          </cell>
        </row>
        <row r="1273">
          <cell r="B1273">
            <v>44370</v>
          </cell>
          <cell r="C1273">
            <v>4332</v>
          </cell>
        </row>
        <row r="1274">
          <cell r="B1274">
            <v>44371</v>
          </cell>
          <cell r="C1274">
            <v>4208</v>
          </cell>
        </row>
        <row r="1275">
          <cell r="B1275">
            <v>44372</v>
          </cell>
          <cell r="C1275">
            <v>4395.3</v>
          </cell>
        </row>
        <row r="1276">
          <cell r="B1276">
            <v>44373</v>
          </cell>
          <cell r="C1276">
            <v>4395.3</v>
          </cell>
        </row>
        <row r="1277">
          <cell r="B1277">
            <v>44374</v>
          </cell>
          <cell r="C1277">
            <v>4395.3</v>
          </cell>
        </row>
        <row r="1278">
          <cell r="B1278">
            <v>44375</v>
          </cell>
          <cell r="C1278">
            <v>5542</v>
          </cell>
        </row>
        <row r="1279">
          <cell r="B1279">
            <v>44376</v>
          </cell>
          <cell r="C1279">
            <v>5542</v>
          </cell>
        </row>
        <row r="1280">
          <cell r="B1280">
            <v>44377</v>
          </cell>
          <cell r="C1280">
            <v>6700.0999999999995</v>
          </cell>
        </row>
        <row r="1281">
          <cell r="B1281">
            <v>44378</v>
          </cell>
          <cell r="C1281">
            <v>4003.7</v>
          </cell>
        </row>
        <row r="1282">
          <cell r="B1282">
            <v>44379</v>
          </cell>
          <cell r="C1282">
            <v>2721.2</v>
          </cell>
        </row>
        <row r="1283">
          <cell r="B1283">
            <v>44380</v>
          </cell>
          <cell r="C1283">
            <v>2721.2</v>
          </cell>
        </row>
        <row r="1284">
          <cell r="B1284">
            <v>44381</v>
          </cell>
          <cell r="C1284">
            <v>2721.2</v>
          </cell>
        </row>
        <row r="1285">
          <cell r="B1285">
            <v>44382</v>
          </cell>
          <cell r="C1285">
            <v>2918.9</v>
          </cell>
        </row>
        <row r="1286">
          <cell r="B1286">
            <v>44383</v>
          </cell>
          <cell r="C1286">
            <v>2942.6</v>
          </cell>
        </row>
        <row r="1287">
          <cell r="B1287">
            <v>44384</v>
          </cell>
          <cell r="C1287">
            <v>3379.5</v>
          </cell>
        </row>
        <row r="1288">
          <cell r="B1288">
            <v>44385</v>
          </cell>
          <cell r="C1288">
            <v>2251.6999999999998</v>
          </cell>
        </row>
        <row r="1289">
          <cell r="B1289">
            <v>44386</v>
          </cell>
          <cell r="C1289">
            <v>2525.6</v>
          </cell>
        </row>
        <row r="1290">
          <cell r="B1290">
            <v>44387</v>
          </cell>
          <cell r="C1290">
            <v>2525.6</v>
          </cell>
        </row>
        <row r="1291">
          <cell r="B1291">
            <v>44388</v>
          </cell>
          <cell r="C1291">
            <v>2525.6</v>
          </cell>
        </row>
        <row r="1292">
          <cell r="B1292">
            <v>44389</v>
          </cell>
          <cell r="C1292">
            <v>2938.6</v>
          </cell>
        </row>
        <row r="1293">
          <cell r="B1293">
            <v>44390</v>
          </cell>
          <cell r="C1293">
            <v>1976.9</v>
          </cell>
        </row>
        <row r="1294">
          <cell r="B1294">
            <v>44391</v>
          </cell>
          <cell r="C1294">
            <v>3755.5</v>
          </cell>
        </row>
        <row r="1295">
          <cell r="B1295">
            <v>44392</v>
          </cell>
          <cell r="C1295">
            <v>2703.6</v>
          </cell>
        </row>
        <row r="1296">
          <cell r="B1296">
            <v>44393</v>
          </cell>
          <cell r="C1296">
            <v>3110.4</v>
          </cell>
        </row>
        <row r="1297">
          <cell r="B1297">
            <v>44394</v>
          </cell>
          <cell r="C1297">
            <v>3110.4</v>
          </cell>
        </row>
        <row r="1298">
          <cell r="B1298">
            <v>44395</v>
          </cell>
          <cell r="C1298">
            <v>3110.4</v>
          </cell>
        </row>
        <row r="1299">
          <cell r="B1299">
            <v>44396</v>
          </cell>
          <cell r="C1299">
            <v>3402.3</v>
          </cell>
        </row>
        <row r="1300">
          <cell r="B1300">
            <v>44397</v>
          </cell>
          <cell r="C1300">
            <v>2814.7</v>
          </cell>
        </row>
        <row r="1301">
          <cell r="B1301">
            <v>44398</v>
          </cell>
          <cell r="C1301">
            <v>3151.8</v>
          </cell>
        </row>
        <row r="1302">
          <cell r="B1302">
            <v>44399</v>
          </cell>
          <cell r="C1302">
            <v>3141.6</v>
          </cell>
        </row>
        <row r="1303">
          <cell r="B1303">
            <v>44400</v>
          </cell>
          <cell r="C1303">
            <v>3303.1</v>
          </cell>
        </row>
        <row r="1304">
          <cell r="B1304">
            <v>44401</v>
          </cell>
          <cell r="C1304">
            <v>3303.1</v>
          </cell>
        </row>
        <row r="1305">
          <cell r="B1305">
            <v>44402</v>
          </cell>
          <cell r="C1305">
            <v>3303.1</v>
          </cell>
        </row>
        <row r="1306">
          <cell r="B1306">
            <v>44403</v>
          </cell>
          <cell r="C1306">
            <v>2647.6</v>
          </cell>
        </row>
        <row r="1307">
          <cell r="B1307">
            <v>44404</v>
          </cell>
          <cell r="C1307">
            <v>3624.1</v>
          </cell>
        </row>
        <row r="1308">
          <cell r="B1308">
            <v>44405</v>
          </cell>
          <cell r="C1308">
            <v>3624.1</v>
          </cell>
        </row>
        <row r="1309">
          <cell r="B1309">
            <v>44406</v>
          </cell>
          <cell r="C1309">
            <v>3624.1</v>
          </cell>
        </row>
        <row r="1310">
          <cell r="B1310">
            <v>44407</v>
          </cell>
          <cell r="C1310">
            <v>3314.9</v>
          </cell>
        </row>
        <row r="1311">
          <cell r="B1311">
            <v>44408</v>
          </cell>
          <cell r="C1311">
            <v>3314.9</v>
          </cell>
        </row>
        <row r="1312">
          <cell r="B1312">
            <v>44409</v>
          </cell>
          <cell r="C1312">
            <v>3314.9</v>
          </cell>
        </row>
        <row r="1313">
          <cell r="B1313">
            <v>44410</v>
          </cell>
          <cell r="C1313">
            <v>2519.3000000000002</v>
          </cell>
        </row>
        <row r="1314">
          <cell r="B1314">
            <v>44411</v>
          </cell>
          <cell r="C1314">
            <v>1853.3</v>
          </cell>
        </row>
        <row r="1315">
          <cell r="B1315">
            <v>44412</v>
          </cell>
          <cell r="C1315">
            <v>1981.4</v>
          </cell>
        </row>
        <row r="1316">
          <cell r="B1316">
            <v>44413</v>
          </cell>
          <cell r="C1316">
            <v>1884.3</v>
          </cell>
        </row>
        <row r="1317">
          <cell r="B1317">
            <v>44414</v>
          </cell>
          <cell r="C1317">
            <v>1854.5</v>
          </cell>
        </row>
        <row r="1318">
          <cell r="B1318">
            <v>44415</v>
          </cell>
          <cell r="C1318">
            <v>1854.5</v>
          </cell>
        </row>
        <row r="1319">
          <cell r="B1319">
            <v>44416</v>
          </cell>
          <cell r="C1319">
            <v>1854.5</v>
          </cell>
        </row>
        <row r="1320">
          <cell r="B1320">
            <v>44417</v>
          </cell>
          <cell r="C1320">
            <v>1925.6</v>
          </cell>
        </row>
        <row r="1321">
          <cell r="B1321">
            <v>44418</v>
          </cell>
          <cell r="C1321">
            <v>1728</v>
          </cell>
        </row>
        <row r="1322">
          <cell r="B1322">
            <v>44419</v>
          </cell>
          <cell r="C1322">
            <v>1651.8</v>
          </cell>
        </row>
        <row r="1323">
          <cell r="B1323">
            <v>44420</v>
          </cell>
          <cell r="C1323">
            <v>1835.3</v>
          </cell>
        </row>
        <row r="1324">
          <cell r="B1324">
            <v>44421</v>
          </cell>
          <cell r="C1324">
            <v>3895.8</v>
          </cell>
        </row>
        <row r="1325">
          <cell r="B1325">
            <v>44422</v>
          </cell>
          <cell r="C1325">
            <v>3895.8</v>
          </cell>
        </row>
        <row r="1326">
          <cell r="B1326">
            <v>44423</v>
          </cell>
          <cell r="C1326">
            <v>3895.8</v>
          </cell>
        </row>
        <row r="1327">
          <cell r="B1327">
            <v>44424</v>
          </cell>
          <cell r="C1327">
            <v>3088.2000000000003</v>
          </cell>
        </row>
        <row r="1328">
          <cell r="B1328">
            <v>44425</v>
          </cell>
          <cell r="C1328">
            <v>2666.2</v>
          </cell>
        </row>
        <row r="1329">
          <cell r="B1329">
            <v>44426</v>
          </cell>
          <cell r="C1329">
            <v>2499.5</v>
          </cell>
        </row>
        <row r="1330">
          <cell r="B1330">
            <v>44427</v>
          </cell>
          <cell r="C1330">
            <v>2435.6</v>
          </cell>
        </row>
        <row r="1331">
          <cell r="B1331">
            <v>44428</v>
          </cell>
          <cell r="C1331">
            <v>4259.8999999999996</v>
          </cell>
        </row>
        <row r="1332">
          <cell r="B1332">
            <v>44429</v>
          </cell>
          <cell r="C1332">
            <v>4259.8999999999996</v>
          </cell>
        </row>
        <row r="1333">
          <cell r="B1333">
            <v>44430</v>
          </cell>
          <cell r="C1333">
            <v>4259.8999999999996</v>
          </cell>
        </row>
        <row r="1334">
          <cell r="B1334">
            <v>44431</v>
          </cell>
          <cell r="C1334">
            <v>2234.4</v>
          </cell>
        </row>
        <row r="1335">
          <cell r="B1335">
            <v>44432</v>
          </cell>
          <cell r="C1335">
            <v>2648</v>
          </cell>
        </row>
        <row r="1336">
          <cell r="B1336">
            <v>44433</v>
          </cell>
          <cell r="C1336">
            <v>2195.1999999999998</v>
          </cell>
        </row>
        <row r="1337">
          <cell r="B1337">
            <v>44434</v>
          </cell>
          <cell r="C1337">
            <v>2768.6</v>
          </cell>
        </row>
        <row r="1338">
          <cell r="B1338">
            <v>44435</v>
          </cell>
          <cell r="C1338">
            <v>1733.7</v>
          </cell>
        </row>
        <row r="1339">
          <cell r="B1339">
            <v>44436</v>
          </cell>
          <cell r="C1339">
            <v>1733.7</v>
          </cell>
        </row>
        <row r="1340">
          <cell r="B1340">
            <v>44437</v>
          </cell>
          <cell r="C1340">
            <v>1733.7</v>
          </cell>
        </row>
        <row r="1341">
          <cell r="B1341">
            <v>44438</v>
          </cell>
          <cell r="C1341">
            <v>1733.7</v>
          </cell>
        </row>
        <row r="1342">
          <cell r="B1342">
            <v>44439</v>
          </cell>
          <cell r="C1342">
            <v>4064.7</v>
          </cell>
        </row>
        <row r="1343">
          <cell r="B1343">
            <v>44440</v>
          </cell>
          <cell r="C1343">
            <v>1827.9</v>
          </cell>
        </row>
        <row r="1344">
          <cell r="B1344">
            <v>44441</v>
          </cell>
          <cell r="C1344">
            <v>952.9</v>
          </cell>
        </row>
        <row r="1345">
          <cell r="B1345">
            <v>44442</v>
          </cell>
          <cell r="C1345">
            <v>1441.3</v>
          </cell>
        </row>
        <row r="1346">
          <cell r="B1346">
            <v>44443</v>
          </cell>
          <cell r="C1346">
            <v>1441.3</v>
          </cell>
        </row>
        <row r="1347">
          <cell r="B1347">
            <v>44444</v>
          </cell>
          <cell r="C1347">
            <v>1441.3</v>
          </cell>
        </row>
        <row r="1348">
          <cell r="B1348">
            <v>44445</v>
          </cell>
          <cell r="C1348">
            <v>2296.6</v>
          </cell>
        </row>
        <row r="1349">
          <cell r="B1349">
            <v>44446</v>
          </cell>
          <cell r="C1349">
            <v>1554.8</v>
          </cell>
        </row>
        <row r="1350">
          <cell r="B1350">
            <v>44447</v>
          </cell>
          <cell r="C1350">
            <v>1620.2</v>
          </cell>
        </row>
        <row r="1351">
          <cell r="B1351">
            <v>44448</v>
          </cell>
          <cell r="C1351">
            <v>1336.4</v>
          </cell>
        </row>
        <row r="1352">
          <cell r="B1352">
            <v>44449</v>
          </cell>
          <cell r="C1352">
            <v>2296.6</v>
          </cell>
        </row>
        <row r="1353">
          <cell r="B1353">
            <v>44450</v>
          </cell>
          <cell r="C1353">
            <v>2296.6</v>
          </cell>
        </row>
        <row r="1354">
          <cell r="B1354">
            <v>44451</v>
          </cell>
          <cell r="C1354">
            <v>2296.6</v>
          </cell>
        </row>
        <row r="1355">
          <cell r="B1355">
            <v>44452</v>
          </cell>
          <cell r="C1355">
            <v>1503.7</v>
          </cell>
        </row>
        <row r="1356">
          <cell r="B1356">
            <v>44453</v>
          </cell>
          <cell r="C1356">
            <v>1813.2</v>
          </cell>
        </row>
        <row r="1357">
          <cell r="B1357">
            <v>44454</v>
          </cell>
          <cell r="C1357">
            <v>1817.5</v>
          </cell>
        </row>
        <row r="1358">
          <cell r="B1358">
            <v>44455</v>
          </cell>
          <cell r="C1358">
            <v>1698.5</v>
          </cell>
        </row>
        <row r="1359">
          <cell r="B1359">
            <v>44456</v>
          </cell>
          <cell r="C1359">
            <v>2482.1</v>
          </cell>
        </row>
        <row r="1360">
          <cell r="B1360">
            <v>44457</v>
          </cell>
          <cell r="C1360">
            <v>2482.1</v>
          </cell>
        </row>
        <row r="1361">
          <cell r="B1361">
            <v>44458</v>
          </cell>
          <cell r="C1361">
            <v>2482.1</v>
          </cell>
        </row>
        <row r="1362">
          <cell r="B1362">
            <v>44459</v>
          </cell>
          <cell r="C1362">
            <v>2298.5</v>
          </cell>
        </row>
        <row r="1363">
          <cell r="B1363">
            <v>44460</v>
          </cell>
          <cell r="C1363">
            <v>1663.8</v>
          </cell>
        </row>
        <row r="1364">
          <cell r="B1364">
            <v>44461</v>
          </cell>
          <cell r="C1364">
            <v>2805.5</v>
          </cell>
        </row>
        <row r="1365">
          <cell r="B1365">
            <v>44462</v>
          </cell>
          <cell r="C1365">
            <v>2326.1999999999998</v>
          </cell>
        </row>
        <row r="1366">
          <cell r="B1366">
            <v>44463</v>
          </cell>
          <cell r="C1366">
            <v>2177.8000000000002</v>
          </cell>
        </row>
        <row r="1367">
          <cell r="B1367">
            <v>44464</v>
          </cell>
          <cell r="C1367">
            <v>2177.8000000000002</v>
          </cell>
        </row>
        <row r="1368">
          <cell r="B1368">
            <v>44465</v>
          </cell>
          <cell r="C1368">
            <v>2177.8000000000002</v>
          </cell>
        </row>
        <row r="1369">
          <cell r="B1369">
            <v>44466</v>
          </cell>
          <cell r="C1369">
            <v>2444</v>
          </cell>
        </row>
        <row r="1370">
          <cell r="B1370">
            <v>44467</v>
          </cell>
          <cell r="C1370">
            <v>2513.1</v>
          </cell>
        </row>
        <row r="1371">
          <cell r="B1371">
            <v>44468</v>
          </cell>
          <cell r="C1371">
            <v>2786.7</v>
          </cell>
        </row>
        <row r="1372">
          <cell r="B1372">
            <v>44469</v>
          </cell>
          <cell r="C1372">
            <v>2399.6999999999998</v>
          </cell>
        </row>
        <row r="1373">
          <cell r="B1373">
            <v>44470</v>
          </cell>
          <cell r="C1373">
            <v>818.3</v>
          </cell>
        </row>
        <row r="1374">
          <cell r="B1374">
            <v>44471</v>
          </cell>
          <cell r="C1374">
            <v>818.3</v>
          </cell>
        </row>
        <row r="1375">
          <cell r="B1375">
            <v>44472</v>
          </cell>
          <cell r="C1375">
            <v>818.3</v>
          </cell>
        </row>
        <row r="1376">
          <cell r="B1376">
            <v>44473</v>
          </cell>
          <cell r="C1376">
            <v>954.2</v>
          </cell>
        </row>
        <row r="1377">
          <cell r="B1377">
            <v>44474</v>
          </cell>
          <cell r="C1377">
            <v>883</v>
          </cell>
        </row>
        <row r="1378">
          <cell r="B1378">
            <v>44475</v>
          </cell>
          <cell r="C1378">
            <v>1005.2</v>
          </cell>
        </row>
        <row r="1379">
          <cell r="B1379">
            <v>44476</v>
          </cell>
          <cell r="C1379">
            <v>2145.5</v>
          </cell>
        </row>
        <row r="1380">
          <cell r="B1380">
            <v>44477</v>
          </cell>
          <cell r="C1380">
            <v>2145.5</v>
          </cell>
        </row>
        <row r="1381">
          <cell r="B1381">
            <v>44478</v>
          </cell>
          <cell r="C1381">
            <v>2145.5</v>
          </cell>
        </row>
        <row r="1382">
          <cell r="B1382">
            <v>44479</v>
          </cell>
          <cell r="C1382">
            <v>2145.5</v>
          </cell>
        </row>
        <row r="1383">
          <cell r="B1383">
            <v>44480</v>
          </cell>
          <cell r="C1383">
            <v>5305.5</v>
          </cell>
        </row>
        <row r="1384">
          <cell r="B1384">
            <v>44481</v>
          </cell>
          <cell r="C1384">
            <v>3679.3</v>
          </cell>
        </row>
        <row r="1385">
          <cell r="B1385">
            <v>44482</v>
          </cell>
          <cell r="C1385">
            <v>2930.3</v>
          </cell>
        </row>
        <row r="1386">
          <cell r="B1386">
            <v>44483</v>
          </cell>
          <cell r="C1386">
            <v>2483.9</v>
          </cell>
        </row>
        <row r="1387">
          <cell r="B1387">
            <v>44484</v>
          </cell>
          <cell r="C1387">
            <v>2130.6</v>
          </cell>
        </row>
        <row r="1388">
          <cell r="B1388">
            <v>44485</v>
          </cell>
          <cell r="C1388">
            <v>2130.6</v>
          </cell>
        </row>
        <row r="1389">
          <cell r="B1389">
            <v>44486</v>
          </cell>
          <cell r="C1389">
            <v>2130.6</v>
          </cell>
        </row>
        <row r="1390">
          <cell r="B1390">
            <v>44487</v>
          </cell>
          <cell r="C1390">
            <v>2133.1</v>
          </cell>
        </row>
        <row r="1391">
          <cell r="B1391">
            <v>44488</v>
          </cell>
          <cell r="C1391">
            <v>1893.1</v>
          </cell>
        </row>
        <row r="1392">
          <cell r="B1392">
            <v>44489</v>
          </cell>
          <cell r="C1392">
            <v>2327.3000000000002</v>
          </cell>
        </row>
        <row r="1393">
          <cell r="B1393">
            <v>44490</v>
          </cell>
          <cell r="C1393">
            <v>2473</v>
          </cell>
        </row>
        <row r="1394">
          <cell r="B1394">
            <v>44491</v>
          </cell>
          <cell r="C1394">
            <v>1457.9</v>
          </cell>
        </row>
        <row r="1395">
          <cell r="B1395">
            <v>44492</v>
          </cell>
          <cell r="C1395">
            <v>1457.9</v>
          </cell>
        </row>
        <row r="1396">
          <cell r="B1396">
            <v>44493</v>
          </cell>
          <cell r="C1396">
            <v>1457.9</v>
          </cell>
        </row>
        <row r="1397">
          <cell r="B1397">
            <v>44494</v>
          </cell>
          <cell r="C1397">
            <v>1638.8</v>
          </cell>
        </row>
        <row r="1398">
          <cell r="B1398">
            <v>44495</v>
          </cell>
          <cell r="C1398">
            <v>1638.8</v>
          </cell>
        </row>
        <row r="1399">
          <cell r="B1399">
            <v>44496</v>
          </cell>
          <cell r="C1399">
            <v>1591.8</v>
          </cell>
        </row>
        <row r="1400">
          <cell r="B1400">
            <v>44497</v>
          </cell>
          <cell r="C1400">
            <v>2373.3000000000002</v>
          </cell>
        </row>
        <row r="1401">
          <cell r="B1401">
            <v>44498</v>
          </cell>
          <cell r="C1401">
            <v>2877</v>
          </cell>
        </row>
        <row r="1402">
          <cell r="B1402">
            <v>44499</v>
          </cell>
          <cell r="C1402">
            <v>2877</v>
          </cell>
        </row>
        <row r="1403">
          <cell r="B1403">
            <v>44500</v>
          </cell>
          <cell r="C1403">
            <v>2877</v>
          </cell>
        </row>
        <row r="1404">
          <cell r="B1404">
            <v>44501</v>
          </cell>
          <cell r="C1404">
            <v>2877</v>
          </cell>
        </row>
        <row r="1405">
          <cell r="B1405">
            <v>44502</v>
          </cell>
          <cell r="C1405">
            <v>1259.3</v>
          </cell>
        </row>
        <row r="1406">
          <cell r="B1406">
            <v>44503</v>
          </cell>
          <cell r="C1406">
            <v>890.5</v>
          </cell>
        </row>
        <row r="1407">
          <cell r="B1407">
            <v>44504</v>
          </cell>
          <cell r="C1407">
            <v>991.5</v>
          </cell>
        </row>
        <row r="1408">
          <cell r="B1408">
            <v>44505</v>
          </cell>
          <cell r="C1408">
            <v>1737</v>
          </cell>
        </row>
        <row r="1409">
          <cell r="B1409">
            <v>44506</v>
          </cell>
          <cell r="C1409">
            <v>1737</v>
          </cell>
        </row>
        <row r="1410">
          <cell r="B1410">
            <v>44507</v>
          </cell>
          <cell r="C1410">
            <v>1737</v>
          </cell>
        </row>
        <row r="1411">
          <cell r="B1411">
            <v>44508</v>
          </cell>
          <cell r="C1411">
            <v>3610</v>
          </cell>
        </row>
        <row r="1412">
          <cell r="B1412">
            <v>44509</v>
          </cell>
          <cell r="C1412">
            <v>2448.5</v>
          </cell>
        </row>
        <row r="1413">
          <cell r="B1413">
            <v>44510</v>
          </cell>
          <cell r="C1413">
            <v>2251.1</v>
          </cell>
        </row>
        <row r="1414">
          <cell r="B1414">
            <v>44511</v>
          </cell>
          <cell r="C1414">
            <v>1915.1</v>
          </cell>
        </row>
        <row r="1415">
          <cell r="B1415">
            <v>44512</v>
          </cell>
          <cell r="C1415">
            <v>3048.9</v>
          </cell>
        </row>
        <row r="1416">
          <cell r="B1416">
            <v>44513</v>
          </cell>
          <cell r="C1416">
            <v>3048.9</v>
          </cell>
        </row>
        <row r="1417">
          <cell r="B1417">
            <v>44514</v>
          </cell>
          <cell r="C1417">
            <v>3048.9</v>
          </cell>
        </row>
        <row r="1418">
          <cell r="B1418">
            <v>44515</v>
          </cell>
          <cell r="C1418">
            <v>2530.5</v>
          </cell>
        </row>
        <row r="1419">
          <cell r="B1419">
            <v>44516</v>
          </cell>
          <cell r="C1419">
            <v>3574.3</v>
          </cell>
        </row>
        <row r="1420">
          <cell r="B1420">
            <v>44517</v>
          </cell>
          <cell r="C1420">
            <v>3051</v>
          </cell>
        </row>
        <row r="1421">
          <cell r="B1421">
            <v>44518</v>
          </cell>
          <cell r="C1421">
            <v>2447.8000000000002</v>
          </cell>
        </row>
        <row r="1422">
          <cell r="B1422">
            <v>44519</v>
          </cell>
          <cell r="C1422">
            <v>3258</v>
          </cell>
        </row>
        <row r="1423">
          <cell r="B1423">
            <v>44520</v>
          </cell>
          <cell r="C1423">
            <v>3258</v>
          </cell>
        </row>
        <row r="1424">
          <cell r="B1424">
            <v>44521</v>
          </cell>
          <cell r="C1424">
            <v>3258</v>
          </cell>
        </row>
        <row r="1425">
          <cell r="B1425">
            <v>44522</v>
          </cell>
          <cell r="C1425">
            <v>2514.9</v>
          </cell>
        </row>
        <row r="1426">
          <cell r="B1426">
            <v>44523</v>
          </cell>
          <cell r="C1426">
            <v>2381.5</v>
          </cell>
        </row>
        <row r="1427">
          <cell r="B1427">
            <v>44524</v>
          </cell>
          <cell r="C1427">
            <v>2759.7</v>
          </cell>
        </row>
        <row r="1428">
          <cell r="B1428">
            <v>44525</v>
          </cell>
          <cell r="C1428">
            <v>2255.9</v>
          </cell>
        </row>
        <row r="1429">
          <cell r="B1429">
            <v>44526</v>
          </cell>
          <cell r="C1429">
            <v>2567.5</v>
          </cell>
        </row>
        <row r="1430">
          <cell r="B1430">
            <v>44527</v>
          </cell>
          <cell r="C1430">
            <v>2567.5</v>
          </cell>
        </row>
        <row r="1431">
          <cell r="B1431">
            <v>44528</v>
          </cell>
          <cell r="C1431">
            <v>2567.5</v>
          </cell>
        </row>
        <row r="1432">
          <cell r="B1432">
            <v>44529</v>
          </cell>
          <cell r="C1432">
            <v>4157</v>
          </cell>
        </row>
        <row r="1433">
          <cell r="B1433">
            <v>44530</v>
          </cell>
          <cell r="C1433">
            <v>2865.3</v>
          </cell>
        </row>
        <row r="1434">
          <cell r="B1434">
            <v>44531</v>
          </cell>
          <cell r="C1434">
            <v>976.2</v>
          </cell>
        </row>
        <row r="1435">
          <cell r="B1435">
            <v>44532</v>
          </cell>
          <cell r="C1435">
            <v>876.1</v>
          </cell>
        </row>
        <row r="1436">
          <cell r="B1436">
            <v>44533</v>
          </cell>
          <cell r="C1436">
            <v>876.1</v>
          </cell>
        </row>
        <row r="1437">
          <cell r="B1437">
            <v>44534</v>
          </cell>
          <cell r="C1437">
            <v>1141</v>
          </cell>
        </row>
        <row r="1438">
          <cell r="B1438">
            <v>44535</v>
          </cell>
          <cell r="C1438">
            <v>1141</v>
          </cell>
        </row>
        <row r="1439">
          <cell r="B1439">
            <v>44536</v>
          </cell>
          <cell r="C1439">
            <v>1286</v>
          </cell>
        </row>
        <row r="1440">
          <cell r="B1440">
            <v>44537</v>
          </cell>
          <cell r="C1440">
            <v>2132.9</v>
          </cell>
        </row>
        <row r="1441">
          <cell r="B1441">
            <v>44538</v>
          </cell>
          <cell r="C1441">
            <v>2132.9</v>
          </cell>
        </row>
        <row r="1442">
          <cell r="B1442">
            <v>44539</v>
          </cell>
          <cell r="C1442">
            <v>1433.3</v>
          </cell>
        </row>
        <row r="1443">
          <cell r="B1443">
            <v>44540</v>
          </cell>
          <cell r="C1443">
            <v>2447.3000000000002</v>
          </cell>
        </row>
        <row r="1444">
          <cell r="B1444">
            <v>44541</v>
          </cell>
          <cell r="C1444">
            <v>2447.3000000000002</v>
          </cell>
        </row>
        <row r="1445">
          <cell r="B1445">
            <v>44542</v>
          </cell>
          <cell r="C1445">
            <v>2447.3000000000002</v>
          </cell>
        </row>
        <row r="1446">
          <cell r="B1446">
            <v>44543</v>
          </cell>
          <cell r="C1446">
            <v>2535</v>
          </cell>
        </row>
        <row r="1447">
          <cell r="B1447">
            <v>44544</v>
          </cell>
          <cell r="C1447">
            <v>2516</v>
          </cell>
        </row>
        <row r="1448">
          <cell r="B1448">
            <v>44545</v>
          </cell>
          <cell r="C1448">
            <v>1576.1</v>
          </cell>
        </row>
        <row r="1449">
          <cell r="B1449">
            <v>44546</v>
          </cell>
          <cell r="C1449">
            <v>2329.9</v>
          </cell>
        </row>
        <row r="1450">
          <cell r="B1450">
            <v>44547</v>
          </cell>
          <cell r="C1450">
            <v>1923</v>
          </cell>
        </row>
        <row r="1451">
          <cell r="B1451">
            <v>44548</v>
          </cell>
          <cell r="C1451">
            <v>1923</v>
          </cell>
        </row>
        <row r="1452">
          <cell r="B1452">
            <v>44549</v>
          </cell>
          <cell r="C1452">
            <v>1923</v>
          </cell>
        </row>
        <row r="1453">
          <cell r="B1453">
            <v>44550</v>
          </cell>
          <cell r="C1453">
            <v>2644.2000000000003</v>
          </cell>
        </row>
        <row r="1454">
          <cell r="B1454">
            <v>44551</v>
          </cell>
          <cell r="C1454">
            <v>1904.3</v>
          </cell>
        </row>
        <row r="1455">
          <cell r="B1455">
            <v>44552</v>
          </cell>
          <cell r="C1455">
            <v>1786.3</v>
          </cell>
        </row>
        <row r="1456">
          <cell r="B1456">
            <v>44553</v>
          </cell>
          <cell r="C1456">
            <v>2783</v>
          </cell>
        </row>
        <row r="1457">
          <cell r="B1457">
            <v>44554</v>
          </cell>
          <cell r="C1457">
            <v>2678.5</v>
          </cell>
        </row>
        <row r="1458">
          <cell r="B1458">
            <v>44555</v>
          </cell>
          <cell r="C1458">
            <v>2678.5</v>
          </cell>
        </row>
        <row r="1459">
          <cell r="B1459">
            <v>44556</v>
          </cell>
          <cell r="C1459">
            <v>2678.5</v>
          </cell>
        </row>
        <row r="1460">
          <cell r="B1460">
            <v>44557</v>
          </cell>
          <cell r="C1460">
            <v>3045.5</v>
          </cell>
        </row>
        <row r="1461">
          <cell r="B1461">
            <v>44558</v>
          </cell>
          <cell r="C1461">
            <v>2722.7</v>
          </cell>
        </row>
        <row r="1462">
          <cell r="B1462">
            <v>44559</v>
          </cell>
          <cell r="C1462">
            <v>2989.8</v>
          </cell>
        </row>
        <row r="1463">
          <cell r="B1463">
            <v>44560</v>
          </cell>
          <cell r="C1463">
            <v>2329</v>
          </cell>
        </row>
        <row r="1464">
          <cell r="B1464">
            <v>44561</v>
          </cell>
          <cell r="C1464">
            <v>2967.6</v>
          </cell>
        </row>
        <row r="1465">
          <cell r="B1465">
            <v>44562</v>
          </cell>
          <cell r="C1465">
            <v>2967.6</v>
          </cell>
        </row>
        <row r="1466">
          <cell r="B1466">
            <v>44563</v>
          </cell>
          <cell r="C1466">
            <v>2967.6</v>
          </cell>
        </row>
        <row r="1467">
          <cell r="B1467">
            <v>44564</v>
          </cell>
          <cell r="C1467">
            <v>1020</v>
          </cell>
        </row>
        <row r="1468">
          <cell r="B1468">
            <v>44565</v>
          </cell>
          <cell r="C1468">
            <v>1039</v>
          </cell>
        </row>
        <row r="1469">
          <cell r="B1469">
            <v>44566</v>
          </cell>
          <cell r="C1469">
            <v>1276.9000000000001</v>
          </cell>
        </row>
        <row r="1470">
          <cell r="B1470">
            <v>44567</v>
          </cell>
          <cell r="C1470">
            <v>1171</v>
          </cell>
        </row>
        <row r="1471">
          <cell r="B1471">
            <v>44568</v>
          </cell>
          <cell r="C1471">
            <v>1528</v>
          </cell>
        </row>
        <row r="1472">
          <cell r="B1472">
            <v>44569</v>
          </cell>
          <cell r="C1472">
            <v>1528</v>
          </cell>
        </row>
        <row r="1473">
          <cell r="B1473">
            <v>44570</v>
          </cell>
          <cell r="C1473">
            <v>1528</v>
          </cell>
        </row>
        <row r="1474">
          <cell r="B1474">
            <v>44571</v>
          </cell>
          <cell r="C1474">
            <v>1293</v>
          </cell>
        </row>
        <row r="1475">
          <cell r="B1475">
            <v>44572</v>
          </cell>
          <cell r="C1475">
            <v>1408</v>
          </cell>
        </row>
        <row r="1476">
          <cell r="B1476">
            <v>44573</v>
          </cell>
          <cell r="C1476">
            <v>1634</v>
          </cell>
        </row>
        <row r="1477">
          <cell r="B1477">
            <v>44574</v>
          </cell>
          <cell r="C1477">
            <v>1302.5999999999999</v>
          </cell>
        </row>
        <row r="1478">
          <cell r="B1478">
            <v>44575</v>
          </cell>
          <cell r="C1478">
            <v>1283.4000000000001</v>
          </cell>
        </row>
        <row r="1479">
          <cell r="B1479">
            <v>44576</v>
          </cell>
          <cell r="C1479">
            <v>1283.4000000000001</v>
          </cell>
        </row>
        <row r="1480">
          <cell r="B1480">
            <v>44577</v>
          </cell>
          <cell r="C1480">
            <v>1283.4000000000001</v>
          </cell>
        </row>
        <row r="1481">
          <cell r="B1481">
            <v>44578</v>
          </cell>
          <cell r="C1481">
            <v>2413</v>
          </cell>
        </row>
        <row r="1482">
          <cell r="B1482">
            <v>44579</v>
          </cell>
          <cell r="C1482">
            <v>1792</v>
          </cell>
        </row>
        <row r="1483">
          <cell r="B1483">
            <v>44580</v>
          </cell>
          <cell r="C1483">
            <v>1397.8</v>
          </cell>
        </row>
        <row r="1484">
          <cell r="B1484">
            <v>44581</v>
          </cell>
          <cell r="C1484">
            <v>1689</v>
          </cell>
        </row>
        <row r="1485">
          <cell r="B1485">
            <v>44582</v>
          </cell>
          <cell r="C1485">
            <v>1771</v>
          </cell>
        </row>
        <row r="1486">
          <cell r="B1486">
            <v>44583</v>
          </cell>
          <cell r="C1486">
            <v>1771</v>
          </cell>
        </row>
        <row r="1487">
          <cell r="B1487">
            <v>44584</v>
          </cell>
          <cell r="C1487">
            <v>1771</v>
          </cell>
        </row>
        <row r="1488">
          <cell r="B1488">
            <v>44585</v>
          </cell>
          <cell r="C1488">
            <v>686.5</v>
          </cell>
        </row>
        <row r="1489">
          <cell r="B1489">
            <v>44586</v>
          </cell>
          <cell r="C1489">
            <v>1029.2</v>
          </cell>
        </row>
        <row r="1490">
          <cell r="B1490">
            <v>44587</v>
          </cell>
          <cell r="C1490">
            <v>1180</v>
          </cell>
        </row>
        <row r="1491">
          <cell r="B1491">
            <v>44588</v>
          </cell>
          <cell r="C1491">
            <v>1207.9000000000001</v>
          </cell>
        </row>
        <row r="1492">
          <cell r="B1492">
            <v>44589</v>
          </cell>
          <cell r="C1492">
            <v>1437.9</v>
          </cell>
        </row>
        <row r="1493">
          <cell r="B1493">
            <v>44590</v>
          </cell>
          <cell r="C1493">
            <v>1437.9</v>
          </cell>
        </row>
        <row r="1494">
          <cell r="B1494">
            <v>44591</v>
          </cell>
          <cell r="C1494">
            <v>1437.9</v>
          </cell>
        </row>
        <row r="1495">
          <cell r="B1495">
            <v>44592</v>
          </cell>
          <cell r="C1495">
            <v>2296</v>
          </cell>
        </row>
        <row r="1496">
          <cell r="B1496">
            <v>44593</v>
          </cell>
          <cell r="C1496">
            <v>250</v>
          </cell>
        </row>
        <row r="1497">
          <cell r="B1497">
            <v>44594</v>
          </cell>
          <cell r="C1497">
            <v>290.3</v>
          </cell>
        </row>
        <row r="1498">
          <cell r="B1498">
            <v>44595</v>
          </cell>
          <cell r="C1498">
            <v>64.8</v>
          </cell>
        </row>
        <row r="1499">
          <cell r="B1499">
            <v>44596</v>
          </cell>
          <cell r="C1499">
            <v>53.1</v>
          </cell>
        </row>
        <row r="1500">
          <cell r="B1500">
            <v>44597</v>
          </cell>
          <cell r="C1500">
            <v>53.1</v>
          </cell>
        </row>
        <row r="1501">
          <cell r="B1501">
            <v>44598</v>
          </cell>
          <cell r="C1501">
            <v>53.1</v>
          </cell>
        </row>
        <row r="1502">
          <cell r="B1502">
            <v>44599</v>
          </cell>
          <cell r="C1502">
            <v>362.6</v>
          </cell>
        </row>
        <row r="1503">
          <cell r="B1503">
            <v>44600</v>
          </cell>
          <cell r="C1503">
            <v>348.9</v>
          </cell>
        </row>
        <row r="1504">
          <cell r="B1504">
            <v>44601</v>
          </cell>
          <cell r="C1504">
            <v>336.4</v>
          </cell>
        </row>
        <row r="1505">
          <cell r="B1505">
            <v>44602</v>
          </cell>
          <cell r="C1505">
            <v>901.7</v>
          </cell>
        </row>
        <row r="1506">
          <cell r="B1506">
            <v>44603</v>
          </cell>
          <cell r="C1506">
            <v>2100.9</v>
          </cell>
        </row>
        <row r="1507">
          <cell r="B1507">
            <v>44604</v>
          </cell>
          <cell r="C1507">
            <v>2100.9</v>
          </cell>
        </row>
        <row r="1508">
          <cell r="B1508">
            <v>44605</v>
          </cell>
          <cell r="C1508">
            <v>2100.9</v>
          </cell>
        </row>
        <row r="1509">
          <cell r="B1509">
            <v>44606</v>
          </cell>
          <cell r="C1509">
            <v>1216.9000000000001</v>
          </cell>
        </row>
        <row r="1510">
          <cell r="B1510">
            <v>44607</v>
          </cell>
          <cell r="C1510">
            <v>1789.9</v>
          </cell>
        </row>
        <row r="1511">
          <cell r="B1511">
            <v>44608</v>
          </cell>
          <cell r="C1511">
            <v>1259.7</v>
          </cell>
        </row>
        <row r="1512">
          <cell r="B1512">
            <v>44609</v>
          </cell>
          <cell r="C1512">
            <v>925.3</v>
          </cell>
        </row>
        <row r="1513">
          <cell r="B1513">
            <v>44610</v>
          </cell>
          <cell r="C1513">
            <v>1521.5</v>
          </cell>
        </row>
        <row r="1514">
          <cell r="B1514">
            <v>44611</v>
          </cell>
          <cell r="C1514">
            <v>1521.5</v>
          </cell>
        </row>
        <row r="1515">
          <cell r="B1515">
            <v>44612</v>
          </cell>
          <cell r="C1515">
            <v>1521.5</v>
          </cell>
        </row>
        <row r="1516">
          <cell r="B1516">
            <v>44613</v>
          </cell>
          <cell r="C1516">
            <v>2449.9</v>
          </cell>
        </row>
        <row r="1517">
          <cell r="B1517">
            <v>44614</v>
          </cell>
          <cell r="C1517">
            <v>1045.2</v>
          </cell>
        </row>
        <row r="1518">
          <cell r="B1518">
            <v>44615</v>
          </cell>
          <cell r="C1518">
            <v>889.2</v>
          </cell>
        </row>
        <row r="1519">
          <cell r="B1519">
            <v>44616</v>
          </cell>
          <cell r="C1519">
            <v>1297</v>
          </cell>
        </row>
        <row r="1520">
          <cell r="B1520">
            <v>44617</v>
          </cell>
          <cell r="C1520">
            <v>961</v>
          </cell>
        </row>
        <row r="1521">
          <cell r="B1521">
            <v>44618</v>
          </cell>
          <cell r="C1521">
            <v>961</v>
          </cell>
        </row>
        <row r="1522">
          <cell r="B1522">
            <v>44619</v>
          </cell>
          <cell r="C1522">
            <v>961</v>
          </cell>
        </row>
        <row r="1523">
          <cell r="B1523">
            <v>44620</v>
          </cell>
          <cell r="C1523">
            <v>1735.6</v>
          </cell>
        </row>
        <row r="1524">
          <cell r="B1524">
            <v>44621</v>
          </cell>
          <cell r="C1524">
            <v>95.2</v>
          </cell>
        </row>
        <row r="1525">
          <cell r="B1525">
            <v>44622</v>
          </cell>
          <cell r="C1525">
            <v>229</v>
          </cell>
        </row>
        <row r="1526">
          <cell r="B1526">
            <v>44623</v>
          </cell>
          <cell r="C1526">
            <v>505.4</v>
          </cell>
        </row>
        <row r="1527">
          <cell r="B1527">
            <v>44624</v>
          </cell>
          <cell r="C1527">
            <v>23.2</v>
          </cell>
        </row>
        <row r="1528">
          <cell r="B1528">
            <v>44625</v>
          </cell>
          <cell r="C1528">
            <v>23.2</v>
          </cell>
        </row>
        <row r="1529">
          <cell r="B1529">
            <v>44626</v>
          </cell>
          <cell r="C1529">
            <v>23.2</v>
          </cell>
        </row>
        <row r="1530">
          <cell r="B1530">
            <v>44627</v>
          </cell>
          <cell r="C1530">
            <v>96.1</v>
          </cell>
        </row>
        <row r="1531">
          <cell r="B1531">
            <v>44628</v>
          </cell>
          <cell r="C1531">
            <v>18.100000000000001</v>
          </cell>
        </row>
        <row r="1532">
          <cell r="B1532">
            <v>44629</v>
          </cell>
          <cell r="C1532">
            <v>1507.5</v>
          </cell>
        </row>
        <row r="1533">
          <cell r="B1533">
            <v>44630</v>
          </cell>
          <cell r="C1533">
            <v>560</v>
          </cell>
        </row>
        <row r="1534">
          <cell r="B1534">
            <v>44631</v>
          </cell>
          <cell r="C1534">
            <v>2258.3000000000002</v>
          </cell>
        </row>
        <row r="1535">
          <cell r="B1535">
            <v>44632</v>
          </cell>
          <cell r="C1535">
            <v>2258.3000000000002</v>
          </cell>
        </row>
        <row r="1536">
          <cell r="B1536">
            <v>44633</v>
          </cell>
          <cell r="C1536">
            <v>2258.3000000000002</v>
          </cell>
        </row>
        <row r="1537">
          <cell r="B1537">
            <v>44634</v>
          </cell>
          <cell r="C1537">
            <v>1497</v>
          </cell>
        </row>
        <row r="1538">
          <cell r="B1538">
            <v>44635</v>
          </cell>
          <cell r="C1538">
            <v>2362.8000000000002</v>
          </cell>
        </row>
        <row r="1539">
          <cell r="B1539">
            <v>44636</v>
          </cell>
          <cell r="C1539">
            <v>1137.7</v>
          </cell>
        </row>
        <row r="1540">
          <cell r="B1540">
            <v>44637</v>
          </cell>
          <cell r="C1540">
            <v>813</v>
          </cell>
        </row>
        <row r="1541">
          <cell r="B1541">
            <v>44638</v>
          </cell>
          <cell r="C1541">
            <v>1134</v>
          </cell>
        </row>
        <row r="1542">
          <cell r="B1542">
            <v>44639</v>
          </cell>
          <cell r="C1542">
            <v>1134</v>
          </cell>
        </row>
        <row r="1543">
          <cell r="B1543">
            <v>44640</v>
          </cell>
          <cell r="C1543">
            <v>1134</v>
          </cell>
        </row>
        <row r="1544">
          <cell r="B1544">
            <v>44641</v>
          </cell>
          <cell r="C1544">
            <v>1154.2</v>
          </cell>
        </row>
        <row r="1545">
          <cell r="B1545">
            <v>44642</v>
          </cell>
          <cell r="C1545">
            <v>936.1</v>
          </cell>
        </row>
        <row r="1546">
          <cell r="B1546">
            <v>44643</v>
          </cell>
          <cell r="C1546">
            <v>3600.7999999999997</v>
          </cell>
        </row>
        <row r="1547">
          <cell r="B1547">
            <v>44644</v>
          </cell>
          <cell r="C1547">
            <v>554.80000000000007</v>
          </cell>
        </row>
        <row r="1548">
          <cell r="B1548">
            <v>44645</v>
          </cell>
          <cell r="C1548">
            <v>494.9</v>
          </cell>
        </row>
        <row r="1549">
          <cell r="B1549">
            <v>44646</v>
          </cell>
          <cell r="C1549">
            <v>494.9</v>
          </cell>
        </row>
        <row r="1550">
          <cell r="B1550">
            <v>44647</v>
          </cell>
          <cell r="C1550">
            <v>494.9</v>
          </cell>
        </row>
        <row r="1551">
          <cell r="B1551">
            <v>44648</v>
          </cell>
          <cell r="C1551">
            <v>401.1</v>
          </cell>
        </row>
        <row r="1552">
          <cell r="B1552">
            <v>44649</v>
          </cell>
          <cell r="C1552">
            <v>791.8</v>
          </cell>
        </row>
        <row r="1553">
          <cell r="B1553">
            <v>44650</v>
          </cell>
          <cell r="C1553">
            <v>1072.5</v>
          </cell>
        </row>
        <row r="1554">
          <cell r="B1554">
            <v>44651</v>
          </cell>
          <cell r="C1554">
            <v>1009.8</v>
          </cell>
        </row>
        <row r="1555">
          <cell r="B1555">
            <v>44652</v>
          </cell>
          <cell r="C1555">
            <v>184.2</v>
          </cell>
        </row>
        <row r="1556">
          <cell r="B1556">
            <v>44653</v>
          </cell>
          <cell r="C1556">
            <v>184.2</v>
          </cell>
        </row>
        <row r="1557">
          <cell r="B1557">
            <v>44654</v>
          </cell>
          <cell r="C1557">
            <v>184.2</v>
          </cell>
        </row>
        <row r="1558">
          <cell r="B1558">
            <v>44655</v>
          </cell>
          <cell r="C1558">
            <v>264.39999999999998</v>
          </cell>
        </row>
        <row r="1559">
          <cell r="B1559">
            <v>44656</v>
          </cell>
          <cell r="C1559">
            <v>435.2</v>
          </cell>
        </row>
        <row r="1560">
          <cell r="B1560">
            <v>44657</v>
          </cell>
          <cell r="C1560">
            <v>374.2</v>
          </cell>
        </row>
        <row r="1561">
          <cell r="B1561">
            <v>44658</v>
          </cell>
          <cell r="C1561">
            <v>364</v>
          </cell>
        </row>
        <row r="1562">
          <cell r="B1562">
            <v>44659</v>
          </cell>
          <cell r="C1562">
            <v>587.79999999999995</v>
          </cell>
        </row>
        <row r="1563">
          <cell r="B1563">
            <v>44660</v>
          </cell>
          <cell r="C1563">
            <v>587.79999999999995</v>
          </cell>
        </row>
        <row r="1564">
          <cell r="B1564">
            <v>44661</v>
          </cell>
          <cell r="C1564">
            <v>587.79999999999995</v>
          </cell>
        </row>
        <row r="1565">
          <cell r="B1565">
            <v>44662</v>
          </cell>
          <cell r="C1565">
            <v>642</v>
          </cell>
        </row>
        <row r="1566">
          <cell r="B1566">
            <v>44663</v>
          </cell>
          <cell r="C1566">
            <v>848.3</v>
          </cell>
        </row>
        <row r="1567">
          <cell r="B1567">
            <v>44664</v>
          </cell>
          <cell r="C1567">
            <v>930</v>
          </cell>
        </row>
        <row r="1568">
          <cell r="B1568">
            <v>44665</v>
          </cell>
          <cell r="C1568">
            <v>930</v>
          </cell>
        </row>
        <row r="1569">
          <cell r="B1569">
            <v>44666</v>
          </cell>
          <cell r="C1569">
            <v>930</v>
          </cell>
        </row>
        <row r="1570">
          <cell r="B1570">
            <v>44667</v>
          </cell>
          <cell r="C1570">
            <v>930</v>
          </cell>
        </row>
        <row r="1571">
          <cell r="B1571">
            <v>44668</v>
          </cell>
          <cell r="C1571">
            <v>930</v>
          </cell>
        </row>
        <row r="1572">
          <cell r="B1572">
            <v>44669</v>
          </cell>
          <cell r="C1572">
            <v>1795.3000000000002</v>
          </cell>
        </row>
        <row r="1573">
          <cell r="B1573">
            <v>44670</v>
          </cell>
          <cell r="C1573">
            <v>1360.9</v>
          </cell>
        </row>
        <row r="1574">
          <cell r="B1574">
            <v>44671</v>
          </cell>
          <cell r="C1574">
            <v>1063.5</v>
          </cell>
        </row>
        <row r="1575">
          <cell r="B1575">
            <v>44672</v>
          </cell>
          <cell r="C1575">
            <v>818.9</v>
          </cell>
        </row>
        <row r="1576">
          <cell r="B1576">
            <v>44673</v>
          </cell>
          <cell r="C1576">
            <v>1435.7</v>
          </cell>
        </row>
        <row r="1577">
          <cell r="B1577">
            <v>44674</v>
          </cell>
          <cell r="C1577">
            <v>1435.7</v>
          </cell>
        </row>
        <row r="1578">
          <cell r="B1578">
            <v>44675</v>
          </cell>
          <cell r="C1578">
            <v>1435.7</v>
          </cell>
        </row>
        <row r="1579">
          <cell r="B1579">
            <v>44676</v>
          </cell>
          <cell r="C1579">
            <v>1409.8</v>
          </cell>
        </row>
        <row r="1580">
          <cell r="B1580">
            <v>44677</v>
          </cell>
          <cell r="C1580">
            <v>1425.7</v>
          </cell>
        </row>
        <row r="1581">
          <cell r="B1581">
            <v>44678</v>
          </cell>
          <cell r="C1581">
            <v>1217.3</v>
          </cell>
        </row>
        <row r="1582">
          <cell r="B1582">
            <v>44679</v>
          </cell>
          <cell r="C1582">
            <v>1232.0999999999999</v>
          </cell>
        </row>
        <row r="1583">
          <cell r="B1583">
            <v>44680</v>
          </cell>
          <cell r="C1583">
            <v>484.02</v>
          </cell>
        </row>
        <row r="1584">
          <cell r="B1584">
            <v>44681</v>
          </cell>
          <cell r="C1584">
            <v>484.02</v>
          </cell>
        </row>
        <row r="1585">
          <cell r="B1585">
            <v>44682</v>
          </cell>
          <cell r="C1585">
            <v>484.02</v>
          </cell>
        </row>
        <row r="1586">
          <cell r="B1586">
            <v>44683</v>
          </cell>
          <cell r="C1586">
            <v>94.5</v>
          </cell>
        </row>
        <row r="1587">
          <cell r="B1587">
            <v>44684</v>
          </cell>
          <cell r="C1587">
            <v>85.7</v>
          </cell>
        </row>
        <row r="1588">
          <cell r="B1588">
            <v>44685</v>
          </cell>
          <cell r="C1588">
            <v>561.29999999999995</v>
          </cell>
        </row>
        <row r="1589">
          <cell r="B1589">
            <v>44686</v>
          </cell>
          <cell r="C1589">
            <v>216.7</v>
          </cell>
        </row>
        <row r="1590">
          <cell r="B1590">
            <v>44687</v>
          </cell>
          <cell r="C1590">
            <v>483</v>
          </cell>
        </row>
        <row r="1591">
          <cell r="B1591">
            <v>44688</v>
          </cell>
          <cell r="C1591">
            <v>483</v>
          </cell>
        </row>
        <row r="1592">
          <cell r="B1592">
            <v>44689</v>
          </cell>
          <cell r="C1592">
            <v>483</v>
          </cell>
        </row>
        <row r="1593">
          <cell r="B1593">
            <v>44690</v>
          </cell>
          <cell r="C1593">
            <v>3937.6</v>
          </cell>
        </row>
        <row r="1594">
          <cell r="B1594">
            <v>44691</v>
          </cell>
          <cell r="C1594">
            <v>1153</v>
          </cell>
        </row>
        <row r="1595">
          <cell r="B1595">
            <v>44692</v>
          </cell>
          <cell r="C1595">
            <v>922.6</v>
          </cell>
        </row>
        <row r="1596">
          <cell r="B1596">
            <v>44693</v>
          </cell>
          <cell r="C1596">
            <v>667.6</v>
          </cell>
        </row>
        <row r="1597">
          <cell r="B1597">
            <v>44694</v>
          </cell>
          <cell r="C1597">
            <v>1398.7</v>
          </cell>
        </row>
        <row r="1598">
          <cell r="B1598">
            <v>44695</v>
          </cell>
          <cell r="C1598">
            <v>1398.7</v>
          </cell>
        </row>
        <row r="1599">
          <cell r="B1599">
            <v>44696</v>
          </cell>
          <cell r="C1599">
            <v>1398.7</v>
          </cell>
        </row>
        <row r="1600">
          <cell r="B1600">
            <v>44697</v>
          </cell>
          <cell r="C1600">
            <v>1804.5</v>
          </cell>
        </row>
        <row r="1601">
          <cell r="B1601">
            <v>44698</v>
          </cell>
          <cell r="C1601">
            <v>983.7</v>
          </cell>
        </row>
        <row r="1602">
          <cell r="B1602">
            <v>44699</v>
          </cell>
          <cell r="C1602">
            <v>1425.5</v>
          </cell>
        </row>
        <row r="1603">
          <cell r="B1603">
            <v>44700</v>
          </cell>
          <cell r="C1603">
            <v>1149</v>
          </cell>
        </row>
        <row r="1604">
          <cell r="B1604">
            <v>44701</v>
          </cell>
          <cell r="C1604">
            <v>705.5</v>
          </cell>
        </row>
        <row r="1605">
          <cell r="B1605">
            <v>44702</v>
          </cell>
          <cell r="C1605">
            <v>705.5</v>
          </cell>
        </row>
        <row r="1606">
          <cell r="B1606">
            <v>44703</v>
          </cell>
          <cell r="C1606">
            <v>705.5</v>
          </cell>
        </row>
        <row r="1607">
          <cell r="B1607">
            <v>44704</v>
          </cell>
          <cell r="C1607">
            <v>1755.5</v>
          </cell>
        </row>
        <row r="1608">
          <cell r="B1608">
            <v>44705</v>
          </cell>
          <cell r="C1608">
            <v>959.3</v>
          </cell>
        </row>
        <row r="1609">
          <cell r="B1609">
            <v>44706</v>
          </cell>
          <cell r="C1609">
            <v>1048.3</v>
          </cell>
        </row>
        <row r="1610">
          <cell r="B1610">
            <v>44707</v>
          </cell>
          <cell r="C1610">
            <v>1367.3</v>
          </cell>
        </row>
        <row r="1611">
          <cell r="B1611">
            <v>44708</v>
          </cell>
          <cell r="C1611">
            <v>419.4</v>
          </cell>
        </row>
        <row r="1612">
          <cell r="B1612">
            <v>44709</v>
          </cell>
          <cell r="C1612">
            <v>419.4</v>
          </cell>
        </row>
        <row r="1613">
          <cell r="B1613">
            <v>44710</v>
          </cell>
          <cell r="C1613">
            <v>419.4</v>
          </cell>
        </row>
        <row r="1614">
          <cell r="B1614">
            <v>44711</v>
          </cell>
          <cell r="C1614">
            <v>628.4</v>
          </cell>
        </row>
        <row r="1615">
          <cell r="B1615">
            <v>44712</v>
          </cell>
          <cell r="C1615">
            <v>1959.8</v>
          </cell>
        </row>
        <row r="1616">
          <cell r="B1616">
            <v>44713</v>
          </cell>
          <cell r="C1616">
            <v>125.3</v>
          </cell>
        </row>
        <row r="1617">
          <cell r="B1617">
            <v>44714</v>
          </cell>
          <cell r="C1617">
            <v>110.7</v>
          </cell>
        </row>
        <row r="1618">
          <cell r="B1618">
            <v>44715</v>
          </cell>
          <cell r="C1618">
            <v>377.2</v>
          </cell>
        </row>
        <row r="1619">
          <cell r="B1619">
            <v>44716</v>
          </cell>
          <cell r="C1619">
            <v>377.2</v>
          </cell>
        </row>
        <row r="1620">
          <cell r="B1620">
            <v>44717</v>
          </cell>
          <cell r="C1620">
            <v>377.2</v>
          </cell>
        </row>
        <row r="1621">
          <cell r="B1621">
            <v>44718</v>
          </cell>
          <cell r="C1621">
            <v>161.80000000000001</v>
          </cell>
        </row>
        <row r="1622">
          <cell r="B1622">
            <v>44719</v>
          </cell>
          <cell r="C1622">
            <v>161.80000000000001</v>
          </cell>
        </row>
        <row r="1623">
          <cell r="B1623">
            <v>44720</v>
          </cell>
          <cell r="C1623">
            <v>147.69999999999999</v>
          </cell>
        </row>
        <row r="1624">
          <cell r="B1624">
            <v>44721</v>
          </cell>
          <cell r="C1624">
            <v>438.8</v>
          </cell>
        </row>
        <row r="1625">
          <cell r="B1625">
            <v>44722</v>
          </cell>
          <cell r="C1625">
            <v>2028.9</v>
          </cell>
        </row>
        <row r="1626">
          <cell r="B1626">
            <v>44723</v>
          </cell>
          <cell r="C1626">
            <v>2028.9</v>
          </cell>
        </row>
        <row r="1627">
          <cell r="B1627">
            <v>44724</v>
          </cell>
          <cell r="C1627">
            <v>2028.9</v>
          </cell>
        </row>
        <row r="1628">
          <cell r="B1628">
            <v>44725</v>
          </cell>
          <cell r="C1628">
            <v>390</v>
          </cell>
        </row>
        <row r="1629">
          <cell r="B1629">
            <v>44726</v>
          </cell>
          <cell r="C1629">
            <v>872.3</v>
          </cell>
        </row>
        <row r="1630">
          <cell r="B1630">
            <v>44727</v>
          </cell>
          <cell r="C1630">
            <v>1084.3</v>
          </cell>
        </row>
        <row r="1631">
          <cell r="B1631">
            <v>44728</v>
          </cell>
          <cell r="C1631">
            <v>688.2</v>
          </cell>
        </row>
        <row r="1632">
          <cell r="B1632">
            <v>44729</v>
          </cell>
          <cell r="C1632">
            <v>592.4</v>
          </cell>
        </row>
        <row r="1633">
          <cell r="B1633">
            <v>44730</v>
          </cell>
          <cell r="C1633">
            <v>592.4</v>
          </cell>
        </row>
        <row r="1634">
          <cell r="B1634">
            <v>44731</v>
          </cell>
          <cell r="C1634">
            <v>592.4</v>
          </cell>
        </row>
        <row r="1635">
          <cell r="B1635">
            <v>44732</v>
          </cell>
          <cell r="C1635">
            <v>1343.8</v>
          </cell>
        </row>
        <row r="1636">
          <cell r="B1636">
            <v>44733</v>
          </cell>
          <cell r="C1636">
            <v>727</v>
          </cell>
        </row>
        <row r="1637">
          <cell r="B1637">
            <v>44734</v>
          </cell>
          <cell r="C1637">
            <v>1384</v>
          </cell>
        </row>
        <row r="1638">
          <cell r="B1638">
            <v>44735</v>
          </cell>
          <cell r="C1638">
            <v>893.5</v>
          </cell>
        </row>
        <row r="1639">
          <cell r="B1639">
            <v>44736</v>
          </cell>
          <cell r="C1639">
            <v>596.9</v>
          </cell>
        </row>
        <row r="1640">
          <cell r="B1640">
            <v>44737</v>
          </cell>
          <cell r="C1640">
            <v>596.9</v>
          </cell>
        </row>
        <row r="1641">
          <cell r="B1641">
            <v>44738</v>
          </cell>
          <cell r="C1641">
            <v>596.9</v>
          </cell>
        </row>
        <row r="1642">
          <cell r="B1642">
            <v>44739</v>
          </cell>
          <cell r="C1642">
            <v>1424.3</v>
          </cell>
        </row>
        <row r="1643">
          <cell r="B1643">
            <v>44740</v>
          </cell>
          <cell r="C1643">
            <v>673.6</v>
          </cell>
        </row>
        <row r="1644">
          <cell r="B1644">
            <v>44741</v>
          </cell>
          <cell r="C1644">
            <v>673.6</v>
          </cell>
        </row>
        <row r="1645">
          <cell r="B1645">
            <v>44742</v>
          </cell>
          <cell r="C1645">
            <v>719.5</v>
          </cell>
        </row>
        <row r="1646">
          <cell r="B1646">
            <v>44743</v>
          </cell>
          <cell r="C1646">
            <v>310.3</v>
          </cell>
        </row>
        <row r="1647">
          <cell r="B1647">
            <v>44744</v>
          </cell>
          <cell r="C1647">
            <v>310.3</v>
          </cell>
        </row>
        <row r="1648">
          <cell r="B1648">
            <v>44745</v>
          </cell>
          <cell r="C1648">
            <v>310.3</v>
          </cell>
        </row>
        <row r="1649">
          <cell r="B1649">
            <v>44746</v>
          </cell>
          <cell r="C1649">
            <v>232</v>
          </cell>
        </row>
        <row r="1650">
          <cell r="B1650">
            <v>44747</v>
          </cell>
          <cell r="C1650">
            <v>544.20000000000005</v>
          </cell>
        </row>
        <row r="1651">
          <cell r="B1651">
            <v>44748</v>
          </cell>
          <cell r="C1651">
            <v>342.3</v>
          </cell>
        </row>
        <row r="1652">
          <cell r="B1652">
            <v>44749</v>
          </cell>
          <cell r="C1652">
            <v>834</v>
          </cell>
        </row>
        <row r="1653">
          <cell r="B1653">
            <v>44750</v>
          </cell>
          <cell r="C1653">
            <v>825</v>
          </cell>
        </row>
        <row r="1654">
          <cell r="B1654">
            <v>44751</v>
          </cell>
          <cell r="C1654">
            <v>825</v>
          </cell>
        </row>
        <row r="1655">
          <cell r="B1655">
            <v>44752</v>
          </cell>
          <cell r="C1655">
            <v>825</v>
          </cell>
        </row>
        <row r="1656">
          <cell r="B1656">
            <v>44753</v>
          </cell>
          <cell r="C1656">
            <v>1273.7</v>
          </cell>
        </row>
        <row r="1657">
          <cell r="B1657">
            <v>44754</v>
          </cell>
          <cell r="C1657">
            <v>471.4</v>
          </cell>
        </row>
        <row r="1658">
          <cell r="B1658">
            <v>44755</v>
          </cell>
          <cell r="C1658">
            <v>13</v>
          </cell>
        </row>
        <row r="1659">
          <cell r="B1659">
            <v>44756</v>
          </cell>
          <cell r="C1659">
            <v>11</v>
          </cell>
        </row>
        <row r="1660">
          <cell r="B1660">
            <v>44757</v>
          </cell>
          <cell r="C1660">
            <v>125.4</v>
          </cell>
        </row>
        <row r="1661">
          <cell r="B1661">
            <v>44758</v>
          </cell>
          <cell r="C1661">
            <v>125.4</v>
          </cell>
        </row>
        <row r="1662">
          <cell r="B1662">
            <v>44759</v>
          </cell>
          <cell r="C1662">
            <v>125.4</v>
          </cell>
        </row>
        <row r="1663">
          <cell r="B1663">
            <v>44760</v>
          </cell>
          <cell r="C1663">
            <v>1044.7</v>
          </cell>
        </row>
        <row r="1664">
          <cell r="B1664">
            <v>44761</v>
          </cell>
          <cell r="C1664">
            <v>243.5</v>
          </cell>
        </row>
        <row r="1665">
          <cell r="B1665">
            <v>44762</v>
          </cell>
          <cell r="C1665">
            <v>279.2</v>
          </cell>
        </row>
        <row r="1666">
          <cell r="B1666">
            <v>44763</v>
          </cell>
          <cell r="C1666">
            <v>912.6</v>
          </cell>
        </row>
        <row r="1667">
          <cell r="B1667">
            <v>44764</v>
          </cell>
          <cell r="C1667">
            <v>738</v>
          </cell>
        </row>
        <row r="1668">
          <cell r="B1668">
            <v>44765</v>
          </cell>
          <cell r="C1668">
            <v>738</v>
          </cell>
        </row>
        <row r="1669">
          <cell r="B1669">
            <v>44766</v>
          </cell>
          <cell r="C1669">
            <v>738</v>
          </cell>
        </row>
        <row r="1670">
          <cell r="B1670">
            <v>44767</v>
          </cell>
          <cell r="C1670">
            <v>1626.4</v>
          </cell>
        </row>
        <row r="1671">
          <cell r="B1671">
            <v>44768</v>
          </cell>
          <cell r="C1671">
            <v>1098</v>
          </cell>
        </row>
        <row r="1672">
          <cell r="B1672">
            <v>44769</v>
          </cell>
          <cell r="C1672">
            <v>3200</v>
          </cell>
        </row>
        <row r="1673">
          <cell r="B1673">
            <v>44770</v>
          </cell>
          <cell r="C1673">
            <v>3200</v>
          </cell>
        </row>
        <row r="1674">
          <cell r="B1674">
            <v>44771</v>
          </cell>
          <cell r="C1674">
            <v>3200</v>
          </cell>
        </row>
        <row r="1675">
          <cell r="B1675">
            <v>44772</v>
          </cell>
          <cell r="C1675">
            <v>3200</v>
          </cell>
        </row>
        <row r="1676">
          <cell r="B1676">
            <v>44773</v>
          </cell>
          <cell r="C1676">
            <v>3200</v>
          </cell>
        </row>
        <row r="1677">
          <cell r="B1677">
            <v>44774</v>
          </cell>
          <cell r="C1677">
            <v>2</v>
          </cell>
        </row>
        <row r="1678">
          <cell r="B1678">
            <v>44775</v>
          </cell>
          <cell r="C1678">
            <v>904.6</v>
          </cell>
        </row>
        <row r="1679">
          <cell r="B1679">
            <v>44776</v>
          </cell>
          <cell r="C1679">
            <v>1239.5</v>
          </cell>
        </row>
        <row r="1680">
          <cell r="B1680">
            <v>44777</v>
          </cell>
          <cell r="C1680">
            <v>1051.8</v>
          </cell>
        </row>
        <row r="1681">
          <cell r="B1681">
            <v>44778</v>
          </cell>
          <cell r="C1681">
            <v>1139.8</v>
          </cell>
        </row>
        <row r="1682">
          <cell r="B1682">
            <v>44779</v>
          </cell>
          <cell r="C1682">
            <v>1139.8</v>
          </cell>
        </row>
        <row r="1683">
          <cell r="B1683">
            <v>44780</v>
          </cell>
          <cell r="C1683">
            <v>1139.8</v>
          </cell>
        </row>
        <row r="1684">
          <cell r="B1684">
            <v>44781</v>
          </cell>
          <cell r="C1684">
            <v>861.5</v>
          </cell>
        </row>
        <row r="1685">
          <cell r="B1685">
            <v>44782</v>
          </cell>
          <cell r="C1685">
            <v>1452.5</v>
          </cell>
        </row>
        <row r="1686">
          <cell r="B1686">
            <v>44783</v>
          </cell>
          <cell r="C1686">
            <v>1427.9</v>
          </cell>
        </row>
        <row r="1687">
          <cell r="B1687">
            <v>44784</v>
          </cell>
          <cell r="C1687">
            <v>2102.7000000000003</v>
          </cell>
        </row>
        <row r="1688">
          <cell r="B1688">
            <v>44785</v>
          </cell>
          <cell r="C1688">
            <v>478</v>
          </cell>
        </row>
        <row r="1689">
          <cell r="B1689">
            <v>44786</v>
          </cell>
          <cell r="C1689">
            <v>478</v>
          </cell>
        </row>
        <row r="1690">
          <cell r="B1690">
            <v>44787</v>
          </cell>
          <cell r="C1690">
            <v>478</v>
          </cell>
        </row>
        <row r="1691">
          <cell r="B1691">
            <v>44788</v>
          </cell>
          <cell r="C1691">
            <v>1423.318</v>
          </cell>
        </row>
        <row r="1692">
          <cell r="B1692">
            <v>44789</v>
          </cell>
          <cell r="C1692">
            <v>570</v>
          </cell>
        </row>
        <row r="1693">
          <cell r="B1693">
            <v>44790</v>
          </cell>
          <cell r="C1693">
            <v>636</v>
          </cell>
        </row>
        <row r="1694">
          <cell r="B1694">
            <v>44791</v>
          </cell>
          <cell r="C1694">
            <v>1149</v>
          </cell>
        </row>
        <row r="1695">
          <cell r="B1695">
            <v>44792</v>
          </cell>
          <cell r="C1695">
            <v>366</v>
          </cell>
        </row>
        <row r="1696">
          <cell r="B1696">
            <v>44793</v>
          </cell>
          <cell r="C1696">
            <v>366</v>
          </cell>
        </row>
        <row r="1697">
          <cell r="B1697">
            <v>44794</v>
          </cell>
          <cell r="C1697">
            <v>366</v>
          </cell>
        </row>
        <row r="1698">
          <cell r="B1698">
            <v>44795</v>
          </cell>
          <cell r="C1698">
            <v>171</v>
          </cell>
        </row>
        <row r="1699">
          <cell r="B1699">
            <v>44796</v>
          </cell>
          <cell r="C1699">
            <v>282</v>
          </cell>
        </row>
        <row r="1700">
          <cell r="B1700">
            <v>44797</v>
          </cell>
          <cell r="C1700">
            <v>773</v>
          </cell>
        </row>
        <row r="1701">
          <cell r="B1701">
            <v>44798</v>
          </cell>
          <cell r="C1701">
            <v>697.7</v>
          </cell>
        </row>
        <row r="1702">
          <cell r="B1702">
            <v>44799</v>
          </cell>
          <cell r="C1702">
            <v>556.1</v>
          </cell>
        </row>
        <row r="1703">
          <cell r="B1703">
            <v>44800</v>
          </cell>
          <cell r="C1703">
            <v>556.1</v>
          </cell>
        </row>
        <row r="1704">
          <cell r="B1704">
            <v>44801</v>
          </cell>
          <cell r="C1704">
            <v>556.1</v>
          </cell>
        </row>
        <row r="1705">
          <cell r="B1705">
            <v>44802</v>
          </cell>
          <cell r="C1705">
            <v>924.5</v>
          </cell>
        </row>
        <row r="1706">
          <cell r="B1706">
            <v>44803</v>
          </cell>
          <cell r="C1706">
            <v>924.5</v>
          </cell>
        </row>
        <row r="1707">
          <cell r="B1707">
            <v>44804</v>
          </cell>
          <cell r="C1707">
            <v>734.3</v>
          </cell>
        </row>
        <row r="1708">
          <cell r="B1708">
            <v>44805</v>
          </cell>
          <cell r="C1708">
            <v>70</v>
          </cell>
        </row>
        <row r="1709">
          <cell r="B1709">
            <v>44806</v>
          </cell>
          <cell r="C1709">
            <v>137.30000000000001</v>
          </cell>
        </row>
        <row r="1710">
          <cell r="B1710">
            <v>44807</v>
          </cell>
          <cell r="C1710">
            <v>137.30000000000001</v>
          </cell>
        </row>
        <row r="1711">
          <cell r="B1711">
            <v>44808</v>
          </cell>
          <cell r="C1711">
            <v>137.30000000000001</v>
          </cell>
        </row>
        <row r="1712">
          <cell r="B1712">
            <v>44809</v>
          </cell>
          <cell r="C1712">
            <v>71</v>
          </cell>
        </row>
        <row r="1713">
          <cell r="B1713">
            <v>44810</v>
          </cell>
          <cell r="C1713">
            <v>52</v>
          </cell>
        </row>
        <row r="1714">
          <cell r="B1714">
            <v>44811</v>
          </cell>
          <cell r="C1714">
            <v>419.5</v>
          </cell>
        </row>
        <row r="1715">
          <cell r="B1715">
            <v>44812</v>
          </cell>
          <cell r="C1715">
            <v>134.80000000000001</v>
          </cell>
        </row>
        <row r="1716">
          <cell r="B1716">
            <v>44813</v>
          </cell>
          <cell r="C1716">
            <v>294</v>
          </cell>
        </row>
        <row r="1717">
          <cell r="B1717">
            <v>44814</v>
          </cell>
          <cell r="C1717">
            <v>294</v>
          </cell>
        </row>
        <row r="1718">
          <cell r="B1718">
            <v>44815</v>
          </cell>
          <cell r="C1718">
            <v>294</v>
          </cell>
        </row>
        <row r="1719">
          <cell r="B1719">
            <v>44816</v>
          </cell>
          <cell r="C1719">
            <v>544.29999999999995</v>
          </cell>
        </row>
        <row r="1720">
          <cell r="B1720">
            <v>44817</v>
          </cell>
          <cell r="C1720">
            <v>45</v>
          </cell>
        </row>
        <row r="1721">
          <cell r="B1721">
            <v>44818</v>
          </cell>
          <cell r="C1721">
            <v>256.3</v>
          </cell>
        </row>
        <row r="1722">
          <cell r="B1722">
            <v>44819</v>
          </cell>
          <cell r="C1722">
            <v>26</v>
          </cell>
        </row>
        <row r="1723">
          <cell r="B1723">
            <v>44820</v>
          </cell>
          <cell r="C1723">
            <v>149.9</v>
          </cell>
        </row>
        <row r="1724">
          <cell r="B1724">
            <v>44821</v>
          </cell>
          <cell r="C1724">
            <v>149.9</v>
          </cell>
        </row>
        <row r="1725">
          <cell r="B1725">
            <v>44822</v>
          </cell>
          <cell r="C1725">
            <v>149.9</v>
          </cell>
        </row>
        <row r="1726">
          <cell r="B1726">
            <v>44823</v>
          </cell>
          <cell r="C1726">
            <v>448</v>
          </cell>
        </row>
        <row r="1727">
          <cell r="B1727">
            <v>44824</v>
          </cell>
          <cell r="C1727">
            <v>121.1</v>
          </cell>
        </row>
        <row r="1728">
          <cell r="B1728">
            <v>44825</v>
          </cell>
          <cell r="C1728">
            <v>1125.3</v>
          </cell>
        </row>
        <row r="1729">
          <cell r="B1729">
            <v>44826</v>
          </cell>
          <cell r="C1729">
            <v>540</v>
          </cell>
        </row>
        <row r="1730">
          <cell r="B1730">
            <v>44827</v>
          </cell>
          <cell r="C1730">
            <v>231.8</v>
          </cell>
        </row>
        <row r="1731">
          <cell r="B1731">
            <v>44828</v>
          </cell>
          <cell r="C1731">
            <v>231.8</v>
          </cell>
        </row>
        <row r="1732">
          <cell r="B1732">
            <v>44829</v>
          </cell>
          <cell r="C1732">
            <v>231.8</v>
          </cell>
        </row>
        <row r="1733">
          <cell r="B1733">
            <v>44830</v>
          </cell>
          <cell r="C1733">
            <v>522</v>
          </cell>
        </row>
        <row r="1734">
          <cell r="B1734">
            <v>44831</v>
          </cell>
          <cell r="C1734">
            <v>611.79999999999995</v>
          </cell>
        </row>
        <row r="1735">
          <cell r="B1735">
            <v>44832</v>
          </cell>
          <cell r="C1735">
            <v>724.9</v>
          </cell>
        </row>
        <row r="1736">
          <cell r="B1736">
            <v>44833</v>
          </cell>
          <cell r="C1736">
            <v>769</v>
          </cell>
        </row>
        <row r="1737">
          <cell r="B1737">
            <v>44834</v>
          </cell>
          <cell r="C1737">
            <v>1793.3</v>
          </cell>
        </row>
        <row r="1738">
          <cell r="B1738">
            <v>44835</v>
          </cell>
          <cell r="C1738">
            <v>1793.3</v>
          </cell>
        </row>
        <row r="1739">
          <cell r="B1739">
            <v>44836</v>
          </cell>
          <cell r="C1739">
            <v>1793.3</v>
          </cell>
        </row>
        <row r="1740">
          <cell r="B1740">
            <v>44837</v>
          </cell>
          <cell r="C1740">
            <v>2</v>
          </cell>
        </row>
        <row r="1741">
          <cell r="B1741">
            <v>44838</v>
          </cell>
          <cell r="C1741">
            <v>112</v>
          </cell>
        </row>
        <row r="1742">
          <cell r="B1742">
            <v>44839</v>
          </cell>
          <cell r="C1742">
            <v>96</v>
          </cell>
        </row>
        <row r="1743">
          <cell r="B1743">
            <v>44840</v>
          </cell>
          <cell r="C1743">
            <v>89</v>
          </cell>
        </row>
        <row r="1744">
          <cell r="B1744">
            <v>44841</v>
          </cell>
          <cell r="C1744">
            <v>164</v>
          </cell>
        </row>
        <row r="1745">
          <cell r="B1745">
            <v>44842</v>
          </cell>
          <cell r="C1745">
            <v>164</v>
          </cell>
        </row>
        <row r="1746">
          <cell r="B1746">
            <v>44843</v>
          </cell>
          <cell r="C1746">
            <v>164</v>
          </cell>
        </row>
        <row r="1747">
          <cell r="B1747">
            <v>44844</v>
          </cell>
          <cell r="C1747">
            <v>197</v>
          </cell>
        </row>
        <row r="1748">
          <cell r="B1748">
            <v>44845</v>
          </cell>
          <cell r="C1748">
            <v>161</v>
          </cell>
        </row>
        <row r="1749">
          <cell r="B1749">
            <v>44846</v>
          </cell>
          <cell r="C1749">
            <v>296</v>
          </cell>
        </row>
        <row r="1750">
          <cell r="B1750">
            <v>44847</v>
          </cell>
          <cell r="C1750">
            <v>69</v>
          </cell>
        </row>
        <row r="1751">
          <cell r="B1751">
            <v>44848</v>
          </cell>
          <cell r="C1751">
            <v>245</v>
          </cell>
        </row>
        <row r="1752">
          <cell r="B1752">
            <v>44849</v>
          </cell>
          <cell r="C1752">
            <v>245</v>
          </cell>
        </row>
        <row r="1753">
          <cell r="B1753">
            <v>44850</v>
          </cell>
          <cell r="C1753">
            <v>245</v>
          </cell>
        </row>
        <row r="1754">
          <cell r="B1754">
            <v>44851</v>
          </cell>
          <cell r="C1754">
            <v>608</v>
          </cell>
        </row>
        <row r="1755">
          <cell r="B1755">
            <v>44852</v>
          </cell>
          <cell r="C1755">
            <v>557.5</v>
          </cell>
        </row>
        <row r="1756">
          <cell r="B1756">
            <v>44853</v>
          </cell>
          <cell r="C1756">
            <v>599.9</v>
          </cell>
        </row>
        <row r="1757">
          <cell r="B1757">
            <v>44854</v>
          </cell>
          <cell r="C1757">
            <v>190</v>
          </cell>
        </row>
        <row r="1758">
          <cell r="B1758">
            <v>44855</v>
          </cell>
          <cell r="C1758">
            <v>969.3</v>
          </cell>
        </row>
        <row r="1759">
          <cell r="B1759">
            <v>44856</v>
          </cell>
          <cell r="C1759">
            <v>969.3</v>
          </cell>
        </row>
        <row r="1760">
          <cell r="B1760">
            <v>44857</v>
          </cell>
          <cell r="C1760">
            <v>969.3</v>
          </cell>
        </row>
        <row r="1761">
          <cell r="B1761">
            <v>44858</v>
          </cell>
          <cell r="C1761">
            <v>738</v>
          </cell>
        </row>
        <row r="1762">
          <cell r="B1762">
            <v>44859</v>
          </cell>
          <cell r="C1762">
            <v>759</v>
          </cell>
        </row>
        <row r="1763">
          <cell r="B1763">
            <v>44860</v>
          </cell>
          <cell r="C1763">
            <v>508.7</v>
          </cell>
        </row>
        <row r="1764">
          <cell r="B1764">
            <v>44861</v>
          </cell>
          <cell r="C1764">
            <v>703.79</v>
          </cell>
        </row>
        <row r="1765">
          <cell r="B1765">
            <v>44862</v>
          </cell>
          <cell r="C1765">
            <v>582</v>
          </cell>
        </row>
        <row r="1766">
          <cell r="B1766">
            <v>44863</v>
          </cell>
          <cell r="C1766">
            <v>582</v>
          </cell>
        </row>
        <row r="1767">
          <cell r="B1767">
            <v>44864</v>
          </cell>
          <cell r="C1767">
            <v>582</v>
          </cell>
        </row>
        <row r="1768">
          <cell r="B1768">
            <v>44865</v>
          </cell>
          <cell r="C1768">
            <v>1452.3000000000002</v>
          </cell>
        </row>
        <row r="1769">
          <cell r="B1769">
            <v>44866</v>
          </cell>
          <cell r="C1769">
            <v>1452.3000000000002</v>
          </cell>
        </row>
        <row r="1770">
          <cell r="B1770">
            <v>44867</v>
          </cell>
          <cell r="C1770">
            <v>0</v>
          </cell>
        </row>
        <row r="1771">
          <cell r="B1771">
            <v>44868</v>
          </cell>
          <cell r="C1771">
            <v>0</v>
          </cell>
        </row>
        <row r="1772">
          <cell r="B1772">
            <v>44869</v>
          </cell>
          <cell r="C1772">
            <v>0</v>
          </cell>
        </row>
        <row r="1773">
          <cell r="B1773">
            <v>44870</v>
          </cell>
          <cell r="C1773">
            <v>0</v>
          </cell>
        </row>
        <row r="1774">
          <cell r="B1774">
            <v>44871</v>
          </cell>
          <cell r="C1774">
            <v>0</v>
          </cell>
        </row>
        <row r="1775">
          <cell r="B1775">
            <v>44872</v>
          </cell>
          <cell r="C1775">
            <v>0</v>
          </cell>
        </row>
        <row r="1776">
          <cell r="B1776">
            <v>44873</v>
          </cell>
          <cell r="C1776">
            <v>300</v>
          </cell>
        </row>
        <row r="1777">
          <cell r="B1777">
            <v>44874</v>
          </cell>
          <cell r="C1777">
            <v>0</v>
          </cell>
        </row>
        <row r="1778">
          <cell r="B1778">
            <v>44875</v>
          </cell>
          <cell r="C1778">
            <v>450</v>
          </cell>
        </row>
        <row r="1779">
          <cell r="B1779">
            <v>44876</v>
          </cell>
          <cell r="C1779">
            <v>984.83</v>
          </cell>
        </row>
        <row r="1780">
          <cell r="B1780">
            <v>44877</v>
          </cell>
          <cell r="C1780">
            <v>984.83</v>
          </cell>
        </row>
        <row r="1781">
          <cell r="B1781">
            <v>44878</v>
          </cell>
          <cell r="C1781">
            <v>984.83</v>
          </cell>
        </row>
        <row r="1782">
          <cell r="B1782">
            <v>44879</v>
          </cell>
          <cell r="C1782">
            <v>620.20000000000005</v>
          </cell>
        </row>
        <row r="1783">
          <cell r="B1783">
            <v>44880</v>
          </cell>
          <cell r="C1783">
            <v>1062.5999999999999</v>
          </cell>
        </row>
        <row r="1784">
          <cell r="B1784">
            <v>44881</v>
          </cell>
          <cell r="C1784">
            <v>2184.8000000000002</v>
          </cell>
        </row>
        <row r="1785">
          <cell r="B1785">
            <v>44882</v>
          </cell>
          <cell r="C1785">
            <v>1860</v>
          </cell>
        </row>
        <row r="1786">
          <cell r="B1786">
            <v>44883</v>
          </cell>
          <cell r="C1786">
            <v>836</v>
          </cell>
        </row>
        <row r="1787">
          <cell r="B1787">
            <v>44884</v>
          </cell>
          <cell r="C1787">
            <v>836</v>
          </cell>
        </row>
        <row r="1788">
          <cell r="B1788">
            <v>44885</v>
          </cell>
          <cell r="C1788">
            <v>836</v>
          </cell>
        </row>
        <row r="1789">
          <cell r="B1789">
            <v>44886</v>
          </cell>
          <cell r="C1789">
            <v>1953</v>
          </cell>
        </row>
        <row r="1790">
          <cell r="B1790">
            <v>44887</v>
          </cell>
          <cell r="C1790">
            <v>1987.9</v>
          </cell>
        </row>
        <row r="1791">
          <cell r="B1791">
            <v>44888</v>
          </cell>
          <cell r="C1791">
            <v>1394</v>
          </cell>
        </row>
        <row r="1792">
          <cell r="B1792">
            <v>44889</v>
          </cell>
          <cell r="C1792">
            <v>1773</v>
          </cell>
        </row>
        <row r="1793">
          <cell r="B1793">
            <v>44890</v>
          </cell>
          <cell r="C1793">
            <v>571.79999999999995</v>
          </cell>
        </row>
        <row r="1794">
          <cell r="B1794">
            <v>44891</v>
          </cell>
          <cell r="C1794">
            <v>571.79999999999995</v>
          </cell>
        </row>
        <row r="1795">
          <cell r="B1795">
            <v>44892</v>
          </cell>
          <cell r="C1795">
            <v>571.79999999999995</v>
          </cell>
        </row>
        <row r="1796">
          <cell r="B1796">
            <v>44893</v>
          </cell>
          <cell r="C1796">
            <v>838.7</v>
          </cell>
        </row>
        <row r="1797">
          <cell r="B1797">
            <v>44894</v>
          </cell>
          <cell r="C1797">
            <v>623.6</v>
          </cell>
        </row>
        <row r="1798">
          <cell r="B1798">
            <v>44895</v>
          </cell>
          <cell r="C1798">
            <v>1944.6</v>
          </cell>
        </row>
        <row r="1799">
          <cell r="B1799">
            <v>44896</v>
          </cell>
          <cell r="C1799">
            <v>5.9</v>
          </cell>
        </row>
        <row r="1800">
          <cell r="B1800">
            <v>44897</v>
          </cell>
          <cell r="C1800">
            <v>35</v>
          </cell>
        </row>
        <row r="1801">
          <cell r="B1801">
            <v>44898</v>
          </cell>
          <cell r="C1801">
            <v>35</v>
          </cell>
        </row>
        <row r="1802">
          <cell r="B1802">
            <v>44899</v>
          </cell>
          <cell r="C1802">
            <v>35</v>
          </cell>
        </row>
        <row r="1803">
          <cell r="B1803">
            <v>44900</v>
          </cell>
          <cell r="C1803">
            <v>745</v>
          </cell>
        </row>
        <row r="1804">
          <cell r="B1804">
            <v>44901</v>
          </cell>
          <cell r="C1804">
            <v>454</v>
          </cell>
        </row>
        <row r="1805">
          <cell r="B1805">
            <v>44902</v>
          </cell>
          <cell r="C1805">
            <v>956.4</v>
          </cell>
        </row>
        <row r="1806">
          <cell r="B1806">
            <v>44903</v>
          </cell>
          <cell r="C1806">
            <v>956.4</v>
          </cell>
        </row>
        <row r="1807">
          <cell r="B1807">
            <v>44904</v>
          </cell>
          <cell r="C1807">
            <v>956.4</v>
          </cell>
        </row>
        <row r="1808">
          <cell r="B1808">
            <v>44905</v>
          </cell>
          <cell r="C1808">
            <v>956.4</v>
          </cell>
        </row>
        <row r="1809">
          <cell r="B1809">
            <v>44906</v>
          </cell>
          <cell r="C1809">
            <v>956.4</v>
          </cell>
        </row>
        <row r="1810">
          <cell r="B1810">
            <v>44907</v>
          </cell>
          <cell r="C1810">
            <v>833</v>
          </cell>
        </row>
        <row r="1811">
          <cell r="B1811">
            <v>44908</v>
          </cell>
          <cell r="C1811">
            <v>1057.9000000000001</v>
          </cell>
        </row>
        <row r="1812">
          <cell r="B1812">
            <v>44909</v>
          </cell>
          <cell r="C1812">
            <v>531</v>
          </cell>
        </row>
        <row r="1813">
          <cell r="B1813">
            <v>44910</v>
          </cell>
          <cell r="C1813">
            <v>867.9</v>
          </cell>
        </row>
        <row r="1814">
          <cell r="B1814">
            <v>44911</v>
          </cell>
          <cell r="C1814">
            <v>1266</v>
          </cell>
        </row>
        <row r="1815">
          <cell r="B1815">
            <v>44912</v>
          </cell>
          <cell r="C1815">
            <v>1266</v>
          </cell>
        </row>
        <row r="1816">
          <cell r="B1816">
            <v>44913</v>
          </cell>
          <cell r="C1816">
            <v>1266</v>
          </cell>
        </row>
        <row r="1817">
          <cell r="B1817">
            <v>44914</v>
          </cell>
          <cell r="C1817">
            <v>1023.1</v>
          </cell>
        </row>
        <row r="1818">
          <cell r="B1818">
            <v>44915</v>
          </cell>
          <cell r="C1818">
            <v>571</v>
          </cell>
        </row>
        <row r="1819">
          <cell r="B1819">
            <v>44916</v>
          </cell>
          <cell r="C1819">
            <v>737</v>
          </cell>
        </row>
        <row r="1820">
          <cell r="B1820">
            <v>44917</v>
          </cell>
          <cell r="C1820">
            <v>938</v>
          </cell>
        </row>
        <row r="1821">
          <cell r="B1821">
            <v>44918</v>
          </cell>
          <cell r="C1821">
            <v>875</v>
          </cell>
        </row>
        <row r="1822">
          <cell r="B1822">
            <v>44919</v>
          </cell>
          <cell r="C1822">
            <v>875</v>
          </cell>
        </row>
        <row r="1823">
          <cell r="B1823">
            <v>44920</v>
          </cell>
          <cell r="C1823">
            <v>875</v>
          </cell>
        </row>
        <row r="1824">
          <cell r="B1824">
            <v>44921</v>
          </cell>
          <cell r="C1824">
            <v>1286</v>
          </cell>
        </row>
        <row r="1825">
          <cell r="B1825">
            <v>44922</v>
          </cell>
          <cell r="C1825">
            <v>462.97</v>
          </cell>
        </row>
        <row r="1826">
          <cell r="B1826">
            <v>44923</v>
          </cell>
          <cell r="C1826">
            <v>1942.96</v>
          </cell>
        </row>
        <row r="1827">
          <cell r="B1827">
            <v>44924</v>
          </cell>
          <cell r="C1827">
            <v>1691</v>
          </cell>
        </row>
        <row r="1828">
          <cell r="B1828">
            <v>44925</v>
          </cell>
          <cell r="C1828">
            <v>1068</v>
          </cell>
        </row>
        <row r="1829">
          <cell r="B1829">
            <v>44926</v>
          </cell>
          <cell r="C1829">
            <v>1068</v>
          </cell>
        </row>
        <row r="1830">
          <cell r="B1830">
            <v>44927</v>
          </cell>
          <cell r="C1830">
            <v>1068</v>
          </cell>
        </row>
        <row r="1831">
          <cell r="B1831">
            <v>44928</v>
          </cell>
          <cell r="C1831">
            <v>1068</v>
          </cell>
        </row>
        <row r="1832">
          <cell r="B1832">
            <v>44929</v>
          </cell>
          <cell r="C1832">
            <v>645</v>
          </cell>
        </row>
        <row r="1833">
          <cell r="B1833">
            <v>44930</v>
          </cell>
          <cell r="C1833">
            <v>707</v>
          </cell>
        </row>
        <row r="1834">
          <cell r="B1834">
            <v>44931</v>
          </cell>
          <cell r="C1834">
            <v>1515</v>
          </cell>
        </row>
        <row r="1835">
          <cell r="B1835">
            <v>44932</v>
          </cell>
          <cell r="C1835">
            <v>1538</v>
          </cell>
        </row>
        <row r="1836">
          <cell r="B1836">
            <v>44933</v>
          </cell>
          <cell r="C1836">
            <v>1538</v>
          </cell>
        </row>
        <row r="1837">
          <cell r="B1837">
            <v>44934</v>
          </cell>
          <cell r="C1837">
            <v>1538</v>
          </cell>
        </row>
        <row r="1838">
          <cell r="B1838">
            <v>44935</v>
          </cell>
          <cell r="C1838">
            <v>2224.6999999999998</v>
          </cell>
        </row>
        <row r="1839">
          <cell r="B1839">
            <v>44936</v>
          </cell>
          <cell r="C1839">
            <v>1544.4</v>
          </cell>
        </row>
        <row r="1840">
          <cell r="B1840">
            <v>44937</v>
          </cell>
          <cell r="C1840">
            <v>1159.5999999999999</v>
          </cell>
        </row>
        <row r="1841">
          <cell r="B1841">
            <v>44938</v>
          </cell>
          <cell r="C1841">
            <v>476.8</v>
          </cell>
        </row>
        <row r="1842">
          <cell r="B1842">
            <v>44939</v>
          </cell>
          <cell r="C1842">
            <v>345.7</v>
          </cell>
        </row>
        <row r="1843">
          <cell r="B1843">
            <v>44940</v>
          </cell>
          <cell r="C1843">
            <v>345.7</v>
          </cell>
        </row>
        <row r="1844">
          <cell r="B1844">
            <v>44941</v>
          </cell>
          <cell r="C1844">
            <v>345.7</v>
          </cell>
        </row>
        <row r="1845">
          <cell r="B1845">
            <v>44942</v>
          </cell>
          <cell r="C1845">
            <v>398</v>
          </cell>
        </row>
        <row r="1846">
          <cell r="B1846">
            <v>44943</v>
          </cell>
          <cell r="C1846">
            <v>602</v>
          </cell>
        </row>
        <row r="1847">
          <cell r="B1847">
            <v>44944</v>
          </cell>
          <cell r="C1847">
            <v>1068</v>
          </cell>
        </row>
        <row r="1848">
          <cell r="B1848">
            <v>44945</v>
          </cell>
          <cell r="C1848">
            <v>753.7</v>
          </cell>
        </row>
        <row r="1849">
          <cell r="B1849">
            <v>44946</v>
          </cell>
          <cell r="C1849">
            <v>557</v>
          </cell>
        </row>
        <row r="1850">
          <cell r="B1850">
            <v>44947</v>
          </cell>
          <cell r="C1850">
            <v>557</v>
          </cell>
        </row>
        <row r="1851">
          <cell r="B1851">
            <v>44948</v>
          </cell>
          <cell r="C1851">
            <v>557</v>
          </cell>
        </row>
        <row r="1852">
          <cell r="B1852">
            <v>44949</v>
          </cell>
          <cell r="C1852">
            <v>606</v>
          </cell>
        </row>
        <row r="1853">
          <cell r="B1853">
            <v>44950</v>
          </cell>
          <cell r="C1853">
            <v>414</v>
          </cell>
        </row>
        <row r="1854">
          <cell r="B1854">
            <v>44951</v>
          </cell>
          <cell r="C1854">
            <v>344</v>
          </cell>
        </row>
        <row r="1855">
          <cell r="B1855">
            <v>44952</v>
          </cell>
          <cell r="C1855">
            <v>632</v>
          </cell>
        </row>
        <row r="1856">
          <cell r="B1856">
            <v>44953</v>
          </cell>
          <cell r="C1856">
            <v>551</v>
          </cell>
        </row>
        <row r="1857">
          <cell r="B1857">
            <v>44954</v>
          </cell>
          <cell r="C1857">
            <v>551</v>
          </cell>
        </row>
        <row r="1858">
          <cell r="B1858">
            <v>44955</v>
          </cell>
          <cell r="C1858">
            <v>551</v>
          </cell>
        </row>
        <row r="1859">
          <cell r="B1859">
            <v>44956</v>
          </cell>
          <cell r="C1859">
            <v>1799.9</v>
          </cell>
        </row>
        <row r="1860">
          <cell r="B1860">
            <v>44957</v>
          </cell>
          <cell r="C1860">
            <v>1258.7</v>
          </cell>
        </row>
        <row r="1861">
          <cell r="B1861">
            <v>44958</v>
          </cell>
          <cell r="C1861">
            <v>250</v>
          </cell>
        </row>
        <row r="1862">
          <cell r="B1862">
            <v>44959</v>
          </cell>
          <cell r="C1862">
            <v>0</v>
          </cell>
        </row>
        <row r="1863">
          <cell r="B1863">
            <v>44960</v>
          </cell>
          <cell r="C1863">
            <v>616</v>
          </cell>
        </row>
        <row r="1864">
          <cell r="B1864">
            <v>44961</v>
          </cell>
          <cell r="C1864">
            <v>616</v>
          </cell>
        </row>
        <row r="1865">
          <cell r="B1865">
            <v>44962</v>
          </cell>
          <cell r="C1865">
            <v>616</v>
          </cell>
        </row>
        <row r="1866">
          <cell r="B1866">
            <v>44963</v>
          </cell>
          <cell r="C1866">
            <v>562.1</v>
          </cell>
        </row>
        <row r="1867">
          <cell r="B1867">
            <v>44964</v>
          </cell>
          <cell r="C1867">
            <v>1397</v>
          </cell>
        </row>
        <row r="1868">
          <cell r="B1868">
            <v>44965</v>
          </cell>
          <cell r="C1868">
            <v>1015</v>
          </cell>
        </row>
        <row r="1869">
          <cell r="B1869">
            <v>44966</v>
          </cell>
          <cell r="C1869">
            <v>1273</v>
          </cell>
        </row>
        <row r="1870">
          <cell r="B1870">
            <v>44967</v>
          </cell>
          <cell r="C1870">
            <v>844.7</v>
          </cell>
        </row>
        <row r="1871">
          <cell r="B1871">
            <v>44968</v>
          </cell>
          <cell r="C1871">
            <v>844.7</v>
          </cell>
        </row>
        <row r="1872">
          <cell r="B1872">
            <v>44969</v>
          </cell>
          <cell r="C1872">
            <v>844.7</v>
          </cell>
        </row>
        <row r="1873">
          <cell r="B1873">
            <v>44970</v>
          </cell>
          <cell r="C1873">
            <v>757.8</v>
          </cell>
        </row>
        <row r="1874">
          <cell r="B1874">
            <v>44971</v>
          </cell>
          <cell r="C1874">
            <v>601.70000000000005</v>
          </cell>
        </row>
        <row r="1875">
          <cell r="B1875">
            <v>44972</v>
          </cell>
          <cell r="C1875">
            <v>447.8</v>
          </cell>
        </row>
        <row r="1876">
          <cell r="B1876">
            <v>44973</v>
          </cell>
          <cell r="C1876">
            <v>237.2</v>
          </cell>
        </row>
        <row r="1877">
          <cell r="B1877">
            <v>44974</v>
          </cell>
          <cell r="C1877">
            <v>571.29999999999995</v>
          </cell>
        </row>
        <row r="1878">
          <cell r="B1878">
            <v>44975</v>
          </cell>
          <cell r="C1878">
            <v>571.29999999999995</v>
          </cell>
        </row>
        <row r="1879">
          <cell r="B1879">
            <v>44976</v>
          </cell>
          <cell r="C1879">
            <v>571.29999999999995</v>
          </cell>
        </row>
        <row r="1880">
          <cell r="B1880">
            <v>44977</v>
          </cell>
          <cell r="C1880">
            <v>925.9</v>
          </cell>
        </row>
        <row r="1881">
          <cell r="B1881">
            <v>44978</v>
          </cell>
          <cell r="C1881">
            <v>648.20000000000005</v>
          </cell>
        </row>
        <row r="1882">
          <cell r="B1882">
            <v>44979</v>
          </cell>
          <cell r="C1882">
            <v>534.29999999999995</v>
          </cell>
        </row>
        <row r="1883">
          <cell r="B1883">
            <v>44980</v>
          </cell>
          <cell r="C1883">
            <v>1174.5999999999999</v>
          </cell>
        </row>
        <row r="1884">
          <cell r="B1884">
            <v>44981</v>
          </cell>
          <cell r="C1884">
            <v>702.3</v>
          </cell>
        </row>
        <row r="1885">
          <cell r="B1885">
            <v>44982</v>
          </cell>
          <cell r="C1885">
            <v>702.3</v>
          </cell>
        </row>
        <row r="1886">
          <cell r="B1886">
            <v>44983</v>
          </cell>
          <cell r="C1886">
            <v>702.3</v>
          </cell>
        </row>
        <row r="1887">
          <cell r="B1887">
            <v>44984</v>
          </cell>
          <cell r="C1887">
            <v>1740.2</v>
          </cell>
        </row>
        <row r="1888">
          <cell r="B1888">
            <v>44985</v>
          </cell>
          <cell r="C1888">
            <v>1645.6</v>
          </cell>
        </row>
        <row r="1889">
          <cell r="B1889">
            <v>44986</v>
          </cell>
          <cell r="C1889">
            <v>0</v>
          </cell>
        </row>
        <row r="1890">
          <cell r="B1890">
            <v>44987</v>
          </cell>
          <cell r="C1890">
            <v>93.4</v>
          </cell>
        </row>
        <row r="1891">
          <cell r="B1891">
            <v>44988</v>
          </cell>
          <cell r="C1891">
            <v>491.9</v>
          </cell>
        </row>
        <row r="1892">
          <cell r="B1892">
            <v>44989</v>
          </cell>
          <cell r="C1892">
            <v>491.9</v>
          </cell>
        </row>
        <row r="1893">
          <cell r="B1893">
            <v>44990</v>
          </cell>
          <cell r="C1893">
            <v>491.9</v>
          </cell>
        </row>
        <row r="1894">
          <cell r="B1894">
            <v>44991</v>
          </cell>
          <cell r="C1894">
            <v>1408</v>
          </cell>
        </row>
        <row r="1895">
          <cell r="B1895">
            <v>44992</v>
          </cell>
          <cell r="C1895">
            <v>943.7</v>
          </cell>
        </row>
        <row r="1896">
          <cell r="B1896">
            <v>44993</v>
          </cell>
          <cell r="C1896">
            <v>543.29999999999995</v>
          </cell>
        </row>
        <row r="1897">
          <cell r="B1897">
            <v>44994</v>
          </cell>
          <cell r="C1897">
            <v>935.4</v>
          </cell>
        </row>
        <row r="1898">
          <cell r="B1898">
            <v>44995</v>
          </cell>
          <cell r="C1898">
            <v>905.4</v>
          </cell>
        </row>
        <row r="1899">
          <cell r="B1899">
            <v>44996</v>
          </cell>
          <cell r="C1899">
            <v>905.4</v>
          </cell>
        </row>
        <row r="1900">
          <cell r="B1900">
            <v>44997</v>
          </cell>
          <cell r="C1900">
            <v>905.4</v>
          </cell>
        </row>
        <row r="1901">
          <cell r="B1901">
            <v>44998</v>
          </cell>
          <cell r="C1901">
            <v>413</v>
          </cell>
        </row>
        <row r="1902">
          <cell r="B1902">
            <v>44999</v>
          </cell>
          <cell r="C1902">
            <v>855</v>
          </cell>
        </row>
        <row r="1903">
          <cell r="B1903">
            <v>45000</v>
          </cell>
          <cell r="C1903">
            <v>283.89999999999998</v>
          </cell>
        </row>
        <row r="1904">
          <cell r="B1904">
            <v>45001</v>
          </cell>
          <cell r="C1904">
            <v>590</v>
          </cell>
        </row>
        <row r="1905">
          <cell r="B1905">
            <v>45002</v>
          </cell>
          <cell r="C1905">
            <v>643.5</v>
          </cell>
        </row>
        <row r="1906">
          <cell r="B1906">
            <v>45003</v>
          </cell>
          <cell r="C1906">
            <v>643.5</v>
          </cell>
        </row>
        <row r="1907">
          <cell r="B1907">
            <v>45004</v>
          </cell>
          <cell r="C1907">
            <v>643.5</v>
          </cell>
        </row>
        <row r="1908">
          <cell r="B1908">
            <v>45005</v>
          </cell>
          <cell r="C1908">
            <v>1693</v>
          </cell>
        </row>
        <row r="1909">
          <cell r="B1909">
            <v>45006</v>
          </cell>
          <cell r="C1909">
            <v>938</v>
          </cell>
        </row>
        <row r="1910">
          <cell r="B1910">
            <v>45007</v>
          </cell>
          <cell r="C1910">
            <v>1012</v>
          </cell>
        </row>
        <row r="1911">
          <cell r="B1911">
            <v>45008</v>
          </cell>
          <cell r="C1911">
            <v>861</v>
          </cell>
        </row>
        <row r="1912">
          <cell r="B1912">
            <v>45009</v>
          </cell>
          <cell r="C1912">
            <v>1210</v>
          </cell>
        </row>
        <row r="1913">
          <cell r="B1913">
            <v>45010</v>
          </cell>
          <cell r="C1913">
            <v>1210</v>
          </cell>
        </row>
        <row r="1914">
          <cell r="B1914">
            <v>45011</v>
          </cell>
          <cell r="C1914">
            <v>1210</v>
          </cell>
        </row>
        <row r="1915">
          <cell r="B1915">
            <v>45012</v>
          </cell>
          <cell r="C1915">
            <v>605</v>
          </cell>
        </row>
        <row r="1916">
          <cell r="B1916">
            <v>45013</v>
          </cell>
          <cell r="C1916">
            <v>360</v>
          </cell>
        </row>
        <row r="1917">
          <cell r="B1917">
            <v>45014</v>
          </cell>
          <cell r="C1917">
            <v>927</v>
          </cell>
        </row>
        <row r="1918">
          <cell r="B1918">
            <v>45015</v>
          </cell>
          <cell r="C1918">
            <v>962.9</v>
          </cell>
        </row>
        <row r="1919">
          <cell r="B1919">
            <v>45016</v>
          </cell>
          <cell r="C1919">
            <v>512.70000000000005</v>
          </cell>
        </row>
        <row r="1920">
          <cell r="B1920">
            <v>45017</v>
          </cell>
          <cell r="C1920">
            <v>512.70000000000005</v>
          </cell>
        </row>
        <row r="1921">
          <cell r="B1921">
            <v>45018</v>
          </cell>
          <cell r="C1921">
            <v>512.70000000000005</v>
          </cell>
        </row>
        <row r="1922">
          <cell r="B1922">
            <v>45019</v>
          </cell>
          <cell r="C1922">
            <v>0</v>
          </cell>
        </row>
        <row r="1923">
          <cell r="B1923">
            <v>45020</v>
          </cell>
          <cell r="C1923">
            <v>0</v>
          </cell>
        </row>
        <row r="1924">
          <cell r="B1924">
            <v>45021</v>
          </cell>
          <cell r="C1924">
            <v>178</v>
          </cell>
        </row>
        <row r="1925">
          <cell r="B1925">
            <v>45022</v>
          </cell>
          <cell r="C1925">
            <v>178</v>
          </cell>
        </row>
        <row r="1926">
          <cell r="B1926">
            <v>45023</v>
          </cell>
          <cell r="C1926">
            <v>178</v>
          </cell>
        </row>
        <row r="1927">
          <cell r="B1927">
            <v>45024</v>
          </cell>
          <cell r="C1927">
            <v>178</v>
          </cell>
        </row>
        <row r="1928">
          <cell r="B1928">
            <v>45025</v>
          </cell>
          <cell r="C1928">
            <v>178</v>
          </cell>
        </row>
        <row r="1929">
          <cell r="B1929">
            <v>45026</v>
          </cell>
          <cell r="C1929">
            <v>1520</v>
          </cell>
        </row>
        <row r="1930">
          <cell r="B1930">
            <v>45027</v>
          </cell>
          <cell r="C1930">
            <v>1384.9</v>
          </cell>
        </row>
        <row r="1931">
          <cell r="B1931">
            <v>45028</v>
          </cell>
          <cell r="C1931">
            <v>1401</v>
          </cell>
        </row>
        <row r="1932">
          <cell r="B1932">
            <v>45029</v>
          </cell>
          <cell r="C1932">
            <v>1459</v>
          </cell>
        </row>
        <row r="1933">
          <cell r="B1933">
            <v>45030</v>
          </cell>
          <cell r="C1933">
            <v>887.9</v>
          </cell>
        </row>
        <row r="1934">
          <cell r="B1934">
            <v>45031</v>
          </cell>
          <cell r="C1934">
            <v>887.9</v>
          </cell>
        </row>
        <row r="1935">
          <cell r="B1935">
            <v>45032</v>
          </cell>
          <cell r="C1935">
            <v>887.9</v>
          </cell>
        </row>
        <row r="1936">
          <cell r="B1936">
            <v>45033</v>
          </cell>
          <cell r="C1936">
            <v>1047</v>
          </cell>
        </row>
        <row r="1937">
          <cell r="B1937">
            <v>45034</v>
          </cell>
          <cell r="C1937">
            <v>516.5</v>
          </cell>
        </row>
        <row r="1938">
          <cell r="B1938">
            <v>45035</v>
          </cell>
          <cell r="C1938">
            <v>619.5</v>
          </cell>
        </row>
        <row r="1939">
          <cell r="B1939">
            <v>45036</v>
          </cell>
          <cell r="C1939">
            <v>804.6</v>
          </cell>
        </row>
        <row r="1940">
          <cell r="B1940">
            <v>45037</v>
          </cell>
          <cell r="C1940">
            <v>528.79999999999995</v>
          </cell>
        </row>
        <row r="1941">
          <cell r="B1941">
            <v>45038</v>
          </cell>
          <cell r="C1941">
            <v>528.79999999999995</v>
          </cell>
        </row>
        <row r="1942">
          <cell r="B1942">
            <v>45039</v>
          </cell>
          <cell r="C1942">
            <v>528.79999999999995</v>
          </cell>
        </row>
        <row r="1943">
          <cell r="B1943">
            <v>45040</v>
          </cell>
          <cell r="C1943">
            <v>231</v>
          </cell>
        </row>
        <row r="1944">
          <cell r="B1944">
            <v>45041</v>
          </cell>
          <cell r="C1944">
            <v>1172.9000000000001</v>
          </cell>
        </row>
        <row r="1945">
          <cell r="B1945">
            <v>45042</v>
          </cell>
          <cell r="C1945">
            <v>1558.1</v>
          </cell>
        </row>
        <row r="1946">
          <cell r="B1946">
            <v>45043</v>
          </cell>
          <cell r="C1946">
            <v>1594.9</v>
          </cell>
        </row>
        <row r="1947">
          <cell r="B1947">
            <v>45044</v>
          </cell>
          <cell r="C1947">
            <v>1119.2</v>
          </cell>
        </row>
        <row r="1948">
          <cell r="B1948">
            <v>45045</v>
          </cell>
          <cell r="C1948">
            <v>1119.2</v>
          </cell>
        </row>
        <row r="1949">
          <cell r="B1949">
            <v>45046</v>
          </cell>
          <cell r="C1949">
            <v>1119.2</v>
          </cell>
        </row>
        <row r="1950">
          <cell r="B1950">
            <v>45047</v>
          </cell>
          <cell r="C1950">
            <v>1119.2</v>
          </cell>
        </row>
        <row r="1951">
          <cell r="B1951">
            <v>45048</v>
          </cell>
          <cell r="C1951">
            <v>0</v>
          </cell>
        </row>
        <row r="1952">
          <cell r="B1952">
            <v>45049</v>
          </cell>
          <cell r="C1952">
            <v>0</v>
          </cell>
        </row>
        <row r="1953">
          <cell r="B1953">
            <v>45050</v>
          </cell>
          <cell r="C1953">
            <v>0</v>
          </cell>
        </row>
        <row r="1954">
          <cell r="B1954">
            <v>45051</v>
          </cell>
          <cell r="C1954">
            <v>30</v>
          </cell>
        </row>
        <row r="1955">
          <cell r="B1955">
            <v>45052</v>
          </cell>
          <cell r="C1955">
            <v>30</v>
          </cell>
        </row>
        <row r="1956">
          <cell r="B1956">
            <v>45053</v>
          </cell>
          <cell r="C1956">
            <v>30</v>
          </cell>
        </row>
        <row r="1957">
          <cell r="B1957">
            <v>45054</v>
          </cell>
          <cell r="C1957">
            <v>86</v>
          </cell>
        </row>
        <row r="1958">
          <cell r="B1958">
            <v>45055</v>
          </cell>
          <cell r="C1958">
            <v>26</v>
          </cell>
        </row>
        <row r="1959">
          <cell r="B1959">
            <v>45056</v>
          </cell>
          <cell r="C1959">
            <v>34</v>
          </cell>
        </row>
        <row r="1960">
          <cell r="B1960">
            <v>45057</v>
          </cell>
          <cell r="C1960">
            <v>103.3</v>
          </cell>
        </row>
        <row r="1961">
          <cell r="B1961">
            <v>45058</v>
          </cell>
          <cell r="C1961">
            <v>83</v>
          </cell>
        </row>
        <row r="1962">
          <cell r="B1962">
            <v>45059</v>
          </cell>
          <cell r="C1962">
            <v>83</v>
          </cell>
        </row>
        <row r="1963">
          <cell r="B1963">
            <v>45060</v>
          </cell>
          <cell r="C1963">
            <v>83</v>
          </cell>
        </row>
        <row r="1964">
          <cell r="B1964">
            <v>45061</v>
          </cell>
          <cell r="C1964">
            <v>646.6</v>
          </cell>
        </row>
        <row r="1965">
          <cell r="B1965">
            <v>45062</v>
          </cell>
          <cell r="C1965">
            <v>1320</v>
          </cell>
        </row>
        <row r="1966">
          <cell r="B1966">
            <v>45063</v>
          </cell>
          <cell r="C1966">
            <v>589</v>
          </cell>
        </row>
        <row r="1967">
          <cell r="B1967">
            <v>45064</v>
          </cell>
          <cell r="C1967">
            <v>395</v>
          </cell>
        </row>
        <row r="1968">
          <cell r="B1968">
            <v>45065</v>
          </cell>
          <cell r="C1968">
            <v>178</v>
          </cell>
        </row>
        <row r="1969">
          <cell r="B1969">
            <v>45066</v>
          </cell>
          <cell r="C1969">
            <v>178</v>
          </cell>
        </row>
        <row r="1970">
          <cell r="B1970">
            <v>45067</v>
          </cell>
          <cell r="C1970">
            <v>178</v>
          </cell>
        </row>
        <row r="1971">
          <cell r="B1971">
            <v>45068</v>
          </cell>
          <cell r="C1971">
            <v>167</v>
          </cell>
        </row>
        <row r="1972">
          <cell r="B1972">
            <v>45069</v>
          </cell>
          <cell r="C1972">
            <v>573</v>
          </cell>
        </row>
        <row r="1973">
          <cell r="B1973">
            <v>45070</v>
          </cell>
          <cell r="C1973">
            <v>1011</v>
          </cell>
        </row>
        <row r="1974">
          <cell r="B1974">
            <v>45071</v>
          </cell>
          <cell r="C1974">
            <v>1493</v>
          </cell>
        </row>
        <row r="1975">
          <cell r="B1975">
            <v>45072</v>
          </cell>
          <cell r="C1975">
            <v>1446</v>
          </cell>
        </row>
        <row r="1976">
          <cell r="B1976">
            <v>45073</v>
          </cell>
          <cell r="C1976">
            <v>1446</v>
          </cell>
        </row>
        <row r="1977">
          <cell r="B1977">
            <v>45074</v>
          </cell>
          <cell r="C1977">
            <v>1446</v>
          </cell>
        </row>
        <row r="1978">
          <cell r="B1978">
            <v>45075</v>
          </cell>
          <cell r="C1978">
            <v>1152</v>
          </cell>
        </row>
        <row r="1979">
          <cell r="B1979">
            <v>45076</v>
          </cell>
          <cell r="C1979">
            <v>1069</v>
          </cell>
        </row>
        <row r="1980">
          <cell r="B1980">
            <v>45077</v>
          </cell>
          <cell r="C1980">
            <v>1236.7</v>
          </cell>
        </row>
        <row r="1981">
          <cell r="B1981">
            <v>45078</v>
          </cell>
          <cell r="C1981">
            <v>100.2</v>
          </cell>
        </row>
        <row r="1982">
          <cell r="B1982">
            <v>45079</v>
          </cell>
          <cell r="C1982">
            <v>300</v>
          </cell>
        </row>
        <row r="1983">
          <cell r="B1983">
            <v>45080</v>
          </cell>
          <cell r="C1983">
            <v>300</v>
          </cell>
        </row>
        <row r="1984">
          <cell r="B1984">
            <v>45081</v>
          </cell>
          <cell r="C1984">
            <v>300</v>
          </cell>
        </row>
        <row r="1985">
          <cell r="B1985">
            <v>45082</v>
          </cell>
          <cell r="C1985">
            <v>511.3</v>
          </cell>
        </row>
        <row r="1986">
          <cell r="B1986">
            <v>45083</v>
          </cell>
          <cell r="C1986">
            <v>563.5</v>
          </cell>
        </row>
        <row r="1987">
          <cell r="B1987">
            <v>45084</v>
          </cell>
          <cell r="C1987">
            <v>811.2</v>
          </cell>
        </row>
        <row r="1988">
          <cell r="B1988">
            <v>45085</v>
          </cell>
          <cell r="C1988">
            <v>352</v>
          </cell>
        </row>
        <row r="1989">
          <cell r="B1989">
            <v>45086</v>
          </cell>
          <cell r="C1989">
            <v>1396</v>
          </cell>
        </row>
        <row r="1990">
          <cell r="B1990">
            <v>45087</v>
          </cell>
          <cell r="C1990">
            <v>1396</v>
          </cell>
        </row>
        <row r="1991">
          <cell r="B1991">
            <v>45088</v>
          </cell>
          <cell r="C1991">
            <v>1396</v>
          </cell>
        </row>
        <row r="1992">
          <cell r="B1992">
            <v>45089</v>
          </cell>
          <cell r="C1992">
            <v>334</v>
          </cell>
        </row>
        <row r="1993">
          <cell r="B1993">
            <v>45090</v>
          </cell>
          <cell r="C1993">
            <v>305</v>
          </cell>
        </row>
        <row r="1994">
          <cell r="B1994">
            <v>45091</v>
          </cell>
          <cell r="C1994">
            <v>223</v>
          </cell>
        </row>
        <row r="1995">
          <cell r="B1995">
            <v>45092</v>
          </cell>
          <cell r="C1995">
            <v>299</v>
          </cell>
        </row>
        <row r="1996">
          <cell r="B1996">
            <v>45093</v>
          </cell>
          <cell r="C1996">
            <v>638</v>
          </cell>
        </row>
        <row r="1997">
          <cell r="B1997">
            <v>45094</v>
          </cell>
          <cell r="C1997">
            <v>638</v>
          </cell>
        </row>
        <row r="1998">
          <cell r="B1998">
            <v>45095</v>
          </cell>
          <cell r="C1998">
            <v>638</v>
          </cell>
        </row>
        <row r="1999">
          <cell r="B1999">
            <v>45096</v>
          </cell>
          <cell r="C1999">
            <v>1087</v>
          </cell>
        </row>
        <row r="2000">
          <cell r="B2000">
            <v>45097</v>
          </cell>
          <cell r="C2000">
            <v>775</v>
          </cell>
        </row>
        <row r="2001">
          <cell r="B2001">
            <v>45098</v>
          </cell>
          <cell r="C2001">
            <v>93</v>
          </cell>
        </row>
        <row r="2002">
          <cell r="B2002">
            <v>45099</v>
          </cell>
          <cell r="C2002">
            <v>1752</v>
          </cell>
        </row>
        <row r="2003">
          <cell r="B2003">
            <v>45100</v>
          </cell>
          <cell r="C2003">
            <v>991</v>
          </cell>
        </row>
        <row r="2004">
          <cell r="B2004">
            <v>45101</v>
          </cell>
          <cell r="C2004">
            <v>991</v>
          </cell>
        </row>
        <row r="2005">
          <cell r="B2005">
            <v>45102</v>
          </cell>
          <cell r="C2005">
            <v>991</v>
          </cell>
        </row>
        <row r="2006">
          <cell r="B2006">
            <v>45103</v>
          </cell>
          <cell r="C2006">
            <v>435</v>
          </cell>
        </row>
        <row r="2007">
          <cell r="B2007">
            <v>45104</v>
          </cell>
          <cell r="C2007">
            <v>698</v>
          </cell>
        </row>
        <row r="2008">
          <cell r="B2008">
            <v>45105</v>
          </cell>
          <cell r="C2008">
            <v>996</v>
          </cell>
        </row>
        <row r="2009">
          <cell r="B2009">
            <v>45106</v>
          </cell>
          <cell r="C2009">
            <v>996</v>
          </cell>
        </row>
        <row r="2010">
          <cell r="B2010">
            <v>45107</v>
          </cell>
          <cell r="C2010">
            <v>1396</v>
          </cell>
        </row>
        <row r="2011">
          <cell r="B2011">
            <v>45108</v>
          </cell>
          <cell r="C2011">
            <v>1396</v>
          </cell>
        </row>
        <row r="2012">
          <cell r="B2012">
            <v>45109</v>
          </cell>
          <cell r="C2012">
            <v>1396</v>
          </cell>
        </row>
        <row r="2013">
          <cell r="B2013">
            <v>45110</v>
          </cell>
          <cell r="C2013">
            <v>18.5</v>
          </cell>
        </row>
        <row r="2014">
          <cell r="B2014">
            <v>45111</v>
          </cell>
          <cell r="C2014">
            <v>18.899999999999999</v>
          </cell>
        </row>
        <row r="2015">
          <cell r="B2015">
            <v>45112</v>
          </cell>
          <cell r="C2015">
            <v>29</v>
          </cell>
        </row>
        <row r="2016">
          <cell r="B2016">
            <v>45113</v>
          </cell>
          <cell r="C2016">
            <v>23</v>
          </cell>
        </row>
        <row r="2017">
          <cell r="B2017">
            <v>45114</v>
          </cell>
          <cell r="C2017">
            <v>189</v>
          </cell>
        </row>
        <row r="2018">
          <cell r="B2018">
            <v>45115</v>
          </cell>
          <cell r="C2018">
            <v>189</v>
          </cell>
        </row>
        <row r="2019">
          <cell r="B2019">
            <v>45116</v>
          </cell>
          <cell r="C2019">
            <v>189</v>
          </cell>
        </row>
        <row r="2020">
          <cell r="B2020">
            <v>45117</v>
          </cell>
          <cell r="C2020">
            <v>1255.0999999999999</v>
          </cell>
        </row>
        <row r="2021">
          <cell r="B2021">
            <v>45118</v>
          </cell>
          <cell r="C2021">
            <v>1851</v>
          </cell>
        </row>
        <row r="2022">
          <cell r="B2022">
            <v>45119</v>
          </cell>
          <cell r="C2022">
            <v>1137</v>
          </cell>
        </row>
        <row r="2023">
          <cell r="B2023">
            <v>45120</v>
          </cell>
          <cell r="C2023">
            <v>835</v>
          </cell>
        </row>
        <row r="2024">
          <cell r="B2024">
            <v>45121</v>
          </cell>
          <cell r="C2024">
            <v>358</v>
          </cell>
        </row>
        <row r="2025">
          <cell r="B2025">
            <v>45122</v>
          </cell>
          <cell r="C2025">
            <v>358</v>
          </cell>
        </row>
        <row r="2026">
          <cell r="B2026">
            <v>45123</v>
          </cell>
          <cell r="C2026">
            <v>358</v>
          </cell>
        </row>
        <row r="2027">
          <cell r="B2027">
            <v>45124</v>
          </cell>
          <cell r="C2027">
            <v>664</v>
          </cell>
        </row>
        <row r="2028">
          <cell r="B2028">
            <v>45125</v>
          </cell>
          <cell r="C2028">
            <v>447</v>
          </cell>
        </row>
        <row r="2029">
          <cell r="B2029">
            <v>45126</v>
          </cell>
          <cell r="C2029">
            <v>329</v>
          </cell>
        </row>
        <row r="2030">
          <cell r="B2030">
            <v>45127</v>
          </cell>
          <cell r="C2030">
            <v>887</v>
          </cell>
        </row>
        <row r="2031">
          <cell r="B2031">
            <v>45128</v>
          </cell>
          <cell r="C2031">
            <v>562</v>
          </cell>
        </row>
        <row r="2032">
          <cell r="B2032">
            <v>45129</v>
          </cell>
          <cell r="C2032">
            <v>562</v>
          </cell>
        </row>
        <row r="2033">
          <cell r="B2033">
            <v>45130</v>
          </cell>
          <cell r="C2033">
            <v>562</v>
          </cell>
        </row>
        <row r="2034">
          <cell r="B2034">
            <v>45131</v>
          </cell>
          <cell r="C2034">
            <v>948</v>
          </cell>
        </row>
        <row r="2035">
          <cell r="B2035">
            <v>45132</v>
          </cell>
          <cell r="C2035">
            <v>1183</v>
          </cell>
        </row>
        <row r="2036">
          <cell r="B2036">
            <v>45133</v>
          </cell>
          <cell r="C2036">
            <v>1377</v>
          </cell>
        </row>
        <row r="2037">
          <cell r="B2037">
            <v>45134</v>
          </cell>
          <cell r="C2037">
            <v>351</v>
          </cell>
        </row>
        <row r="2038">
          <cell r="B2038">
            <v>45135</v>
          </cell>
          <cell r="C2038">
            <v>351</v>
          </cell>
        </row>
        <row r="2039">
          <cell r="B2039">
            <v>45136</v>
          </cell>
          <cell r="C2039">
            <v>351</v>
          </cell>
        </row>
        <row r="2040">
          <cell r="B2040">
            <v>45137</v>
          </cell>
          <cell r="C2040">
            <v>351</v>
          </cell>
        </row>
        <row r="2041">
          <cell r="B2041">
            <v>45138</v>
          </cell>
          <cell r="C2041">
            <v>1600.8</v>
          </cell>
        </row>
        <row r="2042">
          <cell r="B2042">
            <v>45139</v>
          </cell>
          <cell r="C2042">
            <v>0</v>
          </cell>
        </row>
        <row r="2043">
          <cell r="B2043">
            <v>45140</v>
          </cell>
          <cell r="C2043">
            <v>50</v>
          </cell>
        </row>
        <row r="2044">
          <cell r="B2044">
            <v>45141</v>
          </cell>
          <cell r="C2044">
            <v>0</v>
          </cell>
        </row>
        <row r="2045">
          <cell r="B2045">
            <v>45142</v>
          </cell>
          <cell r="C2045">
            <v>155.9</v>
          </cell>
        </row>
        <row r="2046">
          <cell r="B2046">
            <v>45143</v>
          </cell>
          <cell r="C2046">
            <v>155.9</v>
          </cell>
        </row>
        <row r="2047">
          <cell r="B2047">
            <v>45144</v>
          </cell>
          <cell r="C2047">
            <v>155.9</v>
          </cell>
        </row>
        <row r="2048">
          <cell r="B2048">
            <v>45145</v>
          </cell>
          <cell r="C2048">
            <v>0</v>
          </cell>
        </row>
        <row r="2049">
          <cell r="B2049">
            <v>45146</v>
          </cell>
          <cell r="C2049">
            <v>150</v>
          </cell>
        </row>
        <row r="2050">
          <cell r="B2050">
            <v>45147</v>
          </cell>
          <cell r="C2050">
            <v>441</v>
          </cell>
        </row>
        <row r="2051">
          <cell r="B2051">
            <v>45148</v>
          </cell>
          <cell r="C2051">
            <v>621</v>
          </cell>
        </row>
        <row r="2052">
          <cell r="B2052">
            <v>45149</v>
          </cell>
          <cell r="C2052">
            <v>1098</v>
          </cell>
        </row>
        <row r="2053">
          <cell r="B2053">
            <v>45150</v>
          </cell>
          <cell r="C2053">
            <v>1098</v>
          </cell>
        </row>
        <row r="2054">
          <cell r="B2054">
            <v>45151</v>
          </cell>
          <cell r="C2054">
            <v>1098</v>
          </cell>
        </row>
        <row r="2055">
          <cell r="B2055">
            <v>45152</v>
          </cell>
          <cell r="C2055">
            <v>546</v>
          </cell>
        </row>
        <row r="2056">
          <cell r="B2056">
            <v>45153</v>
          </cell>
          <cell r="C2056">
            <v>590</v>
          </cell>
        </row>
        <row r="2057">
          <cell r="B2057">
            <v>45154</v>
          </cell>
          <cell r="C2057">
            <v>453</v>
          </cell>
        </row>
        <row r="2058">
          <cell r="B2058">
            <v>45155</v>
          </cell>
          <cell r="C2058">
            <v>428</v>
          </cell>
        </row>
        <row r="2059">
          <cell r="B2059">
            <v>45156</v>
          </cell>
          <cell r="C2059">
            <v>685</v>
          </cell>
        </row>
        <row r="2060">
          <cell r="B2060">
            <v>45157</v>
          </cell>
          <cell r="C2060">
            <v>685</v>
          </cell>
        </row>
        <row r="2061">
          <cell r="B2061">
            <v>45158</v>
          </cell>
          <cell r="C2061">
            <v>685</v>
          </cell>
        </row>
        <row r="2062">
          <cell r="B2062">
            <v>45159</v>
          </cell>
          <cell r="C2062">
            <v>738</v>
          </cell>
        </row>
        <row r="2063">
          <cell r="B2063">
            <v>45160</v>
          </cell>
          <cell r="C2063">
            <v>254</v>
          </cell>
        </row>
        <row r="2064">
          <cell r="B2064">
            <v>45161</v>
          </cell>
          <cell r="C2064">
            <v>615</v>
          </cell>
        </row>
        <row r="2065">
          <cell r="B2065">
            <v>45162</v>
          </cell>
          <cell r="C2065">
            <v>615</v>
          </cell>
        </row>
        <row r="2066">
          <cell r="B2066">
            <v>45163</v>
          </cell>
          <cell r="C2066">
            <v>551</v>
          </cell>
        </row>
        <row r="2067">
          <cell r="B2067">
            <v>45164</v>
          </cell>
          <cell r="C2067">
            <v>551</v>
          </cell>
        </row>
        <row r="2068">
          <cell r="B2068">
            <v>45165</v>
          </cell>
          <cell r="C2068">
            <v>551</v>
          </cell>
        </row>
        <row r="2069">
          <cell r="B2069">
            <v>45166</v>
          </cell>
          <cell r="C2069">
            <v>1374</v>
          </cell>
        </row>
        <row r="2070">
          <cell r="B2070">
            <v>45167</v>
          </cell>
          <cell r="C2070">
            <v>1249.5</v>
          </cell>
        </row>
        <row r="2071">
          <cell r="B2071">
            <v>45168</v>
          </cell>
          <cell r="C2071">
            <v>1249.5</v>
          </cell>
        </row>
        <row r="2072">
          <cell r="B2072">
            <v>45169</v>
          </cell>
          <cell r="C2072">
            <v>1152.5</v>
          </cell>
        </row>
        <row r="2073">
          <cell r="B2073">
            <v>45170</v>
          </cell>
          <cell r="C2073">
            <v>0</v>
          </cell>
        </row>
        <row r="2074">
          <cell r="B2074">
            <v>45171</v>
          </cell>
          <cell r="C2074">
            <v>0</v>
          </cell>
        </row>
        <row r="2075">
          <cell r="B2075">
            <v>45172</v>
          </cell>
          <cell r="C2075">
            <v>0</v>
          </cell>
        </row>
        <row r="2076">
          <cell r="B2076">
            <v>45173</v>
          </cell>
          <cell r="C2076">
            <v>57</v>
          </cell>
        </row>
        <row r="2077">
          <cell r="B2077">
            <v>45174</v>
          </cell>
          <cell r="C2077">
            <v>53</v>
          </cell>
        </row>
        <row r="2078">
          <cell r="B2078">
            <v>45175</v>
          </cell>
          <cell r="C2078">
            <v>103</v>
          </cell>
        </row>
        <row r="2079">
          <cell r="B2079">
            <v>45176</v>
          </cell>
          <cell r="C2079">
            <v>120</v>
          </cell>
        </row>
        <row r="2080">
          <cell r="B2080">
            <v>45177</v>
          </cell>
          <cell r="C2080">
            <v>225</v>
          </cell>
        </row>
        <row r="2081">
          <cell r="B2081">
            <v>45178</v>
          </cell>
          <cell r="C2081">
            <v>225</v>
          </cell>
        </row>
        <row r="2082">
          <cell r="B2082">
            <v>45179</v>
          </cell>
          <cell r="C2082">
            <v>225</v>
          </cell>
        </row>
        <row r="2083">
          <cell r="B2083">
            <v>45180</v>
          </cell>
          <cell r="C2083">
            <v>1195</v>
          </cell>
        </row>
        <row r="2084">
          <cell r="B2084">
            <v>45181</v>
          </cell>
          <cell r="C2084">
            <v>506</v>
          </cell>
        </row>
        <row r="2085">
          <cell r="B2085">
            <v>45182</v>
          </cell>
          <cell r="C2085">
            <v>326</v>
          </cell>
        </row>
        <row r="2086">
          <cell r="B2086">
            <v>45183</v>
          </cell>
          <cell r="C2086">
            <v>730</v>
          </cell>
        </row>
        <row r="2087">
          <cell r="B2087">
            <v>45184</v>
          </cell>
          <cell r="C2087">
            <v>797</v>
          </cell>
        </row>
        <row r="2088">
          <cell r="B2088">
            <v>45185</v>
          </cell>
          <cell r="C2088">
            <v>797</v>
          </cell>
        </row>
        <row r="2089">
          <cell r="B2089">
            <v>45186</v>
          </cell>
          <cell r="C2089">
            <v>797</v>
          </cell>
        </row>
        <row r="2090">
          <cell r="B2090">
            <v>45187</v>
          </cell>
          <cell r="C2090">
            <v>100</v>
          </cell>
        </row>
        <row r="2091">
          <cell r="B2091">
            <v>45188</v>
          </cell>
          <cell r="C2091">
            <v>304</v>
          </cell>
        </row>
        <row r="2092">
          <cell r="B2092">
            <v>45189</v>
          </cell>
          <cell r="C2092">
            <v>205</v>
          </cell>
        </row>
        <row r="2093">
          <cell r="B2093">
            <v>45190</v>
          </cell>
          <cell r="C2093">
            <v>682</v>
          </cell>
        </row>
        <row r="2094">
          <cell r="B2094">
            <v>45191</v>
          </cell>
          <cell r="C2094">
            <v>650.29999999999995</v>
          </cell>
        </row>
        <row r="2095">
          <cell r="B2095">
            <v>45192</v>
          </cell>
          <cell r="C2095">
            <v>650.29999999999995</v>
          </cell>
        </row>
        <row r="2096">
          <cell r="B2096">
            <v>45193</v>
          </cell>
          <cell r="C2096">
            <v>650.29999999999995</v>
          </cell>
        </row>
        <row r="2097">
          <cell r="B2097">
            <v>45194</v>
          </cell>
          <cell r="C2097">
            <v>947</v>
          </cell>
        </row>
        <row r="2098">
          <cell r="B2098">
            <v>45195</v>
          </cell>
          <cell r="C2098">
            <v>952</v>
          </cell>
        </row>
        <row r="2099">
          <cell r="B2099">
            <v>45196</v>
          </cell>
          <cell r="C2099">
            <v>1272.3</v>
          </cell>
        </row>
        <row r="2100">
          <cell r="B2100">
            <v>45197</v>
          </cell>
          <cell r="C2100">
            <v>484.6</v>
          </cell>
        </row>
        <row r="2101">
          <cell r="B2101">
            <v>45198</v>
          </cell>
          <cell r="C2101">
            <v>747.1</v>
          </cell>
        </row>
        <row r="2102">
          <cell r="B2102">
            <v>45199</v>
          </cell>
          <cell r="C2102">
            <v>747.1</v>
          </cell>
        </row>
        <row r="2103">
          <cell r="B2103">
            <v>45200</v>
          </cell>
          <cell r="C2103">
            <v>747.1</v>
          </cell>
        </row>
        <row r="2104">
          <cell r="B2104">
            <v>45201</v>
          </cell>
          <cell r="C2104">
            <v>0</v>
          </cell>
        </row>
        <row r="2105">
          <cell r="B2105">
            <v>45202</v>
          </cell>
          <cell r="C2105">
            <v>0</v>
          </cell>
        </row>
        <row r="2106">
          <cell r="B2106">
            <v>45203</v>
          </cell>
          <cell r="C2106">
            <v>277</v>
          </cell>
        </row>
        <row r="2107">
          <cell r="B2107">
            <v>45204</v>
          </cell>
          <cell r="C2107">
            <v>261</v>
          </cell>
        </row>
        <row r="2108">
          <cell r="B2108">
            <v>45205</v>
          </cell>
          <cell r="C2108">
            <v>213</v>
          </cell>
        </row>
        <row r="2109">
          <cell r="B2109">
            <v>45206</v>
          </cell>
          <cell r="C2109">
            <v>213</v>
          </cell>
        </row>
        <row r="2110">
          <cell r="B2110">
            <v>45207</v>
          </cell>
          <cell r="C2110">
            <v>213</v>
          </cell>
        </row>
        <row r="2111">
          <cell r="B2111">
            <v>45208</v>
          </cell>
          <cell r="C2111">
            <v>72</v>
          </cell>
        </row>
        <row r="2112">
          <cell r="B2112">
            <v>45209</v>
          </cell>
          <cell r="C2112">
            <v>171</v>
          </cell>
        </row>
        <row r="2113">
          <cell r="B2113">
            <v>45210</v>
          </cell>
          <cell r="C2113">
            <v>653</v>
          </cell>
        </row>
        <row r="2114">
          <cell r="B2114">
            <v>45211</v>
          </cell>
          <cell r="C2114">
            <v>1814</v>
          </cell>
        </row>
        <row r="2115">
          <cell r="B2115">
            <v>45212</v>
          </cell>
          <cell r="C2115">
            <v>1518.6</v>
          </cell>
        </row>
        <row r="2116">
          <cell r="B2116">
            <v>45213</v>
          </cell>
          <cell r="C2116">
            <v>1518.6</v>
          </cell>
        </row>
        <row r="2117">
          <cell r="B2117">
            <v>45214</v>
          </cell>
          <cell r="C2117">
            <v>1518.6</v>
          </cell>
        </row>
        <row r="2118">
          <cell r="B2118">
            <v>45215</v>
          </cell>
          <cell r="C2118">
            <v>2377.3000000000002</v>
          </cell>
        </row>
        <row r="2119">
          <cell r="B2119">
            <v>45216</v>
          </cell>
          <cell r="C2119">
            <v>2942</v>
          </cell>
        </row>
        <row r="2120">
          <cell r="B2120">
            <v>45217</v>
          </cell>
          <cell r="C2120">
            <v>2629</v>
          </cell>
        </row>
        <row r="2121">
          <cell r="B2121">
            <v>45218</v>
          </cell>
          <cell r="C2121">
            <v>1186</v>
          </cell>
        </row>
        <row r="2122">
          <cell r="B2122">
            <v>45219</v>
          </cell>
          <cell r="C2122">
            <v>772</v>
          </cell>
        </row>
        <row r="2123">
          <cell r="B2123">
            <v>45220</v>
          </cell>
          <cell r="C2123">
            <v>772</v>
          </cell>
        </row>
        <row r="2124">
          <cell r="B2124">
            <v>45221</v>
          </cell>
          <cell r="C2124">
            <v>772</v>
          </cell>
        </row>
        <row r="2125">
          <cell r="B2125">
            <v>45222</v>
          </cell>
          <cell r="C2125">
            <v>559</v>
          </cell>
        </row>
        <row r="2126">
          <cell r="B2126">
            <v>45223</v>
          </cell>
          <cell r="C2126">
            <v>341</v>
          </cell>
        </row>
        <row r="2127">
          <cell r="B2127">
            <v>45224</v>
          </cell>
          <cell r="C2127">
            <v>57</v>
          </cell>
        </row>
        <row r="2128">
          <cell r="B2128">
            <v>45225</v>
          </cell>
          <cell r="C2128">
            <v>40</v>
          </cell>
        </row>
        <row r="2129">
          <cell r="B2129">
            <v>45226</v>
          </cell>
          <cell r="C2129">
            <v>422</v>
          </cell>
        </row>
        <row r="2130">
          <cell r="B2130">
            <v>45227</v>
          </cell>
          <cell r="C2130">
            <v>422</v>
          </cell>
        </row>
        <row r="2131">
          <cell r="B2131">
            <v>45228</v>
          </cell>
          <cell r="C2131">
            <v>422</v>
          </cell>
        </row>
        <row r="2132">
          <cell r="B2132">
            <v>45229</v>
          </cell>
          <cell r="C2132">
            <v>943</v>
          </cell>
        </row>
        <row r="2133">
          <cell r="B2133">
            <v>45230</v>
          </cell>
          <cell r="C2133">
            <v>1118.5</v>
          </cell>
        </row>
        <row r="2134">
          <cell r="B2134">
            <v>45231</v>
          </cell>
          <cell r="C2134">
            <v>1118.5</v>
          </cell>
        </row>
        <row r="2135">
          <cell r="B2135">
            <v>45232</v>
          </cell>
          <cell r="C2135">
            <v>370</v>
          </cell>
        </row>
        <row r="2136">
          <cell r="B2136">
            <v>45233</v>
          </cell>
          <cell r="C2136">
            <v>577</v>
          </cell>
        </row>
        <row r="2137">
          <cell r="B2137">
            <v>45234</v>
          </cell>
          <cell r="C2137">
            <v>577</v>
          </cell>
        </row>
        <row r="2138">
          <cell r="B2138">
            <v>45235</v>
          </cell>
          <cell r="C2138">
            <v>577</v>
          </cell>
        </row>
        <row r="2139">
          <cell r="B2139">
            <v>45236</v>
          </cell>
          <cell r="C2139">
            <v>867</v>
          </cell>
        </row>
        <row r="2140">
          <cell r="B2140">
            <v>45237</v>
          </cell>
          <cell r="C2140">
            <v>809</v>
          </cell>
        </row>
        <row r="2141">
          <cell r="B2141">
            <v>45238</v>
          </cell>
          <cell r="C2141">
            <v>1020</v>
          </cell>
        </row>
        <row r="2142">
          <cell r="B2142">
            <v>45239</v>
          </cell>
          <cell r="C2142">
            <v>300</v>
          </cell>
        </row>
        <row r="2143">
          <cell r="B2143">
            <v>45240</v>
          </cell>
          <cell r="C2143">
            <v>183</v>
          </cell>
        </row>
        <row r="2144">
          <cell r="B2144">
            <v>45241</v>
          </cell>
          <cell r="C2144">
            <v>183</v>
          </cell>
        </row>
        <row r="2145">
          <cell r="B2145">
            <v>45242</v>
          </cell>
          <cell r="C2145">
            <v>183</v>
          </cell>
        </row>
        <row r="2146">
          <cell r="B2146">
            <v>45243</v>
          </cell>
          <cell r="C2146">
            <v>331</v>
          </cell>
        </row>
        <row r="2147">
          <cell r="B2147">
            <v>45244</v>
          </cell>
          <cell r="C2147">
            <v>363</v>
          </cell>
        </row>
        <row r="2148">
          <cell r="B2148">
            <v>45245</v>
          </cell>
          <cell r="C2148">
            <v>367</v>
          </cell>
        </row>
        <row r="2149">
          <cell r="B2149">
            <v>45246</v>
          </cell>
          <cell r="C2149">
            <v>436</v>
          </cell>
        </row>
        <row r="2150">
          <cell r="B2150">
            <v>45247</v>
          </cell>
          <cell r="C2150">
            <v>499</v>
          </cell>
        </row>
        <row r="2151">
          <cell r="B2151">
            <v>45248</v>
          </cell>
          <cell r="C2151">
            <v>499</v>
          </cell>
        </row>
        <row r="2152">
          <cell r="B2152">
            <v>45249</v>
          </cell>
          <cell r="C2152">
            <v>499</v>
          </cell>
        </row>
        <row r="2153">
          <cell r="B2153">
            <v>45250</v>
          </cell>
          <cell r="C2153">
            <v>1160</v>
          </cell>
        </row>
        <row r="2154">
          <cell r="B2154">
            <v>45251</v>
          </cell>
          <cell r="C2154">
            <v>42</v>
          </cell>
        </row>
        <row r="2155">
          <cell r="B2155">
            <v>45252</v>
          </cell>
          <cell r="C2155">
            <v>516</v>
          </cell>
        </row>
        <row r="2156">
          <cell r="B2156">
            <v>45253</v>
          </cell>
          <cell r="C2156">
            <v>323</v>
          </cell>
        </row>
        <row r="2157">
          <cell r="B2157">
            <v>45254</v>
          </cell>
          <cell r="C2157">
            <v>785</v>
          </cell>
        </row>
        <row r="2158">
          <cell r="B2158">
            <v>45255</v>
          </cell>
          <cell r="C2158">
            <v>785</v>
          </cell>
        </row>
        <row r="2159">
          <cell r="B2159">
            <v>45256</v>
          </cell>
          <cell r="C2159">
            <v>785</v>
          </cell>
        </row>
        <row r="2160">
          <cell r="B2160">
            <v>45257</v>
          </cell>
          <cell r="C2160">
            <v>825</v>
          </cell>
        </row>
        <row r="2161">
          <cell r="B2161">
            <v>45258</v>
          </cell>
          <cell r="C2161">
            <v>495</v>
          </cell>
        </row>
        <row r="2162">
          <cell r="B2162">
            <v>45259</v>
          </cell>
          <cell r="C2162">
            <v>329</v>
          </cell>
        </row>
        <row r="2163">
          <cell r="B2163">
            <v>45260</v>
          </cell>
          <cell r="C2163">
            <v>708.8</v>
          </cell>
        </row>
        <row r="2164">
          <cell r="B2164">
            <v>45261</v>
          </cell>
          <cell r="C2164">
            <v>468</v>
          </cell>
        </row>
        <row r="2165">
          <cell r="B2165">
            <v>45262</v>
          </cell>
          <cell r="C2165">
            <v>468</v>
          </cell>
        </row>
        <row r="2166">
          <cell r="B2166">
            <v>45263</v>
          </cell>
          <cell r="C2166">
            <v>468</v>
          </cell>
        </row>
        <row r="2167">
          <cell r="B2167">
            <v>45264</v>
          </cell>
          <cell r="C2167">
            <v>448</v>
          </cell>
        </row>
        <row r="2168">
          <cell r="B2168">
            <v>45265</v>
          </cell>
          <cell r="C2168">
            <v>326</v>
          </cell>
        </row>
        <row r="2169">
          <cell r="B2169">
            <v>45266</v>
          </cell>
          <cell r="C2169">
            <v>375</v>
          </cell>
        </row>
        <row r="2170">
          <cell r="B2170">
            <v>45267</v>
          </cell>
          <cell r="C2170">
            <v>303</v>
          </cell>
        </row>
        <row r="2171">
          <cell r="B2171">
            <v>45268</v>
          </cell>
          <cell r="C2171">
            <v>303</v>
          </cell>
        </row>
        <row r="2172">
          <cell r="B2172">
            <v>45269</v>
          </cell>
          <cell r="C2172">
            <v>303</v>
          </cell>
        </row>
        <row r="2173">
          <cell r="B2173">
            <v>45270</v>
          </cell>
          <cell r="C2173">
            <v>303</v>
          </cell>
        </row>
        <row r="2174">
          <cell r="B2174">
            <v>45271</v>
          </cell>
          <cell r="C2174">
            <v>355</v>
          </cell>
        </row>
        <row r="2175">
          <cell r="B2175">
            <v>45272</v>
          </cell>
          <cell r="C2175">
            <v>226</v>
          </cell>
        </row>
        <row r="2176">
          <cell r="B2176">
            <v>45273</v>
          </cell>
          <cell r="C2176">
            <v>317</v>
          </cell>
        </row>
        <row r="2177">
          <cell r="B2177">
            <v>45274</v>
          </cell>
          <cell r="C2177">
            <v>46</v>
          </cell>
        </row>
        <row r="2178">
          <cell r="B2178">
            <v>45275</v>
          </cell>
          <cell r="C2178">
            <v>135</v>
          </cell>
        </row>
        <row r="2179">
          <cell r="B2179">
            <v>45276</v>
          </cell>
          <cell r="C2179">
            <v>135</v>
          </cell>
        </row>
        <row r="2180">
          <cell r="B2180">
            <v>45277</v>
          </cell>
          <cell r="C2180">
            <v>135</v>
          </cell>
        </row>
        <row r="2181">
          <cell r="B2181">
            <v>45278</v>
          </cell>
          <cell r="C2181">
            <v>560</v>
          </cell>
        </row>
        <row r="2182">
          <cell r="B2182">
            <v>45279</v>
          </cell>
          <cell r="C2182">
            <v>261</v>
          </cell>
        </row>
        <row r="2183">
          <cell r="B2183">
            <v>45280</v>
          </cell>
          <cell r="C2183">
            <v>260</v>
          </cell>
        </row>
        <row r="2184">
          <cell r="B2184">
            <v>45281</v>
          </cell>
          <cell r="C2184">
            <v>69</v>
          </cell>
        </row>
        <row r="2185">
          <cell r="B2185">
            <v>45282</v>
          </cell>
          <cell r="C2185">
            <v>411</v>
          </cell>
        </row>
        <row r="2186">
          <cell r="B2186">
            <v>45283</v>
          </cell>
          <cell r="C2186">
            <v>411</v>
          </cell>
        </row>
        <row r="2187">
          <cell r="B2187">
            <v>45284</v>
          </cell>
          <cell r="C2187">
            <v>411</v>
          </cell>
        </row>
        <row r="2188">
          <cell r="B2188">
            <v>45285</v>
          </cell>
          <cell r="C2188">
            <v>411</v>
          </cell>
        </row>
        <row r="2189">
          <cell r="B2189">
            <v>45286</v>
          </cell>
          <cell r="C2189">
            <v>589</v>
          </cell>
        </row>
        <row r="2190">
          <cell r="B2190">
            <v>45287</v>
          </cell>
          <cell r="C2190">
            <v>93</v>
          </cell>
        </row>
        <row r="2191">
          <cell r="B2191">
            <v>45288</v>
          </cell>
          <cell r="C2191">
            <v>1207</v>
          </cell>
        </row>
        <row r="2192">
          <cell r="B2192">
            <v>45289</v>
          </cell>
          <cell r="C2192">
            <v>2297.5</v>
          </cell>
        </row>
        <row r="2193">
          <cell r="B2193">
            <v>45290</v>
          </cell>
          <cell r="C2193">
            <v>2297.5</v>
          </cell>
        </row>
        <row r="2194">
          <cell r="B2194">
            <v>45291</v>
          </cell>
          <cell r="C2194">
            <v>2297.5</v>
          </cell>
        </row>
        <row r="2195">
          <cell r="B2195">
            <v>45292</v>
          </cell>
          <cell r="C2195">
            <v>2297.5</v>
          </cell>
        </row>
        <row r="2196">
          <cell r="B2196">
            <v>45293</v>
          </cell>
          <cell r="C2196">
            <v>2297.5</v>
          </cell>
        </row>
        <row r="2197">
          <cell r="B2197">
            <v>45294</v>
          </cell>
          <cell r="C2197">
            <v>323</v>
          </cell>
        </row>
        <row r="2198">
          <cell r="B2198">
            <v>45295</v>
          </cell>
          <cell r="C2198">
            <v>330</v>
          </cell>
        </row>
        <row r="2199">
          <cell r="B2199">
            <v>45296</v>
          </cell>
          <cell r="C2199">
            <v>149</v>
          </cell>
        </row>
        <row r="2200">
          <cell r="B2200">
            <v>45297</v>
          </cell>
          <cell r="C2200">
            <v>149</v>
          </cell>
        </row>
        <row r="2201">
          <cell r="B2201">
            <v>45298</v>
          </cell>
          <cell r="C2201">
            <v>149</v>
          </cell>
        </row>
        <row r="2202">
          <cell r="B2202">
            <v>45299</v>
          </cell>
          <cell r="C2202">
            <v>247</v>
          </cell>
        </row>
        <row r="2203">
          <cell r="B2203">
            <v>45300</v>
          </cell>
          <cell r="C2203">
            <v>316</v>
          </cell>
        </row>
        <row r="2204">
          <cell r="B2204">
            <v>45301</v>
          </cell>
          <cell r="C2204">
            <v>63</v>
          </cell>
        </row>
        <row r="2205">
          <cell r="B2205">
            <v>45302</v>
          </cell>
          <cell r="C2205">
            <v>792</v>
          </cell>
        </row>
        <row r="2206">
          <cell r="B2206">
            <v>45303</v>
          </cell>
          <cell r="C2206">
            <v>46</v>
          </cell>
        </row>
        <row r="2207">
          <cell r="B2207">
            <v>45304</v>
          </cell>
          <cell r="C2207">
            <v>46</v>
          </cell>
        </row>
        <row r="2208">
          <cell r="B2208">
            <v>45305</v>
          </cell>
          <cell r="C2208">
            <v>46</v>
          </cell>
        </row>
        <row r="2209">
          <cell r="B2209">
            <v>45306</v>
          </cell>
          <cell r="C2209">
            <v>777</v>
          </cell>
        </row>
        <row r="2210">
          <cell r="B2210">
            <v>45307</v>
          </cell>
          <cell r="C2210">
            <v>507</v>
          </cell>
        </row>
        <row r="2211">
          <cell r="B2211">
            <v>45308</v>
          </cell>
          <cell r="C2211">
            <v>481</v>
          </cell>
        </row>
        <row r="2212">
          <cell r="B2212">
            <v>45309</v>
          </cell>
          <cell r="C2212">
            <v>551</v>
          </cell>
        </row>
        <row r="2213">
          <cell r="B2213">
            <v>45310</v>
          </cell>
          <cell r="C2213">
            <v>684</v>
          </cell>
        </row>
        <row r="2214">
          <cell r="B2214">
            <v>45311</v>
          </cell>
          <cell r="C2214">
            <v>684</v>
          </cell>
        </row>
        <row r="2215">
          <cell r="B2215">
            <v>45312</v>
          </cell>
          <cell r="C2215">
            <v>684</v>
          </cell>
        </row>
        <row r="2216">
          <cell r="B2216">
            <v>45313</v>
          </cell>
          <cell r="C2216">
            <v>901</v>
          </cell>
        </row>
        <row r="2217">
          <cell r="B2217">
            <v>45314</v>
          </cell>
          <cell r="C2217">
            <v>941</v>
          </cell>
        </row>
        <row r="2218">
          <cell r="B2218">
            <v>45315</v>
          </cell>
          <cell r="C2218">
            <v>489</v>
          </cell>
        </row>
        <row r="2219">
          <cell r="B2219">
            <v>45316</v>
          </cell>
          <cell r="C2219">
            <v>836</v>
          </cell>
        </row>
        <row r="2220">
          <cell r="B2220">
            <v>45317</v>
          </cell>
          <cell r="C2220">
            <v>1345</v>
          </cell>
        </row>
        <row r="2221">
          <cell r="B2221">
            <v>45318</v>
          </cell>
          <cell r="C2221">
            <v>1345</v>
          </cell>
        </row>
        <row r="2222">
          <cell r="B2222">
            <v>45319</v>
          </cell>
          <cell r="C2222">
            <v>1345</v>
          </cell>
        </row>
        <row r="2223">
          <cell r="B2223">
            <v>45320</v>
          </cell>
          <cell r="C2223">
            <v>2186</v>
          </cell>
        </row>
        <row r="2224">
          <cell r="B2224">
            <v>45321</v>
          </cell>
          <cell r="C2224">
            <v>272</v>
          </cell>
        </row>
        <row r="2225">
          <cell r="B2225">
            <v>45322</v>
          </cell>
          <cell r="C2225">
            <v>1974.2</v>
          </cell>
        </row>
        <row r="2226">
          <cell r="B2226">
            <v>45323</v>
          </cell>
          <cell r="C2226">
            <v>114</v>
          </cell>
        </row>
        <row r="2227">
          <cell r="B2227">
            <v>45324</v>
          </cell>
          <cell r="C2227">
            <v>100</v>
          </cell>
        </row>
        <row r="2228">
          <cell r="B2228">
            <v>45325</v>
          </cell>
          <cell r="C2228">
            <v>100</v>
          </cell>
        </row>
        <row r="2229">
          <cell r="B2229">
            <v>45326</v>
          </cell>
          <cell r="C2229">
            <v>100</v>
          </cell>
        </row>
        <row r="2230">
          <cell r="B2230">
            <v>45327</v>
          </cell>
          <cell r="C2230">
            <v>424</v>
          </cell>
        </row>
        <row r="2231">
          <cell r="B2231">
            <v>45328</v>
          </cell>
          <cell r="C2231">
            <v>448</v>
          </cell>
        </row>
        <row r="2232">
          <cell r="B2232">
            <v>45329</v>
          </cell>
          <cell r="C2232">
            <v>606</v>
          </cell>
        </row>
        <row r="2233">
          <cell r="B2233">
            <v>45330</v>
          </cell>
          <cell r="C2233">
            <v>162</v>
          </cell>
        </row>
        <row r="2234">
          <cell r="B2234">
            <v>45331</v>
          </cell>
          <cell r="C2234">
            <v>1766</v>
          </cell>
        </row>
        <row r="2235">
          <cell r="B2235">
            <v>45332</v>
          </cell>
          <cell r="C2235">
            <v>1766</v>
          </cell>
        </row>
        <row r="2236">
          <cell r="B2236">
            <v>45333</v>
          </cell>
          <cell r="C2236">
            <v>1766</v>
          </cell>
        </row>
        <row r="2237">
          <cell r="B2237">
            <v>45334</v>
          </cell>
          <cell r="C2237">
            <v>441</v>
          </cell>
        </row>
        <row r="2238">
          <cell r="B2238">
            <v>45335</v>
          </cell>
          <cell r="C2238">
            <v>373</v>
          </cell>
        </row>
        <row r="2239">
          <cell r="B2239">
            <v>45336</v>
          </cell>
          <cell r="C2239">
            <v>250</v>
          </cell>
        </row>
        <row r="2240">
          <cell r="B2240">
            <v>45337</v>
          </cell>
          <cell r="C2240">
            <v>721</v>
          </cell>
        </row>
        <row r="2241">
          <cell r="B2241">
            <v>45338</v>
          </cell>
          <cell r="C2241">
            <v>127</v>
          </cell>
        </row>
        <row r="2242">
          <cell r="B2242">
            <v>45339</v>
          </cell>
          <cell r="C2242">
            <v>127</v>
          </cell>
        </row>
        <row r="2243">
          <cell r="B2243">
            <v>45340</v>
          </cell>
          <cell r="C2243">
            <v>127</v>
          </cell>
        </row>
        <row r="2244">
          <cell r="B2244">
            <v>45341</v>
          </cell>
          <cell r="C2244">
            <v>358</v>
          </cell>
        </row>
        <row r="2245">
          <cell r="B2245">
            <v>45342</v>
          </cell>
          <cell r="C2245">
            <v>394</v>
          </cell>
        </row>
        <row r="2246">
          <cell r="B2246">
            <v>45343</v>
          </cell>
          <cell r="C2246">
            <v>35</v>
          </cell>
        </row>
        <row r="2247">
          <cell r="B2247">
            <v>45344</v>
          </cell>
          <cell r="C2247">
            <v>518</v>
          </cell>
        </row>
        <row r="2248">
          <cell r="B2248">
            <v>45345</v>
          </cell>
          <cell r="C2248">
            <v>847</v>
          </cell>
        </row>
        <row r="2249">
          <cell r="B2249">
            <v>45346</v>
          </cell>
          <cell r="C2249">
            <v>847</v>
          </cell>
        </row>
        <row r="2250">
          <cell r="B2250">
            <v>45347</v>
          </cell>
          <cell r="C2250">
            <v>847</v>
          </cell>
        </row>
        <row r="2251">
          <cell r="B2251">
            <v>45348</v>
          </cell>
          <cell r="C2251">
            <v>371</v>
          </cell>
        </row>
        <row r="2252">
          <cell r="B2252">
            <v>45349</v>
          </cell>
          <cell r="C2252">
            <v>969</v>
          </cell>
        </row>
        <row r="2253">
          <cell r="B2253">
            <v>45350</v>
          </cell>
          <cell r="C2253">
            <v>305</v>
          </cell>
        </row>
        <row r="2254">
          <cell r="B2254">
            <v>45351</v>
          </cell>
          <cell r="C2254">
            <v>596</v>
          </cell>
        </row>
        <row r="2255">
          <cell r="B2255">
            <v>45352</v>
          </cell>
          <cell r="C2255">
            <v>410</v>
          </cell>
        </row>
        <row r="2256">
          <cell r="B2256">
            <v>45353</v>
          </cell>
          <cell r="C2256">
            <v>410</v>
          </cell>
        </row>
        <row r="2257">
          <cell r="B2257">
            <v>45354</v>
          </cell>
          <cell r="C2257">
            <v>410</v>
          </cell>
        </row>
        <row r="2258">
          <cell r="B2258">
            <v>45355</v>
          </cell>
          <cell r="C2258">
            <v>391</v>
          </cell>
        </row>
        <row r="2259">
          <cell r="B2259">
            <v>45356</v>
          </cell>
          <cell r="C2259">
            <v>538</v>
          </cell>
        </row>
        <row r="2260">
          <cell r="B2260">
            <v>45357</v>
          </cell>
          <cell r="C2260">
            <v>517</v>
          </cell>
        </row>
        <row r="2261">
          <cell r="B2261">
            <v>45358</v>
          </cell>
          <cell r="C2261">
            <v>531</v>
          </cell>
        </row>
        <row r="2262">
          <cell r="B2262">
            <v>45359</v>
          </cell>
          <cell r="C2262">
            <v>1191</v>
          </cell>
        </row>
        <row r="2263">
          <cell r="B2263">
            <v>45360</v>
          </cell>
          <cell r="C2263">
            <v>1191</v>
          </cell>
        </row>
        <row r="2264">
          <cell r="B2264">
            <v>45361</v>
          </cell>
          <cell r="C2264">
            <v>1191</v>
          </cell>
        </row>
        <row r="2265">
          <cell r="B2265">
            <v>45362</v>
          </cell>
          <cell r="C2265">
            <v>1213</v>
          </cell>
        </row>
        <row r="2266">
          <cell r="B2266">
            <v>45363</v>
          </cell>
          <cell r="C2266">
            <v>233</v>
          </cell>
        </row>
        <row r="2267">
          <cell r="B2267">
            <v>45364</v>
          </cell>
          <cell r="C2267">
            <v>237</v>
          </cell>
        </row>
        <row r="2268">
          <cell r="B2268">
            <v>45365</v>
          </cell>
          <cell r="C2268">
            <v>788</v>
          </cell>
        </row>
        <row r="2269">
          <cell r="B2269">
            <v>45366</v>
          </cell>
          <cell r="C2269">
            <v>956</v>
          </cell>
        </row>
        <row r="2270">
          <cell r="B2270">
            <v>45367</v>
          </cell>
          <cell r="C2270">
            <v>956</v>
          </cell>
        </row>
        <row r="2271">
          <cell r="B2271">
            <v>45368</v>
          </cell>
          <cell r="C2271">
            <v>956</v>
          </cell>
        </row>
        <row r="2272">
          <cell r="B2272">
            <v>45369</v>
          </cell>
          <cell r="C2272">
            <v>381</v>
          </cell>
        </row>
        <row r="2273">
          <cell r="B2273">
            <v>45370</v>
          </cell>
          <cell r="C2273">
            <v>680</v>
          </cell>
        </row>
        <row r="2274">
          <cell r="B2274">
            <v>45371</v>
          </cell>
          <cell r="C2274">
            <v>260</v>
          </cell>
        </row>
        <row r="2275">
          <cell r="B2275">
            <v>45372</v>
          </cell>
          <cell r="C2275">
            <v>593</v>
          </cell>
        </row>
        <row r="2276">
          <cell r="B2276">
            <v>45373</v>
          </cell>
          <cell r="C2276">
            <v>978</v>
          </cell>
        </row>
        <row r="2277">
          <cell r="B2277">
            <v>45374</v>
          </cell>
          <cell r="C2277">
            <v>978</v>
          </cell>
        </row>
        <row r="2278">
          <cell r="B2278">
            <v>45375</v>
          </cell>
          <cell r="C2278">
            <v>978</v>
          </cell>
        </row>
        <row r="2279">
          <cell r="B2279">
            <v>45376</v>
          </cell>
          <cell r="C2279">
            <v>1480</v>
          </cell>
        </row>
        <row r="2280">
          <cell r="B2280">
            <v>45377</v>
          </cell>
          <cell r="C2280">
            <v>1401</v>
          </cell>
        </row>
        <row r="2281">
          <cell r="B2281">
            <v>45378</v>
          </cell>
          <cell r="C2281">
            <v>320.5</v>
          </cell>
        </row>
        <row r="2282">
          <cell r="B2282">
            <v>45379</v>
          </cell>
          <cell r="C2282">
            <v>320.5</v>
          </cell>
        </row>
        <row r="2283">
          <cell r="B2283">
            <v>45380</v>
          </cell>
          <cell r="C2283">
            <v>320.5</v>
          </cell>
        </row>
        <row r="2284">
          <cell r="B2284">
            <v>45381</v>
          </cell>
          <cell r="C2284">
            <v>320.5</v>
          </cell>
        </row>
        <row r="2285">
          <cell r="B2285">
            <v>45382</v>
          </cell>
          <cell r="C2285">
            <v>320.5</v>
          </cell>
        </row>
        <row r="2286">
          <cell r="B2286">
            <v>45383</v>
          </cell>
          <cell r="C2286">
            <v>0</v>
          </cell>
        </row>
        <row r="2287">
          <cell r="B2287">
            <v>45384</v>
          </cell>
          <cell r="C2287">
            <v>0</v>
          </cell>
        </row>
        <row r="2288">
          <cell r="B2288">
            <v>45385</v>
          </cell>
          <cell r="C2288">
            <v>518</v>
          </cell>
        </row>
        <row r="2289">
          <cell r="B2289">
            <v>45386</v>
          </cell>
          <cell r="C2289">
            <v>76</v>
          </cell>
        </row>
        <row r="2290">
          <cell r="B2290">
            <v>45387</v>
          </cell>
          <cell r="C2290">
            <v>785</v>
          </cell>
        </row>
        <row r="2291">
          <cell r="B2291">
            <v>45388</v>
          </cell>
          <cell r="C2291">
            <v>785</v>
          </cell>
        </row>
        <row r="2292">
          <cell r="B2292">
            <v>45389</v>
          </cell>
          <cell r="C2292">
            <v>785</v>
          </cell>
        </row>
        <row r="2293">
          <cell r="B2293">
            <v>45390</v>
          </cell>
          <cell r="C2293">
            <v>987</v>
          </cell>
        </row>
        <row r="2294">
          <cell r="B2294">
            <v>45391</v>
          </cell>
          <cell r="C2294">
            <v>470</v>
          </cell>
        </row>
        <row r="2295">
          <cell r="B2295">
            <v>45392</v>
          </cell>
          <cell r="C2295">
            <v>272</v>
          </cell>
        </row>
        <row r="2296">
          <cell r="B2296">
            <v>45393</v>
          </cell>
          <cell r="C2296">
            <v>681</v>
          </cell>
        </row>
        <row r="2297">
          <cell r="B2297">
            <v>45394</v>
          </cell>
          <cell r="C2297">
            <v>670</v>
          </cell>
        </row>
        <row r="2298">
          <cell r="B2298">
            <v>45395</v>
          </cell>
          <cell r="C2298">
            <v>670</v>
          </cell>
        </row>
        <row r="2299">
          <cell r="B2299">
            <v>45396</v>
          </cell>
          <cell r="C2299">
            <v>670</v>
          </cell>
        </row>
        <row r="2300">
          <cell r="B2300">
            <v>45397</v>
          </cell>
          <cell r="C2300">
            <v>295</v>
          </cell>
        </row>
        <row r="2301">
          <cell r="B2301">
            <v>45398</v>
          </cell>
          <cell r="C2301">
            <v>810.6</v>
          </cell>
        </row>
        <row r="2302">
          <cell r="B2302">
            <v>45399</v>
          </cell>
          <cell r="C2302">
            <v>320.10000000000002</v>
          </cell>
        </row>
        <row r="2303">
          <cell r="B2303">
            <v>45400</v>
          </cell>
          <cell r="C2303">
            <v>932.3</v>
          </cell>
        </row>
        <row r="2304">
          <cell r="B2304">
            <v>45401</v>
          </cell>
          <cell r="C2304">
            <v>1149.2</v>
          </cell>
        </row>
        <row r="2305">
          <cell r="B2305">
            <v>45402</v>
          </cell>
          <cell r="C2305">
            <v>1149.2</v>
          </cell>
        </row>
        <row r="2306">
          <cell r="B2306">
            <v>45403</v>
          </cell>
          <cell r="C2306">
            <v>1149.2</v>
          </cell>
        </row>
        <row r="2307">
          <cell r="B2307">
            <v>45404</v>
          </cell>
          <cell r="C2307">
            <v>663</v>
          </cell>
        </row>
        <row r="2308">
          <cell r="B2308">
            <v>45405</v>
          </cell>
          <cell r="C2308">
            <v>394.2</v>
          </cell>
        </row>
        <row r="2309">
          <cell r="B2309">
            <v>45406</v>
          </cell>
          <cell r="C2309">
            <v>666.8</v>
          </cell>
        </row>
        <row r="2310">
          <cell r="B2310">
            <v>45407</v>
          </cell>
          <cell r="C2310">
            <v>1037.2337290400001</v>
          </cell>
        </row>
        <row r="2311">
          <cell r="B2311">
            <v>45408</v>
          </cell>
          <cell r="C2311">
            <v>1388.7750000000001</v>
          </cell>
        </row>
        <row r="2312">
          <cell r="B2312">
            <v>45409</v>
          </cell>
          <cell r="C2312">
            <v>1388.7750000000001</v>
          </cell>
        </row>
        <row r="2313">
          <cell r="B2313">
            <v>45410</v>
          </cell>
          <cell r="C2313">
            <v>1388.7750000000001</v>
          </cell>
        </row>
        <row r="2314">
          <cell r="B2314">
            <v>45411</v>
          </cell>
          <cell r="C2314">
            <v>1703.191</v>
          </cell>
        </row>
        <row r="2315">
          <cell r="B2315">
            <v>45412</v>
          </cell>
          <cell r="C2315">
            <v>3088.3819999999996</v>
          </cell>
        </row>
        <row r="2316">
          <cell r="B2316">
            <v>45413</v>
          </cell>
          <cell r="C2316">
            <v>3088.3819999999996</v>
          </cell>
        </row>
        <row r="2317">
          <cell r="B2317">
            <v>45414</v>
          </cell>
          <cell r="C2317">
            <v>0</v>
          </cell>
        </row>
        <row r="2318">
          <cell r="B2318">
            <v>45415</v>
          </cell>
          <cell r="C2318">
            <v>560</v>
          </cell>
        </row>
        <row r="2319">
          <cell r="B2319">
            <v>45416</v>
          </cell>
          <cell r="C2319">
            <v>560</v>
          </cell>
        </row>
        <row r="2320">
          <cell r="B2320">
            <v>45417</v>
          </cell>
          <cell r="C2320">
            <v>560</v>
          </cell>
        </row>
        <row r="2321">
          <cell r="B2321">
            <v>45418</v>
          </cell>
          <cell r="C2321">
            <v>324</v>
          </cell>
        </row>
        <row r="2322">
          <cell r="B2322">
            <v>45419</v>
          </cell>
          <cell r="C2322">
            <v>347</v>
          </cell>
        </row>
        <row r="2323">
          <cell r="B2323">
            <v>45420</v>
          </cell>
          <cell r="C2323">
            <v>77</v>
          </cell>
        </row>
        <row r="2324">
          <cell r="B2324">
            <v>45421</v>
          </cell>
          <cell r="C2324">
            <v>536</v>
          </cell>
        </row>
        <row r="2325">
          <cell r="B2325">
            <v>45422</v>
          </cell>
          <cell r="C2325">
            <v>983</v>
          </cell>
        </row>
        <row r="2326">
          <cell r="B2326">
            <v>45423</v>
          </cell>
          <cell r="C2326">
            <v>983</v>
          </cell>
        </row>
        <row r="2327">
          <cell r="B2327">
            <v>45424</v>
          </cell>
          <cell r="C2327">
            <v>983</v>
          </cell>
        </row>
        <row r="2328">
          <cell r="B2328">
            <v>45425</v>
          </cell>
          <cell r="C2328">
            <v>1282</v>
          </cell>
        </row>
        <row r="2329">
          <cell r="B2329">
            <v>45426</v>
          </cell>
          <cell r="C2329">
            <v>609</v>
          </cell>
        </row>
        <row r="2330">
          <cell r="B2330">
            <v>45427</v>
          </cell>
          <cell r="C2330">
            <v>670</v>
          </cell>
        </row>
        <row r="2331">
          <cell r="B2331">
            <v>45428</v>
          </cell>
          <cell r="C2331">
            <v>681</v>
          </cell>
        </row>
        <row r="2332">
          <cell r="B2332">
            <v>45429</v>
          </cell>
          <cell r="C2332">
            <v>696</v>
          </cell>
        </row>
        <row r="2333">
          <cell r="B2333">
            <v>45430</v>
          </cell>
          <cell r="C2333">
            <v>696</v>
          </cell>
        </row>
        <row r="2334">
          <cell r="B2334">
            <v>45431</v>
          </cell>
          <cell r="C2334">
            <v>696</v>
          </cell>
        </row>
        <row r="2335">
          <cell r="B2335">
            <v>45432</v>
          </cell>
          <cell r="C2335">
            <v>307</v>
          </cell>
        </row>
        <row r="2336">
          <cell r="B2336">
            <v>45433</v>
          </cell>
          <cell r="C2336">
            <v>442</v>
          </cell>
        </row>
        <row r="2337">
          <cell r="B2337">
            <v>45434</v>
          </cell>
          <cell r="C2337">
            <v>364</v>
          </cell>
        </row>
        <row r="2338">
          <cell r="B2338">
            <v>45435</v>
          </cell>
          <cell r="C2338">
            <v>350</v>
          </cell>
        </row>
        <row r="2339">
          <cell r="B2339">
            <v>45436</v>
          </cell>
          <cell r="C2339">
            <v>530</v>
          </cell>
        </row>
        <row r="2340">
          <cell r="B2340">
            <v>45437</v>
          </cell>
          <cell r="C2340">
            <v>530</v>
          </cell>
        </row>
        <row r="2341">
          <cell r="B2341">
            <v>45438</v>
          </cell>
          <cell r="C2341">
            <v>530</v>
          </cell>
        </row>
        <row r="2342">
          <cell r="B2342">
            <v>45439</v>
          </cell>
          <cell r="C2342">
            <v>701.5</v>
          </cell>
        </row>
        <row r="2343">
          <cell r="B2343">
            <v>45440</v>
          </cell>
          <cell r="C2343">
            <v>653</v>
          </cell>
        </row>
        <row r="2344">
          <cell r="B2344">
            <v>45441</v>
          </cell>
          <cell r="C2344">
            <v>243</v>
          </cell>
        </row>
        <row r="2345">
          <cell r="B2345">
            <v>45442</v>
          </cell>
          <cell r="C2345">
            <v>1004</v>
          </cell>
        </row>
        <row r="2346">
          <cell r="B2346">
            <v>45443</v>
          </cell>
          <cell r="C2346">
            <v>1555.1</v>
          </cell>
        </row>
        <row r="2347">
          <cell r="B2347">
            <v>45444</v>
          </cell>
          <cell r="C2347">
            <v>1555.1</v>
          </cell>
        </row>
        <row r="2348">
          <cell r="B2348">
            <v>45445</v>
          </cell>
          <cell r="C2348">
            <v>1555.1</v>
          </cell>
        </row>
        <row r="2349">
          <cell r="B2349">
            <v>45446</v>
          </cell>
          <cell r="C2349">
            <v>50</v>
          </cell>
        </row>
        <row r="2350">
          <cell r="B2350">
            <v>45447</v>
          </cell>
          <cell r="C2350">
            <v>100</v>
          </cell>
        </row>
        <row r="2351">
          <cell r="B2351">
            <v>45448</v>
          </cell>
          <cell r="C2351">
            <v>571</v>
          </cell>
        </row>
        <row r="2352">
          <cell r="B2352">
            <v>45449</v>
          </cell>
          <cell r="C2352">
            <v>1854.9</v>
          </cell>
        </row>
        <row r="2353">
          <cell r="B2353">
            <v>45450</v>
          </cell>
          <cell r="C2353">
            <v>1854.9</v>
          </cell>
        </row>
        <row r="2354">
          <cell r="B2354">
            <v>45451</v>
          </cell>
          <cell r="C2354">
            <v>1854.9</v>
          </cell>
        </row>
        <row r="2355">
          <cell r="B2355">
            <v>45452</v>
          </cell>
          <cell r="C2355">
            <v>1854.9</v>
          </cell>
        </row>
        <row r="2356">
          <cell r="B2356">
            <v>45453</v>
          </cell>
          <cell r="C2356">
            <v>1049.5</v>
          </cell>
        </row>
        <row r="2357">
          <cell r="B2357">
            <v>45454</v>
          </cell>
          <cell r="C2357">
            <v>717.8</v>
          </cell>
        </row>
        <row r="2358">
          <cell r="B2358">
            <v>45455</v>
          </cell>
          <cell r="C2358">
            <v>732.3</v>
          </cell>
        </row>
        <row r="2359">
          <cell r="B2359">
            <v>45456</v>
          </cell>
          <cell r="C2359">
            <v>45.3</v>
          </cell>
        </row>
        <row r="2360">
          <cell r="B2360">
            <v>45457</v>
          </cell>
          <cell r="C2360">
            <v>485</v>
          </cell>
        </row>
        <row r="2361">
          <cell r="B2361">
            <v>45458</v>
          </cell>
          <cell r="C2361">
            <v>485</v>
          </cell>
        </row>
        <row r="2362">
          <cell r="B2362">
            <v>45459</v>
          </cell>
          <cell r="C2362">
            <v>485</v>
          </cell>
        </row>
        <row r="2363">
          <cell r="B2363">
            <v>45460</v>
          </cell>
          <cell r="C2363">
            <v>337.6</v>
          </cell>
        </row>
        <row r="2364">
          <cell r="B2364">
            <v>45461</v>
          </cell>
          <cell r="C2364">
            <v>175.6</v>
          </cell>
        </row>
        <row r="2365">
          <cell r="B2365">
            <v>45462</v>
          </cell>
          <cell r="C2365">
            <v>367.7</v>
          </cell>
        </row>
        <row r="2366">
          <cell r="B2366">
            <v>45463</v>
          </cell>
          <cell r="C2366">
            <v>409.7</v>
          </cell>
        </row>
        <row r="2367">
          <cell r="B2367">
            <v>45464</v>
          </cell>
          <cell r="C2367">
            <v>372</v>
          </cell>
        </row>
        <row r="2368">
          <cell r="B2368">
            <v>45465</v>
          </cell>
          <cell r="C2368">
            <v>372</v>
          </cell>
        </row>
        <row r="2369">
          <cell r="B2369">
            <v>45466</v>
          </cell>
          <cell r="C2369">
            <v>372</v>
          </cell>
        </row>
        <row r="2370">
          <cell r="B2370">
            <v>45467</v>
          </cell>
          <cell r="C2370">
            <v>73.099999999999994</v>
          </cell>
        </row>
        <row r="2371">
          <cell r="B2371">
            <v>45468</v>
          </cell>
          <cell r="C2371">
            <v>61.1</v>
          </cell>
        </row>
        <row r="2372">
          <cell r="B2372">
            <v>45469</v>
          </cell>
          <cell r="C2372">
            <v>541.20000000000005</v>
          </cell>
        </row>
        <row r="2373">
          <cell r="B2373">
            <v>45470</v>
          </cell>
          <cell r="C2373">
            <v>53.1</v>
          </cell>
        </row>
        <row r="2374">
          <cell r="B2374">
            <v>45471</v>
          </cell>
          <cell r="C2374">
            <v>1802.8</v>
          </cell>
        </row>
        <row r="2375">
          <cell r="B2375">
            <v>45472</v>
          </cell>
          <cell r="C2375">
            <v>1802.8</v>
          </cell>
        </row>
        <row r="2376">
          <cell r="B2376">
            <v>45473</v>
          </cell>
          <cell r="C2376">
            <v>1802.8</v>
          </cell>
        </row>
        <row r="2377">
          <cell r="B2377">
            <v>45474</v>
          </cell>
          <cell r="C2377">
            <v>0</v>
          </cell>
        </row>
        <row r="2378">
          <cell r="B2378">
            <v>45475</v>
          </cell>
          <cell r="C2378">
            <v>120</v>
          </cell>
        </row>
        <row r="2379">
          <cell r="B2379">
            <v>45476</v>
          </cell>
          <cell r="C2379">
            <v>72.8</v>
          </cell>
        </row>
        <row r="2380">
          <cell r="B2380">
            <v>45477</v>
          </cell>
          <cell r="C2380">
            <v>426.6</v>
          </cell>
        </row>
        <row r="2381">
          <cell r="B2381">
            <v>45478</v>
          </cell>
          <cell r="C2381">
            <v>46.1</v>
          </cell>
        </row>
        <row r="2382">
          <cell r="B2382">
            <v>45479</v>
          </cell>
          <cell r="C2382">
            <v>46.1</v>
          </cell>
        </row>
        <row r="2383">
          <cell r="B2383">
            <v>45480</v>
          </cell>
          <cell r="C2383">
            <v>46.1</v>
          </cell>
        </row>
        <row r="2384">
          <cell r="B2384">
            <v>45481</v>
          </cell>
          <cell r="C2384">
            <v>273</v>
          </cell>
        </row>
        <row r="2385">
          <cell r="B2385">
            <v>45482</v>
          </cell>
          <cell r="C2385">
            <v>27.4</v>
          </cell>
        </row>
        <row r="2386">
          <cell r="B2386">
            <v>45483</v>
          </cell>
          <cell r="C2386">
            <v>21.9</v>
          </cell>
        </row>
        <row r="2387">
          <cell r="B2387">
            <v>45484</v>
          </cell>
          <cell r="C2387">
            <v>31.1</v>
          </cell>
        </row>
        <row r="2388">
          <cell r="B2388">
            <v>45485</v>
          </cell>
          <cell r="C2388">
            <v>760.8</v>
          </cell>
        </row>
        <row r="2389">
          <cell r="B2389">
            <v>45486</v>
          </cell>
          <cell r="C2389">
            <v>760.8</v>
          </cell>
        </row>
        <row r="2390">
          <cell r="B2390">
            <v>45487</v>
          </cell>
          <cell r="C2390">
            <v>760.8</v>
          </cell>
        </row>
        <row r="2391">
          <cell r="B2391">
            <v>45488</v>
          </cell>
          <cell r="C2391">
            <v>507.6</v>
          </cell>
        </row>
        <row r="2392">
          <cell r="B2392">
            <v>45489</v>
          </cell>
          <cell r="C2392">
            <v>564.1</v>
          </cell>
        </row>
        <row r="2393">
          <cell r="B2393">
            <v>45490</v>
          </cell>
          <cell r="C2393">
            <v>1349</v>
          </cell>
        </row>
        <row r="2394">
          <cell r="B2394">
            <v>45491</v>
          </cell>
          <cell r="C2394">
            <v>675</v>
          </cell>
        </row>
        <row r="2395">
          <cell r="B2395">
            <v>45492</v>
          </cell>
          <cell r="C2395">
            <v>971.2</v>
          </cell>
        </row>
        <row r="2396">
          <cell r="B2396">
            <v>45493</v>
          </cell>
          <cell r="C2396">
            <v>971.2</v>
          </cell>
        </row>
        <row r="2397">
          <cell r="B2397">
            <v>45494</v>
          </cell>
          <cell r="C2397">
            <v>971.2</v>
          </cell>
        </row>
        <row r="2398">
          <cell r="B2398">
            <v>45495</v>
          </cell>
          <cell r="C2398">
            <v>584.20000000000005</v>
          </cell>
        </row>
        <row r="2399">
          <cell r="B2399">
            <v>45496</v>
          </cell>
          <cell r="C2399">
            <v>584.20000000000005</v>
          </cell>
        </row>
        <row r="2400">
          <cell r="B2400">
            <v>45497</v>
          </cell>
          <cell r="C2400">
            <v>534.20000000000005</v>
          </cell>
        </row>
        <row r="2401">
          <cell r="B2401">
            <v>45498</v>
          </cell>
          <cell r="C2401">
            <v>197.2</v>
          </cell>
        </row>
        <row r="2402">
          <cell r="B2402">
            <v>45499</v>
          </cell>
          <cell r="C2402">
            <v>197.2</v>
          </cell>
        </row>
        <row r="2403">
          <cell r="B2403">
            <v>45500</v>
          </cell>
          <cell r="C2403">
            <v>197.2</v>
          </cell>
        </row>
        <row r="2404">
          <cell r="B2404">
            <v>45501</v>
          </cell>
          <cell r="C2404">
            <v>197.2</v>
          </cell>
        </row>
        <row r="2405">
          <cell r="B2405">
            <v>45502</v>
          </cell>
          <cell r="C2405">
            <v>197.2</v>
          </cell>
        </row>
        <row r="2406">
          <cell r="B2406">
            <v>45503</v>
          </cell>
          <cell r="C2406">
            <v>243.7</v>
          </cell>
        </row>
        <row r="2407">
          <cell r="B2407">
            <v>45504</v>
          </cell>
          <cell r="C2407">
            <v>1208.2</v>
          </cell>
        </row>
        <row r="2408">
          <cell r="B2408">
            <v>45505</v>
          </cell>
          <cell r="C2408">
            <v>100</v>
          </cell>
        </row>
        <row r="2409">
          <cell r="B2409">
            <v>45506</v>
          </cell>
          <cell r="C2409">
            <v>478.3</v>
          </cell>
        </row>
        <row r="2410">
          <cell r="B2410">
            <v>45507</v>
          </cell>
          <cell r="C2410">
            <v>478.3</v>
          </cell>
        </row>
        <row r="2411">
          <cell r="B2411">
            <v>45508</v>
          </cell>
          <cell r="C2411">
            <v>478.3</v>
          </cell>
        </row>
        <row r="2412">
          <cell r="B2412">
            <v>45509</v>
          </cell>
          <cell r="C2412">
            <v>72.7</v>
          </cell>
        </row>
        <row r="2413">
          <cell r="B2413">
            <v>45510</v>
          </cell>
          <cell r="C2413">
            <v>72.7</v>
          </cell>
        </row>
        <row r="2414">
          <cell r="B2414">
            <v>45511</v>
          </cell>
          <cell r="C2414">
            <v>121.4</v>
          </cell>
        </row>
        <row r="2415">
          <cell r="B2415">
            <v>45512</v>
          </cell>
          <cell r="C2415">
            <v>301</v>
          </cell>
        </row>
        <row r="2416">
          <cell r="B2416">
            <v>45513</v>
          </cell>
          <cell r="C2416">
            <v>175.5</v>
          </cell>
        </row>
        <row r="2417">
          <cell r="B2417">
            <v>45514</v>
          </cell>
          <cell r="C2417">
            <v>175.5</v>
          </cell>
        </row>
        <row r="2418">
          <cell r="B2418">
            <v>45515</v>
          </cell>
          <cell r="C2418">
            <v>175.5</v>
          </cell>
        </row>
        <row r="2419">
          <cell r="B2419">
            <v>45516</v>
          </cell>
          <cell r="C2419">
            <v>183.5</v>
          </cell>
        </row>
        <row r="2420">
          <cell r="B2420">
            <v>45517</v>
          </cell>
          <cell r="C2420">
            <v>325.39999999999998</v>
          </cell>
        </row>
        <row r="2421">
          <cell r="B2421">
            <v>45518</v>
          </cell>
          <cell r="C2421">
            <v>46.9</v>
          </cell>
        </row>
        <row r="2422">
          <cell r="B2422">
            <v>45519</v>
          </cell>
          <cell r="C2422">
            <v>173.3</v>
          </cell>
        </row>
        <row r="2423">
          <cell r="B2423">
            <v>45520</v>
          </cell>
          <cell r="C2423">
            <v>811.8</v>
          </cell>
        </row>
        <row r="2424">
          <cell r="B2424">
            <v>45521</v>
          </cell>
          <cell r="C2424">
            <v>811.8</v>
          </cell>
        </row>
        <row r="2425">
          <cell r="B2425">
            <v>45522</v>
          </cell>
          <cell r="C2425">
            <v>811.8</v>
          </cell>
        </row>
        <row r="2426">
          <cell r="B2426">
            <v>45523</v>
          </cell>
          <cell r="C2426">
            <v>302.10000000000002</v>
          </cell>
        </row>
        <row r="2427">
          <cell r="B2427">
            <v>45524</v>
          </cell>
          <cell r="C2427">
            <v>0</v>
          </cell>
        </row>
        <row r="2428">
          <cell r="B2428">
            <v>45525</v>
          </cell>
          <cell r="C2428">
            <v>450</v>
          </cell>
        </row>
        <row r="2429">
          <cell r="B2429">
            <v>45526</v>
          </cell>
          <cell r="C2429">
            <v>230</v>
          </cell>
        </row>
        <row r="2430">
          <cell r="B2430">
            <v>45527</v>
          </cell>
          <cell r="C2430">
            <v>72</v>
          </cell>
        </row>
        <row r="2431">
          <cell r="B2431">
            <v>45528</v>
          </cell>
          <cell r="C2431">
            <v>72</v>
          </cell>
        </row>
        <row r="2432">
          <cell r="B2432">
            <v>45529</v>
          </cell>
          <cell r="C2432">
            <v>72</v>
          </cell>
        </row>
        <row r="2433">
          <cell r="B2433">
            <v>45530</v>
          </cell>
          <cell r="C2433">
            <v>144</v>
          </cell>
        </row>
        <row r="2434">
          <cell r="B2434">
            <v>45531</v>
          </cell>
          <cell r="C2434">
            <v>214</v>
          </cell>
        </row>
        <row r="2435">
          <cell r="B2435">
            <v>45532</v>
          </cell>
          <cell r="C2435">
            <v>269</v>
          </cell>
        </row>
        <row r="2436">
          <cell r="B2436">
            <v>45533</v>
          </cell>
          <cell r="C2436">
            <v>735.5</v>
          </cell>
        </row>
        <row r="2437">
          <cell r="B2437">
            <v>45534</v>
          </cell>
          <cell r="C2437">
            <v>735.5</v>
          </cell>
        </row>
        <row r="2438">
          <cell r="B2438">
            <v>45535</v>
          </cell>
          <cell r="C2438">
            <v>735.5</v>
          </cell>
        </row>
        <row r="2439">
          <cell r="B2439">
            <v>45536</v>
          </cell>
          <cell r="C2439">
            <v>735.5</v>
          </cell>
        </row>
        <row r="2440">
          <cell r="B2440">
            <v>45537</v>
          </cell>
          <cell r="C2440">
            <v>45</v>
          </cell>
        </row>
        <row r="2441">
          <cell r="B2441">
            <v>45538</v>
          </cell>
          <cell r="C2441">
            <v>80</v>
          </cell>
        </row>
        <row r="2442">
          <cell r="B2442">
            <v>45539</v>
          </cell>
          <cell r="C2442">
            <v>22</v>
          </cell>
        </row>
        <row r="2443">
          <cell r="B2443">
            <v>45540</v>
          </cell>
          <cell r="C2443">
            <v>14</v>
          </cell>
        </row>
        <row r="2444">
          <cell r="B2444">
            <v>45541</v>
          </cell>
          <cell r="C2444">
            <v>280</v>
          </cell>
        </row>
        <row r="2445">
          <cell r="B2445">
            <v>45542</v>
          </cell>
          <cell r="C2445">
            <v>280</v>
          </cell>
        </row>
        <row r="2446">
          <cell r="B2446">
            <v>45543</v>
          </cell>
          <cell r="C2446">
            <v>280</v>
          </cell>
        </row>
        <row r="2447">
          <cell r="B2447">
            <v>45544</v>
          </cell>
          <cell r="C2447">
            <v>26</v>
          </cell>
        </row>
        <row r="2448">
          <cell r="B2448">
            <v>45545</v>
          </cell>
          <cell r="C2448">
            <v>470</v>
          </cell>
        </row>
        <row r="2449">
          <cell r="B2449">
            <v>45546</v>
          </cell>
          <cell r="C2449">
            <v>40</v>
          </cell>
        </row>
        <row r="2450">
          <cell r="B2450">
            <v>45547</v>
          </cell>
          <cell r="C2450">
            <v>354</v>
          </cell>
        </row>
        <row r="2451">
          <cell r="B2451">
            <v>45548</v>
          </cell>
          <cell r="C2451">
            <v>177</v>
          </cell>
        </row>
        <row r="2452">
          <cell r="B2452">
            <v>45549</v>
          </cell>
          <cell r="C2452">
            <v>177</v>
          </cell>
        </row>
        <row r="2453">
          <cell r="B2453">
            <v>45550</v>
          </cell>
          <cell r="C2453">
            <v>177</v>
          </cell>
        </row>
        <row r="2454">
          <cell r="B2454">
            <v>45551</v>
          </cell>
          <cell r="C2454">
            <v>440</v>
          </cell>
        </row>
        <row r="2455">
          <cell r="B2455">
            <v>45552</v>
          </cell>
          <cell r="C2455">
            <v>39</v>
          </cell>
        </row>
        <row r="2456">
          <cell r="B2456">
            <v>45553</v>
          </cell>
          <cell r="C2456">
            <v>284.5</v>
          </cell>
        </row>
        <row r="2457">
          <cell r="B2457">
            <v>45554</v>
          </cell>
          <cell r="C2457">
            <v>87.5</v>
          </cell>
        </row>
        <row r="2458">
          <cell r="B2458">
            <v>45555</v>
          </cell>
          <cell r="C2458">
            <v>39.4</v>
          </cell>
        </row>
        <row r="2459">
          <cell r="B2459">
            <v>45556</v>
          </cell>
          <cell r="C2459">
            <v>39.4</v>
          </cell>
        </row>
        <row r="2460">
          <cell r="B2460">
            <v>45557</v>
          </cell>
          <cell r="C2460">
            <v>39.4</v>
          </cell>
        </row>
        <row r="2461">
          <cell r="B2461">
            <v>45558</v>
          </cell>
          <cell r="C2461">
            <v>33.5</v>
          </cell>
        </row>
        <row r="2462">
          <cell r="B2462">
            <v>45559</v>
          </cell>
          <cell r="C2462">
            <v>243.5</v>
          </cell>
        </row>
        <row r="2463">
          <cell r="B2463">
            <v>45560</v>
          </cell>
          <cell r="C2463">
            <v>38</v>
          </cell>
        </row>
        <row r="2464">
          <cell r="B2464">
            <v>45561</v>
          </cell>
          <cell r="C2464">
            <v>295.2</v>
          </cell>
        </row>
        <row r="2465">
          <cell r="B2465">
            <v>45562</v>
          </cell>
          <cell r="C2465">
            <v>2352.85</v>
          </cell>
        </row>
        <row r="2466">
          <cell r="B2466">
            <v>45563</v>
          </cell>
          <cell r="C2466">
            <v>2352.85</v>
          </cell>
        </row>
        <row r="2467">
          <cell r="B2467">
            <v>45564</v>
          </cell>
          <cell r="C2467">
            <v>2352.85</v>
          </cell>
        </row>
        <row r="2468">
          <cell r="B2468">
            <v>45565</v>
          </cell>
          <cell r="C2468">
            <v>817.5</v>
          </cell>
        </row>
        <row r="2469">
          <cell r="B2469">
            <v>45566</v>
          </cell>
          <cell r="C2469">
            <v>0</v>
          </cell>
        </row>
        <row r="2470">
          <cell r="B2470">
            <v>45567</v>
          </cell>
          <cell r="C2470">
            <v>0</v>
          </cell>
        </row>
        <row r="2471">
          <cell r="B2471">
            <v>45568</v>
          </cell>
          <cell r="C2471">
            <v>286.5</v>
          </cell>
        </row>
        <row r="2472">
          <cell r="B2472">
            <v>45569</v>
          </cell>
          <cell r="C2472">
            <v>181.3</v>
          </cell>
        </row>
        <row r="2473">
          <cell r="B2473">
            <v>45570</v>
          </cell>
          <cell r="C2473">
            <v>181.3</v>
          </cell>
        </row>
        <row r="2474">
          <cell r="B2474">
            <v>45571</v>
          </cell>
          <cell r="C2474">
            <v>181.3</v>
          </cell>
        </row>
        <row r="2475">
          <cell r="B2475">
            <v>45572</v>
          </cell>
          <cell r="C2475">
            <v>90</v>
          </cell>
        </row>
        <row r="2476">
          <cell r="B2476">
            <v>45573</v>
          </cell>
          <cell r="C2476">
            <v>90</v>
          </cell>
        </row>
        <row r="2477">
          <cell r="B2477">
            <v>45574</v>
          </cell>
          <cell r="C2477">
            <v>1242</v>
          </cell>
        </row>
        <row r="2478">
          <cell r="B2478">
            <v>45575</v>
          </cell>
          <cell r="C2478">
            <v>820.3</v>
          </cell>
        </row>
        <row r="2479">
          <cell r="B2479">
            <v>45576</v>
          </cell>
          <cell r="C2479">
            <v>576</v>
          </cell>
        </row>
        <row r="2480">
          <cell r="B2480">
            <v>45577</v>
          </cell>
          <cell r="C2480">
            <v>576</v>
          </cell>
        </row>
        <row r="2481">
          <cell r="B2481">
            <v>45578</v>
          </cell>
          <cell r="C2481">
            <v>576</v>
          </cell>
        </row>
        <row r="2482">
          <cell r="B2482">
            <v>45579</v>
          </cell>
          <cell r="C2482">
            <v>130.4</v>
          </cell>
        </row>
        <row r="2483">
          <cell r="B2483">
            <v>45580</v>
          </cell>
          <cell r="C2483">
            <v>24.4</v>
          </cell>
        </row>
        <row r="2484">
          <cell r="B2484">
            <v>45581</v>
          </cell>
          <cell r="C2484">
            <v>148.5</v>
          </cell>
        </row>
        <row r="2485">
          <cell r="B2485">
            <v>45582</v>
          </cell>
          <cell r="C2485">
            <v>10.1</v>
          </cell>
        </row>
        <row r="2486">
          <cell r="B2486">
            <v>45583</v>
          </cell>
          <cell r="C2486">
            <v>37.6</v>
          </cell>
        </row>
        <row r="2487">
          <cell r="B2487">
            <v>45584</v>
          </cell>
          <cell r="C2487">
            <v>37.6</v>
          </cell>
        </row>
        <row r="2488">
          <cell r="B2488">
            <v>45585</v>
          </cell>
          <cell r="C2488">
            <v>37.6</v>
          </cell>
        </row>
        <row r="2489">
          <cell r="B2489">
            <v>45586</v>
          </cell>
          <cell r="C2489">
            <v>55.3</v>
          </cell>
        </row>
        <row r="2490">
          <cell r="B2490">
            <v>45587</v>
          </cell>
          <cell r="C2490">
            <v>67.8</v>
          </cell>
        </row>
        <row r="2491">
          <cell r="B2491">
            <v>45588</v>
          </cell>
          <cell r="C2491">
            <v>319.5</v>
          </cell>
        </row>
        <row r="2492">
          <cell r="B2492">
            <v>45589</v>
          </cell>
          <cell r="C2492">
            <v>27.3</v>
          </cell>
        </row>
        <row r="2493">
          <cell r="B2493">
            <v>45590</v>
          </cell>
          <cell r="C2493">
            <v>743.96</v>
          </cell>
        </row>
        <row r="2494">
          <cell r="B2494">
            <v>45591</v>
          </cell>
          <cell r="C2494">
            <v>743.96</v>
          </cell>
        </row>
        <row r="2495">
          <cell r="B2495">
            <v>45592</v>
          </cell>
          <cell r="C2495">
            <v>743.96</v>
          </cell>
        </row>
        <row r="2496">
          <cell r="B2496">
            <v>45593</v>
          </cell>
          <cell r="C2496">
            <v>386.01099999999997</v>
          </cell>
        </row>
        <row r="2497">
          <cell r="B2497">
            <v>45594</v>
          </cell>
          <cell r="C2497">
            <v>42.8</v>
          </cell>
        </row>
        <row r="2498">
          <cell r="B2498">
            <v>45595</v>
          </cell>
          <cell r="C2498">
            <v>253.86060000000001</v>
          </cell>
        </row>
        <row r="2499">
          <cell r="B2499">
            <v>45596</v>
          </cell>
          <cell r="C2499">
            <v>1001.502795</v>
          </cell>
        </row>
        <row r="2500">
          <cell r="B2500">
            <v>45597</v>
          </cell>
          <cell r="C2500">
            <v>1001.502795</v>
          </cell>
        </row>
        <row r="2501">
          <cell r="B2501">
            <v>45598</v>
          </cell>
          <cell r="C2501">
            <v>1001.502795</v>
          </cell>
        </row>
        <row r="2502">
          <cell r="B2502">
            <v>45599</v>
          </cell>
          <cell r="C2502">
            <v>1001.502795</v>
          </cell>
        </row>
        <row r="2503">
          <cell r="B2503">
            <v>45600</v>
          </cell>
          <cell r="C2503">
            <v>0</v>
          </cell>
        </row>
        <row r="2504">
          <cell r="B2504">
            <v>45601</v>
          </cell>
          <cell r="C2504">
            <v>300</v>
          </cell>
        </row>
        <row r="2505">
          <cell r="B2505">
            <v>45602</v>
          </cell>
          <cell r="C2505">
            <v>428.85482500000001</v>
          </cell>
        </row>
        <row r="2506">
          <cell r="B2506">
            <v>45603</v>
          </cell>
          <cell r="C2506">
            <v>577.70000000000005</v>
          </cell>
        </row>
        <row r="2507">
          <cell r="B2507">
            <v>45604</v>
          </cell>
          <cell r="C2507">
            <v>351.20800000000003</v>
          </cell>
        </row>
        <row r="2508">
          <cell r="B2508">
            <v>45605</v>
          </cell>
          <cell r="C2508">
            <v>351.20800000000003</v>
          </cell>
        </row>
        <row r="2509">
          <cell r="B2509">
            <v>45606</v>
          </cell>
          <cell r="C2509">
            <v>351.20800000000003</v>
          </cell>
        </row>
        <row r="2510">
          <cell r="B2510">
            <v>45607</v>
          </cell>
          <cell r="C2510">
            <v>470.5</v>
          </cell>
        </row>
        <row r="2511">
          <cell r="B2511">
            <v>45608</v>
          </cell>
          <cell r="C2511">
            <v>78</v>
          </cell>
        </row>
        <row r="2512">
          <cell r="B2512">
            <v>45609</v>
          </cell>
          <cell r="C2512">
            <v>29.35</v>
          </cell>
        </row>
        <row r="2513">
          <cell r="B2513">
            <v>45610</v>
          </cell>
          <cell r="C2513">
            <v>37.6</v>
          </cell>
        </row>
        <row r="2514">
          <cell r="B2514">
            <v>45611</v>
          </cell>
          <cell r="C2514">
            <v>158.4</v>
          </cell>
        </row>
        <row r="2515">
          <cell r="B2515">
            <v>45612</v>
          </cell>
          <cell r="C2515">
            <v>158.4</v>
          </cell>
        </row>
        <row r="2516">
          <cell r="B2516">
            <v>45613</v>
          </cell>
          <cell r="C2516">
            <v>158.4</v>
          </cell>
        </row>
        <row r="2517">
          <cell r="B2517">
            <v>45614</v>
          </cell>
          <cell r="C2517">
            <v>262.47000000000003</v>
          </cell>
        </row>
        <row r="2518">
          <cell r="B2518">
            <v>45615</v>
          </cell>
          <cell r="C2518">
            <v>255</v>
          </cell>
        </row>
        <row r="2519">
          <cell r="B2519">
            <v>45616</v>
          </cell>
          <cell r="C2519">
            <v>140</v>
          </cell>
        </row>
        <row r="2520">
          <cell r="B2520">
            <v>45617</v>
          </cell>
          <cell r="C2520">
            <v>25.75</v>
          </cell>
        </row>
        <row r="2521">
          <cell r="B2521">
            <v>45618</v>
          </cell>
          <cell r="C2521">
            <v>156.1</v>
          </cell>
        </row>
        <row r="2522">
          <cell r="B2522">
            <v>45619</v>
          </cell>
          <cell r="C2522">
            <v>156.1</v>
          </cell>
        </row>
        <row r="2523">
          <cell r="B2523">
            <v>45620</v>
          </cell>
          <cell r="C2523">
            <v>156.1</v>
          </cell>
        </row>
        <row r="2524">
          <cell r="B2524">
            <v>45621</v>
          </cell>
          <cell r="C2524">
            <v>35.04</v>
          </cell>
        </row>
        <row r="2525">
          <cell r="B2525">
            <v>45622</v>
          </cell>
          <cell r="C2525">
            <v>27.745000000000001</v>
          </cell>
        </row>
        <row r="2526">
          <cell r="B2526">
            <v>45623</v>
          </cell>
          <cell r="C2526">
            <v>307.60000000000002</v>
          </cell>
        </row>
        <row r="2527">
          <cell r="B2527">
            <v>45624</v>
          </cell>
          <cell r="C2527">
            <v>131.23000000000002</v>
          </cell>
        </row>
        <row r="2528">
          <cell r="B2528">
            <v>45625</v>
          </cell>
          <cell r="C2528">
            <v>1236.2800000000002</v>
          </cell>
        </row>
        <row r="2529">
          <cell r="B2529">
            <v>45626</v>
          </cell>
          <cell r="C2529">
            <v>1236.2800000000002</v>
          </cell>
        </row>
        <row r="2530">
          <cell r="B2530">
            <v>45627</v>
          </cell>
          <cell r="C2530">
            <v>1236.2800000000002</v>
          </cell>
        </row>
        <row r="2531">
          <cell r="B2531">
            <v>45628</v>
          </cell>
          <cell r="C2531">
            <v>0</v>
          </cell>
        </row>
        <row r="2532">
          <cell r="B2532">
            <v>45629</v>
          </cell>
          <cell r="C2532">
            <v>0</v>
          </cell>
        </row>
        <row r="2533">
          <cell r="B2533">
            <v>45630</v>
          </cell>
          <cell r="C2533">
            <v>0</v>
          </cell>
        </row>
        <row r="2534">
          <cell r="B2534">
            <v>45631</v>
          </cell>
          <cell r="C2534">
            <v>50</v>
          </cell>
        </row>
        <row r="2535">
          <cell r="B2535">
            <v>45632</v>
          </cell>
          <cell r="C2535">
            <v>337.45</v>
          </cell>
        </row>
        <row r="2536">
          <cell r="B2536">
            <v>45633</v>
          </cell>
          <cell r="C2536">
            <v>337.45</v>
          </cell>
        </row>
        <row r="2537">
          <cell r="B2537">
            <v>45634</v>
          </cell>
          <cell r="C2537">
            <v>337.45</v>
          </cell>
        </row>
        <row r="2538">
          <cell r="B2538">
            <v>45635</v>
          </cell>
          <cell r="C2538">
            <v>337.45</v>
          </cell>
        </row>
        <row r="2539">
          <cell r="B2539">
            <v>45636</v>
          </cell>
          <cell r="C2539">
            <v>388</v>
          </cell>
        </row>
        <row r="2540">
          <cell r="B2540">
            <v>45637</v>
          </cell>
          <cell r="C2540">
            <v>326.06600000000003</v>
          </cell>
        </row>
        <row r="2541">
          <cell r="B2541">
            <v>45638</v>
          </cell>
          <cell r="C2541">
            <v>195.68</v>
          </cell>
        </row>
        <row r="2542">
          <cell r="B2542">
            <v>45639</v>
          </cell>
          <cell r="C2542">
            <v>25.48</v>
          </cell>
        </row>
        <row r="2543">
          <cell r="B2543">
            <v>45640</v>
          </cell>
          <cell r="C2543">
            <v>25.48</v>
          </cell>
        </row>
        <row r="2544">
          <cell r="B2544">
            <v>45641</v>
          </cell>
          <cell r="C2544">
            <v>25.48</v>
          </cell>
        </row>
        <row r="2545">
          <cell r="B2545">
            <v>45642</v>
          </cell>
          <cell r="C2545">
            <v>293.90999999999997</v>
          </cell>
        </row>
        <row r="2546">
          <cell r="B2546">
            <v>45643</v>
          </cell>
          <cell r="C2546">
            <v>240.1</v>
          </cell>
        </row>
        <row r="2547">
          <cell r="B2547">
            <v>45644</v>
          </cell>
          <cell r="C2547">
            <v>381.71</v>
          </cell>
        </row>
        <row r="2548">
          <cell r="B2548">
            <v>45645</v>
          </cell>
          <cell r="C2548">
            <v>402.84</v>
          </cell>
        </row>
        <row r="2549">
          <cell r="B2549">
            <v>45646</v>
          </cell>
          <cell r="C2549">
            <v>50.3</v>
          </cell>
        </row>
        <row r="2550">
          <cell r="B2550">
            <v>45647</v>
          </cell>
          <cell r="C2550">
            <v>50.3</v>
          </cell>
        </row>
        <row r="2551">
          <cell r="B2551">
            <v>45648</v>
          </cell>
          <cell r="C2551">
            <v>50.3</v>
          </cell>
        </row>
        <row r="2552">
          <cell r="B2552">
            <v>45649</v>
          </cell>
          <cell r="C2552">
            <v>174.47499999999999</v>
          </cell>
        </row>
        <row r="2553">
          <cell r="B2553">
            <v>45650</v>
          </cell>
          <cell r="C2553">
            <v>536.60500000000002</v>
          </cell>
        </row>
        <row r="2554">
          <cell r="B2554">
            <v>45651</v>
          </cell>
          <cell r="C2554">
            <v>536.60500000000002</v>
          </cell>
        </row>
        <row r="2555">
          <cell r="B2555">
            <v>45652</v>
          </cell>
          <cell r="C2555">
            <v>143.1</v>
          </cell>
        </row>
        <row r="2556">
          <cell r="B2556">
            <v>45653</v>
          </cell>
          <cell r="C2556">
            <v>676.26800000000003</v>
          </cell>
        </row>
        <row r="2557">
          <cell r="B2557">
            <v>45654</v>
          </cell>
          <cell r="C2557">
            <v>676.26800000000003</v>
          </cell>
        </row>
        <row r="2558">
          <cell r="B2558">
            <v>45655</v>
          </cell>
          <cell r="C2558">
            <v>676.26800000000003</v>
          </cell>
        </row>
        <row r="2559">
          <cell r="B2559">
            <v>45656</v>
          </cell>
          <cell r="C2559">
            <v>1229.9100000000001</v>
          </cell>
        </row>
        <row r="2560">
          <cell r="B2560">
            <v>45657</v>
          </cell>
          <cell r="C2560">
            <v>1229.9100000000001</v>
          </cell>
        </row>
        <row r="2561">
          <cell r="B2561">
            <v>45658</v>
          </cell>
          <cell r="C2561">
            <v>1229.9100000000001</v>
          </cell>
        </row>
        <row r="2562">
          <cell r="B2562">
            <v>45659</v>
          </cell>
          <cell r="C2562">
            <v>241.28299999999999</v>
          </cell>
        </row>
        <row r="2563">
          <cell r="B2563">
            <v>45660</v>
          </cell>
          <cell r="C2563">
            <v>448.46000000000004</v>
          </cell>
        </row>
        <row r="2564">
          <cell r="B2564">
            <v>45661</v>
          </cell>
          <cell r="C2564">
            <v>448.46000000000004</v>
          </cell>
        </row>
        <row r="2565">
          <cell r="B2565">
            <v>45662</v>
          </cell>
          <cell r="C2565">
            <v>448.46000000000004</v>
          </cell>
        </row>
        <row r="2566">
          <cell r="B2566">
            <v>45663</v>
          </cell>
          <cell r="C2566">
            <v>163.80000000000001</v>
          </cell>
        </row>
        <row r="2567">
          <cell r="B2567">
            <v>45664</v>
          </cell>
          <cell r="C2567">
            <v>32.69</v>
          </cell>
        </row>
        <row r="2568">
          <cell r="B2568">
            <v>45665</v>
          </cell>
          <cell r="C2568">
            <v>122.9</v>
          </cell>
        </row>
        <row r="2569">
          <cell r="B2569">
            <v>45666</v>
          </cell>
          <cell r="C2569">
            <v>27.97</v>
          </cell>
        </row>
        <row r="2570">
          <cell r="B2570">
            <v>45667</v>
          </cell>
          <cell r="C2570">
            <v>53.58</v>
          </cell>
        </row>
        <row r="2571">
          <cell r="B2571">
            <v>45668</v>
          </cell>
          <cell r="C2571">
            <v>53.58</v>
          </cell>
        </row>
        <row r="2572">
          <cell r="B2572">
            <v>45669</v>
          </cell>
          <cell r="C2572">
            <v>53.58</v>
          </cell>
        </row>
        <row r="2573">
          <cell r="B2573">
            <v>45670</v>
          </cell>
          <cell r="C2573">
            <v>0</v>
          </cell>
        </row>
        <row r="2574">
          <cell r="B2574">
            <v>45671</v>
          </cell>
          <cell r="C2574">
            <v>0</v>
          </cell>
        </row>
        <row r="2575">
          <cell r="B2575">
            <v>45672</v>
          </cell>
          <cell r="C2575">
            <v>150</v>
          </cell>
        </row>
        <row r="2576">
          <cell r="B2576">
            <v>45673</v>
          </cell>
          <cell r="C2576">
            <v>0</v>
          </cell>
        </row>
        <row r="2577">
          <cell r="B2577">
            <v>45674</v>
          </cell>
          <cell r="C2577">
            <v>0</v>
          </cell>
        </row>
        <row r="2578">
          <cell r="B2578">
            <v>45675</v>
          </cell>
          <cell r="C2578">
            <v>0</v>
          </cell>
        </row>
        <row r="2579">
          <cell r="B2579">
            <v>45676</v>
          </cell>
          <cell r="C2579">
            <v>0</v>
          </cell>
        </row>
        <row r="2580">
          <cell r="B2580">
            <v>45677</v>
          </cell>
          <cell r="C2580">
            <v>0</v>
          </cell>
        </row>
        <row r="2581">
          <cell r="B2581">
            <v>45678</v>
          </cell>
          <cell r="C2581">
            <v>0</v>
          </cell>
        </row>
        <row r="2582">
          <cell r="B2582">
            <v>45679</v>
          </cell>
          <cell r="C2582">
            <v>22.64</v>
          </cell>
        </row>
        <row r="2583">
          <cell r="B2583">
            <v>45680</v>
          </cell>
          <cell r="C2583">
            <v>51.643000000000001</v>
          </cell>
        </row>
        <row r="2584">
          <cell r="B2584">
            <v>45681</v>
          </cell>
          <cell r="C2584">
            <v>57.957000000000001</v>
          </cell>
        </row>
        <row r="2585">
          <cell r="B2585">
            <v>45682</v>
          </cell>
          <cell r="C2585">
            <v>57.957000000000001</v>
          </cell>
        </row>
        <row r="2586">
          <cell r="B2586">
            <v>45683</v>
          </cell>
          <cell r="C2586">
            <v>57.957000000000001</v>
          </cell>
        </row>
        <row r="2587">
          <cell r="B2587">
            <v>45684</v>
          </cell>
          <cell r="C2587">
            <v>884.63400000000001</v>
          </cell>
        </row>
        <row r="2588">
          <cell r="B2588">
            <v>45685</v>
          </cell>
          <cell r="C2588">
            <v>149.488</v>
          </cell>
        </row>
        <row r="2589">
          <cell r="B2589">
            <v>45686</v>
          </cell>
          <cell r="C2589">
            <v>331.56299999999999</v>
          </cell>
        </row>
        <row r="2590">
          <cell r="B2590">
            <v>45687</v>
          </cell>
          <cell r="C2590">
            <v>741.92200000000003</v>
          </cell>
        </row>
        <row r="2591">
          <cell r="B2591">
            <v>45688</v>
          </cell>
          <cell r="C2591">
            <v>176.97899999999998</v>
          </cell>
        </row>
        <row r="2592">
          <cell r="B2592">
            <v>45689</v>
          </cell>
          <cell r="C2592">
            <v>176.97899999999998</v>
          </cell>
        </row>
        <row r="2593">
          <cell r="B2593">
            <v>45690</v>
          </cell>
          <cell r="C2593">
            <v>176.97899999999998</v>
          </cell>
        </row>
        <row r="2594">
          <cell r="B2594">
            <v>45691</v>
          </cell>
          <cell r="C2594">
            <v>84</v>
          </cell>
        </row>
        <row r="2595">
          <cell r="B2595">
            <v>45692</v>
          </cell>
          <cell r="C2595">
            <v>110</v>
          </cell>
        </row>
        <row r="2596">
          <cell r="B2596">
            <v>45693</v>
          </cell>
          <cell r="C2596">
            <v>396.94</v>
          </cell>
        </row>
        <row r="2597">
          <cell r="B2597">
            <v>45694</v>
          </cell>
          <cell r="C2597">
            <v>225.08</v>
          </cell>
        </row>
        <row r="2598">
          <cell r="B2598">
            <v>45695</v>
          </cell>
          <cell r="C2598">
            <v>153.767</v>
          </cell>
        </row>
        <row r="2599">
          <cell r="B2599">
            <v>45696</v>
          </cell>
          <cell r="C2599">
            <v>153.767</v>
          </cell>
        </row>
        <row r="2600">
          <cell r="B2600">
            <v>45697</v>
          </cell>
          <cell r="C2600">
            <v>153.767</v>
          </cell>
        </row>
        <row r="2601">
          <cell r="B2601">
            <v>45698</v>
          </cell>
          <cell r="C2601">
            <v>46.375999999999998</v>
          </cell>
        </row>
        <row r="2602">
          <cell r="B2602">
            <v>45699</v>
          </cell>
          <cell r="C2602">
            <v>36.551000000000002</v>
          </cell>
        </row>
        <row r="2603">
          <cell r="B2603">
            <v>45700</v>
          </cell>
          <cell r="C2603">
            <v>12.597</v>
          </cell>
        </row>
        <row r="2604">
          <cell r="B2604">
            <v>45701</v>
          </cell>
          <cell r="C2604">
            <v>14.978999999999999</v>
          </cell>
        </row>
        <row r="2605">
          <cell r="B2605">
            <v>45702</v>
          </cell>
          <cell r="C2605">
            <v>0</v>
          </cell>
        </row>
        <row r="2606">
          <cell r="B2606">
            <v>45703</v>
          </cell>
          <cell r="C2606">
            <v>0</v>
          </cell>
        </row>
        <row r="2607">
          <cell r="B2607">
            <v>45704</v>
          </cell>
          <cell r="C2607">
            <v>0</v>
          </cell>
        </row>
        <row r="2608">
          <cell r="B2608">
            <v>45705</v>
          </cell>
          <cell r="C2608">
            <v>0</v>
          </cell>
        </row>
        <row r="2609">
          <cell r="B2609">
            <v>45706</v>
          </cell>
          <cell r="C2609">
            <v>20</v>
          </cell>
        </row>
        <row r="2610">
          <cell r="B2610">
            <v>45707</v>
          </cell>
          <cell r="C2610">
            <v>23.359000000000002</v>
          </cell>
        </row>
        <row r="2611">
          <cell r="B2611">
            <v>45708</v>
          </cell>
          <cell r="C2611">
            <v>29.373999999999999</v>
          </cell>
        </row>
        <row r="2612">
          <cell r="B2612">
            <v>45709</v>
          </cell>
          <cell r="C2612">
            <v>253.44399999999999</v>
          </cell>
        </row>
        <row r="2613">
          <cell r="B2613">
            <v>45710</v>
          </cell>
          <cell r="C2613">
            <v>253.44399999999999</v>
          </cell>
        </row>
        <row r="2614">
          <cell r="B2614">
            <v>45711</v>
          </cell>
          <cell r="C2614">
            <v>253.44399999999999</v>
          </cell>
        </row>
        <row r="2615">
          <cell r="B2615">
            <v>45712</v>
          </cell>
          <cell r="C2615">
            <v>67.882000000000005</v>
          </cell>
        </row>
        <row r="2616">
          <cell r="B2616">
            <v>45713</v>
          </cell>
          <cell r="C2616">
            <v>41.902000000000001</v>
          </cell>
        </row>
        <row r="2617">
          <cell r="B2617">
            <v>45714</v>
          </cell>
          <cell r="C2617">
            <v>218.58699999999999</v>
          </cell>
        </row>
        <row r="2618">
          <cell r="B2618">
            <v>45715</v>
          </cell>
          <cell r="C2618">
            <v>564.59500000000003</v>
          </cell>
        </row>
        <row r="2619">
          <cell r="B2619">
            <v>45716</v>
          </cell>
          <cell r="C2619">
            <v>651.55700000000002</v>
          </cell>
        </row>
        <row r="2620">
          <cell r="B2620">
            <v>45717</v>
          </cell>
          <cell r="C2620">
            <v>651.55700000000002</v>
          </cell>
        </row>
        <row r="2621">
          <cell r="B2621">
            <v>45718</v>
          </cell>
          <cell r="C2621">
            <v>651.55700000000002</v>
          </cell>
        </row>
        <row r="2622">
          <cell r="B2622">
            <v>45719</v>
          </cell>
          <cell r="C2622">
            <v>0</v>
          </cell>
        </row>
        <row r="2623">
          <cell r="B2623">
            <v>45720</v>
          </cell>
          <cell r="C2623">
            <v>100</v>
          </cell>
        </row>
        <row r="2624">
          <cell r="B2624">
            <v>45721</v>
          </cell>
          <cell r="C2624">
            <v>100</v>
          </cell>
        </row>
        <row r="2625">
          <cell r="B2625">
            <v>45722</v>
          </cell>
          <cell r="C2625">
            <v>40</v>
          </cell>
        </row>
        <row r="2626">
          <cell r="B2626">
            <v>45723</v>
          </cell>
          <cell r="C2626">
            <v>40</v>
          </cell>
        </row>
        <row r="2627">
          <cell r="B2627">
            <v>45724</v>
          </cell>
          <cell r="C2627">
            <v>40</v>
          </cell>
        </row>
        <row r="2628">
          <cell r="B2628">
            <v>45725</v>
          </cell>
          <cell r="C2628">
            <v>40</v>
          </cell>
        </row>
        <row r="2629">
          <cell r="B2629">
            <v>45726</v>
          </cell>
          <cell r="C2629">
            <v>65</v>
          </cell>
        </row>
        <row r="2630">
          <cell r="B2630">
            <v>45727</v>
          </cell>
          <cell r="C2630">
            <v>74.978999999999999</v>
          </cell>
        </row>
        <row r="2631">
          <cell r="B2631">
            <v>45728</v>
          </cell>
          <cell r="C2631">
            <v>26.693999999999999</v>
          </cell>
        </row>
        <row r="2632">
          <cell r="B2632">
            <v>45729</v>
          </cell>
          <cell r="C2632">
            <v>24.588000000000001</v>
          </cell>
        </row>
        <row r="2633">
          <cell r="B2633">
            <v>45730</v>
          </cell>
          <cell r="C2633">
            <v>527.48900000000003</v>
          </cell>
        </row>
        <row r="2634">
          <cell r="B2634">
            <v>45731</v>
          </cell>
          <cell r="C2634">
            <v>527.48900000000003</v>
          </cell>
        </row>
        <row r="2635">
          <cell r="B2635">
            <v>45732</v>
          </cell>
          <cell r="C2635">
            <v>527.48900000000003</v>
          </cell>
        </row>
        <row r="2636">
          <cell r="B2636">
            <v>45733</v>
          </cell>
          <cell r="C2636">
            <v>685.33199999999999</v>
          </cell>
        </row>
        <row r="2637">
          <cell r="B2637">
            <v>45734</v>
          </cell>
          <cell r="C2637">
            <v>31.018000000000001</v>
          </cell>
        </row>
        <row r="2638">
          <cell r="B2638">
            <v>45735</v>
          </cell>
          <cell r="C2638">
            <v>86.841999999999999</v>
          </cell>
        </row>
        <row r="2639">
          <cell r="B2639">
            <v>45736</v>
          </cell>
          <cell r="C2639">
            <v>30.663</v>
          </cell>
        </row>
        <row r="2640">
          <cell r="B2640">
            <v>45737</v>
          </cell>
          <cell r="C2640">
            <v>128.6148</v>
          </cell>
        </row>
        <row r="2641">
          <cell r="B2641">
            <v>45738</v>
          </cell>
          <cell r="C2641">
            <v>128.6148</v>
          </cell>
        </row>
        <row r="2642">
          <cell r="B2642">
            <v>45739</v>
          </cell>
          <cell r="C2642">
            <v>128.6148</v>
          </cell>
        </row>
        <row r="2643">
          <cell r="B2643">
            <v>45740</v>
          </cell>
          <cell r="C2643">
            <v>20.469000000000001</v>
          </cell>
        </row>
        <row r="2644">
          <cell r="B2644">
            <v>45741</v>
          </cell>
          <cell r="C2644">
            <v>29.715</v>
          </cell>
        </row>
        <row r="2645">
          <cell r="B2645">
            <v>45742</v>
          </cell>
          <cell r="C2645">
            <v>299.55099999999999</v>
          </cell>
        </row>
        <row r="2646">
          <cell r="B2646">
            <v>45743</v>
          </cell>
          <cell r="C2646">
            <v>597.9</v>
          </cell>
        </row>
        <row r="2647">
          <cell r="B2647">
            <v>45744</v>
          </cell>
          <cell r="C2647">
            <v>430.69171399999999</v>
          </cell>
        </row>
        <row r="2648">
          <cell r="B2648">
            <v>45745</v>
          </cell>
          <cell r="C2648">
            <v>430.69171399999999</v>
          </cell>
        </row>
        <row r="2649">
          <cell r="B2649">
            <v>45746</v>
          </cell>
          <cell r="C2649">
            <v>430.69171399999999</v>
          </cell>
        </row>
        <row r="2650">
          <cell r="B2650">
            <v>45747</v>
          </cell>
          <cell r="C2650">
            <v>1243.5999999999999</v>
          </cell>
        </row>
        <row r="2651">
          <cell r="B2651">
            <v>45748</v>
          </cell>
          <cell r="C2651">
            <v>0</v>
          </cell>
        </row>
        <row r="2652">
          <cell r="B2652">
            <v>45749</v>
          </cell>
          <cell r="C2652">
            <v>100</v>
          </cell>
        </row>
        <row r="2653">
          <cell r="B2653">
            <v>45750</v>
          </cell>
          <cell r="C2653">
            <v>0</v>
          </cell>
        </row>
        <row r="2654">
          <cell r="B2654">
            <v>45751</v>
          </cell>
          <cell r="C2654">
            <v>1995</v>
          </cell>
        </row>
        <row r="2655">
          <cell r="B2655">
            <v>45752</v>
          </cell>
          <cell r="C2655">
            <v>1995</v>
          </cell>
        </row>
        <row r="2656">
          <cell r="B2656">
            <v>45753</v>
          </cell>
          <cell r="C2656">
            <v>1995</v>
          </cell>
        </row>
        <row r="2657">
          <cell r="B2657">
            <v>45754</v>
          </cell>
          <cell r="C2657">
            <v>2000</v>
          </cell>
        </row>
        <row r="2658">
          <cell r="B2658">
            <v>45755</v>
          </cell>
          <cell r="C2658">
            <v>1670</v>
          </cell>
        </row>
        <row r="2659">
          <cell r="B2659">
            <v>45756</v>
          </cell>
          <cell r="C2659">
            <v>25.16</v>
          </cell>
        </row>
        <row r="2660">
          <cell r="B2660">
            <v>45757</v>
          </cell>
          <cell r="C2660">
            <v>29.012</v>
          </cell>
        </row>
        <row r="2661">
          <cell r="B2661">
            <v>45758</v>
          </cell>
          <cell r="C2661">
            <v>48.058999999999997</v>
          </cell>
        </row>
        <row r="2662">
          <cell r="B2662">
            <v>45759</v>
          </cell>
          <cell r="C2662">
            <v>48.058999999999997</v>
          </cell>
        </row>
        <row r="2663">
          <cell r="B2663">
            <v>45760</v>
          </cell>
          <cell r="C2663">
            <v>48.058999999999997</v>
          </cell>
        </row>
        <row r="2664">
          <cell r="B2664">
            <v>45761</v>
          </cell>
          <cell r="C2664">
            <v>62.271999999999998</v>
          </cell>
        </row>
        <row r="2665">
          <cell r="B2665">
            <v>45762</v>
          </cell>
          <cell r="C2665">
            <v>27.97</v>
          </cell>
        </row>
        <row r="2666">
          <cell r="B2666">
            <v>45763</v>
          </cell>
          <cell r="C2666">
            <v>38.965000000000003</v>
          </cell>
        </row>
        <row r="2667">
          <cell r="B2667">
            <v>45764</v>
          </cell>
          <cell r="C2667">
            <v>38.965000000000003</v>
          </cell>
        </row>
        <row r="2668">
          <cell r="B2668">
            <v>45765</v>
          </cell>
          <cell r="C2668">
            <v>38.965000000000003</v>
          </cell>
        </row>
        <row r="2669">
          <cell r="B2669">
            <v>45766</v>
          </cell>
          <cell r="C2669">
            <v>38.965000000000003</v>
          </cell>
        </row>
        <row r="2670">
          <cell r="B2670">
            <v>45767</v>
          </cell>
          <cell r="C2670">
            <v>38.965000000000003</v>
          </cell>
        </row>
        <row r="2671">
          <cell r="B2671">
            <v>45768</v>
          </cell>
          <cell r="C2671">
            <v>22.622</v>
          </cell>
        </row>
        <row r="2672">
          <cell r="B2672">
            <v>45769</v>
          </cell>
          <cell r="C2672">
            <v>28.033000000000001</v>
          </cell>
        </row>
        <row r="2673">
          <cell r="B2673">
            <v>45770</v>
          </cell>
          <cell r="C2673">
            <v>24.667999999999999</v>
          </cell>
        </row>
        <row r="2674">
          <cell r="B2674">
            <v>45771</v>
          </cell>
          <cell r="C2674">
            <v>27.968</v>
          </cell>
        </row>
        <row r="2675">
          <cell r="B2675">
            <v>45772</v>
          </cell>
          <cell r="C2675">
            <v>103.27</v>
          </cell>
        </row>
        <row r="2676">
          <cell r="B2676">
            <v>45773</v>
          </cell>
          <cell r="C2676">
            <v>103.27</v>
          </cell>
        </row>
        <row r="2677">
          <cell r="B2677">
            <v>45774</v>
          </cell>
          <cell r="C2677">
            <v>103.27</v>
          </cell>
        </row>
        <row r="2678">
          <cell r="B2678">
            <v>45775</v>
          </cell>
          <cell r="C2678">
            <v>159.738</v>
          </cell>
        </row>
        <row r="2679">
          <cell r="B2679">
            <v>45776</v>
          </cell>
          <cell r="C2679">
            <v>22.994</v>
          </cell>
        </row>
        <row r="2680">
          <cell r="B2680">
            <v>45777</v>
          </cell>
          <cell r="C2680">
            <v>1053</v>
          </cell>
        </row>
        <row r="2681">
          <cell r="B2681">
            <v>45778</v>
          </cell>
          <cell r="C2681">
            <v>1053</v>
          </cell>
        </row>
        <row r="2682">
          <cell r="B2682">
            <v>45779</v>
          </cell>
          <cell r="C2682">
            <v>0</v>
          </cell>
        </row>
        <row r="2683">
          <cell r="B2683">
            <v>45780</v>
          </cell>
          <cell r="C2683">
            <v>0</v>
          </cell>
        </row>
        <row r="2684">
          <cell r="B2684">
            <v>45781</v>
          </cell>
          <cell r="C2684">
            <v>0</v>
          </cell>
        </row>
        <row r="2685">
          <cell r="B2685">
            <v>45782</v>
          </cell>
          <cell r="C2685">
            <v>0</v>
          </cell>
        </row>
        <row r="2686">
          <cell r="B2686">
            <v>45783</v>
          </cell>
          <cell r="C2686">
            <v>0</v>
          </cell>
        </row>
        <row r="2687">
          <cell r="B2687">
            <v>45784</v>
          </cell>
          <cell r="C2687">
            <v>0</v>
          </cell>
        </row>
        <row r="2688">
          <cell r="B2688">
            <v>45785</v>
          </cell>
          <cell r="C2688">
            <v>0</v>
          </cell>
        </row>
        <row r="2689">
          <cell r="B2689">
            <v>45786</v>
          </cell>
          <cell r="C2689">
            <v>0</v>
          </cell>
        </row>
        <row r="2690">
          <cell r="B2690">
            <v>45787</v>
          </cell>
          <cell r="C2690">
            <v>0</v>
          </cell>
        </row>
        <row r="2691">
          <cell r="B2691">
            <v>45788</v>
          </cell>
          <cell r="C2691">
            <v>0</v>
          </cell>
        </row>
        <row r="2692">
          <cell r="B2692">
            <v>45789</v>
          </cell>
          <cell r="C2692">
            <v>21.422999999999998</v>
          </cell>
        </row>
        <row r="2693">
          <cell r="B2693">
            <v>45790</v>
          </cell>
          <cell r="C2693">
            <v>28.72</v>
          </cell>
        </row>
        <row r="2694">
          <cell r="B2694">
            <v>45791</v>
          </cell>
          <cell r="C2694">
            <v>30.19</v>
          </cell>
        </row>
        <row r="2695">
          <cell r="B2695">
            <v>45792</v>
          </cell>
          <cell r="C2695">
            <v>23.739000000000001</v>
          </cell>
        </row>
        <row r="2696">
          <cell r="B2696">
            <v>45793</v>
          </cell>
          <cell r="C2696">
            <v>44.334000000000003</v>
          </cell>
        </row>
        <row r="2697">
          <cell r="B2697">
            <v>45794</v>
          </cell>
          <cell r="C2697">
            <v>44.334000000000003</v>
          </cell>
        </row>
        <row r="2698">
          <cell r="B2698">
            <v>45795</v>
          </cell>
          <cell r="C2698">
            <v>44.334000000000003</v>
          </cell>
        </row>
        <row r="2699">
          <cell r="B2699">
            <v>45796</v>
          </cell>
          <cell r="C2699">
            <v>23.773</v>
          </cell>
        </row>
        <row r="2700">
          <cell r="B2700">
            <v>45797</v>
          </cell>
          <cell r="C2700">
            <v>18.704999999999998</v>
          </cell>
        </row>
        <row r="2701">
          <cell r="B2701">
            <v>45798</v>
          </cell>
          <cell r="C2701">
            <v>36.884999999999998</v>
          </cell>
        </row>
        <row r="2702">
          <cell r="B2702">
            <v>45799</v>
          </cell>
          <cell r="C2702">
            <v>26.474</v>
          </cell>
        </row>
        <row r="2703">
          <cell r="B2703">
            <v>45800</v>
          </cell>
          <cell r="C2703">
            <v>111.899</v>
          </cell>
        </row>
        <row r="2704">
          <cell r="B2704">
            <v>45801</v>
          </cell>
          <cell r="C2704">
            <v>111.899</v>
          </cell>
        </row>
        <row r="2705">
          <cell r="B2705">
            <v>45802</v>
          </cell>
          <cell r="C2705">
            <v>111.899</v>
          </cell>
        </row>
        <row r="2706">
          <cell r="B2706">
            <v>45803</v>
          </cell>
          <cell r="C2706">
            <v>21.812999999999999</v>
          </cell>
        </row>
        <row r="2707">
          <cell r="B2707">
            <v>45804</v>
          </cell>
          <cell r="C2707">
            <v>160.15</v>
          </cell>
        </row>
        <row r="2708">
          <cell r="B2708">
            <v>45805</v>
          </cell>
          <cell r="C2708">
            <v>98.88300000000001</v>
          </cell>
        </row>
        <row r="2709">
          <cell r="B2709">
            <v>45806</v>
          </cell>
          <cell r="C2709">
            <v>528.68499999999995</v>
          </cell>
        </row>
        <row r="2710">
          <cell r="B2710">
            <v>45807</v>
          </cell>
          <cell r="C2710">
            <v>22.236000000000001</v>
          </cell>
        </row>
        <row r="2711">
          <cell r="B2711">
            <v>45808</v>
          </cell>
          <cell r="C2711">
            <v>22.236000000000001</v>
          </cell>
        </row>
        <row r="2712">
          <cell r="B2712">
            <v>45809</v>
          </cell>
          <cell r="C2712">
            <v>22.236000000000001</v>
          </cell>
        </row>
        <row r="2713">
          <cell r="B2713">
            <v>45810</v>
          </cell>
          <cell r="C2713">
            <v>0</v>
          </cell>
        </row>
        <row r="2714">
          <cell r="B2714">
            <v>45811</v>
          </cell>
          <cell r="C2714">
            <v>64</v>
          </cell>
        </row>
        <row r="2715">
          <cell r="B2715">
            <v>45812</v>
          </cell>
          <cell r="C2715">
            <v>0</v>
          </cell>
        </row>
        <row r="2716">
          <cell r="B2716">
            <v>45813</v>
          </cell>
          <cell r="C2716">
            <v>0</v>
          </cell>
        </row>
        <row r="2717">
          <cell r="B2717">
            <v>45814</v>
          </cell>
          <cell r="C2717">
            <v>42.948999999999998</v>
          </cell>
        </row>
        <row r="2718">
          <cell r="B2718">
            <v>45815</v>
          </cell>
          <cell r="C2718">
            <v>42.948999999999998</v>
          </cell>
        </row>
        <row r="2719">
          <cell r="B2719">
            <v>45816</v>
          </cell>
          <cell r="C2719">
            <v>42.948999999999998</v>
          </cell>
        </row>
        <row r="2720">
          <cell r="B2720">
            <v>45817</v>
          </cell>
          <cell r="C2720">
            <v>0</v>
          </cell>
        </row>
        <row r="2721">
          <cell r="B2721">
            <v>45818</v>
          </cell>
          <cell r="C2721">
            <v>0</v>
          </cell>
        </row>
        <row r="2722">
          <cell r="B2722">
            <v>45819</v>
          </cell>
          <cell r="C2722">
            <v>0</v>
          </cell>
        </row>
        <row r="2723">
          <cell r="B2723">
            <v>45820</v>
          </cell>
          <cell r="C2723">
            <v>0</v>
          </cell>
        </row>
        <row r="2724">
          <cell r="B2724">
            <v>45821</v>
          </cell>
          <cell r="C2724">
            <v>0</v>
          </cell>
        </row>
        <row r="2725">
          <cell r="B2725">
            <v>45822</v>
          </cell>
          <cell r="C2725">
            <v>0</v>
          </cell>
        </row>
        <row r="2726">
          <cell r="B2726">
            <v>45823</v>
          </cell>
          <cell r="C2726">
            <v>0</v>
          </cell>
        </row>
        <row r="2727">
          <cell r="B2727">
            <v>45824</v>
          </cell>
          <cell r="C2727">
            <v>0</v>
          </cell>
        </row>
        <row r="2728">
          <cell r="B2728">
            <v>45825</v>
          </cell>
          <cell r="C2728">
            <v>89.59</v>
          </cell>
        </row>
        <row r="2729">
          <cell r="B2729">
            <v>45826</v>
          </cell>
          <cell r="C2729">
            <v>35.210999999999999</v>
          </cell>
        </row>
        <row r="2730">
          <cell r="B2730">
            <v>45827</v>
          </cell>
          <cell r="C2730">
            <v>30.751000000000001</v>
          </cell>
        </row>
        <row r="2731">
          <cell r="B2731">
            <v>45828</v>
          </cell>
          <cell r="C2731">
            <v>23.132000000000001</v>
          </cell>
        </row>
        <row r="2732">
          <cell r="B2732">
            <v>45829</v>
          </cell>
          <cell r="C2732">
            <v>23.132000000000001</v>
          </cell>
        </row>
        <row r="2733">
          <cell r="B2733">
            <v>45830</v>
          </cell>
          <cell r="C2733">
            <v>23.132000000000001</v>
          </cell>
        </row>
        <row r="2734">
          <cell r="B2734">
            <v>45831</v>
          </cell>
          <cell r="C2734">
            <v>101.18600000000001</v>
          </cell>
        </row>
        <row r="2735">
          <cell r="B2735">
            <v>45832</v>
          </cell>
          <cell r="C2735">
            <v>408.92500000000001</v>
          </cell>
        </row>
        <row r="2736">
          <cell r="B2736">
            <v>45833</v>
          </cell>
          <cell r="C2736">
            <v>126.483</v>
          </cell>
        </row>
        <row r="2737">
          <cell r="B2737">
            <v>45834</v>
          </cell>
          <cell r="C2737">
            <v>299.73500000000001</v>
          </cell>
        </row>
        <row r="2738">
          <cell r="B2738">
            <v>45835</v>
          </cell>
          <cell r="C2738">
            <v>696.57299999999998</v>
          </cell>
        </row>
        <row r="2739">
          <cell r="B2739">
            <v>45836</v>
          </cell>
          <cell r="C2739">
            <v>696.57299999999998</v>
          </cell>
        </row>
        <row r="2740">
          <cell r="B2740">
            <v>45837</v>
          </cell>
          <cell r="C2740">
            <v>696.57299999999998</v>
          </cell>
        </row>
        <row r="2741">
          <cell r="B2741">
            <v>45838</v>
          </cell>
          <cell r="C2741">
            <v>785.48099999999999</v>
          </cell>
        </row>
        <row r="2742">
          <cell r="B2742">
            <v>45839</v>
          </cell>
          <cell r="C2742">
            <v>0</v>
          </cell>
        </row>
        <row r="2743">
          <cell r="B2743">
            <v>45840</v>
          </cell>
          <cell r="C2743">
            <v>0</v>
          </cell>
        </row>
        <row r="2744">
          <cell r="B2744">
            <v>45841</v>
          </cell>
          <cell r="C2744">
            <v>0</v>
          </cell>
        </row>
        <row r="2745">
          <cell r="B2745">
            <v>45842</v>
          </cell>
          <cell r="C2745">
            <v>1500</v>
          </cell>
        </row>
        <row r="2746">
          <cell r="B2746">
            <v>45843</v>
          </cell>
          <cell r="C2746">
            <v>1500</v>
          </cell>
        </row>
        <row r="2747">
          <cell r="B2747">
            <v>45844</v>
          </cell>
          <cell r="C2747">
            <v>1500</v>
          </cell>
        </row>
        <row r="2748">
          <cell r="B2748">
            <v>45845</v>
          </cell>
          <cell r="C2748">
            <v>0</v>
          </cell>
        </row>
        <row r="2749">
          <cell r="B2749">
            <v>45846</v>
          </cell>
          <cell r="C2749">
            <v>0</v>
          </cell>
        </row>
        <row r="2750">
          <cell r="B2750">
            <v>45847</v>
          </cell>
          <cell r="C2750">
            <v>0</v>
          </cell>
        </row>
        <row r="2751">
          <cell r="B2751">
            <v>45848</v>
          </cell>
          <cell r="C2751">
            <v>0</v>
          </cell>
        </row>
        <row r="2752">
          <cell r="B2752">
            <v>45849</v>
          </cell>
          <cell r="C2752">
            <v>70</v>
          </cell>
        </row>
        <row r="2753">
          <cell r="B2753">
            <v>45850</v>
          </cell>
          <cell r="C2753">
            <v>70</v>
          </cell>
        </row>
        <row r="2754">
          <cell r="B2754">
            <v>45851</v>
          </cell>
          <cell r="C2754">
            <v>70</v>
          </cell>
        </row>
        <row r="2755">
          <cell r="B2755">
            <v>45852</v>
          </cell>
          <cell r="C2755">
            <v>29.120999999999999</v>
          </cell>
        </row>
        <row r="2756">
          <cell r="B2756">
            <v>45853</v>
          </cell>
          <cell r="C2756">
            <v>123.63900000000001</v>
          </cell>
        </row>
        <row r="2757">
          <cell r="B2757">
            <v>45854</v>
          </cell>
          <cell r="C2757">
            <v>23.238</v>
          </cell>
        </row>
        <row r="2758">
          <cell r="B2758">
            <v>45855</v>
          </cell>
          <cell r="C2758">
            <v>46.072000000000003</v>
          </cell>
        </row>
        <row r="2759">
          <cell r="B2759">
            <v>45856</v>
          </cell>
          <cell r="C2759">
            <v>28.495000000000001</v>
          </cell>
        </row>
        <row r="2760">
          <cell r="B2760">
            <v>45857</v>
          </cell>
          <cell r="C2760">
            <v>28.495000000000001</v>
          </cell>
        </row>
        <row r="2761">
          <cell r="B2761">
            <v>45858</v>
          </cell>
          <cell r="C2761">
            <v>28.495000000000001</v>
          </cell>
        </row>
        <row r="2762">
          <cell r="B2762">
            <v>45859</v>
          </cell>
          <cell r="C2762">
            <v>89</v>
          </cell>
        </row>
        <row r="2763">
          <cell r="B2763">
            <v>45860</v>
          </cell>
          <cell r="C2763">
            <v>551.279</v>
          </cell>
        </row>
        <row r="2764">
          <cell r="B2764">
            <v>45861</v>
          </cell>
          <cell r="C2764">
            <v>551.279</v>
          </cell>
        </row>
        <row r="2765">
          <cell r="B2765">
            <v>45862</v>
          </cell>
          <cell r="C2765">
            <v>63.786999999999999</v>
          </cell>
        </row>
        <row r="2766">
          <cell r="B2766">
            <v>45863</v>
          </cell>
          <cell r="C2766">
            <v>277.38299999999998</v>
          </cell>
        </row>
        <row r="2767">
          <cell r="B2767">
            <v>45864</v>
          </cell>
          <cell r="C2767">
            <v>277.38299999999998</v>
          </cell>
        </row>
        <row r="2768">
          <cell r="B2768">
            <v>45865</v>
          </cell>
          <cell r="C2768">
            <v>277.38299999999998</v>
          </cell>
        </row>
        <row r="2769">
          <cell r="B2769">
            <v>45866</v>
          </cell>
          <cell r="C2769">
            <v>277.38299999999998</v>
          </cell>
        </row>
        <row r="2770">
          <cell r="B2770">
            <v>45867</v>
          </cell>
          <cell r="C2770">
            <v>277.38299999999998</v>
          </cell>
        </row>
        <row r="2771">
          <cell r="B2771">
            <v>45868</v>
          </cell>
          <cell r="C2771">
            <v>508.19400000000002</v>
          </cell>
        </row>
        <row r="2772">
          <cell r="B2772">
            <v>45869</v>
          </cell>
          <cell r="C2772">
            <v>477.53500000000003</v>
          </cell>
        </row>
        <row r="2773">
          <cell r="B2773">
            <v>45870</v>
          </cell>
          <cell r="C2773">
            <v>0</v>
          </cell>
        </row>
        <row r="2774">
          <cell r="B2774">
            <v>45871</v>
          </cell>
          <cell r="C2774">
            <v>0</v>
          </cell>
        </row>
        <row r="2775">
          <cell r="B2775">
            <v>45872</v>
          </cell>
          <cell r="C2775">
            <v>0</v>
          </cell>
        </row>
        <row r="2776">
          <cell r="B2776">
            <v>45873</v>
          </cell>
          <cell r="C2776">
            <v>25</v>
          </cell>
        </row>
        <row r="2777">
          <cell r="B2777">
            <v>45874</v>
          </cell>
          <cell r="C2777">
            <v>35</v>
          </cell>
        </row>
        <row r="2778">
          <cell r="B2778">
            <v>45875</v>
          </cell>
          <cell r="C2778">
            <v>35</v>
          </cell>
        </row>
        <row r="2779">
          <cell r="B2779">
            <v>45876</v>
          </cell>
          <cell r="C2779">
            <v>20</v>
          </cell>
        </row>
        <row r="2780">
          <cell r="B2780">
            <v>45877</v>
          </cell>
          <cell r="C2780">
            <v>20</v>
          </cell>
        </row>
        <row r="2781">
          <cell r="B2781">
            <v>45878</v>
          </cell>
          <cell r="C2781">
            <v>20</v>
          </cell>
        </row>
        <row r="2782">
          <cell r="B2782">
            <v>45879</v>
          </cell>
          <cell r="C2782">
            <v>20</v>
          </cell>
        </row>
        <row r="2783">
          <cell r="B2783">
            <v>45880</v>
          </cell>
          <cell r="C2783">
            <v>21.495999999999999</v>
          </cell>
        </row>
        <row r="2784">
          <cell r="B2784">
            <v>45881</v>
          </cell>
          <cell r="C2784">
            <v>29.507000000000001</v>
          </cell>
        </row>
        <row r="2785">
          <cell r="B2785">
            <v>45882</v>
          </cell>
          <cell r="C2785">
            <v>30.128</v>
          </cell>
        </row>
        <row r="2786">
          <cell r="B2786">
            <v>45883</v>
          </cell>
          <cell r="C2786">
            <v>46.872999999999998</v>
          </cell>
        </row>
        <row r="2787">
          <cell r="B2787">
            <v>45884</v>
          </cell>
          <cell r="C2787">
            <v>56.389999999999993</v>
          </cell>
        </row>
        <row r="2788">
          <cell r="B2788">
            <v>45885</v>
          </cell>
          <cell r="C2788">
            <v>56.389999999999993</v>
          </cell>
        </row>
        <row r="2789">
          <cell r="B2789">
            <v>45886</v>
          </cell>
          <cell r="C2789">
            <v>56.389999999999993</v>
          </cell>
        </row>
        <row r="2790">
          <cell r="B2790">
            <v>45887</v>
          </cell>
          <cell r="C2790">
            <v>39.442</v>
          </cell>
        </row>
        <row r="2791">
          <cell r="B2791">
            <v>45888</v>
          </cell>
          <cell r="C2791">
            <v>32.682000000000002</v>
          </cell>
        </row>
        <row r="2792">
          <cell r="B2792">
            <v>45889</v>
          </cell>
          <cell r="C2792">
            <v>56.203000000000003</v>
          </cell>
        </row>
        <row r="2793">
          <cell r="B2793">
            <v>45890</v>
          </cell>
          <cell r="C2793">
            <v>34.99</v>
          </cell>
        </row>
        <row r="2794">
          <cell r="B2794">
            <v>45891</v>
          </cell>
          <cell r="C2794">
            <v>42.457999999999998</v>
          </cell>
        </row>
        <row r="2795">
          <cell r="B2795">
            <v>45892</v>
          </cell>
          <cell r="C2795">
            <v>42.457999999999998</v>
          </cell>
        </row>
        <row r="2796">
          <cell r="B2796">
            <v>45893</v>
          </cell>
          <cell r="C2796">
            <v>42.457999999999998</v>
          </cell>
        </row>
        <row r="2797">
          <cell r="B2797">
            <v>45894</v>
          </cell>
          <cell r="C2797">
            <v>326.71800000000002</v>
          </cell>
        </row>
        <row r="2798">
          <cell r="B2798">
            <v>45895</v>
          </cell>
          <cell r="C2798">
            <v>490.84399999999999</v>
          </cell>
        </row>
        <row r="2799">
          <cell r="B2799">
            <v>45896</v>
          </cell>
          <cell r="C2799">
            <v>211.64400000000001</v>
          </cell>
        </row>
        <row r="2800">
          <cell r="B2800">
            <v>45897</v>
          </cell>
          <cell r="C2800">
            <v>463.9</v>
          </cell>
        </row>
        <row r="2801">
          <cell r="B2801">
            <v>45898</v>
          </cell>
          <cell r="C2801">
            <v>43.615000000000002</v>
          </cell>
        </row>
        <row r="2802">
          <cell r="B2802">
            <v>45899</v>
          </cell>
          <cell r="C2802">
            <v>43.615000000000002</v>
          </cell>
        </row>
        <row r="2803">
          <cell r="B2803">
            <v>45900</v>
          </cell>
          <cell r="C2803">
            <v>43.615000000000002</v>
          </cell>
        </row>
        <row r="2804">
          <cell r="B2804">
            <v>45901</v>
          </cell>
          <cell r="C2804">
            <v>20</v>
          </cell>
        </row>
        <row r="2805">
          <cell r="B2805">
            <v>45902</v>
          </cell>
          <cell r="C2805">
            <v>15</v>
          </cell>
        </row>
        <row r="2806">
          <cell r="B2806">
            <v>45903</v>
          </cell>
          <cell r="C2806">
            <v>63.7</v>
          </cell>
        </row>
        <row r="2807">
          <cell r="B2807">
            <v>45904</v>
          </cell>
          <cell r="C2807">
            <v>23.1</v>
          </cell>
        </row>
        <row r="2808">
          <cell r="B2808">
            <v>45905</v>
          </cell>
          <cell r="C2808">
            <v>59.492999999999995</v>
          </cell>
        </row>
        <row r="2809">
          <cell r="B2809">
            <v>45906</v>
          </cell>
          <cell r="C2809">
            <v>59.492999999999995</v>
          </cell>
        </row>
        <row r="2810">
          <cell r="B2810">
            <v>45907</v>
          </cell>
          <cell r="C2810">
            <v>59.492999999999995</v>
          </cell>
        </row>
        <row r="2811">
          <cell r="B2811">
            <v>45908</v>
          </cell>
          <cell r="C2811">
            <v>52.835999999999999</v>
          </cell>
        </row>
        <row r="2812">
          <cell r="B2812">
            <v>45909</v>
          </cell>
          <cell r="C2812">
            <v>126.398</v>
          </cell>
        </row>
        <row r="2813">
          <cell r="B2813">
            <v>45910</v>
          </cell>
          <cell r="C2813">
            <v>23.088000000000001</v>
          </cell>
        </row>
        <row r="2814">
          <cell r="B2814">
            <v>45911</v>
          </cell>
          <cell r="C2814">
            <v>27.292000000000002</v>
          </cell>
        </row>
        <row r="2815">
          <cell r="B2815">
            <v>45912</v>
          </cell>
          <cell r="C2815">
            <v>25.917000000000002</v>
          </cell>
        </row>
        <row r="2816">
          <cell r="B2816">
            <v>45913</v>
          </cell>
          <cell r="C2816">
            <v>25.917000000000002</v>
          </cell>
        </row>
        <row r="2817">
          <cell r="B2817">
            <v>45914</v>
          </cell>
          <cell r="C2817">
            <v>25.917000000000002</v>
          </cell>
        </row>
        <row r="2818">
          <cell r="B2818">
            <v>45915</v>
          </cell>
          <cell r="C2818">
            <v>25.547000000000001</v>
          </cell>
        </row>
        <row r="2819">
          <cell r="B2819">
            <v>45916</v>
          </cell>
          <cell r="C2819">
            <v>24.01</v>
          </cell>
        </row>
        <row r="2820">
          <cell r="B2820">
            <v>45917</v>
          </cell>
          <cell r="C2820">
            <v>25.815000000000001</v>
          </cell>
        </row>
        <row r="2821">
          <cell r="B2821">
            <v>45918</v>
          </cell>
          <cell r="C2821">
            <v>26.535</v>
          </cell>
        </row>
        <row r="2822">
          <cell r="B2822">
            <v>45919</v>
          </cell>
          <cell r="C2822">
            <v>163.89500000000001</v>
          </cell>
        </row>
        <row r="2823">
          <cell r="B2823">
            <v>45920</v>
          </cell>
          <cell r="C2823">
            <v>163.89500000000001</v>
          </cell>
        </row>
        <row r="2824">
          <cell r="B2824">
            <v>45921</v>
          </cell>
          <cell r="C2824">
            <v>163.89500000000001</v>
          </cell>
        </row>
        <row r="2825">
          <cell r="B2825">
            <v>45922</v>
          </cell>
          <cell r="C2825">
            <v>42.603999999999999</v>
          </cell>
        </row>
        <row r="2826">
          <cell r="B2826">
            <v>45923</v>
          </cell>
          <cell r="C2826">
            <v>71.722999999999999</v>
          </cell>
        </row>
        <row r="2827">
          <cell r="B2827">
            <v>45924</v>
          </cell>
          <cell r="C2827">
            <v>179.29</v>
          </cell>
        </row>
        <row r="2828">
          <cell r="B2828">
            <v>45925</v>
          </cell>
          <cell r="C2828">
            <v>288.87299999999999</v>
          </cell>
        </row>
        <row r="2829">
          <cell r="B2829">
            <v>45926</v>
          </cell>
          <cell r="C2829">
            <v>150.96899999999999</v>
          </cell>
        </row>
        <row r="2830">
          <cell r="B2830">
            <v>45927</v>
          </cell>
          <cell r="C2830">
            <v>150.96899999999999</v>
          </cell>
        </row>
        <row r="2831">
          <cell r="B2831">
            <v>45928</v>
          </cell>
          <cell r="C2831">
            <v>150.96899999999999</v>
          </cell>
        </row>
        <row r="2832">
          <cell r="B2832">
            <v>45929</v>
          </cell>
          <cell r="C2832">
            <v>339.30599999999998</v>
          </cell>
        </row>
        <row r="2833">
          <cell r="B2833">
            <v>45930</v>
          </cell>
          <cell r="C2833">
            <v>538.85799999999995</v>
          </cell>
        </row>
        <row r="2834">
          <cell r="B2834">
            <v>45931</v>
          </cell>
          <cell r="C2834">
            <v>25</v>
          </cell>
        </row>
        <row r="2835">
          <cell r="B2835">
            <v>45932</v>
          </cell>
          <cell r="C2835">
            <v>20</v>
          </cell>
        </row>
        <row r="2836">
          <cell r="B2836">
            <v>45933</v>
          </cell>
          <cell r="C2836">
            <v>10</v>
          </cell>
        </row>
        <row r="2837">
          <cell r="B2837">
            <v>45934</v>
          </cell>
          <cell r="C2837">
            <v>10</v>
          </cell>
        </row>
        <row r="2838">
          <cell r="B2838">
            <v>45935</v>
          </cell>
          <cell r="C2838">
            <v>10</v>
          </cell>
        </row>
        <row r="2839">
          <cell r="B2839">
            <v>45936</v>
          </cell>
          <cell r="C2839">
            <v>125.843</v>
          </cell>
        </row>
        <row r="2840">
          <cell r="B2840">
            <v>45937</v>
          </cell>
          <cell r="C2840">
            <v>66.399000000000001</v>
          </cell>
        </row>
        <row r="2841">
          <cell r="B2841">
            <v>45938</v>
          </cell>
          <cell r="C2841">
            <v>66.399000000000001</v>
          </cell>
        </row>
        <row r="2842">
          <cell r="B2842">
            <v>45939</v>
          </cell>
          <cell r="C2842">
            <v>24.3</v>
          </cell>
        </row>
        <row r="2843">
          <cell r="B2843">
            <v>45940</v>
          </cell>
          <cell r="C2843">
            <v>56.807000000000002</v>
          </cell>
        </row>
        <row r="2844">
          <cell r="B2844">
            <v>45941</v>
          </cell>
          <cell r="C2844">
            <v>56.807000000000002</v>
          </cell>
        </row>
        <row r="2845">
          <cell r="B2845">
            <v>45942</v>
          </cell>
          <cell r="C2845">
            <v>56.807000000000002</v>
          </cell>
        </row>
        <row r="2846">
          <cell r="B2846">
            <v>45943</v>
          </cell>
          <cell r="C2846">
            <v>10.359</v>
          </cell>
        </row>
        <row r="2847">
          <cell r="B2847">
            <v>45944</v>
          </cell>
          <cell r="C2847">
            <v>13.416</v>
          </cell>
        </row>
        <row r="2848">
          <cell r="B2848">
            <v>45945</v>
          </cell>
          <cell r="C2848">
            <v>28.15</v>
          </cell>
        </row>
        <row r="2849">
          <cell r="B2849">
            <v>45946</v>
          </cell>
          <cell r="C2849">
            <v>23.221</v>
          </cell>
        </row>
        <row r="2850">
          <cell r="B2850">
            <v>45947</v>
          </cell>
          <cell r="C2850">
            <v>22.81</v>
          </cell>
        </row>
        <row r="2851">
          <cell r="B2851">
            <v>45948</v>
          </cell>
          <cell r="C2851">
            <v>22.81</v>
          </cell>
        </row>
        <row r="2852">
          <cell r="B2852">
            <v>45949</v>
          </cell>
          <cell r="C2852">
            <v>22.81</v>
          </cell>
        </row>
        <row r="2853">
          <cell r="B2853">
            <v>45950</v>
          </cell>
          <cell r="C2853">
            <v>28.577000000000002</v>
          </cell>
        </row>
        <row r="2854">
          <cell r="B2854">
            <v>45951</v>
          </cell>
          <cell r="C2854">
            <v>41.106999999999999</v>
          </cell>
        </row>
        <row r="2855">
          <cell r="B2855">
            <v>45952</v>
          </cell>
          <cell r="C2855">
            <v>374.23399999999998</v>
          </cell>
        </row>
        <row r="2856">
          <cell r="B2856">
            <v>45953</v>
          </cell>
          <cell r="C2856">
            <v>214.40100000000001</v>
          </cell>
        </row>
        <row r="2857">
          <cell r="B2857">
            <v>45954</v>
          </cell>
          <cell r="C2857">
            <v>216.24199999999999</v>
          </cell>
        </row>
        <row r="2858">
          <cell r="B2858">
            <v>45955</v>
          </cell>
          <cell r="C2858">
            <v>216.24199999999999</v>
          </cell>
        </row>
        <row r="2859">
          <cell r="B2859">
            <v>45956</v>
          </cell>
          <cell r="C2859">
            <v>216.24199999999999</v>
          </cell>
        </row>
        <row r="2860">
          <cell r="B2860">
            <v>45957</v>
          </cell>
          <cell r="C2860">
            <v>23.690999999999999</v>
          </cell>
        </row>
        <row r="2861">
          <cell r="B2861">
            <v>45958</v>
          </cell>
          <cell r="C2861">
            <v>209.00200000000001</v>
          </cell>
        </row>
        <row r="2862">
          <cell r="B2862">
            <v>45959</v>
          </cell>
          <cell r="C2862">
            <v>377.173</v>
          </cell>
        </row>
        <row r="2863">
          <cell r="B2863">
            <v>45960</v>
          </cell>
          <cell r="C2863">
            <v>512.16700000000003</v>
          </cell>
        </row>
        <row r="2864">
          <cell r="B2864">
            <v>45961</v>
          </cell>
          <cell r="C2864">
            <v>256.8</v>
          </cell>
        </row>
        <row r="2865">
          <cell r="B2865">
            <v>45962</v>
          </cell>
          <cell r="C2865">
            <v>256.8</v>
          </cell>
        </row>
        <row r="2866">
          <cell r="B2866">
            <v>45963</v>
          </cell>
          <cell r="C2866">
            <v>256.8</v>
          </cell>
        </row>
        <row r="2867">
          <cell r="B2867">
            <v>45964</v>
          </cell>
          <cell r="C2867">
            <v>25</v>
          </cell>
        </row>
        <row r="2868">
          <cell r="B2868">
            <v>45965</v>
          </cell>
          <cell r="C2868">
            <v>26</v>
          </cell>
        </row>
        <row r="2869">
          <cell r="B2869">
            <v>45966</v>
          </cell>
          <cell r="C2869">
            <v>20</v>
          </cell>
        </row>
        <row r="2870">
          <cell r="B2870">
            <v>45967</v>
          </cell>
          <cell r="C2870">
            <v>26.2</v>
          </cell>
        </row>
        <row r="2871">
          <cell r="B2871">
            <v>45968</v>
          </cell>
          <cell r="C2871">
            <v>39.299999999999997</v>
          </cell>
        </row>
        <row r="2872">
          <cell r="B2872">
            <v>45969</v>
          </cell>
          <cell r="C2872">
            <v>39.299999999999997</v>
          </cell>
        </row>
        <row r="2873">
          <cell r="B2873">
            <v>45970</v>
          </cell>
          <cell r="C2873">
            <v>39.299999999999997</v>
          </cell>
        </row>
        <row r="2874">
          <cell r="B2874">
            <v>45971</v>
          </cell>
          <cell r="C2874">
            <v>76.099999999999994</v>
          </cell>
        </row>
        <row r="2875">
          <cell r="B2875">
            <v>45972</v>
          </cell>
          <cell r="C2875">
            <v>83.3</v>
          </cell>
        </row>
        <row r="2876">
          <cell r="B2876">
            <v>45973</v>
          </cell>
          <cell r="C2876">
            <v>47.5</v>
          </cell>
        </row>
        <row r="2877">
          <cell r="B2877">
            <v>45974</v>
          </cell>
          <cell r="C2877">
            <v>44.4</v>
          </cell>
        </row>
        <row r="2878">
          <cell r="B2878">
            <v>45975</v>
          </cell>
          <cell r="C2878">
            <v>69.599999999999994</v>
          </cell>
        </row>
        <row r="2879">
          <cell r="B2879">
            <v>45976</v>
          </cell>
          <cell r="C2879">
            <v>69.599999999999994</v>
          </cell>
        </row>
        <row r="2880">
          <cell r="B2880">
            <v>45977</v>
          </cell>
          <cell r="C2880">
            <v>69.599999999999994</v>
          </cell>
        </row>
        <row r="2881">
          <cell r="B2881">
            <v>45978</v>
          </cell>
          <cell r="C2881">
            <v>45.305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istIntbMn"/>
      <sheetName val="Gráficos"/>
      <sheetName val="Mensual-Anual"/>
      <sheetName val="Hoja1"/>
    </sheetNames>
    <sheetDataSet>
      <sheetData sheetId="0">
        <row r="1">
          <cell r="A1" t="str">
            <v>SERIE HISTÓRICA DE INTERBANCARIOS OVERNIGHT EN M/N</v>
          </cell>
          <cell r="V1"/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</row>
        <row r="3">
          <cell r="A3"/>
          <cell r="B3" t="str">
            <v>INFORMACIÓN ADELANTADA</v>
          </cell>
          <cell r="C3"/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 t="str">
            <v>INFORMACIÓN DEFINITIVA</v>
          </cell>
          <cell r="R3"/>
          <cell r="S3"/>
          <cell r="T3"/>
          <cell r="V3"/>
          <cell r="AH3" t="str">
            <v>TIBO</v>
          </cell>
          <cell r="AI3"/>
        </row>
        <row r="4">
          <cell r="A4" t="str">
            <v>FECHA</v>
          </cell>
          <cell r="B4" t="str">
            <v>MONTO</v>
          </cell>
          <cell r="C4" t="str">
            <v>Hora</v>
          </cell>
          <cell r="D4" t="str">
            <v>APERTURA</v>
          </cell>
          <cell r="E4" t="str">
            <v>MÍNIMA</v>
          </cell>
          <cell r="F4" t="str">
            <v>MÁXIMA</v>
          </cell>
          <cell r="G4" t="str">
            <v>PROM.</v>
          </cell>
          <cell r="H4" t="str">
            <v>MontoPorTasa</v>
          </cell>
          <cell r="I4" t="str">
            <v>Monto(1)</v>
          </cell>
          <cell r="J4" t="str">
            <v>SumatoriaPonderados</v>
          </cell>
          <cell r="K4" t="str">
            <v>SumatoriaMontos</v>
          </cell>
          <cell r="L4" t="str">
            <v>TPMes</v>
          </cell>
          <cell r="M4" t="str">
            <v>Hora</v>
          </cell>
          <cell r="N4" t="str">
            <v>CIERRE</v>
          </cell>
          <cell r="O4" t="str">
            <v>FechaAnterior</v>
          </cell>
          <cell r="P4" t="str">
            <v>Promedio Mensual</v>
          </cell>
          <cell r="Q4" t="str">
            <v>MONTO DEF.</v>
          </cell>
          <cell r="R4" t="str">
            <v>MÍNIMA</v>
          </cell>
          <cell r="S4" t="str">
            <v>MÁXIMA</v>
          </cell>
          <cell r="T4" t="str">
            <v>PROM.</v>
          </cell>
          <cell r="U4" t="str">
            <v>Overnight</v>
          </cell>
          <cell r="V4" t="str">
            <v>Cta Corriente</v>
          </cell>
          <cell r="W4" t="str">
            <v>Observación</v>
          </cell>
          <cell r="X4" t="str">
            <v>Dummy</v>
          </cell>
          <cell r="Y4" t="str">
            <v>Rango</v>
          </cell>
          <cell r="Z4" t="str">
            <v>TPM</v>
          </cell>
          <cell r="AC4" t="str">
            <v>Spread Max-TPM</v>
          </cell>
          <cell r="AD4"/>
          <cell r="AE4" t="str">
            <v>MONTO FILTRADO</v>
          </cell>
          <cell r="AF4" t="str">
            <v>MÍNIMA</v>
          </cell>
          <cell r="AG4" t="str">
            <v>MÁXIMA</v>
          </cell>
          <cell r="AH4" t="str">
            <v>TASA DIA</v>
          </cell>
          <cell r="AI4" t="str">
            <v>ACUM MES</v>
          </cell>
        </row>
        <row r="5">
          <cell r="A5">
            <v>34790</v>
          </cell>
          <cell r="B5">
            <v>22080</v>
          </cell>
          <cell r="C5"/>
          <cell r="D5"/>
          <cell r="E5"/>
          <cell r="F5"/>
          <cell r="G5">
            <v>15.9</v>
          </cell>
          <cell r="H5">
            <v>351072</v>
          </cell>
          <cell r="I5">
            <v>22080</v>
          </cell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W5"/>
          <cell r="X5" t="str">
            <v>Sin movimiento</v>
          </cell>
          <cell r="Y5">
            <v>0</v>
          </cell>
          <cell r="Z5"/>
        </row>
        <row r="6">
          <cell r="A6">
            <v>34791</v>
          </cell>
          <cell r="B6">
            <v>22080</v>
          </cell>
          <cell r="C6"/>
          <cell r="D6"/>
          <cell r="E6"/>
          <cell r="F6"/>
          <cell r="G6">
            <v>15.9</v>
          </cell>
          <cell r="H6">
            <v>351072</v>
          </cell>
          <cell r="I6">
            <v>22080</v>
          </cell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W6"/>
          <cell r="X6" t="str">
            <v>Sin movimiento</v>
          </cell>
          <cell r="Y6">
            <v>0</v>
          </cell>
          <cell r="Z6"/>
        </row>
        <row r="7">
          <cell r="A7">
            <v>34792</v>
          </cell>
          <cell r="B7">
            <v>22080</v>
          </cell>
          <cell r="C7"/>
          <cell r="D7"/>
          <cell r="E7"/>
          <cell r="F7"/>
          <cell r="G7">
            <v>15.9</v>
          </cell>
          <cell r="H7">
            <v>351072</v>
          </cell>
          <cell r="I7">
            <v>22080</v>
          </cell>
          <cell r="J7"/>
          <cell r="K7"/>
          <cell r="L7"/>
          <cell r="M7"/>
          <cell r="N7"/>
          <cell r="O7"/>
          <cell r="P7"/>
          <cell r="Q7"/>
          <cell r="R7"/>
          <cell r="S7"/>
          <cell r="T7"/>
          <cell r="W7"/>
          <cell r="X7">
            <v>34790</v>
          </cell>
          <cell r="Y7">
            <v>0</v>
          </cell>
          <cell r="Z7"/>
        </row>
        <row r="8">
          <cell r="A8">
            <v>34793</v>
          </cell>
          <cell r="B8">
            <v>13715</v>
          </cell>
          <cell r="C8"/>
          <cell r="D8"/>
          <cell r="E8"/>
          <cell r="F8"/>
          <cell r="G8">
            <v>15.38</v>
          </cell>
          <cell r="H8">
            <v>210936.7</v>
          </cell>
          <cell r="I8">
            <v>13715</v>
          </cell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W8"/>
          <cell r="X8">
            <v>34790</v>
          </cell>
          <cell r="Y8">
            <v>0</v>
          </cell>
          <cell r="Z8"/>
        </row>
        <row r="9">
          <cell r="A9">
            <v>34794</v>
          </cell>
          <cell r="B9">
            <v>23400</v>
          </cell>
          <cell r="C9"/>
          <cell r="D9"/>
          <cell r="E9"/>
          <cell r="F9"/>
          <cell r="G9">
            <v>15.85</v>
          </cell>
          <cell r="H9">
            <v>370890</v>
          </cell>
          <cell r="I9">
            <v>23400</v>
          </cell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W9"/>
          <cell r="X9">
            <v>34790</v>
          </cell>
          <cell r="Y9">
            <v>0</v>
          </cell>
          <cell r="Z9"/>
        </row>
        <row r="10">
          <cell r="A10">
            <v>34795</v>
          </cell>
          <cell r="B10">
            <v>40400</v>
          </cell>
          <cell r="C10"/>
          <cell r="D10"/>
          <cell r="E10"/>
          <cell r="F10"/>
          <cell r="G10">
            <v>17.37</v>
          </cell>
          <cell r="H10">
            <v>701748</v>
          </cell>
          <cell r="I10">
            <v>40400</v>
          </cell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W10"/>
          <cell r="X10">
            <v>34790</v>
          </cell>
          <cell r="Y10">
            <v>0</v>
          </cell>
          <cell r="Z10"/>
        </row>
        <row r="11">
          <cell r="A11">
            <v>34796</v>
          </cell>
          <cell r="B11">
            <v>50650</v>
          </cell>
          <cell r="C11"/>
          <cell r="D11"/>
          <cell r="E11"/>
          <cell r="F11"/>
          <cell r="G11">
            <v>17.41</v>
          </cell>
          <cell r="H11">
            <v>881816.5</v>
          </cell>
          <cell r="I11">
            <v>50650</v>
          </cell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W11"/>
          <cell r="X11">
            <v>34790</v>
          </cell>
          <cell r="Y11">
            <v>0</v>
          </cell>
          <cell r="Z11"/>
        </row>
        <row r="12">
          <cell r="A12">
            <v>34797</v>
          </cell>
          <cell r="B12">
            <v>50650</v>
          </cell>
          <cell r="C12"/>
          <cell r="D12"/>
          <cell r="E12"/>
          <cell r="F12"/>
          <cell r="G12">
            <v>17.41</v>
          </cell>
          <cell r="H12">
            <v>881816.5</v>
          </cell>
          <cell r="I12">
            <v>50650</v>
          </cell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W12"/>
          <cell r="X12" t="str">
            <v>Sin movimiento</v>
          </cell>
          <cell r="Y12">
            <v>0</v>
          </cell>
          <cell r="Z12"/>
        </row>
        <row r="13">
          <cell r="A13">
            <v>34798</v>
          </cell>
          <cell r="B13">
            <v>50650</v>
          </cell>
          <cell r="C13"/>
          <cell r="D13"/>
          <cell r="E13"/>
          <cell r="F13"/>
          <cell r="G13">
            <v>17.41</v>
          </cell>
          <cell r="H13">
            <v>881816.5</v>
          </cell>
          <cell r="I13">
            <v>50650</v>
          </cell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W13"/>
          <cell r="X13" t="str">
            <v>Sin movimiento</v>
          </cell>
          <cell r="Y13">
            <v>0</v>
          </cell>
          <cell r="Z13"/>
        </row>
        <row r="14">
          <cell r="A14">
            <v>34799</v>
          </cell>
          <cell r="B14">
            <v>47750</v>
          </cell>
          <cell r="C14"/>
          <cell r="D14"/>
          <cell r="E14"/>
          <cell r="F14"/>
          <cell r="G14">
            <v>17.75</v>
          </cell>
          <cell r="H14">
            <v>847562.5</v>
          </cell>
          <cell r="I14">
            <v>47750</v>
          </cell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W14"/>
          <cell r="X14">
            <v>34790</v>
          </cell>
          <cell r="Y14">
            <v>0</v>
          </cell>
          <cell r="Z14"/>
        </row>
        <row r="15">
          <cell r="A15">
            <v>34800</v>
          </cell>
          <cell r="B15">
            <v>85050</v>
          </cell>
          <cell r="C15"/>
          <cell r="D15"/>
          <cell r="E15"/>
          <cell r="F15"/>
          <cell r="G15">
            <v>16.68</v>
          </cell>
          <cell r="H15">
            <v>1418634</v>
          </cell>
          <cell r="I15">
            <v>85050</v>
          </cell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W15"/>
          <cell r="X15">
            <v>34790</v>
          </cell>
          <cell r="Y15">
            <v>0</v>
          </cell>
          <cell r="Z15"/>
        </row>
        <row r="16">
          <cell r="A16">
            <v>34801</v>
          </cell>
          <cell r="B16">
            <v>116400</v>
          </cell>
          <cell r="C16"/>
          <cell r="D16"/>
          <cell r="E16"/>
          <cell r="F16"/>
          <cell r="G16">
            <v>16.39</v>
          </cell>
          <cell r="H16">
            <v>1907796</v>
          </cell>
          <cell r="I16">
            <v>116400</v>
          </cell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W16"/>
          <cell r="X16">
            <v>34790</v>
          </cell>
          <cell r="Y16">
            <v>0</v>
          </cell>
          <cell r="Z16"/>
        </row>
        <row r="17">
          <cell r="A17">
            <v>34802</v>
          </cell>
          <cell r="B17">
            <v>116400</v>
          </cell>
          <cell r="C17"/>
          <cell r="D17"/>
          <cell r="E17"/>
          <cell r="F17"/>
          <cell r="G17">
            <v>16.39</v>
          </cell>
          <cell r="H17">
            <v>1907796</v>
          </cell>
          <cell r="I17">
            <v>116400</v>
          </cell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W17"/>
          <cell r="X17">
            <v>34790</v>
          </cell>
          <cell r="Y17">
            <v>0</v>
          </cell>
          <cell r="Z17"/>
        </row>
        <row r="18">
          <cell r="A18">
            <v>34803</v>
          </cell>
          <cell r="B18">
            <v>116400</v>
          </cell>
          <cell r="C18"/>
          <cell r="D18"/>
          <cell r="E18"/>
          <cell r="F18"/>
          <cell r="G18">
            <v>16.39</v>
          </cell>
          <cell r="H18">
            <v>1907796</v>
          </cell>
          <cell r="I18">
            <v>116400</v>
          </cell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W18"/>
          <cell r="X18">
            <v>34790</v>
          </cell>
          <cell r="Y18">
            <v>0</v>
          </cell>
          <cell r="Z18"/>
        </row>
        <row r="19">
          <cell r="A19">
            <v>34804</v>
          </cell>
          <cell r="B19">
            <v>116400</v>
          </cell>
          <cell r="C19"/>
          <cell r="D19"/>
          <cell r="E19"/>
          <cell r="F19"/>
          <cell r="G19">
            <v>16.39</v>
          </cell>
          <cell r="H19">
            <v>1907796</v>
          </cell>
          <cell r="I19">
            <v>116400</v>
          </cell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W19"/>
          <cell r="X19" t="str">
            <v>Sin movimiento</v>
          </cell>
          <cell r="Y19">
            <v>0</v>
          </cell>
          <cell r="Z19"/>
        </row>
        <row r="20">
          <cell r="A20">
            <v>34805</v>
          </cell>
          <cell r="B20">
            <v>116400</v>
          </cell>
          <cell r="C20"/>
          <cell r="D20"/>
          <cell r="E20"/>
          <cell r="F20"/>
          <cell r="G20">
            <v>16.39</v>
          </cell>
          <cell r="H20">
            <v>1907796</v>
          </cell>
          <cell r="I20">
            <v>116400</v>
          </cell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W20"/>
          <cell r="X20" t="str">
            <v>Sin movimiento</v>
          </cell>
          <cell r="Y20">
            <v>0</v>
          </cell>
          <cell r="Z20"/>
        </row>
        <row r="21">
          <cell r="A21">
            <v>34806</v>
          </cell>
          <cell r="B21">
            <v>112550</v>
          </cell>
          <cell r="C21"/>
          <cell r="D21"/>
          <cell r="E21"/>
          <cell r="F21"/>
          <cell r="G21">
            <v>17.510000000000002</v>
          </cell>
          <cell r="H21">
            <v>1970750.5000000002</v>
          </cell>
          <cell r="I21">
            <v>112550</v>
          </cell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W21"/>
          <cell r="X21">
            <v>34790</v>
          </cell>
          <cell r="Y21">
            <v>0</v>
          </cell>
          <cell r="Z21"/>
        </row>
        <row r="22">
          <cell r="A22">
            <v>34807</v>
          </cell>
          <cell r="B22">
            <v>100350</v>
          </cell>
          <cell r="C22"/>
          <cell r="D22"/>
          <cell r="E22"/>
          <cell r="F22"/>
          <cell r="G22">
            <v>16.010000000000002</v>
          </cell>
          <cell r="H22">
            <v>1606603.5000000002</v>
          </cell>
          <cell r="I22">
            <v>100350</v>
          </cell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W22"/>
          <cell r="X22">
            <v>34790</v>
          </cell>
          <cell r="Y22">
            <v>0</v>
          </cell>
          <cell r="Z22"/>
        </row>
        <row r="23">
          <cell r="A23">
            <v>34808</v>
          </cell>
          <cell r="B23">
            <v>26000</v>
          </cell>
          <cell r="C23"/>
          <cell r="D23"/>
          <cell r="E23"/>
          <cell r="F23"/>
          <cell r="G23">
            <v>15.47</v>
          </cell>
          <cell r="H23">
            <v>402220</v>
          </cell>
          <cell r="I23">
            <v>26000</v>
          </cell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W23"/>
          <cell r="X23">
            <v>34790</v>
          </cell>
          <cell r="Y23">
            <v>0</v>
          </cell>
          <cell r="Z23"/>
        </row>
        <row r="24">
          <cell r="A24">
            <v>34809</v>
          </cell>
          <cell r="B24">
            <v>24200</v>
          </cell>
          <cell r="C24"/>
          <cell r="D24"/>
          <cell r="E24"/>
          <cell r="F24"/>
          <cell r="G24">
            <v>15.53</v>
          </cell>
          <cell r="H24">
            <v>375826</v>
          </cell>
          <cell r="I24">
            <v>24200</v>
          </cell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W24"/>
          <cell r="X24">
            <v>34790</v>
          </cell>
          <cell r="Y24">
            <v>0</v>
          </cell>
          <cell r="Z24"/>
        </row>
        <row r="25">
          <cell r="A25">
            <v>34810</v>
          </cell>
          <cell r="B25">
            <v>63650</v>
          </cell>
          <cell r="C25"/>
          <cell r="D25"/>
          <cell r="E25"/>
          <cell r="F25"/>
          <cell r="G25">
            <v>11.6</v>
          </cell>
          <cell r="H25">
            <v>738340</v>
          </cell>
          <cell r="I25">
            <v>63650</v>
          </cell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W25"/>
          <cell r="X25">
            <v>34790</v>
          </cell>
          <cell r="Y25">
            <v>0</v>
          </cell>
          <cell r="Z25"/>
        </row>
        <row r="26">
          <cell r="A26">
            <v>34811</v>
          </cell>
          <cell r="B26">
            <v>63650</v>
          </cell>
          <cell r="C26"/>
          <cell r="D26"/>
          <cell r="E26"/>
          <cell r="F26"/>
          <cell r="G26">
            <v>11.6</v>
          </cell>
          <cell r="H26">
            <v>738340</v>
          </cell>
          <cell r="I26">
            <v>63650</v>
          </cell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W26"/>
          <cell r="X26" t="str">
            <v>Sin movimiento</v>
          </cell>
          <cell r="Y26">
            <v>0</v>
          </cell>
          <cell r="Z26"/>
        </row>
        <row r="27">
          <cell r="A27">
            <v>34812</v>
          </cell>
          <cell r="B27">
            <v>63650</v>
          </cell>
          <cell r="C27"/>
          <cell r="D27"/>
          <cell r="E27"/>
          <cell r="F27"/>
          <cell r="G27">
            <v>11.6</v>
          </cell>
          <cell r="H27">
            <v>738340</v>
          </cell>
          <cell r="I27">
            <v>63650</v>
          </cell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W27"/>
          <cell r="X27" t="str">
            <v>Sin movimiento</v>
          </cell>
          <cell r="Y27">
            <v>0</v>
          </cell>
          <cell r="Z27"/>
        </row>
        <row r="28">
          <cell r="A28">
            <v>34813</v>
          </cell>
          <cell r="B28">
            <v>95300</v>
          </cell>
          <cell r="C28"/>
          <cell r="D28"/>
          <cell r="E28"/>
          <cell r="F28"/>
          <cell r="G28">
            <v>13.17</v>
          </cell>
          <cell r="H28">
            <v>1255101</v>
          </cell>
          <cell r="I28">
            <v>95300</v>
          </cell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W28"/>
          <cell r="X28">
            <v>34790</v>
          </cell>
          <cell r="Y28">
            <v>0</v>
          </cell>
          <cell r="Z28"/>
        </row>
        <row r="29">
          <cell r="A29">
            <v>34814</v>
          </cell>
          <cell r="B29">
            <v>119005</v>
          </cell>
          <cell r="C29"/>
          <cell r="D29"/>
          <cell r="E29"/>
          <cell r="F29"/>
          <cell r="G29">
            <v>15.02</v>
          </cell>
          <cell r="H29">
            <v>1787455.0999999999</v>
          </cell>
          <cell r="I29">
            <v>119005</v>
          </cell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W29"/>
          <cell r="X29">
            <v>34790</v>
          </cell>
          <cell r="Y29">
            <v>0</v>
          </cell>
          <cell r="Z29"/>
        </row>
        <row r="30">
          <cell r="A30">
            <v>34815</v>
          </cell>
          <cell r="B30">
            <v>101500</v>
          </cell>
          <cell r="C30"/>
          <cell r="D30"/>
          <cell r="E30"/>
          <cell r="F30"/>
          <cell r="G30">
            <v>16.37</v>
          </cell>
          <cell r="H30">
            <v>1661555</v>
          </cell>
          <cell r="I30">
            <v>101500</v>
          </cell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W30"/>
          <cell r="X30">
            <v>34790</v>
          </cell>
          <cell r="Y30">
            <v>0</v>
          </cell>
          <cell r="Z30"/>
        </row>
        <row r="31">
          <cell r="A31">
            <v>34816</v>
          </cell>
          <cell r="B31">
            <v>124300</v>
          </cell>
          <cell r="C31"/>
          <cell r="D31"/>
          <cell r="E31"/>
          <cell r="F31"/>
          <cell r="G31">
            <v>17.3</v>
          </cell>
          <cell r="H31">
            <v>2150390</v>
          </cell>
          <cell r="I31">
            <v>124300</v>
          </cell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W31"/>
          <cell r="X31">
            <v>34790</v>
          </cell>
          <cell r="Y31">
            <v>0</v>
          </cell>
          <cell r="Z31"/>
        </row>
        <row r="32">
          <cell r="A32">
            <v>34817</v>
          </cell>
          <cell r="B32">
            <v>96350</v>
          </cell>
          <cell r="C32"/>
          <cell r="D32"/>
          <cell r="E32"/>
          <cell r="F32"/>
          <cell r="G32">
            <v>18.54</v>
          </cell>
          <cell r="H32">
            <v>1786329</v>
          </cell>
          <cell r="I32">
            <v>96350</v>
          </cell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W32"/>
          <cell r="X32">
            <v>34790</v>
          </cell>
          <cell r="Y32">
            <v>0</v>
          </cell>
          <cell r="Z32"/>
        </row>
        <row r="33">
          <cell r="A33">
            <v>34818</v>
          </cell>
          <cell r="B33">
            <v>96350</v>
          </cell>
          <cell r="C33"/>
          <cell r="D33"/>
          <cell r="E33"/>
          <cell r="F33"/>
          <cell r="G33">
            <v>18.54</v>
          </cell>
          <cell r="H33">
            <v>1786329</v>
          </cell>
          <cell r="I33">
            <v>96350</v>
          </cell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W33"/>
          <cell r="X33" t="str">
            <v>Sin movimiento</v>
          </cell>
          <cell r="Y33">
            <v>0</v>
          </cell>
          <cell r="Z33"/>
        </row>
        <row r="34">
          <cell r="A34">
            <v>34819</v>
          </cell>
          <cell r="B34">
            <v>96350</v>
          </cell>
          <cell r="C34"/>
          <cell r="D34"/>
          <cell r="E34"/>
          <cell r="F34"/>
          <cell r="G34">
            <v>18.54</v>
          </cell>
          <cell r="H34">
            <v>1786329</v>
          </cell>
          <cell r="I34">
            <v>96350</v>
          </cell>
          <cell r="J34">
            <v>35571324.799999997</v>
          </cell>
          <cell r="K34">
            <v>2193710</v>
          </cell>
          <cell r="L34">
            <v>16.215144572436646</v>
          </cell>
          <cell r="M34"/>
          <cell r="N34"/>
          <cell r="O34"/>
          <cell r="P34"/>
          <cell r="Q34"/>
          <cell r="R34"/>
          <cell r="S34"/>
          <cell r="T34"/>
          <cell r="W34"/>
          <cell r="X34" t="str">
            <v>Sin movimiento</v>
          </cell>
          <cell r="Y34">
            <v>0</v>
          </cell>
          <cell r="Z34"/>
        </row>
        <row r="35">
          <cell r="A35">
            <v>34820</v>
          </cell>
          <cell r="B35">
            <v>96350</v>
          </cell>
          <cell r="C35"/>
          <cell r="D35"/>
          <cell r="E35"/>
          <cell r="F35"/>
          <cell r="G35">
            <v>18.54</v>
          </cell>
          <cell r="H35">
            <v>1786329</v>
          </cell>
          <cell r="I35">
            <v>96350</v>
          </cell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W35"/>
          <cell r="X35">
            <v>34820</v>
          </cell>
          <cell r="Y35">
            <v>0</v>
          </cell>
          <cell r="Z35"/>
        </row>
        <row r="36">
          <cell r="A36">
            <v>34821</v>
          </cell>
          <cell r="B36">
            <v>77100</v>
          </cell>
          <cell r="C36"/>
          <cell r="D36"/>
          <cell r="E36"/>
          <cell r="F36"/>
          <cell r="G36">
            <v>17.440000000000001</v>
          </cell>
          <cell r="H36">
            <v>1344624</v>
          </cell>
          <cell r="I36">
            <v>77100</v>
          </cell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W36"/>
          <cell r="X36">
            <v>34820</v>
          </cell>
          <cell r="Y36">
            <v>0</v>
          </cell>
          <cell r="Z36"/>
        </row>
        <row r="37">
          <cell r="A37">
            <v>34822</v>
          </cell>
          <cell r="B37">
            <v>66200</v>
          </cell>
          <cell r="C37"/>
          <cell r="D37"/>
          <cell r="E37"/>
          <cell r="F37"/>
          <cell r="G37">
            <v>17.03</v>
          </cell>
          <cell r="H37">
            <v>1127386</v>
          </cell>
          <cell r="I37">
            <v>66200</v>
          </cell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W37"/>
          <cell r="X37">
            <v>34820</v>
          </cell>
          <cell r="Y37">
            <v>0</v>
          </cell>
          <cell r="Z37"/>
        </row>
        <row r="38">
          <cell r="A38">
            <v>34823</v>
          </cell>
          <cell r="B38">
            <v>68800</v>
          </cell>
          <cell r="C38"/>
          <cell r="D38"/>
          <cell r="E38"/>
          <cell r="F38"/>
          <cell r="G38">
            <v>18.850000000000001</v>
          </cell>
          <cell r="H38">
            <v>1296880</v>
          </cell>
          <cell r="I38">
            <v>68800</v>
          </cell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W38"/>
          <cell r="X38">
            <v>34820</v>
          </cell>
          <cell r="Y38">
            <v>0</v>
          </cell>
          <cell r="Z38"/>
        </row>
        <row r="39">
          <cell r="A39">
            <v>34824</v>
          </cell>
          <cell r="B39">
            <v>71700</v>
          </cell>
          <cell r="C39"/>
          <cell r="D39"/>
          <cell r="E39"/>
          <cell r="F39"/>
          <cell r="G39">
            <v>18.43</v>
          </cell>
          <cell r="H39">
            <v>1321431</v>
          </cell>
          <cell r="I39">
            <v>71700</v>
          </cell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W39"/>
          <cell r="X39">
            <v>34820</v>
          </cell>
          <cell r="Y39">
            <v>0</v>
          </cell>
          <cell r="Z39"/>
        </row>
        <row r="40">
          <cell r="A40">
            <v>34825</v>
          </cell>
          <cell r="B40">
            <v>71700</v>
          </cell>
          <cell r="C40"/>
          <cell r="D40"/>
          <cell r="E40"/>
          <cell r="F40"/>
          <cell r="G40">
            <v>18.43</v>
          </cell>
          <cell r="H40">
            <v>1321431</v>
          </cell>
          <cell r="I40">
            <v>71700</v>
          </cell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W40"/>
          <cell r="X40" t="str">
            <v>Sin movimiento</v>
          </cell>
          <cell r="Y40">
            <v>0</v>
          </cell>
          <cell r="Z40"/>
        </row>
        <row r="41">
          <cell r="A41">
            <v>34826</v>
          </cell>
          <cell r="B41">
            <v>71700</v>
          </cell>
          <cell r="C41"/>
          <cell r="D41"/>
          <cell r="E41"/>
          <cell r="F41"/>
          <cell r="G41">
            <v>18.43</v>
          </cell>
          <cell r="H41">
            <v>1321431</v>
          </cell>
          <cell r="I41">
            <v>71700</v>
          </cell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W41"/>
          <cell r="X41" t="str">
            <v>Sin movimiento</v>
          </cell>
          <cell r="Y41">
            <v>0</v>
          </cell>
          <cell r="Z41"/>
        </row>
        <row r="42">
          <cell r="A42">
            <v>34827</v>
          </cell>
          <cell r="B42">
            <v>59900</v>
          </cell>
          <cell r="C42"/>
          <cell r="D42"/>
          <cell r="E42"/>
          <cell r="F42"/>
          <cell r="G42">
            <v>16.53</v>
          </cell>
          <cell r="H42">
            <v>990147.00000000012</v>
          </cell>
          <cell r="I42">
            <v>59900</v>
          </cell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W42"/>
          <cell r="X42">
            <v>34820</v>
          </cell>
          <cell r="Y42">
            <v>0</v>
          </cell>
          <cell r="Z42"/>
        </row>
        <row r="43">
          <cell r="A43">
            <v>34828</v>
          </cell>
          <cell r="B43">
            <v>34700</v>
          </cell>
          <cell r="C43"/>
          <cell r="D43"/>
          <cell r="E43"/>
          <cell r="F43"/>
          <cell r="G43">
            <v>15.02</v>
          </cell>
          <cell r="H43">
            <v>521194</v>
          </cell>
          <cell r="I43">
            <v>34700</v>
          </cell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W43"/>
          <cell r="X43">
            <v>34820</v>
          </cell>
          <cell r="Y43">
            <v>0</v>
          </cell>
          <cell r="Z43"/>
        </row>
        <row r="44">
          <cell r="A44">
            <v>34829</v>
          </cell>
          <cell r="B44">
            <v>12500</v>
          </cell>
          <cell r="C44"/>
          <cell r="D44"/>
          <cell r="E44"/>
          <cell r="F44"/>
          <cell r="G44">
            <v>16.739999999999998</v>
          </cell>
          <cell r="H44">
            <v>209249.99999999997</v>
          </cell>
          <cell r="I44">
            <v>12500</v>
          </cell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W44"/>
          <cell r="X44">
            <v>34820</v>
          </cell>
          <cell r="Y44">
            <v>0</v>
          </cell>
          <cell r="Z44"/>
        </row>
        <row r="45">
          <cell r="A45">
            <v>34830</v>
          </cell>
          <cell r="B45">
            <v>10300</v>
          </cell>
          <cell r="C45"/>
          <cell r="D45"/>
          <cell r="E45"/>
          <cell r="F45"/>
          <cell r="G45">
            <v>13.43</v>
          </cell>
          <cell r="H45">
            <v>138329</v>
          </cell>
          <cell r="I45">
            <v>10300</v>
          </cell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W45"/>
          <cell r="X45">
            <v>34820</v>
          </cell>
          <cell r="Y45">
            <v>0</v>
          </cell>
          <cell r="Z45"/>
        </row>
        <row r="46">
          <cell r="A46">
            <v>34831</v>
          </cell>
          <cell r="B46">
            <v>47500</v>
          </cell>
          <cell r="C46"/>
          <cell r="D46"/>
          <cell r="E46"/>
          <cell r="F46"/>
          <cell r="G46">
            <v>12.87</v>
          </cell>
          <cell r="H46">
            <v>611325</v>
          </cell>
          <cell r="I46">
            <v>47500</v>
          </cell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W46"/>
          <cell r="X46">
            <v>34820</v>
          </cell>
          <cell r="Y46">
            <v>0</v>
          </cell>
          <cell r="Z46"/>
        </row>
        <row r="47">
          <cell r="A47">
            <v>34832</v>
          </cell>
          <cell r="B47">
            <v>47500</v>
          </cell>
          <cell r="C47"/>
          <cell r="D47"/>
          <cell r="E47"/>
          <cell r="F47"/>
          <cell r="G47">
            <v>12.87</v>
          </cell>
          <cell r="H47">
            <v>611325</v>
          </cell>
          <cell r="I47">
            <v>47500</v>
          </cell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W47"/>
          <cell r="X47" t="str">
            <v>Sin movimiento</v>
          </cell>
          <cell r="Y47">
            <v>0</v>
          </cell>
          <cell r="Z47"/>
        </row>
        <row r="48">
          <cell r="A48">
            <v>34833</v>
          </cell>
          <cell r="B48">
            <v>47500</v>
          </cell>
          <cell r="C48"/>
          <cell r="D48"/>
          <cell r="E48"/>
          <cell r="F48"/>
          <cell r="G48">
            <v>12.87</v>
          </cell>
          <cell r="H48">
            <v>611325</v>
          </cell>
          <cell r="I48">
            <v>47500</v>
          </cell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W48"/>
          <cell r="X48" t="str">
            <v>Sin movimiento</v>
          </cell>
          <cell r="Y48">
            <v>0</v>
          </cell>
          <cell r="Z48"/>
        </row>
        <row r="49">
          <cell r="A49">
            <v>34834</v>
          </cell>
          <cell r="B49">
            <v>46860</v>
          </cell>
          <cell r="C49"/>
          <cell r="D49"/>
          <cell r="E49"/>
          <cell r="F49"/>
          <cell r="G49">
            <v>12.13</v>
          </cell>
          <cell r="H49">
            <v>568411.80000000005</v>
          </cell>
          <cell r="I49">
            <v>46860</v>
          </cell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W49"/>
          <cell r="X49">
            <v>34820</v>
          </cell>
          <cell r="Y49">
            <v>0</v>
          </cell>
          <cell r="Z49"/>
        </row>
        <row r="50">
          <cell r="A50">
            <v>34835</v>
          </cell>
          <cell r="B50">
            <v>80900</v>
          </cell>
          <cell r="C50"/>
          <cell r="D50"/>
          <cell r="E50"/>
          <cell r="F50"/>
          <cell r="G50">
            <v>12.37</v>
          </cell>
          <cell r="H50">
            <v>1000732.9999999999</v>
          </cell>
          <cell r="I50">
            <v>80900</v>
          </cell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W50"/>
          <cell r="X50">
            <v>34820</v>
          </cell>
          <cell r="Y50">
            <v>0</v>
          </cell>
          <cell r="Z50"/>
        </row>
        <row r="51">
          <cell r="A51">
            <v>34836</v>
          </cell>
          <cell r="B51">
            <v>86800</v>
          </cell>
          <cell r="C51"/>
          <cell r="D51"/>
          <cell r="E51"/>
          <cell r="F51"/>
          <cell r="G51">
            <v>12.52</v>
          </cell>
          <cell r="H51">
            <v>1086736</v>
          </cell>
          <cell r="I51">
            <v>86800</v>
          </cell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W51"/>
          <cell r="X51">
            <v>34820</v>
          </cell>
          <cell r="Y51">
            <v>0</v>
          </cell>
          <cell r="Z51"/>
        </row>
        <row r="52">
          <cell r="A52">
            <v>34837</v>
          </cell>
          <cell r="B52">
            <v>50600</v>
          </cell>
          <cell r="C52"/>
          <cell r="D52"/>
          <cell r="E52"/>
          <cell r="F52"/>
          <cell r="G52">
            <v>12.06</v>
          </cell>
          <cell r="H52">
            <v>610236</v>
          </cell>
          <cell r="I52">
            <v>50600</v>
          </cell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W52"/>
          <cell r="X52">
            <v>34820</v>
          </cell>
          <cell r="Y52">
            <v>0</v>
          </cell>
          <cell r="Z52"/>
        </row>
        <row r="53">
          <cell r="A53">
            <v>34838</v>
          </cell>
          <cell r="B53">
            <v>82000</v>
          </cell>
          <cell r="C53"/>
          <cell r="D53"/>
          <cell r="E53"/>
          <cell r="F53"/>
          <cell r="G53">
            <v>11.22</v>
          </cell>
          <cell r="H53">
            <v>920040</v>
          </cell>
          <cell r="I53">
            <v>82000</v>
          </cell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W53"/>
          <cell r="X53">
            <v>34820</v>
          </cell>
          <cell r="Y53">
            <v>0</v>
          </cell>
          <cell r="Z53"/>
        </row>
        <row r="54">
          <cell r="A54">
            <v>34839</v>
          </cell>
          <cell r="B54">
            <v>82000</v>
          </cell>
          <cell r="C54"/>
          <cell r="D54"/>
          <cell r="E54"/>
          <cell r="F54"/>
          <cell r="G54">
            <v>11.22</v>
          </cell>
          <cell r="H54">
            <v>920040</v>
          </cell>
          <cell r="I54">
            <v>82000</v>
          </cell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W54"/>
          <cell r="X54" t="str">
            <v>Sin movimiento</v>
          </cell>
          <cell r="Y54">
            <v>0</v>
          </cell>
          <cell r="Z54"/>
        </row>
        <row r="55">
          <cell r="A55">
            <v>34840</v>
          </cell>
          <cell r="B55">
            <v>82000</v>
          </cell>
          <cell r="C55"/>
          <cell r="D55"/>
          <cell r="E55"/>
          <cell r="F55"/>
          <cell r="G55">
            <v>11.22</v>
          </cell>
          <cell r="H55">
            <v>920040</v>
          </cell>
          <cell r="I55">
            <v>82000</v>
          </cell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W55"/>
          <cell r="X55" t="str">
            <v>Sin movimiento</v>
          </cell>
          <cell r="Y55">
            <v>0</v>
          </cell>
          <cell r="Z55"/>
        </row>
        <row r="56">
          <cell r="A56">
            <v>34841</v>
          </cell>
          <cell r="B56">
            <v>67400</v>
          </cell>
          <cell r="C56"/>
          <cell r="D56"/>
          <cell r="E56"/>
          <cell r="F56"/>
          <cell r="G56">
            <v>12.14</v>
          </cell>
          <cell r="H56">
            <v>818236</v>
          </cell>
          <cell r="I56">
            <v>67400</v>
          </cell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W56"/>
          <cell r="X56">
            <v>34820</v>
          </cell>
          <cell r="Y56">
            <v>0</v>
          </cell>
          <cell r="Z56"/>
        </row>
        <row r="57">
          <cell r="A57">
            <v>34842</v>
          </cell>
          <cell r="B57">
            <v>82000</v>
          </cell>
          <cell r="C57"/>
          <cell r="D57"/>
          <cell r="E57"/>
          <cell r="F57"/>
          <cell r="G57">
            <v>12.2</v>
          </cell>
          <cell r="H57">
            <v>1000399.9999999999</v>
          </cell>
          <cell r="I57">
            <v>82000</v>
          </cell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W57"/>
          <cell r="X57">
            <v>34820</v>
          </cell>
          <cell r="Y57">
            <v>0</v>
          </cell>
          <cell r="Z57"/>
        </row>
        <row r="58">
          <cell r="A58">
            <v>34843</v>
          </cell>
          <cell r="B58">
            <v>68750</v>
          </cell>
          <cell r="C58"/>
          <cell r="D58"/>
          <cell r="E58"/>
          <cell r="F58"/>
          <cell r="G58">
            <v>12.34</v>
          </cell>
          <cell r="H58">
            <v>848375</v>
          </cell>
          <cell r="I58">
            <v>68750</v>
          </cell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W58"/>
          <cell r="X58">
            <v>34820</v>
          </cell>
          <cell r="Y58">
            <v>0</v>
          </cell>
          <cell r="Z58"/>
        </row>
        <row r="59">
          <cell r="A59">
            <v>34844</v>
          </cell>
          <cell r="B59">
            <v>54100</v>
          </cell>
          <cell r="C59"/>
          <cell r="D59"/>
          <cell r="E59"/>
          <cell r="F59"/>
          <cell r="G59">
            <v>12.09</v>
          </cell>
          <cell r="H59">
            <v>654069</v>
          </cell>
          <cell r="I59">
            <v>54100</v>
          </cell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W59"/>
          <cell r="X59">
            <v>34820</v>
          </cell>
          <cell r="Y59">
            <v>0</v>
          </cell>
          <cell r="Z59"/>
        </row>
        <row r="60">
          <cell r="A60">
            <v>34845</v>
          </cell>
          <cell r="B60">
            <v>63350</v>
          </cell>
          <cell r="C60"/>
          <cell r="D60"/>
          <cell r="E60"/>
          <cell r="F60"/>
          <cell r="G60">
            <v>11.92</v>
          </cell>
          <cell r="H60">
            <v>755132</v>
          </cell>
          <cell r="I60">
            <v>63350</v>
          </cell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W60"/>
          <cell r="X60">
            <v>34820</v>
          </cell>
          <cell r="Y60">
            <v>0</v>
          </cell>
          <cell r="Z60"/>
        </row>
        <row r="61">
          <cell r="A61">
            <v>34846</v>
          </cell>
          <cell r="B61">
            <v>63350</v>
          </cell>
          <cell r="C61"/>
          <cell r="D61"/>
          <cell r="E61"/>
          <cell r="F61"/>
          <cell r="G61">
            <v>11.92</v>
          </cell>
          <cell r="H61">
            <v>755132</v>
          </cell>
          <cell r="I61">
            <v>63350</v>
          </cell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W61"/>
          <cell r="X61" t="str">
            <v>Sin movimiento</v>
          </cell>
          <cell r="Y61">
            <v>0</v>
          </cell>
          <cell r="Z61"/>
        </row>
        <row r="62">
          <cell r="A62">
            <v>34847</v>
          </cell>
          <cell r="B62">
            <v>63350</v>
          </cell>
          <cell r="C62"/>
          <cell r="D62"/>
          <cell r="E62"/>
          <cell r="F62"/>
          <cell r="G62">
            <v>11.92</v>
          </cell>
          <cell r="H62">
            <v>755132</v>
          </cell>
          <cell r="I62">
            <v>63350</v>
          </cell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W62"/>
          <cell r="X62" t="str">
            <v>Sin movimiento</v>
          </cell>
          <cell r="Y62">
            <v>0</v>
          </cell>
          <cell r="Z62"/>
        </row>
        <row r="63">
          <cell r="A63">
            <v>34848</v>
          </cell>
          <cell r="B63">
            <v>87600</v>
          </cell>
          <cell r="C63"/>
          <cell r="D63"/>
          <cell r="E63"/>
          <cell r="F63"/>
          <cell r="G63">
            <v>12.11</v>
          </cell>
          <cell r="H63">
            <v>1060836</v>
          </cell>
          <cell r="I63">
            <v>87600</v>
          </cell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W63"/>
          <cell r="X63">
            <v>34820</v>
          </cell>
          <cell r="Y63">
            <v>0</v>
          </cell>
          <cell r="Z63"/>
        </row>
        <row r="64">
          <cell r="A64">
            <v>34849</v>
          </cell>
          <cell r="B64">
            <v>66673</v>
          </cell>
          <cell r="C64"/>
          <cell r="D64"/>
          <cell r="E64"/>
          <cell r="F64"/>
          <cell r="G64">
            <v>12.08</v>
          </cell>
          <cell r="H64">
            <v>805409.84</v>
          </cell>
          <cell r="I64">
            <v>66673</v>
          </cell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W64"/>
          <cell r="X64">
            <v>34820</v>
          </cell>
          <cell r="Y64">
            <v>0</v>
          </cell>
          <cell r="Z64"/>
        </row>
        <row r="65">
          <cell r="A65">
            <v>34850</v>
          </cell>
          <cell r="B65">
            <v>44215</v>
          </cell>
          <cell r="C65"/>
          <cell r="D65"/>
          <cell r="E65"/>
          <cell r="F65"/>
          <cell r="G65">
            <v>12.08</v>
          </cell>
          <cell r="H65">
            <v>534117.19999999995</v>
          </cell>
          <cell r="I65">
            <v>44215</v>
          </cell>
          <cell r="J65">
            <v>27225482.84</v>
          </cell>
          <cell r="K65">
            <v>1955398</v>
          </cell>
          <cell r="L65">
            <v>13.923243677246269</v>
          </cell>
          <cell r="M65"/>
          <cell r="N65"/>
          <cell r="O65"/>
          <cell r="P65"/>
          <cell r="Q65"/>
          <cell r="R65"/>
          <cell r="S65"/>
          <cell r="T65"/>
          <cell r="W65"/>
          <cell r="X65">
            <v>34820</v>
          </cell>
          <cell r="Y65">
            <v>0</v>
          </cell>
          <cell r="Z65"/>
        </row>
        <row r="66">
          <cell r="A66">
            <v>34851</v>
          </cell>
          <cell r="B66">
            <v>70550</v>
          </cell>
          <cell r="C66"/>
          <cell r="D66"/>
          <cell r="E66"/>
          <cell r="F66"/>
          <cell r="G66">
            <v>11.95</v>
          </cell>
          <cell r="H66">
            <v>843072.5</v>
          </cell>
          <cell r="I66">
            <v>70550</v>
          </cell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W66"/>
          <cell r="X66">
            <v>34851</v>
          </cell>
          <cell r="Y66">
            <v>0</v>
          </cell>
          <cell r="Z66"/>
        </row>
        <row r="67">
          <cell r="A67">
            <v>34852</v>
          </cell>
          <cell r="B67">
            <v>49400</v>
          </cell>
          <cell r="C67"/>
          <cell r="D67"/>
          <cell r="E67"/>
          <cell r="F67"/>
          <cell r="G67">
            <v>11.96</v>
          </cell>
          <cell r="H67">
            <v>590824</v>
          </cell>
          <cell r="I67">
            <v>49400</v>
          </cell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W67"/>
          <cell r="X67">
            <v>34851</v>
          </cell>
          <cell r="Y67">
            <v>0</v>
          </cell>
          <cell r="Z67"/>
        </row>
        <row r="68">
          <cell r="A68">
            <v>34853</v>
          </cell>
          <cell r="B68">
            <v>49400</v>
          </cell>
          <cell r="C68"/>
          <cell r="D68"/>
          <cell r="E68"/>
          <cell r="F68"/>
          <cell r="G68">
            <v>11.96</v>
          </cell>
          <cell r="H68">
            <v>590824</v>
          </cell>
          <cell r="I68">
            <v>49400</v>
          </cell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W68"/>
          <cell r="X68" t="str">
            <v>Sin movimiento</v>
          </cell>
          <cell r="Y68">
            <v>0</v>
          </cell>
          <cell r="Z68"/>
        </row>
        <row r="69">
          <cell r="A69">
            <v>34854</v>
          </cell>
          <cell r="B69">
            <v>49400</v>
          </cell>
          <cell r="C69"/>
          <cell r="D69"/>
          <cell r="E69"/>
          <cell r="F69"/>
          <cell r="G69">
            <v>11.96</v>
          </cell>
          <cell r="H69">
            <v>590824</v>
          </cell>
          <cell r="I69">
            <v>49400</v>
          </cell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W69"/>
          <cell r="X69" t="str">
            <v>Sin movimiento</v>
          </cell>
          <cell r="Y69">
            <v>0</v>
          </cell>
          <cell r="Z69"/>
        </row>
        <row r="70">
          <cell r="A70">
            <v>34855</v>
          </cell>
          <cell r="B70">
            <v>27500</v>
          </cell>
          <cell r="C70"/>
          <cell r="D70"/>
          <cell r="E70"/>
          <cell r="F70"/>
          <cell r="G70">
            <v>11.8</v>
          </cell>
          <cell r="H70">
            <v>324500</v>
          </cell>
          <cell r="I70">
            <v>27500</v>
          </cell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W70"/>
          <cell r="X70">
            <v>34851</v>
          </cell>
          <cell r="Y70">
            <v>0</v>
          </cell>
          <cell r="Z70"/>
        </row>
        <row r="71">
          <cell r="A71">
            <v>34856</v>
          </cell>
          <cell r="B71">
            <v>19800</v>
          </cell>
          <cell r="C71"/>
          <cell r="D71"/>
          <cell r="E71"/>
          <cell r="F71"/>
          <cell r="G71">
            <v>11.45</v>
          </cell>
          <cell r="H71">
            <v>226710</v>
          </cell>
          <cell r="I71">
            <v>19800</v>
          </cell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W71"/>
          <cell r="X71">
            <v>34851</v>
          </cell>
          <cell r="Y71">
            <v>0</v>
          </cell>
          <cell r="Z71"/>
        </row>
        <row r="72">
          <cell r="A72">
            <v>34857</v>
          </cell>
          <cell r="B72">
            <v>28100</v>
          </cell>
          <cell r="C72"/>
          <cell r="D72"/>
          <cell r="E72"/>
          <cell r="F72"/>
          <cell r="G72">
            <v>10.46</v>
          </cell>
          <cell r="H72">
            <v>293926</v>
          </cell>
          <cell r="I72">
            <v>28100</v>
          </cell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W72"/>
          <cell r="X72">
            <v>34851</v>
          </cell>
          <cell r="Y72">
            <v>0</v>
          </cell>
          <cell r="Z72"/>
        </row>
        <row r="73">
          <cell r="A73">
            <v>34858</v>
          </cell>
          <cell r="B73">
            <v>30600</v>
          </cell>
          <cell r="C73"/>
          <cell r="D73"/>
          <cell r="E73"/>
          <cell r="F73"/>
          <cell r="G73">
            <v>10.02</v>
          </cell>
          <cell r="H73">
            <v>306612</v>
          </cell>
          <cell r="I73">
            <v>30600</v>
          </cell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W73"/>
          <cell r="X73">
            <v>34851</v>
          </cell>
          <cell r="Y73">
            <v>0</v>
          </cell>
          <cell r="Z73"/>
        </row>
        <row r="74">
          <cell r="A74">
            <v>34859</v>
          </cell>
          <cell r="B74">
            <v>25400</v>
          </cell>
          <cell r="C74"/>
          <cell r="D74"/>
          <cell r="E74"/>
          <cell r="F74"/>
          <cell r="G74">
            <v>10.029999999999999</v>
          </cell>
          <cell r="H74">
            <v>254761.99999999997</v>
          </cell>
          <cell r="I74">
            <v>25400</v>
          </cell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W74"/>
          <cell r="X74">
            <v>34851</v>
          </cell>
          <cell r="Y74">
            <v>0</v>
          </cell>
          <cell r="Z74"/>
        </row>
        <row r="75">
          <cell r="A75">
            <v>34860</v>
          </cell>
          <cell r="B75">
            <v>25400</v>
          </cell>
          <cell r="C75"/>
          <cell r="D75"/>
          <cell r="E75"/>
          <cell r="F75"/>
          <cell r="G75">
            <v>10.029999999999999</v>
          </cell>
          <cell r="H75">
            <v>254761.99999999997</v>
          </cell>
          <cell r="I75">
            <v>25400</v>
          </cell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W75"/>
          <cell r="X75" t="str">
            <v>Sin movimiento</v>
          </cell>
          <cell r="Y75">
            <v>0</v>
          </cell>
          <cell r="Z75"/>
        </row>
        <row r="76">
          <cell r="A76">
            <v>34861</v>
          </cell>
          <cell r="B76">
            <v>25400</v>
          </cell>
          <cell r="C76"/>
          <cell r="D76"/>
          <cell r="E76"/>
          <cell r="F76"/>
          <cell r="G76">
            <v>10.029999999999999</v>
          </cell>
          <cell r="H76">
            <v>254761.99999999997</v>
          </cell>
          <cell r="I76">
            <v>25400</v>
          </cell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W76"/>
          <cell r="X76" t="str">
            <v>Sin movimiento</v>
          </cell>
          <cell r="Y76">
            <v>0</v>
          </cell>
          <cell r="Z76"/>
        </row>
        <row r="77">
          <cell r="A77">
            <v>34862</v>
          </cell>
          <cell r="B77">
            <v>34100</v>
          </cell>
          <cell r="C77"/>
          <cell r="D77"/>
          <cell r="E77"/>
          <cell r="F77"/>
          <cell r="G77">
            <v>9.7200000000000006</v>
          </cell>
          <cell r="H77">
            <v>331452</v>
          </cell>
          <cell r="I77">
            <v>34100</v>
          </cell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W77"/>
          <cell r="X77">
            <v>34851</v>
          </cell>
          <cell r="Y77">
            <v>0</v>
          </cell>
          <cell r="Z77"/>
        </row>
        <row r="78">
          <cell r="A78">
            <v>34863</v>
          </cell>
          <cell r="B78">
            <v>22650</v>
          </cell>
          <cell r="C78"/>
          <cell r="D78"/>
          <cell r="E78"/>
          <cell r="F78"/>
          <cell r="G78">
            <v>9.83</v>
          </cell>
          <cell r="H78">
            <v>222649.5</v>
          </cell>
          <cell r="I78">
            <v>22650</v>
          </cell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W78"/>
          <cell r="X78">
            <v>34851</v>
          </cell>
          <cell r="Y78">
            <v>0</v>
          </cell>
          <cell r="Z78"/>
        </row>
        <row r="79">
          <cell r="A79">
            <v>34864</v>
          </cell>
          <cell r="B79">
            <v>31150</v>
          </cell>
          <cell r="C79"/>
          <cell r="D79"/>
          <cell r="E79"/>
          <cell r="F79"/>
          <cell r="G79">
            <v>9.9</v>
          </cell>
          <cell r="H79">
            <v>308385</v>
          </cell>
          <cell r="I79">
            <v>31150</v>
          </cell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W79"/>
          <cell r="X79">
            <v>34851</v>
          </cell>
          <cell r="Y79">
            <v>0</v>
          </cell>
          <cell r="Z79"/>
        </row>
        <row r="80">
          <cell r="A80">
            <v>34865</v>
          </cell>
          <cell r="B80">
            <v>36250</v>
          </cell>
          <cell r="C80"/>
          <cell r="D80"/>
          <cell r="E80"/>
          <cell r="F80"/>
          <cell r="G80">
            <v>9.4600000000000009</v>
          </cell>
          <cell r="H80">
            <v>342925.00000000006</v>
          </cell>
          <cell r="I80">
            <v>36250</v>
          </cell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W80"/>
          <cell r="X80">
            <v>34851</v>
          </cell>
          <cell r="Y80">
            <v>0</v>
          </cell>
          <cell r="Z80"/>
        </row>
        <row r="81">
          <cell r="A81">
            <v>34866</v>
          </cell>
          <cell r="B81">
            <v>36390</v>
          </cell>
          <cell r="C81"/>
          <cell r="D81"/>
          <cell r="E81"/>
          <cell r="F81"/>
          <cell r="G81">
            <v>8.3699999999999992</v>
          </cell>
          <cell r="H81">
            <v>304584.3</v>
          </cell>
          <cell r="I81">
            <v>36390</v>
          </cell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W81"/>
          <cell r="X81">
            <v>34851</v>
          </cell>
          <cell r="Y81">
            <v>0</v>
          </cell>
          <cell r="Z81"/>
        </row>
        <row r="82">
          <cell r="A82">
            <v>34867</v>
          </cell>
          <cell r="B82">
            <v>36390</v>
          </cell>
          <cell r="C82"/>
          <cell r="D82"/>
          <cell r="E82"/>
          <cell r="F82"/>
          <cell r="G82">
            <v>8.3699999999999992</v>
          </cell>
          <cell r="H82">
            <v>304584.3</v>
          </cell>
          <cell r="I82">
            <v>36390</v>
          </cell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W82"/>
          <cell r="X82" t="str">
            <v>Sin movimiento</v>
          </cell>
          <cell r="Y82">
            <v>0</v>
          </cell>
          <cell r="Z82"/>
        </row>
        <row r="83">
          <cell r="A83">
            <v>34868</v>
          </cell>
          <cell r="B83">
            <v>36390</v>
          </cell>
          <cell r="C83"/>
          <cell r="D83"/>
          <cell r="E83"/>
          <cell r="F83"/>
          <cell r="G83">
            <v>8.3699999999999992</v>
          </cell>
          <cell r="H83">
            <v>304584.3</v>
          </cell>
          <cell r="I83">
            <v>36390</v>
          </cell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W83"/>
          <cell r="X83" t="str">
            <v>Sin movimiento</v>
          </cell>
          <cell r="Y83">
            <v>0</v>
          </cell>
          <cell r="Z83"/>
        </row>
        <row r="84">
          <cell r="A84">
            <v>34869</v>
          </cell>
          <cell r="B84">
            <v>38600</v>
          </cell>
          <cell r="C84"/>
          <cell r="D84"/>
          <cell r="E84"/>
          <cell r="F84"/>
          <cell r="G84">
            <v>8.8800000000000008</v>
          </cell>
          <cell r="H84">
            <v>342768.00000000006</v>
          </cell>
          <cell r="I84">
            <v>38600</v>
          </cell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W84"/>
          <cell r="X84">
            <v>34851</v>
          </cell>
          <cell r="Y84">
            <v>0</v>
          </cell>
          <cell r="Z84"/>
        </row>
        <row r="85">
          <cell r="A85">
            <v>34870</v>
          </cell>
          <cell r="B85">
            <v>51500</v>
          </cell>
          <cell r="C85"/>
          <cell r="D85"/>
          <cell r="E85"/>
          <cell r="F85"/>
          <cell r="G85">
            <v>10.52</v>
          </cell>
          <cell r="H85">
            <v>541780</v>
          </cell>
          <cell r="I85">
            <v>51500</v>
          </cell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W85"/>
          <cell r="X85">
            <v>34851</v>
          </cell>
          <cell r="Y85">
            <v>0</v>
          </cell>
          <cell r="Z85"/>
        </row>
        <row r="86">
          <cell r="A86">
            <v>34871</v>
          </cell>
          <cell r="B86">
            <v>65000</v>
          </cell>
          <cell r="C86"/>
          <cell r="D86"/>
          <cell r="E86"/>
          <cell r="F86"/>
          <cell r="G86">
            <v>10.15</v>
          </cell>
          <cell r="H86">
            <v>659750</v>
          </cell>
          <cell r="I86">
            <v>65000</v>
          </cell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W86"/>
          <cell r="X86">
            <v>34851</v>
          </cell>
          <cell r="Y86">
            <v>0</v>
          </cell>
          <cell r="Z86"/>
        </row>
        <row r="87">
          <cell r="A87">
            <v>34872</v>
          </cell>
          <cell r="B87">
            <v>127500</v>
          </cell>
          <cell r="C87"/>
          <cell r="D87"/>
          <cell r="E87"/>
          <cell r="F87"/>
          <cell r="G87">
            <v>10.59</v>
          </cell>
          <cell r="H87">
            <v>1350225</v>
          </cell>
          <cell r="I87">
            <v>127500</v>
          </cell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W87"/>
          <cell r="X87">
            <v>34851</v>
          </cell>
          <cell r="Y87">
            <v>0</v>
          </cell>
          <cell r="Z87"/>
        </row>
        <row r="88">
          <cell r="A88">
            <v>34873</v>
          </cell>
          <cell r="B88">
            <v>106950</v>
          </cell>
          <cell r="C88"/>
          <cell r="D88"/>
          <cell r="E88"/>
          <cell r="F88"/>
          <cell r="G88">
            <v>11.83</v>
          </cell>
          <cell r="H88">
            <v>1265218.5</v>
          </cell>
          <cell r="I88">
            <v>106950</v>
          </cell>
          <cell r="J88"/>
          <cell r="K88"/>
          <cell r="L88"/>
          <cell r="M88"/>
          <cell r="N88"/>
          <cell r="O88"/>
          <cell r="P88"/>
          <cell r="Q88"/>
          <cell r="R88"/>
          <cell r="S88"/>
          <cell r="T88"/>
          <cell r="W88"/>
          <cell r="X88">
            <v>34851</v>
          </cell>
          <cell r="Y88">
            <v>0</v>
          </cell>
          <cell r="Z88"/>
        </row>
        <row r="89">
          <cell r="A89">
            <v>34874</v>
          </cell>
          <cell r="B89">
            <v>106950</v>
          </cell>
          <cell r="C89"/>
          <cell r="D89"/>
          <cell r="E89"/>
          <cell r="F89"/>
          <cell r="G89">
            <v>11.83</v>
          </cell>
          <cell r="H89">
            <v>1265218.5</v>
          </cell>
          <cell r="I89">
            <v>106950</v>
          </cell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W89"/>
          <cell r="X89" t="str">
            <v>Sin movimiento</v>
          </cell>
          <cell r="Y89">
            <v>0</v>
          </cell>
          <cell r="Z89"/>
        </row>
        <row r="90">
          <cell r="A90">
            <v>34875</v>
          </cell>
          <cell r="B90">
            <v>106950</v>
          </cell>
          <cell r="C90"/>
          <cell r="D90"/>
          <cell r="E90"/>
          <cell r="F90"/>
          <cell r="G90">
            <v>11.83</v>
          </cell>
          <cell r="H90">
            <v>1265218.5</v>
          </cell>
          <cell r="I90">
            <v>106950</v>
          </cell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W90"/>
          <cell r="X90" t="str">
            <v>Sin movimiento</v>
          </cell>
          <cell r="Y90">
            <v>0</v>
          </cell>
          <cell r="Z90"/>
        </row>
        <row r="91">
          <cell r="A91">
            <v>34876</v>
          </cell>
          <cell r="B91">
            <v>82663</v>
          </cell>
          <cell r="C91"/>
          <cell r="D91"/>
          <cell r="E91"/>
          <cell r="F91"/>
          <cell r="G91">
            <v>14.49</v>
          </cell>
          <cell r="H91">
            <v>1197786.8700000001</v>
          </cell>
          <cell r="I91">
            <v>82663</v>
          </cell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W91"/>
          <cell r="X91">
            <v>34851</v>
          </cell>
          <cell r="Y91">
            <v>0</v>
          </cell>
          <cell r="Z91"/>
        </row>
        <row r="92">
          <cell r="A92">
            <v>34877</v>
          </cell>
          <cell r="B92">
            <v>102050</v>
          </cell>
          <cell r="C92"/>
          <cell r="D92"/>
          <cell r="E92"/>
          <cell r="F92"/>
          <cell r="G92">
            <v>15.07</v>
          </cell>
          <cell r="H92">
            <v>1537893.5</v>
          </cell>
          <cell r="I92">
            <v>102050</v>
          </cell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W92"/>
          <cell r="X92">
            <v>34851</v>
          </cell>
          <cell r="Y92">
            <v>0</v>
          </cell>
          <cell r="Z92"/>
        </row>
        <row r="93">
          <cell r="A93">
            <v>34878</v>
          </cell>
          <cell r="B93">
            <v>108580</v>
          </cell>
          <cell r="C93"/>
          <cell r="D93"/>
          <cell r="E93"/>
          <cell r="F93"/>
          <cell r="G93">
            <v>17.899999999999999</v>
          </cell>
          <cell r="H93">
            <v>1943581.9999999998</v>
          </cell>
          <cell r="I93">
            <v>108580</v>
          </cell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W93"/>
          <cell r="X93">
            <v>34851</v>
          </cell>
          <cell r="Y93">
            <v>0</v>
          </cell>
          <cell r="Z93"/>
        </row>
        <row r="94">
          <cell r="A94">
            <v>34879</v>
          </cell>
          <cell r="B94">
            <v>108580</v>
          </cell>
          <cell r="C94"/>
          <cell r="D94"/>
          <cell r="E94"/>
          <cell r="F94"/>
          <cell r="G94">
            <v>17.899999999999999</v>
          </cell>
          <cell r="H94">
            <v>1943581.9999999998</v>
          </cell>
          <cell r="I94">
            <v>108580</v>
          </cell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W94"/>
          <cell r="X94">
            <v>34851</v>
          </cell>
          <cell r="Y94">
            <v>0</v>
          </cell>
          <cell r="Z94"/>
        </row>
        <row r="95">
          <cell r="A95">
            <v>34880</v>
          </cell>
          <cell r="B95">
            <v>66390</v>
          </cell>
          <cell r="C95"/>
          <cell r="D95"/>
          <cell r="E95"/>
          <cell r="F95"/>
          <cell r="G95">
            <v>18.37</v>
          </cell>
          <cell r="H95">
            <v>1219584.3</v>
          </cell>
          <cell r="I95">
            <v>66390</v>
          </cell>
          <cell r="J95">
            <v>21183350.07</v>
          </cell>
          <cell r="K95">
            <v>1705983</v>
          </cell>
          <cell r="L95">
            <v>12.417093294599066</v>
          </cell>
          <cell r="M95"/>
          <cell r="N95"/>
          <cell r="O95"/>
          <cell r="P95"/>
          <cell r="Q95"/>
          <cell r="R95"/>
          <cell r="S95"/>
          <cell r="T95"/>
          <cell r="W95"/>
          <cell r="X95">
            <v>34851</v>
          </cell>
          <cell r="Y95">
            <v>0</v>
          </cell>
          <cell r="Z95"/>
        </row>
        <row r="96">
          <cell r="A96">
            <v>34881</v>
          </cell>
          <cell r="B96">
            <v>66390</v>
          </cell>
          <cell r="C96"/>
          <cell r="D96"/>
          <cell r="E96"/>
          <cell r="F96"/>
          <cell r="G96">
            <v>18.37</v>
          </cell>
          <cell r="H96">
            <v>1219584.3</v>
          </cell>
          <cell r="I96">
            <v>66390</v>
          </cell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W96"/>
          <cell r="X96" t="str">
            <v>Sin movimiento</v>
          </cell>
          <cell r="Y96">
            <v>0</v>
          </cell>
          <cell r="Z96"/>
        </row>
        <row r="97">
          <cell r="A97">
            <v>34882</v>
          </cell>
          <cell r="B97">
            <v>66390</v>
          </cell>
          <cell r="C97"/>
          <cell r="D97"/>
          <cell r="E97"/>
          <cell r="F97"/>
          <cell r="G97">
            <v>18.37</v>
          </cell>
          <cell r="H97">
            <v>1219584.3</v>
          </cell>
          <cell r="I97">
            <v>66390</v>
          </cell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W97"/>
          <cell r="X97" t="str">
            <v>Sin movimiento</v>
          </cell>
          <cell r="Y97">
            <v>0</v>
          </cell>
          <cell r="Z97"/>
        </row>
        <row r="98">
          <cell r="A98">
            <v>34883</v>
          </cell>
          <cell r="B98">
            <v>80020</v>
          </cell>
          <cell r="C98"/>
          <cell r="D98"/>
          <cell r="E98"/>
          <cell r="F98"/>
          <cell r="G98">
            <v>17.059999999999999</v>
          </cell>
          <cell r="H98">
            <v>1365141.2</v>
          </cell>
          <cell r="I98">
            <v>80020</v>
          </cell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W98"/>
          <cell r="X98">
            <v>34881</v>
          </cell>
          <cell r="Y98">
            <v>0</v>
          </cell>
          <cell r="Z98"/>
        </row>
        <row r="99">
          <cell r="A99">
            <v>34884</v>
          </cell>
          <cell r="B99">
            <v>72250</v>
          </cell>
          <cell r="C99"/>
          <cell r="D99"/>
          <cell r="E99"/>
          <cell r="F99"/>
          <cell r="G99">
            <v>16.55</v>
          </cell>
          <cell r="H99">
            <v>1195737.5</v>
          </cell>
          <cell r="I99">
            <v>72250</v>
          </cell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W99"/>
          <cell r="X99">
            <v>34881</v>
          </cell>
          <cell r="Y99">
            <v>0</v>
          </cell>
          <cell r="Z99"/>
        </row>
        <row r="100">
          <cell r="A100">
            <v>34885</v>
          </cell>
          <cell r="B100">
            <v>39250</v>
          </cell>
          <cell r="C100"/>
          <cell r="D100"/>
          <cell r="E100"/>
          <cell r="F100"/>
          <cell r="G100">
            <v>16.71</v>
          </cell>
          <cell r="H100">
            <v>655867.5</v>
          </cell>
          <cell r="I100">
            <v>39250</v>
          </cell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W100"/>
          <cell r="X100">
            <v>34881</v>
          </cell>
          <cell r="Y100">
            <v>0</v>
          </cell>
          <cell r="Z100"/>
        </row>
        <row r="101">
          <cell r="A101">
            <v>34886</v>
          </cell>
          <cell r="B101">
            <v>17500</v>
          </cell>
          <cell r="C101"/>
          <cell r="D101"/>
          <cell r="E101"/>
          <cell r="F101"/>
          <cell r="G101">
            <v>16.239999999999998</v>
          </cell>
          <cell r="H101">
            <v>284200</v>
          </cell>
          <cell r="I101">
            <v>17500</v>
          </cell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W101"/>
          <cell r="X101">
            <v>34881</v>
          </cell>
          <cell r="Y101">
            <v>0</v>
          </cell>
          <cell r="Z101"/>
        </row>
        <row r="102">
          <cell r="A102">
            <v>34887</v>
          </cell>
          <cell r="B102">
            <v>9500</v>
          </cell>
          <cell r="C102"/>
          <cell r="D102"/>
          <cell r="E102"/>
          <cell r="F102"/>
          <cell r="G102">
            <v>12.52</v>
          </cell>
          <cell r="H102">
            <v>118940</v>
          </cell>
          <cell r="I102">
            <v>9500</v>
          </cell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W102"/>
          <cell r="X102">
            <v>34881</v>
          </cell>
          <cell r="Y102">
            <v>0</v>
          </cell>
          <cell r="Z102"/>
        </row>
        <row r="103">
          <cell r="A103">
            <v>34888</v>
          </cell>
          <cell r="B103">
            <v>9500</v>
          </cell>
          <cell r="C103"/>
          <cell r="D103"/>
          <cell r="E103"/>
          <cell r="F103"/>
          <cell r="G103">
            <v>12.52</v>
          </cell>
          <cell r="H103">
            <v>118940</v>
          </cell>
          <cell r="I103">
            <v>9500</v>
          </cell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W103"/>
          <cell r="X103" t="str">
            <v>Sin movimiento</v>
          </cell>
          <cell r="Y103">
            <v>0</v>
          </cell>
          <cell r="Z103"/>
        </row>
        <row r="104">
          <cell r="A104">
            <v>34889</v>
          </cell>
          <cell r="B104">
            <v>9500</v>
          </cell>
          <cell r="C104"/>
          <cell r="D104"/>
          <cell r="E104"/>
          <cell r="F104"/>
          <cell r="G104">
            <v>12.52</v>
          </cell>
          <cell r="H104">
            <v>118940</v>
          </cell>
          <cell r="I104">
            <v>9500</v>
          </cell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W104"/>
          <cell r="X104" t="str">
            <v>Sin movimiento</v>
          </cell>
          <cell r="Y104">
            <v>0</v>
          </cell>
          <cell r="Z104"/>
        </row>
        <row r="105">
          <cell r="A105">
            <v>34890</v>
          </cell>
          <cell r="B105">
            <v>21940</v>
          </cell>
          <cell r="C105"/>
          <cell r="D105"/>
          <cell r="E105"/>
          <cell r="F105"/>
          <cell r="G105">
            <v>9.9</v>
          </cell>
          <cell r="H105">
            <v>217206</v>
          </cell>
          <cell r="I105">
            <v>21940</v>
          </cell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W105"/>
          <cell r="X105">
            <v>34881</v>
          </cell>
          <cell r="Y105">
            <v>0</v>
          </cell>
          <cell r="Z105"/>
        </row>
        <row r="106">
          <cell r="A106">
            <v>34891</v>
          </cell>
          <cell r="B106">
            <v>13040</v>
          </cell>
          <cell r="C106"/>
          <cell r="D106"/>
          <cell r="E106"/>
          <cell r="F106"/>
          <cell r="G106">
            <v>7.44</v>
          </cell>
          <cell r="H106">
            <v>97017.600000000006</v>
          </cell>
          <cell r="I106">
            <v>13040</v>
          </cell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W106"/>
          <cell r="X106">
            <v>34881</v>
          </cell>
          <cell r="Y106">
            <v>0</v>
          </cell>
          <cell r="Z106"/>
        </row>
        <row r="107">
          <cell r="A107">
            <v>34892</v>
          </cell>
          <cell r="B107">
            <v>18103</v>
          </cell>
          <cell r="C107"/>
          <cell r="D107"/>
          <cell r="E107"/>
          <cell r="F107"/>
          <cell r="G107">
            <v>10.029999999999999</v>
          </cell>
          <cell r="H107">
            <v>181573.09</v>
          </cell>
          <cell r="I107">
            <v>18103</v>
          </cell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W107"/>
          <cell r="X107">
            <v>34881</v>
          </cell>
          <cell r="Y107">
            <v>0</v>
          </cell>
          <cell r="Z107"/>
        </row>
        <row r="108">
          <cell r="A108">
            <v>34893</v>
          </cell>
          <cell r="B108">
            <v>21790</v>
          </cell>
          <cell r="C108"/>
          <cell r="D108"/>
          <cell r="E108"/>
          <cell r="F108"/>
          <cell r="G108">
            <v>7.17</v>
          </cell>
          <cell r="H108">
            <v>156234.29999999999</v>
          </cell>
          <cell r="I108">
            <v>21790</v>
          </cell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W108"/>
          <cell r="X108">
            <v>34881</v>
          </cell>
          <cell r="Y108">
            <v>0</v>
          </cell>
          <cell r="Z108"/>
        </row>
        <row r="109">
          <cell r="A109">
            <v>34894</v>
          </cell>
          <cell r="B109">
            <v>32290</v>
          </cell>
          <cell r="C109"/>
          <cell r="D109"/>
          <cell r="E109"/>
          <cell r="F109"/>
          <cell r="G109">
            <v>5.17</v>
          </cell>
          <cell r="H109">
            <v>166939.29999999999</v>
          </cell>
          <cell r="I109">
            <v>32290</v>
          </cell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W109"/>
          <cell r="X109">
            <v>34881</v>
          </cell>
          <cell r="Y109">
            <v>0</v>
          </cell>
          <cell r="Z109"/>
        </row>
        <row r="110">
          <cell r="A110">
            <v>34895</v>
          </cell>
          <cell r="B110">
            <v>32290</v>
          </cell>
          <cell r="C110"/>
          <cell r="D110"/>
          <cell r="E110"/>
          <cell r="F110"/>
          <cell r="G110">
            <v>5.17</v>
          </cell>
          <cell r="H110">
            <v>166939.29999999999</v>
          </cell>
          <cell r="I110">
            <v>32290</v>
          </cell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W110"/>
          <cell r="X110" t="str">
            <v>Sin movimiento</v>
          </cell>
          <cell r="Y110">
            <v>0</v>
          </cell>
          <cell r="Z110"/>
        </row>
        <row r="111">
          <cell r="A111">
            <v>34896</v>
          </cell>
          <cell r="B111">
            <v>32290</v>
          </cell>
          <cell r="C111"/>
          <cell r="D111"/>
          <cell r="E111"/>
          <cell r="F111"/>
          <cell r="G111">
            <v>5.17</v>
          </cell>
          <cell r="H111">
            <v>166939.29999999999</v>
          </cell>
          <cell r="I111">
            <v>32290</v>
          </cell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W111"/>
          <cell r="X111" t="str">
            <v>Sin movimiento</v>
          </cell>
          <cell r="Y111">
            <v>0</v>
          </cell>
          <cell r="Z111"/>
        </row>
        <row r="112">
          <cell r="A112">
            <v>34897</v>
          </cell>
          <cell r="B112">
            <v>86040</v>
          </cell>
          <cell r="C112"/>
          <cell r="D112"/>
          <cell r="E112"/>
          <cell r="F112"/>
          <cell r="G112">
            <v>10.49</v>
          </cell>
          <cell r="H112">
            <v>902559.6</v>
          </cell>
          <cell r="I112">
            <v>86040</v>
          </cell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W112"/>
          <cell r="X112">
            <v>34881</v>
          </cell>
          <cell r="Y112">
            <v>0</v>
          </cell>
          <cell r="Z112"/>
        </row>
        <row r="113">
          <cell r="A113">
            <v>34898</v>
          </cell>
          <cell r="B113">
            <v>67840</v>
          </cell>
          <cell r="C113"/>
          <cell r="D113"/>
          <cell r="E113"/>
          <cell r="F113"/>
          <cell r="G113">
            <v>11.41</v>
          </cell>
          <cell r="H113">
            <v>774054.40000000002</v>
          </cell>
          <cell r="I113">
            <v>67840</v>
          </cell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W113"/>
          <cell r="X113">
            <v>34881</v>
          </cell>
          <cell r="Y113">
            <v>0</v>
          </cell>
          <cell r="Z113"/>
        </row>
        <row r="114">
          <cell r="A114">
            <v>34899</v>
          </cell>
          <cell r="B114">
            <v>80720</v>
          </cell>
          <cell r="C114"/>
          <cell r="D114"/>
          <cell r="E114"/>
          <cell r="F114"/>
          <cell r="G114">
            <v>11.83</v>
          </cell>
          <cell r="H114">
            <v>954917.6</v>
          </cell>
          <cell r="I114">
            <v>80720</v>
          </cell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W114"/>
          <cell r="X114">
            <v>34881</v>
          </cell>
          <cell r="Y114">
            <v>0</v>
          </cell>
          <cell r="Z114"/>
        </row>
        <row r="115">
          <cell r="A115">
            <v>34900</v>
          </cell>
          <cell r="B115">
            <v>103120</v>
          </cell>
          <cell r="C115"/>
          <cell r="D115"/>
          <cell r="E115"/>
          <cell r="F115"/>
          <cell r="G115">
            <v>12.09</v>
          </cell>
          <cell r="H115">
            <v>1246720.8</v>
          </cell>
          <cell r="I115">
            <v>103120</v>
          </cell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W115"/>
          <cell r="X115">
            <v>34881</v>
          </cell>
          <cell r="Y115">
            <v>0</v>
          </cell>
          <cell r="Z115"/>
        </row>
        <row r="116">
          <cell r="A116">
            <v>34901</v>
          </cell>
          <cell r="B116">
            <v>83220</v>
          </cell>
          <cell r="C116"/>
          <cell r="D116"/>
          <cell r="E116"/>
          <cell r="F116"/>
          <cell r="G116">
            <v>12.16</v>
          </cell>
          <cell r="H116">
            <v>1011955.2000000001</v>
          </cell>
          <cell r="I116">
            <v>83220</v>
          </cell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W116"/>
          <cell r="X116">
            <v>34881</v>
          </cell>
          <cell r="Y116">
            <v>0</v>
          </cell>
          <cell r="Z116"/>
        </row>
        <row r="117">
          <cell r="A117">
            <v>34902</v>
          </cell>
          <cell r="B117">
            <v>83220</v>
          </cell>
          <cell r="C117"/>
          <cell r="D117"/>
          <cell r="E117"/>
          <cell r="F117"/>
          <cell r="G117">
            <v>12.16</v>
          </cell>
          <cell r="H117">
            <v>1011955.2000000001</v>
          </cell>
          <cell r="I117">
            <v>83220</v>
          </cell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W117"/>
          <cell r="X117" t="str">
            <v>Sin movimiento</v>
          </cell>
          <cell r="Y117">
            <v>0</v>
          </cell>
          <cell r="Z117"/>
        </row>
        <row r="118">
          <cell r="A118">
            <v>34903</v>
          </cell>
          <cell r="B118">
            <v>83220</v>
          </cell>
          <cell r="C118"/>
          <cell r="D118"/>
          <cell r="E118"/>
          <cell r="F118"/>
          <cell r="G118">
            <v>12.16</v>
          </cell>
          <cell r="H118">
            <v>1011955.2000000001</v>
          </cell>
          <cell r="I118">
            <v>83220</v>
          </cell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W118"/>
          <cell r="X118" t="str">
            <v>Sin movimiento</v>
          </cell>
          <cell r="Y118">
            <v>0</v>
          </cell>
          <cell r="Z118"/>
        </row>
        <row r="119">
          <cell r="A119">
            <v>34904</v>
          </cell>
          <cell r="B119">
            <v>96520</v>
          </cell>
          <cell r="C119"/>
          <cell r="D119"/>
          <cell r="E119"/>
          <cell r="F119"/>
          <cell r="G119">
            <v>11.67</v>
          </cell>
          <cell r="H119">
            <v>1126388.3999999999</v>
          </cell>
          <cell r="I119">
            <v>96520</v>
          </cell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W119"/>
          <cell r="X119">
            <v>34881</v>
          </cell>
          <cell r="Y119">
            <v>0</v>
          </cell>
          <cell r="Z119"/>
        </row>
        <row r="120">
          <cell r="A120">
            <v>34905</v>
          </cell>
          <cell r="B120">
            <v>86995</v>
          </cell>
          <cell r="C120"/>
          <cell r="D120"/>
          <cell r="E120"/>
          <cell r="F120"/>
          <cell r="G120">
            <v>12.51</v>
          </cell>
          <cell r="H120">
            <v>1088307.45</v>
          </cell>
          <cell r="I120">
            <v>86995</v>
          </cell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W120"/>
          <cell r="X120">
            <v>34881</v>
          </cell>
          <cell r="Y120">
            <v>0</v>
          </cell>
          <cell r="Z120"/>
        </row>
        <row r="121">
          <cell r="A121">
            <v>34906</v>
          </cell>
          <cell r="B121">
            <v>113895</v>
          </cell>
          <cell r="C121"/>
          <cell r="D121"/>
          <cell r="E121"/>
          <cell r="F121"/>
          <cell r="G121">
            <v>16.04</v>
          </cell>
          <cell r="H121">
            <v>1826875.7999999998</v>
          </cell>
          <cell r="I121">
            <v>113895</v>
          </cell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W121"/>
          <cell r="X121">
            <v>34881</v>
          </cell>
          <cell r="Y121">
            <v>0</v>
          </cell>
          <cell r="Z121"/>
        </row>
        <row r="122">
          <cell r="A122">
            <v>34907</v>
          </cell>
          <cell r="B122">
            <v>75575</v>
          </cell>
          <cell r="C122"/>
          <cell r="D122"/>
          <cell r="E122"/>
          <cell r="F122"/>
          <cell r="G122">
            <v>16.98</v>
          </cell>
          <cell r="H122">
            <v>1283263.5</v>
          </cell>
          <cell r="I122">
            <v>75575</v>
          </cell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W122"/>
          <cell r="X122">
            <v>34881</v>
          </cell>
          <cell r="Y122">
            <v>0</v>
          </cell>
          <cell r="Z122"/>
        </row>
        <row r="123">
          <cell r="A123">
            <v>34908</v>
          </cell>
          <cell r="B123">
            <v>75575</v>
          </cell>
          <cell r="C123"/>
          <cell r="D123"/>
          <cell r="E123"/>
          <cell r="F123"/>
          <cell r="G123">
            <v>16.98</v>
          </cell>
          <cell r="H123">
            <v>1283263.5</v>
          </cell>
          <cell r="I123">
            <v>75575</v>
          </cell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W123"/>
          <cell r="X123">
            <v>34881</v>
          </cell>
          <cell r="Y123">
            <v>0</v>
          </cell>
          <cell r="Z123"/>
        </row>
        <row r="124">
          <cell r="A124">
            <v>34909</v>
          </cell>
          <cell r="B124">
            <v>75575</v>
          </cell>
          <cell r="C124"/>
          <cell r="D124"/>
          <cell r="E124"/>
          <cell r="F124"/>
          <cell r="G124">
            <v>16.98</v>
          </cell>
          <cell r="H124">
            <v>1283263.5</v>
          </cell>
          <cell r="I124">
            <v>75575</v>
          </cell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W124"/>
          <cell r="X124" t="str">
            <v>Sin movimiento</v>
          </cell>
          <cell r="Y124">
            <v>0</v>
          </cell>
          <cell r="Z124"/>
        </row>
        <row r="125">
          <cell r="A125">
            <v>34910</v>
          </cell>
          <cell r="B125">
            <v>75575</v>
          </cell>
          <cell r="C125"/>
          <cell r="D125"/>
          <cell r="E125"/>
          <cell r="F125"/>
          <cell r="G125">
            <v>16.98</v>
          </cell>
          <cell r="H125">
            <v>1283263.5</v>
          </cell>
          <cell r="I125">
            <v>75575</v>
          </cell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W125"/>
          <cell r="X125" t="str">
            <v>Sin movimiento</v>
          </cell>
          <cell r="Y125">
            <v>0</v>
          </cell>
          <cell r="Z125"/>
        </row>
        <row r="126">
          <cell r="A126">
            <v>34911</v>
          </cell>
          <cell r="B126">
            <v>67695</v>
          </cell>
          <cell r="C126"/>
          <cell r="D126"/>
          <cell r="E126"/>
          <cell r="F126"/>
          <cell r="G126">
            <v>19.559999999999999</v>
          </cell>
          <cell r="H126">
            <v>1324114.2</v>
          </cell>
          <cell r="I126">
            <v>67695</v>
          </cell>
          <cell r="J126">
            <v>24862641.539999995</v>
          </cell>
          <cell r="K126">
            <v>1796828</v>
          </cell>
          <cell r="L126">
            <v>13.83696243602615</v>
          </cell>
          <cell r="M126"/>
          <cell r="N126"/>
          <cell r="O126"/>
          <cell r="P126"/>
          <cell r="Q126"/>
          <cell r="R126"/>
          <cell r="S126"/>
          <cell r="T126"/>
          <cell r="W126"/>
          <cell r="X126">
            <v>34881</v>
          </cell>
          <cell r="Y126">
            <v>0</v>
          </cell>
          <cell r="Z126"/>
        </row>
        <row r="127">
          <cell r="A127">
            <v>34912</v>
          </cell>
          <cell r="B127">
            <v>52035</v>
          </cell>
          <cell r="C127"/>
          <cell r="D127"/>
          <cell r="E127"/>
          <cell r="F127"/>
          <cell r="G127">
            <v>18.12</v>
          </cell>
          <cell r="H127">
            <v>942874.20000000007</v>
          </cell>
          <cell r="I127">
            <v>52035</v>
          </cell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W127"/>
          <cell r="X127">
            <v>34912</v>
          </cell>
          <cell r="Y127">
            <v>0</v>
          </cell>
          <cell r="Z127"/>
        </row>
        <row r="128">
          <cell r="A128">
            <v>34913</v>
          </cell>
          <cell r="B128">
            <v>60195</v>
          </cell>
          <cell r="C128"/>
          <cell r="D128"/>
          <cell r="E128"/>
          <cell r="F128"/>
          <cell r="G128">
            <v>17.88</v>
          </cell>
          <cell r="H128">
            <v>1076286.5999999999</v>
          </cell>
          <cell r="I128">
            <v>60195</v>
          </cell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W128"/>
          <cell r="X128">
            <v>34912</v>
          </cell>
          <cell r="Y128">
            <v>0</v>
          </cell>
          <cell r="Z128"/>
        </row>
        <row r="129">
          <cell r="A129">
            <v>34914</v>
          </cell>
          <cell r="B129">
            <v>60445</v>
          </cell>
          <cell r="C129"/>
          <cell r="D129"/>
          <cell r="E129"/>
          <cell r="F129"/>
          <cell r="G129">
            <v>12.71</v>
          </cell>
          <cell r="H129">
            <v>768255.95000000007</v>
          </cell>
          <cell r="I129">
            <v>60445</v>
          </cell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W129"/>
          <cell r="X129">
            <v>34912</v>
          </cell>
          <cell r="Y129">
            <v>0</v>
          </cell>
          <cell r="Z129"/>
        </row>
        <row r="130">
          <cell r="A130">
            <v>34915</v>
          </cell>
          <cell r="B130">
            <v>48995</v>
          </cell>
          <cell r="C130"/>
          <cell r="D130"/>
          <cell r="E130"/>
          <cell r="F130"/>
          <cell r="G130">
            <v>11.46</v>
          </cell>
          <cell r="H130">
            <v>561482.70000000007</v>
          </cell>
          <cell r="I130">
            <v>48995</v>
          </cell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W130"/>
          <cell r="X130">
            <v>34912</v>
          </cell>
          <cell r="Y130">
            <v>0</v>
          </cell>
          <cell r="Z130"/>
        </row>
        <row r="131">
          <cell r="A131">
            <v>34916</v>
          </cell>
          <cell r="B131">
            <v>48995</v>
          </cell>
          <cell r="C131"/>
          <cell r="D131"/>
          <cell r="E131"/>
          <cell r="F131"/>
          <cell r="G131">
            <v>11.46</v>
          </cell>
          <cell r="H131">
            <v>561482.70000000007</v>
          </cell>
          <cell r="I131">
            <v>48995</v>
          </cell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W131"/>
          <cell r="X131" t="str">
            <v>Sin movimiento</v>
          </cell>
          <cell r="Y131">
            <v>0</v>
          </cell>
          <cell r="Z131"/>
        </row>
        <row r="132">
          <cell r="A132">
            <v>34917</v>
          </cell>
          <cell r="B132">
            <v>48995</v>
          </cell>
          <cell r="C132"/>
          <cell r="D132"/>
          <cell r="E132"/>
          <cell r="F132"/>
          <cell r="G132">
            <v>11.46</v>
          </cell>
          <cell r="H132">
            <v>561482.70000000007</v>
          </cell>
          <cell r="I132">
            <v>48995</v>
          </cell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W132"/>
          <cell r="X132" t="str">
            <v>Sin movimiento</v>
          </cell>
          <cell r="Y132">
            <v>0</v>
          </cell>
          <cell r="Z132"/>
        </row>
        <row r="133">
          <cell r="A133">
            <v>34918</v>
          </cell>
          <cell r="B133">
            <v>30895</v>
          </cell>
          <cell r="C133"/>
          <cell r="D133"/>
          <cell r="E133"/>
          <cell r="F133"/>
          <cell r="G133">
            <v>10.199999999999999</v>
          </cell>
          <cell r="H133">
            <v>315129</v>
          </cell>
          <cell r="I133">
            <v>30895</v>
          </cell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W133"/>
          <cell r="X133">
            <v>34912</v>
          </cell>
          <cell r="Y133">
            <v>0</v>
          </cell>
          <cell r="Z133"/>
        </row>
        <row r="134">
          <cell r="A134">
            <v>34919</v>
          </cell>
          <cell r="B134">
            <v>26795</v>
          </cell>
          <cell r="C134"/>
          <cell r="D134"/>
          <cell r="E134"/>
          <cell r="F134"/>
          <cell r="G134">
            <v>9.58</v>
          </cell>
          <cell r="H134">
            <v>256696.1</v>
          </cell>
          <cell r="I134">
            <v>26795</v>
          </cell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W134"/>
          <cell r="X134">
            <v>34912</v>
          </cell>
          <cell r="Y134">
            <v>0</v>
          </cell>
          <cell r="Z134"/>
        </row>
        <row r="135">
          <cell r="A135">
            <v>34920</v>
          </cell>
          <cell r="B135">
            <v>28195</v>
          </cell>
          <cell r="C135"/>
          <cell r="D135"/>
          <cell r="E135"/>
          <cell r="F135"/>
          <cell r="G135">
            <v>7.44</v>
          </cell>
          <cell r="H135">
            <v>209770.80000000002</v>
          </cell>
          <cell r="I135">
            <v>28195</v>
          </cell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W135"/>
          <cell r="X135">
            <v>34912</v>
          </cell>
          <cell r="Y135">
            <v>0</v>
          </cell>
          <cell r="Z135"/>
        </row>
        <row r="136">
          <cell r="A136">
            <v>34921</v>
          </cell>
          <cell r="B136">
            <v>33195</v>
          </cell>
          <cell r="C136"/>
          <cell r="D136"/>
          <cell r="E136"/>
          <cell r="F136"/>
          <cell r="G136">
            <v>6.41</v>
          </cell>
          <cell r="H136">
            <v>212779.95</v>
          </cell>
          <cell r="I136">
            <v>33195</v>
          </cell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W136"/>
          <cell r="X136">
            <v>34912</v>
          </cell>
          <cell r="Y136">
            <v>0</v>
          </cell>
          <cell r="Z136"/>
        </row>
        <row r="137">
          <cell r="A137">
            <v>34922</v>
          </cell>
          <cell r="B137">
            <v>42195</v>
          </cell>
          <cell r="C137"/>
          <cell r="D137"/>
          <cell r="E137"/>
          <cell r="F137"/>
          <cell r="G137">
            <v>6.26</v>
          </cell>
          <cell r="H137">
            <v>264140.7</v>
          </cell>
          <cell r="I137">
            <v>42195</v>
          </cell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W137"/>
          <cell r="X137">
            <v>34912</v>
          </cell>
          <cell r="Y137">
            <v>0</v>
          </cell>
          <cell r="Z137"/>
        </row>
        <row r="138">
          <cell r="A138">
            <v>34923</v>
          </cell>
          <cell r="B138">
            <v>42195</v>
          </cell>
          <cell r="C138"/>
          <cell r="D138"/>
          <cell r="E138"/>
          <cell r="F138"/>
          <cell r="G138">
            <v>6.26</v>
          </cell>
          <cell r="H138">
            <v>264140.7</v>
          </cell>
          <cell r="I138">
            <v>42195</v>
          </cell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W138"/>
          <cell r="X138" t="str">
            <v>Sin movimiento</v>
          </cell>
          <cell r="Y138">
            <v>0</v>
          </cell>
          <cell r="Z138"/>
        </row>
        <row r="139">
          <cell r="A139">
            <v>34924</v>
          </cell>
          <cell r="B139">
            <v>42195</v>
          </cell>
          <cell r="C139"/>
          <cell r="D139"/>
          <cell r="E139"/>
          <cell r="F139"/>
          <cell r="G139">
            <v>6.26</v>
          </cell>
          <cell r="H139">
            <v>264140.7</v>
          </cell>
          <cell r="I139">
            <v>42195</v>
          </cell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W139"/>
          <cell r="X139" t="str">
            <v>Sin movimiento</v>
          </cell>
          <cell r="Y139">
            <v>0</v>
          </cell>
          <cell r="Z139"/>
        </row>
        <row r="140">
          <cell r="A140">
            <v>34925</v>
          </cell>
          <cell r="B140">
            <v>76295</v>
          </cell>
          <cell r="C140"/>
          <cell r="D140"/>
          <cell r="E140"/>
          <cell r="F140"/>
          <cell r="G140">
            <v>5.63</v>
          </cell>
          <cell r="H140">
            <v>429540.85</v>
          </cell>
          <cell r="I140">
            <v>76295</v>
          </cell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W140"/>
          <cell r="X140">
            <v>34912</v>
          </cell>
          <cell r="Y140">
            <v>0</v>
          </cell>
          <cell r="Z140"/>
        </row>
        <row r="141">
          <cell r="A141">
            <v>34926</v>
          </cell>
          <cell r="B141">
            <v>54945</v>
          </cell>
          <cell r="C141"/>
          <cell r="D141"/>
          <cell r="E141"/>
          <cell r="F141"/>
          <cell r="G141">
            <v>5.39</v>
          </cell>
          <cell r="H141">
            <v>296153.55</v>
          </cell>
          <cell r="I141">
            <v>54945</v>
          </cell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W141"/>
          <cell r="X141">
            <v>34912</v>
          </cell>
          <cell r="Y141">
            <v>0</v>
          </cell>
          <cell r="Z141"/>
        </row>
        <row r="142">
          <cell r="A142">
            <v>34927</v>
          </cell>
          <cell r="B142">
            <v>61895</v>
          </cell>
          <cell r="C142"/>
          <cell r="D142"/>
          <cell r="E142"/>
          <cell r="F142"/>
          <cell r="G142">
            <v>8.4499999999999993</v>
          </cell>
          <cell r="H142">
            <v>523012.74999999994</v>
          </cell>
          <cell r="I142">
            <v>61895</v>
          </cell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W142"/>
          <cell r="X142">
            <v>34912</v>
          </cell>
          <cell r="Y142">
            <v>0</v>
          </cell>
          <cell r="Z142"/>
        </row>
        <row r="143">
          <cell r="A143">
            <v>34928</v>
          </cell>
          <cell r="B143">
            <v>86915</v>
          </cell>
          <cell r="C143"/>
          <cell r="D143"/>
          <cell r="E143"/>
          <cell r="F143"/>
          <cell r="G143">
            <v>12.27</v>
          </cell>
          <cell r="H143">
            <v>1066447.05</v>
          </cell>
          <cell r="I143">
            <v>86915</v>
          </cell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W143"/>
          <cell r="X143">
            <v>34912</v>
          </cell>
          <cell r="Y143">
            <v>0</v>
          </cell>
          <cell r="Z143"/>
        </row>
        <row r="144">
          <cell r="A144">
            <v>34929</v>
          </cell>
          <cell r="B144">
            <v>92095</v>
          </cell>
          <cell r="C144"/>
          <cell r="D144"/>
          <cell r="E144"/>
          <cell r="F144"/>
          <cell r="G144">
            <v>18.36</v>
          </cell>
          <cell r="H144">
            <v>1690864.2</v>
          </cell>
          <cell r="I144">
            <v>92095</v>
          </cell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W144"/>
          <cell r="X144">
            <v>34912</v>
          </cell>
          <cell r="Y144">
            <v>0</v>
          </cell>
          <cell r="Z144"/>
        </row>
        <row r="145">
          <cell r="A145">
            <v>34930</v>
          </cell>
          <cell r="B145">
            <v>92095</v>
          </cell>
          <cell r="C145"/>
          <cell r="D145"/>
          <cell r="E145"/>
          <cell r="F145"/>
          <cell r="G145">
            <v>18.36</v>
          </cell>
          <cell r="H145">
            <v>1690864.2</v>
          </cell>
          <cell r="I145">
            <v>92095</v>
          </cell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W145"/>
          <cell r="X145" t="str">
            <v>Sin movimiento</v>
          </cell>
          <cell r="Y145">
            <v>0</v>
          </cell>
          <cell r="Z145"/>
        </row>
        <row r="146">
          <cell r="A146">
            <v>34931</v>
          </cell>
          <cell r="B146">
            <v>92095</v>
          </cell>
          <cell r="C146"/>
          <cell r="D146"/>
          <cell r="E146"/>
          <cell r="F146"/>
          <cell r="G146">
            <v>18.36</v>
          </cell>
          <cell r="H146">
            <v>1690864.2</v>
          </cell>
          <cell r="I146">
            <v>92095</v>
          </cell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W146"/>
          <cell r="X146" t="str">
            <v>Sin movimiento</v>
          </cell>
          <cell r="Y146">
            <v>0</v>
          </cell>
          <cell r="Z146"/>
        </row>
        <row r="147">
          <cell r="A147">
            <v>34932</v>
          </cell>
          <cell r="B147">
            <v>121095</v>
          </cell>
          <cell r="C147"/>
          <cell r="D147"/>
          <cell r="E147"/>
          <cell r="F147"/>
          <cell r="G147">
            <v>17.77</v>
          </cell>
          <cell r="H147">
            <v>2151858.15</v>
          </cell>
          <cell r="I147">
            <v>121095</v>
          </cell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W147"/>
          <cell r="X147">
            <v>34912</v>
          </cell>
          <cell r="Y147">
            <v>0</v>
          </cell>
          <cell r="Z147"/>
        </row>
        <row r="148">
          <cell r="A148">
            <v>34933</v>
          </cell>
          <cell r="B148">
            <v>87495</v>
          </cell>
          <cell r="C148"/>
          <cell r="D148"/>
          <cell r="E148"/>
          <cell r="F148"/>
          <cell r="G148">
            <v>17.5</v>
          </cell>
          <cell r="H148">
            <v>1531162.5</v>
          </cell>
          <cell r="I148">
            <v>87495</v>
          </cell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W148"/>
          <cell r="X148">
            <v>34912</v>
          </cell>
          <cell r="Y148">
            <v>0</v>
          </cell>
          <cell r="Z148"/>
        </row>
        <row r="149">
          <cell r="A149">
            <v>34934</v>
          </cell>
          <cell r="B149">
            <v>89295</v>
          </cell>
          <cell r="C149"/>
          <cell r="D149"/>
          <cell r="E149"/>
          <cell r="F149"/>
          <cell r="G149">
            <v>13.76</v>
          </cell>
          <cell r="H149">
            <v>1228699.2</v>
          </cell>
          <cell r="I149">
            <v>89295</v>
          </cell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W149"/>
          <cell r="X149">
            <v>34912</v>
          </cell>
          <cell r="Y149">
            <v>0</v>
          </cell>
          <cell r="Z149"/>
        </row>
        <row r="150">
          <cell r="A150">
            <v>34935</v>
          </cell>
          <cell r="B150">
            <v>104849</v>
          </cell>
          <cell r="C150"/>
          <cell r="D150"/>
          <cell r="E150"/>
          <cell r="F150"/>
          <cell r="G150">
            <v>11.89</v>
          </cell>
          <cell r="H150">
            <v>1246654.6100000001</v>
          </cell>
          <cell r="I150">
            <v>104849</v>
          </cell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W150"/>
          <cell r="X150">
            <v>34912</v>
          </cell>
          <cell r="Y150">
            <v>0</v>
          </cell>
          <cell r="Z150"/>
        </row>
        <row r="151">
          <cell r="A151">
            <v>34936</v>
          </cell>
          <cell r="B151">
            <v>125499</v>
          </cell>
          <cell r="C151"/>
          <cell r="D151"/>
          <cell r="E151"/>
          <cell r="F151"/>
          <cell r="G151">
            <v>9.0399999999999991</v>
          </cell>
          <cell r="H151">
            <v>1134510.96</v>
          </cell>
          <cell r="I151">
            <v>125499</v>
          </cell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W151"/>
          <cell r="X151">
            <v>34912</v>
          </cell>
          <cell r="Y151">
            <v>0</v>
          </cell>
          <cell r="Z151"/>
        </row>
        <row r="152">
          <cell r="A152">
            <v>34937</v>
          </cell>
          <cell r="B152">
            <v>125499</v>
          </cell>
          <cell r="C152"/>
          <cell r="D152"/>
          <cell r="E152"/>
          <cell r="F152"/>
          <cell r="G152">
            <v>9.0399999999999991</v>
          </cell>
          <cell r="H152">
            <v>1134510.96</v>
          </cell>
          <cell r="I152">
            <v>125499</v>
          </cell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W152"/>
          <cell r="X152" t="str">
            <v>Sin movimiento</v>
          </cell>
          <cell r="Y152">
            <v>0</v>
          </cell>
          <cell r="Z152"/>
        </row>
        <row r="153">
          <cell r="A153">
            <v>34938</v>
          </cell>
          <cell r="B153">
            <v>125499</v>
          </cell>
          <cell r="C153"/>
          <cell r="D153"/>
          <cell r="E153"/>
          <cell r="F153"/>
          <cell r="G153">
            <v>9.0399999999999991</v>
          </cell>
          <cell r="H153">
            <v>1134510.96</v>
          </cell>
          <cell r="I153">
            <v>125499</v>
          </cell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W153"/>
          <cell r="X153" t="str">
            <v>Sin movimiento</v>
          </cell>
          <cell r="Y153">
            <v>0</v>
          </cell>
          <cell r="Z153"/>
        </row>
        <row r="154">
          <cell r="A154">
            <v>34939</v>
          </cell>
          <cell r="B154">
            <v>105549</v>
          </cell>
          <cell r="C154"/>
          <cell r="D154"/>
          <cell r="E154"/>
          <cell r="F154"/>
          <cell r="G154">
            <v>8.51</v>
          </cell>
          <cell r="H154">
            <v>898221.99</v>
          </cell>
          <cell r="I154">
            <v>105549</v>
          </cell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W154"/>
          <cell r="X154">
            <v>34912</v>
          </cell>
          <cell r="Y154">
            <v>0</v>
          </cell>
          <cell r="Z154"/>
        </row>
        <row r="155">
          <cell r="A155">
            <v>34940</v>
          </cell>
          <cell r="B155">
            <v>113599</v>
          </cell>
          <cell r="C155"/>
          <cell r="D155"/>
          <cell r="E155"/>
          <cell r="F155"/>
          <cell r="G155">
            <v>7.76</v>
          </cell>
          <cell r="H155">
            <v>881528.24</v>
          </cell>
          <cell r="I155">
            <v>113599</v>
          </cell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W155"/>
          <cell r="X155">
            <v>34912</v>
          </cell>
          <cell r="Y155">
            <v>0</v>
          </cell>
          <cell r="Z155"/>
        </row>
        <row r="156">
          <cell r="A156">
            <v>34941</v>
          </cell>
          <cell r="B156">
            <v>113599</v>
          </cell>
          <cell r="C156"/>
          <cell r="D156"/>
          <cell r="E156"/>
          <cell r="F156"/>
          <cell r="G156">
            <v>7.76</v>
          </cell>
          <cell r="H156">
            <v>881528.24</v>
          </cell>
          <cell r="I156">
            <v>113599</v>
          </cell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W156"/>
          <cell r="X156">
            <v>34912</v>
          </cell>
          <cell r="Y156">
            <v>0</v>
          </cell>
          <cell r="Z156"/>
        </row>
        <row r="157">
          <cell r="A157">
            <v>34942</v>
          </cell>
          <cell r="B157">
            <v>113199</v>
          </cell>
          <cell r="C157"/>
          <cell r="D157"/>
          <cell r="E157"/>
          <cell r="F157"/>
          <cell r="G157">
            <v>13.39</v>
          </cell>
          <cell r="H157">
            <v>1515734.61</v>
          </cell>
          <cell r="I157">
            <v>113199</v>
          </cell>
          <cell r="J157">
            <v>27385330.019999996</v>
          </cell>
          <cell r="K157">
            <v>2346837</v>
          </cell>
          <cell r="L157">
            <v>11.669037951932749</v>
          </cell>
          <cell r="M157"/>
          <cell r="N157"/>
          <cell r="O157"/>
          <cell r="P157"/>
          <cell r="Q157"/>
          <cell r="R157"/>
          <cell r="S157"/>
          <cell r="T157"/>
          <cell r="W157"/>
          <cell r="X157">
            <v>34912</v>
          </cell>
          <cell r="Y157">
            <v>0</v>
          </cell>
          <cell r="Z157"/>
        </row>
        <row r="158">
          <cell r="A158">
            <v>34943</v>
          </cell>
          <cell r="B158">
            <v>81699</v>
          </cell>
          <cell r="C158"/>
          <cell r="D158"/>
          <cell r="E158"/>
          <cell r="F158"/>
          <cell r="G158">
            <v>11.88</v>
          </cell>
          <cell r="H158">
            <v>970584.12000000011</v>
          </cell>
          <cell r="I158">
            <v>81699</v>
          </cell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W158"/>
          <cell r="X158">
            <v>34943</v>
          </cell>
          <cell r="Y158">
            <v>0</v>
          </cell>
          <cell r="Z158"/>
        </row>
        <row r="159">
          <cell r="A159">
            <v>34944</v>
          </cell>
          <cell r="B159">
            <v>81699</v>
          </cell>
          <cell r="C159"/>
          <cell r="D159"/>
          <cell r="E159"/>
          <cell r="F159"/>
          <cell r="G159">
            <v>11.88</v>
          </cell>
          <cell r="H159">
            <v>970584.12000000011</v>
          </cell>
          <cell r="I159">
            <v>81699</v>
          </cell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W159"/>
          <cell r="X159" t="str">
            <v>Sin movimiento</v>
          </cell>
          <cell r="Y159">
            <v>0</v>
          </cell>
          <cell r="Z159"/>
        </row>
        <row r="160">
          <cell r="A160">
            <v>34945</v>
          </cell>
          <cell r="B160">
            <v>81699</v>
          </cell>
          <cell r="C160"/>
          <cell r="D160"/>
          <cell r="E160"/>
          <cell r="F160"/>
          <cell r="G160">
            <v>11.88</v>
          </cell>
          <cell r="H160">
            <v>970584.12000000011</v>
          </cell>
          <cell r="I160">
            <v>81699</v>
          </cell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W160"/>
          <cell r="X160" t="str">
            <v>Sin movimiento</v>
          </cell>
          <cell r="Y160">
            <v>0</v>
          </cell>
          <cell r="Z160"/>
        </row>
        <row r="161">
          <cell r="A161">
            <v>34946</v>
          </cell>
          <cell r="B161">
            <v>88949</v>
          </cell>
          <cell r="C161"/>
          <cell r="D161"/>
          <cell r="E161"/>
          <cell r="F161"/>
          <cell r="G161">
            <v>10.23</v>
          </cell>
          <cell r="H161">
            <v>909948.27</v>
          </cell>
          <cell r="I161">
            <v>88949</v>
          </cell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W161"/>
          <cell r="X161">
            <v>34943</v>
          </cell>
          <cell r="Y161">
            <v>0</v>
          </cell>
          <cell r="Z161"/>
        </row>
        <row r="162">
          <cell r="A162">
            <v>34947</v>
          </cell>
          <cell r="B162">
            <v>78999</v>
          </cell>
          <cell r="C162"/>
          <cell r="D162"/>
          <cell r="E162"/>
          <cell r="F162"/>
          <cell r="G162">
            <v>9.1300000000000008</v>
          </cell>
          <cell r="H162">
            <v>721260.87000000011</v>
          </cell>
          <cell r="I162">
            <v>78999</v>
          </cell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W162"/>
          <cell r="X162">
            <v>34943</v>
          </cell>
          <cell r="Y162">
            <v>0</v>
          </cell>
          <cell r="Z162"/>
        </row>
        <row r="163">
          <cell r="A163">
            <v>34948</v>
          </cell>
          <cell r="B163">
            <v>74749</v>
          </cell>
          <cell r="C163"/>
          <cell r="D163"/>
          <cell r="E163"/>
          <cell r="F163"/>
          <cell r="G163">
            <v>6.6</v>
          </cell>
          <cell r="H163">
            <v>493343.39999999997</v>
          </cell>
          <cell r="I163">
            <v>74749</v>
          </cell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W163"/>
          <cell r="X163">
            <v>34943</v>
          </cell>
          <cell r="Y163">
            <v>0</v>
          </cell>
          <cell r="Z163"/>
        </row>
        <row r="164">
          <cell r="A164">
            <v>34949</v>
          </cell>
          <cell r="B164">
            <v>40799</v>
          </cell>
          <cell r="C164"/>
          <cell r="D164"/>
          <cell r="E164"/>
          <cell r="F164"/>
          <cell r="G164">
            <v>6.37</v>
          </cell>
          <cell r="H164">
            <v>259889.63</v>
          </cell>
          <cell r="I164">
            <v>40799</v>
          </cell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W164"/>
          <cell r="X164">
            <v>34943</v>
          </cell>
          <cell r="Y164">
            <v>0</v>
          </cell>
          <cell r="Z164"/>
        </row>
        <row r="165">
          <cell r="A165">
            <v>34950</v>
          </cell>
          <cell r="B165">
            <v>96599</v>
          </cell>
          <cell r="C165"/>
          <cell r="D165"/>
          <cell r="E165"/>
          <cell r="F165"/>
          <cell r="G165">
            <v>4.2699999999999996</v>
          </cell>
          <cell r="H165">
            <v>412477.73</v>
          </cell>
          <cell r="I165">
            <v>96599</v>
          </cell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W165"/>
          <cell r="X165">
            <v>34943</v>
          </cell>
          <cell r="Y165">
            <v>0</v>
          </cell>
          <cell r="Z165"/>
        </row>
        <row r="166">
          <cell r="A166">
            <v>34951</v>
          </cell>
          <cell r="B166">
            <v>96599</v>
          </cell>
          <cell r="C166"/>
          <cell r="D166"/>
          <cell r="E166"/>
          <cell r="F166"/>
          <cell r="G166">
            <v>4.2699999999999996</v>
          </cell>
          <cell r="H166">
            <v>412477.73</v>
          </cell>
          <cell r="I166">
            <v>96599</v>
          </cell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W166"/>
          <cell r="X166" t="str">
            <v>Sin movimiento</v>
          </cell>
          <cell r="Y166">
            <v>0</v>
          </cell>
          <cell r="Z166"/>
        </row>
        <row r="167">
          <cell r="A167">
            <v>34952</v>
          </cell>
          <cell r="B167">
            <v>96599</v>
          </cell>
          <cell r="C167"/>
          <cell r="D167"/>
          <cell r="E167"/>
          <cell r="F167"/>
          <cell r="G167">
            <v>4.2699999999999996</v>
          </cell>
          <cell r="H167">
            <v>412477.73</v>
          </cell>
          <cell r="I167">
            <v>96599</v>
          </cell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W167"/>
          <cell r="X167" t="str">
            <v>Sin movimiento</v>
          </cell>
          <cell r="Y167">
            <v>0</v>
          </cell>
          <cell r="Z167"/>
        </row>
        <row r="168">
          <cell r="A168">
            <v>34953</v>
          </cell>
          <cell r="B168">
            <v>90649</v>
          </cell>
          <cell r="C168"/>
          <cell r="D168"/>
          <cell r="E168"/>
          <cell r="F168"/>
          <cell r="G168">
            <v>10.119999999999999</v>
          </cell>
          <cell r="H168">
            <v>917367.87999999989</v>
          </cell>
          <cell r="I168">
            <v>90649</v>
          </cell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W168"/>
          <cell r="X168">
            <v>34943</v>
          </cell>
          <cell r="Y168">
            <v>0</v>
          </cell>
          <cell r="Z168"/>
        </row>
        <row r="169">
          <cell r="A169">
            <v>34954</v>
          </cell>
          <cell r="B169">
            <v>79299</v>
          </cell>
          <cell r="C169"/>
          <cell r="D169"/>
          <cell r="E169"/>
          <cell r="F169"/>
          <cell r="G169">
            <v>11.6</v>
          </cell>
          <cell r="H169">
            <v>919868.4</v>
          </cell>
          <cell r="I169">
            <v>79299</v>
          </cell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W169"/>
          <cell r="X169">
            <v>34943</v>
          </cell>
          <cell r="Y169">
            <v>0</v>
          </cell>
          <cell r="Z169"/>
        </row>
        <row r="170">
          <cell r="A170">
            <v>34955</v>
          </cell>
          <cell r="B170">
            <v>86799</v>
          </cell>
          <cell r="C170"/>
          <cell r="D170"/>
          <cell r="E170"/>
          <cell r="F170"/>
          <cell r="G170">
            <v>8.5</v>
          </cell>
          <cell r="H170">
            <v>737791.5</v>
          </cell>
          <cell r="I170">
            <v>86799</v>
          </cell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W170"/>
          <cell r="X170">
            <v>34943</v>
          </cell>
          <cell r="Y170">
            <v>0</v>
          </cell>
          <cell r="Z170"/>
        </row>
        <row r="171">
          <cell r="A171">
            <v>34956</v>
          </cell>
          <cell r="B171">
            <v>79399</v>
          </cell>
          <cell r="C171"/>
          <cell r="D171"/>
          <cell r="E171"/>
          <cell r="F171"/>
          <cell r="G171">
            <v>11.5</v>
          </cell>
          <cell r="H171">
            <v>913088.5</v>
          </cell>
          <cell r="I171">
            <v>79399</v>
          </cell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W171"/>
          <cell r="X171">
            <v>34943</v>
          </cell>
          <cell r="Y171">
            <v>0</v>
          </cell>
          <cell r="Z171"/>
        </row>
        <row r="172">
          <cell r="A172">
            <v>34957</v>
          </cell>
          <cell r="B172">
            <v>133299</v>
          </cell>
          <cell r="C172"/>
          <cell r="D172"/>
          <cell r="E172"/>
          <cell r="F172"/>
          <cell r="G172">
            <v>8.1300000000000008</v>
          </cell>
          <cell r="H172">
            <v>1083720.8700000001</v>
          </cell>
          <cell r="I172">
            <v>133299</v>
          </cell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W172"/>
          <cell r="X172">
            <v>34943</v>
          </cell>
          <cell r="Y172">
            <v>0</v>
          </cell>
          <cell r="Z172"/>
        </row>
        <row r="173">
          <cell r="A173">
            <v>34958</v>
          </cell>
          <cell r="B173">
            <v>133299</v>
          </cell>
          <cell r="C173"/>
          <cell r="D173"/>
          <cell r="E173"/>
          <cell r="F173"/>
          <cell r="G173">
            <v>8.1300000000000008</v>
          </cell>
          <cell r="H173">
            <v>1083720.8700000001</v>
          </cell>
          <cell r="I173">
            <v>133299</v>
          </cell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W173"/>
          <cell r="X173" t="str">
            <v>Sin movimiento</v>
          </cell>
          <cell r="Y173">
            <v>0</v>
          </cell>
          <cell r="Z173"/>
        </row>
        <row r="174">
          <cell r="A174">
            <v>34959</v>
          </cell>
          <cell r="B174">
            <v>133299</v>
          </cell>
          <cell r="C174"/>
          <cell r="D174"/>
          <cell r="E174"/>
          <cell r="F174"/>
          <cell r="G174">
            <v>8.1300000000000008</v>
          </cell>
          <cell r="H174">
            <v>1083720.8700000001</v>
          </cell>
          <cell r="I174">
            <v>133299</v>
          </cell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W174"/>
          <cell r="X174" t="str">
            <v>Sin movimiento</v>
          </cell>
          <cell r="Y174">
            <v>0</v>
          </cell>
          <cell r="Z174"/>
        </row>
        <row r="175">
          <cell r="A175">
            <v>34960</v>
          </cell>
          <cell r="B175">
            <v>109413</v>
          </cell>
          <cell r="C175"/>
          <cell r="D175"/>
          <cell r="E175"/>
          <cell r="F175"/>
          <cell r="G175">
            <v>11.87</v>
          </cell>
          <cell r="H175">
            <v>1298732.3099999998</v>
          </cell>
          <cell r="I175">
            <v>109413</v>
          </cell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W175"/>
          <cell r="X175">
            <v>34943</v>
          </cell>
          <cell r="Y175">
            <v>0</v>
          </cell>
          <cell r="Z175"/>
        </row>
        <row r="176">
          <cell r="A176">
            <v>34961</v>
          </cell>
          <cell r="B176">
            <v>156463</v>
          </cell>
          <cell r="C176"/>
          <cell r="D176"/>
          <cell r="E176"/>
          <cell r="F176"/>
          <cell r="G176">
            <v>15.11</v>
          </cell>
          <cell r="H176">
            <v>2364155.9299999997</v>
          </cell>
          <cell r="I176">
            <v>156463</v>
          </cell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W176"/>
          <cell r="X176">
            <v>34943</v>
          </cell>
          <cell r="Y176">
            <v>0</v>
          </cell>
          <cell r="Z176"/>
        </row>
        <row r="177">
          <cell r="A177">
            <v>34962</v>
          </cell>
          <cell r="B177">
            <v>121763</v>
          </cell>
          <cell r="C177"/>
          <cell r="D177"/>
          <cell r="E177"/>
          <cell r="F177"/>
          <cell r="G177">
            <v>16.27</v>
          </cell>
          <cell r="H177">
            <v>1981084.01</v>
          </cell>
          <cell r="I177">
            <v>121763</v>
          </cell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W177"/>
          <cell r="X177">
            <v>34943</v>
          </cell>
          <cell r="Y177">
            <v>0</v>
          </cell>
          <cell r="Z177"/>
        </row>
        <row r="178">
          <cell r="A178">
            <v>34963</v>
          </cell>
          <cell r="B178">
            <v>149713</v>
          </cell>
          <cell r="C178"/>
          <cell r="D178"/>
          <cell r="E178"/>
          <cell r="F178"/>
          <cell r="G178">
            <v>15.46</v>
          </cell>
          <cell r="H178">
            <v>2314562.98</v>
          </cell>
          <cell r="I178">
            <v>149713</v>
          </cell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W178"/>
          <cell r="X178">
            <v>34943</v>
          </cell>
          <cell r="Y178">
            <v>0</v>
          </cell>
          <cell r="Z178"/>
        </row>
        <row r="179">
          <cell r="A179">
            <v>34964</v>
          </cell>
          <cell r="B179">
            <v>143823</v>
          </cell>
          <cell r="C179"/>
          <cell r="D179"/>
          <cell r="E179"/>
          <cell r="F179"/>
          <cell r="G179">
            <v>14.87</v>
          </cell>
          <cell r="H179">
            <v>2138648.0099999998</v>
          </cell>
          <cell r="I179">
            <v>143823</v>
          </cell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W179"/>
          <cell r="X179">
            <v>34943</v>
          </cell>
          <cell r="Y179">
            <v>0</v>
          </cell>
          <cell r="Z179"/>
        </row>
        <row r="180">
          <cell r="A180">
            <v>34965</v>
          </cell>
          <cell r="B180">
            <v>143823</v>
          </cell>
          <cell r="C180"/>
          <cell r="D180"/>
          <cell r="E180"/>
          <cell r="F180"/>
          <cell r="G180">
            <v>14.87</v>
          </cell>
          <cell r="H180">
            <v>2138648.0099999998</v>
          </cell>
          <cell r="I180">
            <v>143823</v>
          </cell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W180"/>
          <cell r="X180" t="str">
            <v>Sin movimiento</v>
          </cell>
          <cell r="Y180">
            <v>0</v>
          </cell>
          <cell r="Z180"/>
        </row>
        <row r="181">
          <cell r="A181">
            <v>34966</v>
          </cell>
          <cell r="B181">
            <v>143823</v>
          </cell>
          <cell r="C181"/>
          <cell r="D181"/>
          <cell r="E181"/>
          <cell r="F181"/>
          <cell r="G181">
            <v>14.87</v>
          </cell>
          <cell r="H181">
            <v>2138648.0099999998</v>
          </cell>
          <cell r="I181">
            <v>143823</v>
          </cell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W181"/>
          <cell r="X181" t="str">
            <v>Sin movimiento</v>
          </cell>
          <cell r="Y181">
            <v>0</v>
          </cell>
          <cell r="Z181"/>
        </row>
        <row r="182">
          <cell r="A182">
            <v>34967</v>
          </cell>
          <cell r="B182">
            <v>164302</v>
          </cell>
          <cell r="C182"/>
          <cell r="D182"/>
          <cell r="E182"/>
          <cell r="F182"/>
          <cell r="G182">
            <v>14.49</v>
          </cell>
          <cell r="H182">
            <v>2380735.98</v>
          </cell>
          <cell r="I182">
            <v>164302</v>
          </cell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W182"/>
          <cell r="X182">
            <v>34943</v>
          </cell>
          <cell r="Y182">
            <v>0</v>
          </cell>
          <cell r="Z182"/>
        </row>
        <row r="183">
          <cell r="A183">
            <v>34968</v>
          </cell>
          <cell r="B183">
            <v>192402</v>
          </cell>
          <cell r="C183"/>
          <cell r="D183"/>
          <cell r="E183"/>
          <cell r="F183"/>
          <cell r="G183">
            <v>15.14</v>
          </cell>
          <cell r="H183">
            <v>2912966.2800000003</v>
          </cell>
          <cell r="I183">
            <v>192402</v>
          </cell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W183"/>
          <cell r="X183">
            <v>34943</v>
          </cell>
          <cell r="Y183">
            <v>0</v>
          </cell>
          <cell r="Z183"/>
        </row>
        <row r="184">
          <cell r="A184">
            <v>34969</v>
          </cell>
          <cell r="B184">
            <v>191002</v>
          </cell>
          <cell r="C184"/>
          <cell r="D184"/>
          <cell r="E184"/>
          <cell r="F184"/>
          <cell r="G184">
            <v>14.72</v>
          </cell>
          <cell r="H184">
            <v>2811549.44</v>
          </cell>
          <cell r="I184">
            <v>191002</v>
          </cell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W184"/>
          <cell r="X184">
            <v>34943</v>
          </cell>
          <cell r="Y184">
            <v>0</v>
          </cell>
          <cell r="Z184"/>
        </row>
        <row r="185">
          <cell r="A185">
            <v>34970</v>
          </cell>
          <cell r="B185">
            <v>127182</v>
          </cell>
          <cell r="C185"/>
          <cell r="D185"/>
          <cell r="E185"/>
          <cell r="F185"/>
          <cell r="G185">
            <v>15.69</v>
          </cell>
          <cell r="H185">
            <v>1995485.5799999998</v>
          </cell>
          <cell r="I185">
            <v>127182</v>
          </cell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W185"/>
          <cell r="X185">
            <v>34943</v>
          </cell>
          <cell r="Y185">
            <v>0</v>
          </cell>
          <cell r="Z185"/>
        </row>
        <row r="186">
          <cell r="A186">
            <v>34971</v>
          </cell>
          <cell r="B186">
            <v>136442</v>
          </cell>
          <cell r="C186"/>
          <cell r="D186"/>
          <cell r="E186"/>
          <cell r="F186"/>
          <cell r="G186">
            <v>17.34</v>
          </cell>
          <cell r="H186">
            <v>2365904.2799999998</v>
          </cell>
          <cell r="I186">
            <v>136442</v>
          </cell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W186"/>
          <cell r="X186">
            <v>34943</v>
          </cell>
          <cell r="Y186">
            <v>0</v>
          </cell>
          <cell r="Z186"/>
        </row>
        <row r="187">
          <cell r="A187">
            <v>34972</v>
          </cell>
          <cell r="B187">
            <v>136442</v>
          </cell>
          <cell r="C187"/>
          <cell r="D187"/>
          <cell r="E187"/>
          <cell r="F187"/>
          <cell r="G187">
            <v>17.34</v>
          </cell>
          <cell r="H187">
            <v>2365904.2799999998</v>
          </cell>
          <cell r="I187">
            <v>136442</v>
          </cell>
          <cell r="J187">
            <v>42479931.710000001</v>
          </cell>
          <cell r="K187">
            <v>3471026</v>
          </cell>
          <cell r="L187">
            <v>12.23843662075709</v>
          </cell>
          <cell r="M187"/>
          <cell r="N187"/>
          <cell r="O187"/>
          <cell r="P187"/>
          <cell r="Q187"/>
          <cell r="R187"/>
          <cell r="S187"/>
          <cell r="T187"/>
          <cell r="W187"/>
          <cell r="X187" t="str">
            <v>Sin movimiento</v>
          </cell>
          <cell r="Y187">
            <v>0</v>
          </cell>
          <cell r="Z187"/>
        </row>
        <row r="188">
          <cell r="A188">
            <v>34973</v>
          </cell>
          <cell r="B188">
            <v>136442</v>
          </cell>
          <cell r="C188"/>
          <cell r="D188"/>
          <cell r="E188"/>
          <cell r="F188"/>
          <cell r="G188">
            <v>17.34</v>
          </cell>
          <cell r="H188">
            <v>2365904.2799999998</v>
          </cell>
          <cell r="I188">
            <v>136442</v>
          </cell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W188"/>
          <cell r="X188" t="str">
            <v>Sin movimiento</v>
          </cell>
          <cell r="Y188">
            <v>0</v>
          </cell>
          <cell r="Z188"/>
        </row>
        <row r="189">
          <cell r="A189">
            <v>34974</v>
          </cell>
          <cell r="B189">
            <v>130702</v>
          </cell>
          <cell r="C189"/>
          <cell r="D189"/>
          <cell r="E189"/>
          <cell r="F189"/>
          <cell r="G189">
            <v>16.11</v>
          </cell>
          <cell r="H189">
            <v>2105609.2199999997</v>
          </cell>
          <cell r="I189">
            <v>130702</v>
          </cell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W189"/>
          <cell r="X189">
            <v>34973</v>
          </cell>
          <cell r="Y189">
            <v>0</v>
          </cell>
          <cell r="Z189"/>
        </row>
        <row r="190">
          <cell r="A190">
            <v>34975</v>
          </cell>
          <cell r="B190">
            <v>138352</v>
          </cell>
          <cell r="C190"/>
          <cell r="D190"/>
          <cell r="E190"/>
          <cell r="F190"/>
          <cell r="G190">
            <v>16.13</v>
          </cell>
          <cell r="H190">
            <v>2231617.7599999998</v>
          </cell>
          <cell r="I190">
            <v>138352</v>
          </cell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W190"/>
          <cell r="X190">
            <v>34973</v>
          </cell>
          <cell r="Y190">
            <v>0</v>
          </cell>
          <cell r="Z190"/>
        </row>
        <row r="191">
          <cell r="A191">
            <v>34976</v>
          </cell>
          <cell r="B191">
            <v>125252</v>
          </cell>
          <cell r="C191"/>
          <cell r="D191"/>
          <cell r="E191"/>
          <cell r="F191"/>
          <cell r="G191">
            <v>14.62</v>
          </cell>
          <cell r="H191">
            <v>1831184.24</v>
          </cell>
          <cell r="I191">
            <v>125252</v>
          </cell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W191"/>
          <cell r="X191">
            <v>34973</v>
          </cell>
          <cell r="Y191">
            <v>0</v>
          </cell>
          <cell r="Z191"/>
        </row>
        <row r="192">
          <cell r="A192">
            <v>34977</v>
          </cell>
          <cell r="B192">
            <v>113002</v>
          </cell>
          <cell r="C192"/>
          <cell r="D192"/>
          <cell r="E192"/>
          <cell r="F192"/>
          <cell r="G192">
            <v>14.6</v>
          </cell>
          <cell r="H192">
            <v>1649829.2</v>
          </cell>
          <cell r="I192">
            <v>113002</v>
          </cell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W192"/>
          <cell r="X192">
            <v>34973</v>
          </cell>
          <cell r="Y192">
            <v>0</v>
          </cell>
          <cell r="Z192"/>
        </row>
        <row r="193">
          <cell r="A193">
            <v>34978</v>
          </cell>
          <cell r="B193">
            <v>112302</v>
          </cell>
          <cell r="C193"/>
          <cell r="D193"/>
          <cell r="E193"/>
          <cell r="F193"/>
          <cell r="G193">
            <v>9.74</v>
          </cell>
          <cell r="H193">
            <v>1093821.48</v>
          </cell>
          <cell r="I193">
            <v>112302</v>
          </cell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W193"/>
          <cell r="X193">
            <v>34973</v>
          </cell>
          <cell r="Y193">
            <v>0</v>
          </cell>
          <cell r="Z193"/>
        </row>
        <row r="194">
          <cell r="A194">
            <v>34979</v>
          </cell>
          <cell r="B194">
            <v>112302</v>
          </cell>
          <cell r="C194"/>
          <cell r="D194"/>
          <cell r="E194"/>
          <cell r="F194"/>
          <cell r="G194">
            <v>9.74</v>
          </cell>
          <cell r="H194">
            <v>1093821.48</v>
          </cell>
          <cell r="I194">
            <v>112302</v>
          </cell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W194"/>
          <cell r="X194" t="str">
            <v>Sin movimiento</v>
          </cell>
          <cell r="Y194">
            <v>0</v>
          </cell>
          <cell r="Z194"/>
        </row>
        <row r="195">
          <cell r="A195">
            <v>34980</v>
          </cell>
          <cell r="B195">
            <v>112302</v>
          </cell>
          <cell r="C195"/>
          <cell r="D195"/>
          <cell r="E195"/>
          <cell r="F195"/>
          <cell r="G195">
            <v>9.74</v>
          </cell>
          <cell r="H195">
            <v>1093821.48</v>
          </cell>
          <cell r="I195">
            <v>112302</v>
          </cell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W195"/>
          <cell r="X195" t="str">
            <v>Sin movimiento</v>
          </cell>
          <cell r="Y195">
            <v>0</v>
          </cell>
          <cell r="Z195"/>
        </row>
        <row r="196">
          <cell r="A196">
            <v>34981</v>
          </cell>
          <cell r="B196">
            <v>101802</v>
          </cell>
          <cell r="C196"/>
          <cell r="D196"/>
          <cell r="E196"/>
          <cell r="F196"/>
          <cell r="G196">
            <v>8.68</v>
          </cell>
          <cell r="H196">
            <v>883641.36</v>
          </cell>
          <cell r="I196">
            <v>101802</v>
          </cell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W196"/>
          <cell r="X196">
            <v>34973</v>
          </cell>
          <cell r="Y196">
            <v>0</v>
          </cell>
          <cell r="Z196"/>
        </row>
        <row r="197">
          <cell r="A197">
            <v>34982</v>
          </cell>
          <cell r="B197">
            <v>93990</v>
          </cell>
          <cell r="C197"/>
          <cell r="D197"/>
          <cell r="E197"/>
          <cell r="F197"/>
          <cell r="G197">
            <v>8.4700000000000006</v>
          </cell>
          <cell r="H197">
            <v>796095.3</v>
          </cell>
          <cell r="I197">
            <v>93990</v>
          </cell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W197"/>
          <cell r="X197">
            <v>34973</v>
          </cell>
          <cell r="Y197">
            <v>0</v>
          </cell>
          <cell r="Z197"/>
        </row>
        <row r="198">
          <cell r="A198">
            <v>34983</v>
          </cell>
          <cell r="B198">
            <v>68602</v>
          </cell>
          <cell r="C198"/>
          <cell r="D198"/>
          <cell r="E198"/>
          <cell r="F198"/>
          <cell r="G198">
            <v>15.67</v>
          </cell>
          <cell r="H198">
            <v>1074993.3400000001</v>
          </cell>
          <cell r="I198">
            <v>68602</v>
          </cell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W198"/>
          <cell r="X198">
            <v>34973</v>
          </cell>
          <cell r="Y198">
            <v>0</v>
          </cell>
          <cell r="Z198"/>
        </row>
        <row r="199">
          <cell r="A199">
            <v>34984</v>
          </cell>
          <cell r="B199">
            <v>67902</v>
          </cell>
          <cell r="C199"/>
          <cell r="D199"/>
          <cell r="E199"/>
          <cell r="F199"/>
          <cell r="G199">
            <v>16.329999999999998</v>
          </cell>
          <cell r="H199">
            <v>1108839.6599999999</v>
          </cell>
          <cell r="I199">
            <v>67902</v>
          </cell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W199"/>
          <cell r="X199">
            <v>34973</v>
          </cell>
          <cell r="Y199">
            <v>0</v>
          </cell>
          <cell r="Z199"/>
        </row>
        <row r="200">
          <cell r="A200">
            <v>34985</v>
          </cell>
          <cell r="B200">
            <v>76402</v>
          </cell>
          <cell r="C200"/>
          <cell r="D200"/>
          <cell r="E200"/>
          <cell r="F200"/>
          <cell r="G200">
            <v>10.91</v>
          </cell>
          <cell r="H200">
            <v>833545.82000000007</v>
          </cell>
          <cell r="I200">
            <v>76402</v>
          </cell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W200"/>
          <cell r="X200">
            <v>34973</v>
          </cell>
          <cell r="Y200">
            <v>0</v>
          </cell>
          <cell r="Z200"/>
        </row>
        <row r="201">
          <cell r="A201">
            <v>34986</v>
          </cell>
          <cell r="B201">
            <v>76402</v>
          </cell>
          <cell r="C201"/>
          <cell r="D201"/>
          <cell r="E201"/>
          <cell r="F201"/>
          <cell r="G201">
            <v>10.91</v>
          </cell>
          <cell r="H201">
            <v>833545.82000000007</v>
          </cell>
          <cell r="I201">
            <v>76402</v>
          </cell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W201"/>
          <cell r="X201" t="str">
            <v>Sin movimiento</v>
          </cell>
          <cell r="Y201">
            <v>0</v>
          </cell>
          <cell r="Z201"/>
        </row>
        <row r="202">
          <cell r="A202">
            <v>34987</v>
          </cell>
          <cell r="B202">
            <v>76402</v>
          </cell>
          <cell r="C202"/>
          <cell r="D202"/>
          <cell r="E202"/>
          <cell r="F202"/>
          <cell r="G202">
            <v>10.91</v>
          </cell>
          <cell r="H202">
            <v>833545.82000000007</v>
          </cell>
          <cell r="I202">
            <v>76402</v>
          </cell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W202"/>
          <cell r="X202" t="str">
            <v>Sin movimiento</v>
          </cell>
          <cell r="Y202">
            <v>0</v>
          </cell>
          <cell r="Z202"/>
        </row>
        <row r="203">
          <cell r="A203">
            <v>34988</v>
          </cell>
          <cell r="B203">
            <v>95902</v>
          </cell>
          <cell r="C203"/>
          <cell r="D203"/>
          <cell r="E203"/>
          <cell r="F203"/>
          <cell r="G203">
            <v>9.36</v>
          </cell>
          <cell r="H203">
            <v>897642.72</v>
          </cell>
          <cell r="I203">
            <v>95902</v>
          </cell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W203"/>
          <cell r="X203">
            <v>34973</v>
          </cell>
          <cell r="Y203">
            <v>0</v>
          </cell>
          <cell r="Z203"/>
        </row>
        <row r="204">
          <cell r="A204">
            <v>34989</v>
          </cell>
          <cell r="B204">
            <v>115302</v>
          </cell>
          <cell r="C204"/>
          <cell r="D204"/>
          <cell r="E204"/>
          <cell r="F204"/>
          <cell r="G204">
            <v>11.61</v>
          </cell>
          <cell r="H204">
            <v>1338656.22</v>
          </cell>
          <cell r="I204">
            <v>115302</v>
          </cell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W204"/>
          <cell r="X204">
            <v>34973</v>
          </cell>
          <cell r="Y204">
            <v>0</v>
          </cell>
          <cell r="Z204"/>
        </row>
        <row r="205">
          <cell r="A205">
            <v>34990</v>
          </cell>
          <cell r="B205">
            <v>112502</v>
          </cell>
          <cell r="C205"/>
          <cell r="D205"/>
          <cell r="E205"/>
          <cell r="F205"/>
          <cell r="G205">
            <v>7.63</v>
          </cell>
          <cell r="H205">
            <v>858390.26</v>
          </cell>
          <cell r="I205">
            <v>112502</v>
          </cell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W205"/>
          <cell r="X205">
            <v>34973</v>
          </cell>
          <cell r="Y205">
            <v>0</v>
          </cell>
          <cell r="Z205"/>
        </row>
        <row r="206">
          <cell r="A206">
            <v>34991</v>
          </cell>
          <cell r="B206">
            <v>114074</v>
          </cell>
          <cell r="C206"/>
          <cell r="D206"/>
          <cell r="E206"/>
          <cell r="F206"/>
          <cell r="G206">
            <v>7.71</v>
          </cell>
          <cell r="H206">
            <v>879510.54</v>
          </cell>
          <cell r="I206">
            <v>114074</v>
          </cell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W206"/>
          <cell r="X206">
            <v>34973</v>
          </cell>
          <cell r="Y206">
            <v>0</v>
          </cell>
          <cell r="Z206"/>
        </row>
        <row r="207">
          <cell r="A207">
            <v>34992</v>
          </cell>
          <cell r="B207">
            <v>126002</v>
          </cell>
          <cell r="C207"/>
          <cell r="D207"/>
          <cell r="E207"/>
          <cell r="F207"/>
          <cell r="G207">
            <v>7.84</v>
          </cell>
          <cell r="H207">
            <v>987855.67999999993</v>
          </cell>
          <cell r="I207">
            <v>126002</v>
          </cell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W207"/>
          <cell r="X207">
            <v>34973</v>
          </cell>
          <cell r="Y207">
            <v>0</v>
          </cell>
          <cell r="Z207"/>
        </row>
        <row r="208">
          <cell r="A208">
            <v>34993</v>
          </cell>
          <cell r="B208">
            <v>126002</v>
          </cell>
          <cell r="C208"/>
          <cell r="D208"/>
          <cell r="E208"/>
          <cell r="F208"/>
          <cell r="G208">
            <v>7.84</v>
          </cell>
          <cell r="H208">
            <v>987855.67999999993</v>
          </cell>
          <cell r="I208">
            <v>126002</v>
          </cell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W208"/>
          <cell r="X208" t="str">
            <v>Sin movimiento</v>
          </cell>
          <cell r="Y208">
            <v>0</v>
          </cell>
          <cell r="Z208"/>
        </row>
        <row r="209">
          <cell r="A209">
            <v>34994</v>
          </cell>
          <cell r="B209">
            <v>126002</v>
          </cell>
          <cell r="C209"/>
          <cell r="D209"/>
          <cell r="E209"/>
          <cell r="F209"/>
          <cell r="G209">
            <v>7.84</v>
          </cell>
          <cell r="H209">
            <v>987855.67999999993</v>
          </cell>
          <cell r="I209">
            <v>126002</v>
          </cell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W209"/>
          <cell r="X209" t="str">
            <v>Sin movimiento</v>
          </cell>
          <cell r="Y209">
            <v>0</v>
          </cell>
          <cell r="Z209"/>
        </row>
        <row r="210">
          <cell r="A210">
            <v>34995</v>
          </cell>
          <cell r="B210">
            <v>177602</v>
          </cell>
          <cell r="C210"/>
          <cell r="D210"/>
          <cell r="E210"/>
          <cell r="F210"/>
          <cell r="G210">
            <v>10.19</v>
          </cell>
          <cell r="H210">
            <v>1809764.38</v>
          </cell>
          <cell r="I210">
            <v>177602</v>
          </cell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W210"/>
          <cell r="X210">
            <v>34973</v>
          </cell>
          <cell r="Y210">
            <v>0</v>
          </cell>
          <cell r="Z210"/>
        </row>
        <row r="211">
          <cell r="A211">
            <v>34996</v>
          </cell>
          <cell r="B211">
            <v>160502</v>
          </cell>
          <cell r="C211"/>
          <cell r="D211"/>
          <cell r="E211"/>
          <cell r="F211"/>
          <cell r="G211">
            <v>10.210000000000001</v>
          </cell>
          <cell r="H211">
            <v>1638725.4200000002</v>
          </cell>
          <cell r="I211">
            <v>160502</v>
          </cell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W211"/>
          <cell r="X211">
            <v>34973</v>
          </cell>
          <cell r="Y211">
            <v>0</v>
          </cell>
          <cell r="Z211"/>
        </row>
        <row r="212">
          <cell r="A212">
            <v>34997</v>
          </cell>
          <cell r="B212">
            <v>118503</v>
          </cell>
          <cell r="C212"/>
          <cell r="D212"/>
          <cell r="E212"/>
          <cell r="F212"/>
          <cell r="G212">
            <v>10.72</v>
          </cell>
          <cell r="H212">
            <v>1270352.1600000001</v>
          </cell>
          <cell r="I212">
            <v>118503</v>
          </cell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W212"/>
          <cell r="X212">
            <v>34973</v>
          </cell>
          <cell r="Y212">
            <v>0</v>
          </cell>
          <cell r="Z212"/>
        </row>
        <row r="213">
          <cell r="A213">
            <v>34998</v>
          </cell>
          <cell r="B213">
            <v>136103</v>
          </cell>
          <cell r="C213"/>
          <cell r="D213"/>
          <cell r="E213"/>
          <cell r="F213"/>
          <cell r="G213">
            <v>8.7200000000000006</v>
          </cell>
          <cell r="H213">
            <v>1186818.1600000001</v>
          </cell>
          <cell r="I213">
            <v>136103</v>
          </cell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W213"/>
          <cell r="X213">
            <v>34973</v>
          </cell>
          <cell r="Y213">
            <v>0</v>
          </cell>
          <cell r="Z213"/>
        </row>
        <row r="214">
          <cell r="A214">
            <v>34999</v>
          </cell>
          <cell r="B214">
            <v>99303</v>
          </cell>
          <cell r="C214"/>
          <cell r="D214"/>
          <cell r="E214"/>
          <cell r="F214"/>
          <cell r="G214">
            <v>8.32</v>
          </cell>
          <cell r="H214">
            <v>826200.96000000008</v>
          </cell>
          <cell r="I214">
            <v>99303</v>
          </cell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W214"/>
          <cell r="X214">
            <v>34973</v>
          </cell>
          <cell r="Y214">
            <v>0</v>
          </cell>
          <cell r="Z214"/>
        </row>
        <row r="215">
          <cell r="A215">
            <v>35000</v>
          </cell>
          <cell r="B215">
            <v>99303</v>
          </cell>
          <cell r="C215"/>
          <cell r="D215"/>
          <cell r="E215"/>
          <cell r="F215"/>
          <cell r="G215">
            <v>8.32</v>
          </cell>
          <cell r="H215">
            <v>826200.96000000008</v>
          </cell>
          <cell r="I215">
            <v>99303</v>
          </cell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W215"/>
          <cell r="X215" t="str">
            <v>Sin movimiento</v>
          </cell>
          <cell r="Y215">
            <v>0</v>
          </cell>
          <cell r="Z215"/>
        </row>
        <row r="216">
          <cell r="A216">
            <v>35001</v>
          </cell>
          <cell r="B216">
            <v>99303</v>
          </cell>
          <cell r="C216"/>
          <cell r="D216"/>
          <cell r="E216"/>
          <cell r="F216"/>
          <cell r="G216">
            <v>8.32</v>
          </cell>
          <cell r="H216">
            <v>826200.96000000008</v>
          </cell>
          <cell r="I216">
            <v>99303</v>
          </cell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W216"/>
          <cell r="X216" t="str">
            <v>Sin movimiento</v>
          </cell>
          <cell r="Y216">
            <v>0</v>
          </cell>
          <cell r="Z216"/>
        </row>
        <row r="217">
          <cell r="A217">
            <v>35002</v>
          </cell>
          <cell r="B217">
            <v>134697</v>
          </cell>
          <cell r="C217"/>
          <cell r="D217"/>
          <cell r="E217"/>
          <cell r="F217"/>
          <cell r="G217">
            <v>6.06</v>
          </cell>
          <cell r="H217">
            <v>816263.82</v>
          </cell>
          <cell r="I217">
            <v>134697</v>
          </cell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W217"/>
          <cell r="X217">
            <v>34973</v>
          </cell>
          <cell r="Y217">
            <v>0</v>
          </cell>
          <cell r="Z217"/>
        </row>
        <row r="218">
          <cell r="A218">
            <v>35003</v>
          </cell>
          <cell r="B218">
            <v>120753</v>
          </cell>
          <cell r="C218"/>
          <cell r="D218"/>
          <cell r="E218"/>
          <cell r="F218"/>
          <cell r="G218">
            <v>14.05</v>
          </cell>
          <cell r="H218">
            <v>1696579.6500000001</v>
          </cell>
          <cell r="I218">
            <v>120753</v>
          </cell>
          <cell r="J218">
            <v>37664689.509999998</v>
          </cell>
          <cell r="K218">
            <v>3504013</v>
          </cell>
          <cell r="L218">
            <v>10.749015346118863</v>
          </cell>
          <cell r="M218"/>
          <cell r="N218"/>
          <cell r="O218"/>
          <cell r="P218"/>
          <cell r="Q218"/>
          <cell r="R218"/>
          <cell r="S218"/>
          <cell r="T218"/>
          <cell r="W218"/>
          <cell r="X218">
            <v>34973</v>
          </cell>
          <cell r="Y218">
            <v>0</v>
          </cell>
          <cell r="Z218"/>
        </row>
        <row r="219">
          <cell r="A219">
            <v>35004</v>
          </cell>
          <cell r="B219">
            <v>120753</v>
          </cell>
          <cell r="C219"/>
          <cell r="D219"/>
          <cell r="E219"/>
          <cell r="F219"/>
          <cell r="G219">
            <v>14.05</v>
          </cell>
          <cell r="H219">
            <v>1696579.6500000001</v>
          </cell>
          <cell r="I219">
            <v>120753</v>
          </cell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W219"/>
          <cell r="X219">
            <v>35004</v>
          </cell>
          <cell r="Y219">
            <v>0</v>
          </cell>
          <cell r="Z219"/>
        </row>
        <row r="220">
          <cell r="A220">
            <v>35005</v>
          </cell>
          <cell r="B220">
            <v>87653</v>
          </cell>
          <cell r="C220"/>
          <cell r="D220"/>
          <cell r="E220"/>
          <cell r="F220"/>
          <cell r="G220">
            <v>11.16</v>
          </cell>
          <cell r="H220">
            <v>978207.48</v>
          </cell>
          <cell r="I220">
            <v>87653</v>
          </cell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W220"/>
          <cell r="X220">
            <v>35004</v>
          </cell>
          <cell r="Y220">
            <v>0</v>
          </cell>
          <cell r="Z220"/>
        </row>
        <row r="221">
          <cell r="A221">
            <v>35006</v>
          </cell>
          <cell r="B221">
            <v>86003</v>
          </cell>
          <cell r="C221"/>
          <cell r="D221"/>
          <cell r="E221"/>
          <cell r="F221"/>
          <cell r="G221">
            <v>9.6199999999999992</v>
          </cell>
          <cell r="H221">
            <v>827348.86</v>
          </cell>
          <cell r="I221">
            <v>86003</v>
          </cell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W221"/>
          <cell r="X221">
            <v>35004</v>
          </cell>
          <cell r="Y221">
            <v>0</v>
          </cell>
          <cell r="Z221"/>
        </row>
        <row r="222">
          <cell r="A222">
            <v>35007</v>
          </cell>
          <cell r="B222">
            <v>86003</v>
          </cell>
          <cell r="C222"/>
          <cell r="D222"/>
          <cell r="E222"/>
          <cell r="F222"/>
          <cell r="G222">
            <v>9.6199999999999992</v>
          </cell>
          <cell r="H222">
            <v>827348.86</v>
          </cell>
          <cell r="I222">
            <v>86003</v>
          </cell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W222"/>
          <cell r="X222" t="str">
            <v>Sin movimiento</v>
          </cell>
          <cell r="Y222">
            <v>0</v>
          </cell>
          <cell r="Z222"/>
        </row>
        <row r="223">
          <cell r="A223">
            <v>35008</v>
          </cell>
          <cell r="B223">
            <v>86003</v>
          </cell>
          <cell r="C223"/>
          <cell r="D223"/>
          <cell r="E223"/>
          <cell r="F223"/>
          <cell r="G223">
            <v>9.6199999999999992</v>
          </cell>
          <cell r="H223">
            <v>827348.86</v>
          </cell>
          <cell r="I223">
            <v>86003</v>
          </cell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W223"/>
          <cell r="X223" t="str">
            <v>Sin movimiento</v>
          </cell>
          <cell r="Y223">
            <v>0</v>
          </cell>
          <cell r="Z223"/>
        </row>
        <row r="224">
          <cell r="A224">
            <v>35009</v>
          </cell>
          <cell r="B224">
            <v>112803</v>
          </cell>
          <cell r="C224"/>
          <cell r="D224"/>
          <cell r="E224"/>
          <cell r="F224"/>
          <cell r="G224">
            <v>8.7200000000000006</v>
          </cell>
          <cell r="H224">
            <v>983642.16</v>
          </cell>
          <cell r="I224">
            <v>112803</v>
          </cell>
          <cell r="J224"/>
          <cell r="K224"/>
          <cell r="L224"/>
          <cell r="M224"/>
          <cell r="N224"/>
          <cell r="O224"/>
          <cell r="P224"/>
          <cell r="Q224"/>
          <cell r="R224"/>
          <cell r="S224"/>
          <cell r="T224"/>
          <cell r="W224"/>
          <cell r="X224">
            <v>35004</v>
          </cell>
          <cell r="Y224">
            <v>0</v>
          </cell>
          <cell r="Z224"/>
        </row>
        <row r="225">
          <cell r="A225">
            <v>35010</v>
          </cell>
          <cell r="B225">
            <v>113103</v>
          </cell>
          <cell r="C225"/>
          <cell r="D225"/>
          <cell r="E225"/>
          <cell r="F225"/>
          <cell r="G225">
            <v>6.2</v>
          </cell>
          <cell r="H225">
            <v>701238.6</v>
          </cell>
          <cell r="I225">
            <v>113103</v>
          </cell>
          <cell r="J225"/>
          <cell r="K225"/>
          <cell r="L225"/>
          <cell r="M225"/>
          <cell r="N225"/>
          <cell r="O225"/>
          <cell r="P225"/>
          <cell r="Q225"/>
          <cell r="R225"/>
          <cell r="S225"/>
          <cell r="T225"/>
          <cell r="W225"/>
          <cell r="X225">
            <v>35004</v>
          </cell>
          <cell r="Y225">
            <v>0</v>
          </cell>
          <cell r="Z225"/>
        </row>
        <row r="226">
          <cell r="A226">
            <v>35011</v>
          </cell>
          <cell r="B226">
            <v>115303</v>
          </cell>
          <cell r="C226"/>
          <cell r="D226"/>
          <cell r="E226"/>
          <cell r="F226"/>
          <cell r="G226">
            <v>7.04</v>
          </cell>
          <cell r="H226">
            <v>811733.12</v>
          </cell>
          <cell r="I226">
            <v>115303</v>
          </cell>
          <cell r="J226"/>
          <cell r="K226"/>
          <cell r="L226"/>
          <cell r="M226"/>
          <cell r="N226"/>
          <cell r="O226"/>
          <cell r="P226"/>
          <cell r="Q226"/>
          <cell r="R226"/>
          <cell r="S226"/>
          <cell r="T226"/>
          <cell r="W226"/>
          <cell r="X226">
            <v>35004</v>
          </cell>
          <cell r="Y226">
            <v>0</v>
          </cell>
          <cell r="Z226"/>
        </row>
        <row r="227">
          <cell r="A227">
            <v>35012</v>
          </cell>
          <cell r="B227">
            <v>132403</v>
          </cell>
          <cell r="C227"/>
          <cell r="D227"/>
          <cell r="E227"/>
          <cell r="F227"/>
          <cell r="G227">
            <v>5.81</v>
          </cell>
          <cell r="H227">
            <v>769261.42999999993</v>
          </cell>
          <cell r="I227">
            <v>132403</v>
          </cell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W227"/>
          <cell r="X227">
            <v>35004</v>
          </cell>
          <cell r="Y227">
            <v>0</v>
          </cell>
          <cell r="Z227"/>
        </row>
        <row r="228">
          <cell r="A228">
            <v>35013</v>
          </cell>
          <cell r="B228">
            <v>112053</v>
          </cell>
          <cell r="C228"/>
          <cell r="D228"/>
          <cell r="E228"/>
          <cell r="F228"/>
          <cell r="G228">
            <v>6.06</v>
          </cell>
          <cell r="H228">
            <v>679041.17999999993</v>
          </cell>
          <cell r="I228">
            <v>112053</v>
          </cell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W228"/>
          <cell r="X228">
            <v>35004</v>
          </cell>
          <cell r="Y228">
            <v>0</v>
          </cell>
          <cell r="Z228"/>
        </row>
        <row r="229">
          <cell r="A229">
            <v>35014</v>
          </cell>
          <cell r="B229">
            <v>112053</v>
          </cell>
          <cell r="C229"/>
          <cell r="D229"/>
          <cell r="E229"/>
          <cell r="F229"/>
          <cell r="G229">
            <v>6.06</v>
          </cell>
          <cell r="H229">
            <v>679041.17999999993</v>
          </cell>
          <cell r="I229">
            <v>112053</v>
          </cell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W229"/>
          <cell r="X229" t="str">
            <v>Sin movimiento</v>
          </cell>
          <cell r="Y229">
            <v>0</v>
          </cell>
          <cell r="Z229"/>
        </row>
        <row r="230">
          <cell r="A230">
            <v>35015</v>
          </cell>
          <cell r="B230">
            <v>112053</v>
          </cell>
          <cell r="C230"/>
          <cell r="D230"/>
          <cell r="E230"/>
          <cell r="F230"/>
          <cell r="G230">
            <v>6.06</v>
          </cell>
          <cell r="H230">
            <v>679041.17999999993</v>
          </cell>
          <cell r="I230">
            <v>112053</v>
          </cell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W230"/>
          <cell r="X230" t="str">
            <v>Sin movimiento</v>
          </cell>
          <cell r="Y230">
            <v>0</v>
          </cell>
          <cell r="Z230"/>
        </row>
        <row r="231">
          <cell r="A231">
            <v>35016</v>
          </cell>
          <cell r="B231">
            <v>133153</v>
          </cell>
          <cell r="C231"/>
          <cell r="D231"/>
          <cell r="E231"/>
          <cell r="F231"/>
          <cell r="G231">
            <v>4.91</v>
          </cell>
          <cell r="H231">
            <v>653781.23</v>
          </cell>
          <cell r="I231">
            <v>133153</v>
          </cell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W231"/>
          <cell r="X231">
            <v>35004</v>
          </cell>
          <cell r="Y231">
            <v>0</v>
          </cell>
          <cell r="Z231"/>
        </row>
        <row r="232">
          <cell r="A232">
            <v>35017</v>
          </cell>
          <cell r="B232">
            <v>148653</v>
          </cell>
          <cell r="C232"/>
          <cell r="D232"/>
          <cell r="E232"/>
          <cell r="F232"/>
          <cell r="G232">
            <v>4.42</v>
          </cell>
          <cell r="H232">
            <v>657046.26</v>
          </cell>
          <cell r="I232">
            <v>148653</v>
          </cell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W232"/>
          <cell r="X232">
            <v>35004</v>
          </cell>
          <cell r="Y232">
            <v>0</v>
          </cell>
          <cell r="Z232"/>
        </row>
        <row r="233">
          <cell r="A233">
            <v>35018</v>
          </cell>
          <cell r="B233">
            <v>115853</v>
          </cell>
          <cell r="C233"/>
          <cell r="D233"/>
          <cell r="E233"/>
          <cell r="F233"/>
          <cell r="G233">
            <v>5.45</v>
          </cell>
          <cell r="H233">
            <v>631398.85</v>
          </cell>
          <cell r="I233">
            <v>115853</v>
          </cell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W233"/>
          <cell r="X233">
            <v>35004</v>
          </cell>
          <cell r="Y233">
            <v>0</v>
          </cell>
          <cell r="Z233"/>
        </row>
        <row r="234">
          <cell r="A234">
            <v>35019</v>
          </cell>
          <cell r="B234">
            <v>128594</v>
          </cell>
          <cell r="C234"/>
          <cell r="D234"/>
          <cell r="E234"/>
          <cell r="F234"/>
          <cell r="G234">
            <v>5.55</v>
          </cell>
          <cell r="H234">
            <v>713696.7</v>
          </cell>
          <cell r="I234">
            <v>128594</v>
          </cell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W234"/>
          <cell r="X234">
            <v>35004</v>
          </cell>
          <cell r="Y234">
            <v>0</v>
          </cell>
          <cell r="Z234"/>
        </row>
        <row r="235">
          <cell r="A235">
            <v>35020</v>
          </cell>
          <cell r="B235">
            <v>143953</v>
          </cell>
          <cell r="C235"/>
          <cell r="D235"/>
          <cell r="E235"/>
          <cell r="F235"/>
          <cell r="G235">
            <v>9.83</v>
          </cell>
          <cell r="H235">
            <v>1415057.99</v>
          </cell>
          <cell r="I235">
            <v>143953</v>
          </cell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W235"/>
          <cell r="X235">
            <v>35004</v>
          </cell>
          <cell r="Y235">
            <v>0</v>
          </cell>
          <cell r="Z235"/>
        </row>
        <row r="236">
          <cell r="A236">
            <v>35021</v>
          </cell>
          <cell r="B236">
            <v>143953</v>
          </cell>
          <cell r="C236"/>
          <cell r="D236"/>
          <cell r="E236"/>
          <cell r="F236"/>
          <cell r="G236">
            <v>9.83</v>
          </cell>
          <cell r="H236">
            <v>1415057.99</v>
          </cell>
          <cell r="I236">
            <v>143953</v>
          </cell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W236"/>
          <cell r="X236" t="str">
            <v>Sin movimiento</v>
          </cell>
          <cell r="Y236">
            <v>0</v>
          </cell>
          <cell r="Z236"/>
        </row>
        <row r="237">
          <cell r="A237">
            <v>35022</v>
          </cell>
          <cell r="B237">
            <v>143953</v>
          </cell>
          <cell r="C237"/>
          <cell r="D237"/>
          <cell r="E237"/>
          <cell r="F237"/>
          <cell r="G237">
            <v>9.83</v>
          </cell>
          <cell r="H237">
            <v>1415057.99</v>
          </cell>
          <cell r="I237">
            <v>143953</v>
          </cell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W237"/>
          <cell r="X237" t="str">
            <v>Sin movimiento</v>
          </cell>
          <cell r="Y237">
            <v>0</v>
          </cell>
          <cell r="Z237"/>
        </row>
        <row r="238">
          <cell r="A238">
            <v>35023</v>
          </cell>
          <cell r="B238">
            <v>86170</v>
          </cell>
          <cell r="C238"/>
          <cell r="D238"/>
          <cell r="E238"/>
          <cell r="F238"/>
          <cell r="G238">
            <v>13.83</v>
          </cell>
          <cell r="H238">
            <v>1191731.1000000001</v>
          </cell>
          <cell r="I238">
            <v>86170</v>
          </cell>
          <cell r="J238"/>
          <cell r="K238"/>
          <cell r="L238"/>
          <cell r="M238"/>
          <cell r="N238"/>
          <cell r="O238"/>
          <cell r="P238"/>
          <cell r="Q238"/>
          <cell r="R238"/>
          <cell r="S238"/>
          <cell r="T238"/>
          <cell r="W238"/>
          <cell r="X238">
            <v>35004</v>
          </cell>
          <cell r="Y238">
            <v>0</v>
          </cell>
          <cell r="Z238"/>
        </row>
        <row r="239">
          <cell r="A239">
            <v>35024</v>
          </cell>
          <cell r="B239">
            <v>104070</v>
          </cell>
          <cell r="C239"/>
          <cell r="D239"/>
          <cell r="E239"/>
          <cell r="F239"/>
          <cell r="G239">
            <v>14.56</v>
          </cell>
          <cell r="H239">
            <v>1515259.2</v>
          </cell>
          <cell r="I239">
            <v>104070</v>
          </cell>
          <cell r="J239"/>
          <cell r="K239"/>
          <cell r="L239"/>
          <cell r="M239"/>
          <cell r="N239"/>
          <cell r="O239"/>
          <cell r="P239"/>
          <cell r="Q239"/>
          <cell r="R239"/>
          <cell r="S239"/>
          <cell r="T239"/>
          <cell r="W239"/>
          <cell r="X239">
            <v>35004</v>
          </cell>
          <cell r="Y239">
            <v>0</v>
          </cell>
          <cell r="Z239"/>
        </row>
        <row r="240">
          <cell r="A240">
            <v>35025</v>
          </cell>
          <cell r="B240">
            <v>104310</v>
          </cell>
          <cell r="C240"/>
          <cell r="D240"/>
          <cell r="E240"/>
          <cell r="F240"/>
          <cell r="G240">
            <v>15.01</v>
          </cell>
          <cell r="H240">
            <v>1565693.1</v>
          </cell>
          <cell r="I240">
            <v>104310</v>
          </cell>
          <cell r="J240"/>
          <cell r="K240"/>
          <cell r="L240"/>
          <cell r="M240"/>
          <cell r="N240"/>
          <cell r="O240"/>
          <cell r="P240"/>
          <cell r="Q240"/>
          <cell r="R240"/>
          <cell r="S240"/>
          <cell r="T240"/>
          <cell r="W240"/>
          <cell r="X240">
            <v>35004</v>
          </cell>
          <cell r="Y240">
            <v>0</v>
          </cell>
          <cell r="Z240"/>
        </row>
        <row r="241">
          <cell r="A241">
            <v>35026</v>
          </cell>
          <cell r="B241">
            <v>82062</v>
          </cell>
          <cell r="C241"/>
          <cell r="D241"/>
          <cell r="E241"/>
          <cell r="F241"/>
          <cell r="G241">
            <v>15.01</v>
          </cell>
          <cell r="H241">
            <v>1231750.6199999999</v>
          </cell>
          <cell r="I241">
            <v>82062</v>
          </cell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W241"/>
          <cell r="X241">
            <v>35004</v>
          </cell>
          <cell r="Y241">
            <v>0</v>
          </cell>
          <cell r="Z241"/>
        </row>
        <row r="242">
          <cell r="A242">
            <v>35027</v>
          </cell>
          <cell r="B242">
            <v>118262</v>
          </cell>
          <cell r="C242"/>
          <cell r="D242"/>
          <cell r="E242"/>
          <cell r="F242"/>
          <cell r="G242">
            <v>15.19</v>
          </cell>
          <cell r="H242">
            <v>1796399.78</v>
          </cell>
          <cell r="I242">
            <v>118262</v>
          </cell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W242"/>
          <cell r="X242">
            <v>35004</v>
          </cell>
          <cell r="Y242">
            <v>0</v>
          </cell>
          <cell r="Z242"/>
        </row>
        <row r="243">
          <cell r="A243">
            <v>35028</v>
          </cell>
          <cell r="B243">
            <v>118262</v>
          </cell>
          <cell r="C243"/>
          <cell r="D243"/>
          <cell r="E243"/>
          <cell r="F243"/>
          <cell r="G243">
            <v>15.19</v>
          </cell>
          <cell r="H243">
            <v>1796399.78</v>
          </cell>
          <cell r="I243">
            <v>118262</v>
          </cell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W243"/>
          <cell r="X243" t="str">
            <v>Sin movimiento</v>
          </cell>
          <cell r="Y243">
            <v>0</v>
          </cell>
          <cell r="Z243"/>
        </row>
        <row r="244">
          <cell r="A244">
            <v>35029</v>
          </cell>
          <cell r="B244">
            <v>118262</v>
          </cell>
          <cell r="C244"/>
          <cell r="D244"/>
          <cell r="E244"/>
          <cell r="F244"/>
          <cell r="G244">
            <v>15.19</v>
          </cell>
          <cell r="H244">
            <v>1796399.78</v>
          </cell>
          <cell r="I244">
            <v>118262</v>
          </cell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W244"/>
          <cell r="X244" t="str">
            <v>Sin movimiento</v>
          </cell>
          <cell r="Y244">
            <v>0</v>
          </cell>
          <cell r="Z244"/>
        </row>
        <row r="245">
          <cell r="A245">
            <v>35030</v>
          </cell>
          <cell r="B245">
            <v>106012</v>
          </cell>
          <cell r="C245"/>
          <cell r="D245"/>
          <cell r="E245"/>
          <cell r="F245"/>
          <cell r="G245">
            <v>15.03</v>
          </cell>
          <cell r="H245">
            <v>1593360.3599999999</v>
          </cell>
          <cell r="I245">
            <v>106012</v>
          </cell>
          <cell r="J245"/>
          <cell r="K245"/>
          <cell r="L245"/>
          <cell r="M245"/>
          <cell r="N245"/>
          <cell r="O245"/>
          <cell r="P245"/>
          <cell r="Q245"/>
          <cell r="R245"/>
          <cell r="S245"/>
          <cell r="T245"/>
          <cell r="W245"/>
          <cell r="X245">
            <v>35004</v>
          </cell>
          <cell r="Y245">
            <v>0</v>
          </cell>
          <cell r="Z245"/>
        </row>
        <row r="246">
          <cell r="A246">
            <v>35031</v>
          </cell>
          <cell r="B246">
            <v>123471</v>
          </cell>
          <cell r="C246"/>
          <cell r="D246"/>
          <cell r="E246"/>
          <cell r="F246"/>
          <cell r="G246">
            <v>15.18</v>
          </cell>
          <cell r="H246">
            <v>1874289.78</v>
          </cell>
          <cell r="I246">
            <v>123471</v>
          </cell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W246"/>
          <cell r="X246">
            <v>35004</v>
          </cell>
          <cell r="Y246">
            <v>0</v>
          </cell>
          <cell r="Z246"/>
        </row>
        <row r="247">
          <cell r="A247">
            <v>35032</v>
          </cell>
          <cell r="B247">
            <v>109721</v>
          </cell>
          <cell r="C247"/>
          <cell r="D247"/>
          <cell r="E247"/>
          <cell r="F247"/>
          <cell r="G247">
            <v>14.96</v>
          </cell>
          <cell r="H247">
            <v>1641426.1600000001</v>
          </cell>
          <cell r="I247">
            <v>109721</v>
          </cell>
          <cell r="J247"/>
          <cell r="K247"/>
          <cell r="L247"/>
          <cell r="M247"/>
          <cell r="N247"/>
          <cell r="O247"/>
          <cell r="P247"/>
          <cell r="Q247"/>
          <cell r="R247"/>
          <cell r="S247"/>
          <cell r="T247"/>
          <cell r="W247"/>
          <cell r="X247">
            <v>35004</v>
          </cell>
          <cell r="Y247">
            <v>0</v>
          </cell>
          <cell r="Z247"/>
        </row>
        <row r="248">
          <cell r="A248">
            <v>35033</v>
          </cell>
          <cell r="B248">
            <v>92471</v>
          </cell>
          <cell r="C248"/>
          <cell r="D248"/>
          <cell r="E248"/>
          <cell r="F248"/>
          <cell r="G248">
            <v>15.97</v>
          </cell>
          <cell r="H248">
            <v>1476761.87</v>
          </cell>
          <cell r="I248">
            <v>92471</v>
          </cell>
          <cell r="J248">
            <v>34840401.100000001</v>
          </cell>
          <cell r="K248">
            <v>3397371</v>
          </cell>
          <cell r="L248">
            <v>10.255106404334411</v>
          </cell>
          <cell r="M248"/>
          <cell r="N248"/>
          <cell r="O248"/>
          <cell r="P248"/>
          <cell r="Q248"/>
          <cell r="R248"/>
          <cell r="S248"/>
          <cell r="T248"/>
          <cell r="W248"/>
          <cell r="X248">
            <v>35004</v>
          </cell>
          <cell r="Y248">
            <v>0</v>
          </cell>
          <cell r="Z248"/>
        </row>
        <row r="249">
          <cell r="A249">
            <v>35034</v>
          </cell>
          <cell r="B249">
            <v>60121</v>
          </cell>
          <cell r="C249"/>
          <cell r="D249"/>
          <cell r="E249"/>
          <cell r="F249"/>
          <cell r="G249">
            <v>14.77</v>
          </cell>
          <cell r="H249">
            <v>887987.16999999993</v>
          </cell>
          <cell r="I249">
            <v>60121</v>
          </cell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W249"/>
          <cell r="X249">
            <v>35034</v>
          </cell>
          <cell r="Y249">
            <v>0</v>
          </cell>
          <cell r="Z249"/>
        </row>
        <row r="250">
          <cell r="A250">
            <v>35035</v>
          </cell>
          <cell r="B250">
            <v>60121</v>
          </cell>
          <cell r="C250"/>
          <cell r="D250"/>
          <cell r="E250"/>
          <cell r="F250"/>
          <cell r="G250">
            <v>14.77</v>
          </cell>
          <cell r="H250">
            <v>887987.16999999993</v>
          </cell>
          <cell r="I250">
            <v>60121</v>
          </cell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W250"/>
          <cell r="X250" t="str">
            <v>Sin movimiento</v>
          </cell>
          <cell r="Y250">
            <v>0</v>
          </cell>
          <cell r="Z250"/>
        </row>
        <row r="251">
          <cell r="A251">
            <v>35036</v>
          </cell>
          <cell r="B251">
            <v>60121</v>
          </cell>
          <cell r="C251"/>
          <cell r="D251"/>
          <cell r="E251"/>
          <cell r="F251"/>
          <cell r="G251">
            <v>14.77</v>
          </cell>
          <cell r="H251">
            <v>887987.16999999993</v>
          </cell>
          <cell r="I251">
            <v>60121</v>
          </cell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W251"/>
          <cell r="X251" t="str">
            <v>Sin movimiento</v>
          </cell>
          <cell r="Y251">
            <v>0</v>
          </cell>
          <cell r="Z251"/>
        </row>
        <row r="252">
          <cell r="A252">
            <v>35037</v>
          </cell>
          <cell r="B252">
            <v>76887</v>
          </cell>
          <cell r="C252"/>
          <cell r="D252"/>
          <cell r="E252"/>
          <cell r="F252"/>
          <cell r="G252">
            <v>12.5</v>
          </cell>
          <cell r="H252">
            <v>961087.5</v>
          </cell>
          <cell r="I252">
            <v>76887</v>
          </cell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W252"/>
          <cell r="X252">
            <v>35034</v>
          </cell>
          <cell r="Y252">
            <v>0</v>
          </cell>
          <cell r="Z252"/>
        </row>
        <row r="253">
          <cell r="A253">
            <v>35038</v>
          </cell>
          <cell r="B253">
            <v>105677</v>
          </cell>
          <cell r="C253"/>
          <cell r="D253"/>
          <cell r="E253"/>
          <cell r="F253"/>
          <cell r="G253">
            <v>11.4</v>
          </cell>
          <cell r="H253">
            <v>1204717.8</v>
          </cell>
          <cell r="I253">
            <v>105677</v>
          </cell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W253"/>
          <cell r="X253">
            <v>35034</v>
          </cell>
          <cell r="Y253">
            <v>0</v>
          </cell>
          <cell r="Z253"/>
        </row>
        <row r="254">
          <cell r="A254">
            <v>35039</v>
          </cell>
          <cell r="B254">
            <v>107087</v>
          </cell>
          <cell r="C254"/>
          <cell r="D254"/>
          <cell r="E254"/>
          <cell r="F254"/>
          <cell r="G254">
            <v>10.44</v>
          </cell>
          <cell r="H254">
            <v>1117988.28</v>
          </cell>
          <cell r="I254">
            <v>107087</v>
          </cell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W254"/>
          <cell r="X254">
            <v>35034</v>
          </cell>
          <cell r="Y254">
            <v>0</v>
          </cell>
          <cell r="Z254"/>
        </row>
        <row r="255">
          <cell r="A255">
            <v>35040</v>
          </cell>
          <cell r="B255">
            <v>83287</v>
          </cell>
          <cell r="C255"/>
          <cell r="D255"/>
          <cell r="E255"/>
          <cell r="F255"/>
          <cell r="G255">
            <v>11.04</v>
          </cell>
          <cell r="H255">
            <v>919488.48</v>
          </cell>
          <cell r="I255">
            <v>83287</v>
          </cell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W255"/>
          <cell r="X255">
            <v>35034</v>
          </cell>
          <cell r="Y255">
            <v>0</v>
          </cell>
          <cell r="Z255"/>
        </row>
        <row r="256">
          <cell r="A256">
            <v>35041</v>
          </cell>
          <cell r="B256">
            <v>83287</v>
          </cell>
          <cell r="C256"/>
          <cell r="D256"/>
          <cell r="E256"/>
          <cell r="F256"/>
          <cell r="G256">
            <v>11.04</v>
          </cell>
          <cell r="H256">
            <v>919488.48</v>
          </cell>
          <cell r="I256">
            <v>83287</v>
          </cell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W256"/>
          <cell r="X256">
            <v>35034</v>
          </cell>
          <cell r="Y256">
            <v>0</v>
          </cell>
          <cell r="Z256"/>
        </row>
        <row r="257">
          <cell r="A257">
            <v>35042</v>
          </cell>
          <cell r="B257">
            <v>83287</v>
          </cell>
          <cell r="C257"/>
          <cell r="D257"/>
          <cell r="E257"/>
          <cell r="F257"/>
          <cell r="G257">
            <v>11.04</v>
          </cell>
          <cell r="H257">
            <v>919488.48</v>
          </cell>
          <cell r="I257">
            <v>83287</v>
          </cell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W257"/>
          <cell r="X257" t="str">
            <v>Sin movimiento</v>
          </cell>
          <cell r="Y257">
            <v>0</v>
          </cell>
          <cell r="Z257"/>
        </row>
        <row r="258">
          <cell r="A258">
            <v>35043</v>
          </cell>
          <cell r="B258">
            <v>83287</v>
          </cell>
          <cell r="C258"/>
          <cell r="D258"/>
          <cell r="E258"/>
          <cell r="F258"/>
          <cell r="G258">
            <v>11.04</v>
          </cell>
          <cell r="H258">
            <v>919488.48</v>
          </cell>
          <cell r="I258">
            <v>83287</v>
          </cell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W258"/>
          <cell r="X258" t="str">
            <v>Sin movimiento</v>
          </cell>
          <cell r="Y258">
            <v>0</v>
          </cell>
          <cell r="Z258"/>
        </row>
        <row r="259">
          <cell r="A259">
            <v>35044</v>
          </cell>
          <cell r="B259">
            <v>188887</v>
          </cell>
          <cell r="C259"/>
          <cell r="D259"/>
          <cell r="E259"/>
          <cell r="F259"/>
          <cell r="G259">
            <v>7.98</v>
          </cell>
          <cell r="H259">
            <v>1507318.26</v>
          </cell>
          <cell r="I259">
            <v>188887</v>
          </cell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W259"/>
          <cell r="X259">
            <v>35034</v>
          </cell>
          <cell r="Y259">
            <v>0</v>
          </cell>
          <cell r="Z259"/>
        </row>
        <row r="260">
          <cell r="A260">
            <v>35045</v>
          </cell>
          <cell r="B260">
            <v>188287</v>
          </cell>
          <cell r="C260"/>
          <cell r="D260"/>
          <cell r="E260"/>
          <cell r="F260"/>
          <cell r="G260">
            <v>9.57</v>
          </cell>
          <cell r="H260">
            <v>1801906.59</v>
          </cell>
          <cell r="I260">
            <v>188287</v>
          </cell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W260"/>
          <cell r="X260">
            <v>35034</v>
          </cell>
          <cell r="Y260">
            <v>0</v>
          </cell>
          <cell r="Z260"/>
        </row>
        <row r="261">
          <cell r="A261">
            <v>35046</v>
          </cell>
          <cell r="B261">
            <v>169787</v>
          </cell>
          <cell r="C261"/>
          <cell r="D261"/>
          <cell r="E261"/>
          <cell r="F261"/>
          <cell r="G261">
            <v>7.03</v>
          </cell>
          <cell r="H261">
            <v>1193602.6100000001</v>
          </cell>
          <cell r="I261">
            <v>169787</v>
          </cell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W261"/>
          <cell r="X261">
            <v>35034</v>
          </cell>
          <cell r="Y261">
            <v>0</v>
          </cell>
          <cell r="Z261"/>
        </row>
        <row r="262">
          <cell r="A262">
            <v>35047</v>
          </cell>
          <cell r="B262">
            <v>260387</v>
          </cell>
          <cell r="C262"/>
          <cell r="D262"/>
          <cell r="E262"/>
          <cell r="F262"/>
          <cell r="G262">
            <v>6.64</v>
          </cell>
          <cell r="H262">
            <v>1728969.68</v>
          </cell>
          <cell r="I262">
            <v>260387</v>
          </cell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W262"/>
          <cell r="X262">
            <v>35034</v>
          </cell>
          <cell r="Y262">
            <v>0</v>
          </cell>
          <cell r="Z262"/>
        </row>
        <row r="263">
          <cell r="A263">
            <v>35048</v>
          </cell>
          <cell r="B263">
            <v>298837</v>
          </cell>
          <cell r="C263"/>
          <cell r="D263"/>
          <cell r="E263"/>
          <cell r="F263"/>
          <cell r="G263">
            <v>8.5</v>
          </cell>
          <cell r="H263">
            <v>2540114.5</v>
          </cell>
          <cell r="I263">
            <v>298837</v>
          </cell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W263"/>
          <cell r="X263">
            <v>35034</v>
          </cell>
          <cell r="Y263">
            <v>0</v>
          </cell>
          <cell r="Z263"/>
        </row>
        <row r="264">
          <cell r="A264">
            <v>35049</v>
          </cell>
          <cell r="B264">
            <v>298837</v>
          </cell>
          <cell r="C264"/>
          <cell r="D264"/>
          <cell r="E264"/>
          <cell r="F264"/>
          <cell r="G264">
            <v>8.5</v>
          </cell>
          <cell r="H264">
            <v>2540114.5</v>
          </cell>
          <cell r="I264">
            <v>298837</v>
          </cell>
          <cell r="J264"/>
          <cell r="K264"/>
          <cell r="L264"/>
          <cell r="M264"/>
          <cell r="N264"/>
          <cell r="O264"/>
          <cell r="P264"/>
          <cell r="Q264"/>
          <cell r="R264"/>
          <cell r="S264"/>
          <cell r="T264"/>
          <cell r="W264"/>
          <cell r="X264" t="str">
            <v>Sin movimiento</v>
          </cell>
          <cell r="Y264">
            <v>0</v>
          </cell>
          <cell r="Z264"/>
        </row>
        <row r="265">
          <cell r="A265">
            <v>35050</v>
          </cell>
          <cell r="B265">
            <v>298837</v>
          </cell>
          <cell r="C265"/>
          <cell r="D265"/>
          <cell r="E265"/>
          <cell r="F265"/>
          <cell r="G265">
            <v>8.5</v>
          </cell>
          <cell r="H265">
            <v>2540114.5</v>
          </cell>
          <cell r="I265">
            <v>298837</v>
          </cell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W265"/>
          <cell r="X265" t="str">
            <v>Sin movimiento</v>
          </cell>
          <cell r="Y265">
            <v>0</v>
          </cell>
          <cell r="Z265"/>
        </row>
        <row r="266">
          <cell r="A266">
            <v>35051</v>
          </cell>
          <cell r="B266">
            <v>264537</v>
          </cell>
          <cell r="C266"/>
          <cell r="D266"/>
          <cell r="E266"/>
          <cell r="F266"/>
          <cell r="G266">
            <v>8.48</v>
          </cell>
          <cell r="H266">
            <v>2243273.7600000002</v>
          </cell>
          <cell r="I266">
            <v>264537</v>
          </cell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W266"/>
          <cell r="X266">
            <v>35034</v>
          </cell>
          <cell r="Y266">
            <v>0</v>
          </cell>
          <cell r="Z266"/>
        </row>
        <row r="267">
          <cell r="A267">
            <v>35052</v>
          </cell>
          <cell r="B267">
            <v>230937</v>
          </cell>
          <cell r="C267"/>
          <cell r="D267"/>
          <cell r="E267"/>
          <cell r="F267"/>
          <cell r="G267">
            <v>10.09</v>
          </cell>
          <cell r="H267">
            <v>2330154.33</v>
          </cell>
          <cell r="I267">
            <v>230937</v>
          </cell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W267"/>
          <cell r="X267">
            <v>35034</v>
          </cell>
          <cell r="Y267">
            <v>0</v>
          </cell>
          <cell r="Z267"/>
        </row>
        <row r="268">
          <cell r="A268">
            <v>35053</v>
          </cell>
          <cell r="B268">
            <v>197037</v>
          </cell>
          <cell r="C268"/>
          <cell r="D268"/>
          <cell r="E268"/>
          <cell r="F268"/>
          <cell r="G268">
            <v>13.12</v>
          </cell>
          <cell r="H268">
            <v>2585125.44</v>
          </cell>
          <cell r="I268">
            <v>197037</v>
          </cell>
          <cell r="J268"/>
          <cell r="K268"/>
          <cell r="L268"/>
          <cell r="M268"/>
          <cell r="N268"/>
          <cell r="O268"/>
          <cell r="P268"/>
          <cell r="Q268"/>
          <cell r="R268"/>
          <cell r="S268"/>
          <cell r="T268"/>
          <cell r="W268"/>
          <cell r="X268">
            <v>35034</v>
          </cell>
          <cell r="Y268">
            <v>0</v>
          </cell>
          <cell r="Z268"/>
        </row>
        <row r="269">
          <cell r="A269">
            <v>35054</v>
          </cell>
          <cell r="B269">
            <v>170127</v>
          </cell>
          <cell r="C269"/>
          <cell r="D269"/>
          <cell r="E269"/>
          <cell r="F269"/>
          <cell r="G269">
            <v>14.73</v>
          </cell>
          <cell r="H269">
            <v>2505970.71</v>
          </cell>
          <cell r="I269">
            <v>170127</v>
          </cell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W269"/>
          <cell r="X269">
            <v>35034</v>
          </cell>
          <cell r="Y269">
            <v>0</v>
          </cell>
          <cell r="Z269"/>
        </row>
        <row r="270">
          <cell r="A270">
            <v>35055</v>
          </cell>
          <cell r="B270">
            <v>154517</v>
          </cell>
          <cell r="C270"/>
          <cell r="D270"/>
          <cell r="E270"/>
          <cell r="F270"/>
          <cell r="G270">
            <v>15.68</v>
          </cell>
          <cell r="H270">
            <v>2422826.56</v>
          </cell>
          <cell r="I270">
            <v>154517</v>
          </cell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W270"/>
          <cell r="X270">
            <v>35034</v>
          </cell>
          <cell r="Y270">
            <v>0</v>
          </cell>
          <cell r="Z270"/>
        </row>
        <row r="271">
          <cell r="A271">
            <v>35056</v>
          </cell>
          <cell r="B271">
            <v>154517</v>
          </cell>
          <cell r="C271"/>
          <cell r="D271"/>
          <cell r="E271"/>
          <cell r="F271"/>
          <cell r="G271">
            <v>15.68</v>
          </cell>
          <cell r="H271">
            <v>2422826.56</v>
          </cell>
          <cell r="I271">
            <v>154517</v>
          </cell>
          <cell r="J271"/>
          <cell r="K271"/>
          <cell r="L271"/>
          <cell r="M271"/>
          <cell r="N271"/>
          <cell r="O271"/>
          <cell r="P271"/>
          <cell r="Q271"/>
          <cell r="R271"/>
          <cell r="S271"/>
          <cell r="T271"/>
          <cell r="W271"/>
          <cell r="X271" t="str">
            <v>Sin movimiento</v>
          </cell>
          <cell r="Y271">
            <v>0</v>
          </cell>
          <cell r="Z271"/>
        </row>
        <row r="272">
          <cell r="A272">
            <v>35057</v>
          </cell>
          <cell r="B272">
            <v>154517</v>
          </cell>
          <cell r="C272"/>
          <cell r="D272"/>
          <cell r="E272"/>
          <cell r="F272"/>
          <cell r="G272">
            <v>15.68</v>
          </cell>
          <cell r="H272">
            <v>2422826.56</v>
          </cell>
          <cell r="I272">
            <v>154517</v>
          </cell>
          <cell r="J272"/>
          <cell r="K272"/>
          <cell r="L272"/>
          <cell r="M272"/>
          <cell r="N272"/>
          <cell r="O272"/>
          <cell r="P272"/>
          <cell r="Q272"/>
          <cell r="R272"/>
          <cell r="S272"/>
          <cell r="T272"/>
          <cell r="W272"/>
          <cell r="X272" t="str">
            <v>Sin movimiento</v>
          </cell>
          <cell r="Y272">
            <v>0</v>
          </cell>
          <cell r="Z272"/>
        </row>
        <row r="273">
          <cell r="A273">
            <v>35058</v>
          </cell>
          <cell r="B273">
            <v>154517</v>
          </cell>
          <cell r="C273"/>
          <cell r="D273"/>
          <cell r="E273"/>
          <cell r="F273"/>
          <cell r="G273">
            <v>15.68</v>
          </cell>
          <cell r="H273">
            <v>2422826.56</v>
          </cell>
          <cell r="I273">
            <v>154517</v>
          </cell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W273"/>
          <cell r="X273">
            <v>35034</v>
          </cell>
          <cell r="Y273">
            <v>0</v>
          </cell>
          <cell r="Z273"/>
        </row>
        <row r="274">
          <cell r="A274">
            <v>35059</v>
          </cell>
          <cell r="B274">
            <v>100919</v>
          </cell>
          <cell r="C274"/>
          <cell r="D274"/>
          <cell r="E274"/>
          <cell r="F274"/>
          <cell r="G274">
            <v>16.329999999999998</v>
          </cell>
          <cell r="H274">
            <v>1648007.2699999998</v>
          </cell>
          <cell r="I274">
            <v>100919</v>
          </cell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W274"/>
          <cell r="X274">
            <v>35034</v>
          </cell>
          <cell r="Y274">
            <v>0</v>
          </cell>
          <cell r="Z274"/>
        </row>
        <row r="275">
          <cell r="A275">
            <v>35060</v>
          </cell>
          <cell r="B275">
            <v>104869</v>
          </cell>
          <cell r="C275"/>
          <cell r="D275"/>
          <cell r="E275"/>
          <cell r="F275"/>
          <cell r="G275">
            <v>16.38</v>
          </cell>
          <cell r="H275">
            <v>1717754.22</v>
          </cell>
          <cell r="I275">
            <v>104869</v>
          </cell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W275"/>
          <cell r="X275">
            <v>35034</v>
          </cell>
          <cell r="Y275">
            <v>0</v>
          </cell>
          <cell r="Z275"/>
        </row>
        <row r="276">
          <cell r="A276">
            <v>35061</v>
          </cell>
          <cell r="B276">
            <v>134543</v>
          </cell>
          <cell r="C276"/>
          <cell r="D276"/>
          <cell r="E276"/>
          <cell r="F276"/>
          <cell r="G276">
            <v>16.55</v>
          </cell>
          <cell r="H276">
            <v>2226686.65</v>
          </cell>
          <cell r="I276">
            <v>134543</v>
          </cell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W276"/>
          <cell r="X276">
            <v>35034</v>
          </cell>
          <cell r="Y276">
            <v>0</v>
          </cell>
          <cell r="Z276"/>
        </row>
        <row r="277">
          <cell r="A277">
            <v>35062</v>
          </cell>
          <cell r="B277">
            <v>102393</v>
          </cell>
          <cell r="C277"/>
          <cell r="D277"/>
          <cell r="E277"/>
          <cell r="F277"/>
          <cell r="G277">
            <v>16.55</v>
          </cell>
          <cell r="H277">
            <v>1694604.1500000001</v>
          </cell>
          <cell r="I277">
            <v>102393</v>
          </cell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W277"/>
          <cell r="X277">
            <v>35034</v>
          </cell>
          <cell r="Y277">
            <v>0</v>
          </cell>
          <cell r="Z277"/>
        </row>
        <row r="278">
          <cell r="A278">
            <v>35063</v>
          </cell>
          <cell r="B278">
            <v>102393</v>
          </cell>
          <cell r="C278"/>
          <cell r="D278"/>
          <cell r="E278"/>
          <cell r="F278"/>
          <cell r="G278">
            <v>16.55</v>
          </cell>
          <cell r="H278">
            <v>1694604.1500000001</v>
          </cell>
          <cell r="I278">
            <v>102393</v>
          </cell>
          <cell r="J278"/>
          <cell r="K278"/>
          <cell r="L278"/>
          <cell r="M278"/>
          <cell r="N278"/>
          <cell r="O278"/>
          <cell r="P278"/>
          <cell r="Q278"/>
          <cell r="R278"/>
          <cell r="S278"/>
          <cell r="T278"/>
          <cell r="W278"/>
          <cell r="X278" t="str">
            <v>Sin movimiento</v>
          </cell>
          <cell r="Y278">
            <v>0</v>
          </cell>
          <cell r="Z278"/>
        </row>
        <row r="279">
          <cell r="A279">
            <v>35064</v>
          </cell>
          <cell r="B279">
            <v>102393</v>
          </cell>
          <cell r="C279"/>
          <cell r="D279"/>
          <cell r="E279"/>
          <cell r="F279"/>
          <cell r="G279">
            <v>16.55</v>
          </cell>
          <cell r="H279">
            <v>1694604.1500000001</v>
          </cell>
          <cell r="I279">
            <v>102393</v>
          </cell>
          <cell r="J279">
            <v>53509940.720000006</v>
          </cell>
          <cell r="K279">
            <v>4635237</v>
          </cell>
          <cell r="L279">
            <v>11.544164995231098</v>
          </cell>
          <cell r="M279"/>
          <cell r="N279"/>
          <cell r="O279"/>
          <cell r="P279"/>
          <cell r="Q279"/>
          <cell r="R279"/>
          <cell r="S279"/>
          <cell r="T279"/>
          <cell r="W279"/>
          <cell r="X279" t="str">
            <v>Sin movimiento</v>
          </cell>
          <cell r="Y279">
            <v>0</v>
          </cell>
          <cell r="Z279"/>
        </row>
        <row r="280">
          <cell r="A280">
            <v>35065</v>
          </cell>
          <cell r="B280">
            <v>102393</v>
          </cell>
          <cell r="C280"/>
          <cell r="D280"/>
          <cell r="E280"/>
          <cell r="F280"/>
          <cell r="G280">
            <v>16.55</v>
          </cell>
          <cell r="H280">
            <v>1694604.1500000001</v>
          </cell>
          <cell r="I280">
            <v>102393</v>
          </cell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W280"/>
          <cell r="X280">
            <v>35065</v>
          </cell>
          <cell r="Y280">
            <v>0</v>
          </cell>
          <cell r="Z280"/>
        </row>
        <row r="281">
          <cell r="A281">
            <v>35066</v>
          </cell>
          <cell r="B281">
            <v>65243</v>
          </cell>
          <cell r="C281"/>
          <cell r="D281"/>
          <cell r="E281"/>
          <cell r="F281"/>
          <cell r="G281">
            <v>15.54</v>
          </cell>
          <cell r="H281">
            <v>1013876.22</v>
          </cell>
          <cell r="I281">
            <v>65243</v>
          </cell>
          <cell r="J281"/>
          <cell r="K281"/>
          <cell r="L281"/>
          <cell r="M281"/>
          <cell r="N281"/>
          <cell r="O281"/>
          <cell r="P281"/>
          <cell r="Q281"/>
          <cell r="R281"/>
          <cell r="S281"/>
          <cell r="T281"/>
          <cell r="W281"/>
          <cell r="X281">
            <v>35065</v>
          </cell>
          <cell r="Y281">
            <v>0</v>
          </cell>
          <cell r="Z281"/>
        </row>
        <row r="282">
          <cell r="A282">
            <v>35067</v>
          </cell>
          <cell r="B282">
            <v>80793</v>
          </cell>
          <cell r="C282"/>
          <cell r="D282"/>
          <cell r="E282"/>
          <cell r="F282"/>
          <cell r="G282">
            <v>14.44</v>
          </cell>
          <cell r="H282">
            <v>1166650.92</v>
          </cell>
          <cell r="I282">
            <v>80793</v>
          </cell>
          <cell r="J282"/>
          <cell r="K282"/>
          <cell r="L282"/>
          <cell r="M282"/>
          <cell r="N282"/>
          <cell r="O282"/>
          <cell r="P282"/>
          <cell r="Q282"/>
          <cell r="R282"/>
          <cell r="S282"/>
          <cell r="T282"/>
          <cell r="W282"/>
          <cell r="X282">
            <v>35065</v>
          </cell>
          <cell r="Y282">
            <v>0</v>
          </cell>
          <cell r="Z282"/>
        </row>
        <row r="283">
          <cell r="A283">
            <v>35068</v>
          </cell>
          <cell r="B283">
            <v>100193</v>
          </cell>
          <cell r="C283"/>
          <cell r="D283"/>
          <cell r="E283"/>
          <cell r="F283"/>
          <cell r="G283">
            <v>12.05</v>
          </cell>
          <cell r="H283">
            <v>1207325.6500000001</v>
          </cell>
          <cell r="I283">
            <v>100193</v>
          </cell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W283"/>
          <cell r="X283">
            <v>35065</v>
          </cell>
          <cell r="Y283">
            <v>0</v>
          </cell>
          <cell r="Z283"/>
        </row>
        <row r="284">
          <cell r="A284">
            <v>35069</v>
          </cell>
          <cell r="B284">
            <v>105193</v>
          </cell>
          <cell r="C284"/>
          <cell r="D284"/>
          <cell r="E284"/>
          <cell r="F284"/>
          <cell r="G284">
            <v>8.73</v>
          </cell>
          <cell r="H284">
            <v>918334.89</v>
          </cell>
          <cell r="I284">
            <v>105193</v>
          </cell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W284"/>
          <cell r="X284">
            <v>35065</v>
          </cell>
          <cell r="Y284">
            <v>0</v>
          </cell>
          <cell r="Z284"/>
        </row>
        <row r="285">
          <cell r="A285">
            <v>35070</v>
          </cell>
          <cell r="B285">
            <v>105193</v>
          </cell>
          <cell r="C285"/>
          <cell r="D285"/>
          <cell r="E285"/>
          <cell r="F285"/>
          <cell r="G285">
            <v>8.73</v>
          </cell>
          <cell r="H285">
            <v>918334.89</v>
          </cell>
          <cell r="I285">
            <v>105193</v>
          </cell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W285"/>
          <cell r="X285" t="str">
            <v>Sin movimiento</v>
          </cell>
          <cell r="Y285">
            <v>0</v>
          </cell>
          <cell r="Z285"/>
        </row>
        <row r="286">
          <cell r="A286">
            <v>35071</v>
          </cell>
          <cell r="B286">
            <v>105193</v>
          </cell>
          <cell r="C286"/>
          <cell r="D286"/>
          <cell r="E286"/>
          <cell r="F286"/>
          <cell r="G286">
            <v>8.73</v>
          </cell>
          <cell r="H286">
            <v>918334.89</v>
          </cell>
          <cell r="I286">
            <v>105193</v>
          </cell>
          <cell r="J286"/>
          <cell r="K286"/>
          <cell r="L286"/>
          <cell r="M286"/>
          <cell r="N286"/>
          <cell r="O286"/>
          <cell r="P286"/>
          <cell r="Q286"/>
          <cell r="R286"/>
          <cell r="S286"/>
          <cell r="T286"/>
          <cell r="W286"/>
          <cell r="X286" t="str">
            <v>Sin movimiento</v>
          </cell>
          <cell r="Y286">
            <v>0</v>
          </cell>
          <cell r="Z286"/>
        </row>
        <row r="287">
          <cell r="A287">
            <v>35072</v>
          </cell>
          <cell r="B287">
            <v>70630</v>
          </cell>
          <cell r="C287"/>
          <cell r="D287"/>
          <cell r="E287"/>
          <cell r="F287"/>
          <cell r="G287">
            <v>11.14</v>
          </cell>
          <cell r="H287">
            <v>786818.20000000007</v>
          </cell>
          <cell r="I287">
            <v>70630</v>
          </cell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W287"/>
          <cell r="X287">
            <v>35065</v>
          </cell>
          <cell r="Y287">
            <v>0</v>
          </cell>
          <cell r="Z287"/>
        </row>
        <row r="288">
          <cell r="A288">
            <v>35073</v>
          </cell>
          <cell r="B288">
            <v>109930</v>
          </cell>
          <cell r="C288"/>
          <cell r="D288"/>
          <cell r="E288"/>
          <cell r="F288"/>
          <cell r="G288">
            <v>9.7100000000000009</v>
          </cell>
          <cell r="H288">
            <v>1067420.3</v>
          </cell>
          <cell r="I288">
            <v>109930</v>
          </cell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W288"/>
          <cell r="X288">
            <v>35065</v>
          </cell>
          <cell r="Y288">
            <v>0</v>
          </cell>
          <cell r="Z288"/>
        </row>
        <row r="289">
          <cell r="A289">
            <v>35074</v>
          </cell>
          <cell r="B289">
            <v>116130</v>
          </cell>
          <cell r="C289"/>
          <cell r="D289"/>
          <cell r="E289"/>
          <cell r="F289"/>
          <cell r="G289">
            <v>6.66</v>
          </cell>
          <cell r="H289">
            <v>773425.8</v>
          </cell>
          <cell r="I289">
            <v>116130</v>
          </cell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W289"/>
          <cell r="X289">
            <v>35065</v>
          </cell>
          <cell r="Y289">
            <v>0</v>
          </cell>
          <cell r="Z289"/>
        </row>
        <row r="290">
          <cell r="A290">
            <v>35075</v>
          </cell>
          <cell r="B290">
            <v>120130</v>
          </cell>
          <cell r="C290"/>
          <cell r="D290"/>
          <cell r="E290"/>
          <cell r="F290"/>
          <cell r="G290">
            <v>5.92</v>
          </cell>
          <cell r="H290">
            <v>711169.6</v>
          </cell>
          <cell r="I290">
            <v>120130</v>
          </cell>
          <cell r="J290"/>
          <cell r="K290"/>
          <cell r="L290"/>
          <cell r="M290"/>
          <cell r="N290"/>
          <cell r="O290"/>
          <cell r="P290"/>
          <cell r="Q290"/>
          <cell r="R290"/>
          <cell r="S290"/>
          <cell r="T290"/>
          <cell r="W290"/>
          <cell r="X290">
            <v>35065</v>
          </cell>
          <cell r="Y290">
            <v>0</v>
          </cell>
          <cell r="Z290"/>
        </row>
        <row r="291">
          <cell r="A291">
            <v>35076</v>
          </cell>
          <cell r="B291">
            <v>140180</v>
          </cell>
          <cell r="C291"/>
          <cell r="D291"/>
          <cell r="E291"/>
          <cell r="F291"/>
          <cell r="G291">
            <v>5.19</v>
          </cell>
          <cell r="H291">
            <v>727534.20000000007</v>
          </cell>
          <cell r="I291">
            <v>140180</v>
          </cell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W291"/>
          <cell r="X291">
            <v>35065</v>
          </cell>
          <cell r="Y291">
            <v>0</v>
          </cell>
          <cell r="Z291"/>
        </row>
        <row r="292">
          <cell r="A292">
            <v>35077</v>
          </cell>
          <cell r="B292">
            <v>140180</v>
          </cell>
          <cell r="C292"/>
          <cell r="D292"/>
          <cell r="E292"/>
          <cell r="F292"/>
          <cell r="G292">
            <v>5.19</v>
          </cell>
          <cell r="H292">
            <v>727534.20000000007</v>
          </cell>
          <cell r="I292">
            <v>140180</v>
          </cell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W292"/>
          <cell r="X292" t="str">
            <v>Sin movimiento</v>
          </cell>
          <cell r="Y292">
            <v>0</v>
          </cell>
          <cell r="Z292"/>
        </row>
        <row r="293">
          <cell r="A293">
            <v>35078</v>
          </cell>
          <cell r="B293">
            <v>140180</v>
          </cell>
          <cell r="C293"/>
          <cell r="D293"/>
          <cell r="E293"/>
          <cell r="F293"/>
          <cell r="G293">
            <v>5.19</v>
          </cell>
          <cell r="H293">
            <v>727534.20000000007</v>
          </cell>
          <cell r="I293">
            <v>140180</v>
          </cell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W293"/>
          <cell r="X293" t="str">
            <v>Sin movimiento</v>
          </cell>
          <cell r="Y293">
            <v>0</v>
          </cell>
          <cell r="Z293"/>
        </row>
        <row r="294">
          <cell r="A294">
            <v>35079</v>
          </cell>
          <cell r="B294">
            <v>90130</v>
          </cell>
          <cell r="C294"/>
          <cell r="D294"/>
          <cell r="E294"/>
          <cell r="F294"/>
          <cell r="G294">
            <v>14.22</v>
          </cell>
          <cell r="H294">
            <v>1281648.6000000001</v>
          </cell>
          <cell r="I294">
            <v>90130</v>
          </cell>
          <cell r="J294"/>
          <cell r="K294"/>
          <cell r="L294"/>
          <cell r="M294"/>
          <cell r="N294"/>
          <cell r="O294"/>
          <cell r="P294"/>
          <cell r="Q294"/>
          <cell r="R294"/>
          <cell r="S294"/>
          <cell r="T294"/>
          <cell r="W294"/>
          <cell r="X294">
            <v>35065</v>
          </cell>
          <cell r="Y294">
            <v>0</v>
          </cell>
          <cell r="Z294"/>
        </row>
        <row r="295">
          <cell r="A295">
            <v>35080</v>
          </cell>
          <cell r="B295">
            <v>176692</v>
          </cell>
          <cell r="C295"/>
          <cell r="D295"/>
          <cell r="E295"/>
          <cell r="F295"/>
          <cell r="G295">
            <v>6.34</v>
          </cell>
          <cell r="H295">
            <v>1120227.28</v>
          </cell>
          <cell r="I295">
            <v>176692</v>
          </cell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W295"/>
          <cell r="X295">
            <v>35065</v>
          </cell>
          <cell r="Y295">
            <v>0</v>
          </cell>
          <cell r="Z295"/>
        </row>
        <row r="296">
          <cell r="A296">
            <v>35081</v>
          </cell>
          <cell r="B296">
            <v>183112</v>
          </cell>
          <cell r="C296"/>
          <cell r="D296"/>
          <cell r="E296"/>
          <cell r="F296"/>
          <cell r="G296">
            <v>11.32</v>
          </cell>
          <cell r="H296">
            <v>2072827.84</v>
          </cell>
          <cell r="I296">
            <v>183112</v>
          </cell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W296"/>
          <cell r="X296">
            <v>35065</v>
          </cell>
          <cell r="Y296">
            <v>0</v>
          </cell>
          <cell r="Z296"/>
        </row>
        <row r="297">
          <cell r="A297">
            <v>35082</v>
          </cell>
          <cell r="B297">
            <v>120512</v>
          </cell>
          <cell r="C297"/>
          <cell r="D297"/>
          <cell r="E297"/>
          <cell r="F297"/>
          <cell r="G297">
            <v>10.78</v>
          </cell>
          <cell r="H297">
            <v>1299119.3599999999</v>
          </cell>
          <cell r="I297">
            <v>120512</v>
          </cell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W297"/>
          <cell r="X297">
            <v>35065</v>
          </cell>
          <cell r="Y297">
            <v>0</v>
          </cell>
          <cell r="Z297"/>
        </row>
        <row r="298">
          <cell r="A298">
            <v>35083</v>
          </cell>
          <cell r="B298">
            <v>170962</v>
          </cell>
          <cell r="C298"/>
          <cell r="D298"/>
          <cell r="E298"/>
          <cell r="F298"/>
          <cell r="G298">
            <v>10.78</v>
          </cell>
          <cell r="H298">
            <v>1842970.3599999999</v>
          </cell>
          <cell r="I298">
            <v>170962</v>
          </cell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W298"/>
          <cell r="X298">
            <v>35065</v>
          </cell>
          <cell r="Y298">
            <v>0</v>
          </cell>
          <cell r="Z298"/>
        </row>
        <row r="299">
          <cell r="A299">
            <v>35084</v>
          </cell>
          <cell r="B299">
            <v>170962</v>
          </cell>
          <cell r="C299"/>
          <cell r="D299"/>
          <cell r="E299"/>
          <cell r="F299"/>
          <cell r="G299">
            <v>10.78</v>
          </cell>
          <cell r="H299">
            <v>1842970.3599999999</v>
          </cell>
          <cell r="I299">
            <v>170962</v>
          </cell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W299"/>
          <cell r="X299" t="str">
            <v>Sin movimiento</v>
          </cell>
          <cell r="Y299">
            <v>0</v>
          </cell>
          <cell r="Z299"/>
        </row>
        <row r="300">
          <cell r="A300">
            <v>35085</v>
          </cell>
          <cell r="B300">
            <v>170962</v>
          </cell>
          <cell r="C300"/>
          <cell r="D300"/>
          <cell r="E300"/>
          <cell r="F300"/>
          <cell r="G300">
            <v>10.78</v>
          </cell>
          <cell r="H300">
            <v>1842970.3599999999</v>
          </cell>
          <cell r="I300">
            <v>170962</v>
          </cell>
          <cell r="J300"/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W300"/>
          <cell r="X300" t="str">
            <v>Sin movimiento</v>
          </cell>
          <cell r="Y300">
            <v>0</v>
          </cell>
          <cell r="Z300"/>
        </row>
        <row r="301">
          <cell r="A301">
            <v>35086</v>
          </cell>
          <cell r="B301">
            <v>151912</v>
          </cell>
          <cell r="C301"/>
          <cell r="D301"/>
          <cell r="E301"/>
          <cell r="F301"/>
          <cell r="G301">
            <v>13.33</v>
          </cell>
          <cell r="H301">
            <v>2024986.96</v>
          </cell>
          <cell r="I301">
            <v>151912</v>
          </cell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W301"/>
          <cell r="X301">
            <v>35065</v>
          </cell>
          <cell r="Y301">
            <v>0</v>
          </cell>
          <cell r="Z301"/>
        </row>
        <row r="302">
          <cell r="A302">
            <v>35087</v>
          </cell>
          <cell r="B302">
            <v>193483</v>
          </cell>
          <cell r="C302"/>
          <cell r="D302"/>
          <cell r="E302"/>
          <cell r="F302"/>
          <cell r="G302">
            <v>13.81</v>
          </cell>
          <cell r="H302">
            <v>2672000.23</v>
          </cell>
          <cell r="I302">
            <v>193483</v>
          </cell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W302"/>
          <cell r="X302">
            <v>35065</v>
          </cell>
          <cell r="Y302">
            <v>0</v>
          </cell>
          <cell r="Z302"/>
        </row>
        <row r="303">
          <cell r="A303">
            <v>35088</v>
          </cell>
          <cell r="B303">
            <v>133833</v>
          </cell>
          <cell r="C303"/>
          <cell r="D303"/>
          <cell r="E303"/>
          <cell r="F303"/>
          <cell r="G303">
            <v>14.21</v>
          </cell>
          <cell r="H303">
            <v>1901766.9300000002</v>
          </cell>
          <cell r="I303">
            <v>133833</v>
          </cell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W303"/>
          <cell r="X303">
            <v>35065</v>
          </cell>
          <cell r="Y303">
            <v>0</v>
          </cell>
          <cell r="Z303"/>
        </row>
        <row r="304">
          <cell r="A304">
            <v>35089</v>
          </cell>
          <cell r="B304">
            <v>159983</v>
          </cell>
          <cell r="C304"/>
          <cell r="D304"/>
          <cell r="E304"/>
          <cell r="F304"/>
          <cell r="G304">
            <v>13.97</v>
          </cell>
          <cell r="H304">
            <v>2234962.5100000002</v>
          </cell>
          <cell r="I304">
            <v>159983</v>
          </cell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W304"/>
          <cell r="X304">
            <v>35065</v>
          </cell>
          <cell r="Y304">
            <v>0</v>
          </cell>
          <cell r="Z304"/>
        </row>
        <row r="305">
          <cell r="A305">
            <v>35090</v>
          </cell>
          <cell r="B305">
            <v>211821</v>
          </cell>
          <cell r="C305"/>
          <cell r="D305"/>
          <cell r="E305"/>
          <cell r="F305"/>
          <cell r="G305">
            <v>11.9</v>
          </cell>
          <cell r="H305">
            <v>2520669.9</v>
          </cell>
          <cell r="I305">
            <v>211821</v>
          </cell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W305"/>
          <cell r="X305">
            <v>35065</v>
          </cell>
          <cell r="Y305">
            <v>0</v>
          </cell>
          <cell r="Z305"/>
        </row>
        <row r="306">
          <cell r="A306">
            <v>35091</v>
          </cell>
          <cell r="B306">
            <v>211821</v>
          </cell>
          <cell r="C306"/>
          <cell r="D306"/>
          <cell r="E306"/>
          <cell r="F306"/>
          <cell r="G306">
            <v>11.9</v>
          </cell>
          <cell r="H306">
            <v>2520669.9</v>
          </cell>
          <cell r="I306">
            <v>211821</v>
          </cell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W306"/>
          <cell r="X306" t="str">
            <v>Sin movimiento</v>
          </cell>
          <cell r="Y306">
            <v>0</v>
          </cell>
          <cell r="Z306"/>
        </row>
        <row r="307">
          <cell r="A307">
            <v>35092</v>
          </cell>
          <cell r="B307">
            <v>211821</v>
          </cell>
          <cell r="C307"/>
          <cell r="D307"/>
          <cell r="E307"/>
          <cell r="F307"/>
          <cell r="G307">
            <v>11.9</v>
          </cell>
          <cell r="H307">
            <v>2520669.9</v>
          </cell>
          <cell r="I307">
            <v>211821</v>
          </cell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W307"/>
          <cell r="X307" t="str">
            <v>Sin movimiento</v>
          </cell>
          <cell r="Y307">
            <v>0</v>
          </cell>
          <cell r="Z307"/>
        </row>
        <row r="308">
          <cell r="A308">
            <v>35093</v>
          </cell>
          <cell r="B308">
            <v>213147</v>
          </cell>
          <cell r="C308"/>
          <cell r="D308"/>
          <cell r="E308"/>
          <cell r="F308"/>
          <cell r="G308">
            <v>11.28</v>
          </cell>
          <cell r="H308">
            <v>2404298.1599999997</v>
          </cell>
          <cell r="I308">
            <v>213147</v>
          </cell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W308"/>
          <cell r="X308">
            <v>35065</v>
          </cell>
          <cell r="Y308">
            <v>0</v>
          </cell>
          <cell r="Z308"/>
        </row>
        <row r="309">
          <cell r="A309">
            <v>35094</v>
          </cell>
          <cell r="B309">
            <v>235547</v>
          </cell>
          <cell r="C309"/>
          <cell r="D309"/>
          <cell r="E309"/>
          <cell r="F309"/>
          <cell r="G309">
            <v>12.81</v>
          </cell>
          <cell r="H309">
            <v>3017357.0700000003</v>
          </cell>
          <cell r="I309">
            <v>235547</v>
          </cell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W309"/>
          <cell r="X309">
            <v>35065</v>
          </cell>
          <cell r="Y309">
            <v>0</v>
          </cell>
          <cell r="Z309"/>
        </row>
        <row r="310">
          <cell r="A310">
            <v>35095</v>
          </cell>
          <cell r="B310">
            <v>184897</v>
          </cell>
          <cell r="C310"/>
          <cell r="D310"/>
          <cell r="E310"/>
          <cell r="F310"/>
          <cell r="G310">
            <v>13.51</v>
          </cell>
          <cell r="H310">
            <v>2497958.4699999997</v>
          </cell>
          <cell r="I310">
            <v>184897</v>
          </cell>
          <cell r="J310">
            <v>48976972.29999999</v>
          </cell>
          <cell r="K310">
            <v>4493158</v>
          </cell>
          <cell r="L310">
            <v>10.900344991206628</v>
          </cell>
          <cell r="M310"/>
          <cell r="N310"/>
          <cell r="O310"/>
          <cell r="P310"/>
          <cell r="Q310"/>
          <cell r="R310"/>
          <cell r="S310"/>
          <cell r="T310"/>
          <cell r="W310"/>
          <cell r="X310">
            <v>35065</v>
          </cell>
          <cell r="Y310">
            <v>0</v>
          </cell>
          <cell r="Z310"/>
        </row>
        <row r="311">
          <cell r="A311">
            <v>35096</v>
          </cell>
          <cell r="B311">
            <v>191347</v>
          </cell>
          <cell r="C311"/>
          <cell r="D311"/>
          <cell r="E311"/>
          <cell r="F311"/>
          <cell r="G311">
            <v>13.27</v>
          </cell>
          <cell r="H311">
            <v>2539174.69</v>
          </cell>
          <cell r="I311">
            <v>191347</v>
          </cell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W311"/>
          <cell r="X311">
            <v>35096</v>
          </cell>
          <cell r="Y311">
            <v>0</v>
          </cell>
          <cell r="Z311"/>
        </row>
        <row r="312">
          <cell r="A312">
            <v>35097</v>
          </cell>
          <cell r="B312">
            <v>189847</v>
          </cell>
          <cell r="C312"/>
          <cell r="D312"/>
          <cell r="E312"/>
          <cell r="F312"/>
          <cell r="G312">
            <v>13.33</v>
          </cell>
          <cell r="H312">
            <v>2530660.5100000002</v>
          </cell>
          <cell r="I312">
            <v>189847</v>
          </cell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W312"/>
          <cell r="X312">
            <v>35096</v>
          </cell>
          <cell r="Y312">
            <v>0</v>
          </cell>
          <cell r="Z312"/>
        </row>
        <row r="313">
          <cell r="A313">
            <v>35098</v>
          </cell>
          <cell r="B313">
            <v>189847</v>
          </cell>
          <cell r="C313"/>
          <cell r="D313"/>
          <cell r="E313"/>
          <cell r="F313"/>
          <cell r="G313">
            <v>13.33</v>
          </cell>
          <cell r="H313">
            <v>2530660.5100000002</v>
          </cell>
          <cell r="I313">
            <v>189847</v>
          </cell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W313"/>
          <cell r="X313" t="str">
            <v>Sin movimiento</v>
          </cell>
          <cell r="Y313">
            <v>0</v>
          </cell>
          <cell r="Z313"/>
        </row>
        <row r="314">
          <cell r="A314">
            <v>35099</v>
          </cell>
          <cell r="B314">
            <v>189847</v>
          </cell>
          <cell r="C314"/>
          <cell r="D314"/>
          <cell r="E314"/>
          <cell r="F314"/>
          <cell r="G314">
            <v>13.33</v>
          </cell>
          <cell r="H314">
            <v>2530660.5100000002</v>
          </cell>
          <cell r="I314">
            <v>189847</v>
          </cell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W314"/>
          <cell r="X314" t="str">
            <v>Sin movimiento</v>
          </cell>
          <cell r="Y314">
            <v>0</v>
          </cell>
          <cell r="Z314"/>
        </row>
        <row r="315">
          <cell r="A315">
            <v>35100</v>
          </cell>
          <cell r="B315">
            <v>196447</v>
          </cell>
          <cell r="C315"/>
          <cell r="D315"/>
          <cell r="E315"/>
          <cell r="F315"/>
          <cell r="G315">
            <v>13.21</v>
          </cell>
          <cell r="H315">
            <v>2595064.87</v>
          </cell>
          <cell r="I315">
            <v>196447</v>
          </cell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W315"/>
          <cell r="X315">
            <v>35096</v>
          </cell>
          <cell r="Y315">
            <v>0</v>
          </cell>
          <cell r="Z315"/>
        </row>
        <row r="316">
          <cell r="A316">
            <v>35101</v>
          </cell>
          <cell r="B316">
            <v>152197</v>
          </cell>
          <cell r="C316"/>
          <cell r="D316"/>
          <cell r="E316"/>
          <cell r="F316"/>
          <cell r="G316">
            <v>13.07</v>
          </cell>
          <cell r="H316">
            <v>1989214.79</v>
          </cell>
          <cell r="I316">
            <v>152197</v>
          </cell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W316"/>
          <cell r="X316">
            <v>35096</v>
          </cell>
          <cell r="Y316">
            <v>0</v>
          </cell>
          <cell r="Z316"/>
        </row>
        <row r="317">
          <cell r="A317">
            <v>35102</v>
          </cell>
          <cell r="B317">
            <v>155047</v>
          </cell>
          <cell r="C317"/>
          <cell r="D317"/>
          <cell r="E317"/>
          <cell r="F317"/>
          <cell r="G317">
            <v>9.02</v>
          </cell>
          <cell r="H317">
            <v>1398523.94</v>
          </cell>
          <cell r="I317">
            <v>155047</v>
          </cell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W317"/>
          <cell r="X317">
            <v>35096</v>
          </cell>
          <cell r="Y317">
            <v>0</v>
          </cell>
          <cell r="Z317"/>
        </row>
        <row r="318">
          <cell r="A318">
            <v>35103</v>
          </cell>
          <cell r="B318">
            <v>169647</v>
          </cell>
          <cell r="C318"/>
          <cell r="D318"/>
          <cell r="E318"/>
          <cell r="F318"/>
          <cell r="G318">
            <v>5.65</v>
          </cell>
          <cell r="H318">
            <v>958505.55</v>
          </cell>
          <cell r="I318">
            <v>169647</v>
          </cell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W318"/>
          <cell r="X318">
            <v>35096</v>
          </cell>
          <cell r="Y318">
            <v>0</v>
          </cell>
          <cell r="Z318"/>
        </row>
        <row r="319">
          <cell r="A319">
            <v>35104</v>
          </cell>
          <cell r="B319">
            <v>179847</v>
          </cell>
          <cell r="C319"/>
          <cell r="D319"/>
          <cell r="E319"/>
          <cell r="F319"/>
          <cell r="G319">
            <v>4.09</v>
          </cell>
          <cell r="H319">
            <v>735574.23</v>
          </cell>
          <cell r="I319">
            <v>179847</v>
          </cell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W319"/>
          <cell r="X319">
            <v>35096</v>
          </cell>
          <cell r="Y319">
            <v>0</v>
          </cell>
          <cell r="Z319"/>
        </row>
        <row r="320">
          <cell r="A320">
            <v>35105</v>
          </cell>
          <cell r="B320">
            <v>179847</v>
          </cell>
          <cell r="C320"/>
          <cell r="D320"/>
          <cell r="E320"/>
          <cell r="F320"/>
          <cell r="G320">
            <v>4.09</v>
          </cell>
          <cell r="H320">
            <v>735574.23</v>
          </cell>
          <cell r="I320">
            <v>179847</v>
          </cell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W320"/>
          <cell r="X320" t="str">
            <v>Sin movimiento</v>
          </cell>
          <cell r="Y320">
            <v>0</v>
          </cell>
          <cell r="Z320"/>
        </row>
        <row r="321">
          <cell r="A321">
            <v>35106</v>
          </cell>
          <cell r="B321">
            <v>179847</v>
          </cell>
          <cell r="C321"/>
          <cell r="D321"/>
          <cell r="E321"/>
          <cell r="F321"/>
          <cell r="G321">
            <v>4.09</v>
          </cell>
          <cell r="H321">
            <v>735574.23</v>
          </cell>
          <cell r="I321">
            <v>179847</v>
          </cell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W321"/>
          <cell r="X321" t="str">
            <v>Sin movimiento</v>
          </cell>
          <cell r="Y321">
            <v>0</v>
          </cell>
          <cell r="Z321"/>
        </row>
        <row r="322">
          <cell r="A322">
            <v>35107</v>
          </cell>
          <cell r="B322">
            <v>168147</v>
          </cell>
          <cell r="C322"/>
          <cell r="D322"/>
          <cell r="E322"/>
          <cell r="F322"/>
          <cell r="G322">
            <v>3.23</v>
          </cell>
          <cell r="H322">
            <v>543114.80999999994</v>
          </cell>
          <cell r="I322">
            <v>168147</v>
          </cell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W322"/>
          <cell r="X322">
            <v>35096</v>
          </cell>
          <cell r="Y322">
            <v>0</v>
          </cell>
          <cell r="Z322"/>
        </row>
        <row r="323">
          <cell r="A323">
            <v>35108</v>
          </cell>
          <cell r="B323">
            <v>185047</v>
          </cell>
          <cell r="C323"/>
          <cell r="D323"/>
          <cell r="E323"/>
          <cell r="F323"/>
          <cell r="G323">
            <v>2.61</v>
          </cell>
          <cell r="H323">
            <v>482972.67</v>
          </cell>
          <cell r="I323">
            <v>185047</v>
          </cell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W323"/>
          <cell r="X323">
            <v>35096</v>
          </cell>
          <cell r="Y323">
            <v>0</v>
          </cell>
          <cell r="Z323"/>
        </row>
        <row r="324">
          <cell r="A324">
            <v>35109</v>
          </cell>
          <cell r="B324">
            <v>171747</v>
          </cell>
          <cell r="C324"/>
          <cell r="D324"/>
          <cell r="E324"/>
          <cell r="F324"/>
          <cell r="G324">
            <v>2.61</v>
          </cell>
          <cell r="H324">
            <v>448259.67</v>
          </cell>
          <cell r="I324">
            <v>171747</v>
          </cell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W324"/>
          <cell r="X324">
            <v>35096</v>
          </cell>
          <cell r="Y324">
            <v>0</v>
          </cell>
          <cell r="Z324"/>
        </row>
        <row r="325">
          <cell r="A325">
            <v>35110</v>
          </cell>
          <cell r="B325">
            <v>184034</v>
          </cell>
          <cell r="C325"/>
          <cell r="D325"/>
          <cell r="E325"/>
          <cell r="F325"/>
          <cell r="G325">
            <v>2.61</v>
          </cell>
          <cell r="H325">
            <v>480328.74</v>
          </cell>
          <cell r="I325">
            <v>184034</v>
          </cell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W325"/>
          <cell r="X325">
            <v>35096</v>
          </cell>
          <cell r="Y325">
            <v>0</v>
          </cell>
          <cell r="Z325"/>
        </row>
        <row r="326">
          <cell r="A326">
            <v>35111</v>
          </cell>
          <cell r="B326">
            <v>160009</v>
          </cell>
          <cell r="C326"/>
          <cell r="D326"/>
          <cell r="E326"/>
          <cell r="F326"/>
          <cell r="G326">
            <v>10.93</v>
          </cell>
          <cell r="H326">
            <v>1748898.3699999999</v>
          </cell>
          <cell r="I326">
            <v>160009</v>
          </cell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W326"/>
          <cell r="X326">
            <v>35096</v>
          </cell>
          <cell r="Y326">
            <v>0</v>
          </cell>
          <cell r="Z326"/>
        </row>
        <row r="327">
          <cell r="A327">
            <v>35112</v>
          </cell>
          <cell r="B327">
            <v>160009</v>
          </cell>
          <cell r="C327"/>
          <cell r="D327"/>
          <cell r="E327"/>
          <cell r="F327"/>
          <cell r="G327">
            <v>10.93</v>
          </cell>
          <cell r="H327">
            <v>1748898.3699999999</v>
          </cell>
          <cell r="I327">
            <v>160009</v>
          </cell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W327"/>
          <cell r="X327" t="str">
            <v>Sin movimiento</v>
          </cell>
          <cell r="Y327">
            <v>0</v>
          </cell>
          <cell r="Z327"/>
        </row>
        <row r="328">
          <cell r="A328">
            <v>35113</v>
          </cell>
          <cell r="B328">
            <v>160009</v>
          </cell>
          <cell r="C328"/>
          <cell r="D328"/>
          <cell r="E328"/>
          <cell r="F328"/>
          <cell r="G328">
            <v>10.93</v>
          </cell>
          <cell r="H328">
            <v>1748898.3699999999</v>
          </cell>
          <cell r="I328">
            <v>160009</v>
          </cell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W328"/>
          <cell r="X328" t="str">
            <v>Sin movimiento</v>
          </cell>
          <cell r="Y328">
            <v>0</v>
          </cell>
          <cell r="Z328"/>
        </row>
        <row r="329">
          <cell r="A329">
            <v>35114</v>
          </cell>
          <cell r="B329">
            <v>116309</v>
          </cell>
          <cell r="C329"/>
          <cell r="D329"/>
          <cell r="E329"/>
          <cell r="F329"/>
          <cell r="G329">
            <v>13.72</v>
          </cell>
          <cell r="H329">
            <v>1595759.48</v>
          </cell>
          <cell r="I329">
            <v>116309</v>
          </cell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W329"/>
          <cell r="X329">
            <v>35096</v>
          </cell>
          <cell r="Y329">
            <v>0</v>
          </cell>
          <cell r="Z329"/>
        </row>
        <row r="330">
          <cell r="A330">
            <v>35115</v>
          </cell>
          <cell r="B330">
            <v>106859</v>
          </cell>
          <cell r="C330"/>
          <cell r="D330"/>
          <cell r="E330"/>
          <cell r="F330"/>
          <cell r="G330">
            <v>13.96</v>
          </cell>
          <cell r="H330">
            <v>1491751.6400000001</v>
          </cell>
          <cell r="I330">
            <v>106859</v>
          </cell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W330"/>
          <cell r="X330">
            <v>35096</v>
          </cell>
          <cell r="Y330">
            <v>0</v>
          </cell>
          <cell r="Z330"/>
        </row>
        <row r="331">
          <cell r="A331">
            <v>35116</v>
          </cell>
          <cell r="B331">
            <v>103759</v>
          </cell>
          <cell r="C331"/>
          <cell r="D331"/>
          <cell r="E331"/>
          <cell r="F331"/>
          <cell r="G331">
            <v>11.82</v>
          </cell>
          <cell r="H331">
            <v>1226431.3800000001</v>
          </cell>
          <cell r="I331">
            <v>103759</v>
          </cell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W331"/>
          <cell r="X331">
            <v>35096</v>
          </cell>
          <cell r="Y331">
            <v>0</v>
          </cell>
          <cell r="Z331"/>
        </row>
        <row r="332">
          <cell r="A332">
            <v>35117</v>
          </cell>
          <cell r="B332">
            <v>121459</v>
          </cell>
          <cell r="C332"/>
          <cell r="D332"/>
          <cell r="E332"/>
          <cell r="F332"/>
          <cell r="G332">
            <v>11.32</v>
          </cell>
          <cell r="H332">
            <v>1374915.8800000001</v>
          </cell>
          <cell r="I332">
            <v>121459</v>
          </cell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W332"/>
          <cell r="X332">
            <v>35096</v>
          </cell>
          <cell r="Y332">
            <v>0</v>
          </cell>
          <cell r="Z332"/>
        </row>
        <row r="333">
          <cell r="A333">
            <v>35118</v>
          </cell>
          <cell r="B333">
            <v>85038</v>
          </cell>
          <cell r="C333"/>
          <cell r="D333"/>
          <cell r="E333"/>
          <cell r="F333"/>
          <cell r="G333">
            <v>8.25</v>
          </cell>
          <cell r="H333">
            <v>701563.5</v>
          </cell>
          <cell r="I333">
            <v>85038</v>
          </cell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W333"/>
          <cell r="X333">
            <v>35096</v>
          </cell>
          <cell r="Y333">
            <v>0</v>
          </cell>
          <cell r="Z333"/>
        </row>
        <row r="334">
          <cell r="A334">
            <v>35119</v>
          </cell>
          <cell r="B334">
            <v>85038</v>
          </cell>
          <cell r="C334"/>
          <cell r="D334"/>
          <cell r="E334"/>
          <cell r="F334"/>
          <cell r="G334">
            <v>8.25</v>
          </cell>
          <cell r="H334">
            <v>701563.5</v>
          </cell>
          <cell r="I334">
            <v>85038</v>
          </cell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W334"/>
          <cell r="X334" t="str">
            <v>Sin movimiento</v>
          </cell>
          <cell r="Y334">
            <v>0</v>
          </cell>
          <cell r="Z334"/>
        </row>
        <row r="335">
          <cell r="A335">
            <v>35120</v>
          </cell>
          <cell r="B335">
            <v>85038</v>
          </cell>
          <cell r="C335"/>
          <cell r="D335"/>
          <cell r="E335"/>
          <cell r="F335"/>
          <cell r="G335">
            <v>8.25</v>
          </cell>
          <cell r="H335">
            <v>701563.5</v>
          </cell>
          <cell r="I335">
            <v>85038</v>
          </cell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W335"/>
          <cell r="X335" t="str">
            <v>Sin movimiento</v>
          </cell>
          <cell r="Y335">
            <v>0</v>
          </cell>
          <cell r="Z335"/>
        </row>
        <row r="336">
          <cell r="A336">
            <v>35121</v>
          </cell>
          <cell r="B336">
            <v>71938</v>
          </cell>
          <cell r="C336"/>
          <cell r="D336"/>
          <cell r="E336"/>
          <cell r="F336"/>
          <cell r="G336">
            <v>5.99</v>
          </cell>
          <cell r="H336">
            <v>430908.62</v>
          </cell>
          <cell r="I336">
            <v>71938</v>
          </cell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W336"/>
          <cell r="X336">
            <v>35096</v>
          </cell>
          <cell r="Y336">
            <v>0</v>
          </cell>
          <cell r="Z336"/>
        </row>
        <row r="337">
          <cell r="A337">
            <v>35122</v>
          </cell>
          <cell r="B337">
            <v>102438</v>
          </cell>
          <cell r="C337"/>
          <cell r="D337"/>
          <cell r="E337"/>
          <cell r="F337"/>
          <cell r="G337">
            <v>4.54</v>
          </cell>
          <cell r="H337">
            <v>465068.52</v>
          </cell>
          <cell r="I337">
            <v>102438</v>
          </cell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W337"/>
          <cell r="X337">
            <v>35096</v>
          </cell>
          <cell r="Y337">
            <v>0</v>
          </cell>
          <cell r="Z337"/>
        </row>
        <row r="338">
          <cell r="A338">
            <v>35123</v>
          </cell>
          <cell r="B338">
            <v>104538</v>
          </cell>
          <cell r="C338"/>
          <cell r="D338"/>
          <cell r="E338"/>
          <cell r="F338"/>
          <cell r="G338">
            <v>4.38</v>
          </cell>
          <cell r="H338">
            <v>457876.44</v>
          </cell>
          <cell r="I338">
            <v>104538</v>
          </cell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W338"/>
          <cell r="X338">
            <v>35096</v>
          </cell>
          <cell r="Y338">
            <v>0</v>
          </cell>
          <cell r="Z338"/>
        </row>
        <row r="339">
          <cell r="A339">
            <v>35124</v>
          </cell>
          <cell r="B339">
            <v>122688</v>
          </cell>
          <cell r="C339"/>
          <cell r="D339"/>
          <cell r="E339"/>
          <cell r="F339"/>
          <cell r="G339">
            <v>3.33</v>
          </cell>
          <cell r="H339">
            <v>408551.04000000004</v>
          </cell>
          <cell r="I339">
            <v>122688</v>
          </cell>
          <cell r="J339">
            <v>36036512.559999995</v>
          </cell>
          <cell r="K339">
            <v>4267871</v>
          </cell>
          <cell r="L339">
            <v>8.4436742722542437</v>
          </cell>
          <cell r="M339"/>
          <cell r="N339"/>
          <cell r="O339"/>
          <cell r="P339"/>
          <cell r="Q339"/>
          <cell r="R339"/>
          <cell r="S339"/>
          <cell r="T339"/>
          <cell r="W339"/>
          <cell r="X339">
            <v>35096</v>
          </cell>
          <cell r="Y339">
            <v>0</v>
          </cell>
          <cell r="Z339"/>
        </row>
        <row r="340">
          <cell r="A340">
            <v>35125</v>
          </cell>
          <cell r="B340">
            <v>71838</v>
          </cell>
          <cell r="C340"/>
          <cell r="D340"/>
          <cell r="E340"/>
          <cell r="F340"/>
          <cell r="G340">
            <v>10.01</v>
          </cell>
          <cell r="H340">
            <v>719098.38</v>
          </cell>
          <cell r="I340">
            <v>71838</v>
          </cell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W340"/>
          <cell r="X340">
            <v>35125</v>
          </cell>
          <cell r="Y340">
            <v>0</v>
          </cell>
          <cell r="Z340"/>
        </row>
        <row r="341">
          <cell r="A341">
            <v>35126</v>
          </cell>
          <cell r="B341">
            <v>71838</v>
          </cell>
          <cell r="C341"/>
          <cell r="D341"/>
          <cell r="E341"/>
          <cell r="F341"/>
          <cell r="G341">
            <v>10.01</v>
          </cell>
          <cell r="H341">
            <v>719098.38</v>
          </cell>
          <cell r="I341">
            <v>71838</v>
          </cell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W341"/>
          <cell r="X341" t="str">
            <v>Sin movimiento</v>
          </cell>
          <cell r="Y341">
            <v>0</v>
          </cell>
          <cell r="Z341"/>
        </row>
        <row r="342">
          <cell r="A342">
            <v>35127</v>
          </cell>
          <cell r="B342">
            <v>71838</v>
          </cell>
          <cell r="C342"/>
          <cell r="D342"/>
          <cell r="E342"/>
          <cell r="F342"/>
          <cell r="G342">
            <v>10.01</v>
          </cell>
          <cell r="H342">
            <v>719098.38</v>
          </cell>
          <cell r="I342">
            <v>71838</v>
          </cell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W342"/>
          <cell r="X342" t="str">
            <v>Sin movimiento</v>
          </cell>
          <cell r="Y342">
            <v>0</v>
          </cell>
          <cell r="Z342"/>
        </row>
        <row r="343">
          <cell r="A343">
            <v>35128</v>
          </cell>
          <cell r="B343">
            <v>70584</v>
          </cell>
          <cell r="C343"/>
          <cell r="D343"/>
          <cell r="E343"/>
          <cell r="F343"/>
          <cell r="G343">
            <v>6.68</v>
          </cell>
          <cell r="H343">
            <v>471501.12</v>
          </cell>
          <cell r="I343">
            <v>70584</v>
          </cell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W343"/>
          <cell r="X343">
            <v>35125</v>
          </cell>
          <cell r="Y343">
            <v>0</v>
          </cell>
          <cell r="Z343"/>
        </row>
        <row r="344">
          <cell r="A344">
            <v>35129</v>
          </cell>
          <cell r="B344">
            <v>84684</v>
          </cell>
          <cell r="C344"/>
          <cell r="D344"/>
          <cell r="E344"/>
          <cell r="F344"/>
          <cell r="G344">
            <v>3.16</v>
          </cell>
          <cell r="H344">
            <v>267601.44</v>
          </cell>
          <cell r="I344">
            <v>84684</v>
          </cell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W344"/>
          <cell r="X344">
            <v>35125</v>
          </cell>
          <cell r="Y344">
            <v>0</v>
          </cell>
          <cell r="Z344"/>
        </row>
        <row r="345">
          <cell r="A345">
            <v>35130</v>
          </cell>
          <cell r="B345">
            <v>93684</v>
          </cell>
          <cell r="C345"/>
          <cell r="D345"/>
          <cell r="E345"/>
          <cell r="F345"/>
          <cell r="G345">
            <v>2.4500000000000002</v>
          </cell>
          <cell r="H345">
            <v>229525.80000000002</v>
          </cell>
          <cell r="I345">
            <v>93684</v>
          </cell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W345"/>
          <cell r="X345">
            <v>35125</v>
          </cell>
          <cell r="Y345">
            <v>0</v>
          </cell>
          <cell r="Z345"/>
        </row>
        <row r="346">
          <cell r="A346">
            <v>35131</v>
          </cell>
          <cell r="B346">
            <v>86174</v>
          </cell>
          <cell r="C346"/>
          <cell r="D346"/>
          <cell r="E346"/>
          <cell r="F346"/>
          <cell r="G346">
            <v>2.4900000000000002</v>
          </cell>
          <cell r="H346">
            <v>214573.26</v>
          </cell>
          <cell r="I346">
            <v>86174</v>
          </cell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W346"/>
          <cell r="X346">
            <v>35125</v>
          </cell>
          <cell r="Y346">
            <v>0</v>
          </cell>
          <cell r="Z346"/>
        </row>
        <row r="347">
          <cell r="A347">
            <v>35132</v>
          </cell>
          <cell r="B347">
            <v>107514</v>
          </cell>
          <cell r="C347"/>
          <cell r="D347"/>
          <cell r="E347"/>
          <cell r="F347"/>
          <cell r="G347">
            <v>2.4500000000000002</v>
          </cell>
          <cell r="H347">
            <v>263409.30000000005</v>
          </cell>
          <cell r="I347">
            <v>107514</v>
          </cell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W347"/>
          <cell r="X347">
            <v>35125</v>
          </cell>
          <cell r="Y347">
            <v>0</v>
          </cell>
          <cell r="Z347"/>
        </row>
        <row r="348">
          <cell r="A348">
            <v>35133</v>
          </cell>
          <cell r="B348">
            <v>107514</v>
          </cell>
          <cell r="C348"/>
          <cell r="D348"/>
          <cell r="E348"/>
          <cell r="F348"/>
          <cell r="G348">
            <v>2.4500000000000002</v>
          </cell>
          <cell r="H348">
            <v>263409.30000000005</v>
          </cell>
          <cell r="I348">
            <v>107514</v>
          </cell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W348"/>
          <cell r="X348" t="str">
            <v>Sin movimiento</v>
          </cell>
          <cell r="Y348">
            <v>0</v>
          </cell>
          <cell r="Z348"/>
        </row>
        <row r="349">
          <cell r="A349">
            <v>35134</v>
          </cell>
          <cell r="B349">
            <v>107514</v>
          </cell>
          <cell r="C349"/>
          <cell r="D349"/>
          <cell r="E349"/>
          <cell r="F349"/>
          <cell r="G349">
            <v>2.4500000000000002</v>
          </cell>
          <cell r="H349">
            <v>263409.30000000005</v>
          </cell>
          <cell r="I349">
            <v>107514</v>
          </cell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W349"/>
          <cell r="X349" t="str">
            <v>Sin movimiento</v>
          </cell>
          <cell r="Y349">
            <v>0</v>
          </cell>
          <cell r="Z349"/>
        </row>
        <row r="350">
          <cell r="A350">
            <v>35135</v>
          </cell>
          <cell r="B350">
            <v>80701</v>
          </cell>
          <cell r="C350"/>
          <cell r="D350"/>
          <cell r="E350"/>
          <cell r="F350"/>
          <cell r="G350">
            <v>2.21</v>
          </cell>
          <cell r="H350">
            <v>178349.21</v>
          </cell>
          <cell r="I350">
            <v>80701</v>
          </cell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W350"/>
          <cell r="X350">
            <v>35125</v>
          </cell>
          <cell r="Y350">
            <v>0</v>
          </cell>
          <cell r="Z350"/>
        </row>
        <row r="351">
          <cell r="A351">
            <v>35136</v>
          </cell>
          <cell r="B351">
            <v>66681</v>
          </cell>
          <cell r="C351"/>
          <cell r="D351"/>
          <cell r="E351"/>
          <cell r="F351"/>
          <cell r="G351">
            <v>2.04</v>
          </cell>
          <cell r="H351">
            <v>136029.24</v>
          </cell>
          <cell r="I351">
            <v>66681</v>
          </cell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W351"/>
          <cell r="X351">
            <v>35125</v>
          </cell>
          <cell r="Y351">
            <v>0</v>
          </cell>
          <cell r="Z351"/>
        </row>
        <row r="352">
          <cell r="A352">
            <v>35137</v>
          </cell>
          <cell r="B352">
            <v>67031</v>
          </cell>
          <cell r="C352"/>
          <cell r="D352"/>
          <cell r="E352"/>
          <cell r="F352"/>
          <cell r="G352">
            <v>1.81</v>
          </cell>
          <cell r="H352">
            <v>121326.11</v>
          </cell>
          <cell r="I352">
            <v>67031</v>
          </cell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W352"/>
          <cell r="X352">
            <v>35125</v>
          </cell>
          <cell r="Y352">
            <v>0</v>
          </cell>
          <cell r="Z352"/>
        </row>
        <row r="353">
          <cell r="A353">
            <v>35138</v>
          </cell>
          <cell r="B353">
            <v>139477</v>
          </cell>
          <cell r="C353"/>
          <cell r="D353"/>
          <cell r="E353"/>
          <cell r="F353"/>
          <cell r="G353">
            <v>1.91</v>
          </cell>
          <cell r="H353">
            <v>266401.07</v>
          </cell>
          <cell r="I353">
            <v>139477</v>
          </cell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W353"/>
          <cell r="X353">
            <v>35125</v>
          </cell>
          <cell r="Y353">
            <v>0</v>
          </cell>
          <cell r="Z353"/>
        </row>
        <row r="354">
          <cell r="A354">
            <v>35139</v>
          </cell>
          <cell r="B354">
            <v>115505</v>
          </cell>
          <cell r="C354"/>
          <cell r="D354"/>
          <cell r="E354"/>
          <cell r="F354"/>
          <cell r="G354">
            <v>5.24</v>
          </cell>
          <cell r="H354">
            <v>605246.20000000007</v>
          </cell>
          <cell r="I354">
            <v>115505</v>
          </cell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W354"/>
          <cell r="X354">
            <v>35125</v>
          </cell>
          <cell r="Y354">
            <v>0</v>
          </cell>
          <cell r="Z354"/>
        </row>
        <row r="355">
          <cell r="A355">
            <v>35140</v>
          </cell>
          <cell r="B355">
            <v>115505</v>
          </cell>
          <cell r="C355"/>
          <cell r="D355"/>
          <cell r="E355"/>
          <cell r="F355"/>
          <cell r="G355">
            <v>5.24</v>
          </cell>
          <cell r="H355">
            <v>605246.20000000007</v>
          </cell>
          <cell r="I355">
            <v>115505</v>
          </cell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W355"/>
          <cell r="X355" t="str">
            <v>Sin movimiento</v>
          </cell>
          <cell r="Y355">
            <v>0</v>
          </cell>
          <cell r="Z355"/>
        </row>
        <row r="356">
          <cell r="A356">
            <v>35141</v>
          </cell>
          <cell r="B356">
            <v>115505</v>
          </cell>
          <cell r="C356"/>
          <cell r="D356"/>
          <cell r="E356"/>
          <cell r="F356"/>
          <cell r="G356">
            <v>5.24</v>
          </cell>
          <cell r="H356">
            <v>605246.20000000007</v>
          </cell>
          <cell r="I356">
            <v>115505</v>
          </cell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W356"/>
          <cell r="X356" t="str">
            <v>Sin movimiento</v>
          </cell>
          <cell r="Y356">
            <v>0</v>
          </cell>
          <cell r="Z356"/>
        </row>
        <row r="357">
          <cell r="A357">
            <v>35142</v>
          </cell>
          <cell r="B357">
            <v>103180</v>
          </cell>
          <cell r="C357"/>
          <cell r="D357"/>
          <cell r="E357"/>
          <cell r="F357"/>
          <cell r="G357">
            <v>10.75</v>
          </cell>
          <cell r="H357">
            <v>1109185</v>
          </cell>
          <cell r="I357">
            <v>103180</v>
          </cell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W357"/>
          <cell r="X357">
            <v>35125</v>
          </cell>
          <cell r="Y357">
            <v>0</v>
          </cell>
          <cell r="Z357"/>
        </row>
        <row r="358">
          <cell r="A358">
            <v>35143</v>
          </cell>
          <cell r="B358">
            <v>114730</v>
          </cell>
          <cell r="C358"/>
          <cell r="D358"/>
          <cell r="E358"/>
          <cell r="F358"/>
          <cell r="G358">
            <v>11.95</v>
          </cell>
          <cell r="H358">
            <v>1371023.5</v>
          </cell>
          <cell r="I358">
            <v>114730</v>
          </cell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W358"/>
          <cell r="X358">
            <v>35125</v>
          </cell>
          <cell r="Y358">
            <v>0</v>
          </cell>
          <cell r="Z358"/>
        </row>
        <row r="359">
          <cell r="A359">
            <v>35144</v>
          </cell>
          <cell r="B359">
            <v>112780</v>
          </cell>
          <cell r="C359"/>
          <cell r="D359"/>
          <cell r="E359"/>
          <cell r="F359"/>
          <cell r="G359">
            <v>12.01</v>
          </cell>
          <cell r="H359">
            <v>1354487.8</v>
          </cell>
          <cell r="I359">
            <v>112780</v>
          </cell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W359"/>
          <cell r="X359">
            <v>35125</v>
          </cell>
          <cell r="Y359">
            <v>0</v>
          </cell>
          <cell r="Z359"/>
        </row>
        <row r="360">
          <cell r="A360">
            <v>35145</v>
          </cell>
          <cell r="B360">
            <v>121980</v>
          </cell>
          <cell r="C360"/>
          <cell r="D360"/>
          <cell r="E360"/>
          <cell r="F360"/>
          <cell r="G360">
            <v>11.67</v>
          </cell>
          <cell r="H360">
            <v>1423506.6</v>
          </cell>
          <cell r="I360">
            <v>121980</v>
          </cell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W360"/>
          <cell r="X360">
            <v>35125</v>
          </cell>
          <cell r="Y360">
            <v>0</v>
          </cell>
          <cell r="Z360"/>
        </row>
        <row r="361">
          <cell r="A361">
            <v>35146</v>
          </cell>
          <cell r="B361">
            <v>83205</v>
          </cell>
          <cell r="C361"/>
          <cell r="D361"/>
          <cell r="E361"/>
          <cell r="F361"/>
          <cell r="G361">
            <v>12.78</v>
          </cell>
          <cell r="H361">
            <v>1063359.8999999999</v>
          </cell>
          <cell r="I361">
            <v>83205</v>
          </cell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W361"/>
          <cell r="X361">
            <v>35125</v>
          </cell>
          <cell r="Y361">
            <v>0</v>
          </cell>
          <cell r="Z361"/>
        </row>
        <row r="362">
          <cell r="A362">
            <v>35147</v>
          </cell>
          <cell r="B362">
            <v>83205</v>
          </cell>
          <cell r="C362"/>
          <cell r="D362"/>
          <cell r="E362"/>
          <cell r="F362"/>
          <cell r="G362">
            <v>12.78</v>
          </cell>
          <cell r="H362">
            <v>1063359.8999999999</v>
          </cell>
          <cell r="I362">
            <v>83205</v>
          </cell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W362"/>
          <cell r="X362" t="str">
            <v>Sin movimiento</v>
          </cell>
          <cell r="Y362">
            <v>0</v>
          </cell>
          <cell r="Z362"/>
        </row>
        <row r="363">
          <cell r="A363">
            <v>35148</v>
          </cell>
          <cell r="B363">
            <v>83205</v>
          </cell>
          <cell r="C363"/>
          <cell r="D363"/>
          <cell r="E363"/>
          <cell r="F363"/>
          <cell r="G363">
            <v>12.78</v>
          </cell>
          <cell r="H363">
            <v>1063359.8999999999</v>
          </cell>
          <cell r="I363">
            <v>83205</v>
          </cell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W363"/>
          <cell r="X363" t="str">
            <v>Sin movimiento</v>
          </cell>
          <cell r="Y363">
            <v>0</v>
          </cell>
          <cell r="Z363"/>
        </row>
        <row r="364">
          <cell r="A364">
            <v>35149</v>
          </cell>
          <cell r="B364">
            <v>107360</v>
          </cell>
          <cell r="C364"/>
          <cell r="D364"/>
          <cell r="E364"/>
          <cell r="F364"/>
          <cell r="G364">
            <v>12.31</v>
          </cell>
          <cell r="H364">
            <v>1321601.6000000001</v>
          </cell>
          <cell r="I364">
            <v>107360</v>
          </cell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W364"/>
          <cell r="X364">
            <v>35125</v>
          </cell>
          <cell r="Y364">
            <v>0</v>
          </cell>
          <cell r="Z364"/>
        </row>
        <row r="365">
          <cell r="A365">
            <v>35150</v>
          </cell>
          <cell r="B365">
            <v>126410</v>
          </cell>
          <cell r="C365"/>
          <cell r="D365"/>
          <cell r="E365"/>
          <cell r="F365"/>
          <cell r="G365">
            <v>11.08</v>
          </cell>
          <cell r="H365">
            <v>1400622.8</v>
          </cell>
          <cell r="I365">
            <v>126410</v>
          </cell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W365"/>
          <cell r="X365">
            <v>35125</v>
          </cell>
          <cell r="Y365">
            <v>0</v>
          </cell>
          <cell r="Z365"/>
        </row>
        <row r="366">
          <cell r="A366">
            <v>35151</v>
          </cell>
          <cell r="B366">
            <v>83560</v>
          </cell>
          <cell r="C366"/>
          <cell r="D366"/>
          <cell r="E366"/>
          <cell r="F366"/>
          <cell r="G366">
            <v>9.7899999999999991</v>
          </cell>
          <cell r="H366">
            <v>818052.39999999991</v>
          </cell>
          <cell r="I366">
            <v>83560</v>
          </cell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W366"/>
          <cell r="X366">
            <v>35125</v>
          </cell>
          <cell r="Y366">
            <v>0</v>
          </cell>
          <cell r="Z366"/>
        </row>
        <row r="367">
          <cell r="A367">
            <v>35152</v>
          </cell>
          <cell r="B367">
            <v>115265</v>
          </cell>
          <cell r="C367"/>
          <cell r="D367"/>
          <cell r="E367"/>
          <cell r="F367"/>
          <cell r="G367">
            <v>6.22</v>
          </cell>
          <cell r="H367">
            <v>716948.29999999993</v>
          </cell>
          <cell r="I367">
            <v>115265</v>
          </cell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W367"/>
          <cell r="X367">
            <v>35125</v>
          </cell>
          <cell r="Y367">
            <v>0</v>
          </cell>
          <cell r="Z367"/>
        </row>
        <row r="368">
          <cell r="A368">
            <v>35153</v>
          </cell>
          <cell r="B368">
            <v>187010</v>
          </cell>
          <cell r="C368"/>
          <cell r="D368"/>
          <cell r="E368"/>
          <cell r="F368"/>
          <cell r="G368">
            <v>5.88</v>
          </cell>
          <cell r="H368">
            <v>1099618.8</v>
          </cell>
          <cell r="I368">
            <v>187010</v>
          </cell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W368"/>
          <cell r="X368">
            <v>35125</v>
          </cell>
          <cell r="Y368">
            <v>0</v>
          </cell>
          <cell r="Z368"/>
        </row>
        <row r="369">
          <cell r="A369">
            <v>35154</v>
          </cell>
          <cell r="B369">
            <v>187010</v>
          </cell>
          <cell r="C369"/>
          <cell r="D369"/>
          <cell r="E369"/>
          <cell r="F369"/>
          <cell r="G369">
            <v>5.88</v>
          </cell>
          <cell r="H369">
            <v>1099618.8</v>
          </cell>
          <cell r="I369">
            <v>187010</v>
          </cell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W369"/>
          <cell r="X369" t="str">
            <v>Sin movimiento</v>
          </cell>
          <cell r="Y369">
            <v>0</v>
          </cell>
          <cell r="Z369"/>
        </row>
        <row r="370">
          <cell r="A370">
            <v>35155</v>
          </cell>
          <cell r="B370">
            <v>187010</v>
          </cell>
          <cell r="C370"/>
          <cell r="D370"/>
          <cell r="E370"/>
          <cell r="F370"/>
          <cell r="G370">
            <v>5.88</v>
          </cell>
          <cell r="H370">
            <v>1099618.8</v>
          </cell>
          <cell r="I370">
            <v>187010</v>
          </cell>
          <cell r="J370">
            <v>22652932.990000002</v>
          </cell>
          <cell r="K370">
            <v>3269497</v>
          </cell>
          <cell r="L370">
            <v>6.9285682140096787</v>
          </cell>
          <cell r="M370"/>
          <cell r="N370"/>
          <cell r="O370"/>
          <cell r="P370"/>
          <cell r="Q370"/>
          <cell r="R370"/>
          <cell r="S370"/>
          <cell r="T370"/>
          <cell r="W370"/>
          <cell r="X370" t="str">
            <v>Sin movimiento</v>
          </cell>
          <cell r="Y370">
            <v>0</v>
          </cell>
          <cell r="Z370"/>
        </row>
        <row r="371">
          <cell r="A371">
            <v>35156</v>
          </cell>
          <cell r="B371">
            <v>75977</v>
          </cell>
          <cell r="C371"/>
          <cell r="D371"/>
          <cell r="E371"/>
          <cell r="F371"/>
          <cell r="G371">
            <v>12.72</v>
          </cell>
          <cell r="H371">
            <v>966427.44000000006</v>
          </cell>
          <cell r="I371">
            <v>75977</v>
          </cell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W371"/>
          <cell r="X371">
            <v>35156</v>
          </cell>
          <cell r="Y371">
            <v>0</v>
          </cell>
          <cell r="Z371"/>
        </row>
        <row r="372">
          <cell r="A372">
            <v>35157</v>
          </cell>
          <cell r="B372">
            <v>99793</v>
          </cell>
          <cell r="C372"/>
          <cell r="D372"/>
          <cell r="E372"/>
          <cell r="F372"/>
          <cell r="G372">
            <v>13.71</v>
          </cell>
          <cell r="H372">
            <v>1368162.03</v>
          </cell>
          <cell r="I372">
            <v>99793</v>
          </cell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W372"/>
          <cell r="X372">
            <v>35156</v>
          </cell>
          <cell r="Y372">
            <v>0</v>
          </cell>
          <cell r="Z372"/>
        </row>
        <row r="373">
          <cell r="A373">
            <v>35158</v>
          </cell>
          <cell r="B373">
            <v>121057</v>
          </cell>
          <cell r="C373"/>
          <cell r="D373"/>
          <cell r="E373"/>
          <cell r="F373"/>
          <cell r="G373">
            <v>14.26</v>
          </cell>
          <cell r="H373">
            <v>1726272.82</v>
          </cell>
          <cell r="I373">
            <v>121057</v>
          </cell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W373"/>
          <cell r="X373">
            <v>35156</v>
          </cell>
          <cell r="Y373">
            <v>0</v>
          </cell>
          <cell r="Z373"/>
        </row>
        <row r="374">
          <cell r="A374">
            <v>35159</v>
          </cell>
          <cell r="B374">
            <v>121057</v>
          </cell>
          <cell r="C374"/>
          <cell r="D374"/>
          <cell r="E374"/>
          <cell r="F374"/>
          <cell r="G374">
            <v>14.26</v>
          </cell>
          <cell r="H374">
            <v>1726272.82</v>
          </cell>
          <cell r="I374">
            <v>121057</v>
          </cell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W374"/>
          <cell r="X374">
            <v>35156</v>
          </cell>
          <cell r="Y374">
            <v>0</v>
          </cell>
          <cell r="Z374"/>
        </row>
        <row r="375">
          <cell r="A375">
            <v>35160</v>
          </cell>
          <cell r="B375">
            <v>121057</v>
          </cell>
          <cell r="C375"/>
          <cell r="D375"/>
          <cell r="E375"/>
          <cell r="F375"/>
          <cell r="G375">
            <v>14.26</v>
          </cell>
          <cell r="H375">
            <v>1726272.82</v>
          </cell>
          <cell r="I375">
            <v>121057</v>
          </cell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W375"/>
          <cell r="X375">
            <v>35156</v>
          </cell>
          <cell r="Y375">
            <v>0</v>
          </cell>
          <cell r="Z375"/>
        </row>
        <row r="376">
          <cell r="A376">
            <v>35161</v>
          </cell>
          <cell r="B376">
            <v>121057</v>
          </cell>
          <cell r="C376"/>
          <cell r="D376"/>
          <cell r="E376"/>
          <cell r="F376"/>
          <cell r="G376">
            <v>14.26</v>
          </cell>
          <cell r="H376">
            <v>1726272.82</v>
          </cell>
          <cell r="I376">
            <v>121057</v>
          </cell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W376"/>
          <cell r="X376" t="str">
            <v>Sin movimiento</v>
          </cell>
          <cell r="Y376">
            <v>0</v>
          </cell>
          <cell r="Z376"/>
        </row>
        <row r="377">
          <cell r="A377">
            <v>35162</v>
          </cell>
          <cell r="B377">
            <v>121057</v>
          </cell>
          <cell r="C377"/>
          <cell r="D377"/>
          <cell r="E377"/>
          <cell r="F377"/>
          <cell r="G377">
            <v>14.26</v>
          </cell>
          <cell r="H377">
            <v>1726272.82</v>
          </cell>
          <cell r="I377">
            <v>121057</v>
          </cell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W377"/>
          <cell r="X377" t="str">
            <v>Sin movimiento</v>
          </cell>
          <cell r="Y377">
            <v>0</v>
          </cell>
          <cell r="Z377"/>
        </row>
        <row r="378">
          <cell r="A378">
            <v>35163</v>
          </cell>
          <cell r="B378">
            <v>90137</v>
          </cell>
          <cell r="C378"/>
          <cell r="D378"/>
          <cell r="E378"/>
          <cell r="F378"/>
          <cell r="G378">
            <v>13.2</v>
          </cell>
          <cell r="H378">
            <v>1189808.3999999999</v>
          </cell>
          <cell r="I378">
            <v>90137</v>
          </cell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W378"/>
          <cell r="X378">
            <v>35156</v>
          </cell>
          <cell r="Y378">
            <v>0</v>
          </cell>
          <cell r="Z378"/>
        </row>
        <row r="379">
          <cell r="A379">
            <v>35164</v>
          </cell>
          <cell r="B379">
            <v>100431</v>
          </cell>
          <cell r="C379"/>
          <cell r="D379"/>
          <cell r="E379"/>
          <cell r="F379"/>
          <cell r="G379">
            <v>12.18</v>
          </cell>
          <cell r="H379">
            <v>1223249.58</v>
          </cell>
          <cell r="I379">
            <v>100431</v>
          </cell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W379"/>
          <cell r="X379">
            <v>35156</v>
          </cell>
          <cell r="Y379">
            <v>0</v>
          </cell>
          <cell r="Z379"/>
        </row>
        <row r="380">
          <cell r="A380">
            <v>35165</v>
          </cell>
          <cell r="B380">
            <v>88834</v>
          </cell>
          <cell r="C380"/>
          <cell r="D380"/>
          <cell r="E380"/>
          <cell r="F380"/>
          <cell r="G380">
            <v>7.29</v>
          </cell>
          <cell r="H380">
            <v>647599.86</v>
          </cell>
          <cell r="I380">
            <v>88834</v>
          </cell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W380"/>
          <cell r="X380">
            <v>35156</v>
          </cell>
          <cell r="Y380">
            <v>0</v>
          </cell>
          <cell r="Z380"/>
        </row>
        <row r="381">
          <cell r="A381">
            <v>35166</v>
          </cell>
          <cell r="B381">
            <v>121134</v>
          </cell>
          <cell r="C381"/>
          <cell r="D381"/>
          <cell r="E381"/>
          <cell r="F381"/>
          <cell r="G381">
            <v>6.42</v>
          </cell>
          <cell r="H381">
            <v>777680.28</v>
          </cell>
          <cell r="I381">
            <v>121134</v>
          </cell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W381"/>
          <cell r="X381">
            <v>35156</v>
          </cell>
          <cell r="Y381">
            <v>0</v>
          </cell>
          <cell r="Z381"/>
        </row>
        <row r="382">
          <cell r="A382">
            <v>35167</v>
          </cell>
          <cell r="B382">
            <v>120982</v>
          </cell>
          <cell r="C382"/>
          <cell r="D382"/>
          <cell r="E382"/>
          <cell r="F382"/>
          <cell r="G382">
            <v>6.46</v>
          </cell>
          <cell r="H382">
            <v>781543.72</v>
          </cell>
          <cell r="I382">
            <v>120982</v>
          </cell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W382"/>
          <cell r="X382">
            <v>35156</v>
          </cell>
          <cell r="Y382">
            <v>0</v>
          </cell>
          <cell r="Z382"/>
        </row>
        <row r="383">
          <cell r="A383">
            <v>35168</v>
          </cell>
          <cell r="B383">
            <v>120982</v>
          </cell>
          <cell r="C383"/>
          <cell r="D383"/>
          <cell r="E383"/>
          <cell r="F383"/>
          <cell r="G383">
            <v>6.46</v>
          </cell>
          <cell r="H383">
            <v>781543.72</v>
          </cell>
          <cell r="I383">
            <v>120982</v>
          </cell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W383"/>
          <cell r="X383" t="str">
            <v>Sin movimiento</v>
          </cell>
          <cell r="Y383">
            <v>0</v>
          </cell>
          <cell r="Z383"/>
        </row>
        <row r="384">
          <cell r="A384">
            <v>35169</v>
          </cell>
          <cell r="B384">
            <v>120982</v>
          </cell>
          <cell r="C384"/>
          <cell r="D384"/>
          <cell r="E384"/>
          <cell r="F384"/>
          <cell r="G384">
            <v>6.46</v>
          </cell>
          <cell r="H384">
            <v>781543.72</v>
          </cell>
          <cell r="I384">
            <v>120982</v>
          </cell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W384"/>
          <cell r="X384" t="str">
            <v>Sin movimiento</v>
          </cell>
          <cell r="Y384">
            <v>0</v>
          </cell>
          <cell r="Z384"/>
        </row>
        <row r="385">
          <cell r="A385">
            <v>35170</v>
          </cell>
          <cell r="B385">
            <v>127882</v>
          </cell>
          <cell r="C385"/>
          <cell r="D385"/>
          <cell r="E385"/>
          <cell r="F385"/>
          <cell r="G385">
            <v>4.91</v>
          </cell>
          <cell r="H385">
            <v>627900.62</v>
          </cell>
          <cell r="I385">
            <v>127882</v>
          </cell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W385"/>
          <cell r="X385">
            <v>35156</v>
          </cell>
          <cell r="Y385">
            <v>0</v>
          </cell>
          <cell r="Z385"/>
        </row>
        <row r="386">
          <cell r="A386">
            <v>35171</v>
          </cell>
          <cell r="B386">
            <v>145831</v>
          </cell>
          <cell r="C386"/>
          <cell r="D386"/>
          <cell r="E386"/>
          <cell r="F386"/>
          <cell r="G386">
            <v>4.9400000000000004</v>
          </cell>
          <cell r="H386">
            <v>720405.14</v>
          </cell>
          <cell r="I386">
            <v>145831</v>
          </cell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W386"/>
          <cell r="X386">
            <v>35156</v>
          </cell>
          <cell r="Y386">
            <v>0</v>
          </cell>
          <cell r="Z386"/>
        </row>
        <row r="387">
          <cell r="A387">
            <v>35172</v>
          </cell>
          <cell r="B387">
            <v>125681</v>
          </cell>
          <cell r="C387"/>
          <cell r="D387"/>
          <cell r="E387"/>
          <cell r="F387"/>
          <cell r="G387">
            <v>4.49</v>
          </cell>
          <cell r="H387">
            <v>564307.69000000006</v>
          </cell>
          <cell r="I387">
            <v>125681</v>
          </cell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W387"/>
          <cell r="X387">
            <v>35156</v>
          </cell>
          <cell r="Y387">
            <v>0</v>
          </cell>
          <cell r="Z387"/>
        </row>
        <row r="388">
          <cell r="A388">
            <v>35173</v>
          </cell>
          <cell r="B388">
            <v>113181</v>
          </cell>
          <cell r="C388"/>
          <cell r="D388"/>
          <cell r="E388"/>
          <cell r="F388"/>
          <cell r="G388">
            <v>4.7699999999999996</v>
          </cell>
          <cell r="H388">
            <v>539873.37</v>
          </cell>
          <cell r="I388">
            <v>113181</v>
          </cell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W388"/>
          <cell r="X388">
            <v>35156</v>
          </cell>
          <cell r="Y388">
            <v>0</v>
          </cell>
          <cell r="Z388"/>
        </row>
        <row r="389">
          <cell r="A389">
            <v>35174</v>
          </cell>
          <cell r="B389">
            <v>85731</v>
          </cell>
          <cell r="C389"/>
          <cell r="D389"/>
          <cell r="E389"/>
          <cell r="F389"/>
          <cell r="G389">
            <v>5.42</v>
          </cell>
          <cell r="H389">
            <v>464662.02</v>
          </cell>
          <cell r="I389">
            <v>85731</v>
          </cell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W389"/>
          <cell r="X389">
            <v>35156</v>
          </cell>
          <cell r="Y389">
            <v>0</v>
          </cell>
          <cell r="Z389"/>
        </row>
        <row r="390">
          <cell r="A390">
            <v>35175</v>
          </cell>
          <cell r="B390">
            <v>85731</v>
          </cell>
          <cell r="C390"/>
          <cell r="D390"/>
          <cell r="E390"/>
          <cell r="F390"/>
          <cell r="G390">
            <v>5.42</v>
          </cell>
          <cell r="H390">
            <v>464662.02</v>
          </cell>
          <cell r="I390">
            <v>85731</v>
          </cell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W390"/>
          <cell r="X390" t="str">
            <v>Sin movimiento</v>
          </cell>
          <cell r="Y390">
            <v>0</v>
          </cell>
          <cell r="Z390"/>
        </row>
        <row r="391">
          <cell r="A391">
            <v>35176</v>
          </cell>
          <cell r="B391">
            <v>85731</v>
          </cell>
          <cell r="C391"/>
          <cell r="D391"/>
          <cell r="E391"/>
          <cell r="F391"/>
          <cell r="G391">
            <v>5.42</v>
          </cell>
          <cell r="H391">
            <v>464662.02</v>
          </cell>
          <cell r="I391">
            <v>85731</v>
          </cell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W391"/>
          <cell r="X391" t="str">
            <v>Sin movimiento</v>
          </cell>
          <cell r="Y391">
            <v>0</v>
          </cell>
          <cell r="Z391"/>
        </row>
        <row r="392">
          <cell r="A392">
            <v>35177</v>
          </cell>
          <cell r="B392">
            <v>87231</v>
          </cell>
          <cell r="C392"/>
          <cell r="D392"/>
          <cell r="E392"/>
          <cell r="F392"/>
          <cell r="G392">
            <v>10.95</v>
          </cell>
          <cell r="H392">
            <v>955179.45</v>
          </cell>
          <cell r="I392">
            <v>87231</v>
          </cell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W392"/>
          <cell r="X392">
            <v>35156</v>
          </cell>
          <cell r="Y392">
            <v>0</v>
          </cell>
          <cell r="Z392"/>
        </row>
        <row r="393">
          <cell r="A393">
            <v>35178</v>
          </cell>
          <cell r="B393">
            <v>109931</v>
          </cell>
          <cell r="C393"/>
          <cell r="D393"/>
          <cell r="E393"/>
          <cell r="F393"/>
          <cell r="G393">
            <v>13.57</v>
          </cell>
          <cell r="H393">
            <v>1491763.67</v>
          </cell>
          <cell r="I393">
            <v>109931</v>
          </cell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W393"/>
          <cell r="X393">
            <v>35156</v>
          </cell>
          <cell r="Y393">
            <v>0</v>
          </cell>
          <cell r="Z393"/>
        </row>
        <row r="394">
          <cell r="A394">
            <v>35179</v>
          </cell>
          <cell r="B394">
            <v>149511</v>
          </cell>
          <cell r="C394"/>
          <cell r="D394"/>
          <cell r="E394"/>
          <cell r="F394"/>
          <cell r="G394">
            <v>14.77</v>
          </cell>
          <cell r="H394">
            <v>2208277.4699999997</v>
          </cell>
          <cell r="I394">
            <v>149511</v>
          </cell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W394"/>
          <cell r="X394">
            <v>35156</v>
          </cell>
          <cell r="Y394">
            <v>0</v>
          </cell>
          <cell r="Z394"/>
        </row>
        <row r="395">
          <cell r="A395">
            <v>35180</v>
          </cell>
          <cell r="B395">
            <v>134281</v>
          </cell>
          <cell r="C395"/>
          <cell r="D395"/>
          <cell r="E395"/>
          <cell r="F395"/>
          <cell r="G395">
            <v>14.82</v>
          </cell>
          <cell r="H395">
            <v>1990044.42</v>
          </cell>
          <cell r="I395">
            <v>134281</v>
          </cell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W395"/>
          <cell r="X395">
            <v>35156</v>
          </cell>
          <cell r="Y395">
            <v>0</v>
          </cell>
          <cell r="Z395"/>
        </row>
        <row r="396">
          <cell r="A396">
            <v>35181</v>
          </cell>
          <cell r="B396">
            <v>88831</v>
          </cell>
          <cell r="C396"/>
          <cell r="D396"/>
          <cell r="E396"/>
          <cell r="F396"/>
          <cell r="G396">
            <v>14.36</v>
          </cell>
          <cell r="H396">
            <v>1275613.1599999999</v>
          </cell>
          <cell r="I396">
            <v>88831</v>
          </cell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W396"/>
          <cell r="X396">
            <v>35156</v>
          </cell>
          <cell r="Y396">
            <v>0</v>
          </cell>
          <cell r="Z396"/>
        </row>
        <row r="397">
          <cell r="A397">
            <v>35182</v>
          </cell>
          <cell r="B397">
            <v>88831</v>
          </cell>
          <cell r="C397"/>
          <cell r="D397"/>
          <cell r="E397"/>
          <cell r="F397"/>
          <cell r="G397">
            <v>14.36</v>
          </cell>
          <cell r="H397">
            <v>1275613.1599999999</v>
          </cell>
          <cell r="I397">
            <v>88831</v>
          </cell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W397"/>
          <cell r="X397" t="str">
            <v>Sin movimiento</v>
          </cell>
          <cell r="Y397">
            <v>0</v>
          </cell>
          <cell r="Z397"/>
        </row>
        <row r="398">
          <cell r="A398">
            <v>35183</v>
          </cell>
          <cell r="B398">
            <v>88831</v>
          </cell>
          <cell r="C398"/>
          <cell r="D398"/>
          <cell r="E398"/>
          <cell r="F398"/>
          <cell r="G398">
            <v>14.36</v>
          </cell>
          <cell r="H398">
            <v>1275613.1599999999</v>
          </cell>
          <cell r="I398">
            <v>88831</v>
          </cell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W398"/>
          <cell r="X398" t="str">
            <v>Sin movimiento</v>
          </cell>
          <cell r="Y398">
            <v>0</v>
          </cell>
          <cell r="Z398"/>
        </row>
        <row r="399">
          <cell r="A399">
            <v>35184</v>
          </cell>
          <cell r="B399">
            <v>70186</v>
          </cell>
          <cell r="C399"/>
          <cell r="D399"/>
          <cell r="E399"/>
          <cell r="F399"/>
          <cell r="G399">
            <v>14.41</v>
          </cell>
          <cell r="H399">
            <v>1011380.26</v>
          </cell>
          <cell r="I399">
            <v>70186</v>
          </cell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W399"/>
          <cell r="X399">
            <v>35156</v>
          </cell>
          <cell r="Y399">
            <v>0</v>
          </cell>
          <cell r="Z399"/>
        </row>
        <row r="400">
          <cell r="A400">
            <v>35185</v>
          </cell>
          <cell r="B400">
            <v>76159</v>
          </cell>
          <cell r="C400"/>
          <cell r="D400"/>
          <cell r="E400"/>
          <cell r="F400"/>
          <cell r="G400">
            <v>15.46</v>
          </cell>
          <cell r="H400">
            <v>1177418.1400000001</v>
          </cell>
          <cell r="I400">
            <v>76159</v>
          </cell>
          <cell r="J400">
            <v>33656298.620000005</v>
          </cell>
          <cell r="K400">
            <v>3208097</v>
          </cell>
          <cell r="L400">
            <v>10.491047689642802</v>
          </cell>
          <cell r="M400"/>
          <cell r="N400"/>
          <cell r="O400"/>
          <cell r="P400"/>
          <cell r="Q400"/>
          <cell r="R400"/>
          <cell r="S400"/>
          <cell r="T400"/>
          <cell r="W400"/>
          <cell r="X400">
            <v>35156</v>
          </cell>
          <cell r="Y400">
            <v>0</v>
          </cell>
          <cell r="Z400"/>
        </row>
        <row r="401">
          <cell r="A401">
            <v>35186</v>
          </cell>
          <cell r="B401">
            <v>76159</v>
          </cell>
          <cell r="C401"/>
          <cell r="D401"/>
          <cell r="E401"/>
          <cell r="F401"/>
          <cell r="G401">
            <v>15.46</v>
          </cell>
          <cell r="H401">
            <v>1177418.1400000001</v>
          </cell>
          <cell r="I401">
            <v>76159</v>
          </cell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W401"/>
          <cell r="X401">
            <v>35186</v>
          </cell>
          <cell r="Y401">
            <v>0</v>
          </cell>
          <cell r="Z401"/>
        </row>
        <row r="402">
          <cell r="A402">
            <v>35187</v>
          </cell>
          <cell r="B402">
            <v>65959</v>
          </cell>
          <cell r="C402"/>
          <cell r="D402"/>
          <cell r="E402"/>
          <cell r="F402"/>
          <cell r="G402">
            <v>15.08</v>
          </cell>
          <cell r="H402">
            <v>994661.72</v>
          </cell>
          <cell r="I402">
            <v>65959</v>
          </cell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W402"/>
          <cell r="X402">
            <v>35186</v>
          </cell>
          <cell r="Y402">
            <v>0</v>
          </cell>
          <cell r="Z402"/>
        </row>
        <row r="403">
          <cell r="A403">
            <v>35188</v>
          </cell>
          <cell r="B403">
            <v>63509</v>
          </cell>
          <cell r="C403"/>
          <cell r="D403"/>
          <cell r="E403"/>
          <cell r="F403"/>
          <cell r="G403">
            <v>14.07</v>
          </cell>
          <cell r="H403">
            <v>893571.63</v>
          </cell>
          <cell r="I403">
            <v>63509</v>
          </cell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W403"/>
          <cell r="X403">
            <v>35186</v>
          </cell>
          <cell r="Y403">
            <v>0</v>
          </cell>
          <cell r="Z403"/>
        </row>
        <row r="404">
          <cell r="A404">
            <v>35189</v>
          </cell>
          <cell r="B404">
            <v>63509</v>
          </cell>
          <cell r="C404"/>
          <cell r="D404"/>
          <cell r="E404"/>
          <cell r="F404"/>
          <cell r="G404">
            <v>14.07</v>
          </cell>
          <cell r="H404">
            <v>893571.63</v>
          </cell>
          <cell r="I404">
            <v>63509</v>
          </cell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W404"/>
          <cell r="X404" t="str">
            <v>Sin movimiento</v>
          </cell>
          <cell r="Y404">
            <v>0</v>
          </cell>
          <cell r="Z404"/>
        </row>
        <row r="405">
          <cell r="A405">
            <v>35190</v>
          </cell>
          <cell r="B405">
            <v>63509</v>
          </cell>
          <cell r="C405"/>
          <cell r="D405"/>
          <cell r="E405"/>
          <cell r="F405"/>
          <cell r="G405">
            <v>14.07</v>
          </cell>
          <cell r="H405">
            <v>893571.63</v>
          </cell>
          <cell r="I405">
            <v>63509</v>
          </cell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W405"/>
          <cell r="X405" t="str">
            <v>Sin movimiento</v>
          </cell>
          <cell r="Y405">
            <v>0</v>
          </cell>
          <cell r="Z405"/>
        </row>
        <row r="406">
          <cell r="A406">
            <v>35191</v>
          </cell>
          <cell r="B406">
            <v>56459</v>
          </cell>
          <cell r="C406"/>
          <cell r="D406"/>
          <cell r="E406"/>
          <cell r="F406"/>
          <cell r="G406">
            <v>14.53</v>
          </cell>
          <cell r="H406">
            <v>820349.27</v>
          </cell>
          <cell r="I406">
            <v>56459</v>
          </cell>
          <cell r="J406"/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W406"/>
          <cell r="X406">
            <v>35186</v>
          </cell>
          <cell r="Y406">
            <v>0</v>
          </cell>
          <cell r="Z406"/>
        </row>
        <row r="407">
          <cell r="A407">
            <v>35192</v>
          </cell>
          <cell r="B407">
            <v>90219</v>
          </cell>
          <cell r="C407"/>
          <cell r="D407"/>
          <cell r="E407"/>
          <cell r="F407"/>
          <cell r="G407">
            <v>15.06</v>
          </cell>
          <cell r="H407">
            <v>1358698.1400000001</v>
          </cell>
          <cell r="I407">
            <v>90219</v>
          </cell>
          <cell r="J407"/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W407"/>
          <cell r="X407">
            <v>35186</v>
          </cell>
          <cell r="Y407">
            <v>0</v>
          </cell>
          <cell r="Z407"/>
        </row>
        <row r="408">
          <cell r="A408">
            <v>35193</v>
          </cell>
          <cell r="B408">
            <v>102519</v>
          </cell>
          <cell r="C408"/>
          <cell r="D408"/>
          <cell r="E408"/>
          <cell r="F408"/>
          <cell r="G408">
            <v>14.09</v>
          </cell>
          <cell r="H408">
            <v>1444492.71</v>
          </cell>
          <cell r="I408">
            <v>102519</v>
          </cell>
          <cell r="J408"/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W408"/>
          <cell r="X408">
            <v>35186</v>
          </cell>
          <cell r="Y408">
            <v>0</v>
          </cell>
          <cell r="Z408"/>
        </row>
        <row r="409">
          <cell r="A409">
            <v>35194</v>
          </cell>
          <cell r="B409">
            <v>56159</v>
          </cell>
          <cell r="C409"/>
          <cell r="D409"/>
          <cell r="E409"/>
          <cell r="F409"/>
          <cell r="G409">
            <v>12.4</v>
          </cell>
          <cell r="H409">
            <v>696371.6</v>
          </cell>
          <cell r="I409">
            <v>56159</v>
          </cell>
          <cell r="J409"/>
          <cell r="K409"/>
          <cell r="L409"/>
          <cell r="M409"/>
          <cell r="N409"/>
          <cell r="O409"/>
          <cell r="P409"/>
          <cell r="Q409"/>
          <cell r="R409"/>
          <cell r="S409"/>
          <cell r="T409"/>
          <cell r="W409"/>
          <cell r="X409">
            <v>35186</v>
          </cell>
          <cell r="Y409">
            <v>0</v>
          </cell>
          <cell r="Z409"/>
        </row>
        <row r="410">
          <cell r="A410">
            <v>35195</v>
          </cell>
          <cell r="B410">
            <v>58709</v>
          </cell>
          <cell r="C410"/>
          <cell r="D410"/>
          <cell r="E410"/>
          <cell r="F410"/>
          <cell r="G410">
            <v>7.98</v>
          </cell>
          <cell r="H410">
            <v>468497.82</v>
          </cell>
          <cell r="I410">
            <v>58709</v>
          </cell>
          <cell r="J410"/>
          <cell r="K410"/>
          <cell r="L410"/>
          <cell r="M410"/>
          <cell r="N410"/>
          <cell r="O410"/>
          <cell r="P410"/>
          <cell r="Q410"/>
          <cell r="R410"/>
          <cell r="S410"/>
          <cell r="T410"/>
          <cell r="W410"/>
          <cell r="X410">
            <v>35186</v>
          </cell>
          <cell r="Y410">
            <v>0</v>
          </cell>
          <cell r="Z410"/>
        </row>
        <row r="411">
          <cell r="A411">
            <v>35196</v>
          </cell>
          <cell r="B411">
            <v>58709</v>
          </cell>
          <cell r="C411"/>
          <cell r="D411"/>
          <cell r="E411"/>
          <cell r="F411"/>
          <cell r="G411">
            <v>7.98</v>
          </cell>
          <cell r="H411">
            <v>468497.82</v>
          </cell>
          <cell r="I411">
            <v>58709</v>
          </cell>
          <cell r="J411"/>
          <cell r="K411"/>
          <cell r="L411"/>
          <cell r="M411"/>
          <cell r="N411"/>
          <cell r="O411"/>
          <cell r="P411"/>
          <cell r="Q411"/>
          <cell r="R411"/>
          <cell r="S411"/>
          <cell r="T411"/>
          <cell r="W411"/>
          <cell r="X411" t="str">
            <v>Sin movimiento</v>
          </cell>
          <cell r="Y411">
            <v>0</v>
          </cell>
          <cell r="Z411"/>
        </row>
        <row r="412">
          <cell r="A412">
            <v>35197</v>
          </cell>
          <cell r="B412">
            <v>58709</v>
          </cell>
          <cell r="C412"/>
          <cell r="D412"/>
          <cell r="E412"/>
          <cell r="F412"/>
          <cell r="G412">
            <v>7.98</v>
          </cell>
          <cell r="H412">
            <v>468497.82</v>
          </cell>
          <cell r="I412">
            <v>58709</v>
          </cell>
          <cell r="J412"/>
          <cell r="K412"/>
          <cell r="L412"/>
          <cell r="M412"/>
          <cell r="N412"/>
          <cell r="O412"/>
          <cell r="P412"/>
          <cell r="Q412"/>
          <cell r="R412"/>
          <cell r="S412"/>
          <cell r="T412"/>
          <cell r="W412"/>
          <cell r="X412" t="str">
            <v>Sin movimiento</v>
          </cell>
          <cell r="Y412">
            <v>0</v>
          </cell>
          <cell r="Z412"/>
        </row>
        <row r="413">
          <cell r="A413">
            <v>35198</v>
          </cell>
          <cell r="B413">
            <v>85509</v>
          </cell>
          <cell r="C413"/>
          <cell r="D413"/>
          <cell r="E413"/>
          <cell r="F413"/>
          <cell r="G413">
            <v>6.12</v>
          </cell>
          <cell r="H413">
            <v>523315.08</v>
          </cell>
          <cell r="I413">
            <v>85509</v>
          </cell>
          <cell r="J413"/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W413"/>
          <cell r="X413">
            <v>35186</v>
          </cell>
          <cell r="Y413">
            <v>0</v>
          </cell>
          <cell r="Z413"/>
        </row>
        <row r="414">
          <cell r="A414">
            <v>35199</v>
          </cell>
          <cell r="B414">
            <v>126809</v>
          </cell>
          <cell r="C414"/>
          <cell r="D414"/>
          <cell r="E414"/>
          <cell r="F414"/>
          <cell r="G414">
            <v>6.87</v>
          </cell>
          <cell r="H414">
            <v>871177.83</v>
          </cell>
          <cell r="I414">
            <v>126809</v>
          </cell>
          <cell r="J414"/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W414"/>
          <cell r="X414">
            <v>35186</v>
          </cell>
          <cell r="Y414">
            <v>0</v>
          </cell>
          <cell r="Z414"/>
        </row>
        <row r="415">
          <cell r="A415">
            <v>35200</v>
          </cell>
          <cell r="B415">
            <v>64559</v>
          </cell>
          <cell r="C415"/>
          <cell r="D415"/>
          <cell r="E415"/>
          <cell r="F415"/>
          <cell r="G415">
            <v>5.57</v>
          </cell>
          <cell r="H415">
            <v>359593.63</v>
          </cell>
          <cell r="I415">
            <v>64559</v>
          </cell>
          <cell r="J415"/>
          <cell r="K415"/>
          <cell r="L415"/>
          <cell r="M415"/>
          <cell r="N415"/>
          <cell r="O415"/>
          <cell r="P415"/>
          <cell r="Q415"/>
          <cell r="R415"/>
          <cell r="S415"/>
          <cell r="T415"/>
          <cell r="W415"/>
          <cell r="X415">
            <v>35186</v>
          </cell>
          <cell r="Y415">
            <v>0</v>
          </cell>
          <cell r="Z415"/>
        </row>
        <row r="416">
          <cell r="A416">
            <v>35201</v>
          </cell>
          <cell r="B416">
            <v>51159</v>
          </cell>
          <cell r="C416"/>
          <cell r="D416"/>
          <cell r="E416"/>
          <cell r="F416"/>
          <cell r="G416">
            <v>7.67</v>
          </cell>
          <cell r="H416">
            <v>392389.52999999997</v>
          </cell>
          <cell r="I416">
            <v>51159</v>
          </cell>
          <cell r="J416"/>
          <cell r="K416"/>
          <cell r="L416"/>
          <cell r="M416"/>
          <cell r="N416"/>
          <cell r="O416"/>
          <cell r="P416"/>
          <cell r="Q416"/>
          <cell r="R416"/>
          <cell r="S416"/>
          <cell r="T416"/>
          <cell r="W416"/>
          <cell r="X416">
            <v>35186</v>
          </cell>
          <cell r="Y416">
            <v>0</v>
          </cell>
          <cell r="Z416"/>
        </row>
        <row r="417">
          <cell r="A417">
            <v>35202</v>
          </cell>
          <cell r="B417">
            <v>74059</v>
          </cell>
          <cell r="C417"/>
          <cell r="D417"/>
          <cell r="E417"/>
          <cell r="F417"/>
          <cell r="G417">
            <v>9.65</v>
          </cell>
          <cell r="H417">
            <v>714669.35</v>
          </cell>
          <cell r="I417">
            <v>74059</v>
          </cell>
          <cell r="J417"/>
          <cell r="K417"/>
          <cell r="L417"/>
          <cell r="M417"/>
          <cell r="N417"/>
          <cell r="O417"/>
          <cell r="P417"/>
          <cell r="Q417"/>
          <cell r="R417"/>
          <cell r="S417"/>
          <cell r="T417"/>
          <cell r="W417"/>
          <cell r="X417">
            <v>35186</v>
          </cell>
          <cell r="Y417">
            <v>0</v>
          </cell>
          <cell r="Z417"/>
        </row>
        <row r="418">
          <cell r="A418">
            <v>35203</v>
          </cell>
          <cell r="B418">
            <v>74059</v>
          </cell>
          <cell r="C418"/>
          <cell r="D418"/>
          <cell r="E418"/>
          <cell r="F418"/>
          <cell r="G418">
            <v>9.65</v>
          </cell>
          <cell r="H418">
            <v>714669.35</v>
          </cell>
          <cell r="I418">
            <v>74059</v>
          </cell>
          <cell r="J418"/>
          <cell r="K418"/>
          <cell r="L418"/>
          <cell r="M418"/>
          <cell r="N418"/>
          <cell r="O418"/>
          <cell r="P418"/>
          <cell r="Q418"/>
          <cell r="R418"/>
          <cell r="S418"/>
          <cell r="T418"/>
          <cell r="W418"/>
          <cell r="X418" t="str">
            <v>Sin movimiento</v>
          </cell>
          <cell r="Y418">
            <v>0</v>
          </cell>
          <cell r="Z418"/>
        </row>
        <row r="419">
          <cell r="A419">
            <v>35204</v>
          </cell>
          <cell r="B419">
            <v>74059</v>
          </cell>
          <cell r="C419"/>
          <cell r="D419"/>
          <cell r="E419"/>
          <cell r="F419"/>
          <cell r="G419">
            <v>9.65</v>
          </cell>
          <cell r="H419">
            <v>714669.35</v>
          </cell>
          <cell r="I419">
            <v>74059</v>
          </cell>
          <cell r="J419"/>
          <cell r="K419"/>
          <cell r="L419"/>
          <cell r="M419"/>
          <cell r="N419"/>
          <cell r="O419"/>
          <cell r="P419"/>
          <cell r="Q419"/>
          <cell r="R419"/>
          <cell r="S419"/>
          <cell r="T419"/>
          <cell r="W419"/>
          <cell r="X419" t="str">
            <v>Sin movimiento</v>
          </cell>
          <cell r="Y419">
            <v>0</v>
          </cell>
          <cell r="Z419"/>
        </row>
        <row r="420">
          <cell r="A420">
            <v>35205</v>
          </cell>
          <cell r="B420">
            <v>107059</v>
          </cell>
          <cell r="C420"/>
          <cell r="D420"/>
          <cell r="E420"/>
          <cell r="F420"/>
          <cell r="G420">
            <v>12.92</v>
          </cell>
          <cell r="H420">
            <v>1383202.28</v>
          </cell>
          <cell r="I420">
            <v>107059</v>
          </cell>
          <cell r="J420"/>
          <cell r="K420"/>
          <cell r="L420"/>
          <cell r="M420"/>
          <cell r="N420"/>
          <cell r="O420"/>
          <cell r="P420"/>
          <cell r="Q420"/>
          <cell r="R420"/>
          <cell r="S420"/>
          <cell r="T420"/>
          <cell r="W420"/>
          <cell r="X420">
            <v>35186</v>
          </cell>
          <cell r="Y420">
            <v>0</v>
          </cell>
          <cell r="Z420"/>
        </row>
        <row r="421">
          <cell r="A421">
            <v>35206</v>
          </cell>
          <cell r="B421">
            <v>102159</v>
          </cell>
          <cell r="C421"/>
          <cell r="D421"/>
          <cell r="E421"/>
          <cell r="F421"/>
          <cell r="G421">
            <v>12.11</v>
          </cell>
          <cell r="H421">
            <v>1237145.49</v>
          </cell>
          <cell r="I421">
            <v>102159</v>
          </cell>
          <cell r="J421"/>
          <cell r="K421"/>
          <cell r="L421"/>
          <cell r="M421"/>
          <cell r="N421"/>
          <cell r="O421"/>
          <cell r="P421"/>
          <cell r="Q421"/>
          <cell r="R421"/>
          <cell r="S421"/>
          <cell r="T421"/>
          <cell r="W421"/>
          <cell r="X421">
            <v>35186</v>
          </cell>
          <cell r="Y421">
            <v>0</v>
          </cell>
          <cell r="Z421"/>
        </row>
        <row r="422">
          <cell r="A422">
            <v>35207</v>
          </cell>
          <cell r="B422">
            <v>134569</v>
          </cell>
          <cell r="C422"/>
          <cell r="D422"/>
          <cell r="E422"/>
          <cell r="F422"/>
          <cell r="G422">
            <v>12.85</v>
          </cell>
          <cell r="H422">
            <v>1729211.65</v>
          </cell>
          <cell r="I422">
            <v>134569</v>
          </cell>
          <cell r="J422"/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W422"/>
          <cell r="X422">
            <v>35186</v>
          </cell>
          <cell r="Y422">
            <v>0</v>
          </cell>
          <cell r="Z422"/>
        </row>
        <row r="423">
          <cell r="A423">
            <v>35208</v>
          </cell>
          <cell r="B423">
            <v>107809</v>
          </cell>
          <cell r="C423"/>
          <cell r="D423"/>
          <cell r="E423"/>
          <cell r="F423"/>
          <cell r="G423">
            <v>14.24</v>
          </cell>
          <cell r="H423">
            <v>1535200.16</v>
          </cell>
          <cell r="I423">
            <v>107809</v>
          </cell>
          <cell r="J423"/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W423"/>
          <cell r="X423">
            <v>35186</v>
          </cell>
          <cell r="Y423">
            <v>0</v>
          </cell>
          <cell r="Z423"/>
        </row>
        <row r="424">
          <cell r="A424">
            <v>35209</v>
          </cell>
          <cell r="B424">
            <v>75809</v>
          </cell>
          <cell r="C424"/>
          <cell r="D424"/>
          <cell r="E424"/>
          <cell r="F424"/>
          <cell r="G424">
            <v>13.75</v>
          </cell>
          <cell r="H424">
            <v>1042373.75</v>
          </cell>
          <cell r="I424">
            <v>75809</v>
          </cell>
          <cell r="J424"/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W424"/>
          <cell r="X424">
            <v>35186</v>
          </cell>
          <cell r="Y424">
            <v>0</v>
          </cell>
          <cell r="Z424"/>
        </row>
        <row r="425">
          <cell r="A425">
            <v>35210</v>
          </cell>
          <cell r="B425">
            <v>75809</v>
          </cell>
          <cell r="C425"/>
          <cell r="D425"/>
          <cell r="E425"/>
          <cell r="F425"/>
          <cell r="G425">
            <v>13.75</v>
          </cell>
          <cell r="H425">
            <v>1042373.75</v>
          </cell>
          <cell r="I425">
            <v>75809</v>
          </cell>
          <cell r="J425"/>
          <cell r="K425"/>
          <cell r="L425"/>
          <cell r="M425"/>
          <cell r="N425"/>
          <cell r="O425"/>
          <cell r="P425"/>
          <cell r="Q425"/>
          <cell r="R425"/>
          <cell r="S425"/>
          <cell r="T425"/>
          <cell r="W425"/>
          <cell r="X425" t="str">
            <v>Sin movimiento</v>
          </cell>
          <cell r="Y425">
            <v>0</v>
          </cell>
          <cell r="Z425"/>
        </row>
        <row r="426">
          <cell r="A426">
            <v>35211</v>
          </cell>
          <cell r="B426">
            <v>75809</v>
          </cell>
          <cell r="C426"/>
          <cell r="D426"/>
          <cell r="E426"/>
          <cell r="F426"/>
          <cell r="G426">
            <v>13.75</v>
          </cell>
          <cell r="H426">
            <v>1042373.75</v>
          </cell>
          <cell r="I426">
            <v>75809</v>
          </cell>
          <cell r="J426"/>
          <cell r="K426"/>
          <cell r="L426"/>
          <cell r="M426"/>
          <cell r="N426"/>
          <cell r="O426"/>
          <cell r="P426"/>
          <cell r="Q426"/>
          <cell r="R426"/>
          <cell r="S426"/>
          <cell r="T426"/>
          <cell r="W426"/>
          <cell r="X426" t="str">
            <v>Sin movimiento</v>
          </cell>
          <cell r="Y426">
            <v>0</v>
          </cell>
          <cell r="Z426"/>
        </row>
        <row r="427">
          <cell r="A427">
            <v>35212</v>
          </cell>
          <cell r="B427">
            <v>136867</v>
          </cell>
          <cell r="C427"/>
          <cell r="D427"/>
          <cell r="E427"/>
          <cell r="F427"/>
          <cell r="G427">
            <v>14.9</v>
          </cell>
          <cell r="H427">
            <v>2039318.3</v>
          </cell>
          <cell r="I427">
            <v>136867</v>
          </cell>
          <cell r="J427"/>
          <cell r="K427"/>
          <cell r="L427"/>
          <cell r="M427"/>
          <cell r="N427"/>
          <cell r="O427"/>
          <cell r="P427"/>
          <cell r="Q427"/>
          <cell r="R427"/>
          <cell r="S427"/>
          <cell r="T427"/>
          <cell r="W427"/>
          <cell r="X427">
            <v>35186</v>
          </cell>
          <cell r="Y427">
            <v>0</v>
          </cell>
          <cell r="Z427"/>
        </row>
        <row r="428">
          <cell r="A428">
            <v>35213</v>
          </cell>
          <cell r="B428">
            <v>127247</v>
          </cell>
          <cell r="C428"/>
          <cell r="D428"/>
          <cell r="E428"/>
          <cell r="F428"/>
          <cell r="G428">
            <v>14.6</v>
          </cell>
          <cell r="H428">
            <v>1857806.2</v>
          </cell>
          <cell r="I428">
            <v>127247</v>
          </cell>
          <cell r="J428"/>
          <cell r="K428"/>
          <cell r="L428"/>
          <cell r="M428"/>
          <cell r="N428"/>
          <cell r="O428"/>
          <cell r="P428"/>
          <cell r="Q428"/>
          <cell r="R428"/>
          <cell r="S428"/>
          <cell r="T428"/>
          <cell r="W428"/>
          <cell r="X428">
            <v>35186</v>
          </cell>
          <cell r="Y428">
            <v>0</v>
          </cell>
          <cell r="Z428"/>
        </row>
        <row r="429">
          <cell r="A429">
            <v>35214</v>
          </cell>
          <cell r="B429">
            <v>145397</v>
          </cell>
          <cell r="C429"/>
          <cell r="D429"/>
          <cell r="E429"/>
          <cell r="F429"/>
          <cell r="G429">
            <v>13.5</v>
          </cell>
          <cell r="H429">
            <v>1962859.5</v>
          </cell>
          <cell r="I429">
            <v>145397</v>
          </cell>
          <cell r="J429"/>
          <cell r="K429"/>
          <cell r="L429"/>
          <cell r="M429"/>
          <cell r="N429"/>
          <cell r="O429"/>
          <cell r="P429"/>
          <cell r="Q429"/>
          <cell r="R429"/>
          <cell r="S429"/>
          <cell r="T429"/>
          <cell r="W429"/>
          <cell r="X429">
            <v>35186</v>
          </cell>
          <cell r="Y429">
            <v>0</v>
          </cell>
          <cell r="Z429"/>
        </row>
        <row r="430">
          <cell r="A430">
            <v>35215</v>
          </cell>
          <cell r="B430">
            <v>153267</v>
          </cell>
          <cell r="C430"/>
          <cell r="D430"/>
          <cell r="E430"/>
          <cell r="F430"/>
          <cell r="G430">
            <v>13.64</v>
          </cell>
          <cell r="H430">
            <v>2090561.8800000001</v>
          </cell>
          <cell r="I430">
            <v>153267</v>
          </cell>
          <cell r="J430"/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W430"/>
          <cell r="X430">
            <v>35186</v>
          </cell>
          <cell r="Y430">
            <v>0</v>
          </cell>
          <cell r="Z430"/>
        </row>
        <row r="431">
          <cell r="A431">
            <v>35216</v>
          </cell>
          <cell r="B431">
            <v>94130</v>
          </cell>
          <cell r="C431"/>
          <cell r="D431"/>
          <cell r="E431"/>
          <cell r="F431"/>
          <cell r="G431">
            <v>13.82</v>
          </cell>
          <cell r="H431">
            <v>1300876.6000000001</v>
          </cell>
          <cell r="I431">
            <v>94130</v>
          </cell>
          <cell r="J431">
            <v>33131987.359999999</v>
          </cell>
          <cell r="K431">
            <v>2700272</v>
          </cell>
          <cell r="L431">
            <v>12.269870353801394</v>
          </cell>
          <cell r="M431"/>
          <cell r="N431"/>
          <cell r="O431"/>
          <cell r="P431"/>
          <cell r="Q431"/>
          <cell r="R431"/>
          <cell r="S431"/>
          <cell r="T431"/>
          <cell r="W431"/>
          <cell r="X431">
            <v>35186</v>
          </cell>
          <cell r="Y431">
            <v>0</v>
          </cell>
          <cell r="Z431"/>
        </row>
        <row r="432">
          <cell r="A432">
            <v>35217</v>
          </cell>
          <cell r="B432">
            <v>94130</v>
          </cell>
          <cell r="C432"/>
          <cell r="D432"/>
          <cell r="E432"/>
          <cell r="F432"/>
          <cell r="G432">
            <v>13.82</v>
          </cell>
          <cell r="H432">
            <v>1300876.6000000001</v>
          </cell>
          <cell r="I432">
            <v>94130</v>
          </cell>
          <cell r="J432"/>
          <cell r="K432"/>
          <cell r="L432"/>
          <cell r="M432"/>
          <cell r="N432"/>
          <cell r="O432"/>
          <cell r="P432"/>
          <cell r="Q432"/>
          <cell r="R432"/>
          <cell r="S432"/>
          <cell r="T432"/>
          <cell r="W432"/>
          <cell r="X432" t="str">
            <v>Sin movimiento</v>
          </cell>
          <cell r="Y432">
            <v>0</v>
          </cell>
          <cell r="Z432"/>
        </row>
        <row r="433">
          <cell r="A433">
            <v>35218</v>
          </cell>
          <cell r="B433">
            <v>94130</v>
          </cell>
          <cell r="C433"/>
          <cell r="D433"/>
          <cell r="E433"/>
          <cell r="F433"/>
          <cell r="G433">
            <v>13.82</v>
          </cell>
          <cell r="H433">
            <v>1300876.6000000001</v>
          </cell>
          <cell r="I433">
            <v>94130</v>
          </cell>
          <cell r="J433"/>
          <cell r="K433"/>
          <cell r="L433"/>
          <cell r="M433"/>
          <cell r="N433"/>
          <cell r="O433"/>
          <cell r="P433"/>
          <cell r="Q433"/>
          <cell r="R433"/>
          <cell r="S433"/>
          <cell r="T433"/>
          <cell r="W433"/>
          <cell r="X433" t="str">
            <v>Sin movimiento</v>
          </cell>
          <cell r="Y433">
            <v>0</v>
          </cell>
          <cell r="Z433"/>
        </row>
        <row r="434">
          <cell r="A434">
            <v>35219</v>
          </cell>
          <cell r="B434">
            <v>46330</v>
          </cell>
          <cell r="C434"/>
          <cell r="D434"/>
          <cell r="E434"/>
          <cell r="F434"/>
          <cell r="G434">
            <v>13.66</v>
          </cell>
          <cell r="H434">
            <v>632867.80000000005</v>
          </cell>
          <cell r="I434">
            <v>46330</v>
          </cell>
          <cell r="J434"/>
          <cell r="K434"/>
          <cell r="L434"/>
          <cell r="M434"/>
          <cell r="N434"/>
          <cell r="O434"/>
          <cell r="P434"/>
          <cell r="Q434"/>
          <cell r="R434"/>
          <cell r="S434"/>
          <cell r="T434"/>
          <cell r="W434"/>
          <cell r="X434">
            <v>35217</v>
          </cell>
          <cell r="Y434">
            <v>0</v>
          </cell>
          <cell r="Z434"/>
        </row>
        <row r="435">
          <cell r="A435">
            <v>35220</v>
          </cell>
          <cell r="B435">
            <v>59660</v>
          </cell>
          <cell r="C435"/>
          <cell r="D435"/>
          <cell r="E435"/>
          <cell r="F435"/>
          <cell r="G435">
            <v>14.37</v>
          </cell>
          <cell r="H435">
            <v>857314.2</v>
          </cell>
          <cell r="I435">
            <v>59660</v>
          </cell>
          <cell r="J435"/>
          <cell r="K435"/>
          <cell r="L435"/>
          <cell r="M435"/>
          <cell r="N435"/>
          <cell r="O435"/>
          <cell r="P435"/>
          <cell r="Q435"/>
          <cell r="R435"/>
          <cell r="S435"/>
          <cell r="T435"/>
          <cell r="W435"/>
          <cell r="X435">
            <v>35217</v>
          </cell>
          <cell r="Y435">
            <v>0</v>
          </cell>
          <cell r="Z435"/>
        </row>
        <row r="436">
          <cell r="A436">
            <v>35221</v>
          </cell>
          <cell r="B436">
            <v>83630</v>
          </cell>
          <cell r="C436"/>
          <cell r="D436"/>
          <cell r="E436"/>
          <cell r="F436"/>
          <cell r="G436">
            <v>14.46</v>
          </cell>
          <cell r="H436">
            <v>1209289.8</v>
          </cell>
          <cell r="I436">
            <v>83630</v>
          </cell>
          <cell r="J436"/>
          <cell r="K436"/>
          <cell r="L436"/>
          <cell r="M436"/>
          <cell r="N436"/>
          <cell r="O436"/>
          <cell r="P436"/>
          <cell r="Q436"/>
          <cell r="R436"/>
          <cell r="S436"/>
          <cell r="T436"/>
          <cell r="W436"/>
          <cell r="X436">
            <v>35217</v>
          </cell>
          <cell r="Y436">
            <v>0</v>
          </cell>
          <cell r="Z436"/>
        </row>
        <row r="437">
          <cell r="A437">
            <v>35222</v>
          </cell>
          <cell r="B437">
            <v>88230</v>
          </cell>
          <cell r="C437"/>
          <cell r="D437"/>
          <cell r="E437"/>
          <cell r="F437"/>
          <cell r="G437">
            <v>14.16</v>
          </cell>
          <cell r="H437">
            <v>1249336.8</v>
          </cell>
          <cell r="I437">
            <v>88230</v>
          </cell>
          <cell r="J437"/>
          <cell r="K437"/>
          <cell r="L437"/>
          <cell r="M437"/>
          <cell r="N437"/>
          <cell r="O437"/>
          <cell r="P437"/>
          <cell r="Q437"/>
          <cell r="R437"/>
          <cell r="S437"/>
          <cell r="T437"/>
          <cell r="W437"/>
          <cell r="X437">
            <v>35217</v>
          </cell>
          <cell r="Y437">
            <v>0</v>
          </cell>
          <cell r="Z437"/>
        </row>
        <row r="438">
          <cell r="A438">
            <v>35223</v>
          </cell>
          <cell r="B438">
            <v>91630</v>
          </cell>
          <cell r="C438"/>
          <cell r="D438"/>
          <cell r="E438"/>
          <cell r="F438"/>
          <cell r="G438">
            <v>11.84</v>
          </cell>
          <cell r="H438">
            <v>1084899.2</v>
          </cell>
          <cell r="I438">
            <v>91630</v>
          </cell>
          <cell r="J438"/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W438"/>
          <cell r="X438">
            <v>35217</v>
          </cell>
          <cell r="Y438">
            <v>0</v>
          </cell>
          <cell r="Z438"/>
        </row>
        <row r="439">
          <cell r="A439">
            <v>35224</v>
          </cell>
          <cell r="B439">
            <v>91630</v>
          </cell>
          <cell r="C439"/>
          <cell r="D439"/>
          <cell r="E439"/>
          <cell r="F439"/>
          <cell r="G439">
            <v>11.84</v>
          </cell>
          <cell r="H439">
            <v>1084899.2</v>
          </cell>
          <cell r="I439">
            <v>91630</v>
          </cell>
          <cell r="J439"/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W439"/>
          <cell r="X439" t="str">
            <v>Sin movimiento</v>
          </cell>
          <cell r="Y439">
            <v>0</v>
          </cell>
          <cell r="Z439"/>
        </row>
        <row r="440">
          <cell r="A440">
            <v>35225</v>
          </cell>
          <cell r="B440">
            <v>91630</v>
          </cell>
          <cell r="C440"/>
          <cell r="D440"/>
          <cell r="E440"/>
          <cell r="F440"/>
          <cell r="G440">
            <v>11.84</v>
          </cell>
          <cell r="H440">
            <v>1084899.2</v>
          </cell>
          <cell r="I440">
            <v>91630</v>
          </cell>
          <cell r="J440"/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W440"/>
          <cell r="X440" t="str">
            <v>Sin movimiento</v>
          </cell>
          <cell r="Y440">
            <v>0</v>
          </cell>
          <cell r="Z440"/>
        </row>
        <row r="441">
          <cell r="A441">
            <v>35226</v>
          </cell>
          <cell r="B441">
            <v>111330</v>
          </cell>
          <cell r="C441"/>
          <cell r="D441"/>
          <cell r="E441"/>
          <cell r="F441"/>
          <cell r="G441">
            <v>6.47</v>
          </cell>
          <cell r="H441">
            <v>720305.1</v>
          </cell>
          <cell r="I441">
            <v>111330</v>
          </cell>
          <cell r="J441"/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W441"/>
          <cell r="X441">
            <v>35217</v>
          </cell>
          <cell r="Y441">
            <v>0</v>
          </cell>
          <cell r="Z441"/>
        </row>
        <row r="442">
          <cell r="A442">
            <v>35227</v>
          </cell>
          <cell r="B442">
            <v>61330</v>
          </cell>
          <cell r="C442"/>
          <cell r="D442"/>
          <cell r="E442"/>
          <cell r="F442"/>
          <cell r="G442">
            <v>2.94</v>
          </cell>
          <cell r="H442">
            <v>180310.19999999998</v>
          </cell>
          <cell r="I442">
            <v>61330</v>
          </cell>
          <cell r="J442"/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W442"/>
          <cell r="X442">
            <v>35217</v>
          </cell>
          <cell r="Y442">
            <v>0</v>
          </cell>
          <cell r="Z442"/>
        </row>
        <row r="443">
          <cell r="A443">
            <v>35228</v>
          </cell>
          <cell r="B443">
            <v>88830</v>
          </cell>
          <cell r="C443"/>
          <cell r="D443"/>
          <cell r="E443"/>
          <cell r="F443"/>
          <cell r="G443">
            <v>2.29</v>
          </cell>
          <cell r="H443">
            <v>203420.7</v>
          </cell>
          <cell r="I443">
            <v>88830</v>
          </cell>
          <cell r="J443"/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W443"/>
          <cell r="X443">
            <v>35217</v>
          </cell>
          <cell r="Y443">
            <v>0</v>
          </cell>
          <cell r="Z443"/>
        </row>
        <row r="444">
          <cell r="A444">
            <v>35229</v>
          </cell>
          <cell r="B444">
            <v>39230</v>
          </cell>
          <cell r="C444"/>
          <cell r="D444"/>
          <cell r="E444"/>
          <cell r="F444"/>
          <cell r="G444">
            <v>2.31</v>
          </cell>
          <cell r="H444">
            <v>90621.3</v>
          </cell>
          <cell r="I444">
            <v>39230</v>
          </cell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W444"/>
          <cell r="X444">
            <v>35217</v>
          </cell>
          <cell r="Y444">
            <v>0</v>
          </cell>
          <cell r="Z444"/>
        </row>
        <row r="445">
          <cell r="A445">
            <v>35230</v>
          </cell>
          <cell r="B445">
            <v>64630</v>
          </cell>
          <cell r="C445"/>
          <cell r="D445"/>
          <cell r="E445"/>
          <cell r="F445"/>
          <cell r="G445">
            <v>3.08</v>
          </cell>
          <cell r="H445">
            <v>199060.4</v>
          </cell>
          <cell r="I445">
            <v>64630</v>
          </cell>
          <cell r="J445"/>
          <cell r="K445"/>
          <cell r="L445"/>
          <cell r="M445"/>
          <cell r="N445"/>
          <cell r="O445"/>
          <cell r="P445"/>
          <cell r="Q445"/>
          <cell r="R445"/>
          <cell r="S445"/>
          <cell r="T445"/>
          <cell r="W445"/>
          <cell r="X445">
            <v>35217</v>
          </cell>
          <cell r="Y445">
            <v>0</v>
          </cell>
          <cell r="Z445"/>
        </row>
        <row r="446">
          <cell r="A446">
            <v>35231</v>
          </cell>
          <cell r="B446">
            <v>64630</v>
          </cell>
          <cell r="C446"/>
          <cell r="D446"/>
          <cell r="E446"/>
          <cell r="F446"/>
          <cell r="G446">
            <v>3.08</v>
          </cell>
          <cell r="H446">
            <v>199060.4</v>
          </cell>
          <cell r="I446">
            <v>64630</v>
          </cell>
          <cell r="J446"/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W446"/>
          <cell r="X446" t="str">
            <v>Sin movimiento</v>
          </cell>
          <cell r="Y446">
            <v>0</v>
          </cell>
          <cell r="Z446"/>
        </row>
        <row r="447">
          <cell r="A447">
            <v>35232</v>
          </cell>
          <cell r="B447">
            <v>64630</v>
          </cell>
          <cell r="C447"/>
          <cell r="D447"/>
          <cell r="E447"/>
          <cell r="F447"/>
          <cell r="G447">
            <v>3.08</v>
          </cell>
          <cell r="H447">
            <v>199060.4</v>
          </cell>
          <cell r="I447">
            <v>64630</v>
          </cell>
          <cell r="J447"/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W447"/>
          <cell r="X447" t="str">
            <v>Sin movimiento</v>
          </cell>
          <cell r="Y447">
            <v>0</v>
          </cell>
          <cell r="Z447"/>
        </row>
        <row r="448">
          <cell r="A448">
            <v>35233</v>
          </cell>
          <cell r="B448">
            <v>75800</v>
          </cell>
          <cell r="C448"/>
          <cell r="D448"/>
          <cell r="E448"/>
          <cell r="F448"/>
          <cell r="G448">
            <v>12.48</v>
          </cell>
          <cell r="H448">
            <v>945984</v>
          </cell>
          <cell r="I448">
            <v>75800</v>
          </cell>
          <cell r="J448"/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W448"/>
          <cell r="X448">
            <v>35217</v>
          </cell>
          <cell r="Y448">
            <v>0</v>
          </cell>
          <cell r="Z448"/>
        </row>
        <row r="449">
          <cell r="A449">
            <v>35234</v>
          </cell>
          <cell r="B449">
            <v>76230</v>
          </cell>
          <cell r="C449"/>
          <cell r="D449"/>
          <cell r="E449"/>
          <cell r="F449"/>
          <cell r="G449">
            <v>12.94</v>
          </cell>
          <cell r="H449">
            <v>986416.2</v>
          </cell>
          <cell r="I449">
            <v>76230</v>
          </cell>
          <cell r="J449"/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W449"/>
          <cell r="X449">
            <v>35217</v>
          </cell>
          <cell r="Y449">
            <v>0</v>
          </cell>
          <cell r="Z449"/>
        </row>
        <row r="450">
          <cell r="A450">
            <v>35235</v>
          </cell>
          <cell r="B450">
            <v>38960</v>
          </cell>
          <cell r="C450"/>
          <cell r="D450"/>
          <cell r="E450"/>
          <cell r="F450"/>
          <cell r="G450">
            <v>13.86</v>
          </cell>
          <cell r="H450">
            <v>539985.6</v>
          </cell>
          <cell r="I450">
            <v>38960</v>
          </cell>
          <cell r="J450"/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W450"/>
          <cell r="X450">
            <v>35217</v>
          </cell>
          <cell r="Y450">
            <v>0</v>
          </cell>
          <cell r="Z450"/>
        </row>
        <row r="451">
          <cell r="A451">
            <v>35236</v>
          </cell>
          <cell r="B451">
            <v>66680</v>
          </cell>
          <cell r="C451"/>
          <cell r="D451"/>
          <cell r="E451"/>
          <cell r="F451"/>
          <cell r="G451">
            <v>13.79</v>
          </cell>
          <cell r="H451">
            <v>919517.2</v>
          </cell>
          <cell r="I451">
            <v>66680</v>
          </cell>
          <cell r="J451"/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W451"/>
          <cell r="X451">
            <v>35217</v>
          </cell>
          <cell r="Y451">
            <v>0</v>
          </cell>
          <cell r="Z451"/>
        </row>
        <row r="452">
          <cell r="A452">
            <v>35237</v>
          </cell>
          <cell r="B452">
            <v>98430</v>
          </cell>
          <cell r="C452"/>
          <cell r="D452"/>
          <cell r="E452"/>
          <cell r="F452"/>
          <cell r="G452">
            <v>13.17</v>
          </cell>
          <cell r="H452">
            <v>1296323.1000000001</v>
          </cell>
          <cell r="I452">
            <v>98430</v>
          </cell>
          <cell r="J452"/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W452"/>
          <cell r="X452">
            <v>35217</v>
          </cell>
          <cell r="Y452">
            <v>0</v>
          </cell>
          <cell r="Z452"/>
        </row>
        <row r="453">
          <cell r="A453">
            <v>35238</v>
          </cell>
          <cell r="B453">
            <v>98430</v>
          </cell>
          <cell r="C453"/>
          <cell r="D453"/>
          <cell r="E453"/>
          <cell r="F453"/>
          <cell r="G453">
            <v>13.17</v>
          </cell>
          <cell r="H453">
            <v>1296323.1000000001</v>
          </cell>
          <cell r="I453">
            <v>98430</v>
          </cell>
          <cell r="J453"/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W453"/>
          <cell r="X453" t="str">
            <v>Sin movimiento</v>
          </cell>
          <cell r="Y453">
            <v>0</v>
          </cell>
          <cell r="Z453"/>
        </row>
        <row r="454">
          <cell r="A454">
            <v>35239</v>
          </cell>
          <cell r="B454">
            <v>98430</v>
          </cell>
          <cell r="C454"/>
          <cell r="D454"/>
          <cell r="E454"/>
          <cell r="F454"/>
          <cell r="G454">
            <v>13.17</v>
          </cell>
          <cell r="H454">
            <v>1296323.1000000001</v>
          </cell>
          <cell r="I454">
            <v>98430</v>
          </cell>
          <cell r="J454"/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W454"/>
          <cell r="X454" t="str">
            <v>Sin movimiento</v>
          </cell>
          <cell r="Y454">
            <v>0</v>
          </cell>
          <cell r="Z454"/>
        </row>
        <row r="455">
          <cell r="A455">
            <v>35240</v>
          </cell>
          <cell r="B455">
            <v>131130</v>
          </cell>
          <cell r="C455"/>
          <cell r="D455"/>
          <cell r="E455"/>
          <cell r="F455"/>
          <cell r="G455">
            <v>11.63</v>
          </cell>
          <cell r="H455">
            <v>1525041.9000000001</v>
          </cell>
          <cell r="I455">
            <v>131130</v>
          </cell>
          <cell r="J455"/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W455"/>
          <cell r="X455">
            <v>35217</v>
          </cell>
          <cell r="Y455">
            <v>0</v>
          </cell>
          <cell r="Z455"/>
        </row>
        <row r="456">
          <cell r="A456">
            <v>35241</v>
          </cell>
          <cell r="B456">
            <v>105480</v>
          </cell>
          <cell r="C456"/>
          <cell r="D456"/>
          <cell r="E456"/>
          <cell r="F456"/>
          <cell r="G456">
            <v>12.78</v>
          </cell>
          <cell r="H456">
            <v>1348034.4</v>
          </cell>
          <cell r="I456">
            <v>105480</v>
          </cell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W456"/>
          <cell r="X456">
            <v>35217</v>
          </cell>
          <cell r="Y456">
            <v>0</v>
          </cell>
          <cell r="Z456"/>
        </row>
        <row r="457">
          <cell r="A457">
            <v>35242</v>
          </cell>
          <cell r="B457">
            <v>141730</v>
          </cell>
          <cell r="C457"/>
          <cell r="D457"/>
          <cell r="E457"/>
          <cell r="F457"/>
          <cell r="G457">
            <v>13.81</v>
          </cell>
          <cell r="H457">
            <v>1957291.3</v>
          </cell>
          <cell r="I457">
            <v>141730</v>
          </cell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W457"/>
          <cell r="X457">
            <v>35217</v>
          </cell>
          <cell r="Y457">
            <v>0</v>
          </cell>
          <cell r="Z457"/>
        </row>
        <row r="458">
          <cell r="A458">
            <v>35243</v>
          </cell>
          <cell r="B458">
            <v>149430</v>
          </cell>
          <cell r="C458"/>
          <cell r="D458"/>
          <cell r="E458"/>
          <cell r="F458"/>
          <cell r="G458">
            <v>15.13</v>
          </cell>
          <cell r="H458">
            <v>2260875.9</v>
          </cell>
          <cell r="I458">
            <v>149430</v>
          </cell>
          <cell r="J458"/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W458"/>
          <cell r="X458">
            <v>35217</v>
          </cell>
          <cell r="Y458">
            <v>0</v>
          </cell>
          <cell r="Z458"/>
        </row>
        <row r="459">
          <cell r="A459">
            <v>35244</v>
          </cell>
          <cell r="B459">
            <v>91430</v>
          </cell>
          <cell r="C459"/>
          <cell r="D459"/>
          <cell r="E459"/>
          <cell r="F459"/>
          <cell r="G459">
            <v>15.15</v>
          </cell>
          <cell r="H459">
            <v>1385164.5</v>
          </cell>
          <cell r="I459">
            <v>91430</v>
          </cell>
          <cell r="J459"/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W459"/>
          <cell r="X459">
            <v>35217</v>
          </cell>
          <cell r="Y459">
            <v>0</v>
          </cell>
          <cell r="Z459"/>
        </row>
        <row r="460">
          <cell r="A460">
            <v>35245</v>
          </cell>
          <cell r="B460">
            <v>91430</v>
          </cell>
          <cell r="C460"/>
          <cell r="D460"/>
          <cell r="E460"/>
          <cell r="F460"/>
          <cell r="G460">
            <v>15.15</v>
          </cell>
          <cell r="H460">
            <v>1385164.5</v>
          </cell>
          <cell r="I460">
            <v>91430</v>
          </cell>
          <cell r="J460"/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W460"/>
          <cell r="X460" t="str">
            <v>Sin movimiento</v>
          </cell>
          <cell r="Y460">
            <v>0</v>
          </cell>
          <cell r="Z460"/>
        </row>
        <row r="461">
          <cell r="A461">
            <v>35246</v>
          </cell>
          <cell r="B461">
            <v>91430</v>
          </cell>
          <cell r="C461"/>
          <cell r="D461"/>
          <cell r="E461"/>
          <cell r="F461"/>
          <cell r="G461">
            <v>15.15</v>
          </cell>
          <cell r="H461">
            <v>1385164.5</v>
          </cell>
          <cell r="I461">
            <v>91430</v>
          </cell>
          <cell r="J461">
            <v>30124707.199999996</v>
          </cell>
          <cell r="K461">
            <v>2590630</v>
          </cell>
          <cell r="L461">
            <v>11.628332567753787</v>
          </cell>
          <cell r="M461"/>
          <cell r="N461"/>
          <cell r="O461"/>
          <cell r="P461"/>
          <cell r="Q461"/>
          <cell r="R461"/>
          <cell r="S461"/>
          <cell r="T461"/>
          <cell r="W461"/>
          <cell r="X461" t="str">
            <v>Sin movimiento</v>
          </cell>
          <cell r="Y461">
            <v>0</v>
          </cell>
          <cell r="Z461"/>
        </row>
        <row r="462">
          <cell r="A462">
            <v>35247</v>
          </cell>
          <cell r="B462">
            <v>61132</v>
          </cell>
          <cell r="C462"/>
          <cell r="D462"/>
          <cell r="E462"/>
          <cell r="F462"/>
          <cell r="G462">
            <v>15.77</v>
          </cell>
          <cell r="H462">
            <v>964051.64</v>
          </cell>
          <cell r="I462">
            <v>61132</v>
          </cell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W462"/>
          <cell r="X462">
            <v>35247</v>
          </cell>
          <cell r="Y462">
            <v>0</v>
          </cell>
          <cell r="Z462"/>
        </row>
        <row r="463">
          <cell r="A463">
            <v>35248</v>
          </cell>
          <cell r="B463">
            <v>86830</v>
          </cell>
          <cell r="C463"/>
          <cell r="D463"/>
          <cell r="E463"/>
          <cell r="F463"/>
          <cell r="G463">
            <v>14.85</v>
          </cell>
          <cell r="H463">
            <v>1289425.5</v>
          </cell>
          <cell r="I463">
            <v>86830</v>
          </cell>
          <cell r="J463"/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W463"/>
          <cell r="X463">
            <v>35247</v>
          </cell>
          <cell r="Y463">
            <v>0</v>
          </cell>
          <cell r="Z463"/>
        </row>
        <row r="464">
          <cell r="A464">
            <v>35249</v>
          </cell>
          <cell r="B464">
            <v>171930</v>
          </cell>
          <cell r="C464"/>
          <cell r="D464"/>
          <cell r="E464"/>
          <cell r="F464"/>
          <cell r="G464">
            <v>14.99</v>
          </cell>
          <cell r="H464">
            <v>2577230.7000000002</v>
          </cell>
          <cell r="I464">
            <v>171930</v>
          </cell>
          <cell r="J464"/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W464"/>
          <cell r="X464">
            <v>35247</v>
          </cell>
          <cell r="Y464">
            <v>0</v>
          </cell>
          <cell r="Z464"/>
        </row>
        <row r="465">
          <cell r="A465">
            <v>35250</v>
          </cell>
          <cell r="B465">
            <v>130730</v>
          </cell>
          <cell r="C465"/>
          <cell r="D465"/>
          <cell r="E465"/>
          <cell r="F465"/>
          <cell r="G465">
            <v>14.76</v>
          </cell>
          <cell r="H465">
            <v>1929574.8</v>
          </cell>
          <cell r="I465">
            <v>130730</v>
          </cell>
          <cell r="J465"/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W465"/>
          <cell r="X465">
            <v>35247</v>
          </cell>
          <cell r="Y465">
            <v>0</v>
          </cell>
          <cell r="Z465"/>
        </row>
        <row r="466">
          <cell r="A466">
            <v>35251</v>
          </cell>
          <cell r="B466">
            <v>112030</v>
          </cell>
          <cell r="C466"/>
          <cell r="D466"/>
          <cell r="E466"/>
          <cell r="F466"/>
          <cell r="G466">
            <v>14.39</v>
          </cell>
          <cell r="H466">
            <v>1612111.7</v>
          </cell>
          <cell r="I466">
            <v>112030</v>
          </cell>
          <cell r="J466"/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W466"/>
          <cell r="X466">
            <v>35247</v>
          </cell>
          <cell r="Y466">
            <v>0</v>
          </cell>
          <cell r="Z466"/>
        </row>
        <row r="467">
          <cell r="A467">
            <v>35252</v>
          </cell>
          <cell r="B467">
            <v>112030</v>
          </cell>
          <cell r="C467"/>
          <cell r="D467"/>
          <cell r="E467"/>
          <cell r="F467"/>
          <cell r="G467">
            <v>14.39</v>
          </cell>
          <cell r="H467">
            <v>1612111.7</v>
          </cell>
          <cell r="I467">
            <v>112030</v>
          </cell>
          <cell r="J467"/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W467"/>
          <cell r="X467" t="str">
            <v>Sin movimiento</v>
          </cell>
          <cell r="Y467">
            <v>0</v>
          </cell>
          <cell r="Z467"/>
        </row>
        <row r="468">
          <cell r="A468">
            <v>35253</v>
          </cell>
          <cell r="B468">
            <v>112030</v>
          </cell>
          <cell r="C468"/>
          <cell r="D468"/>
          <cell r="E468"/>
          <cell r="F468"/>
          <cell r="G468">
            <v>14.39</v>
          </cell>
          <cell r="H468">
            <v>1612111.7</v>
          </cell>
          <cell r="I468">
            <v>112030</v>
          </cell>
          <cell r="J468"/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W468"/>
          <cell r="X468" t="str">
            <v>Sin movimiento</v>
          </cell>
          <cell r="Y468">
            <v>0</v>
          </cell>
          <cell r="Z468"/>
        </row>
        <row r="469">
          <cell r="A469">
            <v>35254</v>
          </cell>
          <cell r="B469">
            <v>66830</v>
          </cell>
          <cell r="C469"/>
          <cell r="D469"/>
          <cell r="E469"/>
          <cell r="F469"/>
          <cell r="G469">
            <v>12.67</v>
          </cell>
          <cell r="H469">
            <v>846736.1</v>
          </cell>
          <cell r="I469">
            <v>66830</v>
          </cell>
          <cell r="J469"/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W469"/>
          <cell r="X469">
            <v>35247</v>
          </cell>
          <cell r="Y469">
            <v>0</v>
          </cell>
          <cell r="Z469"/>
        </row>
        <row r="470">
          <cell r="A470">
            <v>35255</v>
          </cell>
          <cell r="B470">
            <v>55530</v>
          </cell>
          <cell r="C470"/>
          <cell r="D470"/>
          <cell r="E470"/>
          <cell r="F470"/>
          <cell r="G470">
            <v>7.78</v>
          </cell>
          <cell r="H470">
            <v>432023.4</v>
          </cell>
          <cell r="I470">
            <v>55530</v>
          </cell>
          <cell r="J470"/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W470"/>
          <cell r="X470">
            <v>35247</v>
          </cell>
          <cell r="Y470">
            <v>0</v>
          </cell>
          <cell r="Z470"/>
        </row>
        <row r="471">
          <cell r="A471">
            <v>35256</v>
          </cell>
          <cell r="B471">
            <v>23630</v>
          </cell>
          <cell r="C471"/>
          <cell r="D471"/>
          <cell r="E471"/>
          <cell r="F471"/>
          <cell r="G471">
            <v>3.82</v>
          </cell>
          <cell r="H471">
            <v>90266.599999999991</v>
          </cell>
          <cell r="I471">
            <v>23630</v>
          </cell>
          <cell r="J471"/>
          <cell r="K471"/>
          <cell r="L471"/>
          <cell r="M471"/>
          <cell r="N471"/>
          <cell r="O471"/>
          <cell r="P471"/>
          <cell r="Q471"/>
          <cell r="R471"/>
          <cell r="S471"/>
          <cell r="T471"/>
          <cell r="W471"/>
          <cell r="X471">
            <v>35247</v>
          </cell>
          <cell r="Y471">
            <v>0</v>
          </cell>
          <cell r="Z471"/>
        </row>
        <row r="472">
          <cell r="A472">
            <v>35257</v>
          </cell>
          <cell r="B472">
            <v>35880</v>
          </cell>
          <cell r="C472"/>
          <cell r="D472"/>
          <cell r="E472"/>
          <cell r="F472"/>
          <cell r="G472">
            <v>2.34</v>
          </cell>
          <cell r="H472">
            <v>83959.2</v>
          </cell>
          <cell r="I472">
            <v>35880</v>
          </cell>
          <cell r="J472"/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W472"/>
          <cell r="X472">
            <v>35247</v>
          </cell>
          <cell r="Y472">
            <v>0</v>
          </cell>
          <cell r="Z472"/>
        </row>
        <row r="473">
          <cell r="A473">
            <v>35258</v>
          </cell>
          <cell r="B473">
            <v>40580</v>
          </cell>
          <cell r="C473"/>
          <cell r="D473"/>
          <cell r="E473"/>
          <cell r="F473"/>
          <cell r="G473">
            <v>2.11</v>
          </cell>
          <cell r="H473">
            <v>85623.799999999988</v>
          </cell>
          <cell r="I473">
            <v>40580</v>
          </cell>
          <cell r="J473"/>
          <cell r="K473"/>
          <cell r="L473"/>
          <cell r="M473"/>
          <cell r="N473"/>
          <cell r="O473"/>
          <cell r="P473"/>
          <cell r="Q473"/>
          <cell r="R473"/>
          <cell r="S473"/>
          <cell r="T473"/>
          <cell r="W473"/>
          <cell r="X473">
            <v>35247</v>
          </cell>
          <cell r="Y473">
            <v>0</v>
          </cell>
          <cell r="Z473"/>
        </row>
        <row r="474">
          <cell r="A474">
            <v>35259</v>
          </cell>
          <cell r="B474">
            <v>40580</v>
          </cell>
          <cell r="C474"/>
          <cell r="D474"/>
          <cell r="E474"/>
          <cell r="F474"/>
          <cell r="G474">
            <v>2.11</v>
          </cell>
          <cell r="H474">
            <v>85623.799999999988</v>
          </cell>
          <cell r="I474">
            <v>40580</v>
          </cell>
          <cell r="J474"/>
          <cell r="K474"/>
          <cell r="L474"/>
          <cell r="M474"/>
          <cell r="N474"/>
          <cell r="O474"/>
          <cell r="P474"/>
          <cell r="Q474"/>
          <cell r="R474"/>
          <cell r="S474"/>
          <cell r="T474"/>
          <cell r="W474"/>
          <cell r="X474" t="str">
            <v>Sin movimiento</v>
          </cell>
          <cell r="Y474">
            <v>0</v>
          </cell>
          <cell r="Z474"/>
        </row>
        <row r="475">
          <cell r="A475">
            <v>35260</v>
          </cell>
          <cell r="B475">
            <v>40580</v>
          </cell>
          <cell r="C475"/>
          <cell r="D475"/>
          <cell r="E475"/>
          <cell r="F475"/>
          <cell r="G475">
            <v>2.11</v>
          </cell>
          <cell r="H475">
            <v>85623.799999999988</v>
          </cell>
          <cell r="I475">
            <v>40580</v>
          </cell>
          <cell r="J475"/>
          <cell r="K475"/>
          <cell r="L475"/>
          <cell r="M475"/>
          <cell r="N475"/>
          <cell r="O475"/>
          <cell r="P475"/>
          <cell r="Q475"/>
          <cell r="R475"/>
          <cell r="S475"/>
          <cell r="T475"/>
          <cell r="W475"/>
          <cell r="X475" t="str">
            <v>Sin movimiento</v>
          </cell>
          <cell r="Y475">
            <v>0</v>
          </cell>
          <cell r="Z475"/>
        </row>
        <row r="476">
          <cell r="A476">
            <v>35261</v>
          </cell>
          <cell r="B476">
            <v>42930</v>
          </cell>
          <cell r="C476"/>
          <cell r="D476"/>
          <cell r="E476"/>
          <cell r="F476"/>
          <cell r="G476">
            <v>1.76</v>
          </cell>
          <cell r="H476">
            <v>75556.800000000003</v>
          </cell>
          <cell r="I476">
            <v>42930</v>
          </cell>
          <cell r="J476"/>
          <cell r="K476"/>
          <cell r="L476"/>
          <cell r="M476"/>
          <cell r="N476"/>
          <cell r="O476"/>
          <cell r="P476"/>
          <cell r="Q476"/>
          <cell r="R476"/>
          <cell r="S476"/>
          <cell r="T476"/>
          <cell r="W476"/>
          <cell r="X476">
            <v>35247</v>
          </cell>
          <cell r="Y476">
            <v>0</v>
          </cell>
          <cell r="Z476"/>
        </row>
        <row r="477">
          <cell r="A477">
            <v>35262</v>
          </cell>
          <cell r="B477">
            <v>147130</v>
          </cell>
          <cell r="C477"/>
          <cell r="D477"/>
          <cell r="E477"/>
          <cell r="F477"/>
          <cell r="G477">
            <v>7.63</v>
          </cell>
          <cell r="H477">
            <v>1122601.8999999999</v>
          </cell>
          <cell r="I477">
            <v>147130</v>
          </cell>
          <cell r="J477"/>
          <cell r="K477"/>
          <cell r="L477"/>
          <cell r="M477"/>
          <cell r="N477"/>
          <cell r="O477"/>
          <cell r="P477"/>
          <cell r="Q477"/>
          <cell r="R477"/>
          <cell r="S477"/>
          <cell r="T477"/>
          <cell r="W477"/>
          <cell r="X477">
            <v>35247</v>
          </cell>
          <cell r="Y477">
            <v>0</v>
          </cell>
          <cell r="Z477"/>
        </row>
        <row r="478">
          <cell r="A478">
            <v>35263</v>
          </cell>
          <cell r="B478">
            <v>139430</v>
          </cell>
          <cell r="C478"/>
          <cell r="D478"/>
          <cell r="E478"/>
          <cell r="F478"/>
          <cell r="G478">
            <v>12.42</v>
          </cell>
          <cell r="H478">
            <v>1731720.6</v>
          </cell>
          <cell r="I478">
            <v>139430</v>
          </cell>
          <cell r="J478"/>
          <cell r="K478"/>
          <cell r="L478"/>
          <cell r="M478"/>
          <cell r="N478"/>
          <cell r="O478"/>
          <cell r="P478"/>
          <cell r="Q478"/>
          <cell r="R478"/>
          <cell r="S478"/>
          <cell r="T478"/>
          <cell r="W478"/>
          <cell r="X478">
            <v>35247</v>
          </cell>
          <cell r="Y478">
            <v>0</v>
          </cell>
          <cell r="Z478"/>
        </row>
        <row r="479">
          <cell r="A479">
            <v>35264</v>
          </cell>
          <cell r="B479">
            <v>110542</v>
          </cell>
          <cell r="C479"/>
          <cell r="D479"/>
          <cell r="E479"/>
          <cell r="F479"/>
          <cell r="G479">
            <v>14.23</v>
          </cell>
          <cell r="H479">
            <v>1573012.6600000001</v>
          </cell>
          <cell r="I479">
            <v>110542</v>
          </cell>
          <cell r="J479"/>
          <cell r="K479"/>
          <cell r="L479"/>
          <cell r="M479"/>
          <cell r="N479"/>
          <cell r="O479"/>
          <cell r="P479"/>
          <cell r="Q479"/>
          <cell r="R479"/>
          <cell r="S479"/>
          <cell r="T479"/>
          <cell r="W479"/>
          <cell r="X479">
            <v>35247</v>
          </cell>
          <cell r="Y479">
            <v>0</v>
          </cell>
          <cell r="Z479"/>
        </row>
        <row r="480">
          <cell r="A480">
            <v>35265</v>
          </cell>
          <cell r="B480">
            <v>139330</v>
          </cell>
          <cell r="C480"/>
          <cell r="D480"/>
          <cell r="E480"/>
          <cell r="F480"/>
          <cell r="G480">
            <v>15.24</v>
          </cell>
          <cell r="H480">
            <v>2123389.2000000002</v>
          </cell>
          <cell r="I480">
            <v>139330</v>
          </cell>
          <cell r="J480"/>
          <cell r="K480"/>
          <cell r="L480"/>
          <cell r="M480"/>
          <cell r="N480"/>
          <cell r="O480"/>
          <cell r="P480"/>
          <cell r="Q480"/>
          <cell r="R480"/>
          <cell r="S480"/>
          <cell r="T480"/>
          <cell r="W480"/>
          <cell r="X480">
            <v>35247</v>
          </cell>
          <cell r="Y480">
            <v>0</v>
          </cell>
          <cell r="Z480"/>
        </row>
        <row r="481">
          <cell r="A481">
            <v>35266</v>
          </cell>
          <cell r="B481">
            <v>139330</v>
          </cell>
          <cell r="C481"/>
          <cell r="D481"/>
          <cell r="E481"/>
          <cell r="F481"/>
          <cell r="G481">
            <v>15.24</v>
          </cell>
          <cell r="H481">
            <v>2123389.2000000002</v>
          </cell>
          <cell r="I481">
            <v>139330</v>
          </cell>
          <cell r="J481"/>
          <cell r="K481"/>
          <cell r="L481"/>
          <cell r="M481"/>
          <cell r="N481"/>
          <cell r="O481"/>
          <cell r="P481"/>
          <cell r="Q481"/>
          <cell r="R481"/>
          <cell r="S481"/>
          <cell r="T481"/>
          <cell r="W481"/>
          <cell r="X481" t="str">
            <v>Sin movimiento</v>
          </cell>
          <cell r="Y481">
            <v>0</v>
          </cell>
          <cell r="Z481"/>
        </row>
        <row r="482">
          <cell r="A482">
            <v>35267</v>
          </cell>
          <cell r="B482">
            <v>139330</v>
          </cell>
          <cell r="C482"/>
          <cell r="D482"/>
          <cell r="E482"/>
          <cell r="F482"/>
          <cell r="G482">
            <v>15.24</v>
          </cell>
          <cell r="H482">
            <v>2123389.2000000002</v>
          </cell>
          <cell r="I482">
            <v>139330</v>
          </cell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W482"/>
          <cell r="X482" t="str">
            <v>Sin movimiento</v>
          </cell>
          <cell r="Y482">
            <v>0</v>
          </cell>
          <cell r="Z482"/>
        </row>
        <row r="483">
          <cell r="A483">
            <v>35268</v>
          </cell>
          <cell r="B483">
            <v>122080</v>
          </cell>
          <cell r="C483"/>
          <cell r="D483"/>
          <cell r="E483"/>
          <cell r="F483"/>
          <cell r="G483">
            <v>15.54</v>
          </cell>
          <cell r="H483">
            <v>1897123.2</v>
          </cell>
          <cell r="I483">
            <v>122080</v>
          </cell>
          <cell r="J483"/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W483"/>
          <cell r="X483">
            <v>35247</v>
          </cell>
          <cell r="Y483">
            <v>0</v>
          </cell>
          <cell r="Z483"/>
        </row>
        <row r="484">
          <cell r="A484">
            <v>35269</v>
          </cell>
          <cell r="B484">
            <v>119830</v>
          </cell>
          <cell r="C484"/>
          <cell r="D484"/>
          <cell r="E484"/>
          <cell r="F484"/>
          <cell r="G484">
            <v>15.25</v>
          </cell>
          <cell r="H484">
            <v>1827407.5</v>
          </cell>
          <cell r="I484">
            <v>119830</v>
          </cell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W484"/>
          <cell r="X484">
            <v>35247</v>
          </cell>
          <cell r="Y484">
            <v>0</v>
          </cell>
          <cell r="Z484"/>
        </row>
        <row r="485">
          <cell r="A485">
            <v>35270</v>
          </cell>
          <cell r="B485">
            <v>155380</v>
          </cell>
          <cell r="C485"/>
          <cell r="D485"/>
          <cell r="E485"/>
          <cell r="F485"/>
          <cell r="G485">
            <v>14.93</v>
          </cell>
          <cell r="H485">
            <v>2319823.4</v>
          </cell>
          <cell r="I485">
            <v>155380</v>
          </cell>
          <cell r="J485"/>
          <cell r="K485"/>
          <cell r="L485"/>
          <cell r="M485"/>
          <cell r="N485"/>
          <cell r="O485"/>
          <cell r="P485"/>
          <cell r="Q485"/>
          <cell r="R485"/>
          <cell r="S485"/>
          <cell r="T485"/>
          <cell r="W485"/>
          <cell r="X485">
            <v>35247</v>
          </cell>
          <cell r="Y485">
            <v>0</v>
          </cell>
          <cell r="Z485"/>
        </row>
        <row r="486">
          <cell r="A486">
            <v>35271</v>
          </cell>
          <cell r="B486">
            <v>136930</v>
          </cell>
          <cell r="C486"/>
          <cell r="D486"/>
          <cell r="E486"/>
          <cell r="F486"/>
          <cell r="G486">
            <v>15.09</v>
          </cell>
          <cell r="H486">
            <v>2066273.7</v>
          </cell>
          <cell r="I486">
            <v>136930</v>
          </cell>
          <cell r="J486"/>
          <cell r="K486"/>
          <cell r="L486"/>
          <cell r="M486"/>
          <cell r="N486"/>
          <cell r="O486"/>
          <cell r="P486"/>
          <cell r="Q486"/>
          <cell r="R486"/>
          <cell r="S486"/>
          <cell r="T486"/>
          <cell r="W486"/>
          <cell r="X486">
            <v>35247</v>
          </cell>
          <cell r="Y486">
            <v>0</v>
          </cell>
          <cell r="Z486"/>
        </row>
        <row r="487">
          <cell r="A487">
            <v>35272</v>
          </cell>
          <cell r="B487">
            <v>99280</v>
          </cell>
          <cell r="C487"/>
          <cell r="D487"/>
          <cell r="E487"/>
          <cell r="F487"/>
          <cell r="G487">
            <v>15.43</v>
          </cell>
          <cell r="H487">
            <v>1531890.4</v>
          </cell>
          <cell r="I487">
            <v>99280</v>
          </cell>
          <cell r="J487"/>
          <cell r="K487"/>
          <cell r="L487"/>
          <cell r="M487"/>
          <cell r="N487"/>
          <cell r="O487"/>
          <cell r="P487"/>
          <cell r="Q487"/>
          <cell r="R487"/>
          <cell r="S487"/>
          <cell r="T487"/>
          <cell r="W487"/>
          <cell r="X487">
            <v>35247</v>
          </cell>
          <cell r="Y487">
            <v>0</v>
          </cell>
          <cell r="Z487"/>
        </row>
        <row r="488">
          <cell r="A488">
            <v>35273</v>
          </cell>
          <cell r="B488">
            <v>99280</v>
          </cell>
          <cell r="C488"/>
          <cell r="D488"/>
          <cell r="E488"/>
          <cell r="F488"/>
          <cell r="G488">
            <v>15.43</v>
          </cell>
          <cell r="H488">
            <v>1531890.4</v>
          </cell>
          <cell r="I488">
            <v>99280</v>
          </cell>
          <cell r="J488"/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W488"/>
          <cell r="X488" t="str">
            <v>Sin movimiento</v>
          </cell>
          <cell r="Y488">
            <v>0</v>
          </cell>
          <cell r="Z488"/>
        </row>
        <row r="489">
          <cell r="A489">
            <v>35274</v>
          </cell>
          <cell r="B489">
            <v>99280</v>
          </cell>
          <cell r="C489"/>
          <cell r="D489"/>
          <cell r="E489"/>
          <cell r="F489"/>
          <cell r="G489">
            <v>15.43</v>
          </cell>
          <cell r="H489">
            <v>1531890.4</v>
          </cell>
          <cell r="I489">
            <v>99280</v>
          </cell>
          <cell r="J489"/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W489"/>
          <cell r="X489" t="str">
            <v>Sin movimiento</v>
          </cell>
          <cell r="Y489">
            <v>0</v>
          </cell>
          <cell r="Z489"/>
        </row>
        <row r="490">
          <cell r="A490">
            <v>35275</v>
          </cell>
          <cell r="B490">
            <v>99280</v>
          </cell>
          <cell r="C490"/>
          <cell r="D490"/>
          <cell r="E490"/>
          <cell r="F490"/>
          <cell r="G490">
            <v>15.43</v>
          </cell>
          <cell r="H490">
            <v>1531890.4</v>
          </cell>
          <cell r="I490">
            <v>99280</v>
          </cell>
          <cell r="J490"/>
          <cell r="K490"/>
          <cell r="L490"/>
          <cell r="M490"/>
          <cell r="N490"/>
          <cell r="O490"/>
          <cell r="P490"/>
          <cell r="Q490"/>
          <cell r="R490"/>
          <cell r="S490"/>
          <cell r="T490"/>
          <cell r="W490"/>
          <cell r="X490">
            <v>35247</v>
          </cell>
          <cell r="Y490">
            <v>0</v>
          </cell>
          <cell r="Z490"/>
        </row>
        <row r="491">
          <cell r="A491">
            <v>35276</v>
          </cell>
          <cell r="B491">
            <v>105030</v>
          </cell>
          <cell r="C491"/>
          <cell r="D491"/>
          <cell r="E491"/>
          <cell r="F491"/>
          <cell r="G491">
            <v>14.46</v>
          </cell>
          <cell r="H491">
            <v>1518733.8</v>
          </cell>
          <cell r="I491">
            <v>105030</v>
          </cell>
          <cell r="J491"/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W491"/>
          <cell r="X491">
            <v>35247</v>
          </cell>
          <cell r="Y491">
            <v>0</v>
          </cell>
          <cell r="Z491"/>
        </row>
        <row r="492">
          <cell r="A492">
            <v>35277</v>
          </cell>
          <cell r="B492">
            <v>124130</v>
          </cell>
          <cell r="C492"/>
          <cell r="D492"/>
          <cell r="E492"/>
          <cell r="F492"/>
          <cell r="G492">
            <v>14.78</v>
          </cell>
          <cell r="H492">
            <v>1834641.4</v>
          </cell>
          <cell r="I492">
            <v>124130</v>
          </cell>
          <cell r="J492">
            <v>41771098.599999987</v>
          </cell>
          <cell r="K492">
            <v>3108844</v>
          </cell>
          <cell r="L492">
            <v>13.436215712335514</v>
          </cell>
          <cell r="M492"/>
          <cell r="N492"/>
          <cell r="O492"/>
          <cell r="P492"/>
          <cell r="Q492"/>
          <cell r="R492"/>
          <cell r="S492"/>
          <cell r="T492"/>
          <cell r="W492"/>
          <cell r="X492">
            <v>35247</v>
          </cell>
          <cell r="Y492">
            <v>0</v>
          </cell>
          <cell r="Z492"/>
        </row>
        <row r="493">
          <cell r="A493">
            <v>35278</v>
          </cell>
          <cell r="B493">
            <v>65850</v>
          </cell>
          <cell r="C493"/>
          <cell r="D493"/>
          <cell r="E493"/>
          <cell r="F493"/>
          <cell r="G493">
            <v>14.48</v>
          </cell>
          <cell r="H493">
            <v>953508</v>
          </cell>
          <cell r="I493">
            <v>65850</v>
          </cell>
          <cell r="J493"/>
          <cell r="K493"/>
          <cell r="L493"/>
          <cell r="M493"/>
          <cell r="N493"/>
          <cell r="O493"/>
          <cell r="P493"/>
          <cell r="Q493"/>
          <cell r="R493"/>
          <cell r="S493"/>
          <cell r="T493"/>
          <cell r="W493"/>
          <cell r="X493">
            <v>35278</v>
          </cell>
          <cell r="Y493">
            <v>0</v>
          </cell>
          <cell r="Z493"/>
        </row>
        <row r="494">
          <cell r="A494">
            <v>35279</v>
          </cell>
          <cell r="B494">
            <v>48900</v>
          </cell>
          <cell r="C494"/>
          <cell r="D494"/>
          <cell r="E494"/>
          <cell r="F494"/>
          <cell r="G494">
            <v>14.26</v>
          </cell>
          <cell r="H494">
            <v>697314</v>
          </cell>
          <cell r="I494">
            <v>48900</v>
          </cell>
          <cell r="J494"/>
          <cell r="K494"/>
          <cell r="L494"/>
          <cell r="M494"/>
          <cell r="N494"/>
          <cell r="O494"/>
          <cell r="P494"/>
          <cell r="Q494"/>
          <cell r="R494"/>
          <cell r="S494"/>
          <cell r="T494"/>
          <cell r="W494"/>
          <cell r="X494">
            <v>35278</v>
          </cell>
          <cell r="Y494">
            <v>0</v>
          </cell>
          <cell r="Z494"/>
        </row>
        <row r="495">
          <cell r="A495">
            <v>35280</v>
          </cell>
          <cell r="B495">
            <v>48900</v>
          </cell>
          <cell r="C495"/>
          <cell r="D495"/>
          <cell r="E495"/>
          <cell r="F495"/>
          <cell r="G495">
            <v>14.26</v>
          </cell>
          <cell r="H495">
            <v>697314</v>
          </cell>
          <cell r="I495">
            <v>48900</v>
          </cell>
          <cell r="J495"/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W495"/>
          <cell r="X495" t="str">
            <v>Sin movimiento</v>
          </cell>
          <cell r="Y495">
            <v>0</v>
          </cell>
          <cell r="Z495"/>
        </row>
        <row r="496">
          <cell r="A496">
            <v>35281</v>
          </cell>
          <cell r="B496">
            <v>48900</v>
          </cell>
          <cell r="C496"/>
          <cell r="D496"/>
          <cell r="E496"/>
          <cell r="F496"/>
          <cell r="G496">
            <v>14.26</v>
          </cell>
          <cell r="H496">
            <v>697314</v>
          </cell>
          <cell r="I496">
            <v>48900</v>
          </cell>
          <cell r="J496"/>
          <cell r="K496"/>
          <cell r="L496"/>
          <cell r="M496"/>
          <cell r="N496"/>
          <cell r="O496"/>
          <cell r="P496"/>
          <cell r="Q496"/>
          <cell r="R496"/>
          <cell r="S496"/>
          <cell r="T496"/>
          <cell r="W496"/>
          <cell r="X496" t="str">
            <v>Sin movimiento</v>
          </cell>
          <cell r="Y496">
            <v>0</v>
          </cell>
          <cell r="Z496"/>
        </row>
        <row r="497">
          <cell r="A497">
            <v>35282</v>
          </cell>
          <cell r="B497">
            <v>29930</v>
          </cell>
          <cell r="C497"/>
          <cell r="D497"/>
          <cell r="E497"/>
          <cell r="F497"/>
          <cell r="G497">
            <v>13.05</v>
          </cell>
          <cell r="H497">
            <v>390586.5</v>
          </cell>
          <cell r="I497">
            <v>29930</v>
          </cell>
          <cell r="J497"/>
          <cell r="K497"/>
          <cell r="L497"/>
          <cell r="M497"/>
          <cell r="N497"/>
          <cell r="O497"/>
          <cell r="P497"/>
          <cell r="Q497"/>
          <cell r="R497"/>
          <cell r="S497"/>
          <cell r="T497"/>
          <cell r="W497"/>
          <cell r="X497">
            <v>35278</v>
          </cell>
          <cell r="Y497">
            <v>0</v>
          </cell>
          <cell r="Z497"/>
        </row>
        <row r="498">
          <cell r="A498">
            <v>35283</v>
          </cell>
          <cell r="B498">
            <v>52750</v>
          </cell>
          <cell r="C498"/>
          <cell r="D498"/>
          <cell r="E498"/>
          <cell r="F498"/>
          <cell r="G498">
            <v>7.2</v>
          </cell>
          <cell r="H498">
            <v>379800</v>
          </cell>
          <cell r="I498">
            <v>52750</v>
          </cell>
          <cell r="J498"/>
          <cell r="K498"/>
          <cell r="L498"/>
          <cell r="M498"/>
          <cell r="N498"/>
          <cell r="O498"/>
          <cell r="P498"/>
          <cell r="Q498"/>
          <cell r="R498"/>
          <cell r="S498"/>
          <cell r="T498"/>
          <cell r="W498"/>
          <cell r="X498">
            <v>35278</v>
          </cell>
          <cell r="Y498">
            <v>0</v>
          </cell>
          <cell r="Z498"/>
        </row>
        <row r="499">
          <cell r="A499">
            <v>35284</v>
          </cell>
          <cell r="B499">
            <v>20530</v>
          </cell>
          <cell r="C499"/>
          <cell r="D499"/>
          <cell r="E499"/>
          <cell r="F499"/>
          <cell r="G499">
            <v>6.42</v>
          </cell>
          <cell r="H499">
            <v>131802.6</v>
          </cell>
          <cell r="I499">
            <v>20530</v>
          </cell>
          <cell r="J499"/>
          <cell r="K499"/>
          <cell r="L499"/>
          <cell r="M499"/>
          <cell r="N499"/>
          <cell r="O499"/>
          <cell r="P499"/>
          <cell r="Q499"/>
          <cell r="R499"/>
          <cell r="S499"/>
          <cell r="T499"/>
          <cell r="W499"/>
          <cell r="X499">
            <v>35278</v>
          </cell>
          <cell r="Y499">
            <v>0</v>
          </cell>
          <cell r="Z499"/>
        </row>
        <row r="500">
          <cell r="A500">
            <v>35285</v>
          </cell>
          <cell r="B500">
            <v>17000</v>
          </cell>
          <cell r="C500"/>
          <cell r="D500"/>
          <cell r="E500"/>
          <cell r="F500"/>
          <cell r="G500">
            <v>6.29</v>
          </cell>
          <cell r="H500">
            <v>106930</v>
          </cell>
          <cell r="I500">
            <v>17000</v>
          </cell>
          <cell r="J500"/>
          <cell r="K500"/>
          <cell r="L500"/>
          <cell r="M500"/>
          <cell r="N500"/>
          <cell r="O500"/>
          <cell r="P500"/>
          <cell r="Q500"/>
          <cell r="R500"/>
          <cell r="S500"/>
          <cell r="T500"/>
          <cell r="W500"/>
          <cell r="X500">
            <v>35278</v>
          </cell>
          <cell r="Y500">
            <v>0</v>
          </cell>
          <cell r="Z500"/>
        </row>
        <row r="501">
          <cell r="A501">
            <v>35286</v>
          </cell>
          <cell r="B501">
            <v>10000</v>
          </cell>
          <cell r="C501"/>
          <cell r="D501"/>
          <cell r="E501"/>
          <cell r="F501"/>
          <cell r="G501">
            <v>3.52</v>
          </cell>
          <cell r="H501">
            <v>35200</v>
          </cell>
          <cell r="I501">
            <v>10000</v>
          </cell>
          <cell r="J501"/>
          <cell r="K501"/>
          <cell r="L501"/>
          <cell r="M501"/>
          <cell r="N501"/>
          <cell r="O501"/>
          <cell r="P501"/>
          <cell r="Q501"/>
          <cell r="R501"/>
          <cell r="S501"/>
          <cell r="T501"/>
          <cell r="W501"/>
          <cell r="X501">
            <v>35278</v>
          </cell>
          <cell r="Y501">
            <v>0</v>
          </cell>
          <cell r="Z501"/>
        </row>
        <row r="502">
          <cell r="A502">
            <v>35287</v>
          </cell>
          <cell r="B502">
            <v>10000</v>
          </cell>
          <cell r="C502"/>
          <cell r="D502"/>
          <cell r="E502"/>
          <cell r="F502"/>
          <cell r="G502">
            <v>3.52</v>
          </cell>
          <cell r="H502">
            <v>35200</v>
          </cell>
          <cell r="I502">
            <v>10000</v>
          </cell>
          <cell r="J502"/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W502"/>
          <cell r="X502" t="str">
            <v>Sin movimiento</v>
          </cell>
          <cell r="Y502">
            <v>0</v>
          </cell>
          <cell r="Z502"/>
        </row>
        <row r="503">
          <cell r="A503">
            <v>35288</v>
          </cell>
          <cell r="B503">
            <v>10000</v>
          </cell>
          <cell r="C503"/>
          <cell r="D503"/>
          <cell r="E503"/>
          <cell r="F503"/>
          <cell r="G503">
            <v>3.52</v>
          </cell>
          <cell r="H503">
            <v>35200</v>
          </cell>
          <cell r="I503">
            <v>10000</v>
          </cell>
          <cell r="J503"/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W503"/>
          <cell r="X503" t="str">
            <v>Sin movimiento</v>
          </cell>
          <cell r="Y503">
            <v>0</v>
          </cell>
          <cell r="Z503"/>
        </row>
        <row r="504">
          <cell r="A504">
            <v>35289</v>
          </cell>
          <cell r="B504">
            <v>12900</v>
          </cell>
          <cell r="C504"/>
          <cell r="D504"/>
          <cell r="E504"/>
          <cell r="F504"/>
          <cell r="G504">
            <v>1.91</v>
          </cell>
          <cell r="H504">
            <v>24639</v>
          </cell>
          <cell r="I504">
            <v>12900</v>
          </cell>
          <cell r="J504"/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W504"/>
          <cell r="X504">
            <v>35278</v>
          </cell>
          <cell r="Y504">
            <v>0</v>
          </cell>
          <cell r="Z504"/>
        </row>
        <row r="505">
          <cell r="A505">
            <v>35290</v>
          </cell>
          <cell r="B505">
            <v>30010</v>
          </cell>
          <cell r="C505"/>
          <cell r="D505"/>
          <cell r="E505"/>
          <cell r="F505"/>
          <cell r="G505">
            <v>1.24</v>
          </cell>
          <cell r="H505">
            <v>37212.400000000001</v>
          </cell>
          <cell r="I505">
            <v>30010</v>
          </cell>
          <cell r="J505"/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W505"/>
          <cell r="X505">
            <v>35278</v>
          </cell>
          <cell r="Y505">
            <v>0</v>
          </cell>
          <cell r="Z505"/>
        </row>
        <row r="506">
          <cell r="A506">
            <v>35291</v>
          </cell>
          <cell r="B506">
            <v>34100</v>
          </cell>
          <cell r="C506"/>
          <cell r="D506"/>
          <cell r="E506"/>
          <cell r="F506"/>
          <cell r="G506">
            <v>1.24</v>
          </cell>
          <cell r="H506">
            <v>42284</v>
          </cell>
          <cell r="I506">
            <v>34100</v>
          </cell>
          <cell r="J506"/>
          <cell r="K506"/>
          <cell r="L506"/>
          <cell r="M506"/>
          <cell r="N506"/>
          <cell r="O506"/>
          <cell r="P506"/>
          <cell r="Q506"/>
          <cell r="R506"/>
          <cell r="S506"/>
          <cell r="T506"/>
          <cell r="W506"/>
          <cell r="X506">
            <v>35278</v>
          </cell>
          <cell r="Y506">
            <v>0</v>
          </cell>
          <cell r="Z506"/>
        </row>
        <row r="507">
          <cell r="A507">
            <v>35292</v>
          </cell>
          <cell r="B507">
            <v>42200</v>
          </cell>
          <cell r="C507"/>
          <cell r="D507"/>
          <cell r="E507"/>
          <cell r="F507"/>
          <cell r="G507">
            <v>1.67</v>
          </cell>
          <cell r="H507">
            <v>70474</v>
          </cell>
          <cell r="I507">
            <v>42200</v>
          </cell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W507"/>
          <cell r="X507">
            <v>35278</v>
          </cell>
          <cell r="Y507">
            <v>0</v>
          </cell>
          <cell r="Z507"/>
        </row>
        <row r="508">
          <cell r="A508">
            <v>35293</v>
          </cell>
          <cell r="B508">
            <v>18950</v>
          </cell>
          <cell r="C508"/>
          <cell r="D508"/>
          <cell r="E508"/>
          <cell r="F508"/>
          <cell r="G508">
            <v>12.48</v>
          </cell>
          <cell r="H508">
            <v>236496</v>
          </cell>
          <cell r="I508">
            <v>18950</v>
          </cell>
          <cell r="J508"/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W508"/>
          <cell r="X508">
            <v>35278</v>
          </cell>
          <cell r="Y508">
            <v>0</v>
          </cell>
          <cell r="Z508"/>
        </row>
        <row r="509">
          <cell r="A509">
            <v>35294</v>
          </cell>
          <cell r="B509">
            <v>18950</v>
          </cell>
          <cell r="C509"/>
          <cell r="D509"/>
          <cell r="E509"/>
          <cell r="F509"/>
          <cell r="G509">
            <v>12.48</v>
          </cell>
          <cell r="H509">
            <v>236496</v>
          </cell>
          <cell r="I509">
            <v>18950</v>
          </cell>
          <cell r="J509"/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W509"/>
          <cell r="X509" t="str">
            <v>Sin movimiento</v>
          </cell>
          <cell r="Y509">
            <v>0</v>
          </cell>
          <cell r="Z509"/>
        </row>
        <row r="510">
          <cell r="A510">
            <v>35295</v>
          </cell>
          <cell r="B510">
            <v>18950</v>
          </cell>
          <cell r="C510"/>
          <cell r="D510"/>
          <cell r="E510"/>
          <cell r="F510"/>
          <cell r="G510">
            <v>12.48</v>
          </cell>
          <cell r="H510">
            <v>236496</v>
          </cell>
          <cell r="I510">
            <v>18950</v>
          </cell>
          <cell r="J510"/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W510"/>
          <cell r="X510" t="str">
            <v>Sin movimiento</v>
          </cell>
          <cell r="Y510">
            <v>0</v>
          </cell>
          <cell r="Z510"/>
        </row>
        <row r="511">
          <cell r="A511">
            <v>35296</v>
          </cell>
          <cell r="B511">
            <v>48100</v>
          </cell>
          <cell r="C511"/>
          <cell r="D511"/>
          <cell r="E511"/>
          <cell r="F511"/>
          <cell r="G511">
            <v>15.29</v>
          </cell>
          <cell r="H511">
            <v>735449</v>
          </cell>
          <cell r="I511">
            <v>48100</v>
          </cell>
          <cell r="J511"/>
          <cell r="K511"/>
          <cell r="L511"/>
          <cell r="M511"/>
          <cell r="N511"/>
          <cell r="O511"/>
          <cell r="P511"/>
          <cell r="Q511"/>
          <cell r="R511"/>
          <cell r="S511"/>
          <cell r="T511"/>
          <cell r="W511"/>
          <cell r="X511">
            <v>35278</v>
          </cell>
          <cell r="Y511">
            <v>0</v>
          </cell>
          <cell r="Z511"/>
        </row>
        <row r="512">
          <cell r="A512">
            <v>35297</v>
          </cell>
          <cell r="B512">
            <v>77900</v>
          </cell>
          <cell r="C512"/>
          <cell r="D512"/>
          <cell r="E512"/>
          <cell r="F512"/>
          <cell r="G512">
            <v>14.89</v>
          </cell>
          <cell r="H512">
            <v>1159931</v>
          </cell>
          <cell r="I512">
            <v>77900</v>
          </cell>
          <cell r="J512"/>
          <cell r="K512"/>
          <cell r="L512"/>
          <cell r="M512"/>
          <cell r="N512"/>
          <cell r="O512"/>
          <cell r="P512"/>
          <cell r="Q512"/>
          <cell r="R512"/>
          <cell r="S512"/>
          <cell r="T512"/>
          <cell r="W512"/>
          <cell r="X512">
            <v>35278</v>
          </cell>
          <cell r="Y512">
            <v>0</v>
          </cell>
          <cell r="Z512"/>
        </row>
        <row r="513">
          <cell r="A513">
            <v>35298</v>
          </cell>
          <cell r="B513">
            <v>56830</v>
          </cell>
          <cell r="C513"/>
          <cell r="D513"/>
          <cell r="E513"/>
          <cell r="F513"/>
          <cell r="G513">
            <v>15.34</v>
          </cell>
          <cell r="H513">
            <v>871772.2</v>
          </cell>
          <cell r="I513">
            <v>56830</v>
          </cell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W513"/>
          <cell r="X513">
            <v>35278</v>
          </cell>
          <cell r="Y513">
            <v>0</v>
          </cell>
          <cell r="Z513"/>
        </row>
        <row r="514">
          <cell r="A514">
            <v>35299</v>
          </cell>
          <cell r="B514">
            <v>69450</v>
          </cell>
          <cell r="C514"/>
          <cell r="D514"/>
          <cell r="E514"/>
          <cell r="F514"/>
          <cell r="G514">
            <v>15.59</v>
          </cell>
          <cell r="H514">
            <v>1082725.5</v>
          </cell>
          <cell r="I514">
            <v>69450</v>
          </cell>
          <cell r="J514"/>
          <cell r="K514"/>
          <cell r="L514"/>
          <cell r="M514"/>
          <cell r="N514"/>
          <cell r="O514"/>
          <cell r="P514"/>
          <cell r="Q514"/>
          <cell r="R514"/>
          <cell r="S514"/>
          <cell r="T514"/>
          <cell r="W514"/>
          <cell r="X514">
            <v>35278</v>
          </cell>
          <cell r="Y514">
            <v>0</v>
          </cell>
          <cell r="Z514"/>
        </row>
        <row r="515">
          <cell r="A515">
            <v>35300</v>
          </cell>
          <cell r="B515">
            <v>98200</v>
          </cell>
          <cell r="C515"/>
          <cell r="D515"/>
          <cell r="E515"/>
          <cell r="F515"/>
          <cell r="G515">
            <v>15.44</v>
          </cell>
          <cell r="H515">
            <v>1516208</v>
          </cell>
          <cell r="I515">
            <v>98200</v>
          </cell>
          <cell r="J515"/>
          <cell r="K515"/>
          <cell r="L515"/>
          <cell r="M515"/>
          <cell r="N515"/>
          <cell r="O515"/>
          <cell r="P515"/>
          <cell r="Q515"/>
          <cell r="R515"/>
          <cell r="S515"/>
          <cell r="T515"/>
          <cell r="W515"/>
          <cell r="X515">
            <v>35278</v>
          </cell>
          <cell r="Y515">
            <v>0</v>
          </cell>
          <cell r="Z515"/>
        </row>
        <row r="516">
          <cell r="A516">
            <v>35301</v>
          </cell>
          <cell r="B516">
            <v>98200</v>
          </cell>
          <cell r="C516"/>
          <cell r="D516"/>
          <cell r="E516"/>
          <cell r="F516"/>
          <cell r="G516">
            <v>15.44</v>
          </cell>
          <cell r="H516">
            <v>1516208</v>
          </cell>
          <cell r="I516">
            <v>98200</v>
          </cell>
          <cell r="J516"/>
          <cell r="K516"/>
          <cell r="L516"/>
          <cell r="M516"/>
          <cell r="N516"/>
          <cell r="O516"/>
          <cell r="P516"/>
          <cell r="Q516"/>
          <cell r="R516"/>
          <cell r="S516"/>
          <cell r="T516"/>
          <cell r="W516"/>
          <cell r="X516" t="str">
            <v>Sin movimiento</v>
          </cell>
          <cell r="Y516">
            <v>0</v>
          </cell>
          <cell r="Z516"/>
        </row>
        <row r="517">
          <cell r="A517">
            <v>35302</v>
          </cell>
          <cell r="B517">
            <v>98200</v>
          </cell>
          <cell r="C517"/>
          <cell r="D517"/>
          <cell r="E517"/>
          <cell r="F517"/>
          <cell r="G517">
            <v>15.44</v>
          </cell>
          <cell r="H517">
            <v>1516208</v>
          </cell>
          <cell r="I517">
            <v>98200</v>
          </cell>
          <cell r="J517"/>
          <cell r="K517"/>
          <cell r="L517"/>
          <cell r="M517"/>
          <cell r="N517"/>
          <cell r="O517"/>
          <cell r="P517"/>
          <cell r="Q517"/>
          <cell r="R517"/>
          <cell r="S517"/>
          <cell r="T517"/>
          <cell r="W517"/>
          <cell r="X517" t="str">
            <v>Sin movimiento</v>
          </cell>
          <cell r="Y517">
            <v>0</v>
          </cell>
          <cell r="Z517"/>
        </row>
        <row r="518">
          <cell r="A518">
            <v>35303</v>
          </cell>
          <cell r="B518">
            <v>126400</v>
          </cell>
          <cell r="C518"/>
          <cell r="D518"/>
          <cell r="E518"/>
          <cell r="F518"/>
          <cell r="G518">
            <v>15.37</v>
          </cell>
          <cell r="H518">
            <v>1942768</v>
          </cell>
          <cell r="I518">
            <v>126400</v>
          </cell>
          <cell r="J518"/>
          <cell r="K518"/>
          <cell r="L518"/>
          <cell r="M518"/>
          <cell r="N518"/>
          <cell r="O518"/>
          <cell r="P518"/>
          <cell r="Q518"/>
          <cell r="R518"/>
          <cell r="S518"/>
          <cell r="T518"/>
          <cell r="W518"/>
          <cell r="X518">
            <v>35278</v>
          </cell>
          <cell r="Y518">
            <v>0</v>
          </cell>
          <cell r="Z518"/>
        </row>
        <row r="519">
          <cell r="A519">
            <v>35304</v>
          </cell>
          <cell r="B519">
            <v>68700</v>
          </cell>
          <cell r="C519"/>
          <cell r="D519"/>
          <cell r="E519"/>
          <cell r="F519"/>
          <cell r="G519">
            <v>15.63</v>
          </cell>
          <cell r="H519">
            <v>1073781</v>
          </cell>
          <cell r="I519">
            <v>68700</v>
          </cell>
          <cell r="J519"/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W519"/>
          <cell r="X519">
            <v>35278</v>
          </cell>
          <cell r="Y519">
            <v>0</v>
          </cell>
          <cell r="Z519"/>
        </row>
        <row r="520">
          <cell r="A520">
            <v>35305</v>
          </cell>
          <cell r="B520">
            <v>52550</v>
          </cell>
          <cell r="C520"/>
          <cell r="D520"/>
          <cell r="E520"/>
          <cell r="F520"/>
          <cell r="G520">
            <v>15.81</v>
          </cell>
          <cell r="H520">
            <v>830815.5</v>
          </cell>
          <cell r="I520">
            <v>52550</v>
          </cell>
          <cell r="J520"/>
          <cell r="K520"/>
          <cell r="L520"/>
          <cell r="M520"/>
          <cell r="N520"/>
          <cell r="O520"/>
          <cell r="P520"/>
          <cell r="Q520"/>
          <cell r="R520"/>
          <cell r="S520"/>
          <cell r="T520"/>
          <cell r="W520"/>
          <cell r="X520">
            <v>35278</v>
          </cell>
          <cell r="Y520">
            <v>0</v>
          </cell>
          <cell r="Z520"/>
        </row>
        <row r="521">
          <cell r="A521">
            <v>35306</v>
          </cell>
          <cell r="B521">
            <v>1074</v>
          </cell>
          <cell r="C521"/>
          <cell r="D521"/>
          <cell r="E521"/>
          <cell r="F521"/>
          <cell r="G521">
            <v>16.36</v>
          </cell>
          <cell r="H521">
            <v>17570.64</v>
          </cell>
          <cell r="I521">
            <v>1074</v>
          </cell>
          <cell r="J521"/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W521"/>
          <cell r="X521">
            <v>35278</v>
          </cell>
          <cell r="Y521">
            <v>0</v>
          </cell>
          <cell r="Z521"/>
        </row>
        <row r="522">
          <cell r="A522">
            <v>35307</v>
          </cell>
          <cell r="B522">
            <v>1074</v>
          </cell>
          <cell r="C522"/>
          <cell r="D522"/>
          <cell r="E522"/>
          <cell r="F522"/>
          <cell r="G522">
            <v>16.36</v>
          </cell>
          <cell r="H522">
            <v>17570.64</v>
          </cell>
          <cell r="I522">
            <v>1074</v>
          </cell>
          <cell r="J522"/>
          <cell r="K522"/>
          <cell r="L522"/>
          <cell r="M522"/>
          <cell r="N522"/>
          <cell r="O522"/>
          <cell r="P522"/>
          <cell r="Q522"/>
          <cell r="R522"/>
          <cell r="S522"/>
          <cell r="T522"/>
          <cell r="W522"/>
          <cell r="X522">
            <v>35278</v>
          </cell>
          <cell r="Y522">
            <v>0</v>
          </cell>
          <cell r="Z522"/>
        </row>
        <row r="523">
          <cell r="A523">
            <v>35308</v>
          </cell>
          <cell r="B523">
            <v>1074</v>
          </cell>
          <cell r="C523"/>
          <cell r="D523"/>
          <cell r="E523"/>
          <cell r="F523"/>
          <cell r="G523">
            <v>16.36</v>
          </cell>
          <cell r="H523">
            <v>17570.64</v>
          </cell>
          <cell r="I523">
            <v>1074</v>
          </cell>
          <cell r="J523">
            <v>17342844.620000001</v>
          </cell>
          <cell r="K523">
            <v>1336572</v>
          </cell>
          <cell r="L523">
            <v>12.975615694478114</v>
          </cell>
          <cell r="M523"/>
          <cell r="N523"/>
          <cell r="O523"/>
          <cell r="P523"/>
          <cell r="Q523"/>
          <cell r="R523"/>
          <cell r="S523"/>
          <cell r="T523"/>
          <cell r="W523"/>
          <cell r="X523" t="str">
            <v>Sin movimiento</v>
          </cell>
          <cell r="Y523">
            <v>0</v>
          </cell>
          <cell r="Z523"/>
        </row>
        <row r="524">
          <cell r="A524">
            <v>35309</v>
          </cell>
          <cell r="B524">
            <v>1074</v>
          </cell>
          <cell r="C524"/>
          <cell r="D524"/>
          <cell r="E524"/>
          <cell r="F524"/>
          <cell r="G524">
            <v>16.36</v>
          </cell>
          <cell r="H524">
            <v>17570.64</v>
          </cell>
          <cell r="I524">
            <v>1074</v>
          </cell>
          <cell r="J524"/>
          <cell r="K524"/>
          <cell r="L524"/>
          <cell r="M524"/>
          <cell r="N524"/>
          <cell r="O524"/>
          <cell r="P524"/>
          <cell r="Q524"/>
          <cell r="R524"/>
          <cell r="S524"/>
          <cell r="T524"/>
          <cell r="W524"/>
          <cell r="X524" t="str">
            <v>Sin movimiento</v>
          </cell>
          <cell r="Y524">
            <v>0</v>
          </cell>
          <cell r="Z524"/>
        </row>
        <row r="525">
          <cell r="A525">
            <v>35310</v>
          </cell>
          <cell r="B525">
            <v>19600</v>
          </cell>
          <cell r="C525"/>
          <cell r="D525"/>
          <cell r="E525"/>
          <cell r="F525"/>
          <cell r="G525">
            <v>14.79</v>
          </cell>
          <cell r="H525">
            <v>289884</v>
          </cell>
          <cell r="I525">
            <v>19600</v>
          </cell>
          <cell r="J525"/>
          <cell r="K525"/>
          <cell r="L525"/>
          <cell r="M525"/>
          <cell r="N525"/>
          <cell r="O525"/>
          <cell r="P525"/>
          <cell r="Q525"/>
          <cell r="R525"/>
          <cell r="S525"/>
          <cell r="T525"/>
          <cell r="W525"/>
          <cell r="X525">
            <v>35309</v>
          </cell>
          <cell r="Y525">
            <v>0</v>
          </cell>
          <cell r="Z525"/>
        </row>
        <row r="526">
          <cell r="A526">
            <v>35311</v>
          </cell>
          <cell r="B526">
            <v>81950</v>
          </cell>
          <cell r="C526"/>
          <cell r="D526"/>
          <cell r="E526"/>
          <cell r="F526"/>
          <cell r="G526">
            <v>15.3</v>
          </cell>
          <cell r="H526">
            <v>1253835</v>
          </cell>
          <cell r="I526">
            <v>81950</v>
          </cell>
          <cell r="J526"/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W526"/>
          <cell r="X526">
            <v>35309</v>
          </cell>
          <cell r="Y526">
            <v>0</v>
          </cell>
          <cell r="Z526"/>
        </row>
        <row r="527">
          <cell r="A527">
            <v>35312</v>
          </cell>
          <cell r="B527">
            <v>93900</v>
          </cell>
          <cell r="C527"/>
          <cell r="D527"/>
          <cell r="E527"/>
          <cell r="F527"/>
          <cell r="G527">
            <v>15.2</v>
          </cell>
          <cell r="H527">
            <v>1427280</v>
          </cell>
          <cell r="I527">
            <v>93900</v>
          </cell>
          <cell r="J527"/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W527"/>
          <cell r="X527">
            <v>35309</v>
          </cell>
          <cell r="Y527">
            <v>0</v>
          </cell>
          <cell r="Z527"/>
        </row>
        <row r="528">
          <cell r="A528">
            <v>35313</v>
          </cell>
          <cell r="B528">
            <v>74000</v>
          </cell>
          <cell r="C528"/>
          <cell r="D528"/>
          <cell r="E528"/>
          <cell r="F528"/>
          <cell r="G528">
            <v>13.83</v>
          </cell>
          <cell r="H528">
            <v>1023420</v>
          </cell>
          <cell r="I528">
            <v>74000</v>
          </cell>
          <cell r="J528"/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W528"/>
          <cell r="X528">
            <v>35309</v>
          </cell>
          <cell r="Y528">
            <v>0</v>
          </cell>
          <cell r="Z528"/>
        </row>
        <row r="529">
          <cell r="A529">
            <v>35314</v>
          </cell>
          <cell r="B529">
            <v>71550</v>
          </cell>
          <cell r="C529"/>
          <cell r="D529"/>
          <cell r="E529"/>
          <cell r="F529"/>
          <cell r="G529">
            <v>8.41</v>
          </cell>
          <cell r="H529">
            <v>601735.5</v>
          </cell>
          <cell r="I529">
            <v>71550</v>
          </cell>
          <cell r="J529"/>
          <cell r="K529"/>
          <cell r="L529"/>
          <cell r="M529"/>
          <cell r="N529"/>
          <cell r="O529"/>
          <cell r="P529"/>
          <cell r="Q529"/>
          <cell r="R529"/>
          <cell r="S529"/>
          <cell r="T529"/>
          <cell r="W529"/>
          <cell r="X529">
            <v>35309</v>
          </cell>
          <cell r="Y529">
            <v>0</v>
          </cell>
          <cell r="Z529"/>
        </row>
        <row r="530">
          <cell r="A530">
            <v>35315</v>
          </cell>
          <cell r="B530">
            <v>71550</v>
          </cell>
          <cell r="C530"/>
          <cell r="D530"/>
          <cell r="E530"/>
          <cell r="F530"/>
          <cell r="G530">
            <v>8.41</v>
          </cell>
          <cell r="H530">
            <v>601735.5</v>
          </cell>
          <cell r="I530">
            <v>71550</v>
          </cell>
          <cell r="J530"/>
          <cell r="K530"/>
          <cell r="L530"/>
          <cell r="M530"/>
          <cell r="N530"/>
          <cell r="O530"/>
          <cell r="P530"/>
          <cell r="Q530"/>
          <cell r="R530"/>
          <cell r="S530"/>
          <cell r="T530"/>
          <cell r="W530"/>
          <cell r="X530" t="str">
            <v>Sin movimiento</v>
          </cell>
          <cell r="Y530">
            <v>0</v>
          </cell>
          <cell r="Z530"/>
        </row>
        <row r="531">
          <cell r="A531">
            <v>35316</v>
          </cell>
          <cell r="B531">
            <v>71550</v>
          </cell>
          <cell r="C531"/>
          <cell r="D531"/>
          <cell r="E531"/>
          <cell r="F531"/>
          <cell r="G531">
            <v>8.41</v>
          </cell>
          <cell r="H531">
            <v>601735.5</v>
          </cell>
          <cell r="I531">
            <v>71550</v>
          </cell>
          <cell r="J531"/>
          <cell r="K531"/>
          <cell r="L531"/>
          <cell r="M531"/>
          <cell r="N531"/>
          <cell r="O531"/>
          <cell r="P531"/>
          <cell r="Q531"/>
          <cell r="R531"/>
          <cell r="S531"/>
          <cell r="T531"/>
          <cell r="W531"/>
          <cell r="X531" t="str">
            <v>Sin movimiento</v>
          </cell>
          <cell r="Y531">
            <v>0</v>
          </cell>
          <cell r="Z531"/>
        </row>
        <row r="532">
          <cell r="A532">
            <v>35317</v>
          </cell>
          <cell r="B532">
            <v>79900</v>
          </cell>
          <cell r="C532"/>
          <cell r="D532"/>
          <cell r="E532"/>
          <cell r="F532"/>
          <cell r="G532">
            <v>4.96</v>
          </cell>
          <cell r="H532">
            <v>396304</v>
          </cell>
          <cell r="I532">
            <v>79900</v>
          </cell>
          <cell r="J532"/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W532"/>
          <cell r="X532">
            <v>35309</v>
          </cell>
          <cell r="Y532">
            <v>0</v>
          </cell>
          <cell r="Z532"/>
        </row>
        <row r="533">
          <cell r="A533">
            <v>35318</v>
          </cell>
          <cell r="B533">
            <v>74500</v>
          </cell>
          <cell r="C533"/>
          <cell r="D533"/>
          <cell r="E533"/>
          <cell r="F533"/>
          <cell r="G533">
            <v>3.85</v>
          </cell>
          <cell r="H533">
            <v>286825</v>
          </cell>
          <cell r="I533">
            <v>74500</v>
          </cell>
          <cell r="J533"/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W533"/>
          <cell r="X533">
            <v>35309</v>
          </cell>
          <cell r="Y533">
            <v>0</v>
          </cell>
          <cell r="Z533"/>
        </row>
        <row r="534">
          <cell r="A534">
            <v>35319</v>
          </cell>
          <cell r="B534">
            <v>52400</v>
          </cell>
          <cell r="C534"/>
          <cell r="D534"/>
          <cell r="E534"/>
          <cell r="F534"/>
          <cell r="G534">
            <v>2.77</v>
          </cell>
          <cell r="H534">
            <v>145148</v>
          </cell>
          <cell r="I534">
            <v>52400</v>
          </cell>
          <cell r="J534"/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W534"/>
          <cell r="X534">
            <v>35309</v>
          </cell>
          <cell r="Y534">
            <v>0</v>
          </cell>
          <cell r="Z534"/>
        </row>
        <row r="535">
          <cell r="A535">
            <v>35320</v>
          </cell>
          <cell r="B535">
            <v>93500</v>
          </cell>
          <cell r="C535"/>
          <cell r="D535"/>
          <cell r="E535"/>
          <cell r="F535"/>
          <cell r="G535">
            <v>1.69</v>
          </cell>
          <cell r="H535">
            <v>158015</v>
          </cell>
          <cell r="I535">
            <v>93500</v>
          </cell>
          <cell r="J535"/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W535"/>
          <cell r="X535">
            <v>35309</v>
          </cell>
          <cell r="Y535">
            <v>0</v>
          </cell>
          <cell r="Z535"/>
        </row>
        <row r="536">
          <cell r="A536">
            <v>35321</v>
          </cell>
          <cell r="B536">
            <v>113500</v>
          </cell>
          <cell r="C536"/>
          <cell r="D536"/>
          <cell r="E536"/>
          <cell r="F536"/>
          <cell r="G536">
            <v>1.31</v>
          </cell>
          <cell r="H536">
            <v>148685</v>
          </cell>
          <cell r="I536">
            <v>113500</v>
          </cell>
          <cell r="J536"/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W536"/>
          <cell r="X536">
            <v>35309</v>
          </cell>
          <cell r="Y536">
            <v>0</v>
          </cell>
          <cell r="Z536"/>
        </row>
        <row r="537">
          <cell r="A537">
            <v>35322</v>
          </cell>
          <cell r="B537">
            <v>113500</v>
          </cell>
          <cell r="C537"/>
          <cell r="D537"/>
          <cell r="E537"/>
          <cell r="F537"/>
          <cell r="G537">
            <v>1.31</v>
          </cell>
          <cell r="H537">
            <v>148685</v>
          </cell>
          <cell r="I537">
            <v>113500</v>
          </cell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W537"/>
          <cell r="X537" t="str">
            <v>Sin movimiento</v>
          </cell>
          <cell r="Y537">
            <v>0</v>
          </cell>
          <cell r="Z537"/>
        </row>
        <row r="538">
          <cell r="A538">
            <v>35323</v>
          </cell>
          <cell r="B538">
            <v>113500</v>
          </cell>
          <cell r="C538"/>
          <cell r="D538"/>
          <cell r="E538"/>
          <cell r="F538"/>
          <cell r="G538">
            <v>1.31</v>
          </cell>
          <cell r="H538">
            <v>148685</v>
          </cell>
          <cell r="I538">
            <v>113500</v>
          </cell>
          <cell r="J538"/>
          <cell r="K538"/>
          <cell r="L538"/>
          <cell r="M538"/>
          <cell r="N538"/>
          <cell r="O538"/>
          <cell r="P538"/>
          <cell r="Q538"/>
          <cell r="R538"/>
          <cell r="S538"/>
          <cell r="T538"/>
          <cell r="W538"/>
          <cell r="X538" t="str">
            <v>Sin movimiento</v>
          </cell>
          <cell r="Y538">
            <v>0</v>
          </cell>
          <cell r="Z538"/>
        </row>
        <row r="539">
          <cell r="A539">
            <v>35324</v>
          </cell>
          <cell r="B539">
            <v>64600</v>
          </cell>
          <cell r="C539"/>
          <cell r="D539"/>
          <cell r="E539"/>
          <cell r="F539"/>
          <cell r="G539">
            <v>11.27</v>
          </cell>
          <cell r="H539">
            <v>728042</v>
          </cell>
          <cell r="I539">
            <v>64600</v>
          </cell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/>
          <cell r="W539"/>
          <cell r="X539">
            <v>35309</v>
          </cell>
          <cell r="Y539">
            <v>0</v>
          </cell>
          <cell r="Z539"/>
        </row>
        <row r="540">
          <cell r="A540">
            <v>35325</v>
          </cell>
          <cell r="B540">
            <v>90950</v>
          </cell>
          <cell r="C540"/>
          <cell r="D540"/>
          <cell r="E540"/>
          <cell r="F540"/>
          <cell r="G540">
            <v>14.98</v>
          </cell>
          <cell r="H540">
            <v>1362431</v>
          </cell>
          <cell r="I540">
            <v>90950</v>
          </cell>
          <cell r="J540"/>
          <cell r="K540"/>
          <cell r="L540"/>
          <cell r="M540"/>
          <cell r="N540"/>
          <cell r="O540"/>
          <cell r="P540"/>
          <cell r="Q540"/>
          <cell r="R540"/>
          <cell r="S540"/>
          <cell r="T540"/>
          <cell r="W540"/>
          <cell r="X540">
            <v>35309</v>
          </cell>
          <cell r="Y540">
            <v>0</v>
          </cell>
          <cell r="Z540"/>
        </row>
        <row r="541">
          <cell r="A541">
            <v>35326</v>
          </cell>
          <cell r="B541">
            <v>93400</v>
          </cell>
          <cell r="C541"/>
          <cell r="D541"/>
          <cell r="E541"/>
          <cell r="F541"/>
          <cell r="G541">
            <v>15.35</v>
          </cell>
          <cell r="H541">
            <v>1433690</v>
          </cell>
          <cell r="I541">
            <v>93400</v>
          </cell>
          <cell r="J541"/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W541"/>
          <cell r="X541">
            <v>35309</v>
          </cell>
          <cell r="Y541">
            <v>0</v>
          </cell>
          <cell r="Z541"/>
        </row>
        <row r="542">
          <cell r="A542">
            <v>35327</v>
          </cell>
          <cell r="B542">
            <v>77700</v>
          </cell>
          <cell r="C542"/>
          <cell r="D542"/>
          <cell r="E542"/>
          <cell r="F542"/>
          <cell r="G542">
            <v>14.18</v>
          </cell>
          <cell r="H542">
            <v>1101786</v>
          </cell>
          <cell r="I542">
            <v>77700</v>
          </cell>
          <cell r="J542"/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W542"/>
          <cell r="X542">
            <v>35309</v>
          </cell>
          <cell r="Y542">
            <v>0</v>
          </cell>
          <cell r="Z542"/>
        </row>
        <row r="543">
          <cell r="A543">
            <v>35328</v>
          </cell>
          <cell r="B543">
            <v>92200</v>
          </cell>
          <cell r="C543"/>
          <cell r="D543"/>
          <cell r="E543"/>
          <cell r="F543"/>
          <cell r="G543">
            <v>14.99</v>
          </cell>
          <cell r="H543">
            <v>1382078</v>
          </cell>
          <cell r="I543">
            <v>92200</v>
          </cell>
          <cell r="J543"/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W543"/>
          <cell r="X543">
            <v>35309</v>
          </cell>
          <cell r="Y543">
            <v>0</v>
          </cell>
          <cell r="Z543"/>
        </row>
        <row r="544">
          <cell r="A544">
            <v>35329</v>
          </cell>
          <cell r="B544">
            <v>92200</v>
          </cell>
          <cell r="C544"/>
          <cell r="D544"/>
          <cell r="E544"/>
          <cell r="F544"/>
          <cell r="G544">
            <v>14.99</v>
          </cell>
          <cell r="H544">
            <v>1382078</v>
          </cell>
          <cell r="I544">
            <v>92200</v>
          </cell>
          <cell r="J544"/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W544"/>
          <cell r="X544" t="str">
            <v>Sin movimiento</v>
          </cell>
          <cell r="Y544">
            <v>0</v>
          </cell>
          <cell r="Z544"/>
        </row>
        <row r="545">
          <cell r="A545">
            <v>35330</v>
          </cell>
          <cell r="B545">
            <v>92200</v>
          </cell>
          <cell r="C545"/>
          <cell r="D545"/>
          <cell r="E545"/>
          <cell r="F545"/>
          <cell r="G545">
            <v>14.99</v>
          </cell>
          <cell r="H545">
            <v>1382078</v>
          </cell>
          <cell r="I545">
            <v>92200</v>
          </cell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W545"/>
          <cell r="X545" t="str">
            <v>Sin movimiento</v>
          </cell>
          <cell r="Y545">
            <v>0</v>
          </cell>
          <cell r="Z545"/>
        </row>
        <row r="546">
          <cell r="A546">
            <v>35331</v>
          </cell>
          <cell r="B546">
            <v>86200</v>
          </cell>
          <cell r="C546"/>
          <cell r="D546"/>
          <cell r="E546"/>
          <cell r="F546"/>
          <cell r="G546">
            <v>15.41</v>
          </cell>
          <cell r="H546">
            <v>1328342</v>
          </cell>
          <cell r="I546">
            <v>86200</v>
          </cell>
          <cell r="J546"/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W546"/>
          <cell r="X546">
            <v>35309</v>
          </cell>
          <cell r="Y546">
            <v>0</v>
          </cell>
          <cell r="Z546"/>
        </row>
        <row r="547">
          <cell r="A547">
            <v>35332</v>
          </cell>
          <cell r="B547">
            <v>38500</v>
          </cell>
          <cell r="C547"/>
          <cell r="D547"/>
          <cell r="E547"/>
          <cell r="F547"/>
          <cell r="G547">
            <v>14.81</v>
          </cell>
          <cell r="H547">
            <v>570185</v>
          </cell>
          <cell r="I547">
            <v>38500</v>
          </cell>
          <cell r="J547"/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W547"/>
          <cell r="X547">
            <v>35309</v>
          </cell>
          <cell r="Y547">
            <v>0</v>
          </cell>
          <cell r="Z547"/>
        </row>
        <row r="548">
          <cell r="A548">
            <v>35333</v>
          </cell>
          <cell r="B548">
            <v>110900</v>
          </cell>
          <cell r="C548"/>
          <cell r="D548"/>
          <cell r="E548"/>
          <cell r="F548"/>
          <cell r="G548">
            <v>7.44</v>
          </cell>
          <cell r="H548">
            <v>825096</v>
          </cell>
          <cell r="I548">
            <v>110900</v>
          </cell>
          <cell r="J548"/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W548"/>
          <cell r="X548">
            <v>35309</v>
          </cell>
          <cell r="Y548">
            <v>0</v>
          </cell>
          <cell r="Z548"/>
        </row>
        <row r="549">
          <cell r="A549">
            <v>35334</v>
          </cell>
          <cell r="B549">
            <v>91600</v>
          </cell>
          <cell r="C549"/>
          <cell r="D549"/>
          <cell r="E549"/>
          <cell r="F549"/>
          <cell r="G549">
            <v>4.83</v>
          </cell>
          <cell r="H549">
            <v>442428</v>
          </cell>
          <cell r="I549">
            <v>91600</v>
          </cell>
          <cell r="J549"/>
          <cell r="K549"/>
          <cell r="L549"/>
          <cell r="M549"/>
          <cell r="N549"/>
          <cell r="O549"/>
          <cell r="P549"/>
          <cell r="Q549"/>
          <cell r="R549"/>
          <cell r="S549"/>
          <cell r="T549"/>
          <cell r="W549"/>
          <cell r="X549">
            <v>35309</v>
          </cell>
          <cell r="Y549">
            <v>0</v>
          </cell>
          <cell r="Z549"/>
        </row>
        <row r="550">
          <cell r="A550">
            <v>35335</v>
          </cell>
          <cell r="B550">
            <v>67500</v>
          </cell>
          <cell r="C550"/>
          <cell r="D550"/>
          <cell r="E550"/>
          <cell r="F550"/>
          <cell r="G550">
            <v>12.92</v>
          </cell>
          <cell r="H550">
            <v>872100</v>
          </cell>
          <cell r="I550">
            <v>67500</v>
          </cell>
          <cell r="J550"/>
          <cell r="K550"/>
          <cell r="L550"/>
          <cell r="M550"/>
          <cell r="N550"/>
          <cell r="O550"/>
          <cell r="P550"/>
          <cell r="Q550"/>
          <cell r="R550"/>
          <cell r="S550"/>
          <cell r="T550"/>
          <cell r="W550"/>
          <cell r="X550">
            <v>35309</v>
          </cell>
          <cell r="Y550">
            <v>0</v>
          </cell>
          <cell r="Z550"/>
        </row>
        <row r="551">
          <cell r="A551">
            <v>35336</v>
          </cell>
          <cell r="B551">
            <v>67500</v>
          </cell>
          <cell r="C551"/>
          <cell r="D551"/>
          <cell r="E551"/>
          <cell r="F551"/>
          <cell r="G551">
            <v>12.92</v>
          </cell>
          <cell r="H551">
            <v>872100</v>
          </cell>
          <cell r="I551">
            <v>67500</v>
          </cell>
          <cell r="J551"/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W551"/>
          <cell r="X551" t="str">
            <v>Sin movimiento</v>
          </cell>
          <cell r="Y551">
            <v>0</v>
          </cell>
          <cell r="Z551"/>
        </row>
        <row r="552">
          <cell r="A552">
            <v>35337</v>
          </cell>
          <cell r="B552">
            <v>67500</v>
          </cell>
          <cell r="C552"/>
          <cell r="D552"/>
          <cell r="E552"/>
          <cell r="F552"/>
          <cell r="G552">
            <v>12.92</v>
          </cell>
          <cell r="H552">
            <v>872100</v>
          </cell>
          <cell r="I552">
            <v>67500</v>
          </cell>
          <cell r="J552"/>
          <cell r="K552"/>
          <cell r="L552"/>
          <cell r="M552"/>
          <cell r="N552"/>
          <cell r="O552"/>
          <cell r="P552"/>
          <cell r="Q552"/>
          <cell r="R552"/>
          <cell r="S552"/>
          <cell r="T552"/>
          <cell r="W552"/>
          <cell r="X552" t="str">
            <v>Sin movimiento</v>
          </cell>
          <cell r="Y552">
            <v>0</v>
          </cell>
          <cell r="Z552"/>
        </row>
        <row r="553">
          <cell r="A553">
            <v>35338</v>
          </cell>
          <cell r="B553">
            <v>29920</v>
          </cell>
          <cell r="C553"/>
          <cell r="D553"/>
          <cell r="E553"/>
          <cell r="F553"/>
          <cell r="G553">
            <v>15.39</v>
          </cell>
          <cell r="H553">
            <v>460468.8</v>
          </cell>
          <cell r="I553">
            <v>29920</v>
          </cell>
          <cell r="J553">
            <v>22264545.940000001</v>
          </cell>
          <cell r="K553">
            <v>2288844</v>
          </cell>
          <cell r="L553">
            <v>9.7274195794907836</v>
          </cell>
          <cell r="M553"/>
          <cell r="N553"/>
          <cell r="O553"/>
          <cell r="P553"/>
          <cell r="Q553"/>
          <cell r="R553"/>
          <cell r="S553"/>
          <cell r="T553"/>
          <cell r="W553"/>
          <cell r="X553">
            <v>35309</v>
          </cell>
          <cell r="Y553">
            <v>0</v>
          </cell>
          <cell r="Z553"/>
        </row>
        <row r="554">
          <cell r="A554">
            <v>35339</v>
          </cell>
          <cell r="B554">
            <v>77000</v>
          </cell>
          <cell r="C554"/>
          <cell r="D554"/>
          <cell r="E554"/>
          <cell r="F554"/>
          <cell r="G554">
            <v>14.69</v>
          </cell>
          <cell r="H554">
            <v>1131130</v>
          </cell>
          <cell r="I554">
            <v>77000</v>
          </cell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W554"/>
          <cell r="X554">
            <v>35339</v>
          </cell>
          <cell r="Y554">
            <v>0</v>
          </cell>
          <cell r="Z554"/>
        </row>
        <row r="555">
          <cell r="A555">
            <v>35340</v>
          </cell>
          <cell r="B555">
            <v>39500</v>
          </cell>
          <cell r="C555"/>
          <cell r="D555"/>
          <cell r="E555"/>
          <cell r="F555"/>
          <cell r="G555">
            <v>14.3</v>
          </cell>
          <cell r="H555">
            <v>564850</v>
          </cell>
          <cell r="I555">
            <v>39500</v>
          </cell>
          <cell r="J555"/>
          <cell r="K555"/>
          <cell r="L555"/>
          <cell r="M555"/>
          <cell r="N555"/>
          <cell r="O555"/>
          <cell r="P555"/>
          <cell r="Q555"/>
          <cell r="R555"/>
          <cell r="S555"/>
          <cell r="T555"/>
          <cell r="W555"/>
          <cell r="X555">
            <v>35339</v>
          </cell>
          <cell r="Y555">
            <v>0</v>
          </cell>
          <cell r="Z555"/>
        </row>
        <row r="556">
          <cell r="A556">
            <v>35341</v>
          </cell>
          <cell r="B556">
            <v>41200</v>
          </cell>
          <cell r="C556"/>
          <cell r="D556"/>
          <cell r="E556"/>
          <cell r="F556"/>
          <cell r="G556">
            <v>10.63</v>
          </cell>
          <cell r="H556">
            <v>437956.00000000006</v>
          </cell>
          <cell r="I556">
            <v>41200</v>
          </cell>
          <cell r="J556"/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W556"/>
          <cell r="X556">
            <v>35339</v>
          </cell>
          <cell r="Y556">
            <v>0</v>
          </cell>
          <cell r="Z556"/>
        </row>
        <row r="557">
          <cell r="A557">
            <v>35342</v>
          </cell>
          <cell r="B557">
            <v>55250</v>
          </cell>
          <cell r="C557"/>
          <cell r="D557"/>
          <cell r="E557"/>
          <cell r="F557"/>
          <cell r="G557">
            <v>10.61</v>
          </cell>
          <cell r="H557">
            <v>586202.5</v>
          </cell>
          <cell r="I557">
            <v>55250</v>
          </cell>
          <cell r="J557"/>
          <cell r="K557"/>
          <cell r="L557"/>
          <cell r="M557"/>
          <cell r="N557"/>
          <cell r="O557"/>
          <cell r="P557"/>
          <cell r="Q557"/>
          <cell r="R557"/>
          <cell r="S557"/>
          <cell r="T557"/>
          <cell r="W557"/>
          <cell r="X557">
            <v>35339</v>
          </cell>
          <cell r="Y557">
            <v>0</v>
          </cell>
          <cell r="Z557"/>
        </row>
        <row r="558">
          <cell r="A558">
            <v>35343</v>
          </cell>
          <cell r="B558">
            <v>55250</v>
          </cell>
          <cell r="C558"/>
          <cell r="D558"/>
          <cell r="E558"/>
          <cell r="F558"/>
          <cell r="G558">
            <v>10.61</v>
          </cell>
          <cell r="H558">
            <v>586202.5</v>
          </cell>
          <cell r="I558">
            <v>55250</v>
          </cell>
          <cell r="J558"/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W558"/>
          <cell r="X558" t="str">
            <v>Sin movimiento</v>
          </cell>
          <cell r="Y558">
            <v>0</v>
          </cell>
          <cell r="Z558"/>
        </row>
        <row r="559">
          <cell r="A559">
            <v>35344</v>
          </cell>
          <cell r="B559">
            <v>55250</v>
          </cell>
          <cell r="C559"/>
          <cell r="D559"/>
          <cell r="E559"/>
          <cell r="F559"/>
          <cell r="G559">
            <v>10.61</v>
          </cell>
          <cell r="H559">
            <v>586202.5</v>
          </cell>
          <cell r="I559">
            <v>55250</v>
          </cell>
          <cell r="J559"/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W559"/>
          <cell r="X559" t="str">
            <v>Sin movimiento</v>
          </cell>
          <cell r="Y559">
            <v>0</v>
          </cell>
          <cell r="Z559"/>
        </row>
        <row r="560">
          <cell r="A560">
            <v>35345</v>
          </cell>
          <cell r="B560">
            <v>17550</v>
          </cell>
          <cell r="C560"/>
          <cell r="D560"/>
          <cell r="E560"/>
          <cell r="F560"/>
          <cell r="G560">
            <v>12.72</v>
          </cell>
          <cell r="H560">
            <v>223236</v>
          </cell>
          <cell r="I560">
            <v>17550</v>
          </cell>
          <cell r="J560"/>
          <cell r="K560"/>
          <cell r="L560"/>
          <cell r="M560"/>
          <cell r="N560"/>
          <cell r="O560"/>
          <cell r="P560"/>
          <cell r="Q560"/>
          <cell r="R560"/>
          <cell r="S560"/>
          <cell r="T560"/>
          <cell r="W560"/>
          <cell r="X560">
            <v>35339</v>
          </cell>
          <cell r="Y560">
            <v>0</v>
          </cell>
          <cell r="Z560"/>
        </row>
        <row r="561">
          <cell r="A561">
            <v>35346</v>
          </cell>
          <cell r="B561">
            <v>17550</v>
          </cell>
          <cell r="C561"/>
          <cell r="D561"/>
          <cell r="E561"/>
          <cell r="F561"/>
          <cell r="G561">
            <v>12.72</v>
          </cell>
          <cell r="H561">
            <v>223236</v>
          </cell>
          <cell r="I561">
            <v>17550</v>
          </cell>
          <cell r="J561"/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W561"/>
          <cell r="X561">
            <v>35339</v>
          </cell>
          <cell r="Y561">
            <v>0</v>
          </cell>
          <cell r="Z561"/>
        </row>
        <row r="562">
          <cell r="A562">
            <v>35347</v>
          </cell>
          <cell r="B562">
            <v>60250</v>
          </cell>
          <cell r="C562"/>
          <cell r="D562"/>
          <cell r="E562"/>
          <cell r="F562"/>
          <cell r="G562">
            <v>14.49</v>
          </cell>
          <cell r="H562">
            <v>873022.5</v>
          </cell>
          <cell r="I562">
            <v>60250</v>
          </cell>
          <cell r="J562"/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W562"/>
          <cell r="X562">
            <v>35339</v>
          </cell>
          <cell r="Y562">
            <v>0</v>
          </cell>
          <cell r="Z562"/>
        </row>
        <row r="563">
          <cell r="A563">
            <v>35348</v>
          </cell>
          <cell r="B563">
            <v>62100</v>
          </cell>
          <cell r="C563"/>
          <cell r="D563"/>
          <cell r="E563"/>
          <cell r="F563"/>
          <cell r="G563">
            <v>12.09</v>
          </cell>
          <cell r="H563">
            <v>750789</v>
          </cell>
          <cell r="I563">
            <v>62100</v>
          </cell>
          <cell r="J563"/>
          <cell r="K563"/>
          <cell r="L563"/>
          <cell r="M563"/>
          <cell r="N563"/>
          <cell r="O563"/>
          <cell r="P563"/>
          <cell r="Q563"/>
          <cell r="R563"/>
          <cell r="S563"/>
          <cell r="T563"/>
          <cell r="W563"/>
          <cell r="X563">
            <v>35339</v>
          </cell>
          <cell r="Y563">
            <v>0</v>
          </cell>
          <cell r="Z563"/>
        </row>
        <row r="564">
          <cell r="A564">
            <v>35349</v>
          </cell>
          <cell r="B564">
            <v>64700</v>
          </cell>
          <cell r="C564"/>
          <cell r="D564"/>
          <cell r="E564"/>
          <cell r="F564"/>
          <cell r="G564">
            <v>13.94</v>
          </cell>
          <cell r="H564">
            <v>901918</v>
          </cell>
          <cell r="I564">
            <v>64700</v>
          </cell>
          <cell r="J564"/>
          <cell r="K564"/>
          <cell r="L564"/>
          <cell r="M564"/>
          <cell r="N564"/>
          <cell r="O564"/>
          <cell r="P564"/>
          <cell r="Q564"/>
          <cell r="R564"/>
          <cell r="S564"/>
          <cell r="T564"/>
          <cell r="W564"/>
          <cell r="X564">
            <v>35339</v>
          </cell>
          <cell r="Y564">
            <v>0</v>
          </cell>
          <cell r="Z564"/>
        </row>
        <row r="565">
          <cell r="A565">
            <v>35350</v>
          </cell>
          <cell r="B565">
            <v>64700</v>
          </cell>
          <cell r="C565"/>
          <cell r="D565"/>
          <cell r="E565"/>
          <cell r="F565"/>
          <cell r="G565">
            <v>13.94</v>
          </cell>
          <cell r="H565">
            <v>901918</v>
          </cell>
          <cell r="I565">
            <v>64700</v>
          </cell>
          <cell r="J565"/>
          <cell r="K565"/>
          <cell r="L565"/>
          <cell r="M565"/>
          <cell r="N565"/>
          <cell r="O565"/>
          <cell r="P565"/>
          <cell r="Q565"/>
          <cell r="R565"/>
          <cell r="S565"/>
          <cell r="T565"/>
          <cell r="W565"/>
          <cell r="X565" t="str">
            <v>Sin movimiento</v>
          </cell>
          <cell r="Y565">
            <v>0</v>
          </cell>
          <cell r="Z565"/>
        </row>
        <row r="566">
          <cell r="A566">
            <v>35351</v>
          </cell>
          <cell r="B566">
            <v>64700</v>
          </cell>
          <cell r="C566"/>
          <cell r="D566"/>
          <cell r="E566"/>
          <cell r="F566"/>
          <cell r="G566">
            <v>13.94</v>
          </cell>
          <cell r="H566">
            <v>901918</v>
          </cell>
          <cell r="I566">
            <v>64700</v>
          </cell>
          <cell r="J566"/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W566"/>
          <cell r="X566" t="str">
            <v>Sin movimiento</v>
          </cell>
          <cell r="Y566">
            <v>0</v>
          </cell>
          <cell r="Z566"/>
        </row>
        <row r="567">
          <cell r="A567">
            <v>35352</v>
          </cell>
          <cell r="B567">
            <v>53800</v>
          </cell>
          <cell r="C567"/>
          <cell r="D567"/>
          <cell r="E567"/>
          <cell r="F567"/>
          <cell r="G567">
            <v>7.81</v>
          </cell>
          <cell r="H567">
            <v>420178</v>
          </cell>
          <cell r="I567">
            <v>53800</v>
          </cell>
          <cell r="J567"/>
          <cell r="K567"/>
          <cell r="L567"/>
          <cell r="M567"/>
          <cell r="N567"/>
          <cell r="O567"/>
          <cell r="P567"/>
          <cell r="Q567"/>
          <cell r="R567"/>
          <cell r="S567"/>
          <cell r="T567"/>
          <cell r="W567"/>
          <cell r="X567">
            <v>35339</v>
          </cell>
          <cell r="Y567">
            <v>0</v>
          </cell>
          <cell r="Z567"/>
        </row>
        <row r="568">
          <cell r="A568">
            <v>35353</v>
          </cell>
          <cell r="B568">
            <v>25500</v>
          </cell>
          <cell r="C568"/>
          <cell r="D568"/>
          <cell r="E568"/>
          <cell r="F568"/>
          <cell r="G568">
            <v>4.0599999999999996</v>
          </cell>
          <cell r="H568">
            <v>103529.99999999999</v>
          </cell>
          <cell r="I568">
            <v>25500</v>
          </cell>
          <cell r="J568"/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W568"/>
          <cell r="X568">
            <v>35339</v>
          </cell>
          <cell r="Y568">
            <v>0</v>
          </cell>
          <cell r="Z568"/>
        </row>
        <row r="569">
          <cell r="A569">
            <v>35354</v>
          </cell>
          <cell r="B569">
            <v>31500</v>
          </cell>
          <cell r="C569"/>
          <cell r="D569"/>
          <cell r="E569"/>
          <cell r="F569"/>
          <cell r="G569">
            <v>14.16</v>
          </cell>
          <cell r="H569">
            <v>446040</v>
          </cell>
          <cell r="I569">
            <v>31500</v>
          </cell>
          <cell r="J569"/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W569"/>
          <cell r="X569">
            <v>35339</v>
          </cell>
          <cell r="Y569">
            <v>0</v>
          </cell>
          <cell r="Z569"/>
        </row>
        <row r="570">
          <cell r="A570">
            <v>35355</v>
          </cell>
          <cell r="B570">
            <v>22100</v>
          </cell>
          <cell r="C570"/>
          <cell r="D570"/>
          <cell r="E570"/>
          <cell r="F570"/>
          <cell r="G570">
            <v>15.53</v>
          </cell>
          <cell r="H570">
            <v>343213</v>
          </cell>
          <cell r="I570">
            <v>22100</v>
          </cell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W570"/>
          <cell r="X570">
            <v>35339</v>
          </cell>
          <cell r="Y570">
            <v>0</v>
          </cell>
          <cell r="Z570"/>
        </row>
        <row r="571">
          <cell r="A571">
            <v>35356</v>
          </cell>
          <cell r="B571">
            <v>36800</v>
          </cell>
          <cell r="C571"/>
          <cell r="D571"/>
          <cell r="E571"/>
          <cell r="F571"/>
          <cell r="G571">
            <v>15.77</v>
          </cell>
          <cell r="H571">
            <v>580336</v>
          </cell>
          <cell r="I571">
            <v>36800</v>
          </cell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W571"/>
          <cell r="X571">
            <v>35339</v>
          </cell>
          <cell r="Y571">
            <v>0</v>
          </cell>
          <cell r="Z571"/>
        </row>
        <row r="572">
          <cell r="A572">
            <v>35357</v>
          </cell>
          <cell r="B572">
            <v>36800</v>
          </cell>
          <cell r="C572"/>
          <cell r="D572"/>
          <cell r="E572"/>
          <cell r="F572"/>
          <cell r="G572">
            <v>15.77</v>
          </cell>
          <cell r="H572">
            <v>580336</v>
          </cell>
          <cell r="I572">
            <v>36800</v>
          </cell>
          <cell r="J572"/>
          <cell r="K572"/>
          <cell r="L572"/>
          <cell r="M572"/>
          <cell r="N572"/>
          <cell r="O572"/>
          <cell r="P572"/>
          <cell r="Q572"/>
          <cell r="R572"/>
          <cell r="S572"/>
          <cell r="T572"/>
          <cell r="W572"/>
          <cell r="X572" t="str">
            <v>Sin movimiento</v>
          </cell>
          <cell r="Y572">
            <v>0</v>
          </cell>
          <cell r="Z572"/>
        </row>
        <row r="573">
          <cell r="A573">
            <v>35358</v>
          </cell>
          <cell r="B573">
            <v>36800</v>
          </cell>
          <cell r="C573"/>
          <cell r="D573"/>
          <cell r="E573"/>
          <cell r="F573"/>
          <cell r="G573">
            <v>15.77</v>
          </cell>
          <cell r="H573">
            <v>580336</v>
          </cell>
          <cell r="I573">
            <v>36800</v>
          </cell>
          <cell r="J573"/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W573"/>
          <cell r="X573" t="str">
            <v>Sin movimiento</v>
          </cell>
          <cell r="Y573">
            <v>0</v>
          </cell>
          <cell r="Z573"/>
        </row>
        <row r="574">
          <cell r="A574">
            <v>35359</v>
          </cell>
          <cell r="B574">
            <v>18800</v>
          </cell>
          <cell r="C574"/>
          <cell r="D574"/>
          <cell r="E574"/>
          <cell r="F574"/>
          <cell r="G574">
            <v>15.79</v>
          </cell>
          <cell r="H574">
            <v>296852</v>
          </cell>
          <cell r="I574">
            <v>18800</v>
          </cell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W574"/>
          <cell r="X574">
            <v>35339</v>
          </cell>
          <cell r="Y574">
            <v>0</v>
          </cell>
          <cell r="Z574"/>
        </row>
        <row r="575">
          <cell r="A575">
            <v>35360</v>
          </cell>
          <cell r="B575">
            <v>18900</v>
          </cell>
          <cell r="C575"/>
          <cell r="D575"/>
          <cell r="E575"/>
          <cell r="F575"/>
          <cell r="G575">
            <v>15.91</v>
          </cell>
          <cell r="H575">
            <v>300699</v>
          </cell>
          <cell r="I575">
            <v>18900</v>
          </cell>
          <cell r="J575"/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W575"/>
          <cell r="X575">
            <v>35339</v>
          </cell>
          <cell r="Y575">
            <v>0</v>
          </cell>
          <cell r="Z575"/>
        </row>
        <row r="576">
          <cell r="A576">
            <v>35361</v>
          </cell>
          <cell r="B576">
            <v>23600</v>
          </cell>
          <cell r="C576"/>
          <cell r="D576"/>
          <cell r="E576"/>
          <cell r="F576"/>
          <cell r="G576">
            <v>16.2</v>
          </cell>
          <cell r="H576">
            <v>382320</v>
          </cell>
          <cell r="I576">
            <v>23600</v>
          </cell>
          <cell r="J576"/>
          <cell r="K576"/>
          <cell r="L576"/>
          <cell r="M576"/>
          <cell r="N576"/>
          <cell r="O576"/>
          <cell r="P576"/>
          <cell r="Q576"/>
          <cell r="R576"/>
          <cell r="S576"/>
          <cell r="T576"/>
          <cell r="W576"/>
          <cell r="X576">
            <v>35339</v>
          </cell>
          <cell r="Y576">
            <v>0</v>
          </cell>
          <cell r="Z576"/>
        </row>
        <row r="577">
          <cell r="A577">
            <v>35362</v>
          </cell>
          <cell r="B577">
            <v>25600</v>
          </cell>
          <cell r="C577"/>
          <cell r="D577"/>
          <cell r="E577"/>
          <cell r="F577"/>
          <cell r="G577">
            <v>17.059999999999999</v>
          </cell>
          <cell r="H577">
            <v>436735.99999999994</v>
          </cell>
          <cell r="I577">
            <v>25600</v>
          </cell>
          <cell r="J577"/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W577"/>
          <cell r="X577">
            <v>35339</v>
          </cell>
          <cell r="Y577">
            <v>0</v>
          </cell>
          <cell r="Z577"/>
        </row>
        <row r="578">
          <cell r="A578">
            <v>35363</v>
          </cell>
          <cell r="B578">
            <v>18750</v>
          </cell>
          <cell r="C578"/>
          <cell r="D578"/>
          <cell r="E578"/>
          <cell r="F578"/>
          <cell r="G578">
            <v>18.3</v>
          </cell>
          <cell r="H578">
            <v>343125</v>
          </cell>
          <cell r="I578">
            <v>18750</v>
          </cell>
          <cell r="J578"/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W578"/>
          <cell r="X578">
            <v>35339</v>
          </cell>
          <cell r="Y578">
            <v>0</v>
          </cell>
          <cell r="Z578"/>
        </row>
        <row r="579">
          <cell r="A579">
            <v>35364</v>
          </cell>
          <cell r="B579">
            <v>18750</v>
          </cell>
          <cell r="C579"/>
          <cell r="D579"/>
          <cell r="E579"/>
          <cell r="F579"/>
          <cell r="G579">
            <v>18.3</v>
          </cell>
          <cell r="H579">
            <v>343125</v>
          </cell>
          <cell r="I579">
            <v>18750</v>
          </cell>
          <cell r="J579"/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W579"/>
          <cell r="X579" t="str">
            <v>Sin movimiento</v>
          </cell>
          <cell r="Y579">
            <v>0</v>
          </cell>
          <cell r="Z579"/>
        </row>
        <row r="580">
          <cell r="A580">
            <v>35365</v>
          </cell>
          <cell r="B580">
            <v>18750</v>
          </cell>
          <cell r="C580"/>
          <cell r="D580"/>
          <cell r="E580"/>
          <cell r="F580"/>
          <cell r="G580">
            <v>18.3</v>
          </cell>
          <cell r="H580">
            <v>343125</v>
          </cell>
          <cell r="I580">
            <v>18750</v>
          </cell>
          <cell r="J580"/>
          <cell r="K580"/>
          <cell r="L580"/>
          <cell r="M580"/>
          <cell r="N580"/>
          <cell r="O580"/>
          <cell r="P580"/>
          <cell r="Q580"/>
          <cell r="R580"/>
          <cell r="S580"/>
          <cell r="T580"/>
          <cell r="W580"/>
          <cell r="X580" t="str">
            <v>Sin movimiento</v>
          </cell>
          <cell r="Y580">
            <v>0</v>
          </cell>
          <cell r="Z580"/>
        </row>
        <row r="581">
          <cell r="A581">
            <v>35366</v>
          </cell>
          <cell r="B581">
            <v>9500</v>
          </cell>
          <cell r="C581"/>
          <cell r="D581"/>
          <cell r="E581"/>
          <cell r="F581"/>
          <cell r="G581">
            <v>18.57</v>
          </cell>
          <cell r="H581">
            <v>176415</v>
          </cell>
          <cell r="I581">
            <v>9500</v>
          </cell>
          <cell r="J581"/>
          <cell r="K581"/>
          <cell r="L581"/>
          <cell r="M581"/>
          <cell r="N581"/>
          <cell r="O581"/>
          <cell r="P581"/>
          <cell r="Q581"/>
          <cell r="R581"/>
          <cell r="S581"/>
          <cell r="T581"/>
          <cell r="W581"/>
          <cell r="X581">
            <v>35339</v>
          </cell>
          <cell r="Y581">
            <v>0</v>
          </cell>
          <cell r="Z581"/>
        </row>
        <row r="582">
          <cell r="A582">
            <v>35367</v>
          </cell>
          <cell r="B582">
            <v>47800</v>
          </cell>
          <cell r="C582"/>
          <cell r="D582"/>
          <cell r="E582"/>
          <cell r="F582"/>
          <cell r="G582">
            <v>18.850000000000001</v>
          </cell>
          <cell r="H582">
            <v>901030.00000000012</v>
          </cell>
          <cell r="I582">
            <v>47800</v>
          </cell>
          <cell r="J582"/>
          <cell r="K582"/>
          <cell r="L582"/>
          <cell r="M582"/>
          <cell r="N582"/>
          <cell r="O582"/>
          <cell r="P582"/>
          <cell r="Q582"/>
          <cell r="R582"/>
          <cell r="S582"/>
          <cell r="T582"/>
          <cell r="W582"/>
          <cell r="X582">
            <v>35339</v>
          </cell>
          <cell r="Y582">
            <v>0</v>
          </cell>
          <cell r="Z582"/>
        </row>
        <row r="583">
          <cell r="A583">
            <v>35368</v>
          </cell>
          <cell r="B583">
            <v>21900</v>
          </cell>
          <cell r="C583"/>
          <cell r="D583"/>
          <cell r="E583"/>
          <cell r="F583"/>
          <cell r="G583">
            <v>18.86</v>
          </cell>
          <cell r="H583">
            <v>413034</v>
          </cell>
          <cell r="I583">
            <v>21900</v>
          </cell>
          <cell r="J583"/>
          <cell r="K583"/>
          <cell r="L583"/>
          <cell r="M583"/>
          <cell r="N583"/>
          <cell r="O583"/>
          <cell r="P583"/>
          <cell r="Q583"/>
          <cell r="R583"/>
          <cell r="S583"/>
          <cell r="T583"/>
          <cell r="W583"/>
          <cell r="X583">
            <v>35339</v>
          </cell>
          <cell r="Y583">
            <v>0</v>
          </cell>
          <cell r="Z583"/>
        </row>
        <row r="584">
          <cell r="A584">
            <v>35369</v>
          </cell>
          <cell r="B584">
            <v>21900</v>
          </cell>
          <cell r="C584"/>
          <cell r="D584"/>
          <cell r="E584"/>
          <cell r="F584"/>
          <cell r="G584">
            <v>18.86</v>
          </cell>
          <cell r="H584">
            <v>413034</v>
          </cell>
          <cell r="I584">
            <v>21900</v>
          </cell>
          <cell r="J584">
            <v>16072045</v>
          </cell>
          <cell r="K584">
            <v>1162550</v>
          </cell>
          <cell r="L584">
            <v>13.824820437830631</v>
          </cell>
          <cell r="M584"/>
          <cell r="N584"/>
          <cell r="O584"/>
          <cell r="P584"/>
          <cell r="Q584"/>
          <cell r="R584"/>
          <cell r="S584"/>
          <cell r="T584"/>
          <cell r="W584"/>
          <cell r="X584">
            <v>35339</v>
          </cell>
          <cell r="Y584">
            <v>0</v>
          </cell>
          <cell r="Z584"/>
        </row>
        <row r="585">
          <cell r="A585">
            <v>35370</v>
          </cell>
          <cell r="B585">
            <v>21900</v>
          </cell>
          <cell r="C585"/>
          <cell r="D585"/>
          <cell r="E585"/>
          <cell r="F585"/>
          <cell r="G585">
            <v>18.86</v>
          </cell>
          <cell r="H585">
            <v>413034</v>
          </cell>
          <cell r="I585">
            <v>21900</v>
          </cell>
          <cell r="J585"/>
          <cell r="K585"/>
          <cell r="L585"/>
          <cell r="M585"/>
          <cell r="N585"/>
          <cell r="O585"/>
          <cell r="P585"/>
          <cell r="Q585"/>
          <cell r="R585"/>
          <cell r="S585"/>
          <cell r="T585"/>
          <cell r="W585"/>
          <cell r="X585">
            <v>35370</v>
          </cell>
          <cell r="Y585">
            <v>0</v>
          </cell>
          <cell r="Z585"/>
        </row>
        <row r="586">
          <cell r="A586">
            <v>35371</v>
          </cell>
          <cell r="B586">
            <v>21900</v>
          </cell>
          <cell r="C586"/>
          <cell r="D586"/>
          <cell r="E586"/>
          <cell r="F586"/>
          <cell r="G586">
            <v>18.86</v>
          </cell>
          <cell r="H586">
            <v>413034</v>
          </cell>
          <cell r="I586">
            <v>21900</v>
          </cell>
          <cell r="J586"/>
          <cell r="K586"/>
          <cell r="L586"/>
          <cell r="M586"/>
          <cell r="N586"/>
          <cell r="O586"/>
          <cell r="P586"/>
          <cell r="Q586"/>
          <cell r="R586"/>
          <cell r="S586"/>
          <cell r="T586"/>
          <cell r="W586"/>
          <cell r="X586" t="str">
            <v>Sin movimiento</v>
          </cell>
          <cell r="Y586">
            <v>0</v>
          </cell>
          <cell r="Z586"/>
        </row>
        <row r="587">
          <cell r="A587">
            <v>35372</v>
          </cell>
          <cell r="B587">
            <v>21900</v>
          </cell>
          <cell r="C587"/>
          <cell r="D587"/>
          <cell r="E587"/>
          <cell r="F587"/>
          <cell r="G587">
            <v>18.86</v>
          </cell>
          <cell r="H587">
            <v>413034</v>
          </cell>
          <cell r="I587">
            <v>21900</v>
          </cell>
          <cell r="J587"/>
          <cell r="K587"/>
          <cell r="L587"/>
          <cell r="M587"/>
          <cell r="N587"/>
          <cell r="O587"/>
          <cell r="P587"/>
          <cell r="Q587"/>
          <cell r="R587"/>
          <cell r="S587"/>
          <cell r="T587"/>
          <cell r="W587"/>
          <cell r="X587" t="str">
            <v>Sin movimiento</v>
          </cell>
          <cell r="Y587">
            <v>0</v>
          </cell>
          <cell r="Z587"/>
        </row>
        <row r="588">
          <cell r="A588">
            <v>35373</v>
          </cell>
          <cell r="B588">
            <v>22850</v>
          </cell>
          <cell r="C588"/>
          <cell r="D588"/>
          <cell r="E588"/>
          <cell r="F588"/>
          <cell r="G588">
            <v>18.86</v>
          </cell>
          <cell r="H588">
            <v>430951</v>
          </cell>
          <cell r="I588">
            <v>22850</v>
          </cell>
          <cell r="J588"/>
          <cell r="K588"/>
          <cell r="L588"/>
          <cell r="M588"/>
          <cell r="N588"/>
          <cell r="O588"/>
          <cell r="P588"/>
          <cell r="Q588"/>
          <cell r="R588"/>
          <cell r="S588"/>
          <cell r="T588"/>
          <cell r="W588"/>
          <cell r="X588">
            <v>35370</v>
          </cell>
          <cell r="Y588">
            <v>0</v>
          </cell>
          <cell r="Z588"/>
        </row>
        <row r="589">
          <cell r="A589">
            <v>35374</v>
          </cell>
          <cell r="B589">
            <v>62200</v>
          </cell>
          <cell r="C589"/>
          <cell r="D589"/>
          <cell r="E589"/>
          <cell r="F589"/>
          <cell r="G589">
            <v>18.87</v>
          </cell>
          <cell r="H589">
            <v>1173714</v>
          </cell>
          <cell r="I589">
            <v>62200</v>
          </cell>
          <cell r="J589"/>
          <cell r="K589"/>
          <cell r="L589"/>
          <cell r="M589"/>
          <cell r="N589"/>
          <cell r="O589"/>
          <cell r="P589"/>
          <cell r="Q589"/>
          <cell r="R589"/>
          <cell r="S589"/>
          <cell r="T589"/>
          <cell r="W589"/>
          <cell r="X589">
            <v>35370</v>
          </cell>
          <cell r="Y589">
            <v>0</v>
          </cell>
          <cell r="Z589"/>
        </row>
        <row r="590">
          <cell r="A590">
            <v>35375</v>
          </cell>
          <cell r="B590">
            <v>129100</v>
          </cell>
          <cell r="C590"/>
          <cell r="D590"/>
          <cell r="E590"/>
          <cell r="F590"/>
          <cell r="G590">
            <v>18.54</v>
          </cell>
          <cell r="H590">
            <v>2393514</v>
          </cell>
          <cell r="I590">
            <v>129100</v>
          </cell>
          <cell r="J590"/>
          <cell r="K590"/>
          <cell r="L590"/>
          <cell r="M590"/>
          <cell r="N590"/>
          <cell r="O590"/>
          <cell r="P590"/>
          <cell r="Q590"/>
          <cell r="R590"/>
          <cell r="S590"/>
          <cell r="T590"/>
          <cell r="W590"/>
          <cell r="X590">
            <v>35370</v>
          </cell>
          <cell r="Y590">
            <v>0</v>
          </cell>
          <cell r="Z590"/>
        </row>
        <row r="591">
          <cell r="A591">
            <v>35376</v>
          </cell>
          <cell r="B591">
            <v>99000</v>
          </cell>
          <cell r="C591"/>
          <cell r="D591"/>
          <cell r="E591"/>
          <cell r="F591"/>
          <cell r="G591">
            <v>14.38</v>
          </cell>
          <cell r="H591">
            <v>1423620</v>
          </cell>
          <cell r="I591">
            <v>99000</v>
          </cell>
          <cell r="J591"/>
          <cell r="K591"/>
          <cell r="L591"/>
          <cell r="M591"/>
          <cell r="N591"/>
          <cell r="O591"/>
          <cell r="P591"/>
          <cell r="Q591"/>
          <cell r="R591"/>
          <cell r="S591"/>
          <cell r="T591"/>
          <cell r="W591"/>
          <cell r="X591">
            <v>35370</v>
          </cell>
          <cell r="Y591">
            <v>0</v>
          </cell>
          <cell r="Z591"/>
        </row>
        <row r="592">
          <cell r="A592">
            <v>35377</v>
          </cell>
          <cell r="B592">
            <v>131550</v>
          </cell>
          <cell r="C592"/>
          <cell r="D592"/>
          <cell r="E592"/>
          <cell r="F592"/>
          <cell r="G592">
            <v>11.78</v>
          </cell>
          <cell r="H592">
            <v>1549659</v>
          </cell>
          <cell r="I592">
            <v>131550</v>
          </cell>
          <cell r="J592"/>
          <cell r="K592"/>
          <cell r="L592"/>
          <cell r="M592"/>
          <cell r="N592"/>
          <cell r="O592"/>
          <cell r="P592"/>
          <cell r="Q592"/>
          <cell r="R592"/>
          <cell r="S592"/>
          <cell r="T592"/>
          <cell r="W592"/>
          <cell r="X592">
            <v>35370</v>
          </cell>
          <cell r="Y592">
            <v>0</v>
          </cell>
          <cell r="Z592"/>
        </row>
        <row r="593">
          <cell r="A593">
            <v>35378</v>
          </cell>
          <cell r="B593">
            <v>131550</v>
          </cell>
          <cell r="C593"/>
          <cell r="D593"/>
          <cell r="E593"/>
          <cell r="F593"/>
          <cell r="G593">
            <v>11.78</v>
          </cell>
          <cell r="H593">
            <v>1549659</v>
          </cell>
          <cell r="I593">
            <v>131550</v>
          </cell>
          <cell r="J593"/>
          <cell r="K593"/>
          <cell r="L593"/>
          <cell r="M593"/>
          <cell r="N593"/>
          <cell r="O593"/>
          <cell r="P593"/>
          <cell r="Q593"/>
          <cell r="R593"/>
          <cell r="S593"/>
          <cell r="T593"/>
          <cell r="W593"/>
          <cell r="X593" t="str">
            <v>Sin movimiento</v>
          </cell>
          <cell r="Y593">
            <v>0</v>
          </cell>
          <cell r="Z593"/>
        </row>
        <row r="594">
          <cell r="A594">
            <v>35379</v>
          </cell>
          <cell r="B594">
            <v>131550</v>
          </cell>
          <cell r="C594"/>
          <cell r="D594"/>
          <cell r="E594"/>
          <cell r="F594"/>
          <cell r="G594">
            <v>11.78</v>
          </cell>
          <cell r="H594">
            <v>1549659</v>
          </cell>
          <cell r="I594">
            <v>131550</v>
          </cell>
          <cell r="J594"/>
          <cell r="K594"/>
          <cell r="L594"/>
          <cell r="M594"/>
          <cell r="N594"/>
          <cell r="O594"/>
          <cell r="P594"/>
          <cell r="Q594"/>
          <cell r="R594"/>
          <cell r="S594"/>
          <cell r="T594"/>
          <cell r="W594"/>
          <cell r="X594" t="str">
            <v>Sin movimiento</v>
          </cell>
          <cell r="Y594">
            <v>0</v>
          </cell>
          <cell r="Z594"/>
        </row>
        <row r="595">
          <cell r="A595">
            <v>35380</v>
          </cell>
          <cell r="B595">
            <v>82500</v>
          </cell>
          <cell r="C595"/>
          <cell r="D595"/>
          <cell r="E595"/>
          <cell r="F595"/>
          <cell r="G595">
            <v>12.06</v>
          </cell>
          <cell r="H595">
            <v>994950</v>
          </cell>
          <cell r="I595">
            <v>82500</v>
          </cell>
          <cell r="J595"/>
          <cell r="K595"/>
          <cell r="L595"/>
          <cell r="M595"/>
          <cell r="N595"/>
          <cell r="O595"/>
          <cell r="P595"/>
          <cell r="Q595"/>
          <cell r="R595"/>
          <cell r="S595"/>
          <cell r="T595"/>
          <cell r="W595"/>
          <cell r="X595">
            <v>35370</v>
          </cell>
          <cell r="Y595">
            <v>0</v>
          </cell>
          <cell r="Z595"/>
        </row>
        <row r="596">
          <cell r="A596">
            <v>35381</v>
          </cell>
          <cell r="B596">
            <v>148600</v>
          </cell>
          <cell r="C596"/>
          <cell r="D596"/>
          <cell r="E596"/>
          <cell r="F596"/>
          <cell r="G596">
            <v>5.01</v>
          </cell>
          <cell r="H596">
            <v>744486</v>
          </cell>
          <cell r="I596">
            <v>148600</v>
          </cell>
          <cell r="J596"/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W596"/>
          <cell r="X596">
            <v>35370</v>
          </cell>
          <cell r="Y596">
            <v>0</v>
          </cell>
          <cell r="Z596"/>
        </row>
        <row r="597">
          <cell r="A597">
            <v>35382</v>
          </cell>
          <cell r="B597">
            <v>99950</v>
          </cell>
          <cell r="C597"/>
          <cell r="D597"/>
          <cell r="E597"/>
          <cell r="F597"/>
          <cell r="G597">
            <v>3.42</v>
          </cell>
          <cell r="H597">
            <v>341829</v>
          </cell>
          <cell r="I597">
            <v>99950</v>
          </cell>
          <cell r="J597"/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W597"/>
          <cell r="X597">
            <v>35370</v>
          </cell>
          <cell r="Y597">
            <v>0</v>
          </cell>
          <cell r="Z597"/>
        </row>
        <row r="598">
          <cell r="A598">
            <v>35383</v>
          </cell>
          <cell r="B598">
            <v>132700</v>
          </cell>
          <cell r="C598"/>
          <cell r="D598"/>
          <cell r="E598"/>
          <cell r="F598"/>
          <cell r="G598">
            <v>2.39</v>
          </cell>
          <cell r="H598">
            <v>317153</v>
          </cell>
          <cell r="I598">
            <v>132700</v>
          </cell>
          <cell r="J598"/>
          <cell r="K598"/>
          <cell r="L598"/>
          <cell r="M598"/>
          <cell r="N598"/>
          <cell r="O598"/>
          <cell r="P598"/>
          <cell r="Q598"/>
          <cell r="R598"/>
          <cell r="S598"/>
          <cell r="T598"/>
          <cell r="W598"/>
          <cell r="X598">
            <v>35370</v>
          </cell>
          <cell r="Y598">
            <v>0</v>
          </cell>
          <cell r="Z598"/>
        </row>
        <row r="599">
          <cell r="A599">
            <v>35384</v>
          </cell>
          <cell r="B599">
            <v>107650</v>
          </cell>
          <cell r="C599"/>
          <cell r="D599"/>
          <cell r="E599"/>
          <cell r="F599"/>
          <cell r="G599">
            <v>15.58</v>
          </cell>
          <cell r="H599">
            <v>1677187</v>
          </cell>
          <cell r="I599">
            <v>107650</v>
          </cell>
          <cell r="J599"/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W599"/>
          <cell r="X599">
            <v>35370</v>
          </cell>
          <cell r="Y599">
            <v>0</v>
          </cell>
          <cell r="Z599"/>
        </row>
        <row r="600">
          <cell r="A600">
            <v>35385</v>
          </cell>
          <cell r="B600">
            <v>107650</v>
          </cell>
          <cell r="C600"/>
          <cell r="D600"/>
          <cell r="E600"/>
          <cell r="F600"/>
          <cell r="G600">
            <v>15.58</v>
          </cell>
          <cell r="H600">
            <v>1677187</v>
          </cell>
          <cell r="I600">
            <v>107650</v>
          </cell>
          <cell r="J600"/>
          <cell r="K600"/>
          <cell r="L600"/>
          <cell r="M600"/>
          <cell r="N600"/>
          <cell r="O600"/>
          <cell r="P600"/>
          <cell r="Q600"/>
          <cell r="R600"/>
          <cell r="S600"/>
          <cell r="T600"/>
          <cell r="W600"/>
          <cell r="X600" t="str">
            <v>Sin movimiento</v>
          </cell>
          <cell r="Y600">
            <v>0</v>
          </cell>
          <cell r="Z600"/>
        </row>
        <row r="601">
          <cell r="A601">
            <v>35386</v>
          </cell>
          <cell r="B601">
            <v>107650</v>
          </cell>
          <cell r="C601"/>
          <cell r="D601"/>
          <cell r="E601"/>
          <cell r="F601"/>
          <cell r="G601">
            <v>15.58</v>
          </cell>
          <cell r="H601">
            <v>1677187</v>
          </cell>
          <cell r="I601">
            <v>107650</v>
          </cell>
          <cell r="J601"/>
          <cell r="K601"/>
          <cell r="L601"/>
          <cell r="M601"/>
          <cell r="N601"/>
          <cell r="O601"/>
          <cell r="P601"/>
          <cell r="Q601"/>
          <cell r="R601"/>
          <cell r="S601"/>
          <cell r="T601"/>
          <cell r="W601"/>
          <cell r="X601" t="str">
            <v>Sin movimiento</v>
          </cell>
          <cell r="Y601">
            <v>0</v>
          </cell>
          <cell r="Z601"/>
        </row>
        <row r="602">
          <cell r="A602">
            <v>35387</v>
          </cell>
          <cell r="B602">
            <v>131550</v>
          </cell>
          <cell r="C602"/>
          <cell r="D602"/>
          <cell r="E602"/>
          <cell r="F602"/>
          <cell r="G602">
            <v>15.95</v>
          </cell>
          <cell r="H602">
            <v>2098222.5</v>
          </cell>
          <cell r="I602">
            <v>131550</v>
          </cell>
          <cell r="J602"/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W602"/>
          <cell r="X602">
            <v>35370</v>
          </cell>
          <cell r="Y602">
            <v>0</v>
          </cell>
          <cell r="Z602"/>
        </row>
        <row r="603">
          <cell r="A603">
            <v>35388</v>
          </cell>
          <cell r="B603">
            <v>125208</v>
          </cell>
          <cell r="C603"/>
          <cell r="D603"/>
          <cell r="E603"/>
          <cell r="F603"/>
          <cell r="G603">
            <v>16.72</v>
          </cell>
          <cell r="H603">
            <v>2093477.7599999998</v>
          </cell>
          <cell r="I603">
            <v>125208</v>
          </cell>
          <cell r="J603"/>
          <cell r="K603"/>
          <cell r="L603"/>
          <cell r="M603"/>
          <cell r="N603"/>
          <cell r="O603"/>
          <cell r="P603"/>
          <cell r="Q603"/>
          <cell r="R603"/>
          <cell r="S603"/>
          <cell r="T603"/>
          <cell r="W603"/>
          <cell r="X603">
            <v>35370</v>
          </cell>
          <cell r="Y603">
            <v>0</v>
          </cell>
          <cell r="Z603"/>
        </row>
        <row r="604">
          <cell r="A604">
            <v>35389</v>
          </cell>
          <cell r="B604">
            <v>141165</v>
          </cell>
          <cell r="C604"/>
          <cell r="D604"/>
          <cell r="E604"/>
          <cell r="F604"/>
          <cell r="G604">
            <v>16.739999999999998</v>
          </cell>
          <cell r="H604">
            <v>2363102.0999999996</v>
          </cell>
          <cell r="I604">
            <v>141165</v>
          </cell>
          <cell r="J604"/>
          <cell r="K604"/>
          <cell r="L604"/>
          <cell r="M604"/>
          <cell r="N604"/>
          <cell r="O604"/>
          <cell r="P604"/>
          <cell r="Q604"/>
          <cell r="R604"/>
          <cell r="S604"/>
          <cell r="T604"/>
          <cell r="W604"/>
          <cell r="X604">
            <v>35370</v>
          </cell>
          <cell r="Y604">
            <v>0</v>
          </cell>
          <cell r="Z604"/>
        </row>
        <row r="605">
          <cell r="A605">
            <v>35390</v>
          </cell>
          <cell r="B605">
            <v>131150</v>
          </cell>
          <cell r="C605"/>
          <cell r="D605"/>
          <cell r="E605"/>
          <cell r="F605"/>
          <cell r="G605">
            <v>16.79</v>
          </cell>
          <cell r="H605">
            <v>2202008.5</v>
          </cell>
          <cell r="I605">
            <v>131150</v>
          </cell>
          <cell r="J605"/>
          <cell r="K605"/>
          <cell r="L605"/>
          <cell r="M605"/>
          <cell r="N605"/>
          <cell r="O605"/>
          <cell r="P605"/>
          <cell r="Q605"/>
          <cell r="R605"/>
          <cell r="S605"/>
          <cell r="T605"/>
          <cell r="W605"/>
          <cell r="X605">
            <v>35370</v>
          </cell>
          <cell r="Y605">
            <v>0</v>
          </cell>
          <cell r="Z605"/>
        </row>
        <row r="606">
          <cell r="A606">
            <v>35391</v>
          </cell>
          <cell r="B606">
            <v>116350</v>
          </cell>
          <cell r="C606"/>
          <cell r="D606"/>
          <cell r="E606"/>
          <cell r="F606"/>
          <cell r="G606">
            <v>16.8</v>
          </cell>
          <cell r="H606">
            <v>1954680</v>
          </cell>
          <cell r="I606">
            <v>116350</v>
          </cell>
          <cell r="J606"/>
          <cell r="K606"/>
          <cell r="L606"/>
          <cell r="M606"/>
          <cell r="N606"/>
          <cell r="O606"/>
          <cell r="P606"/>
          <cell r="Q606"/>
          <cell r="R606"/>
          <cell r="S606"/>
          <cell r="T606"/>
          <cell r="W606"/>
          <cell r="X606">
            <v>35370</v>
          </cell>
          <cell r="Y606">
            <v>0</v>
          </cell>
          <cell r="Z606"/>
        </row>
        <row r="607">
          <cell r="A607">
            <v>35392</v>
          </cell>
          <cell r="B607">
            <v>116350</v>
          </cell>
          <cell r="C607"/>
          <cell r="D607"/>
          <cell r="E607"/>
          <cell r="F607"/>
          <cell r="G607">
            <v>16.8</v>
          </cell>
          <cell r="H607">
            <v>1954680</v>
          </cell>
          <cell r="I607">
            <v>116350</v>
          </cell>
          <cell r="J607"/>
          <cell r="K607"/>
          <cell r="L607"/>
          <cell r="M607"/>
          <cell r="N607"/>
          <cell r="O607"/>
          <cell r="P607"/>
          <cell r="Q607"/>
          <cell r="R607"/>
          <cell r="S607"/>
          <cell r="T607"/>
          <cell r="W607"/>
          <cell r="X607" t="str">
            <v>Sin movimiento</v>
          </cell>
          <cell r="Y607">
            <v>0</v>
          </cell>
          <cell r="Z607"/>
        </row>
        <row r="608">
          <cell r="A608">
            <v>35393</v>
          </cell>
          <cell r="B608">
            <v>116350</v>
          </cell>
          <cell r="C608"/>
          <cell r="D608"/>
          <cell r="E608"/>
          <cell r="F608"/>
          <cell r="G608">
            <v>16.8</v>
          </cell>
          <cell r="H608">
            <v>1954680</v>
          </cell>
          <cell r="I608">
            <v>116350</v>
          </cell>
          <cell r="J608"/>
          <cell r="K608"/>
          <cell r="L608"/>
          <cell r="M608"/>
          <cell r="N608"/>
          <cell r="O608"/>
          <cell r="P608"/>
          <cell r="Q608"/>
          <cell r="R608"/>
          <cell r="S608"/>
          <cell r="T608"/>
          <cell r="W608"/>
          <cell r="X608" t="str">
            <v>Sin movimiento</v>
          </cell>
          <cell r="Y608">
            <v>0</v>
          </cell>
          <cell r="Z608"/>
        </row>
        <row r="609">
          <cell r="A609">
            <v>35394</v>
          </cell>
          <cell r="B609">
            <v>153800</v>
          </cell>
          <cell r="C609"/>
          <cell r="D609"/>
          <cell r="E609"/>
          <cell r="F609"/>
          <cell r="G609">
            <v>16.670000000000002</v>
          </cell>
          <cell r="H609">
            <v>2563846.0000000005</v>
          </cell>
          <cell r="I609">
            <v>153800</v>
          </cell>
          <cell r="J609"/>
          <cell r="K609"/>
          <cell r="L609"/>
          <cell r="M609"/>
          <cell r="N609"/>
          <cell r="O609"/>
          <cell r="P609"/>
          <cell r="Q609"/>
          <cell r="R609"/>
          <cell r="S609"/>
          <cell r="T609"/>
          <cell r="W609"/>
          <cell r="X609">
            <v>35370</v>
          </cell>
          <cell r="Y609">
            <v>0</v>
          </cell>
          <cell r="Z609"/>
        </row>
        <row r="610">
          <cell r="A610">
            <v>35395</v>
          </cell>
          <cell r="B610">
            <v>192190</v>
          </cell>
          <cell r="C610"/>
          <cell r="D610"/>
          <cell r="E610"/>
          <cell r="F610"/>
          <cell r="G610">
            <v>16.7</v>
          </cell>
          <cell r="H610">
            <v>3209573</v>
          </cell>
          <cell r="I610">
            <v>192190</v>
          </cell>
          <cell r="J610"/>
          <cell r="K610"/>
          <cell r="L610"/>
          <cell r="M610"/>
          <cell r="N610"/>
          <cell r="O610"/>
          <cell r="P610"/>
          <cell r="Q610"/>
          <cell r="R610"/>
          <cell r="S610"/>
          <cell r="T610"/>
          <cell r="W610"/>
          <cell r="X610">
            <v>35370</v>
          </cell>
          <cell r="Y610">
            <v>0</v>
          </cell>
          <cell r="Z610"/>
        </row>
        <row r="611">
          <cell r="A611">
            <v>35396</v>
          </cell>
          <cell r="B611">
            <v>186530</v>
          </cell>
          <cell r="C611"/>
          <cell r="D611"/>
          <cell r="E611"/>
          <cell r="F611"/>
          <cell r="G611">
            <v>16.77</v>
          </cell>
          <cell r="H611">
            <v>3128108.1</v>
          </cell>
          <cell r="I611">
            <v>186530</v>
          </cell>
          <cell r="J611"/>
          <cell r="K611"/>
          <cell r="L611"/>
          <cell r="M611"/>
          <cell r="N611"/>
          <cell r="O611"/>
          <cell r="P611"/>
          <cell r="Q611"/>
          <cell r="R611"/>
          <cell r="S611"/>
          <cell r="T611"/>
          <cell r="W611"/>
          <cell r="X611">
            <v>35370</v>
          </cell>
          <cell r="Y611">
            <v>0</v>
          </cell>
          <cell r="Z611"/>
        </row>
        <row r="612">
          <cell r="A612">
            <v>35397</v>
          </cell>
          <cell r="B612">
            <v>185391</v>
          </cell>
          <cell r="C612"/>
          <cell r="D612"/>
          <cell r="E612"/>
          <cell r="F612"/>
          <cell r="G612">
            <v>16.440000000000001</v>
          </cell>
          <cell r="H612">
            <v>3047828.04</v>
          </cell>
          <cell r="I612">
            <v>185391</v>
          </cell>
          <cell r="J612"/>
          <cell r="K612"/>
          <cell r="L612"/>
          <cell r="M612"/>
          <cell r="N612"/>
          <cell r="O612"/>
          <cell r="P612"/>
          <cell r="Q612"/>
          <cell r="R612"/>
          <cell r="S612"/>
          <cell r="T612"/>
          <cell r="W612"/>
          <cell r="X612">
            <v>35370</v>
          </cell>
          <cell r="Y612">
            <v>0</v>
          </cell>
          <cell r="Z612"/>
        </row>
        <row r="613">
          <cell r="A613">
            <v>35398</v>
          </cell>
          <cell r="B613">
            <v>147501</v>
          </cell>
          <cell r="C613"/>
          <cell r="D613"/>
          <cell r="E613"/>
          <cell r="F613"/>
          <cell r="G613">
            <v>16.78</v>
          </cell>
          <cell r="H613">
            <v>2475066.7800000003</v>
          </cell>
          <cell r="I613">
            <v>147501</v>
          </cell>
          <cell r="J613"/>
          <cell r="K613"/>
          <cell r="L613"/>
          <cell r="M613"/>
          <cell r="N613"/>
          <cell r="O613"/>
          <cell r="P613"/>
          <cell r="Q613"/>
          <cell r="R613"/>
          <cell r="S613"/>
          <cell r="T613"/>
          <cell r="W613"/>
          <cell r="X613">
            <v>35370</v>
          </cell>
          <cell r="Y613">
            <v>0</v>
          </cell>
          <cell r="Z613"/>
        </row>
        <row r="614">
          <cell r="A614">
            <v>35399</v>
          </cell>
          <cell r="B614">
            <v>147501</v>
          </cell>
          <cell r="C614"/>
          <cell r="D614"/>
          <cell r="E614"/>
          <cell r="F614"/>
          <cell r="G614">
            <v>16.78</v>
          </cell>
          <cell r="H614">
            <v>2475066.7800000003</v>
          </cell>
          <cell r="I614">
            <v>147501</v>
          </cell>
          <cell r="J614">
            <v>50260196.560000002</v>
          </cell>
          <cell r="K614">
            <v>3451236</v>
          </cell>
          <cell r="L614">
            <v>14.562955578812925</v>
          </cell>
          <cell r="M614"/>
          <cell r="N614"/>
          <cell r="O614"/>
          <cell r="P614"/>
          <cell r="Q614"/>
          <cell r="R614"/>
          <cell r="S614"/>
          <cell r="T614"/>
          <cell r="W614"/>
          <cell r="X614" t="str">
            <v>Sin movimiento</v>
          </cell>
          <cell r="Y614">
            <v>0</v>
          </cell>
          <cell r="Z614"/>
        </row>
        <row r="615">
          <cell r="A615">
            <v>35400</v>
          </cell>
          <cell r="B615">
            <v>147501</v>
          </cell>
          <cell r="C615"/>
          <cell r="D615"/>
          <cell r="E615"/>
          <cell r="F615"/>
          <cell r="G615">
            <v>16.78</v>
          </cell>
          <cell r="H615">
            <v>2475066.7800000003</v>
          </cell>
          <cell r="I615">
            <v>147501</v>
          </cell>
          <cell r="J615"/>
          <cell r="K615"/>
          <cell r="L615"/>
          <cell r="M615"/>
          <cell r="N615"/>
          <cell r="O615"/>
          <cell r="P615"/>
          <cell r="Q615"/>
          <cell r="R615"/>
          <cell r="S615"/>
          <cell r="T615"/>
          <cell r="W615"/>
          <cell r="X615" t="str">
            <v>Sin movimiento</v>
          </cell>
          <cell r="Y615">
            <v>0</v>
          </cell>
          <cell r="Z615"/>
        </row>
        <row r="616">
          <cell r="A616">
            <v>35401</v>
          </cell>
          <cell r="B616">
            <v>144350</v>
          </cell>
          <cell r="C616"/>
          <cell r="D616"/>
          <cell r="E616"/>
          <cell r="F616"/>
          <cell r="G616">
            <v>16.850000000000001</v>
          </cell>
          <cell r="H616">
            <v>2432297.5</v>
          </cell>
          <cell r="I616">
            <v>144350</v>
          </cell>
          <cell r="J616"/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W616"/>
          <cell r="X616">
            <v>35400</v>
          </cell>
          <cell r="Y616">
            <v>0</v>
          </cell>
          <cell r="Z616"/>
        </row>
        <row r="617">
          <cell r="A617">
            <v>35402</v>
          </cell>
          <cell r="B617">
            <v>102294</v>
          </cell>
          <cell r="C617"/>
          <cell r="D617"/>
          <cell r="E617"/>
          <cell r="F617"/>
          <cell r="G617">
            <v>16.760000000000002</v>
          </cell>
          <cell r="H617">
            <v>1714447.4400000002</v>
          </cell>
          <cell r="I617">
            <v>102294</v>
          </cell>
          <cell r="J617"/>
          <cell r="K617"/>
          <cell r="L617"/>
          <cell r="M617"/>
          <cell r="N617"/>
          <cell r="O617"/>
          <cell r="P617"/>
          <cell r="Q617"/>
          <cell r="R617"/>
          <cell r="S617"/>
          <cell r="T617"/>
          <cell r="W617"/>
          <cell r="X617">
            <v>35400</v>
          </cell>
          <cell r="Y617">
            <v>0</v>
          </cell>
          <cell r="Z617"/>
        </row>
        <row r="618">
          <cell r="A618">
            <v>35403</v>
          </cell>
          <cell r="B618">
            <v>104800</v>
          </cell>
          <cell r="C618"/>
          <cell r="D618"/>
          <cell r="E618"/>
          <cell r="F618"/>
          <cell r="G618">
            <v>16.68</v>
          </cell>
          <cell r="H618">
            <v>1748064</v>
          </cell>
          <cell r="I618">
            <v>104800</v>
          </cell>
          <cell r="J618"/>
          <cell r="K618"/>
          <cell r="L618"/>
          <cell r="M618"/>
          <cell r="N618"/>
          <cell r="O618"/>
          <cell r="P618"/>
          <cell r="Q618"/>
          <cell r="R618"/>
          <cell r="S618"/>
          <cell r="T618"/>
          <cell r="W618"/>
          <cell r="X618">
            <v>35400</v>
          </cell>
          <cell r="Y618">
            <v>0</v>
          </cell>
          <cell r="Z618"/>
        </row>
        <row r="619">
          <cell r="A619">
            <v>35404</v>
          </cell>
          <cell r="B619">
            <v>112777</v>
          </cell>
          <cell r="C619"/>
          <cell r="D619"/>
          <cell r="E619"/>
          <cell r="F619"/>
          <cell r="G619">
            <v>16.59</v>
          </cell>
          <cell r="H619">
            <v>1870970.43</v>
          </cell>
          <cell r="I619">
            <v>112777</v>
          </cell>
          <cell r="J619"/>
          <cell r="K619"/>
          <cell r="L619"/>
          <cell r="M619"/>
          <cell r="N619"/>
          <cell r="O619"/>
          <cell r="P619"/>
          <cell r="Q619"/>
          <cell r="R619"/>
          <cell r="S619"/>
          <cell r="T619"/>
          <cell r="W619"/>
          <cell r="X619">
            <v>35400</v>
          </cell>
          <cell r="Y619">
            <v>0</v>
          </cell>
          <cell r="Z619"/>
        </row>
        <row r="620">
          <cell r="A620">
            <v>35405</v>
          </cell>
          <cell r="B620">
            <v>67750</v>
          </cell>
          <cell r="C620"/>
          <cell r="D620"/>
          <cell r="E620"/>
          <cell r="F620"/>
          <cell r="G620">
            <v>16.600000000000001</v>
          </cell>
          <cell r="H620">
            <v>1124650</v>
          </cell>
          <cell r="I620">
            <v>67750</v>
          </cell>
          <cell r="J620"/>
          <cell r="K620"/>
          <cell r="L620"/>
          <cell r="M620"/>
          <cell r="N620"/>
          <cell r="O620"/>
          <cell r="P620"/>
          <cell r="Q620"/>
          <cell r="R620"/>
          <cell r="S620"/>
          <cell r="T620"/>
          <cell r="W620"/>
          <cell r="X620">
            <v>35400</v>
          </cell>
          <cell r="Y620">
            <v>0</v>
          </cell>
          <cell r="Z620"/>
        </row>
        <row r="621">
          <cell r="A621">
            <v>35406</v>
          </cell>
          <cell r="B621">
            <v>67750</v>
          </cell>
          <cell r="C621"/>
          <cell r="D621"/>
          <cell r="E621"/>
          <cell r="F621"/>
          <cell r="G621">
            <v>16.600000000000001</v>
          </cell>
          <cell r="H621">
            <v>1124650</v>
          </cell>
          <cell r="I621">
            <v>67750</v>
          </cell>
          <cell r="J621"/>
          <cell r="K621"/>
          <cell r="L621"/>
          <cell r="M621"/>
          <cell r="N621"/>
          <cell r="O621"/>
          <cell r="P621"/>
          <cell r="Q621"/>
          <cell r="R621"/>
          <cell r="S621"/>
          <cell r="T621"/>
          <cell r="W621"/>
          <cell r="X621" t="str">
            <v>Sin movimiento</v>
          </cell>
          <cell r="Y621">
            <v>0</v>
          </cell>
          <cell r="Z621"/>
        </row>
        <row r="622">
          <cell r="A622">
            <v>35407</v>
          </cell>
          <cell r="B622">
            <v>67750</v>
          </cell>
          <cell r="C622"/>
          <cell r="D622"/>
          <cell r="E622"/>
          <cell r="F622"/>
          <cell r="G622">
            <v>16.600000000000001</v>
          </cell>
          <cell r="H622">
            <v>1124650</v>
          </cell>
          <cell r="I622">
            <v>67750</v>
          </cell>
          <cell r="J622"/>
          <cell r="K622"/>
          <cell r="L622"/>
          <cell r="M622"/>
          <cell r="N622"/>
          <cell r="O622"/>
          <cell r="P622"/>
          <cell r="Q622"/>
          <cell r="R622"/>
          <cell r="S622"/>
          <cell r="T622"/>
          <cell r="W622"/>
          <cell r="X622" t="str">
            <v>Sin movimiento</v>
          </cell>
          <cell r="Y622">
            <v>0</v>
          </cell>
          <cell r="Z622"/>
        </row>
        <row r="623">
          <cell r="A623">
            <v>35408</v>
          </cell>
          <cell r="B623">
            <v>61750</v>
          </cell>
          <cell r="C623"/>
          <cell r="D623"/>
          <cell r="E623"/>
          <cell r="F623"/>
          <cell r="G623">
            <v>8.02</v>
          </cell>
          <cell r="H623">
            <v>495235</v>
          </cell>
          <cell r="I623">
            <v>61750</v>
          </cell>
          <cell r="J623"/>
          <cell r="K623"/>
          <cell r="L623"/>
          <cell r="M623"/>
          <cell r="N623"/>
          <cell r="O623"/>
          <cell r="P623"/>
          <cell r="Q623"/>
          <cell r="R623"/>
          <cell r="S623"/>
          <cell r="T623"/>
          <cell r="W623"/>
          <cell r="X623">
            <v>35400</v>
          </cell>
          <cell r="Y623">
            <v>0</v>
          </cell>
          <cell r="Z623"/>
        </row>
        <row r="624">
          <cell r="A624">
            <v>35409</v>
          </cell>
          <cell r="B624">
            <v>42100</v>
          </cell>
          <cell r="C624"/>
          <cell r="D624"/>
          <cell r="E624"/>
          <cell r="F624"/>
          <cell r="G624">
            <v>1.56</v>
          </cell>
          <cell r="H624">
            <v>65676</v>
          </cell>
          <cell r="I624">
            <v>42100</v>
          </cell>
          <cell r="J624"/>
          <cell r="K624"/>
          <cell r="L624"/>
          <cell r="M624"/>
          <cell r="N624"/>
          <cell r="O624"/>
          <cell r="P624"/>
          <cell r="Q624"/>
          <cell r="R624"/>
          <cell r="S624"/>
          <cell r="T624"/>
          <cell r="W624"/>
          <cell r="X624">
            <v>35400</v>
          </cell>
          <cell r="Y624">
            <v>0</v>
          </cell>
          <cell r="Z624"/>
        </row>
        <row r="625">
          <cell r="A625">
            <v>35410</v>
          </cell>
          <cell r="B625">
            <v>41300</v>
          </cell>
          <cell r="C625"/>
          <cell r="D625"/>
          <cell r="E625"/>
          <cell r="F625"/>
          <cell r="G625">
            <v>1.63</v>
          </cell>
          <cell r="H625">
            <v>67319</v>
          </cell>
          <cell r="I625">
            <v>41300</v>
          </cell>
          <cell r="J625"/>
          <cell r="K625"/>
          <cell r="L625"/>
          <cell r="M625"/>
          <cell r="N625"/>
          <cell r="O625"/>
          <cell r="P625"/>
          <cell r="Q625"/>
          <cell r="R625"/>
          <cell r="S625"/>
          <cell r="T625"/>
          <cell r="W625"/>
          <cell r="X625">
            <v>35400</v>
          </cell>
          <cell r="Y625">
            <v>0</v>
          </cell>
          <cell r="Z625"/>
        </row>
        <row r="626">
          <cell r="A626">
            <v>35411</v>
          </cell>
          <cell r="B626">
            <v>53120</v>
          </cell>
          <cell r="C626"/>
          <cell r="D626"/>
          <cell r="E626"/>
          <cell r="F626"/>
          <cell r="G626">
            <v>1.39</v>
          </cell>
          <cell r="H626">
            <v>73836.799999999988</v>
          </cell>
          <cell r="I626">
            <v>53120</v>
          </cell>
          <cell r="J626"/>
          <cell r="K626"/>
          <cell r="L626"/>
          <cell r="M626"/>
          <cell r="N626"/>
          <cell r="O626"/>
          <cell r="P626"/>
          <cell r="Q626"/>
          <cell r="R626"/>
          <cell r="S626"/>
          <cell r="T626"/>
          <cell r="W626"/>
          <cell r="X626">
            <v>35400</v>
          </cell>
          <cell r="Y626">
            <v>0</v>
          </cell>
          <cell r="Z626"/>
        </row>
        <row r="627">
          <cell r="A627">
            <v>35412</v>
          </cell>
          <cell r="B627">
            <v>53900</v>
          </cell>
          <cell r="C627"/>
          <cell r="D627"/>
          <cell r="E627"/>
          <cell r="F627"/>
          <cell r="G627">
            <v>1.1299999999999999</v>
          </cell>
          <cell r="H627">
            <v>60906.999999999993</v>
          </cell>
          <cell r="I627">
            <v>53900</v>
          </cell>
          <cell r="J627"/>
          <cell r="K627"/>
          <cell r="L627"/>
          <cell r="M627"/>
          <cell r="N627"/>
          <cell r="O627"/>
          <cell r="P627"/>
          <cell r="Q627"/>
          <cell r="R627"/>
          <cell r="S627"/>
          <cell r="T627"/>
          <cell r="W627"/>
          <cell r="X627">
            <v>35400</v>
          </cell>
          <cell r="Y627">
            <v>0</v>
          </cell>
          <cell r="Z627"/>
        </row>
        <row r="628">
          <cell r="A628">
            <v>35413</v>
          </cell>
          <cell r="B628">
            <v>53900</v>
          </cell>
          <cell r="C628"/>
          <cell r="D628"/>
          <cell r="E628"/>
          <cell r="F628"/>
          <cell r="G628">
            <v>1.1299999999999999</v>
          </cell>
          <cell r="H628">
            <v>60906.999999999993</v>
          </cell>
          <cell r="I628">
            <v>53900</v>
          </cell>
          <cell r="J628"/>
          <cell r="K628"/>
          <cell r="L628"/>
          <cell r="M628"/>
          <cell r="N628"/>
          <cell r="O628"/>
          <cell r="P628"/>
          <cell r="Q628"/>
          <cell r="R628"/>
          <cell r="S628"/>
          <cell r="T628"/>
          <cell r="W628"/>
          <cell r="X628" t="str">
            <v>Sin movimiento</v>
          </cell>
          <cell r="Y628">
            <v>0</v>
          </cell>
          <cell r="Z628"/>
        </row>
        <row r="629">
          <cell r="A629">
            <v>35414</v>
          </cell>
          <cell r="B629">
            <v>53900</v>
          </cell>
          <cell r="C629"/>
          <cell r="D629"/>
          <cell r="E629"/>
          <cell r="F629"/>
          <cell r="G629">
            <v>1.1299999999999999</v>
          </cell>
          <cell r="H629">
            <v>60906.999999999993</v>
          </cell>
          <cell r="I629">
            <v>53900</v>
          </cell>
          <cell r="J629"/>
          <cell r="K629"/>
          <cell r="L629"/>
          <cell r="M629"/>
          <cell r="N629"/>
          <cell r="O629"/>
          <cell r="P629"/>
          <cell r="Q629"/>
          <cell r="R629"/>
          <cell r="S629"/>
          <cell r="T629"/>
          <cell r="W629"/>
          <cell r="X629" t="str">
            <v>Sin movimiento</v>
          </cell>
          <cell r="Y629">
            <v>0</v>
          </cell>
          <cell r="Z629"/>
        </row>
        <row r="630">
          <cell r="A630">
            <v>35415</v>
          </cell>
          <cell r="B630">
            <v>182050</v>
          </cell>
          <cell r="C630"/>
          <cell r="D630"/>
          <cell r="E630"/>
          <cell r="F630"/>
          <cell r="G630">
            <v>15.62</v>
          </cell>
          <cell r="H630">
            <v>2843621</v>
          </cell>
          <cell r="I630">
            <v>182050</v>
          </cell>
          <cell r="J630"/>
          <cell r="K630"/>
          <cell r="L630"/>
          <cell r="M630"/>
          <cell r="N630"/>
          <cell r="O630"/>
          <cell r="P630"/>
          <cell r="Q630"/>
          <cell r="R630"/>
          <cell r="S630"/>
          <cell r="T630"/>
          <cell r="W630"/>
          <cell r="X630">
            <v>35400</v>
          </cell>
          <cell r="Y630">
            <v>0</v>
          </cell>
          <cell r="Z630"/>
        </row>
        <row r="631">
          <cell r="A631">
            <v>35416</v>
          </cell>
          <cell r="B631">
            <v>122150</v>
          </cell>
          <cell r="C631"/>
          <cell r="D631"/>
          <cell r="E631"/>
          <cell r="F631"/>
          <cell r="G631">
            <v>16.010000000000002</v>
          </cell>
          <cell r="H631">
            <v>1955621.5000000002</v>
          </cell>
          <cell r="I631">
            <v>122150</v>
          </cell>
          <cell r="J631"/>
          <cell r="K631"/>
          <cell r="L631"/>
          <cell r="M631"/>
          <cell r="N631"/>
          <cell r="O631"/>
          <cell r="P631"/>
          <cell r="Q631"/>
          <cell r="R631"/>
          <cell r="S631"/>
          <cell r="T631"/>
          <cell r="W631"/>
          <cell r="X631">
            <v>35400</v>
          </cell>
          <cell r="Y631">
            <v>0</v>
          </cell>
          <cell r="Z631"/>
        </row>
        <row r="632">
          <cell r="A632">
            <v>35417</v>
          </cell>
          <cell r="B632">
            <v>137650</v>
          </cell>
          <cell r="C632"/>
          <cell r="D632"/>
          <cell r="E632"/>
          <cell r="F632"/>
          <cell r="G632">
            <v>17.2</v>
          </cell>
          <cell r="H632">
            <v>2367580</v>
          </cell>
          <cell r="I632">
            <v>137650</v>
          </cell>
          <cell r="J632"/>
          <cell r="K632"/>
          <cell r="L632"/>
          <cell r="M632"/>
          <cell r="N632"/>
          <cell r="O632"/>
          <cell r="P632"/>
          <cell r="Q632"/>
          <cell r="R632"/>
          <cell r="S632"/>
          <cell r="T632"/>
          <cell r="W632"/>
          <cell r="X632">
            <v>35400</v>
          </cell>
          <cell r="Y632">
            <v>0</v>
          </cell>
          <cell r="Z632"/>
        </row>
        <row r="633">
          <cell r="A633">
            <v>35418</v>
          </cell>
          <cell r="B633">
            <v>48670</v>
          </cell>
          <cell r="C633"/>
          <cell r="D633"/>
          <cell r="E633"/>
          <cell r="F633"/>
          <cell r="G633">
            <v>18.510000000000002</v>
          </cell>
          <cell r="H633">
            <v>900881.70000000007</v>
          </cell>
          <cell r="I633">
            <v>48670</v>
          </cell>
          <cell r="J633"/>
          <cell r="K633"/>
          <cell r="L633"/>
          <cell r="M633"/>
          <cell r="N633"/>
          <cell r="O633"/>
          <cell r="P633"/>
          <cell r="Q633"/>
          <cell r="R633"/>
          <cell r="S633"/>
          <cell r="T633"/>
          <cell r="W633"/>
          <cell r="X633">
            <v>35400</v>
          </cell>
          <cell r="Y633">
            <v>0</v>
          </cell>
          <cell r="Z633"/>
        </row>
        <row r="634">
          <cell r="A634">
            <v>35419</v>
          </cell>
          <cell r="B634">
            <v>48170</v>
          </cell>
          <cell r="C634"/>
          <cell r="D634"/>
          <cell r="E634"/>
          <cell r="F634"/>
          <cell r="G634">
            <v>18.95</v>
          </cell>
          <cell r="H634">
            <v>912821.5</v>
          </cell>
          <cell r="I634">
            <v>48170</v>
          </cell>
          <cell r="J634"/>
          <cell r="K634"/>
          <cell r="L634"/>
          <cell r="M634"/>
          <cell r="N634"/>
          <cell r="O634"/>
          <cell r="P634"/>
          <cell r="Q634"/>
          <cell r="R634"/>
          <cell r="S634"/>
          <cell r="T634"/>
          <cell r="W634"/>
          <cell r="X634">
            <v>35400</v>
          </cell>
          <cell r="Y634">
            <v>0</v>
          </cell>
          <cell r="Z634"/>
        </row>
        <row r="635">
          <cell r="A635">
            <v>35420</v>
          </cell>
          <cell r="B635">
            <v>48170</v>
          </cell>
          <cell r="C635"/>
          <cell r="D635"/>
          <cell r="E635"/>
          <cell r="F635"/>
          <cell r="G635">
            <v>18.95</v>
          </cell>
          <cell r="H635">
            <v>912821.5</v>
          </cell>
          <cell r="I635">
            <v>48170</v>
          </cell>
          <cell r="J635"/>
          <cell r="K635"/>
          <cell r="L635"/>
          <cell r="M635"/>
          <cell r="N635"/>
          <cell r="O635"/>
          <cell r="P635"/>
          <cell r="Q635"/>
          <cell r="R635"/>
          <cell r="S635"/>
          <cell r="T635"/>
          <cell r="W635"/>
          <cell r="X635" t="str">
            <v>Sin movimiento</v>
          </cell>
          <cell r="Y635">
            <v>0</v>
          </cell>
          <cell r="Z635"/>
        </row>
        <row r="636">
          <cell r="A636">
            <v>35421</v>
          </cell>
          <cell r="B636">
            <v>48170</v>
          </cell>
          <cell r="C636"/>
          <cell r="D636"/>
          <cell r="E636"/>
          <cell r="F636"/>
          <cell r="G636">
            <v>18.95</v>
          </cell>
          <cell r="H636">
            <v>912821.5</v>
          </cell>
          <cell r="I636">
            <v>48170</v>
          </cell>
          <cell r="J636"/>
          <cell r="K636"/>
          <cell r="L636"/>
          <cell r="M636"/>
          <cell r="N636"/>
          <cell r="O636"/>
          <cell r="P636"/>
          <cell r="Q636"/>
          <cell r="R636"/>
          <cell r="S636"/>
          <cell r="T636"/>
          <cell r="W636"/>
          <cell r="X636" t="str">
            <v>Sin movimiento</v>
          </cell>
          <cell r="Y636">
            <v>0</v>
          </cell>
          <cell r="Z636"/>
        </row>
        <row r="637">
          <cell r="A637">
            <v>35422</v>
          </cell>
          <cell r="B637">
            <v>38000</v>
          </cell>
          <cell r="C637"/>
          <cell r="D637"/>
          <cell r="E637"/>
          <cell r="F637"/>
          <cell r="G637">
            <v>18.59</v>
          </cell>
          <cell r="H637">
            <v>706420</v>
          </cell>
          <cell r="I637">
            <v>38000</v>
          </cell>
          <cell r="J637"/>
          <cell r="K637"/>
          <cell r="L637"/>
          <cell r="M637"/>
          <cell r="N637"/>
          <cell r="O637"/>
          <cell r="P637"/>
          <cell r="Q637"/>
          <cell r="R637"/>
          <cell r="S637"/>
          <cell r="T637"/>
          <cell r="W637"/>
          <cell r="X637">
            <v>35400</v>
          </cell>
          <cell r="Y637">
            <v>0</v>
          </cell>
          <cell r="Z637"/>
        </row>
        <row r="638">
          <cell r="A638">
            <v>35423</v>
          </cell>
          <cell r="B638">
            <v>27300</v>
          </cell>
          <cell r="C638"/>
          <cell r="D638"/>
          <cell r="E638"/>
          <cell r="F638"/>
          <cell r="G638">
            <v>18.78</v>
          </cell>
          <cell r="H638">
            <v>512694.00000000006</v>
          </cell>
          <cell r="I638">
            <v>27300</v>
          </cell>
          <cell r="J638"/>
          <cell r="K638"/>
          <cell r="L638"/>
          <cell r="M638"/>
          <cell r="N638"/>
          <cell r="O638"/>
          <cell r="P638"/>
          <cell r="Q638"/>
          <cell r="R638"/>
          <cell r="S638"/>
          <cell r="T638"/>
          <cell r="W638"/>
          <cell r="X638">
            <v>35400</v>
          </cell>
          <cell r="Y638">
            <v>0</v>
          </cell>
          <cell r="Z638"/>
        </row>
        <row r="639">
          <cell r="A639">
            <v>35424</v>
          </cell>
          <cell r="B639">
            <v>27300</v>
          </cell>
          <cell r="C639"/>
          <cell r="D639"/>
          <cell r="E639"/>
          <cell r="F639"/>
          <cell r="G639">
            <v>18.78</v>
          </cell>
          <cell r="H639">
            <v>512694.00000000006</v>
          </cell>
          <cell r="I639">
            <v>27300</v>
          </cell>
          <cell r="J639"/>
          <cell r="K639"/>
          <cell r="L639"/>
          <cell r="M639"/>
          <cell r="N639"/>
          <cell r="O639"/>
          <cell r="P639"/>
          <cell r="Q639"/>
          <cell r="R639"/>
          <cell r="S639"/>
          <cell r="T639"/>
          <cell r="W639"/>
          <cell r="X639">
            <v>35400</v>
          </cell>
          <cell r="Y639">
            <v>0</v>
          </cell>
          <cell r="Z639"/>
        </row>
        <row r="640">
          <cell r="A640">
            <v>35425</v>
          </cell>
          <cell r="B640">
            <v>68790</v>
          </cell>
          <cell r="C640"/>
          <cell r="D640"/>
          <cell r="E640"/>
          <cell r="F640"/>
          <cell r="G640">
            <v>18.91</v>
          </cell>
          <cell r="H640">
            <v>1300818.8999999999</v>
          </cell>
          <cell r="I640">
            <v>68790</v>
          </cell>
          <cell r="J640"/>
          <cell r="K640"/>
          <cell r="L640"/>
          <cell r="M640"/>
          <cell r="N640"/>
          <cell r="O640"/>
          <cell r="P640"/>
          <cell r="Q640"/>
          <cell r="R640"/>
          <cell r="S640"/>
          <cell r="T640"/>
          <cell r="W640"/>
          <cell r="X640">
            <v>35400</v>
          </cell>
          <cell r="Y640">
            <v>0</v>
          </cell>
          <cell r="Z640"/>
        </row>
        <row r="641">
          <cell r="A641">
            <v>35426</v>
          </cell>
          <cell r="B641">
            <v>78000</v>
          </cell>
          <cell r="C641"/>
          <cell r="D641"/>
          <cell r="E641"/>
          <cell r="F641"/>
          <cell r="G641">
            <v>18.91</v>
          </cell>
          <cell r="H641">
            <v>1474980</v>
          </cell>
          <cell r="I641">
            <v>78000</v>
          </cell>
          <cell r="J641"/>
          <cell r="K641"/>
          <cell r="L641"/>
          <cell r="M641"/>
          <cell r="N641"/>
          <cell r="O641"/>
          <cell r="P641"/>
          <cell r="Q641"/>
          <cell r="R641"/>
          <cell r="S641"/>
          <cell r="T641"/>
          <cell r="W641"/>
          <cell r="X641">
            <v>35400</v>
          </cell>
          <cell r="Y641">
            <v>0</v>
          </cell>
          <cell r="Z641"/>
        </row>
        <row r="642">
          <cell r="A642">
            <v>35427</v>
          </cell>
          <cell r="B642">
            <v>78000</v>
          </cell>
          <cell r="C642"/>
          <cell r="D642"/>
          <cell r="E642"/>
          <cell r="F642"/>
          <cell r="G642">
            <v>18.91</v>
          </cell>
          <cell r="H642">
            <v>1474980</v>
          </cell>
          <cell r="I642">
            <v>78000</v>
          </cell>
          <cell r="J642"/>
          <cell r="K642"/>
          <cell r="L642"/>
          <cell r="M642"/>
          <cell r="N642"/>
          <cell r="O642"/>
          <cell r="P642"/>
          <cell r="Q642"/>
          <cell r="R642"/>
          <cell r="S642"/>
          <cell r="T642"/>
          <cell r="W642"/>
          <cell r="X642" t="str">
            <v>Sin movimiento</v>
          </cell>
          <cell r="Y642">
            <v>0</v>
          </cell>
          <cell r="Z642"/>
        </row>
        <row r="643">
          <cell r="A643">
            <v>35428</v>
          </cell>
          <cell r="B643">
            <v>78000</v>
          </cell>
          <cell r="C643"/>
          <cell r="D643"/>
          <cell r="E643"/>
          <cell r="F643"/>
          <cell r="G643">
            <v>18.91</v>
          </cell>
          <cell r="H643">
            <v>1474980</v>
          </cell>
          <cell r="I643">
            <v>78000</v>
          </cell>
          <cell r="J643"/>
          <cell r="K643"/>
          <cell r="L643"/>
          <cell r="M643"/>
          <cell r="N643"/>
          <cell r="O643"/>
          <cell r="P643"/>
          <cell r="Q643"/>
          <cell r="R643"/>
          <cell r="S643"/>
          <cell r="T643"/>
          <cell r="W643"/>
          <cell r="X643" t="str">
            <v>Sin movimiento</v>
          </cell>
          <cell r="Y643">
            <v>0</v>
          </cell>
          <cell r="Z643"/>
        </row>
        <row r="644">
          <cell r="A644">
            <v>35429</v>
          </cell>
          <cell r="B644">
            <v>84280</v>
          </cell>
          <cell r="C644"/>
          <cell r="D644"/>
          <cell r="E644"/>
          <cell r="F644"/>
          <cell r="G644">
            <v>18.88</v>
          </cell>
          <cell r="H644">
            <v>1591206.4</v>
          </cell>
          <cell r="I644">
            <v>84280</v>
          </cell>
          <cell r="J644"/>
          <cell r="K644"/>
          <cell r="L644"/>
          <cell r="M644"/>
          <cell r="N644"/>
          <cell r="O644"/>
          <cell r="P644"/>
          <cell r="Q644"/>
          <cell r="R644"/>
          <cell r="S644"/>
          <cell r="T644"/>
          <cell r="W644"/>
          <cell r="X644">
            <v>35400</v>
          </cell>
          <cell r="Y644">
            <v>0</v>
          </cell>
          <cell r="Z644"/>
        </row>
        <row r="645">
          <cell r="A645">
            <v>35430</v>
          </cell>
          <cell r="B645">
            <v>87600</v>
          </cell>
          <cell r="C645"/>
          <cell r="D645"/>
          <cell r="E645"/>
          <cell r="F645"/>
          <cell r="G645">
            <v>18.96</v>
          </cell>
          <cell r="H645">
            <v>1660896</v>
          </cell>
          <cell r="I645">
            <v>87600</v>
          </cell>
          <cell r="J645">
            <v>36015421.950000003</v>
          </cell>
          <cell r="K645">
            <v>2377242</v>
          </cell>
          <cell r="L645">
            <v>15.150086507810313</v>
          </cell>
          <cell r="M645"/>
          <cell r="N645"/>
          <cell r="O645"/>
          <cell r="P645"/>
          <cell r="Q645"/>
          <cell r="R645"/>
          <cell r="S645"/>
          <cell r="T645"/>
          <cell r="W645"/>
          <cell r="X645">
            <v>35400</v>
          </cell>
          <cell r="Y645">
            <v>0</v>
          </cell>
          <cell r="Z645"/>
        </row>
        <row r="646">
          <cell r="A646">
            <v>35431</v>
          </cell>
          <cell r="B646">
            <v>87600</v>
          </cell>
          <cell r="C646"/>
          <cell r="D646"/>
          <cell r="E646"/>
          <cell r="F646"/>
          <cell r="G646">
            <v>18.96</v>
          </cell>
          <cell r="H646">
            <v>1660896</v>
          </cell>
          <cell r="I646">
            <v>87600</v>
          </cell>
          <cell r="J646"/>
          <cell r="K646"/>
          <cell r="L646"/>
          <cell r="M646"/>
          <cell r="N646"/>
          <cell r="O646"/>
          <cell r="P646"/>
          <cell r="Q646"/>
          <cell r="R646"/>
          <cell r="S646"/>
          <cell r="T646"/>
          <cell r="W646"/>
          <cell r="X646">
            <v>35431</v>
          </cell>
          <cell r="Y646">
            <v>0</v>
          </cell>
          <cell r="Z646"/>
        </row>
        <row r="647">
          <cell r="A647">
            <v>35432</v>
          </cell>
          <cell r="B647">
            <v>76594</v>
          </cell>
          <cell r="C647"/>
          <cell r="D647"/>
          <cell r="E647"/>
          <cell r="F647"/>
          <cell r="G647">
            <v>18.829999999999998</v>
          </cell>
          <cell r="H647">
            <v>1442265.0199999998</v>
          </cell>
          <cell r="I647">
            <v>76594</v>
          </cell>
          <cell r="J647"/>
          <cell r="K647"/>
          <cell r="L647"/>
          <cell r="M647"/>
          <cell r="N647"/>
          <cell r="O647"/>
          <cell r="P647"/>
          <cell r="Q647"/>
          <cell r="R647"/>
          <cell r="S647"/>
          <cell r="T647"/>
          <cell r="W647"/>
          <cell r="X647">
            <v>35431</v>
          </cell>
          <cell r="Y647">
            <v>0</v>
          </cell>
          <cell r="Z647"/>
        </row>
        <row r="648">
          <cell r="A648">
            <v>35433</v>
          </cell>
          <cell r="B648">
            <v>109850</v>
          </cell>
          <cell r="C648"/>
          <cell r="D648"/>
          <cell r="E648"/>
          <cell r="F648"/>
          <cell r="G648">
            <v>17.399999999999999</v>
          </cell>
          <cell r="H648">
            <v>1911389.9999999998</v>
          </cell>
          <cell r="I648">
            <v>109850</v>
          </cell>
          <cell r="J648"/>
          <cell r="K648"/>
          <cell r="L648"/>
          <cell r="M648"/>
          <cell r="N648"/>
          <cell r="O648"/>
          <cell r="P648"/>
          <cell r="Q648"/>
          <cell r="R648"/>
          <cell r="S648"/>
          <cell r="T648"/>
          <cell r="W648"/>
          <cell r="X648">
            <v>35431</v>
          </cell>
          <cell r="Y648">
            <v>0</v>
          </cell>
          <cell r="Z648"/>
        </row>
        <row r="649">
          <cell r="A649">
            <v>35434</v>
          </cell>
          <cell r="B649">
            <v>109850</v>
          </cell>
          <cell r="C649"/>
          <cell r="D649"/>
          <cell r="E649"/>
          <cell r="F649"/>
          <cell r="G649">
            <v>17.399999999999999</v>
          </cell>
          <cell r="H649">
            <v>1911389.9999999998</v>
          </cell>
          <cell r="I649">
            <v>109850</v>
          </cell>
          <cell r="J649"/>
          <cell r="K649"/>
          <cell r="L649"/>
          <cell r="M649"/>
          <cell r="N649"/>
          <cell r="O649"/>
          <cell r="P649"/>
          <cell r="Q649"/>
          <cell r="R649"/>
          <cell r="S649"/>
          <cell r="T649"/>
          <cell r="W649"/>
          <cell r="X649" t="str">
            <v>Sin movimiento</v>
          </cell>
          <cell r="Y649">
            <v>0</v>
          </cell>
          <cell r="Z649"/>
        </row>
        <row r="650">
          <cell r="A650">
            <v>35435</v>
          </cell>
          <cell r="B650">
            <v>109850</v>
          </cell>
          <cell r="C650"/>
          <cell r="D650"/>
          <cell r="E650"/>
          <cell r="F650"/>
          <cell r="G650">
            <v>17.399999999999999</v>
          </cell>
          <cell r="H650">
            <v>1911389.9999999998</v>
          </cell>
          <cell r="I650">
            <v>109850</v>
          </cell>
          <cell r="J650"/>
          <cell r="K650"/>
          <cell r="L650"/>
          <cell r="M650"/>
          <cell r="N650"/>
          <cell r="O650"/>
          <cell r="P650"/>
          <cell r="Q650"/>
          <cell r="R650"/>
          <cell r="S650"/>
          <cell r="T650"/>
          <cell r="W650"/>
          <cell r="X650" t="str">
            <v>Sin movimiento</v>
          </cell>
          <cell r="Y650">
            <v>0</v>
          </cell>
          <cell r="Z650"/>
        </row>
        <row r="651">
          <cell r="A651">
            <v>35436</v>
          </cell>
          <cell r="B651">
            <v>99100</v>
          </cell>
          <cell r="C651"/>
          <cell r="D651"/>
          <cell r="E651"/>
          <cell r="F651"/>
          <cell r="G651">
            <v>16.190000000000001</v>
          </cell>
          <cell r="H651">
            <v>1604429.0000000002</v>
          </cell>
          <cell r="I651">
            <v>99100</v>
          </cell>
          <cell r="J651"/>
          <cell r="K651"/>
          <cell r="L651"/>
          <cell r="M651"/>
          <cell r="N651"/>
          <cell r="O651"/>
          <cell r="P651"/>
          <cell r="Q651"/>
          <cell r="R651"/>
          <cell r="S651"/>
          <cell r="T651"/>
          <cell r="W651"/>
          <cell r="X651">
            <v>35431</v>
          </cell>
          <cell r="Y651">
            <v>0</v>
          </cell>
          <cell r="Z651"/>
        </row>
        <row r="652">
          <cell r="A652">
            <v>35437</v>
          </cell>
          <cell r="B652">
            <v>131850</v>
          </cell>
          <cell r="C652"/>
          <cell r="D652"/>
          <cell r="E652"/>
          <cell r="F652"/>
          <cell r="G652">
            <v>9.32</v>
          </cell>
          <cell r="H652">
            <v>1228842</v>
          </cell>
          <cell r="I652">
            <v>131850</v>
          </cell>
          <cell r="J652"/>
          <cell r="K652"/>
          <cell r="L652"/>
          <cell r="M652"/>
          <cell r="N652"/>
          <cell r="O652"/>
          <cell r="P652"/>
          <cell r="Q652"/>
          <cell r="R652"/>
          <cell r="S652"/>
          <cell r="T652"/>
          <cell r="W652"/>
          <cell r="X652">
            <v>35431</v>
          </cell>
          <cell r="Y652">
            <v>0</v>
          </cell>
          <cell r="Z652"/>
        </row>
        <row r="653">
          <cell r="A653">
            <v>35438</v>
          </cell>
          <cell r="B653">
            <v>148150</v>
          </cell>
          <cell r="C653"/>
          <cell r="D653"/>
          <cell r="E653"/>
          <cell r="F653"/>
          <cell r="G653">
            <v>6.26</v>
          </cell>
          <cell r="H653">
            <v>927419</v>
          </cell>
          <cell r="I653">
            <v>148150</v>
          </cell>
          <cell r="J653"/>
          <cell r="K653"/>
          <cell r="L653"/>
          <cell r="M653"/>
          <cell r="N653"/>
          <cell r="O653"/>
          <cell r="P653"/>
          <cell r="Q653"/>
          <cell r="R653"/>
          <cell r="S653"/>
          <cell r="T653"/>
          <cell r="W653"/>
          <cell r="X653">
            <v>35431</v>
          </cell>
          <cell r="Y653">
            <v>0</v>
          </cell>
          <cell r="Z653"/>
        </row>
        <row r="654">
          <cell r="A654">
            <v>35439</v>
          </cell>
          <cell r="B654">
            <v>102200</v>
          </cell>
          <cell r="C654"/>
          <cell r="D654"/>
          <cell r="E654"/>
          <cell r="F654"/>
          <cell r="G654">
            <v>5.73</v>
          </cell>
          <cell r="H654">
            <v>585606</v>
          </cell>
          <cell r="I654">
            <v>102200</v>
          </cell>
          <cell r="J654"/>
          <cell r="K654"/>
          <cell r="L654"/>
          <cell r="M654"/>
          <cell r="N654"/>
          <cell r="O654"/>
          <cell r="P654"/>
          <cell r="Q654"/>
          <cell r="R654"/>
          <cell r="S654"/>
          <cell r="T654"/>
          <cell r="W654"/>
          <cell r="X654">
            <v>35431</v>
          </cell>
          <cell r="Y654">
            <v>0</v>
          </cell>
          <cell r="Z654"/>
        </row>
        <row r="655">
          <cell r="A655">
            <v>35440</v>
          </cell>
          <cell r="B655">
            <v>80400</v>
          </cell>
          <cell r="C655"/>
          <cell r="D655"/>
          <cell r="E655"/>
          <cell r="F655"/>
          <cell r="G655">
            <v>3.27</v>
          </cell>
          <cell r="H655">
            <v>262908</v>
          </cell>
          <cell r="I655">
            <v>80400</v>
          </cell>
          <cell r="J655"/>
          <cell r="K655"/>
          <cell r="L655"/>
          <cell r="M655"/>
          <cell r="N655"/>
          <cell r="O655"/>
          <cell r="P655"/>
          <cell r="Q655"/>
          <cell r="R655"/>
          <cell r="S655"/>
          <cell r="T655"/>
          <cell r="W655"/>
          <cell r="X655">
            <v>35431</v>
          </cell>
          <cell r="Y655">
            <v>0</v>
          </cell>
          <cell r="Z655"/>
        </row>
        <row r="656">
          <cell r="A656">
            <v>35441</v>
          </cell>
          <cell r="B656">
            <v>80400</v>
          </cell>
          <cell r="C656"/>
          <cell r="D656"/>
          <cell r="E656"/>
          <cell r="F656"/>
          <cell r="G656">
            <v>3.27</v>
          </cell>
          <cell r="H656">
            <v>262908</v>
          </cell>
          <cell r="I656">
            <v>80400</v>
          </cell>
          <cell r="J656"/>
          <cell r="K656"/>
          <cell r="L656"/>
          <cell r="M656"/>
          <cell r="N656"/>
          <cell r="O656"/>
          <cell r="P656"/>
          <cell r="Q656"/>
          <cell r="R656"/>
          <cell r="S656"/>
          <cell r="T656"/>
          <cell r="W656"/>
          <cell r="X656" t="str">
            <v>Sin movimiento</v>
          </cell>
          <cell r="Y656">
            <v>0</v>
          </cell>
          <cell r="Z656"/>
        </row>
        <row r="657">
          <cell r="A657">
            <v>35442</v>
          </cell>
          <cell r="B657">
            <v>80400</v>
          </cell>
          <cell r="C657"/>
          <cell r="D657"/>
          <cell r="E657"/>
          <cell r="F657"/>
          <cell r="G657">
            <v>3.27</v>
          </cell>
          <cell r="H657">
            <v>262908</v>
          </cell>
          <cell r="I657">
            <v>80400</v>
          </cell>
          <cell r="J657"/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W657"/>
          <cell r="X657" t="str">
            <v>Sin movimiento</v>
          </cell>
          <cell r="Y657">
            <v>0</v>
          </cell>
          <cell r="Z657"/>
        </row>
        <row r="658">
          <cell r="A658">
            <v>35443</v>
          </cell>
          <cell r="B658">
            <v>114200</v>
          </cell>
          <cell r="C658"/>
          <cell r="D658"/>
          <cell r="E658"/>
          <cell r="F658"/>
          <cell r="G658">
            <v>1.23</v>
          </cell>
          <cell r="H658">
            <v>140466</v>
          </cell>
          <cell r="I658">
            <v>114200</v>
          </cell>
          <cell r="J658"/>
          <cell r="K658"/>
          <cell r="L658"/>
          <cell r="M658"/>
          <cell r="N658"/>
          <cell r="O658"/>
          <cell r="P658"/>
          <cell r="Q658"/>
          <cell r="R658"/>
          <cell r="S658"/>
          <cell r="T658"/>
          <cell r="W658"/>
          <cell r="X658">
            <v>35431</v>
          </cell>
          <cell r="Y658">
            <v>0</v>
          </cell>
          <cell r="Z658"/>
        </row>
        <row r="659">
          <cell r="A659">
            <v>35444</v>
          </cell>
          <cell r="B659">
            <v>79500</v>
          </cell>
          <cell r="C659"/>
          <cell r="D659"/>
          <cell r="E659"/>
          <cell r="F659"/>
          <cell r="G659">
            <v>1.1299999999999999</v>
          </cell>
          <cell r="H659">
            <v>89834.999999999985</v>
          </cell>
          <cell r="I659">
            <v>79500</v>
          </cell>
          <cell r="J659"/>
          <cell r="K659"/>
          <cell r="L659"/>
          <cell r="M659"/>
          <cell r="N659"/>
          <cell r="O659"/>
          <cell r="P659"/>
          <cell r="Q659"/>
          <cell r="R659"/>
          <cell r="S659"/>
          <cell r="T659"/>
          <cell r="W659"/>
          <cell r="X659">
            <v>35431</v>
          </cell>
          <cell r="Y659">
            <v>0</v>
          </cell>
          <cell r="Z659"/>
        </row>
        <row r="660">
          <cell r="A660">
            <v>35445</v>
          </cell>
          <cell r="B660">
            <v>73500</v>
          </cell>
          <cell r="C660"/>
          <cell r="D660"/>
          <cell r="E660"/>
          <cell r="F660"/>
          <cell r="G660">
            <v>1.1399999999999999</v>
          </cell>
          <cell r="H660">
            <v>83790</v>
          </cell>
          <cell r="I660">
            <v>73500</v>
          </cell>
          <cell r="J660"/>
          <cell r="K660"/>
          <cell r="L660"/>
          <cell r="M660"/>
          <cell r="N660"/>
          <cell r="O660"/>
          <cell r="P660"/>
          <cell r="Q660"/>
          <cell r="R660"/>
          <cell r="S660"/>
          <cell r="T660"/>
          <cell r="W660"/>
          <cell r="X660">
            <v>35431</v>
          </cell>
          <cell r="Y660">
            <v>0</v>
          </cell>
          <cell r="Z660"/>
        </row>
        <row r="661">
          <cell r="A661">
            <v>35446</v>
          </cell>
          <cell r="B661">
            <v>62300</v>
          </cell>
          <cell r="C661"/>
          <cell r="D661"/>
          <cell r="E661"/>
          <cell r="F661"/>
          <cell r="G661">
            <v>14.08</v>
          </cell>
          <cell r="H661">
            <v>877184</v>
          </cell>
          <cell r="I661">
            <v>62300</v>
          </cell>
          <cell r="J661"/>
          <cell r="K661"/>
          <cell r="L661"/>
          <cell r="M661"/>
          <cell r="N661"/>
          <cell r="O661"/>
          <cell r="P661"/>
          <cell r="Q661"/>
          <cell r="R661"/>
          <cell r="S661"/>
          <cell r="T661"/>
          <cell r="W661"/>
          <cell r="X661">
            <v>35431</v>
          </cell>
          <cell r="Y661">
            <v>0</v>
          </cell>
          <cell r="Z661"/>
        </row>
        <row r="662">
          <cell r="A662">
            <v>35447</v>
          </cell>
          <cell r="B662">
            <v>107000</v>
          </cell>
          <cell r="C662"/>
          <cell r="D662"/>
          <cell r="E662"/>
          <cell r="F662"/>
          <cell r="G662">
            <v>16.5</v>
          </cell>
          <cell r="H662">
            <v>1765500</v>
          </cell>
          <cell r="I662">
            <v>107000</v>
          </cell>
          <cell r="J662"/>
          <cell r="K662"/>
          <cell r="L662"/>
          <cell r="M662"/>
          <cell r="N662"/>
          <cell r="O662"/>
          <cell r="P662"/>
          <cell r="Q662"/>
          <cell r="R662"/>
          <cell r="S662"/>
          <cell r="T662"/>
          <cell r="W662"/>
          <cell r="X662">
            <v>35431</v>
          </cell>
          <cell r="Y662">
            <v>0</v>
          </cell>
          <cell r="Z662"/>
        </row>
        <row r="663">
          <cell r="A663">
            <v>35448</v>
          </cell>
          <cell r="B663">
            <v>107000</v>
          </cell>
          <cell r="C663"/>
          <cell r="D663"/>
          <cell r="E663"/>
          <cell r="F663"/>
          <cell r="G663">
            <v>16.5</v>
          </cell>
          <cell r="H663">
            <v>1765500</v>
          </cell>
          <cell r="I663">
            <v>107000</v>
          </cell>
          <cell r="J663"/>
          <cell r="K663"/>
          <cell r="L663"/>
          <cell r="M663"/>
          <cell r="N663"/>
          <cell r="O663"/>
          <cell r="P663"/>
          <cell r="Q663"/>
          <cell r="R663"/>
          <cell r="S663"/>
          <cell r="T663"/>
          <cell r="W663"/>
          <cell r="X663" t="str">
            <v>Sin movimiento</v>
          </cell>
          <cell r="Y663">
            <v>0</v>
          </cell>
          <cell r="Z663"/>
        </row>
        <row r="664">
          <cell r="A664">
            <v>35449</v>
          </cell>
          <cell r="B664">
            <v>107000</v>
          </cell>
          <cell r="C664"/>
          <cell r="D664"/>
          <cell r="E664"/>
          <cell r="F664"/>
          <cell r="G664">
            <v>16.5</v>
          </cell>
          <cell r="H664">
            <v>1765500</v>
          </cell>
          <cell r="I664">
            <v>107000</v>
          </cell>
          <cell r="J664"/>
          <cell r="K664"/>
          <cell r="L664"/>
          <cell r="M664"/>
          <cell r="N664"/>
          <cell r="O664"/>
          <cell r="P664"/>
          <cell r="Q664"/>
          <cell r="R664"/>
          <cell r="S664"/>
          <cell r="T664"/>
          <cell r="W664"/>
          <cell r="X664" t="str">
            <v>Sin movimiento</v>
          </cell>
          <cell r="Y664">
            <v>0</v>
          </cell>
          <cell r="Z664"/>
        </row>
        <row r="665">
          <cell r="A665">
            <v>35450</v>
          </cell>
          <cell r="B665">
            <v>89450</v>
          </cell>
          <cell r="C665"/>
          <cell r="D665"/>
          <cell r="E665"/>
          <cell r="F665"/>
          <cell r="G665">
            <v>16.57</v>
          </cell>
          <cell r="H665">
            <v>1482186.5</v>
          </cell>
          <cell r="I665">
            <v>89450</v>
          </cell>
          <cell r="J665"/>
          <cell r="K665"/>
          <cell r="L665"/>
          <cell r="M665"/>
          <cell r="N665"/>
          <cell r="O665"/>
          <cell r="P665"/>
          <cell r="Q665"/>
          <cell r="R665"/>
          <cell r="S665"/>
          <cell r="T665"/>
          <cell r="W665"/>
          <cell r="X665">
            <v>35431</v>
          </cell>
          <cell r="Y665">
            <v>0</v>
          </cell>
          <cell r="Z665"/>
        </row>
        <row r="666">
          <cell r="A666">
            <v>35451</v>
          </cell>
          <cell r="B666">
            <v>35400</v>
          </cell>
          <cell r="C666"/>
          <cell r="D666"/>
          <cell r="E666"/>
          <cell r="F666"/>
          <cell r="G666">
            <v>16.84</v>
          </cell>
          <cell r="H666">
            <v>596136</v>
          </cell>
          <cell r="I666">
            <v>35400</v>
          </cell>
          <cell r="J666"/>
          <cell r="K666"/>
          <cell r="L666"/>
          <cell r="M666"/>
          <cell r="N666"/>
          <cell r="O666"/>
          <cell r="P666"/>
          <cell r="Q666"/>
          <cell r="R666"/>
          <cell r="S666"/>
          <cell r="T666"/>
          <cell r="W666"/>
          <cell r="X666">
            <v>35431</v>
          </cell>
          <cell r="Y666">
            <v>0</v>
          </cell>
          <cell r="Z666"/>
        </row>
        <row r="667">
          <cell r="A667">
            <v>35452</v>
          </cell>
          <cell r="B667">
            <v>174400</v>
          </cell>
          <cell r="C667"/>
          <cell r="D667"/>
          <cell r="E667"/>
          <cell r="F667"/>
          <cell r="G667">
            <v>16.95</v>
          </cell>
          <cell r="H667">
            <v>2956080</v>
          </cell>
          <cell r="I667">
            <v>174400</v>
          </cell>
          <cell r="J667"/>
          <cell r="K667"/>
          <cell r="L667"/>
          <cell r="M667"/>
          <cell r="N667"/>
          <cell r="O667"/>
          <cell r="P667"/>
          <cell r="Q667"/>
          <cell r="R667"/>
          <cell r="S667"/>
          <cell r="T667"/>
          <cell r="W667"/>
          <cell r="X667">
            <v>35431</v>
          </cell>
          <cell r="Y667">
            <v>0</v>
          </cell>
          <cell r="Z667"/>
        </row>
        <row r="668">
          <cell r="A668">
            <v>35453</v>
          </cell>
          <cell r="B668">
            <v>82950</v>
          </cell>
          <cell r="C668"/>
          <cell r="D668"/>
          <cell r="E668"/>
          <cell r="F668"/>
          <cell r="G668">
            <v>16.899999999999999</v>
          </cell>
          <cell r="H668">
            <v>1401854.9999999998</v>
          </cell>
          <cell r="I668">
            <v>82950</v>
          </cell>
          <cell r="J668"/>
          <cell r="K668"/>
          <cell r="L668"/>
          <cell r="M668"/>
          <cell r="N668"/>
          <cell r="O668"/>
          <cell r="P668"/>
          <cell r="Q668"/>
          <cell r="R668"/>
          <cell r="S668"/>
          <cell r="T668"/>
          <cell r="W668"/>
          <cell r="X668">
            <v>35431</v>
          </cell>
          <cell r="Y668">
            <v>0</v>
          </cell>
          <cell r="Z668"/>
        </row>
        <row r="669">
          <cell r="A669">
            <v>35454</v>
          </cell>
          <cell r="B669">
            <v>146200</v>
          </cell>
          <cell r="C669"/>
          <cell r="D669"/>
          <cell r="E669"/>
          <cell r="F669"/>
          <cell r="G669">
            <v>16.97</v>
          </cell>
          <cell r="H669">
            <v>2481014</v>
          </cell>
          <cell r="I669">
            <v>146200</v>
          </cell>
          <cell r="J669"/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W669"/>
          <cell r="X669">
            <v>35431</v>
          </cell>
          <cell r="Y669">
            <v>0</v>
          </cell>
          <cell r="Z669"/>
        </row>
        <row r="670">
          <cell r="A670">
            <v>35455</v>
          </cell>
          <cell r="B670">
            <v>146200</v>
          </cell>
          <cell r="C670"/>
          <cell r="D670"/>
          <cell r="E670"/>
          <cell r="F670"/>
          <cell r="G670">
            <v>16.97</v>
          </cell>
          <cell r="H670">
            <v>2481014</v>
          </cell>
          <cell r="I670">
            <v>146200</v>
          </cell>
          <cell r="J670"/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W670"/>
          <cell r="X670" t="str">
            <v>Sin movimiento</v>
          </cell>
          <cell r="Y670">
            <v>0</v>
          </cell>
          <cell r="Z670"/>
        </row>
        <row r="671">
          <cell r="A671">
            <v>35456</v>
          </cell>
          <cell r="B671">
            <v>146200</v>
          </cell>
          <cell r="C671"/>
          <cell r="D671"/>
          <cell r="E671"/>
          <cell r="F671"/>
          <cell r="G671">
            <v>16.97</v>
          </cell>
          <cell r="H671">
            <v>2481014</v>
          </cell>
          <cell r="I671">
            <v>146200</v>
          </cell>
          <cell r="J671"/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W671"/>
          <cell r="X671" t="str">
            <v>Sin movimiento</v>
          </cell>
          <cell r="Y671">
            <v>0</v>
          </cell>
          <cell r="Z671"/>
        </row>
        <row r="672">
          <cell r="A672">
            <v>35457</v>
          </cell>
          <cell r="B672">
            <v>56100</v>
          </cell>
          <cell r="C672"/>
          <cell r="D672"/>
          <cell r="E672"/>
          <cell r="F672"/>
          <cell r="G672">
            <v>16.96</v>
          </cell>
          <cell r="H672">
            <v>951456</v>
          </cell>
          <cell r="I672">
            <v>56100</v>
          </cell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W672"/>
          <cell r="X672">
            <v>35431</v>
          </cell>
          <cell r="Y672">
            <v>0</v>
          </cell>
          <cell r="Z672"/>
        </row>
        <row r="673">
          <cell r="A673">
            <v>35458</v>
          </cell>
          <cell r="B673">
            <v>52600</v>
          </cell>
          <cell r="C673"/>
          <cell r="D673"/>
          <cell r="E673"/>
          <cell r="F673"/>
          <cell r="G673">
            <v>16.91</v>
          </cell>
          <cell r="H673">
            <v>889466</v>
          </cell>
          <cell r="I673">
            <v>52600</v>
          </cell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W673"/>
          <cell r="X673">
            <v>35431</v>
          </cell>
          <cell r="Y673">
            <v>0</v>
          </cell>
          <cell r="Z673"/>
        </row>
        <row r="674">
          <cell r="A674">
            <v>35459</v>
          </cell>
          <cell r="B674">
            <v>83450</v>
          </cell>
          <cell r="C674"/>
          <cell r="D674"/>
          <cell r="E674"/>
          <cell r="F674"/>
          <cell r="G674">
            <v>16.920000000000002</v>
          </cell>
          <cell r="H674">
            <v>1411974.0000000002</v>
          </cell>
          <cell r="I674">
            <v>83450</v>
          </cell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W674"/>
          <cell r="X674">
            <v>35431</v>
          </cell>
          <cell r="Y674">
            <v>0</v>
          </cell>
          <cell r="Z674"/>
        </row>
        <row r="675">
          <cell r="A675">
            <v>35460</v>
          </cell>
          <cell r="B675">
            <v>71550</v>
          </cell>
          <cell r="C675"/>
          <cell r="D675"/>
          <cell r="E675"/>
          <cell r="F675"/>
          <cell r="G675">
            <v>16.899999999999999</v>
          </cell>
          <cell r="H675">
            <v>1209195</v>
          </cell>
          <cell r="I675">
            <v>71550</v>
          </cell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W675"/>
          <cell r="X675">
            <v>35431</v>
          </cell>
          <cell r="Y675">
            <v>0</v>
          </cell>
          <cell r="Z675"/>
        </row>
        <row r="676">
          <cell r="A676">
            <v>35461</v>
          </cell>
          <cell r="B676">
            <v>31650</v>
          </cell>
          <cell r="C676"/>
          <cell r="D676"/>
          <cell r="E676"/>
          <cell r="F676"/>
          <cell r="G676">
            <v>16.88</v>
          </cell>
          <cell r="H676">
            <v>535518</v>
          </cell>
          <cell r="I676">
            <v>31650</v>
          </cell>
          <cell r="J676">
            <v>39337034.519999996</v>
          </cell>
          <cell r="K676">
            <v>2982894</v>
          </cell>
          <cell r="L676">
            <v>13.187540194187255</v>
          </cell>
          <cell r="M676"/>
          <cell r="N676"/>
          <cell r="O676"/>
          <cell r="P676"/>
          <cell r="Q676"/>
          <cell r="R676"/>
          <cell r="S676"/>
          <cell r="T676"/>
          <cell r="W676"/>
          <cell r="X676">
            <v>35431</v>
          </cell>
          <cell r="Y676">
            <v>0</v>
          </cell>
          <cell r="Z676"/>
        </row>
        <row r="677">
          <cell r="A677">
            <v>35462</v>
          </cell>
          <cell r="B677">
            <v>31650</v>
          </cell>
          <cell r="C677"/>
          <cell r="D677"/>
          <cell r="E677"/>
          <cell r="F677"/>
          <cell r="G677">
            <v>16.88</v>
          </cell>
          <cell r="H677">
            <v>534885</v>
          </cell>
          <cell r="I677">
            <v>31650</v>
          </cell>
          <cell r="J677"/>
          <cell r="K677"/>
          <cell r="L677"/>
          <cell r="M677"/>
          <cell r="N677"/>
          <cell r="O677"/>
          <cell r="P677"/>
          <cell r="Q677"/>
          <cell r="R677"/>
          <cell r="S677"/>
          <cell r="T677"/>
          <cell r="W677"/>
          <cell r="X677" t="str">
            <v>Sin movimiento</v>
          </cell>
          <cell r="Y677">
            <v>0</v>
          </cell>
          <cell r="Z677"/>
        </row>
        <row r="678">
          <cell r="A678">
            <v>35463</v>
          </cell>
          <cell r="B678">
            <v>31650</v>
          </cell>
          <cell r="C678"/>
          <cell r="D678"/>
          <cell r="E678"/>
          <cell r="F678"/>
          <cell r="G678">
            <v>16.88</v>
          </cell>
          <cell r="H678">
            <v>534252</v>
          </cell>
          <cell r="I678">
            <v>31650</v>
          </cell>
          <cell r="J678"/>
          <cell r="K678"/>
          <cell r="L678"/>
          <cell r="M678"/>
          <cell r="N678"/>
          <cell r="O678"/>
          <cell r="P678"/>
          <cell r="Q678"/>
          <cell r="R678"/>
          <cell r="S678"/>
          <cell r="T678"/>
          <cell r="W678"/>
          <cell r="X678" t="str">
            <v>Sin movimiento</v>
          </cell>
          <cell r="Y678">
            <v>0</v>
          </cell>
          <cell r="Z678"/>
        </row>
        <row r="679">
          <cell r="A679">
            <v>35464</v>
          </cell>
          <cell r="B679">
            <v>29250</v>
          </cell>
          <cell r="C679"/>
          <cell r="D679"/>
          <cell r="E679"/>
          <cell r="F679"/>
          <cell r="G679">
            <v>17.559999999999999</v>
          </cell>
          <cell r="H679">
            <v>493740</v>
          </cell>
          <cell r="I679">
            <v>29250</v>
          </cell>
          <cell r="J679"/>
          <cell r="K679"/>
          <cell r="L679"/>
          <cell r="M679"/>
          <cell r="N679"/>
          <cell r="O679"/>
          <cell r="P679"/>
          <cell r="Q679"/>
          <cell r="R679"/>
          <cell r="S679"/>
          <cell r="T679"/>
          <cell r="W679"/>
          <cell r="X679">
            <v>35462</v>
          </cell>
          <cell r="Y679">
            <v>0</v>
          </cell>
          <cell r="Z679"/>
        </row>
        <row r="680">
          <cell r="A680">
            <v>35465</v>
          </cell>
          <cell r="B680">
            <v>63870</v>
          </cell>
          <cell r="C680"/>
          <cell r="D680"/>
          <cell r="E680"/>
          <cell r="F680"/>
          <cell r="G680">
            <v>17.84</v>
          </cell>
          <cell r="H680">
            <v>1078125.5999999999</v>
          </cell>
          <cell r="I680">
            <v>63870</v>
          </cell>
          <cell r="J680"/>
          <cell r="K680"/>
          <cell r="L680"/>
          <cell r="M680"/>
          <cell r="N680"/>
          <cell r="O680"/>
          <cell r="P680"/>
          <cell r="Q680"/>
          <cell r="R680"/>
          <cell r="S680"/>
          <cell r="T680"/>
          <cell r="W680"/>
          <cell r="X680">
            <v>35462</v>
          </cell>
          <cell r="Y680">
            <v>0</v>
          </cell>
          <cell r="Z680"/>
        </row>
        <row r="681">
          <cell r="A681">
            <v>35466</v>
          </cell>
          <cell r="B681">
            <v>30700</v>
          </cell>
          <cell r="C681"/>
          <cell r="D681"/>
          <cell r="E681"/>
          <cell r="F681"/>
          <cell r="G681">
            <v>17.93</v>
          </cell>
          <cell r="H681">
            <v>539092</v>
          </cell>
          <cell r="I681">
            <v>30700</v>
          </cell>
          <cell r="J681"/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  <cell r="W681"/>
          <cell r="X681">
            <v>35462</v>
          </cell>
          <cell r="Y681">
            <v>0</v>
          </cell>
          <cell r="Z681"/>
        </row>
        <row r="682">
          <cell r="A682">
            <v>35467</v>
          </cell>
          <cell r="B682">
            <v>22100</v>
          </cell>
          <cell r="C682"/>
          <cell r="D682"/>
          <cell r="E682"/>
          <cell r="F682"/>
          <cell r="G682">
            <v>17.97</v>
          </cell>
          <cell r="H682">
            <v>394264</v>
          </cell>
          <cell r="I682">
            <v>22100</v>
          </cell>
          <cell r="J682"/>
          <cell r="K682"/>
          <cell r="L682"/>
          <cell r="M682"/>
          <cell r="N682"/>
          <cell r="O682"/>
          <cell r="P682"/>
          <cell r="Q682"/>
          <cell r="R682"/>
          <cell r="S682"/>
          <cell r="T682"/>
          <cell r="W682"/>
          <cell r="X682">
            <v>35462</v>
          </cell>
          <cell r="Y682">
            <v>0</v>
          </cell>
          <cell r="Z682"/>
        </row>
        <row r="683">
          <cell r="A683">
            <v>35468</v>
          </cell>
          <cell r="B683">
            <v>64900</v>
          </cell>
          <cell r="C683"/>
          <cell r="D683"/>
          <cell r="E683"/>
          <cell r="F683"/>
          <cell r="G683">
            <v>17.64</v>
          </cell>
          <cell r="H683">
            <v>1163657</v>
          </cell>
          <cell r="I683">
            <v>64900</v>
          </cell>
          <cell r="J683"/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W683"/>
          <cell r="X683">
            <v>35462</v>
          </cell>
          <cell r="Y683">
            <v>0</v>
          </cell>
          <cell r="Z683"/>
        </row>
        <row r="684">
          <cell r="A684">
            <v>35469</v>
          </cell>
          <cell r="B684">
            <v>64900</v>
          </cell>
          <cell r="C684"/>
          <cell r="D684"/>
          <cell r="E684"/>
          <cell r="F684"/>
          <cell r="G684">
            <v>17.64</v>
          </cell>
          <cell r="H684">
            <v>1166253</v>
          </cell>
          <cell r="I684">
            <v>64900</v>
          </cell>
          <cell r="J684"/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W684"/>
          <cell r="X684" t="str">
            <v>Sin movimiento</v>
          </cell>
          <cell r="Y684">
            <v>0</v>
          </cell>
          <cell r="Z684"/>
        </row>
        <row r="685">
          <cell r="A685">
            <v>35470</v>
          </cell>
          <cell r="B685">
            <v>64900</v>
          </cell>
          <cell r="C685"/>
          <cell r="D685"/>
          <cell r="E685"/>
          <cell r="F685"/>
          <cell r="G685">
            <v>17.64</v>
          </cell>
          <cell r="H685">
            <v>1144836</v>
          </cell>
          <cell r="I685">
            <v>64900</v>
          </cell>
          <cell r="J685"/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W685"/>
          <cell r="X685" t="str">
            <v>Sin movimiento</v>
          </cell>
          <cell r="Y685">
            <v>0</v>
          </cell>
          <cell r="Z685"/>
        </row>
        <row r="686">
          <cell r="A686">
            <v>35471</v>
          </cell>
          <cell r="B686">
            <v>119650</v>
          </cell>
          <cell r="C686"/>
          <cell r="D686"/>
          <cell r="E686"/>
          <cell r="F686"/>
          <cell r="G686">
            <v>17.98</v>
          </cell>
          <cell r="H686">
            <v>2150110.5</v>
          </cell>
          <cell r="I686">
            <v>119650</v>
          </cell>
          <cell r="J686"/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W686"/>
          <cell r="X686">
            <v>35462</v>
          </cell>
          <cell r="Y686">
            <v>0</v>
          </cell>
          <cell r="Z686"/>
        </row>
        <row r="687">
          <cell r="A687">
            <v>35472</v>
          </cell>
          <cell r="B687">
            <v>58300</v>
          </cell>
          <cell r="C687"/>
          <cell r="D687"/>
          <cell r="E687"/>
          <cell r="F687"/>
          <cell r="G687">
            <v>18.010000000000002</v>
          </cell>
          <cell r="H687">
            <v>1028412</v>
          </cell>
          <cell r="I687">
            <v>58300</v>
          </cell>
          <cell r="J687"/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W687"/>
          <cell r="X687">
            <v>35462</v>
          </cell>
          <cell r="Y687">
            <v>0</v>
          </cell>
          <cell r="Z687"/>
        </row>
        <row r="688">
          <cell r="A688">
            <v>35473</v>
          </cell>
          <cell r="B688">
            <v>35000</v>
          </cell>
          <cell r="C688"/>
          <cell r="D688"/>
          <cell r="E688"/>
          <cell r="F688"/>
          <cell r="G688">
            <v>18</v>
          </cell>
          <cell r="H688">
            <v>629300</v>
          </cell>
          <cell r="I688">
            <v>35000</v>
          </cell>
          <cell r="J688"/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W688"/>
          <cell r="X688">
            <v>35462</v>
          </cell>
          <cell r="Y688">
            <v>0</v>
          </cell>
          <cell r="Z688"/>
        </row>
        <row r="689">
          <cell r="A689">
            <v>35474</v>
          </cell>
          <cell r="B689">
            <v>74900</v>
          </cell>
          <cell r="C689"/>
          <cell r="D689"/>
          <cell r="E689"/>
          <cell r="F689"/>
          <cell r="G689">
            <v>18.03</v>
          </cell>
          <cell r="H689">
            <v>1348949.0000000002</v>
          </cell>
          <cell r="I689">
            <v>74900</v>
          </cell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W689"/>
          <cell r="X689">
            <v>35462</v>
          </cell>
          <cell r="Y689">
            <v>0</v>
          </cell>
          <cell r="Z689"/>
        </row>
        <row r="690">
          <cell r="A690">
            <v>35475</v>
          </cell>
          <cell r="B690">
            <v>87550</v>
          </cell>
          <cell r="C690"/>
          <cell r="D690"/>
          <cell r="E690"/>
          <cell r="F690"/>
          <cell r="G690">
            <v>18.05</v>
          </cell>
          <cell r="H690">
            <v>1575900</v>
          </cell>
          <cell r="I690">
            <v>87550</v>
          </cell>
          <cell r="J690"/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W690"/>
          <cell r="X690">
            <v>35462</v>
          </cell>
          <cell r="Y690">
            <v>0</v>
          </cell>
          <cell r="Z690"/>
        </row>
        <row r="691">
          <cell r="A691">
            <v>35476</v>
          </cell>
          <cell r="B691">
            <v>87550</v>
          </cell>
          <cell r="C691"/>
          <cell r="D691"/>
          <cell r="E691"/>
          <cell r="F691"/>
          <cell r="G691">
            <v>18.05</v>
          </cell>
          <cell r="H691">
            <v>1578526.5</v>
          </cell>
          <cell r="I691">
            <v>87550</v>
          </cell>
          <cell r="J691"/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W691"/>
          <cell r="X691" t="str">
            <v>Sin movimiento</v>
          </cell>
          <cell r="Y691">
            <v>0</v>
          </cell>
          <cell r="Z691"/>
        </row>
        <row r="692">
          <cell r="A692">
            <v>35477</v>
          </cell>
          <cell r="B692">
            <v>87550</v>
          </cell>
          <cell r="C692"/>
          <cell r="D692"/>
          <cell r="E692"/>
          <cell r="F692"/>
          <cell r="G692">
            <v>18.05</v>
          </cell>
          <cell r="H692">
            <v>1580277.5</v>
          </cell>
          <cell r="I692">
            <v>87550</v>
          </cell>
          <cell r="J692"/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W692"/>
          <cell r="X692" t="str">
            <v>Sin movimiento</v>
          </cell>
          <cell r="Y692">
            <v>0</v>
          </cell>
          <cell r="Z692"/>
        </row>
        <row r="693">
          <cell r="A693">
            <v>35478</v>
          </cell>
          <cell r="B693">
            <v>23200</v>
          </cell>
          <cell r="C693"/>
          <cell r="D693"/>
          <cell r="E693"/>
          <cell r="F693"/>
          <cell r="G693">
            <v>18.010000000000002</v>
          </cell>
          <cell r="H693">
            <v>418296</v>
          </cell>
          <cell r="I693">
            <v>23200</v>
          </cell>
          <cell r="J693"/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W693"/>
          <cell r="X693">
            <v>35462</v>
          </cell>
          <cell r="Y693">
            <v>0</v>
          </cell>
          <cell r="Z693"/>
        </row>
        <row r="694">
          <cell r="A694">
            <v>35479</v>
          </cell>
          <cell r="B694">
            <v>57500</v>
          </cell>
          <cell r="C694"/>
          <cell r="D694"/>
          <cell r="E694"/>
          <cell r="F694"/>
          <cell r="G694">
            <v>18.03</v>
          </cell>
          <cell r="H694">
            <v>1037875</v>
          </cell>
          <cell r="I694">
            <v>57500</v>
          </cell>
          <cell r="J694"/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W694"/>
          <cell r="X694">
            <v>35462</v>
          </cell>
          <cell r="Y694">
            <v>0</v>
          </cell>
          <cell r="Z694"/>
        </row>
        <row r="695">
          <cell r="A695">
            <v>35480</v>
          </cell>
          <cell r="B695">
            <v>104300</v>
          </cell>
          <cell r="C695"/>
          <cell r="D695"/>
          <cell r="E695"/>
          <cell r="F695"/>
          <cell r="G695">
            <v>18.059999999999999</v>
          </cell>
          <cell r="H695">
            <v>1878443.0000000002</v>
          </cell>
          <cell r="I695">
            <v>104300</v>
          </cell>
          <cell r="J695"/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W695"/>
          <cell r="X695">
            <v>35462</v>
          </cell>
          <cell r="Y695">
            <v>0</v>
          </cell>
          <cell r="Z695"/>
        </row>
        <row r="696">
          <cell r="A696">
            <v>35481</v>
          </cell>
          <cell r="B696">
            <v>99280</v>
          </cell>
          <cell r="C696"/>
          <cell r="D696"/>
          <cell r="E696"/>
          <cell r="F696"/>
          <cell r="G696">
            <v>18.04</v>
          </cell>
          <cell r="H696">
            <v>1790018.4000000001</v>
          </cell>
          <cell r="I696">
            <v>99280</v>
          </cell>
          <cell r="J696"/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W696"/>
          <cell r="X696">
            <v>35462</v>
          </cell>
          <cell r="Y696">
            <v>0</v>
          </cell>
          <cell r="Z696"/>
        </row>
        <row r="697">
          <cell r="A697">
            <v>35482</v>
          </cell>
          <cell r="B697">
            <v>123050</v>
          </cell>
          <cell r="C697"/>
          <cell r="D697"/>
          <cell r="E697"/>
          <cell r="F697"/>
          <cell r="G697">
            <v>18.100000000000001</v>
          </cell>
          <cell r="H697">
            <v>2222283</v>
          </cell>
          <cell r="I697">
            <v>123050</v>
          </cell>
          <cell r="J697"/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W697"/>
          <cell r="X697">
            <v>35462</v>
          </cell>
          <cell r="Y697">
            <v>0</v>
          </cell>
          <cell r="Z697"/>
        </row>
        <row r="698">
          <cell r="A698">
            <v>35483</v>
          </cell>
          <cell r="B698">
            <v>123050</v>
          </cell>
          <cell r="C698"/>
          <cell r="D698"/>
          <cell r="E698"/>
          <cell r="F698"/>
          <cell r="G698">
            <v>18.100000000000001</v>
          </cell>
          <cell r="H698">
            <v>2219822</v>
          </cell>
          <cell r="I698">
            <v>123050</v>
          </cell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W698"/>
          <cell r="X698" t="str">
            <v>Sin movimiento</v>
          </cell>
          <cell r="Y698">
            <v>0</v>
          </cell>
          <cell r="Z698"/>
        </row>
        <row r="699">
          <cell r="A699">
            <v>35484</v>
          </cell>
          <cell r="B699">
            <v>123050</v>
          </cell>
          <cell r="C699"/>
          <cell r="D699"/>
          <cell r="E699"/>
          <cell r="F699"/>
          <cell r="G699">
            <v>18.100000000000001</v>
          </cell>
          <cell r="H699">
            <v>2227205</v>
          </cell>
          <cell r="I699">
            <v>123050</v>
          </cell>
          <cell r="J699"/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W699"/>
          <cell r="X699" t="str">
            <v>Sin movimiento</v>
          </cell>
          <cell r="Y699">
            <v>0</v>
          </cell>
          <cell r="Z699"/>
        </row>
        <row r="700">
          <cell r="A700">
            <v>35485</v>
          </cell>
          <cell r="B700">
            <v>117440</v>
          </cell>
          <cell r="C700"/>
          <cell r="D700"/>
          <cell r="E700"/>
          <cell r="F700"/>
          <cell r="G700">
            <v>18.13</v>
          </cell>
          <cell r="H700">
            <v>2118617.6</v>
          </cell>
          <cell r="I700">
            <v>117440</v>
          </cell>
          <cell r="J700"/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W700"/>
          <cell r="X700">
            <v>35462</v>
          </cell>
          <cell r="Y700">
            <v>0</v>
          </cell>
          <cell r="Z700"/>
        </row>
        <row r="701">
          <cell r="A701">
            <v>35486</v>
          </cell>
          <cell r="B701">
            <v>120400</v>
          </cell>
          <cell r="C701"/>
          <cell r="D701"/>
          <cell r="E701"/>
          <cell r="F701"/>
          <cell r="G701">
            <v>18.149999999999999</v>
          </cell>
          <cell r="H701">
            <v>2179240</v>
          </cell>
          <cell r="I701">
            <v>120400</v>
          </cell>
          <cell r="J701"/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W701"/>
          <cell r="X701">
            <v>35462</v>
          </cell>
          <cell r="Y701">
            <v>0</v>
          </cell>
          <cell r="Z701"/>
        </row>
        <row r="702">
          <cell r="A702">
            <v>35487</v>
          </cell>
          <cell r="B702">
            <v>100875</v>
          </cell>
          <cell r="C702"/>
          <cell r="D702"/>
          <cell r="E702"/>
          <cell r="F702"/>
          <cell r="G702">
            <v>17.23</v>
          </cell>
          <cell r="H702">
            <v>1828863.75</v>
          </cell>
          <cell r="I702">
            <v>100875</v>
          </cell>
          <cell r="J702"/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W702"/>
          <cell r="X702">
            <v>35462</v>
          </cell>
          <cell r="Y702">
            <v>0</v>
          </cell>
          <cell r="Z702"/>
        </row>
        <row r="703">
          <cell r="A703">
            <v>35488</v>
          </cell>
          <cell r="B703">
            <v>99200</v>
          </cell>
          <cell r="C703"/>
          <cell r="D703"/>
          <cell r="E703"/>
          <cell r="F703"/>
          <cell r="G703">
            <v>14.59</v>
          </cell>
          <cell r="H703">
            <v>1800479.9999999998</v>
          </cell>
          <cell r="I703">
            <v>99200</v>
          </cell>
          <cell r="J703"/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W703"/>
          <cell r="X703">
            <v>35462</v>
          </cell>
          <cell r="Y703">
            <v>0</v>
          </cell>
          <cell r="Z703"/>
        </row>
        <row r="704">
          <cell r="A704">
            <v>35489</v>
          </cell>
          <cell r="B704">
            <v>63300</v>
          </cell>
          <cell r="C704"/>
          <cell r="D704"/>
          <cell r="E704"/>
          <cell r="F704"/>
          <cell r="G704">
            <v>14.13</v>
          </cell>
          <cell r="H704">
            <v>1090659</v>
          </cell>
          <cell r="I704">
            <v>63300</v>
          </cell>
          <cell r="J704">
            <v>37752382.850000001</v>
          </cell>
          <cell r="K704">
            <v>2109065</v>
          </cell>
          <cell r="L704">
            <v>17.900056589057236</v>
          </cell>
          <cell r="M704"/>
          <cell r="N704"/>
          <cell r="O704"/>
          <cell r="P704"/>
          <cell r="Q704"/>
          <cell r="R704"/>
          <cell r="S704"/>
          <cell r="T704"/>
          <cell r="W704"/>
          <cell r="X704">
            <v>35462</v>
          </cell>
          <cell r="Y704">
            <v>0</v>
          </cell>
          <cell r="Z704"/>
        </row>
        <row r="705">
          <cell r="A705">
            <v>35490</v>
          </cell>
          <cell r="B705">
            <v>63300</v>
          </cell>
          <cell r="C705"/>
          <cell r="D705"/>
          <cell r="E705"/>
          <cell r="F705"/>
          <cell r="G705">
            <v>14.13</v>
          </cell>
          <cell r="H705">
            <v>923547</v>
          </cell>
          <cell r="I705">
            <v>63300</v>
          </cell>
          <cell r="J705"/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W705"/>
          <cell r="X705" t="str">
            <v>Sin movimiento</v>
          </cell>
          <cell r="Y705">
            <v>0</v>
          </cell>
          <cell r="Z705"/>
        </row>
        <row r="706">
          <cell r="A706">
            <v>35491</v>
          </cell>
          <cell r="B706">
            <v>63300</v>
          </cell>
          <cell r="C706"/>
          <cell r="D706"/>
          <cell r="E706"/>
          <cell r="F706"/>
          <cell r="G706">
            <v>14.13</v>
          </cell>
          <cell r="H706">
            <v>894429</v>
          </cell>
          <cell r="I706">
            <v>63300</v>
          </cell>
          <cell r="J706"/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W706"/>
          <cell r="X706" t="str">
            <v>Sin movimiento</v>
          </cell>
          <cell r="Y706">
            <v>0</v>
          </cell>
          <cell r="Z706"/>
        </row>
        <row r="707">
          <cell r="A707">
            <v>35492</v>
          </cell>
          <cell r="B707">
            <v>44100</v>
          </cell>
          <cell r="C707"/>
          <cell r="D707"/>
          <cell r="E707"/>
          <cell r="F707"/>
          <cell r="G707">
            <v>16.84</v>
          </cell>
          <cell r="H707">
            <v>643419</v>
          </cell>
          <cell r="I707">
            <v>44100</v>
          </cell>
          <cell r="J707"/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W707"/>
          <cell r="X707">
            <v>35490</v>
          </cell>
          <cell r="Y707">
            <v>0</v>
          </cell>
          <cell r="Z707"/>
        </row>
        <row r="708">
          <cell r="A708">
            <v>35493</v>
          </cell>
          <cell r="B708">
            <v>110200</v>
          </cell>
          <cell r="C708"/>
          <cell r="D708"/>
          <cell r="E708"/>
          <cell r="F708"/>
          <cell r="G708">
            <v>17.899999999999999</v>
          </cell>
          <cell r="H708">
            <v>1557126</v>
          </cell>
          <cell r="I708">
            <v>110200</v>
          </cell>
          <cell r="J708"/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W708"/>
          <cell r="X708">
            <v>35490</v>
          </cell>
          <cell r="Y708">
            <v>0</v>
          </cell>
          <cell r="Z708"/>
        </row>
        <row r="709">
          <cell r="A709">
            <v>35494</v>
          </cell>
          <cell r="B709">
            <v>107400</v>
          </cell>
          <cell r="C709"/>
          <cell r="D709"/>
          <cell r="E709"/>
          <cell r="F709"/>
          <cell r="G709">
            <v>18.010000000000002</v>
          </cell>
          <cell r="H709">
            <v>1808616</v>
          </cell>
          <cell r="I709">
            <v>107400</v>
          </cell>
          <cell r="J709"/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W709"/>
          <cell r="X709">
            <v>35490</v>
          </cell>
          <cell r="Y709">
            <v>0</v>
          </cell>
          <cell r="Z709"/>
        </row>
        <row r="710">
          <cell r="A710">
            <v>35495</v>
          </cell>
          <cell r="B710">
            <v>106600</v>
          </cell>
          <cell r="C710"/>
          <cell r="D710"/>
          <cell r="E710"/>
          <cell r="F710"/>
          <cell r="G710">
            <v>18.03</v>
          </cell>
          <cell r="H710">
            <v>1908139.9999999998</v>
          </cell>
          <cell r="I710">
            <v>106600</v>
          </cell>
          <cell r="J710"/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W710"/>
          <cell r="X710">
            <v>35490</v>
          </cell>
          <cell r="Y710">
            <v>0</v>
          </cell>
          <cell r="Z710"/>
        </row>
        <row r="711">
          <cell r="A711">
            <v>35496</v>
          </cell>
          <cell r="B711">
            <v>132600</v>
          </cell>
          <cell r="C711"/>
          <cell r="D711"/>
          <cell r="E711"/>
          <cell r="F711"/>
          <cell r="G711">
            <v>18.07</v>
          </cell>
          <cell r="H711">
            <v>2388126</v>
          </cell>
          <cell r="I711">
            <v>132600</v>
          </cell>
          <cell r="J711"/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W711"/>
          <cell r="X711">
            <v>35490</v>
          </cell>
          <cell r="Y711">
            <v>0</v>
          </cell>
          <cell r="Z711"/>
        </row>
        <row r="712">
          <cell r="A712">
            <v>35497</v>
          </cell>
          <cell r="B712">
            <v>132600</v>
          </cell>
          <cell r="C712"/>
          <cell r="D712"/>
          <cell r="E712"/>
          <cell r="F712"/>
          <cell r="G712">
            <v>18.07</v>
          </cell>
          <cell r="H712">
            <v>2390778</v>
          </cell>
          <cell r="I712">
            <v>132600</v>
          </cell>
          <cell r="J712"/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W712"/>
          <cell r="X712" t="str">
            <v>Sin movimiento</v>
          </cell>
          <cell r="Y712">
            <v>0</v>
          </cell>
          <cell r="Z712"/>
        </row>
        <row r="713">
          <cell r="A713">
            <v>35498</v>
          </cell>
          <cell r="B713">
            <v>132600</v>
          </cell>
          <cell r="C713"/>
          <cell r="D713"/>
          <cell r="E713"/>
          <cell r="F713"/>
          <cell r="G713">
            <v>18.07</v>
          </cell>
          <cell r="H713">
            <v>2396082</v>
          </cell>
          <cell r="I713">
            <v>132600</v>
          </cell>
          <cell r="J713"/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W713"/>
          <cell r="X713" t="str">
            <v>Sin movimiento</v>
          </cell>
          <cell r="Y713">
            <v>0</v>
          </cell>
          <cell r="Z713"/>
        </row>
        <row r="714">
          <cell r="A714">
            <v>35499</v>
          </cell>
          <cell r="B714">
            <v>75700</v>
          </cell>
          <cell r="C714"/>
          <cell r="D714"/>
          <cell r="E714"/>
          <cell r="F714"/>
          <cell r="G714">
            <v>18.170000000000002</v>
          </cell>
          <cell r="H714">
            <v>1364871</v>
          </cell>
          <cell r="I714">
            <v>75700</v>
          </cell>
          <cell r="J714"/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W714"/>
          <cell r="X714">
            <v>35490</v>
          </cell>
          <cell r="Y714">
            <v>0</v>
          </cell>
          <cell r="Z714"/>
        </row>
        <row r="715">
          <cell r="A715">
            <v>35500</v>
          </cell>
          <cell r="B715">
            <v>46400</v>
          </cell>
          <cell r="C715"/>
          <cell r="D715"/>
          <cell r="E715"/>
          <cell r="F715"/>
          <cell r="G715">
            <v>18.21</v>
          </cell>
          <cell r="H715">
            <v>838448</v>
          </cell>
          <cell r="I715">
            <v>46400</v>
          </cell>
          <cell r="J715"/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W715"/>
          <cell r="X715">
            <v>35490</v>
          </cell>
          <cell r="Y715">
            <v>0</v>
          </cell>
          <cell r="Z715"/>
        </row>
        <row r="716">
          <cell r="A716">
            <v>35501</v>
          </cell>
          <cell r="B716">
            <v>66300</v>
          </cell>
          <cell r="C716"/>
          <cell r="D716"/>
          <cell r="E716"/>
          <cell r="F716"/>
          <cell r="G716">
            <v>18.12</v>
          </cell>
          <cell r="H716">
            <v>1204671</v>
          </cell>
          <cell r="I716">
            <v>66300</v>
          </cell>
          <cell r="J716"/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W716"/>
          <cell r="X716">
            <v>35490</v>
          </cell>
          <cell r="Y716">
            <v>0</v>
          </cell>
          <cell r="Z716"/>
        </row>
        <row r="717">
          <cell r="A717">
            <v>35502</v>
          </cell>
          <cell r="B717">
            <v>24500</v>
          </cell>
          <cell r="C717"/>
          <cell r="D717"/>
          <cell r="E717"/>
          <cell r="F717"/>
          <cell r="G717">
            <v>7.97</v>
          </cell>
          <cell r="H717">
            <v>446145</v>
          </cell>
          <cell r="I717">
            <v>24500</v>
          </cell>
          <cell r="J717"/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W717"/>
          <cell r="X717">
            <v>35490</v>
          </cell>
          <cell r="Y717">
            <v>0</v>
          </cell>
          <cell r="Z717"/>
        </row>
        <row r="718">
          <cell r="A718">
            <v>35503</v>
          </cell>
          <cell r="B718">
            <v>78000</v>
          </cell>
          <cell r="C718"/>
          <cell r="D718"/>
          <cell r="E718"/>
          <cell r="F718"/>
          <cell r="G718">
            <v>4.22</v>
          </cell>
          <cell r="H718">
            <v>1413360</v>
          </cell>
          <cell r="I718">
            <v>78000</v>
          </cell>
          <cell r="J718"/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W718"/>
          <cell r="X718">
            <v>35490</v>
          </cell>
          <cell r="Y718">
            <v>0</v>
          </cell>
          <cell r="Z718"/>
        </row>
        <row r="719">
          <cell r="A719">
            <v>35504</v>
          </cell>
          <cell r="B719">
            <v>78000</v>
          </cell>
          <cell r="C719"/>
          <cell r="D719"/>
          <cell r="E719"/>
          <cell r="F719"/>
          <cell r="G719">
            <v>4.22</v>
          </cell>
          <cell r="H719">
            <v>621660</v>
          </cell>
          <cell r="I719">
            <v>78000</v>
          </cell>
          <cell r="J719"/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W719"/>
          <cell r="X719" t="str">
            <v>Sin movimiento</v>
          </cell>
          <cell r="Y719">
            <v>0</v>
          </cell>
          <cell r="Z719"/>
        </row>
        <row r="720">
          <cell r="A720">
            <v>35505</v>
          </cell>
          <cell r="B720">
            <v>78000</v>
          </cell>
          <cell r="C720"/>
          <cell r="D720"/>
          <cell r="E720"/>
          <cell r="F720"/>
          <cell r="G720">
            <v>4.22</v>
          </cell>
          <cell r="H720">
            <v>329160</v>
          </cell>
          <cell r="I720">
            <v>78000</v>
          </cell>
          <cell r="J720"/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W720"/>
          <cell r="X720" t="str">
            <v>Sin movimiento</v>
          </cell>
          <cell r="Y720">
            <v>0</v>
          </cell>
          <cell r="Z720"/>
        </row>
        <row r="721">
          <cell r="A721">
            <v>35506</v>
          </cell>
          <cell r="B721">
            <v>66700</v>
          </cell>
          <cell r="C721"/>
          <cell r="D721"/>
          <cell r="E721"/>
          <cell r="F721"/>
          <cell r="G721">
            <v>17.62</v>
          </cell>
          <cell r="H721">
            <v>531599</v>
          </cell>
          <cell r="I721">
            <v>66700</v>
          </cell>
          <cell r="J721"/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W721"/>
          <cell r="X721">
            <v>35490</v>
          </cell>
          <cell r="Y721">
            <v>0</v>
          </cell>
          <cell r="Z721"/>
        </row>
        <row r="722">
          <cell r="A722">
            <v>35507</v>
          </cell>
          <cell r="B722">
            <v>111400</v>
          </cell>
          <cell r="C722"/>
          <cell r="D722"/>
          <cell r="E722"/>
          <cell r="F722"/>
          <cell r="G722">
            <v>17.95</v>
          </cell>
          <cell r="H722">
            <v>470108</v>
          </cell>
          <cell r="I722">
            <v>111400</v>
          </cell>
          <cell r="J722"/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W722"/>
          <cell r="X722">
            <v>35490</v>
          </cell>
          <cell r="Y722">
            <v>0</v>
          </cell>
          <cell r="Z722"/>
        </row>
        <row r="723">
          <cell r="A723">
            <v>35508</v>
          </cell>
          <cell r="B723">
            <v>111400</v>
          </cell>
          <cell r="C723"/>
          <cell r="D723"/>
          <cell r="E723"/>
          <cell r="F723"/>
          <cell r="G723">
            <v>17.190000000000001</v>
          </cell>
          <cell r="H723">
            <v>1962868</v>
          </cell>
          <cell r="I723">
            <v>111400</v>
          </cell>
          <cell r="J723"/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W723"/>
          <cell r="X723">
            <v>35490</v>
          </cell>
          <cell r="Y723">
            <v>0</v>
          </cell>
          <cell r="Z723"/>
        </row>
        <row r="724">
          <cell r="A724">
            <v>35509</v>
          </cell>
          <cell r="B724">
            <v>122100</v>
          </cell>
          <cell r="C724"/>
          <cell r="D724"/>
          <cell r="E724"/>
          <cell r="F724"/>
          <cell r="G724">
            <v>12.77</v>
          </cell>
          <cell r="H724">
            <v>2191695</v>
          </cell>
          <cell r="I724">
            <v>122100</v>
          </cell>
          <cell r="J724"/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W724"/>
          <cell r="X724">
            <v>35490</v>
          </cell>
          <cell r="Y724">
            <v>0</v>
          </cell>
          <cell r="Z724"/>
        </row>
        <row r="725">
          <cell r="A725">
            <v>35510</v>
          </cell>
          <cell r="B725">
            <v>164500</v>
          </cell>
          <cell r="C725"/>
          <cell r="D725"/>
          <cell r="E725"/>
          <cell r="F725"/>
          <cell r="G725">
            <v>11.82</v>
          </cell>
          <cell r="H725">
            <v>2827755</v>
          </cell>
          <cell r="I725">
            <v>164500</v>
          </cell>
          <cell r="J725"/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W725"/>
          <cell r="X725">
            <v>35490</v>
          </cell>
          <cell r="Y725">
            <v>0</v>
          </cell>
          <cell r="Z725"/>
        </row>
        <row r="726">
          <cell r="A726">
            <v>35511</v>
          </cell>
          <cell r="B726">
            <v>164500</v>
          </cell>
          <cell r="C726"/>
          <cell r="D726"/>
          <cell r="E726"/>
          <cell r="F726"/>
          <cell r="G726">
            <v>11.82</v>
          </cell>
          <cell r="H726">
            <v>2100665</v>
          </cell>
          <cell r="I726">
            <v>164500</v>
          </cell>
          <cell r="J726"/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W726"/>
          <cell r="X726" t="str">
            <v>Sin movimiento</v>
          </cell>
          <cell r="Y726">
            <v>0</v>
          </cell>
          <cell r="Z726"/>
        </row>
        <row r="727">
          <cell r="A727">
            <v>35512</v>
          </cell>
          <cell r="B727">
            <v>164500</v>
          </cell>
          <cell r="C727"/>
          <cell r="D727"/>
          <cell r="E727"/>
          <cell r="F727"/>
          <cell r="G727">
            <v>11.82</v>
          </cell>
          <cell r="H727">
            <v>1944390</v>
          </cell>
          <cell r="I727">
            <v>164500</v>
          </cell>
          <cell r="J727"/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W727"/>
          <cell r="X727" t="str">
            <v>Sin movimiento</v>
          </cell>
          <cell r="Y727">
            <v>0</v>
          </cell>
          <cell r="Z727"/>
        </row>
        <row r="728">
          <cell r="A728">
            <v>35513</v>
          </cell>
          <cell r="B728">
            <v>123000</v>
          </cell>
          <cell r="C728"/>
          <cell r="D728"/>
          <cell r="E728"/>
          <cell r="F728"/>
          <cell r="G728">
            <v>16.82</v>
          </cell>
          <cell r="H728">
            <v>1570710</v>
          </cell>
          <cell r="I728">
            <v>123000</v>
          </cell>
          <cell r="J728"/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W728"/>
          <cell r="X728">
            <v>35490</v>
          </cell>
          <cell r="Y728">
            <v>0</v>
          </cell>
          <cell r="Z728"/>
        </row>
        <row r="729">
          <cell r="A729">
            <v>35514</v>
          </cell>
          <cell r="B729">
            <v>154200</v>
          </cell>
          <cell r="C729"/>
          <cell r="D729"/>
          <cell r="E729"/>
          <cell r="F729"/>
          <cell r="G729">
            <v>15.97</v>
          </cell>
          <cell r="H729">
            <v>1822644</v>
          </cell>
          <cell r="I729">
            <v>154200</v>
          </cell>
          <cell r="J729"/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W729"/>
          <cell r="X729">
            <v>35490</v>
          </cell>
          <cell r="Y729">
            <v>0</v>
          </cell>
          <cell r="Z729"/>
        </row>
        <row r="730">
          <cell r="A730">
            <v>35515</v>
          </cell>
          <cell r="B730">
            <v>128600</v>
          </cell>
          <cell r="C730"/>
          <cell r="D730"/>
          <cell r="E730"/>
          <cell r="F730"/>
          <cell r="G730">
            <v>14.58</v>
          </cell>
          <cell r="H730">
            <v>2163052</v>
          </cell>
          <cell r="I730">
            <v>128600</v>
          </cell>
          <cell r="J730"/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W730"/>
          <cell r="X730">
            <v>35490</v>
          </cell>
          <cell r="Y730">
            <v>0</v>
          </cell>
          <cell r="Z730"/>
        </row>
        <row r="731">
          <cell r="A731">
            <v>35516</v>
          </cell>
          <cell r="B731">
            <v>128600</v>
          </cell>
          <cell r="C731"/>
          <cell r="D731"/>
          <cell r="E731"/>
          <cell r="F731"/>
          <cell r="G731">
            <v>14.58</v>
          </cell>
          <cell r="H731">
            <v>2053742</v>
          </cell>
          <cell r="I731">
            <v>128600</v>
          </cell>
          <cell r="J731"/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W731"/>
          <cell r="X731">
            <v>35490</v>
          </cell>
          <cell r="Y731">
            <v>0</v>
          </cell>
          <cell r="Z731"/>
        </row>
        <row r="732">
          <cell r="A732">
            <v>35517</v>
          </cell>
          <cell r="B732">
            <v>128600</v>
          </cell>
          <cell r="C732"/>
          <cell r="D732"/>
          <cell r="E732"/>
          <cell r="F732"/>
          <cell r="G732">
            <v>14.58</v>
          </cell>
          <cell r="H732">
            <v>1874988</v>
          </cell>
          <cell r="I732">
            <v>128600</v>
          </cell>
          <cell r="J732"/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W732"/>
          <cell r="X732">
            <v>35490</v>
          </cell>
          <cell r="Y732">
            <v>0</v>
          </cell>
          <cell r="Z732"/>
        </row>
        <row r="733">
          <cell r="A733">
            <v>35518</v>
          </cell>
          <cell r="B733">
            <v>128600</v>
          </cell>
          <cell r="C733"/>
          <cell r="D733"/>
          <cell r="E733"/>
          <cell r="F733"/>
          <cell r="G733">
            <v>14.58</v>
          </cell>
          <cell r="H733">
            <v>1874988</v>
          </cell>
          <cell r="I733">
            <v>128600</v>
          </cell>
          <cell r="J733"/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W733"/>
          <cell r="X733" t="str">
            <v>Sin movimiento</v>
          </cell>
          <cell r="Y733">
            <v>0</v>
          </cell>
          <cell r="Z733"/>
        </row>
        <row r="734">
          <cell r="A734">
            <v>35519</v>
          </cell>
          <cell r="B734">
            <v>128600</v>
          </cell>
          <cell r="C734"/>
          <cell r="D734"/>
          <cell r="E734"/>
          <cell r="F734"/>
          <cell r="G734">
            <v>14.58</v>
          </cell>
          <cell r="H734">
            <v>1874988</v>
          </cell>
          <cell r="I734">
            <v>128600</v>
          </cell>
          <cell r="J734"/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W734"/>
          <cell r="X734" t="str">
            <v>Sin movimiento</v>
          </cell>
          <cell r="Y734">
            <v>0</v>
          </cell>
          <cell r="Z734"/>
        </row>
        <row r="735">
          <cell r="A735">
            <v>35520</v>
          </cell>
          <cell r="B735">
            <v>118800</v>
          </cell>
          <cell r="C735"/>
          <cell r="D735"/>
          <cell r="E735"/>
          <cell r="F735"/>
          <cell r="G735">
            <v>13.88</v>
          </cell>
          <cell r="H735">
            <v>1897236</v>
          </cell>
          <cell r="I735">
            <v>118800</v>
          </cell>
          <cell r="J735">
            <v>48290006</v>
          </cell>
          <cell r="K735">
            <v>3283700</v>
          </cell>
          <cell r="L735">
            <v>14.705973749124464</v>
          </cell>
          <cell r="M735"/>
          <cell r="N735"/>
          <cell r="O735"/>
          <cell r="P735"/>
          <cell r="Q735"/>
          <cell r="R735"/>
          <cell r="S735"/>
          <cell r="T735"/>
          <cell r="W735"/>
          <cell r="X735">
            <v>35490</v>
          </cell>
          <cell r="Y735">
            <v>0</v>
          </cell>
          <cell r="Z735"/>
        </row>
        <row r="736">
          <cell r="A736">
            <v>35521</v>
          </cell>
          <cell r="B736">
            <v>100240</v>
          </cell>
          <cell r="C736"/>
          <cell r="D736"/>
          <cell r="E736"/>
          <cell r="F736"/>
          <cell r="G736">
            <v>14.65</v>
          </cell>
          <cell r="H736">
            <v>1461499.2</v>
          </cell>
          <cell r="I736">
            <v>100240</v>
          </cell>
          <cell r="J736"/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W736"/>
          <cell r="X736">
            <v>35521</v>
          </cell>
          <cell r="Y736">
            <v>0</v>
          </cell>
          <cell r="Z736"/>
        </row>
        <row r="737">
          <cell r="A737">
            <v>35522</v>
          </cell>
          <cell r="B737">
            <v>131400</v>
          </cell>
          <cell r="C737"/>
          <cell r="D737"/>
          <cell r="E737"/>
          <cell r="F737"/>
          <cell r="G737">
            <v>14.92</v>
          </cell>
          <cell r="H737">
            <v>1823832</v>
          </cell>
          <cell r="I737">
            <v>131400</v>
          </cell>
          <cell r="J737"/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W737"/>
          <cell r="X737">
            <v>35521</v>
          </cell>
          <cell r="Y737">
            <v>0</v>
          </cell>
          <cell r="Z737"/>
        </row>
        <row r="738">
          <cell r="A738">
            <v>35523</v>
          </cell>
          <cell r="B738">
            <v>110920</v>
          </cell>
          <cell r="C738"/>
          <cell r="D738"/>
          <cell r="E738"/>
          <cell r="F738"/>
          <cell r="G738">
            <v>15.97</v>
          </cell>
          <cell r="H738">
            <v>1624978</v>
          </cell>
          <cell r="I738">
            <v>110920</v>
          </cell>
          <cell r="J738"/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W738"/>
          <cell r="X738">
            <v>35521</v>
          </cell>
          <cell r="Y738">
            <v>0</v>
          </cell>
          <cell r="Z738"/>
        </row>
        <row r="739">
          <cell r="A739">
            <v>35524</v>
          </cell>
          <cell r="B739">
            <v>131850</v>
          </cell>
          <cell r="C739"/>
          <cell r="D739"/>
          <cell r="E739"/>
          <cell r="F739"/>
          <cell r="G739">
            <v>14.43</v>
          </cell>
          <cell r="H739">
            <v>1967202</v>
          </cell>
          <cell r="I739">
            <v>131850</v>
          </cell>
          <cell r="J739"/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W739"/>
          <cell r="X739">
            <v>35521</v>
          </cell>
          <cell r="Y739">
            <v>0</v>
          </cell>
          <cell r="Z739"/>
        </row>
        <row r="740">
          <cell r="A740">
            <v>35525</v>
          </cell>
          <cell r="B740">
            <v>131850</v>
          </cell>
          <cell r="C740"/>
          <cell r="D740"/>
          <cell r="E740"/>
          <cell r="F740"/>
          <cell r="G740">
            <v>14.43</v>
          </cell>
          <cell r="H740">
            <v>2105644.5</v>
          </cell>
          <cell r="I740">
            <v>131850</v>
          </cell>
          <cell r="J740"/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W740"/>
          <cell r="X740" t="str">
            <v>Sin movimiento</v>
          </cell>
          <cell r="Y740">
            <v>0</v>
          </cell>
          <cell r="Z740"/>
        </row>
        <row r="741">
          <cell r="A741">
            <v>35526</v>
          </cell>
          <cell r="B741">
            <v>131850</v>
          </cell>
          <cell r="C741"/>
          <cell r="D741"/>
          <cell r="E741"/>
          <cell r="F741"/>
          <cell r="G741">
            <v>14.43</v>
          </cell>
          <cell r="H741">
            <v>1902595.5</v>
          </cell>
          <cell r="I741">
            <v>131850</v>
          </cell>
          <cell r="J741"/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W741"/>
          <cell r="X741" t="str">
            <v>Sin movimiento</v>
          </cell>
          <cell r="Y741">
            <v>0</v>
          </cell>
          <cell r="Z741"/>
        </row>
        <row r="742">
          <cell r="A742">
            <v>35527</v>
          </cell>
          <cell r="B742">
            <v>137811</v>
          </cell>
          <cell r="C742"/>
          <cell r="D742"/>
          <cell r="E742"/>
          <cell r="F742"/>
          <cell r="G742">
            <v>14.33</v>
          </cell>
          <cell r="H742">
            <v>2200841.67</v>
          </cell>
          <cell r="I742">
            <v>137811</v>
          </cell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W742"/>
          <cell r="X742">
            <v>35521</v>
          </cell>
          <cell r="Y742">
            <v>0</v>
          </cell>
          <cell r="Z742"/>
        </row>
        <row r="743">
          <cell r="A743">
            <v>35528</v>
          </cell>
          <cell r="B743">
            <v>123105</v>
          </cell>
          <cell r="C743"/>
          <cell r="D743"/>
          <cell r="E743"/>
          <cell r="F743"/>
          <cell r="G743">
            <v>13.86</v>
          </cell>
          <cell r="H743">
            <v>1776405.15</v>
          </cell>
          <cell r="I743">
            <v>123105</v>
          </cell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W743"/>
          <cell r="X743">
            <v>35521</v>
          </cell>
          <cell r="Y743">
            <v>0</v>
          </cell>
          <cell r="Z743"/>
        </row>
        <row r="744">
          <cell r="A744">
            <v>35529</v>
          </cell>
          <cell r="B744">
            <v>100350</v>
          </cell>
          <cell r="C744"/>
          <cell r="D744"/>
          <cell r="E744"/>
          <cell r="F744"/>
          <cell r="G744">
            <v>14.62</v>
          </cell>
          <cell r="H744">
            <v>1438015.5</v>
          </cell>
          <cell r="I744">
            <v>100350</v>
          </cell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W744"/>
          <cell r="X744">
            <v>35521</v>
          </cell>
          <cell r="Y744">
            <v>0</v>
          </cell>
          <cell r="Z744"/>
        </row>
        <row r="745">
          <cell r="A745">
            <v>35530</v>
          </cell>
          <cell r="B745">
            <v>131332</v>
          </cell>
          <cell r="C745"/>
          <cell r="D745"/>
          <cell r="E745"/>
          <cell r="F745"/>
          <cell r="G745">
            <v>14.1</v>
          </cell>
          <cell r="H745">
            <v>1820261.52</v>
          </cell>
          <cell r="I745">
            <v>131332</v>
          </cell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W745"/>
          <cell r="X745">
            <v>35521</v>
          </cell>
          <cell r="Y745">
            <v>0</v>
          </cell>
          <cell r="Z745"/>
        </row>
        <row r="746">
          <cell r="A746">
            <v>35531</v>
          </cell>
          <cell r="B746">
            <v>148110</v>
          </cell>
          <cell r="C746"/>
          <cell r="D746"/>
          <cell r="E746"/>
          <cell r="F746"/>
          <cell r="G746">
            <v>13.07</v>
          </cell>
          <cell r="H746">
            <v>2165368.1999999997</v>
          </cell>
          <cell r="I746">
            <v>148110</v>
          </cell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W746"/>
          <cell r="X746">
            <v>35521</v>
          </cell>
          <cell r="Y746">
            <v>0</v>
          </cell>
          <cell r="Z746"/>
        </row>
        <row r="747">
          <cell r="A747">
            <v>35532</v>
          </cell>
          <cell r="B747">
            <v>148110</v>
          </cell>
          <cell r="C747"/>
          <cell r="D747"/>
          <cell r="E747"/>
          <cell r="F747"/>
          <cell r="G747">
            <v>13.07</v>
          </cell>
          <cell r="H747">
            <v>2088351</v>
          </cell>
          <cell r="I747">
            <v>148110</v>
          </cell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W747"/>
          <cell r="X747" t="str">
            <v>Sin movimiento</v>
          </cell>
          <cell r="Y747">
            <v>0</v>
          </cell>
          <cell r="Z747"/>
        </row>
        <row r="748">
          <cell r="A748">
            <v>35533</v>
          </cell>
          <cell r="B748">
            <v>148110</v>
          </cell>
          <cell r="C748"/>
          <cell r="D748"/>
          <cell r="E748"/>
          <cell r="F748"/>
          <cell r="G748">
            <v>13.07</v>
          </cell>
          <cell r="H748">
            <v>1935797.7</v>
          </cell>
          <cell r="I748">
            <v>148110</v>
          </cell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W748"/>
          <cell r="X748" t="str">
            <v>Sin movimiento</v>
          </cell>
          <cell r="Y748">
            <v>0</v>
          </cell>
          <cell r="Z748"/>
        </row>
        <row r="749">
          <cell r="A749">
            <v>35534</v>
          </cell>
          <cell r="B749">
            <v>148950</v>
          </cell>
          <cell r="C749"/>
          <cell r="D749"/>
          <cell r="E749"/>
          <cell r="F749"/>
          <cell r="G749">
            <v>13.31</v>
          </cell>
          <cell r="H749">
            <v>2100195</v>
          </cell>
          <cell r="I749">
            <v>148950</v>
          </cell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W749"/>
          <cell r="X749">
            <v>35521</v>
          </cell>
          <cell r="Y749">
            <v>0</v>
          </cell>
          <cell r="Z749"/>
        </row>
        <row r="750">
          <cell r="A750">
            <v>35535</v>
          </cell>
          <cell r="B750">
            <v>124960</v>
          </cell>
          <cell r="C750"/>
          <cell r="D750"/>
          <cell r="E750"/>
          <cell r="F750"/>
          <cell r="G750">
            <v>16.18</v>
          </cell>
          <cell r="H750">
            <v>1633227.2</v>
          </cell>
          <cell r="I750">
            <v>124960</v>
          </cell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W750"/>
          <cell r="X750">
            <v>35521</v>
          </cell>
          <cell r="Y750">
            <v>0</v>
          </cell>
          <cell r="Z750"/>
        </row>
        <row r="751">
          <cell r="A751">
            <v>35536</v>
          </cell>
          <cell r="B751">
            <v>162830</v>
          </cell>
          <cell r="C751"/>
          <cell r="D751"/>
          <cell r="E751"/>
          <cell r="F751"/>
          <cell r="G751">
            <v>16.87</v>
          </cell>
          <cell r="H751">
            <v>2167267.3000000003</v>
          </cell>
          <cell r="I751">
            <v>162830</v>
          </cell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W751"/>
          <cell r="X751">
            <v>35521</v>
          </cell>
          <cell r="Y751">
            <v>0</v>
          </cell>
          <cell r="Z751"/>
        </row>
        <row r="752">
          <cell r="A752">
            <v>35537</v>
          </cell>
          <cell r="B752">
            <v>121270</v>
          </cell>
          <cell r="C752"/>
          <cell r="D752"/>
          <cell r="E752"/>
          <cell r="F752"/>
          <cell r="G752">
            <v>16.98</v>
          </cell>
          <cell r="H752">
            <v>1962148.5999999999</v>
          </cell>
          <cell r="I752">
            <v>121270</v>
          </cell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W752"/>
          <cell r="X752">
            <v>35521</v>
          </cell>
          <cell r="Y752">
            <v>0</v>
          </cell>
          <cell r="Z752"/>
        </row>
        <row r="753">
          <cell r="A753">
            <v>35538</v>
          </cell>
          <cell r="B753">
            <v>63610</v>
          </cell>
          <cell r="C753"/>
          <cell r="D753"/>
          <cell r="E753"/>
          <cell r="F753"/>
          <cell r="G753">
            <v>17.28</v>
          </cell>
          <cell r="H753">
            <v>1073100.7</v>
          </cell>
          <cell r="I753">
            <v>63610</v>
          </cell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W753"/>
          <cell r="X753">
            <v>35521</v>
          </cell>
          <cell r="Y753">
            <v>0</v>
          </cell>
          <cell r="Z753"/>
        </row>
        <row r="754">
          <cell r="A754">
            <v>35539</v>
          </cell>
          <cell r="B754">
            <v>63610</v>
          </cell>
          <cell r="C754"/>
          <cell r="D754"/>
          <cell r="E754"/>
          <cell r="F754"/>
          <cell r="G754">
            <v>17.28</v>
          </cell>
          <cell r="H754">
            <v>1080097.8</v>
          </cell>
          <cell r="I754">
            <v>63610</v>
          </cell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W754"/>
          <cell r="X754" t="str">
            <v>Sin movimiento</v>
          </cell>
          <cell r="Y754">
            <v>0</v>
          </cell>
          <cell r="Z754"/>
        </row>
        <row r="755">
          <cell r="A755">
            <v>35540</v>
          </cell>
          <cell r="B755">
            <v>63610</v>
          </cell>
          <cell r="C755"/>
          <cell r="D755"/>
          <cell r="E755"/>
          <cell r="F755"/>
          <cell r="G755">
            <v>17.28</v>
          </cell>
          <cell r="H755">
            <v>1099180.8</v>
          </cell>
          <cell r="I755">
            <v>63610</v>
          </cell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W755"/>
          <cell r="X755" t="str">
            <v>Sin movimiento</v>
          </cell>
          <cell r="Y755">
            <v>0</v>
          </cell>
          <cell r="Z755"/>
        </row>
        <row r="756">
          <cell r="A756">
            <v>35541</v>
          </cell>
          <cell r="B756">
            <v>82120</v>
          </cell>
          <cell r="C756"/>
          <cell r="D756"/>
          <cell r="E756"/>
          <cell r="F756"/>
          <cell r="G756">
            <v>17.28</v>
          </cell>
          <cell r="H756">
            <v>1394397.6</v>
          </cell>
          <cell r="I756">
            <v>82120</v>
          </cell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W756"/>
          <cell r="X756">
            <v>35521</v>
          </cell>
          <cell r="Y756">
            <v>0</v>
          </cell>
          <cell r="Z756"/>
        </row>
        <row r="757">
          <cell r="A757">
            <v>35542</v>
          </cell>
          <cell r="B757">
            <v>64200</v>
          </cell>
          <cell r="C757"/>
          <cell r="D757"/>
          <cell r="E757"/>
          <cell r="F757"/>
          <cell r="G757">
            <v>17.32</v>
          </cell>
          <cell r="H757">
            <v>1109376</v>
          </cell>
          <cell r="I757">
            <v>64200</v>
          </cell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W757"/>
          <cell r="X757">
            <v>35521</v>
          </cell>
          <cell r="Y757">
            <v>0</v>
          </cell>
          <cell r="Z757"/>
        </row>
        <row r="758">
          <cell r="A758">
            <v>35543</v>
          </cell>
          <cell r="B758">
            <v>36270</v>
          </cell>
          <cell r="C758"/>
          <cell r="D758"/>
          <cell r="E758"/>
          <cell r="F758"/>
          <cell r="G758">
            <v>17.16</v>
          </cell>
          <cell r="H758">
            <v>626745.60000000009</v>
          </cell>
          <cell r="I758">
            <v>36270</v>
          </cell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W758"/>
          <cell r="X758">
            <v>35521</v>
          </cell>
          <cell r="Y758">
            <v>0</v>
          </cell>
          <cell r="Z758"/>
        </row>
        <row r="759">
          <cell r="A759">
            <v>35544</v>
          </cell>
          <cell r="B759">
            <v>78930</v>
          </cell>
          <cell r="C759"/>
          <cell r="D759"/>
          <cell r="E759"/>
          <cell r="F759"/>
          <cell r="G759">
            <v>17.27</v>
          </cell>
          <cell r="H759">
            <v>1367067.6</v>
          </cell>
          <cell r="I759">
            <v>78930</v>
          </cell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W759"/>
          <cell r="X759">
            <v>35521</v>
          </cell>
          <cell r="Y759">
            <v>0</v>
          </cell>
          <cell r="Z759"/>
        </row>
        <row r="760">
          <cell r="A760">
            <v>35545</v>
          </cell>
          <cell r="B760">
            <v>80995</v>
          </cell>
          <cell r="C760"/>
          <cell r="D760"/>
          <cell r="E760"/>
          <cell r="F760"/>
          <cell r="G760">
            <v>17.329999999999998</v>
          </cell>
          <cell r="H760">
            <v>1389874.2</v>
          </cell>
          <cell r="I760">
            <v>80995</v>
          </cell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W760"/>
          <cell r="X760">
            <v>35521</v>
          </cell>
          <cell r="Y760">
            <v>0</v>
          </cell>
          <cell r="Z760"/>
        </row>
        <row r="761">
          <cell r="A761">
            <v>35546</v>
          </cell>
          <cell r="B761">
            <v>80995</v>
          </cell>
          <cell r="C761"/>
          <cell r="D761"/>
          <cell r="E761"/>
          <cell r="F761"/>
          <cell r="G761">
            <v>17.329999999999998</v>
          </cell>
          <cell r="H761">
            <v>1398783.65</v>
          </cell>
          <cell r="I761">
            <v>80995</v>
          </cell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W761"/>
          <cell r="X761" t="str">
            <v>Sin movimiento</v>
          </cell>
          <cell r="Y761">
            <v>0</v>
          </cell>
          <cell r="Z761"/>
        </row>
        <row r="762">
          <cell r="A762">
            <v>35547</v>
          </cell>
          <cell r="B762">
            <v>80995</v>
          </cell>
          <cell r="C762"/>
          <cell r="D762"/>
          <cell r="E762"/>
          <cell r="F762"/>
          <cell r="G762">
            <v>17.329999999999998</v>
          </cell>
          <cell r="H762">
            <v>1403643.3499999999</v>
          </cell>
          <cell r="I762">
            <v>80995</v>
          </cell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W762"/>
          <cell r="X762" t="str">
            <v>Sin movimiento</v>
          </cell>
          <cell r="Y762">
            <v>0</v>
          </cell>
          <cell r="Z762"/>
        </row>
        <row r="763">
          <cell r="A763">
            <v>35548</v>
          </cell>
          <cell r="B763">
            <v>82700</v>
          </cell>
          <cell r="C763"/>
          <cell r="D763"/>
          <cell r="E763"/>
          <cell r="F763"/>
          <cell r="G763">
            <v>17.28</v>
          </cell>
          <cell r="H763">
            <v>1428229</v>
          </cell>
          <cell r="I763">
            <v>82700</v>
          </cell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W763"/>
          <cell r="X763">
            <v>35521</v>
          </cell>
          <cell r="Y763">
            <v>0</v>
          </cell>
          <cell r="Z763"/>
        </row>
        <row r="764">
          <cell r="A764">
            <v>35549</v>
          </cell>
          <cell r="B764">
            <v>82200</v>
          </cell>
          <cell r="C764"/>
          <cell r="D764"/>
          <cell r="E764"/>
          <cell r="F764"/>
          <cell r="G764">
            <v>17.309999999999999</v>
          </cell>
          <cell r="H764">
            <v>1424525.9999999998</v>
          </cell>
          <cell r="I764">
            <v>82200</v>
          </cell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W764"/>
          <cell r="X764">
            <v>35521</v>
          </cell>
          <cell r="Y764">
            <v>0</v>
          </cell>
          <cell r="Z764"/>
        </row>
        <row r="765">
          <cell r="A765">
            <v>35550</v>
          </cell>
          <cell r="B765">
            <v>52700</v>
          </cell>
          <cell r="C765"/>
          <cell r="D765"/>
          <cell r="E765"/>
          <cell r="F765"/>
          <cell r="G765">
            <v>17.579999999999998</v>
          </cell>
          <cell r="H765">
            <v>910656.00000000012</v>
          </cell>
          <cell r="I765">
            <v>52700</v>
          </cell>
          <cell r="J765">
            <v>47879308.340000004</v>
          </cell>
          <cell r="K765">
            <v>3145983</v>
          </cell>
          <cell r="L765">
            <v>15.219188514368961</v>
          </cell>
          <cell r="M765"/>
          <cell r="N765"/>
          <cell r="O765"/>
          <cell r="P765"/>
          <cell r="Q765"/>
          <cell r="R765"/>
          <cell r="S765"/>
          <cell r="T765"/>
          <cell r="W765"/>
          <cell r="X765">
            <v>35521</v>
          </cell>
          <cell r="Y765">
            <v>0</v>
          </cell>
          <cell r="Z765"/>
        </row>
        <row r="766">
          <cell r="A766">
            <v>35551</v>
          </cell>
          <cell r="B766">
            <v>52700</v>
          </cell>
          <cell r="C766"/>
          <cell r="D766"/>
          <cell r="E766"/>
          <cell r="F766"/>
          <cell r="G766">
            <v>17.579999999999998</v>
          </cell>
          <cell r="H766">
            <v>912236.99999999988</v>
          </cell>
          <cell r="I766">
            <v>52700</v>
          </cell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W766"/>
          <cell r="X766">
            <v>35551</v>
          </cell>
          <cell r="Y766">
            <v>0</v>
          </cell>
          <cell r="Z766"/>
        </row>
        <row r="767">
          <cell r="A767">
            <v>35552</v>
          </cell>
          <cell r="B767">
            <v>51800</v>
          </cell>
          <cell r="C767"/>
          <cell r="D767"/>
          <cell r="E767"/>
          <cell r="F767"/>
          <cell r="G767">
            <v>17.559999999999999</v>
          </cell>
          <cell r="H767">
            <v>910643.99999999988</v>
          </cell>
          <cell r="I767">
            <v>51800</v>
          </cell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W767"/>
          <cell r="X767">
            <v>35551</v>
          </cell>
          <cell r="Y767">
            <v>0</v>
          </cell>
          <cell r="Z767"/>
        </row>
        <row r="768">
          <cell r="A768">
            <v>35553</v>
          </cell>
          <cell r="B768">
            <v>41400</v>
          </cell>
          <cell r="C768"/>
          <cell r="D768"/>
          <cell r="E768"/>
          <cell r="F768"/>
          <cell r="G768">
            <v>17.559999999999999</v>
          </cell>
          <cell r="H768">
            <v>727811.99999999988</v>
          </cell>
          <cell r="I768">
            <v>41400</v>
          </cell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W768"/>
          <cell r="X768" t="str">
            <v>Sin movimiento</v>
          </cell>
          <cell r="Y768">
            <v>0</v>
          </cell>
          <cell r="Z768"/>
        </row>
        <row r="769">
          <cell r="A769">
            <v>35554</v>
          </cell>
          <cell r="B769">
            <v>41400</v>
          </cell>
          <cell r="C769"/>
          <cell r="D769"/>
          <cell r="E769"/>
          <cell r="F769"/>
          <cell r="G769">
            <v>17.559999999999999</v>
          </cell>
          <cell r="H769">
            <v>726984</v>
          </cell>
          <cell r="I769">
            <v>41400</v>
          </cell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W769"/>
          <cell r="X769" t="str">
            <v>Sin movimiento</v>
          </cell>
          <cell r="Y769">
            <v>0</v>
          </cell>
          <cell r="Z769"/>
        </row>
        <row r="770">
          <cell r="A770">
            <v>35555</v>
          </cell>
          <cell r="B770">
            <v>41400</v>
          </cell>
          <cell r="C770"/>
          <cell r="D770"/>
          <cell r="E770"/>
          <cell r="F770"/>
          <cell r="G770">
            <v>17.559999999999999</v>
          </cell>
          <cell r="H770">
            <v>726984</v>
          </cell>
          <cell r="I770">
            <v>41400</v>
          </cell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W770"/>
          <cell r="X770">
            <v>35551</v>
          </cell>
          <cell r="Y770">
            <v>0</v>
          </cell>
          <cell r="Z770"/>
        </row>
        <row r="771">
          <cell r="A771">
            <v>35556</v>
          </cell>
          <cell r="B771">
            <v>38800</v>
          </cell>
          <cell r="C771"/>
          <cell r="D771"/>
          <cell r="E771"/>
          <cell r="F771"/>
          <cell r="G771">
            <v>17.510000000000002</v>
          </cell>
          <cell r="H771">
            <v>681328</v>
          </cell>
          <cell r="I771">
            <v>38800</v>
          </cell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W771"/>
          <cell r="X771">
            <v>35551</v>
          </cell>
          <cell r="Y771">
            <v>0</v>
          </cell>
          <cell r="Z771"/>
        </row>
        <row r="772">
          <cell r="A772">
            <v>35557</v>
          </cell>
          <cell r="B772">
            <v>49100</v>
          </cell>
          <cell r="C772"/>
          <cell r="D772"/>
          <cell r="E772"/>
          <cell r="F772"/>
          <cell r="G772">
            <v>17.63</v>
          </cell>
          <cell r="H772">
            <v>862195.99999999988</v>
          </cell>
          <cell r="I772">
            <v>49100</v>
          </cell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W772"/>
          <cell r="X772">
            <v>35551</v>
          </cell>
          <cell r="Y772">
            <v>0</v>
          </cell>
          <cell r="Z772"/>
        </row>
        <row r="773">
          <cell r="A773">
            <v>35558</v>
          </cell>
          <cell r="B773">
            <v>97700</v>
          </cell>
          <cell r="C773"/>
          <cell r="D773"/>
          <cell r="E773"/>
          <cell r="F773"/>
          <cell r="G773">
            <v>17.45</v>
          </cell>
          <cell r="H773">
            <v>1710727.0000000002</v>
          </cell>
          <cell r="I773">
            <v>97700</v>
          </cell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W773"/>
          <cell r="X773">
            <v>35551</v>
          </cell>
          <cell r="Y773">
            <v>0</v>
          </cell>
          <cell r="Z773"/>
        </row>
        <row r="774">
          <cell r="A774">
            <v>35559</v>
          </cell>
          <cell r="B774">
            <v>116700</v>
          </cell>
          <cell r="C774"/>
          <cell r="D774"/>
          <cell r="E774"/>
          <cell r="F774"/>
          <cell r="G774">
            <v>17.350000000000001</v>
          </cell>
          <cell r="H774">
            <v>2057421</v>
          </cell>
          <cell r="I774">
            <v>116700</v>
          </cell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W774"/>
          <cell r="X774">
            <v>35551</v>
          </cell>
          <cell r="Y774">
            <v>0</v>
          </cell>
          <cell r="Z774"/>
        </row>
        <row r="775">
          <cell r="A775">
            <v>35560</v>
          </cell>
          <cell r="B775">
            <v>116700</v>
          </cell>
          <cell r="C775"/>
          <cell r="D775"/>
          <cell r="E775"/>
          <cell r="F775"/>
          <cell r="G775">
            <v>17.350000000000001</v>
          </cell>
          <cell r="H775">
            <v>2036415</v>
          </cell>
          <cell r="I775">
            <v>116700</v>
          </cell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W775"/>
          <cell r="X775" t="str">
            <v>Sin movimiento</v>
          </cell>
          <cell r="Y775">
            <v>0</v>
          </cell>
          <cell r="Z775"/>
        </row>
        <row r="776">
          <cell r="A776">
            <v>35561</v>
          </cell>
          <cell r="B776">
            <v>116700</v>
          </cell>
          <cell r="C776"/>
          <cell r="D776"/>
          <cell r="E776"/>
          <cell r="F776"/>
          <cell r="G776">
            <v>17.350000000000001</v>
          </cell>
          <cell r="H776">
            <v>2024745.0000000002</v>
          </cell>
          <cell r="I776">
            <v>116700</v>
          </cell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W776"/>
          <cell r="X776" t="str">
            <v>Sin movimiento</v>
          </cell>
          <cell r="Y776">
            <v>0</v>
          </cell>
          <cell r="Z776"/>
        </row>
        <row r="777">
          <cell r="A777">
            <v>35562</v>
          </cell>
          <cell r="B777">
            <v>119400</v>
          </cell>
          <cell r="C777"/>
          <cell r="D777"/>
          <cell r="E777"/>
          <cell r="F777"/>
          <cell r="G777">
            <v>17.010000000000002</v>
          </cell>
          <cell r="H777">
            <v>2083530</v>
          </cell>
          <cell r="I777">
            <v>119400</v>
          </cell>
          <cell r="J777"/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W777"/>
          <cell r="X777">
            <v>35551</v>
          </cell>
          <cell r="Y777">
            <v>0</v>
          </cell>
          <cell r="Z777"/>
        </row>
        <row r="778">
          <cell r="A778">
            <v>35563</v>
          </cell>
          <cell r="B778">
            <v>132900</v>
          </cell>
          <cell r="C778"/>
          <cell r="D778"/>
          <cell r="E778"/>
          <cell r="F778"/>
          <cell r="G778">
            <v>16.54</v>
          </cell>
          <cell r="H778">
            <v>2305815</v>
          </cell>
          <cell r="I778">
            <v>132900</v>
          </cell>
          <cell r="J778"/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W778"/>
          <cell r="X778">
            <v>35551</v>
          </cell>
          <cell r="Y778">
            <v>0</v>
          </cell>
          <cell r="Z778"/>
        </row>
        <row r="779">
          <cell r="A779">
            <v>35564</v>
          </cell>
          <cell r="B779">
            <v>144600</v>
          </cell>
          <cell r="C779"/>
          <cell r="D779"/>
          <cell r="E779"/>
          <cell r="F779"/>
          <cell r="G779">
            <v>15.94</v>
          </cell>
          <cell r="H779">
            <v>2459646</v>
          </cell>
          <cell r="I779">
            <v>144600</v>
          </cell>
          <cell r="J779"/>
          <cell r="K779"/>
          <cell r="L779"/>
          <cell r="M779"/>
          <cell r="N779"/>
          <cell r="O779"/>
          <cell r="P779"/>
          <cell r="Q779"/>
          <cell r="R779"/>
          <cell r="S779"/>
          <cell r="T779"/>
          <cell r="W779"/>
          <cell r="X779">
            <v>35551</v>
          </cell>
          <cell r="Y779">
            <v>0</v>
          </cell>
          <cell r="Z779"/>
        </row>
        <row r="780">
          <cell r="A780">
            <v>35565</v>
          </cell>
          <cell r="B780">
            <v>127900</v>
          </cell>
          <cell r="C780"/>
          <cell r="D780"/>
          <cell r="E780"/>
          <cell r="F780"/>
          <cell r="G780">
            <v>14.03</v>
          </cell>
          <cell r="H780">
            <v>2115466</v>
          </cell>
          <cell r="I780">
            <v>127900</v>
          </cell>
          <cell r="J780"/>
          <cell r="K780"/>
          <cell r="L780"/>
          <cell r="M780"/>
          <cell r="N780"/>
          <cell r="O780"/>
          <cell r="P780"/>
          <cell r="Q780"/>
          <cell r="R780"/>
          <cell r="S780"/>
          <cell r="T780"/>
          <cell r="W780"/>
          <cell r="X780">
            <v>35551</v>
          </cell>
          <cell r="Y780">
            <v>0</v>
          </cell>
          <cell r="Z780"/>
        </row>
        <row r="781">
          <cell r="A781">
            <v>35566</v>
          </cell>
          <cell r="B781">
            <v>107600</v>
          </cell>
          <cell r="C781"/>
          <cell r="D781"/>
          <cell r="E781"/>
          <cell r="F781"/>
          <cell r="G781">
            <v>11.92</v>
          </cell>
          <cell r="H781">
            <v>1715144</v>
          </cell>
          <cell r="I781">
            <v>107600</v>
          </cell>
          <cell r="J781"/>
          <cell r="K781"/>
          <cell r="L781"/>
          <cell r="M781"/>
          <cell r="N781"/>
          <cell r="O781"/>
          <cell r="P781"/>
          <cell r="Q781"/>
          <cell r="R781"/>
          <cell r="S781"/>
          <cell r="T781"/>
          <cell r="W781"/>
          <cell r="X781">
            <v>35551</v>
          </cell>
          <cell r="Y781">
            <v>0</v>
          </cell>
          <cell r="Z781"/>
        </row>
        <row r="782">
          <cell r="A782">
            <v>35567</v>
          </cell>
          <cell r="B782">
            <v>107600</v>
          </cell>
          <cell r="C782"/>
          <cell r="D782"/>
          <cell r="E782"/>
          <cell r="F782"/>
          <cell r="G782">
            <v>11.92</v>
          </cell>
          <cell r="H782">
            <v>1509628</v>
          </cell>
          <cell r="I782">
            <v>107600</v>
          </cell>
          <cell r="J782"/>
          <cell r="K782"/>
          <cell r="L782"/>
          <cell r="M782"/>
          <cell r="N782"/>
          <cell r="O782"/>
          <cell r="P782"/>
          <cell r="Q782"/>
          <cell r="R782"/>
          <cell r="S782"/>
          <cell r="T782"/>
          <cell r="W782"/>
          <cell r="X782" t="str">
            <v>Sin movimiento</v>
          </cell>
          <cell r="Y782">
            <v>0</v>
          </cell>
          <cell r="Z782"/>
        </row>
        <row r="783">
          <cell r="A783">
            <v>35568</v>
          </cell>
          <cell r="B783">
            <v>107600</v>
          </cell>
          <cell r="C783"/>
          <cell r="D783"/>
          <cell r="E783"/>
          <cell r="F783"/>
          <cell r="G783">
            <v>11.92</v>
          </cell>
          <cell r="H783">
            <v>1282592</v>
          </cell>
          <cell r="I783">
            <v>107600</v>
          </cell>
          <cell r="J783"/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W783"/>
          <cell r="X783" t="str">
            <v>Sin movimiento</v>
          </cell>
          <cell r="Y783">
            <v>0</v>
          </cell>
          <cell r="Z783"/>
        </row>
        <row r="784">
          <cell r="A784">
            <v>35569</v>
          </cell>
          <cell r="B784">
            <v>101600</v>
          </cell>
          <cell r="C784"/>
          <cell r="D784"/>
          <cell r="E784"/>
          <cell r="F784"/>
          <cell r="G784">
            <v>9.6300000000000008</v>
          </cell>
          <cell r="H784">
            <v>1425448</v>
          </cell>
          <cell r="I784">
            <v>101600</v>
          </cell>
          <cell r="J784"/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W784"/>
          <cell r="X784">
            <v>35551</v>
          </cell>
          <cell r="Y784">
            <v>0</v>
          </cell>
          <cell r="Z784"/>
        </row>
        <row r="785">
          <cell r="A785">
            <v>35570</v>
          </cell>
          <cell r="B785">
            <v>134700</v>
          </cell>
          <cell r="C785"/>
          <cell r="D785"/>
          <cell r="E785"/>
          <cell r="F785"/>
          <cell r="G785">
            <v>12.31</v>
          </cell>
          <cell r="H785">
            <v>1605624</v>
          </cell>
          <cell r="I785">
            <v>134700</v>
          </cell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W785"/>
          <cell r="X785">
            <v>35551</v>
          </cell>
          <cell r="Y785">
            <v>0</v>
          </cell>
          <cell r="Z785"/>
        </row>
        <row r="786">
          <cell r="A786">
            <v>35571</v>
          </cell>
          <cell r="B786">
            <v>149200</v>
          </cell>
          <cell r="C786"/>
          <cell r="D786"/>
          <cell r="E786"/>
          <cell r="F786"/>
          <cell r="G786">
            <v>12.58</v>
          </cell>
          <cell r="H786">
            <v>1436796.0000000002</v>
          </cell>
          <cell r="I786">
            <v>149200</v>
          </cell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W786"/>
          <cell r="X786">
            <v>35551</v>
          </cell>
          <cell r="Y786">
            <v>0</v>
          </cell>
          <cell r="Z786"/>
        </row>
        <row r="787">
          <cell r="A787">
            <v>35572</v>
          </cell>
          <cell r="B787">
            <v>198300</v>
          </cell>
          <cell r="C787"/>
          <cell r="D787"/>
          <cell r="E787"/>
          <cell r="F787"/>
          <cell r="G787">
            <v>15.36</v>
          </cell>
          <cell r="H787">
            <v>2441073</v>
          </cell>
          <cell r="I787">
            <v>198300</v>
          </cell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W787"/>
          <cell r="X787">
            <v>35551</v>
          </cell>
          <cell r="Y787">
            <v>0</v>
          </cell>
          <cell r="Z787"/>
        </row>
        <row r="788">
          <cell r="A788">
            <v>35573</v>
          </cell>
          <cell r="B788">
            <v>129100</v>
          </cell>
          <cell r="C788"/>
          <cell r="D788"/>
          <cell r="E788"/>
          <cell r="F788"/>
          <cell r="G788">
            <v>15.98</v>
          </cell>
          <cell r="H788">
            <v>1624078</v>
          </cell>
          <cell r="I788">
            <v>129100</v>
          </cell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W788"/>
          <cell r="X788">
            <v>35551</v>
          </cell>
          <cell r="Y788">
            <v>0</v>
          </cell>
          <cell r="Z788"/>
        </row>
        <row r="789">
          <cell r="A789">
            <v>35574</v>
          </cell>
          <cell r="B789">
            <v>129100</v>
          </cell>
          <cell r="C789"/>
          <cell r="D789"/>
          <cell r="E789"/>
          <cell r="F789"/>
          <cell r="G789">
            <v>15.98</v>
          </cell>
          <cell r="H789">
            <v>1982976</v>
          </cell>
          <cell r="I789">
            <v>129100</v>
          </cell>
          <cell r="J789"/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W789"/>
          <cell r="X789" t="str">
            <v>Sin movimiento</v>
          </cell>
          <cell r="Y789">
            <v>0</v>
          </cell>
          <cell r="Z789"/>
        </row>
        <row r="790">
          <cell r="A790">
            <v>35575</v>
          </cell>
          <cell r="B790">
            <v>129100</v>
          </cell>
          <cell r="C790"/>
          <cell r="D790"/>
          <cell r="E790"/>
          <cell r="F790"/>
          <cell r="G790">
            <v>15.98</v>
          </cell>
          <cell r="H790">
            <v>2063018</v>
          </cell>
          <cell r="I790">
            <v>129100</v>
          </cell>
          <cell r="J790"/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W790"/>
          <cell r="X790" t="str">
            <v>Sin movimiento</v>
          </cell>
          <cell r="Y790">
            <v>0</v>
          </cell>
          <cell r="Z790"/>
        </row>
        <row r="791">
          <cell r="A791">
            <v>35576</v>
          </cell>
          <cell r="B791">
            <v>148100</v>
          </cell>
          <cell r="C791"/>
          <cell r="D791"/>
          <cell r="E791"/>
          <cell r="F791"/>
          <cell r="G791">
            <v>15.94</v>
          </cell>
          <cell r="H791">
            <v>2274816</v>
          </cell>
          <cell r="I791">
            <v>148100</v>
          </cell>
          <cell r="J791"/>
          <cell r="K791"/>
          <cell r="L791"/>
          <cell r="M791"/>
          <cell r="N791"/>
          <cell r="O791"/>
          <cell r="P791"/>
          <cell r="Q791"/>
          <cell r="R791"/>
          <cell r="S791"/>
          <cell r="T791"/>
          <cell r="W791"/>
          <cell r="X791">
            <v>35551</v>
          </cell>
          <cell r="Y791">
            <v>0</v>
          </cell>
          <cell r="Z791"/>
        </row>
        <row r="792">
          <cell r="A792">
            <v>35577</v>
          </cell>
          <cell r="B792">
            <v>175000</v>
          </cell>
          <cell r="C792"/>
          <cell r="D792"/>
          <cell r="E792"/>
          <cell r="F792"/>
          <cell r="G792">
            <v>14.97</v>
          </cell>
          <cell r="H792">
            <v>2796500</v>
          </cell>
          <cell r="I792">
            <v>175000</v>
          </cell>
          <cell r="J792"/>
          <cell r="K792"/>
          <cell r="L792"/>
          <cell r="M792"/>
          <cell r="N792"/>
          <cell r="O792"/>
          <cell r="P792"/>
          <cell r="Q792"/>
          <cell r="R792"/>
          <cell r="S792"/>
          <cell r="T792"/>
          <cell r="W792"/>
          <cell r="X792">
            <v>35551</v>
          </cell>
          <cell r="Y792">
            <v>0</v>
          </cell>
          <cell r="Z792"/>
        </row>
        <row r="793">
          <cell r="A793">
            <v>35578</v>
          </cell>
          <cell r="B793">
            <v>140800</v>
          </cell>
          <cell r="C793"/>
          <cell r="D793"/>
          <cell r="E793"/>
          <cell r="F793"/>
          <cell r="G793">
            <v>14.55</v>
          </cell>
          <cell r="H793">
            <v>2244352</v>
          </cell>
          <cell r="I793">
            <v>140800</v>
          </cell>
          <cell r="J793"/>
          <cell r="K793"/>
          <cell r="L793"/>
          <cell r="M793"/>
          <cell r="N793"/>
          <cell r="O793"/>
          <cell r="P793"/>
          <cell r="Q793"/>
          <cell r="R793"/>
          <cell r="S793"/>
          <cell r="T793"/>
          <cell r="W793"/>
          <cell r="X793">
            <v>35551</v>
          </cell>
          <cell r="Y793">
            <v>0</v>
          </cell>
          <cell r="Z793"/>
        </row>
        <row r="794">
          <cell r="A794">
            <v>35579</v>
          </cell>
          <cell r="B794">
            <v>205400</v>
          </cell>
          <cell r="C794"/>
          <cell r="D794"/>
          <cell r="E794"/>
          <cell r="F794"/>
          <cell r="G794">
            <v>9.92</v>
          </cell>
          <cell r="H794">
            <v>3074838</v>
          </cell>
          <cell r="I794">
            <v>205400</v>
          </cell>
          <cell r="J794"/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  <cell r="W794"/>
          <cell r="X794">
            <v>35551</v>
          </cell>
          <cell r="Y794">
            <v>0</v>
          </cell>
          <cell r="Z794"/>
        </row>
        <row r="795">
          <cell r="A795">
            <v>35580</v>
          </cell>
          <cell r="B795">
            <v>202300</v>
          </cell>
          <cell r="C795"/>
          <cell r="D795"/>
          <cell r="E795"/>
          <cell r="F795"/>
          <cell r="G795">
            <v>6</v>
          </cell>
          <cell r="H795">
            <v>2943465</v>
          </cell>
          <cell r="I795">
            <v>202300</v>
          </cell>
          <cell r="J795"/>
          <cell r="K795"/>
          <cell r="L795"/>
          <cell r="M795"/>
          <cell r="N795"/>
          <cell r="O795"/>
          <cell r="P795"/>
          <cell r="Q795"/>
          <cell r="R795"/>
          <cell r="S795"/>
          <cell r="T795"/>
          <cell r="W795"/>
          <cell r="X795">
            <v>35551</v>
          </cell>
          <cell r="Y795">
            <v>0</v>
          </cell>
          <cell r="Z795"/>
        </row>
        <row r="796">
          <cell r="A796">
            <v>35581</v>
          </cell>
          <cell r="B796">
            <v>202300</v>
          </cell>
          <cell r="C796"/>
          <cell r="D796"/>
          <cell r="E796"/>
          <cell r="F796"/>
          <cell r="G796">
            <v>6</v>
          </cell>
          <cell r="H796">
            <v>2006816</v>
          </cell>
          <cell r="I796">
            <v>202300</v>
          </cell>
          <cell r="J796">
            <v>54769114</v>
          </cell>
          <cell r="K796">
            <v>3657000</v>
          </cell>
          <cell r="L796">
            <v>14.976514629477714</v>
          </cell>
          <cell r="M796"/>
          <cell r="N796"/>
          <cell r="O796"/>
          <cell r="P796"/>
          <cell r="Q796"/>
          <cell r="R796"/>
          <cell r="S796"/>
          <cell r="T796"/>
          <cell r="W796"/>
          <cell r="X796" t="str">
            <v>Sin movimiento</v>
          </cell>
          <cell r="Y796">
            <v>0</v>
          </cell>
          <cell r="Z796"/>
        </row>
        <row r="797">
          <cell r="A797">
            <v>35582</v>
          </cell>
          <cell r="B797">
            <v>202300</v>
          </cell>
          <cell r="C797"/>
          <cell r="D797"/>
          <cell r="E797"/>
          <cell r="F797"/>
          <cell r="G797">
            <v>6</v>
          </cell>
          <cell r="H797">
            <v>1213800</v>
          </cell>
          <cell r="I797">
            <v>202300</v>
          </cell>
          <cell r="J797"/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W797"/>
          <cell r="X797" t="str">
            <v>Sin movimiento</v>
          </cell>
          <cell r="Y797">
            <v>0</v>
          </cell>
          <cell r="Z797"/>
        </row>
        <row r="798">
          <cell r="A798">
            <v>35583</v>
          </cell>
          <cell r="B798">
            <v>177351</v>
          </cell>
          <cell r="C798"/>
          <cell r="D798"/>
          <cell r="E798"/>
          <cell r="F798"/>
          <cell r="G798">
            <v>15.15</v>
          </cell>
          <cell r="H798">
            <v>1759321.92</v>
          </cell>
          <cell r="I798">
            <v>177351</v>
          </cell>
          <cell r="J798"/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W798"/>
          <cell r="X798">
            <v>35582</v>
          </cell>
          <cell r="Y798">
            <v>0</v>
          </cell>
          <cell r="Z798"/>
        </row>
        <row r="799">
          <cell r="A799">
            <v>35584</v>
          </cell>
          <cell r="B799">
            <v>199400</v>
          </cell>
          <cell r="C799"/>
          <cell r="D799"/>
          <cell r="E799"/>
          <cell r="F799"/>
          <cell r="G799">
            <v>15.6</v>
          </cell>
          <cell r="H799">
            <v>1196400</v>
          </cell>
          <cell r="I799">
            <v>199400</v>
          </cell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W799"/>
          <cell r="X799">
            <v>35582</v>
          </cell>
          <cell r="Y799">
            <v>0</v>
          </cell>
          <cell r="Z799"/>
        </row>
        <row r="800">
          <cell r="A800">
            <v>35585</v>
          </cell>
          <cell r="B800">
            <v>181400</v>
          </cell>
          <cell r="C800"/>
          <cell r="D800"/>
          <cell r="E800"/>
          <cell r="F800"/>
          <cell r="G800">
            <v>14.27</v>
          </cell>
          <cell r="H800">
            <v>2748210</v>
          </cell>
          <cell r="I800">
            <v>181400</v>
          </cell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W800"/>
          <cell r="X800">
            <v>35582</v>
          </cell>
          <cell r="Y800">
            <v>0</v>
          </cell>
          <cell r="Z800"/>
        </row>
        <row r="801">
          <cell r="A801">
            <v>35586</v>
          </cell>
          <cell r="B801">
            <v>195400</v>
          </cell>
          <cell r="C801"/>
          <cell r="D801"/>
          <cell r="E801"/>
          <cell r="F801"/>
          <cell r="G801">
            <v>9.3000000000000007</v>
          </cell>
          <cell r="H801">
            <v>3048240</v>
          </cell>
          <cell r="I801">
            <v>195400</v>
          </cell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W801"/>
          <cell r="X801">
            <v>35582</v>
          </cell>
          <cell r="Y801">
            <v>0</v>
          </cell>
          <cell r="Z801"/>
        </row>
        <row r="802">
          <cell r="A802">
            <v>35587</v>
          </cell>
          <cell r="B802">
            <v>238261</v>
          </cell>
          <cell r="C802"/>
          <cell r="D802"/>
          <cell r="E802"/>
          <cell r="F802"/>
          <cell r="G802">
            <v>5.44</v>
          </cell>
          <cell r="H802">
            <v>3399984.4699999997</v>
          </cell>
          <cell r="I802">
            <v>238261</v>
          </cell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W802"/>
          <cell r="X802">
            <v>35582</v>
          </cell>
          <cell r="Y802">
            <v>0</v>
          </cell>
          <cell r="Z802"/>
        </row>
        <row r="803">
          <cell r="A803">
            <v>35588</v>
          </cell>
          <cell r="B803">
            <v>238261</v>
          </cell>
          <cell r="C803"/>
          <cell r="D803"/>
          <cell r="E803"/>
          <cell r="F803"/>
          <cell r="G803">
            <v>5.44</v>
          </cell>
          <cell r="H803">
            <v>2215827.3000000003</v>
          </cell>
          <cell r="I803">
            <v>238261</v>
          </cell>
          <cell r="J803"/>
          <cell r="K803"/>
          <cell r="L803"/>
          <cell r="M803"/>
          <cell r="N803"/>
          <cell r="O803"/>
          <cell r="P803"/>
          <cell r="Q803"/>
          <cell r="R803"/>
          <cell r="S803"/>
          <cell r="T803"/>
          <cell r="W803"/>
          <cell r="X803" t="str">
            <v>Sin movimiento</v>
          </cell>
          <cell r="Y803">
            <v>0</v>
          </cell>
          <cell r="Z803"/>
        </row>
        <row r="804">
          <cell r="A804">
            <v>35589</v>
          </cell>
          <cell r="B804">
            <v>238261</v>
          </cell>
          <cell r="C804"/>
          <cell r="D804"/>
          <cell r="E804"/>
          <cell r="F804"/>
          <cell r="G804">
            <v>5.44</v>
          </cell>
          <cell r="H804">
            <v>1296139.8400000001</v>
          </cell>
          <cell r="I804">
            <v>238261</v>
          </cell>
          <cell r="J804"/>
          <cell r="K804"/>
          <cell r="L804"/>
          <cell r="M804"/>
          <cell r="N804"/>
          <cell r="O804"/>
          <cell r="P804"/>
          <cell r="Q804"/>
          <cell r="R804"/>
          <cell r="S804"/>
          <cell r="T804"/>
          <cell r="W804"/>
          <cell r="X804" t="str">
            <v>Sin movimiento</v>
          </cell>
          <cell r="Y804">
            <v>0</v>
          </cell>
          <cell r="Z804"/>
        </row>
        <row r="805">
          <cell r="A805">
            <v>35590</v>
          </cell>
          <cell r="B805">
            <v>167214</v>
          </cell>
          <cell r="C805"/>
          <cell r="D805"/>
          <cell r="E805"/>
          <cell r="F805"/>
          <cell r="G805">
            <v>5.27</v>
          </cell>
          <cell r="H805">
            <v>1555090.2000000002</v>
          </cell>
          <cell r="I805">
            <v>167214</v>
          </cell>
          <cell r="J805"/>
          <cell r="K805"/>
          <cell r="L805"/>
          <cell r="M805"/>
          <cell r="N805"/>
          <cell r="O805"/>
          <cell r="P805"/>
          <cell r="Q805"/>
          <cell r="R805"/>
          <cell r="S805"/>
          <cell r="T805"/>
          <cell r="W805"/>
          <cell r="X805">
            <v>35582</v>
          </cell>
          <cell r="Y805">
            <v>0</v>
          </cell>
          <cell r="Z805"/>
        </row>
        <row r="806">
          <cell r="A806">
            <v>35591</v>
          </cell>
          <cell r="B806">
            <v>160400</v>
          </cell>
          <cell r="C806"/>
          <cell r="D806"/>
          <cell r="E806"/>
          <cell r="F806"/>
          <cell r="G806">
            <v>4.29</v>
          </cell>
          <cell r="H806">
            <v>872576.00000000012</v>
          </cell>
          <cell r="I806">
            <v>160400</v>
          </cell>
          <cell r="J806"/>
          <cell r="K806"/>
          <cell r="L806"/>
          <cell r="M806"/>
          <cell r="N806"/>
          <cell r="O806"/>
          <cell r="P806"/>
          <cell r="Q806"/>
          <cell r="R806"/>
          <cell r="S806"/>
          <cell r="T806"/>
          <cell r="W806"/>
          <cell r="X806">
            <v>35582</v>
          </cell>
          <cell r="Y806">
            <v>0</v>
          </cell>
          <cell r="Z806"/>
        </row>
        <row r="807">
          <cell r="A807">
            <v>35592</v>
          </cell>
          <cell r="B807">
            <v>158700</v>
          </cell>
          <cell r="C807"/>
          <cell r="D807"/>
          <cell r="E807"/>
          <cell r="F807"/>
          <cell r="G807">
            <v>3.41</v>
          </cell>
          <cell r="H807">
            <v>836348.99999999988</v>
          </cell>
          <cell r="I807">
            <v>158700</v>
          </cell>
          <cell r="J807"/>
          <cell r="K807"/>
          <cell r="L807"/>
          <cell r="M807"/>
          <cell r="N807"/>
          <cell r="O807"/>
          <cell r="P807"/>
          <cell r="Q807"/>
          <cell r="R807"/>
          <cell r="S807"/>
          <cell r="T807"/>
          <cell r="W807"/>
          <cell r="X807">
            <v>35582</v>
          </cell>
          <cell r="Y807">
            <v>0</v>
          </cell>
          <cell r="Z807"/>
        </row>
        <row r="808">
          <cell r="A808">
            <v>35593</v>
          </cell>
          <cell r="B808">
            <v>137720</v>
          </cell>
          <cell r="C808"/>
          <cell r="D808"/>
          <cell r="E808"/>
          <cell r="F808"/>
          <cell r="G808">
            <v>2.31</v>
          </cell>
          <cell r="H808">
            <v>590818.80000000005</v>
          </cell>
          <cell r="I808">
            <v>137720</v>
          </cell>
          <cell r="J808"/>
          <cell r="K808"/>
          <cell r="L808"/>
          <cell r="M808"/>
          <cell r="N808"/>
          <cell r="O808"/>
          <cell r="P808"/>
          <cell r="Q808"/>
          <cell r="R808"/>
          <cell r="S808"/>
          <cell r="T808"/>
          <cell r="W808"/>
          <cell r="X808">
            <v>35582</v>
          </cell>
          <cell r="Y808">
            <v>0</v>
          </cell>
          <cell r="Z808"/>
        </row>
        <row r="809">
          <cell r="A809">
            <v>35594</v>
          </cell>
          <cell r="B809">
            <v>126130</v>
          </cell>
          <cell r="C809"/>
          <cell r="D809"/>
          <cell r="E809"/>
          <cell r="F809"/>
          <cell r="G809">
            <v>1.37</v>
          </cell>
          <cell r="H809">
            <v>430103.30000000005</v>
          </cell>
          <cell r="I809">
            <v>126130</v>
          </cell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W809"/>
          <cell r="X809">
            <v>35582</v>
          </cell>
          <cell r="Y809">
            <v>0</v>
          </cell>
          <cell r="Z809"/>
        </row>
        <row r="810">
          <cell r="A810">
            <v>35595</v>
          </cell>
          <cell r="B810">
            <v>126130</v>
          </cell>
          <cell r="C810"/>
          <cell r="D810"/>
          <cell r="E810"/>
          <cell r="F810"/>
          <cell r="G810">
            <v>1.37</v>
          </cell>
          <cell r="H810">
            <v>291360.3</v>
          </cell>
          <cell r="I810">
            <v>126130</v>
          </cell>
          <cell r="J810"/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W810"/>
          <cell r="X810" t="str">
            <v>Sin movimiento</v>
          </cell>
          <cell r="Y810">
            <v>0</v>
          </cell>
          <cell r="Z810"/>
        </row>
        <row r="811">
          <cell r="A811">
            <v>35596</v>
          </cell>
          <cell r="B811">
            <v>126130</v>
          </cell>
          <cell r="C811"/>
          <cell r="D811"/>
          <cell r="E811"/>
          <cell r="F811"/>
          <cell r="G811">
            <v>1.37</v>
          </cell>
          <cell r="H811">
            <v>172798.1</v>
          </cell>
          <cell r="I811">
            <v>126130</v>
          </cell>
          <cell r="J811"/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W811"/>
          <cell r="X811" t="str">
            <v>Sin movimiento</v>
          </cell>
          <cell r="Y811">
            <v>0</v>
          </cell>
          <cell r="Z811"/>
        </row>
        <row r="812">
          <cell r="A812">
            <v>35597</v>
          </cell>
          <cell r="B812">
            <v>138450</v>
          </cell>
          <cell r="C812"/>
          <cell r="D812"/>
          <cell r="E812"/>
          <cell r="F812"/>
          <cell r="G812">
            <v>1.07</v>
          </cell>
          <cell r="H812">
            <v>319819.5</v>
          </cell>
          <cell r="I812">
            <v>138450</v>
          </cell>
          <cell r="J812"/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W812"/>
          <cell r="X812">
            <v>35582</v>
          </cell>
          <cell r="Y812">
            <v>0</v>
          </cell>
          <cell r="Z812"/>
        </row>
        <row r="813">
          <cell r="A813">
            <v>35598</v>
          </cell>
          <cell r="B813">
            <v>150800</v>
          </cell>
          <cell r="C813"/>
          <cell r="D813"/>
          <cell r="E813"/>
          <cell r="F813"/>
          <cell r="G813">
            <v>3.92</v>
          </cell>
          <cell r="H813">
            <v>206596.00000000003</v>
          </cell>
          <cell r="I813">
            <v>150800</v>
          </cell>
          <cell r="J813"/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W813"/>
          <cell r="X813">
            <v>35582</v>
          </cell>
          <cell r="Y813">
            <v>0</v>
          </cell>
          <cell r="Z813"/>
        </row>
        <row r="814">
          <cell r="A814">
            <v>35599</v>
          </cell>
          <cell r="B814">
            <v>164000</v>
          </cell>
          <cell r="C814"/>
          <cell r="D814"/>
          <cell r="E814"/>
          <cell r="F814"/>
          <cell r="G814">
            <v>3.42</v>
          </cell>
          <cell r="H814">
            <v>175480</v>
          </cell>
          <cell r="I814">
            <v>164000</v>
          </cell>
          <cell r="J814"/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W814"/>
          <cell r="X814">
            <v>35582</v>
          </cell>
          <cell r="Y814">
            <v>0</v>
          </cell>
          <cell r="Z814"/>
        </row>
        <row r="815">
          <cell r="A815">
            <v>35600</v>
          </cell>
          <cell r="B815">
            <v>250850</v>
          </cell>
          <cell r="C815"/>
          <cell r="D815"/>
          <cell r="E815"/>
          <cell r="F815"/>
          <cell r="G815">
            <v>12.75</v>
          </cell>
          <cell r="H815">
            <v>983332</v>
          </cell>
          <cell r="I815">
            <v>250850</v>
          </cell>
          <cell r="J815"/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W815"/>
          <cell r="X815">
            <v>35582</v>
          </cell>
          <cell r="Y815">
            <v>0</v>
          </cell>
          <cell r="Z815"/>
        </row>
        <row r="816">
          <cell r="A816">
            <v>35601</v>
          </cell>
          <cell r="B816">
            <v>198700</v>
          </cell>
          <cell r="C816"/>
          <cell r="D816"/>
          <cell r="E816"/>
          <cell r="F816"/>
          <cell r="G816">
            <v>15.53</v>
          </cell>
          <cell r="H816">
            <v>679554</v>
          </cell>
          <cell r="I816">
            <v>198700</v>
          </cell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W816"/>
          <cell r="X816">
            <v>35582</v>
          </cell>
          <cell r="Y816">
            <v>0</v>
          </cell>
          <cell r="Z816"/>
        </row>
        <row r="817">
          <cell r="A817">
            <v>35602</v>
          </cell>
          <cell r="B817">
            <v>198700</v>
          </cell>
          <cell r="C817"/>
          <cell r="D817"/>
          <cell r="E817"/>
          <cell r="F817"/>
          <cell r="G817">
            <v>15.53</v>
          </cell>
          <cell r="H817">
            <v>2533425</v>
          </cell>
          <cell r="I817">
            <v>198700</v>
          </cell>
          <cell r="J817"/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W817"/>
          <cell r="X817" t="str">
            <v>Sin movimiento</v>
          </cell>
          <cell r="Y817">
            <v>0</v>
          </cell>
          <cell r="Z817"/>
        </row>
        <row r="818">
          <cell r="A818">
            <v>35603</v>
          </cell>
          <cell r="B818">
            <v>198700</v>
          </cell>
          <cell r="C818"/>
          <cell r="D818"/>
          <cell r="E818"/>
          <cell r="F818"/>
          <cell r="G818">
            <v>15.53</v>
          </cell>
          <cell r="H818">
            <v>3085811</v>
          </cell>
          <cell r="I818">
            <v>198700</v>
          </cell>
          <cell r="J818"/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W818"/>
          <cell r="X818" t="str">
            <v>Sin movimiento</v>
          </cell>
          <cell r="Y818">
            <v>0</v>
          </cell>
          <cell r="Z818"/>
        </row>
        <row r="819">
          <cell r="A819">
            <v>35604</v>
          </cell>
          <cell r="B819">
            <v>158660</v>
          </cell>
          <cell r="C819"/>
          <cell r="D819"/>
          <cell r="E819"/>
          <cell r="F819"/>
          <cell r="G819">
            <v>15.67</v>
          </cell>
          <cell r="H819">
            <v>2022915</v>
          </cell>
          <cell r="I819">
            <v>158660</v>
          </cell>
          <cell r="J819"/>
          <cell r="K819"/>
          <cell r="L819"/>
          <cell r="M819"/>
          <cell r="N819"/>
          <cell r="O819"/>
          <cell r="P819"/>
          <cell r="Q819"/>
          <cell r="R819"/>
          <cell r="S819"/>
          <cell r="T819"/>
          <cell r="W819"/>
          <cell r="X819">
            <v>35582</v>
          </cell>
          <cell r="Y819">
            <v>0</v>
          </cell>
          <cell r="Z819"/>
        </row>
        <row r="820">
          <cell r="A820">
            <v>35605</v>
          </cell>
          <cell r="B820">
            <v>207450</v>
          </cell>
          <cell r="C820"/>
          <cell r="D820"/>
          <cell r="E820"/>
          <cell r="F820"/>
          <cell r="G820">
            <v>15.77</v>
          </cell>
          <cell r="H820">
            <v>3221698.5</v>
          </cell>
          <cell r="I820">
            <v>207450</v>
          </cell>
          <cell r="J820"/>
          <cell r="K820"/>
          <cell r="L820"/>
          <cell r="M820"/>
          <cell r="N820"/>
          <cell r="O820"/>
          <cell r="P820"/>
          <cell r="Q820"/>
          <cell r="R820"/>
          <cell r="S820"/>
          <cell r="T820"/>
          <cell r="W820"/>
          <cell r="X820">
            <v>35582</v>
          </cell>
          <cell r="Y820">
            <v>0</v>
          </cell>
          <cell r="Z820"/>
        </row>
        <row r="821">
          <cell r="A821">
            <v>35606</v>
          </cell>
          <cell r="B821">
            <v>177400</v>
          </cell>
          <cell r="C821"/>
          <cell r="D821"/>
          <cell r="E821"/>
          <cell r="F821"/>
          <cell r="G821">
            <v>15.75</v>
          </cell>
          <cell r="H821">
            <v>2779858</v>
          </cell>
          <cell r="I821">
            <v>177400</v>
          </cell>
          <cell r="J821"/>
          <cell r="K821"/>
          <cell r="L821"/>
          <cell r="M821"/>
          <cell r="N821"/>
          <cell r="O821"/>
          <cell r="P821"/>
          <cell r="Q821"/>
          <cell r="R821"/>
          <cell r="S821"/>
          <cell r="T821"/>
          <cell r="W821"/>
          <cell r="X821">
            <v>35582</v>
          </cell>
          <cell r="Y821">
            <v>0</v>
          </cell>
          <cell r="Z821"/>
        </row>
        <row r="822">
          <cell r="A822">
            <v>35607</v>
          </cell>
          <cell r="B822">
            <v>154550</v>
          </cell>
          <cell r="C822"/>
          <cell r="D822"/>
          <cell r="E822"/>
          <cell r="F822"/>
          <cell r="G822">
            <v>14.1</v>
          </cell>
          <cell r="H822">
            <v>2437253.5</v>
          </cell>
          <cell r="I822">
            <v>154550</v>
          </cell>
          <cell r="J822"/>
          <cell r="K822"/>
          <cell r="L822"/>
          <cell r="M822"/>
          <cell r="N822"/>
          <cell r="O822"/>
          <cell r="P822"/>
          <cell r="Q822"/>
          <cell r="R822"/>
          <cell r="S822"/>
          <cell r="T822"/>
          <cell r="W822"/>
          <cell r="X822">
            <v>35582</v>
          </cell>
          <cell r="Y822">
            <v>0</v>
          </cell>
          <cell r="Z822"/>
        </row>
        <row r="823">
          <cell r="A823">
            <v>35608</v>
          </cell>
          <cell r="B823">
            <v>158500</v>
          </cell>
          <cell r="C823"/>
          <cell r="D823"/>
          <cell r="E823"/>
          <cell r="F823"/>
          <cell r="G823">
            <v>9.84</v>
          </cell>
          <cell r="H823">
            <v>2496375</v>
          </cell>
          <cell r="I823">
            <v>158500</v>
          </cell>
          <cell r="J823"/>
          <cell r="K823"/>
          <cell r="L823"/>
          <cell r="M823"/>
          <cell r="N823"/>
          <cell r="O823"/>
          <cell r="P823"/>
          <cell r="Q823"/>
          <cell r="R823"/>
          <cell r="S823"/>
          <cell r="T823"/>
          <cell r="W823"/>
          <cell r="X823">
            <v>35582</v>
          </cell>
          <cell r="Y823">
            <v>0</v>
          </cell>
          <cell r="Z823"/>
        </row>
        <row r="824">
          <cell r="A824">
            <v>35609</v>
          </cell>
          <cell r="B824">
            <v>158500</v>
          </cell>
          <cell r="C824"/>
          <cell r="D824"/>
          <cell r="E824"/>
          <cell r="F824"/>
          <cell r="G824">
            <v>9.84</v>
          </cell>
          <cell r="H824">
            <v>2234850</v>
          </cell>
          <cell r="I824">
            <v>158500</v>
          </cell>
          <cell r="J824"/>
          <cell r="K824"/>
          <cell r="L824"/>
          <cell r="M824"/>
          <cell r="N824"/>
          <cell r="O824"/>
          <cell r="P824"/>
          <cell r="Q824"/>
          <cell r="R824"/>
          <cell r="S824"/>
          <cell r="T824"/>
          <cell r="W824"/>
          <cell r="X824" t="str">
            <v>Sin movimiento</v>
          </cell>
          <cell r="Y824">
            <v>0</v>
          </cell>
          <cell r="Z824"/>
        </row>
        <row r="825">
          <cell r="A825">
            <v>35610</v>
          </cell>
          <cell r="B825">
            <v>158500</v>
          </cell>
          <cell r="C825"/>
          <cell r="D825"/>
          <cell r="E825"/>
          <cell r="F825"/>
          <cell r="G825">
            <v>9.84</v>
          </cell>
          <cell r="H825">
            <v>1559640</v>
          </cell>
          <cell r="I825">
            <v>158500</v>
          </cell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W825"/>
          <cell r="X825" t="str">
            <v>Sin movimiento</v>
          </cell>
          <cell r="Y825">
            <v>0</v>
          </cell>
          <cell r="Z825"/>
        </row>
        <row r="826">
          <cell r="A826">
            <v>35611</v>
          </cell>
          <cell r="B826">
            <v>157500</v>
          </cell>
          <cell r="C826"/>
          <cell r="D826"/>
          <cell r="E826"/>
          <cell r="F826"/>
          <cell r="G826">
            <v>7.38</v>
          </cell>
          <cell r="H826">
            <v>2220750</v>
          </cell>
          <cell r="I826">
            <v>157500</v>
          </cell>
          <cell r="J826">
            <v>48584376.730000004</v>
          </cell>
          <cell r="K826">
            <v>5304318</v>
          </cell>
          <cell r="L826">
            <v>9.1594012142560093</v>
          </cell>
          <cell r="M826"/>
          <cell r="N826"/>
          <cell r="O826"/>
          <cell r="P826"/>
          <cell r="Q826"/>
          <cell r="R826"/>
          <cell r="S826"/>
          <cell r="T826"/>
          <cell r="W826"/>
          <cell r="X826">
            <v>35582</v>
          </cell>
          <cell r="Y826">
            <v>0</v>
          </cell>
          <cell r="Z826"/>
        </row>
        <row r="827">
          <cell r="A827">
            <v>35612</v>
          </cell>
          <cell r="B827">
            <v>240120</v>
          </cell>
          <cell r="C827"/>
          <cell r="D827"/>
          <cell r="E827">
            <v>5</v>
          </cell>
          <cell r="F827">
            <v>14</v>
          </cell>
          <cell r="G827">
            <v>8.7432950191570882</v>
          </cell>
          <cell r="H827">
            <v>2362780.7999999998</v>
          </cell>
          <cell r="I827">
            <v>240120</v>
          </cell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W827"/>
          <cell r="X827">
            <v>35612</v>
          </cell>
          <cell r="Y827">
            <v>900</v>
          </cell>
          <cell r="Z827"/>
        </row>
        <row r="828">
          <cell r="A828">
            <v>35613</v>
          </cell>
          <cell r="B828">
            <v>157950</v>
          </cell>
          <cell r="C828"/>
          <cell r="D828"/>
          <cell r="E828">
            <v>6</v>
          </cell>
          <cell r="F828">
            <v>12</v>
          </cell>
          <cell r="G828">
            <v>8.9623298512187404</v>
          </cell>
          <cell r="H828">
            <v>1165671</v>
          </cell>
          <cell r="I828">
            <v>157950</v>
          </cell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W828"/>
          <cell r="X828">
            <v>35612</v>
          </cell>
          <cell r="Y828">
            <v>600</v>
          </cell>
          <cell r="Z828"/>
        </row>
        <row r="829">
          <cell r="A829">
            <v>35614</v>
          </cell>
          <cell r="B829">
            <v>136320</v>
          </cell>
          <cell r="C829"/>
          <cell r="D829"/>
          <cell r="E829">
            <v>5</v>
          </cell>
          <cell r="F829">
            <v>10</v>
          </cell>
          <cell r="G829">
            <v>7.307768485915493</v>
          </cell>
          <cell r="H829">
            <v>1191885.9770114943</v>
          </cell>
          <cell r="I829">
            <v>136320</v>
          </cell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W829"/>
          <cell r="X829">
            <v>35612</v>
          </cell>
          <cell r="Y829">
            <v>500</v>
          </cell>
          <cell r="Z829"/>
        </row>
        <row r="830">
          <cell r="A830">
            <v>35615</v>
          </cell>
          <cell r="B830">
            <v>173370</v>
          </cell>
          <cell r="C830"/>
          <cell r="D830"/>
          <cell r="E830">
            <v>2</v>
          </cell>
          <cell r="F830">
            <v>9</v>
          </cell>
          <cell r="G830">
            <v>4.7113687489184981</v>
          </cell>
          <cell r="H830">
            <v>1553799.1263057929</v>
          </cell>
          <cell r="I830">
            <v>173370</v>
          </cell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W830"/>
          <cell r="X830">
            <v>35612</v>
          </cell>
          <cell r="Y830">
            <v>700</v>
          </cell>
          <cell r="Z830"/>
        </row>
        <row r="831">
          <cell r="A831">
            <v>35616</v>
          </cell>
          <cell r="B831">
            <v>173370</v>
          </cell>
          <cell r="C831"/>
          <cell r="D831"/>
          <cell r="E831">
            <v>2</v>
          </cell>
          <cell r="F831">
            <v>9</v>
          </cell>
          <cell r="G831">
            <v>4.7113687489184981</v>
          </cell>
          <cell r="H831">
            <v>1266947.822403169</v>
          </cell>
          <cell r="I831">
            <v>173370</v>
          </cell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W831"/>
          <cell r="X831" t="str">
            <v>Sin movimiento</v>
          </cell>
          <cell r="Y831">
            <v>700</v>
          </cell>
          <cell r="Z831"/>
        </row>
        <row r="832">
          <cell r="A832">
            <v>35617</v>
          </cell>
          <cell r="B832">
            <v>173370</v>
          </cell>
          <cell r="C832"/>
          <cell r="D832"/>
          <cell r="E832">
            <v>2</v>
          </cell>
          <cell r="F832">
            <v>9</v>
          </cell>
          <cell r="G832">
            <v>4.7113687489184981</v>
          </cell>
          <cell r="H832">
            <v>816810</v>
          </cell>
          <cell r="I832">
            <v>173370</v>
          </cell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W832"/>
          <cell r="X832" t="str">
            <v>Sin movimiento</v>
          </cell>
          <cell r="Y832">
            <v>700</v>
          </cell>
          <cell r="Z832"/>
        </row>
        <row r="833">
          <cell r="A833">
            <v>35618</v>
          </cell>
          <cell r="B833">
            <v>271580</v>
          </cell>
          <cell r="C833"/>
          <cell r="D833"/>
          <cell r="E833">
            <v>2.5</v>
          </cell>
          <cell r="F833">
            <v>4.5</v>
          </cell>
          <cell r="G833">
            <v>3.8956661020693719</v>
          </cell>
          <cell r="H833">
            <v>1984643.7654049296</v>
          </cell>
          <cell r="I833">
            <v>271580</v>
          </cell>
          <cell r="J833"/>
          <cell r="K833"/>
          <cell r="L833"/>
          <cell r="M833"/>
          <cell r="N833"/>
          <cell r="O833"/>
          <cell r="P833"/>
          <cell r="Q833"/>
          <cell r="R833"/>
          <cell r="S833"/>
          <cell r="T833"/>
          <cell r="W833"/>
          <cell r="X833">
            <v>35612</v>
          </cell>
          <cell r="Y833">
            <v>200</v>
          </cell>
          <cell r="Z833"/>
        </row>
        <row r="834">
          <cell r="A834">
            <v>35619</v>
          </cell>
          <cell r="B834">
            <v>346800</v>
          </cell>
          <cell r="C834"/>
          <cell r="D834"/>
          <cell r="E834">
            <v>2</v>
          </cell>
          <cell r="F834">
            <v>9</v>
          </cell>
          <cell r="G834">
            <v>3.0657439446366781</v>
          </cell>
          <cell r="H834">
            <v>1633902.6821249351</v>
          </cell>
          <cell r="I834">
            <v>346800</v>
          </cell>
          <cell r="J834"/>
          <cell r="K834"/>
          <cell r="L834"/>
          <cell r="M834"/>
          <cell r="N834"/>
          <cell r="O834"/>
          <cell r="P834"/>
          <cell r="Q834"/>
          <cell r="R834"/>
          <cell r="S834"/>
          <cell r="T834"/>
          <cell r="W834"/>
          <cell r="X834">
            <v>35612</v>
          </cell>
          <cell r="Y834">
            <v>700</v>
          </cell>
          <cell r="Z834"/>
        </row>
        <row r="835">
          <cell r="A835">
            <v>35620</v>
          </cell>
          <cell r="B835">
            <v>346500</v>
          </cell>
          <cell r="C835"/>
          <cell r="D835"/>
          <cell r="E835">
            <v>1.5</v>
          </cell>
          <cell r="F835">
            <v>3.25</v>
          </cell>
          <cell r="G835">
            <v>2.5055122655122655</v>
          </cell>
          <cell r="H835">
            <v>1349848.3043670373</v>
          </cell>
          <cell r="I835">
            <v>346500</v>
          </cell>
          <cell r="J835"/>
          <cell r="K835"/>
          <cell r="L835"/>
          <cell r="M835"/>
          <cell r="N835"/>
          <cell r="O835"/>
          <cell r="P835"/>
          <cell r="Q835"/>
          <cell r="R835"/>
          <cell r="S835"/>
          <cell r="T835"/>
          <cell r="W835"/>
          <cell r="X835">
            <v>35612</v>
          </cell>
          <cell r="Y835">
            <v>175</v>
          </cell>
          <cell r="Z835"/>
        </row>
        <row r="836">
          <cell r="A836">
            <v>35621</v>
          </cell>
          <cell r="B836">
            <v>213700</v>
          </cell>
          <cell r="C836"/>
          <cell r="D836"/>
          <cell r="E836">
            <v>1.5</v>
          </cell>
          <cell r="F836">
            <v>4</v>
          </cell>
          <cell r="G836">
            <v>2.6259007955077212</v>
          </cell>
          <cell r="H836">
            <v>655149.48096885812</v>
          </cell>
          <cell r="I836">
            <v>213700</v>
          </cell>
          <cell r="J836"/>
          <cell r="K836"/>
          <cell r="L836"/>
          <cell r="M836"/>
          <cell r="N836"/>
          <cell r="O836"/>
          <cell r="P836"/>
          <cell r="Q836"/>
          <cell r="R836"/>
          <cell r="S836"/>
          <cell r="T836"/>
          <cell r="W836"/>
          <cell r="X836">
            <v>35612</v>
          </cell>
          <cell r="Y836">
            <v>250</v>
          </cell>
          <cell r="Z836"/>
        </row>
        <row r="837">
          <cell r="A837">
            <v>35622</v>
          </cell>
          <cell r="B837">
            <v>125700</v>
          </cell>
          <cell r="C837"/>
          <cell r="D837"/>
          <cell r="E837">
            <v>0.5</v>
          </cell>
          <cell r="F837">
            <v>2.5</v>
          </cell>
          <cell r="G837">
            <v>1.6534606205250597</v>
          </cell>
          <cell r="H837">
            <v>314942.89177489176</v>
          </cell>
          <cell r="I837">
            <v>125700</v>
          </cell>
          <cell r="J837"/>
          <cell r="K837"/>
          <cell r="L837"/>
          <cell r="M837"/>
          <cell r="N837"/>
          <cell r="O837"/>
          <cell r="P837"/>
          <cell r="Q837"/>
          <cell r="R837"/>
          <cell r="S837"/>
          <cell r="T837"/>
          <cell r="W837"/>
          <cell r="X837">
            <v>35612</v>
          </cell>
          <cell r="Y837">
            <v>200</v>
          </cell>
          <cell r="Z837"/>
        </row>
        <row r="838">
          <cell r="A838">
            <v>35623</v>
          </cell>
          <cell r="B838">
            <v>125700</v>
          </cell>
          <cell r="C838"/>
          <cell r="D838"/>
          <cell r="E838">
            <v>0.5</v>
          </cell>
          <cell r="F838">
            <v>2.5</v>
          </cell>
          <cell r="G838">
            <v>1.6534606205250597</v>
          </cell>
          <cell r="H838">
            <v>330075.72999532055</v>
          </cell>
          <cell r="I838">
            <v>125700</v>
          </cell>
          <cell r="J838"/>
          <cell r="K838"/>
          <cell r="L838"/>
          <cell r="M838"/>
          <cell r="N838"/>
          <cell r="O838"/>
          <cell r="P838"/>
          <cell r="Q838"/>
          <cell r="R838"/>
          <cell r="S838"/>
          <cell r="T838"/>
          <cell r="W838"/>
          <cell r="X838" t="str">
            <v>Sin movimiento</v>
          </cell>
          <cell r="Y838">
            <v>200</v>
          </cell>
          <cell r="Z838"/>
        </row>
        <row r="839">
          <cell r="A839">
            <v>35624</v>
          </cell>
          <cell r="B839">
            <v>125700</v>
          </cell>
          <cell r="C839"/>
          <cell r="D839"/>
          <cell r="E839">
            <v>0.5</v>
          </cell>
          <cell r="F839">
            <v>2.5</v>
          </cell>
          <cell r="G839">
            <v>1.6534606205250597</v>
          </cell>
          <cell r="H839">
            <v>207840</v>
          </cell>
          <cell r="I839">
            <v>125700</v>
          </cell>
          <cell r="J839"/>
          <cell r="K839"/>
          <cell r="L839"/>
          <cell r="M839"/>
          <cell r="N839"/>
          <cell r="O839"/>
          <cell r="P839"/>
          <cell r="Q839"/>
          <cell r="R839"/>
          <cell r="S839"/>
          <cell r="T839"/>
          <cell r="W839"/>
          <cell r="X839" t="str">
            <v>Sin movimiento</v>
          </cell>
          <cell r="Y839">
            <v>200</v>
          </cell>
          <cell r="Z839"/>
        </row>
        <row r="840">
          <cell r="A840">
            <v>35625</v>
          </cell>
          <cell r="B840">
            <v>132280</v>
          </cell>
          <cell r="C840"/>
          <cell r="D840"/>
          <cell r="E840">
            <v>1</v>
          </cell>
          <cell r="F840">
            <v>5</v>
          </cell>
          <cell r="G840">
            <v>1.76462806168733</v>
          </cell>
          <cell r="H840">
            <v>347354.15722976136</v>
          </cell>
          <cell r="I840">
            <v>132280</v>
          </cell>
          <cell r="J840"/>
          <cell r="K840"/>
          <cell r="L840"/>
          <cell r="M840"/>
          <cell r="N840"/>
          <cell r="O840"/>
          <cell r="P840"/>
          <cell r="Q840"/>
          <cell r="R840"/>
          <cell r="S840"/>
          <cell r="T840"/>
          <cell r="W840"/>
          <cell r="X840">
            <v>35612</v>
          </cell>
          <cell r="Y840">
            <v>400</v>
          </cell>
          <cell r="Z840"/>
        </row>
        <row r="841">
          <cell r="A841">
            <v>35626</v>
          </cell>
          <cell r="B841">
            <v>152200</v>
          </cell>
          <cell r="C841"/>
          <cell r="D841"/>
          <cell r="E841">
            <v>1</v>
          </cell>
          <cell r="F841">
            <v>5</v>
          </cell>
          <cell r="G841">
            <v>2.0219448094612353</v>
          </cell>
          <cell r="H841">
            <v>251656.7064439141</v>
          </cell>
          <cell r="I841">
            <v>152200</v>
          </cell>
          <cell r="J841"/>
          <cell r="K841"/>
          <cell r="L841"/>
          <cell r="M841"/>
          <cell r="N841"/>
          <cell r="O841"/>
          <cell r="P841"/>
          <cell r="Q841"/>
          <cell r="R841"/>
          <cell r="S841"/>
          <cell r="T841"/>
          <cell r="W841"/>
          <cell r="X841">
            <v>35612</v>
          </cell>
          <cell r="Y841">
            <v>400</v>
          </cell>
          <cell r="Z841"/>
        </row>
        <row r="842">
          <cell r="A842">
            <v>35627</v>
          </cell>
          <cell r="B842">
            <v>138250</v>
          </cell>
          <cell r="C842"/>
          <cell r="D842"/>
          <cell r="E842">
            <v>1</v>
          </cell>
          <cell r="F842">
            <v>2.5</v>
          </cell>
          <cell r="G842">
            <v>1.73500904159132</v>
          </cell>
          <cell r="H842">
            <v>243959.82952827337</v>
          </cell>
          <cell r="I842">
            <v>138250</v>
          </cell>
          <cell r="J842"/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W842"/>
          <cell r="X842">
            <v>35612</v>
          </cell>
          <cell r="Y842">
            <v>150</v>
          </cell>
          <cell r="Z842"/>
        </row>
        <row r="843">
          <cell r="A843">
            <v>35628</v>
          </cell>
          <cell r="B843">
            <v>127400</v>
          </cell>
          <cell r="C843"/>
          <cell r="D843"/>
          <cell r="E843">
            <v>2</v>
          </cell>
          <cell r="F843">
            <v>5</v>
          </cell>
          <cell r="G843">
            <v>3.3067111459968603</v>
          </cell>
          <cell r="H843">
            <v>257595.76872536138</v>
          </cell>
          <cell r="I843">
            <v>127400</v>
          </cell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W843"/>
          <cell r="X843">
            <v>35612</v>
          </cell>
          <cell r="Y843">
            <v>300</v>
          </cell>
          <cell r="Z843"/>
        </row>
        <row r="844">
          <cell r="A844">
            <v>35629</v>
          </cell>
          <cell r="B844">
            <v>135950</v>
          </cell>
          <cell r="C844"/>
          <cell r="D844"/>
          <cell r="E844">
            <v>5</v>
          </cell>
          <cell r="F844">
            <v>12</v>
          </cell>
          <cell r="G844">
            <v>8.9751746965796251</v>
          </cell>
          <cell r="H844">
            <v>235874.47920433994</v>
          </cell>
          <cell r="I844">
            <v>135950</v>
          </cell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W844"/>
          <cell r="X844">
            <v>35612</v>
          </cell>
          <cell r="Y844">
            <v>700</v>
          </cell>
          <cell r="Z844"/>
        </row>
        <row r="845">
          <cell r="A845">
            <v>35630</v>
          </cell>
          <cell r="B845">
            <v>135950</v>
          </cell>
          <cell r="C845"/>
          <cell r="D845"/>
          <cell r="E845">
            <v>5</v>
          </cell>
          <cell r="F845">
            <v>12</v>
          </cell>
          <cell r="G845">
            <v>8.9751746965796251</v>
          </cell>
          <cell r="H845">
            <v>449547.38029827317</v>
          </cell>
          <cell r="I845">
            <v>135950</v>
          </cell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W845"/>
          <cell r="X845" t="str">
            <v>Sin movimiento</v>
          </cell>
          <cell r="Y845">
            <v>700</v>
          </cell>
          <cell r="Z845"/>
        </row>
        <row r="846">
          <cell r="A846">
            <v>35631</v>
          </cell>
          <cell r="B846">
            <v>135950</v>
          </cell>
          <cell r="C846"/>
          <cell r="D846"/>
          <cell r="E846">
            <v>5</v>
          </cell>
          <cell r="F846">
            <v>12</v>
          </cell>
          <cell r="G846">
            <v>8.9751746965796251</v>
          </cell>
          <cell r="H846">
            <v>1220175</v>
          </cell>
          <cell r="I846">
            <v>135950</v>
          </cell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W846"/>
          <cell r="X846" t="str">
            <v>Sin movimiento</v>
          </cell>
          <cell r="Y846">
            <v>700</v>
          </cell>
          <cell r="Z846"/>
        </row>
        <row r="847">
          <cell r="A847">
            <v>35632</v>
          </cell>
          <cell r="B847">
            <v>164830</v>
          </cell>
          <cell r="C847"/>
          <cell r="D847"/>
          <cell r="E847">
            <v>9</v>
          </cell>
          <cell r="F847">
            <v>15</v>
          </cell>
          <cell r="G847">
            <v>13.596857368197536</v>
          </cell>
          <cell r="H847">
            <v>545045.19819466246</v>
          </cell>
          <cell r="I847">
            <v>164830</v>
          </cell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W847"/>
          <cell r="X847">
            <v>35612</v>
          </cell>
          <cell r="Y847">
            <v>600</v>
          </cell>
          <cell r="Z847"/>
        </row>
        <row r="848">
          <cell r="A848">
            <v>35633</v>
          </cell>
          <cell r="B848">
            <v>150665</v>
          </cell>
          <cell r="C848"/>
          <cell r="D848"/>
          <cell r="E848">
            <v>12</v>
          </cell>
          <cell r="F848">
            <v>16</v>
          </cell>
          <cell r="G848">
            <v>15.771556101284306</v>
          </cell>
          <cell r="H848">
            <v>1352244.6956601692</v>
          </cell>
          <cell r="I848">
            <v>150665</v>
          </cell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W848"/>
          <cell r="X848">
            <v>35612</v>
          </cell>
          <cell r="Y848">
            <v>400</v>
          </cell>
          <cell r="Z848"/>
        </row>
        <row r="849">
          <cell r="A849">
            <v>35634</v>
          </cell>
          <cell r="B849">
            <v>164057</v>
          </cell>
          <cell r="C849"/>
          <cell r="D849"/>
          <cell r="E849">
            <v>15.5</v>
          </cell>
          <cell r="F849">
            <v>16</v>
          </cell>
          <cell r="G849">
            <v>15.912839135178626</v>
          </cell>
          <cell r="H849">
            <v>2230659.629254383</v>
          </cell>
          <cell r="I849">
            <v>164057</v>
          </cell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W849"/>
          <cell r="X849">
            <v>35612</v>
          </cell>
          <cell r="Y849">
            <v>50</v>
          </cell>
          <cell r="Z849"/>
        </row>
        <row r="850">
          <cell r="A850">
            <v>35635</v>
          </cell>
          <cell r="B850">
            <v>175995</v>
          </cell>
          <cell r="C850"/>
          <cell r="D850"/>
          <cell r="E850">
            <v>15.75</v>
          </cell>
          <cell r="F850">
            <v>16</v>
          </cell>
          <cell r="G850">
            <v>15.967955055541351</v>
          </cell>
          <cell r="H850">
            <v>2775715.0160455313</v>
          </cell>
          <cell r="I850">
            <v>175995</v>
          </cell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W850"/>
          <cell r="X850">
            <v>35612</v>
          </cell>
          <cell r="Y850">
            <v>25</v>
          </cell>
          <cell r="Z850"/>
        </row>
        <row r="851">
          <cell r="A851">
            <v>35636</v>
          </cell>
          <cell r="B851">
            <v>134310</v>
          </cell>
          <cell r="C851"/>
          <cell r="D851"/>
          <cell r="E851">
            <v>15.9</v>
          </cell>
          <cell r="F851">
            <v>17</v>
          </cell>
          <cell r="G851">
            <v>16.150093068274888</v>
          </cell>
          <cell r="H851">
            <v>2137253.4242458413</v>
          </cell>
          <cell r="I851">
            <v>134310</v>
          </cell>
          <cell r="J851"/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W851"/>
          <cell r="X851">
            <v>35612</v>
          </cell>
          <cell r="Y851">
            <v>109.99999999999997</v>
          </cell>
          <cell r="Z851"/>
        </row>
        <row r="852">
          <cell r="A852">
            <v>35637</v>
          </cell>
          <cell r="B852">
            <v>134310</v>
          </cell>
          <cell r="C852"/>
          <cell r="D852"/>
          <cell r="E852">
            <v>15.9</v>
          </cell>
          <cell r="F852">
            <v>17</v>
          </cell>
          <cell r="G852">
            <v>16.150093068274888</v>
          </cell>
          <cell r="H852">
            <v>2144656.043509759</v>
          </cell>
          <cell r="I852">
            <v>134310</v>
          </cell>
          <cell r="J852"/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W852"/>
          <cell r="X852" t="str">
            <v>Sin movimiento</v>
          </cell>
          <cell r="Y852">
            <v>109.99999999999997</v>
          </cell>
          <cell r="Z852"/>
        </row>
        <row r="853">
          <cell r="A853">
            <v>35638</v>
          </cell>
          <cell r="B853">
            <v>134310</v>
          </cell>
          <cell r="C853"/>
          <cell r="D853"/>
          <cell r="E853">
            <v>15.9</v>
          </cell>
          <cell r="F853">
            <v>17</v>
          </cell>
          <cell r="G853">
            <v>16.150093068274888</v>
          </cell>
          <cell r="H853">
            <v>2169119</v>
          </cell>
          <cell r="I853">
            <v>134310</v>
          </cell>
          <cell r="J853"/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W853"/>
          <cell r="X853" t="str">
            <v>Sin movimiento</v>
          </cell>
          <cell r="Y853">
            <v>109.99999999999997</v>
          </cell>
          <cell r="Z853"/>
        </row>
        <row r="854">
          <cell r="A854">
            <v>35639</v>
          </cell>
          <cell r="B854">
            <v>134310</v>
          </cell>
          <cell r="C854"/>
          <cell r="D854"/>
          <cell r="E854">
            <v>15.9</v>
          </cell>
          <cell r="F854">
            <v>17</v>
          </cell>
          <cell r="G854">
            <v>16.150093068274888</v>
          </cell>
          <cell r="H854">
            <v>2169119</v>
          </cell>
          <cell r="I854">
            <v>134310</v>
          </cell>
          <cell r="J854"/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W854"/>
          <cell r="X854">
            <v>35612</v>
          </cell>
          <cell r="Y854">
            <v>109.99999999999997</v>
          </cell>
          <cell r="Z854"/>
        </row>
        <row r="855">
          <cell r="A855">
            <v>35640</v>
          </cell>
          <cell r="B855">
            <v>134310</v>
          </cell>
          <cell r="C855"/>
          <cell r="D855"/>
          <cell r="E855">
            <v>15.9</v>
          </cell>
          <cell r="F855">
            <v>17</v>
          </cell>
          <cell r="G855">
            <v>16.150093068274888</v>
          </cell>
          <cell r="H855">
            <v>2169119</v>
          </cell>
          <cell r="I855">
            <v>134310</v>
          </cell>
          <cell r="J855"/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W855"/>
          <cell r="X855">
            <v>35612</v>
          </cell>
          <cell r="Y855">
            <v>109.99999999999997</v>
          </cell>
          <cell r="Z855"/>
        </row>
        <row r="856">
          <cell r="A856">
            <v>35641</v>
          </cell>
          <cell r="B856">
            <v>126117</v>
          </cell>
          <cell r="C856"/>
          <cell r="D856"/>
          <cell r="E856">
            <v>15</v>
          </cell>
          <cell r="F856">
            <v>16.5</v>
          </cell>
          <cell r="G856">
            <v>16.076873062315151</v>
          </cell>
          <cell r="H856">
            <v>2013830.5877397086</v>
          </cell>
          <cell r="I856">
            <v>126117</v>
          </cell>
          <cell r="J856"/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W856"/>
          <cell r="X856">
            <v>35612</v>
          </cell>
          <cell r="Y856">
            <v>150</v>
          </cell>
          <cell r="Z856"/>
        </row>
        <row r="857">
          <cell r="A857">
            <v>35642</v>
          </cell>
          <cell r="B857">
            <v>129300</v>
          </cell>
          <cell r="C857"/>
          <cell r="D857"/>
          <cell r="E857">
            <v>16</v>
          </cell>
          <cell r="F857">
            <v>16.75</v>
          </cell>
          <cell r="G857">
            <v>16.30465970610982</v>
          </cell>
          <cell r="H857">
            <v>2088207.033727943</v>
          </cell>
          <cell r="I857">
            <v>129300</v>
          </cell>
          <cell r="J857">
            <v>39635429.530164346</v>
          </cell>
          <cell r="K857">
            <v>5150674</v>
          </cell>
          <cell r="L857">
            <v>7.6951928097496261</v>
          </cell>
          <cell r="M857"/>
          <cell r="N857"/>
          <cell r="O857"/>
          <cell r="P857"/>
          <cell r="Q857"/>
          <cell r="R857"/>
          <cell r="S857"/>
          <cell r="T857"/>
          <cell r="W857"/>
          <cell r="X857">
            <v>35612</v>
          </cell>
          <cell r="Y857">
            <v>75</v>
          </cell>
          <cell r="Z857"/>
        </row>
        <row r="858">
          <cell r="A858">
            <v>35643</v>
          </cell>
          <cell r="B858">
            <v>118870</v>
          </cell>
          <cell r="C858"/>
          <cell r="D858"/>
          <cell r="E858">
            <v>15.75</v>
          </cell>
          <cell r="F858">
            <v>16.5</v>
          </cell>
          <cell r="G858">
            <v>16.278076890720957</v>
          </cell>
          <cell r="H858">
            <v>1911057.900917402</v>
          </cell>
          <cell r="I858">
            <v>118870</v>
          </cell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W858"/>
          <cell r="X858">
            <v>35643</v>
          </cell>
          <cell r="Y858">
            <v>75</v>
          </cell>
          <cell r="Z858"/>
        </row>
        <row r="859">
          <cell r="A859">
            <v>35644</v>
          </cell>
          <cell r="B859">
            <v>118870</v>
          </cell>
          <cell r="C859"/>
          <cell r="D859"/>
          <cell r="E859">
            <v>15.75</v>
          </cell>
          <cell r="F859">
            <v>16.5</v>
          </cell>
          <cell r="G859">
            <v>16.278076890720957</v>
          </cell>
          <cell r="H859">
            <v>1938134.8992652744</v>
          </cell>
          <cell r="I859">
            <v>118870</v>
          </cell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W859"/>
          <cell r="X859" t="str">
            <v>Sin movimiento</v>
          </cell>
          <cell r="Y859">
            <v>75</v>
          </cell>
          <cell r="Z859"/>
        </row>
        <row r="860">
          <cell r="A860">
            <v>35645</v>
          </cell>
          <cell r="B860">
            <v>118870</v>
          </cell>
          <cell r="C860"/>
          <cell r="D860"/>
          <cell r="E860">
            <v>15.75</v>
          </cell>
          <cell r="F860">
            <v>16.5</v>
          </cell>
          <cell r="G860">
            <v>16.278076890720957</v>
          </cell>
          <cell r="H860">
            <v>1934975.0000000002</v>
          </cell>
          <cell r="I860">
            <v>118870</v>
          </cell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W860"/>
          <cell r="X860" t="str">
            <v>Sin movimiento</v>
          </cell>
          <cell r="Y860">
            <v>75</v>
          </cell>
          <cell r="Z860"/>
        </row>
        <row r="861">
          <cell r="A861">
            <v>35646</v>
          </cell>
          <cell r="B861">
            <v>178220</v>
          </cell>
          <cell r="C861"/>
          <cell r="D861"/>
          <cell r="E861">
            <v>15.95</v>
          </cell>
          <cell r="F861">
            <v>16.5</v>
          </cell>
          <cell r="G861">
            <v>16.272090674447313</v>
          </cell>
          <cell r="H861">
            <v>2905816.452822892</v>
          </cell>
          <cell r="I861">
            <v>178220</v>
          </cell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W861"/>
          <cell r="X861">
            <v>35643</v>
          </cell>
          <cell r="Y861">
            <v>55.000000000000071</v>
          </cell>
          <cell r="Z861"/>
        </row>
        <row r="862">
          <cell r="A862">
            <v>35647</v>
          </cell>
          <cell r="B862">
            <v>251060</v>
          </cell>
          <cell r="C862"/>
          <cell r="D862"/>
          <cell r="E862">
            <v>15</v>
          </cell>
          <cell r="F862">
            <v>16.399999999999999</v>
          </cell>
          <cell r="G862">
            <v>15.992959850235003</v>
          </cell>
          <cell r="H862">
            <v>4086773.9841844034</v>
          </cell>
          <cell r="I862">
            <v>251060</v>
          </cell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W862"/>
          <cell r="X862">
            <v>35643</v>
          </cell>
          <cell r="Y862">
            <v>139.99999999999986</v>
          </cell>
          <cell r="Z862"/>
        </row>
        <row r="863">
          <cell r="A863">
            <v>35648</v>
          </cell>
          <cell r="B863">
            <v>239780</v>
          </cell>
          <cell r="C863"/>
          <cell r="D863"/>
          <cell r="E863">
            <v>10.5</v>
          </cell>
          <cell r="F863">
            <v>14.5</v>
          </cell>
          <cell r="G863">
            <v>12.555905413295521</v>
          </cell>
          <cell r="H863">
            <v>3901721.9019189766</v>
          </cell>
          <cell r="I863">
            <v>239780</v>
          </cell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W863"/>
          <cell r="X863">
            <v>35643</v>
          </cell>
          <cell r="Y863">
            <v>400</v>
          </cell>
          <cell r="Z863"/>
        </row>
        <row r="864">
          <cell r="A864">
            <v>35649</v>
          </cell>
          <cell r="B864">
            <v>224540</v>
          </cell>
          <cell r="C864"/>
          <cell r="D864"/>
          <cell r="E864">
            <v>2.5</v>
          </cell>
          <cell r="F864">
            <v>9</v>
          </cell>
          <cell r="G864">
            <v>5.6397479290994923</v>
          </cell>
          <cell r="H864">
            <v>3591059.2047717678</v>
          </cell>
          <cell r="I864">
            <v>224540</v>
          </cell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W864"/>
          <cell r="X864">
            <v>35643</v>
          </cell>
          <cell r="Y864">
            <v>650</v>
          </cell>
          <cell r="Z864"/>
        </row>
        <row r="865">
          <cell r="A865">
            <v>35650</v>
          </cell>
          <cell r="B865">
            <v>169590</v>
          </cell>
          <cell r="C865"/>
          <cell r="D865"/>
          <cell r="E865">
            <v>3.5</v>
          </cell>
          <cell r="F865">
            <v>14</v>
          </cell>
          <cell r="G865">
            <v>7.8114865263282036</v>
          </cell>
          <cell r="H865">
            <v>2129355.9990407876</v>
          </cell>
          <cell r="I865">
            <v>169590</v>
          </cell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W865"/>
          <cell r="X865">
            <v>35643</v>
          </cell>
          <cell r="Y865">
            <v>1050</v>
          </cell>
          <cell r="Z865"/>
        </row>
        <row r="866">
          <cell r="A866">
            <v>35651</v>
          </cell>
          <cell r="B866">
            <v>169590</v>
          </cell>
          <cell r="C866"/>
          <cell r="D866"/>
          <cell r="E866">
            <v>3.5</v>
          </cell>
          <cell r="F866">
            <v>14</v>
          </cell>
          <cell r="G866">
            <v>7.8114865263282036</v>
          </cell>
          <cell r="H866">
            <v>956444.85129598295</v>
          </cell>
          <cell r="I866">
            <v>169590</v>
          </cell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W866"/>
          <cell r="X866" t="str">
            <v>Sin movimiento</v>
          </cell>
          <cell r="Y866">
            <v>1050</v>
          </cell>
          <cell r="Z866"/>
        </row>
        <row r="867">
          <cell r="A867">
            <v>35652</v>
          </cell>
          <cell r="B867">
            <v>169590</v>
          </cell>
          <cell r="C867"/>
          <cell r="D867"/>
          <cell r="E867">
            <v>3.5</v>
          </cell>
          <cell r="F867">
            <v>14</v>
          </cell>
          <cell r="G867">
            <v>7.8114865263282036</v>
          </cell>
          <cell r="H867">
            <v>1324750</v>
          </cell>
          <cell r="I867">
            <v>169590</v>
          </cell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W867"/>
          <cell r="X867" t="str">
            <v>Sin movimiento</v>
          </cell>
          <cell r="Y867">
            <v>1050</v>
          </cell>
          <cell r="Z867"/>
        </row>
        <row r="868">
          <cell r="A868">
            <v>35653</v>
          </cell>
          <cell r="B868">
            <v>142060</v>
          </cell>
          <cell r="C868"/>
          <cell r="D868"/>
          <cell r="E868">
            <v>4</v>
          </cell>
          <cell r="F868">
            <v>10</v>
          </cell>
          <cell r="G868">
            <v>6.37519358017739</v>
          </cell>
          <cell r="H868">
            <v>801182.59080787387</v>
          </cell>
          <cell r="I868">
            <v>142060</v>
          </cell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W868"/>
          <cell r="X868">
            <v>35643</v>
          </cell>
          <cell r="Y868">
            <v>600</v>
          </cell>
          <cell r="Z868"/>
        </row>
        <row r="869">
          <cell r="A869">
            <v>35654</v>
          </cell>
          <cell r="B869">
            <v>197170</v>
          </cell>
          <cell r="C869"/>
          <cell r="D869"/>
          <cell r="E869">
            <v>2.5</v>
          </cell>
          <cell r="F869">
            <v>6</v>
          </cell>
          <cell r="G869">
            <v>3.2849317847542729</v>
          </cell>
          <cell r="H869">
            <v>1540190.798396132</v>
          </cell>
          <cell r="I869">
            <v>197170</v>
          </cell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W869"/>
          <cell r="X869">
            <v>35643</v>
          </cell>
          <cell r="Y869">
            <v>350</v>
          </cell>
          <cell r="Z869"/>
        </row>
        <row r="870">
          <cell r="A870">
            <v>35655</v>
          </cell>
          <cell r="B870">
            <v>159730</v>
          </cell>
          <cell r="C870"/>
          <cell r="D870"/>
          <cell r="E870">
            <v>2</v>
          </cell>
          <cell r="F870">
            <v>3.5</v>
          </cell>
          <cell r="G870">
            <v>3.0219119764602769</v>
          </cell>
          <cell r="H870">
            <v>1018309.6705617345</v>
          </cell>
          <cell r="I870">
            <v>159730</v>
          </cell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W870"/>
          <cell r="X870">
            <v>35643</v>
          </cell>
          <cell r="Y870">
            <v>150</v>
          </cell>
          <cell r="Z870"/>
        </row>
        <row r="871">
          <cell r="A871">
            <v>35656</v>
          </cell>
          <cell r="B871">
            <v>153310</v>
          </cell>
          <cell r="C871"/>
          <cell r="D871"/>
          <cell r="E871">
            <v>3</v>
          </cell>
          <cell r="F871">
            <v>6</v>
          </cell>
          <cell r="G871">
            <v>4.7463961907246759</v>
          </cell>
          <cell r="H871">
            <v>503612.89192067756</v>
          </cell>
          <cell r="I871">
            <v>153310</v>
          </cell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W871"/>
          <cell r="X871">
            <v>35643</v>
          </cell>
          <cell r="Y871">
            <v>300</v>
          </cell>
          <cell r="Z871"/>
        </row>
        <row r="872">
          <cell r="A872">
            <v>35657</v>
          </cell>
          <cell r="B872">
            <v>221870</v>
          </cell>
          <cell r="C872"/>
          <cell r="D872"/>
          <cell r="E872">
            <v>6</v>
          </cell>
          <cell r="F872">
            <v>16</v>
          </cell>
          <cell r="G872">
            <v>14.585928696984721</v>
          </cell>
          <cell r="H872">
            <v>670471.61021724169</v>
          </cell>
          <cell r="I872">
            <v>221870</v>
          </cell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W872"/>
          <cell r="X872">
            <v>35643</v>
          </cell>
          <cell r="Y872">
            <v>1000</v>
          </cell>
          <cell r="Z872"/>
        </row>
        <row r="873">
          <cell r="A873">
            <v>35658</v>
          </cell>
          <cell r="B873">
            <v>221870</v>
          </cell>
          <cell r="C873"/>
          <cell r="D873"/>
          <cell r="E873">
            <v>6</v>
          </cell>
          <cell r="F873">
            <v>16</v>
          </cell>
          <cell r="G873">
            <v>14.585928696984721</v>
          </cell>
          <cell r="H873">
            <v>1053082.9228360839</v>
          </cell>
          <cell r="I873">
            <v>221870</v>
          </cell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W873"/>
          <cell r="X873" t="str">
            <v>Sin movimiento</v>
          </cell>
          <cell r="Y873">
            <v>1000</v>
          </cell>
          <cell r="Z873"/>
        </row>
        <row r="874">
          <cell r="A874">
            <v>35659</v>
          </cell>
          <cell r="B874">
            <v>221870</v>
          </cell>
          <cell r="C874"/>
          <cell r="D874"/>
          <cell r="E874">
            <v>6</v>
          </cell>
          <cell r="F874">
            <v>16</v>
          </cell>
          <cell r="G874">
            <v>14.585928696984721</v>
          </cell>
          <cell r="H874">
            <v>3236180</v>
          </cell>
          <cell r="I874">
            <v>221870</v>
          </cell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W874"/>
          <cell r="X874" t="str">
            <v>Sin movimiento</v>
          </cell>
          <cell r="Y874">
            <v>1000</v>
          </cell>
          <cell r="Z874"/>
        </row>
        <row r="875">
          <cell r="A875">
            <v>35660</v>
          </cell>
          <cell r="B875">
            <v>168460</v>
          </cell>
          <cell r="C875"/>
          <cell r="D875"/>
          <cell r="E875">
            <v>14.8</v>
          </cell>
          <cell r="F875">
            <v>16</v>
          </cell>
          <cell r="G875">
            <v>15.122284221773715</v>
          </cell>
          <cell r="H875">
            <v>799577.90228947892</v>
          </cell>
          <cell r="I875">
            <v>168460</v>
          </cell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W875"/>
          <cell r="X875">
            <v>35643</v>
          </cell>
          <cell r="Y875">
            <v>119.99999999999993</v>
          </cell>
          <cell r="Z875"/>
        </row>
        <row r="876">
          <cell r="A876">
            <v>35661</v>
          </cell>
          <cell r="B876">
            <v>191885</v>
          </cell>
          <cell r="C876"/>
          <cell r="D876"/>
          <cell r="E876">
            <v>14.5</v>
          </cell>
          <cell r="F876">
            <v>15.2</v>
          </cell>
          <cell r="G876">
            <v>15.013289209682883</v>
          </cell>
          <cell r="H876">
            <v>2798820.9280209132</v>
          </cell>
          <cell r="I876">
            <v>191885</v>
          </cell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W876"/>
          <cell r="X876">
            <v>35643</v>
          </cell>
          <cell r="Y876">
            <v>69.999999999999929</v>
          </cell>
          <cell r="Z876"/>
        </row>
        <row r="877">
          <cell r="A877">
            <v>35662</v>
          </cell>
          <cell r="B877">
            <v>175100</v>
          </cell>
          <cell r="C877"/>
          <cell r="D877"/>
          <cell r="E877">
            <v>14.5</v>
          </cell>
          <cell r="F877">
            <v>15.2</v>
          </cell>
          <cell r="G877">
            <v>14.968246716162193</v>
          </cell>
          <cell r="H877">
            <v>2647911.9672325775</v>
          </cell>
          <cell r="I877">
            <v>175100</v>
          </cell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W877"/>
          <cell r="X877">
            <v>35643</v>
          </cell>
          <cell r="Y877">
            <v>69.999999999999929</v>
          </cell>
          <cell r="Z877"/>
        </row>
        <row r="878">
          <cell r="A878">
            <v>35663</v>
          </cell>
          <cell r="B878">
            <v>198700</v>
          </cell>
          <cell r="C878"/>
          <cell r="D878"/>
          <cell r="E878">
            <v>13.5</v>
          </cell>
          <cell r="F878">
            <v>15</v>
          </cell>
          <cell r="G878">
            <v>14.387971816809261</v>
          </cell>
          <cell r="H878">
            <v>2983140.5659639887</v>
          </cell>
          <cell r="I878">
            <v>198700</v>
          </cell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W878"/>
          <cell r="X878">
            <v>35643</v>
          </cell>
          <cell r="Y878">
            <v>150</v>
          </cell>
          <cell r="Z878"/>
        </row>
        <row r="879">
          <cell r="A879">
            <v>35664</v>
          </cell>
          <cell r="B879">
            <v>249915</v>
          </cell>
          <cell r="C879"/>
          <cell r="D879"/>
          <cell r="E879">
            <v>13.5</v>
          </cell>
          <cell r="F879">
            <v>15.5</v>
          </cell>
          <cell r="G879">
            <v>15.080927515355221</v>
          </cell>
          <cell r="H879">
            <v>3740789.3780696746</v>
          </cell>
          <cell r="I879">
            <v>249915</v>
          </cell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W879"/>
          <cell r="X879">
            <v>35643</v>
          </cell>
          <cell r="Y879">
            <v>200</v>
          </cell>
          <cell r="Z879"/>
        </row>
        <row r="880">
          <cell r="A880">
            <v>35665</v>
          </cell>
          <cell r="B880">
            <v>249915</v>
          </cell>
          <cell r="C880"/>
          <cell r="D880"/>
          <cell r="E880">
            <v>13.5</v>
          </cell>
          <cell r="F880">
            <v>15.5</v>
          </cell>
          <cell r="G880">
            <v>15.080927515355221</v>
          </cell>
          <cell r="H880">
            <v>3595769.9765978865</v>
          </cell>
          <cell r="I880">
            <v>249915</v>
          </cell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W880"/>
          <cell r="X880" t="str">
            <v>Sin movimiento</v>
          </cell>
          <cell r="Y880">
            <v>200</v>
          </cell>
          <cell r="Z880"/>
        </row>
        <row r="881">
          <cell r="A881">
            <v>35666</v>
          </cell>
          <cell r="B881">
            <v>249915</v>
          </cell>
          <cell r="C881"/>
          <cell r="D881"/>
          <cell r="E881">
            <v>13.5</v>
          </cell>
          <cell r="F881">
            <v>15.5</v>
          </cell>
          <cell r="G881">
            <v>15.080927515355221</v>
          </cell>
          <cell r="H881">
            <v>3768950</v>
          </cell>
          <cell r="I881">
            <v>249915</v>
          </cell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W881"/>
          <cell r="X881" t="str">
            <v>Sin movimiento</v>
          </cell>
          <cell r="Y881">
            <v>200</v>
          </cell>
          <cell r="Z881"/>
        </row>
        <row r="882">
          <cell r="A882">
            <v>35667</v>
          </cell>
          <cell r="B882">
            <v>215515</v>
          </cell>
          <cell r="C882"/>
          <cell r="D882"/>
          <cell r="E882">
            <v>12.5</v>
          </cell>
          <cell r="F882">
            <v>15.6</v>
          </cell>
          <cell r="G882">
            <v>14.58839291928636</v>
          </cell>
          <cell r="H882">
            <v>3100823.7460996476</v>
          </cell>
          <cell r="I882">
            <v>215515</v>
          </cell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W882"/>
          <cell r="X882">
            <v>35643</v>
          </cell>
          <cell r="Y882">
            <v>309.99999999999994</v>
          </cell>
          <cell r="Z882"/>
        </row>
        <row r="883">
          <cell r="A883">
            <v>35668</v>
          </cell>
          <cell r="B883">
            <v>168085</v>
          </cell>
          <cell r="C883"/>
          <cell r="D883"/>
          <cell r="E883">
            <v>10.5</v>
          </cell>
          <cell r="F883">
            <v>15.5</v>
          </cell>
          <cell r="G883">
            <v>15.073147514650326</v>
          </cell>
          <cell r="H883">
            <v>2534877.7014184822</v>
          </cell>
          <cell r="I883">
            <v>168085</v>
          </cell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W883"/>
          <cell r="X883">
            <v>35643</v>
          </cell>
          <cell r="Y883">
            <v>500</v>
          </cell>
          <cell r="Z883"/>
        </row>
        <row r="884">
          <cell r="A884">
            <v>35669</v>
          </cell>
          <cell r="B884">
            <v>156830</v>
          </cell>
          <cell r="C884"/>
          <cell r="D884"/>
          <cell r="E884">
            <v>14.5</v>
          </cell>
          <cell r="F884">
            <v>15.5</v>
          </cell>
          <cell r="G884">
            <v>14.94857489000829</v>
          </cell>
          <cell r="H884">
            <v>2287897.6615316798</v>
          </cell>
          <cell r="I884">
            <v>156830</v>
          </cell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W884"/>
          <cell r="X884">
            <v>35643</v>
          </cell>
          <cell r="Y884">
            <v>100</v>
          </cell>
          <cell r="Z884"/>
        </row>
        <row r="885">
          <cell r="A885">
            <v>35670</v>
          </cell>
          <cell r="B885">
            <v>175670</v>
          </cell>
          <cell r="C885"/>
          <cell r="D885"/>
          <cell r="E885">
            <v>14.9</v>
          </cell>
          <cell r="F885">
            <v>15.6</v>
          </cell>
          <cell r="G885">
            <v>15.260647805544487</v>
          </cell>
          <cell r="H885">
            <v>2647899.8238986228</v>
          </cell>
          <cell r="I885">
            <v>175670</v>
          </cell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W885"/>
          <cell r="X885">
            <v>35643</v>
          </cell>
          <cell r="Y885">
            <v>69.999999999999929</v>
          </cell>
          <cell r="Z885"/>
        </row>
        <row r="886">
          <cell r="A886">
            <v>35671</v>
          </cell>
          <cell r="B886">
            <v>115850</v>
          </cell>
          <cell r="C886"/>
          <cell r="D886"/>
          <cell r="E886">
            <v>15</v>
          </cell>
          <cell r="F886">
            <v>16</v>
          </cell>
          <cell r="G886">
            <v>15.85690979715149</v>
          </cell>
          <cell r="H886">
            <v>1731792.4010074604</v>
          </cell>
          <cell r="I886">
            <v>115850</v>
          </cell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W886"/>
          <cell r="X886">
            <v>35643</v>
          </cell>
          <cell r="Y886">
            <v>100</v>
          </cell>
          <cell r="Z886"/>
        </row>
        <row r="887">
          <cell r="A887">
            <v>35672</v>
          </cell>
          <cell r="B887">
            <v>115850</v>
          </cell>
          <cell r="C887"/>
          <cell r="D887"/>
          <cell r="E887">
            <v>15</v>
          </cell>
          <cell r="F887">
            <v>16</v>
          </cell>
          <cell r="G887">
            <v>15.85690979715149</v>
          </cell>
          <cell r="H887">
            <v>1767946.0482723287</v>
          </cell>
          <cell r="I887">
            <v>115850</v>
          </cell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W887"/>
          <cell r="X887" t="str">
            <v>Sin movimiento</v>
          </cell>
          <cell r="Y887">
            <v>100</v>
          </cell>
          <cell r="Z887"/>
        </row>
        <row r="888">
          <cell r="A888">
            <v>35673</v>
          </cell>
          <cell r="B888">
            <v>115850</v>
          </cell>
          <cell r="C888"/>
          <cell r="D888"/>
          <cell r="E888">
            <v>15</v>
          </cell>
          <cell r="F888">
            <v>16</v>
          </cell>
          <cell r="G888">
            <v>15.85690979715149</v>
          </cell>
          <cell r="H888">
            <v>1837023</v>
          </cell>
          <cell r="I888">
            <v>115850</v>
          </cell>
          <cell r="J888">
            <v>69746341.779359981</v>
          </cell>
          <cell r="K888">
            <v>5624400</v>
          </cell>
          <cell r="L888">
            <v>12.400672388052056</v>
          </cell>
          <cell r="M888"/>
          <cell r="N888"/>
          <cell r="O888"/>
          <cell r="P888"/>
          <cell r="Q888"/>
          <cell r="R888"/>
          <cell r="S888"/>
          <cell r="T888"/>
          <cell r="W888"/>
          <cell r="X888" t="str">
            <v>Sin movimiento</v>
          </cell>
          <cell r="Y888">
            <v>100</v>
          </cell>
          <cell r="Z888"/>
        </row>
        <row r="889">
          <cell r="A889">
            <v>35674</v>
          </cell>
          <cell r="B889">
            <v>191350</v>
          </cell>
          <cell r="C889"/>
          <cell r="D889"/>
          <cell r="E889">
            <v>15.5</v>
          </cell>
          <cell r="F889">
            <v>16.100000000000001</v>
          </cell>
          <cell r="G889">
            <v>15.898531486804286</v>
          </cell>
          <cell r="H889">
            <v>2920124.9575909376</v>
          </cell>
          <cell r="I889">
            <v>191350</v>
          </cell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W889"/>
          <cell r="X889">
            <v>35674</v>
          </cell>
          <cell r="Y889">
            <v>60.000000000000142</v>
          </cell>
          <cell r="Z889"/>
        </row>
        <row r="890">
          <cell r="A890">
            <v>35675</v>
          </cell>
          <cell r="B890">
            <v>200140</v>
          </cell>
          <cell r="C890"/>
          <cell r="D890"/>
          <cell r="E890">
            <v>13.9</v>
          </cell>
          <cell r="F890">
            <v>15</v>
          </cell>
          <cell r="G890">
            <v>14.675841910662536</v>
          </cell>
          <cell r="H890">
            <v>3173601.926801899</v>
          </cell>
          <cell r="I890">
            <v>200140</v>
          </cell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W890"/>
          <cell r="X890">
            <v>35674</v>
          </cell>
          <cell r="Y890">
            <v>109.99999999999997</v>
          </cell>
          <cell r="Z890"/>
        </row>
        <row r="891">
          <cell r="A891">
            <v>35676</v>
          </cell>
          <cell r="B891">
            <v>248110</v>
          </cell>
          <cell r="C891"/>
          <cell r="D891"/>
          <cell r="E891">
            <v>8</v>
          </cell>
          <cell r="F891">
            <v>12.5</v>
          </cell>
          <cell r="G891">
            <v>10.71611382048285</v>
          </cell>
          <cell r="H891">
            <v>3944584.6471910113</v>
          </cell>
          <cell r="I891">
            <v>248110</v>
          </cell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W891"/>
          <cell r="X891">
            <v>35674</v>
          </cell>
          <cell r="Y891">
            <v>450</v>
          </cell>
          <cell r="Z891"/>
        </row>
        <row r="892">
          <cell r="A892">
            <v>35677</v>
          </cell>
          <cell r="B892">
            <v>249350</v>
          </cell>
          <cell r="C892"/>
          <cell r="D892"/>
          <cell r="E892">
            <v>8</v>
          </cell>
          <cell r="F892">
            <v>13</v>
          </cell>
          <cell r="G892">
            <v>11.304932825345899</v>
          </cell>
          <cell r="H892">
            <v>3659421.1804237035</v>
          </cell>
          <cell r="I892">
            <v>249350</v>
          </cell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W892"/>
          <cell r="X892">
            <v>35674</v>
          </cell>
          <cell r="Y892">
            <v>500</v>
          </cell>
          <cell r="Z892"/>
        </row>
        <row r="893">
          <cell r="A893">
            <v>35678</v>
          </cell>
          <cell r="B893">
            <v>215400</v>
          </cell>
          <cell r="C893"/>
          <cell r="D893"/>
          <cell r="E893">
            <v>11</v>
          </cell>
          <cell r="F893">
            <v>13.3</v>
          </cell>
          <cell r="G893">
            <v>12.640854224698236</v>
          </cell>
          <cell r="H893">
            <v>2308250.9169320059</v>
          </cell>
          <cell r="I893">
            <v>215400</v>
          </cell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W893"/>
          <cell r="X893">
            <v>35674</v>
          </cell>
          <cell r="Y893">
            <v>230.00000000000006</v>
          </cell>
          <cell r="Z893"/>
        </row>
        <row r="894">
          <cell r="A894">
            <v>35679</v>
          </cell>
          <cell r="B894">
            <v>215400</v>
          </cell>
          <cell r="C894"/>
          <cell r="D894"/>
          <cell r="E894">
            <v>11</v>
          </cell>
          <cell r="F894">
            <v>13.3</v>
          </cell>
          <cell r="G894">
            <v>12.640854224698236</v>
          </cell>
          <cell r="H894">
            <v>2435082.5305795069</v>
          </cell>
          <cell r="I894">
            <v>215400</v>
          </cell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W894"/>
          <cell r="X894" t="str">
            <v>Sin movimiento</v>
          </cell>
          <cell r="Y894">
            <v>230.00000000000006</v>
          </cell>
          <cell r="Z894"/>
        </row>
        <row r="895">
          <cell r="A895">
            <v>35680</v>
          </cell>
          <cell r="B895">
            <v>215400</v>
          </cell>
          <cell r="C895"/>
          <cell r="D895"/>
          <cell r="E895">
            <v>11</v>
          </cell>
          <cell r="F895">
            <v>13.3</v>
          </cell>
          <cell r="G895">
            <v>12.640854224698236</v>
          </cell>
          <cell r="H895">
            <v>2722840</v>
          </cell>
          <cell r="I895">
            <v>215400</v>
          </cell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W895"/>
          <cell r="X895" t="str">
            <v>Sin movimiento</v>
          </cell>
          <cell r="Y895">
            <v>230.00000000000006</v>
          </cell>
          <cell r="Z895"/>
        </row>
        <row r="896">
          <cell r="A896">
            <v>35681</v>
          </cell>
          <cell r="B896">
            <v>142950</v>
          </cell>
          <cell r="C896"/>
          <cell r="D896"/>
          <cell r="E896">
            <v>8</v>
          </cell>
          <cell r="F896">
            <v>12</v>
          </cell>
          <cell r="G896">
            <v>10.564060860440714</v>
          </cell>
          <cell r="H896">
            <v>1616040.1473831963</v>
          </cell>
          <cell r="I896">
            <v>142950</v>
          </cell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W896"/>
          <cell r="X896">
            <v>35674</v>
          </cell>
          <cell r="Y896">
            <v>400</v>
          </cell>
          <cell r="Z896"/>
        </row>
        <row r="897">
          <cell r="A897">
            <v>35682</v>
          </cell>
          <cell r="B897">
            <v>180340</v>
          </cell>
          <cell r="C897"/>
          <cell r="D897"/>
          <cell r="E897">
            <v>6</v>
          </cell>
          <cell r="F897">
            <v>8</v>
          </cell>
          <cell r="G897">
            <v>6.7507763114117774</v>
          </cell>
          <cell r="H897">
            <v>2279651.6508820797</v>
          </cell>
          <cell r="I897">
            <v>180340</v>
          </cell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W897"/>
          <cell r="X897">
            <v>35674</v>
          </cell>
          <cell r="Y897">
            <v>200</v>
          </cell>
          <cell r="Z897"/>
        </row>
        <row r="898">
          <cell r="A898">
            <v>35683</v>
          </cell>
          <cell r="B898">
            <v>159600</v>
          </cell>
          <cell r="C898"/>
          <cell r="D898"/>
          <cell r="E898">
            <v>6.17</v>
          </cell>
          <cell r="F898">
            <v>11.5</v>
          </cell>
          <cell r="G898">
            <v>7.5515037593984964</v>
          </cell>
          <cell r="H898">
            <v>1686024.1133263379</v>
          </cell>
          <cell r="I898">
            <v>159600</v>
          </cell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W898"/>
          <cell r="X898">
            <v>35674</v>
          </cell>
          <cell r="Y898">
            <v>533</v>
          </cell>
          <cell r="Z898"/>
        </row>
        <row r="899">
          <cell r="A899">
            <v>35684</v>
          </cell>
          <cell r="B899">
            <v>184800</v>
          </cell>
          <cell r="C899"/>
          <cell r="D899"/>
          <cell r="E899">
            <v>7</v>
          </cell>
          <cell r="F899">
            <v>10.7</v>
          </cell>
          <cell r="G899">
            <v>9.7235524891774894</v>
          </cell>
          <cell r="H899">
            <v>1247543.4623488965</v>
          </cell>
          <cell r="I899">
            <v>184800</v>
          </cell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W899"/>
          <cell r="X899">
            <v>35674</v>
          </cell>
          <cell r="Y899">
            <v>369.99999999999994</v>
          </cell>
          <cell r="Z899"/>
        </row>
        <row r="900">
          <cell r="A900">
            <v>35685</v>
          </cell>
          <cell r="B900">
            <v>121620</v>
          </cell>
          <cell r="C900"/>
          <cell r="D900"/>
          <cell r="E900">
            <v>8</v>
          </cell>
          <cell r="F900">
            <v>13.5</v>
          </cell>
          <cell r="G900">
            <v>9.9343529024831447</v>
          </cell>
          <cell r="H900">
            <v>918413.88721804519</v>
          </cell>
          <cell r="I900">
            <v>121620</v>
          </cell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W900"/>
          <cell r="X900">
            <v>35674</v>
          </cell>
          <cell r="Y900">
            <v>550</v>
          </cell>
          <cell r="Z900"/>
        </row>
        <row r="901">
          <cell r="A901">
            <v>35686</v>
          </cell>
          <cell r="B901">
            <v>121620</v>
          </cell>
          <cell r="C901"/>
          <cell r="D901"/>
          <cell r="E901">
            <v>8</v>
          </cell>
          <cell r="F901">
            <v>13.5</v>
          </cell>
          <cell r="G901">
            <v>9.9343529024831447</v>
          </cell>
          <cell r="H901">
            <v>1182578.4537337662</v>
          </cell>
          <cell r="I901">
            <v>121620</v>
          </cell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W901"/>
          <cell r="X901" t="str">
            <v>Sin movimiento</v>
          </cell>
          <cell r="Y901">
            <v>550</v>
          </cell>
          <cell r="Z901"/>
        </row>
        <row r="902">
          <cell r="A902">
            <v>35687</v>
          </cell>
          <cell r="B902">
            <v>121620</v>
          </cell>
          <cell r="C902"/>
          <cell r="D902"/>
          <cell r="E902">
            <v>8</v>
          </cell>
          <cell r="F902">
            <v>13.5</v>
          </cell>
          <cell r="G902">
            <v>9.9343529024831447</v>
          </cell>
          <cell r="H902">
            <v>1208216</v>
          </cell>
          <cell r="I902">
            <v>121620</v>
          </cell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W902"/>
          <cell r="X902" t="str">
            <v>Sin movimiento</v>
          </cell>
          <cell r="Y902">
            <v>550</v>
          </cell>
          <cell r="Z902"/>
        </row>
        <row r="903">
          <cell r="A903">
            <v>35688</v>
          </cell>
          <cell r="B903">
            <v>112550</v>
          </cell>
          <cell r="C903"/>
          <cell r="D903"/>
          <cell r="E903">
            <v>6</v>
          </cell>
          <cell r="F903">
            <v>14.6</v>
          </cell>
          <cell r="G903">
            <v>10.511772545535317</v>
          </cell>
          <cell r="H903">
            <v>1094385.8326569265</v>
          </cell>
          <cell r="I903">
            <v>112550</v>
          </cell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W903"/>
          <cell r="X903">
            <v>35674</v>
          </cell>
          <cell r="Y903">
            <v>860</v>
          </cell>
          <cell r="Z903"/>
        </row>
        <row r="904">
          <cell r="A904">
            <v>35689</v>
          </cell>
          <cell r="B904">
            <v>98875</v>
          </cell>
          <cell r="C904"/>
          <cell r="D904"/>
          <cell r="E904">
            <v>2.5</v>
          </cell>
          <cell r="F904">
            <v>9</v>
          </cell>
          <cell r="G904">
            <v>5.2380910240202274</v>
          </cell>
          <cell r="H904">
            <v>982259.14323302091</v>
          </cell>
          <cell r="I904">
            <v>98875</v>
          </cell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W904"/>
          <cell r="X904">
            <v>35674</v>
          </cell>
          <cell r="Y904">
            <v>650</v>
          </cell>
          <cell r="Z904"/>
        </row>
        <row r="905">
          <cell r="A905">
            <v>35690</v>
          </cell>
          <cell r="B905">
            <v>122214</v>
          </cell>
          <cell r="C905"/>
          <cell r="D905"/>
          <cell r="E905">
            <v>7.7</v>
          </cell>
          <cell r="F905">
            <v>12</v>
          </cell>
          <cell r="G905">
            <v>10.296099464873091</v>
          </cell>
          <cell r="H905">
            <v>1284685.7698800531</v>
          </cell>
          <cell r="I905">
            <v>122214</v>
          </cell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W905"/>
          <cell r="X905">
            <v>35674</v>
          </cell>
          <cell r="Y905">
            <v>430</v>
          </cell>
          <cell r="Z905"/>
        </row>
        <row r="906">
          <cell r="A906">
            <v>35691</v>
          </cell>
          <cell r="B906">
            <v>175900</v>
          </cell>
          <cell r="C906"/>
          <cell r="D906"/>
          <cell r="E906">
            <v>10</v>
          </cell>
          <cell r="F906">
            <v>14</v>
          </cell>
          <cell r="G906">
            <v>12.775014212620807</v>
          </cell>
          <cell r="H906">
            <v>921380.21112515801</v>
          </cell>
          <cell r="I906">
            <v>175900</v>
          </cell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W906"/>
          <cell r="X906">
            <v>35674</v>
          </cell>
          <cell r="Y906">
            <v>400</v>
          </cell>
          <cell r="Z906"/>
        </row>
        <row r="907">
          <cell r="A907">
            <v>35692</v>
          </cell>
          <cell r="B907">
            <v>249950</v>
          </cell>
          <cell r="C907"/>
          <cell r="D907"/>
          <cell r="E907">
            <v>13.5</v>
          </cell>
          <cell r="F907">
            <v>15</v>
          </cell>
          <cell r="G907">
            <v>14.356871374274855</v>
          </cell>
          <cell r="H907">
            <v>2573510.0612450293</v>
          </cell>
          <cell r="I907">
            <v>249950</v>
          </cell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W907"/>
          <cell r="X907">
            <v>35674</v>
          </cell>
          <cell r="Y907">
            <v>150</v>
          </cell>
          <cell r="Z907"/>
        </row>
        <row r="908">
          <cell r="A908">
            <v>35693</v>
          </cell>
          <cell r="B908">
            <v>249950</v>
          </cell>
          <cell r="C908"/>
          <cell r="D908"/>
          <cell r="E908">
            <v>13.5</v>
          </cell>
          <cell r="F908">
            <v>15</v>
          </cell>
          <cell r="G908">
            <v>14.356871374274855</v>
          </cell>
          <cell r="H908">
            <v>3193114.8024445707</v>
          </cell>
          <cell r="I908">
            <v>249950</v>
          </cell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W908"/>
          <cell r="X908" t="str">
            <v>Sin movimiento</v>
          </cell>
          <cell r="Y908">
            <v>150</v>
          </cell>
          <cell r="Z908"/>
        </row>
        <row r="909">
          <cell r="A909">
            <v>35694</v>
          </cell>
          <cell r="B909">
            <v>249950</v>
          </cell>
          <cell r="C909"/>
          <cell r="D909"/>
          <cell r="E909">
            <v>13.5</v>
          </cell>
          <cell r="F909">
            <v>15</v>
          </cell>
          <cell r="G909">
            <v>14.356871374274855</v>
          </cell>
          <cell r="H909">
            <v>3588500</v>
          </cell>
          <cell r="I909">
            <v>249950</v>
          </cell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W909"/>
          <cell r="X909" t="str">
            <v>Sin movimiento</v>
          </cell>
          <cell r="Y909">
            <v>150</v>
          </cell>
          <cell r="Z909"/>
        </row>
        <row r="910">
          <cell r="A910">
            <v>35695</v>
          </cell>
          <cell r="B910">
            <v>285400</v>
          </cell>
          <cell r="C910"/>
          <cell r="D910"/>
          <cell r="E910">
            <v>14</v>
          </cell>
          <cell r="F910">
            <v>15</v>
          </cell>
          <cell r="G910">
            <v>14.631464611072179</v>
          </cell>
          <cell r="H910">
            <v>3645989.0562819783</v>
          </cell>
          <cell r="I910">
            <v>285400</v>
          </cell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W910"/>
          <cell r="X910">
            <v>35674</v>
          </cell>
          <cell r="Y910">
            <v>100</v>
          </cell>
          <cell r="Z910"/>
        </row>
        <row r="911">
          <cell r="A911">
            <v>35696</v>
          </cell>
          <cell r="B911">
            <v>230556</v>
          </cell>
          <cell r="C911"/>
          <cell r="D911"/>
          <cell r="E911">
            <v>13</v>
          </cell>
          <cell r="F911">
            <v>14.75</v>
          </cell>
          <cell r="G911">
            <v>14.444802997970124</v>
          </cell>
          <cell r="H911">
            <v>3310062.8365673134</v>
          </cell>
          <cell r="I911">
            <v>230556</v>
          </cell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W911"/>
          <cell r="X911">
            <v>35674</v>
          </cell>
          <cell r="Y911">
            <v>175</v>
          </cell>
          <cell r="Z911"/>
        </row>
        <row r="912">
          <cell r="A912">
            <v>35697</v>
          </cell>
          <cell r="B912">
            <v>238980</v>
          </cell>
          <cell r="C912"/>
          <cell r="D912"/>
          <cell r="E912">
            <v>8</v>
          </cell>
          <cell r="F912">
            <v>13</v>
          </cell>
          <cell r="G912">
            <v>11.332437860908863</v>
          </cell>
          <cell r="H912">
            <v>3496627.4127540295</v>
          </cell>
          <cell r="I912">
            <v>238980</v>
          </cell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W912"/>
          <cell r="X912">
            <v>35674</v>
          </cell>
          <cell r="Y912">
            <v>500</v>
          </cell>
          <cell r="Z912"/>
        </row>
        <row r="913">
          <cell r="A913">
            <v>35698</v>
          </cell>
          <cell r="B913">
            <v>197250</v>
          </cell>
          <cell r="C913"/>
          <cell r="D913"/>
          <cell r="E913">
            <v>10</v>
          </cell>
          <cell r="F913">
            <v>13</v>
          </cell>
          <cell r="G913">
            <v>11.850570342205323</v>
          </cell>
          <cell r="H913">
            <v>2849237.3913496067</v>
          </cell>
          <cell r="I913">
            <v>197250</v>
          </cell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W913"/>
          <cell r="X913">
            <v>35674</v>
          </cell>
          <cell r="Y913">
            <v>300</v>
          </cell>
          <cell r="Z913"/>
        </row>
        <row r="914">
          <cell r="A914">
            <v>35699</v>
          </cell>
          <cell r="B914">
            <v>201350</v>
          </cell>
          <cell r="C914"/>
          <cell r="D914"/>
          <cell r="E914">
            <v>3</v>
          </cell>
          <cell r="F914">
            <v>10.5</v>
          </cell>
          <cell r="G914">
            <v>5.3589272411224238</v>
          </cell>
          <cell r="H914">
            <v>2281786.3632939993</v>
          </cell>
          <cell r="I914">
            <v>201350</v>
          </cell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W914"/>
          <cell r="X914">
            <v>35674</v>
          </cell>
          <cell r="Y914">
            <v>750</v>
          </cell>
          <cell r="Z914"/>
        </row>
        <row r="915">
          <cell r="A915">
            <v>35700</v>
          </cell>
          <cell r="B915">
            <v>201350</v>
          </cell>
          <cell r="C915"/>
          <cell r="D915"/>
          <cell r="E915">
            <v>3</v>
          </cell>
          <cell r="F915">
            <v>10.5</v>
          </cell>
          <cell r="G915">
            <v>5.3589272411224238</v>
          </cell>
          <cell r="H915">
            <v>2386112.3384030419</v>
          </cell>
          <cell r="I915">
            <v>201350</v>
          </cell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W915"/>
          <cell r="X915" t="str">
            <v>Sin movimiento</v>
          </cell>
          <cell r="Y915">
            <v>750</v>
          </cell>
          <cell r="Z915"/>
        </row>
        <row r="916">
          <cell r="A916">
            <v>35701</v>
          </cell>
          <cell r="B916">
            <v>201350</v>
          </cell>
          <cell r="C916"/>
          <cell r="D916"/>
          <cell r="E916">
            <v>3</v>
          </cell>
          <cell r="F916">
            <v>10.5</v>
          </cell>
          <cell r="G916">
            <v>5.3589272411224238</v>
          </cell>
          <cell r="H916">
            <v>1079020</v>
          </cell>
          <cell r="I916">
            <v>201350</v>
          </cell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W916"/>
          <cell r="X916" t="str">
            <v>Sin movimiento</v>
          </cell>
          <cell r="Y916">
            <v>750</v>
          </cell>
          <cell r="Z916"/>
        </row>
        <row r="917">
          <cell r="A917">
            <v>35702</v>
          </cell>
          <cell r="B917">
            <v>164350</v>
          </cell>
          <cell r="C917"/>
          <cell r="D917"/>
          <cell r="E917">
            <v>2</v>
          </cell>
          <cell r="F917">
            <v>5</v>
          </cell>
          <cell r="G917">
            <v>2.7970794037115909</v>
          </cell>
          <cell r="H917">
            <v>1947641.2357414449</v>
          </cell>
          <cell r="I917">
            <v>164350</v>
          </cell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W917"/>
          <cell r="X917">
            <v>35674</v>
          </cell>
          <cell r="Y917">
            <v>300</v>
          </cell>
          <cell r="Z917"/>
        </row>
        <row r="918">
          <cell r="A918">
            <v>35703</v>
          </cell>
          <cell r="B918">
            <v>218050</v>
          </cell>
          <cell r="C918"/>
          <cell r="D918"/>
          <cell r="E918">
            <v>2</v>
          </cell>
          <cell r="F918">
            <v>6</v>
          </cell>
          <cell r="G918">
            <v>3.3122678284797065</v>
          </cell>
          <cell r="H918">
            <v>1168514.0849267445</v>
          </cell>
          <cell r="I918">
            <v>218050</v>
          </cell>
          <cell r="J918">
            <v>67105200.4143143</v>
          </cell>
          <cell r="K918">
            <v>5765725</v>
          </cell>
          <cell r="L918">
            <v>11.638640485682945</v>
          </cell>
          <cell r="M918"/>
          <cell r="N918"/>
          <cell r="O918"/>
          <cell r="P918"/>
          <cell r="Q918"/>
          <cell r="R918"/>
          <cell r="S918"/>
          <cell r="T918"/>
          <cell r="W918"/>
          <cell r="X918">
            <v>35674</v>
          </cell>
          <cell r="Y918">
            <v>400</v>
          </cell>
          <cell r="Z918"/>
        </row>
        <row r="919">
          <cell r="A919">
            <v>35704</v>
          </cell>
          <cell r="B919">
            <v>187180</v>
          </cell>
          <cell r="C919"/>
          <cell r="D919"/>
          <cell r="E919">
            <v>2.5</v>
          </cell>
          <cell r="F919">
            <v>14.5</v>
          </cell>
          <cell r="G919">
            <v>7.7413185169355696</v>
          </cell>
          <cell r="H919">
            <v>523557.3227867356</v>
          </cell>
          <cell r="I919">
            <v>187180</v>
          </cell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W919"/>
          <cell r="X919">
            <v>35704</v>
          </cell>
          <cell r="Y919">
            <v>1200</v>
          </cell>
          <cell r="Z919"/>
        </row>
        <row r="920">
          <cell r="A920">
            <v>35705</v>
          </cell>
          <cell r="B920">
            <v>195010</v>
          </cell>
          <cell r="C920"/>
          <cell r="D920"/>
          <cell r="E920">
            <v>11.5</v>
          </cell>
          <cell r="F920">
            <v>15</v>
          </cell>
          <cell r="G920">
            <v>14.056022768063176</v>
          </cell>
          <cell r="H920">
            <v>645925.34923182754</v>
          </cell>
          <cell r="I920">
            <v>195010</v>
          </cell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W920"/>
          <cell r="X920">
            <v>35704</v>
          </cell>
          <cell r="Y920">
            <v>350</v>
          </cell>
          <cell r="Z920"/>
        </row>
        <row r="921">
          <cell r="A921">
            <v>35706</v>
          </cell>
          <cell r="B921">
            <v>221420</v>
          </cell>
          <cell r="C921"/>
          <cell r="D921"/>
          <cell r="E921">
            <v>13.25</v>
          </cell>
          <cell r="F921">
            <v>15</v>
          </cell>
          <cell r="G921">
            <v>14.235322012464998</v>
          </cell>
          <cell r="H921">
            <v>1714082.7460198738</v>
          </cell>
          <cell r="I921">
            <v>221420</v>
          </cell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W921"/>
          <cell r="X921">
            <v>35704</v>
          </cell>
          <cell r="Y921">
            <v>175</v>
          </cell>
          <cell r="Z921"/>
        </row>
        <row r="922">
          <cell r="A922">
            <v>35707</v>
          </cell>
          <cell r="B922">
            <v>221420</v>
          </cell>
          <cell r="C922"/>
          <cell r="D922"/>
          <cell r="E922">
            <v>13.25</v>
          </cell>
          <cell r="F922">
            <v>15</v>
          </cell>
          <cell r="G922">
            <v>14.235322012464998</v>
          </cell>
          <cell r="H922">
            <v>3112284.5613045483</v>
          </cell>
          <cell r="I922">
            <v>221420</v>
          </cell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W922"/>
          <cell r="X922" t="str">
            <v>Sin movimiento</v>
          </cell>
          <cell r="Y922">
            <v>175</v>
          </cell>
          <cell r="Z922"/>
        </row>
        <row r="923">
          <cell r="A923">
            <v>35708</v>
          </cell>
          <cell r="B923">
            <v>221420</v>
          </cell>
          <cell r="C923"/>
          <cell r="D923"/>
          <cell r="E923">
            <v>13.25</v>
          </cell>
          <cell r="F923">
            <v>15</v>
          </cell>
          <cell r="G923">
            <v>14.235322012464998</v>
          </cell>
          <cell r="H923">
            <v>3151985</v>
          </cell>
          <cell r="I923">
            <v>221420</v>
          </cell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W923"/>
          <cell r="X923" t="str">
            <v>Sin movimiento</v>
          </cell>
          <cell r="Y923">
            <v>175</v>
          </cell>
          <cell r="Z923"/>
        </row>
        <row r="924">
          <cell r="A924">
            <v>35709</v>
          </cell>
          <cell r="B924">
            <v>180200</v>
          </cell>
          <cell r="C924"/>
          <cell r="D924"/>
          <cell r="E924">
            <v>10</v>
          </cell>
          <cell r="F924">
            <v>13.5</v>
          </cell>
          <cell r="G924">
            <v>10.569284128745839</v>
          </cell>
          <cell r="H924">
            <v>2532895.3028049842</v>
          </cell>
          <cell r="I924">
            <v>180200</v>
          </cell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W924"/>
          <cell r="X924">
            <v>35704</v>
          </cell>
          <cell r="Y924">
            <v>350</v>
          </cell>
          <cell r="Z924"/>
        </row>
        <row r="925">
          <cell r="A925">
            <v>35710</v>
          </cell>
          <cell r="B925">
            <v>225850</v>
          </cell>
          <cell r="C925"/>
          <cell r="D925"/>
          <cell r="E925">
            <v>3.75</v>
          </cell>
          <cell r="F925">
            <v>10</v>
          </cell>
          <cell r="G925">
            <v>5.9897719725481515</v>
          </cell>
          <cell r="H925">
            <v>3215047.47651522</v>
          </cell>
          <cell r="I925">
            <v>225850</v>
          </cell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W925"/>
          <cell r="X925">
            <v>35704</v>
          </cell>
          <cell r="Y925">
            <v>625</v>
          </cell>
          <cell r="Z925"/>
        </row>
        <row r="926">
          <cell r="A926">
            <v>35711</v>
          </cell>
          <cell r="B926">
            <v>225850</v>
          </cell>
          <cell r="C926"/>
          <cell r="D926"/>
          <cell r="E926">
            <v>3.75</v>
          </cell>
          <cell r="F926">
            <v>10</v>
          </cell>
          <cell r="G926">
            <v>5.9897719725481515</v>
          </cell>
          <cell r="H926">
            <v>3215047.47651522</v>
          </cell>
          <cell r="I926">
            <v>225850</v>
          </cell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W926"/>
          <cell r="X926">
            <v>35704</v>
          </cell>
          <cell r="Y926">
            <v>625</v>
          </cell>
          <cell r="Z926"/>
        </row>
        <row r="927">
          <cell r="A927">
            <v>35712</v>
          </cell>
          <cell r="B927">
            <v>198830</v>
          </cell>
          <cell r="C927"/>
          <cell r="D927"/>
          <cell r="E927">
            <v>3.2</v>
          </cell>
          <cell r="F927">
            <v>12.5</v>
          </cell>
          <cell r="G927">
            <v>7.7964844339385406</v>
          </cell>
          <cell r="H927">
            <v>2101490.7633185349</v>
          </cell>
          <cell r="I927">
            <v>198830</v>
          </cell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W927"/>
          <cell r="X927">
            <v>35704</v>
          </cell>
          <cell r="Y927">
            <v>930.00000000000011</v>
          </cell>
          <cell r="Z927"/>
        </row>
        <row r="928">
          <cell r="A928">
            <v>35713</v>
          </cell>
          <cell r="B928">
            <v>279100</v>
          </cell>
          <cell r="C928"/>
          <cell r="D928"/>
          <cell r="E928">
            <v>4.5</v>
          </cell>
          <cell r="F928">
            <v>13</v>
          </cell>
          <cell r="G928">
            <v>10.213185238265854</v>
          </cell>
          <cell r="H928">
            <v>1671745.357538189</v>
          </cell>
          <cell r="I928">
            <v>279100</v>
          </cell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W928"/>
          <cell r="X928">
            <v>35704</v>
          </cell>
          <cell r="Y928">
            <v>850</v>
          </cell>
          <cell r="Z928"/>
        </row>
        <row r="929">
          <cell r="A929">
            <v>35714</v>
          </cell>
          <cell r="B929">
            <v>279100</v>
          </cell>
          <cell r="C929"/>
          <cell r="D929"/>
          <cell r="E929">
            <v>4.5</v>
          </cell>
          <cell r="F929">
            <v>13</v>
          </cell>
          <cell r="G929">
            <v>10.213185238265854</v>
          </cell>
          <cell r="H929">
            <v>1671745.357538189</v>
          </cell>
          <cell r="I929">
            <v>279100</v>
          </cell>
          <cell r="J929"/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W929"/>
          <cell r="X929" t="str">
            <v>Sin movimiento</v>
          </cell>
          <cell r="Y929">
            <v>850</v>
          </cell>
          <cell r="Z929"/>
        </row>
        <row r="930">
          <cell r="A930">
            <v>35715</v>
          </cell>
          <cell r="B930">
            <v>279100</v>
          </cell>
          <cell r="C930"/>
          <cell r="D930"/>
          <cell r="E930">
            <v>4.5</v>
          </cell>
          <cell r="F930">
            <v>13</v>
          </cell>
          <cell r="G930">
            <v>10.213185238265854</v>
          </cell>
          <cell r="H930">
            <v>2175998.8055122467</v>
          </cell>
          <cell r="I930">
            <v>279100</v>
          </cell>
          <cell r="J930"/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W930"/>
          <cell r="X930" t="str">
            <v>Sin movimiento</v>
          </cell>
          <cell r="Y930">
            <v>850</v>
          </cell>
          <cell r="Z930"/>
        </row>
        <row r="931">
          <cell r="A931">
            <v>35716</v>
          </cell>
          <cell r="B931">
            <v>170950</v>
          </cell>
          <cell r="C931"/>
          <cell r="D931"/>
          <cell r="E931">
            <v>3.5</v>
          </cell>
          <cell r="F931">
            <v>6</v>
          </cell>
          <cell r="G931">
            <v>4.7152237496343963</v>
          </cell>
          <cell r="H931">
            <v>1332809.0139817935</v>
          </cell>
          <cell r="I931">
            <v>170950</v>
          </cell>
          <cell r="J931"/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W931"/>
          <cell r="X931">
            <v>35704</v>
          </cell>
          <cell r="Y931">
            <v>250</v>
          </cell>
          <cell r="Z931"/>
        </row>
        <row r="932">
          <cell r="A932">
            <v>35717</v>
          </cell>
          <cell r="B932">
            <v>221450</v>
          </cell>
          <cell r="C932"/>
          <cell r="D932"/>
          <cell r="E932">
            <v>2</v>
          </cell>
          <cell r="F932">
            <v>4</v>
          </cell>
          <cell r="G932">
            <v>2.9461503725445923</v>
          </cell>
          <cell r="H932">
            <v>2261709.8710139734</v>
          </cell>
          <cell r="I932">
            <v>221450</v>
          </cell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W932"/>
          <cell r="X932">
            <v>35704</v>
          </cell>
          <cell r="Y932">
            <v>200</v>
          </cell>
          <cell r="Z932"/>
        </row>
        <row r="933">
          <cell r="A933">
            <v>35718</v>
          </cell>
          <cell r="B933">
            <v>134750</v>
          </cell>
          <cell r="C933"/>
          <cell r="D933"/>
          <cell r="E933">
            <v>3</v>
          </cell>
          <cell r="F933">
            <v>4.4000000000000004</v>
          </cell>
          <cell r="G933">
            <v>3.5704638218923934</v>
          </cell>
          <cell r="H933">
            <v>635376.40026323486</v>
          </cell>
          <cell r="I933">
            <v>134750</v>
          </cell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W933"/>
          <cell r="X933">
            <v>35704</v>
          </cell>
          <cell r="Y933">
            <v>140.00000000000003</v>
          </cell>
          <cell r="Z933"/>
        </row>
        <row r="934">
          <cell r="A934">
            <v>35719</v>
          </cell>
          <cell r="B934">
            <v>146480</v>
          </cell>
          <cell r="C934"/>
          <cell r="D934"/>
          <cell r="E934">
            <v>3.5</v>
          </cell>
          <cell r="F934">
            <v>12</v>
          </cell>
          <cell r="G934">
            <v>6.242190060076461</v>
          </cell>
          <cell r="H934">
            <v>431552.1065703319</v>
          </cell>
          <cell r="I934">
            <v>146480</v>
          </cell>
          <cell r="J934"/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W934"/>
          <cell r="X934">
            <v>35704</v>
          </cell>
          <cell r="Y934">
            <v>850</v>
          </cell>
          <cell r="Z934"/>
        </row>
        <row r="935">
          <cell r="A935">
            <v>35720</v>
          </cell>
          <cell r="B935">
            <v>150050</v>
          </cell>
          <cell r="C935"/>
          <cell r="D935"/>
          <cell r="E935">
            <v>6</v>
          </cell>
          <cell r="F935">
            <v>12</v>
          </cell>
          <cell r="G935">
            <v>8.7737754081972668</v>
          </cell>
          <cell r="H935">
            <v>535748.09647495358</v>
          </cell>
          <cell r="I935">
            <v>150050</v>
          </cell>
          <cell r="J935"/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W935"/>
          <cell r="X935">
            <v>35704</v>
          </cell>
          <cell r="Y935">
            <v>600</v>
          </cell>
          <cell r="Z935"/>
        </row>
        <row r="936">
          <cell r="A936">
            <v>35721</v>
          </cell>
          <cell r="B936">
            <v>150050</v>
          </cell>
          <cell r="C936"/>
          <cell r="D936"/>
          <cell r="E936">
            <v>6</v>
          </cell>
          <cell r="F936">
            <v>12</v>
          </cell>
          <cell r="G936">
            <v>8.7737754081972668</v>
          </cell>
          <cell r="H936">
            <v>936640.61851447297</v>
          </cell>
          <cell r="I936">
            <v>150050</v>
          </cell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W936"/>
          <cell r="X936" t="str">
            <v>Sin movimiento</v>
          </cell>
          <cell r="Y936">
            <v>600</v>
          </cell>
          <cell r="Z936"/>
        </row>
        <row r="937">
          <cell r="A937">
            <v>35722</v>
          </cell>
          <cell r="B937">
            <v>150050</v>
          </cell>
          <cell r="C937"/>
          <cell r="D937"/>
          <cell r="E937">
            <v>6</v>
          </cell>
          <cell r="F937">
            <v>12</v>
          </cell>
          <cell r="G937">
            <v>8.7737754081972668</v>
          </cell>
          <cell r="H937">
            <v>1316504.9999999998</v>
          </cell>
          <cell r="I937">
            <v>150050</v>
          </cell>
          <cell r="J937"/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W937"/>
          <cell r="X937" t="str">
            <v>Sin movimiento</v>
          </cell>
          <cell r="Y937">
            <v>600</v>
          </cell>
          <cell r="Z937"/>
        </row>
        <row r="938">
          <cell r="A938">
            <v>35723</v>
          </cell>
          <cell r="B938">
            <v>129350</v>
          </cell>
          <cell r="C938"/>
          <cell r="D938"/>
          <cell r="E938">
            <v>8.5</v>
          </cell>
          <cell r="F938">
            <v>12.5</v>
          </cell>
          <cell r="G938">
            <v>10.312137611132586</v>
          </cell>
          <cell r="H938">
            <v>807427.28427089029</v>
          </cell>
          <cell r="I938">
            <v>129350</v>
          </cell>
          <cell r="J938"/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W938"/>
          <cell r="X938">
            <v>35704</v>
          </cell>
          <cell r="Y938">
            <v>400</v>
          </cell>
          <cell r="Z938"/>
        </row>
        <row r="939">
          <cell r="A939">
            <v>35724</v>
          </cell>
          <cell r="B939">
            <v>126850</v>
          </cell>
          <cell r="C939"/>
          <cell r="D939"/>
          <cell r="E939">
            <v>10.5</v>
          </cell>
          <cell r="F939">
            <v>14</v>
          </cell>
          <cell r="G939">
            <v>12.270398108001576</v>
          </cell>
          <cell r="H939">
            <v>1112953.4105298233</v>
          </cell>
          <cell r="I939">
            <v>126850</v>
          </cell>
          <cell r="J939"/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W939"/>
          <cell r="X939">
            <v>35704</v>
          </cell>
          <cell r="Y939">
            <v>350</v>
          </cell>
          <cell r="Z939"/>
        </row>
        <row r="940">
          <cell r="A940">
            <v>35725</v>
          </cell>
          <cell r="B940">
            <v>170450</v>
          </cell>
          <cell r="C940"/>
          <cell r="D940"/>
          <cell r="E940">
            <v>10.5</v>
          </cell>
          <cell r="F940">
            <v>14</v>
          </cell>
          <cell r="G940">
            <v>12.60573481959519</v>
          </cell>
          <cell r="H940">
            <v>1757703.8558175494</v>
          </cell>
          <cell r="I940">
            <v>170450</v>
          </cell>
          <cell r="J940"/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W940"/>
          <cell r="X940">
            <v>35704</v>
          </cell>
          <cell r="Y940">
            <v>350</v>
          </cell>
          <cell r="Z940"/>
        </row>
        <row r="941">
          <cell r="A941">
            <v>35726</v>
          </cell>
          <cell r="B941">
            <v>195600</v>
          </cell>
          <cell r="C941"/>
          <cell r="D941"/>
          <cell r="E941">
            <v>11.5</v>
          </cell>
          <cell r="F941">
            <v>13.75</v>
          </cell>
          <cell r="G941">
            <v>13.096446830265849</v>
          </cell>
          <cell r="H941">
            <v>2400089.8699251083</v>
          </cell>
          <cell r="I941">
            <v>195600</v>
          </cell>
          <cell r="J941"/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W941"/>
          <cell r="X941">
            <v>35704</v>
          </cell>
          <cell r="Y941">
            <v>225</v>
          </cell>
          <cell r="Z941"/>
        </row>
        <row r="942">
          <cell r="A942">
            <v>35727</v>
          </cell>
          <cell r="B942">
            <v>246590</v>
          </cell>
          <cell r="C942"/>
          <cell r="D942"/>
          <cell r="E942">
            <v>10.5</v>
          </cell>
          <cell r="F942">
            <v>13.5</v>
          </cell>
          <cell r="G942">
            <v>12.045966989740055</v>
          </cell>
          <cell r="H942">
            <v>3108448.1491639777</v>
          </cell>
          <cell r="I942">
            <v>246590</v>
          </cell>
          <cell r="J942"/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W942"/>
          <cell r="X942">
            <v>35704</v>
          </cell>
          <cell r="Y942">
            <v>300</v>
          </cell>
          <cell r="Z942"/>
        </row>
        <row r="943">
          <cell r="A943">
            <v>35728</v>
          </cell>
          <cell r="B943">
            <v>246590</v>
          </cell>
          <cell r="C943"/>
          <cell r="D943"/>
          <cell r="E943">
            <v>10.5</v>
          </cell>
          <cell r="F943">
            <v>13.5</v>
          </cell>
          <cell r="G943">
            <v>12.045966989740055</v>
          </cell>
          <cell r="H943">
            <v>3229452.8238752559</v>
          </cell>
          <cell r="I943">
            <v>246590</v>
          </cell>
          <cell r="J943"/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W943"/>
          <cell r="X943" t="str">
            <v>Sin movimiento</v>
          </cell>
          <cell r="Y943">
            <v>300</v>
          </cell>
          <cell r="Z943"/>
        </row>
        <row r="944">
          <cell r="A944">
            <v>35729</v>
          </cell>
          <cell r="B944">
            <v>246590</v>
          </cell>
          <cell r="C944"/>
          <cell r="D944"/>
          <cell r="E944">
            <v>10.5</v>
          </cell>
          <cell r="F944">
            <v>13.5</v>
          </cell>
          <cell r="G944">
            <v>12.045966989740055</v>
          </cell>
          <cell r="H944">
            <v>2970415</v>
          </cell>
          <cell r="I944">
            <v>246590</v>
          </cell>
          <cell r="J944"/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W944"/>
          <cell r="X944" t="str">
            <v>Sin movimiento</v>
          </cell>
          <cell r="Y944">
            <v>300</v>
          </cell>
          <cell r="Z944"/>
        </row>
        <row r="945">
          <cell r="A945">
            <v>35730</v>
          </cell>
          <cell r="B945">
            <v>183240</v>
          </cell>
          <cell r="C945"/>
          <cell r="D945"/>
          <cell r="E945">
            <v>10</v>
          </cell>
          <cell r="F945">
            <v>13.5</v>
          </cell>
          <cell r="G945">
            <v>11.406734337480898</v>
          </cell>
          <cell r="H945">
            <v>2399792.9171779142</v>
          </cell>
          <cell r="I945">
            <v>183240</v>
          </cell>
          <cell r="J945"/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W945"/>
          <cell r="X945">
            <v>35704</v>
          </cell>
          <cell r="Y945">
            <v>350</v>
          </cell>
          <cell r="Z945"/>
        </row>
        <row r="946">
          <cell r="A946">
            <v>35731</v>
          </cell>
          <cell r="B946">
            <v>195900</v>
          </cell>
          <cell r="C946"/>
          <cell r="D946"/>
          <cell r="E946">
            <v>11</v>
          </cell>
          <cell r="F946">
            <v>15.95</v>
          </cell>
          <cell r="G946">
            <v>14.223226135783563</v>
          </cell>
          <cell r="H946">
            <v>2359804.9332900769</v>
          </cell>
          <cell r="I946">
            <v>195900</v>
          </cell>
          <cell r="J946"/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W946"/>
          <cell r="X946">
            <v>35704</v>
          </cell>
          <cell r="Y946">
            <v>494.99999999999994</v>
          </cell>
          <cell r="Z946"/>
        </row>
        <row r="947">
          <cell r="A947">
            <v>35732</v>
          </cell>
          <cell r="B947">
            <v>152060</v>
          </cell>
          <cell r="C947"/>
          <cell r="D947"/>
          <cell r="E947">
            <v>15</v>
          </cell>
          <cell r="F947">
            <v>16.5</v>
          </cell>
          <cell r="G947">
            <v>15.617440484019466</v>
          </cell>
          <cell r="H947">
            <v>1734508.0233573455</v>
          </cell>
          <cell r="I947">
            <v>152060</v>
          </cell>
          <cell r="J947"/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W947"/>
          <cell r="X947">
            <v>35704</v>
          </cell>
          <cell r="Y947">
            <v>150</v>
          </cell>
          <cell r="Z947"/>
        </row>
        <row r="948">
          <cell r="A948">
            <v>35733</v>
          </cell>
          <cell r="B948">
            <v>205800</v>
          </cell>
          <cell r="C948"/>
          <cell r="D948"/>
          <cell r="E948">
            <v>15.5</v>
          </cell>
          <cell r="F948">
            <v>16</v>
          </cell>
          <cell r="G948">
            <v>15.962196307094267</v>
          </cell>
          <cell r="H948">
            <v>2927139.9387442572</v>
          </cell>
          <cell r="I948">
            <v>205800</v>
          </cell>
          <cell r="J948"/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W948"/>
          <cell r="X948">
            <v>35704</v>
          </cell>
          <cell r="Y948">
            <v>50</v>
          </cell>
          <cell r="Z948"/>
        </row>
        <row r="949">
          <cell r="A949">
            <v>35734</v>
          </cell>
          <cell r="B949">
            <v>248650</v>
          </cell>
          <cell r="C949"/>
          <cell r="D949"/>
          <cell r="E949">
            <v>13.9</v>
          </cell>
          <cell r="F949">
            <v>16.75</v>
          </cell>
          <cell r="G949">
            <v>15.64980896842952</v>
          </cell>
          <cell r="H949">
            <v>3883276.5763514405</v>
          </cell>
          <cell r="I949">
            <v>248650</v>
          </cell>
          <cell r="J949">
            <v>61873159.408407979</v>
          </cell>
          <cell r="K949">
            <v>6185930</v>
          </cell>
          <cell r="L949">
            <v>10.002240472880873</v>
          </cell>
          <cell r="M949"/>
          <cell r="N949"/>
          <cell r="O949"/>
          <cell r="P949"/>
          <cell r="Q949"/>
          <cell r="R949"/>
          <cell r="S949"/>
          <cell r="T949"/>
          <cell r="W949"/>
          <cell r="X949">
            <v>35704</v>
          </cell>
          <cell r="Y949">
            <v>284.99999999999994</v>
          </cell>
          <cell r="Z949"/>
        </row>
        <row r="950">
          <cell r="A950">
            <v>35735</v>
          </cell>
          <cell r="B950">
            <v>248650</v>
          </cell>
          <cell r="C950"/>
          <cell r="D950"/>
          <cell r="E950">
            <v>13.9</v>
          </cell>
          <cell r="F950">
            <v>16.75</v>
          </cell>
          <cell r="G950">
            <v>15.64980896842952</v>
          </cell>
          <cell r="H950">
            <v>3969000.1117589893</v>
          </cell>
          <cell r="I950">
            <v>248650</v>
          </cell>
          <cell r="J950"/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W950"/>
          <cell r="X950" t="str">
            <v>Sin movimiento</v>
          </cell>
          <cell r="Y950">
            <v>284.99999999999994</v>
          </cell>
          <cell r="Z950"/>
        </row>
        <row r="951">
          <cell r="A951">
            <v>35736</v>
          </cell>
          <cell r="B951">
            <v>248650</v>
          </cell>
          <cell r="C951"/>
          <cell r="D951"/>
          <cell r="E951">
            <v>13.9</v>
          </cell>
          <cell r="F951">
            <v>16.75</v>
          </cell>
          <cell r="G951">
            <v>15.64980896842952</v>
          </cell>
          <cell r="H951">
            <v>3891325</v>
          </cell>
          <cell r="I951">
            <v>248650</v>
          </cell>
          <cell r="J951"/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W951"/>
          <cell r="X951" t="str">
            <v>Sin movimiento</v>
          </cell>
          <cell r="Y951">
            <v>284.99999999999994</v>
          </cell>
          <cell r="Z951"/>
        </row>
        <row r="952">
          <cell r="A952">
            <v>35737</v>
          </cell>
          <cell r="B952">
            <v>236150</v>
          </cell>
          <cell r="C952"/>
          <cell r="D952"/>
          <cell r="E952">
            <v>14.5</v>
          </cell>
          <cell r="F952">
            <v>16</v>
          </cell>
          <cell r="G952">
            <v>15.80367774719458</v>
          </cell>
          <cell r="H952">
            <v>3769472.6579203112</v>
          </cell>
          <cell r="I952">
            <v>236150</v>
          </cell>
          <cell r="J952"/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W952"/>
          <cell r="X952">
            <v>35735</v>
          </cell>
          <cell r="Y952">
            <v>150</v>
          </cell>
          <cell r="Z952"/>
        </row>
        <row r="953">
          <cell r="A953">
            <v>35738</v>
          </cell>
          <cell r="B953">
            <v>205900</v>
          </cell>
          <cell r="C953"/>
          <cell r="D953"/>
          <cell r="E953">
            <v>13</v>
          </cell>
          <cell r="F953">
            <v>15.9</v>
          </cell>
          <cell r="G953">
            <v>14.359883438562409</v>
          </cell>
          <cell r="H953">
            <v>3222295.6665996383</v>
          </cell>
          <cell r="I953">
            <v>205900</v>
          </cell>
          <cell r="J953"/>
          <cell r="K953"/>
          <cell r="L953"/>
          <cell r="M953"/>
          <cell r="N953"/>
          <cell r="O953"/>
          <cell r="P953"/>
          <cell r="Q953"/>
          <cell r="R953"/>
          <cell r="S953"/>
          <cell r="T953"/>
          <cell r="W953"/>
          <cell r="X953">
            <v>35735</v>
          </cell>
          <cell r="Y953">
            <v>290.00000000000006</v>
          </cell>
          <cell r="Z953"/>
        </row>
        <row r="954">
          <cell r="A954">
            <v>35739</v>
          </cell>
          <cell r="B954">
            <v>247758</v>
          </cell>
          <cell r="C954"/>
          <cell r="D954"/>
          <cell r="E954">
            <v>10.8</v>
          </cell>
          <cell r="F954">
            <v>14</v>
          </cell>
          <cell r="G954">
            <v>12.05473486224461</v>
          </cell>
          <cell r="H954">
            <v>3915487.591289435</v>
          </cell>
          <cell r="I954">
            <v>247758</v>
          </cell>
          <cell r="J954"/>
          <cell r="K954"/>
          <cell r="L954"/>
          <cell r="M954"/>
          <cell r="N954"/>
          <cell r="O954"/>
          <cell r="P954"/>
          <cell r="Q954"/>
          <cell r="R954"/>
          <cell r="S954"/>
          <cell r="T954"/>
          <cell r="W954"/>
          <cell r="X954">
            <v>35735</v>
          </cell>
          <cell r="Y954">
            <v>319.99999999999994</v>
          </cell>
          <cell r="Z954"/>
        </row>
        <row r="955">
          <cell r="A955">
            <v>35740</v>
          </cell>
          <cell r="B955">
            <v>175400</v>
          </cell>
          <cell r="C955"/>
          <cell r="D955"/>
          <cell r="E955">
            <v>11</v>
          </cell>
          <cell r="F955">
            <v>13.5</v>
          </cell>
          <cell r="G955">
            <v>12.771921322690993</v>
          </cell>
          <cell r="H955">
            <v>2518723.5551238465</v>
          </cell>
          <cell r="I955">
            <v>175400</v>
          </cell>
          <cell r="J955"/>
          <cell r="K955"/>
          <cell r="L955"/>
          <cell r="M955"/>
          <cell r="N955"/>
          <cell r="O955"/>
          <cell r="P955"/>
          <cell r="Q955"/>
          <cell r="R955"/>
          <cell r="S955"/>
          <cell r="T955"/>
          <cell r="W955"/>
          <cell r="X955">
            <v>35735</v>
          </cell>
          <cell r="Y955">
            <v>250</v>
          </cell>
          <cell r="Z955"/>
        </row>
        <row r="956">
          <cell r="A956">
            <v>35741</v>
          </cell>
          <cell r="B956">
            <v>196010</v>
          </cell>
          <cell r="C956"/>
          <cell r="D956"/>
          <cell r="E956">
            <v>11</v>
          </cell>
          <cell r="F956">
            <v>15</v>
          </cell>
          <cell r="G956">
            <v>12.910035202285597</v>
          </cell>
          <cell r="H956">
            <v>2362848.5803485662</v>
          </cell>
          <cell r="I956">
            <v>196010</v>
          </cell>
          <cell r="J956"/>
          <cell r="K956"/>
          <cell r="L956"/>
          <cell r="M956"/>
          <cell r="N956"/>
          <cell r="O956"/>
          <cell r="P956"/>
          <cell r="Q956"/>
          <cell r="R956"/>
          <cell r="S956"/>
          <cell r="T956"/>
          <cell r="W956"/>
          <cell r="X956">
            <v>35735</v>
          </cell>
          <cell r="Y956">
            <v>400</v>
          </cell>
          <cell r="Z956"/>
        </row>
        <row r="957">
          <cell r="A957">
            <v>35742</v>
          </cell>
          <cell r="B957">
            <v>196010</v>
          </cell>
          <cell r="C957"/>
          <cell r="D957"/>
          <cell r="E957">
            <v>11</v>
          </cell>
          <cell r="F957">
            <v>15</v>
          </cell>
          <cell r="G957">
            <v>12.910035202285597</v>
          </cell>
          <cell r="H957">
            <v>2503424.2984606614</v>
          </cell>
          <cell r="I957">
            <v>196010</v>
          </cell>
          <cell r="J957"/>
          <cell r="K957"/>
          <cell r="L957"/>
          <cell r="M957"/>
          <cell r="N957"/>
          <cell r="O957"/>
          <cell r="P957"/>
          <cell r="Q957"/>
          <cell r="R957"/>
          <cell r="S957"/>
          <cell r="T957"/>
          <cell r="W957"/>
          <cell r="X957" t="str">
            <v>Sin movimiento</v>
          </cell>
          <cell r="Y957">
            <v>400</v>
          </cell>
          <cell r="Z957"/>
        </row>
        <row r="958">
          <cell r="A958">
            <v>35743</v>
          </cell>
          <cell r="B958">
            <v>196010</v>
          </cell>
          <cell r="C958"/>
          <cell r="D958"/>
          <cell r="E958">
            <v>11</v>
          </cell>
          <cell r="F958">
            <v>15</v>
          </cell>
          <cell r="G958">
            <v>12.910035202285597</v>
          </cell>
          <cell r="H958">
            <v>2530496</v>
          </cell>
          <cell r="I958">
            <v>196010</v>
          </cell>
          <cell r="J958"/>
          <cell r="K958"/>
          <cell r="L958"/>
          <cell r="M958"/>
          <cell r="N958"/>
          <cell r="O958"/>
          <cell r="P958"/>
          <cell r="Q958"/>
          <cell r="R958"/>
          <cell r="S958"/>
          <cell r="T958"/>
          <cell r="W958"/>
          <cell r="X958" t="str">
            <v>Sin movimiento</v>
          </cell>
          <cell r="Y958">
            <v>400</v>
          </cell>
          <cell r="Z958"/>
        </row>
        <row r="959">
          <cell r="A959">
            <v>35744</v>
          </cell>
          <cell r="B959">
            <v>219100</v>
          </cell>
          <cell r="C959"/>
          <cell r="D959"/>
          <cell r="E959">
            <v>10.5</v>
          </cell>
          <cell r="F959">
            <v>14.5</v>
          </cell>
          <cell r="G959">
            <v>13.722044728434504</v>
          </cell>
          <cell r="H959">
            <v>2798327.9618015965</v>
          </cell>
          <cell r="I959">
            <v>219100</v>
          </cell>
          <cell r="J959"/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W959"/>
          <cell r="X959">
            <v>35735</v>
          </cell>
          <cell r="Y959">
            <v>400</v>
          </cell>
          <cell r="Z959"/>
        </row>
        <row r="960">
          <cell r="A960">
            <v>35745</v>
          </cell>
          <cell r="B960">
            <v>261600</v>
          </cell>
          <cell r="C960"/>
          <cell r="D960"/>
          <cell r="E960">
            <v>12</v>
          </cell>
          <cell r="F960">
            <v>14</v>
          </cell>
          <cell r="G960">
            <v>13.31058868501529</v>
          </cell>
          <cell r="H960">
            <v>3377265.2089179121</v>
          </cell>
          <cell r="I960">
            <v>261600</v>
          </cell>
          <cell r="J960"/>
          <cell r="K960"/>
          <cell r="L960"/>
          <cell r="M960"/>
          <cell r="N960"/>
          <cell r="O960"/>
          <cell r="P960"/>
          <cell r="Q960"/>
          <cell r="R960"/>
          <cell r="S960"/>
          <cell r="T960"/>
          <cell r="W960"/>
          <cell r="X960">
            <v>35735</v>
          </cell>
          <cell r="Y960">
            <v>200</v>
          </cell>
          <cell r="Z960"/>
        </row>
        <row r="961">
          <cell r="A961">
            <v>35746</v>
          </cell>
          <cell r="B961">
            <v>203850</v>
          </cell>
          <cell r="C961"/>
          <cell r="D961"/>
          <cell r="E961">
            <v>13.3</v>
          </cell>
          <cell r="F961">
            <v>14.8</v>
          </cell>
          <cell r="G961">
            <v>14.369757174392936</v>
          </cell>
          <cell r="H961">
            <v>2797238.8178913738</v>
          </cell>
          <cell r="I961">
            <v>203850</v>
          </cell>
          <cell r="J961"/>
          <cell r="K961"/>
          <cell r="L961"/>
          <cell r="M961"/>
          <cell r="N961"/>
          <cell r="O961"/>
          <cell r="P961"/>
          <cell r="Q961"/>
          <cell r="R961"/>
          <cell r="S961"/>
          <cell r="T961"/>
          <cell r="W961"/>
          <cell r="X961">
            <v>35735</v>
          </cell>
          <cell r="Y961">
            <v>150</v>
          </cell>
          <cell r="Z961"/>
        </row>
        <row r="962">
          <cell r="A962">
            <v>35747</v>
          </cell>
          <cell r="B962">
            <v>145100</v>
          </cell>
          <cell r="C962"/>
          <cell r="D962"/>
          <cell r="E962">
            <v>14</v>
          </cell>
          <cell r="F962">
            <v>16</v>
          </cell>
          <cell r="G962">
            <v>15.398449345279118</v>
          </cell>
          <cell r="H962">
            <v>1931366.4181957187</v>
          </cell>
          <cell r="I962">
            <v>145100</v>
          </cell>
          <cell r="J962"/>
          <cell r="K962"/>
          <cell r="L962"/>
          <cell r="M962"/>
          <cell r="N962"/>
          <cell r="O962"/>
          <cell r="P962"/>
          <cell r="Q962"/>
          <cell r="R962"/>
          <cell r="S962"/>
          <cell r="T962"/>
          <cell r="W962"/>
          <cell r="X962">
            <v>35735</v>
          </cell>
          <cell r="Y962">
            <v>200</v>
          </cell>
          <cell r="Z962"/>
        </row>
        <row r="963">
          <cell r="A963">
            <v>35748</v>
          </cell>
          <cell r="B963">
            <v>122900</v>
          </cell>
          <cell r="C963"/>
          <cell r="D963"/>
          <cell r="E963">
            <v>13.5</v>
          </cell>
          <cell r="F963">
            <v>16</v>
          </cell>
          <cell r="G963">
            <v>15.736777868185516</v>
          </cell>
          <cell r="H963">
            <v>1766043.1567328917</v>
          </cell>
          <cell r="I963">
            <v>122900</v>
          </cell>
          <cell r="J963"/>
          <cell r="K963"/>
          <cell r="L963"/>
          <cell r="M963"/>
          <cell r="N963"/>
          <cell r="O963"/>
          <cell r="P963"/>
          <cell r="Q963"/>
          <cell r="R963"/>
          <cell r="S963"/>
          <cell r="T963"/>
          <cell r="W963"/>
          <cell r="X963">
            <v>35735</v>
          </cell>
          <cell r="Y963">
            <v>250</v>
          </cell>
          <cell r="Z963"/>
        </row>
        <row r="964">
          <cell r="A964">
            <v>35749</v>
          </cell>
          <cell r="B964">
            <v>122900</v>
          </cell>
          <cell r="C964"/>
          <cell r="D964"/>
          <cell r="E964">
            <v>13.5</v>
          </cell>
          <cell r="F964">
            <v>16</v>
          </cell>
          <cell r="G964">
            <v>15.736777868185516</v>
          </cell>
          <cell r="H964">
            <v>1892469.4245348037</v>
          </cell>
          <cell r="I964">
            <v>122900</v>
          </cell>
          <cell r="J964"/>
          <cell r="K964"/>
          <cell r="L964"/>
          <cell r="M964"/>
          <cell r="N964"/>
          <cell r="O964"/>
          <cell r="P964"/>
          <cell r="Q964"/>
          <cell r="R964"/>
          <cell r="S964"/>
          <cell r="T964"/>
          <cell r="W964"/>
          <cell r="X964" t="str">
            <v>Sin movimiento</v>
          </cell>
          <cell r="Y964">
            <v>250</v>
          </cell>
          <cell r="Z964"/>
        </row>
        <row r="965">
          <cell r="A965">
            <v>35750</v>
          </cell>
          <cell r="B965">
            <v>122900</v>
          </cell>
          <cell r="C965"/>
          <cell r="D965"/>
          <cell r="E965">
            <v>13.5</v>
          </cell>
          <cell r="F965">
            <v>16</v>
          </cell>
          <cell r="G965">
            <v>15.736777868185516</v>
          </cell>
          <cell r="H965">
            <v>1934050</v>
          </cell>
          <cell r="I965">
            <v>122900</v>
          </cell>
          <cell r="J965"/>
          <cell r="K965"/>
          <cell r="L965"/>
          <cell r="M965"/>
          <cell r="N965"/>
          <cell r="O965"/>
          <cell r="P965"/>
          <cell r="Q965"/>
          <cell r="R965"/>
          <cell r="S965"/>
          <cell r="T965"/>
          <cell r="W965"/>
          <cell r="X965" t="str">
            <v>Sin movimiento</v>
          </cell>
          <cell r="Y965">
            <v>250</v>
          </cell>
          <cell r="Z965"/>
        </row>
        <row r="966">
          <cell r="A966">
            <v>35751</v>
          </cell>
          <cell r="B966">
            <v>132000</v>
          </cell>
          <cell r="C966"/>
          <cell r="D966"/>
          <cell r="E966">
            <v>14</v>
          </cell>
          <cell r="F966">
            <v>15.7</v>
          </cell>
          <cell r="G966">
            <v>14.987878787878788</v>
          </cell>
          <cell r="H966">
            <v>2032595.3135768436</v>
          </cell>
          <cell r="I966">
            <v>132000</v>
          </cell>
          <cell r="J966"/>
          <cell r="K966"/>
          <cell r="L966"/>
          <cell r="M966"/>
          <cell r="N966"/>
          <cell r="O966"/>
          <cell r="P966"/>
          <cell r="Q966"/>
          <cell r="R966"/>
          <cell r="S966"/>
          <cell r="T966"/>
          <cell r="W966"/>
          <cell r="X966">
            <v>35735</v>
          </cell>
          <cell r="Y966">
            <v>169.99999999999994</v>
          </cell>
          <cell r="Z966"/>
        </row>
        <row r="967">
          <cell r="A967">
            <v>35752</v>
          </cell>
          <cell r="B967">
            <v>114200</v>
          </cell>
          <cell r="C967"/>
          <cell r="D967"/>
          <cell r="E967">
            <v>14</v>
          </cell>
          <cell r="F967">
            <v>15.5</v>
          </cell>
          <cell r="G967">
            <v>14.93253064798599</v>
          </cell>
          <cell r="H967">
            <v>1797140.0325467859</v>
          </cell>
          <cell r="I967">
            <v>114200</v>
          </cell>
          <cell r="J967"/>
          <cell r="K967"/>
          <cell r="L967"/>
          <cell r="M967"/>
          <cell r="N967"/>
          <cell r="O967"/>
          <cell r="P967"/>
          <cell r="Q967"/>
          <cell r="R967"/>
          <cell r="S967"/>
          <cell r="T967"/>
          <cell r="W967"/>
          <cell r="X967">
            <v>35735</v>
          </cell>
          <cell r="Y967">
            <v>150</v>
          </cell>
          <cell r="Z967"/>
        </row>
        <row r="968">
          <cell r="A968">
            <v>35753</v>
          </cell>
          <cell r="B968">
            <v>137750</v>
          </cell>
          <cell r="C968"/>
          <cell r="D968"/>
          <cell r="E968">
            <v>12.5</v>
          </cell>
          <cell r="F968">
            <v>15.5</v>
          </cell>
          <cell r="G968">
            <v>14.759764065335753</v>
          </cell>
          <cell r="H968">
            <v>2064580.303030303</v>
          </cell>
          <cell r="I968">
            <v>137750</v>
          </cell>
          <cell r="J968"/>
          <cell r="K968"/>
          <cell r="L968"/>
          <cell r="M968"/>
          <cell r="N968"/>
          <cell r="O968"/>
          <cell r="P968"/>
          <cell r="Q968"/>
          <cell r="R968"/>
          <cell r="S968"/>
          <cell r="T968"/>
          <cell r="W968"/>
          <cell r="X968">
            <v>35735</v>
          </cell>
          <cell r="Y968">
            <v>300</v>
          </cell>
          <cell r="Z968"/>
        </row>
        <row r="969">
          <cell r="A969">
            <v>35754</v>
          </cell>
          <cell r="B969">
            <v>192480</v>
          </cell>
          <cell r="C969"/>
          <cell r="D969"/>
          <cell r="E969">
            <v>15</v>
          </cell>
          <cell r="F969">
            <v>16</v>
          </cell>
          <cell r="G969">
            <v>15.772230881130508</v>
          </cell>
          <cell r="H969">
            <v>2874213.4991243435</v>
          </cell>
          <cell r="I969">
            <v>192480</v>
          </cell>
          <cell r="J969"/>
          <cell r="K969"/>
          <cell r="L969"/>
          <cell r="M969"/>
          <cell r="N969"/>
          <cell r="O969"/>
          <cell r="P969"/>
          <cell r="Q969"/>
          <cell r="R969"/>
          <cell r="S969"/>
          <cell r="T969"/>
          <cell r="W969"/>
          <cell r="X969">
            <v>35735</v>
          </cell>
          <cell r="Y969">
            <v>100</v>
          </cell>
          <cell r="Z969"/>
        </row>
        <row r="970">
          <cell r="A970">
            <v>35755</v>
          </cell>
          <cell r="B970">
            <v>129720</v>
          </cell>
          <cell r="C970"/>
          <cell r="D970"/>
          <cell r="E970">
            <v>15.7</v>
          </cell>
          <cell r="F970">
            <v>16.100000000000001</v>
          </cell>
          <cell r="G970">
            <v>15.961509404872032</v>
          </cell>
          <cell r="H970">
            <v>1914636.594555354</v>
          </cell>
          <cell r="I970">
            <v>129720</v>
          </cell>
          <cell r="J970"/>
          <cell r="K970"/>
          <cell r="L970"/>
          <cell r="M970"/>
          <cell r="N970"/>
          <cell r="O970"/>
          <cell r="P970"/>
          <cell r="Q970"/>
          <cell r="R970"/>
          <cell r="S970"/>
          <cell r="T970"/>
          <cell r="W970"/>
          <cell r="X970">
            <v>35735</v>
          </cell>
          <cell r="Y970">
            <v>40.000000000000213</v>
          </cell>
          <cell r="Z970"/>
        </row>
        <row r="971">
          <cell r="A971">
            <v>35756</v>
          </cell>
          <cell r="B971">
            <v>129720</v>
          </cell>
          <cell r="C971"/>
          <cell r="D971"/>
          <cell r="E971">
            <v>15.7</v>
          </cell>
          <cell r="F971">
            <v>16.100000000000001</v>
          </cell>
          <cell r="G971">
            <v>15.961509404872032</v>
          </cell>
          <cell r="H971">
            <v>2045973.7899002493</v>
          </cell>
          <cell r="I971">
            <v>129720</v>
          </cell>
          <cell r="J971"/>
          <cell r="K971"/>
          <cell r="L971"/>
          <cell r="M971"/>
          <cell r="N971"/>
          <cell r="O971"/>
          <cell r="P971"/>
          <cell r="Q971"/>
          <cell r="R971"/>
          <cell r="S971"/>
          <cell r="T971"/>
          <cell r="W971"/>
          <cell r="X971" t="str">
            <v>Sin movimiento</v>
          </cell>
          <cell r="Y971">
            <v>40.000000000000213</v>
          </cell>
          <cell r="Z971"/>
        </row>
        <row r="972">
          <cell r="A972">
            <v>35757</v>
          </cell>
          <cell r="B972">
            <v>129720</v>
          </cell>
          <cell r="C972"/>
          <cell r="D972"/>
          <cell r="E972">
            <v>15.7</v>
          </cell>
          <cell r="F972">
            <v>16.100000000000001</v>
          </cell>
          <cell r="G972">
            <v>15.961509404872032</v>
          </cell>
          <cell r="H972">
            <v>2070527</v>
          </cell>
          <cell r="I972">
            <v>129720</v>
          </cell>
          <cell r="J972"/>
          <cell r="K972"/>
          <cell r="L972"/>
          <cell r="M972"/>
          <cell r="N972"/>
          <cell r="O972"/>
          <cell r="P972"/>
          <cell r="Q972"/>
          <cell r="R972"/>
          <cell r="S972"/>
          <cell r="T972"/>
          <cell r="W972"/>
          <cell r="X972" t="str">
            <v>Sin movimiento</v>
          </cell>
          <cell r="Y972">
            <v>40.000000000000213</v>
          </cell>
          <cell r="Z972"/>
        </row>
        <row r="973">
          <cell r="A973">
            <v>35758</v>
          </cell>
          <cell r="B973">
            <v>91800</v>
          </cell>
          <cell r="C973"/>
          <cell r="D973"/>
          <cell r="E973">
            <v>15.7</v>
          </cell>
          <cell r="F973">
            <v>16</v>
          </cell>
          <cell r="G973">
            <v>15.965032679738561</v>
          </cell>
          <cell r="H973">
            <v>1447890.7948877807</v>
          </cell>
          <cell r="I973">
            <v>91800</v>
          </cell>
          <cell r="J973"/>
          <cell r="K973"/>
          <cell r="L973"/>
          <cell r="M973"/>
          <cell r="N973"/>
          <cell r="O973"/>
          <cell r="P973"/>
          <cell r="Q973"/>
          <cell r="R973"/>
          <cell r="S973"/>
          <cell r="T973"/>
          <cell r="W973"/>
          <cell r="X973">
            <v>35735</v>
          </cell>
          <cell r="Y973">
            <v>30.000000000000071</v>
          </cell>
          <cell r="Z973"/>
        </row>
        <row r="974">
          <cell r="A974">
            <v>35759</v>
          </cell>
          <cell r="B974">
            <v>85550</v>
          </cell>
          <cell r="C974"/>
          <cell r="D974"/>
          <cell r="E974">
            <v>15.5</v>
          </cell>
          <cell r="F974">
            <v>16</v>
          </cell>
          <cell r="G974">
            <v>15.953477498538867</v>
          </cell>
          <cell r="H974">
            <v>1365507.1295868023</v>
          </cell>
          <cell r="I974">
            <v>85550</v>
          </cell>
          <cell r="J974"/>
          <cell r="K974"/>
          <cell r="L974"/>
          <cell r="M974"/>
          <cell r="N974"/>
          <cell r="O974"/>
          <cell r="P974"/>
          <cell r="Q974"/>
          <cell r="R974"/>
          <cell r="S974"/>
          <cell r="T974"/>
          <cell r="W974"/>
          <cell r="X974">
            <v>35735</v>
          </cell>
          <cell r="Y974">
            <v>50</v>
          </cell>
          <cell r="Z974"/>
        </row>
        <row r="975">
          <cell r="A975">
            <v>35760</v>
          </cell>
          <cell r="B975">
            <v>73300</v>
          </cell>
          <cell r="C975"/>
          <cell r="D975"/>
          <cell r="E975">
            <v>15.7</v>
          </cell>
          <cell r="F975">
            <v>16.7</v>
          </cell>
          <cell r="G975">
            <v>16.049727148703955</v>
          </cell>
          <cell r="H975">
            <v>1170236.8954248365</v>
          </cell>
          <cell r="I975">
            <v>73300</v>
          </cell>
          <cell r="J975"/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W975"/>
          <cell r="X975">
            <v>35735</v>
          </cell>
          <cell r="Y975">
            <v>100</v>
          </cell>
          <cell r="Z975"/>
        </row>
        <row r="976">
          <cell r="A976">
            <v>35761</v>
          </cell>
          <cell r="B976">
            <v>108650</v>
          </cell>
          <cell r="C976"/>
          <cell r="D976"/>
          <cell r="E976">
            <v>15.95</v>
          </cell>
          <cell r="F976">
            <v>16.5</v>
          </cell>
          <cell r="G976">
            <v>16.059502991256327</v>
          </cell>
          <cell r="H976">
            <v>1733345.3302162478</v>
          </cell>
          <cell r="I976">
            <v>108650</v>
          </cell>
          <cell r="J976"/>
          <cell r="K976"/>
          <cell r="L976"/>
          <cell r="M976"/>
          <cell r="N976"/>
          <cell r="O976"/>
          <cell r="P976"/>
          <cell r="Q976"/>
          <cell r="R976"/>
          <cell r="S976"/>
          <cell r="T976"/>
          <cell r="W976"/>
          <cell r="X976">
            <v>35735</v>
          </cell>
          <cell r="Y976">
            <v>55.000000000000071</v>
          </cell>
          <cell r="Z976"/>
        </row>
        <row r="977">
          <cell r="A977">
            <v>35762</v>
          </cell>
          <cell r="B977">
            <v>130370</v>
          </cell>
          <cell r="C977"/>
          <cell r="D977"/>
          <cell r="E977">
            <v>15.95</v>
          </cell>
          <cell r="F977">
            <v>16.25</v>
          </cell>
          <cell r="G977">
            <v>16.057797039196135</v>
          </cell>
          <cell r="H977">
            <v>2092402.9283765345</v>
          </cell>
          <cell r="I977">
            <v>130370</v>
          </cell>
          <cell r="J977"/>
          <cell r="K977"/>
          <cell r="L977"/>
          <cell r="M977"/>
          <cell r="N977"/>
          <cell r="O977"/>
          <cell r="P977"/>
          <cell r="Q977"/>
          <cell r="R977"/>
          <cell r="S977"/>
          <cell r="T977"/>
          <cell r="W977"/>
          <cell r="X977">
            <v>35735</v>
          </cell>
          <cell r="Y977">
            <v>30.000000000000071</v>
          </cell>
          <cell r="Z977"/>
        </row>
        <row r="978">
          <cell r="A978">
            <v>35763</v>
          </cell>
          <cell r="B978">
            <v>130370</v>
          </cell>
          <cell r="C978"/>
          <cell r="D978"/>
          <cell r="E978">
            <v>15.95</v>
          </cell>
          <cell r="F978">
            <v>16.25</v>
          </cell>
          <cell r="G978">
            <v>16.057797039196135</v>
          </cell>
          <cell r="H978">
            <v>2093677.4049700873</v>
          </cell>
          <cell r="I978">
            <v>130370</v>
          </cell>
          <cell r="J978"/>
          <cell r="K978"/>
          <cell r="L978"/>
          <cell r="M978"/>
          <cell r="N978"/>
          <cell r="O978"/>
          <cell r="P978"/>
          <cell r="Q978"/>
          <cell r="R978"/>
          <cell r="S978"/>
          <cell r="T978"/>
          <cell r="W978"/>
          <cell r="X978" t="str">
            <v>Sin movimiento</v>
          </cell>
          <cell r="Y978">
            <v>30.000000000000071</v>
          </cell>
          <cell r="Z978"/>
        </row>
        <row r="979">
          <cell r="A979">
            <v>35764</v>
          </cell>
          <cell r="B979">
            <v>130370</v>
          </cell>
          <cell r="C979"/>
          <cell r="D979"/>
          <cell r="E979">
            <v>15.95</v>
          </cell>
          <cell r="F979">
            <v>16.25</v>
          </cell>
          <cell r="G979">
            <v>16.057797039196135</v>
          </cell>
          <cell r="H979">
            <v>2093455.0000000002</v>
          </cell>
          <cell r="I979">
            <v>130370</v>
          </cell>
          <cell r="J979">
            <v>71976016.465771928</v>
          </cell>
          <cell r="K979">
            <v>4864888</v>
          </cell>
          <cell r="L979">
            <v>14.79499969285458</v>
          </cell>
          <cell r="M979"/>
          <cell r="N979"/>
          <cell r="O979"/>
          <cell r="P979"/>
          <cell r="Q979"/>
          <cell r="R979"/>
          <cell r="S979"/>
          <cell r="T979"/>
          <cell r="W979"/>
          <cell r="X979" t="str">
            <v>Sin movimiento</v>
          </cell>
          <cell r="Y979">
            <v>30.000000000000071</v>
          </cell>
          <cell r="Z979"/>
        </row>
        <row r="980">
          <cell r="A980">
            <v>35765</v>
          </cell>
          <cell r="B980">
            <v>114500</v>
          </cell>
          <cell r="C980"/>
          <cell r="D980"/>
          <cell r="E980">
            <v>15.75</v>
          </cell>
          <cell r="F980">
            <v>16</v>
          </cell>
          <cell r="G980">
            <v>15.978602620087337</v>
          </cell>
          <cell r="H980">
            <v>1838813.0924988494</v>
          </cell>
          <cell r="I980">
            <v>114500</v>
          </cell>
          <cell r="J980"/>
          <cell r="K980"/>
          <cell r="L980"/>
          <cell r="M980"/>
          <cell r="N980"/>
          <cell r="O980"/>
          <cell r="P980"/>
          <cell r="Q980"/>
          <cell r="R980"/>
          <cell r="S980"/>
          <cell r="T980"/>
          <cell r="W980"/>
          <cell r="X980">
            <v>35765</v>
          </cell>
          <cell r="Y980">
            <v>25</v>
          </cell>
          <cell r="Z980"/>
        </row>
        <row r="981">
          <cell r="A981">
            <v>35766</v>
          </cell>
          <cell r="B981">
            <v>103240</v>
          </cell>
          <cell r="C981"/>
          <cell r="D981"/>
          <cell r="E981">
            <v>15.8</v>
          </cell>
          <cell r="F981">
            <v>17</v>
          </cell>
          <cell r="G981">
            <v>16.035848508330105</v>
          </cell>
          <cell r="H981">
            <v>1657806.966326609</v>
          </cell>
          <cell r="I981">
            <v>103240</v>
          </cell>
          <cell r="J981"/>
          <cell r="K981"/>
          <cell r="L981"/>
          <cell r="M981"/>
          <cell r="N981"/>
          <cell r="O981"/>
          <cell r="P981"/>
          <cell r="Q981"/>
          <cell r="R981"/>
          <cell r="S981"/>
          <cell r="T981"/>
          <cell r="W981"/>
          <cell r="X981">
            <v>35765</v>
          </cell>
          <cell r="Y981">
            <v>119.99999999999993</v>
          </cell>
          <cell r="Z981"/>
        </row>
        <row r="982">
          <cell r="A982">
            <v>35767</v>
          </cell>
          <cell r="B982">
            <v>133400</v>
          </cell>
          <cell r="C982"/>
          <cell r="D982"/>
          <cell r="E982">
            <v>15</v>
          </cell>
          <cell r="F982">
            <v>16</v>
          </cell>
          <cell r="G982">
            <v>15.850206146926537</v>
          </cell>
          <cell r="H982">
            <v>2131545.5895196507</v>
          </cell>
          <cell r="I982">
            <v>133400</v>
          </cell>
          <cell r="J982"/>
          <cell r="K982"/>
          <cell r="L982"/>
          <cell r="M982"/>
          <cell r="N982"/>
          <cell r="O982"/>
          <cell r="P982"/>
          <cell r="Q982"/>
          <cell r="R982"/>
          <cell r="S982"/>
          <cell r="T982"/>
          <cell r="W982"/>
          <cell r="X982">
            <v>35765</v>
          </cell>
          <cell r="Y982">
            <v>100</v>
          </cell>
          <cell r="Z982"/>
        </row>
        <row r="983">
          <cell r="A983">
            <v>35768</v>
          </cell>
          <cell r="B983">
            <v>117035</v>
          </cell>
          <cell r="C983"/>
          <cell r="D983"/>
          <cell r="E983">
            <v>13</v>
          </cell>
          <cell r="F983">
            <v>15.9</v>
          </cell>
          <cell r="G983">
            <v>14.652027171358995</v>
          </cell>
          <cell r="H983">
            <v>1876755.5301724139</v>
          </cell>
          <cell r="I983">
            <v>117035</v>
          </cell>
          <cell r="J983"/>
          <cell r="K983"/>
          <cell r="L983"/>
          <cell r="M983"/>
          <cell r="N983"/>
          <cell r="O983"/>
          <cell r="P983"/>
          <cell r="Q983"/>
          <cell r="R983"/>
          <cell r="S983"/>
          <cell r="T983"/>
          <cell r="W983"/>
          <cell r="X983">
            <v>35765</v>
          </cell>
          <cell r="Y983">
            <v>290.00000000000006</v>
          </cell>
          <cell r="Z983"/>
        </row>
        <row r="984">
          <cell r="A984">
            <v>35769</v>
          </cell>
          <cell r="B984">
            <v>67550</v>
          </cell>
          <cell r="C984"/>
          <cell r="D984"/>
          <cell r="E984">
            <v>14</v>
          </cell>
          <cell r="F984">
            <v>16</v>
          </cell>
          <cell r="G984">
            <v>15.59319022945966</v>
          </cell>
          <cell r="H984">
            <v>1070681.4252248874</v>
          </cell>
          <cell r="I984">
            <v>67550</v>
          </cell>
          <cell r="J984"/>
          <cell r="K984"/>
          <cell r="L984"/>
          <cell r="M984"/>
          <cell r="N984"/>
          <cell r="O984"/>
          <cell r="P984"/>
          <cell r="Q984"/>
          <cell r="R984"/>
          <cell r="S984"/>
          <cell r="T984"/>
          <cell r="W984"/>
          <cell r="X984">
            <v>35765</v>
          </cell>
          <cell r="Y984">
            <v>200</v>
          </cell>
          <cell r="Z984"/>
        </row>
        <row r="985">
          <cell r="A985">
            <v>35770</v>
          </cell>
          <cell r="B985">
            <v>67550</v>
          </cell>
          <cell r="C985"/>
          <cell r="D985"/>
          <cell r="E985">
            <v>14</v>
          </cell>
          <cell r="F985">
            <v>16</v>
          </cell>
          <cell r="G985">
            <v>15.59319022945966</v>
          </cell>
          <cell r="H985">
            <v>989744.43542530015</v>
          </cell>
          <cell r="I985">
            <v>67550</v>
          </cell>
          <cell r="J985"/>
          <cell r="K985"/>
          <cell r="L985"/>
          <cell r="M985"/>
          <cell r="N985"/>
          <cell r="O985"/>
          <cell r="P985"/>
          <cell r="Q985"/>
          <cell r="R985"/>
          <cell r="S985"/>
          <cell r="T985"/>
          <cell r="W985"/>
          <cell r="X985" t="str">
            <v>Sin movimiento</v>
          </cell>
          <cell r="Y985">
            <v>200</v>
          </cell>
          <cell r="Z985"/>
        </row>
        <row r="986">
          <cell r="A986">
            <v>35771</v>
          </cell>
          <cell r="B986">
            <v>67550</v>
          </cell>
          <cell r="C986"/>
          <cell r="D986"/>
          <cell r="E986">
            <v>14</v>
          </cell>
          <cell r="F986">
            <v>16</v>
          </cell>
          <cell r="G986">
            <v>15.59319022945966</v>
          </cell>
          <cell r="H986">
            <v>1053320</v>
          </cell>
          <cell r="I986">
            <v>67550</v>
          </cell>
          <cell r="J986"/>
          <cell r="K986"/>
          <cell r="L986"/>
          <cell r="M986"/>
          <cell r="N986"/>
          <cell r="O986"/>
          <cell r="P986"/>
          <cell r="Q986"/>
          <cell r="R986"/>
          <cell r="S986"/>
          <cell r="T986"/>
          <cell r="W986"/>
          <cell r="X986" t="str">
            <v>Sin movimiento</v>
          </cell>
          <cell r="Y986">
            <v>200</v>
          </cell>
          <cell r="Z986"/>
        </row>
        <row r="987">
          <cell r="A987">
            <v>35772</v>
          </cell>
          <cell r="B987">
            <v>67550</v>
          </cell>
          <cell r="C987"/>
          <cell r="D987"/>
          <cell r="E987">
            <v>14</v>
          </cell>
          <cell r="F987">
            <v>16</v>
          </cell>
          <cell r="G987">
            <v>15.59319022945966</v>
          </cell>
          <cell r="H987">
            <v>1053320</v>
          </cell>
          <cell r="I987">
            <v>67550</v>
          </cell>
          <cell r="J987"/>
          <cell r="K987"/>
          <cell r="L987"/>
          <cell r="M987"/>
          <cell r="N987"/>
          <cell r="O987"/>
          <cell r="P987"/>
          <cell r="Q987"/>
          <cell r="R987"/>
          <cell r="S987"/>
          <cell r="T987"/>
          <cell r="W987"/>
          <cell r="X987">
            <v>35765</v>
          </cell>
          <cell r="Y987">
            <v>200</v>
          </cell>
          <cell r="Z987"/>
        </row>
        <row r="988">
          <cell r="A988">
            <v>35773</v>
          </cell>
          <cell r="B988">
            <v>52700</v>
          </cell>
          <cell r="C988"/>
          <cell r="D988"/>
          <cell r="E988">
            <v>13</v>
          </cell>
          <cell r="F988">
            <v>15</v>
          </cell>
          <cell r="G988">
            <v>13.560721062618596</v>
          </cell>
          <cell r="H988">
            <v>772161.83193061908</v>
          </cell>
          <cell r="I988">
            <v>52700</v>
          </cell>
          <cell r="J988"/>
          <cell r="K988"/>
          <cell r="L988"/>
          <cell r="M988"/>
          <cell r="N988"/>
          <cell r="O988"/>
          <cell r="P988"/>
          <cell r="Q988"/>
          <cell r="R988"/>
          <cell r="S988"/>
          <cell r="T988"/>
          <cell r="W988"/>
          <cell r="X988">
            <v>35765</v>
          </cell>
          <cell r="Y988">
            <v>200</v>
          </cell>
          <cell r="Z988"/>
        </row>
        <row r="989">
          <cell r="A989">
            <v>35774</v>
          </cell>
          <cell r="B989">
            <v>123652</v>
          </cell>
          <cell r="C989"/>
          <cell r="D989"/>
          <cell r="E989">
            <v>11.3</v>
          </cell>
          <cell r="F989">
            <v>13.5</v>
          </cell>
          <cell r="G989">
            <v>12.012138905961892</v>
          </cell>
          <cell r="H989">
            <v>1928129.1582531459</v>
          </cell>
          <cell r="I989">
            <v>123652</v>
          </cell>
          <cell r="J989"/>
          <cell r="K989"/>
          <cell r="L989"/>
          <cell r="M989"/>
          <cell r="N989"/>
          <cell r="O989"/>
          <cell r="P989"/>
          <cell r="Q989"/>
          <cell r="R989"/>
          <cell r="S989"/>
          <cell r="T989"/>
          <cell r="W989"/>
          <cell r="X989">
            <v>35765</v>
          </cell>
          <cell r="Y989">
            <v>219.99999999999994</v>
          </cell>
          <cell r="Z989"/>
        </row>
        <row r="990">
          <cell r="A990">
            <v>35775</v>
          </cell>
          <cell r="B990">
            <v>179750</v>
          </cell>
          <cell r="C990"/>
          <cell r="D990"/>
          <cell r="E990">
            <v>11.25</v>
          </cell>
          <cell r="F990">
            <v>13</v>
          </cell>
          <cell r="G990">
            <v>12.122670375521558</v>
          </cell>
          <cell r="H990">
            <v>2437539.6110056927</v>
          </cell>
          <cell r="I990">
            <v>179750</v>
          </cell>
          <cell r="J990"/>
          <cell r="K990"/>
          <cell r="L990"/>
          <cell r="M990"/>
          <cell r="N990"/>
          <cell r="O990"/>
          <cell r="P990"/>
          <cell r="Q990"/>
          <cell r="R990"/>
          <cell r="S990"/>
          <cell r="T990"/>
          <cell r="W990"/>
          <cell r="X990">
            <v>35765</v>
          </cell>
          <cell r="Y990">
            <v>175</v>
          </cell>
          <cell r="Z990"/>
        </row>
        <row r="991">
          <cell r="A991">
            <v>35776</v>
          </cell>
          <cell r="B991">
            <v>170800</v>
          </cell>
          <cell r="C991"/>
          <cell r="D991"/>
          <cell r="E991">
            <v>10</v>
          </cell>
          <cell r="F991">
            <v>14.5</v>
          </cell>
          <cell r="G991">
            <v>11.349795081967214</v>
          </cell>
          <cell r="H991">
            <v>2051673.3251382911</v>
          </cell>
          <cell r="I991">
            <v>170800</v>
          </cell>
          <cell r="J991"/>
          <cell r="K991"/>
          <cell r="L991"/>
          <cell r="M991"/>
          <cell r="N991"/>
          <cell r="O991"/>
          <cell r="P991"/>
          <cell r="Q991"/>
          <cell r="R991"/>
          <cell r="S991"/>
          <cell r="T991"/>
          <cell r="W991"/>
          <cell r="X991">
            <v>35765</v>
          </cell>
          <cell r="Y991">
            <v>450</v>
          </cell>
          <cell r="Z991"/>
        </row>
        <row r="992">
          <cell r="A992">
            <v>35777</v>
          </cell>
          <cell r="B992">
            <v>170800</v>
          </cell>
          <cell r="C992"/>
          <cell r="D992"/>
          <cell r="E992">
            <v>10</v>
          </cell>
          <cell r="F992">
            <v>14.5</v>
          </cell>
          <cell r="G992">
            <v>11.349795081967214</v>
          </cell>
          <cell r="H992">
            <v>2070552.1001390822</v>
          </cell>
          <cell r="I992">
            <v>170800</v>
          </cell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W992"/>
          <cell r="X992" t="str">
            <v>Sin movimiento</v>
          </cell>
          <cell r="Y992">
            <v>450</v>
          </cell>
          <cell r="Z992"/>
        </row>
        <row r="993">
          <cell r="A993">
            <v>35778</v>
          </cell>
          <cell r="B993">
            <v>170800</v>
          </cell>
          <cell r="C993"/>
          <cell r="D993"/>
          <cell r="E993">
            <v>10</v>
          </cell>
          <cell r="F993">
            <v>14.5</v>
          </cell>
          <cell r="G993">
            <v>11.349795081967214</v>
          </cell>
          <cell r="H993">
            <v>1938545</v>
          </cell>
          <cell r="I993">
            <v>170800</v>
          </cell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W993"/>
          <cell r="X993" t="str">
            <v>Sin movimiento</v>
          </cell>
          <cell r="Y993">
            <v>450</v>
          </cell>
          <cell r="Z993"/>
        </row>
        <row r="994">
          <cell r="A994">
            <v>35779</v>
          </cell>
          <cell r="B994">
            <v>181550</v>
          </cell>
          <cell r="C994"/>
          <cell r="D994"/>
          <cell r="E994">
            <v>4</v>
          </cell>
          <cell r="F994">
            <v>10</v>
          </cell>
          <cell r="G994">
            <v>7.0251170476452769</v>
          </cell>
          <cell r="H994">
            <v>2200870.8066759389</v>
          </cell>
          <cell r="I994">
            <v>181550</v>
          </cell>
          <cell r="J994"/>
          <cell r="K994"/>
          <cell r="L994"/>
          <cell r="M994"/>
          <cell r="N994"/>
          <cell r="O994"/>
          <cell r="P994"/>
          <cell r="Q994"/>
          <cell r="R994"/>
          <cell r="S994"/>
          <cell r="T994"/>
          <cell r="W994"/>
          <cell r="X994">
            <v>35765</v>
          </cell>
          <cell r="Y994">
            <v>600</v>
          </cell>
          <cell r="Z994"/>
        </row>
        <row r="995">
          <cell r="A995">
            <v>35780</v>
          </cell>
          <cell r="B995">
            <v>144600</v>
          </cell>
          <cell r="C995"/>
          <cell r="D995"/>
          <cell r="E995">
            <v>3</v>
          </cell>
          <cell r="F995">
            <v>6</v>
          </cell>
          <cell r="G995">
            <v>4.1955048409405258</v>
          </cell>
          <cell r="H995">
            <v>1641180.3688524591</v>
          </cell>
          <cell r="I995">
            <v>144600</v>
          </cell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W995"/>
          <cell r="X995">
            <v>35765</v>
          </cell>
          <cell r="Y995">
            <v>300</v>
          </cell>
          <cell r="Z995"/>
        </row>
        <row r="996">
          <cell r="A996">
            <v>35781</v>
          </cell>
          <cell r="B996">
            <v>171950</v>
          </cell>
          <cell r="C996"/>
          <cell r="D996"/>
          <cell r="E996">
            <v>3</v>
          </cell>
          <cell r="F996">
            <v>9</v>
          </cell>
          <cell r="G996">
            <v>6.0741494620529224</v>
          </cell>
          <cell r="H996">
            <v>1207968.8763426053</v>
          </cell>
          <cell r="I996">
            <v>171950</v>
          </cell>
          <cell r="J996"/>
          <cell r="K996"/>
          <cell r="L996"/>
          <cell r="M996"/>
          <cell r="N996"/>
          <cell r="O996"/>
          <cell r="P996"/>
          <cell r="Q996"/>
          <cell r="R996"/>
          <cell r="S996"/>
          <cell r="T996"/>
          <cell r="W996"/>
          <cell r="X996">
            <v>35765</v>
          </cell>
          <cell r="Y996">
            <v>600</v>
          </cell>
          <cell r="Z996"/>
        </row>
        <row r="997">
          <cell r="A997">
            <v>35782</v>
          </cell>
          <cell r="B997">
            <v>170100</v>
          </cell>
          <cell r="C997"/>
          <cell r="D997"/>
          <cell r="E997">
            <v>6</v>
          </cell>
          <cell r="F997">
            <v>9</v>
          </cell>
          <cell r="G997">
            <v>7.7851557907113467</v>
          </cell>
          <cell r="H997">
            <v>713655.37344398338</v>
          </cell>
          <cell r="I997">
            <v>170100</v>
          </cell>
          <cell r="J997"/>
          <cell r="K997"/>
          <cell r="L997"/>
          <cell r="M997"/>
          <cell r="N997"/>
          <cell r="O997"/>
          <cell r="P997"/>
          <cell r="Q997"/>
          <cell r="R997"/>
          <cell r="S997"/>
          <cell r="T997"/>
          <cell r="W997"/>
          <cell r="X997">
            <v>35765</v>
          </cell>
          <cell r="Y997">
            <v>300</v>
          </cell>
          <cell r="Z997"/>
        </row>
        <row r="998">
          <cell r="A998">
            <v>35783</v>
          </cell>
          <cell r="B998">
            <v>219950</v>
          </cell>
          <cell r="C998"/>
          <cell r="D998"/>
          <cell r="E998">
            <v>7</v>
          </cell>
          <cell r="F998">
            <v>13.5</v>
          </cell>
          <cell r="G998">
            <v>11.152080018185952</v>
          </cell>
          <cell r="H998">
            <v>1336009.1741785402</v>
          </cell>
          <cell r="I998">
            <v>219950</v>
          </cell>
          <cell r="J998"/>
          <cell r="K998"/>
          <cell r="L998"/>
          <cell r="M998"/>
          <cell r="N998"/>
          <cell r="O998"/>
          <cell r="P998"/>
          <cell r="Q998"/>
          <cell r="R998"/>
          <cell r="S998"/>
          <cell r="T998"/>
          <cell r="W998"/>
          <cell r="X998">
            <v>35765</v>
          </cell>
          <cell r="Y998">
            <v>650</v>
          </cell>
          <cell r="Z998"/>
        </row>
        <row r="999">
          <cell r="A999">
            <v>35784</v>
          </cell>
          <cell r="B999">
            <v>219950</v>
          </cell>
          <cell r="C999"/>
          <cell r="D999"/>
          <cell r="E999">
            <v>7</v>
          </cell>
          <cell r="F999">
            <v>13.5</v>
          </cell>
          <cell r="G999">
            <v>11.152080018185952</v>
          </cell>
          <cell r="H999">
            <v>1712345.0161669606</v>
          </cell>
          <cell r="I999">
            <v>219950</v>
          </cell>
          <cell r="J999"/>
          <cell r="K999"/>
          <cell r="L999"/>
          <cell r="M999"/>
          <cell r="N999"/>
          <cell r="O999"/>
          <cell r="P999"/>
          <cell r="Q999"/>
          <cell r="R999"/>
          <cell r="S999"/>
          <cell r="T999"/>
          <cell r="W999"/>
          <cell r="X999" t="str">
            <v>Sin movimiento</v>
          </cell>
          <cell r="Y999">
            <v>650</v>
          </cell>
          <cell r="Z999"/>
        </row>
        <row r="1000">
          <cell r="A1000">
            <v>35785</v>
          </cell>
          <cell r="B1000">
            <v>219950</v>
          </cell>
          <cell r="C1000"/>
          <cell r="D1000"/>
          <cell r="E1000">
            <v>7</v>
          </cell>
          <cell r="F1000">
            <v>13.5</v>
          </cell>
          <cell r="G1000">
            <v>11.152080018185952</v>
          </cell>
          <cell r="H1000">
            <v>2452900</v>
          </cell>
          <cell r="I1000">
            <v>219950</v>
          </cell>
          <cell r="J1000"/>
          <cell r="K1000"/>
          <cell r="L1000"/>
          <cell r="M1000"/>
          <cell r="N1000"/>
          <cell r="O1000"/>
          <cell r="P1000"/>
          <cell r="Q1000"/>
          <cell r="R1000"/>
          <cell r="S1000"/>
          <cell r="T1000"/>
          <cell r="W1000"/>
          <cell r="X1000" t="str">
            <v>Sin movimiento</v>
          </cell>
          <cell r="Y1000">
            <v>650</v>
          </cell>
          <cell r="Z1000"/>
        </row>
        <row r="1001">
          <cell r="A1001">
            <v>35786</v>
          </cell>
          <cell r="B1001">
            <v>174550</v>
          </cell>
          <cell r="C1001"/>
          <cell r="D1001"/>
          <cell r="E1001">
            <v>10</v>
          </cell>
          <cell r="F1001">
            <v>15.95</v>
          </cell>
          <cell r="G1001">
            <v>15.646187338871384</v>
          </cell>
          <cell r="H1001">
            <v>1358898.9432686656</v>
          </cell>
          <cell r="I1001">
            <v>174550</v>
          </cell>
          <cell r="J1001"/>
          <cell r="K1001"/>
          <cell r="L1001"/>
          <cell r="M1001"/>
          <cell r="N1001"/>
          <cell r="O1001"/>
          <cell r="P1001"/>
          <cell r="Q1001"/>
          <cell r="R1001"/>
          <cell r="S1001"/>
          <cell r="T1001"/>
          <cell r="W1001"/>
          <cell r="X1001">
            <v>35765</v>
          </cell>
          <cell r="Y1001">
            <v>594.99999999999989</v>
          </cell>
          <cell r="Z1001"/>
        </row>
        <row r="1002">
          <cell r="A1002">
            <v>35787</v>
          </cell>
          <cell r="B1002">
            <v>164810</v>
          </cell>
          <cell r="C1002"/>
          <cell r="D1002"/>
          <cell r="E1002">
            <v>12</v>
          </cell>
          <cell r="F1002">
            <v>15.95</v>
          </cell>
          <cell r="G1002">
            <v>15.773976093683636</v>
          </cell>
          <cell r="H1002">
            <v>1837974.3077972268</v>
          </cell>
          <cell r="I1002">
            <v>164810</v>
          </cell>
          <cell r="J1002"/>
          <cell r="K1002"/>
          <cell r="L1002"/>
          <cell r="M1002"/>
          <cell r="N1002"/>
          <cell r="O1002"/>
          <cell r="P1002"/>
          <cell r="Q1002"/>
          <cell r="R1002"/>
          <cell r="S1002"/>
          <cell r="T1002"/>
          <cell r="W1002"/>
          <cell r="X1002">
            <v>35765</v>
          </cell>
          <cell r="Y1002">
            <v>394.99999999999994</v>
          </cell>
          <cell r="Z1002"/>
        </row>
        <row r="1003">
          <cell r="A1003">
            <v>35788</v>
          </cell>
          <cell r="B1003">
            <v>137551</v>
          </cell>
          <cell r="C1003"/>
          <cell r="D1003"/>
          <cell r="E1003">
            <v>15</v>
          </cell>
          <cell r="F1003">
            <v>17</v>
          </cell>
          <cell r="G1003">
            <v>15.971737391949169</v>
          </cell>
          <cell r="H1003">
            <v>2152148.7146490975</v>
          </cell>
          <cell r="I1003">
            <v>137551</v>
          </cell>
          <cell r="J1003"/>
          <cell r="K1003"/>
          <cell r="L1003"/>
          <cell r="M1003"/>
          <cell r="N1003"/>
          <cell r="O1003"/>
          <cell r="P1003"/>
          <cell r="Q1003"/>
          <cell r="R1003"/>
          <cell r="S1003"/>
          <cell r="T1003"/>
          <cell r="W1003"/>
          <cell r="X1003">
            <v>35765</v>
          </cell>
          <cell r="Y1003">
            <v>200</v>
          </cell>
          <cell r="Z1003"/>
        </row>
        <row r="1004">
          <cell r="A1004">
            <v>35789</v>
          </cell>
          <cell r="B1004">
            <v>137551</v>
          </cell>
          <cell r="C1004"/>
          <cell r="D1004"/>
          <cell r="E1004">
            <v>15</v>
          </cell>
          <cell r="F1004">
            <v>17</v>
          </cell>
          <cell r="G1004">
            <v>15.971737391949169</v>
          </cell>
          <cell r="H1004">
            <v>2169726.185662278</v>
          </cell>
          <cell r="I1004">
            <v>137551</v>
          </cell>
          <cell r="J1004"/>
          <cell r="K1004"/>
          <cell r="L1004"/>
          <cell r="M1004"/>
          <cell r="N1004"/>
          <cell r="O1004"/>
          <cell r="P1004"/>
          <cell r="Q1004"/>
          <cell r="R1004"/>
          <cell r="S1004"/>
          <cell r="T1004"/>
          <cell r="W1004"/>
          <cell r="X1004">
            <v>35765</v>
          </cell>
          <cell r="Y1004">
            <v>200</v>
          </cell>
          <cell r="Z1004"/>
        </row>
        <row r="1005">
          <cell r="A1005">
            <v>35790</v>
          </cell>
          <cell r="B1005">
            <v>155450</v>
          </cell>
          <cell r="C1005"/>
          <cell r="D1005"/>
          <cell r="E1005">
            <v>15.7</v>
          </cell>
          <cell r="F1005">
            <v>16</v>
          </cell>
          <cell r="G1005">
            <v>15.906883242200065</v>
          </cell>
          <cell r="H1005">
            <v>2452064.5837631212</v>
          </cell>
          <cell r="I1005">
            <v>155450</v>
          </cell>
          <cell r="J1005"/>
          <cell r="K1005"/>
          <cell r="L1005"/>
          <cell r="M1005"/>
          <cell r="N1005"/>
          <cell r="O1005"/>
          <cell r="P1005"/>
          <cell r="Q1005"/>
          <cell r="R1005"/>
          <cell r="S1005"/>
          <cell r="T1005"/>
          <cell r="W1005"/>
          <cell r="X1005">
            <v>35765</v>
          </cell>
          <cell r="Y1005">
            <v>30.000000000000071</v>
          </cell>
          <cell r="Z1005"/>
        </row>
        <row r="1006">
          <cell r="A1006">
            <v>35791</v>
          </cell>
          <cell r="B1006">
            <v>155450</v>
          </cell>
          <cell r="C1006"/>
          <cell r="D1006"/>
          <cell r="E1006">
            <v>15.7</v>
          </cell>
          <cell r="F1006">
            <v>16</v>
          </cell>
          <cell r="G1006">
            <v>15.906883242200065</v>
          </cell>
          <cell r="H1006">
            <v>2482806.5775784985</v>
          </cell>
          <cell r="I1006">
            <v>155450</v>
          </cell>
          <cell r="J1006"/>
          <cell r="K1006"/>
          <cell r="L1006"/>
          <cell r="M1006"/>
          <cell r="N1006"/>
          <cell r="O1006"/>
          <cell r="P1006"/>
          <cell r="Q1006"/>
          <cell r="R1006"/>
          <cell r="S1006"/>
          <cell r="T1006"/>
          <cell r="W1006"/>
          <cell r="X1006" t="str">
            <v>Sin movimiento</v>
          </cell>
          <cell r="Y1006">
            <v>30.000000000000071</v>
          </cell>
          <cell r="Z1006"/>
        </row>
        <row r="1007">
          <cell r="A1007">
            <v>35792</v>
          </cell>
          <cell r="B1007">
            <v>155450</v>
          </cell>
          <cell r="C1007"/>
          <cell r="D1007"/>
          <cell r="E1007">
            <v>15.7</v>
          </cell>
          <cell r="F1007">
            <v>16</v>
          </cell>
          <cell r="G1007">
            <v>15.906883242200065</v>
          </cell>
          <cell r="H1007">
            <v>2482806.5775784985</v>
          </cell>
          <cell r="I1007">
            <v>155450</v>
          </cell>
          <cell r="J1007"/>
          <cell r="K1007"/>
          <cell r="L1007"/>
          <cell r="M1007"/>
          <cell r="N1007"/>
          <cell r="O1007"/>
          <cell r="P1007"/>
          <cell r="Q1007"/>
          <cell r="R1007"/>
          <cell r="S1007"/>
          <cell r="T1007"/>
          <cell r="W1007"/>
          <cell r="X1007" t="str">
            <v>Sin movimiento</v>
          </cell>
          <cell r="Y1007">
            <v>30.000000000000071</v>
          </cell>
          <cell r="Z1007"/>
        </row>
        <row r="1008">
          <cell r="A1008">
            <v>35793</v>
          </cell>
          <cell r="B1008">
            <v>212990</v>
          </cell>
          <cell r="C1008"/>
          <cell r="D1008"/>
          <cell r="E1008">
            <v>14.8</v>
          </cell>
          <cell r="F1008">
            <v>15.95</v>
          </cell>
          <cell r="G1008">
            <v>15.453272454105827</v>
          </cell>
          <cell r="H1008">
            <v>3401820.3471112535</v>
          </cell>
          <cell r="I1008">
            <v>212990</v>
          </cell>
          <cell r="J1008"/>
          <cell r="K1008"/>
          <cell r="L1008"/>
          <cell r="M1008"/>
          <cell r="N1008"/>
          <cell r="O1008"/>
          <cell r="P1008"/>
          <cell r="Q1008"/>
          <cell r="R1008"/>
          <cell r="S1008"/>
          <cell r="T1008"/>
          <cell r="W1008"/>
          <cell r="X1008">
            <v>35765</v>
          </cell>
          <cell r="Y1008">
            <v>114.99999999999986</v>
          </cell>
          <cell r="Z1008"/>
        </row>
        <row r="1009">
          <cell r="A1009">
            <v>35794</v>
          </cell>
          <cell r="B1009">
            <v>250600</v>
          </cell>
          <cell r="C1009"/>
          <cell r="D1009"/>
          <cell r="E1009">
            <v>12</v>
          </cell>
          <cell r="F1009">
            <v>15.8</v>
          </cell>
          <cell r="G1009">
            <v>14.749880287310456</v>
          </cell>
          <cell r="H1009">
            <v>3986264.9404953364</v>
          </cell>
          <cell r="I1009">
            <v>250600</v>
          </cell>
          <cell r="J1009"/>
          <cell r="K1009"/>
          <cell r="L1009"/>
          <cell r="M1009"/>
          <cell r="N1009"/>
          <cell r="O1009"/>
          <cell r="P1009"/>
          <cell r="Q1009"/>
          <cell r="R1009"/>
          <cell r="S1009"/>
          <cell r="T1009"/>
          <cell r="W1009"/>
          <cell r="X1009">
            <v>35765</v>
          </cell>
          <cell r="Y1009">
            <v>380.00000000000006</v>
          </cell>
          <cell r="Z1009"/>
        </row>
        <row r="1010">
          <cell r="A1010">
            <v>35795</v>
          </cell>
          <cell r="B1010">
            <v>232550</v>
          </cell>
          <cell r="C1010"/>
          <cell r="D1010"/>
          <cell r="E1010">
            <v>9.5</v>
          </cell>
          <cell r="F1010">
            <v>15.4</v>
          </cell>
          <cell r="G1010">
            <v>12.235798752956354</v>
          </cell>
          <cell r="H1010">
            <v>3593658.5092023099</v>
          </cell>
          <cell r="I1010">
            <v>232550</v>
          </cell>
          <cell r="J1010">
            <v>60053687.368401311</v>
          </cell>
          <cell r="K1010">
            <v>4711879</v>
          </cell>
          <cell r="L1010">
            <v>12.745167558080611</v>
          </cell>
          <cell r="M1010"/>
          <cell r="N1010"/>
          <cell r="O1010"/>
          <cell r="P1010"/>
          <cell r="Q1010"/>
          <cell r="R1010"/>
          <cell r="S1010"/>
          <cell r="T1010"/>
          <cell r="W1010"/>
          <cell r="X1010">
            <v>35765</v>
          </cell>
          <cell r="Y1010">
            <v>590</v>
          </cell>
          <cell r="Z1010"/>
        </row>
        <row r="1011">
          <cell r="A1011">
            <v>35796</v>
          </cell>
          <cell r="B1011">
            <v>232550</v>
          </cell>
          <cell r="C1011"/>
          <cell r="D1011"/>
          <cell r="E1011">
            <v>9.5</v>
          </cell>
          <cell r="F1011">
            <v>15.4</v>
          </cell>
          <cell r="G1011">
            <v>12.235798752956354</v>
          </cell>
          <cell r="H1011">
            <v>3430084.6608140464</v>
          </cell>
          <cell r="I1011">
            <v>232550</v>
          </cell>
          <cell r="J1011"/>
          <cell r="K1011"/>
          <cell r="L1011"/>
          <cell r="M1011"/>
          <cell r="N1011"/>
          <cell r="O1011"/>
          <cell r="P1011"/>
          <cell r="Q1011"/>
          <cell r="R1011"/>
          <cell r="S1011"/>
          <cell r="T1011"/>
          <cell r="W1011"/>
          <cell r="X1011">
            <v>35796</v>
          </cell>
          <cell r="Y1011">
            <v>590</v>
          </cell>
          <cell r="Z1011"/>
        </row>
        <row r="1012">
          <cell r="A1012">
            <v>35797</v>
          </cell>
          <cell r="B1012">
            <v>265750</v>
          </cell>
          <cell r="C1012"/>
          <cell r="D1012"/>
          <cell r="E1012">
            <v>6</v>
          </cell>
          <cell r="F1012">
            <v>12</v>
          </cell>
          <cell r="G1012">
            <v>8.9619943555973656</v>
          </cell>
          <cell r="H1012">
            <v>3919780.6863527535</v>
          </cell>
          <cell r="I1012">
            <v>265750</v>
          </cell>
          <cell r="J1012"/>
          <cell r="K1012"/>
          <cell r="L1012"/>
          <cell r="M1012"/>
          <cell r="N1012"/>
          <cell r="O1012"/>
          <cell r="P1012"/>
          <cell r="Q1012"/>
          <cell r="R1012"/>
          <cell r="S1012"/>
          <cell r="T1012"/>
          <cell r="W1012"/>
          <cell r="X1012">
            <v>35796</v>
          </cell>
          <cell r="Y1012">
            <v>600</v>
          </cell>
          <cell r="Z1012"/>
        </row>
        <row r="1013">
          <cell r="A1013">
            <v>35798</v>
          </cell>
          <cell r="B1013">
            <v>265750</v>
          </cell>
          <cell r="C1013"/>
          <cell r="D1013"/>
          <cell r="E1013">
            <v>6</v>
          </cell>
          <cell r="F1013">
            <v>12</v>
          </cell>
          <cell r="G1013">
            <v>8.9619943555973656</v>
          </cell>
          <cell r="H1013">
            <v>3251663.5185981509</v>
          </cell>
          <cell r="I1013">
            <v>265750</v>
          </cell>
          <cell r="J1013"/>
          <cell r="K1013"/>
          <cell r="L1013"/>
          <cell r="M1013"/>
          <cell r="N1013"/>
          <cell r="O1013"/>
          <cell r="P1013"/>
          <cell r="Q1013"/>
          <cell r="R1013"/>
          <cell r="S1013"/>
          <cell r="T1013"/>
          <cell r="W1013"/>
          <cell r="X1013" t="str">
            <v>Sin movimiento</v>
          </cell>
          <cell r="Y1013">
            <v>600</v>
          </cell>
          <cell r="Z1013"/>
        </row>
        <row r="1014">
          <cell r="A1014">
            <v>35799</v>
          </cell>
          <cell r="B1014">
            <v>265750</v>
          </cell>
          <cell r="C1014"/>
          <cell r="D1014"/>
          <cell r="E1014">
            <v>6</v>
          </cell>
          <cell r="F1014">
            <v>12</v>
          </cell>
          <cell r="G1014">
            <v>8.9619943555973656</v>
          </cell>
          <cell r="H1014">
            <v>3251663.5185981509</v>
          </cell>
          <cell r="I1014">
            <v>265750</v>
          </cell>
          <cell r="J1014"/>
          <cell r="K1014"/>
          <cell r="L1014"/>
          <cell r="M1014"/>
          <cell r="N1014"/>
          <cell r="O1014"/>
          <cell r="P1014"/>
          <cell r="Q1014"/>
          <cell r="R1014"/>
          <cell r="S1014"/>
          <cell r="T1014"/>
          <cell r="W1014"/>
          <cell r="X1014" t="str">
            <v>Sin movimiento</v>
          </cell>
          <cell r="Y1014">
            <v>600</v>
          </cell>
          <cell r="Z1014"/>
        </row>
        <row r="1015">
          <cell r="A1015">
            <v>35800</v>
          </cell>
          <cell r="B1015">
            <v>189700</v>
          </cell>
          <cell r="C1015"/>
          <cell r="D1015"/>
          <cell r="E1015">
            <v>3</v>
          </cell>
          <cell r="F1015">
            <v>9.5</v>
          </cell>
          <cell r="G1015">
            <v>7.0599736425935689</v>
          </cell>
          <cell r="H1015">
            <v>2321131.0234358204</v>
          </cell>
          <cell r="I1015">
            <v>189700</v>
          </cell>
          <cell r="J1015"/>
          <cell r="K1015"/>
          <cell r="L1015"/>
          <cell r="M1015"/>
          <cell r="N1015"/>
          <cell r="O1015"/>
          <cell r="P1015"/>
          <cell r="Q1015"/>
          <cell r="R1015"/>
          <cell r="S1015"/>
          <cell r="T1015"/>
          <cell r="W1015"/>
          <cell r="X1015">
            <v>35796</v>
          </cell>
          <cell r="Y1015">
            <v>650</v>
          </cell>
          <cell r="Z1015"/>
        </row>
        <row r="1016">
          <cell r="A1016">
            <v>35801</v>
          </cell>
          <cell r="B1016">
            <v>181800</v>
          </cell>
          <cell r="C1016"/>
          <cell r="D1016"/>
          <cell r="E1016">
            <v>3</v>
          </cell>
          <cell r="F1016">
            <v>6.5</v>
          </cell>
          <cell r="G1016">
            <v>3.6815181518151814</v>
          </cell>
          <cell r="H1016">
            <v>1629290.573847601</v>
          </cell>
          <cell r="I1016">
            <v>181800</v>
          </cell>
          <cell r="J1016"/>
          <cell r="K1016"/>
          <cell r="L1016"/>
          <cell r="M1016"/>
          <cell r="N1016"/>
          <cell r="O1016"/>
          <cell r="P1016"/>
          <cell r="Q1016"/>
          <cell r="R1016"/>
          <cell r="S1016"/>
          <cell r="T1016"/>
          <cell r="W1016"/>
          <cell r="X1016">
            <v>35796</v>
          </cell>
          <cell r="Y1016">
            <v>350</v>
          </cell>
          <cell r="Z1016"/>
        </row>
        <row r="1017">
          <cell r="A1017">
            <v>35802</v>
          </cell>
          <cell r="B1017">
            <v>153800</v>
          </cell>
          <cell r="C1017"/>
          <cell r="D1017"/>
          <cell r="E1017">
            <v>3</v>
          </cell>
          <cell r="F1017">
            <v>7.5</v>
          </cell>
          <cell r="G1017">
            <v>6.1515214564369307</v>
          </cell>
          <cell r="H1017">
            <v>1085823.9462308909</v>
          </cell>
          <cell r="I1017">
            <v>153800</v>
          </cell>
          <cell r="J1017"/>
          <cell r="K1017"/>
          <cell r="L1017"/>
          <cell r="M1017"/>
          <cell r="N1017"/>
          <cell r="O1017"/>
          <cell r="P1017"/>
          <cell r="Q1017"/>
          <cell r="R1017"/>
          <cell r="S1017"/>
          <cell r="T1017"/>
          <cell r="W1017"/>
          <cell r="X1017">
            <v>35796</v>
          </cell>
          <cell r="Y1017">
            <v>450</v>
          </cell>
          <cell r="Z1017"/>
        </row>
        <row r="1018">
          <cell r="A1018">
            <v>35803</v>
          </cell>
          <cell r="B1018">
            <v>222100</v>
          </cell>
          <cell r="C1018"/>
          <cell r="D1018"/>
          <cell r="E1018">
            <v>6</v>
          </cell>
          <cell r="F1018">
            <v>9</v>
          </cell>
          <cell r="G1018">
            <v>7.5368077442593426</v>
          </cell>
          <cell r="H1018">
            <v>817665.18151815177</v>
          </cell>
          <cell r="I1018">
            <v>222100</v>
          </cell>
          <cell r="J1018"/>
          <cell r="K1018"/>
          <cell r="L1018"/>
          <cell r="M1018"/>
          <cell r="N1018"/>
          <cell r="O1018"/>
          <cell r="P1018"/>
          <cell r="Q1018"/>
          <cell r="R1018"/>
          <cell r="S1018"/>
          <cell r="T1018"/>
          <cell r="W1018"/>
          <cell r="X1018">
            <v>35796</v>
          </cell>
          <cell r="Y1018">
            <v>300</v>
          </cell>
          <cell r="Z1018"/>
        </row>
        <row r="1019">
          <cell r="A1019">
            <v>35804</v>
          </cell>
          <cell r="B1019">
            <v>226750</v>
          </cell>
          <cell r="C1019"/>
          <cell r="D1019"/>
          <cell r="E1019">
            <v>7</v>
          </cell>
          <cell r="F1019">
            <v>11</v>
          </cell>
          <cell r="G1019">
            <v>9.7181256890848946</v>
          </cell>
          <cell r="H1019">
            <v>1394857.490247074</v>
          </cell>
          <cell r="I1019">
            <v>226750</v>
          </cell>
          <cell r="J1019"/>
          <cell r="K1019"/>
          <cell r="L1019"/>
          <cell r="M1019"/>
          <cell r="N1019"/>
          <cell r="O1019"/>
          <cell r="P1019"/>
          <cell r="Q1019"/>
          <cell r="R1019"/>
          <cell r="S1019"/>
          <cell r="T1019"/>
          <cell r="W1019"/>
          <cell r="X1019">
            <v>35796</v>
          </cell>
          <cell r="Y1019">
            <v>400</v>
          </cell>
          <cell r="Z1019"/>
        </row>
        <row r="1020">
          <cell r="A1020">
            <v>35805</v>
          </cell>
          <cell r="B1020">
            <v>226750</v>
          </cell>
          <cell r="C1020"/>
          <cell r="D1020"/>
          <cell r="E1020">
            <v>7</v>
          </cell>
          <cell r="F1020">
            <v>11</v>
          </cell>
          <cell r="G1020">
            <v>9.7181256890848946</v>
          </cell>
          <cell r="H1020">
            <v>1708971.1560108059</v>
          </cell>
          <cell r="I1020">
            <v>226750</v>
          </cell>
          <cell r="J1020"/>
          <cell r="K1020"/>
          <cell r="L1020"/>
          <cell r="M1020"/>
          <cell r="N1020"/>
          <cell r="O1020"/>
          <cell r="P1020"/>
          <cell r="Q1020"/>
          <cell r="R1020"/>
          <cell r="S1020"/>
          <cell r="T1020"/>
          <cell r="W1020"/>
          <cell r="X1020" t="str">
            <v>Sin movimiento</v>
          </cell>
          <cell r="Y1020">
            <v>400</v>
          </cell>
          <cell r="Z1020"/>
        </row>
        <row r="1021">
          <cell r="A1021">
            <v>35806</v>
          </cell>
          <cell r="B1021">
            <v>226750</v>
          </cell>
          <cell r="C1021"/>
          <cell r="D1021"/>
          <cell r="E1021">
            <v>7</v>
          </cell>
          <cell r="F1021">
            <v>11</v>
          </cell>
          <cell r="G1021">
            <v>9.7181256890848946</v>
          </cell>
          <cell r="H1021">
            <v>2203585</v>
          </cell>
          <cell r="I1021">
            <v>226750</v>
          </cell>
          <cell r="J1021"/>
          <cell r="K1021"/>
          <cell r="L1021"/>
          <cell r="M1021"/>
          <cell r="N1021"/>
          <cell r="O1021"/>
          <cell r="P1021"/>
          <cell r="Q1021"/>
          <cell r="R1021"/>
          <cell r="S1021"/>
          <cell r="T1021"/>
          <cell r="W1021"/>
          <cell r="X1021" t="str">
            <v>Sin movimiento</v>
          </cell>
          <cell r="Y1021">
            <v>400</v>
          </cell>
          <cell r="Z1021"/>
        </row>
        <row r="1022">
          <cell r="A1022">
            <v>35807</v>
          </cell>
          <cell r="B1022">
            <v>201100</v>
          </cell>
          <cell r="C1022"/>
          <cell r="D1022"/>
          <cell r="E1022">
            <v>6</v>
          </cell>
          <cell r="F1022">
            <v>9.8000000000000007</v>
          </cell>
          <cell r="G1022">
            <v>7.1459472899055196</v>
          </cell>
          <cell r="H1022">
            <v>1515652.0373705537</v>
          </cell>
          <cell r="I1022">
            <v>201100</v>
          </cell>
          <cell r="J1022"/>
          <cell r="K1022"/>
          <cell r="L1022"/>
          <cell r="M1022"/>
          <cell r="N1022"/>
          <cell r="O1022"/>
          <cell r="P1022"/>
          <cell r="Q1022"/>
          <cell r="R1022"/>
          <cell r="S1022"/>
          <cell r="T1022"/>
          <cell r="W1022"/>
          <cell r="X1022">
            <v>35796</v>
          </cell>
          <cell r="Y1022">
            <v>380.00000000000006</v>
          </cell>
          <cell r="Z1022"/>
        </row>
        <row r="1023">
          <cell r="A1023">
            <v>35808</v>
          </cell>
          <cell r="B1023">
            <v>204550</v>
          </cell>
          <cell r="C1023"/>
          <cell r="D1023"/>
          <cell r="E1023">
            <v>4</v>
          </cell>
          <cell r="F1023">
            <v>6.5</v>
          </cell>
          <cell r="G1023">
            <v>5.1183084820337328</v>
          </cell>
          <cell r="H1023">
            <v>1987842.6097023152</v>
          </cell>
          <cell r="I1023">
            <v>204550</v>
          </cell>
          <cell r="J1023"/>
          <cell r="K1023"/>
          <cell r="L1023"/>
          <cell r="M1023"/>
          <cell r="N1023"/>
          <cell r="O1023"/>
          <cell r="P1023"/>
          <cell r="Q1023"/>
          <cell r="R1023"/>
          <cell r="S1023"/>
          <cell r="T1023"/>
          <cell r="W1023"/>
          <cell r="X1023">
            <v>35796</v>
          </cell>
          <cell r="Y1023">
            <v>250</v>
          </cell>
          <cell r="Z1023"/>
        </row>
        <row r="1024">
          <cell r="A1024">
            <v>35809</v>
          </cell>
          <cell r="B1024">
            <v>185150</v>
          </cell>
          <cell r="C1024"/>
          <cell r="D1024"/>
          <cell r="E1024">
            <v>3.5</v>
          </cell>
          <cell r="F1024">
            <v>5</v>
          </cell>
          <cell r="G1024">
            <v>4.5841209829867671</v>
          </cell>
          <cell r="H1024">
            <v>1323072.1407260071</v>
          </cell>
          <cell r="I1024">
            <v>185150</v>
          </cell>
          <cell r="J1024"/>
          <cell r="K1024"/>
          <cell r="L1024"/>
          <cell r="M1024"/>
          <cell r="N1024"/>
          <cell r="O1024"/>
          <cell r="P1024"/>
          <cell r="Q1024"/>
          <cell r="R1024"/>
          <cell r="S1024"/>
          <cell r="T1024"/>
          <cell r="W1024"/>
          <cell r="X1024">
            <v>35796</v>
          </cell>
          <cell r="Y1024">
            <v>150</v>
          </cell>
          <cell r="Z1024"/>
        </row>
        <row r="1025">
          <cell r="A1025">
            <v>35810</v>
          </cell>
          <cell r="B1025">
            <v>175700</v>
          </cell>
          <cell r="C1025"/>
          <cell r="D1025"/>
          <cell r="E1025">
            <v>3</v>
          </cell>
          <cell r="F1025">
            <v>5</v>
          </cell>
          <cell r="G1025">
            <v>4.1898690950483779</v>
          </cell>
          <cell r="H1025">
            <v>899286.80029332684</v>
          </cell>
          <cell r="I1025">
            <v>175700</v>
          </cell>
          <cell r="J1025"/>
          <cell r="K1025"/>
          <cell r="L1025"/>
          <cell r="M1025"/>
          <cell r="N1025"/>
          <cell r="O1025"/>
          <cell r="P1025"/>
          <cell r="Q1025"/>
          <cell r="R1025"/>
          <cell r="S1025"/>
          <cell r="T1025"/>
          <cell r="W1025"/>
          <cell r="X1025">
            <v>35796</v>
          </cell>
          <cell r="Y1025">
            <v>200</v>
          </cell>
          <cell r="Z1025"/>
        </row>
        <row r="1026">
          <cell r="A1026">
            <v>35811</v>
          </cell>
          <cell r="B1026">
            <v>195950</v>
          </cell>
          <cell r="C1026"/>
          <cell r="D1026"/>
          <cell r="E1026">
            <v>3</v>
          </cell>
          <cell r="F1026">
            <v>10</v>
          </cell>
          <cell r="G1026">
            <v>6.0376116356213316</v>
          </cell>
          <cell r="H1026">
            <v>898258.50661625701</v>
          </cell>
          <cell r="I1026">
            <v>195950</v>
          </cell>
          <cell r="J1026"/>
          <cell r="K1026"/>
          <cell r="L1026"/>
          <cell r="M1026"/>
          <cell r="N1026"/>
          <cell r="O1026"/>
          <cell r="P1026"/>
          <cell r="Q1026"/>
          <cell r="R1026"/>
          <cell r="S1026"/>
          <cell r="T1026"/>
          <cell r="W1026"/>
          <cell r="X1026">
            <v>35796</v>
          </cell>
          <cell r="Y1026">
            <v>700</v>
          </cell>
          <cell r="Z1026"/>
        </row>
        <row r="1027">
          <cell r="A1027">
            <v>35812</v>
          </cell>
          <cell r="B1027">
            <v>195950</v>
          </cell>
          <cell r="C1027"/>
          <cell r="D1027"/>
          <cell r="E1027">
            <v>3</v>
          </cell>
          <cell r="F1027">
            <v>10</v>
          </cell>
          <cell r="G1027">
            <v>6.0376116356213316</v>
          </cell>
          <cell r="H1027">
            <v>821004.84917472966</v>
          </cell>
          <cell r="I1027">
            <v>195950</v>
          </cell>
          <cell r="J1027"/>
          <cell r="K1027"/>
          <cell r="L1027"/>
          <cell r="M1027"/>
          <cell r="N1027"/>
          <cell r="O1027"/>
          <cell r="P1027"/>
          <cell r="Q1027"/>
          <cell r="R1027"/>
          <cell r="S1027"/>
          <cell r="T1027"/>
          <cell r="W1027"/>
          <cell r="X1027" t="str">
            <v>Sin movimiento</v>
          </cell>
          <cell r="Y1027">
            <v>700</v>
          </cell>
          <cell r="Z1027"/>
        </row>
        <row r="1028">
          <cell r="A1028">
            <v>35813</v>
          </cell>
          <cell r="B1028">
            <v>195950</v>
          </cell>
          <cell r="C1028"/>
          <cell r="D1028"/>
          <cell r="E1028">
            <v>3</v>
          </cell>
          <cell r="F1028">
            <v>10</v>
          </cell>
          <cell r="G1028">
            <v>6.0376116356213316</v>
          </cell>
          <cell r="H1028">
            <v>1183070</v>
          </cell>
          <cell r="I1028">
            <v>195950</v>
          </cell>
          <cell r="J1028"/>
          <cell r="K1028"/>
          <cell r="L1028"/>
          <cell r="M1028"/>
          <cell r="N1028"/>
          <cell r="O1028"/>
          <cell r="P1028"/>
          <cell r="Q1028"/>
          <cell r="R1028"/>
          <cell r="S1028"/>
          <cell r="T1028"/>
          <cell r="W1028"/>
          <cell r="X1028" t="str">
            <v>Sin movimiento</v>
          </cell>
          <cell r="Y1028">
            <v>700</v>
          </cell>
          <cell r="Z1028"/>
        </row>
        <row r="1029">
          <cell r="A1029">
            <v>35814</v>
          </cell>
          <cell r="B1029">
            <v>233694</v>
          </cell>
          <cell r="C1029"/>
          <cell r="D1029"/>
          <cell r="E1029">
            <v>10</v>
          </cell>
          <cell r="F1029">
            <v>16</v>
          </cell>
          <cell r="G1029">
            <v>15.160571088688627</v>
          </cell>
          <cell r="H1029">
            <v>979147.26829823561</v>
          </cell>
          <cell r="I1029">
            <v>233694</v>
          </cell>
          <cell r="J1029"/>
          <cell r="K1029"/>
          <cell r="L1029"/>
          <cell r="M1029"/>
          <cell r="N1029"/>
          <cell r="O1029"/>
          <cell r="P1029"/>
          <cell r="Q1029"/>
          <cell r="R1029"/>
          <cell r="S1029"/>
          <cell r="T1029"/>
          <cell r="W1029"/>
          <cell r="X1029">
            <v>35796</v>
          </cell>
          <cell r="Y1029">
            <v>600</v>
          </cell>
          <cell r="Z1029"/>
        </row>
        <row r="1030">
          <cell r="A1030">
            <v>35815</v>
          </cell>
          <cell r="B1030">
            <v>275630</v>
          </cell>
          <cell r="C1030"/>
          <cell r="D1030"/>
          <cell r="E1030">
            <v>15</v>
          </cell>
          <cell r="F1030">
            <v>15.8</v>
          </cell>
          <cell r="G1030">
            <v>15.515736675978667</v>
          </cell>
          <cell r="H1030">
            <v>1664146.8951263076</v>
          </cell>
          <cell r="I1030">
            <v>275630</v>
          </cell>
          <cell r="J1030"/>
          <cell r="K1030"/>
          <cell r="L1030"/>
          <cell r="M1030"/>
          <cell r="N1030"/>
          <cell r="O1030"/>
          <cell r="P1030"/>
          <cell r="Q1030"/>
          <cell r="R1030"/>
          <cell r="S1030"/>
          <cell r="T1030"/>
          <cell r="W1030"/>
          <cell r="X1030">
            <v>35796</v>
          </cell>
          <cell r="Y1030">
            <v>80.000000000000071</v>
          </cell>
          <cell r="Z1030"/>
        </row>
        <row r="1031">
          <cell r="A1031">
            <v>35816</v>
          </cell>
          <cell r="B1031">
            <v>304520</v>
          </cell>
          <cell r="C1031"/>
          <cell r="D1031"/>
          <cell r="E1031">
            <v>15</v>
          </cell>
          <cell r="F1031">
            <v>15.95</v>
          </cell>
          <cell r="G1031">
            <v>15.722193944568501</v>
          </cell>
          <cell r="H1031">
            <v>4616697.1079274612</v>
          </cell>
          <cell r="I1031">
            <v>304520</v>
          </cell>
          <cell r="J1031"/>
          <cell r="K1031"/>
          <cell r="L1031"/>
          <cell r="M1031"/>
          <cell r="N1031"/>
          <cell r="O1031"/>
          <cell r="P1031"/>
          <cell r="Q1031"/>
          <cell r="R1031"/>
          <cell r="S1031"/>
          <cell r="T1031"/>
          <cell r="W1031"/>
          <cell r="X1031">
            <v>35796</v>
          </cell>
          <cell r="Y1031">
            <v>94.999999999999929</v>
          </cell>
          <cell r="Z1031"/>
        </row>
        <row r="1032">
          <cell r="A1032">
            <v>35817</v>
          </cell>
          <cell r="B1032">
            <v>294700</v>
          </cell>
          <cell r="C1032"/>
          <cell r="D1032"/>
          <cell r="E1032">
            <v>15.8</v>
          </cell>
          <cell r="F1032">
            <v>15.95</v>
          </cell>
          <cell r="G1032">
            <v>15.891974889718357</v>
          </cell>
          <cell r="H1032">
            <v>4572487.5984109128</v>
          </cell>
          <cell r="I1032">
            <v>294700</v>
          </cell>
          <cell r="J1032"/>
          <cell r="K1032"/>
          <cell r="L1032"/>
          <cell r="M1032"/>
          <cell r="N1032"/>
          <cell r="O1032"/>
          <cell r="P1032"/>
          <cell r="Q1032"/>
          <cell r="R1032"/>
          <cell r="S1032"/>
          <cell r="T1032"/>
          <cell r="W1032"/>
          <cell r="X1032">
            <v>35796</v>
          </cell>
          <cell r="Y1032">
            <v>14.999999999999858</v>
          </cell>
          <cell r="Z1032"/>
        </row>
        <row r="1033">
          <cell r="A1033">
            <v>35818</v>
          </cell>
          <cell r="B1033">
            <v>251170</v>
          </cell>
          <cell r="C1033"/>
          <cell r="D1033"/>
          <cell r="E1033">
            <v>15.85</v>
          </cell>
          <cell r="F1033">
            <v>15.98</v>
          </cell>
          <cell r="G1033">
            <v>15.94524186805749</v>
          </cell>
          <cell r="H1033">
            <v>3948943.4530572705</v>
          </cell>
          <cell r="I1033">
            <v>251170</v>
          </cell>
          <cell r="J1033"/>
          <cell r="K1033"/>
          <cell r="L1033"/>
          <cell r="M1033"/>
          <cell r="N1033"/>
          <cell r="O1033"/>
          <cell r="P1033"/>
          <cell r="Q1033"/>
          <cell r="R1033"/>
          <cell r="S1033"/>
          <cell r="T1033"/>
          <cell r="W1033"/>
          <cell r="X1033">
            <v>35796</v>
          </cell>
          <cell r="Y1033">
            <v>13.000000000000078</v>
          </cell>
          <cell r="Z1033"/>
        </row>
        <row r="1034">
          <cell r="A1034">
            <v>35819</v>
          </cell>
          <cell r="B1034">
            <v>251170</v>
          </cell>
          <cell r="C1034"/>
          <cell r="D1034"/>
          <cell r="E1034">
            <v>15.85</v>
          </cell>
          <cell r="F1034">
            <v>15.98</v>
          </cell>
          <cell r="G1034">
            <v>15.94524186805749</v>
          </cell>
          <cell r="H1034">
            <v>3991587.3330505597</v>
          </cell>
          <cell r="I1034">
            <v>251170</v>
          </cell>
          <cell r="J1034"/>
          <cell r="K1034"/>
          <cell r="L1034"/>
          <cell r="M1034"/>
          <cell r="N1034"/>
          <cell r="O1034"/>
          <cell r="P1034"/>
          <cell r="Q1034"/>
          <cell r="R1034"/>
          <cell r="S1034"/>
          <cell r="T1034"/>
          <cell r="W1034"/>
          <cell r="X1034" t="str">
            <v>Sin movimiento</v>
          </cell>
          <cell r="Y1034">
            <v>13.000000000000078</v>
          </cell>
          <cell r="Z1034"/>
        </row>
        <row r="1035">
          <cell r="A1035">
            <v>35820</v>
          </cell>
          <cell r="B1035">
            <v>251170</v>
          </cell>
          <cell r="C1035"/>
          <cell r="D1035"/>
          <cell r="E1035">
            <v>15.85</v>
          </cell>
          <cell r="F1035">
            <v>15.98</v>
          </cell>
          <cell r="G1035">
            <v>15.94524186805749</v>
          </cell>
          <cell r="H1035">
            <v>4004966.3999999999</v>
          </cell>
          <cell r="I1035">
            <v>251170</v>
          </cell>
          <cell r="J1035"/>
          <cell r="K1035"/>
          <cell r="L1035"/>
          <cell r="M1035"/>
          <cell r="N1035"/>
          <cell r="O1035"/>
          <cell r="P1035"/>
          <cell r="Q1035"/>
          <cell r="R1035"/>
          <cell r="S1035"/>
          <cell r="T1035"/>
          <cell r="W1035"/>
          <cell r="X1035" t="str">
            <v>Sin movimiento</v>
          </cell>
          <cell r="Y1035">
            <v>13.000000000000078</v>
          </cell>
          <cell r="Z1035"/>
        </row>
        <row r="1036">
          <cell r="A1036">
            <v>35821</v>
          </cell>
          <cell r="B1036">
            <v>173300</v>
          </cell>
          <cell r="C1036"/>
          <cell r="D1036"/>
          <cell r="E1036">
            <v>15.85</v>
          </cell>
          <cell r="F1036">
            <v>16.399999999999999</v>
          </cell>
          <cell r="G1036">
            <v>15.984290248124639</v>
          </cell>
          <cell r="H1036">
            <v>2754079.2483881912</v>
          </cell>
          <cell r="I1036">
            <v>173300</v>
          </cell>
          <cell r="J1036"/>
          <cell r="K1036"/>
          <cell r="L1036"/>
          <cell r="M1036"/>
          <cell r="N1036"/>
          <cell r="O1036"/>
          <cell r="P1036"/>
          <cell r="Q1036"/>
          <cell r="R1036"/>
          <cell r="S1036"/>
          <cell r="T1036"/>
          <cell r="W1036"/>
          <cell r="X1036">
            <v>35796</v>
          </cell>
          <cell r="Y1036">
            <v>54.999999999999893</v>
          </cell>
          <cell r="Z1036"/>
        </row>
        <row r="1037">
          <cell r="A1037">
            <v>35822</v>
          </cell>
          <cell r="B1037">
            <v>147910</v>
          </cell>
          <cell r="C1037"/>
          <cell r="D1037"/>
          <cell r="E1037">
            <v>15.8</v>
          </cell>
          <cell r="F1037">
            <v>16.3</v>
          </cell>
          <cell r="G1037">
            <v>16.017699952673922</v>
          </cell>
          <cell r="H1037">
            <v>2358460.7247043834</v>
          </cell>
          <cell r="I1037">
            <v>147910</v>
          </cell>
          <cell r="J1037"/>
          <cell r="K1037"/>
          <cell r="L1037"/>
          <cell r="M1037"/>
          <cell r="N1037"/>
          <cell r="O1037"/>
          <cell r="P1037"/>
          <cell r="Q1037"/>
          <cell r="R1037"/>
          <cell r="S1037"/>
          <cell r="T1037"/>
          <cell r="W1037"/>
          <cell r="X1037">
            <v>35796</v>
          </cell>
          <cell r="Y1037">
            <v>50</v>
          </cell>
          <cell r="Z1037"/>
        </row>
        <row r="1038">
          <cell r="A1038">
            <v>35823</v>
          </cell>
          <cell r="B1038">
            <v>156050</v>
          </cell>
          <cell r="C1038"/>
          <cell r="D1038"/>
          <cell r="E1038">
            <v>15.95</v>
          </cell>
          <cell r="F1038">
            <v>16.25</v>
          </cell>
          <cell r="G1038">
            <v>16.037007369432875</v>
          </cell>
          <cell r="H1038">
            <v>2494348.4932198497</v>
          </cell>
          <cell r="I1038">
            <v>156050</v>
          </cell>
          <cell r="J1038"/>
          <cell r="K1038"/>
          <cell r="L1038"/>
          <cell r="M1038"/>
          <cell r="N1038"/>
          <cell r="O1038"/>
          <cell r="P1038"/>
          <cell r="Q1038"/>
          <cell r="R1038"/>
          <cell r="S1038"/>
          <cell r="T1038"/>
          <cell r="W1038"/>
          <cell r="X1038">
            <v>35796</v>
          </cell>
          <cell r="Y1038">
            <v>30.000000000000071</v>
          </cell>
          <cell r="Z1038"/>
        </row>
        <row r="1039">
          <cell r="A1039">
            <v>35824</v>
          </cell>
          <cell r="B1039">
            <v>122900</v>
          </cell>
          <cell r="C1039"/>
          <cell r="D1039"/>
          <cell r="E1039">
            <v>15.99</v>
          </cell>
          <cell r="F1039">
            <v>16.5</v>
          </cell>
          <cell r="G1039">
            <v>16.070219690805533</v>
          </cell>
          <cell r="H1039">
            <v>1968575.3241836252</v>
          </cell>
          <cell r="I1039">
            <v>122900</v>
          </cell>
          <cell r="J1039"/>
          <cell r="K1039"/>
          <cell r="L1039"/>
          <cell r="M1039"/>
          <cell r="N1039"/>
          <cell r="O1039"/>
          <cell r="P1039"/>
          <cell r="Q1039"/>
          <cell r="R1039"/>
          <cell r="S1039"/>
          <cell r="T1039"/>
          <cell r="W1039"/>
          <cell r="X1039">
            <v>35796</v>
          </cell>
          <cell r="Y1039">
            <v>50.999999999999979</v>
          </cell>
          <cell r="Z1039"/>
        </row>
        <row r="1040">
          <cell r="A1040">
            <v>35825</v>
          </cell>
          <cell r="B1040">
            <v>146600</v>
          </cell>
          <cell r="C1040"/>
          <cell r="D1040"/>
          <cell r="E1040">
            <v>15.99</v>
          </cell>
          <cell r="F1040">
            <v>16.25</v>
          </cell>
          <cell r="G1040">
            <v>16.084481582537517</v>
          </cell>
          <cell r="H1040">
            <v>2351025.2803588593</v>
          </cell>
          <cell r="I1040">
            <v>146600</v>
          </cell>
          <cell r="J1040"/>
          <cell r="K1040"/>
          <cell r="L1040"/>
          <cell r="M1040"/>
          <cell r="N1040"/>
          <cell r="O1040"/>
          <cell r="P1040"/>
          <cell r="Q1040"/>
          <cell r="R1040"/>
          <cell r="S1040"/>
          <cell r="T1040"/>
          <cell r="W1040"/>
          <cell r="X1040">
            <v>35796</v>
          </cell>
          <cell r="Y1040">
            <v>25.999999999999979</v>
          </cell>
          <cell r="Z1040"/>
        </row>
        <row r="1041">
          <cell r="A1041">
            <v>35826</v>
          </cell>
          <cell r="B1041">
            <v>146600</v>
          </cell>
          <cell r="C1041"/>
          <cell r="D1041"/>
          <cell r="E1041">
            <v>15.99</v>
          </cell>
          <cell r="F1041">
            <v>16.25</v>
          </cell>
          <cell r="G1041">
            <v>16.084481582537517</v>
          </cell>
          <cell r="H1041">
            <v>2355894.206672091</v>
          </cell>
          <cell r="I1041">
            <v>146600</v>
          </cell>
          <cell r="J1041">
            <v>71703063.032934383</v>
          </cell>
          <cell r="K1041">
            <v>6567214</v>
          </cell>
          <cell r="L1041">
            <v>10.91833813134982</v>
          </cell>
          <cell r="M1041"/>
          <cell r="N1041"/>
          <cell r="O1041"/>
          <cell r="P1041"/>
          <cell r="Q1041"/>
          <cell r="R1041"/>
          <cell r="S1041"/>
          <cell r="T1041"/>
          <cell r="W1041"/>
          <cell r="X1041" t="str">
            <v>Sin movimiento</v>
          </cell>
          <cell r="Y1041">
            <v>25.999999999999979</v>
          </cell>
          <cell r="Z1041"/>
        </row>
        <row r="1042">
          <cell r="A1042">
            <v>35827</v>
          </cell>
          <cell r="B1042">
            <v>146600</v>
          </cell>
          <cell r="C1042"/>
          <cell r="D1042"/>
          <cell r="E1042">
            <v>15.99</v>
          </cell>
          <cell r="F1042">
            <v>16.25</v>
          </cell>
          <cell r="G1042">
            <v>16.084481582537517</v>
          </cell>
          <cell r="H1042">
            <v>2357985</v>
          </cell>
          <cell r="I1042">
            <v>146600</v>
          </cell>
          <cell r="J1042"/>
          <cell r="K1042"/>
          <cell r="L1042"/>
          <cell r="M1042"/>
          <cell r="N1042"/>
          <cell r="O1042"/>
          <cell r="P1042"/>
          <cell r="Q1042"/>
          <cell r="R1042"/>
          <cell r="S1042"/>
          <cell r="T1042"/>
          <cell r="W1042"/>
          <cell r="X1042" t="str">
            <v>Sin movimiento</v>
          </cell>
          <cell r="Y1042">
            <v>25.999999999999979</v>
          </cell>
          <cell r="Z1042"/>
        </row>
        <row r="1043">
          <cell r="A1043">
            <v>35828</v>
          </cell>
          <cell r="B1043">
            <v>178195</v>
          </cell>
          <cell r="C1043"/>
          <cell r="D1043"/>
          <cell r="E1043">
            <v>15.98</v>
          </cell>
          <cell r="F1043">
            <v>16.100000000000001</v>
          </cell>
          <cell r="G1043">
            <v>16.031022475378094</v>
          </cell>
          <cell r="H1043">
            <v>2863632.7978030918</v>
          </cell>
          <cell r="I1043">
            <v>178195</v>
          </cell>
          <cell r="J1043"/>
          <cell r="K1043"/>
          <cell r="L1043"/>
          <cell r="M1043"/>
          <cell r="N1043"/>
          <cell r="O1043"/>
          <cell r="P1043"/>
          <cell r="Q1043"/>
          <cell r="R1043"/>
          <cell r="S1043"/>
          <cell r="T1043"/>
          <cell r="W1043"/>
          <cell r="X1043">
            <v>35827</v>
          </cell>
          <cell r="Y1043">
            <v>12.000000000000099</v>
          </cell>
          <cell r="Z1043"/>
        </row>
        <row r="1044">
          <cell r="A1044">
            <v>35829</v>
          </cell>
          <cell r="B1044">
            <v>251010</v>
          </cell>
          <cell r="C1044"/>
          <cell r="D1044"/>
          <cell r="E1044">
            <v>15.98</v>
          </cell>
          <cell r="F1044">
            <v>16.100000000000001</v>
          </cell>
          <cell r="G1044">
            <v>16.014441655710929</v>
          </cell>
          <cell r="H1044">
            <v>4037365.7220327421</v>
          </cell>
          <cell r="I1044">
            <v>251010</v>
          </cell>
          <cell r="J1044"/>
          <cell r="K1044"/>
          <cell r="L1044"/>
          <cell r="M1044"/>
          <cell r="N1044"/>
          <cell r="O1044"/>
          <cell r="P1044"/>
          <cell r="Q1044"/>
          <cell r="R1044"/>
          <cell r="S1044"/>
          <cell r="T1044"/>
          <cell r="W1044"/>
          <cell r="X1044">
            <v>35827</v>
          </cell>
          <cell r="Y1044">
            <v>12.000000000000099</v>
          </cell>
          <cell r="Z1044"/>
        </row>
        <row r="1045">
          <cell r="A1045">
            <v>35830</v>
          </cell>
          <cell r="B1045">
            <v>211945</v>
          </cell>
          <cell r="C1045"/>
          <cell r="D1045"/>
          <cell r="E1045">
            <v>15.25</v>
          </cell>
          <cell r="F1045">
            <v>16.100000000000001</v>
          </cell>
          <cell r="G1045">
            <v>15.993731864398782</v>
          </cell>
          <cell r="H1045">
            <v>3397695.0585440104</v>
          </cell>
          <cell r="I1045">
            <v>211945</v>
          </cell>
          <cell r="J1045"/>
          <cell r="K1045"/>
          <cell r="L1045"/>
          <cell r="M1045"/>
          <cell r="N1045"/>
          <cell r="O1045"/>
          <cell r="P1045"/>
          <cell r="Q1045"/>
          <cell r="R1045"/>
          <cell r="S1045"/>
          <cell r="T1045"/>
          <cell r="W1045"/>
          <cell r="X1045">
            <v>35827</v>
          </cell>
          <cell r="Y1045">
            <v>85.000000000000142</v>
          </cell>
          <cell r="Z1045"/>
        </row>
        <row r="1046">
          <cell r="A1046">
            <v>35831</v>
          </cell>
          <cell r="B1046">
            <v>276135</v>
          </cell>
          <cell r="C1046"/>
          <cell r="D1046"/>
          <cell r="E1046">
            <v>15.5</v>
          </cell>
          <cell r="F1046">
            <v>16.100000000000001</v>
          </cell>
          <cell r="G1046">
            <v>15.991199956542996</v>
          </cell>
          <cell r="H1046">
            <v>4422147.8465997372</v>
          </cell>
          <cell r="I1046">
            <v>276135</v>
          </cell>
          <cell r="J1046"/>
          <cell r="K1046"/>
          <cell r="L1046"/>
          <cell r="M1046"/>
          <cell r="N1046"/>
          <cell r="O1046"/>
          <cell r="P1046"/>
          <cell r="Q1046"/>
          <cell r="R1046"/>
          <cell r="S1046"/>
          <cell r="T1046"/>
          <cell r="W1046"/>
          <cell r="X1046">
            <v>35827</v>
          </cell>
          <cell r="Y1046">
            <v>60.000000000000142</v>
          </cell>
          <cell r="Z1046"/>
        </row>
        <row r="1047">
          <cell r="A1047">
            <v>35832</v>
          </cell>
          <cell r="B1047">
            <v>215950</v>
          </cell>
          <cell r="C1047"/>
          <cell r="D1047"/>
          <cell r="E1047">
            <v>15</v>
          </cell>
          <cell r="F1047">
            <v>16.5</v>
          </cell>
          <cell r="G1047">
            <v>15.986154202361657</v>
          </cell>
          <cell r="H1047">
            <v>3453846.396116917</v>
          </cell>
          <cell r="I1047">
            <v>215950</v>
          </cell>
          <cell r="J1047"/>
          <cell r="K1047"/>
          <cell r="L1047"/>
          <cell r="M1047"/>
          <cell r="N1047"/>
          <cell r="O1047"/>
          <cell r="P1047"/>
          <cell r="Q1047"/>
          <cell r="R1047"/>
          <cell r="S1047"/>
          <cell r="T1047"/>
          <cell r="W1047"/>
          <cell r="X1047">
            <v>35827</v>
          </cell>
          <cell r="Y1047">
            <v>150</v>
          </cell>
          <cell r="Z1047"/>
        </row>
        <row r="1048">
          <cell r="A1048">
            <v>35833</v>
          </cell>
          <cell r="B1048">
            <v>215950</v>
          </cell>
          <cell r="C1048"/>
          <cell r="D1048"/>
          <cell r="E1048">
            <v>15</v>
          </cell>
          <cell r="F1048">
            <v>16.5</v>
          </cell>
          <cell r="G1048">
            <v>15.986154202361657</v>
          </cell>
          <cell r="H1048">
            <v>3453299.6306154598</v>
          </cell>
          <cell r="I1048">
            <v>215950</v>
          </cell>
          <cell r="J1048"/>
          <cell r="K1048"/>
          <cell r="L1048"/>
          <cell r="M1048"/>
          <cell r="N1048"/>
          <cell r="O1048"/>
          <cell r="P1048"/>
          <cell r="Q1048"/>
          <cell r="R1048"/>
          <cell r="S1048"/>
          <cell r="T1048"/>
          <cell r="W1048"/>
          <cell r="X1048" t="str">
            <v>Sin movimiento</v>
          </cell>
          <cell r="Y1048">
            <v>150</v>
          </cell>
          <cell r="Z1048"/>
        </row>
        <row r="1049">
          <cell r="A1049">
            <v>35834</v>
          </cell>
          <cell r="B1049">
            <v>215950</v>
          </cell>
          <cell r="C1049"/>
          <cell r="D1049"/>
          <cell r="E1049">
            <v>15</v>
          </cell>
          <cell r="F1049">
            <v>16.5</v>
          </cell>
          <cell r="G1049">
            <v>15.986154202361657</v>
          </cell>
          <cell r="H1049">
            <v>3452210</v>
          </cell>
          <cell r="I1049">
            <v>215950</v>
          </cell>
          <cell r="J1049"/>
          <cell r="K1049"/>
          <cell r="L1049"/>
          <cell r="M1049"/>
          <cell r="N1049"/>
          <cell r="O1049"/>
          <cell r="P1049"/>
          <cell r="Q1049"/>
          <cell r="R1049"/>
          <cell r="S1049"/>
          <cell r="T1049"/>
          <cell r="W1049"/>
          <cell r="X1049" t="str">
            <v>Sin movimiento</v>
          </cell>
          <cell r="Y1049">
            <v>150</v>
          </cell>
          <cell r="Z1049"/>
        </row>
        <row r="1050">
          <cell r="A1050">
            <v>35835</v>
          </cell>
          <cell r="B1050">
            <v>244150</v>
          </cell>
          <cell r="C1050"/>
          <cell r="D1050"/>
          <cell r="E1050">
            <v>15.8</v>
          </cell>
          <cell r="F1050">
            <v>16.25</v>
          </cell>
          <cell r="G1050">
            <v>16.03340159737866</v>
          </cell>
          <cell r="H1050">
            <v>3904251.4693899723</v>
          </cell>
          <cell r="I1050">
            <v>244150</v>
          </cell>
          <cell r="J1050"/>
          <cell r="K1050"/>
          <cell r="L1050"/>
          <cell r="M1050"/>
          <cell r="N1050"/>
          <cell r="O1050"/>
          <cell r="P1050"/>
          <cell r="Q1050"/>
          <cell r="R1050"/>
          <cell r="S1050"/>
          <cell r="T1050"/>
          <cell r="W1050"/>
          <cell r="X1050">
            <v>35827</v>
          </cell>
          <cell r="Y1050">
            <v>44.999999999999929</v>
          </cell>
          <cell r="Z1050"/>
        </row>
        <row r="1051">
          <cell r="A1051">
            <v>35836</v>
          </cell>
          <cell r="B1051">
            <v>191250</v>
          </cell>
          <cell r="C1051"/>
          <cell r="D1051"/>
          <cell r="E1051">
            <v>15.4</v>
          </cell>
          <cell r="F1051">
            <v>16.600000000000001</v>
          </cell>
          <cell r="G1051">
            <v>16.179895424836602</v>
          </cell>
          <cell r="H1051">
            <v>3057351.9912016671</v>
          </cell>
          <cell r="I1051">
            <v>191250</v>
          </cell>
          <cell r="J1051"/>
          <cell r="K1051"/>
          <cell r="L1051"/>
          <cell r="M1051"/>
          <cell r="N1051"/>
          <cell r="O1051"/>
          <cell r="P1051"/>
          <cell r="Q1051"/>
          <cell r="R1051"/>
          <cell r="S1051"/>
          <cell r="T1051"/>
          <cell r="W1051"/>
          <cell r="X1051">
            <v>35827</v>
          </cell>
          <cell r="Y1051">
            <v>120.00000000000011</v>
          </cell>
          <cell r="Z1051"/>
        </row>
        <row r="1052">
          <cell r="A1052">
            <v>35837</v>
          </cell>
          <cell r="B1052">
            <v>149850</v>
          </cell>
          <cell r="C1052"/>
          <cell r="D1052"/>
          <cell r="E1052">
            <v>15.9</v>
          </cell>
          <cell r="F1052">
            <v>19</v>
          </cell>
          <cell r="G1052">
            <v>17.146129462796129</v>
          </cell>
          <cell r="H1052">
            <v>2402605.2293671924</v>
          </cell>
          <cell r="I1052">
            <v>149850</v>
          </cell>
          <cell r="J1052"/>
          <cell r="K1052"/>
          <cell r="L1052"/>
          <cell r="M1052"/>
          <cell r="N1052"/>
          <cell r="O1052"/>
          <cell r="P1052"/>
          <cell r="Q1052"/>
          <cell r="R1052"/>
          <cell r="S1052"/>
          <cell r="T1052"/>
          <cell r="W1052"/>
          <cell r="X1052">
            <v>35827</v>
          </cell>
          <cell r="Y1052">
            <v>309.99999999999994</v>
          </cell>
          <cell r="Z1052"/>
        </row>
        <row r="1053">
          <cell r="A1053">
            <v>35838</v>
          </cell>
          <cell r="B1053">
            <v>132800</v>
          </cell>
          <cell r="C1053"/>
          <cell r="D1053"/>
          <cell r="E1053">
            <v>16.5</v>
          </cell>
          <cell r="F1053">
            <v>25</v>
          </cell>
          <cell r="G1053">
            <v>20.011144578313253</v>
          </cell>
          <cell r="H1053">
            <v>2148690.1124183005</v>
          </cell>
          <cell r="I1053">
            <v>132800</v>
          </cell>
          <cell r="J1053"/>
          <cell r="K1053"/>
          <cell r="L1053"/>
          <cell r="M1053"/>
          <cell r="N1053"/>
          <cell r="O1053"/>
          <cell r="P1053"/>
          <cell r="Q1053"/>
          <cell r="R1053"/>
          <cell r="S1053"/>
          <cell r="T1053"/>
          <cell r="W1053"/>
          <cell r="X1053">
            <v>35827</v>
          </cell>
          <cell r="Y1053">
            <v>850</v>
          </cell>
          <cell r="Z1053"/>
        </row>
        <row r="1054">
          <cell r="A1054">
            <v>35839</v>
          </cell>
          <cell r="B1054">
            <v>135000</v>
          </cell>
          <cell r="C1054"/>
          <cell r="D1054"/>
          <cell r="E1054">
            <v>17.3</v>
          </cell>
          <cell r="F1054">
            <v>19.5</v>
          </cell>
          <cell r="G1054">
            <v>18.342333333333332</v>
          </cell>
          <cell r="H1054">
            <v>2314727.4774774774</v>
          </cell>
          <cell r="I1054">
            <v>135000</v>
          </cell>
          <cell r="J1054"/>
          <cell r="K1054"/>
          <cell r="L1054"/>
          <cell r="M1054"/>
          <cell r="N1054"/>
          <cell r="O1054"/>
          <cell r="P1054"/>
          <cell r="Q1054"/>
          <cell r="R1054"/>
          <cell r="S1054"/>
          <cell r="T1054"/>
          <cell r="W1054"/>
          <cell r="X1054">
            <v>35827</v>
          </cell>
          <cell r="Y1054">
            <v>219.99999999999994</v>
          </cell>
          <cell r="Z1054"/>
        </row>
        <row r="1055">
          <cell r="A1055">
            <v>35840</v>
          </cell>
          <cell r="B1055">
            <v>135000</v>
          </cell>
          <cell r="C1055"/>
          <cell r="D1055"/>
          <cell r="E1055">
            <v>17.3</v>
          </cell>
          <cell r="F1055">
            <v>19.5</v>
          </cell>
          <cell r="G1055">
            <v>18.342333333333332</v>
          </cell>
          <cell r="H1055">
            <v>2701504.5180722889</v>
          </cell>
          <cell r="I1055">
            <v>135000</v>
          </cell>
          <cell r="J1055"/>
          <cell r="K1055"/>
          <cell r="L1055"/>
          <cell r="M1055"/>
          <cell r="N1055"/>
          <cell r="O1055"/>
          <cell r="P1055"/>
          <cell r="Q1055"/>
          <cell r="R1055"/>
          <cell r="S1055"/>
          <cell r="T1055"/>
          <cell r="W1055"/>
          <cell r="X1055" t="str">
            <v>Sin movimiento</v>
          </cell>
          <cell r="Y1055">
            <v>219.99999999999994</v>
          </cell>
          <cell r="Z1055"/>
        </row>
        <row r="1056">
          <cell r="A1056">
            <v>35841</v>
          </cell>
          <cell r="B1056">
            <v>135000</v>
          </cell>
          <cell r="C1056"/>
          <cell r="D1056"/>
          <cell r="E1056">
            <v>17.3</v>
          </cell>
          <cell r="F1056">
            <v>19.5</v>
          </cell>
          <cell r="G1056">
            <v>18.342333333333332</v>
          </cell>
          <cell r="H1056">
            <v>2476215</v>
          </cell>
          <cell r="I1056">
            <v>135000</v>
          </cell>
          <cell r="J1056"/>
          <cell r="K1056"/>
          <cell r="L1056"/>
          <cell r="M1056"/>
          <cell r="N1056"/>
          <cell r="O1056"/>
          <cell r="P1056"/>
          <cell r="Q1056"/>
          <cell r="R1056"/>
          <cell r="S1056"/>
          <cell r="T1056"/>
          <cell r="W1056"/>
          <cell r="X1056" t="str">
            <v>Sin movimiento</v>
          </cell>
          <cell r="Y1056">
            <v>219.99999999999994</v>
          </cell>
          <cell r="Z1056"/>
        </row>
        <row r="1057">
          <cell r="A1057">
            <v>35842</v>
          </cell>
          <cell r="B1057">
            <v>68250</v>
          </cell>
          <cell r="C1057"/>
          <cell r="D1057"/>
          <cell r="E1057">
            <v>17.7</v>
          </cell>
          <cell r="F1057">
            <v>18.149999999999999</v>
          </cell>
          <cell r="G1057">
            <v>17.98917216117216</v>
          </cell>
          <cell r="H1057">
            <v>1365760.6174698796</v>
          </cell>
          <cell r="I1057">
            <v>68250</v>
          </cell>
          <cell r="J1057"/>
          <cell r="K1057"/>
          <cell r="L1057"/>
          <cell r="M1057"/>
          <cell r="N1057"/>
          <cell r="O1057"/>
          <cell r="P1057"/>
          <cell r="Q1057"/>
          <cell r="R1057"/>
          <cell r="S1057"/>
          <cell r="T1057"/>
          <cell r="W1057"/>
          <cell r="X1057">
            <v>35827</v>
          </cell>
          <cell r="Y1057">
            <v>44.999999999999929</v>
          </cell>
          <cell r="Z1057"/>
        </row>
        <row r="1058">
          <cell r="A1058">
            <v>35843</v>
          </cell>
          <cell r="B1058">
            <v>180700</v>
          </cell>
          <cell r="C1058"/>
          <cell r="D1058"/>
          <cell r="E1058">
            <v>17.899999999999999</v>
          </cell>
          <cell r="F1058">
            <v>18.25</v>
          </cell>
          <cell r="G1058">
            <v>18.005556170448259</v>
          </cell>
          <cell r="H1058">
            <v>3314459.6333333333</v>
          </cell>
          <cell r="I1058">
            <v>180700</v>
          </cell>
          <cell r="J1058"/>
          <cell r="K1058"/>
          <cell r="L1058"/>
          <cell r="M1058"/>
          <cell r="N1058"/>
          <cell r="O1058"/>
          <cell r="P1058"/>
          <cell r="Q1058"/>
          <cell r="R1058"/>
          <cell r="S1058"/>
          <cell r="T1058"/>
          <cell r="W1058"/>
          <cell r="X1058">
            <v>35827</v>
          </cell>
          <cell r="Y1058">
            <v>35.000000000000142</v>
          </cell>
          <cell r="Z1058"/>
        </row>
        <row r="1059">
          <cell r="A1059">
            <v>35844</v>
          </cell>
          <cell r="B1059">
            <v>130750</v>
          </cell>
          <cell r="C1059"/>
          <cell r="D1059"/>
          <cell r="E1059">
            <v>18</v>
          </cell>
          <cell r="F1059">
            <v>19</v>
          </cell>
          <cell r="G1059">
            <v>18.020803059273423</v>
          </cell>
          <cell r="H1059">
            <v>2352084.2600732599</v>
          </cell>
          <cell r="I1059">
            <v>130750</v>
          </cell>
          <cell r="J1059"/>
          <cell r="K1059"/>
          <cell r="L1059"/>
          <cell r="M1059"/>
          <cell r="N1059"/>
          <cell r="O1059"/>
          <cell r="P1059"/>
          <cell r="Q1059"/>
          <cell r="R1059"/>
          <cell r="S1059"/>
          <cell r="T1059"/>
          <cell r="W1059"/>
          <cell r="X1059">
            <v>35827</v>
          </cell>
          <cell r="Y1059">
            <v>100</v>
          </cell>
          <cell r="Z1059"/>
        </row>
        <row r="1060">
          <cell r="A1060">
            <v>35845</v>
          </cell>
          <cell r="B1060">
            <v>142950</v>
          </cell>
          <cell r="C1060"/>
          <cell r="D1060"/>
          <cell r="E1060">
            <v>17.98</v>
          </cell>
          <cell r="F1060">
            <v>18.2</v>
          </cell>
          <cell r="G1060">
            <v>18.03739069604757</v>
          </cell>
          <cell r="H1060">
            <v>2573894.2545655784</v>
          </cell>
          <cell r="I1060">
            <v>142950</v>
          </cell>
          <cell r="J1060"/>
          <cell r="K1060"/>
          <cell r="L1060"/>
          <cell r="M1060"/>
          <cell r="N1060"/>
          <cell r="O1060"/>
          <cell r="P1060"/>
          <cell r="Q1060"/>
          <cell r="R1060"/>
          <cell r="S1060"/>
          <cell r="T1060"/>
          <cell r="W1060"/>
          <cell r="X1060">
            <v>35827</v>
          </cell>
          <cell r="Y1060">
            <v>21.999999999999886</v>
          </cell>
          <cell r="Z1060"/>
        </row>
        <row r="1061">
          <cell r="A1061">
            <v>35846</v>
          </cell>
          <cell r="B1061">
            <v>179450</v>
          </cell>
          <cell r="C1061"/>
          <cell r="D1061"/>
          <cell r="E1061">
            <v>18</v>
          </cell>
          <cell r="F1061">
            <v>24</v>
          </cell>
          <cell r="G1061">
            <v>21.908024519364727</v>
          </cell>
          <cell r="H1061">
            <v>3233833.1089866157</v>
          </cell>
          <cell r="I1061">
            <v>179450</v>
          </cell>
          <cell r="J1061"/>
          <cell r="K1061"/>
          <cell r="L1061"/>
          <cell r="M1061"/>
          <cell r="N1061"/>
          <cell r="O1061"/>
          <cell r="P1061"/>
          <cell r="Q1061"/>
          <cell r="R1061"/>
          <cell r="S1061"/>
          <cell r="T1061"/>
          <cell r="W1061"/>
          <cell r="X1061">
            <v>35827</v>
          </cell>
          <cell r="Y1061">
            <v>600</v>
          </cell>
          <cell r="Z1061"/>
        </row>
        <row r="1062">
          <cell r="A1062">
            <v>35847</v>
          </cell>
          <cell r="B1062">
            <v>179450</v>
          </cell>
          <cell r="C1062"/>
          <cell r="D1062"/>
          <cell r="E1062">
            <v>18</v>
          </cell>
          <cell r="F1062">
            <v>24</v>
          </cell>
          <cell r="G1062">
            <v>21.908024519364727</v>
          </cell>
          <cell r="H1062">
            <v>3236809.7604057365</v>
          </cell>
          <cell r="I1062">
            <v>179450</v>
          </cell>
          <cell r="J1062"/>
          <cell r="K1062"/>
          <cell r="L1062"/>
          <cell r="M1062"/>
          <cell r="N1062"/>
          <cell r="O1062"/>
          <cell r="P1062"/>
          <cell r="Q1062"/>
          <cell r="R1062"/>
          <cell r="S1062"/>
          <cell r="T1062"/>
          <cell r="W1062"/>
          <cell r="X1062" t="str">
            <v>Sin movimiento</v>
          </cell>
          <cell r="Y1062">
            <v>600</v>
          </cell>
          <cell r="Z1062"/>
        </row>
        <row r="1063">
          <cell r="A1063">
            <v>35848</v>
          </cell>
          <cell r="B1063">
            <v>179450</v>
          </cell>
          <cell r="C1063"/>
          <cell r="D1063"/>
          <cell r="E1063">
            <v>18</v>
          </cell>
          <cell r="F1063">
            <v>24</v>
          </cell>
          <cell r="G1063">
            <v>21.908024519364727</v>
          </cell>
          <cell r="H1063">
            <v>3931395</v>
          </cell>
          <cell r="I1063">
            <v>179450</v>
          </cell>
          <cell r="J1063"/>
          <cell r="K1063"/>
          <cell r="L1063"/>
          <cell r="M1063"/>
          <cell r="N1063"/>
          <cell r="O1063"/>
          <cell r="P1063"/>
          <cell r="Q1063"/>
          <cell r="R1063"/>
          <cell r="S1063"/>
          <cell r="T1063"/>
          <cell r="W1063"/>
          <cell r="X1063" t="str">
            <v>Sin movimiento</v>
          </cell>
          <cell r="Y1063">
            <v>600</v>
          </cell>
          <cell r="Z1063"/>
        </row>
        <row r="1064">
          <cell r="A1064">
            <v>35849</v>
          </cell>
          <cell r="B1064">
            <v>156100</v>
          </cell>
          <cell r="C1064"/>
          <cell r="D1064"/>
          <cell r="E1064">
            <v>20</v>
          </cell>
          <cell r="F1064">
            <v>25</v>
          </cell>
          <cell r="G1064">
            <v>22.708584240871236</v>
          </cell>
          <cell r="H1064">
            <v>2815636.6876530256</v>
          </cell>
          <cell r="I1064">
            <v>156100</v>
          </cell>
          <cell r="J1064"/>
          <cell r="K1064"/>
          <cell r="L1064"/>
          <cell r="M1064"/>
          <cell r="N1064"/>
          <cell r="O1064"/>
          <cell r="P1064"/>
          <cell r="Q1064"/>
          <cell r="R1064"/>
          <cell r="S1064"/>
          <cell r="T1064"/>
          <cell r="W1064"/>
          <cell r="X1064">
            <v>35827</v>
          </cell>
          <cell r="Y1064">
            <v>500</v>
          </cell>
          <cell r="Z1064"/>
        </row>
        <row r="1065">
          <cell r="A1065">
            <v>35850</v>
          </cell>
          <cell r="B1065">
            <v>203050</v>
          </cell>
          <cell r="C1065"/>
          <cell r="D1065"/>
          <cell r="E1065">
            <v>22</v>
          </cell>
          <cell r="F1065">
            <v>35</v>
          </cell>
          <cell r="G1065">
            <v>29.033489288352623</v>
          </cell>
          <cell r="H1065">
            <v>4448424.3786570076</v>
          </cell>
          <cell r="I1065">
            <v>203050</v>
          </cell>
          <cell r="J1065"/>
          <cell r="K1065"/>
          <cell r="L1065"/>
          <cell r="M1065"/>
          <cell r="N1065"/>
          <cell r="O1065"/>
          <cell r="P1065"/>
          <cell r="Q1065"/>
          <cell r="R1065"/>
          <cell r="S1065"/>
          <cell r="T1065"/>
          <cell r="W1065"/>
          <cell r="X1065">
            <v>35827</v>
          </cell>
          <cell r="Y1065">
            <v>1300</v>
          </cell>
          <cell r="Z1065"/>
        </row>
        <row r="1066">
          <cell r="A1066">
            <v>35851</v>
          </cell>
          <cell r="B1066">
            <v>129200</v>
          </cell>
          <cell r="C1066"/>
          <cell r="D1066"/>
          <cell r="E1066">
            <v>24</v>
          </cell>
          <cell r="F1066">
            <v>40</v>
          </cell>
          <cell r="G1066">
            <v>33.222910216718269</v>
          </cell>
          <cell r="H1066">
            <v>2933949.0839205636</v>
          </cell>
          <cell r="I1066">
            <v>129200</v>
          </cell>
          <cell r="J1066"/>
          <cell r="K1066"/>
          <cell r="L1066"/>
          <cell r="M1066"/>
          <cell r="N1066"/>
          <cell r="O1066"/>
          <cell r="P1066"/>
          <cell r="Q1066"/>
          <cell r="R1066"/>
          <cell r="S1066"/>
          <cell r="T1066"/>
          <cell r="W1066"/>
          <cell r="X1066">
            <v>35827</v>
          </cell>
          <cell r="Y1066">
            <v>1600</v>
          </cell>
          <cell r="Z1066"/>
        </row>
        <row r="1067">
          <cell r="A1067">
            <v>35852</v>
          </cell>
          <cell r="B1067">
            <v>209850</v>
          </cell>
          <cell r="C1067"/>
          <cell r="D1067"/>
          <cell r="E1067">
            <v>22</v>
          </cell>
          <cell r="F1067">
            <v>40</v>
          </cell>
          <cell r="G1067">
            <v>30.721705980462236</v>
          </cell>
          <cell r="H1067">
            <v>6092677.7271607984</v>
          </cell>
          <cell r="I1067">
            <v>209850</v>
          </cell>
          <cell r="J1067"/>
          <cell r="K1067"/>
          <cell r="L1067"/>
          <cell r="M1067"/>
          <cell r="N1067"/>
          <cell r="O1067"/>
          <cell r="P1067"/>
          <cell r="Q1067"/>
          <cell r="R1067"/>
          <cell r="S1067"/>
          <cell r="T1067"/>
          <cell r="W1067"/>
          <cell r="X1067">
            <v>35827</v>
          </cell>
          <cell r="Y1067">
            <v>1800</v>
          </cell>
          <cell r="Z1067"/>
        </row>
        <row r="1068">
          <cell r="A1068">
            <v>35853</v>
          </cell>
          <cell r="B1068">
            <v>143330</v>
          </cell>
          <cell r="C1068"/>
          <cell r="D1068"/>
          <cell r="E1068">
            <v>24</v>
          </cell>
          <cell r="F1068">
            <v>39</v>
          </cell>
          <cell r="G1068">
            <v>31.256331542594015</v>
          </cell>
          <cell r="H1068">
            <v>4761839.7213622294</v>
          </cell>
          <cell r="I1068">
            <v>143330</v>
          </cell>
          <cell r="J1068"/>
          <cell r="K1068"/>
          <cell r="L1068"/>
          <cell r="M1068"/>
          <cell r="N1068"/>
          <cell r="O1068"/>
          <cell r="P1068"/>
          <cell r="Q1068"/>
          <cell r="R1068"/>
          <cell r="S1068"/>
          <cell r="T1068"/>
          <cell r="W1068"/>
          <cell r="X1068">
            <v>35827</v>
          </cell>
          <cell r="Y1068">
            <v>1500</v>
          </cell>
          <cell r="Z1068"/>
        </row>
        <row r="1069">
          <cell r="A1069">
            <v>35854</v>
          </cell>
          <cell r="B1069">
            <v>143330</v>
          </cell>
          <cell r="C1069"/>
          <cell r="D1069"/>
          <cell r="E1069">
            <v>24</v>
          </cell>
          <cell r="F1069">
            <v>39</v>
          </cell>
          <cell r="G1069">
            <v>31.256331542594015</v>
          </cell>
          <cell r="H1069">
            <v>4403342.1181796519</v>
          </cell>
          <cell r="I1069">
            <v>143330</v>
          </cell>
          <cell r="J1069">
            <v>91907634.601406544</v>
          </cell>
          <cell r="K1069">
            <v>4880645</v>
          </cell>
          <cell r="L1069">
            <v>18.831042741565213</v>
          </cell>
          <cell r="M1069"/>
          <cell r="N1069"/>
          <cell r="O1069"/>
          <cell r="P1069"/>
          <cell r="Q1069"/>
          <cell r="R1069"/>
          <cell r="S1069"/>
          <cell r="T1069"/>
          <cell r="W1069"/>
          <cell r="X1069" t="str">
            <v>Sin movimiento</v>
          </cell>
          <cell r="Y1069">
            <v>1500</v>
          </cell>
          <cell r="Z1069"/>
        </row>
        <row r="1070">
          <cell r="A1070">
            <v>35855</v>
          </cell>
          <cell r="B1070">
            <v>143330</v>
          </cell>
          <cell r="C1070"/>
          <cell r="D1070"/>
          <cell r="E1070">
            <v>24</v>
          </cell>
          <cell r="F1070">
            <v>39</v>
          </cell>
          <cell r="G1070">
            <v>31.256331542594015</v>
          </cell>
          <cell r="H1070">
            <v>4479970</v>
          </cell>
          <cell r="I1070">
            <v>143330</v>
          </cell>
          <cell r="J1070"/>
          <cell r="K1070"/>
          <cell r="L1070"/>
          <cell r="M1070"/>
          <cell r="N1070"/>
          <cell r="O1070"/>
          <cell r="P1070"/>
          <cell r="Q1070"/>
          <cell r="R1070"/>
          <cell r="S1070"/>
          <cell r="T1070"/>
          <cell r="W1070"/>
          <cell r="X1070" t="str">
            <v>Sin movimiento</v>
          </cell>
          <cell r="Y1070">
            <v>1500</v>
          </cell>
          <cell r="Z1070"/>
        </row>
        <row r="1071">
          <cell r="A1071">
            <v>35856</v>
          </cell>
          <cell r="B1071">
            <v>126500</v>
          </cell>
          <cell r="C1071"/>
          <cell r="D1071"/>
          <cell r="E1071">
            <v>23</v>
          </cell>
          <cell r="F1071">
            <v>34</v>
          </cell>
          <cell r="G1071">
            <v>31.127667984189724</v>
          </cell>
          <cell r="H1071">
            <v>3886295.8065284728</v>
          </cell>
          <cell r="I1071">
            <v>126500</v>
          </cell>
          <cell r="J1071"/>
          <cell r="K1071"/>
          <cell r="L1071"/>
          <cell r="M1071"/>
          <cell r="N1071"/>
          <cell r="O1071"/>
          <cell r="P1071"/>
          <cell r="Q1071"/>
          <cell r="R1071"/>
          <cell r="S1071"/>
          <cell r="T1071"/>
          <cell r="W1071"/>
          <cell r="X1071">
            <v>35855</v>
          </cell>
          <cell r="Y1071">
            <v>1100</v>
          </cell>
          <cell r="Z1071"/>
        </row>
        <row r="1072">
          <cell r="A1072">
            <v>35857</v>
          </cell>
          <cell r="B1072">
            <v>183300</v>
          </cell>
          <cell r="C1072"/>
          <cell r="D1072"/>
          <cell r="E1072">
            <v>20</v>
          </cell>
          <cell r="F1072">
            <v>30</v>
          </cell>
          <cell r="G1072">
            <v>25.52973267866885</v>
          </cell>
          <cell r="H1072">
            <v>5729285.5717574833</v>
          </cell>
          <cell r="I1072">
            <v>183300</v>
          </cell>
          <cell r="J1072"/>
          <cell r="K1072"/>
          <cell r="L1072"/>
          <cell r="M1072"/>
          <cell r="N1072"/>
          <cell r="O1072"/>
          <cell r="P1072"/>
          <cell r="Q1072"/>
          <cell r="R1072"/>
          <cell r="S1072"/>
          <cell r="T1072"/>
          <cell r="W1072"/>
          <cell r="X1072">
            <v>35855</v>
          </cell>
          <cell r="Y1072">
            <v>1000</v>
          </cell>
          <cell r="Z1072"/>
        </row>
        <row r="1073">
          <cell r="A1073">
            <v>35858</v>
          </cell>
          <cell r="B1073">
            <v>158300</v>
          </cell>
          <cell r="C1073"/>
          <cell r="D1073"/>
          <cell r="E1073">
            <v>17</v>
          </cell>
          <cell r="F1073">
            <v>24</v>
          </cell>
          <cell r="G1073">
            <v>21.824699936828807</v>
          </cell>
          <cell r="H1073">
            <v>4927509.8418972334</v>
          </cell>
          <cell r="I1073">
            <v>158300</v>
          </cell>
          <cell r="J1073"/>
          <cell r="K1073"/>
          <cell r="L1073"/>
          <cell r="M1073"/>
          <cell r="N1073"/>
          <cell r="O1073"/>
          <cell r="P1073"/>
          <cell r="Q1073"/>
          <cell r="R1073"/>
          <cell r="S1073"/>
          <cell r="T1073"/>
          <cell r="W1073"/>
          <cell r="X1073">
            <v>35855</v>
          </cell>
          <cell r="Y1073">
            <v>700</v>
          </cell>
          <cell r="Z1073"/>
        </row>
        <row r="1074">
          <cell r="A1074">
            <v>35859</v>
          </cell>
          <cell r="B1074">
            <v>160900</v>
          </cell>
          <cell r="C1074"/>
          <cell r="D1074"/>
          <cell r="E1074">
            <v>12</v>
          </cell>
          <cell r="F1074">
            <v>17</v>
          </cell>
          <cell r="G1074">
            <v>14.020509633312617</v>
          </cell>
          <cell r="H1074">
            <v>4107733.9879978178</v>
          </cell>
          <cell r="I1074">
            <v>160900</v>
          </cell>
          <cell r="J1074"/>
          <cell r="K1074"/>
          <cell r="L1074"/>
          <cell r="M1074"/>
          <cell r="N1074"/>
          <cell r="O1074"/>
          <cell r="P1074"/>
          <cell r="Q1074"/>
          <cell r="R1074"/>
          <cell r="S1074"/>
          <cell r="T1074"/>
          <cell r="W1074"/>
          <cell r="X1074">
            <v>35855</v>
          </cell>
          <cell r="Y1074">
            <v>500</v>
          </cell>
          <cell r="Z1074"/>
        </row>
        <row r="1075">
          <cell r="A1075">
            <v>35860</v>
          </cell>
          <cell r="B1075">
            <v>165550</v>
          </cell>
          <cell r="C1075"/>
          <cell r="D1075"/>
          <cell r="E1075">
            <v>14</v>
          </cell>
          <cell r="F1075">
            <v>18</v>
          </cell>
          <cell r="G1075">
            <v>16.391271519178495</v>
          </cell>
          <cell r="H1075">
            <v>3613079.0745420093</v>
          </cell>
          <cell r="I1075">
            <v>165550</v>
          </cell>
          <cell r="J1075"/>
          <cell r="K1075"/>
          <cell r="L1075"/>
          <cell r="M1075"/>
          <cell r="N1075"/>
          <cell r="O1075"/>
          <cell r="P1075"/>
          <cell r="Q1075"/>
          <cell r="R1075"/>
          <cell r="S1075"/>
          <cell r="T1075"/>
          <cell r="W1075"/>
          <cell r="X1075">
            <v>35855</v>
          </cell>
          <cell r="Y1075">
            <v>400</v>
          </cell>
          <cell r="Z1075"/>
        </row>
        <row r="1076">
          <cell r="A1076">
            <v>35861</v>
          </cell>
          <cell r="B1076">
            <v>165550</v>
          </cell>
          <cell r="C1076"/>
          <cell r="D1076"/>
          <cell r="E1076">
            <v>14</v>
          </cell>
          <cell r="F1076">
            <v>18</v>
          </cell>
          <cell r="G1076">
            <v>16.391271519178495</v>
          </cell>
          <cell r="H1076">
            <v>2321095.3697949038</v>
          </cell>
          <cell r="I1076">
            <v>165550</v>
          </cell>
          <cell r="J1076"/>
          <cell r="K1076"/>
          <cell r="L1076"/>
          <cell r="M1076"/>
          <cell r="N1076"/>
          <cell r="O1076"/>
          <cell r="P1076"/>
          <cell r="Q1076"/>
          <cell r="R1076"/>
          <cell r="S1076"/>
          <cell r="T1076"/>
          <cell r="W1076"/>
          <cell r="X1076" t="str">
            <v>Sin movimiento</v>
          </cell>
          <cell r="Y1076">
            <v>400</v>
          </cell>
          <cell r="Z1076"/>
        </row>
        <row r="1077">
          <cell r="A1077">
            <v>35862</v>
          </cell>
          <cell r="B1077">
            <v>165550</v>
          </cell>
          <cell r="C1077"/>
          <cell r="D1077"/>
          <cell r="E1077">
            <v>14</v>
          </cell>
          <cell r="F1077">
            <v>18</v>
          </cell>
          <cell r="G1077">
            <v>16.391271519178495</v>
          </cell>
          <cell r="H1077">
            <v>2713575</v>
          </cell>
          <cell r="I1077">
            <v>165550</v>
          </cell>
          <cell r="J1077"/>
          <cell r="K1077"/>
          <cell r="L1077"/>
          <cell r="M1077"/>
          <cell r="N1077"/>
          <cell r="O1077"/>
          <cell r="P1077"/>
          <cell r="Q1077"/>
          <cell r="R1077"/>
          <cell r="S1077"/>
          <cell r="T1077"/>
          <cell r="W1077"/>
          <cell r="X1077" t="str">
            <v>Sin movimiento</v>
          </cell>
          <cell r="Y1077">
            <v>400</v>
          </cell>
          <cell r="Z1077"/>
        </row>
        <row r="1078">
          <cell r="A1078">
            <v>35863</v>
          </cell>
          <cell r="B1078">
            <v>175200</v>
          </cell>
          <cell r="C1078"/>
          <cell r="D1078"/>
          <cell r="E1078">
            <v>13.7</v>
          </cell>
          <cell r="F1078">
            <v>17.5</v>
          </cell>
          <cell r="G1078">
            <v>17.088698630136985</v>
          </cell>
          <cell r="H1078">
            <v>2456393.2877563704</v>
          </cell>
          <cell r="I1078">
            <v>175200</v>
          </cell>
          <cell r="J1078"/>
          <cell r="K1078"/>
          <cell r="L1078"/>
          <cell r="M1078"/>
          <cell r="N1078"/>
          <cell r="O1078"/>
          <cell r="P1078"/>
          <cell r="Q1078"/>
          <cell r="R1078"/>
          <cell r="S1078"/>
          <cell r="T1078"/>
          <cell r="W1078"/>
          <cell r="X1078">
            <v>35855</v>
          </cell>
          <cell r="Y1078">
            <v>380.00000000000006</v>
          </cell>
          <cell r="Z1078"/>
        </row>
        <row r="1079">
          <cell r="A1079">
            <v>35864</v>
          </cell>
          <cell r="B1079">
            <v>144820</v>
          </cell>
          <cell r="C1079"/>
          <cell r="D1079"/>
          <cell r="E1079">
            <v>12</v>
          </cell>
          <cell r="F1079">
            <v>17.75</v>
          </cell>
          <cell r="G1079">
            <v>14.691548128711505</v>
          </cell>
          <cell r="H1079">
            <v>2373783.9414074295</v>
          </cell>
          <cell r="I1079">
            <v>144820</v>
          </cell>
          <cell r="J1079"/>
          <cell r="K1079"/>
          <cell r="L1079"/>
          <cell r="M1079"/>
          <cell r="N1079"/>
          <cell r="O1079"/>
          <cell r="P1079"/>
          <cell r="Q1079"/>
          <cell r="R1079"/>
          <cell r="S1079"/>
          <cell r="T1079"/>
          <cell r="W1079"/>
          <cell r="X1079">
            <v>35855</v>
          </cell>
          <cell r="Y1079">
            <v>575</v>
          </cell>
          <cell r="Z1079"/>
        </row>
        <row r="1080">
          <cell r="A1080">
            <v>35865</v>
          </cell>
          <cell r="B1080">
            <v>137355</v>
          </cell>
          <cell r="C1080"/>
          <cell r="D1080"/>
          <cell r="E1080">
            <v>8</v>
          </cell>
          <cell r="F1080">
            <v>14</v>
          </cell>
          <cell r="G1080">
            <v>11.854046084962324</v>
          </cell>
          <cell r="H1080">
            <v>2347218.2003424657</v>
          </cell>
          <cell r="I1080">
            <v>137355</v>
          </cell>
          <cell r="J1080"/>
          <cell r="K1080"/>
          <cell r="L1080"/>
          <cell r="M1080"/>
          <cell r="N1080"/>
          <cell r="O1080"/>
          <cell r="P1080"/>
          <cell r="Q1080"/>
          <cell r="R1080"/>
          <cell r="S1080"/>
          <cell r="T1080"/>
          <cell r="W1080"/>
          <cell r="X1080">
            <v>35855</v>
          </cell>
          <cell r="Y1080">
            <v>600</v>
          </cell>
          <cell r="Z1080"/>
        </row>
        <row r="1081">
          <cell r="A1081">
            <v>35866</v>
          </cell>
          <cell r="B1081">
            <v>167350</v>
          </cell>
          <cell r="C1081"/>
          <cell r="D1081"/>
          <cell r="E1081">
            <v>6</v>
          </cell>
          <cell r="F1081">
            <v>12.5</v>
          </cell>
          <cell r="G1081">
            <v>8.7128772034657906</v>
          </cell>
          <cell r="H1081">
            <v>2458630.5793398703</v>
          </cell>
          <cell r="I1081">
            <v>167350</v>
          </cell>
          <cell r="J1081"/>
          <cell r="K1081"/>
          <cell r="L1081"/>
          <cell r="M1081"/>
          <cell r="N1081"/>
          <cell r="O1081"/>
          <cell r="P1081"/>
          <cell r="Q1081"/>
          <cell r="R1081"/>
          <cell r="S1081"/>
          <cell r="T1081"/>
          <cell r="W1081"/>
          <cell r="X1081">
            <v>35855</v>
          </cell>
          <cell r="Y1081">
            <v>650</v>
          </cell>
          <cell r="Z1081"/>
        </row>
        <row r="1082">
          <cell r="A1082">
            <v>35867</v>
          </cell>
          <cell r="B1082">
            <v>116400</v>
          </cell>
          <cell r="C1082"/>
          <cell r="D1082"/>
          <cell r="E1082">
            <v>5</v>
          </cell>
          <cell r="F1082">
            <v>9.5</v>
          </cell>
          <cell r="G1082">
            <v>6.7371134020618557</v>
          </cell>
          <cell r="H1082">
            <v>1379810.9642896145</v>
          </cell>
          <cell r="I1082">
            <v>116400</v>
          </cell>
          <cell r="J1082"/>
          <cell r="K1082"/>
          <cell r="L1082"/>
          <cell r="M1082"/>
          <cell r="N1082"/>
          <cell r="O1082"/>
          <cell r="P1082"/>
          <cell r="Q1082"/>
          <cell r="R1082"/>
          <cell r="S1082"/>
          <cell r="T1082"/>
          <cell r="W1082"/>
          <cell r="X1082">
            <v>35855</v>
          </cell>
          <cell r="Y1082">
            <v>450</v>
          </cell>
          <cell r="Z1082"/>
        </row>
        <row r="1083">
          <cell r="A1083">
            <v>35868</v>
          </cell>
          <cell r="B1083">
            <v>116400</v>
          </cell>
          <cell r="C1083"/>
          <cell r="D1083"/>
          <cell r="E1083">
            <v>5</v>
          </cell>
          <cell r="F1083">
            <v>9.5</v>
          </cell>
          <cell r="G1083">
            <v>6.7371134020618557</v>
          </cell>
          <cell r="H1083">
            <v>1014178.9064834181</v>
          </cell>
          <cell r="I1083">
            <v>116400</v>
          </cell>
          <cell r="J1083"/>
          <cell r="K1083"/>
          <cell r="L1083"/>
          <cell r="M1083"/>
          <cell r="N1083"/>
          <cell r="O1083"/>
          <cell r="P1083"/>
          <cell r="Q1083"/>
          <cell r="R1083"/>
          <cell r="S1083"/>
          <cell r="T1083"/>
          <cell r="W1083"/>
          <cell r="X1083" t="str">
            <v>Sin movimiento</v>
          </cell>
          <cell r="Y1083">
            <v>450</v>
          </cell>
          <cell r="Z1083"/>
        </row>
        <row r="1084">
          <cell r="A1084">
            <v>35869</v>
          </cell>
          <cell r="B1084">
            <v>116400</v>
          </cell>
          <cell r="C1084"/>
          <cell r="D1084"/>
          <cell r="E1084">
            <v>5</v>
          </cell>
          <cell r="F1084">
            <v>9.5</v>
          </cell>
          <cell r="G1084">
            <v>6.7371134020618557</v>
          </cell>
          <cell r="H1084">
            <v>784200</v>
          </cell>
          <cell r="I1084">
            <v>116400</v>
          </cell>
          <cell r="J1084"/>
          <cell r="K1084"/>
          <cell r="L1084"/>
          <cell r="M1084"/>
          <cell r="N1084"/>
          <cell r="O1084"/>
          <cell r="P1084"/>
          <cell r="Q1084"/>
          <cell r="R1084"/>
          <cell r="S1084"/>
          <cell r="T1084"/>
          <cell r="W1084"/>
          <cell r="X1084" t="str">
            <v>Sin movimiento</v>
          </cell>
          <cell r="Y1084">
            <v>450</v>
          </cell>
          <cell r="Z1084"/>
        </row>
        <row r="1085">
          <cell r="A1085">
            <v>35870</v>
          </cell>
          <cell r="B1085">
            <v>147600</v>
          </cell>
          <cell r="C1085"/>
          <cell r="D1085"/>
          <cell r="E1085">
            <v>5</v>
          </cell>
          <cell r="F1085">
            <v>7</v>
          </cell>
          <cell r="G1085">
            <v>6.1865853658536585</v>
          </cell>
          <cell r="H1085">
            <v>1286020.6752315506</v>
          </cell>
          <cell r="I1085">
            <v>147600</v>
          </cell>
          <cell r="J1085"/>
          <cell r="K1085"/>
          <cell r="L1085"/>
          <cell r="M1085"/>
          <cell r="N1085"/>
          <cell r="O1085"/>
          <cell r="P1085"/>
          <cell r="Q1085"/>
          <cell r="R1085"/>
          <cell r="S1085"/>
          <cell r="T1085"/>
          <cell r="W1085"/>
          <cell r="X1085">
            <v>35855</v>
          </cell>
          <cell r="Y1085">
            <v>200</v>
          </cell>
          <cell r="Z1085"/>
        </row>
        <row r="1086">
          <cell r="A1086">
            <v>35871</v>
          </cell>
          <cell r="B1086">
            <v>200050</v>
          </cell>
          <cell r="C1086"/>
          <cell r="D1086"/>
          <cell r="E1086">
            <v>6</v>
          </cell>
          <cell r="F1086">
            <v>9</v>
          </cell>
          <cell r="G1086">
            <v>6.742714321419645</v>
          </cell>
          <cell r="H1086">
            <v>1347759.5360824743</v>
          </cell>
          <cell r="I1086">
            <v>200050</v>
          </cell>
          <cell r="J1086"/>
          <cell r="K1086"/>
          <cell r="L1086"/>
          <cell r="M1086"/>
          <cell r="N1086"/>
          <cell r="O1086"/>
          <cell r="P1086"/>
          <cell r="Q1086"/>
          <cell r="R1086"/>
          <cell r="S1086"/>
          <cell r="T1086"/>
          <cell r="W1086"/>
          <cell r="X1086">
            <v>35855</v>
          </cell>
          <cell r="Y1086">
            <v>300</v>
          </cell>
          <cell r="Z1086"/>
        </row>
        <row r="1087">
          <cell r="A1087">
            <v>35872</v>
          </cell>
          <cell r="B1087">
            <v>191390</v>
          </cell>
          <cell r="C1087"/>
          <cell r="D1087"/>
          <cell r="E1087">
            <v>12</v>
          </cell>
          <cell r="F1087">
            <v>18.100000000000001</v>
          </cell>
          <cell r="G1087">
            <v>17.408864099482731</v>
          </cell>
          <cell r="H1087">
            <v>1184050.5731707318</v>
          </cell>
          <cell r="I1087">
            <v>191390</v>
          </cell>
          <cell r="J1087"/>
          <cell r="K1087"/>
          <cell r="L1087"/>
          <cell r="M1087"/>
          <cell r="N1087"/>
          <cell r="O1087"/>
          <cell r="P1087"/>
          <cell r="Q1087"/>
          <cell r="R1087"/>
          <cell r="S1087"/>
          <cell r="T1087"/>
          <cell r="W1087"/>
          <cell r="X1087">
            <v>35855</v>
          </cell>
          <cell r="Y1087">
            <v>610.00000000000011</v>
          </cell>
          <cell r="Z1087"/>
        </row>
        <row r="1088">
          <cell r="A1088">
            <v>35873</v>
          </cell>
          <cell r="B1088">
            <v>192950</v>
          </cell>
          <cell r="C1088"/>
          <cell r="D1088"/>
          <cell r="E1088">
            <v>16</v>
          </cell>
          <cell r="F1088">
            <v>20</v>
          </cell>
          <cell r="G1088">
            <v>18.296138896087069</v>
          </cell>
          <cell r="H1088">
            <v>1301006.7283179206</v>
          </cell>
          <cell r="I1088">
            <v>192950</v>
          </cell>
          <cell r="J1088"/>
          <cell r="K1088"/>
          <cell r="L1088"/>
          <cell r="M1088"/>
          <cell r="N1088"/>
          <cell r="O1088"/>
          <cell r="P1088"/>
          <cell r="Q1088"/>
          <cell r="R1088"/>
          <cell r="S1088"/>
          <cell r="T1088"/>
          <cell r="W1088"/>
          <cell r="X1088">
            <v>35855</v>
          </cell>
          <cell r="Y1088">
            <v>400</v>
          </cell>
          <cell r="Z1088"/>
        </row>
        <row r="1089">
          <cell r="A1089">
            <v>35874</v>
          </cell>
          <cell r="B1089">
            <v>180750</v>
          </cell>
          <cell r="C1089"/>
          <cell r="D1089"/>
          <cell r="E1089">
            <v>15</v>
          </cell>
          <cell r="F1089">
            <v>18</v>
          </cell>
          <cell r="G1089">
            <v>16.452185338865839</v>
          </cell>
          <cell r="H1089">
            <v>3146652.1859815037</v>
          </cell>
          <cell r="I1089">
            <v>180750</v>
          </cell>
          <cell r="J1089"/>
          <cell r="K1089"/>
          <cell r="L1089"/>
          <cell r="M1089"/>
          <cell r="N1089"/>
          <cell r="O1089"/>
          <cell r="P1089"/>
          <cell r="Q1089"/>
          <cell r="R1089"/>
          <cell r="S1089"/>
          <cell r="T1089"/>
          <cell r="W1089"/>
          <cell r="X1089">
            <v>35855</v>
          </cell>
          <cell r="Y1089">
            <v>300</v>
          </cell>
          <cell r="Z1089"/>
        </row>
        <row r="1090">
          <cell r="A1090">
            <v>35875</v>
          </cell>
          <cell r="B1090">
            <v>180750</v>
          </cell>
          <cell r="C1090"/>
          <cell r="D1090"/>
          <cell r="E1090">
            <v>15</v>
          </cell>
          <cell r="F1090">
            <v>18</v>
          </cell>
          <cell r="G1090">
            <v>16.452185338865839</v>
          </cell>
          <cell r="H1090">
            <v>3307027.1054677377</v>
          </cell>
          <cell r="I1090">
            <v>180750</v>
          </cell>
          <cell r="J1090"/>
          <cell r="K1090"/>
          <cell r="L1090"/>
          <cell r="M1090"/>
          <cell r="N1090"/>
          <cell r="O1090"/>
          <cell r="P1090"/>
          <cell r="Q1090"/>
          <cell r="R1090"/>
          <cell r="S1090"/>
          <cell r="T1090"/>
          <cell r="W1090"/>
          <cell r="X1090" t="str">
            <v>Sin movimiento</v>
          </cell>
          <cell r="Y1090">
            <v>300</v>
          </cell>
          <cell r="Z1090"/>
        </row>
        <row r="1091">
          <cell r="A1091">
            <v>35876</v>
          </cell>
          <cell r="B1091">
            <v>180750</v>
          </cell>
          <cell r="C1091"/>
          <cell r="D1091"/>
          <cell r="E1091">
            <v>15</v>
          </cell>
          <cell r="F1091">
            <v>18</v>
          </cell>
          <cell r="G1091">
            <v>16.452185338865839</v>
          </cell>
          <cell r="H1091">
            <v>2973732.5000000005</v>
          </cell>
          <cell r="I1091">
            <v>180750</v>
          </cell>
          <cell r="J1091"/>
          <cell r="K1091"/>
          <cell r="L1091"/>
          <cell r="M1091"/>
          <cell r="N1091"/>
          <cell r="O1091"/>
          <cell r="P1091"/>
          <cell r="Q1091"/>
          <cell r="R1091"/>
          <cell r="S1091"/>
          <cell r="T1091"/>
          <cell r="W1091"/>
          <cell r="X1091" t="str">
            <v>Sin movimiento</v>
          </cell>
          <cell r="Y1091">
            <v>300</v>
          </cell>
          <cell r="Z1091"/>
        </row>
        <row r="1092">
          <cell r="A1092">
            <v>35877</v>
          </cell>
          <cell r="B1092">
            <v>260550</v>
          </cell>
          <cell r="C1092"/>
          <cell r="D1092"/>
          <cell r="E1092">
            <v>12</v>
          </cell>
          <cell r="F1092">
            <v>15</v>
          </cell>
          <cell r="G1092">
            <v>13.361514104778353</v>
          </cell>
          <cell r="H1092">
            <v>4767058.989375486</v>
          </cell>
          <cell r="I1092">
            <v>260550</v>
          </cell>
          <cell r="J1092"/>
          <cell r="K1092"/>
          <cell r="L1092"/>
          <cell r="M1092"/>
          <cell r="N1092"/>
          <cell r="O1092"/>
          <cell r="P1092"/>
          <cell r="Q1092"/>
          <cell r="R1092"/>
          <cell r="S1092"/>
          <cell r="T1092"/>
          <cell r="W1092"/>
          <cell r="X1092">
            <v>35855</v>
          </cell>
          <cell r="Y1092">
            <v>300</v>
          </cell>
          <cell r="Z1092"/>
        </row>
        <row r="1093">
          <cell r="A1093">
            <v>35878</v>
          </cell>
          <cell r="B1093">
            <v>253220</v>
          </cell>
          <cell r="C1093"/>
          <cell r="D1093"/>
          <cell r="E1093">
            <v>10</v>
          </cell>
          <cell r="F1093">
            <v>15</v>
          </cell>
          <cell r="G1093">
            <v>10.934780033172736</v>
          </cell>
          <cell r="H1093">
            <v>4166022.3715076079</v>
          </cell>
          <cell r="I1093">
            <v>253220</v>
          </cell>
          <cell r="J1093"/>
          <cell r="K1093"/>
          <cell r="L1093"/>
          <cell r="M1093"/>
          <cell r="N1093"/>
          <cell r="O1093"/>
          <cell r="P1093"/>
          <cell r="Q1093"/>
          <cell r="R1093"/>
          <cell r="S1093"/>
          <cell r="T1093"/>
          <cell r="W1093"/>
          <cell r="X1093">
            <v>35855</v>
          </cell>
          <cell r="Y1093">
            <v>500</v>
          </cell>
          <cell r="Z1093"/>
        </row>
        <row r="1094">
          <cell r="A1094">
            <v>35879</v>
          </cell>
          <cell r="B1094">
            <v>280050</v>
          </cell>
          <cell r="C1094"/>
          <cell r="D1094"/>
          <cell r="E1094">
            <v>7.5</v>
          </cell>
          <cell r="F1094">
            <v>14.5</v>
          </cell>
          <cell r="G1094">
            <v>9.8881806820210674</v>
          </cell>
          <cell r="H1094">
            <v>3741892.0250431779</v>
          </cell>
          <cell r="I1094">
            <v>280050</v>
          </cell>
          <cell r="J1094"/>
          <cell r="K1094"/>
          <cell r="L1094"/>
          <cell r="M1094"/>
          <cell r="N1094"/>
          <cell r="O1094"/>
          <cell r="P1094"/>
          <cell r="Q1094"/>
          <cell r="R1094"/>
          <cell r="S1094"/>
          <cell r="T1094"/>
          <cell r="W1094"/>
          <cell r="X1094">
            <v>35855</v>
          </cell>
          <cell r="Y1094">
            <v>700</v>
          </cell>
          <cell r="Z1094"/>
        </row>
        <row r="1095">
          <cell r="A1095">
            <v>35880</v>
          </cell>
          <cell r="B1095">
            <v>286370</v>
          </cell>
          <cell r="C1095"/>
          <cell r="D1095"/>
          <cell r="E1095">
            <v>5.5</v>
          </cell>
          <cell r="F1095">
            <v>9.75</v>
          </cell>
          <cell r="G1095">
            <v>7.2630687572022206</v>
          </cell>
          <cell r="H1095">
            <v>3131392.9580996763</v>
          </cell>
          <cell r="I1095">
            <v>286370</v>
          </cell>
          <cell r="J1095"/>
          <cell r="K1095"/>
          <cell r="L1095"/>
          <cell r="M1095"/>
          <cell r="N1095"/>
          <cell r="O1095"/>
          <cell r="P1095"/>
          <cell r="Q1095"/>
          <cell r="R1095"/>
          <cell r="S1095"/>
          <cell r="T1095"/>
          <cell r="W1095"/>
          <cell r="X1095">
            <v>35855</v>
          </cell>
          <cell r="Y1095">
            <v>425</v>
          </cell>
          <cell r="Z1095"/>
        </row>
        <row r="1096">
          <cell r="A1096">
            <v>35881</v>
          </cell>
          <cell r="B1096">
            <v>298490</v>
          </cell>
          <cell r="C1096"/>
          <cell r="D1096"/>
          <cell r="E1096">
            <v>4</v>
          </cell>
          <cell r="F1096">
            <v>6</v>
          </cell>
          <cell r="G1096">
            <v>5.3614777714496302</v>
          </cell>
          <cell r="H1096">
            <v>2951523.0517764683</v>
          </cell>
          <cell r="I1096">
            <v>298490</v>
          </cell>
          <cell r="J1096"/>
          <cell r="K1096"/>
          <cell r="L1096"/>
          <cell r="M1096"/>
          <cell r="N1096"/>
          <cell r="O1096"/>
          <cell r="P1096"/>
          <cell r="Q1096"/>
          <cell r="R1096"/>
          <cell r="S1096"/>
          <cell r="T1096"/>
          <cell r="W1096"/>
          <cell r="X1096">
            <v>35855</v>
          </cell>
          <cell r="Y1096">
            <v>200</v>
          </cell>
          <cell r="Z1096"/>
        </row>
        <row r="1097">
          <cell r="A1097">
            <v>35882</v>
          </cell>
          <cell r="B1097">
            <v>298490</v>
          </cell>
          <cell r="C1097"/>
          <cell r="D1097"/>
          <cell r="E1097">
            <v>4</v>
          </cell>
          <cell r="F1097">
            <v>6</v>
          </cell>
          <cell r="G1097">
            <v>5.3614777714496302</v>
          </cell>
          <cell r="H1097">
            <v>2167953.3933372907</v>
          </cell>
          <cell r="I1097">
            <v>298490</v>
          </cell>
          <cell r="J1097"/>
          <cell r="K1097"/>
          <cell r="L1097"/>
          <cell r="M1097"/>
          <cell r="N1097"/>
          <cell r="O1097"/>
          <cell r="P1097"/>
          <cell r="Q1097"/>
          <cell r="R1097"/>
          <cell r="S1097"/>
          <cell r="T1097"/>
          <cell r="W1097"/>
          <cell r="X1097" t="str">
            <v>Sin movimiento</v>
          </cell>
          <cell r="Y1097">
            <v>200</v>
          </cell>
          <cell r="Z1097"/>
        </row>
        <row r="1098">
          <cell r="A1098">
            <v>35883</v>
          </cell>
          <cell r="B1098">
            <v>298490</v>
          </cell>
          <cell r="C1098"/>
          <cell r="D1098"/>
          <cell r="E1098">
            <v>4</v>
          </cell>
          <cell r="F1098">
            <v>6</v>
          </cell>
          <cell r="G1098">
            <v>5.3614777714496302</v>
          </cell>
          <cell r="H1098">
            <v>1600347.5000000002</v>
          </cell>
          <cell r="I1098">
            <v>298490</v>
          </cell>
          <cell r="J1098"/>
          <cell r="K1098"/>
          <cell r="L1098"/>
          <cell r="M1098"/>
          <cell r="N1098"/>
          <cell r="O1098"/>
          <cell r="P1098"/>
          <cell r="Q1098"/>
          <cell r="R1098"/>
          <cell r="S1098"/>
          <cell r="T1098"/>
          <cell r="W1098"/>
          <cell r="X1098" t="str">
            <v>Sin movimiento</v>
          </cell>
          <cell r="Y1098">
            <v>200</v>
          </cell>
          <cell r="Z1098"/>
        </row>
        <row r="1099">
          <cell r="A1099">
            <v>35884</v>
          </cell>
          <cell r="B1099">
            <v>341690</v>
          </cell>
          <cell r="C1099"/>
          <cell r="D1099"/>
          <cell r="E1099">
            <v>4.7</v>
          </cell>
          <cell r="F1099">
            <v>8</v>
          </cell>
          <cell r="G1099">
            <v>5.3500351195528113</v>
          </cell>
          <cell r="H1099">
            <v>2481717.9636484268</v>
          </cell>
          <cell r="I1099">
            <v>341690</v>
          </cell>
          <cell r="J1099"/>
          <cell r="K1099"/>
          <cell r="L1099"/>
          <cell r="M1099"/>
          <cell r="N1099"/>
          <cell r="O1099"/>
          <cell r="P1099"/>
          <cell r="Q1099"/>
          <cell r="R1099"/>
          <cell r="S1099"/>
          <cell r="T1099"/>
          <cell r="W1099"/>
          <cell r="X1099">
            <v>35855</v>
          </cell>
          <cell r="Y1099">
            <v>330</v>
          </cell>
          <cell r="Z1099"/>
        </row>
        <row r="1100">
          <cell r="A1100">
            <v>35885</v>
          </cell>
          <cell r="B1100">
            <v>270010</v>
          </cell>
          <cell r="C1100"/>
          <cell r="D1100"/>
          <cell r="E1100">
            <v>8</v>
          </cell>
          <cell r="F1100">
            <v>15</v>
          </cell>
          <cell r="G1100">
            <v>12.455742379911856</v>
          </cell>
          <cell r="H1100">
            <v>1447652.6130691147</v>
          </cell>
          <cell r="I1100">
            <v>270010</v>
          </cell>
          <cell r="J1100">
            <v>85594570.702246264</v>
          </cell>
          <cell r="K1100">
            <v>6104505</v>
          </cell>
          <cell r="L1100">
            <v>14.021541583182627</v>
          </cell>
          <cell r="M1100"/>
          <cell r="N1100"/>
          <cell r="O1100"/>
          <cell r="P1100"/>
          <cell r="Q1100"/>
          <cell r="R1100"/>
          <cell r="S1100"/>
          <cell r="T1100"/>
          <cell r="W1100"/>
          <cell r="X1100">
            <v>35855</v>
          </cell>
          <cell r="Y1100">
            <v>700</v>
          </cell>
          <cell r="Z1100"/>
        </row>
        <row r="1101">
          <cell r="A1101">
            <v>35886</v>
          </cell>
          <cell r="B1101">
            <v>291550</v>
          </cell>
          <cell r="C1101"/>
          <cell r="D1101"/>
          <cell r="E1101">
            <v>9</v>
          </cell>
          <cell r="F1101">
            <v>15.5</v>
          </cell>
          <cell r="G1101">
            <v>14.900068598868119</v>
          </cell>
          <cell r="H1101">
            <v>1559802.7391056221</v>
          </cell>
          <cell r="I1101">
            <v>291550</v>
          </cell>
          <cell r="J1101"/>
          <cell r="K1101"/>
          <cell r="L1101"/>
          <cell r="M1101"/>
          <cell r="N1101"/>
          <cell r="O1101"/>
          <cell r="P1101"/>
          <cell r="Q1101"/>
          <cell r="R1101"/>
          <cell r="S1101"/>
          <cell r="T1101"/>
          <cell r="W1101"/>
          <cell r="X1101">
            <v>35886</v>
          </cell>
          <cell r="Y1101">
            <v>650</v>
          </cell>
          <cell r="Z1101"/>
        </row>
        <row r="1102">
          <cell r="A1102">
            <v>35887</v>
          </cell>
          <cell r="B1102">
            <v>239640</v>
          </cell>
          <cell r="C1102"/>
          <cell r="D1102"/>
          <cell r="E1102">
            <v>11</v>
          </cell>
          <cell r="F1102">
            <v>15.5</v>
          </cell>
          <cell r="G1102">
            <v>14.615339676180938</v>
          </cell>
          <cell r="H1102">
            <v>2984894.103922077</v>
          </cell>
          <cell r="I1102">
            <v>239640</v>
          </cell>
          <cell r="J1102"/>
          <cell r="K1102"/>
          <cell r="L1102"/>
          <cell r="M1102"/>
          <cell r="N1102"/>
          <cell r="O1102"/>
          <cell r="P1102"/>
          <cell r="Q1102"/>
          <cell r="R1102"/>
          <cell r="S1102"/>
          <cell r="T1102"/>
          <cell r="W1102"/>
          <cell r="X1102">
            <v>35886</v>
          </cell>
          <cell r="Y1102">
            <v>450</v>
          </cell>
          <cell r="Z1102"/>
        </row>
        <row r="1103">
          <cell r="A1103">
            <v>35888</v>
          </cell>
          <cell r="B1103">
            <v>244960</v>
          </cell>
          <cell r="C1103"/>
          <cell r="D1103"/>
          <cell r="E1103">
            <v>12</v>
          </cell>
          <cell r="F1103">
            <v>15</v>
          </cell>
          <cell r="G1103">
            <v>14.453502612671457</v>
          </cell>
          <cell r="H1103">
            <v>3649920.8039787342</v>
          </cell>
          <cell r="I1103">
            <v>244960</v>
          </cell>
          <cell r="J1103"/>
          <cell r="K1103"/>
          <cell r="L1103"/>
          <cell r="M1103"/>
          <cell r="N1103"/>
          <cell r="O1103"/>
          <cell r="P1103"/>
          <cell r="Q1103"/>
          <cell r="R1103"/>
          <cell r="S1103"/>
          <cell r="T1103"/>
          <cell r="W1103"/>
          <cell r="X1103">
            <v>35886</v>
          </cell>
          <cell r="Y1103">
            <v>300</v>
          </cell>
          <cell r="Z1103"/>
        </row>
        <row r="1104">
          <cell r="A1104">
            <v>35889</v>
          </cell>
          <cell r="B1104">
            <v>244960</v>
          </cell>
          <cell r="C1104"/>
          <cell r="D1104"/>
          <cell r="E1104">
            <v>12</v>
          </cell>
          <cell r="F1104">
            <v>15</v>
          </cell>
          <cell r="G1104">
            <v>14.453502612671457</v>
          </cell>
          <cell r="H1104">
            <v>3580173.6070772824</v>
          </cell>
          <cell r="I1104">
            <v>244960</v>
          </cell>
          <cell r="J1104"/>
          <cell r="K1104"/>
          <cell r="L1104"/>
          <cell r="M1104"/>
          <cell r="N1104"/>
          <cell r="O1104"/>
          <cell r="P1104"/>
          <cell r="Q1104"/>
          <cell r="R1104"/>
          <cell r="S1104"/>
          <cell r="T1104"/>
          <cell r="W1104"/>
          <cell r="X1104" t="str">
            <v>Sin movimiento</v>
          </cell>
          <cell r="Y1104">
            <v>300</v>
          </cell>
          <cell r="Z1104"/>
        </row>
        <row r="1105">
          <cell r="A1105">
            <v>35890</v>
          </cell>
          <cell r="B1105">
            <v>244960</v>
          </cell>
          <cell r="C1105"/>
          <cell r="D1105"/>
          <cell r="E1105">
            <v>12</v>
          </cell>
          <cell r="F1105">
            <v>15</v>
          </cell>
          <cell r="G1105">
            <v>14.453502612671457</v>
          </cell>
          <cell r="H1105">
            <v>3540530</v>
          </cell>
          <cell r="I1105">
            <v>244960</v>
          </cell>
          <cell r="J1105"/>
          <cell r="K1105"/>
          <cell r="L1105"/>
          <cell r="M1105"/>
          <cell r="N1105"/>
          <cell r="O1105"/>
          <cell r="P1105"/>
          <cell r="Q1105"/>
          <cell r="R1105"/>
          <cell r="S1105"/>
          <cell r="T1105"/>
          <cell r="W1105"/>
          <cell r="X1105" t="str">
            <v>Sin movimiento</v>
          </cell>
          <cell r="Y1105">
            <v>300</v>
          </cell>
          <cell r="Z1105"/>
        </row>
        <row r="1106">
          <cell r="A1106">
            <v>35891</v>
          </cell>
          <cell r="B1106">
            <v>247050</v>
          </cell>
          <cell r="C1106"/>
          <cell r="D1106"/>
          <cell r="E1106">
            <v>11</v>
          </cell>
          <cell r="F1106">
            <v>15</v>
          </cell>
          <cell r="G1106">
            <v>14.683272616879174</v>
          </cell>
          <cell r="H1106">
            <v>3610719.6670005005</v>
          </cell>
          <cell r="I1106">
            <v>247050</v>
          </cell>
          <cell r="J1106"/>
          <cell r="K1106"/>
          <cell r="L1106"/>
          <cell r="M1106"/>
          <cell r="N1106"/>
          <cell r="O1106"/>
          <cell r="P1106"/>
          <cell r="Q1106"/>
          <cell r="R1106"/>
          <cell r="S1106"/>
          <cell r="T1106"/>
          <cell r="W1106"/>
          <cell r="X1106">
            <v>35886</v>
          </cell>
          <cell r="Y1106">
            <v>400</v>
          </cell>
          <cell r="Z1106"/>
        </row>
        <row r="1107">
          <cell r="A1107">
            <v>35892</v>
          </cell>
          <cell r="B1107">
            <v>248500</v>
          </cell>
          <cell r="C1107"/>
          <cell r="D1107"/>
          <cell r="E1107">
            <v>14</v>
          </cell>
          <cell r="F1107">
            <v>15.25</v>
          </cell>
          <cell r="G1107">
            <v>14.886277665995976</v>
          </cell>
          <cell r="H1107">
            <v>3591695.3992488571</v>
          </cell>
          <cell r="I1107">
            <v>248500</v>
          </cell>
          <cell r="J1107"/>
          <cell r="K1107"/>
          <cell r="L1107"/>
          <cell r="M1107"/>
          <cell r="N1107"/>
          <cell r="O1107"/>
          <cell r="P1107"/>
          <cell r="Q1107"/>
          <cell r="R1107"/>
          <cell r="S1107"/>
          <cell r="T1107"/>
          <cell r="W1107"/>
          <cell r="X1107">
            <v>35886</v>
          </cell>
          <cell r="Y1107">
            <v>125</v>
          </cell>
          <cell r="Z1107"/>
        </row>
        <row r="1108">
          <cell r="A1108">
            <v>35893</v>
          </cell>
          <cell r="B1108">
            <v>232600</v>
          </cell>
          <cell r="C1108"/>
          <cell r="D1108"/>
          <cell r="E1108">
            <v>5</v>
          </cell>
          <cell r="F1108">
            <v>15</v>
          </cell>
          <cell r="G1108">
            <v>12.741444539982803</v>
          </cell>
          <cell r="H1108">
            <v>3415329.210686096</v>
          </cell>
          <cell r="I1108">
            <v>232600</v>
          </cell>
          <cell r="J1108"/>
          <cell r="K1108"/>
          <cell r="L1108"/>
          <cell r="M1108"/>
          <cell r="N1108"/>
          <cell r="O1108"/>
          <cell r="P1108"/>
          <cell r="Q1108"/>
          <cell r="R1108"/>
          <cell r="S1108"/>
          <cell r="T1108"/>
          <cell r="W1108"/>
          <cell r="X1108">
            <v>35886</v>
          </cell>
          <cell r="Y1108">
            <v>1000</v>
          </cell>
          <cell r="Z1108"/>
        </row>
        <row r="1109">
          <cell r="A1109">
            <v>35894</v>
          </cell>
          <cell r="B1109">
            <v>232600</v>
          </cell>
          <cell r="C1109"/>
          <cell r="D1109"/>
          <cell r="E1109">
            <v>5</v>
          </cell>
          <cell r="F1109">
            <v>15</v>
          </cell>
          <cell r="G1109">
            <v>12.741444539982803</v>
          </cell>
          <cell r="H1109">
            <v>3462548.185110664</v>
          </cell>
          <cell r="I1109">
            <v>232600</v>
          </cell>
          <cell r="J1109"/>
          <cell r="K1109"/>
          <cell r="L1109"/>
          <cell r="M1109"/>
          <cell r="N1109"/>
          <cell r="O1109"/>
          <cell r="P1109"/>
          <cell r="Q1109"/>
          <cell r="R1109"/>
          <cell r="S1109"/>
          <cell r="T1109"/>
          <cell r="W1109"/>
          <cell r="X1109">
            <v>35886</v>
          </cell>
          <cell r="Y1109">
            <v>1000</v>
          </cell>
          <cell r="Z1109"/>
        </row>
        <row r="1110">
          <cell r="A1110">
            <v>35895</v>
          </cell>
          <cell r="B1110">
            <v>232600</v>
          </cell>
          <cell r="C1110"/>
          <cell r="D1110"/>
          <cell r="E1110">
            <v>5</v>
          </cell>
          <cell r="F1110">
            <v>15</v>
          </cell>
          <cell r="G1110">
            <v>12.741444539982803</v>
          </cell>
          <cell r="H1110">
            <v>2963660</v>
          </cell>
          <cell r="I1110">
            <v>232600</v>
          </cell>
          <cell r="J1110"/>
          <cell r="K1110"/>
          <cell r="L1110"/>
          <cell r="M1110"/>
          <cell r="N1110"/>
          <cell r="O1110"/>
          <cell r="P1110"/>
          <cell r="Q1110"/>
          <cell r="R1110"/>
          <cell r="S1110"/>
          <cell r="T1110"/>
          <cell r="W1110"/>
          <cell r="X1110">
            <v>35886</v>
          </cell>
          <cell r="Y1110">
            <v>1000</v>
          </cell>
          <cell r="Z1110"/>
        </row>
        <row r="1111">
          <cell r="A1111">
            <v>35896</v>
          </cell>
          <cell r="B1111">
            <v>232600</v>
          </cell>
          <cell r="C1111"/>
          <cell r="D1111"/>
          <cell r="E1111">
            <v>5</v>
          </cell>
          <cell r="F1111">
            <v>15</v>
          </cell>
          <cell r="G1111">
            <v>12.741444539982803</v>
          </cell>
          <cell r="H1111">
            <v>2963660</v>
          </cell>
          <cell r="I1111">
            <v>232600</v>
          </cell>
          <cell r="J1111"/>
          <cell r="K1111"/>
          <cell r="L1111"/>
          <cell r="M1111"/>
          <cell r="N1111"/>
          <cell r="O1111"/>
          <cell r="P1111"/>
          <cell r="Q1111"/>
          <cell r="R1111"/>
          <cell r="S1111"/>
          <cell r="T1111"/>
          <cell r="W1111"/>
          <cell r="X1111" t="str">
            <v>Sin movimiento</v>
          </cell>
          <cell r="Y1111">
            <v>1000</v>
          </cell>
          <cell r="Z1111"/>
        </row>
        <row r="1112">
          <cell r="A1112">
            <v>35897</v>
          </cell>
          <cell r="B1112">
            <v>232600</v>
          </cell>
          <cell r="C1112"/>
          <cell r="D1112"/>
          <cell r="E1112">
            <v>5</v>
          </cell>
          <cell r="F1112">
            <v>15</v>
          </cell>
          <cell r="G1112">
            <v>12.741444539982803</v>
          </cell>
          <cell r="H1112">
            <v>2963660</v>
          </cell>
          <cell r="I1112">
            <v>232600</v>
          </cell>
          <cell r="J1112"/>
          <cell r="K1112"/>
          <cell r="L1112"/>
          <cell r="M1112"/>
          <cell r="N1112"/>
          <cell r="O1112"/>
          <cell r="P1112"/>
          <cell r="Q1112"/>
          <cell r="R1112"/>
          <cell r="S1112"/>
          <cell r="T1112"/>
          <cell r="W1112"/>
          <cell r="X1112" t="str">
            <v>Sin movimiento</v>
          </cell>
          <cell r="Y1112">
            <v>1000</v>
          </cell>
          <cell r="Z1112"/>
        </row>
        <row r="1113">
          <cell r="A1113">
            <v>35898</v>
          </cell>
          <cell r="B1113">
            <v>158400</v>
          </cell>
          <cell r="C1113"/>
          <cell r="D1113"/>
          <cell r="E1113">
            <v>6</v>
          </cell>
          <cell r="F1113">
            <v>12</v>
          </cell>
          <cell r="G1113">
            <v>9.126578282828282</v>
          </cell>
          <cell r="H1113">
            <v>2357986.3822937626</v>
          </cell>
          <cell r="I1113">
            <v>158400</v>
          </cell>
          <cell r="J1113"/>
          <cell r="K1113"/>
          <cell r="L1113"/>
          <cell r="M1113"/>
          <cell r="N1113"/>
          <cell r="O1113"/>
          <cell r="P1113"/>
          <cell r="Q1113"/>
          <cell r="R1113"/>
          <cell r="S1113"/>
          <cell r="T1113"/>
          <cell r="W1113"/>
          <cell r="X1113">
            <v>35886</v>
          </cell>
          <cell r="Y1113">
            <v>600</v>
          </cell>
          <cell r="Z1113"/>
        </row>
        <row r="1114">
          <cell r="A1114">
            <v>35899</v>
          </cell>
          <cell r="B1114">
            <v>185672</v>
          </cell>
          <cell r="C1114"/>
          <cell r="D1114"/>
          <cell r="E1114">
            <v>4.5</v>
          </cell>
          <cell r="F1114">
            <v>7.5</v>
          </cell>
          <cell r="G1114">
            <v>6.3000290835451764</v>
          </cell>
          <cell r="H1114">
            <v>2365729.490627687</v>
          </cell>
          <cell r="I1114">
            <v>185672</v>
          </cell>
          <cell r="J1114"/>
          <cell r="K1114"/>
          <cell r="L1114"/>
          <cell r="M1114"/>
          <cell r="N1114"/>
          <cell r="O1114"/>
          <cell r="P1114"/>
          <cell r="Q1114"/>
          <cell r="R1114"/>
          <cell r="S1114"/>
          <cell r="T1114"/>
          <cell r="W1114"/>
          <cell r="X1114">
            <v>35886</v>
          </cell>
          <cell r="Y1114">
            <v>300</v>
          </cell>
          <cell r="Z1114"/>
        </row>
        <row r="1115">
          <cell r="A1115">
            <v>35900</v>
          </cell>
          <cell r="B1115">
            <v>199850</v>
          </cell>
          <cell r="C1115"/>
          <cell r="D1115"/>
          <cell r="E1115">
            <v>5</v>
          </cell>
          <cell r="F1115">
            <v>8</v>
          </cell>
          <cell r="G1115">
            <v>6.8869402051538655</v>
          </cell>
          <cell r="H1115">
            <v>1823946.6698232321</v>
          </cell>
          <cell r="I1115">
            <v>199850</v>
          </cell>
          <cell r="J1115"/>
          <cell r="K1115"/>
          <cell r="L1115"/>
          <cell r="M1115"/>
          <cell r="N1115"/>
          <cell r="O1115"/>
          <cell r="P1115"/>
          <cell r="Q1115"/>
          <cell r="R1115"/>
          <cell r="S1115"/>
          <cell r="T1115"/>
          <cell r="W1115"/>
          <cell r="X1115">
            <v>35886</v>
          </cell>
          <cell r="Y1115">
            <v>300</v>
          </cell>
          <cell r="Z1115"/>
        </row>
        <row r="1116">
          <cell r="A1116">
            <v>35901</v>
          </cell>
          <cell r="B1116">
            <v>218200</v>
          </cell>
          <cell r="C1116"/>
          <cell r="D1116"/>
          <cell r="E1116">
            <v>5</v>
          </cell>
          <cell r="F1116">
            <v>8.5</v>
          </cell>
          <cell r="G1116">
            <v>7.1645508707607704</v>
          </cell>
          <cell r="H1116">
            <v>1374666.3460295575</v>
          </cell>
          <cell r="I1116">
            <v>218200</v>
          </cell>
          <cell r="J1116"/>
          <cell r="K1116"/>
          <cell r="L1116"/>
          <cell r="M1116"/>
          <cell r="N1116"/>
          <cell r="O1116"/>
          <cell r="P1116"/>
          <cell r="Q1116"/>
          <cell r="R1116"/>
          <cell r="S1116"/>
          <cell r="T1116"/>
          <cell r="W1116"/>
          <cell r="X1116">
            <v>35886</v>
          </cell>
          <cell r="Y1116">
            <v>350</v>
          </cell>
          <cell r="Z1116"/>
        </row>
        <row r="1117">
          <cell r="A1117">
            <v>35902</v>
          </cell>
          <cell r="B1117">
            <v>255500</v>
          </cell>
          <cell r="C1117"/>
          <cell r="D1117"/>
          <cell r="E1117">
            <v>7.1</v>
          </cell>
          <cell r="F1117">
            <v>14.5</v>
          </cell>
          <cell r="G1117">
            <v>12.045127201565558</v>
          </cell>
          <cell r="H1117">
            <v>1759613.2224168126</v>
          </cell>
          <cell r="I1117">
            <v>255500</v>
          </cell>
          <cell r="J1117"/>
          <cell r="K1117"/>
          <cell r="L1117"/>
          <cell r="M1117"/>
          <cell r="N1117"/>
          <cell r="O1117"/>
          <cell r="P1117"/>
          <cell r="Q1117"/>
          <cell r="R1117"/>
          <cell r="S1117"/>
          <cell r="T1117"/>
          <cell r="W1117"/>
          <cell r="X1117">
            <v>35886</v>
          </cell>
          <cell r="Y1117">
            <v>740</v>
          </cell>
          <cell r="Z1117"/>
        </row>
        <row r="1118">
          <cell r="A1118">
            <v>35903</v>
          </cell>
          <cell r="B1118">
            <v>255500</v>
          </cell>
          <cell r="C1118"/>
          <cell r="D1118"/>
          <cell r="E1118">
            <v>7.1</v>
          </cell>
          <cell r="F1118">
            <v>14.5</v>
          </cell>
          <cell r="G1118">
            <v>12.045127201565558</v>
          </cell>
          <cell r="H1118">
            <v>1830542.7474793768</v>
          </cell>
          <cell r="I1118">
            <v>255500</v>
          </cell>
          <cell r="J1118"/>
          <cell r="K1118"/>
          <cell r="L1118"/>
          <cell r="M1118"/>
          <cell r="N1118"/>
          <cell r="O1118"/>
          <cell r="P1118"/>
          <cell r="Q1118"/>
          <cell r="R1118"/>
          <cell r="S1118"/>
          <cell r="T1118"/>
          <cell r="W1118"/>
          <cell r="X1118" t="str">
            <v>Sin movimiento</v>
          </cell>
          <cell r="Y1118">
            <v>740</v>
          </cell>
          <cell r="Z1118"/>
        </row>
        <row r="1119">
          <cell r="A1119">
            <v>35904</v>
          </cell>
          <cell r="B1119">
            <v>255500</v>
          </cell>
          <cell r="C1119"/>
          <cell r="D1119"/>
          <cell r="E1119">
            <v>7.1</v>
          </cell>
          <cell r="F1119">
            <v>14.5</v>
          </cell>
          <cell r="G1119">
            <v>12.045127201565558</v>
          </cell>
          <cell r="H1119">
            <v>3077530</v>
          </cell>
          <cell r="I1119">
            <v>255500</v>
          </cell>
          <cell r="J1119"/>
          <cell r="K1119"/>
          <cell r="L1119"/>
          <cell r="M1119"/>
          <cell r="N1119"/>
          <cell r="O1119"/>
          <cell r="P1119"/>
          <cell r="Q1119"/>
          <cell r="R1119"/>
          <cell r="S1119"/>
          <cell r="T1119"/>
          <cell r="W1119"/>
          <cell r="X1119" t="str">
            <v>Sin movimiento</v>
          </cell>
          <cell r="Y1119">
            <v>740</v>
          </cell>
          <cell r="Z1119"/>
        </row>
        <row r="1120">
          <cell r="A1120">
            <v>35905</v>
          </cell>
          <cell r="B1120">
            <v>195300</v>
          </cell>
          <cell r="C1120"/>
          <cell r="D1120"/>
          <cell r="E1120">
            <v>10</v>
          </cell>
          <cell r="F1120">
            <v>15</v>
          </cell>
          <cell r="G1120">
            <v>12.228494623655914</v>
          </cell>
          <cell r="H1120">
            <v>1399236.7850595785</v>
          </cell>
          <cell r="I1120">
            <v>195300</v>
          </cell>
          <cell r="J1120"/>
          <cell r="K1120"/>
          <cell r="L1120"/>
          <cell r="M1120"/>
          <cell r="N1120"/>
          <cell r="O1120"/>
          <cell r="P1120"/>
          <cell r="Q1120"/>
          <cell r="R1120"/>
          <cell r="S1120"/>
          <cell r="T1120"/>
          <cell r="W1120"/>
          <cell r="X1120">
            <v>35886</v>
          </cell>
          <cell r="Y1120">
            <v>500</v>
          </cell>
          <cell r="Z1120"/>
        </row>
        <row r="1121">
          <cell r="A1121">
            <v>35906</v>
          </cell>
          <cell r="B1121">
            <v>231810</v>
          </cell>
          <cell r="C1121"/>
          <cell r="D1121"/>
          <cell r="E1121">
            <v>11</v>
          </cell>
          <cell r="F1121">
            <v>17</v>
          </cell>
          <cell r="G1121">
            <v>15.134329839092359</v>
          </cell>
          <cell r="H1121">
            <v>2792180.9365949119</v>
          </cell>
          <cell r="I1121">
            <v>231810</v>
          </cell>
          <cell r="J1121"/>
          <cell r="K1121"/>
          <cell r="L1121"/>
          <cell r="M1121"/>
          <cell r="N1121"/>
          <cell r="O1121"/>
          <cell r="P1121"/>
          <cell r="Q1121"/>
          <cell r="R1121"/>
          <cell r="S1121"/>
          <cell r="T1121"/>
          <cell r="W1121"/>
          <cell r="X1121">
            <v>35886</v>
          </cell>
          <cell r="Y1121">
            <v>600</v>
          </cell>
          <cell r="Z1121"/>
        </row>
        <row r="1122">
          <cell r="A1122">
            <v>35907</v>
          </cell>
          <cell r="B1122">
            <v>207900</v>
          </cell>
          <cell r="C1122"/>
          <cell r="D1122"/>
          <cell r="E1122">
            <v>13.9</v>
          </cell>
          <cell r="F1122">
            <v>16.8</v>
          </cell>
          <cell r="G1122">
            <v>15.29978354978355</v>
          </cell>
          <cell r="H1122">
            <v>2542304.0322580645</v>
          </cell>
          <cell r="I1122">
            <v>207900</v>
          </cell>
          <cell r="J1122"/>
          <cell r="K1122"/>
          <cell r="L1122"/>
          <cell r="M1122"/>
          <cell r="N1122"/>
          <cell r="O1122"/>
          <cell r="P1122"/>
          <cell r="Q1122"/>
          <cell r="R1122"/>
          <cell r="S1122"/>
          <cell r="T1122"/>
          <cell r="W1122"/>
          <cell r="X1122">
            <v>35886</v>
          </cell>
          <cell r="Y1122">
            <v>290.00000000000006</v>
          </cell>
          <cell r="Z1122"/>
        </row>
        <row r="1123">
          <cell r="A1123">
            <v>35908</v>
          </cell>
          <cell r="B1123">
            <v>190130</v>
          </cell>
          <cell r="C1123"/>
          <cell r="D1123"/>
          <cell r="E1123">
            <v>12.65</v>
          </cell>
          <cell r="F1123">
            <v>16</v>
          </cell>
          <cell r="G1123">
            <v>14.190816809551359</v>
          </cell>
          <cell r="H1123">
            <v>2877490.1323066303</v>
          </cell>
          <cell r="I1123">
            <v>190130</v>
          </cell>
          <cell r="J1123"/>
          <cell r="K1123"/>
          <cell r="L1123"/>
          <cell r="M1123"/>
          <cell r="N1123"/>
          <cell r="O1123"/>
          <cell r="P1123"/>
          <cell r="Q1123"/>
          <cell r="R1123"/>
          <cell r="S1123"/>
          <cell r="T1123"/>
          <cell r="W1123"/>
          <cell r="X1123">
            <v>35886</v>
          </cell>
          <cell r="Y1123">
            <v>334.99999999999994</v>
          </cell>
          <cell r="Z1123"/>
        </row>
        <row r="1124">
          <cell r="A1124">
            <v>35909</v>
          </cell>
          <cell r="B1124">
            <v>157180</v>
          </cell>
          <cell r="C1124"/>
          <cell r="D1124"/>
          <cell r="E1124">
            <v>12.5</v>
          </cell>
          <cell r="F1124">
            <v>16</v>
          </cell>
          <cell r="G1124">
            <v>14.443742842600839</v>
          </cell>
          <cell r="H1124">
            <v>2404819.9783549784</v>
          </cell>
          <cell r="I1124">
            <v>157180</v>
          </cell>
          <cell r="J1124"/>
          <cell r="K1124"/>
          <cell r="L1124"/>
          <cell r="M1124"/>
          <cell r="N1124"/>
          <cell r="O1124"/>
          <cell r="P1124"/>
          <cell r="Q1124"/>
          <cell r="R1124"/>
          <cell r="S1124"/>
          <cell r="T1124"/>
          <cell r="W1124"/>
          <cell r="X1124">
            <v>35886</v>
          </cell>
          <cell r="Y1124">
            <v>350</v>
          </cell>
          <cell r="Z1124"/>
        </row>
        <row r="1125">
          <cell r="A1125">
            <v>35910</v>
          </cell>
          <cell r="B1125">
            <v>157180</v>
          </cell>
          <cell r="C1125"/>
          <cell r="D1125"/>
          <cell r="E1125">
            <v>12.5</v>
          </cell>
          <cell r="F1125">
            <v>16</v>
          </cell>
          <cell r="G1125">
            <v>14.443742842600839</v>
          </cell>
          <cell r="H1125">
            <v>2230512.5861252826</v>
          </cell>
          <cell r="I1125">
            <v>157180</v>
          </cell>
          <cell r="J1125"/>
          <cell r="K1125"/>
          <cell r="L1125"/>
          <cell r="M1125"/>
          <cell r="N1125"/>
          <cell r="O1125"/>
          <cell r="P1125"/>
          <cell r="Q1125"/>
          <cell r="R1125"/>
          <cell r="S1125"/>
          <cell r="T1125"/>
          <cell r="W1125"/>
          <cell r="X1125" t="str">
            <v>Sin movimiento</v>
          </cell>
          <cell r="Y1125">
            <v>350</v>
          </cell>
          <cell r="Z1125"/>
        </row>
        <row r="1126">
          <cell r="A1126">
            <v>35911</v>
          </cell>
          <cell r="B1126">
            <v>157180</v>
          </cell>
          <cell r="C1126"/>
          <cell r="D1126"/>
          <cell r="E1126">
            <v>12.5</v>
          </cell>
          <cell r="F1126">
            <v>16</v>
          </cell>
          <cell r="G1126">
            <v>14.443742842600839</v>
          </cell>
          <cell r="H1126">
            <v>2270267.5</v>
          </cell>
          <cell r="I1126">
            <v>157180</v>
          </cell>
          <cell r="J1126"/>
          <cell r="K1126"/>
          <cell r="L1126"/>
          <cell r="M1126"/>
          <cell r="N1126"/>
          <cell r="O1126"/>
          <cell r="P1126"/>
          <cell r="Q1126"/>
          <cell r="R1126"/>
          <cell r="S1126"/>
          <cell r="T1126"/>
          <cell r="W1126"/>
          <cell r="X1126" t="str">
            <v>Sin movimiento</v>
          </cell>
          <cell r="Y1126">
            <v>350</v>
          </cell>
          <cell r="Z1126"/>
        </row>
        <row r="1127">
          <cell r="A1127">
            <v>35912</v>
          </cell>
          <cell r="B1127">
            <v>199300</v>
          </cell>
          <cell r="C1127"/>
          <cell r="D1127"/>
          <cell r="E1127">
            <v>13.8</v>
          </cell>
          <cell r="F1127">
            <v>17.5</v>
          </cell>
          <cell r="G1127">
            <v>15.697610386352233</v>
          </cell>
          <cell r="H1127">
            <v>2828229.7901435858</v>
          </cell>
          <cell r="I1127">
            <v>199300</v>
          </cell>
          <cell r="J1127"/>
          <cell r="K1127"/>
          <cell r="L1127"/>
          <cell r="M1127"/>
          <cell r="N1127"/>
          <cell r="O1127"/>
          <cell r="P1127"/>
          <cell r="Q1127"/>
          <cell r="R1127"/>
          <cell r="S1127"/>
          <cell r="T1127"/>
          <cell r="W1127"/>
          <cell r="X1127">
            <v>35886</v>
          </cell>
          <cell r="Y1127">
            <v>369.99999999999994</v>
          </cell>
          <cell r="Z1127"/>
        </row>
        <row r="1128">
          <cell r="A1128">
            <v>35913</v>
          </cell>
          <cell r="B1128">
            <v>208410</v>
          </cell>
          <cell r="C1128"/>
          <cell r="D1128"/>
          <cell r="E1128">
            <v>15.5</v>
          </cell>
          <cell r="F1128">
            <v>18.5</v>
          </cell>
          <cell r="G1128">
            <v>17.531884266589895</v>
          </cell>
          <cell r="H1128">
            <v>3010220.445826441</v>
          </cell>
          <cell r="I1128">
            <v>208410</v>
          </cell>
          <cell r="J1128"/>
          <cell r="K1128"/>
          <cell r="L1128"/>
          <cell r="M1128"/>
          <cell r="N1128"/>
          <cell r="O1128"/>
          <cell r="P1128"/>
          <cell r="Q1128"/>
          <cell r="R1128"/>
          <cell r="S1128"/>
          <cell r="T1128"/>
          <cell r="W1128"/>
          <cell r="X1128">
            <v>35886</v>
          </cell>
          <cell r="Y1128">
            <v>300</v>
          </cell>
          <cell r="Z1128"/>
        </row>
        <row r="1129">
          <cell r="A1129">
            <v>35914</v>
          </cell>
          <cell r="B1129">
            <v>153226</v>
          </cell>
          <cell r="C1129"/>
          <cell r="D1129"/>
          <cell r="E1129">
            <v>17</v>
          </cell>
          <cell r="F1129">
            <v>18</v>
          </cell>
          <cell r="G1129">
            <v>17.58989988644225</v>
          </cell>
          <cell r="H1129">
            <v>2405282.0490592071</v>
          </cell>
          <cell r="I1129">
            <v>153226</v>
          </cell>
          <cell r="J1129"/>
          <cell r="K1129"/>
          <cell r="L1129"/>
          <cell r="M1129"/>
          <cell r="N1129"/>
          <cell r="O1129"/>
          <cell r="P1129"/>
          <cell r="Q1129"/>
          <cell r="R1129"/>
          <cell r="S1129"/>
          <cell r="T1129"/>
          <cell r="W1129"/>
          <cell r="X1129">
            <v>35886</v>
          </cell>
          <cell r="Y1129">
            <v>100</v>
          </cell>
          <cell r="Z1129"/>
        </row>
        <row r="1130">
          <cell r="A1130">
            <v>35915</v>
          </cell>
          <cell r="B1130">
            <v>194900</v>
          </cell>
          <cell r="C1130"/>
          <cell r="D1130"/>
          <cell r="E1130">
            <v>16.75</v>
          </cell>
          <cell r="F1130">
            <v>18.25</v>
          </cell>
          <cell r="G1130">
            <v>17.557542329399691</v>
          </cell>
          <cell r="H1130">
            <v>3416964.2435583705</v>
          </cell>
          <cell r="I1130">
            <v>194900</v>
          </cell>
          <cell r="J1130">
            <v>81054117.054087296</v>
          </cell>
          <cell r="K1130">
            <v>6505758</v>
          </cell>
          <cell r="L1130">
            <v>12.45882755769386</v>
          </cell>
          <cell r="M1130"/>
          <cell r="N1130"/>
          <cell r="O1130"/>
          <cell r="P1130"/>
          <cell r="Q1130"/>
          <cell r="R1130"/>
          <cell r="S1130"/>
          <cell r="T1130"/>
          <cell r="W1130"/>
          <cell r="X1130">
            <v>35886</v>
          </cell>
          <cell r="Y1130">
            <v>150</v>
          </cell>
          <cell r="Z1130"/>
        </row>
        <row r="1131">
          <cell r="A1131">
            <v>35916</v>
          </cell>
          <cell r="B1131">
            <v>194900</v>
          </cell>
          <cell r="C1131"/>
          <cell r="D1131"/>
          <cell r="E1131">
            <v>16.75</v>
          </cell>
          <cell r="F1131">
            <v>18.25</v>
          </cell>
          <cell r="G1131">
            <v>17.557542329399691</v>
          </cell>
          <cell r="H1131">
            <v>3428271.4878675947</v>
          </cell>
          <cell r="I1131">
            <v>194900</v>
          </cell>
          <cell r="J1131"/>
          <cell r="K1131"/>
          <cell r="L1131"/>
          <cell r="M1131"/>
          <cell r="N1131"/>
          <cell r="O1131"/>
          <cell r="P1131"/>
          <cell r="Q1131"/>
          <cell r="R1131"/>
          <cell r="S1131"/>
          <cell r="T1131"/>
          <cell r="W1131"/>
          <cell r="X1131">
            <v>35916</v>
          </cell>
          <cell r="Y1131">
            <v>150</v>
          </cell>
          <cell r="Z1131"/>
        </row>
        <row r="1132">
          <cell r="A1132">
            <v>35917</v>
          </cell>
          <cell r="B1132">
            <v>194900</v>
          </cell>
          <cell r="C1132"/>
          <cell r="D1132"/>
          <cell r="E1132">
            <v>16.75</v>
          </cell>
          <cell r="F1132">
            <v>18.25</v>
          </cell>
          <cell r="G1132">
            <v>17.557542329399691</v>
          </cell>
          <cell r="H1132">
            <v>3421965</v>
          </cell>
          <cell r="I1132">
            <v>194900</v>
          </cell>
          <cell r="J1132"/>
          <cell r="K1132"/>
          <cell r="L1132"/>
          <cell r="M1132"/>
          <cell r="N1132"/>
          <cell r="O1132"/>
          <cell r="P1132"/>
          <cell r="Q1132"/>
          <cell r="R1132"/>
          <cell r="S1132"/>
          <cell r="T1132"/>
          <cell r="W1132"/>
          <cell r="X1132" t="str">
            <v>Sin movimiento</v>
          </cell>
          <cell r="Y1132">
            <v>150</v>
          </cell>
          <cell r="Z1132"/>
        </row>
        <row r="1133">
          <cell r="A1133">
            <v>35918</v>
          </cell>
          <cell r="B1133">
            <v>194900</v>
          </cell>
          <cell r="C1133"/>
          <cell r="D1133"/>
          <cell r="E1133">
            <v>16.75</v>
          </cell>
          <cell r="F1133">
            <v>18.25</v>
          </cell>
          <cell r="G1133">
            <v>17.557542329399691</v>
          </cell>
          <cell r="H1133">
            <v>3421965</v>
          </cell>
          <cell r="I1133">
            <v>194900</v>
          </cell>
          <cell r="J1133"/>
          <cell r="K1133"/>
          <cell r="L1133"/>
          <cell r="M1133"/>
          <cell r="N1133"/>
          <cell r="O1133"/>
          <cell r="P1133"/>
          <cell r="Q1133"/>
          <cell r="R1133"/>
          <cell r="S1133"/>
          <cell r="T1133"/>
          <cell r="W1133"/>
          <cell r="X1133" t="str">
            <v>Sin movimiento</v>
          </cell>
          <cell r="Y1133">
            <v>150</v>
          </cell>
          <cell r="Z1133"/>
        </row>
        <row r="1134">
          <cell r="A1134">
            <v>35919</v>
          </cell>
          <cell r="B1134">
            <v>213650</v>
          </cell>
          <cell r="C1134"/>
          <cell r="D1134"/>
          <cell r="E1134">
            <v>15.3</v>
          </cell>
          <cell r="F1134">
            <v>18</v>
          </cell>
          <cell r="G1134">
            <v>17.155136906154926</v>
          </cell>
          <cell r="H1134">
            <v>3758082.1107383869</v>
          </cell>
          <cell r="I1134">
            <v>213650</v>
          </cell>
          <cell r="J1134"/>
          <cell r="K1134"/>
          <cell r="L1134"/>
          <cell r="M1134"/>
          <cell r="N1134"/>
          <cell r="O1134"/>
          <cell r="P1134"/>
          <cell r="Q1134"/>
          <cell r="R1134"/>
          <cell r="S1134"/>
          <cell r="T1134"/>
          <cell r="W1134"/>
          <cell r="X1134">
            <v>35916</v>
          </cell>
          <cell r="Y1134">
            <v>269.99999999999994</v>
          </cell>
          <cell r="Z1134"/>
        </row>
        <row r="1135">
          <cell r="A1135">
            <v>35920</v>
          </cell>
          <cell r="B1135">
            <v>188250</v>
          </cell>
          <cell r="C1135"/>
          <cell r="D1135"/>
          <cell r="E1135">
            <v>16</v>
          </cell>
          <cell r="F1135">
            <v>17.95</v>
          </cell>
          <cell r="G1135">
            <v>17.028565737051792</v>
          </cell>
          <cell r="H1135">
            <v>3305207.343509492</v>
          </cell>
          <cell r="I1135">
            <v>188250</v>
          </cell>
          <cell r="J1135"/>
          <cell r="K1135"/>
          <cell r="L1135"/>
          <cell r="M1135"/>
          <cell r="N1135"/>
          <cell r="O1135"/>
          <cell r="P1135"/>
          <cell r="Q1135"/>
          <cell r="R1135"/>
          <cell r="S1135"/>
          <cell r="T1135"/>
          <cell r="W1135"/>
          <cell r="X1135">
            <v>35916</v>
          </cell>
          <cell r="Y1135">
            <v>194.99999999999994</v>
          </cell>
          <cell r="Z1135"/>
        </row>
        <row r="1136">
          <cell r="A1136">
            <v>35921</v>
          </cell>
          <cell r="B1136">
            <v>245250</v>
          </cell>
          <cell r="C1136"/>
          <cell r="D1136"/>
          <cell r="E1136">
            <v>15</v>
          </cell>
          <cell r="F1136">
            <v>16.5</v>
          </cell>
          <cell r="G1136">
            <v>15.462528032619776</v>
          </cell>
          <cell r="H1136">
            <v>4207297.3262344953</v>
          </cell>
          <cell r="I1136">
            <v>245250</v>
          </cell>
          <cell r="J1136"/>
          <cell r="K1136"/>
          <cell r="L1136"/>
          <cell r="M1136"/>
          <cell r="N1136"/>
          <cell r="O1136"/>
          <cell r="P1136"/>
          <cell r="Q1136"/>
          <cell r="R1136"/>
          <cell r="S1136"/>
          <cell r="T1136"/>
          <cell r="W1136"/>
          <cell r="X1136">
            <v>35916</v>
          </cell>
          <cell r="Y1136">
            <v>150</v>
          </cell>
          <cell r="Z1136"/>
        </row>
        <row r="1137">
          <cell r="A1137">
            <v>35922</v>
          </cell>
          <cell r="B1137">
            <v>288040</v>
          </cell>
          <cell r="C1137"/>
          <cell r="D1137"/>
          <cell r="E1137">
            <v>13.5</v>
          </cell>
          <cell r="F1137">
            <v>15.75</v>
          </cell>
          <cell r="G1137">
            <v>14.285489862519094</v>
          </cell>
          <cell r="H1137">
            <v>4904908.074900398</v>
          </cell>
          <cell r="I1137">
            <v>288040</v>
          </cell>
          <cell r="J1137"/>
          <cell r="K1137"/>
          <cell r="L1137"/>
          <cell r="M1137"/>
          <cell r="N1137"/>
          <cell r="O1137"/>
          <cell r="P1137"/>
          <cell r="Q1137"/>
          <cell r="R1137"/>
          <cell r="S1137"/>
          <cell r="T1137"/>
          <cell r="W1137"/>
          <cell r="X1137">
            <v>35916</v>
          </cell>
          <cell r="Y1137">
            <v>225</v>
          </cell>
          <cell r="Z1137"/>
        </row>
        <row r="1138">
          <cell r="A1138">
            <v>35923</v>
          </cell>
          <cell r="B1138">
            <v>198300</v>
          </cell>
          <cell r="C1138"/>
          <cell r="D1138"/>
          <cell r="E1138">
            <v>13</v>
          </cell>
          <cell r="F1138">
            <v>15</v>
          </cell>
          <cell r="G1138">
            <v>14.006152294503277</v>
          </cell>
          <cell r="H1138">
            <v>3066219.3088685018</v>
          </cell>
          <cell r="I1138">
            <v>198300</v>
          </cell>
          <cell r="J1138"/>
          <cell r="K1138"/>
          <cell r="L1138"/>
          <cell r="M1138"/>
          <cell r="N1138"/>
          <cell r="O1138"/>
          <cell r="P1138"/>
          <cell r="Q1138"/>
          <cell r="R1138"/>
          <cell r="S1138"/>
          <cell r="T1138"/>
          <cell r="W1138"/>
          <cell r="X1138">
            <v>35916</v>
          </cell>
          <cell r="Y1138">
            <v>200</v>
          </cell>
          <cell r="Z1138"/>
        </row>
        <row r="1139">
          <cell r="A1139">
            <v>35924</v>
          </cell>
          <cell r="B1139">
            <v>198300</v>
          </cell>
          <cell r="C1139"/>
          <cell r="D1139"/>
          <cell r="E1139">
            <v>13</v>
          </cell>
          <cell r="F1139">
            <v>15</v>
          </cell>
          <cell r="G1139">
            <v>14.006152294503277</v>
          </cell>
          <cell r="H1139">
            <v>2832812.6397375367</v>
          </cell>
          <cell r="I1139">
            <v>198300</v>
          </cell>
          <cell r="J1139"/>
          <cell r="K1139"/>
          <cell r="L1139"/>
          <cell r="M1139"/>
          <cell r="N1139"/>
          <cell r="O1139"/>
          <cell r="P1139"/>
          <cell r="Q1139"/>
          <cell r="R1139"/>
          <cell r="S1139"/>
          <cell r="T1139"/>
          <cell r="W1139"/>
          <cell r="X1139" t="str">
            <v>Sin movimiento</v>
          </cell>
          <cell r="Y1139">
            <v>200</v>
          </cell>
          <cell r="Z1139"/>
        </row>
        <row r="1140">
          <cell r="A1140">
            <v>35925</v>
          </cell>
          <cell r="B1140">
            <v>198300</v>
          </cell>
          <cell r="C1140"/>
          <cell r="D1140"/>
          <cell r="E1140">
            <v>13</v>
          </cell>
          <cell r="F1140">
            <v>15</v>
          </cell>
          <cell r="G1140">
            <v>14.006152294503277</v>
          </cell>
          <cell r="H1140">
            <v>2777420</v>
          </cell>
          <cell r="I1140">
            <v>198300</v>
          </cell>
          <cell r="J1140"/>
          <cell r="K1140"/>
          <cell r="L1140"/>
          <cell r="M1140"/>
          <cell r="N1140"/>
          <cell r="O1140"/>
          <cell r="P1140"/>
          <cell r="Q1140"/>
          <cell r="R1140"/>
          <cell r="S1140"/>
          <cell r="T1140"/>
          <cell r="W1140"/>
          <cell r="X1140" t="str">
            <v>Sin movimiento</v>
          </cell>
          <cell r="Y1140">
            <v>200</v>
          </cell>
          <cell r="Z1140"/>
        </row>
        <row r="1141">
          <cell r="A1141">
            <v>35926</v>
          </cell>
          <cell r="B1141">
            <v>110031</v>
          </cell>
          <cell r="C1141"/>
          <cell r="D1141"/>
          <cell r="E1141">
            <v>13</v>
          </cell>
          <cell r="F1141">
            <v>17.5</v>
          </cell>
          <cell r="G1141">
            <v>14.374808008652106</v>
          </cell>
          <cell r="H1141">
            <v>1571846.7350628385</v>
          </cell>
          <cell r="I1141">
            <v>110031</v>
          </cell>
          <cell r="J1141"/>
          <cell r="K1141"/>
          <cell r="L1141"/>
          <cell r="M1141"/>
          <cell r="N1141"/>
          <cell r="O1141"/>
          <cell r="P1141"/>
          <cell r="Q1141"/>
          <cell r="R1141"/>
          <cell r="S1141"/>
          <cell r="T1141"/>
          <cell r="W1141"/>
          <cell r="X1141">
            <v>35916</v>
          </cell>
          <cell r="Y1141">
            <v>450</v>
          </cell>
          <cell r="Z1141"/>
        </row>
        <row r="1142">
          <cell r="A1142">
            <v>35927</v>
          </cell>
          <cell r="B1142">
            <v>205700</v>
          </cell>
          <cell r="C1142"/>
          <cell r="D1142"/>
          <cell r="E1142">
            <v>13.5</v>
          </cell>
          <cell r="F1142">
            <v>16.7</v>
          </cell>
          <cell r="G1142">
            <v>15.823772484200292</v>
          </cell>
          <cell r="H1142">
            <v>2881065.5269793239</v>
          </cell>
          <cell r="I1142">
            <v>205700</v>
          </cell>
          <cell r="J1142"/>
          <cell r="K1142"/>
          <cell r="L1142"/>
          <cell r="M1142"/>
          <cell r="N1142"/>
          <cell r="O1142"/>
          <cell r="P1142"/>
          <cell r="Q1142"/>
          <cell r="R1142"/>
          <cell r="S1142"/>
          <cell r="T1142"/>
          <cell r="W1142"/>
          <cell r="X1142">
            <v>35916</v>
          </cell>
          <cell r="Y1142">
            <v>319.99999999999994</v>
          </cell>
          <cell r="Z1142"/>
        </row>
        <row r="1143">
          <cell r="A1143">
            <v>35928</v>
          </cell>
          <cell r="B1143">
            <v>147650</v>
          </cell>
          <cell r="C1143"/>
          <cell r="D1143"/>
          <cell r="E1143">
            <v>15.3</v>
          </cell>
          <cell r="F1143">
            <v>17.5</v>
          </cell>
          <cell r="G1143">
            <v>16.711953945140536</v>
          </cell>
          <cell r="H1143">
            <v>2122440.4024774837</v>
          </cell>
          <cell r="I1143">
            <v>147650</v>
          </cell>
          <cell r="J1143"/>
          <cell r="K1143"/>
          <cell r="L1143"/>
          <cell r="M1143"/>
          <cell r="N1143"/>
          <cell r="O1143"/>
          <cell r="P1143"/>
          <cell r="Q1143"/>
          <cell r="R1143"/>
          <cell r="S1143"/>
          <cell r="T1143"/>
          <cell r="W1143"/>
          <cell r="X1143">
            <v>35916</v>
          </cell>
          <cell r="Y1143">
            <v>219.99999999999994</v>
          </cell>
          <cell r="Z1143"/>
        </row>
        <row r="1144">
          <cell r="A1144">
            <v>35929</v>
          </cell>
          <cell r="B1144">
            <v>126100</v>
          </cell>
          <cell r="C1144"/>
          <cell r="D1144"/>
          <cell r="E1144">
            <v>16.5</v>
          </cell>
          <cell r="F1144">
            <v>17.2</v>
          </cell>
          <cell r="G1144">
            <v>16.828687549563838</v>
          </cell>
          <cell r="H1144">
            <v>1995377.7102576569</v>
          </cell>
          <cell r="I1144">
            <v>126100</v>
          </cell>
          <cell r="J1144"/>
          <cell r="K1144"/>
          <cell r="L1144"/>
          <cell r="M1144"/>
          <cell r="N1144"/>
          <cell r="O1144"/>
          <cell r="P1144"/>
          <cell r="Q1144"/>
          <cell r="R1144"/>
          <cell r="S1144"/>
          <cell r="T1144"/>
          <cell r="W1144"/>
          <cell r="X1144">
            <v>35916</v>
          </cell>
          <cell r="Y1144">
            <v>69.999999999999929</v>
          </cell>
          <cell r="Z1144"/>
        </row>
        <row r="1145">
          <cell r="A1145">
            <v>35930</v>
          </cell>
          <cell r="B1145">
            <v>82100</v>
          </cell>
          <cell r="C1145"/>
          <cell r="D1145"/>
          <cell r="E1145">
            <v>15.75</v>
          </cell>
          <cell r="F1145">
            <v>18</v>
          </cell>
          <cell r="G1145">
            <v>17.05266747868453</v>
          </cell>
          <cell r="H1145">
            <v>1372051.4188960381</v>
          </cell>
          <cell r="I1145">
            <v>82100</v>
          </cell>
          <cell r="J1145"/>
          <cell r="K1145"/>
          <cell r="L1145"/>
          <cell r="M1145"/>
          <cell r="N1145"/>
          <cell r="O1145"/>
          <cell r="P1145"/>
          <cell r="Q1145"/>
          <cell r="R1145"/>
          <cell r="S1145"/>
          <cell r="T1145"/>
          <cell r="W1145"/>
          <cell r="X1145">
            <v>35916</v>
          </cell>
          <cell r="Y1145">
            <v>225</v>
          </cell>
          <cell r="Z1145"/>
        </row>
        <row r="1146">
          <cell r="A1146">
            <v>35931</v>
          </cell>
          <cell r="B1146">
            <v>82100</v>
          </cell>
          <cell r="C1146"/>
          <cell r="D1146"/>
          <cell r="E1146">
            <v>15.75</v>
          </cell>
          <cell r="F1146">
            <v>18</v>
          </cell>
          <cell r="G1146">
            <v>17.05266747868453</v>
          </cell>
          <cell r="H1146">
            <v>1381635.2478191911</v>
          </cell>
          <cell r="I1146">
            <v>82100</v>
          </cell>
          <cell r="J1146"/>
          <cell r="K1146"/>
          <cell r="L1146"/>
          <cell r="M1146"/>
          <cell r="N1146"/>
          <cell r="O1146"/>
          <cell r="P1146"/>
          <cell r="Q1146"/>
          <cell r="R1146"/>
          <cell r="S1146"/>
          <cell r="T1146"/>
          <cell r="W1146"/>
          <cell r="X1146" t="str">
            <v>Sin movimiento</v>
          </cell>
          <cell r="Y1146">
            <v>225</v>
          </cell>
          <cell r="Z1146"/>
        </row>
        <row r="1147">
          <cell r="A1147">
            <v>35932</v>
          </cell>
          <cell r="B1147">
            <v>82100</v>
          </cell>
          <cell r="C1147"/>
          <cell r="D1147"/>
          <cell r="E1147">
            <v>15.75</v>
          </cell>
          <cell r="F1147">
            <v>18</v>
          </cell>
          <cell r="G1147">
            <v>17.05266747868453</v>
          </cell>
          <cell r="H1147">
            <v>1400024</v>
          </cell>
          <cell r="I1147">
            <v>82100</v>
          </cell>
          <cell r="J1147"/>
          <cell r="K1147"/>
          <cell r="L1147"/>
          <cell r="M1147"/>
          <cell r="N1147"/>
          <cell r="O1147"/>
          <cell r="P1147"/>
          <cell r="Q1147"/>
          <cell r="R1147"/>
          <cell r="S1147"/>
          <cell r="T1147"/>
          <cell r="W1147"/>
          <cell r="X1147" t="str">
            <v>Sin movimiento</v>
          </cell>
          <cell r="Y1147">
            <v>225</v>
          </cell>
          <cell r="Z1147"/>
        </row>
        <row r="1148">
          <cell r="A1148">
            <v>35933</v>
          </cell>
          <cell r="B1148">
            <v>183700</v>
          </cell>
          <cell r="C1148"/>
          <cell r="D1148"/>
          <cell r="E1148">
            <v>8.3000000000000007</v>
          </cell>
          <cell r="F1148">
            <v>17</v>
          </cell>
          <cell r="G1148">
            <v>16.355743059335875</v>
          </cell>
          <cell r="H1148">
            <v>3091429.9028548771</v>
          </cell>
          <cell r="I1148">
            <v>183700</v>
          </cell>
          <cell r="J1148"/>
          <cell r="K1148"/>
          <cell r="L1148"/>
          <cell r="M1148"/>
          <cell r="N1148"/>
          <cell r="O1148"/>
          <cell r="P1148"/>
          <cell r="Q1148"/>
          <cell r="R1148"/>
          <cell r="S1148"/>
          <cell r="T1148"/>
          <cell r="W1148"/>
          <cell r="X1148">
            <v>35916</v>
          </cell>
          <cell r="Y1148">
            <v>869.99999999999989</v>
          </cell>
          <cell r="Z1148"/>
        </row>
        <row r="1149">
          <cell r="A1149">
            <v>35934</v>
          </cell>
          <cell r="B1149">
            <v>134750</v>
          </cell>
          <cell r="C1149"/>
          <cell r="D1149"/>
          <cell r="E1149">
            <v>14.9</v>
          </cell>
          <cell r="F1149">
            <v>17</v>
          </cell>
          <cell r="G1149">
            <v>15.984526901669758</v>
          </cell>
          <cell r="H1149">
            <v>2297846.9427527403</v>
          </cell>
          <cell r="I1149">
            <v>134750</v>
          </cell>
          <cell r="J1149"/>
          <cell r="K1149"/>
          <cell r="L1149"/>
          <cell r="M1149"/>
          <cell r="N1149"/>
          <cell r="O1149"/>
          <cell r="P1149"/>
          <cell r="Q1149"/>
          <cell r="R1149"/>
          <cell r="S1149"/>
          <cell r="T1149"/>
          <cell r="W1149"/>
          <cell r="X1149">
            <v>35916</v>
          </cell>
          <cell r="Y1149">
            <v>209.99999999999997</v>
          </cell>
          <cell r="Z1149"/>
        </row>
        <row r="1150">
          <cell r="A1150">
            <v>35935</v>
          </cell>
          <cell r="B1150">
            <v>185100</v>
          </cell>
          <cell r="C1150"/>
          <cell r="D1150"/>
          <cell r="E1150">
            <v>14</v>
          </cell>
          <cell r="F1150">
            <v>16.5</v>
          </cell>
          <cell r="G1150">
            <v>15.222177201512697</v>
          </cell>
          <cell r="H1150">
            <v>3027448.0402830704</v>
          </cell>
          <cell r="I1150">
            <v>185100</v>
          </cell>
          <cell r="J1150"/>
          <cell r="K1150"/>
          <cell r="L1150"/>
          <cell r="M1150"/>
          <cell r="N1150"/>
          <cell r="O1150"/>
          <cell r="P1150"/>
          <cell r="Q1150"/>
          <cell r="R1150"/>
          <cell r="S1150"/>
          <cell r="T1150"/>
          <cell r="W1150"/>
          <cell r="X1150">
            <v>35916</v>
          </cell>
          <cell r="Y1150">
            <v>250</v>
          </cell>
          <cell r="Z1150"/>
        </row>
        <row r="1151">
          <cell r="A1151">
            <v>35936</v>
          </cell>
          <cell r="B1151">
            <v>189200</v>
          </cell>
          <cell r="C1151"/>
          <cell r="D1151"/>
          <cell r="E1151">
            <v>12.25</v>
          </cell>
          <cell r="F1151">
            <v>15.17</v>
          </cell>
          <cell r="G1151">
            <v>13.42396934460888</v>
          </cell>
          <cell r="H1151">
            <v>3024272.4897959181</v>
          </cell>
          <cell r="I1151">
            <v>189200</v>
          </cell>
          <cell r="J1151"/>
          <cell r="K1151"/>
          <cell r="L1151"/>
          <cell r="M1151"/>
          <cell r="N1151"/>
          <cell r="O1151"/>
          <cell r="P1151"/>
          <cell r="Q1151"/>
          <cell r="R1151"/>
          <cell r="S1151"/>
          <cell r="T1151"/>
          <cell r="W1151"/>
          <cell r="X1151">
            <v>35916</v>
          </cell>
          <cell r="Y1151">
            <v>292</v>
          </cell>
          <cell r="Z1151"/>
        </row>
        <row r="1152">
          <cell r="A1152">
            <v>35937</v>
          </cell>
          <cell r="B1152">
            <v>147300</v>
          </cell>
          <cell r="C1152"/>
          <cell r="D1152"/>
          <cell r="E1152">
            <v>15.6</v>
          </cell>
          <cell r="F1152">
            <v>17.899999999999999</v>
          </cell>
          <cell r="G1152">
            <v>17.233910386965377</v>
          </cell>
          <cell r="H1152">
            <v>2242226.7017828203</v>
          </cell>
          <cell r="I1152">
            <v>147300</v>
          </cell>
          <cell r="J1152"/>
          <cell r="K1152"/>
          <cell r="L1152"/>
          <cell r="M1152"/>
          <cell r="N1152"/>
          <cell r="O1152"/>
          <cell r="P1152"/>
          <cell r="Q1152"/>
          <cell r="R1152"/>
          <cell r="S1152"/>
          <cell r="T1152"/>
          <cell r="W1152"/>
          <cell r="X1152">
            <v>35916</v>
          </cell>
          <cell r="Y1152">
            <v>229.99999999999989</v>
          </cell>
          <cell r="Z1152"/>
        </row>
        <row r="1153">
          <cell r="A1153">
            <v>35938</v>
          </cell>
          <cell r="B1153">
            <v>147300</v>
          </cell>
          <cell r="C1153"/>
          <cell r="D1153"/>
          <cell r="E1153">
            <v>15.6</v>
          </cell>
          <cell r="F1153">
            <v>17.899999999999999</v>
          </cell>
          <cell r="G1153">
            <v>17.233910386965377</v>
          </cell>
          <cell r="H1153">
            <v>1977350.6844608879</v>
          </cell>
          <cell r="I1153">
            <v>147300</v>
          </cell>
          <cell r="J1153"/>
          <cell r="K1153"/>
          <cell r="L1153"/>
          <cell r="M1153"/>
          <cell r="N1153"/>
          <cell r="O1153"/>
          <cell r="P1153"/>
          <cell r="Q1153"/>
          <cell r="R1153"/>
          <cell r="S1153"/>
          <cell r="T1153"/>
          <cell r="W1153"/>
          <cell r="X1153" t="str">
            <v>Sin movimiento</v>
          </cell>
          <cell r="Y1153">
            <v>229.99999999999989</v>
          </cell>
          <cell r="Z1153"/>
        </row>
        <row r="1154">
          <cell r="A1154">
            <v>35939</v>
          </cell>
          <cell r="B1154">
            <v>147300</v>
          </cell>
          <cell r="C1154"/>
          <cell r="D1154"/>
          <cell r="E1154">
            <v>15.6</v>
          </cell>
          <cell r="F1154">
            <v>17.899999999999999</v>
          </cell>
          <cell r="G1154">
            <v>17.233910386965377</v>
          </cell>
          <cell r="H1154">
            <v>2538555</v>
          </cell>
          <cell r="I1154">
            <v>147300</v>
          </cell>
          <cell r="J1154"/>
          <cell r="K1154"/>
          <cell r="L1154"/>
          <cell r="M1154"/>
          <cell r="N1154"/>
          <cell r="O1154"/>
          <cell r="P1154"/>
          <cell r="Q1154"/>
          <cell r="R1154"/>
          <cell r="S1154"/>
          <cell r="T1154"/>
          <cell r="W1154"/>
          <cell r="X1154" t="str">
            <v>Sin movimiento</v>
          </cell>
          <cell r="Y1154">
            <v>229.99999999999989</v>
          </cell>
          <cell r="Z1154"/>
        </row>
        <row r="1155">
          <cell r="A1155">
            <v>35940</v>
          </cell>
          <cell r="B1155">
            <v>164816</v>
          </cell>
          <cell r="C1155"/>
          <cell r="D1155"/>
          <cell r="E1155">
            <v>16.75</v>
          </cell>
          <cell r="F1155">
            <v>18</v>
          </cell>
          <cell r="G1155">
            <v>17.368046791573633</v>
          </cell>
          <cell r="H1155">
            <v>2212484.931501057</v>
          </cell>
          <cell r="I1155">
            <v>164816</v>
          </cell>
          <cell r="J1155"/>
          <cell r="K1155"/>
          <cell r="L1155"/>
          <cell r="M1155"/>
          <cell r="N1155"/>
          <cell r="O1155"/>
          <cell r="P1155"/>
          <cell r="Q1155"/>
          <cell r="R1155"/>
          <cell r="S1155"/>
          <cell r="T1155"/>
          <cell r="W1155"/>
          <cell r="X1155">
            <v>35916</v>
          </cell>
          <cell r="Y1155">
            <v>125</v>
          </cell>
          <cell r="Z1155"/>
        </row>
        <row r="1156">
          <cell r="A1156">
            <v>35941</v>
          </cell>
          <cell r="B1156">
            <v>161260</v>
          </cell>
          <cell r="C1156"/>
          <cell r="D1156"/>
          <cell r="E1156">
            <v>16</v>
          </cell>
          <cell r="F1156">
            <v>17.600000000000001</v>
          </cell>
          <cell r="G1156">
            <v>17.163493736822524</v>
          </cell>
          <cell r="H1156">
            <v>2779140.3890020368</v>
          </cell>
          <cell r="I1156">
            <v>161260</v>
          </cell>
          <cell r="J1156"/>
          <cell r="K1156"/>
          <cell r="L1156"/>
          <cell r="M1156"/>
          <cell r="N1156"/>
          <cell r="O1156"/>
          <cell r="P1156"/>
          <cell r="Q1156"/>
          <cell r="R1156"/>
          <cell r="S1156"/>
          <cell r="T1156"/>
          <cell r="W1156"/>
          <cell r="X1156">
            <v>35916</v>
          </cell>
          <cell r="Y1156">
            <v>160.00000000000014</v>
          </cell>
          <cell r="Z1156"/>
        </row>
        <row r="1157">
          <cell r="A1157">
            <v>35942</v>
          </cell>
          <cell r="B1157">
            <v>171750</v>
          </cell>
          <cell r="C1157"/>
          <cell r="D1157"/>
          <cell r="E1157">
            <v>15.8</v>
          </cell>
          <cell r="F1157">
            <v>17.2</v>
          </cell>
          <cell r="G1157">
            <v>16.715604075691413</v>
          </cell>
          <cell r="H1157">
            <v>2982962.0364527716</v>
          </cell>
          <cell r="I1157">
            <v>171750</v>
          </cell>
          <cell r="J1157"/>
          <cell r="K1157"/>
          <cell r="L1157"/>
          <cell r="M1157"/>
          <cell r="N1157"/>
          <cell r="O1157"/>
          <cell r="P1157"/>
          <cell r="Q1157"/>
          <cell r="R1157"/>
          <cell r="S1157"/>
          <cell r="T1157"/>
          <cell r="W1157"/>
          <cell r="X1157">
            <v>35916</v>
          </cell>
          <cell r="Y1157">
            <v>139.99999999999986</v>
          </cell>
          <cell r="Z1157"/>
        </row>
        <row r="1158">
          <cell r="A1158">
            <v>35943</v>
          </cell>
          <cell r="B1158">
            <v>169050</v>
          </cell>
          <cell r="C1158"/>
          <cell r="D1158"/>
          <cell r="E1158">
            <v>13.5</v>
          </cell>
          <cell r="F1158">
            <v>17</v>
          </cell>
          <cell r="G1158">
            <v>15.260144927536231</v>
          </cell>
          <cell r="H1158">
            <v>2901488.6162098479</v>
          </cell>
          <cell r="I1158">
            <v>169050</v>
          </cell>
          <cell r="J1158"/>
          <cell r="K1158"/>
          <cell r="L1158"/>
          <cell r="M1158"/>
          <cell r="N1158"/>
          <cell r="O1158"/>
          <cell r="P1158"/>
          <cell r="Q1158"/>
          <cell r="R1158"/>
          <cell r="S1158"/>
          <cell r="T1158"/>
          <cell r="W1158"/>
          <cell r="X1158">
            <v>35916</v>
          </cell>
          <cell r="Y1158">
            <v>350</v>
          </cell>
          <cell r="Z1158"/>
        </row>
        <row r="1159">
          <cell r="A1159">
            <v>35944</v>
          </cell>
          <cell r="B1159">
            <v>187780</v>
          </cell>
          <cell r="C1159"/>
          <cell r="D1159"/>
          <cell r="E1159">
            <v>12.75</v>
          </cell>
          <cell r="F1159">
            <v>15</v>
          </cell>
          <cell r="G1159">
            <v>13.872150921290872</v>
          </cell>
          <cell r="H1159">
            <v>3138856.1333333338</v>
          </cell>
          <cell r="I1159">
            <v>187780</v>
          </cell>
          <cell r="J1159"/>
          <cell r="K1159"/>
          <cell r="L1159"/>
          <cell r="M1159"/>
          <cell r="N1159"/>
          <cell r="O1159"/>
          <cell r="P1159"/>
          <cell r="Q1159"/>
          <cell r="R1159"/>
          <cell r="S1159"/>
          <cell r="T1159"/>
          <cell r="W1159"/>
          <cell r="X1159">
            <v>35916</v>
          </cell>
          <cell r="Y1159">
            <v>225</v>
          </cell>
          <cell r="Z1159"/>
        </row>
        <row r="1160">
          <cell r="A1160">
            <v>35945</v>
          </cell>
          <cell r="B1160">
            <v>187780</v>
          </cell>
          <cell r="C1160"/>
          <cell r="D1160"/>
          <cell r="E1160">
            <v>12.75</v>
          </cell>
          <cell r="F1160">
            <v>15</v>
          </cell>
          <cell r="G1160">
            <v>13.872150921290872</v>
          </cell>
          <cell r="H1160">
            <v>2865550.0144927534</v>
          </cell>
          <cell r="I1160">
            <v>187780</v>
          </cell>
          <cell r="J1160"/>
          <cell r="K1160"/>
          <cell r="L1160"/>
          <cell r="M1160"/>
          <cell r="N1160"/>
          <cell r="O1160"/>
          <cell r="P1160"/>
          <cell r="Q1160"/>
          <cell r="R1160"/>
          <cell r="S1160"/>
          <cell r="T1160"/>
          <cell r="W1160"/>
          <cell r="X1160" t="str">
            <v>Sin movimiento</v>
          </cell>
          <cell r="Y1160">
            <v>225</v>
          </cell>
          <cell r="Z1160"/>
        </row>
        <row r="1161">
          <cell r="A1161">
            <v>35946</v>
          </cell>
          <cell r="B1161">
            <v>187780</v>
          </cell>
          <cell r="C1161"/>
          <cell r="D1161"/>
          <cell r="E1161">
            <v>12.75</v>
          </cell>
          <cell r="F1161">
            <v>15</v>
          </cell>
          <cell r="G1161">
            <v>13.872150921290872</v>
          </cell>
          <cell r="H1161">
            <v>2604912.5</v>
          </cell>
          <cell r="I1161">
            <v>187780</v>
          </cell>
          <cell r="J1161">
            <v>85533113.716271058</v>
          </cell>
          <cell r="K1161">
            <v>5315437</v>
          </cell>
          <cell r="L1161">
            <v>16.091454703775259</v>
          </cell>
          <cell r="M1161"/>
          <cell r="N1161"/>
          <cell r="O1161"/>
          <cell r="P1161"/>
          <cell r="Q1161"/>
          <cell r="R1161"/>
          <cell r="S1161"/>
          <cell r="T1161"/>
          <cell r="W1161"/>
          <cell r="X1161" t="str">
            <v>Sin movimiento</v>
          </cell>
          <cell r="Y1161">
            <v>225</v>
          </cell>
          <cell r="Z1161"/>
        </row>
        <row r="1162">
          <cell r="A1162">
            <v>35947</v>
          </cell>
          <cell r="B1162">
            <v>212470</v>
          </cell>
          <cell r="C1162"/>
          <cell r="D1162"/>
          <cell r="E1162">
            <v>11.5</v>
          </cell>
          <cell r="F1162">
            <v>15.1</v>
          </cell>
          <cell r="G1162">
            <v>14.312538240692804</v>
          </cell>
          <cell r="H1162">
            <v>3242322.9927536231</v>
          </cell>
          <cell r="I1162">
            <v>212470</v>
          </cell>
          <cell r="J1162"/>
          <cell r="K1162"/>
          <cell r="L1162"/>
          <cell r="M1162"/>
          <cell r="N1162"/>
          <cell r="O1162"/>
          <cell r="P1162"/>
          <cell r="Q1162"/>
          <cell r="R1162"/>
          <cell r="S1162"/>
          <cell r="T1162"/>
          <cell r="W1162"/>
          <cell r="X1162">
            <v>35947</v>
          </cell>
          <cell r="Y1162">
            <v>359.99999999999994</v>
          </cell>
          <cell r="Z1162"/>
        </row>
        <row r="1163">
          <cell r="A1163">
            <v>35948</v>
          </cell>
          <cell r="B1163">
            <v>205840</v>
          </cell>
          <cell r="C1163"/>
          <cell r="D1163"/>
          <cell r="E1163">
            <v>14.9</v>
          </cell>
          <cell r="F1163">
            <v>17.75</v>
          </cell>
          <cell r="G1163">
            <v>16.647784687135641</v>
          </cell>
          <cell r="H1163">
            <v>2855443.5456385133</v>
          </cell>
          <cell r="I1163">
            <v>205840</v>
          </cell>
          <cell r="J1163"/>
          <cell r="K1163"/>
          <cell r="L1163"/>
          <cell r="M1163"/>
          <cell r="N1163"/>
          <cell r="O1163"/>
          <cell r="P1163"/>
          <cell r="Q1163"/>
          <cell r="R1163"/>
          <cell r="S1163"/>
          <cell r="T1163"/>
          <cell r="W1163"/>
          <cell r="X1163">
            <v>35947</v>
          </cell>
          <cell r="Y1163">
            <v>284.99999999999994</v>
          </cell>
          <cell r="Z1163"/>
        </row>
        <row r="1164">
          <cell r="A1164">
            <v>35949</v>
          </cell>
          <cell r="B1164">
            <v>146350</v>
          </cell>
          <cell r="C1164"/>
          <cell r="D1164"/>
          <cell r="E1164">
            <v>16.5</v>
          </cell>
          <cell r="F1164">
            <v>17.8</v>
          </cell>
          <cell r="G1164">
            <v>17.25579091219679</v>
          </cell>
          <cell r="H1164">
            <v>2094639.971525392</v>
          </cell>
          <cell r="I1164">
            <v>146350</v>
          </cell>
          <cell r="J1164"/>
          <cell r="K1164"/>
          <cell r="L1164"/>
          <cell r="M1164"/>
          <cell r="N1164"/>
          <cell r="O1164"/>
          <cell r="P1164"/>
          <cell r="Q1164"/>
          <cell r="R1164"/>
          <cell r="S1164"/>
          <cell r="T1164"/>
          <cell r="W1164"/>
          <cell r="X1164">
            <v>35947</v>
          </cell>
          <cell r="Y1164">
            <v>130.00000000000006</v>
          </cell>
          <cell r="Z1164"/>
        </row>
        <row r="1165">
          <cell r="A1165">
            <v>35950</v>
          </cell>
          <cell r="B1165">
            <v>238500</v>
          </cell>
          <cell r="C1165"/>
          <cell r="D1165"/>
          <cell r="E1165">
            <v>17.5</v>
          </cell>
          <cell r="F1165">
            <v>19.5</v>
          </cell>
          <cell r="G1165">
            <v>18.390303983228513</v>
          </cell>
          <cell r="H1165">
            <v>3970496.6478818501</v>
          </cell>
          <cell r="I1165">
            <v>238500</v>
          </cell>
          <cell r="J1165"/>
          <cell r="K1165"/>
          <cell r="L1165"/>
          <cell r="M1165"/>
          <cell r="N1165"/>
          <cell r="O1165"/>
          <cell r="P1165"/>
          <cell r="Q1165"/>
          <cell r="R1165"/>
          <cell r="S1165"/>
          <cell r="T1165"/>
          <cell r="W1165"/>
          <cell r="X1165">
            <v>35947</v>
          </cell>
          <cell r="Y1165">
            <v>200</v>
          </cell>
          <cell r="Z1165"/>
        </row>
        <row r="1166">
          <cell r="A1166">
            <v>35951</v>
          </cell>
          <cell r="B1166">
            <v>216030</v>
          </cell>
          <cell r="C1166"/>
          <cell r="D1166"/>
          <cell r="E1166">
            <v>12.9</v>
          </cell>
          <cell r="F1166">
            <v>19.5</v>
          </cell>
          <cell r="G1166">
            <v>18.687612831551174</v>
          </cell>
          <cell r="H1166">
            <v>3727768.5107618724</v>
          </cell>
          <cell r="I1166">
            <v>216030</v>
          </cell>
          <cell r="J1166"/>
          <cell r="K1166"/>
          <cell r="L1166"/>
          <cell r="M1166"/>
          <cell r="N1166"/>
          <cell r="O1166"/>
          <cell r="P1166"/>
          <cell r="Q1166"/>
          <cell r="R1166"/>
          <cell r="S1166"/>
          <cell r="T1166"/>
          <cell r="W1166"/>
          <cell r="X1166">
            <v>35947</v>
          </cell>
          <cell r="Y1166">
            <v>660</v>
          </cell>
          <cell r="Z1166"/>
        </row>
        <row r="1167">
          <cell r="A1167">
            <v>35952</v>
          </cell>
          <cell r="B1167">
            <v>216030</v>
          </cell>
          <cell r="C1167"/>
          <cell r="D1167"/>
          <cell r="E1167">
            <v>12.9</v>
          </cell>
          <cell r="F1167">
            <v>19.5</v>
          </cell>
          <cell r="G1167">
            <v>18.687612831551174</v>
          </cell>
          <cell r="H1167">
            <v>3972857.3694968559</v>
          </cell>
          <cell r="I1167">
            <v>216030</v>
          </cell>
          <cell r="J1167"/>
          <cell r="K1167"/>
          <cell r="L1167"/>
          <cell r="M1167"/>
          <cell r="N1167"/>
          <cell r="O1167"/>
          <cell r="P1167"/>
          <cell r="Q1167"/>
          <cell r="R1167"/>
          <cell r="S1167"/>
          <cell r="T1167"/>
          <cell r="W1167"/>
          <cell r="X1167" t="str">
            <v>Sin movimiento</v>
          </cell>
          <cell r="Y1167">
            <v>660</v>
          </cell>
          <cell r="Z1167"/>
        </row>
        <row r="1168">
          <cell r="A1168">
            <v>35953</v>
          </cell>
          <cell r="B1168">
            <v>216030</v>
          </cell>
          <cell r="C1168"/>
          <cell r="D1168"/>
          <cell r="E1168">
            <v>12.9</v>
          </cell>
          <cell r="F1168">
            <v>19.5</v>
          </cell>
          <cell r="G1168">
            <v>18.687612831551174</v>
          </cell>
          <cell r="H1168">
            <v>4037085</v>
          </cell>
          <cell r="I1168">
            <v>216030</v>
          </cell>
          <cell r="J1168"/>
          <cell r="K1168"/>
          <cell r="L1168"/>
          <cell r="M1168"/>
          <cell r="N1168"/>
          <cell r="O1168"/>
          <cell r="P1168"/>
          <cell r="Q1168"/>
          <cell r="R1168"/>
          <cell r="S1168"/>
          <cell r="T1168"/>
          <cell r="W1168"/>
          <cell r="X1168" t="str">
            <v>Sin movimiento</v>
          </cell>
          <cell r="Y1168">
            <v>660</v>
          </cell>
          <cell r="Z1168"/>
        </row>
        <row r="1169">
          <cell r="A1169">
            <v>35954</v>
          </cell>
          <cell r="B1169">
            <v>228200</v>
          </cell>
          <cell r="C1169"/>
          <cell r="D1169"/>
          <cell r="E1169">
            <v>17.5</v>
          </cell>
          <cell r="F1169">
            <v>19.5</v>
          </cell>
          <cell r="G1169">
            <v>18.732997370727432</v>
          </cell>
          <cell r="H1169">
            <v>4196667.3689727467</v>
          </cell>
          <cell r="I1169">
            <v>228200</v>
          </cell>
          <cell r="J1169"/>
          <cell r="K1169"/>
          <cell r="L1169"/>
          <cell r="M1169"/>
          <cell r="N1169"/>
          <cell r="O1169"/>
          <cell r="P1169"/>
          <cell r="Q1169"/>
          <cell r="R1169"/>
          <cell r="S1169"/>
          <cell r="T1169"/>
          <cell r="W1169"/>
          <cell r="X1169">
            <v>35947</v>
          </cell>
          <cell r="Y1169">
            <v>200</v>
          </cell>
          <cell r="Z1169"/>
        </row>
        <row r="1170">
          <cell r="A1170">
            <v>35955</v>
          </cell>
          <cell r="B1170">
            <v>185650</v>
          </cell>
          <cell r="C1170"/>
          <cell r="D1170"/>
          <cell r="E1170">
            <v>16.7</v>
          </cell>
          <cell r="F1170">
            <v>18.75</v>
          </cell>
          <cell r="G1170">
            <v>17.584298410988421</v>
          </cell>
          <cell r="H1170">
            <v>3469355.3221774753</v>
          </cell>
          <cell r="I1170">
            <v>185650</v>
          </cell>
          <cell r="J1170"/>
          <cell r="K1170"/>
          <cell r="L1170"/>
          <cell r="M1170"/>
          <cell r="N1170"/>
          <cell r="O1170"/>
          <cell r="P1170"/>
          <cell r="Q1170"/>
          <cell r="R1170"/>
          <cell r="S1170"/>
          <cell r="T1170"/>
          <cell r="W1170"/>
          <cell r="X1170">
            <v>35947</v>
          </cell>
          <cell r="Y1170">
            <v>205.00000000000006</v>
          </cell>
          <cell r="Z1170"/>
        </row>
        <row r="1171">
          <cell r="A1171">
            <v>35956</v>
          </cell>
          <cell r="B1171">
            <v>235000</v>
          </cell>
          <cell r="C1171"/>
          <cell r="D1171"/>
          <cell r="E1171">
            <v>13</v>
          </cell>
          <cell r="F1171">
            <v>17</v>
          </cell>
          <cell r="G1171">
            <v>14.946574468085107</v>
          </cell>
          <cell r="H1171">
            <v>4402254.3821209464</v>
          </cell>
          <cell r="I1171">
            <v>235000</v>
          </cell>
          <cell r="J1171"/>
          <cell r="K1171"/>
          <cell r="L1171"/>
          <cell r="M1171"/>
          <cell r="N1171"/>
          <cell r="O1171"/>
          <cell r="P1171"/>
          <cell r="Q1171"/>
          <cell r="R1171"/>
          <cell r="S1171"/>
          <cell r="T1171"/>
          <cell r="W1171"/>
          <cell r="X1171">
            <v>35947</v>
          </cell>
          <cell r="Y1171">
            <v>400</v>
          </cell>
          <cell r="Z1171"/>
        </row>
        <row r="1172">
          <cell r="A1172">
            <v>35957</v>
          </cell>
          <cell r="B1172">
            <v>225300</v>
          </cell>
          <cell r="C1172"/>
          <cell r="D1172"/>
          <cell r="E1172">
            <v>12</v>
          </cell>
          <cell r="F1172">
            <v>14.5</v>
          </cell>
          <cell r="G1172">
            <v>13.203373280071016</v>
          </cell>
          <cell r="H1172">
            <v>3961742.4319956913</v>
          </cell>
          <cell r="I1172">
            <v>225300</v>
          </cell>
          <cell r="J1172"/>
          <cell r="K1172"/>
          <cell r="L1172"/>
          <cell r="M1172"/>
          <cell r="N1172"/>
          <cell r="O1172"/>
          <cell r="P1172"/>
          <cell r="Q1172"/>
          <cell r="R1172"/>
          <cell r="S1172"/>
          <cell r="T1172"/>
          <cell r="W1172"/>
          <cell r="X1172">
            <v>35947</v>
          </cell>
          <cell r="Y1172">
            <v>250</v>
          </cell>
          <cell r="Z1172"/>
        </row>
        <row r="1173">
          <cell r="A1173">
            <v>35958</v>
          </cell>
          <cell r="B1173">
            <v>198650</v>
          </cell>
          <cell r="C1173"/>
          <cell r="D1173"/>
          <cell r="E1173">
            <v>8</v>
          </cell>
          <cell r="F1173">
            <v>14.8</v>
          </cell>
          <cell r="G1173">
            <v>13.047545935061667</v>
          </cell>
          <cell r="H1173">
            <v>2969137.0180851063</v>
          </cell>
          <cell r="I1173">
            <v>198650</v>
          </cell>
          <cell r="J1173"/>
          <cell r="K1173"/>
          <cell r="L1173"/>
          <cell r="M1173"/>
          <cell r="N1173"/>
          <cell r="O1173"/>
          <cell r="P1173"/>
          <cell r="Q1173"/>
          <cell r="R1173"/>
          <cell r="S1173"/>
          <cell r="T1173"/>
          <cell r="W1173"/>
          <cell r="X1173">
            <v>35947</v>
          </cell>
          <cell r="Y1173">
            <v>680.00000000000011</v>
          </cell>
          <cell r="Z1173"/>
        </row>
        <row r="1174">
          <cell r="A1174">
            <v>35959</v>
          </cell>
          <cell r="B1174">
            <v>198650</v>
          </cell>
          <cell r="C1174"/>
          <cell r="D1174"/>
          <cell r="E1174">
            <v>8</v>
          </cell>
          <cell r="F1174">
            <v>14.8</v>
          </cell>
          <cell r="G1174">
            <v>13.047545935061667</v>
          </cell>
          <cell r="H1174">
            <v>2622850.1020861072</v>
          </cell>
          <cell r="I1174">
            <v>198650</v>
          </cell>
          <cell r="J1174"/>
          <cell r="K1174"/>
          <cell r="L1174"/>
          <cell r="M1174"/>
          <cell r="N1174"/>
          <cell r="O1174"/>
          <cell r="P1174"/>
          <cell r="Q1174"/>
          <cell r="R1174"/>
          <cell r="S1174"/>
          <cell r="T1174"/>
          <cell r="W1174"/>
          <cell r="X1174" t="str">
            <v>Sin movimiento</v>
          </cell>
          <cell r="Y1174">
            <v>680.00000000000011</v>
          </cell>
          <cell r="Z1174"/>
        </row>
        <row r="1175">
          <cell r="A1175">
            <v>35960</v>
          </cell>
          <cell r="B1175">
            <v>198650</v>
          </cell>
          <cell r="C1175"/>
          <cell r="D1175"/>
          <cell r="E1175">
            <v>8</v>
          </cell>
          <cell r="F1175">
            <v>14.8</v>
          </cell>
          <cell r="G1175">
            <v>13.047545935061667</v>
          </cell>
          <cell r="H1175">
            <v>2591895</v>
          </cell>
          <cell r="I1175">
            <v>198650</v>
          </cell>
          <cell r="J1175"/>
          <cell r="K1175"/>
          <cell r="L1175"/>
          <cell r="M1175"/>
          <cell r="N1175"/>
          <cell r="O1175"/>
          <cell r="P1175"/>
          <cell r="Q1175"/>
          <cell r="R1175"/>
          <cell r="S1175"/>
          <cell r="T1175"/>
          <cell r="W1175"/>
          <cell r="X1175" t="str">
            <v>Sin movimiento</v>
          </cell>
          <cell r="Y1175">
            <v>680.00000000000011</v>
          </cell>
          <cell r="Z1175"/>
        </row>
        <row r="1176">
          <cell r="A1176">
            <v>35961</v>
          </cell>
          <cell r="B1176">
            <v>185110</v>
          </cell>
          <cell r="C1176"/>
          <cell r="D1176"/>
          <cell r="E1176">
            <v>16</v>
          </cell>
          <cell r="F1176">
            <v>17.899999999999999</v>
          </cell>
          <cell r="G1176">
            <v>17.280914051104748</v>
          </cell>
          <cell r="H1176">
            <v>2444076.4278739458</v>
          </cell>
          <cell r="I1176">
            <v>185110</v>
          </cell>
          <cell r="J1176"/>
          <cell r="K1176"/>
          <cell r="L1176"/>
          <cell r="M1176"/>
          <cell r="N1176"/>
          <cell r="O1176"/>
          <cell r="P1176"/>
          <cell r="Q1176"/>
          <cell r="R1176"/>
          <cell r="S1176"/>
          <cell r="T1176"/>
          <cell r="W1176"/>
          <cell r="X1176">
            <v>35947</v>
          </cell>
          <cell r="Y1176">
            <v>189.99999999999986</v>
          </cell>
          <cell r="Z1176"/>
        </row>
        <row r="1177">
          <cell r="A1177">
            <v>35962</v>
          </cell>
          <cell r="B1177">
            <v>133100</v>
          </cell>
          <cell r="C1177"/>
          <cell r="D1177"/>
          <cell r="E1177">
            <v>16</v>
          </cell>
          <cell r="F1177">
            <v>17.899999999999999</v>
          </cell>
          <cell r="G1177">
            <v>17.321938392186325</v>
          </cell>
          <cell r="H1177">
            <v>1736628.3639567078</v>
          </cell>
          <cell r="I1177">
            <v>133100</v>
          </cell>
          <cell r="J1177"/>
          <cell r="K1177"/>
          <cell r="L1177"/>
          <cell r="M1177"/>
          <cell r="N1177"/>
          <cell r="O1177"/>
          <cell r="P1177"/>
          <cell r="Q1177"/>
          <cell r="R1177"/>
          <cell r="S1177"/>
          <cell r="T1177"/>
          <cell r="W1177"/>
          <cell r="X1177">
            <v>35947</v>
          </cell>
          <cell r="Y1177">
            <v>189.99999999999986</v>
          </cell>
          <cell r="Z1177"/>
        </row>
        <row r="1178">
          <cell r="A1178">
            <v>35963</v>
          </cell>
          <cell r="B1178">
            <v>236330</v>
          </cell>
          <cell r="C1178"/>
          <cell r="D1178"/>
          <cell r="E1178">
            <v>17.75</v>
          </cell>
          <cell r="F1178">
            <v>18.25</v>
          </cell>
          <cell r="G1178">
            <v>18.041202978885458</v>
          </cell>
          <cell r="H1178">
            <v>4083998.4176975852</v>
          </cell>
          <cell r="I1178">
            <v>236330</v>
          </cell>
          <cell r="J1178"/>
          <cell r="K1178"/>
          <cell r="L1178"/>
          <cell r="M1178"/>
          <cell r="N1178"/>
          <cell r="O1178"/>
          <cell r="P1178"/>
          <cell r="Q1178"/>
          <cell r="R1178"/>
          <cell r="S1178"/>
          <cell r="T1178"/>
          <cell r="W1178"/>
          <cell r="X1178">
            <v>35947</v>
          </cell>
          <cell r="Y1178">
            <v>50</v>
          </cell>
          <cell r="Z1178"/>
        </row>
        <row r="1179">
          <cell r="A1179">
            <v>35964</v>
          </cell>
          <cell r="B1179">
            <v>203300</v>
          </cell>
          <cell r="C1179"/>
          <cell r="D1179"/>
          <cell r="E1179">
            <v>18</v>
          </cell>
          <cell r="F1179">
            <v>19.5</v>
          </cell>
          <cell r="G1179">
            <v>18.767560255779635</v>
          </cell>
          <cell r="H1179">
            <v>3521550.0751314801</v>
          </cell>
          <cell r="I1179">
            <v>203300</v>
          </cell>
          <cell r="J1179"/>
          <cell r="K1179"/>
          <cell r="L1179"/>
          <cell r="M1179"/>
          <cell r="N1179"/>
          <cell r="O1179"/>
          <cell r="P1179"/>
          <cell r="Q1179"/>
          <cell r="R1179"/>
          <cell r="S1179"/>
          <cell r="T1179"/>
          <cell r="W1179"/>
          <cell r="X1179">
            <v>35947</v>
          </cell>
          <cell r="Y1179">
            <v>150</v>
          </cell>
          <cell r="Z1179"/>
        </row>
        <row r="1180">
          <cell r="A1180">
            <v>35965</v>
          </cell>
          <cell r="B1180">
            <v>154600</v>
          </cell>
          <cell r="C1180"/>
          <cell r="D1180"/>
          <cell r="E1180">
            <v>17.5</v>
          </cell>
          <cell r="F1180">
            <v>19.5</v>
          </cell>
          <cell r="G1180">
            <v>18.545795601552392</v>
          </cell>
          <cell r="H1180">
            <v>2789169.9805356921</v>
          </cell>
          <cell r="I1180">
            <v>154600</v>
          </cell>
          <cell r="J1180"/>
          <cell r="K1180"/>
          <cell r="L1180"/>
          <cell r="M1180"/>
          <cell r="N1180"/>
          <cell r="O1180"/>
          <cell r="P1180"/>
          <cell r="Q1180"/>
          <cell r="R1180"/>
          <cell r="S1180"/>
          <cell r="T1180"/>
          <cell r="W1180"/>
          <cell r="X1180">
            <v>35947</v>
          </cell>
          <cell r="Y1180">
            <v>200</v>
          </cell>
          <cell r="Z1180"/>
        </row>
        <row r="1181">
          <cell r="A1181">
            <v>35966</v>
          </cell>
          <cell r="B1181">
            <v>154600</v>
          </cell>
          <cell r="C1181"/>
          <cell r="D1181"/>
          <cell r="E1181">
            <v>17.5</v>
          </cell>
          <cell r="F1181">
            <v>19.5</v>
          </cell>
          <cell r="G1181">
            <v>18.545795601552392</v>
          </cell>
          <cell r="H1181">
            <v>2901464.8155435314</v>
          </cell>
          <cell r="I1181">
            <v>154600</v>
          </cell>
          <cell r="J1181"/>
          <cell r="K1181"/>
          <cell r="L1181"/>
          <cell r="M1181"/>
          <cell r="N1181"/>
          <cell r="O1181"/>
          <cell r="P1181"/>
          <cell r="Q1181"/>
          <cell r="R1181"/>
          <cell r="S1181"/>
          <cell r="T1181"/>
          <cell r="W1181"/>
          <cell r="X1181" t="str">
            <v>Sin movimiento</v>
          </cell>
          <cell r="Y1181">
            <v>200</v>
          </cell>
          <cell r="Z1181"/>
        </row>
        <row r="1182">
          <cell r="A1182">
            <v>35967</v>
          </cell>
          <cell r="B1182">
            <v>154600</v>
          </cell>
          <cell r="C1182"/>
          <cell r="D1182"/>
          <cell r="E1182">
            <v>17.5</v>
          </cell>
          <cell r="F1182">
            <v>19.5</v>
          </cell>
          <cell r="G1182">
            <v>18.545795601552392</v>
          </cell>
          <cell r="H1182">
            <v>2867180</v>
          </cell>
          <cell r="I1182">
            <v>154600</v>
          </cell>
          <cell r="J1182"/>
          <cell r="K1182"/>
          <cell r="L1182"/>
          <cell r="M1182"/>
          <cell r="N1182"/>
          <cell r="O1182"/>
          <cell r="P1182"/>
          <cell r="Q1182"/>
          <cell r="R1182"/>
          <cell r="S1182"/>
          <cell r="T1182"/>
          <cell r="W1182"/>
          <cell r="X1182" t="str">
            <v>Sin movimiento</v>
          </cell>
          <cell r="Y1182">
            <v>200</v>
          </cell>
          <cell r="Z1182"/>
        </row>
        <row r="1183">
          <cell r="A1183">
            <v>35968</v>
          </cell>
          <cell r="B1183">
            <v>124350</v>
          </cell>
          <cell r="C1183"/>
          <cell r="D1183"/>
          <cell r="E1183">
            <v>18.3</v>
          </cell>
          <cell r="F1183">
            <v>22</v>
          </cell>
          <cell r="G1183">
            <v>19.87535182951347</v>
          </cell>
          <cell r="H1183">
            <v>2333746.1178061976</v>
          </cell>
          <cell r="I1183">
            <v>124350</v>
          </cell>
          <cell r="J1183"/>
          <cell r="K1183"/>
          <cell r="L1183"/>
          <cell r="M1183"/>
          <cell r="N1183"/>
          <cell r="O1183"/>
          <cell r="P1183"/>
          <cell r="Q1183"/>
          <cell r="R1183"/>
          <cell r="S1183"/>
          <cell r="T1183"/>
          <cell r="W1183"/>
          <cell r="X1183">
            <v>35947</v>
          </cell>
          <cell r="Y1183">
            <v>369.99999999999994</v>
          </cell>
          <cell r="Z1183"/>
        </row>
        <row r="1184">
          <cell r="A1184">
            <v>35969</v>
          </cell>
          <cell r="B1184">
            <v>82850</v>
          </cell>
          <cell r="C1184"/>
          <cell r="D1184"/>
          <cell r="E1184">
            <v>19.75</v>
          </cell>
          <cell r="F1184">
            <v>22</v>
          </cell>
          <cell r="G1184">
            <v>20.798129149064575</v>
          </cell>
          <cell r="H1184">
            <v>1536519.1655886157</v>
          </cell>
          <cell r="I1184">
            <v>82850</v>
          </cell>
          <cell r="J1184"/>
          <cell r="K1184"/>
          <cell r="L1184"/>
          <cell r="M1184"/>
          <cell r="N1184"/>
          <cell r="O1184"/>
          <cell r="P1184"/>
          <cell r="Q1184"/>
          <cell r="R1184"/>
          <cell r="S1184"/>
          <cell r="T1184"/>
          <cell r="W1184"/>
          <cell r="X1184">
            <v>35947</v>
          </cell>
          <cell r="Y1184">
            <v>225</v>
          </cell>
          <cell r="Z1184"/>
        </row>
        <row r="1185">
          <cell r="A1185">
            <v>35970</v>
          </cell>
          <cell r="B1185">
            <v>131000</v>
          </cell>
          <cell r="C1185"/>
          <cell r="D1185"/>
          <cell r="E1185">
            <v>21</v>
          </cell>
          <cell r="F1185">
            <v>28.25</v>
          </cell>
          <cell r="G1185">
            <v>25.647900763358777</v>
          </cell>
          <cell r="H1185">
            <v>2603671.0896662646</v>
          </cell>
          <cell r="I1185">
            <v>131000</v>
          </cell>
          <cell r="J1185"/>
          <cell r="K1185"/>
          <cell r="L1185"/>
          <cell r="M1185"/>
          <cell r="N1185"/>
          <cell r="O1185"/>
          <cell r="P1185"/>
          <cell r="Q1185"/>
          <cell r="R1185"/>
          <cell r="S1185"/>
          <cell r="T1185"/>
          <cell r="W1185"/>
          <cell r="X1185">
            <v>35947</v>
          </cell>
          <cell r="Y1185">
            <v>725</v>
          </cell>
          <cell r="Z1185"/>
        </row>
        <row r="1186">
          <cell r="A1186">
            <v>35971</v>
          </cell>
          <cell r="B1186">
            <v>112800</v>
          </cell>
          <cell r="C1186"/>
          <cell r="D1186"/>
          <cell r="E1186">
            <v>27</v>
          </cell>
          <cell r="F1186">
            <v>40</v>
          </cell>
          <cell r="G1186">
            <v>34.333776595744681</v>
          </cell>
          <cell r="H1186">
            <v>2346028.9680144843</v>
          </cell>
          <cell r="I1186">
            <v>112800</v>
          </cell>
          <cell r="J1186"/>
          <cell r="K1186"/>
          <cell r="L1186"/>
          <cell r="M1186"/>
          <cell r="N1186"/>
          <cell r="O1186"/>
          <cell r="P1186"/>
          <cell r="Q1186"/>
          <cell r="R1186"/>
          <cell r="S1186"/>
          <cell r="T1186"/>
          <cell r="W1186"/>
          <cell r="X1186">
            <v>35947</v>
          </cell>
          <cell r="Y1186">
            <v>1300</v>
          </cell>
          <cell r="Z1186"/>
        </row>
        <row r="1187">
          <cell r="A1187">
            <v>35972</v>
          </cell>
          <cell r="B1187">
            <v>106700</v>
          </cell>
          <cell r="C1187"/>
          <cell r="D1187"/>
          <cell r="E1187">
            <v>33.9</v>
          </cell>
          <cell r="F1187">
            <v>40.5</v>
          </cell>
          <cell r="G1187">
            <v>39.561855670103093</v>
          </cell>
          <cell r="H1187">
            <v>2736631.0114503815</v>
          </cell>
          <cell r="I1187">
            <v>106700</v>
          </cell>
          <cell r="J1187"/>
          <cell r="K1187"/>
          <cell r="L1187"/>
          <cell r="M1187"/>
          <cell r="N1187"/>
          <cell r="O1187"/>
          <cell r="P1187"/>
          <cell r="Q1187"/>
          <cell r="R1187"/>
          <cell r="S1187"/>
          <cell r="T1187"/>
          <cell r="W1187"/>
          <cell r="X1187">
            <v>35947</v>
          </cell>
          <cell r="Y1187">
            <v>660.00000000000011</v>
          </cell>
          <cell r="Z1187"/>
        </row>
        <row r="1188">
          <cell r="A1188">
            <v>35973</v>
          </cell>
          <cell r="B1188">
            <v>106700</v>
          </cell>
          <cell r="C1188"/>
          <cell r="D1188"/>
          <cell r="E1188">
            <v>33.9</v>
          </cell>
          <cell r="F1188">
            <v>40.5</v>
          </cell>
          <cell r="G1188">
            <v>39.561855670103093</v>
          </cell>
          <cell r="H1188">
            <v>3663413.9627659572</v>
          </cell>
          <cell r="I1188">
            <v>106700</v>
          </cell>
          <cell r="J1188"/>
          <cell r="K1188"/>
          <cell r="L1188"/>
          <cell r="M1188"/>
          <cell r="N1188"/>
          <cell r="O1188"/>
          <cell r="P1188"/>
          <cell r="Q1188"/>
          <cell r="R1188"/>
          <cell r="S1188"/>
          <cell r="T1188"/>
          <cell r="W1188"/>
          <cell r="X1188" t="str">
            <v>Sin movimiento</v>
          </cell>
          <cell r="Y1188">
            <v>660.00000000000011</v>
          </cell>
          <cell r="Z1188"/>
        </row>
        <row r="1189">
          <cell r="A1189">
            <v>35974</v>
          </cell>
          <cell r="B1189">
            <v>106700</v>
          </cell>
          <cell r="C1189"/>
          <cell r="D1189"/>
          <cell r="E1189">
            <v>33.9</v>
          </cell>
          <cell r="F1189">
            <v>40.5</v>
          </cell>
          <cell r="G1189">
            <v>39.561855670103093</v>
          </cell>
          <cell r="H1189">
            <v>4221250</v>
          </cell>
          <cell r="I1189">
            <v>106700</v>
          </cell>
          <cell r="J1189"/>
          <cell r="K1189"/>
          <cell r="L1189"/>
          <cell r="M1189"/>
          <cell r="N1189"/>
          <cell r="O1189"/>
          <cell r="P1189"/>
          <cell r="Q1189"/>
          <cell r="R1189"/>
          <cell r="S1189"/>
          <cell r="T1189"/>
          <cell r="W1189"/>
          <cell r="X1189" t="str">
            <v>Sin movimiento</v>
          </cell>
          <cell r="Y1189">
            <v>660.00000000000011</v>
          </cell>
          <cell r="Z1189"/>
        </row>
        <row r="1190">
          <cell r="A1190">
            <v>35975</v>
          </cell>
          <cell r="B1190">
            <v>106700</v>
          </cell>
          <cell r="C1190"/>
          <cell r="D1190"/>
          <cell r="E1190">
            <v>33.9</v>
          </cell>
          <cell r="F1190">
            <v>40.5</v>
          </cell>
          <cell r="G1190">
            <v>39.561855670103093</v>
          </cell>
          <cell r="H1190">
            <v>4221250</v>
          </cell>
          <cell r="I1190">
            <v>106700</v>
          </cell>
          <cell r="J1190"/>
          <cell r="K1190"/>
          <cell r="L1190"/>
          <cell r="M1190"/>
          <cell r="N1190"/>
          <cell r="O1190"/>
          <cell r="P1190"/>
          <cell r="Q1190"/>
          <cell r="R1190"/>
          <cell r="S1190"/>
          <cell r="T1190"/>
          <cell r="W1190"/>
          <cell r="X1190">
            <v>35947</v>
          </cell>
          <cell r="Y1190">
            <v>660.00000000000011</v>
          </cell>
          <cell r="Z1190"/>
        </row>
        <row r="1191">
          <cell r="A1191">
            <v>35976</v>
          </cell>
          <cell r="B1191">
            <v>98600</v>
          </cell>
          <cell r="C1191"/>
          <cell r="D1191"/>
          <cell r="E1191">
            <v>39</v>
          </cell>
          <cell r="F1191">
            <v>41</v>
          </cell>
          <cell r="G1191">
            <v>40.024087221095336</v>
          </cell>
          <cell r="H1191">
            <v>3385310.3723404254</v>
          </cell>
          <cell r="I1191">
            <v>98600</v>
          </cell>
          <cell r="J1191">
            <v>95506404.43186745</v>
          </cell>
          <cell r="K1191">
            <v>5119390</v>
          </cell>
          <cell r="L1191">
            <v>18.655817281329895</v>
          </cell>
          <cell r="M1191"/>
          <cell r="N1191"/>
          <cell r="O1191"/>
          <cell r="P1191"/>
          <cell r="Q1191"/>
          <cell r="R1191"/>
          <cell r="S1191"/>
          <cell r="T1191"/>
          <cell r="W1191"/>
          <cell r="X1191">
            <v>35947</v>
          </cell>
          <cell r="Y1191">
            <v>200</v>
          </cell>
          <cell r="Z1191"/>
        </row>
        <row r="1192">
          <cell r="A1192">
            <v>35977</v>
          </cell>
          <cell r="B1192">
            <v>96900</v>
          </cell>
          <cell r="C1192"/>
          <cell r="D1192"/>
          <cell r="E1192">
            <v>35</v>
          </cell>
          <cell r="F1192">
            <v>40</v>
          </cell>
          <cell r="G1192">
            <v>38.095975232198143</v>
          </cell>
          <cell r="H1192">
            <v>3833543.8144329898</v>
          </cell>
          <cell r="I1192">
            <v>96900</v>
          </cell>
          <cell r="J1192"/>
          <cell r="K1192"/>
          <cell r="L1192"/>
          <cell r="M1192"/>
          <cell r="N1192"/>
          <cell r="O1192"/>
          <cell r="P1192"/>
          <cell r="Q1192"/>
          <cell r="R1192"/>
          <cell r="S1192"/>
          <cell r="T1192"/>
          <cell r="W1192"/>
          <cell r="X1192">
            <v>35977</v>
          </cell>
          <cell r="Y1192">
            <v>500</v>
          </cell>
          <cell r="Z1192"/>
        </row>
        <row r="1193">
          <cell r="A1193">
            <v>35978</v>
          </cell>
          <cell r="B1193">
            <v>70450</v>
          </cell>
          <cell r="C1193"/>
          <cell r="D1193"/>
          <cell r="E1193">
            <v>38</v>
          </cell>
          <cell r="F1193">
            <v>40</v>
          </cell>
          <cell r="G1193">
            <v>39.145315826827535</v>
          </cell>
          <cell r="H1193">
            <v>2819696.9447261663</v>
          </cell>
          <cell r="I1193">
            <v>70450</v>
          </cell>
          <cell r="J1193"/>
          <cell r="K1193"/>
          <cell r="L1193"/>
          <cell r="M1193"/>
          <cell r="N1193"/>
          <cell r="O1193"/>
          <cell r="P1193"/>
          <cell r="Q1193"/>
          <cell r="R1193"/>
          <cell r="S1193"/>
          <cell r="T1193"/>
          <cell r="W1193"/>
          <cell r="X1193">
            <v>35977</v>
          </cell>
          <cell r="Y1193">
            <v>200</v>
          </cell>
          <cell r="Z1193"/>
        </row>
        <row r="1194">
          <cell r="A1194">
            <v>35979</v>
          </cell>
          <cell r="B1194">
            <v>6000</v>
          </cell>
          <cell r="C1194"/>
          <cell r="D1194"/>
          <cell r="E1194">
            <v>18</v>
          </cell>
          <cell r="F1194">
            <v>18</v>
          </cell>
          <cell r="G1194">
            <v>18</v>
          </cell>
          <cell r="H1194">
            <v>228575.85139318884</v>
          </cell>
          <cell r="I1194">
            <v>6000</v>
          </cell>
          <cell r="J1194"/>
          <cell r="K1194"/>
          <cell r="L1194"/>
          <cell r="M1194"/>
          <cell r="N1194"/>
          <cell r="O1194"/>
          <cell r="P1194"/>
          <cell r="Q1194"/>
          <cell r="R1194"/>
          <cell r="S1194"/>
          <cell r="T1194"/>
          <cell r="W1194"/>
          <cell r="X1194">
            <v>35977</v>
          </cell>
          <cell r="Y1194">
            <v>0</v>
          </cell>
          <cell r="Z1194"/>
        </row>
        <row r="1195">
          <cell r="A1195">
            <v>35980</v>
          </cell>
          <cell r="B1195">
            <v>6000</v>
          </cell>
          <cell r="C1195"/>
          <cell r="D1195"/>
          <cell r="E1195">
            <v>18</v>
          </cell>
          <cell r="F1195">
            <v>18</v>
          </cell>
          <cell r="G1195">
            <v>18</v>
          </cell>
          <cell r="H1195">
            <v>234871.8949609652</v>
          </cell>
          <cell r="I1195">
            <v>6000</v>
          </cell>
          <cell r="J1195"/>
          <cell r="K1195"/>
          <cell r="L1195"/>
          <cell r="M1195"/>
          <cell r="N1195"/>
          <cell r="O1195"/>
          <cell r="P1195"/>
          <cell r="Q1195"/>
          <cell r="R1195"/>
          <cell r="S1195"/>
          <cell r="T1195"/>
          <cell r="W1195"/>
          <cell r="X1195" t="str">
            <v>Sin movimiento</v>
          </cell>
          <cell r="Y1195">
            <v>0</v>
          </cell>
          <cell r="Z1195"/>
        </row>
        <row r="1196">
          <cell r="A1196">
            <v>35981</v>
          </cell>
          <cell r="B1196">
            <v>6000</v>
          </cell>
          <cell r="C1196"/>
          <cell r="D1196"/>
          <cell r="E1196">
            <v>18</v>
          </cell>
          <cell r="F1196">
            <v>18</v>
          </cell>
          <cell r="G1196">
            <v>18</v>
          </cell>
          <cell r="H1196">
            <v>108000</v>
          </cell>
          <cell r="I1196">
            <v>6000</v>
          </cell>
          <cell r="J1196"/>
          <cell r="K1196"/>
          <cell r="L1196"/>
          <cell r="M1196"/>
          <cell r="N1196"/>
          <cell r="O1196"/>
          <cell r="P1196"/>
          <cell r="Q1196"/>
          <cell r="R1196"/>
          <cell r="S1196"/>
          <cell r="T1196"/>
          <cell r="W1196"/>
          <cell r="X1196" t="str">
            <v>Sin movimiento</v>
          </cell>
          <cell r="Y1196">
            <v>0</v>
          </cell>
          <cell r="Z1196"/>
        </row>
        <row r="1197">
          <cell r="A1197">
            <v>35982</v>
          </cell>
          <cell r="B1197">
            <v>12700</v>
          </cell>
          <cell r="C1197"/>
          <cell r="D1197"/>
          <cell r="E1197">
            <v>18</v>
          </cell>
          <cell r="F1197">
            <v>18</v>
          </cell>
          <cell r="G1197">
            <v>18</v>
          </cell>
          <cell r="H1197">
            <v>497145.51100070967</v>
          </cell>
          <cell r="I1197">
            <v>12700</v>
          </cell>
          <cell r="J1197"/>
          <cell r="K1197"/>
          <cell r="L1197"/>
          <cell r="M1197"/>
          <cell r="N1197"/>
          <cell r="O1197"/>
          <cell r="P1197"/>
          <cell r="Q1197"/>
          <cell r="R1197"/>
          <cell r="S1197"/>
          <cell r="T1197"/>
          <cell r="W1197"/>
          <cell r="X1197">
            <v>35977</v>
          </cell>
          <cell r="Y1197">
            <v>0</v>
          </cell>
          <cell r="Z1197"/>
        </row>
        <row r="1198">
          <cell r="A1198">
            <v>35983</v>
          </cell>
          <cell r="B1198">
            <v>78400</v>
          </cell>
          <cell r="C1198"/>
          <cell r="D1198"/>
          <cell r="E1198">
            <v>18</v>
          </cell>
          <cell r="F1198">
            <v>18</v>
          </cell>
          <cell r="G1198">
            <v>18</v>
          </cell>
          <cell r="H1198">
            <v>1411200</v>
          </cell>
          <cell r="I1198">
            <v>78400</v>
          </cell>
          <cell r="J1198"/>
          <cell r="K1198"/>
          <cell r="L1198"/>
          <cell r="M1198"/>
          <cell r="N1198"/>
          <cell r="O1198"/>
          <cell r="P1198"/>
          <cell r="Q1198"/>
          <cell r="R1198"/>
          <cell r="S1198"/>
          <cell r="T1198"/>
          <cell r="W1198"/>
          <cell r="X1198">
            <v>35977</v>
          </cell>
          <cell r="Y1198">
            <v>0</v>
          </cell>
          <cell r="Z1198"/>
        </row>
        <row r="1199">
          <cell r="A1199">
            <v>35984</v>
          </cell>
          <cell r="B1199">
            <v>161200</v>
          </cell>
          <cell r="C1199"/>
          <cell r="D1199"/>
          <cell r="E1199">
            <v>17.25</v>
          </cell>
          <cell r="F1199">
            <v>19</v>
          </cell>
          <cell r="G1199">
            <v>18.090570719602976</v>
          </cell>
          <cell r="H1199">
            <v>2901600</v>
          </cell>
          <cell r="I1199">
            <v>161200</v>
          </cell>
          <cell r="J1199"/>
          <cell r="K1199"/>
          <cell r="L1199"/>
          <cell r="M1199"/>
          <cell r="N1199"/>
          <cell r="O1199"/>
          <cell r="P1199"/>
          <cell r="Q1199"/>
          <cell r="R1199"/>
          <cell r="S1199"/>
          <cell r="T1199"/>
          <cell r="W1199"/>
          <cell r="X1199">
            <v>35977</v>
          </cell>
          <cell r="Y1199">
            <v>175</v>
          </cell>
          <cell r="Z1199"/>
        </row>
        <row r="1200">
          <cell r="A1200">
            <v>35985</v>
          </cell>
          <cell r="B1200">
            <v>112100</v>
          </cell>
          <cell r="C1200"/>
          <cell r="D1200"/>
          <cell r="E1200">
            <v>17.7</v>
          </cell>
          <cell r="F1200">
            <v>19</v>
          </cell>
          <cell r="G1200">
            <v>18.227520071364854</v>
          </cell>
          <cell r="H1200">
            <v>2017800</v>
          </cell>
          <cell r="I1200">
            <v>112100</v>
          </cell>
          <cell r="J1200"/>
          <cell r="K1200"/>
          <cell r="L1200"/>
          <cell r="M1200"/>
          <cell r="N1200"/>
          <cell r="O1200"/>
          <cell r="P1200"/>
          <cell r="Q1200"/>
          <cell r="R1200"/>
          <cell r="S1200"/>
          <cell r="T1200"/>
          <cell r="W1200"/>
          <cell r="X1200">
            <v>35977</v>
          </cell>
          <cell r="Y1200">
            <v>130.00000000000006</v>
          </cell>
          <cell r="Z1200"/>
        </row>
        <row r="1201">
          <cell r="A1201">
            <v>35986</v>
          </cell>
          <cell r="B1201">
            <v>118300</v>
          </cell>
          <cell r="C1201"/>
          <cell r="D1201"/>
          <cell r="E1201">
            <v>18</v>
          </cell>
          <cell r="F1201">
            <v>19.5</v>
          </cell>
          <cell r="G1201">
            <v>18.554818258664412</v>
          </cell>
          <cell r="H1201">
            <v>2140114.5161290322</v>
          </cell>
          <cell r="I1201">
            <v>118300</v>
          </cell>
          <cell r="J1201"/>
          <cell r="K1201"/>
          <cell r="L1201"/>
          <cell r="M1201"/>
          <cell r="N1201"/>
          <cell r="O1201"/>
          <cell r="P1201"/>
          <cell r="Q1201"/>
          <cell r="R1201"/>
          <cell r="S1201"/>
          <cell r="T1201"/>
          <cell r="W1201"/>
          <cell r="X1201">
            <v>35977</v>
          </cell>
          <cell r="Y1201">
            <v>150</v>
          </cell>
          <cell r="Z1201"/>
        </row>
        <row r="1202">
          <cell r="A1202">
            <v>35987</v>
          </cell>
          <cell r="B1202">
            <v>118300</v>
          </cell>
          <cell r="C1202"/>
          <cell r="D1202"/>
          <cell r="E1202">
            <v>18</v>
          </cell>
          <cell r="F1202">
            <v>19.5</v>
          </cell>
          <cell r="G1202">
            <v>18.554818258664412</v>
          </cell>
          <cell r="H1202">
            <v>2156315.6244424623</v>
          </cell>
          <cell r="I1202">
            <v>118300</v>
          </cell>
          <cell r="J1202"/>
          <cell r="K1202"/>
          <cell r="L1202"/>
          <cell r="M1202"/>
          <cell r="N1202"/>
          <cell r="O1202"/>
          <cell r="P1202"/>
          <cell r="Q1202"/>
          <cell r="R1202"/>
          <cell r="S1202"/>
          <cell r="T1202"/>
          <cell r="W1202"/>
          <cell r="X1202" t="str">
            <v>Sin movimiento</v>
          </cell>
          <cell r="Y1202">
            <v>150</v>
          </cell>
          <cell r="Z1202"/>
        </row>
        <row r="1203">
          <cell r="A1203">
            <v>35988</v>
          </cell>
          <cell r="B1203">
            <v>118300</v>
          </cell>
          <cell r="C1203"/>
          <cell r="D1203"/>
          <cell r="E1203">
            <v>18</v>
          </cell>
          <cell r="F1203">
            <v>19.5</v>
          </cell>
          <cell r="G1203">
            <v>18.554818258664412</v>
          </cell>
          <cell r="H1203">
            <v>2195035</v>
          </cell>
          <cell r="I1203">
            <v>118300</v>
          </cell>
          <cell r="J1203"/>
          <cell r="K1203"/>
          <cell r="L1203"/>
          <cell r="M1203"/>
          <cell r="N1203"/>
          <cell r="O1203"/>
          <cell r="P1203"/>
          <cell r="Q1203"/>
          <cell r="R1203"/>
          <cell r="S1203"/>
          <cell r="T1203"/>
          <cell r="W1203"/>
          <cell r="X1203" t="str">
            <v>Sin movimiento</v>
          </cell>
          <cell r="Y1203">
            <v>150</v>
          </cell>
          <cell r="Z1203"/>
        </row>
        <row r="1204">
          <cell r="A1204">
            <v>35989</v>
          </cell>
          <cell r="B1204">
            <v>187050</v>
          </cell>
          <cell r="C1204"/>
          <cell r="D1204"/>
          <cell r="E1204">
            <v>16</v>
          </cell>
          <cell r="F1204">
            <v>19.5</v>
          </cell>
          <cell r="G1204">
            <v>18.148048650093557</v>
          </cell>
          <cell r="H1204">
            <v>3409457.6293487959</v>
          </cell>
          <cell r="I1204">
            <v>187050</v>
          </cell>
          <cell r="J1204"/>
          <cell r="K1204"/>
          <cell r="L1204"/>
          <cell r="M1204"/>
          <cell r="N1204"/>
          <cell r="O1204"/>
          <cell r="P1204"/>
          <cell r="Q1204"/>
          <cell r="R1204"/>
          <cell r="S1204"/>
          <cell r="T1204"/>
          <cell r="W1204"/>
          <cell r="X1204">
            <v>35977</v>
          </cell>
          <cell r="Y1204">
            <v>350</v>
          </cell>
          <cell r="Z1204"/>
        </row>
        <row r="1205">
          <cell r="A1205">
            <v>35990</v>
          </cell>
          <cell r="B1205">
            <v>135500</v>
          </cell>
          <cell r="C1205"/>
          <cell r="D1205"/>
          <cell r="E1205">
            <v>16</v>
          </cell>
          <cell r="F1205">
            <v>19.5</v>
          </cell>
          <cell r="G1205">
            <v>17.461623616236164</v>
          </cell>
          <cell r="H1205">
            <v>2514177.8740490279</v>
          </cell>
          <cell r="I1205">
            <v>135500</v>
          </cell>
          <cell r="J1205"/>
          <cell r="K1205"/>
          <cell r="L1205"/>
          <cell r="M1205"/>
          <cell r="N1205"/>
          <cell r="O1205"/>
          <cell r="P1205"/>
          <cell r="Q1205"/>
          <cell r="R1205"/>
          <cell r="S1205"/>
          <cell r="T1205"/>
          <cell r="W1205"/>
          <cell r="X1205">
            <v>35977</v>
          </cell>
          <cell r="Y1205">
            <v>350</v>
          </cell>
          <cell r="Z1205"/>
        </row>
        <row r="1206">
          <cell r="A1206">
            <v>35991</v>
          </cell>
          <cell r="B1206">
            <v>184100</v>
          </cell>
          <cell r="C1206"/>
          <cell r="D1206"/>
          <cell r="E1206">
            <v>19.5</v>
          </cell>
          <cell r="F1206">
            <v>25</v>
          </cell>
          <cell r="G1206">
            <v>23.052688756110808</v>
          </cell>
          <cell r="H1206">
            <v>3341055.756482224</v>
          </cell>
          <cell r="I1206">
            <v>184100</v>
          </cell>
          <cell r="J1206"/>
          <cell r="K1206"/>
          <cell r="L1206"/>
          <cell r="M1206"/>
          <cell r="N1206"/>
          <cell r="O1206"/>
          <cell r="P1206"/>
          <cell r="Q1206"/>
          <cell r="R1206"/>
          <cell r="S1206"/>
          <cell r="T1206"/>
          <cell r="W1206"/>
          <cell r="X1206">
            <v>35977</v>
          </cell>
          <cell r="Y1206">
            <v>550</v>
          </cell>
          <cell r="Z1206"/>
        </row>
        <row r="1207">
          <cell r="A1207">
            <v>35992</v>
          </cell>
          <cell r="B1207">
            <v>129570</v>
          </cell>
          <cell r="C1207"/>
          <cell r="D1207"/>
          <cell r="E1207">
            <v>21</v>
          </cell>
          <cell r="F1207">
            <v>25</v>
          </cell>
          <cell r="G1207">
            <v>23.219418075171721</v>
          </cell>
          <cell r="H1207">
            <v>2262502.57195572</v>
          </cell>
          <cell r="I1207">
            <v>129570</v>
          </cell>
          <cell r="J1207"/>
          <cell r="K1207"/>
          <cell r="L1207"/>
          <cell r="M1207"/>
          <cell r="N1207"/>
          <cell r="O1207"/>
          <cell r="P1207"/>
          <cell r="Q1207"/>
          <cell r="R1207"/>
          <cell r="S1207"/>
          <cell r="T1207"/>
          <cell r="W1207"/>
          <cell r="X1207">
            <v>35977</v>
          </cell>
          <cell r="Y1207">
            <v>400</v>
          </cell>
          <cell r="Z1207"/>
        </row>
        <row r="1208">
          <cell r="A1208">
            <v>35993</v>
          </cell>
          <cell r="B1208">
            <v>121400</v>
          </cell>
          <cell r="C1208"/>
          <cell r="D1208"/>
          <cell r="E1208">
            <v>24</v>
          </cell>
          <cell r="F1208">
            <v>29</v>
          </cell>
          <cell r="G1208">
            <v>26.373146622734762</v>
          </cell>
          <cell r="H1208">
            <v>2798596.4149918519</v>
          </cell>
          <cell r="I1208">
            <v>121400</v>
          </cell>
          <cell r="J1208"/>
          <cell r="K1208"/>
          <cell r="L1208"/>
          <cell r="M1208"/>
          <cell r="N1208"/>
          <cell r="O1208"/>
          <cell r="P1208"/>
          <cell r="Q1208"/>
          <cell r="R1208"/>
          <cell r="S1208"/>
          <cell r="T1208"/>
          <cell r="W1208"/>
          <cell r="X1208">
            <v>35977</v>
          </cell>
          <cell r="Y1208">
            <v>500</v>
          </cell>
          <cell r="Z1208"/>
        </row>
        <row r="1209">
          <cell r="A1209">
            <v>35994</v>
          </cell>
          <cell r="B1209">
            <v>121400</v>
          </cell>
          <cell r="C1209"/>
          <cell r="D1209"/>
          <cell r="E1209">
            <v>24</v>
          </cell>
          <cell r="F1209">
            <v>29</v>
          </cell>
          <cell r="G1209">
            <v>26.373146622734762</v>
          </cell>
          <cell r="H1209">
            <v>2818837.3543258468</v>
          </cell>
          <cell r="I1209">
            <v>121400</v>
          </cell>
          <cell r="J1209"/>
          <cell r="K1209"/>
          <cell r="L1209"/>
          <cell r="M1209"/>
          <cell r="N1209"/>
          <cell r="O1209"/>
          <cell r="P1209"/>
          <cell r="Q1209"/>
          <cell r="R1209"/>
          <cell r="S1209"/>
          <cell r="T1209"/>
          <cell r="W1209"/>
          <cell r="X1209" t="str">
            <v>Sin movimiento</v>
          </cell>
          <cell r="Y1209">
            <v>500</v>
          </cell>
          <cell r="Z1209"/>
        </row>
        <row r="1210">
          <cell r="A1210">
            <v>35995</v>
          </cell>
          <cell r="B1210">
            <v>121400</v>
          </cell>
          <cell r="C1210"/>
          <cell r="D1210"/>
          <cell r="E1210">
            <v>24</v>
          </cell>
          <cell r="F1210">
            <v>29</v>
          </cell>
          <cell r="G1210">
            <v>26.373146622734762</v>
          </cell>
          <cell r="H1210">
            <v>3201700</v>
          </cell>
          <cell r="I1210">
            <v>121400</v>
          </cell>
          <cell r="J1210"/>
          <cell r="K1210"/>
          <cell r="L1210"/>
          <cell r="M1210"/>
          <cell r="N1210"/>
          <cell r="O1210"/>
          <cell r="P1210"/>
          <cell r="Q1210"/>
          <cell r="R1210"/>
          <cell r="S1210"/>
          <cell r="T1210"/>
          <cell r="W1210"/>
          <cell r="X1210" t="str">
            <v>Sin movimiento</v>
          </cell>
          <cell r="Y1210">
            <v>500</v>
          </cell>
          <cell r="Z1210"/>
        </row>
        <row r="1211">
          <cell r="A1211">
            <v>35996</v>
          </cell>
          <cell r="B1211">
            <v>160600</v>
          </cell>
          <cell r="C1211"/>
          <cell r="D1211"/>
          <cell r="E1211">
            <v>23</v>
          </cell>
          <cell r="F1211">
            <v>30</v>
          </cell>
          <cell r="G1211">
            <v>28.283623910336239</v>
          </cell>
          <cell r="H1211">
            <v>3729038.5428725784</v>
          </cell>
          <cell r="I1211">
            <v>160600</v>
          </cell>
          <cell r="J1211"/>
          <cell r="K1211"/>
          <cell r="L1211"/>
          <cell r="M1211"/>
          <cell r="N1211"/>
          <cell r="O1211"/>
          <cell r="P1211"/>
          <cell r="Q1211"/>
          <cell r="R1211"/>
          <cell r="S1211"/>
          <cell r="T1211"/>
          <cell r="W1211"/>
          <cell r="X1211">
            <v>35977</v>
          </cell>
          <cell r="Y1211">
            <v>700</v>
          </cell>
          <cell r="Z1211"/>
        </row>
        <row r="1212">
          <cell r="A1212">
            <v>35997</v>
          </cell>
          <cell r="B1212">
            <v>151000</v>
          </cell>
          <cell r="C1212"/>
          <cell r="D1212"/>
          <cell r="E1212">
            <v>24</v>
          </cell>
          <cell r="F1212">
            <v>31</v>
          </cell>
          <cell r="G1212">
            <v>28.262582781456953</v>
          </cell>
          <cell r="H1212">
            <v>3982345.1400329489</v>
          </cell>
          <cell r="I1212">
            <v>151000</v>
          </cell>
          <cell r="J1212"/>
          <cell r="K1212"/>
          <cell r="L1212"/>
          <cell r="M1212"/>
          <cell r="N1212"/>
          <cell r="O1212"/>
          <cell r="P1212"/>
          <cell r="Q1212"/>
          <cell r="R1212"/>
          <cell r="S1212"/>
          <cell r="T1212"/>
          <cell r="W1212"/>
          <cell r="X1212">
            <v>35977</v>
          </cell>
          <cell r="Y1212">
            <v>700</v>
          </cell>
          <cell r="Z1212"/>
        </row>
        <row r="1213">
          <cell r="A1213">
            <v>35998</v>
          </cell>
          <cell r="B1213">
            <v>129600</v>
          </cell>
          <cell r="C1213"/>
          <cell r="D1213"/>
          <cell r="E1213">
            <v>22</v>
          </cell>
          <cell r="F1213">
            <v>29</v>
          </cell>
          <cell r="G1213">
            <v>25.653549382716051</v>
          </cell>
          <cell r="H1213">
            <v>3665557.6587795764</v>
          </cell>
          <cell r="I1213">
            <v>129600</v>
          </cell>
          <cell r="J1213"/>
          <cell r="K1213"/>
          <cell r="L1213"/>
          <cell r="M1213"/>
          <cell r="N1213"/>
          <cell r="O1213"/>
          <cell r="P1213"/>
          <cell r="Q1213"/>
          <cell r="R1213"/>
          <cell r="S1213"/>
          <cell r="T1213"/>
          <cell r="W1213"/>
          <cell r="X1213">
            <v>35977</v>
          </cell>
          <cell r="Y1213">
            <v>700</v>
          </cell>
          <cell r="Z1213"/>
        </row>
        <row r="1214">
          <cell r="A1214">
            <v>35999</v>
          </cell>
          <cell r="B1214">
            <v>134200</v>
          </cell>
          <cell r="C1214"/>
          <cell r="D1214"/>
          <cell r="E1214">
            <v>23.5</v>
          </cell>
          <cell r="F1214">
            <v>28</v>
          </cell>
          <cell r="G1214">
            <v>26.634128166915051</v>
          </cell>
          <cell r="H1214">
            <v>3792838.6092715231</v>
          </cell>
          <cell r="I1214">
            <v>134200</v>
          </cell>
          <cell r="J1214"/>
          <cell r="K1214"/>
          <cell r="L1214"/>
          <cell r="M1214"/>
          <cell r="N1214"/>
          <cell r="O1214"/>
          <cell r="P1214"/>
          <cell r="Q1214"/>
          <cell r="R1214"/>
          <cell r="S1214"/>
          <cell r="T1214"/>
          <cell r="W1214"/>
          <cell r="X1214">
            <v>35977</v>
          </cell>
          <cell r="Y1214">
            <v>450</v>
          </cell>
          <cell r="Z1214"/>
        </row>
        <row r="1215">
          <cell r="A1215">
            <v>36000</v>
          </cell>
          <cell r="B1215">
            <v>106675</v>
          </cell>
          <cell r="C1215"/>
          <cell r="D1215"/>
          <cell r="E1215">
            <v>23</v>
          </cell>
          <cell r="F1215">
            <v>32</v>
          </cell>
          <cell r="G1215">
            <v>29.011483477853293</v>
          </cell>
          <cell r="H1215">
            <v>2736592.3804012346</v>
          </cell>
          <cell r="I1215">
            <v>106675</v>
          </cell>
          <cell r="J1215"/>
          <cell r="K1215"/>
          <cell r="L1215"/>
          <cell r="M1215"/>
          <cell r="N1215"/>
          <cell r="O1215"/>
          <cell r="P1215"/>
          <cell r="Q1215"/>
          <cell r="R1215"/>
          <cell r="S1215"/>
          <cell r="T1215"/>
          <cell r="W1215"/>
          <cell r="X1215">
            <v>35977</v>
          </cell>
          <cell r="Y1215">
            <v>900</v>
          </cell>
          <cell r="Z1215"/>
        </row>
        <row r="1216">
          <cell r="A1216">
            <v>36001</v>
          </cell>
          <cell r="B1216">
            <v>106675</v>
          </cell>
          <cell r="C1216"/>
          <cell r="D1216"/>
          <cell r="E1216">
            <v>23</v>
          </cell>
          <cell r="F1216">
            <v>32</v>
          </cell>
          <cell r="G1216">
            <v>29.011483477853293</v>
          </cell>
          <cell r="H1216">
            <v>2841195.622205663</v>
          </cell>
          <cell r="I1216">
            <v>106675</v>
          </cell>
          <cell r="J1216"/>
          <cell r="K1216"/>
          <cell r="L1216"/>
          <cell r="M1216"/>
          <cell r="N1216"/>
          <cell r="O1216"/>
          <cell r="P1216"/>
          <cell r="Q1216"/>
          <cell r="R1216"/>
          <cell r="S1216"/>
          <cell r="T1216"/>
          <cell r="W1216"/>
          <cell r="X1216" t="str">
            <v>Sin movimiento</v>
          </cell>
          <cell r="Y1216">
            <v>900</v>
          </cell>
          <cell r="Z1216"/>
        </row>
        <row r="1217">
          <cell r="A1217">
            <v>36002</v>
          </cell>
          <cell r="B1217">
            <v>106675</v>
          </cell>
          <cell r="C1217"/>
          <cell r="D1217"/>
          <cell r="E1217">
            <v>23</v>
          </cell>
          <cell r="F1217">
            <v>32</v>
          </cell>
          <cell r="G1217">
            <v>29.011483477853293</v>
          </cell>
          <cell r="H1217">
            <v>3094800</v>
          </cell>
          <cell r="I1217">
            <v>106675</v>
          </cell>
          <cell r="J1217"/>
          <cell r="K1217"/>
          <cell r="L1217"/>
          <cell r="M1217"/>
          <cell r="N1217"/>
          <cell r="O1217"/>
          <cell r="P1217"/>
          <cell r="Q1217"/>
          <cell r="R1217"/>
          <cell r="S1217"/>
          <cell r="T1217"/>
          <cell r="W1217"/>
          <cell r="X1217" t="str">
            <v>Sin movimiento</v>
          </cell>
          <cell r="Y1217">
            <v>900</v>
          </cell>
          <cell r="Z1217"/>
        </row>
        <row r="1218">
          <cell r="A1218">
            <v>36003</v>
          </cell>
          <cell r="B1218">
            <v>185900</v>
          </cell>
          <cell r="C1218"/>
          <cell r="D1218"/>
          <cell r="E1218">
            <v>25</v>
          </cell>
          <cell r="F1218">
            <v>32</v>
          </cell>
          <cell r="G1218">
            <v>29.816890801506187</v>
          </cell>
          <cell r="H1218">
            <v>4951284.4262295077</v>
          </cell>
          <cell r="I1218">
            <v>185900</v>
          </cell>
          <cell r="J1218"/>
          <cell r="K1218"/>
          <cell r="L1218"/>
          <cell r="M1218"/>
          <cell r="N1218"/>
          <cell r="O1218"/>
          <cell r="P1218"/>
          <cell r="Q1218"/>
          <cell r="R1218"/>
          <cell r="S1218"/>
          <cell r="T1218"/>
          <cell r="W1218"/>
          <cell r="X1218">
            <v>35977</v>
          </cell>
          <cell r="Y1218">
            <v>700</v>
          </cell>
          <cell r="Z1218"/>
        </row>
        <row r="1219">
          <cell r="A1219">
            <v>36004</v>
          </cell>
          <cell r="B1219">
            <v>185900</v>
          </cell>
          <cell r="C1219"/>
          <cell r="D1219"/>
          <cell r="E1219">
            <v>25</v>
          </cell>
          <cell r="F1219">
            <v>32</v>
          </cell>
          <cell r="G1219">
            <v>29.816890801506187</v>
          </cell>
          <cell r="H1219">
            <v>5393234.7785329269</v>
          </cell>
          <cell r="I1219">
            <v>185900</v>
          </cell>
          <cell r="J1219"/>
          <cell r="K1219"/>
          <cell r="L1219"/>
          <cell r="M1219"/>
          <cell r="N1219"/>
          <cell r="O1219"/>
          <cell r="P1219"/>
          <cell r="Q1219"/>
          <cell r="R1219"/>
          <cell r="S1219"/>
          <cell r="T1219"/>
          <cell r="W1219"/>
          <cell r="X1219">
            <v>35977</v>
          </cell>
          <cell r="Y1219">
            <v>700</v>
          </cell>
          <cell r="Z1219"/>
        </row>
        <row r="1220">
          <cell r="A1220">
            <v>36005</v>
          </cell>
          <cell r="B1220">
            <v>185900</v>
          </cell>
          <cell r="C1220"/>
          <cell r="D1220"/>
          <cell r="E1220">
            <v>25</v>
          </cell>
          <cell r="F1220">
            <v>32</v>
          </cell>
          <cell r="G1220">
            <v>29.816890801506187</v>
          </cell>
          <cell r="H1220">
            <v>5393234.7785329269</v>
          </cell>
          <cell r="I1220">
            <v>185900</v>
          </cell>
          <cell r="J1220"/>
          <cell r="K1220"/>
          <cell r="L1220"/>
          <cell r="M1220"/>
          <cell r="N1220"/>
          <cell r="O1220"/>
          <cell r="P1220"/>
          <cell r="Q1220"/>
          <cell r="R1220"/>
          <cell r="S1220"/>
          <cell r="T1220"/>
          <cell r="W1220"/>
          <cell r="X1220">
            <v>35977</v>
          </cell>
          <cell r="Y1220">
            <v>700</v>
          </cell>
          <cell r="Z1220"/>
        </row>
        <row r="1221">
          <cell r="A1221">
            <v>36006</v>
          </cell>
          <cell r="B1221">
            <v>305500</v>
          </cell>
          <cell r="C1221"/>
          <cell r="D1221"/>
          <cell r="E1221">
            <v>21.27</v>
          </cell>
          <cell r="F1221">
            <v>31.5</v>
          </cell>
          <cell r="G1221">
            <v>27.973420621931261</v>
          </cell>
          <cell r="H1221">
            <v>8863008.2024841812</v>
          </cell>
          <cell r="I1221">
            <v>305500</v>
          </cell>
          <cell r="J1221"/>
          <cell r="K1221"/>
          <cell r="L1221"/>
          <cell r="M1221"/>
          <cell r="N1221"/>
          <cell r="O1221"/>
          <cell r="P1221"/>
          <cell r="Q1221"/>
          <cell r="R1221"/>
          <cell r="S1221"/>
          <cell r="T1221"/>
          <cell r="W1221"/>
          <cell r="X1221">
            <v>35977</v>
          </cell>
          <cell r="Y1221">
            <v>1023</v>
          </cell>
          <cell r="Z1221"/>
        </row>
        <row r="1222">
          <cell r="A1222">
            <v>36007</v>
          </cell>
          <cell r="B1222">
            <v>215150</v>
          </cell>
          <cell r="C1222"/>
          <cell r="D1222"/>
          <cell r="E1222">
            <v>20</v>
          </cell>
          <cell r="F1222">
            <v>29</v>
          </cell>
          <cell r="G1222">
            <v>22.91861491982338</v>
          </cell>
          <cell r="H1222">
            <v>6415104.0559440563</v>
          </cell>
          <cell r="I1222">
            <v>215150</v>
          </cell>
          <cell r="J1222">
            <v>95748460.953526095</v>
          </cell>
          <cell r="K1222">
            <v>3878845</v>
          </cell>
          <cell r="L1222">
            <v>24.684786567528761</v>
          </cell>
          <cell r="M1222"/>
          <cell r="N1222"/>
          <cell r="O1222"/>
          <cell r="P1222"/>
          <cell r="Q1222"/>
          <cell r="R1222"/>
          <cell r="S1222"/>
          <cell r="T1222"/>
          <cell r="W1222"/>
          <cell r="X1222">
            <v>35977</v>
          </cell>
          <cell r="Y1222">
            <v>900</v>
          </cell>
          <cell r="Z1222"/>
        </row>
        <row r="1223">
          <cell r="A1223">
            <v>36008</v>
          </cell>
          <cell r="B1223">
            <v>215150</v>
          </cell>
          <cell r="C1223"/>
          <cell r="D1223"/>
          <cell r="E1223">
            <v>20</v>
          </cell>
          <cell r="F1223">
            <v>29</v>
          </cell>
          <cell r="G1223">
            <v>22.91861491982338</v>
          </cell>
          <cell r="H1223">
            <v>6415104.0559440563</v>
          </cell>
          <cell r="I1223">
            <v>215150</v>
          </cell>
          <cell r="J1223"/>
          <cell r="K1223"/>
          <cell r="L1223"/>
          <cell r="M1223"/>
          <cell r="N1223"/>
          <cell r="O1223"/>
          <cell r="P1223"/>
          <cell r="Q1223"/>
          <cell r="R1223"/>
          <cell r="S1223"/>
          <cell r="T1223"/>
          <cell r="W1223"/>
          <cell r="X1223" t="str">
            <v>Sin movimiento</v>
          </cell>
          <cell r="Y1223">
            <v>900</v>
          </cell>
          <cell r="Z1223"/>
        </row>
        <row r="1224">
          <cell r="A1224">
            <v>36009</v>
          </cell>
          <cell r="B1224">
            <v>215150</v>
          </cell>
          <cell r="C1224"/>
          <cell r="D1224"/>
          <cell r="E1224">
            <v>20</v>
          </cell>
          <cell r="F1224">
            <v>29</v>
          </cell>
          <cell r="G1224">
            <v>22.91861491982338</v>
          </cell>
          <cell r="H1224">
            <v>6415104.0559440563</v>
          </cell>
          <cell r="I1224">
            <v>215150</v>
          </cell>
          <cell r="J1224"/>
          <cell r="K1224"/>
          <cell r="L1224"/>
          <cell r="M1224"/>
          <cell r="N1224"/>
          <cell r="O1224"/>
          <cell r="P1224"/>
          <cell r="Q1224"/>
          <cell r="R1224"/>
          <cell r="S1224"/>
          <cell r="T1224"/>
          <cell r="W1224"/>
          <cell r="X1224" t="str">
            <v>Sin movimiento</v>
          </cell>
          <cell r="Y1224">
            <v>900</v>
          </cell>
          <cell r="Z1224"/>
        </row>
        <row r="1225">
          <cell r="A1225">
            <v>36010</v>
          </cell>
          <cell r="B1225">
            <v>245900</v>
          </cell>
          <cell r="C1225"/>
          <cell r="D1225"/>
          <cell r="E1225">
            <v>21</v>
          </cell>
          <cell r="F1225">
            <v>29</v>
          </cell>
          <cell r="G1225">
            <v>23.77755185034567</v>
          </cell>
          <cell r="H1225">
            <v>6878664.1309328973</v>
          </cell>
          <cell r="I1225">
            <v>245900</v>
          </cell>
          <cell r="J1225"/>
          <cell r="K1225"/>
          <cell r="L1225"/>
          <cell r="M1225"/>
          <cell r="N1225"/>
          <cell r="O1225"/>
          <cell r="P1225"/>
          <cell r="Q1225"/>
          <cell r="R1225"/>
          <cell r="S1225"/>
          <cell r="T1225"/>
          <cell r="W1225"/>
          <cell r="X1225">
            <v>36008</v>
          </cell>
          <cell r="Y1225">
            <v>800</v>
          </cell>
          <cell r="Z1225"/>
        </row>
        <row r="1226">
          <cell r="A1226">
            <v>36011</v>
          </cell>
          <cell r="B1226">
            <v>215400</v>
          </cell>
          <cell r="C1226"/>
          <cell r="D1226"/>
          <cell r="E1226">
            <v>22</v>
          </cell>
          <cell r="F1226">
            <v>29</v>
          </cell>
          <cell r="G1226">
            <v>25.359679665738163</v>
          </cell>
          <cell r="H1226">
            <v>4936669.6537299557</v>
          </cell>
          <cell r="I1226">
            <v>215400</v>
          </cell>
          <cell r="J1226"/>
          <cell r="K1226"/>
          <cell r="L1226"/>
          <cell r="M1226"/>
          <cell r="N1226"/>
          <cell r="O1226"/>
          <cell r="P1226"/>
          <cell r="Q1226"/>
          <cell r="R1226"/>
          <cell r="S1226"/>
          <cell r="T1226"/>
          <cell r="W1226"/>
          <cell r="X1226">
            <v>36008</v>
          </cell>
          <cell r="Y1226">
            <v>700</v>
          </cell>
          <cell r="Z1226"/>
        </row>
        <row r="1227">
          <cell r="A1227">
            <v>36012</v>
          </cell>
          <cell r="B1227">
            <v>210000</v>
          </cell>
          <cell r="C1227"/>
          <cell r="D1227"/>
          <cell r="E1227">
            <v>16.5</v>
          </cell>
          <cell r="F1227">
            <v>29</v>
          </cell>
          <cell r="G1227">
            <v>20.603809523809524</v>
          </cell>
          <cell r="H1227">
            <v>4993285.8885725904</v>
          </cell>
          <cell r="I1227">
            <v>210000</v>
          </cell>
          <cell r="J1227"/>
          <cell r="K1227"/>
          <cell r="L1227"/>
          <cell r="M1227"/>
          <cell r="N1227"/>
          <cell r="O1227"/>
          <cell r="P1227"/>
          <cell r="Q1227"/>
          <cell r="R1227"/>
          <cell r="S1227"/>
          <cell r="T1227"/>
          <cell r="W1227"/>
          <cell r="X1227">
            <v>36008</v>
          </cell>
          <cell r="Y1227">
            <v>1250</v>
          </cell>
          <cell r="Z1227"/>
        </row>
        <row r="1228">
          <cell r="A1228">
            <v>36013</v>
          </cell>
          <cell r="B1228">
            <v>201200</v>
          </cell>
          <cell r="C1228"/>
          <cell r="D1228"/>
          <cell r="E1228">
            <v>16.5</v>
          </cell>
          <cell r="F1228">
            <v>29</v>
          </cell>
          <cell r="G1228">
            <v>18.621148111332008</v>
          </cell>
          <cell r="H1228">
            <v>5102367.5487465188</v>
          </cell>
          <cell r="I1228">
            <v>201200</v>
          </cell>
          <cell r="J1228"/>
          <cell r="K1228"/>
          <cell r="L1228"/>
          <cell r="M1228"/>
          <cell r="N1228"/>
          <cell r="O1228"/>
          <cell r="P1228"/>
          <cell r="Q1228"/>
          <cell r="R1228"/>
          <cell r="S1228"/>
          <cell r="T1228"/>
          <cell r="W1228"/>
          <cell r="X1228">
            <v>36008</v>
          </cell>
          <cell r="Y1228">
            <v>1250</v>
          </cell>
          <cell r="Z1228"/>
        </row>
        <row r="1229">
          <cell r="A1229">
            <v>36014</v>
          </cell>
          <cell r="B1229">
            <v>153400</v>
          </cell>
          <cell r="C1229"/>
          <cell r="D1229"/>
          <cell r="E1229">
            <v>20</v>
          </cell>
          <cell r="F1229">
            <v>28</v>
          </cell>
          <cell r="G1229">
            <v>25.940677966101696</v>
          </cell>
          <cell r="H1229">
            <v>3160624.3809523811</v>
          </cell>
          <cell r="I1229">
            <v>153400</v>
          </cell>
          <cell r="J1229"/>
          <cell r="K1229"/>
          <cell r="L1229"/>
          <cell r="M1229"/>
          <cell r="N1229"/>
          <cell r="O1229"/>
          <cell r="P1229"/>
          <cell r="Q1229"/>
          <cell r="R1229"/>
          <cell r="S1229"/>
          <cell r="T1229"/>
          <cell r="W1229"/>
          <cell r="X1229">
            <v>36008</v>
          </cell>
          <cell r="Y1229">
            <v>800</v>
          </cell>
          <cell r="Z1229"/>
        </row>
        <row r="1230">
          <cell r="A1230">
            <v>36015</v>
          </cell>
          <cell r="B1230">
            <v>153400</v>
          </cell>
          <cell r="C1230"/>
          <cell r="D1230"/>
          <cell r="E1230">
            <v>20</v>
          </cell>
          <cell r="F1230">
            <v>28</v>
          </cell>
          <cell r="G1230">
            <v>25.940677966101696</v>
          </cell>
          <cell r="H1230">
            <v>2856484.1202783301</v>
          </cell>
          <cell r="I1230">
            <v>153400</v>
          </cell>
          <cell r="J1230"/>
          <cell r="K1230"/>
          <cell r="L1230"/>
          <cell r="M1230"/>
          <cell r="N1230"/>
          <cell r="O1230"/>
          <cell r="P1230"/>
          <cell r="Q1230"/>
          <cell r="R1230"/>
          <cell r="S1230"/>
          <cell r="T1230"/>
          <cell r="W1230"/>
          <cell r="X1230" t="str">
            <v>Sin movimiento</v>
          </cell>
          <cell r="Y1230">
            <v>800</v>
          </cell>
          <cell r="Z1230"/>
        </row>
        <row r="1231">
          <cell r="A1231">
            <v>36016</v>
          </cell>
          <cell r="B1231">
            <v>153400</v>
          </cell>
          <cell r="C1231"/>
          <cell r="D1231"/>
          <cell r="E1231">
            <v>20</v>
          </cell>
          <cell r="F1231">
            <v>28</v>
          </cell>
          <cell r="G1231">
            <v>25.940677966101696</v>
          </cell>
          <cell r="H1231">
            <v>3979300</v>
          </cell>
          <cell r="I1231">
            <v>153400</v>
          </cell>
          <cell r="J1231"/>
          <cell r="K1231"/>
          <cell r="L1231"/>
          <cell r="M1231"/>
          <cell r="N1231"/>
          <cell r="O1231"/>
          <cell r="P1231"/>
          <cell r="Q1231"/>
          <cell r="R1231"/>
          <cell r="S1231"/>
          <cell r="T1231"/>
          <cell r="W1231"/>
          <cell r="X1231" t="str">
            <v>Sin movimiento</v>
          </cell>
          <cell r="Y1231">
            <v>800</v>
          </cell>
          <cell r="Z1231"/>
        </row>
        <row r="1232">
          <cell r="A1232">
            <v>36017</v>
          </cell>
          <cell r="B1232">
            <v>235200</v>
          </cell>
          <cell r="C1232"/>
          <cell r="D1232"/>
          <cell r="E1232">
            <v>19</v>
          </cell>
          <cell r="F1232">
            <v>26.5</v>
          </cell>
          <cell r="G1232">
            <v>21.51594387755102</v>
          </cell>
          <cell r="H1232">
            <v>4379694.0357852885</v>
          </cell>
          <cell r="I1232">
            <v>235200</v>
          </cell>
          <cell r="J1232"/>
          <cell r="K1232"/>
          <cell r="L1232"/>
          <cell r="M1232"/>
          <cell r="N1232"/>
          <cell r="O1232"/>
          <cell r="P1232"/>
          <cell r="Q1232"/>
          <cell r="R1232"/>
          <cell r="S1232"/>
          <cell r="T1232"/>
          <cell r="W1232"/>
          <cell r="X1232">
            <v>36008</v>
          </cell>
          <cell r="Y1232">
            <v>750</v>
          </cell>
          <cell r="Z1232"/>
        </row>
        <row r="1233">
          <cell r="A1233">
            <v>36018</v>
          </cell>
          <cell r="B1233">
            <v>211900</v>
          </cell>
          <cell r="C1233"/>
          <cell r="D1233"/>
          <cell r="E1233">
            <v>18</v>
          </cell>
          <cell r="F1233">
            <v>26.5</v>
          </cell>
          <cell r="G1233">
            <v>23.123525247758376</v>
          </cell>
          <cell r="H1233">
            <v>5496829.6610169495</v>
          </cell>
          <cell r="I1233">
            <v>211900</v>
          </cell>
          <cell r="J1233"/>
          <cell r="K1233"/>
          <cell r="L1233"/>
          <cell r="M1233"/>
          <cell r="N1233"/>
          <cell r="O1233"/>
          <cell r="P1233"/>
          <cell r="Q1233"/>
          <cell r="R1233"/>
          <cell r="S1233"/>
          <cell r="T1233"/>
          <cell r="W1233"/>
          <cell r="X1233">
            <v>36008</v>
          </cell>
          <cell r="Y1233">
            <v>850</v>
          </cell>
          <cell r="Z1233"/>
        </row>
        <row r="1234">
          <cell r="A1234">
            <v>36019</v>
          </cell>
          <cell r="B1234">
            <v>174200</v>
          </cell>
          <cell r="C1234"/>
          <cell r="D1234"/>
          <cell r="E1234">
            <v>17</v>
          </cell>
          <cell r="F1234">
            <v>25</v>
          </cell>
          <cell r="G1234">
            <v>18.901693455797933</v>
          </cell>
          <cell r="H1234">
            <v>3748077.4234693879</v>
          </cell>
          <cell r="I1234">
            <v>174200</v>
          </cell>
          <cell r="J1234"/>
          <cell r="K1234"/>
          <cell r="L1234"/>
          <cell r="M1234"/>
          <cell r="N1234"/>
          <cell r="O1234"/>
          <cell r="P1234"/>
          <cell r="Q1234"/>
          <cell r="R1234"/>
          <cell r="S1234"/>
          <cell r="T1234"/>
          <cell r="W1234"/>
          <cell r="X1234">
            <v>36008</v>
          </cell>
          <cell r="Y1234">
            <v>800</v>
          </cell>
          <cell r="Z1234"/>
        </row>
        <row r="1235">
          <cell r="A1235">
            <v>36020</v>
          </cell>
          <cell r="B1235">
            <v>181350</v>
          </cell>
          <cell r="C1235"/>
          <cell r="D1235"/>
          <cell r="E1235">
            <v>16.5</v>
          </cell>
          <cell r="F1235">
            <v>25</v>
          </cell>
          <cell r="G1235">
            <v>18.071822442790186</v>
          </cell>
          <cell r="H1235">
            <v>4193451.3036809815</v>
          </cell>
          <cell r="I1235">
            <v>181350</v>
          </cell>
          <cell r="J1235"/>
          <cell r="K1235"/>
          <cell r="L1235"/>
          <cell r="M1235"/>
          <cell r="N1235"/>
          <cell r="O1235"/>
          <cell r="P1235"/>
          <cell r="Q1235"/>
          <cell r="R1235"/>
          <cell r="S1235"/>
          <cell r="T1235"/>
          <cell r="W1235"/>
          <cell r="X1235">
            <v>36008</v>
          </cell>
          <cell r="Y1235">
            <v>850</v>
          </cell>
          <cell r="Z1235"/>
        </row>
        <row r="1236">
          <cell r="A1236">
            <v>36021</v>
          </cell>
          <cell r="B1236">
            <v>194400</v>
          </cell>
          <cell r="C1236"/>
          <cell r="D1236"/>
          <cell r="E1236">
            <v>15</v>
          </cell>
          <cell r="F1236">
            <v>21</v>
          </cell>
          <cell r="G1236">
            <v>17.956018518518519</v>
          </cell>
          <cell r="H1236">
            <v>3674489.2078071181</v>
          </cell>
          <cell r="I1236">
            <v>194400</v>
          </cell>
          <cell r="J1236"/>
          <cell r="K1236"/>
          <cell r="L1236"/>
          <cell r="M1236"/>
          <cell r="N1236"/>
          <cell r="O1236"/>
          <cell r="P1236"/>
          <cell r="Q1236"/>
          <cell r="R1236"/>
          <cell r="S1236"/>
          <cell r="T1236"/>
          <cell r="W1236"/>
          <cell r="X1236">
            <v>36008</v>
          </cell>
          <cell r="Y1236">
            <v>600</v>
          </cell>
          <cell r="Z1236"/>
        </row>
        <row r="1237">
          <cell r="A1237">
            <v>36022</v>
          </cell>
          <cell r="B1237">
            <v>194400</v>
          </cell>
          <cell r="C1237"/>
          <cell r="D1237"/>
          <cell r="E1237">
            <v>15</v>
          </cell>
          <cell r="F1237">
            <v>21</v>
          </cell>
          <cell r="G1237">
            <v>17.956018518518519</v>
          </cell>
          <cell r="H1237">
            <v>3513162.2828784119</v>
          </cell>
          <cell r="I1237">
            <v>194400</v>
          </cell>
          <cell r="J1237"/>
          <cell r="K1237"/>
          <cell r="L1237"/>
          <cell r="M1237"/>
          <cell r="N1237"/>
          <cell r="O1237"/>
          <cell r="P1237"/>
          <cell r="Q1237"/>
          <cell r="R1237"/>
          <cell r="S1237"/>
          <cell r="T1237"/>
          <cell r="W1237"/>
          <cell r="X1237" t="str">
            <v>Sin movimiento</v>
          </cell>
          <cell r="Y1237">
            <v>600</v>
          </cell>
          <cell r="Z1237"/>
        </row>
        <row r="1238">
          <cell r="A1238">
            <v>36023</v>
          </cell>
          <cell r="B1238">
            <v>194400</v>
          </cell>
          <cell r="C1238"/>
          <cell r="D1238"/>
          <cell r="E1238">
            <v>15</v>
          </cell>
          <cell r="F1238">
            <v>21</v>
          </cell>
          <cell r="G1238">
            <v>17.956018518518519</v>
          </cell>
          <cell r="H1238">
            <v>3490650</v>
          </cell>
          <cell r="I1238">
            <v>194400</v>
          </cell>
          <cell r="J1238"/>
          <cell r="K1238"/>
          <cell r="L1238"/>
          <cell r="M1238"/>
          <cell r="N1238"/>
          <cell r="O1238"/>
          <cell r="P1238"/>
          <cell r="Q1238"/>
          <cell r="R1238"/>
          <cell r="S1238"/>
          <cell r="T1238"/>
          <cell r="W1238"/>
          <cell r="X1238" t="str">
            <v>Sin movimiento</v>
          </cell>
          <cell r="Y1238">
            <v>600</v>
          </cell>
          <cell r="Z1238"/>
        </row>
        <row r="1239">
          <cell r="A1239">
            <v>36024</v>
          </cell>
          <cell r="B1239">
            <v>200350</v>
          </cell>
          <cell r="C1239"/>
          <cell r="D1239"/>
          <cell r="E1239">
            <v>12</v>
          </cell>
          <cell r="F1239">
            <v>25</v>
          </cell>
          <cell r="G1239">
            <v>15.703443973047168</v>
          </cell>
          <cell r="H1239">
            <v>3620689.6264130138</v>
          </cell>
          <cell r="I1239">
            <v>200350</v>
          </cell>
          <cell r="J1239"/>
          <cell r="K1239"/>
          <cell r="L1239"/>
          <cell r="M1239"/>
          <cell r="N1239"/>
          <cell r="O1239"/>
          <cell r="P1239"/>
          <cell r="Q1239"/>
          <cell r="R1239"/>
          <cell r="S1239"/>
          <cell r="T1239"/>
          <cell r="W1239"/>
          <cell r="X1239">
            <v>36008</v>
          </cell>
          <cell r="Y1239">
            <v>1300</v>
          </cell>
          <cell r="Z1239"/>
        </row>
        <row r="1240">
          <cell r="A1240">
            <v>36025</v>
          </cell>
          <cell r="B1240">
            <v>196250</v>
          </cell>
          <cell r="C1240"/>
          <cell r="D1240"/>
          <cell r="E1240">
            <v>14</v>
          </cell>
          <cell r="F1240">
            <v>24</v>
          </cell>
          <cell r="G1240">
            <v>17.861401273885349</v>
          </cell>
          <cell r="H1240">
            <v>3523868.6342592593</v>
          </cell>
          <cell r="I1240">
            <v>196250</v>
          </cell>
          <cell r="J1240"/>
          <cell r="K1240"/>
          <cell r="L1240"/>
          <cell r="M1240"/>
          <cell r="N1240"/>
          <cell r="O1240"/>
          <cell r="P1240"/>
          <cell r="Q1240"/>
          <cell r="R1240"/>
          <cell r="S1240"/>
          <cell r="T1240"/>
          <cell r="W1240"/>
          <cell r="X1240">
            <v>36008</v>
          </cell>
          <cell r="Y1240">
            <v>1000</v>
          </cell>
          <cell r="Z1240"/>
        </row>
        <row r="1241">
          <cell r="A1241">
            <v>36026</v>
          </cell>
          <cell r="B1241">
            <v>210700</v>
          </cell>
          <cell r="C1241"/>
          <cell r="D1241"/>
          <cell r="E1241">
            <v>18</v>
          </cell>
          <cell r="F1241">
            <v>26</v>
          </cell>
          <cell r="G1241">
            <v>22.122448979591837</v>
          </cell>
          <cell r="H1241">
            <v>3308715.6451210384</v>
          </cell>
          <cell r="I1241">
            <v>210700</v>
          </cell>
          <cell r="J1241"/>
          <cell r="K1241"/>
          <cell r="L1241"/>
          <cell r="M1241"/>
          <cell r="N1241"/>
          <cell r="O1241"/>
          <cell r="P1241"/>
          <cell r="Q1241"/>
          <cell r="R1241"/>
          <cell r="S1241"/>
          <cell r="T1241"/>
          <cell r="W1241"/>
          <cell r="X1241">
            <v>36008</v>
          </cell>
          <cell r="Y1241">
            <v>800</v>
          </cell>
          <cell r="Z1241"/>
        </row>
        <row r="1242">
          <cell r="A1242">
            <v>36027</v>
          </cell>
          <cell r="B1242">
            <v>276250</v>
          </cell>
          <cell r="C1242"/>
          <cell r="D1242"/>
          <cell r="E1242">
            <v>17</v>
          </cell>
          <cell r="F1242">
            <v>25.5</v>
          </cell>
          <cell r="G1242">
            <v>22.196561085972849</v>
          </cell>
          <cell r="H1242">
            <v>4934212.1019108277</v>
          </cell>
          <cell r="I1242">
            <v>276250</v>
          </cell>
          <cell r="J1242"/>
          <cell r="K1242"/>
          <cell r="L1242"/>
          <cell r="M1242"/>
          <cell r="N1242"/>
          <cell r="O1242"/>
          <cell r="P1242"/>
          <cell r="Q1242"/>
          <cell r="R1242"/>
          <cell r="S1242"/>
          <cell r="T1242"/>
          <cell r="W1242"/>
          <cell r="X1242">
            <v>36008</v>
          </cell>
          <cell r="Y1242">
            <v>850</v>
          </cell>
          <cell r="Z1242"/>
        </row>
        <row r="1243">
          <cell r="A1243">
            <v>36028</v>
          </cell>
          <cell r="B1243">
            <v>178820</v>
          </cell>
          <cell r="C1243"/>
          <cell r="D1243"/>
          <cell r="E1243">
            <v>18</v>
          </cell>
          <cell r="F1243">
            <v>25</v>
          </cell>
          <cell r="G1243">
            <v>23.332037803377698</v>
          </cell>
          <cell r="H1243">
            <v>3955936.3265306125</v>
          </cell>
          <cell r="I1243">
            <v>178820</v>
          </cell>
          <cell r="J1243"/>
          <cell r="K1243"/>
          <cell r="L1243"/>
          <cell r="M1243"/>
          <cell r="N1243"/>
          <cell r="O1243"/>
          <cell r="P1243"/>
          <cell r="Q1243"/>
          <cell r="R1243"/>
          <cell r="S1243"/>
          <cell r="T1243"/>
          <cell r="W1243"/>
          <cell r="X1243">
            <v>36008</v>
          </cell>
          <cell r="Y1243">
            <v>700</v>
          </cell>
          <cell r="Z1243"/>
        </row>
        <row r="1244">
          <cell r="A1244">
            <v>36029</v>
          </cell>
          <cell r="B1244">
            <v>178820</v>
          </cell>
          <cell r="C1244"/>
          <cell r="D1244"/>
          <cell r="E1244">
            <v>18</v>
          </cell>
          <cell r="F1244">
            <v>25</v>
          </cell>
          <cell r="G1244">
            <v>23.332037803377698</v>
          </cell>
          <cell r="H1244">
            <v>3969189.0533936648</v>
          </cell>
          <cell r="I1244">
            <v>178820</v>
          </cell>
          <cell r="J1244"/>
          <cell r="K1244"/>
          <cell r="L1244"/>
          <cell r="M1244"/>
          <cell r="N1244"/>
          <cell r="O1244"/>
          <cell r="P1244"/>
          <cell r="Q1244"/>
          <cell r="R1244"/>
          <cell r="S1244"/>
          <cell r="T1244"/>
          <cell r="W1244"/>
          <cell r="X1244" t="str">
            <v>Sin movimiento</v>
          </cell>
          <cell r="Y1244">
            <v>700</v>
          </cell>
          <cell r="Z1244"/>
        </row>
        <row r="1245">
          <cell r="A1245">
            <v>36030</v>
          </cell>
          <cell r="B1245">
            <v>178820</v>
          </cell>
          <cell r="C1245"/>
          <cell r="D1245"/>
          <cell r="E1245">
            <v>18</v>
          </cell>
          <cell r="F1245">
            <v>25</v>
          </cell>
          <cell r="G1245">
            <v>23.332037803377698</v>
          </cell>
          <cell r="H1245">
            <v>4172235</v>
          </cell>
          <cell r="I1245">
            <v>178820</v>
          </cell>
          <cell r="J1245"/>
          <cell r="K1245"/>
          <cell r="L1245"/>
          <cell r="M1245"/>
          <cell r="N1245"/>
          <cell r="O1245"/>
          <cell r="P1245"/>
          <cell r="Q1245"/>
          <cell r="R1245"/>
          <cell r="S1245"/>
          <cell r="T1245"/>
          <cell r="W1245"/>
          <cell r="X1245" t="str">
            <v>Sin movimiento</v>
          </cell>
          <cell r="Y1245">
            <v>700</v>
          </cell>
          <cell r="Z1245"/>
        </row>
        <row r="1246">
          <cell r="A1246">
            <v>36031</v>
          </cell>
          <cell r="B1246">
            <v>207320</v>
          </cell>
          <cell r="C1246"/>
          <cell r="D1246"/>
          <cell r="E1246">
            <v>22</v>
          </cell>
          <cell r="F1246">
            <v>26.5</v>
          </cell>
          <cell r="G1246">
            <v>24.658257765772717</v>
          </cell>
          <cell r="H1246">
            <v>4601791.0443438916</v>
          </cell>
          <cell r="I1246">
            <v>207320</v>
          </cell>
          <cell r="J1246"/>
          <cell r="K1246"/>
          <cell r="L1246"/>
          <cell r="M1246"/>
          <cell r="N1246"/>
          <cell r="O1246"/>
          <cell r="P1246"/>
          <cell r="Q1246"/>
          <cell r="R1246"/>
          <cell r="S1246"/>
          <cell r="T1246"/>
          <cell r="W1246"/>
          <cell r="X1246">
            <v>36008</v>
          </cell>
          <cell r="Y1246">
            <v>450</v>
          </cell>
          <cell r="Z1246"/>
        </row>
        <row r="1247">
          <cell r="A1247">
            <v>36032</v>
          </cell>
          <cell r="B1247">
            <v>264250</v>
          </cell>
          <cell r="C1247"/>
          <cell r="D1247"/>
          <cell r="E1247">
            <v>19</v>
          </cell>
          <cell r="F1247">
            <v>24.75</v>
          </cell>
          <cell r="G1247">
            <v>22.507190160832543</v>
          </cell>
          <cell r="H1247">
            <v>6165490.9895425569</v>
          </cell>
          <cell r="I1247">
            <v>264250</v>
          </cell>
          <cell r="J1247"/>
          <cell r="K1247"/>
          <cell r="L1247"/>
          <cell r="M1247"/>
          <cell r="N1247"/>
          <cell r="O1247"/>
          <cell r="P1247"/>
          <cell r="Q1247"/>
          <cell r="R1247"/>
          <cell r="S1247"/>
          <cell r="T1247"/>
          <cell r="W1247"/>
          <cell r="X1247">
            <v>36008</v>
          </cell>
          <cell r="Y1247">
            <v>575</v>
          </cell>
          <cell r="Z1247"/>
        </row>
        <row r="1248">
          <cell r="A1248">
            <v>36033</v>
          </cell>
          <cell r="B1248">
            <v>277850</v>
          </cell>
          <cell r="C1248"/>
          <cell r="D1248"/>
          <cell r="E1248">
            <v>16</v>
          </cell>
          <cell r="F1248">
            <v>25</v>
          </cell>
          <cell r="G1248">
            <v>19.514306280367105</v>
          </cell>
          <cell r="H1248">
            <v>6851296.9202199494</v>
          </cell>
          <cell r="I1248">
            <v>277850</v>
          </cell>
          <cell r="J1248"/>
          <cell r="K1248"/>
          <cell r="L1248"/>
          <cell r="M1248"/>
          <cell r="N1248"/>
          <cell r="O1248"/>
          <cell r="P1248"/>
          <cell r="Q1248"/>
          <cell r="R1248"/>
          <cell r="S1248"/>
          <cell r="T1248"/>
          <cell r="W1248"/>
          <cell r="X1248">
            <v>36008</v>
          </cell>
          <cell r="Y1248">
            <v>900</v>
          </cell>
          <cell r="Z1248"/>
        </row>
        <row r="1249">
          <cell r="A1249">
            <v>36034</v>
          </cell>
          <cell r="B1249">
            <v>299750</v>
          </cell>
          <cell r="C1249"/>
          <cell r="D1249"/>
          <cell r="E1249">
            <v>15.6</v>
          </cell>
          <cell r="F1249">
            <v>22</v>
          </cell>
          <cell r="G1249">
            <v>18.58323603002502</v>
          </cell>
          <cell r="H1249">
            <v>6746530.2507095551</v>
          </cell>
          <cell r="I1249">
            <v>299750</v>
          </cell>
          <cell r="J1249"/>
          <cell r="K1249"/>
          <cell r="L1249"/>
          <cell r="M1249"/>
          <cell r="N1249"/>
          <cell r="O1249"/>
          <cell r="P1249"/>
          <cell r="Q1249"/>
          <cell r="R1249"/>
          <cell r="S1249"/>
          <cell r="T1249"/>
          <cell r="W1249"/>
          <cell r="X1249">
            <v>36008</v>
          </cell>
          <cell r="Y1249">
            <v>640</v>
          </cell>
          <cell r="Z1249"/>
        </row>
        <row r="1250">
          <cell r="A1250">
            <v>36035</v>
          </cell>
          <cell r="B1250">
            <v>218600</v>
          </cell>
          <cell r="C1250"/>
          <cell r="D1250"/>
          <cell r="E1250">
            <v>17</v>
          </cell>
          <cell r="F1250">
            <v>25</v>
          </cell>
          <cell r="G1250">
            <v>21.173810612991765</v>
          </cell>
          <cell r="H1250">
            <v>4265827.3528882489</v>
          </cell>
          <cell r="I1250">
            <v>218600</v>
          </cell>
          <cell r="J1250"/>
          <cell r="K1250"/>
          <cell r="L1250"/>
          <cell r="M1250"/>
          <cell r="N1250"/>
          <cell r="O1250"/>
          <cell r="P1250"/>
          <cell r="Q1250"/>
          <cell r="R1250"/>
          <cell r="S1250"/>
          <cell r="T1250"/>
          <cell r="W1250"/>
          <cell r="X1250">
            <v>36008</v>
          </cell>
          <cell r="Y1250">
            <v>800</v>
          </cell>
          <cell r="Z1250"/>
        </row>
        <row r="1251">
          <cell r="A1251">
            <v>36036</v>
          </cell>
          <cell r="B1251">
            <v>218600</v>
          </cell>
          <cell r="C1251"/>
          <cell r="D1251"/>
          <cell r="E1251">
            <v>17</v>
          </cell>
          <cell r="F1251">
            <v>25</v>
          </cell>
          <cell r="G1251">
            <v>21.173810612991765</v>
          </cell>
          <cell r="H1251">
            <v>4062295.3961634692</v>
          </cell>
          <cell r="I1251">
            <v>218600</v>
          </cell>
          <cell r="J1251"/>
          <cell r="K1251"/>
          <cell r="L1251"/>
          <cell r="M1251"/>
          <cell r="N1251"/>
          <cell r="O1251"/>
          <cell r="P1251"/>
          <cell r="Q1251"/>
          <cell r="R1251"/>
          <cell r="S1251"/>
          <cell r="T1251"/>
          <cell r="W1251"/>
          <cell r="X1251" t="str">
            <v>Sin movimiento</v>
          </cell>
          <cell r="Y1251">
            <v>800</v>
          </cell>
          <cell r="Z1251"/>
        </row>
        <row r="1252">
          <cell r="A1252">
            <v>36037</v>
          </cell>
          <cell r="B1252">
            <v>218600</v>
          </cell>
          <cell r="C1252"/>
          <cell r="D1252"/>
          <cell r="E1252">
            <v>17</v>
          </cell>
          <cell r="F1252">
            <v>25</v>
          </cell>
          <cell r="G1252">
            <v>21.173810612991765</v>
          </cell>
          <cell r="H1252">
            <v>4628595</v>
          </cell>
          <cell r="I1252">
            <v>218600</v>
          </cell>
          <cell r="J1252"/>
          <cell r="K1252"/>
          <cell r="L1252"/>
          <cell r="M1252"/>
          <cell r="N1252"/>
          <cell r="O1252"/>
          <cell r="P1252"/>
          <cell r="Q1252"/>
          <cell r="R1252"/>
          <cell r="S1252"/>
          <cell r="T1252"/>
          <cell r="W1252"/>
          <cell r="X1252" t="str">
            <v>Sin movimiento</v>
          </cell>
          <cell r="Y1252">
            <v>800</v>
          </cell>
          <cell r="Z1252"/>
        </row>
        <row r="1253">
          <cell r="A1253">
            <v>36038</v>
          </cell>
          <cell r="B1253">
            <v>173900</v>
          </cell>
          <cell r="C1253"/>
          <cell r="D1253"/>
          <cell r="E1253">
            <v>23</v>
          </cell>
          <cell r="F1253">
            <v>32</v>
          </cell>
          <cell r="G1253">
            <v>27.678263369752731</v>
          </cell>
          <cell r="H1253">
            <v>3231624.7456213511</v>
          </cell>
          <cell r="I1253">
            <v>173900</v>
          </cell>
          <cell r="J1253">
            <v>141272255.83685634</v>
          </cell>
          <cell r="K1253">
            <v>6447730</v>
          </cell>
          <cell r="L1253">
            <v>21.910386420780078</v>
          </cell>
          <cell r="M1253"/>
          <cell r="N1253"/>
          <cell r="O1253"/>
          <cell r="P1253"/>
          <cell r="Q1253"/>
          <cell r="R1253"/>
          <cell r="S1253"/>
          <cell r="T1253"/>
          <cell r="W1253"/>
          <cell r="X1253">
            <v>36008</v>
          </cell>
          <cell r="Y1253">
            <v>900</v>
          </cell>
          <cell r="Z1253"/>
        </row>
        <row r="1254">
          <cell r="A1254">
            <v>36039</v>
          </cell>
          <cell r="B1254">
            <v>79810</v>
          </cell>
          <cell r="C1254"/>
          <cell r="D1254"/>
          <cell r="E1254">
            <v>30</v>
          </cell>
          <cell r="F1254">
            <v>38.5</v>
          </cell>
          <cell r="G1254">
            <v>33.138328530259365</v>
          </cell>
          <cell r="H1254">
            <v>1689881.8250228728</v>
          </cell>
          <cell r="I1254">
            <v>79810</v>
          </cell>
          <cell r="J1254"/>
          <cell r="K1254"/>
          <cell r="L1254"/>
          <cell r="M1254"/>
          <cell r="N1254"/>
          <cell r="O1254"/>
          <cell r="P1254"/>
          <cell r="Q1254"/>
          <cell r="R1254"/>
          <cell r="S1254"/>
          <cell r="T1254"/>
          <cell r="W1254"/>
          <cell r="X1254">
            <v>36039</v>
          </cell>
          <cell r="Y1254">
            <v>850</v>
          </cell>
          <cell r="Z1254"/>
        </row>
        <row r="1255">
          <cell r="A1255">
            <v>36040</v>
          </cell>
          <cell r="B1255">
            <v>90500</v>
          </cell>
          <cell r="C1255"/>
          <cell r="D1255"/>
          <cell r="E1255">
            <v>35</v>
          </cell>
          <cell r="F1255">
            <v>40</v>
          </cell>
          <cell r="G1255">
            <v>38.264088397790054</v>
          </cell>
          <cell r="H1255">
            <v>2504882.8349626223</v>
          </cell>
          <cell r="I1255">
            <v>90500</v>
          </cell>
          <cell r="J1255"/>
          <cell r="K1255"/>
          <cell r="L1255"/>
          <cell r="M1255"/>
          <cell r="N1255"/>
          <cell r="O1255"/>
          <cell r="P1255"/>
          <cell r="Q1255"/>
          <cell r="R1255"/>
          <cell r="S1255"/>
          <cell r="T1255"/>
          <cell r="W1255"/>
          <cell r="X1255">
            <v>36039</v>
          </cell>
          <cell r="Y1255">
            <v>500</v>
          </cell>
          <cell r="Z1255"/>
        </row>
        <row r="1256">
          <cell r="A1256">
            <v>36041</v>
          </cell>
          <cell r="B1256">
            <v>61500</v>
          </cell>
          <cell r="C1256"/>
          <cell r="D1256"/>
          <cell r="E1256">
            <v>38.25</v>
          </cell>
          <cell r="F1256">
            <v>42</v>
          </cell>
          <cell r="G1256">
            <v>39.9020325203252</v>
          </cell>
          <cell r="H1256">
            <v>2038007.204610951</v>
          </cell>
          <cell r="I1256">
            <v>61500</v>
          </cell>
          <cell r="J1256"/>
          <cell r="K1256"/>
          <cell r="L1256"/>
          <cell r="M1256"/>
          <cell r="N1256"/>
          <cell r="O1256"/>
          <cell r="P1256"/>
          <cell r="Q1256"/>
          <cell r="R1256"/>
          <cell r="S1256"/>
          <cell r="T1256"/>
          <cell r="W1256"/>
          <cell r="X1256">
            <v>36039</v>
          </cell>
          <cell r="Y1256">
            <v>375</v>
          </cell>
          <cell r="Z1256"/>
        </row>
        <row r="1257">
          <cell r="A1257">
            <v>36042</v>
          </cell>
          <cell r="B1257">
            <v>74850</v>
          </cell>
          <cell r="C1257"/>
          <cell r="D1257"/>
          <cell r="E1257">
            <v>40</v>
          </cell>
          <cell r="F1257">
            <v>48</v>
          </cell>
          <cell r="G1257">
            <v>44.126252505010022</v>
          </cell>
          <cell r="H1257">
            <v>2864067.0165745853</v>
          </cell>
          <cell r="I1257">
            <v>74850</v>
          </cell>
          <cell r="J1257"/>
          <cell r="K1257"/>
          <cell r="L1257"/>
          <cell r="M1257"/>
          <cell r="N1257"/>
          <cell r="O1257"/>
          <cell r="P1257"/>
          <cell r="Q1257"/>
          <cell r="R1257"/>
          <cell r="S1257"/>
          <cell r="T1257"/>
          <cell r="W1257"/>
          <cell r="X1257">
            <v>36039</v>
          </cell>
          <cell r="Y1257">
            <v>800</v>
          </cell>
          <cell r="Z1257"/>
        </row>
        <row r="1258">
          <cell r="A1258">
            <v>36043</v>
          </cell>
          <cell r="B1258">
            <v>74850</v>
          </cell>
          <cell r="C1258"/>
          <cell r="D1258"/>
          <cell r="E1258">
            <v>40</v>
          </cell>
          <cell r="F1258">
            <v>48</v>
          </cell>
          <cell r="G1258">
            <v>44.126252505010022</v>
          </cell>
          <cell r="H1258">
            <v>2986667.1341463411</v>
          </cell>
          <cell r="I1258">
            <v>74850</v>
          </cell>
          <cell r="J1258"/>
          <cell r="K1258"/>
          <cell r="L1258"/>
          <cell r="M1258"/>
          <cell r="N1258"/>
          <cell r="O1258"/>
          <cell r="P1258"/>
          <cell r="Q1258"/>
          <cell r="R1258"/>
          <cell r="S1258"/>
          <cell r="T1258"/>
          <cell r="W1258"/>
          <cell r="X1258" t="str">
            <v>Sin movimiento</v>
          </cell>
          <cell r="Y1258">
            <v>800</v>
          </cell>
          <cell r="Z1258"/>
        </row>
        <row r="1259">
          <cell r="A1259">
            <v>36044</v>
          </cell>
          <cell r="B1259">
            <v>74850</v>
          </cell>
          <cell r="C1259"/>
          <cell r="D1259"/>
          <cell r="E1259">
            <v>40</v>
          </cell>
          <cell r="F1259">
            <v>48</v>
          </cell>
          <cell r="G1259">
            <v>44.126252505010022</v>
          </cell>
          <cell r="H1259">
            <v>3302850</v>
          </cell>
          <cell r="I1259">
            <v>74850</v>
          </cell>
          <cell r="J1259"/>
          <cell r="K1259"/>
          <cell r="L1259"/>
          <cell r="M1259"/>
          <cell r="N1259"/>
          <cell r="O1259"/>
          <cell r="P1259"/>
          <cell r="Q1259"/>
          <cell r="R1259"/>
          <cell r="S1259"/>
          <cell r="T1259"/>
          <cell r="W1259"/>
          <cell r="X1259" t="str">
            <v>Sin movimiento</v>
          </cell>
          <cell r="Y1259">
            <v>800</v>
          </cell>
          <cell r="Z1259"/>
        </row>
        <row r="1260">
          <cell r="A1260">
            <v>36045</v>
          </cell>
          <cell r="B1260">
            <v>149000</v>
          </cell>
          <cell r="C1260"/>
          <cell r="D1260"/>
          <cell r="E1260">
            <v>29</v>
          </cell>
          <cell r="F1260">
            <v>48</v>
          </cell>
          <cell r="G1260">
            <v>42.093959731543627</v>
          </cell>
          <cell r="H1260">
            <v>5945402.8455284545</v>
          </cell>
          <cell r="I1260">
            <v>149000</v>
          </cell>
          <cell r="J1260"/>
          <cell r="K1260"/>
          <cell r="L1260"/>
          <cell r="M1260"/>
          <cell r="N1260"/>
          <cell r="O1260"/>
          <cell r="P1260"/>
          <cell r="Q1260"/>
          <cell r="R1260"/>
          <cell r="S1260"/>
          <cell r="T1260"/>
          <cell r="W1260"/>
          <cell r="X1260">
            <v>36039</v>
          </cell>
          <cell r="Y1260">
            <v>1900</v>
          </cell>
          <cell r="Z1260"/>
        </row>
        <row r="1261">
          <cell r="A1261">
            <v>36046</v>
          </cell>
          <cell r="B1261">
            <v>162700</v>
          </cell>
          <cell r="C1261"/>
          <cell r="D1261"/>
          <cell r="E1261">
            <v>18.5</v>
          </cell>
          <cell r="F1261">
            <v>45</v>
          </cell>
          <cell r="G1261">
            <v>26.997541487400124</v>
          </cell>
          <cell r="H1261">
            <v>7179341.2825651309</v>
          </cell>
          <cell r="I1261">
            <v>162700</v>
          </cell>
          <cell r="J1261"/>
          <cell r="K1261"/>
          <cell r="L1261"/>
          <cell r="M1261"/>
          <cell r="N1261"/>
          <cell r="O1261"/>
          <cell r="P1261"/>
          <cell r="Q1261"/>
          <cell r="R1261"/>
          <cell r="S1261"/>
          <cell r="T1261"/>
          <cell r="W1261"/>
          <cell r="X1261">
            <v>36039</v>
          </cell>
          <cell r="Y1261">
            <v>2650</v>
          </cell>
          <cell r="Z1261"/>
        </row>
        <row r="1262">
          <cell r="A1262">
            <v>36047</v>
          </cell>
          <cell r="B1262">
            <v>146300</v>
          </cell>
          <cell r="C1262"/>
          <cell r="D1262"/>
          <cell r="E1262">
            <v>19</v>
          </cell>
          <cell r="F1262">
            <v>40</v>
          </cell>
          <cell r="G1262">
            <v>22.966062884483936</v>
          </cell>
          <cell r="H1262">
            <v>6158346.3087248327</v>
          </cell>
          <cell r="I1262">
            <v>146300</v>
          </cell>
          <cell r="J1262"/>
          <cell r="K1262"/>
          <cell r="L1262"/>
          <cell r="M1262"/>
          <cell r="N1262"/>
          <cell r="O1262"/>
          <cell r="P1262"/>
          <cell r="Q1262"/>
          <cell r="R1262"/>
          <cell r="S1262"/>
          <cell r="T1262"/>
          <cell r="W1262"/>
          <cell r="X1262">
            <v>36039</v>
          </cell>
          <cell r="Y1262">
            <v>2100</v>
          </cell>
          <cell r="Z1262"/>
        </row>
        <row r="1263">
          <cell r="A1263">
            <v>36048</v>
          </cell>
          <cell r="B1263">
            <v>129500</v>
          </cell>
          <cell r="C1263"/>
          <cell r="D1263"/>
          <cell r="E1263">
            <v>21</v>
          </cell>
          <cell r="F1263">
            <v>35</v>
          </cell>
          <cell r="G1263">
            <v>29.360231660231662</v>
          </cell>
          <cell r="H1263">
            <v>3496181.6226183162</v>
          </cell>
          <cell r="I1263">
            <v>129500</v>
          </cell>
          <cell r="J1263"/>
          <cell r="K1263"/>
          <cell r="L1263"/>
          <cell r="M1263"/>
          <cell r="N1263"/>
          <cell r="O1263"/>
          <cell r="P1263"/>
          <cell r="Q1263"/>
          <cell r="R1263"/>
          <cell r="S1263"/>
          <cell r="T1263"/>
          <cell r="W1263"/>
          <cell r="X1263">
            <v>36039</v>
          </cell>
          <cell r="Y1263">
            <v>1400</v>
          </cell>
          <cell r="Z1263"/>
        </row>
        <row r="1264">
          <cell r="A1264">
            <v>36049</v>
          </cell>
          <cell r="B1264">
            <v>164800</v>
          </cell>
          <cell r="C1264"/>
          <cell r="D1264"/>
          <cell r="E1264">
            <v>31</v>
          </cell>
          <cell r="F1264">
            <v>40</v>
          </cell>
          <cell r="G1264">
            <v>35.586468446601941</v>
          </cell>
          <cell r="H1264">
            <v>3784807.1633629524</v>
          </cell>
          <cell r="I1264">
            <v>164800</v>
          </cell>
          <cell r="J1264"/>
          <cell r="K1264"/>
          <cell r="L1264"/>
          <cell r="M1264"/>
          <cell r="N1264"/>
          <cell r="O1264"/>
          <cell r="P1264"/>
          <cell r="Q1264"/>
          <cell r="R1264"/>
          <cell r="S1264"/>
          <cell r="T1264"/>
          <cell r="W1264"/>
          <cell r="X1264">
            <v>36039</v>
          </cell>
          <cell r="Y1264">
            <v>900</v>
          </cell>
          <cell r="Z1264"/>
        </row>
        <row r="1265">
          <cell r="A1265">
            <v>36050</v>
          </cell>
          <cell r="B1265">
            <v>164800</v>
          </cell>
          <cell r="C1265"/>
          <cell r="D1265"/>
          <cell r="E1265">
            <v>31</v>
          </cell>
          <cell r="F1265">
            <v>40</v>
          </cell>
          <cell r="G1265">
            <v>35.586468446601941</v>
          </cell>
          <cell r="H1265">
            <v>4838566.1776061775</v>
          </cell>
          <cell r="I1265">
            <v>164800</v>
          </cell>
          <cell r="J1265"/>
          <cell r="K1265"/>
          <cell r="L1265"/>
          <cell r="M1265"/>
          <cell r="N1265"/>
          <cell r="O1265"/>
          <cell r="P1265"/>
          <cell r="Q1265"/>
          <cell r="R1265"/>
          <cell r="S1265"/>
          <cell r="T1265"/>
          <cell r="W1265"/>
          <cell r="X1265" t="str">
            <v>Sin movimiento</v>
          </cell>
          <cell r="Y1265">
            <v>900</v>
          </cell>
          <cell r="Z1265"/>
        </row>
        <row r="1266">
          <cell r="A1266">
            <v>36051</v>
          </cell>
          <cell r="B1266">
            <v>164800</v>
          </cell>
          <cell r="C1266"/>
          <cell r="D1266"/>
          <cell r="E1266">
            <v>31</v>
          </cell>
          <cell r="F1266">
            <v>40</v>
          </cell>
          <cell r="G1266">
            <v>35.586468446601941</v>
          </cell>
          <cell r="H1266">
            <v>5864650</v>
          </cell>
          <cell r="I1266">
            <v>164800</v>
          </cell>
          <cell r="J1266"/>
          <cell r="K1266"/>
          <cell r="L1266"/>
          <cell r="M1266"/>
          <cell r="N1266"/>
          <cell r="O1266"/>
          <cell r="P1266"/>
          <cell r="Q1266"/>
          <cell r="R1266"/>
          <cell r="S1266"/>
          <cell r="T1266"/>
          <cell r="W1266"/>
          <cell r="X1266" t="str">
            <v>Sin movimiento</v>
          </cell>
          <cell r="Y1266">
            <v>900</v>
          </cell>
          <cell r="Z1266"/>
        </row>
        <row r="1267">
          <cell r="A1267">
            <v>36052</v>
          </cell>
          <cell r="B1267">
            <v>153400</v>
          </cell>
          <cell r="C1267"/>
          <cell r="D1267"/>
          <cell r="E1267">
            <v>19</v>
          </cell>
          <cell r="F1267">
            <v>40</v>
          </cell>
          <cell r="G1267">
            <v>31.241851368970014</v>
          </cell>
          <cell r="H1267">
            <v>4503859.536679537</v>
          </cell>
          <cell r="I1267">
            <v>153400</v>
          </cell>
          <cell r="J1267"/>
          <cell r="K1267"/>
          <cell r="L1267"/>
          <cell r="M1267"/>
          <cell r="N1267"/>
          <cell r="O1267"/>
          <cell r="P1267"/>
          <cell r="Q1267"/>
          <cell r="R1267"/>
          <cell r="S1267"/>
          <cell r="T1267"/>
          <cell r="W1267"/>
          <cell r="X1267">
            <v>36039</v>
          </cell>
          <cell r="Y1267">
            <v>2100</v>
          </cell>
          <cell r="Z1267"/>
        </row>
        <row r="1268">
          <cell r="A1268">
            <v>36053</v>
          </cell>
          <cell r="B1268">
            <v>250400</v>
          </cell>
          <cell r="C1268"/>
          <cell r="D1268"/>
          <cell r="E1268">
            <v>18</v>
          </cell>
          <cell r="F1268">
            <v>38</v>
          </cell>
          <cell r="G1268">
            <v>23.652755591054312</v>
          </cell>
          <cell r="H1268">
            <v>8910851.6990291253</v>
          </cell>
          <cell r="I1268">
            <v>250400</v>
          </cell>
          <cell r="J1268"/>
          <cell r="K1268"/>
          <cell r="L1268"/>
          <cell r="M1268"/>
          <cell r="N1268"/>
          <cell r="O1268"/>
          <cell r="P1268"/>
          <cell r="Q1268"/>
          <cell r="R1268"/>
          <cell r="S1268"/>
          <cell r="T1268"/>
          <cell r="W1268"/>
          <cell r="X1268">
            <v>36039</v>
          </cell>
          <cell r="Y1268">
            <v>2000</v>
          </cell>
          <cell r="Z1268"/>
        </row>
        <row r="1269">
          <cell r="A1269">
            <v>36054</v>
          </cell>
          <cell r="B1269">
            <v>254650</v>
          </cell>
          <cell r="C1269"/>
          <cell r="D1269"/>
          <cell r="E1269">
            <v>20</v>
          </cell>
          <cell r="F1269">
            <v>34</v>
          </cell>
          <cell r="G1269">
            <v>23.780090320047123</v>
          </cell>
          <cell r="H1269">
            <v>7955737.4511082144</v>
          </cell>
          <cell r="I1269">
            <v>254650</v>
          </cell>
          <cell r="J1269"/>
          <cell r="K1269"/>
          <cell r="L1269"/>
          <cell r="M1269"/>
          <cell r="N1269"/>
          <cell r="O1269"/>
          <cell r="P1269"/>
          <cell r="Q1269"/>
          <cell r="R1269"/>
          <cell r="S1269"/>
          <cell r="T1269"/>
          <cell r="W1269"/>
          <cell r="X1269">
            <v>36039</v>
          </cell>
          <cell r="Y1269">
            <v>1400</v>
          </cell>
          <cell r="Z1269"/>
        </row>
        <row r="1270">
          <cell r="A1270">
            <v>36055</v>
          </cell>
          <cell r="B1270">
            <v>281050</v>
          </cell>
          <cell r="C1270"/>
          <cell r="D1270"/>
          <cell r="E1270">
            <v>24</v>
          </cell>
          <cell r="F1270">
            <v>35</v>
          </cell>
          <cell r="G1270">
            <v>29.752179327521795</v>
          </cell>
          <cell r="H1270">
            <v>6647606.9588658148</v>
          </cell>
          <cell r="I1270">
            <v>281050</v>
          </cell>
          <cell r="J1270"/>
          <cell r="K1270"/>
          <cell r="L1270"/>
          <cell r="M1270"/>
          <cell r="N1270"/>
          <cell r="O1270"/>
          <cell r="P1270"/>
          <cell r="Q1270"/>
          <cell r="R1270"/>
          <cell r="S1270"/>
          <cell r="T1270"/>
          <cell r="W1270"/>
          <cell r="X1270">
            <v>36039</v>
          </cell>
          <cell r="Y1270">
            <v>1100</v>
          </cell>
          <cell r="Z1270"/>
        </row>
        <row r="1271">
          <cell r="A1271">
            <v>36056</v>
          </cell>
          <cell r="B1271">
            <v>310290</v>
          </cell>
          <cell r="C1271"/>
          <cell r="D1271"/>
          <cell r="E1271">
            <v>35</v>
          </cell>
          <cell r="F1271">
            <v>50</v>
          </cell>
          <cell r="G1271">
            <v>41.666634438750847</v>
          </cell>
          <cell r="H1271">
            <v>7378724.2254074216</v>
          </cell>
          <cell r="I1271">
            <v>310290</v>
          </cell>
          <cell r="J1271"/>
          <cell r="K1271"/>
          <cell r="L1271"/>
          <cell r="M1271"/>
          <cell r="N1271"/>
          <cell r="O1271"/>
          <cell r="P1271"/>
          <cell r="Q1271"/>
          <cell r="R1271"/>
          <cell r="S1271"/>
          <cell r="T1271"/>
          <cell r="W1271"/>
          <cell r="X1271">
            <v>36039</v>
          </cell>
          <cell r="Y1271">
            <v>1500</v>
          </cell>
          <cell r="Z1271"/>
        </row>
        <row r="1272">
          <cell r="A1272">
            <v>36057</v>
          </cell>
          <cell r="B1272">
            <v>310290</v>
          </cell>
          <cell r="C1272"/>
          <cell r="D1272"/>
          <cell r="E1272">
            <v>35</v>
          </cell>
          <cell r="F1272">
            <v>50</v>
          </cell>
          <cell r="G1272">
            <v>41.666634438750847</v>
          </cell>
          <cell r="H1272">
            <v>9231803.7235367373</v>
          </cell>
          <cell r="I1272">
            <v>310290</v>
          </cell>
          <cell r="J1272"/>
          <cell r="K1272"/>
          <cell r="L1272"/>
          <cell r="M1272"/>
          <cell r="N1272"/>
          <cell r="O1272"/>
          <cell r="P1272"/>
          <cell r="Q1272"/>
          <cell r="R1272"/>
          <cell r="S1272"/>
          <cell r="T1272"/>
          <cell r="W1272"/>
          <cell r="X1272" t="str">
            <v>Sin movimiento</v>
          </cell>
          <cell r="Y1272">
            <v>1500</v>
          </cell>
          <cell r="Z1272"/>
        </row>
        <row r="1273">
          <cell r="A1273">
            <v>36058</v>
          </cell>
          <cell r="B1273">
            <v>310290</v>
          </cell>
          <cell r="C1273"/>
          <cell r="D1273"/>
          <cell r="E1273">
            <v>35</v>
          </cell>
          <cell r="F1273">
            <v>50</v>
          </cell>
          <cell r="G1273">
            <v>41.666634438750847</v>
          </cell>
          <cell r="H1273">
            <v>12928740</v>
          </cell>
          <cell r="I1273">
            <v>310290</v>
          </cell>
          <cell r="J1273"/>
          <cell r="K1273"/>
          <cell r="L1273"/>
          <cell r="M1273"/>
          <cell r="N1273"/>
          <cell r="O1273"/>
          <cell r="P1273"/>
          <cell r="Q1273"/>
          <cell r="R1273"/>
          <cell r="S1273"/>
          <cell r="T1273"/>
          <cell r="W1273"/>
          <cell r="X1273" t="str">
            <v>Sin movimiento</v>
          </cell>
          <cell r="Y1273">
            <v>1500</v>
          </cell>
          <cell r="Z1273"/>
        </row>
        <row r="1274">
          <cell r="A1274">
            <v>36059</v>
          </cell>
          <cell r="B1274">
            <v>257200</v>
          </cell>
          <cell r="C1274"/>
          <cell r="D1274"/>
          <cell r="E1274">
            <v>47</v>
          </cell>
          <cell r="F1274">
            <v>65</v>
          </cell>
          <cell r="G1274">
            <v>54.552877138413685</v>
          </cell>
          <cell r="H1274">
            <v>7652260.5230386052</v>
          </cell>
          <cell r="I1274">
            <v>257200</v>
          </cell>
          <cell r="J1274"/>
          <cell r="K1274"/>
          <cell r="L1274"/>
          <cell r="M1274"/>
          <cell r="N1274"/>
          <cell r="O1274"/>
          <cell r="P1274"/>
          <cell r="Q1274"/>
          <cell r="R1274"/>
          <cell r="S1274"/>
          <cell r="T1274"/>
          <cell r="W1274"/>
          <cell r="X1274">
            <v>36039</v>
          </cell>
          <cell r="Y1274">
            <v>1800</v>
          </cell>
          <cell r="Z1274"/>
        </row>
        <row r="1275">
          <cell r="A1275">
            <v>36060</v>
          </cell>
          <cell r="B1275">
            <v>286150</v>
          </cell>
          <cell r="C1275"/>
          <cell r="D1275"/>
          <cell r="E1275">
            <v>53</v>
          </cell>
          <cell r="F1275">
            <v>65</v>
          </cell>
          <cell r="G1275">
            <v>59.191333216844313</v>
          </cell>
          <cell r="H1275">
            <v>11922907.444648555</v>
          </cell>
          <cell r="I1275">
            <v>286150</v>
          </cell>
          <cell r="J1275"/>
          <cell r="K1275"/>
          <cell r="L1275"/>
          <cell r="M1275"/>
          <cell r="N1275"/>
          <cell r="O1275"/>
          <cell r="P1275"/>
          <cell r="Q1275"/>
          <cell r="R1275"/>
          <cell r="S1275"/>
          <cell r="T1275"/>
          <cell r="W1275"/>
          <cell r="X1275">
            <v>36039</v>
          </cell>
          <cell r="Y1275">
            <v>1200</v>
          </cell>
          <cell r="Z1275"/>
        </row>
        <row r="1276">
          <cell r="A1276">
            <v>36061</v>
          </cell>
          <cell r="B1276">
            <v>252150</v>
          </cell>
          <cell r="C1276"/>
          <cell r="D1276"/>
          <cell r="E1276">
            <v>25</v>
          </cell>
          <cell r="F1276">
            <v>72</v>
          </cell>
          <cell r="G1276">
            <v>61.007535197303191</v>
          </cell>
          <cell r="H1276">
            <v>13755507.97045101</v>
          </cell>
          <cell r="I1276">
            <v>252150</v>
          </cell>
          <cell r="J1276"/>
          <cell r="K1276"/>
          <cell r="L1276"/>
          <cell r="M1276"/>
          <cell r="N1276"/>
          <cell r="O1276"/>
          <cell r="P1276"/>
          <cell r="Q1276"/>
          <cell r="R1276"/>
          <cell r="S1276"/>
          <cell r="T1276"/>
          <cell r="W1276"/>
          <cell r="X1276">
            <v>36039</v>
          </cell>
          <cell r="Y1276">
            <v>4700</v>
          </cell>
          <cell r="Z1276"/>
        </row>
        <row r="1277">
          <cell r="A1277">
            <v>36062</v>
          </cell>
          <cell r="B1277">
            <v>270665</v>
          </cell>
          <cell r="C1277"/>
          <cell r="D1277"/>
          <cell r="E1277">
            <v>40</v>
          </cell>
          <cell r="F1277">
            <v>77</v>
          </cell>
          <cell r="G1277">
            <v>62.256479411819036</v>
          </cell>
          <cell r="H1277">
            <v>16021022.205137165</v>
          </cell>
          <cell r="I1277">
            <v>270665</v>
          </cell>
          <cell r="J1277"/>
          <cell r="K1277"/>
          <cell r="L1277"/>
          <cell r="M1277"/>
          <cell r="N1277"/>
          <cell r="O1277"/>
          <cell r="P1277"/>
          <cell r="Q1277"/>
          <cell r="R1277"/>
          <cell r="S1277"/>
          <cell r="T1277"/>
          <cell r="W1277"/>
          <cell r="X1277">
            <v>36039</v>
          </cell>
          <cell r="Y1277">
            <v>3700</v>
          </cell>
          <cell r="Z1277"/>
        </row>
        <row r="1278">
          <cell r="A1278">
            <v>36063</v>
          </cell>
          <cell r="B1278">
            <v>257770</v>
          </cell>
          <cell r="C1278"/>
          <cell r="D1278"/>
          <cell r="E1278">
            <v>15</v>
          </cell>
          <cell r="F1278">
            <v>60</v>
          </cell>
          <cell r="G1278">
            <v>39.917271210769293</v>
          </cell>
          <cell r="H1278">
            <v>15725912.347808843</v>
          </cell>
          <cell r="I1278">
            <v>257770</v>
          </cell>
          <cell r="J1278"/>
          <cell r="K1278"/>
          <cell r="L1278"/>
          <cell r="M1278"/>
          <cell r="N1278"/>
          <cell r="O1278"/>
          <cell r="P1278"/>
          <cell r="Q1278"/>
          <cell r="R1278"/>
          <cell r="S1278"/>
          <cell r="T1278"/>
          <cell r="W1278"/>
          <cell r="X1278">
            <v>36039</v>
          </cell>
          <cell r="Y1278">
            <v>4500</v>
          </cell>
          <cell r="Z1278"/>
        </row>
        <row r="1279">
          <cell r="A1279">
            <v>36064</v>
          </cell>
          <cell r="B1279">
            <v>257770</v>
          </cell>
          <cell r="C1279"/>
          <cell r="D1279"/>
          <cell r="E1279">
            <v>15</v>
          </cell>
          <cell r="F1279">
            <v>60</v>
          </cell>
          <cell r="G1279">
            <v>39.917271210769293</v>
          </cell>
          <cell r="H1279">
            <v>16047852.697984593</v>
          </cell>
          <cell r="I1279">
            <v>257770</v>
          </cell>
          <cell r="J1279"/>
          <cell r="K1279"/>
          <cell r="L1279"/>
          <cell r="M1279"/>
          <cell r="N1279"/>
          <cell r="O1279"/>
          <cell r="P1279"/>
          <cell r="Q1279"/>
          <cell r="R1279"/>
          <cell r="S1279"/>
          <cell r="T1279"/>
          <cell r="W1279"/>
          <cell r="X1279" t="str">
            <v>Sin movimiento</v>
          </cell>
          <cell r="Y1279">
            <v>4500</v>
          </cell>
          <cell r="Z1279"/>
        </row>
        <row r="1280">
          <cell r="A1280">
            <v>36065</v>
          </cell>
          <cell r="B1280">
            <v>257770</v>
          </cell>
          <cell r="C1280"/>
          <cell r="D1280"/>
          <cell r="E1280">
            <v>15</v>
          </cell>
          <cell r="F1280">
            <v>60</v>
          </cell>
          <cell r="G1280">
            <v>39.917271210769293</v>
          </cell>
          <cell r="H1280">
            <v>10289475</v>
          </cell>
          <cell r="I1280">
            <v>257770</v>
          </cell>
          <cell r="J1280"/>
          <cell r="K1280"/>
          <cell r="L1280"/>
          <cell r="M1280"/>
          <cell r="N1280"/>
          <cell r="O1280"/>
          <cell r="P1280"/>
          <cell r="Q1280"/>
          <cell r="R1280"/>
          <cell r="S1280"/>
          <cell r="T1280"/>
          <cell r="W1280"/>
          <cell r="X1280" t="str">
            <v>Sin movimiento</v>
          </cell>
          <cell r="Y1280">
            <v>4500</v>
          </cell>
          <cell r="Z1280"/>
        </row>
        <row r="1281">
          <cell r="A1281">
            <v>36066</v>
          </cell>
          <cell r="B1281">
            <v>244100</v>
          </cell>
          <cell r="C1281"/>
          <cell r="D1281"/>
          <cell r="E1281">
            <v>14</v>
          </cell>
          <cell r="F1281">
            <v>27</v>
          </cell>
          <cell r="G1281">
            <v>21.19705038918476</v>
          </cell>
          <cell r="H1281">
            <v>15196806.624425028</v>
          </cell>
          <cell r="I1281">
            <v>244100</v>
          </cell>
          <cell r="J1281"/>
          <cell r="K1281"/>
          <cell r="L1281"/>
          <cell r="M1281"/>
          <cell r="N1281"/>
          <cell r="O1281"/>
          <cell r="P1281"/>
          <cell r="Q1281"/>
          <cell r="R1281"/>
          <cell r="S1281"/>
          <cell r="T1281"/>
          <cell r="W1281"/>
          <cell r="X1281">
            <v>36039</v>
          </cell>
          <cell r="Y1281">
            <v>1300</v>
          </cell>
          <cell r="Z1281"/>
        </row>
        <row r="1282">
          <cell r="A1282">
            <v>36067</v>
          </cell>
          <cell r="B1282">
            <v>216650</v>
          </cell>
          <cell r="C1282"/>
          <cell r="D1282"/>
          <cell r="E1282">
            <v>16.5</v>
          </cell>
          <cell r="F1282">
            <v>45</v>
          </cell>
          <cell r="G1282">
            <v>27.073159473805678</v>
          </cell>
          <cell r="H1282">
            <v>8648076.8078131676</v>
          </cell>
          <cell r="I1282">
            <v>216650</v>
          </cell>
          <cell r="J1282"/>
          <cell r="K1282"/>
          <cell r="L1282"/>
          <cell r="M1282"/>
          <cell r="N1282"/>
          <cell r="O1282"/>
          <cell r="P1282"/>
          <cell r="Q1282"/>
          <cell r="R1282"/>
          <cell r="S1282"/>
          <cell r="T1282"/>
          <cell r="W1282"/>
          <cell r="X1282">
            <v>36039</v>
          </cell>
          <cell r="Y1282">
            <v>2850</v>
          </cell>
          <cell r="Z1282"/>
        </row>
        <row r="1283">
          <cell r="A1283">
            <v>36068</v>
          </cell>
          <cell r="B1283">
            <v>244550</v>
          </cell>
          <cell r="C1283"/>
          <cell r="D1283"/>
          <cell r="E1283">
            <v>15</v>
          </cell>
          <cell r="F1283">
            <v>46</v>
          </cell>
          <cell r="G1283">
            <v>37.032815375178899</v>
          </cell>
          <cell r="H1283">
            <v>5183738.6726751328</v>
          </cell>
          <cell r="I1283">
            <v>244550</v>
          </cell>
          <cell r="J1283">
            <v>230654535.3043322</v>
          </cell>
          <cell r="K1283">
            <v>5953405</v>
          </cell>
          <cell r="L1283">
            <v>38.74329653439203</v>
          </cell>
          <cell r="M1283"/>
          <cell r="N1283"/>
          <cell r="O1283"/>
          <cell r="P1283"/>
          <cell r="Q1283"/>
          <cell r="R1283"/>
          <cell r="S1283"/>
          <cell r="T1283"/>
          <cell r="W1283"/>
          <cell r="X1283">
            <v>36039</v>
          </cell>
          <cell r="Y1283">
            <v>3100</v>
          </cell>
          <cell r="Z1283"/>
        </row>
        <row r="1284">
          <cell r="A1284">
            <v>36069</v>
          </cell>
          <cell r="B1284">
            <v>260200</v>
          </cell>
          <cell r="C1284"/>
          <cell r="D1284"/>
          <cell r="E1284">
            <v>33</v>
          </cell>
          <cell r="F1284">
            <v>56</v>
          </cell>
          <cell r="G1284">
            <v>45.233474250576478</v>
          </cell>
          <cell r="H1284">
            <v>7044436.0950842369</v>
          </cell>
          <cell r="I1284">
            <v>260200</v>
          </cell>
          <cell r="J1284"/>
          <cell r="K1284"/>
          <cell r="L1284"/>
          <cell r="M1284"/>
          <cell r="N1284"/>
          <cell r="O1284"/>
          <cell r="P1284"/>
          <cell r="Q1284"/>
          <cell r="R1284"/>
          <cell r="S1284"/>
          <cell r="T1284"/>
          <cell r="W1284"/>
          <cell r="X1284">
            <v>36069</v>
          </cell>
          <cell r="Y1284">
            <v>2300</v>
          </cell>
          <cell r="Z1284"/>
        </row>
        <row r="1285">
          <cell r="A1285">
            <v>36070</v>
          </cell>
          <cell r="B1285">
            <v>122050</v>
          </cell>
          <cell r="C1285"/>
          <cell r="D1285"/>
          <cell r="E1285">
            <v>45</v>
          </cell>
          <cell r="F1285">
            <v>60</v>
          </cell>
          <cell r="G1285">
            <v>53.993445309299467</v>
          </cell>
          <cell r="H1285">
            <v>4519855.1165405847</v>
          </cell>
          <cell r="I1285">
            <v>122050</v>
          </cell>
          <cell r="J1285"/>
          <cell r="K1285"/>
          <cell r="L1285"/>
          <cell r="M1285"/>
          <cell r="N1285"/>
          <cell r="O1285"/>
          <cell r="P1285"/>
          <cell r="Q1285"/>
          <cell r="R1285"/>
          <cell r="S1285"/>
          <cell r="T1285"/>
          <cell r="W1285"/>
          <cell r="X1285">
            <v>36069</v>
          </cell>
          <cell r="Y1285">
            <v>1500</v>
          </cell>
          <cell r="Z1285"/>
        </row>
        <row r="1286">
          <cell r="A1286">
            <v>36071</v>
          </cell>
          <cell r="B1286">
            <v>122050</v>
          </cell>
          <cell r="C1286"/>
          <cell r="D1286"/>
          <cell r="E1286">
            <v>45</v>
          </cell>
          <cell r="F1286">
            <v>60</v>
          </cell>
          <cell r="G1286">
            <v>53.993445309299467</v>
          </cell>
          <cell r="H1286">
            <v>5520745.5322828591</v>
          </cell>
          <cell r="I1286">
            <v>122050</v>
          </cell>
          <cell r="J1286"/>
          <cell r="K1286"/>
          <cell r="L1286"/>
          <cell r="M1286"/>
          <cell r="N1286"/>
          <cell r="O1286"/>
          <cell r="P1286"/>
          <cell r="Q1286"/>
          <cell r="R1286"/>
          <cell r="S1286"/>
          <cell r="T1286"/>
          <cell r="W1286"/>
          <cell r="X1286" t="str">
            <v>Sin movimiento</v>
          </cell>
          <cell r="Y1286">
            <v>1500</v>
          </cell>
          <cell r="Z1286"/>
        </row>
        <row r="1287">
          <cell r="A1287">
            <v>36072</v>
          </cell>
          <cell r="B1287">
            <v>122050</v>
          </cell>
          <cell r="C1287"/>
          <cell r="D1287"/>
          <cell r="E1287">
            <v>45</v>
          </cell>
          <cell r="F1287">
            <v>60</v>
          </cell>
          <cell r="G1287">
            <v>53.993445309299467</v>
          </cell>
          <cell r="H1287">
            <v>6589900</v>
          </cell>
          <cell r="I1287">
            <v>122050</v>
          </cell>
          <cell r="J1287"/>
          <cell r="K1287"/>
          <cell r="L1287"/>
          <cell r="M1287"/>
          <cell r="N1287"/>
          <cell r="O1287"/>
          <cell r="P1287"/>
          <cell r="Q1287"/>
          <cell r="R1287"/>
          <cell r="S1287"/>
          <cell r="T1287"/>
          <cell r="W1287"/>
          <cell r="X1287" t="str">
            <v>Sin movimiento</v>
          </cell>
          <cell r="Y1287">
            <v>1500</v>
          </cell>
          <cell r="Z1287"/>
        </row>
        <row r="1288">
          <cell r="A1288">
            <v>36073</v>
          </cell>
          <cell r="B1288">
            <v>150250</v>
          </cell>
          <cell r="C1288"/>
          <cell r="D1288"/>
          <cell r="E1288">
            <v>48</v>
          </cell>
          <cell r="F1288">
            <v>65</v>
          </cell>
          <cell r="G1288">
            <v>56.13361064891847</v>
          </cell>
          <cell r="H1288">
            <v>6796329.506149116</v>
          </cell>
          <cell r="I1288">
            <v>150250</v>
          </cell>
          <cell r="J1288"/>
          <cell r="K1288"/>
          <cell r="L1288"/>
          <cell r="M1288"/>
          <cell r="N1288"/>
          <cell r="O1288"/>
          <cell r="P1288"/>
          <cell r="Q1288"/>
          <cell r="R1288"/>
          <cell r="S1288"/>
          <cell r="T1288"/>
          <cell r="W1288"/>
          <cell r="X1288">
            <v>36069</v>
          </cell>
          <cell r="Y1288">
            <v>1700</v>
          </cell>
          <cell r="Z1288"/>
        </row>
        <row r="1289">
          <cell r="A1289">
            <v>36074</v>
          </cell>
          <cell r="B1289">
            <v>216400</v>
          </cell>
          <cell r="C1289"/>
          <cell r="D1289"/>
          <cell r="E1289">
            <v>37</v>
          </cell>
          <cell r="F1289">
            <v>65</v>
          </cell>
          <cell r="G1289">
            <v>53.14579482439926</v>
          </cell>
          <cell r="H1289">
            <v>11684181.564932404</v>
          </cell>
          <cell r="I1289">
            <v>216400</v>
          </cell>
          <cell r="J1289"/>
          <cell r="K1289"/>
          <cell r="L1289"/>
          <cell r="M1289"/>
          <cell r="N1289"/>
          <cell r="O1289"/>
          <cell r="P1289"/>
          <cell r="Q1289"/>
          <cell r="R1289"/>
          <cell r="S1289"/>
          <cell r="T1289"/>
          <cell r="W1289"/>
          <cell r="X1289">
            <v>36069</v>
          </cell>
          <cell r="Y1289">
            <v>2800</v>
          </cell>
          <cell r="Z1289"/>
        </row>
        <row r="1290">
          <cell r="A1290">
            <v>36075</v>
          </cell>
          <cell r="B1290">
            <v>197620</v>
          </cell>
          <cell r="C1290"/>
          <cell r="D1290"/>
          <cell r="E1290">
            <v>15</v>
          </cell>
          <cell r="F1290">
            <v>52</v>
          </cell>
          <cell r="G1290">
            <v>26.928701548426272</v>
          </cell>
          <cell r="H1290">
            <v>11093124.136439268</v>
          </cell>
          <cell r="I1290">
            <v>197620</v>
          </cell>
          <cell r="J1290"/>
          <cell r="K1290"/>
          <cell r="L1290"/>
          <cell r="M1290"/>
          <cell r="N1290"/>
          <cell r="O1290"/>
          <cell r="P1290"/>
          <cell r="Q1290"/>
          <cell r="R1290"/>
          <cell r="S1290"/>
          <cell r="T1290"/>
          <cell r="W1290"/>
          <cell r="X1290">
            <v>36069</v>
          </cell>
          <cell r="Y1290">
            <v>3700</v>
          </cell>
          <cell r="Z1290"/>
        </row>
        <row r="1291">
          <cell r="A1291">
            <v>36076</v>
          </cell>
          <cell r="B1291">
            <v>197620</v>
          </cell>
          <cell r="C1291"/>
          <cell r="D1291"/>
          <cell r="E1291">
            <v>15</v>
          </cell>
          <cell r="F1291">
            <v>52</v>
          </cell>
          <cell r="G1291">
            <v>26.928701548426272</v>
          </cell>
          <cell r="H1291">
            <v>10502671.973197782</v>
          </cell>
          <cell r="I1291">
            <v>197620</v>
          </cell>
          <cell r="J1291"/>
          <cell r="K1291"/>
          <cell r="L1291"/>
          <cell r="M1291"/>
          <cell r="N1291"/>
          <cell r="O1291"/>
          <cell r="P1291"/>
          <cell r="Q1291"/>
          <cell r="R1291"/>
          <cell r="S1291"/>
          <cell r="T1291"/>
          <cell r="W1291"/>
          <cell r="X1291">
            <v>36069</v>
          </cell>
          <cell r="Y1291">
            <v>3700</v>
          </cell>
          <cell r="Z1291"/>
        </row>
        <row r="1292">
          <cell r="A1292">
            <v>36077</v>
          </cell>
          <cell r="B1292">
            <v>231750</v>
          </cell>
          <cell r="C1292"/>
          <cell r="D1292"/>
          <cell r="E1292">
            <v>14</v>
          </cell>
          <cell r="F1292">
            <v>30</v>
          </cell>
          <cell r="G1292">
            <v>21.101618122977346</v>
          </cell>
          <cell r="H1292">
            <v>12316537.950554529</v>
          </cell>
          <cell r="I1292">
            <v>231750</v>
          </cell>
          <cell r="J1292"/>
          <cell r="K1292"/>
          <cell r="L1292"/>
          <cell r="M1292"/>
          <cell r="N1292"/>
          <cell r="O1292"/>
          <cell r="P1292"/>
          <cell r="Q1292"/>
          <cell r="R1292"/>
          <cell r="S1292"/>
          <cell r="T1292"/>
          <cell r="W1292"/>
          <cell r="X1292">
            <v>36069</v>
          </cell>
          <cell r="Y1292">
            <v>1600</v>
          </cell>
          <cell r="Z1292"/>
        </row>
        <row r="1293">
          <cell r="A1293">
            <v>36078</v>
          </cell>
          <cell r="B1293">
            <v>231750</v>
          </cell>
          <cell r="C1293"/>
          <cell r="D1293"/>
          <cell r="E1293">
            <v>14</v>
          </cell>
          <cell r="F1293">
            <v>30</v>
          </cell>
          <cell r="G1293">
            <v>21.101618122977346</v>
          </cell>
          <cell r="H1293">
            <v>6240726.5838477882</v>
          </cell>
          <cell r="I1293">
            <v>231750</v>
          </cell>
          <cell r="J1293"/>
          <cell r="K1293"/>
          <cell r="L1293"/>
          <cell r="M1293"/>
          <cell r="N1293"/>
          <cell r="O1293"/>
          <cell r="P1293"/>
          <cell r="Q1293"/>
          <cell r="R1293"/>
          <cell r="S1293"/>
          <cell r="T1293"/>
          <cell r="W1293"/>
          <cell r="X1293" t="str">
            <v>Sin movimiento</v>
          </cell>
          <cell r="Y1293">
            <v>1600</v>
          </cell>
          <cell r="Z1293"/>
        </row>
        <row r="1294">
          <cell r="A1294">
            <v>36079</v>
          </cell>
          <cell r="B1294">
            <v>231750</v>
          </cell>
          <cell r="C1294"/>
          <cell r="D1294"/>
          <cell r="E1294">
            <v>14</v>
          </cell>
          <cell r="F1294">
            <v>30</v>
          </cell>
          <cell r="G1294">
            <v>21.101618122977346</v>
          </cell>
          <cell r="H1294">
            <v>6240726.5838477882</v>
          </cell>
          <cell r="I1294">
            <v>231750</v>
          </cell>
          <cell r="J1294"/>
          <cell r="K1294"/>
          <cell r="L1294"/>
          <cell r="M1294"/>
          <cell r="N1294"/>
          <cell r="O1294"/>
          <cell r="P1294"/>
          <cell r="Q1294"/>
          <cell r="R1294"/>
          <cell r="S1294"/>
          <cell r="T1294"/>
          <cell r="W1294"/>
          <cell r="X1294" t="str">
            <v>Sin movimiento</v>
          </cell>
          <cell r="Y1294">
            <v>1600</v>
          </cell>
          <cell r="Z1294"/>
        </row>
        <row r="1295">
          <cell r="A1295">
            <v>36080</v>
          </cell>
          <cell r="B1295">
            <v>234000</v>
          </cell>
          <cell r="C1295"/>
          <cell r="D1295"/>
          <cell r="E1295">
            <v>6</v>
          </cell>
          <cell r="F1295">
            <v>28</v>
          </cell>
          <cell r="G1295">
            <v>16.748076923076923</v>
          </cell>
          <cell r="H1295">
            <v>6301316.1623317478</v>
          </cell>
          <cell r="I1295">
            <v>234000</v>
          </cell>
          <cell r="J1295"/>
          <cell r="K1295"/>
          <cell r="L1295"/>
          <cell r="M1295"/>
          <cell r="N1295"/>
          <cell r="O1295"/>
          <cell r="P1295"/>
          <cell r="Q1295"/>
          <cell r="R1295"/>
          <cell r="S1295"/>
          <cell r="T1295"/>
          <cell r="W1295"/>
          <cell r="X1295">
            <v>36069</v>
          </cell>
          <cell r="Y1295">
            <v>2200</v>
          </cell>
          <cell r="Z1295"/>
        </row>
        <row r="1296">
          <cell r="A1296">
            <v>36081</v>
          </cell>
          <cell r="B1296">
            <v>169800</v>
          </cell>
          <cell r="C1296"/>
          <cell r="D1296"/>
          <cell r="E1296">
            <v>7.25</v>
          </cell>
          <cell r="F1296">
            <v>20</v>
          </cell>
          <cell r="G1296">
            <v>11.58186101295642</v>
          </cell>
          <cell r="H1296">
            <v>3583054.7572815535</v>
          </cell>
          <cell r="I1296">
            <v>169800</v>
          </cell>
          <cell r="J1296"/>
          <cell r="K1296"/>
          <cell r="L1296"/>
          <cell r="M1296"/>
          <cell r="N1296"/>
          <cell r="O1296"/>
          <cell r="P1296"/>
          <cell r="Q1296"/>
          <cell r="R1296"/>
          <cell r="S1296"/>
          <cell r="T1296"/>
          <cell r="W1296"/>
          <cell r="X1296">
            <v>36069</v>
          </cell>
          <cell r="Y1296">
            <v>1275</v>
          </cell>
          <cell r="Z1296"/>
        </row>
        <row r="1297">
          <cell r="A1297">
            <v>36082</v>
          </cell>
          <cell r="B1297">
            <v>175500</v>
          </cell>
          <cell r="C1297"/>
          <cell r="D1297"/>
          <cell r="E1297">
            <v>5</v>
          </cell>
          <cell r="F1297">
            <v>20</v>
          </cell>
          <cell r="G1297">
            <v>11.029202279202279</v>
          </cell>
          <cell r="H1297">
            <v>2939287.5</v>
          </cell>
          <cell r="I1297">
            <v>175500</v>
          </cell>
          <cell r="J1297"/>
          <cell r="K1297"/>
          <cell r="L1297"/>
          <cell r="M1297"/>
          <cell r="N1297"/>
          <cell r="O1297"/>
          <cell r="P1297"/>
          <cell r="Q1297"/>
          <cell r="R1297"/>
          <cell r="S1297"/>
          <cell r="T1297"/>
          <cell r="W1297"/>
          <cell r="X1297">
            <v>36069</v>
          </cell>
          <cell r="Y1297">
            <v>1500</v>
          </cell>
          <cell r="Z1297"/>
        </row>
        <row r="1298">
          <cell r="A1298">
            <v>36083</v>
          </cell>
          <cell r="B1298">
            <v>229300</v>
          </cell>
          <cell r="C1298"/>
          <cell r="D1298"/>
          <cell r="E1298">
            <v>4</v>
          </cell>
          <cell r="F1298">
            <v>20</v>
          </cell>
          <cell r="G1298">
            <v>9.068578281726996</v>
          </cell>
          <cell r="H1298">
            <v>2655720.7302709073</v>
          </cell>
          <cell r="I1298">
            <v>229300</v>
          </cell>
          <cell r="J1298"/>
          <cell r="K1298"/>
          <cell r="L1298"/>
          <cell r="M1298"/>
          <cell r="N1298"/>
          <cell r="O1298"/>
          <cell r="P1298"/>
          <cell r="Q1298"/>
          <cell r="R1298"/>
          <cell r="S1298"/>
          <cell r="T1298"/>
          <cell r="W1298"/>
          <cell r="X1298">
            <v>36069</v>
          </cell>
          <cell r="Y1298">
            <v>1600</v>
          </cell>
          <cell r="Z1298"/>
        </row>
        <row r="1299">
          <cell r="A1299">
            <v>36084</v>
          </cell>
          <cell r="B1299">
            <v>154600</v>
          </cell>
          <cell r="C1299"/>
          <cell r="D1299"/>
          <cell r="E1299">
            <v>1</v>
          </cell>
          <cell r="F1299">
            <v>20</v>
          </cell>
          <cell r="G1299">
            <v>11.117076326002588</v>
          </cell>
          <cell r="H1299">
            <v>1705114.6723646724</v>
          </cell>
          <cell r="I1299">
            <v>154600</v>
          </cell>
          <cell r="J1299"/>
          <cell r="K1299"/>
          <cell r="L1299"/>
          <cell r="M1299"/>
          <cell r="N1299"/>
          <cell r="O1299"/>
          <cell r="P1299"/>
          <cell r="Q1299"/>
          <cell r="R1299"/>
          <cell r="S1299"/>
          <cell r="T1299"/>
          <cell r="W1299"/>
          <cell r="X1299">
            <v>36069</v>
          </cell>
          <cell r="Y1299">
            <v>1900</v>
          </cell>
          <cell r="Z1299"/>
        </row>
        <row r="1300">
          <cell r="A1300">
            <v>36085</v>
          </cell>
          <cell r="B1300">
            <v>154600</v>
          </cell>
          <cell r="C1300"/>
          <cell r="D1300"/>
          <cell r="E1300">
            <v>1</v>
          </cell>
          <cell r="F1300">
            <v>20</v>
          </cell>
          <cell r="G1300">
            <v>11.117076326002588</v>
          </cell>
          <cell r="H1300">
            <v>1402002.2023549937</v>
          </cell>
          <cell r="I1300">
            <v>154600</v>
          </cell>
          <cell r="J1300"/>
          <cell r="K1300"/>
          <cell r="L1300"/>
          <cell r="M1300"/>
          <cell r="N1300"/>
          <cell r="O1300"/>
          <cell r="P1300"/>
          <cell r="Q1300"/>
          <cell r="R1300"/>
          <cell r="S1300"/>
          <cell r="T1300"/>
          <cell r="W1300"/>
          <cell r="X1300" t="str">
            <v>Sin movimiento</v>
          </cell>
          <cell r="Y1300">
            <v>1900</v>
          </cell>
          <cell r="Z1300"/>
        </row>
        <row r="1301">
          <cell r="A1301">
            <v>36086</v>
          </cell>
          <cell r="B1301">
            <v>154600</v>
          </cell>
          <cell r="C1301"/>
          <cell r="D1301"/>
          <cell r="E1301">
            <v>1</v>
          </cell>
          <cell r="F1301">
            <v>20</v>
          </cell>
          <cell r="G1301">
            <v>11.117076326002588</v>
          </cell>
          <cell r="H1301">
            <v>1718700</v>
          </cell>
          <cell r="I1301">
            <v>154600</v>
          </cell>
          <cell r="J1301"/>
          <cell r="K1301"/>
          <cell r="L1301"/>
          <cell r="M1301"/>
          <cell r="N1301"/>
          <cell r="O1301"/>
          <cell r="P1301"/>
          <cell r="Q1301"/>
          <cell r="R1301"/>
          <cell r="S1301"/>
          <cell r="T1301"/>
          <cell r="W1301"/>
          <cell r="X1301" t="str">
            <v>Sin movimiento</v>
          </cell>
          <cell r="Y1301">
            <v>1900</v>
          </cell>
          <cell r="Z1301"/>
        </row>
        <row r="1302">
          <cell r="A1302">
            <v>36087</v>
          </cell>
          <cell r="B1302">
            <v>163200</v>
          </cell>
          <cell r="C1302"/>
          <cell r="D1302"/>
          <cell r="E1302">
            <v>4</v>
          </cell>
          <cell r="F1302">
            <v>20</v>
          </cell>
          <cell r="G1302">
            <v>9.8465073529411757</v>
          </cell>
          <cell r="H1302">
            <v>1479991.9755778457</v>
          </cell>
          <cell r="I1302">
            <v>163200</v>
          </cell>
          <cell r="J1302"/>
          <cell r="K1302"/>
          <cell r="L1302"/>
          <cell r="M1302"/>
          <cell r="N1302"/>
          <cell r="O1302"/>
          <cell r="P1302"/>
          <cell r="Q1302"/>
          <cell r="R1302"/>
          <cell r="S1302"/>
          <cell r="T1302"/>
          <cell r="W1302"/>
          <cell r="X1302">
            <v>36069</v>
          </cell>
          <cell r="Y1302">
            <v>1600</v>
          </cell>
          <cell r="Z1302"/>
        </row>
        <row r="1303">
          <cell r="A1303">
            <v>36088</v>
          </cell>
          <cell r="B1303">
            <v>176500</v>
          </cell>
          <cell r="C1303"/>
          <cell r="D1303"/>
          <cell r="E1303">
            <v>0.5</v>
          </cell>
          <cell r="F1303">
            <v>20</v>
          </cell>
          <cell r="G1303">
            <v>9.0695467422096314</v>
          </cell>
          <cell r="H1303">
            <v>1962163.9715394566</v>
          </cell>
          <cell r="I1303">
            <v>176500</v>
          </cell>
          <cell r="J1303"/>
          <cell r="K1303"/>
          <cell r="L1303"/>
          <cell r="M1303"/>
          <cell r="N1303"/>
          <cell r="O1303"/>
          <cell r="P1303"/>
          <cell r="Q1303"/>
          <cell r="R1303"/>
          <cell r="S1303"/>
          <cell r="T1303"/>
          <cell r="W1303"/>
          <cell r="X1303">
            <v>36069</v>
          </cell>
          <cell r="Y1303">
            <v>1950</v>
          </cell>
          <cell r="Z1303"/>
        </row>
        <row r="1304">
          <cell r="A1304">
            <v>36089</v>
          </cell>
          <cell r="B1304">
            <v>202300</v>
          </cell>
          <cell r="C1304"/>
          <cell r="D1304"/>
          <cell r="E1304">
            <v>0.5</v>
          </cell>
          <cell r="F1304">
            <v>20</v>
          </cell>
          <cell r="G1304">
            <v>7.4908551655956499</v>
          </cell>
          <cell r="H1304">
            <v>1991948.4374999998</v>
          </cell>
          <cell r="I1304">
            <v>202300</v>
          </cell>
          <cell r="J1304"/>
          <cell r="K1304"/>
          <cell r="L1304"/>
          <cell r="M1304"/>
          <cell r="N1304"/>
          <cell r="O1304"/>
          <cell r="P1304"/>
          <cell r="Q1304"/>
          <cell r="R1304"/>
          <cell r="S1304"/>
          <cell r="T1304"/>
          <cell r="W1304"/>
          <cell r="X1304">
            <v>36069</v>
          </cell>
          <cell r="Y1304">
            <v>1950</v>
          </cell>
          <cell r="Z1304"/>
        </row>
        <row r="1305">
          <cell r="A1305">
            <v>36090</v>
          </cell>
          <cell r="B1305">
            <v>261120</v>
          </cell>
          <cell r="C1305"/>
          <cell r="D1305"/>
          <cell r="E1305">
            <v>4</v>
          </cell>
          <cell r="F1305">
            <v>20</v>
          </cell>
          <cell r="G1305">
            <v>11.527424172794118</v>
          </cell>
          <cell r="H1305">
            <v>2368240.0453257789</v>
          </cell>
          <cell r="I1305">
            <v>261120</v>
          </cell>
          <cell r="J1305"/>
          <cell r="K1305"/>
          <cell r="L1305"/>
          <cell r="M1305"/>
          <cell r="N1305"/>
          <cell r="O1305"/>
          <cell r="P1305"/>
          <cell r="Q1305"/>
          <cell r="R1305"/>
          <cell r="S1305"/>
          <cell r="T1305"/>
          <cell r="W1305"/>
          <cell r="X1305">
            <v>36069</v>
          </cell>
          <cell r="Y1305">
            <v>1600</v>
          </cell>
          <cell r="Z1305"/>
        </row>
        <row r="1306">
          <cell r="A1306">
            <v>36091</v>
          </cell>
          <cell r="B1306">
            <v>264350</v>
          </cell>
          <cell r="C1306"/>
          <cell r="D1306"/>
          <cell r="E1306">
            <v>13</v>
          </cell>
          <cell r="F1306">
            <v>28</v>
          </cell>
          <cell r="G1306">
            <v>21.639776811045962</v>
          </cell>
          <cell r="H1306">
            <v>1980207.5630252101</v>
          </cell>
          <cell r="I1306">
            <v>264350</v>
          </cell>
          <cell r="J1306"/>
          <cell r="K1306"/>
          <cell r="L1306"/>
          <cell r="M1306"/>
          <cell r="N1306"/>
          <cell r="O1306"/>
          <cell r="P1306"/>
          <cell r="Q1306"/>
          <cell r="R1306"/>
          <cell r="S1306"/>
          <cell r="T1306"/>
          <cell r="W1306"/>
          <cell r="X1306">
            <v>36069</v>
          </cell>
          <cell r="Y1306">
            <v>1500</v>
          </cell>
          <cell r="Z1306"/>
        </row>
        <row r="1307">
          <cell r="A1307">
            <v>36092</v>
          </cell>
          <cell r="B1307">
            <v>264350</v>
          </cell>
          <cell r="C1307"/>
          <cell r="D1307"/>
          <cell r="E1307">
            <v>13</v>
          </cell>
          <cell r="F1307">
            <v>28</v>
          </cell>
          <cell r="G1307">
            <v>21.639776811045962</v>
          </cell>
          <cell r="H1307">
            <v>3047274.580078125</v>
          </cell>
          <cell r="I1307">
            <v>264350</v>
          </cell>
          <cell r="J1307"/>
          <cell r="K1307"/>
          <cell r="L1307"/>
          <cell r="M1307"/>
          <cell r="N1307"/>
          <cell r="O1307"/>
          <cell r="P1307"/>
          <cell r="Q1307"/>
          <cell r="R1307"/>
          <cell r="S1307"/>
          <cell r="T1307"/>
          <cell r="W1307"/>
          <cell r="X1307" t="str">
            <v>Sin movimiento</v>
          </cell>
          <cell r="Y1307">
            <v>1500</v>
          </cell>
          <cell r="Z1307"/>
        </row>
        <row r="1308">
          <cell r="A1308">
            <v>36093</v>
          </cell>
          <cell r="B1308">
            <v>264350</v>
          </cell>
          <cell r="C1308"/>
          <cell r="D1308"/>
          <cell r="E1308">
            <v>13</v>
          </cell>
          <cell r="F1308">
            <v>28</v>
          </cell>
          <cell r="G1308">
            <v>21.639776811045962</v>
          </cell>
          <cell r="H1308">
            <v>5720475</v>
          </cell>
          <cell r="I1308">
            <v>264350</v>
          </cell>
          <cell r="J1308"/>
          <cell r="K1308"/>
          <cell r="L1308"/>
          <cell r="M1308"/>
          <cell r="N1308"/>
          <cell r="O1308"/>
          <cell r="P1308"/>
          <cell r="Q1308"/>
          <cell r="R1308"/>
          <cell r="S1308"/>
          <cell r="T1308"/>
          <cell r="W1308"/>
          <cell r="X1308" t="str">
            <v>Sin movimiento</v>
          </cell>
          <cell r="Y1308">
            <v>1500</v>
          </cell>
          <cell r="Z1308"/>
        </row>
        <row r="1309">
          <cell r="A1309">
            <v>36094</v>
          </cell>
          <cell r="B1309">
            <v>264350</v>
          </cell>
          <cell r="C1309"/>
          <cell r="D1309"/>
          <cell r="E1309">
            <v>13</v>
          </cell>
          <cell r="F1309">
            <v>28</v>
          </cell>
          <cell r="G1309">
            <v>21.639776811045962</v>
          </cell>
          <cell r="H1309">
            <v>5720475</v>
          </cell>
          <cell r="I1309">
            <v>264350</v>
          </cell>
          <cell r="J1309"/>
          <cell r="K1309"/>
          <cell r="L1309"/>
          <cell r="M1309"/>
          <cell r="N1309"/>
          <cell r="O1309"/>
          <cell r="P1309"/>
          <cell r="Q1309"/>
          <cell r="R1309"/>
          <cell r="S1309"/>
          <cell r="T1309"/>
          <cell r="W1309"/>
          <cell r="X1309">
            <v>36069</v>
          </cell>
          <cell r="Y1309">
            <v>1500</v>
          </cell>
          <cell r="Z1309"/>
        </row>
        <row r="1310">
          <cell r="A1310">
            <v>36095</v>
          </cell>
          <cell r="B1310">
            <v>215950</v>
          </cell>
          <cell r="C1310"/>
          <cell r="D1310"/>
          <cell r="E1310">
            <v>7</v>
          </cell>
          <cell r="F1310">
            <v>28</v>
          </cell>
          <cell r="G1310">
            <v>18.378791386895113</v>
          </cell>
          <cell r="H1310">
            <v>2489347.2501148898</v>
          </cell>
          <cell r="I1310">
            <v>215950</v>
          </cell>
          <cell r="J1310"/>
          <cell r="K1310"/>
          <cell r="L1310"/>
          <cell r="M1310"/>
          <cell r="N1310"/>
          <cell r="O1310"/>
          <cell r="P1310"/>
          <cell r="Q1310"/>
          <cell r="R1310"/>
          <cell r="S1310"/>
          <cell r="T1310"/>
          <cell r="W1310"/>
          <cell r="X1310">
            <v>36069</v>
          </cell>
          <cell r="Y1310">
            <v>2100</v>
          </cell>
          <cell r="Z1310"/>
        </row>
        <row r="1311">
          <cell r="A1311">
            <v>36096</v>
          </cell>
          <cell r="B1311">
            <v>201300</v>
          </cell>
          <cell r="C1311"/>
          <cell r="D1311"/>
          <cell r="E1311">
            <v>1</v>
          </cell>
          <cell r="F1311">
            <v>25</v>
          </cell>
          <cell r="G1311">
            <v>8.7523596621957278</v>
          </cell>
          <cell r="H1311">
            <v>4356087.0720635522</v>
          </cell>
          <cell r="I1311">
            <v>201300</v>
          </cell>
          <cell r="J1311"/>
          <cell r="K1311"/>
          <cell r="L1311"/>
          <cell r="M1311"/>
          <cell r="N1311"/>
          <cell r="O1311"/>
          <cell r="P1311"/>
          <cell r="Q1311"/>
          <cell r="R1311"/>
          <cell r="S1311"/>
          <cell r="T1311"/>
          <cell r="W1311"/>
          <cell r="X1311">
            <v>36069</v>
          </cell>
          <cell r="Y1311">
            <v>2400</v>
          </cell>
          <cell r="Z1311"/>
        </row>
        <row r="1312">
          <cell r="A1312">
            <v>36097</v>
          </cell>
          <cell r="B1312">
            <v>229850</v>
          </cell>
          <cell r="C1312"/>
          <cell r="D1312"/>
          <cell r="E1312">
            <v>1</v>
          </cell>
          <cell r="F1312">
            <v>20</v>
          </cell>
          <cell r="G1312">
            <v>5.2126930606917554</v>
          </cell>
          <cell r="H1312">
            <v>4224365.2002778416</v>
          </cell>
          <cell r="I1312">
            <v>229850</v>
          </cell>
          <cell r="J1312"/>
          <cell r="K1312"/>
          <cell r="L1312"/>
          <cell r="M1312"/>
          <cell r="N1312"/>
          <cell r="O1312"/>
          <cell r="P1312"/>
          <cell r="Q1312"/>
          <cell r="R1312"/>
          <cell r="S1312"/>
          <cell r="T1312"/>
          <cell r="W1312"/>
          <cell r="X1312">
            <v>36069</v>
          </cell>
          <cell r="Y1312">
            <v>1900</v>
          </cell>
          <cell r="Z1312"/>
        </row>
        <row r="1313">
          <cell r="A1313">
            <v>36098</v>
          </cell>
          <cell r="B1313">
            <v>184300</v>
          </cell>
          <cell r="C1313"/>
          <cell r="D1313"/>
          <cell r="E1313">
            <v>1.5</v>
          </cell>
          <cell r="F1313">
            <v>15</v>
          </cell>
          <cell r="G1313">
            <v>4.87</v>
          </cell>
          <cell r="H1313">
            <v>1613059.8857426727</v>
          </cell>
          <cell r="I1313">
            <v>184300</v>
          </cell>
          <cell r="J1313"/>
          <cell r="K1313"/>
          <cell r="L1313"/>
          <cell r="M1313"/>
          <cell r="N1313"/>
          <cell r="O1313"/>
          <cell r="P1313"/>
          <cell r="Q1313"/>
          <cell r="R1313"/>
          <cell r="S1313"/>
          <cell r="T1313"/>
          <cell r="W1313"/>
          <cell r="X1313">
            <v>36069</v>
          </cell>
          <cell r="Y1313">
            <v>1350</v>
          </cell>
          <cell r="Z1313"/>
        </row>
        <row r="1314">
          <cell r="A1314">
            <v>36099</v>
          </cell>
          <cell r="B1314">
            <v>184300</v>
          </cell>
          <cell r="C1314"/>
          <cell r="D1314"/>
          <cell r="E1314">
            <v>1.5</v>
          </cell>
          <cell r="F1314">
            <v>15</v>
          </cell>
          <cell r="G1314">
            <v>4.87</v>
          </cell>
          <cell r="H1314">
            <v>960699.33108549053</v>
          </cell>
          <cell r="I1314">
            <v>184300</v>
          </cell>
          <cell r="J1314">
            <v>146768766.37981111</v>
          </cell>
          <cell r="K1314">
            <v>6232110</v>
          </cell>
          <cell r="L1314">
            <v>23.550413323868018</v>
          </cell>
          <cell r="M1314"/>
          <cell r="N1314"/>
          <cell r="O1314"/>
          <cell r="P1314"/>
          <cell r="Q1314"/>
          <cell r="R1314"/>
          <cell r="S1314"/>
          <cell r="T1314"/>
          <cell r="W1314"/>
          <cell r="X1314" t="str">
            <v>Sin movimiento</v>
          </cell>
          <cell r="Y1314">
            <v>1350</v>
          </cell>
          <cell r="Z1314"/>
        </row>
        <row r="1315">
          <cell r="A1315">
            <v>36100</v>
          </cell>
          <cell r="B1315">
            <v>184300</v>
          </cell>
          <cell r="C1315"/>
          <cell r="D1315"/>
          <cell r="E1315">
            <v>1.5</v>
          </cell>
          <cell r="F1315">
            <v>15</v>
          </cell>
          <cell r="G1315">
            <v>4.87</v>
          </cell>
          <cell r="H1315">
            <v>897541</v>
          </cell>
          <cell r="I1315">
            <v>184300</v>
          </cell>
          <cell r="J1315"/>
          <cell r="K1315"/>
          <cell r="L1315"/>
          <cell r="M1315"/>
          <cell r="N1315"/>
          <cell r="O1315"/>
          <cell r="P1315"/>
          <cell r="Q1315"/>
          <cell r="R1315"/>
          <cell r="S1315"/>
          <cell r="T1315"/>
          <cell r="W1315"/>
          <cell r="X1315" t="str">
            <v>Sin movimiento</v>
          </cell>
          <cell r="Y1315">
            <v>1350</v>
          </cell>
          <cell r="Z1315"/>
        </row>
        <row r="1316">
          <cell r="A1316">
            <v>36101</v>
          </cell>
          <cell r="B1316">
            <v>200100</v>
          </cell>
          <cell r="C1316"/>
          <cell r="D1316"/>
          <cell r="E1316">
            <v>8</v>
          </cell>
          <cell r="F1316">
            <v>19</v>
          </cell>
          <cell r="G1316">
            <v>14.514092953523239</v>
          </cell>
          <cell r="H1316">
            <v>1043059.8814444203</v>
          </cell>
          <cell r="I1316">
            <v>200100</v>
          </cell>
          <cell r="J1316"/>
          <cell r="K1316"/>
          <cell r="L1316"/>
          <cell r="M1316"/>
          <cell r="N1316"/>
          <cell r="O1316"/>
          <cell r="P1316"/>
          <cell r="Q1316"/>
          <cell r="R1316"/>
          <cell r="S1316"/>
          <cell r="T1316"/>
          <cell r="W1316"/>
          <cell r="X1316">
            <v>36100</v>
          </cell>
          <cell r="Y1316">
            <v>1100</v>
          </cell>
          <cell r="Z1316"/>
        </row>
        <row r="1317">
          <cell r="A1317">
            <v>36102</v>
          </cell>
          <cell r="B1317">
            <v>215700</v>
          </cell>
          <cell r="C1317"/>
          <cell r="D1317"/>
          <cell r="E1317">
            <v>15</v>
          </cell>
          <cell r="F1317">
            <v>22</v>
          </cell>
          <cell r="G1317">
            <v>17.58391284191006</v>
          </cell>
          <cell r="H1317">
            <v>1050459</v>
          </cell>
          <cell r="I1317">
            <v>215700</v>
          </cell>
          <cell r="J1317"/>
          <cell r="K1317"/>
          <cell r="L1317"/>
          <cell r="M1317"/>
          <cell r="N1317"/>
          <cell r="O1317"/>
          <cell r="P1317"/>
          <cell r="Q1317"/>
          <cell r="R1317"/>
          <cell r="S1317"/>
          <cell r="T1317"/>
          <cell r="W1317"/>
          <cell r="X1317">
            <v>36100</v>
          </cell>
          <cell r="Y1317">
            <v>700</v>
          </cell>
          <cell r="Z1317"/>
        </row>
        <row r="1318">
          <cell r="A1318">
            <v>36103</v>
          </cell>
          <cell r="B1318">
            <v>287750</v>
          </cell>
          <cell r="C1318"/>
          <cell r="D1318"/>
          <cell r="E1318">
            <v>16.5</v>
          </cell>
          <cell r="F1318">
            <v>24</v>
          </cell>
          <cell r="G1318">
            <v>19.27567332754127</v>
          </cell>
          <cell r="H1318">
            <v>4176430.247376312</v>
          </cell>
          <cell r="I1318">
            <v>287750</v>
          </cell>
          <cell r="J1318"/>
          <cell r="K1318"/>
          <cell r="L1318"/>
          <cell r="M1318"/>
          <cell r="N1318"/>
          <cell r="O1318"/>
          <cell r="P1318"/>
          <cell r="Q1318"/>
          <cell r="R1318"/>
          <cell r="S1318"/>
          <cell r="T1318"/>
          <cell r="W1318"/>
          <cell r="X1318">
            <v>36100</v>
          </cell>
          <cell r="Y1318">
            <v>750</v>
          </cell>
          <cell r="Z1318"/>
        </row>
        <row r="1319">
          <cell r="A1319">
            <v>36104</v>
          </cell>
          <cell r="B1319">
            <v>263550</v>
          </cell>
          <cell r="C1319"/>
          <cell r="D1319"/>
          <cell r="E1319">
            <v>17</v>
          </cell>
          <cell r="F1319">
            <v>25</v>
          </cell>
          <cell r="G1319">
            <v>19.341870612786948</v>
          </cell>
          <cell r="H1319">
            <v>4634240.2294853963</v>
          </cell>
          <cell r="I1319">
            <v>263550</v>
          </cell>
          <cell r="J1319"/>
          <cell r="K1319"/>
          <cell r="L1319"/>
          <cell r="M1319"/>
          <cell r="N1319"/>
          <cell r="O1319"/>
          <cell r="P1319"/>
          <cell r="Q1319"/>
          <cell r="R1319"/>
          <cell r="S1319"/>
          <cell r="T1319"/>
          <cell r="W1319"/>
          <cell r="X1319">
            <v>36100</v>
          </cell>
          <cell r="Y1319">
            <v>800</v>
          </cell>
          <cell r="Z1319"/>
        </row>
        <row r="1320">
          <cell r="A1320">
            <v>36105</v>
          </cell>
          <cell r="B1320">
            <v>231900</v>
          </cell>
          <cell r="C1320"/>
          <cell r="D1320"/>
          <cell r="E1320">
            <v>17</v>
          </cell>
          <cell r="F1320">
            <v>26</v>
          </cell>
          <cell r="G1320">
            <v>20.980810694264768</v>
          </cell>
          <cell r="H1320">
            <v>4470028.6446568202</v>
          </cell>
          <cell r="I1320">
            <v>231900</v>
          </cell>
          <cell r="J1320"/>
          <cell r="K1320"/>
          <cell r="L1320"/>
          <cell r="M1320"/>
          <cell r="N1320"/>
          <cell r="O1320"/>
          <cell r="P1320"/>
          <cell r="Q1320"/>
          <cell r="R1320"/>
          <cell r="S1320"/>
          <cell r="T1320"/>
          <cell r="W1320"/>
          <cell r="X1320">
            <v>36100</v>
          </cell>
          <cell r="Y1320">
            <v>900</v>
          </cell>
          <cell r="Z1320"/>
        </row>
        <row r="1321">
          <cell r="A1321">
            <v>36106</v>
          </cell>
          <cell r="B1321">
            <v>231900</v>
          </cell>
          <cell r="C1321"/>
          <cell r="D1321"/>
          <cell r="E1321">
            <v>17</v>
          </cell>
          <cell r="F1321">
            <v>26</v>
          </cell>
          <cell r="G1321">
            <v>20.980810694264768</v>
          </cell>
          <cell r="H1321">
            <v>4485379.7951052934</v>
          </cell>
          <cell r="I1321">
            <v>231900</v>
          </cell>
          <cell r="J1321"/>
          <cell r="K1321"/>
          <cell r="L1321"/>
          <cell r="M1321"/>
          <cell r="N1321"/>
          <cell r="O1321"/>
          <cell r="P1321"/>
          <cell r="Q1321"/>
          <cell r="R1321"/>
          <cell r="S1321"/>
          <cell r="T1321"/>
          <cell r="W1321"/>
          <cell r="X1321" t="str">
            <v>Sin movimiento</v>
          </cell>
          <cell r="Y1321">
            <v>900</v>
          </cell>
          <cell r="Z1321"/>
        </row>
        <row r="1322">
          <cell r="A1322">
            <v>36107</v>
          </cell>
          <cell r="B1322">
            <v>231900</v>
          </cell>
          <cell r="C1322"/>
          <cell r="D1322"/>
          <cell r="E1322">
            <v>17</v>
          </cell>
          <cell r="F1322">
            <v>26</v>
          </cell>
          <cell r="G1322">
            <v>20.980810694264768</v>
          </cell>
          <cell r="H1322">
            <v>4865450</v>
          </cell>
          <cell r="I1322">
            <v>231900</v>
          </cell>
          <cell r="J1322"/>
          <cell r="K1322"/>
          <cell r="L1322"/>
          <cell r="M1322"/>
          <cell r="N1322"/>
          <cell r="O1322"/>
          <cell r="P1322"/>
          <cell r="Q1322"/>
          <cell r="R1322"/>
          <cell r="S1322"/>
          <cell r="T1322"/>
          <cell r="W1322"/>
          <cell r="X1322" t="str">
            <v>Sin movimiento</v>
          </cell>
          <cell r="Y1322">
            <v>900</v>
          </cell>
          <cell r="Z1322"/>
        </row>
        <row r="1323">
          <cell r="A1323">
            <v>36108</v>
          </cell>
          <cell r="B1323">
            <v>213850</v>
          </cell>
          <cell r="C1323"/>
          <cell r="D1323"/>
          <cell r="E1323">
            <v>7</v>
          </cell>
          <cell r="F1323">
            <v>20</v>
          </cell>
          <cell r="G1323">
            <v>13.831938274491465</v>
          </cell>
          <cell r="H1323">
            <v>4136259.0305444887</v>
          </cell>
          <cell r="I1323">
            <v>213850</v>
          </cell>
          <cell r="J1323"/>
          <cell r="K1323"/>
          <cell r="L1323"/>
          <cell r="M1323"/>
          <cell r="N1323"/>
          <cell r="O1323"/>
          <cell r="P1323"/>
          <cell r="Q1323"/>
          <cell r="R1323"/>
          <cell r="S1323"/>
          <cell r="T1323"/>
          <cell r="W1323"/>
          <cell r="X1323">
            <v>36100</v>
          </cell>
          <cell r="Y1323">
            <v>1300</v>
          </cell>
          <cell r="Z1323"/>
        </row>
        <row r="1324">
          <cell r="A1324">
            <v>36109</v>
          </cell>
          <cell r="B1324">
            <v>126400</v>
          </cell>
          <cell r="C1324"/>
          <cell r="D1324"/>
          <cell r="E1324">
            <v>6.5</v>
          </cell>
          <cell r="F1324">
            <v>20</v>
          </cell>
          <cell r="G1324">
            <v>11.306566455696203</v>
          </cell>
          <cell r="H1324">
            <v>2651974.4717550669</v>
          </cell>
          <cell r="I1324">
            <v>126400</v>
          </cell>
          <cell r="J1324"/>
          <cell r="K1324"/>
          <cell r="L1324"/>
          <cell r="M1324"/>
          <cell r="N1324"/>
          <cell r="O1324"/>
          <cell r="P1324"/>
          <cell r="Q1324"/>
          <cell r="R1324"/>
          <cell r="S1324"/>
          <cell r="T1324"/>
          <cell r="W1324"/>
          <cell r="X1324">
            <v>36100</v>
          </cell>
          <cell r="Y1324">
            <v>1350</v>
          </cell>
          <cell r="Z1324"/>
        </row>
        <row r="1325">
          <cell r="A1325">
            <v>36110</v>
          </cell>
          <cell r="B1325">
            <v>157600</v>
          </cell>
          <cell r="C1325"/>
          <cell r="D1325"/>
          <cell r="E1325">
            <v>4</v>
          </cell>
          <cell r="F1325">
            <v>18.5</v>
          </cell>
          <cell r="G1325">
            <v>10.056383248730965</v>
          </cell>
          <cell r="H1325">
            <v>2179913.4720598548</v>
          </cell>
          <cell r="I1325">
            <v>157600</v>
          </cell>
          <cell r="J1325"/>
          <cell r="K1325"/>
          <cell r="L1325"/>
          <cell r="M1325"/>
          <cell r="N1325"/>
          <cell r="O1325"/>
          <cell r="P1325"/>
          <cell r="Q1325"/>
          <cell r="R1325"/>
          <cell r="S1325"/>
          <cell r="T1325"/>
          <cell r="W1325"/>
          <cell r="X1325">
            <v>36100</v>
          </cell>
          <cell r="Y1325">
            <v>1450</v>
          </cell>
          <cell r="Z1325"/>
        </row>
        <row r="1326">
          <cell r="A1326">
            <v>36111</v>
          </cell>
          <cell r="B1326">
            <v>141000</v>
          </cell>
          <cell r="C1326"/>
          <cell r="D1326"/>
          <cell r="E1326">
            <v>3</v>
          </cell>
          <cell r="F1326">
            <v>16.5</v>
          </cell>
          <cell r="G1326">
            <v>8.3244680851063837</v>
          </cell>
          <cell r="H1326">
            <v>1594225.8702531646</v>
          </cell>
          <cell r="I1326">
            <v>141000</v>
          </cell>
          <cell r="J1326"/>
          <cell r="K1326"/>
          <cell r="L1326"/>
          <cell r="M1326"/>
          <cell r="N1326"/>
          <cell r="O1326"/>
          <cell r="P1326"/>
          <cell r="Q1326"/>
          <cell r="R1326"/>
          <cell r="S1326"/>
          <cell r="T1326"/>
          <cell r="W1326"/>
          <cell r="X1326">
            <v>36100</v>
          </cell>
          <cell r="Y1326">
            <v>1350</v>
          </cell>
          <cell r="Z1326"/>
        </row>
        <row r="1327">
          <cell r="A1327">
            <v>36112</v>
          </cell>
          <cell r="B1327">
            <v>212400</v>
          </cell>
          <cell r="C1327"/>
          <cell r="D1327"/>
          <cell r="E1327">
            <v>5</v>
          </cell>
          <cell r="F1327">
            <v>15</v>
          </cell>
          <cell r="G1327">
            <v>9.5762711864406782</v>
          </cell>
          <cell r="H1327">
            <v>2135975.8020304572</v>
          </cell>
          <cell r="I1327">
            <v>212400</v>
          </cell>
          <cell r="J1327"/>
          <cell r="K1327"/>
          <cell r="L1327"/>
          <cell r="M1327"/>
          <cell r="N1327"/>
          <cell r="O1327"/>
          <cell r="P1327"/>
          <cell r="Q1327"/>
          <cell r="R1327"/>
          <cell r="S1327"/>
          <cell r="T1327"/>
          <cell r="W1327"/>
          <cell r="X1327">
            <v>36100</v>
          </cell>
          <cell r="Y1327">
            <v>1000</v>
          </cell>
          <cell r="Z1327"/>
        </row>
        <row r="1328">
          <cell r="A1328">
            <v>36113</v>
          </cell>
          <cell r="B1328">
            <v>212400</v>
          </cell>
          <cell r="C1328"/>
          <cell r="D1328"/>
          <cell r="E1328">
            <v>5</v>
          </cell>
          <cell r="F1328">
            <v>15</v>
          </cell>
          <cell r="G1328">
            <v>9.5762711864406782</v>
          </cell>
          <cell r="H1328">
            <v>1768117.021276596</v>
          </cell>
          <cell r="I1328">
            <v>212400</v>
          </cell>
          <cell r="J1328"/>
          <cell r="K1328"/>
          <cell r="L1328"/>
          <cell r="M1328"/>
          <cell r="N1328"/>
          <cell r="O1328"/>
          <cell r="P1328"/>
          <cell r="Q1328"/>
          <cell r="R1328"/>
          <cell r="S1328"/>
          <cell r="T1328"/>
          <cell r="W1328"/>
          <cell r="X1328" t="str">
            <v>Sin movimiento</v>
          </cell>
          <cell r="Y1328">
            <v>1000</v>
          </cell>
          <cell r="Z1328"/>
        </row>
        <row r="1329">
          <cell r="A1329">
            <v>36114</v>
          </cell>
          <cell r="B1329">
            <v>212400</v>
          </cell>
          <cell r="C1329"/>
          <cell r="D1329"/>
          <cell r="E1329">
            <v>5</v>
          </cell>
          <cell r="F1329">
            <v>15</v>
          </cell>
          <cell r="G1329">
            <v>9.5762711864406782</v>
          </cell>
          <cell r="H1329">
            <v>2034000</v>
          </cell>
          <cell r="I1329">
            <v>212400</v>
          </cell>
          <cell r="J1329"/>
          <cell r="K1329"/>
          <cell r="L1329"/>
          <cell r="M1329"/>
          <cell r="N1329"/>
          <cell r="O1329"/>
          <cell r="P1329"/>
          <cell r="Q1329"/>
          <cell r="R1329"/>
          <cell r="S1329"/>
          <cell r="T1329"/>
          <cell r="W1329"/>
          <cell r="X1329" t="str">
            <v>Sin movimiento</v>
          </cell>
          <cell r="Y1329">
            <v>1000</v>
          </cell>
          <cell r="Z1329"/>
        </row>
        <row r="1330">
          <cell r="A1330">
            <v>36115</v>
          </cell>
          <cell r="B1330">
            <v>173700</v>
          </cell>
          <cell r="C1330"/>
          <cell r="D1330"/>
          <cell r="E1330">
            <v>3</v>
          </cell>
          <cell r="F1330">
            <v>15</v>
          </cell>
          <cell r="G1330">
            <v>9.4337938975244668</v>
          </cell>
          <cell r="H1330">
            <v>1445960.1063829788</v>
          </cell>
          <cell r="I1330">
            <v>173700</v>
          </cell>
          <cell r="J1330"/>
          <cell r="K1330"/>
          <cell r="L1330"/>
          <cell r="M1330"/>
          <cell r="N1330"/>
          <cell r="O1330"/>
          <cell r="P1330"/>
          <cell r="Q1330"/>
          <cell r="R1330"/>
          <cell r="S1330"/>
          <cell r="T1330"/>
          <cell r="W1330"/>
          <cell r="X1330">
            <v>36100</v>
          </cell>
          <cell r="Y1330">
            <v>1200</v>
          </cell>
          <cell r="Z1330"/>
        </row>
        <row r="1331">
          <cell r="A1331">
            <v>36116</v>
          </cell>
          <cell r="B1331">
            <v>157800</v>
          </cell>
          <cell r="C1331"/>
          <cell r="D1331"/>
          <cell r="E1331">
            <v>8</v>
          </cell>
          <cell r="F1331">
            <v>18</v>
          </cell>
          <cell r="G1331">
            <v>12.38979721166033</v>
          </cell>
          <cell r="H1331">
            <v>1511135.5932203389</v>
          </cell>
          <cell r="I1331">
            <v>157800</v>
          </cell>
          <cell r="J1331"/>
          <cell r="K1331"/>
          <cell r="L1331"/>
          <cell r="M1331"/>
          <cell r="N1331"/>
          <cell r="O1331"/>
          <cell r="P1331"/>
          <cell r="Q1331"/>
          <cell r="R1331"/>
          <cell r="S1331"/>
          <cell r="T1331"/>
          <cell r="W1331"/>
          <cell r="X1331">
            <v>36100</v>
          </cell>
          <cell r="Y1331">
            <v>1000</v>
          </cell>
          <cell r="Z1331"/>
        </row>
        <row r="1332">
          <cell r="A1332">
            <v>36117</v>
          </cell>
          <cell r="B1332">
            <v>132050</v>
          </cell>
          <cell r="C1332"/>
          <cell r="D1332"/>
          <cell r="E1332">
            <v>9</v>
          </cell>
          <cell r="F1332">
            <v>18.5</v>
          </cell>
          <cell r="G1332">
            <v>13.656190836804241</v>
          </cell>
          <cell r="H1332">
            <v>1245732.4841681058</v>
          </cell>
          <cell r="I1332">
            <v>132050</v>
          </cell>
          <cell r="J1332"/>
          <cell r="K1332"/>
          <cell r="L1332"/>
          <cell r="M1332"/>
          <cell r="N1332"/>
          <cell r="O1332"/>
          <cell r="P1332"/>
          <cell r="Q1332"/>
          <cell r="R1332"/>
          <cell r="S1332"/>
          <cell r="T1332"/>
          <cell r="W1332"/>
          <cell r="X1332">
            <v>36100</v>
          </cell>
          <cell r="Y1332">
            <v>950</v>
          </cell>
          <cell r="Z1332"/>
        </row>
        <row r="1333">
          <cell r="A1333">
            <v>36118</v>
          </cell>
          <cell r="B1333">
            <v>188800</v>
          </cell>
          <cell r="C1333"/>
          <cell r="D1333"/>
          <cell r="E1333">
            <v>8</v>
          </cell>
          <cell r="F1333">
            <v>18</v>
          </cell>
          <cell r="G1333">
            <v>11.723914194915254</v>
          </cell>
          <cell r="H1333">
            <v>2339193.7135614702</v>
          </cell>
          <cell r="I1333">
            <v>188800</v>
          </cell>
          <cell r="J1333"/>
          <cell r="K1333"/>
          <cell r="L1333"/>
          <cell r="M1333"/>
          <cell r="N1333"/>
          <cell r="O1333"/>
          <cell r="P1333"/>
          <cell r="Q1333"/>
          <cell r="R1333"/>
          <cell r="S1333"/>
          <cell r="T1333"/>
          <cell r="W1333"/>
          <cell r="X1333">
            <v>36100</v>
          </cell>
          <cell r="Y1333">
            <v>1000</v>
          </cell>
          <cell r="Z1333"/>
        </row>
        <row r="1334">
          <cell r="A1334">
            <v>36119</v>
          </cell>
          <cell r="B1334">
            <v>243900</v>
          </cell>
          <cell r="C1334"/>
          <cell r="D1334"/>
          <cell r="E1334">
            <v>12</v>
          </cell>
          <cell r="F1334">
            <v>25</v>
          </cell>
          <cell r="G1334">
            <v>15.963509635096351</v>
          </cell>
          <cell r="H1334">
            <v>3330744.9450965542</v>
          </cell>
          <cell r="I1334">
            <v>243900</v>
          </cell>
          <cell r="J1334"/>
          <cell r="K1334"/>
          <cell r="L1334"/>
          <cell r="M1334"/>
          <cell r="N1334"/>
          <cell r="O1334"/>
          <cell r="P1334"/>
          <cell r="Q1334"/>
          <cell r="R1334"/>
          <cell r="S1334"/>
          <cell r="T1334"/>
          <cell r="W1334"/>
          <cell r="X1334">
            <v>36100</v>
          </cell>
          <cell r="Y1334">
            <v>1300</v>
          </cell>
          <cell r="Z1334"/>
        </row>
        <row r="1335">
          <cell r="A1335">
            <v>36120</v>
          </cell>
          <cell r="B1335">
            <v>243900</v>
          </cell>
          <cell r="C1335"/>
          <cell r="D1335"/>
          <cell r="E1335">
            <v>12</v>
          </cell>
          <cell r="F1335">
            <v>25</v>
          </cell>
          <cell r="G1335">
            <v>15.963509635096351</v>
          </cell>
          <cell r="H1335">
            <v>2859462.6721398304</v>
          </cell>
          <cell r="I1335">
            <v>243900</v>
          </cell>
          <cell r="J1335"/>
          <cell r="K1335"/>
          <cell r="L1335"/>
          <cell r="M1335"/>
          <cell r="N1335"/>
          <cell r="O1335"/>
          <cell r="P1335"/>
          <cell r="Q1335"/>
          <cell r="R1335"/>
          <cell r="S1335"/>
          <cell r="T1335"/>
          <cell r="W1335"/>
          <cell r="X1335" t="str">
            <v>Sin movimiento</v>
          </cell>
          <cell r="Y1335">
            <v>1300</v>
          </cell>
          <cell r="Z1335"/>
        </row>
        <row r="1336">
          <cell r="A1336">
            <v>36121</v>
          </cell>
          <cell r="B1336">
            <v>243900</v>
          </cell>
          <cell r="C1336"/>
          <cell r="D1336"/>
          <cell r="E1336">
            <v>12</v>
          </cell>
          <cell r="F1336">
            <v>25</v>
          </cell>
          <cell r="G1336">
            <v>15.963509635096351</v>
          </cell>
          <cell r="H1336">
            <v>3893500</v>
          </cell>
          <cell r="I1336">
            <v>243900</v>
          </cell>
          <cell r="J1336"/>
          <cell r="K1336"/>
          <cell r="L1336"/>
          <cell r="M1336"/>
          <cell r="N1336"/>
          <cell r="O1336"/>
          <cell r="P1336"/>
          <cell r="Q1336"/>
          <cell r="R1336"/>
          <cell r="S1336"/>
          <cell r="T1336"/>
          <cell r="W1336"/>
          <cell r="X1336" t="str">
            <v>Sin movimiento</v>
          </cell>
          <cell r="Y1336">
            <v>1300</v>
          </cell>
          <cell r="Z1336"/>
        </row>
        <row r="1337">
          <cell r="A1337">
            <v>36122</v>
          </cell>
          <cell r="B1337">
            <v>251400</v>
          </cell>
          <cell r="C1337"/>
          <cell r="D1337"/>
          <cell r="E1337">
            <v>17.5</v>
          </cell>
          <cell r="F1337">
            <v>30</v>
          </cell>
          <cell r="G1337">
            <v>22.443715194908513</v>
          </cell>
          <cell r="H1337">
            <v>2947392.0286016949</v>
          </cell>
          <cell r="I1337">
            <v>251400</v>
          </cell>
          <cell r="J1337"/>
          <cell r="K1337"/>
          <cell r="L1337"/>
          <cell r="M1337"/>
          <cell r="N1337"/>
          <cell r="O1337"/>
          <cell r="P1337"/>
          <cell r="Q1337"/>
          <cell r="R1337"/>
          <cell r="S1337"/>
          <cell r="T1337"/>
          <cell r="W1337"/>
          <cell r="X1337">
            <v>36100</v>
          </cell>
          <cell r="Y1337">
            <v>1250</v>
          </cell>
          <cell r="Z1337"/>
        </row>
        <row r="1338">
          <cell r="A1338">
            <v>36123</v>
          </cell>
          <cell r="B1338">
            <v>161200</v>
          </cell>
          <cell r="C1338"/>
          <cell r="D1338"/>
          <cell r="E1338">
            <v>17</v>
          </cell>
          <cell r="F1338">
            <v>22</v>
          </cell>
          <cell r="G1338">
            <v>18.424627791563275</v>
          </cell>
          <cell r="H1338">
            <v>2573317.7531775315</v>
          </cell>
          <cell r="I1338">
            <v>161200</v>
          </cell>
          <cell r="J1338"/>
          <cell r="K1338"/>
          <cell r="L1338"/>
          <cell r="M1338"/>
          <cell r="N1338"/>
          <cell r="O1338"/>
          <cell r="P1338"/>
          <cell r="Q1338"/>
          <cell r="R1338"/>
          <cell r="S1338"/>
          <cell r="T1338"/>
          <cell r="W1338"/>
          <cell r="X1338">
            <v>36100</v>
          </cell>
          <cell r="Y1338">
            <v>500</v>
          </cell>
          <cell r="Z1338"/>
        </row>
        <row r="1339">
          <cell r="A1339">
            <v>36124</v>
          </cell>
          <cell r="B1339">
            <v>246550</v>
          </cell>
          <cell r="C1339"/>
          <cell r="D1339"/>
          <cell r="E1339">
            <v>13.75</v>
          </cell>
          <cell r="F1339">
            <v>20</v>
          </cell>
          <cell r="G1339">
            <v>15.459541675116609</v>
          </cell>
          <cell r="H1339">
            <v>5533497.981304694</v>
          </cell>
          <cell r="I1339">
            <v>246550</v>
          </cell>
          <cell r="J1339"/>
          <cell r="K1339"/>
          <cell r="L1339"/>
          <cell r="M1339"/>
          <cell r="N1339"/>
          <cell r="O1339"/>
          <cell r="P1339"/>
          <cell r="Q1339"/>
          <cell r="R1339"/>
          <cell r="S1339"/>
          <cell r="T1339"/>
          <cell r="W1339"/>
          <cell r="X1339">
            <v>36100</v>
          </cell>
          <cell r="Y1339">
            <v>625</v>
          </cell>
          <cell r="Z1339"/>
        </row>
        <row r="1340">
          <cell r="A1340">
            <v>36125</v>
          </cell>
          <cell r="B1340">
            <v>165660</v>
          </cell>
          <cell r="C1340"/>
          <cell r="D1340"/>
          <cell r="E1340">
            <v>13.75</v>
          </cell>
          <cell r="F1340">
            <v>21</v>
          </cell>
          <cell r="G1340">
            <v>16.043221055173248</v>
          </cell>
          <cell r="H1340">
            <v>3052223.839950372</v>
          </cell>
          <cell r="I1340">
            <v>165660</v>
          </cell>
          <cell r="J1340"/>
          <cell r="K1340"/>
          <cell r="L1340"/>
          <cell r="M1340"/>
          <cell r="N1340"/>
          <cell r="O1340"/>
          <cell r="P1340"/>
          <cell r="Q1340"/>
          <cell r="R1340"/>
          <cell r="S1340"/>
          <cell r="T1340"/>
          <cell r="W1340"/>
          <cell r="X1340">
            <v>36100</v>
          </cell>
          <cell r="Y1340">
            <v>725</v>
          </cell>
          <cell r="Z1340"/>
        </row>
        <row r="1341">
          <cell r="A1341">
            <v>36126</v>
          </cell>
          <cell r="B1341">
            <v>225000</v>
          </cell>
          <cell r="C1341"/>
          <cell r="D1341"/>
          <cell r="E1341">
            <v>11</v>
          </cell>
          <cell r="F1341">
            <v>15.5</v>
          </cell>
          <cell r="G1341">
            <v>12.813000000000001</v>
          </cell>
          <cell r="H1341">
            <v>3478396.8769012373</v>
          </cell>
          <cell r="I1341">
            <v>225000</v>
          </cell>
          <cell r="J1341"/>
          <cell r="K1341"/>
          <cell r="L1341"/>
          <cell r="M1341"/>
          <cell r="N1341"/>
          <cell r="O1341"/>
          <cell r="P1341"/>
          <cell r="Q1341"/>
          <cell r="R1341"/>
          <cell r="S1341"/>
          <cell r="T1341"/>
          <cell r="W1341"/>
          <cell r="X1341">
            <v>36100</v>
          </cell>
          <cell r="Y1341">
            <v>450</v>
          </cell>
          <cell r="Z1341"/>
        </row>
        <row r="1342">
          <cell r="A1342">
            <v>36127</v>
          </cell>
          <cell r="B1342">
            <v>225000</v>
          </cell>
          <cell r="C1342"/>
          <cell r="D1342"/>
          <cell r="E1342">
            <v>11</v>
          </cell>
          <cell r="F1342">
            <v>15.5</v>
          </cell>
          <cell r="G1342">
            <v>12.813000000000001</v>
          </cell>
          <cell r="H1342">
            <v>3609724.737413981</v>
          </cell>
          <cell r="I1342">
            <v>225000</v>
          </cell>
          <cell r="J1342"/>
          <cell r="K1342"/>
          <cell r="L1342"/>
          <cell r="M1342"/>
          <cell r="N1342"/>
          <cell r="O1342"/>
          <cell r="P1342"/>
          <cell r="Q1342"/>
          <cell r="R1342"/>
          <cell r="S1342"/>
          <cell r="T1342"/>
          <cell r="W1342"/>
          <cell r="X1342" t="str">
            <v>Sin movimiento</v>
          </cell>
          <cell r="Y1342">
            <v>450</v>
          </cell>
          <cell r="Z1342"/>
        </row>
        <row r="1343">
          <cell r="A1343">
            <v>36128</v>
          </cell>
          <cell r="B1343">
            <v>225000</v>
          </cell>
          <cell r="C1343"/>
          <cell r="D1343"/>
          <cell r="E1343">
            <v>11</v>
          </cell>
          <cell r="F1343">
            <v>15.5</v>
          </cell>
          <cell r="G1343">
            <v>12.813000000000001</v>
          </cell>
          <cell r="H1343">
            <v>2882925</v>
          </cell>
          <cell r="I1343">
            <v>225000</v>
          </cell>
          <cell r="J1343"/>
          <cell r="K1343"/>
          <cell r="L1343"/>
          <cell r="M1343"/>
          <cell r="N1343"/>
          <cell r="O1343"/>
          <cell r="P1343"/>
          <cell r="Q1343"/>
          <cell r="R1343"/>
          <cell r="S1343"/>
          <cell r="T1343"/>
          <cell r="W1343"/>
          <cell r="X1343" t="str">
            <v>Sin movimiento</v>
          </cell>
          <cell r="Y1343">
            <v>450</v>
          </cell>
          <cell r="Z1343"/>
        </row>
        <row r="1344">
          <cell r="A1344">
            <v>36129</v>
          </cell>
          <cell r="B1344">
            <v>207700</v>
          </cell>
          <cell r="C1344"/>
          <cell r="D1344"/>
          <cell r="E1344">
            <v>9</v>
          </cell>
          <cell r="F1344">
            <v>12</v>
          </cell>
          <cell r="G1344">
            <v>10.86482908040443</v>
          </cell>
          <cell r="H1344">
            <v>3332177.0131594837</v>
          </cell>
          <cell r="I1344">
            <v>207700</v>
          </cell>
          <cell r="J1344">
            <v>86158439.211066142</v>
          </cell>
          <cell r="K1344">
            <v>6214710</v>
          </cell>
          <cell r="L1344">
            <v>13.863629873488247</v>
          </cell>
          <cell r="M1344"/>
          <cell r="N1344"/>
          <cell r="O1344"/>
          <cell r="P1344"/>
          <cell r="Q1344"/>
          <cell r="R1344"/>
          <cell r="S1344"/>
          <cell r="T1344"/>
          <cell r="W1344"/>
          <cell r="X1344">
            <v>36100</v>
          </cell>
          <cell r="Y1344">
            <v>300</v>
          </cell>
          <cell r="Z1344"/>
        </row>
        <row r="1345">
          <cell r="A1345">
            <v>36130</v>
          </cell>
          <cell r="B1345">
            <v>202200</v>
          </cell>
          <cell r="C1345"/>
          <cell r="D1345"/>
          <cell r="E1345">
            <v>11.25</v>
          </cell>
          <cell r="F1345">
            <v>15.5</v>
          </cell>
          <cell r="G1345">
            <v>12.586300692383778</v>
          </cell>
          <cell r="H1345">
            <v>2590788.6</v>
          </cell>
          <cell r="I1345">
            <v>202200</v>
          </cell>
          <cell r="J1345"/>
          <cell r="K1345"/>
          <cell r="L1345"/>
          <cell r="M1345"/>
          <cell r="N1345"/>
          <cell r="O1345"/>
          <cell r="P1345"/>
          <cell r="Q1345"/>
          <cell r="R1345"/>
          <cell r="S1345"/>
          <cell r="T1345"/>
          <cell r="W1345"/>
          <cell r="X1345">
            <v>36130</v>
          </cell>
          <cell r="Y1345">
            <v>425</v>
          </cell>
          <cell r="Z1345"/>
        </row>
        <row r="1346">
          <cell r="A1346">
            <v>36131</v>
          </cell>
          <cell r="B1346">
            <v>192500</v>
          </cell>
          <cell r="C1346"/>
          <cell r="D1346"/>
          <cell r="E1346">
            <v>12</v>
          </cell>
          <cell r="F1346">
            <v>13</v>
          </cell>
          <cell r="G1346">
            <v>12.32548051948052</v>
          </cell>
          <cell r="H1346">
            <v>2091479.5979778527</v>
          </cell>
          <cell r="I1346">
            <v>192500</v>
          </cell>
          <cell r="J1346"/>
          <cell r="K1346"/>
          <cell r="L1346"/>
          <cell r="M1346"/>
          <cell r="N1346"/>
          <cell r="O1346"/>
          <cell r="P1346"/>
          <cell r="Q1346"/>
          <cell r="R1346"/>
          <cell r="S1346"/>
          <cell r="T1346"/>
          <cell r="W1346"/>
          <cell r="X1346">
            <v>36130</v>
          </cell>
          <cell r="Y1346">
            <v>100</v>
          </cell>
          <cell r="Z1346"/>
        </row>
        <row r="1347">
          <cell r="A1347">
            <v>36132</v>
          </cell>
          <cell r="B1347">
            <v>137100</v>
          </cell>
          <cell r="C1347"/>
          <cell r="D1347"/>
          <cell r="E1347">
            <v>12</v>
          </cell>
          <cell r="F1347">
            <v>13</v>
          </cell>
          <cell r="G1347">
            <v>12.283442742523706</v>
          </cell>
          <cell r="H1347">
            <v>1725581.8249258159</v>
          </cell>
          <cell r="I1347">
            <v>137100</v>
          </cell>
          <cell r="J1347"/>
          <cell r="K1347"/>
          <cell r="L1347"/>
          <cell r="M1347"/>
          <cell r="N1347"/>
          <cell r="O1347"/>
          <cell r="P1347"/>
          <cell r="Q1347"/>
          <cell r="R1347"/>
          <cell r="S1347"/>
          <cell r="T1347"/>
          <cell r="W1347"/>
          <cell r="X1347">
            <v>36130</v>
          </cell>
          <cell r="Y1347">
            <v>100</v>
          </cell>
          <cell r="Z1347"/>
        </row>
        <row r="1348">
          <cell r="A1348">
            <v>36133</v>
          </cell>
          <cell r="B1348">
            <v>138300</v>
          </cell>
          <cell r="C1348"/>
          <cell r="D1348"/>
          <cell r="E1348">
            <v>11</v>
          </cell>
          <cell r="F1348">
            <v>20</v>
          </cell>
          <cell r="G1348">
            <v>12.483369486623284</v>
          </cell>
          <cell r="H1348">
            <v>1704613.955844156</v>
          </cell>
          <cell r="I1348">
            <v>138300</v>
          </cell>
          <cell r="J1348"/>
          <cell r="K1348"/>
          <cell r="L1348"/>
          <cell r="M1348"/>
          <cell r="N1348"/>
          <cell r="O1348"/>
          <cell r="P1348"/>
          <cell r="Q1348"/>
          <cell r="R1348"/>
          <cell r="S1348"/>
          <cell r="T1348"/>
          <cell r="W1348"/>
          <cell r="X1348">
            <v>36130</v>
          </cell>
          <cell r="Y1348">
            <v>900</v>
          </cell>
          <cell r="Z1348"/>
        </row>
        <row r="1349">
          <cell r="A1349">
            <v>36134</v>
          </cell>
          <cell r="B1349">
            <v>138300</v>
          </cell>
          <cell r="C1349"/>
          <cell r="D1349"/>
          <cell r="E1349">
            <v>11</v>
          </cell>
          <cell r="F1349">
            <v>20</v>
          </cell>
          <cell r="G1349">
            <v>12.483369486623284</v>
          </cell>
          <cell r="H1349">
            <v>1698800.1312910286</v>
          </cell>
          <cell r="I1349">
            <v>138300</v>
          </cell>
          <cell r="J1349"/>
          <cell r="K1349"/>
          <cell r="L1349"/>
          <cell r="M1349"/>
          <cell r="N1349"/>
          <cell r="O1349"/>
          <cell r="P1349"/>
          <cell r="Q1349"/>
          <cell r="R1349"/>
          <cell r="S1349"/>
          <cell r="T1349"/>
          <cell r="W1349"/>
          <cell r="X1349" t="str">
            <v>Sin movimiento</v>
          </cell>
          <cell r="Y1349">
            <v>900</v>
          </cell>
          <cell r="Z1349"/>
        </row>
        <row r="1350">
          <cell r="A1350">
            <v>36135</v>
          </cell>
          <cell r="B1350">
            <v>138300</v>
          </cell>
          <cell r="C1350"/>
          <cell r="D1350"/>
          <cell r="E1350">
            <v>11</v>
          </cell>
          <cell r="F1350">
            <v>20</v>
          </cell>
          <cell r="G1350">
            <v>12.483369486623284</v>
          </cell>
          <cell r="H1350">
            <v>1726450.0000000002</v>
          </cell>
          <cell r="I1350">
            <v>138300</v>
          </cell>
          <cell r="J1350"/>
          <cell r="K1350"/>
          <cell r="L1350"/>
          <cell r="M1350"/>
          <cell r="N1350"/>
          <cell r="O1350"/>
          <cell r="P1350"/>
          <cell r="Q1350"/>
          <cell r="R1350"/>
          <cell r="S1350"/>
          <cell r="T1350"/>
          <cell r="W1350"/>
          <cell r="X1350" t="str">
            <v>Sin movimiento</v>
          </cell>
          <cell r="Y1350">
            <v>900</v>
          </cell>
          <cell r="Z1350"/>
        </row>
        <row r="1351">
          <cell r="A1351">
            <v>36136</v>
          </cell>
          <cell r="B1351">
            <v>197800</v>
          </cell>
          <cell r="C1351"/>
          <cell r="D1351"/>
          <cell r="E1351">
            <v>8.5</v>
          </cell>
          <cell r="F1351">
            <v>20</v>
          </cell>
          <cell r="G1351">
            <v>10.658240647118301</v>
          </cell>
          <cell r="H1351">
            <v>2429664.9744711891</v>
          </cell>
          <cell r="I1351">
            <v>197800</v>
          </cell>
          <cell r="J1351"/>
          <cell r="K1351"/>
          <cell r="L1351"/>
          <cell r="M1351"/>
          <cell r="N1351"/>
          <cell r="O1351"/>
          <cell r="P1351"/>
          <cell r="Q1351"/>
          <cell r="R1351"/>
          <cell r="S1351"/>
          <cell r="T1351"/>
          <cell r="W1351"/>
          <cell r="X1351">
            <v>36130</v>
          </cell>
          <cell r="Y1351">
            <v>1150</v>
          </cell>
          <cell r="Z1351"/>
        </row>
        <row r="1352">
          <cell r="A1352">
            <v>36137</v>
          </cell>
          <cell r="B1352">
            <v>197800</v>
          </cell>
          <cell r="C1352"/>
          <cell r="D1352"/>
          <cell r="E1352">
            <v>8.5</v>
          </cell>
          <cell r="F1352">
            <v>20</v>
          </cell>
          <cell r="G1352">
            <v>10.658240647118301</v>
          </cell>
          <cell r="H1352">
            <v>2469210.4844540856</v>
          </cell>
          <cell r="I1352">
            <v>197800</v>
          </cell>
          <cell r="J1352"/>
          <cell r="K1352"/>
          <cell r="L1352"/>
          <cell r="M1352"/>
          <cell r="N1352"/>
          <cell r="O1352"/>
          <cell r="P1352"/>
          <cell r="Q1352"/>
          <cell r="R1352"/>
          <cell r="S1352"/>
          <cell r="T1352"/>
          <cell r="W1352"/>
          <cell r="X1352">
            <v>36130</v>
          </cell>
          <cell r="Y1352">
            <v>1150</v>
          </cell>
          <cell r="Z1352"/>
        </row>
        <row r="1353">
          <cell r="A1353">
            <v>36138</v>
          </cell>
          <cell r="B1353">
            <v>196700</v>
          </cell>
          <cell r="C1353"/>
          <cell r="D1353"/>
          <cell r="E1353">
            <v>7.5</v>
          </cell>
          <cell r="F1353">
            <v>15</v>
          </cell>
          <cell r="G1353">
            <v>9.6947127605490593</v>
          </cell>
          <cell r="H1353">
            <v>2455478.7780188001</v>
          </cell>
          <cell r="I1353">
            <v>196700</v>
          </cell>
          <cell r="J1353"/>
          <cell r="K1353"/>
          <cell r="L1353"/>
          <cell r="M1353"/>
          <cell r="N1353"/>
          <cell r="O1353"/>
          <cell r="P1353"/>
          <cell r="Q1353"/>
          <cell r="R1353"/>
          <cell r="S1353"/>
          <cell r="T1353"/>
          <cell r="W1353"/>
          <cell r="X1353">
            <v>36130</v>
          </cell>
          <cell r="Y1353">
            <v>750</v>
          </cell>
          <cell r="Z1353"/>
        </row>
        <row r="1354">
          <cell r="A1354">
            <v>36139</v>
          </cell>
          <cell r="B1354">
            <v>130700</v>
          </cell>
          <cell r="C1354"/>
          <cell r="D1354"/>
          <cell r="E1354">
            <v>5</v>
          </cell>
          <cell r="F1354">
            <v>16</v>
          </cell>
          <cell r="G1354">
            <v>6.8374139250191277</v>
          </cell>
          <cell r="H1354">
            <v>1393032.0525783619</v>
          </cell>
          <cell r="I1354">
            <v>130700</v>
          </cell>
          <cell r="J1354"/>
          <cell r="K1354"/>
          <cell r="L1354"/>
          <cell r="M1354"/>
          <cell r="N1354"/>
          <cell r="O1354"/>
          <cell r="P1354"/>
          <cell r="Q1354"/>
          <cell r="R1354"/>
          <cell r="S1354"/>
          <cell r="T1354"/>
          <cell r="W1354"/>
          <cell r="X1354">
            <v>36130</v>
          </cell>
          <cell r="Y1354">
            <v>1100</v>
          </cell>
          <cell r="Z1354"/>
        </row>
        <row r="1355">
          <cell r="A1355">
            <v>36140</v>
          </cell>
          <cell r="B1355">
            <v>129000</v>
          </cell>
          <cell r="C1355"/>
          <cell r="D1355"/>
          <cell r="E1355">
            <v>2</v>
          </cell>
          <cell r="F1355">
            <v>15</v>
          </cell>
          <cell r="G1355">
            <v>4.7596899224806197</v>
          </cell>
          <cell r="H1355">
            <v>1250617.9461108285</v>
          </cell>
          <cell r="I1355">
            <v>129000</v>
          </cell>
          <cell r="J1355"/>
          <cell r="K1355"/>
          <cell r="L1355"/>
          <cell r="M1355"/>
          <cell r="N1355"/>
          <cell r="O1355"/>
          <cell r="P1355"/>
          <cell r="Q1355"/>
          <cell r="R1355"/>
          <cell r="S1355"/>
          <cell r="T1355"/>
          <cell r="W1355"/>
          <cell r="X1355">
            <v>36130</v>
          </cell>
          <cell r="Y1355">
            <v>1300</v>
          </cell>
          <cell r="Z1355"/>
        </row>
        <row r="1356">
          <cell r="A1356">
            <v>36141</v>
          </cell>
          <cell r="B1356">
            <v>129000</v>
          </cell>
          <cell r="C1356"/>
          <cell r="D1356"/>
          <cell r="E1356">
            <v>2</v>
          </cell>
          <cell r="F1356">
            <v>15</v>
          </cell>
          <cell r="G1356">
            <v>4.7596899224806197</v>
          </cell>
          <cell r="H1356">
            <v>882026.39632746752</v>
          </cell>
          <cell r="I1356">
            <v>129000</v>
          </cell>
          <cell r="J1356"/>
          <cell r="K1356"/>
          <cell r="L1356"/>
          <cell r="M1356"/>
          <cell r="N1356"/>
          <cell r="O1356"/>
          <cell r="P1356"/>
          <cell r="Q1356"/>
          <cell r="R1356"/>
          <cell r="S1356"/>
          <cell r="T1356"/>
          <cell r="W1356"/>
          <cell r="X1356" t="str">
            <v>Sin movimiento</v>
          </cell>
          <cell r="Y1356">
            <v>1300</v>
          </cell>
          <cell r="Z1356"/>
        </row>
        <row r="1357">
          <cell r="A1357">
            <v>36142</v>
          </cell>
          <cell r="B1357">
            <v>129000</v>
          </cell>
          <cell r="C1357"/>
          <cell r="D1357"/>
          <cell r="E1357">
            <v>2</v>
          </cell>
          <cell r="F1357">
            <v>15</v>
          </cell>
          <cell r="G1357">
            <v>4.7596899224806197</v>
          </cell>
          <cell r="H1357">
            <v>614000</v>
          </cell>
          <cell r="I1357">
            <v>129000</v>
          </cell>
          <cell r="J1357"/>
          <cell r="K1357"/>
          <cell r="L1357"/>
          <cell r="M1357"/>
          <cell r="N1357"/>
          <cell r="O1357"/>
          <cell r="P1357"/>
          <cell r="Q1357"/>
          <cell r="R1357"/>
          <cell r="S1357"/>
          <cell r="T1357"/>
          <cell r="W1357"/>
          <cell r="X1357" t="str">
            <v>Sin movimiento</v>
          </cell>
          <cell r="Y1357">
            <v>1300</v>
          </cell>
          <cell r="Z1357"/>
        </row>
        <row r="1358">
          <cell r="A1358">
            <v>36143</v>
          </cell>
          <cell r="B1358">
            <v>143000</v>
          </cell>
          <cell r="C1358"/>
          <cell r="D1358"/>
          <cell r="E1358">
            <v>2</v>
          </cell>
          <cell r="F1358">
            <v>16</v>
          </cell>
          <cell r="G1358">
            <v>3.7807692307692307</v>
          </cell>
          <cell r="H1358">
            <v>977750.19127773528</v>
          </cell>
          <cell r="I1358">
            <v>143000</v>
          </cell>
          <cell r="J1358"/>
          <cell r="K1358"/>
          <cell r="L1358"/>
          <cell r="M1358"/>
          <cell r="N1358"/>
          <cell r="O1358"/>
          <cell r="P1358"/>
          <cell r="Q1358"/>
          <cell r="R1358"/>
          <cell r="S1358"/>
          <cell r="T1358"/>
          <cell r="W1358"/>
          <cell r="X1358">
            <v>36130</v>
          </cell>
          <cell r="Y1358">
            <v>1400</v>
          </cell>
          <cell r="Z1358"/>
        </row>
        <row r="1359">
          <cell r="A1359">
            <v>36144</v>
          </cell>
          <cell r="B1359">
            <v>181800</v>
          </cell>
          <cell r="C1359"/>
          <cell r="D1359"/>
          <cell r="E1359">
            <v>1.5</v>
          </cell>
          <cell r="F1359">
            <v>16</v>
          </cell>
          <cell r="G1359">
            <v>6.0387788778877889</v>
          </cell>
          <cell r="H1359">
            <v>865311.62790697662</v>
          </cell>
          <cell r="I1359">
            <v>181800</v>
          </cell>
          <cell r="J1359"/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  <cell r="W1359"/>
          <cell r="X1359">
            <v>36130</v>
          </cell>
          <cell r="Y1359">
            <v>1450</v>
          </cell>
          <cell r="Z1359"/>
        </row>
        <row r="1360">
          <cell r="A1360">
            <v>36145</v>
          </cell>
          <cell r="B1360">
            <v>130400</v>
          </cell>
          <cell r="C1360"/>
          <cell r="D1360"/>
          <cell r="E1360">
            <v>1</v>
          </cell>
          <cell r="F1360">
            <v>16</v>
          </cell>
          <cell r="G1360">
            <v>2.6549079754601226</v>
          </cell>
          <cell r="H1360">
            <v>493012.30769230769</v>
          </cell>
          <cell r="I1360">
            <v>130400</v>
          </cell>
          <cell r="J1360"/>
          <cell r="K1360"/>
          <cell r="L1360"/>
          <cell r="M1360"/>
          <cell r="N1360"/>
          <cell r="O1360"/>
          <cell r="P1360"/>
          <cell r="Q1360"/>
          <cell r="R1360"/>
          <cell r="S1360"/>
          <cell r="T1360"/>
          <cell r="W1360"/>
          <cell r="X1360">
            <v>36130</v>
          </cell>
          <cell r="Y1360">
            <v>1500</v>
          </cell>
          <cell r="Z1360"/>
        </row>
        <row r="1361">
          <cell r="A1361">
            <v>36146</v>
          </cell>
          <cell r="B1361">
            <v>165500</v>
          </cell>
          <cell r="C1361"/>
          <cell r="D1361"/>
          <cell r="E1361">
            <v>1.5</v>
          </cell>
          <cell r="F1361">
            <v>17</v>
          </cell>
          <cell r="G1361">
            <v>8.3803625377643503</v>
          </cell>
          <cell r="H1361">
            <v>999417.90429042908</v>
          </cell>
          <cell r="I1361">
            <v>165500</v>
          </cell>
          <cell r="J1361"/>
          <cell r="K1361"/>
          <cell r="L1361"/>
          <cell r="M1361"/>
          <cell r="N1361"/>
          <cell r="O1361"/>
          <cell r="P1361"/>
          <cell r="Q1361"/>
          <cell r="R1361"/>
          <cell r="S1361"/>
          <cell r="T1361"/>
          <cell r="W1361"/>
          <cell r="X1361">
            <v>36130</v>
          </cell>
          <cell r="Y1361">
            <v>1550</v>
          </cell>
          <cell r="Z1361"/>
        </row>
        <row r="1362">
          <cell r="A1362">
            <v>36147</v>
          </cell>
          <cell r="B1362">
            <v>187579</v>
          </cell>
          <cell r="C1362"/>
          <cell r="D1362"/>
          <cell r="E1362">
            <v>12.43</v>
          </cell>
          <cell r="F1362">
            <v>19</v>
          </cell>
          <cell r="G1362">
            <v>16.570474146892778</v>
          </cell>
          <cell r="H1362">
            <v>498004.98312883434</v>
          </cell>
          <cell r="I1362">
            <v>187579</v>
          </cell>
          <cell r="J1362"/>
          <cell r="K1362"/>
          <cell r="L1362"/>
          <cell r="M1362"/>
          <cell r="N1362"/>
          <cell r="O1362"/>
          <cell r="P1362"/>
          <cell r="Q1362"/>
          <cell r="R1362"/>
          <cell r="S1362"/>
          <cell r="T1362"/>
          <cell r="W1362"/>
          <cell r="X1362">
            <v>36130</v>
          </cell>
          <cell r="Y1362">
            <v>657</v>
          </cell>
          <cell r="Z1362"/>
        </row>
        <row r="1363">
          <cell r="A1363">
            <v>36148</v>
          </cell>
          <cell r="B1363">
            <v>187579</v>
          </cell>
          <cell r="C1363"/>
          <cell r="D1363"/>
          <cell r="E1363">
            <v>12.43</v>
          </cell>
          <cell r="F1363">
            <v>19</v>
          </cell>
          <cell r="G1363">
            <v>16.570474146892778</v>
          </cell>
          <cell r="H1363">
            <v>1571980.024471299</v>
          </cell>
          <cell r="I1363">
            <v>187579</v>
          </cell>
          <cell r="J1363"/>
          <cell r="K1363"/>
          <cell r="L1363"/>
          <cell r="M1363"/>
          <cell r="N1363"/>
          <cell r="O1363"/>
          <cell r="P1363"/>
          <cell r="Q1363"/>
          <cell r="R1363"/>
          <cell r="S1363"/>
          <cell r="T1363"/>
          <cell r="W1363"/>
          <cell r="X1363" t="str">
            <v>Sin movimiento</v>
          </cell>
          <cell r="Y1363">
            <v>657</v>
          </cell>
          <cell r="Z1363"/>
        </row>
        <row r="1364">
          <cell r="A1364">
            <v>36149</v>
          </cell>
          <cell r="B1364">
            <v>187579</v>
          </cell>
          <cell r="C1364"/>
          <cell r="D1364"/>
          <cell r="E1364">
            <v>12.43</v>
          </cell>
          <cell r="F1364">
            <v>19</v>
          </cell>
          <cell r="G1364">
            <v>16.570474146892778</v>
          </cell>
          <cell r="H1364">
            <v>3108272.97</v>
          </cell>
          <cell r="I1364">
            <v>187579</v>
          </cell>
          <cell r="J1364"/>
          <cell r="K1364"/>
          <cell r="L1364"/>
          <cell r="M1364"/>
          <cell r="N1364"/>
          <cell r="O1364"/>
          <cell r="P1364"/>
          <cell r="Q1364"/>
          <cell r="R1364"/>
          <cell r="S1364"/>
          <cell r="T1364"/>
          <cell r="W1364"/>
          <cell r="X1364" t="str">
            <v>Sin movimiento</v>
          </cell>
          <cell r="Y1364">
            <v>657</v>
          </cell>
          <cell r="Z1364"/>
        </row>
        <row r="1365">
          <cell r="A1365">
            <v>36150</v>
          </cell>
          <cell r="B1365">
            <v>142270</v>
          </cell>
          <cell r="C1365"/>
          <cell r="D1365"/>
          <cell r="E1365">
            <v>17</v>
          </cell>
          <cell r="F1365">
            <v>24</v>
          </cell>
          <cell r="G1365">
            <v>19.259260560905322</v>
          </cell>
          <cell r="H1365">
            <v>1192274.1782477342</v>
          </cell>
          <cell r="I1365">
            <v>142270</v>
          </cell>
          <cell r="J1365"/>
          <cell r="K1365"/>
          <cell r="L1365"/>
          <cell r="M1365"/>
          <cell r="N1365"/>
          <cell r="O1365"/>
          <cell r="P1365"/>
          <cell r="Q1365"/>
          <cell r="R1365"/>
          <cell r="S1365"/>
          <cell r="T1365"/>
          <cell r="W1365"/>
          <cell r="X1365">
            <v>36130</v>
          </cell>
          <cell r="Y1365">
            <v>700</v>
          </cell>
          <cell r="Z1365"/>
        </row>
        <row r="1366">
          <cell r="A1366">
            <v>36151</v>
          </cell>
          <cell r="B1366">
            <v>145900</v>
          </cell>
          <cell r="C1366"/>
          <cell r="D1366"/>
          <cell r="E1366">
            <v>18</v>
          </cell>
          <cell r="F1366">
            <v>27</v>
          </cell>
          <cell r="G1366">
            <v>20.747601096641535</v>
          </cell>
          <cell r="H1366">
            <v>2417632.1780316564</v>
          </cell>
          <cell r="I1366">
            <v>145900</v>
          </cell>
          <cell r="J1366"/>
          <cell r="K1366"/>
          <cell r="L1366"/>
          <cell r="M1366"/>
          <cell r="N1366"/>
          <cell r="O1366"/>
          <cell r="P1366"/>
          <cell r="Q1366"/>
          <cell r="R1366"/>
          <cell r="S1366"/>
          <cell r="T1366"/>
          <cell r="W1366"/>
          <cell r="X1366">
            <v>36130</v>
          </cell>
          <cell r="Y1366">
            <v>900</v>
          </cell>
          <cell r="Z1366"/>
        </row>
        <row r="1367">
          <cell r="A1367">
            <v>36152</v>
          </cell>
          <cell r="B1367">
            <v>118100</v>
          </cell>
          <cell r="C1367"/>
          <cell r="D1367"/>
          <cell r="E1367">
            <v>19</v>
          </cell>
          <cell r="F1367">
            <v>27.5</v>
          </cell>
          <cell r="G1367">
            <v>21.244792548687553</v>
          </cell>
          <cell r="H1367">
            <v>2274518.6722429185</v>
          </cell>
          <cell r="I1367">
            <v>118100</v>
          </cell>
          <cell r="J1367"/>
          <cell r="K1367"/>
          <cell r="L1367"/>
          <cell r="M1367"/>
          <cell r="N1367"/>
          <cell r="O1367"/>
          <cell r="P1367"/>
          <cell r="Q1367"/>
          <cell r="R1367"/>
          <cell r="S1367"/>
          <cell r="T1367"/>
          <cell r="W1367"/>
          <cell r="X1367">
            <v>36130</v>
          </cell>
          <cell r="Y1367">
            <v>850</v>
          </cell>
          <cell r="Z1367"/>
        </row>
        <row r="1368">
          <cell r="A1368">
            <v>36153</v>
          </cell>
          <cell r="B1368">
            <v>106700</v>
          </cell>
          <cell r="C1368"/>
          <cell r="D1368"/>
          <cell r="E1368">
            <v>16.5</v>
          </cell>
          <cell r="F1368">
            <v>25</v>
          </cell>
          <cell r="G1368">
            <v>20.20501405810684</v>
          </cell>
          <cell r="H1368">
            <v>2213769.0370116518</v>
          </cell>
          <cell r="I1368">
            <v>106700</v>
          </cell>
          <cell r="J1368"/>
          <cell r="K1368"/>
          <cell r="L1368"/>
          <cell r="M1368"/>
          <cell r="N1368"/>
          <cell r="O1368"/>
          <cell r="P1368"/>
          <cell r="Q1368"/>
          <cell r="R1368"/>
          <cell r="S1368"/>
          <cell r="T1368"/>
          <cell r="W1368"/>
          <cell r="X1368">
            <v>36130</v>
          </cell>
          <cell r="Y1368">
            <v>850</v>
          </cell>
          <cell r="Z1368"/>
        </row>
        <row r="1369">
          <cell r="A1369">
            <v>36154</v>
          </cell>
          <cell r="B1369">
            <v>106700</v>
          </cell>
          <cell r="C1369"/>
          <cell r="D1369"/>
          <cell r="E1369">
            <v>16.5</v>
          </cell>
          <cell r="F1369">
            <v>25</v>
          </cell>
          <cell r="G1369">
            <v>20.20501405810684</v>
          </cell>
          <cell r="H1369">
            <v>2266819.3649449619</v>
          </cell>
          <cell r="I1369">
            <v>106700</v>
          </cell>
          <cell r="J1369"/>
          <cell r="K1369"/>
          <cell r="L1369"/>
          <cell r="M1369"/>
          <cell r="N1369"/>
          <cell r="O1369"/>
          <cell r="P1369"/>
          <cell r="Q1369"/>
          <cell r="R1369"/>
          <cell r="S1369"/>
          <cell r="T1369"/>
          <cell r="W1369"/>
          <cell r="X1369">
            <v>36130</v>
          </cell>
          <cell r="Y1369">
            <v>850</v>
          </cell>
          <cell r="Z1369"/>
        </row>
        <row r="1370">
          <cell r="A1370">
            <v>36155</v>
          </cell>
          <cell r="B1370">
            <v>106700</v>
          </cell>
          <cell r="C1370"/>
          <cell r="D1370"/>
          <cell r="E1370">
            <v>16.5</v>
          </cell>
          <cell r="F1370">
            <v>25</v>
          </cell>
          <cell r="G1370">
            <v>20.20501405810684</v>
          </cell>
          <cell r="H1370">
            <v>2155875</v>
          </cell>
          <cell r="I1370">
            <v>106700</v>
          </cell>
          <cell r="J1370"/>
          <cell r="K1370"/>
          <cell r="L1370"/>
          <cell r="M1370"/>
          <cell r="N1370"/>
          <cell r="O1370"/>
          <cell r="P1370"/>
          <cell r="Q1370"/>
          <cell r="R1370"/>
          <cell r="S1370"/>
          <cell r="T1370"/>
          <cell r="W1370"/>
          <cell r="X1370" t="str">
            <v>Sin movimiento</v>
          </cell>
          <cell r="Y1370">
            <v>850</v>
          </cell>
          <cell r="Z1370"/>
        </row>
        <row r="1371">
          <cell r="A1371">
            <v>36156</v>
          </cell>
          <cell r="B1371">
            <v>106700</v>
          </cell>
          <cell r="C1371"/>
          <cell r="D1371"/>
          <cell r="E1371">
            <v>16.5</v>
          </cell>
          <cell r="F1371">
            <v>25</v>
          </cell>
          <cell r="G1371">
            <v>20.20501405810684</v>
          </cell>
          <cell r="H1371">
            <v>2155875</v>
          </cell>
          <cell r="I1371">
            <v>106700</v>
          </cell>
          <cell r="J1371"/>
          <cell r="K1371"/>
          <cell r="L1371"/>
          <cell r="M1371"/>
          <cell r="N1371"/>
          <cell r="O1371"/>
          <cell r="P1371"/>
          <cell r="Q1371"/>
          <cell r="R1371"/>
          <cell r="S1371"/>
          <cell r="T1371"/>
          <cell r="W1371"/>
          <cell r="X1371" t="str">
            <v>Sin movimiento</v>
          </cell>
          <cell r="Y1371">
            <v>850</v>
          </cell>
          <cell r="Z1371"/>
        </row>
        <row r="1372">
          <cell r="A1372">
            <v>36157</v>
          </cell>
          <cell r="B1372">
            <v>168900</v>
          </cell>
          <cell r="C1372"/>
          <cell r="D1372"/>
          <cell r="E1372">
            <v>18</v>
          </cell>
          <cell r="F1372">
            <v>25</v>
          </cell>
          <cell r="G1372">
            <v>19.396388395500296</v>
          </cell>
          <cell r="H1372">
            <v>3588245.4614733276</v>
          </cell>
          <cell r="I1372">
            <v>168900</v>
          </cell>
          <cell r="J1372"/>
          <cell r="K1372"/>
          <cell r="L1372"/>
          <cell r="M1372"/>
          <cell r="N1372"/>
          <cell r="O1372"/>
          <cell r="P1372"/>
          <cell r="Q1372"/>
          <cell r="R1372"/>
          <cell r="S1372"/>
          <cell r="T1372"/>
          <cell r="W1372"/>
          <cell r="X1372">
            <v>36130</v>
          </cell>
          <cell r="Y1372">
            <v>700</v>
          </cell>
          <cell r="Z1372"/>
        </row>
        <row r="1373">
          <cell r="A1373">
            <v>36158</v>
          </cell>
          <cell r="B1373">
            <v>210400</v>
          </cell>
          <cell r="C1373"/>
          <cell r="D1373"/>
          <cell r="E1373">
            <v>16</v>
          </cell>
          <cell r="F1373">
            <v>20.6</v>
          </cell>
          <cell r="G1373">
            <v>17.592799429657795</v>
          </cell>
          <cell r="H1373">
            <v>4251134.9578256793</v>
          </cell>
          <cell r="I1373">
            <v>210400</v>
          </cell>
          <cell r="J1373"/>
          <cell r="K1373"/>
          <cell r="L1373"/>
          <cell r="M1373"/>
          <cell r="N1373"/>
          <cell r="O1373"/>
          <cell r="P1373"/>
          <cell r="Q1373"/>
          <cell r="R1373"/>
          <cell r="S1373"/>
          <cell r="T1373"/>
          <cell r="W1373"/>
          <cell r="X1373">
            <v>36130</v>
          </cell>
          <cell r="Y1373">
            <v>460.00000000000011</v>
          </cell>
          <cell r="Z1373"/>
        </row>
        <row r="1374">
          <cell r="A1374">
            <v>36159</v>
          </cell>
          <cell r="B1374">
            <v>185268</v>
          </cell>
          <cell r="C1374"/>
          <cell r="D1374"/>
          <cell r="E1374">
            <v>13.75</v>
          </cell>
          <cell r="F1374">
            <v>25</v>
          </cell>
          <cell r="G1374">
            <v>15.497913293175291</v>
          </cell>
          <cell r="H1374">
            <v>3593530.0852575488</v>
          </cell>
          <cell r="I1374">
            <v>185268</v>
          </cell>
          <cell r="J1374"/>
          <cell r="K1374"/>
          <cell r="L1374"/>
          <cell r="M1374"/>
          <cell r="N1374"/>
          <cell r="O1374"/>
          <cell r="P1374"/>
          <cell r="Q1374"/>
          <cell r="R1374"/>
          <cell r="S1374"/>
          <cell r="T1374"/>
          <cell r="W1374"/>
          <cell r="X1374">
            <v>36130</v>
          </cell>
          <cell r="Y1374">
            <v>1125</v>
          </cell>
          <cell r="Z1374"/>
        </row>
        <row r="1375">
          <cell r="A1375">
            <v>36160</v>
          </cell>
          <cell r="B1375">
            <v>167100</v>
          </cell>
          <cell r="C1375"/>
          <cell r="D1375"/>
          <cell r="E1375">
            <v>11</v>
          </cell>
          <cell r="F1375">
            <v>16.5</v>
          </cell>
          <cell r="G1375">
            <v>12.546977857570317</v>
          </cell>
          <cell r="H1375">
            <v>2939756.7846958176</v>
          </cell>
          <cell r="I1375">
            <v>167100</v>
          </cell>
          <cell r="J1375">
            <v>60594925.470498472</v>
          </cell>
          <cell r="K1375">
            <v>4804875</v>
          </cell>
          <cell r="L1375">
            <v>12.611134622752616</v>
          </cell>
          <cell r="M1375"/>
          <cell r="N1375"/>
          <cell r="O1375"/>
          <cell r="P1375"/>
          <cell r="Q1375"/>
          <cell r="R1375"/>
          <cell r="S1375"/>
          <cell r="T1375"/>
          <cell r="W1375"/>
          <cell r="X1375">
            <v>36130</v>
          </cell>
          <cell r="Y1375">
            <v>550</v>
          </cell>
          <cell r="Z1375"/>
        </row>
        <row r="1376">
          <cell r="A1376">
            <v>36161</v>
          </cell>
          <cell r="B1376">
            <v>167100</v>
          </cell>
          <cell r="C1376"/>
          <cell r="D1376"/>
          <cell r="E1376">
            <v>11</v>
          </cell>
          <cell r="F1376">
            <v>16.5</v>
          </cell>
          <cell r="G1376">
            <v>12.546977857570317</v>
          </cell>
          <cell r="H1376">
            <v>2589701.3112895912</v>
          </cell>
          <cell r="I1376">
            <v>167100</v>
          </cell>
          <cell r="J1376"/>
          <cell r="K1376"/>
          <cell r="L1376"/>
          <cell r="M1376"/>
          <cell r="N1376"/>
          <cell r="O1376"/>
          <cell r="P1376"/>
          <cell r="Q1376"/>
          <cell r="R1376"/>
          <cell r="S1376"/>
          <cell r="T1376"/>
          <cell r="W1376"/>
          <cell r="X1376">
            <v>36161</v>
          </cell>
          <cell r="Y1376">
            <v>550</v>
          </cell>
          <cell r="Z1376"/>
        </row>
        <row r="1377">
          <cell r="A1377">
            <v>36162</v>
          </cell>
          <cell r="B1377">
            <v>167100</v>
          </cell>
          <cell r="C1377"/>
          <cell r="D1377"/>
          <cell r="E1377">
            <v>11</v>
          </cell>
          <cell r="F1377">
            <v>16.5</v>
          </cell>
          <cell r="G1377">
            <v>12.546977857570317</v>
          </cell>
          <cell r="H1377">
            <v>2096600</v>
          </cell>
          <cell r="I1377">
            <v>167100</v>
          </cell>
          <cell r="J1377"/>
          <cell r="K1377"/>
          <cell r="L1377"/>
          <cell r="M1377"/>
          <cell r="N1377"/>
          <cell r="O1377"/>
          <cell r="P1377"/>
          <cell r="Q1377"/>
          <cell r="R1377"/>
          <cell r="S1377"/>
          <cell r="T1377"/>
          <cell r="W1377"/>
          <cell r="X1377" t="str">
            <v>Sin movimiento</v>
          </cell>
          <cell r="Y1377">
            <v>550</v>
          </cell>
          <cell r="Z1377"/>
        </row>
        <row r="1378">
          <cell r="A1378">
            <v>36163</v>
          </cell>
          <cell r="B1378">
            <v>167100</v>
          </cell>
          <cell r="C1378"/>
          <cell r="D1378"/>
          <cell r="E1378">
            <v>11</v>
          </cell>
          <cell r="F1378">
            <v>16.5</v>
          </cell>
          <cell r="G1378">
            <v>12.546977857570317</v>
          </cell>
          <cell r="H1378">
            <v>2096600</v>
          </cell>
          <cell r="I1378">
            <v>167100</v>
          </cell>
          <cell r="J1378"/>
          <cell r="K1378"/>
          <cell r="L1378"/>
          <cell r="M1378"/>
          <cell r="N1378"/>
          <cell r="O1378"/>
          <cell r="P1378"/>
          <cell r="Q1378"/>
          <cell r="R1378"/>
          <cell r="S1378"/>
          <cell r="T1378"/>
          <cell r="W1378"/>
          <cell r="X1378" t="str">
            <v>Sin movimiento</v>
          </cell>
          <cell r="Y1378">
            <v>550</v>
          </cell>
          <cell r="Z1378"/>
        </row>
        <row r="1379">
          <cell r="A1379">
            <v>36164</v>
          </cell>
          <cell r="B1379">
            <v>180800</v>
          </cell>
          <cell r="C1379"/>
          <cell r="D1379"/>
          <cell r="E1379">
            <v>10.5</v>
          </cell>
          <cell r="F1379">
            <v>13</v>
          </cell>
          <cell r="G1379">
            <v>12.467394911504424</v>
          </cell>
          <cell r="H1379">
            <v>2802022.7234060927</v>
          </cell>
          <cell r="I1379">
            <v>180800</v>
          </cell>
          <cell r="J1379"/>
          <cell r="K1379"/>
          <cell r="L1379"/>
          <cell r="M1379"/>
          <cell r="N1379"/>
          <cell r="O1379"/>
          <cell r="P1379"/>
          <cell r="Q1379"/>
          <cell r="R1379"/>
          <cell r="S1379"/>
          <cell r="T1379"/>
          <cell r="W1379"/>
          <cell r="X1379">
            <v>36161</v>
          </cell>
          <cell r="Y1379">
            <v>250</v>
          </cell>
          <cell r="Z1379"/>
        </row>
        <row r="1380">
          <cell r="A1380">
            <v>36165</v>
          </cell>
          <cell r="B1380">
            <v>190600</v>
          </cell>
          <cell r="C1380"/>
          <cell r="D1380"/>
          <cell r="E1380">
            <v>9</v>
          </cell>
          <cell r="F1380">
            <v>16</v>
          </cell>
          <cell r="G1380">
            <v>10.742130115424974</v>
          </cell>
          <cell r="H1380">
            <v>2391453.9796529026</v>
          </cell>
          <cell r="I1380">
            <v>190600</v>
          </cell>
          <cell r="J1380"/>
          <cell r="K1380"/>
          <cell r="L1380"/>
          <cell r="M1380"/>
          <cell r="N1380"/>
          <cell r="O1380"/>
          <cell r="P1380"/>
          <cell r="Q1380"/>
          <cell r="R1380"/>
          <cell r="S1380"/>
          <cell r="T1380"/>
          <cell r="W1380"/>
          <cell r="X1380">
            <v>36161</v>
          </cell>
          <cell r="Y1380">
            <v>700</v>
          </cell>
          <cell r="Z1380"/>
        </row>
        <row r="1381">
          <cell r="A1381">
            <v>36166</v>
          </cell>
          <cell r="B1381">
            <v>210500</v>
          </cell>
          <cell r="C1381"/>
          <cell r="D1381"/>
          <cell r="E1381">
            <v>9</v>
          </cell>
          <cell r="F1381">
            <v>13.5</v>
          </cell>
          <cell r="G1381">
            <v>10.007600950118764</v>
          </cell>
          <cell r="H1381">
            <v>2624386.6288716812</v>
          </cell>
          <cell r="I1381">
            <v>210500</v>
          </cell>
          <cell r="J1381"/>
          <cell r="K1381"/>
          <cell r="L1381"/>
          <cell r="M1381"/>
          <cell r="N1381"/>
          <cell r="O1381"/>
          <cell r="P1381"/>
          <cell r="Q1381"/>
          <cell r="R1381"/>
          <cell r="S1381"/>
          <cell r="T1381"/>
          <cell r="W1381"/>
          <cell r="X1381">
            <v>36161</v>
          </cell>
          <cell r="Y1381">
            <v>450</v>
          </cell>
          <cell r="Z1381"/>
        </row>
        <row r="1382">
          <cell r="A1382">
            <v>36167</v>
          </cell>
          <cell r="B1382">
            <v>145650</v>
          </cell>
          <cell r="C1382"/>
          <cell r="D1382"/>
          <cell r="E1382">
            <v>6.5</v>
          </cell>
          <cell r="F1382">
            <v>13.5</v>
          </cell>
          <cell r="G1382">
            <v>8.2166151733607968</v>
          </cell>
          <cell r="H1382">
            <v>1564591.2513116475</v>
          </cell>
          <cell r="I1382">
            <v>145650</v>
          </cell>
          <cell r="J1382"/>
          <cell r="K1382"/>
          <cell r="L1382"/>
          <cell r="M1382"/>
          <cell r="N1382"/>
          <cell r="O1382"/>
          <cell r="P1382"/>
          <cell r="Q1382"/>
          <cell r="R1382"/>
          <cell r="S1382"/>
          <cell r="T1382"/>
          <cell r="W1382"/>
          <cell r="X1382">
            <v>36161</v>
          </cell>
          <cell r="Y1382">
            <v>700</v>
          </cell>
          <cell r="Z1382"/>
        </row>
        <row r="1383">
          <cell r="A1383">
            <v>36168</v>
          </cell>
          <cell r="B1383">
            <v>151800</v>
          </cell>
          <cell r="C1383"/>
          <cell r="D1383"/>
          <cell r="E1383">
            <v>4</v>
          </cell>
          <cell r="F1383">
            <v>13.5</v>
          </cell>
          <cell r="G1383">
            <v>7.6340579710144931</v>
          </cell>
          <cell r="H1383">
            <v>1519153.8242280283</v>
          </cell>
          <cell r="I1383">
            <v>151800</v>
          </cell>
          <cell r="J1383"/>
          <cell r="K1383"/>
          <cell r="L1383"/>
          <cell r="M1383"/>
          <cell r="N1383"/>
          <cell r="O1383"/>
          <cell r="P1383"/>
          <cell r="Q1383"/>
          <cell r="R1383"/>
          <cell r="S1383"/>
          <cell r="T1383"/>
          <cell r="W1383"/>
          <cell r="X1383">
            <v>36161</v>
          </cell>
          <cell r="Y1383">
            <v>950</v>
          </cell>
          <cell r="Z1383"/>
        </row>
        <row r="1384">
          <cell r="A1384">
            <v>36169</v>
          </cell>
          <cell r="B1384">
            <v>151800</v>
          </cell>
          <cell r="C1384"/>
          <cell r="D1384"/>
          <cell r="E1384">
            <v>4</v>
          </cell>
          <cell r="F1384">
            <v>13.5</v>
          </cell>
          <cell r="G1384">
            <v>7.6340579710144931</v>
          </cell>
          <cell r="H1384">
            <v>1247282.1833161691</v>
          </cell>
          <cell r="I1384">
            <v>151800</v>
          </cell>
          <cell r="J1384"/>
          <cell r="K1384"/>
          <cell r="L1384"/>
          <cell r="M1384"/>
          <cell r="N1384"/>
          <cell r="O1384"/>
          <cell r="P1384"/>
          <cell r="Q1384"/>
          <cell r="R1384"/>
          <cell r="S1384"/>
          <cell r="T1384"/>
          <cell r="W1384"/>
          <cell r="X1384" t="str">
            <v>Sin movimiento</v>
          </cell>
          <cell r="Y1384">
            <v>950</v>
          </cell>
          <cell r="Z1384"/>
        </row>
        <row r="1385">
          <cell r="A1385">
            <v>36170</v>
          </cell>
          <cell r="B1385">
            <v>151800</v>
          </cell>
          <cell r="C1385"/>
          <cell r="D1385"/>
          <cell r="E1385">
            <v>4</v>
          </cell>
          <cell r="F1385">
            <v>13.5</v>
          </cell>
          <cell r="G1385">
            <v>7.6340579710144931</v>
          </cell>
          <cell r="H1385">
            <v>1158850</v>
          </cell>
          <cell r="I1385">
            <v>151800</v>
          </cell>
          <cell r="J1385"/>
          <cell r="K1385"/>
          <cell r="L1385"/>
          <cell r="M1385"/>
          <cell r="N1385"/>
          <cell r="O1385"/>
          <cell r="P1385"/>
          <cell r="Q1385"/>
          <cell r="R1385"/>
          <cell r="S1385"/>
          <cell r="T1385"/>
          <cell r="W1385"/>
          <cell r="X1385" t="str">
            <v>Sin movimiento</v>
          </cell>
          <cell r="Y1385">
            <v>950</v>
          </cell>
          <cell r="Z1385"/>
        </row>
        <row r="1386">
          <cell r="A1386">
            <v>36171</v>
          </cell>
          <cell r="B1386">
            <v>178800</v>
          </cell>
          <cell r="C1386"/>
          <cell r="D1386"/>
          <cell r="E1386">
            <v>5</v>
          </cell>
          <cell r="F1386">
            <v>13.5</v>
          </cell>
          <cell r="G1386">
            <v>8.1538031319910509</v>
          </cell>
          <cell r="H1386">
            <v>1469130.7929969104</v>
          </cell>
          <cell r="I1386">
            <v>178800</v>
          </cell>
          <cell r="J1386"/>
          <cell r="K1386"/>
          <cell r="L1386"/>
          <cell r="M1386"/>
          <cell r="N1386"/>
          <cell r="O1386"/>
          <cell r="P1386"/>
          <cell r="Q1386"/>
          <cell r="R1386"/>
          <cell r="S1386"/>
          <cell r="T1386"/>
          <cell r="W1386"/>
          <cell r="X1386">
            <v>36161</v>
          </cell>
          <cell r="Y1386">
            <v>850</v>
          </cell>
          <cell r="Z1386"/>
        </row>
        <row r="1387">
          <cell r="A1387">
            <v>36172</v>
          </cell>
          <cell r="B1387">
            <v>211520</v>
          </cell>
          <cell r="C1387"/>
          <cell r="D1387"/>
          <cell r="E1387">
            <v>7</v>
          </cell>
          <cell r="F1387">
            <v>13.5</v>
          </cell>
          <cell r="G1387">
            <v>8.3195915279878978</v>
          </cell>
          <cell r="H1387">
            <v>1614755.9420289856</v>
          </cell>
          <cell r="I1387">
            <v>211520</v>
          </cell>
          <cell r="J1387"/>
          <cell r="K1387"/>
          <cell r="L1387"/>
          <cell r="M1387"/>
          <cell r="N1387"/>
          <cell r="O1387"/>
          <cell r="P1387"/>
          <cell r="Q1387"/>
          <cell r="R1387"/>
          <cell r="S1387"/>
          <cell r="T1387"/>
          <cell r="W1387"/>
          <cell r="X1387">
            <v>36161</v>
          </cell>
          <cell r="Y1387">
            <v>650</v>
          </cell>
          <cell r="Z1387"/>
        </row>
        <row r="1388">
          <cell r="A1388">
            <v>36173</v>
          </cell>
          <cell r="B1388">
            <v>205600</v>
          </cell>
          <cell r="C1388"/>
          <cell r="D1388"/>
          <cell r="E1388">
            <v>8</v>
          </cell>
          <cell r="F1388">
            <v>18</v>
          </cell>
          <cell r="G1388">
            <v>13.023103112840467</v>
          </cell>
          <cell r="H1388">
            <v>1676421.9239373601</v>
          </cell>
          <cell r="I1388">
            <v>205600</v>
          </cell>
          <cell r="J1388"/>
          <cell r="K1388"/>
          <cell r="L1388"/>
          <cell r="M1388"/>
          <cell r="N1388"/>
          <cell r="O1388"/>
          <cell r="P1388"/>
          <cell r="Q1388"/>
          <cell r="R1388"/>
          <cell r="S1388"/>
          <cell r="T1388"/>
          <cell r="W1388"/>
          <cell r="X1388">
            <v>36161</v>
          </cell>
          <cell r="Y1388">
            <v>1000</v>
          </cell>
          <cell r="Z1388"/>
        </row>
        <row r="1389">
          <cell r="A1389">
            <v>36174</v>
          </cell>
          <cell r="B1389">
            <v>113584</v>
          </cell>
          <cell r="C1389"/>
          <cell r="D1389"/>
          <cell r="E1389">
            <v>13.75</v>
          </cell>
          <cell r="F1389">
            <v>20</v>
          </cell>
          <cell r="G1389">
            <v>15.492842301732638</v>
          </cell>
          <cell r="H1389">
            <v>944972.48411497741</v>
          </cell>
          <cell r="I1389">
            <v>113584</v>
          </cell>
          <cell r="J1389"/>
          <cell r="K1389"/>
          <cell r="L1389"/>
          <cell r="M1389"/>
          <cell r="N1389"/>
          <cell r="O1389"/>
          <cell r="P1389"/>
          <cell r="Q1389"/>
          <cell r="R1389"/>
          <cell r="S1389"/>
          <cell r="T1389"/>
          <cell r="W1389"/>
          <cell r="X1389">
            <v>36161</v>
          </cell>
          <cell r="Y1389">
            <v>625</v>
          </cell>
          <cell r="Z1389"/>
        </row>
        <row r="1390">
          <cell r="A1390">
            <v>36175</v>
          </cell>
          <cell r="B1390">
            <v>85220</v>
          </cell>
          <cell r="C1390"/>
          <cell r="D1390"/>
          <cell r="E1390">
            <v>13</v>
          </cell>
          <cell r="F1390">
            <v>20</v>
          </cell>
          <cell r="G1390">
            <v>16.537197840882421</v>
          </cell>
          <cell r="H1390">
            <v>1109828.8472762646</v>
          </cell>
          <cell r="I1390">
            <v>85220</v>
          </cell>
          <cell r="J1390"/>
          <cell r="K1390"/>
          <cell r="L1390"/>
          <cell r="M1390"/>
          <cell r="N1390"/>
          <cell r="O1390"/>
          <cell r="P1390"/>
          <cell r="Q1390"/>
          <cell r="R1390"/>
          <cell r="S1390"/>
          <cell r="T1390"/>
          <cell r="W1390"/>
          <cell r="X1390">
            <v>36161</v>
          </cell>
          <cell r="Y1390">
            <v>700</v>
          </cell>
          <cell r="Z1390"/>
        </row>
        <row r="1391">
          <cell r="A1391">
            <v>36176</v>
          </cell>
          <cell r="B1391">
            <v>85220</v>
          </cell>
          <cell r="C1391"/>
          <cell r="D1391"/>
          <cell r="E1391">
            <v>13</v>
          </cell>
          <cell r="F1391">
            <v>20</v>
          </cell>
          <cell r="G1391">
            <v>16.537197840882421</v>
          </cell>
          <cell r="H1391">
            <v>1320300.0209536555</v>
          </cell>
          <cell r="I1391">
            <v>85220</v>
          </cell>
          <cell r="J1391"/>
          <cell r="K1391"/>
          <cell r="L1391"/>
          <cell r="M1391"/>
          <cell r="N1391"/>
          <cell r="O1391"/>
          <cell r="P1391"/>
          <cell r="Q1391"/>
          <cell r="R1391"/>
          <cell r="S1391"/>
          <cell r="T1391"/>
          <cell r="W1391"/>
          <cell r="X1391" t="str">
            <v>Sin movimiento</v>
          </cell>
          <cell r="Y1391">
            <v>700</v>
          </cell>
          <cell r="Z1391"/>
        </row>
        <row r="1392">
          <cell r="A1392">
            <v>36177</v>
          </cell>
          <cell r="B1392">
            <v>85220</v>
          </cell>
          <cell r="C1392"/>
          <cell r="D1392"/>
          <cell r="E1392">
            <v>13</v>
          </cell>
          <cell r="F1392">
            <v>20</v>
          </cell>
          <cell r="G1392">
            <v>16.537197840882421</v>
          </cell>
          <cell r="H1392">
            <v>1409299.9999999998</v>
          </cell>
          <cell r="I1392">
            <v>85220</v>
          </cell>
          <cell r="J1392"/>
          <cell r="K1392"/>
          <cell r="L1392"/>
          <cell r="M1392"/>
          <cell r="N1392"/>
          <cell r="O1392"/>
          <cell r="P1392"/>
          <cell r="Q1392"/>
          <cell r="R1392"/>
          <cell r="S1392"/>
          <cell r="T1392"/>
          <cell r="W1392"/>
          <cell r="X1392" t="str">
            <v>Sin movimiento</v>
          </cell>
          <cell r="Y1392">
            <v>700</v>
          </cell>
          <cell r="Z1392"/>
        </row>
        <row r="1393">
          <cell r="A1393">
            <v>36178</v>
          </cell>
          <cell r="B1393">
            <v>109800</v>
          </cell>
          <cell r="C1393"/>
          <cell r="D1393"/>
          <cell r="E1393">
            <v>10</v>
          </cell>
          <cell r="F1393">
            <v>21.5</v>
          </cell>
          <cell r="G1393">
            <v>12.903005464480874</v>
          </cell>
          <cell r="H1393">
            <v>1701114.0847302438</v>
          </cell>
          <cell r="I1393">
            <v>109800</v>
          </cell>
          <cell r="J1393"/>
          <cell r="K1393"/>
          <cell r="L1393"/>
          <cell r="M1393"/>
          <cell r="N1393"/>
          <cell r="O1393"/>
          <cell r="P1393"/>
          <cell r="Q1393"/>
          <cell r="R1393"/>
          <cell r="S1393"/>
          <cell r="T1393"/>
          <cell r="W1393"/>
          <cell r="X1393">
            <v>36161</v>
          </cell>
          <cell r="Y1393">
            <v>1150</v>
          </cell>
          <cell r="Z1393"/>
        </row>
        <row r="1394">
          <cell r="A1394">
            <v>36179</v>
          </cell>
          <cell r="B1394">
            <v>116650</v>
          </cell>
          <cell r="C1394"/>
          <cell r="D1394"/>
          <cell r="E1394">
            <v>3</v>
          </cell>
          <cell r="F1394">
            <v>21.5</v>
          </cell>
          <cell r="G1394">
            <v>7.9885297899699959</v>
          </cell>
          <cell r="H1394">
            <v>1929064.1281389343</v>
          </cell>
          <cell r="I1394">
            <v>116650</v>
          </cell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/>
          <cell r="W1394"/>
          <cell r="X1394">
            <v>36161</v>
          </cell>
          <cell r="Y1394">
            <v>1850</v>
          </cell>
          <cell r="Z1394"/>
        </row>
        <row r="1395">
          <cell r="A1395">
            <v>36180</v>
          </cell>
          <cell r="B1395">
            <v>180300</v>
          </cell>
          <cell r="C1395"/>
          <cell r="D1395"/>
          <cell r="E1395">
            <v>10</v>
          </cell>
          <cell r="F1395">
            <v>22</v>
          </cell>
          <cell r="G1395">
            <v>14.380249584026622</v>
          </cell>
          <cell r="H1395">
            <v>2326411.8852459015</v>
          </cell>
          <cell r="I1395">
            <v>180300</v>
          </cell>
          <cell r="J1395"/>
          <cell r="K1395"/>
          <cell r="L1395"/>
          <cell r="M1395"/>
          <cell r="N1395"/>
          <cell r="O1395"/>
          <cell r="P1395"/>
          <cell r="Q1395"/>
          <cell r="R1395"/>
          <cell r="S1395"/>
          <cell r="T1395"/>
          <cell r="W1395"/>
          <cell r="X1395">
            <v>36161</v>
          </cell>
          <cell r="Y1395">
            <v>1200</v>
          </cell>
          <cell r="Z1395"/>
        </row>
        <row r="1396">
          <cell r="A1396">
            <v>36181</v>
          </cell>
          <cell r="B1396">
            <v>132550</v>
          </cell>
          <cell r="C1396"/>
          <cell r="D1396"/>
          <cell r="E1396">
            <v>14</v>
          </cell>
          <cell r="F1396">
            <v>25</v>
          </cell>
          <cell r="G1396">
            <v>18.199811391927575</v>
          </cell>
          <cell r="H1396">
            <v>1058879.623660523</v>
          </cell>
          <cell r="I1396">
            <v>132550</v>
          </cell>
          <cell r="J1396"/>
          <cell r="K1396"/>
          <cell r="L1396"/>
          <cell r="M1396"/>
          <cell r="N1396"/>
          <cell r="O1396"/>
          <cell r="P1396"/>
          <cell r="Q1396"/>
          <cell r="R1396"/>
          <cell r="S1396"/>
          <cell r="T1396"/>
          <cell r="W1396"/>
          <cell r="X1396">
            <v>36161</v>
          </cell>
          <cell r="Y1396">
            <v>1100</v>
          </cell>
          <cell r="Z1396"/>
        </row>
        <row r="1397">
          <cell r="A1397">
            <v>36182</v>
          </cell>
          <cell r="B1397">
            <v>209200</v>
          </cell>
          <cell r="C1397"/>
          <cell r="D1397"/>
          <cell r="E1397">
            <v>15.5</v>
          </cell>
          <cell r="F1397">
            <v>27</v>
          </cell>
          <cell r="G1397">
            <v>18.666945506692162</v>
          </cell>
          <cell r="H1397">
            <v>3008348.2129783691</v>
          </cell>
          <cell r="I1397">
            <v>209200</v>
          </cell>
          <cell r="J1397"/>
          <cell r="K1397"/>
          <cell r="L1397"/>
          <cell r="M1397"/>
          <cell r="N1397"/>
          <cell r="O1397"/>
          <cell r="P1397"/>
          <cell r="Q1397"/>
          <cell r="R1397"/>
          <cell r="S1397"/>
          <cell r="T1397"/>
          <cell r="W1397"/>
          <cell r="X1397">
            <v>36161</v>
          </cell>
          <cell r="Y1397">
            <v>1150</v>
          </cell>
          <cell r="Z1397"/>
        </row>
        <row r="1398">
          <cell r="A1398">
            <v>36183</v>
          </cell>
          <cell r="B1398">
            <v>209200</v>
          </cell>
          <cell r="C1398"/>
          <cell r="D1398"/>
          <cell r="E1398">
            <v>15.5</v>
          </cell>
          <cell r="F1398">
            <v>27</v>
          </cell>
          <cell r="G1398">
            <v>18.666945506692162</v>
          </cell>
          <cell r="H1398">
            <v>3807400.5431912486</v>
          </cell>
          <cell r="I1398">
            <v>209200</v>
          </cell>
          <cell r="J1398"/>
          <cell r="K1398"/>
          <cell r="L1398"/>
          <cell r="M1398"/>
          <cell r="N1398"/>
          <cell r="O1398"/>
          <cell r="P1398"/>
          <cell r="Q1398"/>
          <cell r="R1398"/>
          <cell r="S1398"/>
          <cell r="T1398"/>
          <cell r="W1398"/>
          <cell r="X1398" t="str">
            <v>Sin movimiento</v>
          </cell>
          <cell r="Y1398">
            <v>1150</v>
          </cell>
          <cell r="Z1398"/>
        </row>
        <row r="1399">
          <cell r="A1399">
            <v>36184</v>
          </cell>
          <cell r="B1399">
            <v>209200</v>
          </cell>
          <cell r="C1399"/>
          <cell r="D1399"/>
          <cell r="E1399">
            <v>15.5</v>
          </cell>
          <cell r="F1399">
            <v>27</v>
          </cell>
          <cell r="G1399">
            <v>18.666945506692162</v>
          </cell>
          <cell r="H1399">
            <v>3905125.0000000005</v>
          </cell>
          <cell r="I1399">
            <v>209200</v>
          </cell>
          <cell r="J1399"/>
          <cell r="K1399"/>
          <cell r="L1399"/>
          <cell r="M1399"/>
          <cell r="N1399"/>
          <cell r="O1399"/>
          <cell r="P1399"/>
          <cell r="Q1399"/>
          <cell r="R1399"/>
          <cell r="S1399"/>
          <cell r="T1399"/>
          <cell r="W1399"/>
          <cell r="X1399" t="str">
            <v>Sin movimiento</v>
          </cell>
          <cell r="Y1399">
            <v>1150</v>
          </cell>
          <cell r="Z1399"/>
        </row>
        <row r="1400">
          <cell r="A1400">
            <v>36185</v>
          </cell>
          <cell r="B1400">
            <v>161800</v>
          </cell>
          <cell r="C1400"/>
          <cell r="D1400"/>
          <cell r="E1400">
            <v>18.5</v>
          </cell>
          <cell r="F1400">
            <v>26</v>
          </cell>
          <cell r="G1400">
            <v>21.952719406674909</v>
          </cell>
          <cell r="H1400">
            <v>2944729.4832138815</v>
          </cell>
          <cell r="I1400">
            <v>161800</v>
          </cell>
          <cell r="J1400"/>
          <cell r="K1400"/>
          <cell r="L1400"/>
          <cell r="M1400"/>
          <cell r="N1400"/>
          <cell r="O1400"/>
          <cell r="P1400"/>
          <cell r="Q1400"/>
          <cell r="R1400"/>
          <cell r="S1400"/>
          <cell r="T1400"/>
          <cell r="W1400"/>
          <cell r="X1400">
            <v>36161</v>
          </cell>
          <cell r="Y1400">
            <v>750</v>
          </cell>
          <cell r="Z1400"/>
        </row>
        <row r="1401">
          <cell r="A1401">
            <v>36186</v>
          </cell>
          <cell r="B1401">
            <v>140050</v>
          </cell>
          <cell r="C1401"/>
          <cell r="D1401"/>
          <cell r="E1401">
            <v>15</v>
          </cell>
          <cell r="F1401">
            <v>26.5</v>
          </cell>
          <cell r="G1401">
            <v>22.8272045697965</v>
          </cell>
          <cell r="H1401">
            <v>2614305.7182122371</v>
          </cell>
          <cell r="I1401">
            <v>140050</v>
          </cell>
          <cell r="J1401"/>
          <cell r="K1401"/>
          <cell r="L1401"/>
          <cell r="M1401"/>
          <cell r="N1401"/>
          <cell r="O1401"/>
          <cell r="P1401"/>
          <cell r="Q1401"/>
          <cell r="R1401"/>
          <cell r="S1401"/>
          <cell r="T1401"/>
          <cell r="W1401"/>
          <cell r="X1401">
            <v>36161</v>
          </cell>
          <cell r="Y1401">
            <v>1150</v>
          </cell>
          <cell r="Z1401"/>
        </row>
        <row r="1402">
          <cell r="A1402">
            <v>36187</v>
          </cell>
          <cell r="B1402">
            <v>136362</v>
          </cell>
          <cell r="C1402"/>
          <cell r="D1402"/>
          <cell r="E1402">
            <v>18.5</v>
          </cell>
          <cell r="F1402">
            <v>30</v>
          </cell>
          <cell r="G1402">
            <v>22.691988970534315</v>
          </cell>
          <cell r="H1402">
            <v>2993516.7237330037</v>
          </cell>
          <cell r="I1402">
            <v>136362</v>
          </cell>
          <cell r="J1402"/>
          <cell r="K1402"/>
          <cell r="L1402"/>
          <cell r="M1402"/>
          <cell r="N1402"/>
          <cell r="O1402"/>
          <cell r="P1402"/>
          <cell r="Q1402"/>
          <cell r="R1402"/>
          <cell r="S1402"/>
          <cell r="T1402"/>
          <cell r="W1402"/>
          <cell r="X1402">
            <v>36161</v>
          </cell>
          <cell r="Y1402">
            <v>1150</v>
          </cell>
          <cell r="Z1402"/>
        </row>
        <row r="1403">
          <cell r="A1403">
            <v>36188</v>
          </cell>
          <cell r="B1403">
            <v>253812</v>
          </cell>
          <cell r="C1403"/>
          <cell r="D1403"/>
          <cell r="E1403">
            <v>17</v>
          </cell>
          <cell r="F1403">
            <v>28</v>
          </cell>
          <cell r="G1403">
            <v>19.359210754416655</v>
          </cell>
          <cell r="H1403">
            <v>5793818.446269189</v>
          </cell>
          <cell r="I1403">
            <v>253812</v>
          </cell>
          <cell r="J1403"/>
          <cell r="K1403"/>
          <cell r="L1403"/>
          <cell r="M1403"/>
          <cell r="N1403"/>
          <cell r="O1403"/>
          <cell r="P1403"/>
          <cell r="Q1403"/>
          <cell r="R1403"/>
          <cell r="S1403"/>
          <cell r="T1403"/>
          <cell r="W1403"/>
          <cell r="X1403">
            <v>36161</v>
          </cell>
          <cell r="Y1403">
            <v>1100</v>
          </cell>
          <cell r="Z1403"/>
        </row>
        <row r="1404">
          <cell r="A1404">
            <v>36189</v>
          </cell>
          <cell r="B1404">
            <v>194140</v>
          </cell>
          <cell r="C1404"/>
          <cell r="D1404"/>
          <cell r="E1404">
            <v>17.5</v>
          </cell>
          <cell r="F1404">
            <v>30</v>
          </cell>
          <cell r="G1404">
            <v>20.306994952096424</v>
          </cell>
          <cell r="H1404">
            <v>4405422.7387395315</v>
          </cell>
          <cell r="I1404">
            <v>194140</v>
          </cell>
          <cell r="J1404"/>
          <cell r="K1404"/>
          <cell r="L1404"/>
          <cell r="M1404"/>
          <cell r="N1404"/>
          <cell r="O1404"/>
          <cell r="P1404"/>
          <cell r="Q1404"/>
          <cell r="R1404"/>
          <cell r="S1404"/>
          <cell r="T1404"/>
          <cell r="W1404"/>
          <cell r="X1404">
            <v>36161</v>
          </cell>
          <cell r="Y1404">
            <v>1250</v>
          </cell>
          <cell r="Z1404"/>
        </row>
        <row r="1405">
          <cell r="A1405">
            <v>36190</v>
          </cell>
          <cell r="B1405">
            <v>194140</v>
          </cell>
          <cell r="C1405"/>
          <cell r="D1405"/>
          <cell r="E1405">
            <v>17.5</v>
          </cell>
          <cell r="F1405">
            <v>30</v>
          </cell>
          <cell r="G1405">
            <v>20.306994952096424</v>
          </cell>
          <cell r="H1405">
            <v>3758397.1758624492</v>
          </cell>
          <cell r="I1405">
            <v>194140</v>
          </cell>
          <cell r="J1405"/>
          <cell r="K1405"/>
          <cell r="L1405"/>
          <cell r="M1405"/>
          <cell r="N1405"/>
          <cell r="O1405"/>
          <cell r="P1405"/>
          <cell r="Q1405"/>
          <cell r="R1405"/>
          <cell r="S1405"/>
          <cell r="T1405"/>
          <cell r="W1405"/>
          <cell r="X1405" t="str">
            <v>Sin movimiento</v>
          </cell>
          <cell r="Y1405">
            <v>1250</v>
          </cell>
          <cell r="Z1405"/>
        </row>
        <row r="1406">
          <cell r="A1406">
            <v>36191</v>
          </cell>
          <cell r="B1406">
            <v>194140</v>
          </cell>
          <cell r="C1406"/>
          <cell r="D1406"/>
          <cell r="E1406">
            <v>17.5</v>
          </cell>
          <cell r="F1406">
            <v>30</v>
          </cell>
          <cell r="G1406">
            <v>20.306994952096424</v>
          </cell>
          <cell r="H1406">
            <v>3942400</v>
          </cell>
          <cell r="I1406">
            <v>194140</v>
          </cell>
          <cell r="J1406">
            <v>73824285.677359775</v>
          </cell>
          <cell r="K1406">
            <v>5090758</v>
          </cell>
          <cell r="L1406">
            <v>14.501629359981319</v>
          </cell>
          <cell r="M1406"/>
          <cell r="N1406"/>
          <cell r="O1406"/>
          <cell r="P1406"/>
          <cell r="Q1406"/>
          <cell r="R1406"/>
          <cell r="S1406"/>
          <cell r="T1406"/>
          <cell r="W1406"/>
          <cell r="X1406" t="str">
            <v>Sin movimiento</v>
          </cell>
          <cell r="Y1406">
            <v>1250</v>
          </cell>
          <cell r="Z1406"/>
        </row>
        <row r="1407">
          <cell r="A1407">
            <v>36192</v>
          </cell>
          <cell r="B1407">
            <v>203850</v>
          </cell>
          <cell r="C1407"/>
          <cell r="D1407"/>
          <cell r="E1407">
            <v>19</v>
          </cell>
          <cell r="F1407">
            <v>28</v>
          </cell>
          <cell r="G1407">
            <v>21.313956340446406</v>
          </cell>
          <cell r="H1407">
            <v>3946375.1122878352</v>
          </cell>
          <cell r="I1407">
            <v>203850</v>
          </cell>
          <cell r="J1407"/>
          <cell r="K1407"/>
          <cell r="L1407"/>
          <cell r="M1407"/>
          <cell r="N1407"/>
          <cell r="O1407"/>
          <cell r="P1407"/>
          <cell r="Q1407"/>
          <cell r="R1407"/>
          <cell r="S1407"/>
          <cell r="T1407"/>
          <cell r="W1407"/>
          <cell r="X1407">
            <v>36192</v>
          </cell>
          <cell r="Y1407">
            <v>900</v>
          </cell>
          <cell r="Z1407"/>
        </row>
        <row r="1408">
          <cell r="A1408">
            <v>36193</v>
          </cell>
          <cell r="B1408">
            <v>275800</v>
          </cell>
          <cell r="C1408"/>
          <cell r="D1408"/>
          <cell r="E1408">
            <v>17</v>
          </cell>
          <cell r="F1408">
            <v>27</v>
          </cell>
          <cell r="G1408">
            <v>18.629260333575054</v>
          </cell>
          <cell r="H1408">
            <v>5600669.2077881936</v>
          </cell>
          <cell r="I1408">
            <v>275800</v>
          </cell>
          <cell r="J1408"/>
          <cell r="K1408"/>
          <cell r="L1408"/>
          <cell r="M1408"/>
          <cell r="N1408"/>
          <cell r="O1408"/>
          <cell r="P1408"/>
          <cell r="Q1408"/>
          <cell r="R1408"/>
          <cell r="S1408"/>
          <cell r="T1408"/>
          <cell r="W1408"/>
          <cell r="X1408">
            <v>36192</v>
          </cell>
          <cell r="Y1408">
            <v>1000</v>
          </cell>
          <cell r="Z1408"/>
        </row>
        <row r="1409">
          <cell r="A1409">
            <v>36194</v>
          </cell>
          <cell r="B1409">
            <v>185550</v>
          </cell>
          <cell r="C1409"/>
          <cell r="D1409"/>
          <cell r="E1409">
            <v>17</v>
          </cell>
          <cell r="F1409">
            <v>23</v>
          </cell>
          <cell r="G1409">
            <v>18.402640797628671</v>
          </cell>
          <cell r="H1409">
            <v>3954804.5989698307</v>
          </cell>
          <cell r="I1409">
            <v>185550</v>
          </cell>
          <cell r="J1409"/>
          <cell r="K1409"/>
          <cell r="L1409"/>
          <cell r="M1409"/>
          <cell r="N1409"/>
          <cell r="O1409"/>
          <cell r="P1409"/>
          <cell r="Q1409"/>
          <cell r="R1409"/>
          <cell r="S1409"/>
          <cell r="T1409"/>
          <cell r="W1409"/>
          <cell r="X1409">
            <v>36192</v>
          </cell>
          <cell r="Y1409">
            <v>600</v>
          </cell>
          <cell r="Z1409"/>
        </row>
        <row r="1410">
          <cell r="A1410">
            <v>36195</v>
          </cell>
          <cell r="B1410">
            <v>168900</v>
          </cell>
          <cell r="C1410"/>
          <cell r="D1410"/>
          <cell r="E1410">
            <v>16</v>
          </cell>
          <cell r="F1410">
            <v>25</v>
          </cell>
          <cell r="G1410">
            <v>18.054706927175843</v>
          </cell>
          <cell r="H1410">
            <v>3146482.0703408266</v>
          </cell>
          <cell r="I1410">
            <v>168900</v>
          </cell>
          <cell r="J1410"/>
          <cell r="K1410"/>
          <cell r="L1410"/>
          <cell r="M1410"/>
          <cell r="N1410"/>
          <cell r="O1410"/>
          <cell r="P1410"/>
          <cell r="Q1410"/>
          <cell r="R1410"/>
          <cell r="S1410"/>
          <cell r="T1410"/>
          <cell r="W1410"/>
          <cell r="X1410">
            <v>36192</v>
          </cell>
          <cell r="Y1410">
            <v>900</v>
          </cell>
          <cell r="Z1410"/>
        </row>
        <row r="1411">
          <cell r="A1411">
            <v>36196</v>
          </cell>
          <cell r="B1411">
            <v>137400</v>
          </cell>
          <cell r="C1411"/>
          <cell r="D1411"/>
          <cell r="E1411">
            <v>14.8</v>
          </cell>
          <cell r="F1411">
            <v>27</v>
          </cell>
          <cell r="G1411">
            <v>17.357569141193597</v>
          </cell>
          <cell r="H1411">
            <v>2528522.8455941794</v>
          </cell>
          <cell r="I1411">
            <v>137400</v>
          </cell>
          <cell r="J1411"/>
          <cell r="K1411"/>
          <cell r="L1411"/>
          <cell r="M1411"/>
          <cell r="N1411"/>
          <cell r="O1411"/>
          <cell r="P1411"/>
          <cell r="Q1411"/>
          <cell r="R1411"/>
          <cell r="S1411"/>
          <cell r="T1411"/>
          <cell r="W1411"/>
          <cell r="X1411">
            <v>36192</v>
          </cell>
          <cell r="Y1411">
            <v>1220</v>
          </cell>
          <cell r="Z1411"/>
        </row>
        <row r="1412">
          <cell r="A1412">
            <v>36197</v>
          </cell>
          <cell r="B1412">
            <v>137400</v>
          </cell>
          <cell r="C1412"/>
          <cell r="D1412"/>
          <cell r="E1412">
            <v>14.8</v>
          </cell>
          <cell r="F1412">
            <v>27</v>
          </cell>
          <cell r="G1412">
            <v>17.357569141193597</v>
          </cell>
          <cell r="H1412">
            <v>2480716.731793961</v>
          </cell>
          <cell r="I1412">
            <v>137400</v>
          </cell>
          <cell r="J1412"/>
          <cell r="K1412"/>
          <cell r="L1412"/>
          <cell r="M1412"/>
          <cell r="N1412"/>
          <cell r="O1412"/>
          <cell r="P1412"/>
          <cell r="Q1412"/>
          <cell r="R1412"/>
          <cell r="S1412"/>
          <cell r="T1412"/>
          <cell r="W1412"/>
          <cell r="X1412" t="str">
            <v>Sin movimiento</v>
          </cell>
          <cell r="Y1412">
            <v>1220</v>
          </cell>
          <cell r="Z1412"/>
        </row>
        <row r="1413">
          <cell r="A1413">
            <v>36198</v>
          </cell>
          <cell r="B1413">
            <v>137400</v>
          </cell>
          <cell r="C1413"/>
          <cell r="D1413"/>
          <cell r="E1413">
            <v>14.8</v>
          </cell>
          <cell r="F1413">
            <v>27</v>
          </cell>
          <cell r="G1413">
            <v>17.357569141193597</v>
          </cell>
          <cell r="H1413">
            <v>2384930.0000000005</v>
          </cell>
          <cell r="I1413">
            <v>137400</v>
          </cell>
          <cell r="J1413"/>
          <cell r="K1413"/>
          <cell r="L1413"/>
          <cell r="M1413"/>
          <cell r="N1413"/>
          <cell r="O1413"/>
          <cell r="P1413"/>
          <cell r="Q1413"/>
          <cell r="R1413"/>
          <cell r="S1413"/>
          <cell r="T1413"/>
          <cell r="W1413"/>
          <cell r="X1413" t="str">
            <v>Sin movimiento</v>
          </cell>
          <cell r="Y1413">
            <v>1220</v>
          </cell>
          <cell r="Z1413"/>
        </row>
        <row r="1414">
          <cell r="A1414">
            <v>36199</v>
          </cell>
          <cell r="B1414">
            <v>155500</v>
          </cell>
          <cell r="C1414"/>
          <cell r="D1414"/>
          <cell r="E1414">
            <v>16</v>
          </cell>
          <cell r="F1414">
            <v>25</v>
          </cell>
          <cell r="G1414">
            <v>18.029099678456593</v>
          </cell>
          <cell r="H1414">
            <v>2807506.9271758436</v>
          </cell>
          <cell r="I1414">
            <v>155500</v>
          </cell>
          <cell r="J1414"/>
          <cell r="K1414"/>
          <cell r="L1414"/>
          <cell r="M1414"/>
          <cell r="N1414"/>
          <cell r="O1414"/>
          <cell r="P1414"/>
          <cell r="Q1414"/>
          <cell r="R1414"/>
          <cell r="S1414"/>
          <cell r="T1414"/>
          <cell r="W1414"/>
          <cell r="X1414">
            <v>36192</v>
          </cell>
          <cell r="Y1414">
            <v>900</v>
          </cell>
          <cell r="Z1414"/>
        </row>
        <row r="1415">
          <cell r="A1415">
            <v>36200</v>
          </cell>
          <cell r="B1415">
            <v>149300</v>
          </cell>
          <cell r="C1415"/>
          <cell r="D1415"/>
          <cell r="E1415">
            <v>15</v>
          </cell>
          <cell r="F1415">
            <v>27</v>
          </cell>
          <cell r="G1415">
            <v>18.612206965840588</v>
          </cell>
          <cell r="H1415">
            <v>2591485.072780204</v>
          </cell>
          <cell r="I1415">
            <v>149300</v>
          </cell>
          <cell r="J1415"/>
          <cell r="K1415"/>
          <cell r="L1415"/>
          <cell r="M1415"/>
          <cell r="N1415"/>
          <cell r="O1415"/>
          <cell r="P1415"/>
          <cell r="Q1415"/>
          <cell r="R1415"/>
          <cell r="S1415"/>
          <cell r="T1415"/>
          <cell r="W1415"/>
          <cell r="X1415">
            <v>36192</v>
          </cell>
          <cell r="Y1415">
            <v>1200</v>
          </cell>
          <cell r="Z1415"/>
        </row>
        <row r="1416">
          <cell r="A1416">
            <v>36201</v>
          </cell>
          <cell r="B1416">
            <v>163350</v>
          </cell>
          <cell r="C1416"/>
          <cell r="D1416"/>
          <cell r="E1416">
            <v>17</v>
          </cell>
          <cell r="F1416">
            <v>22.5</v>
          </cell>
          <cell r="G1416">
            <v>18.728956228956228</v>
          </cell>
          <cell r="H1416">
            <v>2945053.4324758844</v>
          </cell>
          <cell r="I1416">
            <v>163350</v>
          </cell>
          <cell r="J1416"/>
          <cell r="K1416"/>
          <cell r="L1416"/>
          <cell r="M1416"/>
          <cell r="N1416"/>
          <cell r="O1416"/>
          <cell r="P1416"/>
          <cell r="Q1416"/>
          <cell r="R1416"/>
          <cell r="S1416"/>
          <cell r="T1416"/>
          <cell r="W1416"/>
          <cell r="X1416">
            <v>36192</v>
          </cell>
          <cell r="Y1416">
            <v>550</v>
          </cell>
          <cell r="Z1416"/>
        </row>
        <row r="1417">
          <cell r="A1417">
            <v>36202</v>
          </cell>
          <cell r="B1417">
            <v>150200</v>
          </cell>
          <cell r="C1417"/>
          <cell r="D1417"/>
          <cell r="E1417">
            <v>17</v>
          </cell>
          <cell r="F1417">
            <v>23</v>
          </cell>
          <cell r="G1417">
            <v>18.555758988015977</v>
          </cell>
          <cell r="H1417">
            <v>2795553.4862692566</v>
          </cell>
          <cell r="I1417">
            <v>150200</v>
          </cell>
          <cell r="J1417"/>
          <cell r="K1417"/>
          <cell r="L1417"/>
          <cell r="M1417"/>
          <cell r="N1417"/>
          <cell r="O1417"/>
          <cell r="P1417"/>
          <cell r="Q1417"/>
          <cell r="R1417"/>
          <cell r="S1417"/>
          <cell r="T1417"/>
          <cell r="W1417"/>
          <cell r="X1417">
            <v>36192</v>
          </cell>
          <cell r="Y1417">
            <v>600</v>
          </cell>
          <cell r="Z1417"/>
        </row>
        <row r="1418">
          <cell r="A1418">
            <v>36203</v>
          </cell>
          <cell r="B1418">
            <v>148900</v>
          </cell>
          <cell r="C1418"/>
          <cell r="D1418"/>
          <cell r="E1418">
            <v>17</v>
          </cell>
          <cell r="F1418">
            <v>24</v>
          </cell>
          <cell r="G1418">
            <v>19.483881799865681</v>
          </cell>
          <cell r="H1418">
            <v>2788741.5824915823</v>
          </cell>
          <cell r="I1418">
            <v>148900</v>
          </cell>
          <cell r="J1418"/>
          <cell r="K1418"/>
          <cell r="L1418"/>
          <cell r="M1418"/>
          <cell r="N1418"/>
          <cell r="O1418"/>
          <cell r="P1418"/>
          <cell r="Q1418"/>
          <cell r="R1418"/>
          <cell r="S1418"/>
          <cell r="T1418"/>
          <cell r="W1418"/>
          <cell r="X1418">
            <v>36192</v>
          </cell>
          <cell r="Y1418">
            <v>700</v>
          </cell>
          <cell r="Z1418"/>
        </row>
        <row r="1419">
          <cell r="A1419">
            <v>36204</v>
          </cell>
          <cell r="B1419">
            <v>148900</v>
          </cell>
          <cell r="C1419"/>
          <cell r="D1419"/>
          <cell r="E1419">
            <v>17</v>
          </cell>
          <cell r="F1419">
            <v>24</v>
          </cell>
          <cell r="G1419">
            <v>19.483881799865681</v>
          </cell>
          <cell r="H1419">
            <v>2762952.5133155789</v>
          </cell>
          <cell r="I1419">
            <v>148900</v>
          </cell>
          <cell r="J1419"/>
          <cell r="K1419"/>
          <cell r="L1419"/>
          <cell r="M1419"/>
          <cell r="N1419"/>
          <cell r="O1419"/>
          <cell r="P1419"/>
          <cell r="Q1419"/>
          <cell r="R1419"/>
          <cell r="S1419"/>
          <cell r="T1419"/>
          <cell r="W1419"/>
          <cell r="X1419" t="str">
            <v>Sin movimiento</v>
          </cell>
          <cell r="Y1419">
            <v>700</v>
          </cell>
          <cell r="Z1419"/>
        </row>
        <row r="1420">
          <cell r="A1420">
            <v>36205</v>
          </cell>
          <cell r="B1420">
            <v>148900</v>
          </cell>
          <cell r="C1420"/>
          <cell r="D1420"/>
          <cell r="E1420">
            <v>17</v>
          </cell>
          <cell r="F1420">
            <v>24</v>
          </cell>
          <cell r="G1420">
            <v>19.483881799865681</v>
          </cell>
          <cell r="H1420">
            <v>2901150</v>
          </cell>
          <cell r="I1420">
            <v>148900</v>
          </cell>
          <cell r="J1420"/>
          <cell r="K1420"/>
          <cell r="L1420"/>
          <cell r="M1420"/>
          <cell r="N1420"/>
          <cell r="O1420"/>
          <cell r="P1420"/>
          <cell r="Q1420"/>
          <cell r="R1420"/>
          <cell r="S1420"/>
          <cell r="T1420"/>
          <cell r="W1420"/>
          <cell r="X1420" t="str">
            <v>Sin movimiento</v>
          </cell>
          <cell r="Y1420">
            <v>700</v>
          </cell>
          <cell r="Z1420"/>
        </row>
        <row r="1421">
          <cell r="A1421">
            <v>36206</v>
          </cell>
          <cell r="B1421">
            <v>171920</v>
          </cell>
          <cell r="C1421"/>
          <cell r="D1421"/>
          <cell r="E1421">
            <v>19.5</v>
          </cell>
          <cell r="F1421">
            <v>25</v>
          </cell>
          <cell r="G1421">
            <v>22.444916240111681</v>
          </cell>
          <cell r="H1421">
            <v>3190106.0852197069</v>
          </cell>
          <cell r="I1421">
            <v>171920</v>
          </cell>
          <cell r="J1421"/>
          <cell r="K1421"/>
          <cell r="L1421"/>
          <cell r="M1421"/>
          <cell r="N1421"/>
          <cell r="O1421"/>
          <cell r="P1421"/>
          <cell r="Q1421"/>
          <cell r="R1421"/>
          <cell r="S1421"/>
          <cell r="T1421"/>
          <cell r="W1421"/>
          <cell r="X1421">
            <v>36192</v>
          </cell>
          <cell r="Y1421">
            <v>550</v>
          </cell>
          <cell r="Z1421"/>
        </row>
        <row r="1422">
          <cell r="A1422">
            <v>36207</v>
          </cell>
          <cell r="B1422">
            <v>131600</v>
          </cell>
          <cell r="C1422"/>
          <cell r="D1422"/>
          <cell r="E1422">
            <v>22</v>
          </cell>
          <cell r="F1422">
            <v>26.5</v>
          </cell>
          <cell r="G1422">
            <v>23.386778115501521</v>
          </cell>
          <cell r="H1422">
            <v>2564078.8448623237</v>
          </cell>
          <cell r="I1422">
            <v>131600</v>
          </cell>
          <cell r="J1422"/>
          <cell r="K1422"/>
          <cell r="L1422"/>
          <cell r="M1422"/>
          <cell r="N1422"/>
          <cell r="O1422"/>
          <cell r="P1422"/>
          <cell r="Q1422"/>
          <cell r="R1422"/>
          <cell r="S1422"/>
          <cell r="T1422"/>
          <cell r="W1422"/>
          <cell r="X1422">
            <v>36192</v>
          </cell>
          <cell r="Y1422">
            <v>450</v>
          </cell>
          <cell r="Z1422"/>
        </row>
        <row r="1423">
          <cell r="A1423">
            <v>36208</v>
          </cell>
          <cell r="B1423">
            <v>232100</v>
          </cell>
          <cell r="C1423"/>
          <cell r="D1423"/>
          <cell r="E1423">
            <v>22.5</v>
          </cell>
          <cell r="F1423">
            <v>26.5</v>
          </cell>
          <cell r="G1423">
            <v>24.923308918569582</v>
          </cell>
          <cell r="H1423">
            <v>5209465.0593299214</v>
          </cell>
          <cell r="I1423">
            <v>232100</v>
          </cell>
          <cell r="J1423"/>
          <cell r="K1423"/>
          <cell r="L1423"/>
          <cell r="M1423"/>
          <cell r="N1423"/>
          <cell r="O1423"/>
          <cell r="P1423"/>
          <cell r="Q1423"/>
          <cell r="R1423"/>
          <cell r="S1423"/>
          <cell r="T1423"/>
          <cell r="W1423"/>
          <cell r="X1423">
            <v>36192</v>
          </cell>
          <cell r="Y1423">
            <v>400</v>
          </cell>
          <cell r="Z1423"/>
        </row>
        <row r="1424">
          <cell r="A1424">
            <v>36209</v>
          </cell>
          <cell r="B1424">
            <v>179250</v>
          </cell>
          <cell r="C1424"/>
          <cell r="D1424"/>
          <cell r="E1424">
            <v>24</v>
          </cell>
          <cell r="F1424">
            <v>30.5</v>
          </cell>
          <cell r="G1424">
            <v>26.408158995815899</v>
          </cell>
          <cell r="H1424">
            <v>4192079.9772036476</v>
          </cell>
          <cell r="I1424">
            <v>179250</v>
          </cell>
          <cell r="J1424"/>
          <cell r="K1424"/>
          <cell r="L1424"/>
          <cell r="M1424"/>
          <cell r="N1424"/>
          <cell r="O1424"/>
          <cell r="P1424"/>
          <cell r="Q1424"/>
          <cell r="R1424"/>
          <cell r="S1424"/>
          <cell r="T1424"/>
          <cell r="W1424"/>
          <cell r="X1424">
            <v>36192</v>
          </cell>
          <cell r="Y1424">
            <v>650</v>
          </cell>
          <cell r="Z1424"/>
        </row>
        <row r="1425">
          <cell r="A1425">
            <v>36210</v>
          </cell>
          <cell r="B1425">
            <v>174750</v>
          </cell>
          <cell r="C1425"/>
          <cell r="D1425"/>
          <cell r="E1425">
            <v>23.5</v>
          </cell>
          <cell r="F1425">
            <v>32</v>
          </cell>
          <cell r="G1425">
            <v>26.236623748211731</v>
          </cell>
          <cell r="H1425">
            <v>4355348.2335200347</v>
          </cell>
          <cell r="I1425">
            <v>174750</v>
          </cell>
          <cell r="J1425"/>
          <cell r="K1425"/>
          <cell r="L1425"/>
          <cell r="M1425"/>
          <cell r="N1425"/>
          <cell r="O1425"/>
          <cell r="P1425"/>
          <cell r="Q1425"/>
          <cell r="R1425"/>
          <cell r="S1425"/>
          <cell r="T1425"/>
          <cell r="W1425"/>
          <cell r="X1425">
            <v>36192</v>
          </cell>
          <cell r="Y1425">
            <v>850</v>
          </cell>
          <cell r="Z1425"/>
        </row>
        <row r="1426">
          <cell r="A1426">
            <v>36211</v>
          </cell>
          <cell r="B1426">
            <v>174750</v>
          </cell>
          <cell r="C1426"/>
          <cell r="D1426"/>
          <cell r="E1426">
            <v>23.5</v>
          </cell>
          <cell r="F1426">
            <v>32</v>
          </cell>
          <cell r="G1426">
            <v>26.236623748211731</v>
          </cell>
          <cell r="H1426">
            <v>4614825.7845188286</v>
          </cell>
          <cell r="I1426">
            <v>174750</v>
          </cell>
          <cell r="J1426"/>
          <cell r="K1426"/>
          <cell r="L1426"/>
          <cell r="M1426"/>
          <cell r="N1426"/>
          <cell r="O1426"/>
          <cell r="P1426"/>
          <cell r="Q1426"/>
          <cell r="R1426"/>
          <cell r="S1426"/>
          <cell r="T1426"/>
          <cell r="W1426"/>
          <cell r="X1426" t="str">
            <v>Sin movimiento</v>
          </cell>
          <cell r="Y1426">
            <v>850</v>
          </cell>
          <cell r="Z1426"/>
        </row>
        <row r="1427">
          <cell r="A1427">
            <v>36212</v>
          </cell>
          <cell r="B1427">
            <v>174750</v>
          </cell>
          <cell r="C1427"/>
          <cell r="D1427"/>
          <cell r="E1427">
            <v>23.5</v>
          </cell>
          <cell r="F1427">
            <v>32</v>
          </cell>
          <cell r="G1427">
            <v>26.236623748211731</v>
          </cell>
          <cell r="H1427">
            <v>4584850</v>
          </cell>
          <cell r="I1427">
            <v>174750</v>
          </cell>
          <cell r="J1427"/>
          <cell r="K1427"/>
          <cell r="L1427"/>
          <cell r="M1427"/>
          <cell r="N1427"/>
          <cell r="O1427"/>
          <cell r="P1427"/>
          <cell r="Q1427"/>
          <cell r="R1427"/>
          <cell r="S1427"/>
          <cell r="T1427"/>
          <cell r="W1427"/>
          <cell r="X1427" t="str">
            <v>Sin movimiento</v>
          </cell>
          <cell r="Y1427">
            <v>850</v>
          </cell>
          <cell r="Z1427"/>
        </row>
        <row r="1428">
          <cell r="A1428">
            <v>36213</v>
          </cell>
          <cell r="B1428">
            <v>207900</v>
          </cell>
          <cell r="C1428"/>
          <cell r="D1428"/>
          <cell r="E1428">
            <v>23</v>
          </cell>
          <cell r="F1428">
            <v>31</v>
          </cell>
          <cell r="G1428">
            <v>24.952087542087543</v>
          </cell>
          <cell r="H1428">
            <v>5490256.255230125</v>
          </cell>
          <cell r="I1428">
            <v>207900</v>
          </cell>
          <cell r="J1428"/>
          <cell r="K1428"/>
          <cell r="L1428"/>
          <cell r="M1428"/>
          <cell r="N1428"/>
          <cell r="O1428"/>
          <cell r="P1428"/>
          <cell r="Q1428"/>
          <cell r="R1428"/>
          <cell r="S1428"/>
          <cell r="T1428"/>
          <cell r="W1428"/>
          <cell r="X1428">
            <v>36192</v>
          </cell>
          <cell r="Y1428">
            <v>800</v>
          </cell>
          <cell r="Z1428"/>
        </row>
        <row r="1429">
          <cell r="A1429">
            <v>36214</v>
          </cell>
          <cell r="B1429">
            <v>160050</v>
          </cell>
          <cell r="C1429"/>
          <cell r="D1429"/>
          <cell r="E1429">
            <v>23</v>
          </cell>
          <cell r="F1429">
            <v>28</v>
          </cell>
          <cell r="G1429">
            <v>24.564529834426743</v>
          </cell>
          <cell r="H1429">
            <v>4199171.6309012873</v>
          </cell>
          <cell r="I1429">
            <v>160050</v>
          </cell>
          <cell r="J1429"/>
          <cell r="K1429"/>
          <cell r="L1429"/>
          <cell r="M1429"/>
          <cell r="N1429"/>
          <cell r="O1429"/>
          <cell r="P1429"/>
          <cell r="Q1429"/>
          <cell r="R1429"/>
          <cell r="S1429"/>
          <cell r="T1429"/>
          <cell r="W1429"/>
          <cell r="X1429">
            <v>36192</v>
          </cell>
          <cell r="Y1429">
            <v>500</v>
          </cell>
          <cell r="Z1429"/>
        </row>
        <row r="1430">
          <cell r="A1430">
            <v>36215</v>
          </cell>
          <cell r="B1430">
            <v>191720</v>
          </cell>
          <cell r="C1430"/>
          <cell r="D1430"/>
          <cell r="E1430">
            <v>22</v>
          </cell>
          <cell r="F1430">
            <v>27</v>
          </cell>
          <cell r="G1430">
            <v>24.209628625078238</v>
          </cell>
          <cell r="H1430">
            <v>4783814.2235690234</v>
          </cell>
          <cell r="I1430">
            <v>191720</v>
          </cell>
          <cell r="J1430"/>
          <cell r="K1430"/>
          <cell r="L1430"/>
          <cell r="M1430"/>
          <cell r="N1430"/>
          <cell r="O1430"/>
          <cell r="P1430"/>
          <cell r="Q1430"/>
          <cell r="R1430"/>
          <cell r="S1430"/>
          <cell r="T1430"/>
          <cell r="W1430"/>
          <cell r="X1430">
            <v>36192</v>
          </cell>
          <cell r="Y1430">
            <v>500</v>
          </cell>
          <cell r="Z1430"/>
        </row>
        <row r="1431">
          <cell r="A1431">
            <v>36216</v>
          </cell>
          <cell r="B1431">
            <v>123600</v>
          </cell>
          <cell r="C1431"/>
          <cell r="D1431"/>
          <cell r="E1431">
            <v>23.5</v>
          </cell>
          <cell r="F1431">
            <v>27.6</v>
          </cell>
          <cell r="G1431">
            <v>25.114118122977345</v>
          </cell>
          <cell r="H1431">
            <v>3036175.8875351455</v>
          </cell>
          <cell r="I1431">
            <v>123600</v>
          </cell>
          <cell r="J1431"/>
          <cell r="K1431"/>
          <cell r="L1431"/>
          <cell r="M1431"/>
          <cell r="N1431"/>
          <cell r="O1431"/>
          <cell r="P1431"/>
          <cell r="Q1431"/>
          <cell r="R1431"/>
          <cell r="S1431"/>
          <cell r="T1431"/>
          <cell r="W1431"/>
          <cell r="X1431">
            <v>36192</v>
          </cell>
          <cell r="Y1431">
            <v>410.00000000000011</v>
          </cell>
          <cell r="Z1431"/>
        </row>
        <row r="1432">
          <cell r="A1432">
            <v>36217</v>
          </cell>
          <cell r="B1432">
            <v>110650</v>
          </cell>
          <cell r="C1432"/>
          <cell r="D1432"/>
          <cell r="E1432">
            <v>24.5</v>
          </cell>
          <cell r="F1432">
            <v>31</v>
          </cell>
          <cell r="G1432">
            <v>28.178038861274288</v>
          </cell>
          <cell r="H1432">
            <v>2678795.4073649072</v>
          </cell>
          <cell r="I1432">
            <v>110650</v>
          </cell>
          <cell r="J1432"/>
          <cell r="K1432"/>
          <cell r="L1432"/>
          <cell r="M1432"/>
          <cell r="N1432"/>
          <cell r="O1432"/>
          <cell r="P1432"/>
          <cell r="Q1432"/>
          <cell r="R1432"/>
          <cell r="S1432"/>
          <cell r="T1432"/>
          <cell r="W1432"/>
          <cell r="X1432">
            <v>36192</v>
          </cell>
          <cell r="Y1432">
            <v>650</v>
          </cell>
          <cell r="Z1432"/>
        </row>
        <row r="1433">
          <cell r="A1433">
            <v>36218</v>
          </cell>
          <cell r="B1433">
            <v>110650</v>
          </cell>
          <cell r="C1433"/>
          <cell r="D1433"/>
          <cell r="E1433">
            <v>24.5</v>
          </cell>
          <cell r="F1433">
            <v>31</v>
          </cell>
          <cell r="G1433">
            <v>28.178038861274288</v>
          </cell>
          <cell r="H1433">
            <v>2778877.170307443</v>
          </cell>
          <cell r="I1433">
            <v>110650</v>
          </cell>
          <cell r="J1433"/>
          <cell r="K1433"/>
          <cell r="L1433"/>
          <cell r="M1433"/>
          <cell r="N1433"/>
          <cell r="O1433"/>
          <cell r="P1433"/>
          <cell r="Q1433"/>
          <cell r="R1433"/>
          <cell r="S1433"/>
          <cell r="T1433"/>
          <cell r="W1433"/>
          <cell r="X1433" t="str">
            <v>Sin movimiento</v>
          </cell>
          <cell r="Y1433">
            <v>650</v>
          </cell>
          <cell r="Z1433"/>
        </row>
        <row r="1434">
          <cell r="A1434">
            <v>36219</v>
          </cell>
          <cell r="B1434">
            <v>110650</v>
          </cell>
          <cell r="C1434"/>
          <cell r="D1434"/>
          <cell r="E1434">
            <v>24.5</v>
          </cell>
          <cell r="F1434">
            <v>31</v>
          </cell>
          <cell r="G1434">
            <v>28.178038861274288</v>
          </cell>
          <cell r="H1434">
            <v>3117900</v>
          </cell>
          <cell r="I1434">
            <v>110650</v>
          </cell>
          <cell r="J1434">
            <v>98430688.140845567</v>
          </cell>
          <cell r="K1434">
            <v>4565690</v>
          </cell>
          <cell r="L1434">
            <v>21.558776031847447</v>
          </cell>
          <cell r="M1434"/>
          <cell r="N1434"/>
          <cell r="O1434"/>
          <cell r="P1434"/>
          <cell r="Q1434"/>
          <cell r="R1434"/>
          <cell r="S1434"/>
          <cell r="T1434"/>
          <cell r="W1434"/>
          <cell r="X1434" t="str">
            <v>Sin movimiento</v>
          </cell>
          <cell r="Y1434">
            <v>650</v>
          </cell>
          <cell r="Z1434"/>
        </row>
        <row r="1435">
          <cell r="A1435">
            <v>36220</v>
          </cell>
          <cell r="B1435">
            <v>98800</v>
          </cell>
          <cell r="C1435"/>
          <cell r="D1435"/>
          <cell r="E1435">
            <v>25</v>
          </cell>
          <cell r="F1435">
            <v>31</v>
          </cell>
          <cell r="G1435">
            <v>28.927125506072876</v>
          </cell>
          <cell r="H1435">
            <v>2481274.8705501617</v>
          </cell>
          <cell r="I1435">
            <v>98800</v>
          </cell>
          <cell r="J1435"/>
          <cell r="K1435"/>
          <cell r="L1435"/>
          <cell r="M1435"/>
          <cell r="N1435"/>
          <cell r="O1435"/>
          <cell r="P1435"/>
          <cell r="Q1435"/>
          <cell r="R1435"/>
          <cell r="S1435"/>
          <cell r="T1435"/>
          <cell r="W1435"/>
          <cell r="X1435">
            <v>36220</v>
          </cell>
          <cell r="Y1435">
            <v>600</v>
          </cell>
          <cell r="Z1435"/>
        </row>
        <row r="1436">
          <cell r="A1436">
            <v>36221</v>
          </cell>
          <cell r="B1436">
            <v>85500</v>
          </cell>
          <cell r="C1436"/>
          <cell r="D1436"/>
          <cell r="E1436">
            <v>29.5</v>
          </cell>
          <cell r="F1436">
            <v>40</v>
          </cell>
          <cell r="G1436">
            <v>33.315204678362576</v>
          </cell>
          <cell r="H1436">
            <v>2409222.3226389517</v>
          </cell>
          <cell r="I1436">
            <v>85500</v>
          </cell>
          <cell r="J1436"/>
          <cell r="K1436"/>
          <cell r="L1436"/>
          <cell r="M1436"/>
          <cell r="N1436"/>
          <cell r="O1436"/>
          <cell r="P1436"/>
          <cell r="Q1436"/>
          <cell r="R1436"/>
          <cell r="S1436"/>
          <cell r="T1436"/>
          <cell r="W1436"/>
          <cell r="X1436">
            <v>36220</v>
          </cell>
          <cell r="Y1436">
            <v>1050</v>
          </cell>
          <cell r="Z1436"/>
        </row>
        <row r="1437">
          <cell r="A1437">
            <v>36222</v>
          </cell>
          <cell r="B1437">
            <v>98100</v>
          </cell>
          <cell r="C1437"/>
          <cell r="D1437"/>
          <cell r="E1437">
            <v>35</v>
          </cell>
          <cell r="F1437">
            <v>75</v>
          </cell>
          <cell r="G1437">
            <v>57.926095820591236</v>
          </cell>
          <cell r="H1437">
            <v>2837751.0121457493</v>
          </cell>
          <cell r="I1437">
            <v>98100</v>
          </cell>
          <cell r="J1437"/>
          <cell r="K1437"/>
          <cell r="L1437"/>
          <cell r="M1437"/>
          <cell r="N1437"/>
          <cell r="O1437"/>
          <cell r="P1437"/>
          <cell r="Q1437"/>
          <cell r="R1437"/>
          <cell r="S1437"/>
          <cell r="T1437"/>
          <cell r="W1437"/>
          <cell r="X1437">
            <v>36220</v>
          </cell>
          <cell r="Y1437">
            <v>4000</v>
          </cell>
          <cell r="Z1437"/>
        </row>
        <row r="1438">
          <cell r="A1438">
            <v>36223</v>
          </cell>
          <cell r="B1438">
            <v>115580</v>
          </cell>
          <cell r="C1438"/>
          <cell r="D1438"/>
          <cell r="E1438">
            <v>35</v>
          </cell>
          <cell r="F1438">
            <v>70</v>
          </cell>
          <cell r="G1438">
            <v>56.232912268558572</v>
          </cell>
          <cell r="H1438">
            <v>3850571.3567251465</v>
          </cell>
          <cell r="I1438">
            <v>115580</v>
          </cell>
          <cell r="J1438"/>
          <cell r="K1438"/>
          <cell r="L1438"/>
          <cell r="M1438"/>
          <cell r="N1438"/>
          <cell r="O1438"/>
          <cell r="P1438"/>
          <cell r="Q1438"/>
          <cell r="R1438"/>
          <cell r="S1438"/>
          <cell r="T1438"/>
          <cell r="W1438"/>
          <cell r="X1438">
            <v>36220</v>
          </cell>
          <cell r="Y1438">
            <v>3500</v>
          </cell>
          <cell r="Z1438"/>
        </row>
        <row r="1439">
          <cell r="A1439">
            <v>36224</v>
          </cell>
          <cell r="B1439">
            <v>194100</v>
          </cell>
          <cell r="C1439"/>
          <cell r="D1439"/>
          <cell r="E1439">
            <v>39</v>
          </cell>
          <cell r="F1439">
            <v>60</v>
          </cell>
          <cell r="G1439">
            <v>43.481452859350853</v>
          </cell>
          <cell r="H1439">
            <v>11243455.198776759</v>
          </cell>
          <cell r="I1439">
            <v>194100</v>
          </cell>
          <cell r="J1439"/>
          <cell r="K1439"/>
          <cell r="L1439"/>
          <cell r="M1439"/>
          <cell r="N1439"/>
          <cell r="O1439"/>
          <cell r="P1439"/>
          <cell r="Q1439"/>
          <cell r="R1439"/>
          <cell r="S1439"/>
          <cell r="T1439"/>
          <cell r="W1439"/>
          <cell r="X1439">
            <v>36220</v>
          </cell>
          <cell r="Y1439">
            <v>2100</v>
          </cell>
          <cell r="Z1439"/>
        </row>
        <row r="1440">
          <cell r="A1440">
            <v>36225</v>
          </cell>
          <cell r="B1440">
            <v>194100</v>
          </cell>
          <cell r="C1440"/>
          <cell r="D1440"/>
          <cell r="E1440">
            <v>39</v>
          </cell>
          <cell r="F1440">
            <v>60</v>
          </cell>
          <cell r="G1440">
            <v>43.481452859350853</v>
          </cell>
          <cell r="H1440">
            <v>10914808.271327218</v>
          </cell>
          <cell r="I1440">
            <v>194100</v>
          </cell>
          <cell r="J1440"/>
          <cell r="K1440"/>
          <cell r="L1440"/>
          <cell r="M1440"/>
          <cell r="N1440"/>
          <cell r="O1440"/>
          <cell r="P1440"/>
          <cell r="Q1440"/>
          <cell r="R1440"/>
          <cell r="S1440"/>
          <cell r="T1440"/>
          <cell r="W1440"/>
          <cell r="X1440" t="str">
            <v>Sin movimiento</v>
          </cell>
          <cell r="Y1440">
            <v>2100</v>
          </cell>
          <cell r="Z1440"/>
        </row>
        <row r="1441">
          <cell r="A1441">
            <v>36226</v>
          </cell>
          <cell r="B1441">
            <v>194100</v>
          </cell>
          <cell r="C1441"/>
          <cell r="D1441"/>
          <cell r="E1441">
            <v>39</v>
          </cell>
          <cell r="F1441">
            <v>60</v>
          </cell>
          <cell r="G1441">
            <v>43.481452859350853</v>
          </cell>
          <cell r="H1441">
            <v>8439750</v>
          </cell>
          <cell r="I1441">
            <v>194100</v>
          </cell>
          <cell r="J1441"/>
          <cell r="K1441"/>
          <cell r="L1441"/>
          <cell r="M1441"/>
          <cell r="N1441"/>
          <cell r="O1441"/>
          <cell r="P1441"/>
          <cell r="Q1441"/>
          <cell r="R1441"/>
          <cell r="S1441"/>
          <cell r="T1441"/>
          <cell r="W1441"/>
          <cell r="X1441" t="str">
            <v>Sin movimiento</v>
          </cell>
          <cell r="Y1441">
            <v>2100</v>
          </cell>
          <cell r="Z1441"/>
        </row>
        <row r="1442">
          <cell r="A1442">
            <v>36227</v>
          </cell>
          <cell r="B1442">
            <v>174670</v>
          </cell>
          <cell r="C1442"/>
          <cell r="D1442"/>
          <cell r="E1442">
            <v>25</v>
          </cell>
          <cell r="F1442">
            <v>35</v>
          </cell>
          <cell r="G1442">
            <v>31.143585046086908</v>
          </cell>
          <cell r="H1442">
            <v>9822202.7859491259</v>
          </cell>
          <cell r="I1442">
            <v>174670</v>
          </cell>
          <cell r="J1442"/>
          <cell r="K1442"/>
          <cell r="L1442"/>
          <cell r="M1442"/>
          <cell r="N1442"/>
          <cell r="O1442"/>
          <cell r="P1442"/>
          <cell r="Q1442"/>
          <cell r="R1442"/>
          <cell r="S1442"/>
          <cell r="T1442"/>
          <cell r="W1442"/>
          <cell r="X1442">
            <v>36220</v>
          </cell>
          <cell r="Y1442">
            <v>1000</v>
          </cell>
          <cell r="Z1442"/>
        </row>
        <row r="1443">
          <cell r="A1443">
            <v>36228</v>
          </cell>
          <cell r="B1443">
            <v>273117</v>
          </cell>
          <cell r="C1443"/>
          <cell r="D1443"/>
          <cell r="E1443">
            <v>19</v>
          </cell>
          <cell r="F1443">
            <v>25</v>
          </cell>
          <cell r="G1443">
            <v>22.218774371423237</v>
          </cell>
          <cell r="H1443">
            <v>11875523.960587326</v>
          </cell>
          <cell r="I1443">
            <v>273117</v>
          </cell>
          <cell r="J1443"/>
          <cell r="K1443"/>
          <cell r="L1443"/>
          <cell r="M1443"/>
          <cell r="N1443"/>
          <cell r="O1443"/>
          <cell r="P1443"/>
          <cell r="Q1443"/>
          <cell r="R1443"/>
          <cell r="S1443"/>
          <cell r="T1443"/>
          <cell r="W1443"/>
          <cell r="X1443">
            <v>36220</v>
          </cell>
          <cell r="Y1443">
            <v>600</v>
          </cell>
          <cell r="Z1443"/>
        </row>
        <row r="1444">
          <cell r="A1444">
            <v>36229</v>
          </cell>
          <cell r="B1444">
            <v>289300</v>
          </cell>
          <cell r="C1444"/>
          <cell r="D1444"/>
          <cell r="E1444">
            <v>18</v>
          </cell>
          <cell r="F1444">
            <v>25</v>
          </cell>
          <cell r="G1444">
            <v>19.678793639820256</v>
          </cell>
          <cell r="H1444">
            <v>9009839.1538329422</v>
          </cell>
          <cell r="I1444">
            <v>289300</v>
          </cell>
          <cell r="J1444"/>
          <cell r="K1444"/>
          <cell r="L1444"/>
          <cell r="M1444"/>
          <cell r="N1444"/>
          <cell r="O1444"/>
          <cell r="P1444"/>
          <cell r="Q1444"/>
          <cell r="R1444"/>
          <cell r="S1444"/>
          <cell r="T1444"/>
          <cell r="W1444"/>
          <cell r="X1444">
            <v>36220</v>
          </cell>
          <cell r="Y1444">
            <v>700</v>
          </cell>
          <cell r="Z1444"/>
        </row>
        <row r="1445">
          <cell r="A1445">
            <v>36230</v>
          </cell>
          <cell r="B1445">
            <v>211317</v>
          </cell>
          <cell r="C1445"/>
          <cell r="D1445"/>
          <cell r="E1445">
            <v>10</v>
          </cell>
          <cell r="F1445">
            <v>22</v>
          </cell>
          <cell r="G1445">
            <v>13.857730329315674</v>
          </cell>
          <cell r="H1445">
            <v>4695204.7438460439</v>
          </cell>
          <cell r="I1445">
            <v>211317</v>
          </cell>
          <cell r="J1445"/>
          <cell r="K1445"/>
          <cell r="L1445"/>
          <cell r="M1445"/>
          <cell r="N1445"/>
          <cell r="O1445"/>
          <cell r="P1445"/>
          <cell r="Q1445"/>
          <cell r="R1445"/>
          <cell r="S1445"/>
          <cell r="T1445"/>
          <cell r="W1445"/>
          <cell r="X1445">
            <v>36220</v>
          </cell>
          <cell r="Y1445">
            <v>1200</v>
          </cell>
          <cell r="Z1445"/>
        </row>
        <row r="1446">
          <cell r="A1446">
            <v>36231</v>
          </cell>
          <cell r="B1446">
            <v>169100</v>
          </cell>
          <cell r="C1446"/>
          <cell r="D1446"/>
          <cell r="E1446">
            <v>5.25</v>
          </cell>
          <cell r="F1446">
            <v>18</v>
          </cell>
          <cell r="G1446">
            <v>8.8178592548787691</v>
          </cell>
          <cell r="H1446">
            <v>3327684.0044936053</v>
          </cell>
          <cell r="I1446">
            <v>169100</v>
          </cell>
          <cell r="J1446"/>
          <cell r="K1446"/>
          <cell r="L1446"/>
          <cell r="M1446"/>
          <cell r="N1446"/>
          <cell r="O1446"/>
          <cell r="P1446"/>
          <cell r="Q1446"/>
          <cell r="R1446"/>
          <cell r="S1446"/>
          <cell r="T1446"/>
          <cell r="W1446"/>
          <cell r="X1446">
            <v>36220</v>
          </cell>
          <cell r="Y1446">
            <v>1275</v>
          </cell>
          <cell r="Z1446"/>
        </row>
        <row r="1447">
          <cell r="A1447">
            <v>36232</v>
          </cell>
          <cell r="B1447">
            <v>169100</v>
          </cell>
          <cell r="C1447"/>
          <cell r="D1447"/>
          <cell r="E1447">
            <v>5.25</v>
          </cell>
          <cell r="F1447">
            <v>18</v>
          </cell>
          <cell r="G1447">
            <v>8.8178592548787691</v>
          </cell>
          <cell r="H1447">
            <v>2343342.1986872805</v>
          </cell>
          <cell r="I1447">
            <v>169100</v>
          </cell>
          <cell r="J1447"/>
          <cell r="K1447"/>
          <cell r="L1447"/>
          <cell r="M1447"/>
          <cell r="N1447"/>
          <cell r="O1447"/>
          <cell r="P1447"/>
          <cell r="Q1447"/>
          <cell r="R1447"/>
          <cell r="S1447"/>
          <cell r="T1447"/>
          <cell r="W1447"/>
          <cell r="X1447" t="str">
            <v>Sin movimiento</v>
          </cell>
          <cell r="Y1447">
            <v>1275</v>
          </cell>
          <cell r="Z1447"/>
        </row>
        <row r="1448">
          <cell r="A1448">
            <v>36233</v>
          </cell>
          <cell r="B1448">
            <v>169100</v>
          </cell>
          <cell r="C1448"/>
          <cell r="D1448"/>
          <cell r="E1448">
            <v>5.25</v>
          </cell>
          <cell r="F1448">
            <v>18</v>
          </cell>
          <cell r="G1448">
            <v>8.8178592548787691</v>
          </cell>
          <cell r="H1448">
            <v>1491099.9999999998</v>
          </cell>
          <cell r="I1448">
            <v>169100</v>
          </cell>
          <cell r="J1448"/>
          <cell r="K1448"/>
          <cell r="L1448"/>
          <cell r="M1448"/>
          <cell r="N1448"/>
          <cell r="O1448"/>
          <cell r="P1448"/>
          <cell r="Q1448"/>
          <cell r="R1448"/>
          <cell r="S1448"/>
          <cell r="T1448"/>
          <cell r="W1448"/>
          <cell r="X1448" t="str">
            <v>Sin movimiento</v>
          </cell>
          <cell r="Y1448">
            <v>1275</v>
          </cell>
          <cell r="Z1448"/>
        </row>
        <row r="1449">
          <cell r="A1449">
            <v>36234</v>
          </cell>
          <cell r="B1449">
            <v>157517</v>
          </cell>
          <cell r="C1449"/>
          <cell r="D1449"/>
          <cell r="E1449">
            <v>3</v>
          </cell>
          <cell r="F1449">
            <v>15</v>
          </cell>
          <cell r="G1449">
            <v>6.5469441393627354</v>
          </cell>
          <cell r="H1449">
            <v>2182828.1082828171</v>
          </cell>
          <cell r="I1449">
            <v>157517</v>
          </cell>
          <cell r="J1449"/>
          <cell r="K1449"/>
          <cell r="L1449"/>
          <cell r="M1449"/>
          <cell r="N1449"/>
          <cell r="O1449"/>
          <cell r="P1449"/>
          <cell r="Q1449"/>
          <cell r="R1449"/>
          <cell r="S1449"/>
          <cell r="T1449"/>
          <cell r="W1449"/>
          <cell r="X1449">
            <v>36220</v>
          </cell>
          <cell r="Y1449">
            <v>1200</v>
          </cell>
          <cell r="Z1449"/>
        </row>
        <row r="1450">
          <cell r="A1450">
            <v>36235</v>
          </cell>
          <cell r="B1450">
            <v>148100</v>
          </cell>
          <cell r="C1450"/>
          <cell r="D1450"/>
          <cell r="E1450">
            <v>2.25</v>
          </cell>
          <cell r="F1450">
            <v>15</v>
          </cell>
          <cell r="G1450">
            <v>6.2233288318703579</v>
          </cell>
          <cell r="H1450">
            <v>1305924.9556475456</v>
          </cell>
          <cell r="I1450">
            <v>148100</v>
          </cell>
          <cell r="J1450"/>
          <cell r="K1450"/>
          <cell r="L1450"/>
          <cell r="M1450"/>
          <cell r="N1450"/>
          <cell r="O1450"/>
          <cell r="P1450"/>
          <cell r="Q1450"/>
          <cell r="R1450"/>
          <cell r="S1450"/>
          <cell r="T1450"/>
          <cell r="W1450"/>
          <cell r="X1450">
            <v>36220</v>
          </cell>
          <cell r="Y1450">
            <v>1275</v>
          </cell>
          <cell r="Z1450"/>
        </row>
        <row r="1451">
          <cell r="A1451">
            <v>36236</v>
          </cell>
          <cell r="B1451">
            <v>112300</v>
          </cell>
          <cell r="C1451"/>
          <cell r="D1451"/>
          <cell r="E1451">
            <v>2.5</v>
          </cell>
          <cell r="F1451">
            <v>15</v>
          </cell>
          <cell r="G1451">
            <v>6.2971950133570793</v>
          </cell>
          <cell r="H1451">
            <v>735221.82685043523</v>
          </cell>
          <cell r="I1451">
            <v>112300</v>
          </cell>
          <cell r="J1451"/>
          <cell r="K1451"/>
          <cell r="L1451"/>
          <cell r="M1451"/>
          <cell r="N1451"/>
          <cell r="O1451"/>
          <cell r="P1451"/>
          <cell r="Q1451"/>
          <cell r="R1451"/>
          <cell r="S1451"/>
          <cell r="T1451"/>
          <cell r="W1451"/>
          <cell r="X1451">
            <v>36220</v>
          </cell>
          <cell r="Y1451">
            <v>1250</v>
          </cell>
          <cell r="Z1451"/>
        </row>
        <row r="1452">
          <cell r="A1452">
            <v>36237</v>
          </cell>
          <cell r="B1452">
            <v>150400</v>
          </cell>
          <cell r="C1452"/>
          <cell r="D1452"/>
          <cell r="E1452">
            <v>3.5</v>
          </cell>
          <cell r="F1452">
            <v>15</v>
          </cell>
          <cell r="G1452">
            <v>7.0757313829787236</v>
          </cell>
          <cell r="H1452">
            <v>935988.65631330188</v>
          </cell>
          <cell r="I1452">
            <v>150400</v>
          </cell>
          <cell r="J1452"/>
          <cell r="K1452"/>
          <cell r="L1452"/>
          <cell r="M1452"/>
          <cell r="N1452"/>
          <cell r="O1452"/>
          <cell r="P1452"/>
          <cell r="Q1452"/>
          <cell r="R1452"/>
          <cell r="S1452"/>
          <cell r="T1452"/>
          <cell r="W1452"/>
          <cell r="X1452">
            <v>36220</v>
          </cell>
          <cell r="Y1452">
            <v>1150</v>
          </cell>
          <cell r="Z1452"/>
        </row>
        <row r="1453">
          <cell r="A1453">
            <v>36238</v>
          </cell>
          <cell r="B1453">
            <v>192520</v>
          </cell>
          <cell r="C1453"/>
          <cell r="D1453"/>
          <cell r="E1453">
            <v>14</v>
          </cell>
          <cell r="F1453">
            <v>30</v>
          </cell>
          <cell r="G1453">
            <v>22.751350509038023</v>
          </cell>
          <cell r="H1453">
            <v>1212335.983971505</v>
          </cell>
          <cell r="I1453">
            <v>192520</v>
          </cell>
          <cell r="J1453"/>
          <cell r="K1453"/>
          <cell r="L1453"/>
          <cell r="M1453"/>
          <cell r="N1453"/>
          <cell r="O1453"/>
          <cell r="P1453"/>
          <cell r="Q1453"/>
          <cell r="R1453"/>
          <cell r="S1453"/>
          <cell r="T1453"/>
          <cell r="W1453"/>
          <cell r="X1453">
            <v>36220</v>
          </cell>
          <cell r="Y1453">
            <v>1600</v>
          </cell>
          <cell r="Z1453"/>
        </row>
        <row r="1454">
          <cell r="A1454">
            <v>36239</v>
          </cell>
          <cell r="B1454">
            <v>192520</v>
          </cell>
          <cell r="C1454"/>
          <cell r="D1454"/>
          <cell r="E1454">
            <v>14</v>
          </cell>
          <cell r="F1454">
            <v>30</v>
          </cell>
          <cell r="G1454">
            <v>22.751350509038023</v>
          </cell>
          <cell r="H1454">
            <v>1362219.8058510639</v>
          </cell>
          <cell r="I1454">
            <v>192520</v>
          </cell>
          <cell r="J1454"/>
          <cell r="K1454"/>
          <cell r="L1454"/>
          <cell r="M1454"/>
          <cell r="N1454"/>
          <cell r="O1454"/>
          <cell r="P1454"/>
          <cell r="Q1454"/>
          <cell r="R1454"/>
          <cell r="S1454"/>
          <cell r="T1454"/>
          <cell r="W1454"/>
          <cell r="X1454" t="str">
            <v>Sin movimiento</v>
          </cell>
          <cell r="Y1454">
            <v>1600</v>
          </cell>
          <cell r="Z1454"/>
        </row>
        <row r="1455">
          <cell r="A1455">
            <v>36240</v>
          </cell>
          <cell r="B1455">
            <v>192520</v>
          </cell>
          <cell r="C1455"/>
          <cell r="D1455"/>
          <cell r="E1455">
            <v>14</v>
          </cell>
          <cell r="F1455">
            <v>30</v>
          </cell>
          <cell r="G1455">
            <v>22.751350509038023</v>
          </cell>
          <cell r="H1455">
            <v>4380090</v>
          </cell>
          <cell r="I1455">
            <v>192520</v>
          </cell>
          <cell r="J1455"/>
          <cell r="K1455"/>
          <cell r="L1455"/>
          <cell r="M1455"/>
          <cell r="N1455"/>
          <cell r="O1455"/>
          <cell r="P1455"/>
          <cell r="Q1455"/>
          <cell r="R1455"/>
          <cell r="S1455"/>
          <cell r="T1455"/>
          <cell r="W1455"/>
          <cell r="X1455" t="str">
            <v>Sin movimiento</v>
          </cell>
          <cell r="Y1455">
            <v>1600</v>
          </cell>
          <cell r="Z1455"/>
        </row>
        <row r="1456">
          <cell r="A1456">
            <v>36241</v>
          </cell>
          <cell r="B1456">
            <v>202950</v>
          </cell>
          <cell r="C1456"/>
          <cell r="D1456"/>
          <cell r="E1456">
            <v>26.5</v>
          </cell>
          <cell r="F1456">
            <v>34</v>
          </cell>
          <cell r="G1456">
            <v>28.252278886425227</v>
          </cell>
          <cell r="H1456">
            <v>1436019.6841755318</v>
          </cell>
          <cell r="I1456">
            <v>202950</v>
          </cell>
          <cell r="J1456"/>
          <cell r="K1456"/>
          <cell r="L1456"/>
          <cell r="M1456"/>
          <cell r="N1456"/>
          <cell r="O1456"/>
          <cell r="P1456"/>
          <cell r="Q1456"/>
          <cell r="R1456"/>
          <cell r="S1456"/>
          <cell r="T1456"/>
          <cell r="W1456"/>
          <cell r="X1456">
            <v>36220</v>
          </cell>
          <cell r="Y1456">
            <v>750</v>
          </cell>
          <cell r="Z1456"/>
        </row>
        <row r="1457">
          <cell r="A1457">
            <v>36242</v>
          </cell>
          <cell r="B1457">
            <v>251250</v>
          </cell>
          <cell r="C1457"/>
          <cell r="D1457"/>
          <cell r="E1457">
            <v>22</v>
          </cell>
          <cell r="F1457">
            <v>34</v>
          </cell>
          <cell r="G1457">
            <v>27.481990049751243</v>
          </cell>
          <cell r="H1457">
            <v>5716276.8153958032</v>
          </cell>
          <cell r="I1457">
            <v>251250</v>
          </cell>
          <cell r="J1457"/>
          <cell r="K1457"/>
          <cell r="L1457"/>
          <cell r="M1457"/>
          <cell r="N1457"/>
          <cell r="O1457"/>
          <cell r="P1457"/>
          <cell r="Q1457"/>
          <cell r="R1457"/>
          <cell r="S1457"/>
          <cell r="T1457"/>
          <cell r="W1457"/>
          <cell r="X1457">
            <v>36220</v>
          </cell>
          <cell r="Y1457">
            <v>1200</v>
          </cell>
          <cell r="Z1457"/>
        </row>
        <row r="1458">
          <cell r="A1458">
            <v>36243</v>
          </cell>
          <cell r="B1458">
            <v>239550</v>
          </cell>
          <cell r="C1458"/>
          <cell r="D1458"/>
          <cell r="E1458">
            <v>15</v>
          </cell>
          <cell r="F1458">
            <v>30</v>
          </cell>
          <cell r="G1458">
            <v>18.338134001252349</v>
          </cell>
          <cell r="H1458">
            <v>6767833.4072431633</v>
          </cell>
          <cell r="I1458">
            <v>239550</v>
          </cell>
          <cell r="J1458"/>
          <cell r="K1458"/>
          <cell r="L1458"/>
          <cell r="M1458"/>
          <cell r="N1458"/>
          <cell r="O1458"/>
          <cell r="P1458"/>
          <cell r="Q1458"/>
          <cell r="R1458"/>
          <cell r="S1458"/>
          <cell r="T1458"/>
          <cell r="W1458"/>
          <cell r="X1458">
            <v>36220</v>
          </cell>
          <cell r="Y1458">
            <v>1500</v>
          </cell>
          <cell r="Z1458"/>
        </row>
        <row r="1459">
          <cell r="A1459">
            <v>36244</v>
          </cell>
          <cell r="B1459">
            <v>234700</v>
          </cell>
          <cell r="C1459"/>
          <cell r="D1459"/>
          <cell r="E1459">
            <v>14.75</v>
          </cell>
          <cell r="F1459">
            <v>23</v>
          </cell>
          <cell r="G1459">
            <v>17.806242011077973</v>
          </cell>
          <cell r="H1459">
            <v>6450023.0646766163</v>
          </cell>
          <cell r="I1459">
            <v>234700</v>
          </cell>
          <cell r="J1459"/>
          <cell r="K1459"/>
          <cell r="L1459"/>
          <cell r="M1459"/>
          <cell r="N1459"/>
          <cell r="O1459"/>
          <cell r="P1459"/>
          <cell r="Q1459"/>
          <cell r="R1459"/>
          <cell r="S1459"/>
          <cell r="T1459"/>
          <cell r="W1459"/>
          <cell r="X1459">
            <v>36220</v>
          </cell>
          <cell r="Y1459">
            <v>825</v>
          </cell>
          <cell r="Z1459"/>
        </row>
        <row r="1460">
          <cell r="A1460">
            <v>36245</v>
          </cell>
          <cell r="B1460">
            <v>199100</v>
          </cell>
          <cell r="C1460"/>
          <cell r="D1460"/>
          <cell r="E1460">
            <v>15</v>
          </cell>
          <cell r="F1460">
            <v>25</v>
          </cell>
          <cell r="G1460">
            <v>18.471622300351584</v>
          </cell>
          <cell r="H1460">
            <v>3651122.4796493426</v>
          </cell>
          <cell r="I1460">
            <v>199100</v>
          </cell>
          <cell r="J1460"/>
          <cell r="K1460"/>
          <cell r="L1460"/>
          <cell r="M1460"/>
          <cell r="N1460"/>
          <cell r="O1460"/>
          <cell r="P1460"/>
          <cell r="Q1460"/>
          <cell r="R1460"/>
          <cell r="S1460"/>
          <cell r="T1460"/>
          <cell r="W1460"/>
          <cell r="X1460">
            <v>36220</v>
          </cell>
          <cell r="Y1460">
            <v>1000</v>
          </cell>
          <cell r="Z1460"/>
        </row>
        <row r="1461">
          <cell r="A1461">
            <v>36246</v>
          </cell>
          <cell r="B1461">
            <v>199100</v>
          </cell>
          <cell r="C1461"/>
          <cell r="D1461"/>
          <cell r="E1461">
            <v>15</v>
          </cell>
          <cell r="F1461">
            <v>25</v>
          </cell>
          <cell r="G1461">
            <v>18.471622300351584</v>
          </cell>
          <cell r="H1461">
            <v>3545222.7844056245</v>
          </cell>
          <cell r="I1461">
            <v>199100</v>
          </cell>
          <cell r="J1461"/>
          <cell r="K1461"/>
          <cell r="L1461"/>
          <cell r="M1461"/>
          <cell r="N1461"/>
          <cell r="O1461"/>
          <cell r="P1461"/>
          <cell r="Q1461"/>
          <cell r="R1461"/>
          <cell r="S1461"/>
          <cell r="T1461"/>
          <cell r="W1461"/>
          <cell r="X1461" t="str">
            <v>Sin movimiento</v>
          </cell>
          <cell r="Y1461">
            <v>1000</v>
          </cell>
          <cell r="Z1461"/>
        </row>
        <row r="1462">
          <cell r="A1462">
            <v>36247</v>
          </cell>
          <cell r="B1462">
            <v>199100</v>
          </cell>
          <cell r="C1462"/>
          <cell r="D1462"/>
          <cell r="E1462">
            <v>15</v>
          </cell>
          <cell r="F1462">
            <v>25</v>
          </cell>
          <cell r="G1462">
            <v>18.471622300351584</v>
          </cell>
          <cell r="H1462">
            <v>3677700.0000000005</v>
          </cell>
          <cell r="I1462">
            <v>199100</v>
          </cell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/>
          <cell r="W1462"/>
          <cell r="X1462" t="str">
            <v>Sin movimiento</v>
          </cell>
          <cell r="Y1462">
            <v>1000</v>
          </cell>
          <cell r="Z1462"/>
        </row>
        <row r="1463">
          <cell r="A1463">
            <v>36248</v>
          </cell>
          <cell r="B1463">
            <v>253900</v>
          </cell>
          <cell r="C1463"/>
          <cell r="D1463"/>
          <cell r="E1463">
            <v>10</v>
          </cell>
          <cell r="F1463">
            <v>22</v>
          </cell>
          <cell r="G1463">
            <v>14.559275305238282</v>
          </cell>
          <cell r="H1463">
            <v>4521004.8466126975</v>
          </cell>
          <cell r="I1463">
            <v>253900</v>
          </cell>
          <cell r="J1463"/>
          <cell r="K1463"/>
          <cell r="L1463"/>
          <cell r="M1463"/>
          <cell r="N1463"/>
          <cell r="O1463"/>
          <cell r="P1463"/>
          <cell r="Q1463"/>
          <cell r="R1463"/>
          <cell r="S1463"/>
          <cell r="T1463"/>
          <cell r="W1463"/>
          <cell r="X1463">
            <v>36220</v>
          </cell>
          <cell r="Y1463">
            <v>1200</v>
          </cell>
          <cell r="Z1463"/>
        </row>
        <row r="1464">
          <cell r="A1464">
            <v>36249</v>
          </cell>
          <cell r="B1464">
            <v>320400</v>
          </cell>
          <cell r="C1464"/>
          <cell r="D1464"/>
          <cell r="E1464">
            <v>10</v>
          </cell>
          <cell r="F1464">
            <v>22</v>
          </cell>
          <cell r="G1464">
            <v>15.417134831460674</v>
          </cell>
          <cell r="H1464">
            <v>5918307.7850326477</v>
          </cell>
          <cell r="I1464">
            <v>320400</v>
          </cell>
          <cell r="J1464"/>
          <cell r="K1464"/>
          <cell r="L1464"/>
          <cell r="M1464"/>
          <cell r="N1464"/>
          <cell r="O1464"/>
          <cell r="P1464"/>
          <cell r="Q1464"/>
          <cell r="R1464"/>
          <cell r="S1464"/>
          <cell r="T1464"/>
          <cell r="W1464"/>
          <cell r="X1464">
            <v>36220</v>
          </cell>
          <cell r="Y1464">
            <v>1200</v>
          </cell>
          <cell r="Z1464"/>
        </row>
        <row r="1465">
          <cell r="A1465">
            <v>36250</v>
          </cell>
          <cell r="B1465">
            <v>320800</v>
          </cell>
          <cell r="C1465"/>
          <cell r="D1465"/>
          <cell r="E1465">
            <v>18</v>
          </cell>
          <cell r="F1465">
            <v>34</v>
          </cell>
          <cell r="G1465">
            <v>25.147194513715711</v>
          </cell>
          <cell r="H1465">
            <v>4670615.517920441</v>
          </cell>
          <cell r="I1465">
            <v>320800</v>
          </cell>
          <cell r="J1465">
            <v>143210465.60158885</v>
          </cell>
          <cell r="K1465">
            <v>6002711</v>
          </cell>
          <cell r="L1465">
            <v>23.857631260540252</v>
          </cell>
          <cell r="M1465"/>
          <cell r="N1465"/>
          <cell r="O1465"/>
          <cell r="P1465"/>
          <cell r="Q1465"/>
          <cell r="R1465"/>
          <cell r="S1465"/>
          <cell r="T1465"/>
          <cell r="W1465"/>
          <cell r="X1465">
            <v>36220</v>
          </cell>
          <cell r="Y1465">
            <v>1600</v>
          </cell>
          <cell r="Z1465"/>
        </row>
        <row r="1466">
          <cell r="A1466">
            <v>36251</v>
          </cell>
          <cell r="B1466">
            <v>320800</v>
          </cell>
          <cell r="C1466"/>
          <cell r="D1466"/>
          <cell r="E1466">
            <v>18</v>
          </cell>
          <cell r="F1466">
            <v>34</v>
          </cell>
          <cell r="G1466">
            <v>25.147194513715711</v>
          </cell>
          <cell r="H1466">
            <v>4945816.8539325837</v>
          </cell>
          <cell r="I1466">
            <v>320800</v>
          </cell>
          <cell r="J1466"/>
          <cell r="K1466"/>
          <cell r="L1466"/>
          <cell r="M1466"/>
          <cell r="N1466"/>
          <cell r="O1466"/>
          <cell r="P1466"/>
          <cell r="Q1466"/>
          <cell r="R1466"/>
          <cell r="S1466"/>
          <cell r="T1466"/>
          <cell r="W1466"/>
          <cell r="X1466">
            <v>36251</v>
          </cell>
          <cell r="Y1466">
            <v>1600</v>
          </cell>
          <cell r="Z1466"/>
        </row>
        <row r="1467">
          <cell r="A1467">
            <v>36252</v>
          </cell>
          <cell r="B1467">
            <v>320800</v>
          </cell>
          <cell r="C1467"/>
          <cell r="D1467"/>
          <cell r="E1467">
            <v>18</v>
          </cell>
          <cell r="F1467">
            <v>34</v>
          </cell>
          <cell r="G1467">
            <v>25.147194513715711</v>
          </cell>
          <cell r="H1467">
            <v>8067220</v>
          </cell>
          <cell r="I1467">
            <v>320800</v>
          </cell>
          <cell r="J1467"/>
          <cell r="K1467"/>
          <cell r="L1467"/>
          <cell r="M1467"/>
          <cell r="N1467"/>
          <cell r="O1467"/>
          <cell r="P1467"/>
          <cell r="Q1467"/>
          <cell r="R1467"/>
          <cell r="S1467"/>
          <cell r="T1467"/>
          <cell r="W1467"/>
          <cell r="X1467">
            <v>36251</v>
          </cell>
          <cell r="Y1467">
            <v>1600</v>
          </cell>
          <cell r="Z1467"/>
        </row>
        <row r="1468">
          <cell r="A1468">
            <v>36253</v>
          </cell>
          <cell r="B1468">
            <v>320800</v>
          </cell>
          <cell r="C1468"/>
          <cell r="D1468"/>
          <cell r="E1468">
            <v>18</v>
          </cell>
          <cell r="F1468">
            <v>34</v>
          </cell>
          <cell r="G1468">
            <v>25.147194513715711</v>
          </cell>
          <cell r="H1468">
            <v>8067220</v>
          </cell>
          <cell r="I1468">
            <v>320800</v>
          </cell>
          <cell r="J1468"/>
          <cell r="K1468"/>
          <cell r="L1468"/>
          <cell r="M1468"/>
          <cell r="N1468"/>
          <cell r="O1468"/>
          <cell r="P1468"/>
          <cell r="Q1468"/>
          <cell r="R1468"/>
          <cell r="S1468"/>
          <cell r="T1468"/>
          <cell r="W1468"/>
          <cell r="X1468" t="str">
            <v>Sin movimiento</v>
          </cell>
          <cell r="Y1468">
            <v>1600</v>
          </cell>
          <cell r="Z1468"/>
        </row>
        <row r="1469">
          <cell r="A1469">
            <v>36254</v>
          </cell>
          <cell r="B1469">
            <v>320800</v>
          </cell>
          <cell r="C1469"/>
          <cell r="D1469"/>
          <cell r="E1469">
            <v>18</v>
          </cell>
          <cell r="F1469">
            <v>34</v>
          </cell>
          <cell r="G1469">
            <v>25.147194513715711</v>
          </cell>
          <cell r="H1469">
            <v>8067220</v>
          </cell>
          <cell r="I1469">
            <v>320800</v>
          </cell>
          <cell r="J1469"/>
          <cell r="K1469"/>
          <cell r="L1469"/>
          <cell r="M1469"/>
          <cell r="N1469"/>
          <cell r="O1469"/>
          <cell r="P1469"/>
          <cell r="Q1469"/>
          <cell r="R1469"/>
          <cell r="S1469"/>
          <cell r="T1469"/>
          <cell r="W1469"/>
          <cell r="X1469" t="str">
            <v>Sin movimiento</v>
          </cell>
          <cell r="Y1469">
            <v>1600</v>
          </cell>
          <cell r="Z1469"/>
        </row>
        <row r="1470">
          <cell r="A1470">
            <v>36255</v>
          </cell>
          <cell r="B1470">
            <v>366200</v>
          </cell>
          <cell r="C1470"/>
          <cell r="D1470"/>
          <cell r="E1470">
            <v>21</v>
          </cell>
          <cell r="F1470">
            <v>30</v>
          </cell>
          <cell r="G1470">
            <v>25.459311851447296</v>
          </cell>
          <cell r="H1470">
            <v>5645754.7752808984</v>
          </cell>
          <cell r="I1470">
            <v>366200</v>
          </cell>
          <cell r="J1470"/>
          <cell r="K1470"/>
          <cell r="L1470"/>
          <cell r="M1470"/>
          <cell r="N1470"/>
          <cell r="O1470"/>
          <cell r="P1470"/>
          <cell r="Q1470"/>
          <cell r="R1470"/>
          <cell r="S1470"/>
          <cell r="T1470"/>
          <cell r="W1470"/>
          <cell r="X1470">
            <v>36251</v>
          </cell>
          <cell r="Y1470">
            <v>900</v>
          </cell>
          <cell r="Z1470"/>
        </row>
        <row r="1471">
          <cell r="A1471">
            <v>36256</v>
          </cell>
          <cell r="B1471">
            <v>336770</v>
          </cell>
          <cell r="C1471"/>
          <cell r="D1471"/>
          <cell r="E1471">
            <v>19.25</v>
          </cell>
          <cell r="F1471">
            <v>30</v>
          </cell>
          <cell r="G1471">
            <v>22.498856786530865</v>
          </cell>
          <cell r="H1471">
            <v>8468820.6963840406</v>
          </cell>
          <cell r="I1471">
            <v>336770</v>
          </cell>
          <cell r="J1471"/>
          <cell r="K1471"/>
          <cell r="L1471"/>
          <cell r="M1471"/>
          <cell r="N1471"/>
          <cell r="O1471"/>
          <cell r="P1471"/>
          <cell r="Q1471"/>
          <cell r="R1471"/>
          <cell r="S1471"/>
          <cell r="T1471"/>
          <cell r="W1471"/>
          <cell r="X1471">
            <v>36251</v>
          </cell>
          <cell r="Y1471">
            <v>1075</v>
          </cell>
          <cell r="Z1471"/>
        </row>
        <row r="1472">
          <cell r="A1472">
            <v>36257</v>
          </cell>
          <cell r="B1472">
            <v>345990</v>
          </cell>
          <cell r="C1472"/>
          <cell r="D1472"/>
          <cell r="E1472">
            <v>15</v>
          </cell>
          <cell r="F1472">
            <v>28.5</v>
          </cell>
          <cell r="G1472">
            <v>19.407555131651204</v>
          </cell>
          <cell r="H1472">
            <v>8808667.30748225</v>
          </cell>
          <cell r="I1472">
            <v>345990</v>
          </cell>
          <cell r="J1472"/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  <cell r="W1472"/>
          <cell r="X1472">
            <v>36251</v>
          </cell>
          <cell r="Y1472">
            <v>1350</v>
          </cell>
          <cell r="Z1472"/>
        </row>
        <row r="1473">
          <cell r="A1473">
            <v>36258</v>
          </cell>
          <cell r="B1473">
            <v>247150</v>
          </cell>
          <cell r="C1473"/>
          <cell r="D1473"/>
          <cell r="E1473">
            <v>14</v>
          </cell>
          <cell r="F1473">
            <v>27</v>
          </cell>
          <cell r="G1473">
            <v>16.77710904309124</v>
          </cell>
          <cell r="H1473">
            <v>5560592.4547911035</v>
          </cell>
          <cell r="I1473">
            <v>247150</v>
          </cell>
          <cell r="J1473"/>
          <cell r="K1473"/>
          <cell r="L1473"/>
          <cell r="M1473"/>
          <cell r="N1473"/>
          <cell r="O1473"/>
          <cell r="P1473"/>
          <cell r="Q1473"/>
          <cell r="R1473"/>
          <cell r="S1473"/>
          <cell r="T1473"/>
          <cell r="W1473"/>
          <cell r="X1473">
            <v>36251</v>
          </cell>
          <cell r="Y1473">
            <v>1300</v>
          </cell>
          <cell r="Z1473"/>
        </row>
        <row r="1474">
          <cell r="A1474">
            <v>36259</v>
          </cell>
          <cell r="B1474">
            <v>258290</v>
          </cell>
          <cell r="C1474"/>
          <cell r="D1474"/>
          <cell r="E1474">
            <v>10</v>
          </cell>
          <cell r="F1474">
            <v>24.5</v>
          </cell>
          <cell r="G1474">
            <v>14.75059042161911</v>
          </cell>
          <cell r="H1474">
            <v>5012777.4149541892</v>
          </cell>
          <cell r="I1474">
            <v>258290</v>
          </cell>
          <cell r="J1474"/>
          <cell r="K1474"/>
          <cell r="L1474"/>
          <cell r="M1474"/>
          <cell r="N1474"/>
          <cell r="O1474"/>
          <cell r="P1474"/>
          <cell r="Q1474"/>
          <cell r="R1474"/>
          <cell r="S1474"/>
          <cell r="T1474"/>
          <cell r="W1474"/>
          <cell r="X1474">
            <v>36251</v>
          </cell>
          <cell r="Y1474">
            <v>1450</v>
          </cell>
          <cell r="Z1474"/>
        </row>
        <row r="1475">
          <cell r="A1475">
            <v>36260</v>
          </cell>
          <cell r="B1475">
            <v>258290</v>
          </cell>
          <cell r="C1475"/>
          <cell r="D1475"/>
          <cell r="E1475">
            <v>10</v>
          </cell>
          <cell r="F1475">
            <v>24.5</v>
          </cell>
          <cell r="G1475">
            <v>14.75059042161911</v>
          </cell>
          <cell r="H1475">
            <v>4333359.4947400363</v>
          </cell>
          <cell r="I1475">
            <v>258290</v>
          </cell>
          <cell r="J1475"/>
          <cell r="K1475"/>
          <cell r="L1475"/>
          <cell r="M1475"/>
          <cell r="N1475"/>
          <cell r="O1475"/>
          <cell r="P1475"/>
          <cell r="Q1475"/>
          <cell r="R1475"/>
          <cell r="S1475"/>
          <cell r="T1475"/>
          <cell r="W1475"/>
          <cell r="X1475" t="str">
            <v>Sin movimiento</v>
          </cell>
          <cell r="Y1475">
            <v>1450</v>
          </cell>
          <cell r="Z1475"/>
        </row>
        <row r="1476">
          <cell r="A1476">
            <v>36261</v>
          </cell>
          <cell r="B1476">
            <v>258290</v>
          </cell>
          <cell r="C1476"/>
          <cell r="D1476"/>
          <cell r="E1476">
            <v>10</v>
          </cell>
          <cell r="F1476">
            <v>24.5</v>
          </cell>
          <cell r="G1476">
            <v>14.75059042161911</v>
          </cell>
          <cell r="H1476">
            <v>3809930</v>
          </cell>
          <cell r="I1476">
            <v>258290</v>
          </cell>
          <cell r="J1476"/>
          <cell r="K1476"/>
          <cell r="L1476"/>
          <cell r="M1476"/>
          <cell r="N1476"/>
          <cell r="O1476"/>
          <cell r="P1476"/>
          <cell r="Q1476"/>
          <cell r="R1476"/>
          <cell r="S1476"/>
          <cell r="T1476"/>
          <cell r="W1476"/>
          <cell r="X1476" t="str">
            <v>Sin movimiento</v>
          </cell>
          <cell r="Y1476">
            <v>1450</v>
          </cell>
          <cell r="Z1476"/>
        </row>
        <row r="1477">
          <cell r="A1477">
            <v>36262</v>
          </cell>
          <cell r="B1477">
            <v>276600</v>
          </cell>
          <cell r="C1477"/>
          <cell r="D1477"/>
          <cell r="E1477">
            <v>8.5</v>
          </cell>
          <cell r="F1477">
            <v>23</v>
          </cell>
          <cell r="G1477">
            <v>11.796276211135213</v>
          </cell>
          <cell r="H1477">
            <v>4640548.3613190372</v>
          </cell>
          <cell r="I1477">
            <v>276600</v>
          </cell>
          <cell r="J1477"/>
          <cell r="K1477"/>
          <cell r="L1477"/>
          <cell r="M1477"/>
          <cell r="N1477"/>
          <cell r="O1477"/>
          <cell r="P1477"/>
          <cell r="Q1477"/>
          <cell r="R1477"/>
          <cell r="S1477"/>
          <cell r="T1477"/>
          <cell r="W1477"/>
          <cell r="X1477">
            <v>36251</v>
          </cell>
          <cell r="Y1477">
            <v>1450</v>
          </cell>
          <cell r="Z1477"/>
        </row>
        <row r="1478">
          <cell r="A1478">
            <v>36263</v>
          </cell>
          <cell r="B1478">
            <v>251090</v>
          </cell>
          <cell r="C1478"/>
          <cell r="D1478"/>
          <cell r="E1478">
            <v>4.75</v>
          </cell>
          <cell r="F1478">
            <v>20</v>
          </cell>
          <cell r="G1478">
            <v>8.7751403879087189</v>
          </cell>
          <cell r="H1478">
            <v>3703725.7489643423</v>
          </cell>
          <cell r="I1478">
            <v>251090</v>
          </cell>
          <cell r="J1478"/>
          <cell r="K1478"/>
          <cell r="L1478"/>
          <cell r="M1478"/>
          <cell r="N1478"/>
          <cell r="O1478"/>
          <cell r="P1478"/>
          <cell r="Q1478"/>
          <cell r="R1478"/>
          <cell r="S1478"/>
          <cell r="T1478"/>
          <cell r="W1478"/>
          <cell r="X1478">
            <v>36251</v>
          </cell>
          <cell r="Y1478">
            <v>1525</v>
          </cell>
          <cell r="Z1478"/>
        </row>
        <row r="1479">
          <cell r="A1479">
            <v>36264</v>
          </cell>
          <cell r="B1479">
            <v>329450</v>
          </cell>
          <cell r="C1479"/>
          <cell r="D1479"/>
          <cell r="E1479">
            <v>4</v>
          </cell>
          <cell r="F1479">
            <v>20</v>
          </cell>
          <cell r="G1479">
            <v>7.9615267870693582</v>
          </cell>
          <cell r="H1479">
            <v>3886283.1977584958</v>
          </cell>
          <cell r="I1479">
            <v>329450</v>
          </cell>
          <cell r="J1479"/>
          <cell r="K1479"/>
          <cell r="L1479"/>
          <cell r="M1479"/>
          <cell r="N1479"/>
          <cell r="O1479"/>
          <cell r="P1479"/>
          <cell r="Q1479"/>
          <cell r="R1479"/>
          <cell r="S1479"/>
          <cell r="T1479"/>
          <cell r="W1479"/>
          <cell r="X1479">
            <v>36251</v>
          </cell>
          <cell r="Y1479">
            <v>1600</v>
          </cell>
          <cell r="Z1479"/>
        </row>
        <row r="1480">
          <cell r="A1480">
            <v>36265</v>
          </cell>
          <cell r="B1480">
            <v>351820</v>
          </cell>
          <cell r="C1480"/>
          <cell r="D1480"/>
          <cell r="E1480">
            <v>4</v>
          </cell>
          <cell r="F1480">
            <v>20.5</v>
          </cell>
          <cell r="G1480">
            <v>9.3381103973622874</v>
          </cell>
          <cell r="H1480">
            <v>3087269.8912740457</v>
          </cell>
          <cell r="I1480">
            <v>351820</v>
          </cell>
          <cell r="J1480"/>
          <cell r="K1480"/>
          <cell r="L1480"/>
          <cell r="M1480"/>
          <cell r="N1480"/>
          <cell r="O1480"/>
          <cell r="P1480"/>
          <cell r="Q1480"/>
          <cell r="R1480"/>
          <cell r="S1480"/>
          <cell r="T1480"/>
          <cell r="W1480"/>
          <cell r="X1480">
            <v>36251</v>
          </cell>
          <cell r="Y1480">
            <v>1650</v>
          </cell>
          <cell r="Z1480"/>
        </row>
        <row r="1481">
          <cell r="A1481">
            <v>36266</v>
          </cell>
          <cell r="B1481">
            <v>236400</v>
          </cell>
          <cell r="C1481"/>
          <cell r="D1481"/>
          <cell r="E1481">
            <v>7</v>
          </cell>
          <cell r="F1481">
            <v>20.5</v>
          </cell>
          <cell r="G1481">
            <v>12.574746192893402</v>
          </cell>
          <cell r="H1481">
            <v>1882104.9324631963</v>
          </cell>
          <cell r="I1481">
            <v>236400</v>
          </cell>
          <cell r="J1481"/>
          <cell r="K1481"/>
          <cell r="L1481"/>
          <cell r="M1481"/>
          <cell r="N1481"/>
          <cell r="O1481"/>
          <cell r="P1481"/>
          <cell r="Q1481"/>
          <cell r="R1481"/>
          <cell r="S1481"/>
          <cell r="T1481"/>
          <cell r="W1481"/>
          <cell r="X1481">
            <v>36251</v>
          </cell>
          <cell r="Y1481">
            <v>1350</v>
          </cell>
          <cell r="Z1481"/>
        </row>
        <row r="1482">
          <cell r="A1482">
            <v>36267</v>
          </cell>
          <cell r="B1482">
            <v>236400</v>
          </cell>
          <cell r="C1482"/>
          <cell r="D1482"/>
          <cell r="E1482">
            <v>7</v>
          </cell>
          <cell r="F1482">
            <v>20.5</v>
          </cell>
          <cell r="G1482">
            <v>12.574746192893402</v>
          </cell>
          <cell r="H1482">
            <v>2207529.2979364446</v>
          </cell>
          <cell r="I1482">
            <v>236400</v>
          </cell>
          <cell r="J1482"/>
          <cell r="K1482"/>
          <cell r="L1482"/>
          <cell r="M1482"/>
          <cell r="N1482"/>
          <cell r="O1482"/>
          <cell r="P1482"/>
          <cell r="Q1482"/>
          <cell r="R1482"/>
          <cell r="S1482"/>
          <cell r="T1482"/>
          <cell r="W1482"/>
          <cell r="X1482" t="str">
            <v>Sin movimiento</v>
          </cell>
          <cell r="Y1482">
            <v>1350</v>
          </cell>
          <cell r="Z1482"/>
        </row>
        <row r="1483">
          <cell r="A1483">
            <v>36268</v>
          </cell>
          <cell r="B1483">
            <v>236400</v>
          </cell>
          <cell r="C1483"/>
          <cell r="D1483"/>
          <cell r="E1483">
            <v>7</v>
          </cell>
          <cell r="F1483">
            <v>20.5</v>
          </cell>
          <cell r="G1483">
            <v>12.574746192893402</v>
          </cell>
          <cell r="H1483">
            <v>2972670</v>
          </cell>
          <cell r="I1483">
            <v>236400</v>
          </cell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/>
          <cell r="W1483"/>
          <cell r="X1483" t="str">
            <v>Sin movimiento</v>
          </cell>
          <cell r="Y1483">
            <v>1350</v>
          </cell>
          <cell r="Z1483"/>
        </row>
        <row r="1484">
          <cell r="A1484">
            <v>36269</v>
          </cell>
          <cell r="B1484">
            <v>190050</v>
          </cell>
          <cell r="C1484"/>
          <cell r="D1484"/>
          <cell r="E1484">
            <v>10</v>
          </cell>
          <cell r="F1484">
            <v>24.5</v>
          </cell>
          <cell r="G1484">
            <v>18.48700342015259</v>
          </cell>
          <cell r="H1484">
            <v>1774707.8810187026</v>
          </cell>
          <cell r="I1484">
            <v>190050</v>
          </cell>
          <cell r="J1484"/>
          <cell r="K1484"/>
          <cell r="L1484"/>
          <cell r="M1484"/>
          <cell r="N1484"/>
          <cell r="O1484"/>
          <cell r="P1484"/>
          <cell r="Q1484"/>
          <cell r="R1484"/>
          <cell r="S1484"/>
          <cell r="T1484"/>
          <cell r="W1484"/>
          <cell r="X1484">
            <v>36251</v>
          </cell>
          <cell r="Y1484">
            <v>1450</v>
          </cell>
          <cell r="Z1484"/>
        </row>
        <row r="1485">
          <cell r="A1485">
            <v>36270</v>
          </cell>
          <cell r="B1485">
            <v>195350</v>
          </cell>
          <cell r="C1485"/>
          <cell r="D1485"/>
          <cell r="E1485">
            <v>4</v>
          </cell>
          <cell r="F1485">
            <v>25</v>
          </cell>
          <cell r="G1485">
            <v>15.870232915280265</v>
          </cell>
          <cell r="H1485">
            <v>2456476.6687817262</v>
          </cell>
          <cell r="I1485">
            <v>195350</v>
          </cell>
          <cell r="J1485"/>
          <cell r="K1485"/>
          <cell r="L1485"/>
          <cell r="M1485"/>
          <cell r="N1485"/>
          <cell r="O1485"/>
          <cell r="P1485"/>
          <cell r="Q1485"/>
          <cell r="R1485"/>
          <cell r="S1485"/>
          <cell r="T1485"/>
          <cell r="W1485"/>
          <cell r="X1485">
            <v>36251</v>
          </cell>
          <cell r="Y1485">
            <v>2100</v>
          </cell>
          <cell r="Z1485"/>
        </row>
        <row r="1486">
          <cell r="A1486">
            <v>36271</v>
          </cell>
          <cell r="B1486">
            <v>258174</v>
          </cell>
          <cell r="C1486"/>
          <cell r="D1486"/>
          <cell r="E1486">
            <v>10</v>
          </cell>
          <cell r="F1486">
            <v>24</v>
          </cell>
          <cell r="G1486">
            <v>15.109600501987032</v>
          </cell>
          <cell r="H1486">
            <v>4772863.6209944747</v>
          </cell>
          <cell r="I1486">
            <v>258174</v>
          </cell>
          <cell r="J1486"/>
          <cell r="K1486"/>
          <cell r="L1486"/>
          <cell r="M1486"/>
          <cell r="N1486"/>
          <cell r="O1486"/>
          <cell r="P1486"/>
          <cell r="Q1486"/>
          <cell r="R1486"/>
          <cell r="S1486"/>
          <cell r="T1486"/>
          <cell r="W1486"/>
          <cell r="X1486">
            <v>36251</v>
          </cell>
          <cell r="Y1486">
            <v>1400</v>
          </cell>
          <cell r="Z1486"/>
        </row>
        <row r="1487">
          <cell r="A1487">
            <v>36272</v>
          </cell>
          <cell r="B1487">
            <v>247550</v>
          </cell>
          <cell r="C1487"/>
          <cell r="D1487"/>
          <cell r="E1487">
            <v>6</v>
          </cell>
          <cell r="F1487">
            <v>27</v>
          </cell>
          <cell r="G1487">
            <v>17.58129670773581</v>
          </cell>
          <cell r="H1487">
            <v>3928676.1581776296</v>
          </cell>
          <cell r="I1487">
            <v>247550</v>
          </cell>
          <cell r="J1487"/>
          <cell r="K1487"/>
          <cell r="L1487"/>
          <cell r="M1487"/>
          <cell r="N1487"/>
          <cell r="O1487"/>
          <cell r="P1487"/>
          <cell r="Q1487"/>
          <cell r="R1487"/>
          <cell r="S1487"/>
          <cell r="T1487"/>
          <cell r="W1487"/>
          <cell r="X1487">
            <v>36251</v>
          </cell>
          <cell r="Y1487">
            <v>2100</v>
          </cell>
          <cell r="Z1487"/>
        </row>
        <row r="1488">
          <cell r="A1488">
            <v>36273</v>
          </cell>
          <cell r="B1488">
            <v>197500</v>
          </cell>
          <cell r="C1488"/>
          <cell r="D1488"/>
          <cell r="E1488">
            <v>10</v>
          </cell>
          <cell r="F1488">
            <v>28</v>
          </cell>
          <cell r="G1488">
            <v>16.520506329113925</v>
          </cell>
          <cell r="H1488">
            <v>2984146.0991424387</v>
          </cell>
          <cell r="I1488">
            <v>197500</v>
          </cell>
          <cell r="J1488"/>
          <cell r="K1488"/>
          <cell r="L1488"/>
          <cell r="M1488"/>
          <cell r="N1488"/>
          <cell r="O1488"/>
          <cell r="P1488"/>
          <cell r="Q1488"/>
          <cell r="R1488"/>
          <cell r="S1488"/>
          <cell r="T1488"/>
          <cell r="W1488"/>
          <cell r="X1488">
            <v>36251</v>
          </cell>
          <cell r="Y1488">
            <v>1800</v>
          </cell>
          <cell r="Z1488"/>
        </row>
        <row r="1489">
          <cell r="A1489">
            <v>36274</v>
          </cell>
          <cell r="B1489">
            <v>197500</v>
          </cell>
          <cell r="C1489"/>
          <cell r="D1489"/>
          <cell r="E1489">
            <v>10</v>
          </cell>
          <cell r="F1489">
            <v>28</v>
          </cell>
          <cell r="G1489">
            <v>16.520506329113925</v>
          </cell>
          <cell r="H1489">
            <v>3472306.0997778224</v>
          </cell>
          <cell r="I1489">
            <v>197500</v>
          </cell>
          <cell r="J1489"/>
          <cell r="K1489"/>
          <cell r="L1489"/>
          <cell r="M1489"/>
          <cell r="N1489"/>
          <cell r="O1489"/>
          <cell r="P1489"/>
          <cell r="Q1489"/>
          <cell r="R1489"/>
          <cell r="S1489"/>
          <cell r="T1489"/>
          <cell r="W1489"/>
          <cell r="X1489" t="str">
            <v>Sin movimiento</v>
          </cell>
          <cell r="Y1489">
            <v>1800</v>
          </cell>
          <cell r="Z1489"/>
        </row>
        <row r="1490">
          <cell r="A1490">
            <v>36275</v>
          </cell>
          <cell r="B1490">
            <v>197500</v>
          </cell>
          <cell r="C1490"/>
          <cell r="D1490"/>
          <cell r="E1490">
            <v>10</v>
          </cell>
          <cell r="F1490">
            <v>28</v>
          </cell>
          <cell r="G1490">
            <v>16.520506329113925</v>
          </cell>
          <cell r="H1490">
            <v>3262800</v>
          </cell>
          <cell r="I1490">
            <v>197500</v>
          </cell>
          <cell r="J1490"/>
          <cell r="K1490"/>
          <cell r="L1490"/>
          <cell r="M1490"/>
          <cell r="N1490"/>
          <cell r="O1490"/>
          <cell r="P1490"/>
          <cell r="Q1490"/>
          <cell r="R1490"/>
          <cell r="S1490"/>
          <cell r="T1490"/>
          <cell r="W1490"/>
          <cell r="X1490" t="str">
            <v>Sin movimiento</v>
          </cell>
          <cell r="Y1490">
            <v>1800</v>
          </cell>
          <cell r="Z1490"/>
        </row>
        <row r="1491">
          <cell r="A1491">
            <v>36276</v>
          </cell>
          <cell r="B1491">
            <v>138700</v>
          </cell>
          <cell r="C1491"/>
          <cell r="D1491"/>
          <cell r="E1491">
            <v>17</v>
          </cell>
          <cell r="F1491">
            <v>29</v>
          </cell>
          <cell r="G1491">
            <v>20.580749819754868</v>
          </cell>
          <cell r="H1491">
            <v>2438525.853362957</v>
          </cell>
          <cell r="I1491">
            <v>138700</v>
          </cell>
          <cell r="J1491"/>
          <cell r="K1491"/>
          <cell r="L1491"/>
          <cell r="M1491"/>
          <cell r="N1491"/>
          <cell r="O1491"/>
          <cell r="P1491"/>
          <cell r="Q1491"/>
          <cell r="R1491"/>
          <cell r="S1491"/>
          <cell r="T1491"/>
          <cell r="W1491"/>
          <cell r="X1491">
            <v>36251</v>
          </cell>
          <cell r="Y1491">
            <v>1200</v>
          </cell>
          <cell r="Z1491"/>
        </row>
        <row r="1492">
          <cell r="A1492">
            <v>36277</v>
          </cell>
          <cell r="B1492">
            <v>244419</v>
          </cell>
          <cell r="C1492"/>
          <cell r="D1492"/>
          <cell r="E1492">
            <v>10</v>
          </cell>
          <cell r="F1492">
            <v>29</v>
          </cell>
          <cell r="G1492">
            <v>19.647494671036213</v>
          </cell>
          <cell r="H1492">
            <v>4037925.6364556965</v>
          </cell>
          <cell r="I1492">
            <v>244419</v>
          </cell>
          <cell r="J1492"/>
          <cell r="K1492"/>
          <cell r="L1492"/>
          <cell r="M1492"/>
          <cell r="N1492"/>
          <cell r="O1492"/>
          <cell r="P1492"/>
          <cell r="Q1492"/>
          <cell r="R1492"/>
          <cell r="S1492"/>
          <cell r="T1492"/>
          <cell r="W1492"/>
          <cell r="X1492">
            <v>36251</v>
          </cell>
          <cell r="Y1492">
            <v>1900</v>
          </cell>
          <cell r="Z1492"/>
        </row>
        <row r="1493">
          <cell r="A1493">
            <v>36278</v>
          </cell>
          <cell r="B1493">
            <v>272623</v>
          </cell>
          <cell r="C1493"/>
          <cell r="D1493"/>
          <cell r="E1493">
            <v>5</v>
          </cell>
          <cell r="F1493">
            <v>25</v>
          </cell>
          <cell r="G1493">
            <v>12.596864534540373</v>
          </cell>
          <cell r="H1493">
            <v>5610785.7581110308</v>
          </cell>
          <cell r="I1493">
            <v>272623</v>
          </cell>
          <cell r="J1493"/>
          <cell r="K1493"/>
          <cell r="L1493"/>
          <cell r="M1493"/>
          <cell r="N1493"/>
          <cell r="O1493"/>
          <cell r="P1493"/>
          <cell r="Q1493"/>
          <cell r="R1493"/>
          <cell r="S1493"/>
          <cell r="T1493"/>
          <cell r="W1493"/>
          <cell r="X1493">
            <v>36251</v>
          </cell>
          <cell r="Y1493">
            <v>2000</v>
          </cell>
          <cell r="Z1493"/>
        </row>
        <row r="1494">
          <cell r="A1494">
            <v>36279</v>
          </cell>
          <cell r="B1494">
            <v>209230</v>
          </cell>
          <cell r="C1494"/>
          <cell r="D1494"/>
          <cell r="E1494">
            <v>1</v>
          </cell>
          <cell r="F1494">
            <v>23</v>
          </cell>
          <cell r="G1494">
            <v>9.0474358361611618</v>
          </cell>
          <cell r="H1494">
            <v>4110845.3100209069</v>
          </cell>
          <cell r="I1494">
            <v>209230</v>
          </cell>
          <cell r="J1494"/>
          <cell r="K1494"/>
          <cell r="L1494"/>
          <cell r="M1494"/>
          <cell r="N1494"/>
          <cell r="O1494"/>
          <cell r="P1494"/>
          <cell r="Q1494"/>
          <cell r="R1494"/>
          <cell r="S1494"/>
          <cell r="T1494"/>
          <cell r="W1494"/>
          <cell r="X1494">
            <v>36251</v>
          </cell>
          <cell r="Y1494">
            <v>2200</v>
          </cell>
          <cell r="Z1494"/>
        </row>
        <row r="1495">
          <cell r="A1495">
            <v>36280</v>
          </cell>
          <cell r="B1495">
            <v>178339</v>
          </cell>
          <cell r="C1495"/>
          <cell r="D1495"/>
          <cell r="E1495">
            <v>5</v>
          </cell>
          <cell r="F1495">
            <v>23</v>
          </cell>
          <cell r="G1495">
            <v>9.9410504712934351</v>
          </cell>
          <cell r="H1495">
            <v>2246512.2242253954</v>
          </cell>
          <cell r="I1495">
            <v>178339</v>
          </cell>
          <cell r="J1495">
            <v>134264081.73734945</v>
          </cell>
          <cell r="K1495">
            <v>7799275</v>
          </cell>
          <cell r="L1495">
            <v>17.21494391944757</v>
          </cell>
          <cell r="M1495"/>
          <cell r="N1495"/>
          <cell r="O1495"/>
          <cell r="P1495"/>
          <cell r="Q1495"/>
          <cell r="R1495"/>
          <cell r="S1495"/>
          <cell r="T1495"/>
          <cell r="W1495"/>
          <cell r="X1495">
            <v>36251</v>
          </cell>
          <cell r="Y1495">
            <v>1800</v>
          </cell>
          <cell r="Z1495"/>
        </row>
        <row r="1496">
          <cell r="A1496">
            <v>36281</v>
          </cell>
          <cell r="B1496">
            <v>178339</v>
          </cell>
          <cell r="C1496"/>
          <cell r="D1496"/>
          <cell r="E1496">
            <v>5</v>
          </cell>
          <cell r="F1496">
            <v>23</v>
          </cell>
          <cell r="G1496">
            <v>9.9410504712934351</v>
          </cell>
          <cell r="H1496">
            <v>1613510.6595851455</v>
          </cell>
          <cell r="I1496">
            <v>178339</v>
          </cell>
          <cell r="J1496"/>
          <cell r="K1496"/>
          <cell r="L1496"/>
          <cell r="M1496"/>
          <cell r="N1496"/>
          <cell r="O1496"/>
          <cell r="P1496"/>
          <cell r="Q1496"/>
          <cell r="R1496"/>
          <cell r="S1496"/>
          <cell r="T1496"/>
          <cell r="W1496"/>
          <cell r="X1496" t="str">
            <v>Sin movimiento</v>
          </cell>
          <cell r="Y1496">
            <v>1800</v>
          </cell>
          <cell r="Z1496"/>
        </row>
        <row r="1497">
          <cell r="A1497">
            <v>36282</v>
          </cell>
          <cell r="B1497">
            <v>178339</v>
          </cell>
          <cell r="C1497"/>
          <cell r="D1497"/>
          <cell r="E1497">
            <v>5</v>
          </cell>
          <cell r="F1497">
            <v>23</v>
          </cell>
          <cell r="G1497">
            <v>9.9410504712934351</v>
          </cell>
          <cell r="H1497">
            <v>1772877</v>
          </cell>
          <cell r="I1497">
            <v>178339</v>
          </cell>
          <cell r="J1497"/>
          <cell r="K1497"/>
          <cell r="L1497"/>
          <cell r="M1497"/>
          <cell r="N1497"/>
          <cell r="O1497"/>
          <cell r="P1497"/>
          <cell r="Q1497"/>
          <cell r="R1497"/>
          <cell r="S1497"/>
          <cell r="T1497"/>
          <cell r="W1497"/>
          <cell r="X1497" t="str">
            <v>Sin movimiento</v>
          </cell>
          <cell r="Y1497">
            <v>1800</v>
          </cell>
          <cell r="Z1497"/>
        </row>
        <row r="1498">
          <cell r="A1498">
            <v>36283</v>
          </cell>
          <cell r="B1498">
            <v>216585</v>
          </cell>
          <cell r="C1498"/>
          <cell r="D1498"/>
          <cell r="E1498">
            <v>7</v>
          </cell>
          <cell r="F1498">
            <v>23</v>
          </cell>
          <cell r="G1498">
            <v>11.042985432970889</v>
          </cell>
          <cell r="H1498">
            <v>1959538.8905749652</v>
          </cell>
          <cell r="I1498">
            <v>216585</v>
          </cell>
          <cell r="J1498"/>
          <cell r="K1498"/>
          <cell r="L1498"/>
          <cell r="M1498"/>
          <cell r="N1498"/>
          <cell r="O1498"/>
          <cell r="P1498"/>
          <cell r="Q1498"/>
          <cell r="R1498"/>
          <cell r="S1498"/>
          <cell r="T1498"/>
          <cell r="W1498"/>
          <cell r="X1498">
            <v>36281</v>
          </cell>
          <cell r="Y1498">
            <v>1600</v>
          </cell>
          <cell r="Z1498"/>
        </row>
        <row r="1499">
          <cell r="A1499">
            <v>36284</v>
          </cell>
          <cell r="B1499">
            <v>202500</v>
          </cell>
          <cell r="C1499"/>
          <cell r="D1499"/>
          <cell r="E1499">
            <v>7.5</v>
          </cell>
          <cell r="F1499">
            <v>23</v>
          </cell>
          <cell r="G1499">
            <v>11.835061728395061</v>
          </cell>
          <cell r="H1499">
            <v>2013062.7204369206</v>
          </cell>
          <cell r="I1499">
            <v>202500</v>
          </cell>
          <cell r="J1499"/>
          <cell r="K1499"/>
          <cell r="L1499"/>
          <cell r="M1499"/>
          <cell r="N1499"/>
          <cell r="O1499"/>
          <cell r="P1499"/>
          <cell r="Q1499"/>
          <cell r="R1499"/>
          <cell r="S1499"/>
          <cell r="T1499"/>
          <cell r="W1499"/>
          <cell r="X1499">
            <v>36281</v>
          </cell>
          <cell r="Y1499">
            <v>1550</v>
          </cell>
          <cell r="Z1499"/>
        </row>
        <row r="1500">
          <cell r="A1500">
            <v>36285</v>
          </cell>
          <cell r="B1500">
            <v>197700</v>
          </cell>
          <cell r="C1500"/>
          <cell r="D1500"/>
          <cell r="E1500">
            <v>4</v>
          </cell>
          <cell r="F1500">
            <v>23</v>
          </cell>
          <cell r="G1500">
            <v>9.7893272635306019</v>
          </cell>
          <cell r="H1500">
            <v>2183198.2200983446</v>
          </cell>
          <cell r="I1500">
            <v>197700</v>
          </cell>
          <cell r="J1500"/>
          <cell r="K1500"/>
          <cell r="L1500"/>
          <cell r="M1500"/>
          <cell r="N1500"/>
          <cell r="O1500"/>
          <cell r="P1500"/>
          <cell r="Q1500"/>
          <cell r="R1500"/>
          <cell r="S1500"/>
          <cell r="T1500"/>
          <cell r="W1500"/>
          <cell r="X1500">
            <v>36281</v>
          </cell>
          <cell r="Y1500">
            <v>1900</v>
          </cell>
          <cell r="Z1500"/>
        </row>
        <row r="1501">
          <cell r="A1501">
            <v>36286</v>
          </cell>
          <cell r="B1501">
            <v>174928</v>
          </cell>
          <cell r="C1501"/>
          <cell r="D1501"/>
          <cell r="E1501">
            <v>2</v>
          </cell>
          <cell r="F1501">
            <v>23</v>
          </cell>
          <cell r="G1501">
            <v>9.0312528583188509</v>
          </cell>
          <cell r="H1501">
            <v>2070283.6780246913</v>
          </cell>
          <cell r="I1501">
            <v>174928</v>
          </cell>
          <cell r="J1501"/>
          <cell r="K1501"/>
          <cell r="L1501"/>
          <cell r="M1501"/>
          <cell r="N1501"/>
          <cell r="O1501"/>
          <cell r="P1501"/>
          <cell r="Q1501"/>
          <cell r="R1501"/>
          <cell r="S1501"/>
          <cell r="T1501"/>
          <cell r="W1501"/>
          <cell r="X1501">
            <v>36281</v>
          </cell>
          <cell r="Y1501">
            <v>2100</v>
          </cell>
          <cell r="Z1501"/>
        </row>
        <row r="1502">
          <cell r="A1502">
            <v>36287</v>
          </cell>
          <cell r="B1502">
            <v>245130</v>
          </cell>
          <cell r="C1502"/>
          <cell r="D1502"/>
          <cell r="E1502">
            <v>4</v>
          </cell>
          <cell r="F1502">
            <v>24</v>
          </cell>
          <cell r="G1502">
            <v>9.7954758699465589</v>
          </cell>
          <cell r="H1502">
            <v>2399657.7921092566</v>
          </cell>
          <cell r="I1502">
            <v>245130</v>
          </cell>
          <cell r="J1502"/>
          <cell r="K1502"/>
          <cell r="L1502"/>
          <cell r="M1502"/>
          <cell r="N1502"/>
          <cell r="O1502"/>
          <cell r="P1502"/>
          <cell r="Q1502"/>
          <cell r="R1502"/>
          <cell r="S1502"/>
          <cell r="T1502"/>
          <cell r="W1502"/>
          <cell r="X1502">
            <v>36281</v>
          </cell>
          <cell r="Y1502">
            <v>2000</v>
          </cell>
          <cell r="Z1502"/>
        </row>
        <row r="1503">
          <cell r="A1503">
            <v>36288</v>
          </cell>
          <cell r="B1503">
            <v>245130</v>
          </cell>
          <cell r="C1503"/>
          <cell r="D1503"/>
          <cell r="E1503">
            <v>4</v>
          </cell>
          <cell r="F1503">
            <v>24</v>
          </cell>
          <cell r="G1503">
            <v>9.7954758699465589</v>
          </cell>
          <cell r="H1503">
            <v>2213831.0131596997</v>
          </cell>
          <cell r="I1503">
            <v>245130</v>
          </cell>
          <cell r="J1503"/>
          <cell r="K1503"/>
          <cell r="L1503"/>
          <cell r="M1503"/>
          <cell r="N1503"/>
          <cell r="O1503"/>
          <cell r="P1503"/>
          <cell r="Q1503"/>
          <cell r="R1503"/>
          <cell r="S1503"/>
          <cell r="T1503"/>
          <cell r="W1503"/>
          <cell r="X1503" t="str">
            <v>Sin movimiento</v>
          </cell>
          <cell r="Y1503">
            <v>2000</v>
          </cell>
          <cell r="Z1503"/>
        </row>
        <row r="1504">
          <cell r="A1504">
            <v>36289</v>
          </cell>
          <cell r="B1504">
            <v>245130</v>
          </cell>
          <cell r="C1504"/>
          <cell r="D1504"/>
          <cell r="E1504">
            <v>4</v>
          </cell>
          <cell r="F1504">
            <v>24</v>
          </cell>
          <cell r="G1504">
            <v>9.7954758699465589</v>
          </cell>
          <cell r="H1504">
            <v>2401165</v>
          </cell>
          <cell r="I1504">
            <v>245130</v>
          </cell>
          <cell r="J1504"/>
          <cell r="K1504"/>
          <cell r="L1504"/>
          <cell r="M1504"/>
          <cell r="N1504"/>
          <cell r="O1504"/>
          <cell r="P1504"/>
          <cell r="Q1504"/>
          <cell r="R1504"/>
          <cell r="S1504"/>
          <cell r="T1504"/>
          <cell r="W1504"/>
          <cell r="X1504" t="str">
            <v>Sin movimiento</v>
          </cell>
          <cell r="Y1504">
            <v>2000</v>
          </cell>
          <cell r="Z1504"/>
        </row>
        <row r="1505">
          <cell r="A1505">
            <v>36290</v>
          </cell>
          <cell r="B1505">
            <v>179200</v>
          </cell>
          <cell r="C1505"/>
          <cell r="D1505"/>
          <cell r="E1505">
            <v>5</v>
          </cell>
          <cell r="F1505">
            <v>24</v>
          </cell>
          <cell r="G1505">
            <v>8.5703125</v>
          </cell>
          <cell r="H1505">
            <v>1618400.5122107381</v>
          </cell>
          <cell r="I1505">
            <v>179200</v>
          </cell>
          <cell r="J1505"/>
          <cell r="K1505"/>
          <cell r="L1505"/>
          <cell r="M1505"/>
          <cell r="N1505"/>
          <cell r="O1505"/>
          <cell r="P1505"/>
          <cell r="Q1505"/>
          <cell r="R1505"/>
          <cell r="S1505"/>
          <cell r="T1505"/>
          <cell r="W1505"/>
          <cell r="X1505">
            <v>36281</v>
          </cell>
          <cell r="Y1505">
            <v>1900</v>
          </cell>
          <cell r="Z1505"/>
        </row>
        <row r="1506">
          <cell r="A1506">
            <v>36291</v>
          </cell>
          <cell r="B1506">
            <v>164300</v>
          </cell>
          <cell r="C1506"/>
          <cell r="D1506"/>
          <cell r="E1506">
            <v>1</v>
          </cell>
          <cell r="F1506">
            <v>24</v>
          </cell>
          <cell r="G1506">
            <v>9.3344491783323189</v>
          </cell>
          <cell r="H1506">
            <v>1609396.6854322196</v>
          </cell>
          <cell r="I1506">
            <v>164300</v>
          </cell>
          <cell r="J1506"/>
          <cell r="K1506"/>
          <cell r="L1506"/>
          <cell r="M1506"/>
          <cell r="N1506"/>
          <cell r="O1506"/>
          <cell r="P1506"/>
          <cell r="Q1506"/>
          <cell r="R1506"/>
          <cell r="S1506"/>
          <cell r="T1506"/>
          <cell r="W1506"/>
          <cell r="X1506">
            <v>36281</v>
          </cell>
          <cell r="Y1506">
            <v>2300</v>
          </cell>
          <cell r="Z1506"/>
        </row>
        <row r="1507">
          <cell r="A1507">
            <v>36292</v>
          </cell>
          <cell r="B1507">
            <v>206085</v>
          </cell>
          <cell r="C1507"/>
          <cell r="D1507"/>
          <cell r="E1507">
            <v>3</v>
          </cell>
          <cell r="F1507">
            <v>24</v>
          </cell>
          <cell r="G1507">
            <v>7.6943494189290824</v>
          </cell>
          <cell r="H1507">
            <v>1766212.8515625</v>
          </cell>
          <cell r="I1507">
            <v>206085</v>
          </cell>
          <cell r="J1507"/>
          <cell r="K1507"/>
          <cell r="L1507"/>
          <cell r="M1507"/>
          <cell r="N1507"/>
          <cell r="O1507"/>
          <cell r="P1507"/>
          <cell r="Q1507"/>
          <cell r="R1507"/>
          <cell r="S1507"/>
          <cell r="T1507"/>
          <cell r="W1507"/>
          <cell r="X1507">
            <v>36281</v>
          </cell>
          <cell r="Y1507">
            <v>2100</v>
          </cell>
          <cell r="Z1507"/>
        </row>
        <row r="1508">
          <cell r="A1508">
            <v>36293</v>
          </cell>
          <cell r="B1508">
            <v>136390</v>
          </cell>
          <cell r="C1508"/>
          <cell r="D1508"/>
          <cell r="E1508">
            <v>2.5</v>
          </cell>
          <cell r="F1508">
            <v>24</v>
          </cell>
          <cell r="G1508">
            <v>8.4274506928660458</v>
          </cell>
          <cell r="H1508">
            <v>1273125.5234327449</v>
          </cell>
          <cell r="I1508">
            <v>136390</v>
          </cell>
          <cell r="J1508"/>
          <cell r="K1508"/>
          <cell r="L1508"/>
          <cell r="M1508"/>
          <cell r="N1508"/>
          <cell r="O1508"/>
          <cell r="P1508"/>
          <cell r="Q1508"/>
          <cell r="R1508"/>
          <cell r="S1508"/>
          <cell r="T1508"/>
          <cell r="W1508"/>
          <cell r="X1508">
            <v>36281</v>
          </cell>
          <cell r="Y1508">
            <v>2150</v>
          </cell>
          <cell r="Z1508"/>
        </row>
        <row r="1509">
          <cell r="A1509">
            <v>36294</v>
          </cell>
          <cell r="B1509">
            <v>206150</v>
          </cell>
          <cell r="C1509"/>
          <cell r="D1509"/>
          <cell r="E1509">
            <v>2</v>
          </cell>
          <cell r="F1509">
            <v>24</v>
          </cell>
          <cell r="G1509">
            <v>6.9385156439485813</v>
          </cell>
          <cell r="H1509">
            <v>1586190.1327122303</v>
          </cell>
          <cell r="I1509">
            <v>206150</v>
          </cell>
          <cell r="J1509"/>
          <cell r="K1509"/>
          <cell r="L1509"/>
          <cell r="M1509"/>
          <cell r="N1509"/>
          <cell r="O1509"/>
          <cell r="P1509"/>
          <cell r="Q1509"/>
          <cell r="R1509"/>
          <cell r="S1509"/>
          <cell r="T1509"/>
          <cell r="W1509"/>
          <cell r="X1509">
            <v>36281</v>
          </cell>
          <cell r="Y1509">
            <v>2200</v>
          </cell>
          <cell r="Z1509"/>
        </row>
        <row r="1510">
          <cell r="A1510">
            <v>36295</v>
          </cell>
          <cell r="B1510">
            <v>206150</v>
          </cell>
          <cell r="C1510"/>
          <cell r="D1510"/>
          <cell r="E1510">
            <v>2</v>
          </cell>
          <cell r="F1510">
            <v>24</v>
          </cell>
          <cell r="G1510">
            <v>6.9385156439485813</v>
          </cell>
          <cell r="H1510">
            <v>1737318.9603343352</v>
          </cell>
          <cell r="I1510">
            <v>206150</v>
          </cell>
          <cell r="J1510"/>
          <cell r="K1510"/>
          <cell r="L1510"/>
          <cell r="M1510"/>
          <cell r="N1510"/>
          <cell r="O1510"/>
          <cell r="P1510"/>
          <cell r="Q1510"/>
          <cell r="R1510"/>
          <cell r="S1510"/>
          <cell r="T1510"/>
          <cell r="W1510"/>
          <cell r="X1510" t="str">
            <v>Sin movimiento</v>
          </cell>
          <cell r="Y1510">
            <v>2200</v>
          </cell>
          <cell r="Z1510"/>
        </row>
        <row r="1511">
          <cell r="A1511">
            <v>36296</v>
          </cell>
          <cell r="B1511">
            <v>206150</v>
          </cell>
          <cell r="C1511"/>
          <cell r="D1511"/>
          <cell r="E1511">
            <v>2</v>
          </cell>
          <cell r="F1511">
            <v>24</v>
          </cell>
          <cell r="G1511">
            <v>6.9385156439485813</v>
          </cell>
          <cell r="H1511">
            <v>1430375</v>
          </cell>
          <cell r="I1511">
            <v>206150</v>
          </cell>
          <cell r="J1511"/>
          <cell r="K1511"/>
          <cell r="L1511"/>
          <cell r="M1511"/>
          <cell r="N1511"/>
          <cell r="O1511"/>
          <cell r="P1511"/>
          <cell r="Q1511"/>
          <cell r="R1511"/>
          <cell r="S1511"/>
          <cell r="T1511"/>
          <cell r="W1511"/>
          <cell r="X1511" t="str">
            <v>Sin movimiento</v>
          </cell>
          <cell r="Y1511">
            <v>2200</v>
          </cell>
          <cell r="Z1511"/>
        </row>
        <row r="1512">
          <cell r="A1512">
            <v>36297</v>
          </cell>
          <cell r="B1512">
            <v>195926</v>
          </cell>
          <cell r="C1512"/>
          <cell r="D1512"/>
          <cell r="E1512">
            <v>3</v>
          </cell>
          <cell r="F1512">
            <v>24</v>
          </cell>
          <cell r="G1512">
            <v>7.5817349407429333</v>
          </cell>
          <cell r="H1512">
            <v>1651156.704450473</v>
          </cell>
          <cell r="I1512">
            <v>195926</v>
          </cell>
          <cell r="J1512"/>
          <cell r="K1512"/>
          <cell r="L1512"/>
          <cell r="M1512"/>
          <cell r="N1512"/>
          <cell r="O1512"/>
          <cell r="P1512"/>
          <cell r="Q1512"/>
          <cell r="R1512"/>
          <cell r="S1512"/>
          <cell r="T1512"/>
          <cell r="W1512"/>
          <cell r="X1512">
            <v>36281</v>
          </cell>
          <cell r="Y1512">
            <v>2100</v>
          </cell>
          <cell r="Z1512"/>
        </row>
        <row r="1513">
          <cell r="A1513">
            <v>36298</v>
          </cell>
          <cell r="B1513">
            <v>207605</v>
          </cell>
          <cell r="C1513"/>
          <cell r="D1513"/>
          <cell r="E1513">
            <v>3</v>
          </cell>
          <cell r="F1513">
            <v>15.75</v>
          </cell>
          <cell r="G1513">
            <v>7.4653789648611548</v>
          </cell>
          <cell r="H1513">
            <v>1440470.5402619452</v>
          </cell>
          <cell r="I1513">
            <v>207605</v>
          </cell>
          <cell r="J1513"/>
          <cell r="K1513"/>
          <cell r="L1513"/>
          <cell r="M1513"/>
          <cell r="N1513"/>
          <cell r="O1513"/>
          <cell r="P1513"/>
          <cell r="Q1513"/>
          <cell r="R1513"/>
          <cell r="S1513"/>
          <cell r="T1513"/>
          <cell r="W1513"/>
          <cell r="X1513">
            <v>36281</v>
          </cell>
          <cell r="Y1513">
            <v>1275</v>
          </cell>
          <cell r="Z1513"/>
        </row>
        <row r="1514">
          <cell r="A1514">
            <v>36299</v>
          </cell>
          <cell r="B1514">
            <v>272050</v>
          </cell>
          <cell r="C1514"/>
          <cell r="D1514"/>
          <cell r="E1514">
            <v>5</v>
          </cell>
          <cell r="F1514">
            <v>16</v>
          </cell>
          <cell r="G1514">
            <v>10.131593457085094</v>
          </cell>
          <cell r="H1514">
            <v>2062610.9906291149</v>
          </cell>
          <cell r="I1514">
            <v>272050</v>
          </cell>
          <cell r="J1514"/>
          <cell r="K1514"/>
          <cell r="L1514"/>
          <cell r="M1514"/>
          <cell r="N1514"/>
          <cell r="O1514"/>
          <cell r="P1514"/>
          <cell r="Q1514"/>
          <cell r="R1514"/>
          <cell r="S1514"/>
          <cell r="T1514"/>
          <cell r="W1514"/>
          <cell r="X1514">
            <v>36281</v>
          </cell>
          <cell r="Y1514">
            <v>1100</v>
          </cell>
          <cell r="Z1514"/>
        </row>
        <row r="1515">
          <cell r="A1515">
            <v>36300</v>
          </cell>
          <cell r="B1515">
            <v>312350</v>
          </cell>
          <cell r="C1515"/>
          <cell r="D1515"/>
          <cell r="E1515">
            <v>10</v>
          </cell>
          <cell r="F1515">
            <v>18</v>
          </cell>
          <cell r="G1515">
            <v>12.153433648151113</v>
          </cell>
          <cell r="H1515">
            <v>2331811.1196743818</v>
          </cell>
          <cell r="I1515">
            <v>312350</v>
          </cell>
          <cell r="J1515"/>
          <cell r="K1515"/>
          <cell r="L1515"/>
          <cell r="M1515"/>
          <cell r="N1515"/>
          <cell r="O1515"/>
          <cell r="P1515"/>
          <cell r="Q1515"/>
          <cell r="R1515"/>
          <cell r="S1515"/>
          <cell r="T1515"/>
          <cell r="W1515"/>
          <cell r="X1515">
            <v>36281</v>
          </cell>
          <cell r="Y1515">
            <v>800</v>
          </cell>
          <cell r="Z1515"/>
        </row>
        <row r="1516">
          <cell r="A1516">
            <v>36301</v>
          </cell>
          <cell r="B1516">
            <v>233500</v>
          </cell>
          <cell r="C1516"/>
          <cell r="D1516"/>
          <cell r="E1516">
            <v>14.5</v>
          </cell>
          <cell r="F1516">
            <v>22</v>
          </cell>
          <cell r="G1516">
            <v>16.462847965738757</v>
          </cell>
          <cell r="H1516">
            <v>2365727.0722293695</v>
          </cell>
          <cell r="I1516">
            <v>233500</v>
          </cell>
          <cell r="J1516"/>
          <cell r="K1516"/>
          <cell r="L1516"/>
          <cell r="M1516"/>
          <cell r="N1516"/>
          <cell r="O1516"/>
          <cell r="P1516"/>
          <cell r="Q1516"/>
          <cell r="R1516"/>
          <cell r="S1516"/>
          <cell r="T1516"/>
          <cell r="W1516"/>
          <cell r="X1516">
            <v>36281</v>
          </cell>
          <cell r="Y1516">
            <v>750</v>
          </cell>
          <cell r="Z1516"/>
        </row>
        <row r="1517">
          <cell r="A1517">
            <v>36302</v>
          </cell>
          <cell r="B1517">
            <v>233500</v>
          </cell>
          <cell r="C1517"/>
          <cell r="D1517"/>
          <cell r="E1517">
            <v>14.5</v>
          </cell>
          <cell r="F1517">
            <v>22</v>
          </cell>
          <cell r="G1517">
            <v>16.462847965738757</v>
          </cell>
          <cell r="H1517">
            <v>2837826.7568432847</v>
          </cell>
          <cell r="I1517">
            <v>233500</v>
          </cell>
          <cell r="J1517"/>
          <cell r="K1517"/>
          <cell r="L1517"/>
          <cell r="M1517"/>
          <cell r="N1517"/>
          <cell r="O1517"/>
          <cell r="P1517"/>
          <cell r="Q1517"/>
          <cell r="R1517"/>
          <cell r="S1517"/>
          <cell r="T1517"/>
          <cell r="W1517"/>
          <cell r="X1517" t="str">
            <v>Sin movimiento</v>
          </cell>
          <cell r="Y1517">
            <v>750</v>
          </cell>
          <cell r="Z1517"/>
        </row>
        <row r="1518">
          <cell r="A1518">
            <v>36303</v>
          </cell>
          <cell r="B1518">
            <v>233500</v>
          </cell>
          <cell r="C1518"/>
          <cell r="D1518"/>
          <cell r="E1518">
            <v>14.5</v>
          </cell>
          <cell r="F1518">
            <v>22</v>
          </cell>
          <cell r="G1518">
            <v>16.462847965738757</v>
          </cell>
          <cell r="H1518">
            <v>3844074.9999999995</v>
          </cell>
          <cell r="I1518">
            <v>233500</v>
          </cell>
          <cell r="J1518"/>
          <cell r="K1518"/>
          <cell r="L1518"/>
          <cell r="M1518"/>
          <cell r="N1518"/>
          <cell r="O1518"/>
          <cell r="P1518"/>
          <cell r="Q1518"/>
          <cell r="R1518"/>
          <cell r="S1518"/>
          <cell r="T1518"/>
          <cell r="W1518"/>
          <cell r="X1518" t="str">
            <v>Sin movimiento</v>
          </cell>
          <cell r="Y1518">
            <v>750</v>
          </cell>
          <cell r="Z1518"/>
        </row>
        <row r="1519">
          <cell r="A1519">
            <v>36304</v>
          </cell>
          <cell r="B1519">
            <v>276750</v>
          </cell>
          <cell r="C1519"/>
          <cell r="D1519"/>
          <cell r="E1519">
            <v>15</v>
          </cell>
          <cell r="F1519">
            <v>24</v>
          </cell>
          <cell r="G1519">
            <v>17.802800361336946</v>
          </cell>
          <cell r="H1519">
            <v>3363462.7621258204</v>
          </cell>
          <cell r="I1519">
            <v>276750</v>
          </cell>
          <cell r="J1519"/>
          <cell r="K1519"/>
          <cell r="L1519"/>
          <cell r="M1519"/>
          <cell r="N1519"/>
          <cell r="O1519"/>
          <cell r="P1519"/>
          <cell r="Q1519"/>
          <cell r="R1519"/>
          <cell r="S1519"/>
          <cell r="T1519"/>
          <cell r="W1519"/>
          <cell r="X1519">
            <v>36281</v>
          </cell>
          <cell r="Y1519">
            <v>900</v>
          </cell>
          <cell r="Z1519"/>
        </row>
        <row r="1520">
          <cell r="A1520">
            <v>36305</v>
          </cell>
          <cell r="B1520">
            <v>253650</v>
          </cell>
          <cell r="C1520"/>
          <cell r="D1520"/>
          <cell r="E1520">
            <v>16</v>
          </cell>
          <cell r="F1520">
            <v>26</v>
          </cell>
          <cell r="G1520">
            <v>19.96274393849793</v>
          </cell>
          <cell r="H1520">
            <v>4175801.3865096355</v>
          </cell>
          <cell r="I1520">
            <v>253650</v>
          </cell>
          <cell r="J1520"/>
          <cell r="K1520"/>
          <cell r="L1520"/>
          <cell r="M1520"/>
          <cell r="N1520"/>
          <cell r="O1520"/>
          <cell r="P1520"/>
          <cell r="Q1520"/>
          <cell r="R1520"/>
          <cell r="S1520"/>
          <cell r="T1520"/>
          <cell r="W1520"/>
          <cell r="X1520">
            <v>36281</v>
          </cell>
          <cell r="Y1520">
            <v>1000</v>
          </cell>
          <cell r="Z1520"/>
        </row>
        <row r="1521">
          <cell r="A1521">
            <v>36306</v>
          </cell>
          <cell r="B1521">
            <v>232150</v>
          </cell>
          <cell r="C1521"/>
          <cell r="D1521"/>
          <cell r="E1521">
            <v>17</v>
          </cell>
          <cell r="F1521">
            <v>25</v>
          </cell>
          <cell r="G1521">
            <v>19.255761361188888</v>
          </cell>
          <cell r="H1521">
            <v>4132920.1038843719</v>
          </cell>
          <cell r="I1521">
            <v>232150</v>
          </cell>
          <cell r="J1521"/>
          <cell r="K1521"/>
          <cell r="L1521"/>
          <cell r="M1521"/>
          <cell r="N1521"/>
          <cell r="O1521"/>
          <cell r="P1521"/>
          <cell r="Q1521"/>
          <cell r="R1521"/>
          <cell r="S1521"/>
          <cell r="T1521"/>
          <cell r="W1521"/>
          <cell r="X1521">
            <v>36281</v>
          </cell>
          <cell r="Y1521">
            <v>800</v>
          </cell>
          <cell r="Z1521"/>
        </row>
        <row r="1522">
          <cell r="A1522">
            <v>36307</v>
          </cell>
          <cell r="B1522">
            <v>222400</v>
          </cell>
          <cell r="C1522"/>
          <cell r="D1522"/>
          <cell r="E1522">
            <v>15</v>
          </cell>
          <cell r="F1522">
            <v>22.5</v>
          </cell>
          <cell r="G1522">
            <v>18.061600719424462</v>
          </cell>
          <cell r="H1522">
            <v>4439714.2519219397</v>
          </cell>
          <cell r="I1522">
            <v>222400</v>
          </cell>
          <cell r="J1522"/>
          <cell r="K1522"/>
          <cell r="L1522"/>
          <cell r="M1522"/>
          <cell r="N1522"/>
          <cell r="O1522"/>
          <cell r="P1522"/>
          <cell r="Q1522"/>
          <cell r="R1522"/>
          <cell r="S1522"/>
          <cell r="T1522"/>
          <cell r="W1522"/>
          <cell r="X1522">
            <v>36281</v>
          </cell>
          <cell r="Y1522">
            <v>750</v>
          </cell>
          <cell r="Z1522"/>
        </row>
        <row r="1523">
          <cell r="A1523">
            <v>36308</v>
          </cell>
          <cell r="B1523">
            <v>277728</v>
          </cell>
          <cell r="C1523"/>
          <cell r="D1523"/>
          <cell r="E1523">
            <v>10</v>
          </cell>
          <cell r="F1523">
            <v>25</v>
          </cell>
          <cell r="G1523">
            <v>15.68496514575412</v>
          </cell>
          <cell r="H1523">
            <v>5347864.0913202679</v>
          </cell>
          <cell r="I1523">
            <v>277728</v>
          </cell>
          <cell r="J1523"/>
          <cell r="K1523"/>
          <cell r="L1523"/>
          <cell r="M1523"/>
          <cell r="N1523"/>
          <cell r="O1523"/>
          <cell r="P1523"/>
          <cell r="Q1523"/>
          <cell r="R1523"/>
          <cell r="S1523"/>
          <cell r="T1523"/>
          <cell r="W1523"/>
          <cell r="X1523">
            <v>36281</v>
          </cell>
          <cell r="Y1523">
            <v>1500</v>
          </cell>
          <cell r="Z1523"/>
        </row>
        <row r="1524">
          <cell r="A1524">
            <v>36309</v>
          </cell>
          <cell r="B1524">
            <v>277728</v>
          </cell>
          <cell r="C1524"/>
          <cell r="D1524"/>
          <cell r="E1524">
            <v>10</v>
          </cell>
          <cell r="F1524">
            <v>25</v>
          </cell>
          <cell r="G1524">
            <v>15.68496514575412</v>
          </cell>
          <cell r="H1524">
            <v>5016212.2446043165</v>
          </cell>
          <cell r="I1524">
            <v>277728</v>
          </cell>
          <cell r="J1524"/>
          <cell r="K1524"/>
          <cell r="L1524"/>
          <cell r="M1524"/>
          <cell r="N1524"/>
          <cell r="O1524"/>
          <cell r="P1524"/>
          <cell r="Q1524"/>
          <cell r="R1524"/>
          <cell r="S1524"/>
          <cell r="T1524"/>
          <cell r="W1524"/>
          <cell r="X1524" t="str">
            <v>Sin movimiento</v>
          </cell>
          <cell r="Y1524">
            <v>1500</v>
          </cell>
          <cell r="Z1524"/>
        </row>
        <row r="1525">
          <cell r="A1525">
            <v>36310</v>
          </cell>
          <cell r="B1525">
            <v>277728</v>
          </cell>
          <cell r="C1525"/>
          <cell r="D1525"/>
          <cell r="E1525">
            <v>10</v>
          </cell>
          <cell r="F1525">
            <v>25</v>
          </cell>
          <cell r="G1525">
            <v>15.68496514575412</v>
          </cell>
          <cell r="H1525">
            <v>4356154</v>
          </cell>
          <cell r="I1525">
            <v>277728</v>
          </cell>
          <cell r="J1525"/>
          <cell r="K1525"/>
          <cell r="L1525"/>
          <cell r="M1525"/>
          <cell r="N1525"/>
          <cell r="O1525"/>
          <cell r="P1525"/>
          <cell r="Q1525"/>
          <cell r="R1525"/>
          <cell r="S1525"/>
          <cell r="T1525"/>
          <cell r="W1525"/>
          <cell r="X1525" t="str">
            <v>Sin movimiento</v>
          </cell>
          <cell r="Y1525">
            <v>1500</v>
          </cell>
          <cell r="Z1525"/>
        </row>
        <row r="1526">
          <cell r="A1526">
            <v>36311</v>
          </cell>
          <cell r="B1526">
            <v>202700</v>
          </cell>
          <cell r="C1526"/>
          <cell r="D1526"/>
          <cell r="E1526">
            <v>4</v>
          </cell>
          <cell r="F1526">
            <v>20</v>
          </cell>
          <cell r="G1526">
            <v>8.6295017266896892</v>
          </cell>
          <cell r="H1526">
            <v>3661086.4658273384</v>
          </cell>
          <cell r="I1526">
            <v>202700</v>
          </cell>
          <cell r="J1526">
            <v>80675038.129956037</v>
          </cell>
          <cell r="K1526">
            <v>6897471</v>
          </cell>
          <cell r="L1526">
            <v>11.696321467673592</v>
          </cell>
          <cell r="M1526"/>
          <cell r="N1526"/>
          <cell r="O1526"/>
          <cell r="P1526"/>
          <cell r="Q1526"/>
          <cell r="R1526"/>
          <cell r="S1526"/>
          <cell r="T1526"/>
          <cell r="W1526"/>
          <cell r="X1526">
            <v>36281</v>
          </cell>
          <cell r="Y1526">
            <v>1600</v>
          </cell>
          <cell r="Z1526"/>
        </row>
        <row r="1527">
          <cell r="A1527">
            <v>36312</v>
          </cell>
          <cell r="B1527">
            <v>320500</v>
          </cell>
          <cell r="C1527"/>
          <cell r="D1527"/>
          <cell r="E1527">
            <v>6</v>
          </cell>
          <cell r="F1527">
            <v>13</v>
          </cell>
          <cell r="G1527">
            <v>7.4450078003120126</v>
          </cell>
          <cell r="H1527">
            <v>5027031.3292141957</v>
          </cell>
          <cell r="I1527">
            <v>320500</v>
          </cell>
          <cell r="J1527"/>
          <cell r="K1527"/>
          <cell r="L1527"/>
          <cell r="M1527"/>
          <cell r="N1527"/>
          <cell r="O1527"/>
          <cell r="P1527"/>
          <cell r="Q1527"/>
          <cell r="R1527"/>
          <cell r="S1527"/>
          <cell r="T1527"/>
          <cell r="W1527"/>
          <cell r="X1527">
            <v>36312</v>
          </cell>
          <cell r="Y1527">
            <v>700</v>
          </cell>
          <cell r="Z1527"/>
        </row>
        <row r="1528">
          <cell r="A1528">
            <v>36313</v>
          </cell>
          <cell r="B1528">
            <v>314350</v>
          </cell>
          <cell r="C1528"/>
          <cell r="D1528"/>
          <cell r="E1528">
            <v>7.5</v>
          </cell>
          <cell r="F1528">
            <v>15</v>
          </cell>
          <cell r="G1528">
            <v>8.4906950850962311</v>
          </cell>
          <cell r="H1528">
            <v>2712683.8677849039</v>
          </cell>
          <cell r="I1528">
            <v>314350</v>
          </cell>
          <cell r="J1528"/>
          <cell r="K1528"/>
          <cell r="L1528"/>
          <cell r="M1528"/>
          <cell r="N1528"/>
          <cell r="O1528"/>
          <cell r="P1528"/>
          <cell r="Q1528"/>
          <cell r="R1528"/>
          <cell r="S1528"/>
          <cell r="T1528"/>
          <cell r="W1528"/>
          <cell r="X1528">
            <v>36312</v>
          </cell>
          <cell r="Y1528">
            <v>750</v>
          </cell>
          <cell r="Z1528"/>
        </row>
        <row r="1529">
          <cell r="A1529">
            <v>36314</v>
          </cell>
          <cell r="B1529">
            <v>275350</v>
          </cell>
          <cell r="C1529"/>
          <cell r="D1529"/>
          <cell r="E1529">
            <v>6</v>
          </cell>
          <cell r="F1529">
            <v>14</v>
          </cell>
          <cell r="G1529">
            <v>8.4559651352823675</v>
          </cell>
          <cell r="H1529">
            <v>2049982.8978159127</v>
          </cell>
          <cell r="I1529">
            <v>275350</v>
          </cell>
          <cell r="J1529"/>
          <cell r="K1529"/>
          <cell r="L1529"/>
          <cell r="M1529"/>
          <cell r="N1529"/>
          <cell r="O1529"/>
          <cell r="P1529"/>
          <cell r="Q1529"/>
          <cell r="R1529"/>
          <cell r="S1529"/>
          <cell r="T1529"/>
          <cell r="W1529"/>
          <cell r="X1529">
            <v>36312</v>
          </cell>
          <cell r="Y1529">
            <v>800</v>
          </cell>
          <cell r="Z1529"/>
        </row>
        <row r="1530">
          <cell r="A1530">
            <v>36315</v>
          </cell>
          <cell r="B1530">
            <v>220900</v>
          </cell>
          <cell r="C1530"/>
          <cell r="D1530"/>
          <cell r="E1530">
            <v>7</v>
          </cell>
          <cell r="F1530">
            <v>13</v>
          </cell>
          <cell r="G1530">
            <v>9.1828881846989585</v>
          </cell>
          <cell r="H1530">
            <v>1875594.5442977573</v>
          </cell>
          <cell r="I1530">
            <v>220900</v>
          </cell>
          <cell r="J1530"/>
          <cell r="K1530"/>
          <cell r="L1530"/>
          <cell r="M1530"/>
          <cell r="N1530"/>
          <cell r="O1530"/>
          <cell r="P1530"/>
          <cell r="Q1530"/>
          <cell r="R1530"/>
          <cell r="S1530"/>
          <cell r="T1530"/>
          <cell r="W1530"/>
          <cell r="X1530">
            <v>36312</v>
          </cell>
          <cell r="Y1530">
            <v>600</v>
          </cell>
          <cell r="Z1530"/>
        </row>
        <row r="1531">
          <cell r="A1531">
            <v>36316</v>
          </cell>
          <cell r="B1531">
            <v>220900</v>
          </cell>
          <cell r="C1531"/>
          <cell r="D1531"/>
          <cell r="E1531">
            <v>7</v>
          </cell>
          <cell r="F1531">
            <v>13</v>
          </cell>
          <cell r="G1531">
            <v>9.1828881846989585</v>
          </cell>
          <cell r="H1531">
            <v>1867922.698383875</v>
          </cell>
          <cell r="I1531">
            <v>220900</v>
          </cell>
          <cell r="J1531"/>
          <cell r="K1531"/>
          <cell r="L1531"/>
          <cell r="M1531"/>
          <cell r="N1531"/>
          <cell r="O1531"/>
          <cell r="P1531"/>
          <cell r="Q1531"/>
          <cell r="R1531"/>
          <cell r="S1531"/>
          <cell r="T1531"/>
          <cell r="W1531"/>
          <cell r="X1531" t="str">
            <v>Sin movimiento</v>
          </cell>
          <cell r="Y1531">
            <v>600</v>
          </cell>
          <cell r="Z1531"/>
        </row>
        <row r="1532">
          <cell r="A1532">
            <v>36317</v>
          </cell>
          <cell r="B1532">
            <v>220900</v>
          </cell>
          <cell r="C1532"/>
          <cell r="D1532"/>
          <cell r="E1532">
            <v>7</v>
          </cell>
          <cell r="F1532">
            <v>13</v>
          </cell>
          <cell r="G1532">
            <v>9.1828881846989585</v>
          </cell>
          <cell r="H1532">
            <v>2028500</v>
          </cell>
          <cell r="I1532">
            <v>220900</v>
          </cell>
          <cell r="J1532"/>
          <cell r="K1532"/>
          <cell r="L1532"/>
          <cell r="M1532"/>
          <cell r="N1532"/>
          <cell r="O1532"/>
          <cell r="P1532"/>
          <cell r="Q1532"/>
          <cell r="R1532"/>
          <cell r="S1532"/>
          <cell r="T1532"/>
          <cell r="W1532"/>
          <cell r="X1532" t="str">
            <v>Sin movimiento</v>
          </cell>
          <cell r="Y1532">
            <v>600</v>
          </cell>
          <cell r="Z1532"/>
        </row>
        <row r="1533">
          <cell r="A1533">
            <v>36318</v>
          </cell>
          <cell r="B1533">
            <v>249060</v>
          </cell>
          <cell r="C1533"/>
          <cell r="D1533"/>
          <cell r="E1533">
            <v>7</v>
          </cell>
          <cell r="F1533">
            <v>13</v>
          </cell>
          <cell r="G1533">
            <v>8.4886975026098135</v>
          </cell>
          <cell r="H1533">
            <v>2106042.6765934266</v>
          </cell>
          <cell r="I1533">
            <v>249060</v>
          </cell>
          <cell r="J1533"/>
          <cell r="K1533"/>
          <cell r="L1533"/>
          <cell r="M1533"/>
          <cell r="N1533"/>
          <cell r="O1533"/>
          <cell r="P1533"/>
          <cell r="Q1533"/>
          <cell r="R1533"/>
          <cell r="S1533"/>
          <cell r="T1533"/>
          <cell r="W1533"/>
          <cell r="X1533">
            <v>36312</v>
          </cell>
          <cell r="Y1533">
            <v>600</v>
          </cell>
          <cell r="Z1533"/>
        </row>
        <row r="1534">
          <cell r="A1534">
            <v>36319</v>
          </cell>
          <cell r="B1534">
            <v>228100</v>
          </cell>
          <cell r="C1534"/>
          <cell r="D1534"/>
          <cell r="E1534">
            <v>4</v>
          </cell>
          <cell r="F1534">
            <v>12.75</v>
          </cell>
          <cell r="G1534">
            <v>7.2995396755808857</v>
          </cell>
          <cell r="H1534">
            <v>2094616.7949298325</v>
          </cell>
          <cell r="I1534">
            <v>228100</v>
          </cell>
          <cell r="J1534"/>
          <cell r="K1534"/>
          <cell r="L1534"/>
          <cell r="M1534"/>
          <cell r="N1534"/>
          <cell r="O1534"/>
          <cell r="P1534"/>
          <cell r="Q1534"/>
          <cell r="R1534"/>
          <cell r="S1534"/>
          <cell r="T1534"/>
          <cell r="W1534"/>
          <cell r="X1534">
            <v>36312</v>
          </cell>
          <cell r="Y1534">
            <v>875</v>
          </cell>
          <cell r="Z1534"/>
        </row>
        <row r="1535">
          <cell r="A1535">
            <v>36320</v>
          </cell>
          <cell r="B1535">
            <v>245880</v>
          </cell>
          <cell r="C1535"/>
          <cell r="D1535"/>
          <cell r="E1535">
            <v>5</v>
          </cell>
          <cell r="F1535">
            <v>14</v>
          </cell>
          <cell r="G1535">
            <v>7.7834512770457129</v>
          </cell>
          <cell r="H1535">
            <v>2087200.9419417009</v>
          </cell>
          <cell r="I1535">
            <v>245880</v>
          </cell>
          <cell r="J1535"/>
          <cell r="K1535"/>
          <cell r="L1535"/>
          <cell r="M1535"/>
          <cell r="N1535"/>
          <cell r="O1535"/>
          <cell r="P1535"/>
          <cell r="Q1535"/>
          <cell r="R1535"/>
          <cell r="S1535"/>
          <cell r="T1535"/>
          <cell r="W1535"/>
          <cell r="X1535">
            <v>36312</v>
          </cell>
          <cell r="Y1535">
            <v>900</v>
          </cell>
          <cell r="Z1535"/>
        </row>
        <row r="1536">
          <cell r="A1536">
            <v>36321</v>
          </cell>
          <cell r="B1536">
            <v>265625</v>
          </cell>
          <cell r="C1536"/>
          <cell r="D1536"/>
          <cell r="E1536">
            <v>6.75</v>
          </cell>
          <cell r="F1536">
            <v>14</v>
          </cell>
          <cell r="G1536">
            <v>8.5755482352941179</v>
          </cell>
          <cell r="H1536">
            <v>1938940.2263261727</v>
          </cell>
          <cell r="I1536">
            <v>265625</v>
          </cell>
          <cell r="J1536"/>
          <cell r="K1536"/>
          <cell r="L1536"/>
          <cell r="M1536"/>
          <cell r="N1536"/>
          <cell r="O1536"/>
          <cell r="P1536"/>
          <cell r="Q1536"/>
          <cell r="R1536"/>
          <cell r="S1536"/>
          <cell r="T1536"/>
          <cell r="W1536"/>
          <cell r="X1536">
            <v>36312</v>
          </cell>
          <cell r="Y1536">
            <v>725</v>
          </cell>
          <cell r="Z1536"/>
        </row>
        <row r="1537">
          <cell r="A1537">
            <v>36322</v>
          </cell>
          <cell r="B1537">
            <v>279660</v>
          </cell>
          <cell r="C1537"/>
          <cell r="D1537"/>
          <cell r="E1537">
            <v>6</v>
          </cell>
          <cell r="F1537">
            <v>14</v>
          </cell>
          <cell r="G1537">
            <v>8.9491883000786672</v>
          </cell>
          <cell r="H1537">
            <v>2176719.9841386043</v>
          </cell>
          <cell r="I1537">
            <v>279660</v>
          </cell>
          <cell r="J1537"/>
          <cell r="K1537"/>
          <cell r="L1537"/>
          <cell r="M1537"/>
          <cell r="N1537"/>
          <cell r="O1537"/>
          <cell r="P1537"/>
          <cell r="Q1537"/>
          <cell r="R1537"/>
          <cell r="S1537"/>
          <cell r="T1537"/>
          <cell r="W1537"/>
          <cell r="X1537">
            <v>36312</v>
          </cell>
          <cell r="Y1537">
            <v>800</v>
          </cell>
          <cell r="Z1537"/>
        </row>
        <row r="1538">
          <cell r="A1538">
            <v>36323</v>
          </cell>
          <cell r="B1538">
            <v>279660</v>
          </cell>
          <cell r="C1538"/>
          <cell r="D1538"/>
          <cell r="E1538">
            <v>6</v>
          </cell>
          <cell r="F1538">
            <v>14</v>
          </cell>
          <cell r="G1538">
            <v>8.9491883000786672</v>
          </cell>
          <cell r="H1538">
            <v>2398237.8194823531</v>
          </cell>
          <cell r="I1538">
            <v>279660</v>
          </cell>
          <cell r="J1538"/>
          <cell r="K1538"/>
          <cell r="L1538"/>
          <cell r="M1538"/>
          <cell r="N1538"/>
          <cell r="O1538"/>
          <cell r="P1538"/>
          <cell r="Q1538"/>
          <cell r="R1538"/>
          <cell r="S1538"/>
          <cell r="T1538"/>
          <cell r="W1538"/>
          <cell r="X1538" t="str">
            <v>Sin movimiento</v>
          </cell>
          <cell r="Y1538">
            <v>800</v>
          </cell>
          <cell r="Z1538"/>
        </row>
        <row r="1539">
          <cell r="A1539">
            <v>36324</v>
          </cell>
          <cell r="B1539">
            <v>279660</v>
          </cell>
          <cell r="C1539"/>
          <cell r="D1539"/>
          <cell r="E1539">
            <v>6</v>
          </cell>
          <cell r="F1539">
            <v>14</v>
          </cell>
          <cell r="G1539">
            <v>8.9491883000786672</v>
          </cell>
          <cell r="H1539">
            <v>2502730</v>
          </cell>
          <cell r="I1539">
            <v>279660</v>
          </cell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  <cell r="T1539"/>
          <cell r="W1539"/>
          <cell r="X1539" t="str">
            <v>Sin movimiento</v>
          </cell>
          <cell r="Y1539">
            <v>800</v>
          </cell>
          <cell r="Z1539"/>
        </row>
        <row r="1540">
          <cell r="A1540">
            <v>36325</v>
          </cell>
          <cell r="B1540">
            <v>285450</v>
          </cell>
          <cell r="C1540"/>
          <cell r="D1540"/>
          <cell r="E1540">
            <v>7</v>
          </cell>
          <cell r="F1540">
            <v>14</v>
          </cell>
          <cell r="G1540">
            <v>9.1803293046067616</v>
          </cell>
          <cell r="H1540">
            <v>2447890.243764706</v>
          </cell>
          <cell r="I1540">
            <v>285450</v>
          </cell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  <cell r="T1540"/>
          <cell r="W1540"/>
          <cell r="X1540">
            <v>36312</v>
          </cell>
          <cell r="Y1540">
            <v>700</v>
          </cell>
          <cell r="Z1540"/>
        </row>
        <row r="1541">
          <cell r="A1541">
            <v>36326</v>
          </cell>
          <cell r="B1541">
            <v>224598</v>
          </cell>
          <cell r="C1541"/>
          <cell r="D1541"/>
          <cell r="E1541">
            <v>9</v>
          </cell>
          <cell r="F1541">
            <v>17</v>
          </cell>
          <cell r="G1541">
            <v>12.749000436335141</v>
          </cell>
          <cell r="H1541">
            <v>2009969.7938210685</v>
          </cell>
          <cell r="I1541">
            <v>224598</v>
          </cell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  <cell r="T1541"/>
          <cell r="W1541"/>
          <cell r="X1541">
            <v>36312</v>
          </cell>
          <cell r="Y1541">
            <v>800</v>
          </cell>
          <cell r="Z1541"/>
        </row>
        <row r="1542">
          <cell r="A1542">
            <v>36327</v>
          </cell>
          <cell r="B1542">
            <v>194420</v>
          </cell>
          <cell r="C1542"/>
          <cell r="D1542"/>
          <cell r="E1542">
            <v>12</v>
          </cell>
          <cell r="F1542">
            <v>17</v>
          </cell>
          <cell r="G1542">
            <v>13.840654253677606</v>
          </cell>
          <cell r="H1542">
            <v>1784839.6234016465</v>
          </cell>
          <cell r="I1542">
            <v>194420</v>
          </cell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  <cell r="T1542"/>
          <cell r="W1542"/>
          <cell r="X1542">
            <v>36312</v>
          </cell>
          <cell r="Y1542">
            <v>500</v>
          </cell>
          <cell r="Z1542"/>
        </row>
        <row r="1543">
          <cell r="A1543">
            <v>36328</v>
          </cell>
          <cell r="B1543">
            <v>210400</v>
          </cell>
          <cell r="C1543"/>
          <cell r="D1543"/>
          <cell r="E1543">
            <v>15</v>
          </cell>
          <cell r="F1543">
            <v>25</v>
          </cell>
          <cell r="G1543">
            <v>18.686121673003804</v>
          </cell>
          <cell r="H1543">
            <v>2682389.6918049138</v>
          </cell>
          <cell r="I1543">
            <v>210400</v>
          </cell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  <cell r="T1543"/>
          <cell r="W1543"/>
          <cell r="X1543">
            <v>36312</v>
          </cell>
          <cell r="Y1543">
            <v>1000</v>
          </cell>
          <cell r="Z1543"/>
        </row>
        <row r="1544">
          <cell r="A1544">
            <v>36329</v>
          </cell>
          <cell r="B1544">
            <v>125350</v>
          </cell>
          <cell r="C1544"/>
          <cell r="D1544"/>
          <cell r="E1544">
            <v>16</v>
          </cell>
          <cell r="F1544">
            <v>25</v>
          </cell>
          <cell r="G1544">
            <v>19.600000000000001</v>
          </cell>
          <cell r="H1544">
            <v>1734926.010698488</v>
          </cell>
          <cell r="I1544">
            <v>125350</v>
          </cell>
          <cell r="J1544"/>
          <cell r="K1544"/>
          <cell r="L1544"/>
          <cell r="M1544"/>
          <cell r="N1544"/>
          <cell r="O1544"/>
          <cell r="P1544"/>
          <cell r="Q1544"/>
          <cell r="R1544"/>
          <cell r="S1544"/>
          <cell r="T1544"/>
          <cell r="W1544"/>
          <cell r="X1544">
            <v>36312</v>
          </cell>
          <cell r="Y1544">
            <v>900</v>
          </cell>
          <cell r="Z1544"/>
        </row>
        <row r="1545">
          <cell r="A1545">
            <v>36330</v>
          </cell>
          <cell r="B1545">
            <v>125350</v>
          </cell>
          <cell r="C1545"/>
          <cell r="D1545"/>
          <cell r="E1545">
            <v>16</v>
          </cell>
          <cell r="F1545">
            <v>25</v>
          </cell>
          <cell r="G1545">
            <v>19.600000000000001</v>
          </cell>
          <cell r="H1545">
            <v>2342305.3517110269</v>
          </cell>
          <cell r="I1545">
            <v>125350</v>
          </cell>
          <cell r="J1545"/>
          <cell r="K1545"/>
          <cell r="L1545"/>
          <cell r="M1545"/>
          <cell r="N1545"/>
          <cell r="O1545"/>
          <cell r="P1545"/>
          <cell r="Q1545"/>
          <cell r="R1545"/>
          <cell r="S1545"/>
          <cell r="T1545"/>
          <cell r="W1545"/>
          <cell r="X1545" t="str">
            <v>Sin movimiento</v>
          </cell>
          <cell r="Y1545">
            <v>900</v>
          </cell>
          <cell r="Z1545"/>
        </row>
        <row r="1546">
          <cell r="A1546">
            <v>36331</v>
          </cell>
          <cell r="B1546">
            <v>125350</v>
          </cell>
          <cell r="C1546"/>
          <cell r="D1546"/>
          <cell r="E1546">
            <v>16</v>
          </cell>
          <cell r="F1546">
            <v>25</v>
          </cell>
          <cell r="G1546">
            <v>19.600000000000001</v>
          </cell>
          <cell r="H1546">
            <v>2456860</v>
          </cell>
          <cell r="I1546">
            <v>125350</v>
          </cell>
          <cell r="J1546"/>
          <cell r="K1546"/>
          <cell r="L1546"/>
          <cell r="M1546"/>
          <cell r="N1546"/>
          <cell r="O1546"/>
          <cell r="P1546"/>
          <cell r="Q1546"/>
          <cell r="R1546"/>
          <cell r="S1546"/>
          <cell r="T1546"/>
          <cell r="W1546"/>
          <cell r="X1546" t="str">
            <v>Sin movimiento</v>
          </cell>
          <cell r="Y1546">
            <v>900</v>
          </cell>
          <cell r="Z1546"/>
        </row>
        <row r="1547">
          <cell r="A1547">
            <v>36332</v>
          </cell>
          <cell r="B1547">
            <v>116750</v>
          </cell>
          <cell r="C1547"/>
          <cell r="D1547"/>
          <cell r="E1547">
            <v>17.75</v>
          </cell>
          <cell r="F1547">
            <v>26</v>
          </cell>
          <cell r="G1547">
            <v>20.37</v>
          </cell>
          <cell r="H1547">
            <v>2181604.7053231942</v>
          </cell>
          <cell r="I1547">
            <v>116750</v>
          </cell>
          <cell r="J1547"/>
          <cell r="K1547"/>
          <cell r="L1547"/>
          <cell r="M1547"/>
          <cell r="N1547"/>
          <cell r="O1547"/>
          <cell r="P1547"/>
          <cell r="Q1547"/>
          <cell r="R1547"/>
          <cell r="S1547"/>
          <cell r="T1547"/>
          <cell r="W1547"/>
          <cell r="X1547">
            <v>36312</v>
          </cell>
          <cell r="Y1547">
            <v>825</v>
          </cell>
          <cell r="Z1547"/>
        </row>
        <row r="1548">
          <cell r="A1548">
            <v>36333</v>
          </cell>
          <cell r="B1548">
            <v>112400</v>
          </cell>
          <cell r="C1548"/>
          <cell r="D1548"/>
          <cell r="E1548">
            <v>20</v>
          </cell>
          <cell r="F1548">
            <v>26</v>
          </cell>
          <cell r="G1548">
            <v>22.65</v>
          </cell>
          <cell r="H1548">
            <v>2203040</v>
          </cell>
          <cell r="I1548">
            <v>112400</v>
          </cell>
          <cell r="J1548"/>
          <cell r="K1548"/>
          <cell r="L1548"/>
          <cell r="M1548"/>
          <cell r="N1548"/>
          <cell r="O1548"/>
          <cell r="P1548"/>
          <cell r="Q1548"/>
          <cell r="R1548"/>
          <cell r="S1548"/>
          <cell r="T1548"/>
          <cell r="W1548"/>
          <cell r="X1548">
            <v>36312</v>
          </cell>
          <cell r="Y1548">
            <v>600</v>
          </cell>
          <cell r="Z1548"/>
        </row>
        <row r="1549">
          <cell r="A1549">
            <v>36334</v>
          </cell>
          <cell r="B1549">
            <v>147716</v>
          </cell>
          <cell r="C1549"/>
          <cell r="D1549"/>
          <cell r="E1549">
            <v>13.5</v>
          </cell>
          <cell r="F1549">
            <v>26</v>
          </cell>
          <cell r="G1549">
            <v>17.55</v>
          </cell>
          <cell r="H1549">
            <v>3008974.92</v>
          </cell>
          <cell r="I1549">
            <v>147716</v>
          </cell>
          <cell r="J1549"/>
          <cell r="K1549"/>
          <cell r="L1549"/>
          <cell r="M1549"/>
          <cell r="N1549"/>
          <cell r="O1549"/>
          <cell r="P1549"/>
          <cell r="Q1549"/>
          <cell r="R1549"/>
          <cell r="S1549"/>
          <cell r="T1549"/>
          <cell r="W1549"/>
          <cell r="X1549">
            <v>36312</v>
          </cell>
          <cell r="Y1549">
            <v>1250</v>
          </cell>
          <cell r="Z1549"/>
        </row>
        <row r="1550">
          <cell r="A1550">
            <v>36335</v>
          </cell>
          <cell r="B1550">
            <v>199330</v>
          </cell>
          <cell r="C1550"/>
          <cell r="D1550"/>
          <cell r="E1550">
            <v>12</v>
          </cell>
          <cell r="F1550">
            <v>20</v>
          </cell>
          <cell r="G1550">
            <v>14.45</v>
          </cell>
          <cell r="H1550">
            <v>4514824.5</v>
          </cell>
          <cell r="I1550">
            <v>199330</v>
          </cell>
          <cell r="J1550"/>
          <cell r="K1550"/>
          <cell r="L1550"/>
          <cell r="M1550"/>
          <cell r="N1550"/>
          <cell r="O1550"/>
          <cell r="P1550"/>
          <cell r="Q1550"/>
          <cell r="R1550"/>
          <cell r="S1550"/>
          <cell r="T1550"/>
          <cell r="W1550"/>
          <cell r="X1550">
            <v>36312</v>
          </cell>
          <cell r="Y1550">
            <v>800</v>
          </cell>
          <cell r="Z1550"/>
        </row>
        <row r="1551">
          <cell r="A1551">
            <v>36336</v>
          </cell>
          <cell r="B1551">
            <v>250550</v>
          </cell>
          <cell r="C1551"/>
          <cell r="D1551"/>
          <cell r="E1551">
            <v>11.5</v>
          </cell>
          <cell r="F1551">
            <v>18.5</v>
          </cell>
          <cell r="G1551">
            <v>13.56</v>
          </cell>
          <cell r="H1551">
            <v>4397152.5</v>
          </cell>
          <cell r="I1551">
            <v>250550</v>
          </cell>
          <cell r="J1551"/>
          <cell r="K1551"/>
          <cell r="L1551"/>
          <cell r="M1551"/>
          <cell r="N1551"/>
          <cell r="O1551"/>
          <cell r="P1551"/>
          <cell r="Q1551"/>
          <cell r="R1551"/>
          <cell r="S1551"/>
          <cell r="T1551"/>
          <cell r="W1551"/>
          <cell r="X1551">
            <v>36312</v>
          </cell>
          <cell r="Y1551">
            <v>700</v>
          </cell>
          <cell r="Z1551"/>
        </row>
        <row r="1552">
          <cell r="A1552">
            <v>36337</v>
          </cell>
          <cell r="B1552">
            <v>250550</v>
          </cell>
          <cell r="C1552"/>
          <cell r="D1552"/>
          <cell r="E1552">
            <v>11.5</v>
          </cell>
          <cell r="F1552">
            <v>18.5</v>
          </cell>
          <cell r="G1552">
            <v>13.56</v>
          </cell>
          <cell r="H1552">
            <v>3620447.5</v>
          </cell>
          <cell r="I1552">
            <v>250550</v>
          </cell>
          <cell r="J1552"/>
          <cell r="K1552"/>
          <cell r="L1552"/>
          <cell r="M1552"/>
          <cell r="N1552"/>
          <cell r="O1552"/>
          <cell r="P1552"/>
          <cell r="Q1552"/>
          <cell r="R1552"/>
          <cell r="S1552"/>
          <cell r="T1552"/>
          <cell r="W1552"/>
          <cell r="X1552" t="str">
            <v>Sin movimiento</v>
          </cell>
          <cell r="Y1552">
            <v>700</v>
          </cell>
          <cell r="Z1552"/>
        </row>
        <row r="1553">
          <cell r="A1553">
            <v>36338</v>
          </cell>
          <cell r="B1553">
            <v>250550</v>
          </cell>
          <cell r="C1553"/>
          <cell r="D1553"/>
          <cell r="E1553">
            <v>11.5</v>
          </cell>
          <cell r="F1553">
            <v>18.5</v>
          </cell>
          <cell r="G1553">
            <v>13.56</v>
          </cell>
          <cell r="H1553">
            <v>3397458</v>
          </cell>
          <cell r="I1553">
            <v>250550</v>
          </cell>
          <cell r="J1553"/>
          <cell r="K1553"/>
          <cell r="L1553"/>
          <cell r="M1553"/>
          <cell r="N1553"/>
          <cell r="O1553"/>
          <cell r="P1553"/>
          <cell r="Q1553"/>
          <cell r="R1553"/>
          <cell r="S1553"/>
          <cell r="T1553"/>
          <cell r="W1553"/>
          <cell r="X1553" t="str">
            <v>Sin movimiento</v>
          </cell>
          <cell r="Y1553">
            <v>700</v>
          </cell>
          <cell r="Z1553"/>
        </row>
        <row r="1554">
          <cell r="A1554">
            <v>36339</v>
          </cell>
          <cell r="B1554">
            <v>216800</v>
          </cell>
          <cell r="C1554"/>
          <cell r="D1554"/>
          <cell r="E1554">
            <v>10</v>
          </cell>
          <cell r="F1554">
            <v>15.75</v>
          </cell>
          <cell r="G1554">
            <v>13.25</v>
          </cell>
          <cell r="H1554">
            <v>3132760</v>
          </cell>
          <cell r="I1554">
            <v>216800</v>
          </cell>
          <cell r="J1554"/>
          <cell r="K1554"/>
          <cell r="L1554"/>
          <cell r="M1554"/>
          <cell r="N1554"/>
          <cell r="O1554"/>
          <cell r="P1554"/>
          <cell r="Q1554"/>
          <cell r="R1554"/>
          <cell r="S1554"/>
          <cell r="T1554"/>
          <cell r="W1554"/>
          <cell r="X1554">
            <v>36312</v>
          </cell>
          <cell r="Y1554">
            <v>575</v>
          </cell>
          <cell r="Z1554"/>
        </row>
        <row r="1555">
          <cell r="A1555">
            <v>36340</v>
          </cell>
          <cell r="B1555">
            <v>216800</v>
          </cell>
          <cell r="C1555"/>
          <cell r="D1555"/>
          <cell r="E1555">
            <v>10</v>
          </cell>
          <cell r="F1555">
            <v>15.75</v>
          </cell>
          <cell r="G1555">
            <v>13.25</v>
          </cell>
          <cell r="H1555">
            <v>2939808</v>
          </cell>
          <cell r="I1555">
            <v>216800</v>
          </cell>
          <cell r="J1555"/>
          <cell r="K1555"/>
          <cell r="L1555"/>
          <cell r="M1555"/>
          <cell r="N1555"/>
          <cell r="O1555"/>
          <cell r="P1555"/>
          <cell r="Q1555"/>
          <cell r="R1555"/>
          <cell r="S1555"/>
          <cell r="T1555"/>
          <cell r="W1555"/>
          <cell r="X1555">
            <v>36312</v>
          </cell>
          <cell r="Y1555">
            <v>575</v>
          </cell>
          <cell r="Z1555"/>
        </row>
        <row r="1556">
          <cell r="A1556">
            <v>36341</v>
          </cell>
          <cell r="B1556">
            <v>227150</v>
          </cell>
          <cell r="C1556"/>
          <cell r="D1556"/>
          <cell r="E1556">
            <v>10</v>
          </cell>
          <cell r="F1556">
            <v>15.75</v>
          </cell>
          <cell r="G1556">
            <v>11.42</v>
          </cell>
          <cell r="H1556">
            <v>3080154</v>
          </cell>
          <cell r="I1556">
            <v>227150</v>
          </cell>
          <cell r="J1556">
            <v>78801608.621433794</v>
          </cell>
          <cell r="K1556">
            <v>6680059</v>
          </cell>
          <cell r="L1556">
            <v>11.796543806190005</v>
          </cell>
          <cell r="M1556"/>
          <cell r="N1556"/>
          <cell r="O1556"/>
          <cell r="P1556"/>
          <cell r="Q1556"/>
          <cell r="R1556"/>
          <cell r="S1556"/>
          <cell r="T1556"/>
          <cell r="W1556"/>
          <cell r="X1556">
            <v>36312</v>
          </cell>
          <cell r="Y1556">
            <v>575</v>
          </cell>
          <cell r="Z1556"/>
        </row>
        <row r="1557">
          <cell r="A1557">
            <v>36342</v>
          </cell>
          <cell r="B1557">
            <v>255950</v>
          </cell>
          <cell r="C1557"/>
          <cell r="D1557"/>
          <cell r="E1557">
            <v>9</v>
          </cell>
          <cell r="F1557">
            <v>15.5</v>
          </cell>
          <cell r="G1557">
            <v>11.433873803477242</v>
          </cell>
          <cell r="H1557">
            <v>3391337.5</v>
          </cell>
          <cell r="I1557">
            <v>255950</v>
          </cell>
          <cell r="J1557"/>
          <cell r="K1557"/>
          <cell r="L1557"/>
          <cell r="M1557"/>
          <cell r="N1557"/>
          <cell r="O1557"/>
          <cell r="P1557"/>
          <cell r="Q1557"/>
          <cell r="R1557"/>
          <cell r="S1557"/>
          <cell r="T1557"/>
          <cell r="W1557"/>
          <cell r="X1557">
            <v>36342</v>
          </cell>
          <cell r="Y1557">
            <v>650</v>
          </cell>
          <cell r="Z1557"/>
        </row>
        <row r="1558">
          <cell r="A1558">
            <v>36343</v>
          </cell>
          <cell r="B1558">
            <v>244180</v>
          </cell>
          <cell r="C1558"/>
          <cell r="D1558"/>
          <cell r="E1558">
            <v>9</v>
          </cell>
          <cell r="F1558">
            <v>15.5</v>
          </cell>
          <cell r="G1558">
            <v>11.548980260463592</v>
          </cell>
          <cell r="H1558">
            <v>2788535.6</v>
          </cell>
          <cell r="I1558">
            <v>244180</v>
          </cell>
          <cell r="J1558"/>
          <cell r="K1558"/>
          <cell r="L1558"/>
          <cell r="M1558"/>
          <cell r="N1558"/>
          <cell r="O1558"/>
          <cell r="P1558"/>
          <cell r="Q1558"/>
          <cell r="R1558"/>
          <cell r="S1558"/>
          <cell r="T1558"/>
          <cell r="W1558"/>
          <cell r="X1558">
            <v>36342</v>
          </cell>
          <cell r="Y1558">
            <v>650</v>
          </cell>
          <cell r="Z1558"/>
        </row>
        <row r="1559">
          <cell r="A1559">
            <v>36344</v>
          </cell>
          <cell r="B1559">
            <v>244180</v>
          </cell>
          <cell r="C1559"/>
          <cell r="D1559"/>
          <cell r="E1559">
            <v>9</v>
          </cell>
          <cell r="F1559">
            <v>15.5</v>
          </cell>
          <cell r="G1559">
            <v>11.548980260463592</v>
          </cell>
          <cell r="H1559">
            <v>2791923.3053330728</v>
          </cell>
          <cell r="I1559">
            <v>244180</v>
          </cell>
          <cell r="J1559"/>
          <cell r="K1559"/>
          <cell r="L1559"/>
          <cell r="M1559"/>
          <cell r="N1559"/>
          <cell r="O1559"/>
          <cell r="P1559"/>
          <cell r="Q1559"/>
          <cell r="R1559"/>
          <cell r="S1559"/>
          <cell r="T1559"/>
          <cell r="W1559"/>
          <cell r="X1559" t="str">
            <v>Sin movimiento</v>
          </cell>
          <cell r="Y1559">
            <v>650</v>
          </cell>
          <cell r="Z1559"/>
        </row>
        <row r="1560">
          <cell r="A1560">
            <v>36345</v>
          </cell>
          <cell r="B1560">
            <v>244180</v>
          </cell>
          <cell r="C1560"/>
          <cell r="D1560"/>
          <cell r="E1560">
            <v>9</v>
          </cell>
          <cell r="F1560">
            <v>15.5</v>
          </cell>
          <cell r="G1560">
            <v>11.548980260463592</v>
          </cell>
          <cell r="H1560">
            <v>2820030</v>
          </cell>
          <cell r="I1560">
            <v>244180</v>
          </cell>
          <cell r="J1560"/>
          <cell r="K1560"/>
          <cell r="L1560"/>
          <cell r="M1560"/>
          <cell r="N1560"/>
          <cell r="O1560"/>
          <cell r="P1560"/>
          <cell r="Q1560"/>
          <cell r="R1560"/>
          <cell r="S1560"/>
          <cell r="T1560"/>
          <cell r="W1560"/>
          <cell r="X1560" t="str">
            <v>Sin movimiento</v>
          </cell>
          <cell r="Y1560">
            <v>650</v>
          </cell>
          <cell r="Z1560"/>
        </row>
        <row r="1561">
          <cell r="A1561">
            <v>36346</v>
          </cell>
          <cell r="B1561">
            <v>177180</v>
          </cell>
          <cell r="C1561"/>
          <cell r="D1561"/>
          <cell r="E1561">
            <v>7</v>
          </cell>
          <cell r="F1561">
            <v>15.5</v>
          </cell>
          <cell r="G1561">
            <v>10.497968167964782</v>
          </cell>
          <cell r="H1561">
            <v>2025853.7605000979</v>
          </cell>
          <cell r="I1561">
            <v>177180</v>
          </cell>
          <cell r="J1561"/>
          <cell r="K1561"/>
          <cell r="L1561"/>
          <cell r="M1561"/>
          <cell r="N1561"/>
          <cell r="O1561"/>
          <cell r="P1561"/>
          <cell r="Q1561"/>
          <cell r="R1561"/>
          <cell r="S1561"/>
          <cell r="T1561"/>
          <cell r="W1561"/>
          <cell r="X1561">
            <v>36342</v>
          </cell>
          <cell r="Y1561">
            <v>850</v>
          </cell>
          <cell r="Z1561"/>
        </row>
        <row r="1562">
          <cell r="A1562">
            <v>36347</v>
          </cell>
          <cell r="B1562">
            <v>165100</v>
          </cell>
          <cell r="C1562"/>
          <cell r="D1562"/>
          <cell r="E1562">
            <v>8</v>
          </cell>
          <cell r="F1562">
            <v>15.5</v>
          </cell>
          <cell r="G1562">
            <v>10.37068443367656</v>
          </cell>
          <cell r="H1562">
            <v>1906736.6410025391</v>
          </cell>
          <cell r="I1562">
            <v>165100</v>
          </cell>
          <cell r="J1562"/>
          <cell r="K1562"/>
          <cell r="L1562"/>
          <cell r="M1562"/>
          <cell r="N1562"/>
          <cell r="O1562"/>
          <cell r="P1562"/>
          <cell r="Q1562"/>
          <cell r="R1562"/>
          <cell r="S1562"/>
          <cell r="T1562"/>
          <cell r="W1562"/>
          <cell r="X1562">
            <v>36342</v>
          </cell>
          <cell r="Y1562">
            <v>750</v>
          </cell>
          <cell r="Z1562"/>
        </row>
        <row r="1563">
          <cell r="A1563">
            <v>36348</v>
          </cell>
          <cell r="B1563">
            <v>191720</v>
          </cell>
          <cell r="C1563"/>
          <cell r="D1563"/>
          <cell r="E1563">
            <v>8</v>
          </cell>
          <cell r="F1563">
            <v>15.5</v>
          </cell>
          <cell r="G1563">
            <v>11.209054871687878</v>
          </cell>
          <cell r="H1563">
            <v>2012670.4571622079</v>
          </cell>
          <cell r="I1563">
            <v>191720</v>
          </cell>
          <cell r="J1563"/>
          <cell r="K1563"/>
          <cell r="L1563"/>
          <cell r="M1563"/>
          <cell r="N1563"/>
          <cell r="O1563"/>
          <cell r="P1563"/>
          <cell r="Q1563"/>
          <cell r="R1563"/>
          <cell r="S1563"/>
          <cell r="T1563"/>
          <cell r="W1563"/>
          <cell r="X1563">
            <v>36342</v>
          </cell>
          <cell r="Y1563">
            <v>750</v>
          </cell>
          <cell r="Z1563"/>
        </row>
        <row r="1564">
          <cell r="A1564">
            <v>36349</v>
          </cell>
          <cell r="B1564">
            <v>270400</v>
          </cell>
          <cell r="C1564"/>
          <cell r="D1564"/>
          <cell r="E1564">
            <v>7</v>
          </cell>
          <cell r="F1564">
            <v>15.5</v>
          </cell>
          <cell r="G1564">
            <v>10.215421597633137</v>
          </cell>
          <cell r="H1564">
            <v>2804233.0708661419</v>
          </cell>
          <cell r="I1564">
            <v>270400</v>
          </cell>
          <cell r="J1564"/>
          <cell r="K1564"/>
          <cell r="L1564"/>
          <cell r="M1564"/>
          <cell r="N1564"/>
          <cell r="O1564"/>
          <cell r="P1564"/>
          <cell r="Q1564"/>
          <cell r="R1564"/>
          <cell r="S1564"/>
          <cell r="T1564"/>
          <cell r="W1564"/>
          <cell r="X1564">
            <v>36342</v>
          </cell>
          <cell r="Y1564">
            <v>850</v>
          </cell>
          <cell r="Z1564"/>
        </row>
        <row r="1565">
          <cell r="A1565">
            <v>36350</v>
          </cell>
          <cell r="B1565">
            <v>221500</v>
          </cell>
          <cell r="C1565"/>
          <cell r="D1565"/>
          <cell r="E1565">
            <v>7</v>
          </cell>
          <cell r="F1565">
            <v>16</v>
          </cell>
          <cell r="G1565">
            <v>10.059593679458239</v>
          </cell>
          <cell r="H1565">
            <v>2482805.654078865</v>
          </cell>
          <cell r="I1565">
            <v>221500</v>
          </cell>
          <cell r="J1565"/>
          <cell r="K1565"/>
          <cell r="L1565"/>
          <cell r="M1565"/>
          <cell r="N1565"/>
          <cell r="O1565"/>
          <cell r="P1565"/>
          <cell r="Q1565"/>
          <cell r="R1565"/>
          <cell r="S1565"/>
          <cell r="T1565"/>
          <cell r="W1565"/>
          <cell r="X1565">
            <v>36342</v>
          </cell>
          <cell r="Y1565">
            <v>900</v>
          </cell>
          <cell r="Z1565"/>
        </row>
        <row r="1566">
          <cell r="A1566">
            <v>36351</v>
          </cell>
          <cell r="B1566">
            <v>221500</v>
          </cell>
          <cell r="C1566"/>
          <cell r="D1566"/>
          <cell r="E1566">
            <v>7</v>
          </cell>
          <cell r="F1566">
            <v>16</v>
          </cell>
          <cell r="G1566">
            <v>10.059593679458239</v>
          </cell>
          <cell r="H1566">
            <v>2262715.8838757398</v>
          </cell>
          <cell r="I1566">
            <v>221500</v>
          </cell>
          <cell r="J1566"/>
          <cell r="K1566"/>
          <cell r="L1566"/>
          <cell r="M1566"/>
          <cell r="N1566"/>
          <cell r="O1566"/>
          <cell r="P1566"/>
          <cell r="Q1566"/>
          <cell r="R1566"/>
          <cell r="S1566"/>
          <cell r="T1566"/>
          <cell r="W1566"/>
          <cell r="X1566" t="str">
            <v>Sin movimiento</v>
          </cell>
          <cell r="Y1566">
            <v>900</v>
          </cell>
          <cell r="Z1566"/>
        </row>
        <row r="1567">
          <cell r="A1567">
            <v>36352</v>
          </cell>
          <cell r="B1567">
            <v>221500</v>
          </cell>
          <cell r="C1567"/>
          <cell r="D1567"/>
          <cell r="E1567">
            <v>7</v>
          </cell>
          <cell r="F1567">
            <v>16</v>
          </cell>
          <cell r="G1567">
            <v>10.059593679458239</v>
          </cell>
          <cell r="H1567">
            <v>2228200</v>
          </cell>
          <cell r="I1567">
            <v>221500</v>
          </cell>
          <cell r="J1567"/>
          <cell r="K1567"/>
          <cell r="L1567"/>
          <cell r="M1567"/>
          <cell r="N1567"/>
          <cell r="O1567"/>
          <cell r="P1567"/>
          <cell r="Q1567"/>
          <cell r="R1567"/>
          <cell r="S1567"/>
          <cell r="T1567"/>
          <cell r="W1567"/>
          <cell r="X1567" t="str">
            <v>Sin movimiento</v>
          </cell>
          <cell r="Y1567">
            <v>900</v>
          </cell>
          <cell r="Z1567"/>
        </row>
        <row r="1568">
          <cell r="A1568">
            <v>36353</v>
          </cell>
          <cell r="B1568">
            <v>145000</v>
          </cell>
          <cell r="C1568"/>
          <cell r="D1568"/>
          <cell r="E1568">
            <v>6</v>
          </cell>
          <cell r="F1568">
            <v>15.5</v>
          </cell>
          <cell r="G1568">
            <v>10.60896551724138</v>
          </cell>
          <cell r="H1568">
            <v>1481236.1316568048</v>
          </cell>
          <cell r="I1568">
            <v>145000</v>
          </cell>
          <cell r="J1568"/>
          <cell r="K1568"/>
          <cell r="L1568"/>
          <cell r="M1568"/>
          <cell r="N1568"/>
          <cell r="O1568"/>
          <cell r="P1568"/>
          <cell r="Q1568"/>
          <cell r="R1568"/>
          <cell r="S1568"/>
          <cell r="T1568"/>
          <cell r="W1568"/>
          <cell r="X1568">
            <v>36342</v>
          </cell>
          <cell r="Y1568">
            <v>950</v>
          </cell>
          <cell r="Z1568"/>
        </row>
        <row r="1569">
          <cell r="A1569">
            <v>36354</v>
          </cell>
          <cell r="B1569">
            <v>175700</v>
          </cell>
          <cell r="C1569"/>
          <cell r="D1569"/>
          <cell r="E1569">
            <v>5.5</v>
          </cell>
          <cell r="F1569">
            <v>20</v>
          </cell>
          <cell r="G1569">
            <v>8.4806488332384742</v>
          </cell>
          <cell r="H1569">
            <v>1767470.6094808124</v>
          </cell>
          <cell r="I1569">
            <v>175700</v>
          </cell>
          <cell r="J1569"/>
          <cell r="K1569"/>
          <cell r="L1569"/>
          <cell r="M1569"/>
          <cell r="N1569"/>
          <cell r="O1569"/>
          <cell r="P1569"/>
          <cell r="Q1569"/>
          <cell r="R1569"/>
          <cell r="S1569"/>
          <cell r="T1569"/>
          <cell r="W1569"/>
          <cell r="X1569">
            <v>36342</v>
          </cell>
          <cell r="Y1569">
            <v>1450</v>
          </cell>
          <cell r="Z1569"/>
        </row>
        <row r="1570">
          <cell r="A1570">
            <v>36355</v>
          </cell>
          <cell r="B1570">
            <v>220081</v>
          </cell>
          <cell r="C1570"/>
          <cell r="D1570"/>
          <cell r="E1570">
            <v>4</v>
          </cell>
          <cell r="F1570">
            <v>20</v>
          </cell>
          <cell r="G1570">
            <v>6.2916380787073853</v>
          </cell>
          <cell r="H1570">
            <v>2334831.7400000002</v>
          </cell>
          <cell r="I1570">
            <v>220081</v>
          </cell>
          <cell r="J1570"/>
          <cell r="K1570"/>
          <cell r="L1570"/>
          <cell r="M1570"/>
          <cell r="N1570"/>
          <cell r="O1570"/>
          <cell r="P1570"/>
          <cell r="Q1570"/>
          <cell r="R1570"/>
          <cell r="S1570"/>
          <cell r="T1570"/>
          <cell r="W1570"/>
          <cell r="X1570">
            <v>36342</v>
          </cell>
          <cell r="Y1570">
            <v>1600</v>
          </cell>
          <cell r="Z1570"/>
        </row>
        <row r="1571">
          <cell r="A1571">
            <v>36356</v>
          </cell>
          <cell r="B1571">
            <v>246410</v>
          </cell>
          <cell r="C1571"/>
          <cell r="D1571"/>
          <cell r="E1571">
            <v>4.5</v>
          </cell>
          <cell r="F1571">
            <v>14.5</v>
          </cell>
          <cell r="G1571">
            <v>5.8865305791161076</v>
          </cell>
          <cell r="H1571">
            <v>2089716.6789982924</v>
          </cell>
          <cell r="I1571">
            <v>246410</v>
          </cell>
          <cell r="J1571"/>
          <cell r="K1571"/>
          <cell r="L1571"/>
          <cell r="M1571"/>
          <cell r="N1571"/>
          <cell r="O1571"/>
          <cell r="P1571"/>
          <cell r="Q1571"/>
          <cell r="R1571"/>
          <cell r="S1571"/>
          <cell r="T1571"/>
          <cell r="W1571"/>
          <cell r="X1571">
            <v>36342</v>
          </cell>
          <cell r="Y1571">
            <v>1000</v>
          </cell>
          <cell r="Z1571"/>
        </row>
        <row r="1572">
          <cell r="A1572">
            <v>36357</v>
          </cell>
          <cell r="B1572">
            <v>211750</v>
          </cell>
          <cell r="C1572"/>
          <cell r="D1572"/>
          <cell r="E1572">
            <v>4</v>
          </cell>
          <cell r="F1572">
            <v>15</v>
          </cell>
          <cell r="G1572">
            <v>6.0158205430932705</v>
          </cell>
          <cell r="H1572">
            <v>1332254.3631662889</v>
          </cell>
          <cell r="I1572">
            <v>211750</v>
          </cell>
          <cell r="J1572"/>
          <cell r="K1572"/>
          <cell r="L1572"/>
          <cell r="M1572"/>
          <cell r="N1572"/>
          <cell r="O1572"/>
          <cell r="P1572"/>
          <cell r="Q1572"/>
          <cell r="R1572"/>
          <cell r="S1572"/>
          <cell r="T1572"/>
          <cell r="W1572"/>
          <cell r="X1572">
            <v>36342</v>
          </cell>
          <cell r="Y1572">
            <v>1100</v>
          </cell>
          <cell r="Z1572"/>
        </row>
        <row r="1573">
          <cell r="A1573">
            <v>36358</v>
          </cell>
          <cell r="B1573">
            <v>211750</v>
          </cell>
          <cell r="C1573"/>
          <cell r="D1573"/>
          <cell r="E1573">
            <v>4</v>
          </cell>
          <cell r="F1573">
            <v>15</v>
          </cell>
          <cell r="G1573">
            <v>6.0158205430932705</v>
          </cell>
          <cell r="H1573">
            <v>1246472.8501278358</v>
          </cell>
          <cell r="I1573">
            <v>211750</v>
          </cell>
          <cell r="J1573"/>
          <cell r="K1573"/>
          <cell r="L1573"/>
          <cell r="M1573"/>
          <cell r="N1573"/>
          <cell r="O1573"/>
          <cell r="P1573"/>
          <cell r="Q1573"/>
          <cell r="R1573"/>
          <cell r="S1573"/>
          <cell r="T1573"/>
          <cell r="W1573"/>
          <cell r="X1573" t="str">
            <v>Sin movimiento</v>
          </cell>
          <cell r="Y1573">
            <v>1100</v>
          </cell>
          <cell r="Z1573"/>
        </row>
        <row r="1574">
          <cell r="A1574">
            <v>36359</v>
          </cell>
          <cell r="B1574">
            <v>211750</v>
          </cell>
          <cell r="C1574"/>
          <cell r="D1574"/>
          <cell r="E1574">
            <v>4</v>
          </cell>
          <cell r="F1574">
            <v>15</v>
          </cell>
          <cell r="G1574">
            <v>6.0158205430932705</v>
          </cell>
          <cell r="H1574">
            <v>1273850</v>
          </cell>
          <cell r="I1574">
            <v>211750</v>
          </cell>
          <cell r="J1574"/>
          <cell r="K1574"/>
          <cell r="L1574"/>
          <cell r="M1574"/>
          <cell r="N1574"/>
          <cell r="O1574"/>
          <cell r="P1574"/>
          <cell r="Q1574"/>
          <cell r="R1574"/>
          <cell r="S1574"/>
          <cell r="T1574"/>
          <cell r="W1574"/>
          <cell r="X1574" t="str">
            <v>Sin movimiento</v>
          </cell>
          <cell r="Y1574">
            <v>1100</v>
          </cell>
          <cell r="Z1574"/>
        </row>
        <row r="1575">
          <cell r="A1575">
            <v>36360</v>
          </cell>
          <cell r="B1575">
            <v>138400</v>
          </cell>
          <cell r="C1575"/>
          <cell r="D1575"/>
          <cell r="E1575">
            <v>5</v>
          </cell>
          <cell r="F1575">
            <v>12</v>
          </cell>
          <cell r="G1575">
            <v>7.5310693641618496</v>
          </cell>
          <cell r="H1575">
            <v>814695.8321496693</v>
          </cell>
          <cell r="I1575">
            <v>138400</v>
          </cell>
          <cell r="J1575"/>
          <cell r="K1575"/>
          <cell r="L1575"/>
          <cell r="M1575"/>
          <cell r="N1575"/>
          <cell r="O1575"/>
          <cell r="P1575"/>
          <cell r="Q1575"/>
          <cell r="R1575"/>
          <cell r="S1575"/>
          <cell r="T1575"/>
          <cell r="W1575"/>
          <cell r="X1575">
            <v>36342</v>
          </cell>
          <cell r="Y1575">
            <v>700</v>
          </cell>
          <cell r="Z1575"/>
        </row>
        <row r="1576">
          <cell r="A1576">
            <v>36361</v>
          </cell>
          <cell r="B1576">
            <v>102300</v>
          </cell>
          <cell r="C1576"/>
          <cell r="D1576"/>
          <cell r="E1576">
            <v>3</v>
          </cell>
          <cell r="F1576">
            <v>12</v>
          </cell>
          <cell r="G1576">
            <v>7.0163734115347021</v>
          </cell>
          <cell r="H1576">
            <v>615418.44155844161</v>
          </cell>
          <cell r="I1576">
            <v>102300</v>
          </cell>
          <cell r="J1576"/>
          <cell r="K1576"/>
          <cell r="L1576"/>
          <cell r="M1576"/>
          <cell r="N1576"/>
          <cell r="O1576"/>
          <cell r="P1576"/>
          <cell r="Q1576"/>
          <cell r="R1576"/>
          <cell r="S1576"/>
          <cell r="T1576"/>
          <cell r="W1576"/>
          <cell r="X1576">
            <v>36342</v>
          </cell>
          <cell r="Y1576">
            <v>900</v>
          </cell>
          <cell r="Z1576"/>
        </row>
        <row r="1577">
          <cell r="A1577">
            <v>36362</v>
          </cell>
          <cell r="B1577">
            <v>161920</v>
          </cell>
          <cell r="C1577"/>
          <cell r="D1577"/>
          <cell r="E1577">
            <v>0.5</v>
          </cell>
          <cell r="F1577">
            <v>10.5</v>
          </cell>
          <cell r="G1577">
            <v>3.1065340909090908</v>
          </cell>
          <cell r="H1577">
            <v>1219430.7514450867</v>
          </cell>
          <cell r="I1577">
            <v>161920</v>
          </cell>
          <cell r="J1577"/>
          <cell r="K1577"/>
          <cell r="L1577"/>
          <cell r="M1577"/>
          <cell r="N1577"/>
          <cell r="O1577"/>
          <cell r="P1577"/>
          <cell r="Q1577"/>
          <cell r="R1577"/>
          <cell r="S1577"/>
          <cell r="T1577"/>
          <cell r="W1577"/>
          <cell r="X1577">
            <v>36342</v>
          </cell>
          <cell r="Y1577">
            <v>1000</v>
          </cell>
          <cell r="Z1577"/>
        </row>
        <row r="1578">
          <cell r="A1578">
            <v>36363</v>
          </cell>
          <cell r="B1578">
            <v>246000</v>
          </cell>
          <cell r="C1578"/>
          <cell r="D1578"/>
          <cell r="E1578">
            <v>1</v>
          </cell>
          <cell r="F1578">
            <v>10.25</v>
          </cell>
          <cell r="G1578">
            <v>2.2442073170731707</v>
          </cell>
          <cell r="H1578">
            <v>1726027.8592375368</v>
          </cell>
          <cell r="I1578">
            <v>246000</v>
          </cell>
          <cell r="J1578"/>
          <cell r="K1578"/>
          <cell r="L1578"/>
          <cell r="M1578"/>
          <cell r="N1578"/>
          <cell r="O1578"/>
          <cell r="P1578"/>
          <cell r="Q1578"/>
          <cell r="R1578"/>
          <cell r="S1578"/>
          <cell r="T1578"/>
          <cell r="W1578"/>
          <cell r="X1578">
            <v>36342</v>
          </cell>
          <cell r="Y1578">
            <v>925</v>
          </cell>
          <cell r="Z1578"/>
        </row>
        <row r="1579">
          <cell r="A1579">
            <v>36364</v>
          </cell>
          <cell r="B1579">
            <v>181000</v>
          </cell>
          <cell r="C1579"/>
          <cell r="D1579"/>
          <cell r="E1579">
            <v>1.5</v>
          </cell>
          <cell r="F1579">
            <v>10.25</v>
          </cell>
          <cell r="G1579">
            <v>2.1882596685082873</v>
          </cell>
          <cell r="H1579">
            <v>562282.67045454541</v>
          </cell>
          <cell r="I1579">
            <v>181000</v>
          </cell>
          <cell r="J1579"/>
          <cell r="K1579"/>
          <cell r="L1579"/>
          <cell r="M1579"/>
          <cell r="N1579"/>
          <cell r="O1579"/>
          <cell r="P1579"/>
          <cell r="Q1579"/>
          <cell r="R1579"/>
          <cell r="S1579"/>
          <cell r="T1579"/>
          <cell r="W1579"/>
          <cell r="X1579">
            <v>36342</v>
          </cell>
          <cell r="Y1579">
            <v>875</v>
          </cell>
          <cell r="Z1579"/>
        </row>
        <row r="1580">
          <cell r="A1580">
            <v>36365</v>
          </cell>
          <cell r="B1580">
            <v>181000</v>
          </cell>
          <cell r="C1580"/>
          <cell r="D1580"/>
          <cell r="E1580">
            <v>1.5</v>
          </cell>
          <cell r="F1580">
            <v>10.25</v>
          </cell>
          <cell r="G1580">
            <v>2.1882596685082873</v>
          </cell>
          <cell r="H1580">
            <v>406201.52439024387</v>
          </cell>
          <cell r="I1580">
            <v>181000</v>
          </cell>
          <cell r="J1580"/>
          <cell r="K1580"/>
          <cell r="L1580"/>
          <cell r="M1580"/>
          <cell r="N1580"/>
          <cell r="O1580"/>
          <cell r="P1580"/>
          <cell r="Q1580"/>
          <cell r="R1580"/>
          <cell r="S1580"/>
          <cell r="T1580"/>
          <cell r="W1580"/>
          <cell r="X1580" t="str">
            <v>Sin movimiento</v>
          </cell>
          <cell r="Y1580">
            <v>875</v>
          </cell>
          <cell r="Z1580"/>
        </row>
        <row r="1581">
          <cell r="A1581">
            <v>36366</v>
          </cell>
          <cell r="B1581">
            <v>181000</v>
          </cell>
          <cell r="C1581"/>
          <cell r="D1581"/>
          <cell r="E1581">
            <v>1.5</v>
          </cell>
          <cell r="F1581">
            <v>10.25</v>
          </cell>
          <cell r="G1581">
            <v>2.1882596685082873</v>
          </cell>
          <cell r="H1581">
            <v>396075</v>
          </cell>
          <cell r="I1581">
            <v>181000</v>
          </cell>
          <cell r="J1581"/>
          <cell r="K1581"/>
          <cell r="L1581"/>
          <cell r="M1581"/>
          <cell r="N1581"/>
          <cell r="O1581"/>
          <cell r="P1581"/>
          <cell r="Q1581"/>
          <cell r="R1581"/>
          <cell r="S1581"/>
          <cell r="T1581"/>
          <cell r="W1581"/>
          <cell r="X1581" t="str">
            <v>Sin movimiento</v>
          </cell>
          <cell r="Y1581">
            <v>875</v>
          </cell>
          <cell r="Z1581"/>
        </row>
        <row r="1582">
          <cell r="A1582">
            <v>36367</v>
          </cell>
          <cell r="B1582">
            <v>162200</v>
          </cell>
          <cell r="C1582"/>
          <cell r="D1582"/>
          <cell r="E1582">
            <v>1</v>
          </cell>
          <cell r="F1582">
            <v>10.25</v>
          </cell>
          <cell r="G1582">
            <v>1.8981196054254008</v>
          </cell>
          <cell r="H1582">
            <v>364010.42682926828</v>
          </cell>
          <cell r="I1582">
            <v>162200</v>
          </cell>
          <cell r="J1582"/>
          <cell r="K1582"/>
          <cell r="L1582"/>
          <cell r="M1582"/>
          <cell r="N1582"/>
          <cell r="O1582"/>
          <cell r="P1582"/>
          <cell r="Q1582"/>
          <cell r="R1582"/>
          <cell r="S1582"/>
          <cell r="T1582"/>
          <cell r="W1582"/>
          <cell r="X1582">
            <v>36342</v>
          </cell>
          <cell r="Y1582">
            <v>925</v>
          </cell>
          <cell r="Z1582"/>
        </row>
        <row r="1583">
          <cell r="A1583">
            <v>36368</v>
          </cell>
          <cell r="B1583">
            <v>144200</v>
          </cell>
          <cell r="C1583"/>
          <cell r="D1583"/>
          <cell r="E1583">
            <v>1.5</v>
          </cell>
          <cell r="F1583">
            <v>10.25</v>
          </cell>
          <cell r="G1583">
            <v>1.9967059639389737</v>
          </cell>
          <cell r="H1583">
            <v>315547.04419889505</v>
          </cell>
          <cell r="I1583">
            <v>144200</v>
          </cell>
          <cell r="J1583"/>
          <cell r="K1583"/>
          <cell r="L1583"/>
          <cell r="M1583"/>
          <cell r="N1583"/>
          <cell r="O1583"/>
          <cell r="P1583"/>
          <cell r="Q1583"/>
          <cell r="R1583"/>
          <cell r="S1583"/>
          <cell r="T1583"/>
          <cell r="W1583"/>
          <cell r="X1583">
            <v>36342</v>
          </cell>
          <cell r="Y1583">
            <v>875</v>
          </cell>
          <cell r="Z1583"/>
        </row>
        <row r="1584">
          <cell r="A1584">
            <v>36369</v>
          </cell>
          <cell r="B1584">
            <v>144200</v>
          </cell>
          <cell r="C1584"/>
          <cell r="D1584"/>
          <cell r="E1584">
            <v>1.5</v>
          </cell>
          <cell r="F1584">
            <v>10.25</v>
          </cell>
          <cell r="G1584">
            <v>1.9967059639389737</v>
          </cell>
          <cell r="H1584">
            <v>315547.04419889505</v>
          </cell>
          <cell r="I1584">
            <v>144200</v>
          </cell>
          <cell r="J1584"/>
          <cell r="K1584"/>
          <cell r="L1584"/>
          <cell r="M1584"/>
          <cell r="N1584"/>
          <cell r="O1584"/>
          <cell r="P1584"/>
          <cell r="Q1584"/>
          <cell r="R1584"/>
          <cell r="S1584"/>
          <cell r="T1584"/>
          <cell r="W1584"/>
          <cell r="X1584">
            <v>36342</v>
          </cell>
          <cell r="Y1584">
            <v>875</v>
          </cell>
          <cell r="Z1584"/>
        </row>
        <row r="1585">
          <cell r="A1585">
            <v>36370</v>
          </cell>
          <cell r="B1585">
            <v>144200</v>
          </cell>
          <cell r="C1585"/>
          <cell r="D1585"/>
          <cell r="E1585">
            <v>1.5</v>
          </cell>
          <cell r="F1585">
            <v>10.25</v>
          </cell>
          <cell r="G1585">
            <v>1.9967059639389737</v>
          </cell>
          <cell r="H1585">
            <v>315547.04419889505</v>
          </cell>
          <cell r="I1585">
            <v>144200</v>
          </cell>
          <cell r="J1585"/>
          <cell r="K1585"/>
          <cell r="L1585"/>
          <cell r="M1585"/>
          <cell r="N1585"/>
          <cell r="O1585"/>
          <cell r="P1585"/>
          <cell r="Q1585"/>
          <cell r="R1585"/>
          <cell r="S1585"/>
          <cell r="T1585"/>
          <cell r="W1585"/>
          <cell r="X1585">
            <v>36342</v>
          </cell>
          <cell r="Y1585">
            <v>875</v>
          </cell>
          <cell r="Z1585"/>
        </row>
        <row r="1586">
          <cell r="A1586">
            <v>36371</v>
          </cell>
          <cell r="B1586">
            <v>110000</v>
          </cell>
          <cell r="C1586"/>
          <cell r="D1586"/>
          <cell r="E1586">
            <v>0.85</v>
          </cell>
          <cell r="F1586">
            <v>13</v>
          </cell>
          <cell r="G1586">
            <v>1.4336818181818183</v>
          </cell>
          <cell r="H1586">
            <v>208793.15659679408</v>
          </cell>
          <cell r="I1586">
            <v>110000</v>
          </cell>
          <cell r="J1586"/>
          <cell r="K1586"/>
          <cell r="L1586"/>
          <cell r="M1586"/>
          <cell r="N1586"/>
          <cell r="O1586"/>
          <cell r="P1586"/>
          <cell r="Q1586"/>
          <cell r="R1586"/>
          <cell r="S1586"/>
          <cell r="T1586"/>
          <cell r="W1586"/>
          <cell r="X1586">
            <v>36342</v>
          </cell>
          <cell r="Y1586">
            <v>1215</v>
          </cell>
          <cell r="Z1586"/>
        </row>
        <row r="1587">
          <cell r="A1587">
            <v>36372</v>
          </cell>
          <cell r="B1587">
            <v>110000</v>
          </cell>
          <cell r="C1587"/>
          <cell r="D1587"/>
          <cell r="E1587">
            <v>0.85</v>
          </cell>
          <cell r="F1587">
            <v>13</v>
          </cell>
          <cell r="G1587">
            <v>1.4336818181818183</v>
          </cell>
          <cell r="H1587">
            <v>219637.65603328712</v>
          </cell>
          <cell r="I1587">
            <v>110000</v>
          </cell>
          <cell r="J1587">
            <v>46520088.697540246</v>
          </cell>
          <cell r="K1587">
            <v>5886251</v>
          </cell>
          <cell r="L1587">
            <v>7.9031778796963037</v>
          </cell>
          <cell r="M1587"/>
          <cell r="N1587"/>
          <cell r="O1587"/>
          <cell r="P1587"/>
          <cell r="Q1587"/>
          <cell r="R1587"/>
          <cell r="S1587"/>
          <cell r="T1587"/>
          <cell r="W1587"/>
          <cell r="X1587" t="str">
            <v>Sin movimiento</v>
          </cell>
          <cell r="Y1587">
            <v>1215</v>
          </cell>
          <cell r="Z1587"/>
        </row>
        <row r="1588">
          <cell r="A1588">
            <v>36373</v>
          </cell>
          <cell r="B1588">
            <v>110000</v>
          </cell>
          <cell r="C1588"/>
          <cell r="D1588"/>
          <cell r="E1588">
            <v>0.85</v>
          </cell>
          <cell r="F1588">
            <v>13</v>
          </cell>
          <cell r="G1588">
            <v>1.4336818181818183</v>
          </cell>
          <cell r="H1588">
            <v>219637.65603328712</v>
          </cell>
          <cell r="I1588">
            <v>110000</v>
          </cell>
          <cell r="J1588"/>
          <cell r="K1588"/>
          <cell r="L1588"/>
          <cell r="M1588"/>
          <cell r="N1588"/>
          <cell r="O1588"/>
          <cell r="P1588"/>
          <cell r="Q1588"/>
          <cell r="R1588"/>
          <cell r="S1588"/>
          <cell r="T1588"/>
          <cell r="W1588"/>
          <cell r="X1588" t="str">
            <v>Sin movimiento</v>
          </cell>
          <cell r="Y1588">
            <v>1215</v>
          </cell>
          <cell r="Z1588"/>
        </row>
        <row r="1589">
          <cell r="A1589">
            <v>36374</v>
          </cell>
          <cell r="B1589">
            <v>174450</v>
          </cell>
          <cell r="C1589"/>
          <cell r="D1589"/>
          <cell r="E1589">
            <v>1.5</v>
          </cell>
          <cell r="F1589">
            <v>14</v>
          </cell>
          <cell r="G1589">
            <v>2.6030381198051016</v>
          </cell>
          <cell r="H1589">
            <v>348325.35540915397</v>
          </cell>
          <cell r="I1589">
            <v>174450</v>
          </cell>
          <cell r="J1589"/>
          <cell r="K1589"/>
          <cell r="L1589"/>
          <cell r="M1589"/>
          <cell r="N1589"/>
          <cell r="O1589"/>
          <cell r="P1589"/>
          <cell r="Q1589"/>
          <cell r="R1589"/>
          <cell r="S1589"/>
          <cell r="T1589"/>
          <cell r="W1589"/>
          <cell r="X1589">
            <v>36373</v>
          </cell>
          <cell r="Y1589">
            <v>1250</v>
          </cell>
          <cell r="Z1589"/>
        </row>
        <row r="1590">
          <cell r="A1590">
            <v>36375</v>
          </cell>
          <cell r="B1590">
            <v>160170</v>
          </cell>
          <cell r="C1590"/>
          <cell r="D1590"/>
          <cell r="E1590">
            <v>2</v>
          </cell>
          <cell r="F1590">
            <v>14</v>
          </cell>
          <cell r="G1590">
            <v>5.1626084784916024</v>
          </cell>
          <cell r="H1590">
            <v>229632.81681818183</v>
          </cell>
          <cell r="I1590">
            <v>160170</v>
          </cell>
          <cell r="J1590"/>
          <cell r="K1590"/>
          <cell r="L1590"/>
          <cell r="M1590"/>
          <cell r="N1590"/>
          <cell r="O1590"/>
          <cell r="P1590"/>
          <cell r="Q1590"/>
          <cell r="R1590"/>
          <cell r="S1590"/>
          <cell r="T1590"/>
          <cell r="W1590"/>
          <cell r="X1590">
            <v>36373</v>
          </cell>
          <cell r="Y1590">
            <v>1200</v>
          </cell>
          <cell r="Z1590"/>
        </row>
        <row r="1591">
          <cell r="A1591">
            <v>36376</v>
          </cell>
          <cell r="B1591">
            <v>159400</v>
          </cell>
          <cell r="C1591"/>
          <cell r="D1591"/>
          <cell r="E1591">
            <v>6</v>
          </cell>
          <cell r="F1591">
            <v>15</v>
          </cell>
          <cell r="G1591">
            <v>11.093475533249686</v>
          </cell>
          <cell r="H1591">
            <v>414924.27629693318</v>
          </cell>
          <cell r="I1591">
            <v>159400</v>
          </cell>
          <cell r="J1591"/>
          <cell r="K1591"/>
          <cell r="L1591"/>
          <cell r="M1591"/>
          <cell r="N1591"/>
          <cell r="O1591"/>
          <cell r="P1591"/>
          <cell r="Q1591"/>
          <cell r="R1591"/>
          <cell r="S1591"/>
          <cell r="T1591"/>
          <cell r="W1591"/>
          <cell r="X1591">
            <v>36373</v>
          </cell>
          <cell r="Y1591">
            <v>900</v>
          </cell>
          <cell r="Z1591"/>
        </row>
        <row r="1592">
          <cell r="A1592">
            <v>36377</v>
          </cell>
          <cell r="B1592">
            <v>108350</v>
          </cell>
          <cell r="C1592"/>
          <cell r="D1592"/>
          <cell r="E1592">
            <v>6</v>
          </cell>
          <cell r="F1592">
            <v>15</v>
          </cell>
          <cell r="G1592">
            <v>8.9420858329487771</v>
          </cell>
          <cell r="H1592">
            <v>559368.62864456512</v>
          </cell>
          <cell r="I1592">
            <v>108350</v>
          </cell>
          <cell r="J1592"/>
          <cell r="K1592"/>
          <cell r="L1592"/>
          <cell r="M1592"/>
          <cell r="N1592"/>
          <cell r="O1592"/>
          <cell r="P1592"/>
          <cell r="Q1592"/>
          <cell r="R1592"/>
          <cell r="S1592"/>
          <cell r="T1592"/>
          <cell r="W1592"/>
          <cell r="X1592">
            <v>36373</v>
          </cell>
          <cell r="Y1592">
            <v>900</v>
          </cell>
          <cell r="Z1592"/>
        </row>
        <row r="1593">
          <cell r="A1593">
            <v>36378</v>
          </cell>
          <cell r="B1593">
            <v>182660</v>
          </cell>
          <cell r="C1593"/>
          <cell r="D1593"/>
          <cell r="E1593">
            <v>3</v>
          </cell>
          <cell r="F1593">
            <v>15</v>
          </cell>
          <cell r="G1593">
            <v>5.4920343808168184</v>
          </cell>
          <cell r="H1593">
            <v>2026334.2409033875</v>
          </cell>
          <cell r="I1593">
            <v>182660</v>
          </cell>
          <cell r="J1593"/>
          <cell r="K1593"/>
          <cell r="L1593"/>
          <cell r="M1593"/>
          <cell r="N1593"/>
          <cell r="O1593"/>
          <cell r="P1593"/>
          <cell r="Q1593"/>
          <cell r="R1593"/>
          <cell r="S1593"/>
          <cell r="T1593"/>
          <cell r="W1593"/>
          <cell r="X1593">
            <v>36373</v>
          </cell>
          <cell r="Y1593">
            <v>1200</v>
          </cell>
          <cell r="Z1593"/>
        </row>
        <row r="1594">
          <cell r="A1594">
            <v>36379</v>
          </cell>
          <cell r="B1594">
            <v>182660</v>
          </cell>
          <cell r="C1594"/>
          <cell r="D1594"/>
          <cell r="E1594">
            <v>3</v>
          </cell>
          <cell r="F1594">
            <v>15</v>
          </cell>
          <cell r="G1594">
            <v>5.4920343808168184</v>
          </cell>
          <cell r="H1594">
            <v>1633361.3982464236</v>
          </cell>
          <cell r="I1594">
            <v>182660</v>
          </cell>
          <cell r="J1594"/>
          <cell r="K1594"/>
          <cell r="L1594"/>
          <cell r="M1594"/>
          <cell r="N1594"/>
          <cell r="O1594"/>
          <cell r="P1594"/>
          <cell r="Q1594"/>
          <cell r="R1594"/>
          <cell r="S1594"/>
          <cell r="T1594"/>
          <cell r="W1594"/>
          <cell r="X1594" t="str">
            <v>Sin movimiento</v>
          </cell>
          <cell r="Y1594">
            <v>1200</v>
          </cell>
          <cell r="Z1594"/>
        </row>
        <row r="1595">
          <cell r="A1595">
            <v>36380</v>
          </cell>
          <cell r="B1595">
            <v>182660</v>
          </cell>
          <cell r="C1595"/>
          <cell r="D1595"/>
          <cell r="E1595">
            <v>3</v>
          </cell>
          <cell r="F1595">
            <v>15</v>
          </cell>
          <cell r="G1595">
            <v>5.4920343808168184</v>
          </cell>
          <cell r="H1595">
            <v>1003175</v>
          </cell>
          <cell r="I1595">
            <v>182660</v>
          </cell>
          <cell r="J1595"/>
          <cell r="K1595"/>
          <cell r="L1595"/>
          <cell r="M1595"/>
          <cell r="N1595"/>
          <cell r="O1595"/>
          <cell r="P1595"/>
          <cell r="Q1595"/>
          <cell r="R1595"/>
          <cell r="S1595"/>
          <cell r="T1595"/>
          <cell r="W1595"/>
          <cell r="X1595" t="str">
            <v>Sin movimiento</v>
          </cell>
          <cell r="Y1595">
            <v>1200</v>
          </cell>
          <cell r="Z1595"/>
        </row>
        <row r="1596">
          <cell r="A1596">
            <v>36381</v>
          </cell>
          <cell r="B1596">
            <v>93100</v>
          </cell>
          <cell r="C1596"/>
          <cell r="D1596"/>
          <cell r="E1596">
            <v>1.5</v>
          </cell>
          <cell r="F1596">
            <v>15</v>
          </cell>
          <cell r="G1596">
            <v>3.5665950590762621</v>
          </cell>
          <cell r="H1596">
            <v>832508.1910475312</v>
          </cell>
          <cell r="I1596">
            <v>93100</v>
          </cell>
          <cell r="J1596"/>
          <cell r="K1596"/>
          <cell r="L1596"/>
          <cell r="M1596"/>
          <cell r="N1596"/>
          <cell r="O1596"/>
          <cell r="P1596"/>
          <cell r="Q1596"/>
          <cell r="R1596"/>
          <cell r="S1596"/>
          <cell r="T1596"/>
          <cell r="W1596"/>
          <cell r="X1596">
            <v>36373</v>
          </cell>
          <cell r="Y1596">
            <v>1350</v>
          </cell>
          <cell r="Z1596"/>
        </row>
        <row r="1597">
          <cell r="A1597">
            <v>36382</v>
          </cell>
          <cell r="B1597">
            <v>120960</v>
          </cell>
          <cell r="C1597"/>
          <cell r="D1597"/>
          <cell r="E1597">
            <v>3</v>
          </cell>
          <cell r="F1597">
            <v>15</v>
          </cell>
          <cell r="G1597">
            <v>5.3985615079365079</v>
          </cell>
          <cell r="H1597">
            <v>664316.47870360233</v>
          </cell>
          <cell r="I1597">
            <v>120960</v>
          </cell>
          <cell r="J1597"/>
          <cell r="K1597"/>
          <cell r="L1597"/>
          <cell r="M1597"/>
          <cell r="N1597"/>
          <cell r="O1597"/>
          <cell r="P1597"/>
          <cell r="Q1597"/>
          <cell r="R1597"/>
          <cell r="S1597"/>
          <cell r="T1597"/>
          <cell r="W1597"/>
          <cell r="X1597">
            <v>36373</v>
          </cell>
          <cell r="Y1597">
            <v>1200</v>
          </cell>
          <cell r="Z1597"/>
        </row>
        <row r="1598">
          <cell r="A1598">
            <v>36383</v>
          </cell>
          <cell r="B1598">
            <v>181300</v>
          </cell>
          <cell r="C1598"/>
          <cell r="D1598"/>
          <cell r="E1598">
            <v>2</v>
          </cell>
          <cell r="F1598">
            <v>15</v>
          </cell>
          <cell r="G1598">
            <v>4.8263927192498617</v>
          </cell>
          <cell r="H1598">
            <v>646623.68421052629</v>
          </cell>
          <cell r="I1598">
            <v>181300</v>
          </cell>
          <cell r="J1598"/>
          <cell r="K1598"/>
          <cell r="L1598"/>
          <cell r="M1598"/>
          <cell r="N1598"/>
          <cell r="O1598"/>
          <cell r="P1598"/>
          <cell r="Q1598"/>
          <cell r="R1598"/>
          <cell r="S1598"/>
          <cell r="T1598"/>
          <cell r="W1598"/>
          <cell r="X1598">
            <v>36373</v>
          </cell>
          <cell r="Y1598">
            <v>1300</v>
          </cell>
          <cell r="Z1598"/>
        </row>
        <row r="1599">
          <cell r="A1599">
            <v>36384</v>
          </cell>
          <cell r="B1599">
            <v>127800</v>
          </cell>
          <cell r="C1599"/>
          <cell r="D1599"/>
          <cell r="E1599">
            <v>2</v>
          </cell>
          <cell r="F1599">
            <v>15</v>
          </cell>
          <cell r="G1599">
            <v>4.835093896713615</v>
          </cell>
          <cell r="H1599">
            <v>689936.16071428568</v>
          </cell>
          <cell r="I1599">
            <v>127800</v>
          </cell>
          <cell r="J1599"/>
          <cell r="K1599"/>
          <cell r="L1599"/>
          <cell r="M1599"/>
          <cell r="N1599"/>
          <cell r="O1599"/>
          <cell r="P1599"/>
          <cell r="Q1599"/>
          <cell r="R1599"/>
          <cell r="S1599"/>
          <cell r="T1599"/>
          <cell r="W1599"/>
          <cell r="X1599">
            <v>36373</v>
          </cell>
          <cell r="Y1599">
            <v>1300</v>
          </cell>
          <cell r="Z1599"/>
        </row>
        <row r="1600">
          <cell r="A1600">
            <v>36385</v>
          </cell>
          <cell r="B1600">
            <v>168100</v>
          </cell>
          <cell r="C1600"/>
          <cell r="D1600"/>
          <cell r="E1600">
            <v>3</v>
          </cell>
          <cell r="F1600">
            <v>15</v>
          </cell>
          <cell r="G1600">
            <v>6.7604104699583578</v>
          </cell>
          <cell r="H1600">
            <v>811316.61610590178</v>
          </cell>
          <cell r="I1600">
            <v>168100</v>
          </cell>
          <cell r="J1600"/>
          <cell r="K1600"/>
          <cell r="L1600"/>
          <cell r="M1600"/>
          <cell r="N1600"/>
          <cell r="O1600"/>
          <cell r="P1600"/>
          <cell r="Q1600"/>
          <cell r="R1600"/>
          <cell r="S1600"/>
          <cell r="T1600"/>
          <cell r="W1600"/>
          <cell r="X1600">
            <v>36373</v>
          </cell>
          <cell r="Y1600">
            <v>1200</v>
          </cell>
          <cell r="Z1600"/>
        </row>
        <row r="1601">
          <cell r="A1601">
            <v>36386</v>
          </cell>
          <cell r="B1601">
            <v>168100</v>
          </cell>
          <cell r="C1601"/>
          <cell r="D1601"/>
          <cell r="E1601">
            <v>3</v>
          </cell>
          <cell r="F1601">
            <v>15</v>
          </cell>
          <cell r="G1601">
            <v>6.7604104699583578</v>
          </cell>
          <cell r="H1601">
            <v>812779.28403755871</v>
          </cell>
          <cell r="I1601">
            <v>168100</v>
          </cell>
          <cell r="J1601"/>
          <cell r="K1601"/>
          <cell r="L1601"/>
          <cell r="M1601"/>
          <cell r="N1601"/>
          <cell r="O1601"/>
          <cell r="P1601"/>
          <cell r="Q1601"/>
          <cell r="R1601"/>
          <cell r="S1601"/>
          <cell r="T1601"/>
          <cell r="W1601"/>
          <cell r="X1601" t="str">
            <v>Sin movimiento</v>
          </cell>
          <cell r="Y1601">
            <v>1200</v>
          </cell>
          <cell r="Z1601"/>
        </row>
        <row r="1602">
          <cell r="A1602">
            <v>36387</v>
          </cell>
          <cell r="B1602">
            <v>168100</v>
          </cell>
          <cell r="C1602"/>
          <cell r="D1602"/>
          <cell r="E1602">
            <v>3</v>
          </cell>
          <cell r="F1602">
            <v>15</v>
          </cell>
          <cell r="G1602">
            <v>6.7604104699583578</v>
          </cell>
          <cell r="H1602">
            <v>1136425</v>
          </cell>
          <cell r="I1602">
            <v>168100</v>
          </cell>
          <cell r="J1602"/>
          <cell r="K1602"/>
          <cell r="L1602"/>
          <cell r="M1602"/>
          <cell r="N1602"/>
          <cell r="O1602"/>
          <cell r="P1602"/>
          <cell r="Q1602"/>
          <cell r="R1602"/>
          <cell r="S1602"/>
          <cell r="T1602"/>
          <cell r="W1602"/>
          <cell r="X1602" t="str">
            <v>Sin movimiento</v>
          </cell>
          <cell r="Y1602">
            <v>1200</v>
          </cell>
          <cell r="Z1602"/>
        </row>
        <row r="1603">
          <cell r="A1603">
            <v>36388</v>
          </cell>
          <cell r="B1603">
            <v>164300</v>
          </cell>
          <cell r="C1603"/>
          <cell r="D1603"/>
          <cell r="E1603">
            <v>3.5</v>
          </cell>
          <cell r="F1603">
            <v>15</v>
          </cell>
          <cell r="G1603">
            <v>5.0480827754108342</v>
          </cell>
          <cell r="H1603">
            <v>794405.92723004695</v>
          </cell>
          <cell r="I1603">
            <v>164300</v>
          </cell>
          <cell r="J1603"/>
          <cell r="K1603"/>
          <cell r="L1603"/>
          <cell r="M1603"/>
          <cell r="N1603"/>
          <cell r="O1603"/>
          <cell r="P1603"/>
          <cell r="Q1603"/>
          <cell r="R1603"/>
          <cell r="S1603"/>
          <cell r="T1603"/>
          <cell r="W1603"/>
          <cell r="X1603">
            <v>36373</v>
          </cell>
          <cell r="Y1603">
            <v>1150</v>
          </cell>
          <cell r="Z1603"/>
        </row>
        <row r="1604">
          <cell r="A1604">
            <v>36389</v>
          </cell>
          <cell r="B1604">
            <v>175824</v>
          </cell>
          <cell r="C1604"/>
          <cell r="D1604"/>
          <cell r="E1604">
            <v>3.5</v>
          </cell>
          <cell r="F1604">
            <v>15</v>
          </cell>
          <cell r="G1604">
            <v>4.9883292383292384</v>
          </cell>
          <cell r="H1604">
            <v>1188642.4104699583</v>
          </cell>
          <cell r="I1604">
            <v>175824</v>
          </cell>
          <cell r="J1604"/>
          <cell r="K1604"/>
          <cell r="L1604"/>
          <cell r="M1604"/>
          <cell r="N1604"/>
          <cell r="O1604"/>
          <cell r="P1604"/>
          <cell r="Q1604"/>
          <cell r="R1604"/>
          <cell r="S1604"/>
          <cell r="T1604"/>
          <cell r="W1604"/>
          <cell r="X1604">
            <v>36373</v>
          </cell>
          <cell r="Y1604">
            <v>1150</v>
          </cell>
          <cell r="Z1604"/>
        </row>
        <row r="1605">
          <cell r="A1605">
            <v>36390</v>
          </cell>
          <cell r="B1605">
            <v>209604</v>
          </cell>
          <cell r="C1605"/>
          <cell r="D1605"/>
          <cell r="E1605">
            <v>4</v>
          </cell>
          <cell r="F1605">
            <v>15</v>
          </cell>
          <cell r="G1605">
            <v>4.7758058052327241</v>
          </cell>
          <cell r="H1605">
            <v>1058098.3420572125</v>
          </cell>
          <cell r="I1605">
            <v>209604</v>
          </cell>
          <cell r="J1605"/>
          <cell r="K1605"/>
          <cell r="L1605"/>
          <cell r="M1605"/>
          <cell r="N1605"/>
          <cell r="O1605"/>
          <cell r="P1605"/>
          <cell r="Q1605"/>
          <cell r="R1605"/>
          <cell r="S1605"/>
          <cell r="T1605"/>
          <cell r="W1605"/>
          <cell r="X1605">
            <v>36373</v>
          </cell>
          <cell r="Y1605">
            <v>1100</v>
          </cell>
          <cell r="Z1605"/>
        </row>
        <row r="1606">
          <cell r="A1606">
            <v>36391</v>
          </cell>
          <cell r="B1606">
            <v>125100</v>
          </cell>
          <cell r="C1606"/>
          <cell r="D1606"/>
          <cell r="E1606">
            <v>4.5</v>
          </cell>
          <cell r="F1606">
            <v>15</v>
          </cell>
          <cell r="G1606">
            <v>7.6926458832933653</v>
          </cell>
          <cell r="H1606">
            <v>624039.98771498771</v>
          </cell>
          <cell r="I1606">
            <v>125100</v>
          </cell>
          <cell r="J1606"/>
          <cell r="K1606"/>
          <cell r="L1606"/>
          <cell r="M1606"/>
          <cell r="N1606"/>
          <cell r="O1606"/>
          <cell r="P1606"/>
          <cell r="Q1606"/>
          <cell r="R1606"/>
          <cell r="S1606"/>
          <cell r="T1606"/>
          <cell r="W1606"/>
          <cell r="X1606">
            <v>36373</v>
          </cell>
          <cell r="Y1606">
            <v>1050</v>
          </cell>
          <cell r="Z1606"/>
        </row>
        <row r="1607">
          <cell r="A1607">
            <v>36392</v>
          </cell>
          <cell r="B1607">
            <v>119370</v>
          </cell>
          <cell r="C1607"/>
          <cell r="D1607"/>
          <cell r="E1607">
            <v>8.5</v>
          </cell>
          <cell r="F1607">
            <v>15</v>
          </cell>
          <cell r="G1607">
            <v>12.96860601491162</v>
          </cell>
          <cell r="H1607">
            <v>570087.93897063029</v>
          </cell>
          <cell r="I1607">
            <v>119370</v>
          </cell>
          <cell r="J1607"/>
          <cell r="K1607"/>
          <cell r="L1607"/>
          <cell r="M1607"/>
          <cell r="N1607"/>
          <cell r="O1607"/>
          <cell r="P1607"/>
          <cell r="Q1607"/>
          <cell r="R1607"/>
          <cell r="S1607"/>
          <cell r="T1607"/>
          <cell r="W1607"/>
          <cell r="X1607">
            <v>36373</v>
          </cell>
          <cell r="Y1607">
            <v>650</v>
          </cell>
          <cell r="Z1607"/>
        </row>
        <row r="1608">
          <cell r="A1608">
            <v>36393</v>
          </cell>
          <cell r="B1608">
            <v>119370</v>
          </cell>
          <cell r="C1608"/>
          <cell r="D1608"/>
          <cell r="E1608">
            <v>8.5</v>
          </cell>
          <cell r="F1608">
            <v>15</v>
          </cell>
          <cell r="G1608">
            <v>12.96860601491162</v>
          </cell>
          <cell r="H1608">
            <v>918271.13908872905</v>
          </cell>
          <cell r="I1608">
            <v>119370</v>
          </cell>
          <cell r="J1608"/>
          <cell r="K1608"/>
          <cell r="L1608"/>
          <cell r="M1608"/>
          <cell r="N1608"/>
          <cell r="O1608"/>
          <cell r="P1608"/>
          <cell r="Q1608"/>
          <cell r="R1608"/>
          <cell r="S1608"/>
          <cell r="T1608"/>
          <cell r="W1608"/>
          <cell r="X1608" t="str">
            <v>Sin movimiento</v>
          </cell>
          <cell r="Y1608">
            <v>650</v>
          </cell>
          <cell r="Z1608"/>
        </row>
        <row r="1609">
          <cell r="A1609">
            <v>36394</v>
          </cell>
          <cell r="B1609">
            <v>119370</v>
          </cell>
          <cell r="C1609"/>
          <cell r="D1609"/>
          <cell r="E1609">
            <v>8.5</v>
          </cell>
          <cell r="F1609">
            <v>15</v>
          </cell>
          <cell r="G1609">
            <v>12.96860601491162</v>
          </cell>
          <cell r="H1609">
            <v>1548062.5</v>
          </cell>
          <cell r="I1609">
            <v>119370</v>
          </cell>
          <cell r="J1609"/>
          <cell r="K1609"/>
          <cell r="L1609"/>
          <cell r="M1609"/>
          <cell r="N1609"/>
          <cell r="O1609"/>
          <cell r="P1609"/>
          <cell r="Q1609"/>
          <cell r="R1609"/>
          <cell r="S1609"/>
          <cell r="T1609"/>
          <cell r="W1609"/>
          <cell r="X1609" t="str">
            <v>Sin movimiento</v>
          </cell>
          <cell r="Y1609">
            <v>650</v>
          </cell>
          <cell r="Z1609"/>
        </row>
        <row r="1610">
          <cell r="A1610">
            <v>36395</v>
          </cell>
          <cell r="B1610">
            <v>184086</v>
          </cell>
          <cell r="C1610"/>
          <cell r="D1610"/>
          <cell r="E1610">
            <v>11</v>
          </cell>
          <cell r="F1610">
            <v>17.5</v>
          </cell>
          <cell r="G1610">
            <v>12.938827504535924</v>
          </cell>
          <cell r="H1610">
            <v>1416108.4100719425</v>
          </cell>
          <cell r="I1610">
            <v>184086</v>
          </cell>
          <cell r="J1610"/>
          <cell r="K1610"/>
          <cell r="L1610"/>
          <cell r="M1610"/>
          <cell r="N1610"/>
          <cell r="O1610"/>
          <cell r="P1610"/>
          <cell r="Q1610"/>
          <cell r="R1610"/>
          <cell r="S1610"/>
          <cell r="T1610"/>
          <cell r="W1610"/>
          <cell r="X1610">
            <v>36373</v>
          </cell>
          <cell r="Y1610">
            <v>650</v>
          </cell>
          <cell r="Z1610"/>
        </row>
        <row r="1611">
          <cell r="A1611">
            <v>36396</v>
          </cell>
          <cell r="B1611">
            <v>95920</v>
          </cell>
          <cell r="C1611"/>
          <cell r="D1611"/>
          <cell r="E1611">
            <v>10</v>
          </cell>
          <cell r="F1611">
            <v>15</v>
          </cell>
          <cell r="G1611">
            <v>12.431296914095078</v>
          </cell>
          <cell r="H1611">
            <v>1243948.6889503226</v>
          </cell>
          <cell r="I1611">
            <v>95920</v>
          </cell>
          <cell r="J1611"/>
          <cell r="K1611"/>
          <cell r="L1611"/>
          <cell r="M1611"/>
          <cell r="N1611"/>
          <cell r="O1611"/>
          <cell r="P1611"/>
          <cell r="Q1611"/>
          <cell r="R1611"/>
          <cell r="S1611"/>
          <cell r="T1611"/>
          <cell r="W1611"/>
          <cell r="X1611">
            <v>36373</v>
          </cell>
          <cell r="Y1611">
            <v>500</v>
          </cell>
          <cell r="Z1611"/>
        </row>
        <row r="1612">
          <cell r="A1612">
            <v>36397</v>
          </cell>
          <cell r="B1612">
            <v>107900</v>
          </cell>
          <cell r="C1612"/>
          <cell r="D1612"/>
          <cell r="E1612">
            <v>8.5</v>
          </cell>
          <cell r="F1612">
            <v>14</v>
          </cell>
          <cell r="G1612">
            <v>10.038461538461538</v>
          </cell>
          <cell r="H1612">
            <v>1396099.4877394261</v>
          </cell>
          <cell r="I1612">
            <v>107900</v>
          </cell>
          <cell r="J1612"/>
          <cell r="K1612"/>
          <cell r="L1612"/>
          <cell r="M1612"/>
          <cell r="N1612"/>
          <cell r="O1612"/>
          <cell r="P1612"/>
          <cell r="Q1612"/>
          <cell r="R1612"/>
          <cell r="S1612"/>
          <cell r="T1612"/>
          <cell r="W1612"/>
          <cell r="X1612">
            <v>36373</v>
          </cell>
          <cell r="Y1612">
            <v>550</v>
          </cell>
          <cell r="Z1612"/>
        </row>
        <row r="1613">
          <cell r="A1613">
            <v>36398</v>
          </cell>
          <cell r="B1613">
            <v>133600</v>
          </cell>
          <cell r="C1613"/>
          <cell r="D1613"/>
          <cell r="E1613">
            <v>4</v>
          </cell>
          <cell r="F1613">
            <v>8</v>
          </cell>
          <cell r="G1613">
            <v>5.3963323353293413</v>
          </cell>
          <cell r="H1613">
            <v>1660821.2677231026</v>
          </cell>
          <cell r="I1613">
            <v>133600</v>
          </cell>
          <cell r="J1613"/>
          <cell r="K1613"/>
          <cell r="L1613"/>
          <cell r="M1613"/>
          <cell r="N1613"/>
          <cell r="O1613"/>
          <cell r="P1613"/>
          <cell r="Q1613"/>
          <cell r="R1613"/>
          <cell r="S1613"/>
          <cell r="T1613"/>
          <cell r="W1613"/>
          <cell r="X1613">
            <v>36373</v>
          </cell>
          <cell r="Y1613">
            <v>400</v>
          </cell>
          <cell r="Z1613"/>
        </row>
        <row r="1614">
          <cell r="A1614">
            <v>36399</v>
          </cell>
          <cell r="B1614">
            <v>162120</v>
          </cell>
          <cell r="C1614"/>
          <cell r="D1614"/>
          <cell r="E1614">
            <v>3</v>
          </cell>
          <cell r="F1614">
            <v>5</v>
          </cell>
          <cell r="G1614">
            <v>4.1357944732297067</v>
          </cell>
          <cell r="H1614">
            <v>1627435.3846153845</v>
          </cell>
          <cell r="I1614">
            <v>162120</v>
          </cell>
          <cell r="J1614"/>
          <cell r="K1614"/>
          <cell r="L1614"/>
          <cell r="M1614"/>
          <cell r="N1614"/>
          <cell r="O1614"/>
          <cell r="P1614"/>
          <cell r="Q1614"/>
          <cell r="R1614"/>
          <cell r="S1614"/>
          <cell r="T1614"/>
          <cell r="W1614"/>
          <cell r="X1614">
            <v>36373</v>
          </cell>
          <cell r="Y1614">
            <v>200</v>
          </cell>
          <cell r="Z1614"/>
        </row>
        <row r="1615">
          <cell r="A1615">
            <v>36400</v>
          </cell>
          <cell r="B1615">
            <v>162120</v>
          </cell>
          <cell r="C1615"/>
          <cell r="D1615"/>
          <cell r="E1615">
            <v>3</v>
          </cell>
          <cell r="F1615">
            <v>5</v>
          </cell>
          <cell r="G1615">
            <v>4.1357944732297067</v>
          </cell>
          <cell r="H1615">
            <v>874853.39820359286</v>
          </cell>
          <cell r="I1615">
            <v>162120</v>
          </cell>
          <cell r="J1615"/>
          <cell r="K1615"/>
          <cell r="L1615"/>
          <cell r="M1615"/>
          <cell r="N1615"/>
          <cell r="O1615"/>
          <cell r="P1615"/>
          <cell r="Q1615"/>
          <cell r="R1615"/>
          <cell r="S1615"/>
          <cell r="T1615"/>
          <cell r="W1615"/>
          <cell r="X1615" t="str">
            <v>Sin movimiento</v>
          </cell>
          <cell r="Y1615">
            <v>200</v>
          </cell>
          <cell r="Z1615"/>
        </row>
        <row r="1616">
          <cell r="A1616">
            <v>36401</v>
          </cell>
          <cell r="B1616">
            <v>162120</v>
          </cell>
          <cell r="C1616"/>
          <cell r="D1616"/>
          <cell r="E1616">
            <v>3</v>
          </cell>
          <cell r="F1616">
            <v>5</v>
          </cell>
          <cell r="G1616">
            <v>4.1357944732297067</v>
          </cell>
          <cell r="H1616">
            <v>670495</v>
          </cell>
          <cell r="I1616">
            <v>162120</v>
          </cell>
          <cell r="J1616"/>
          <cell r="K1616"/>
          <cell r="L1616"/>
          <cell r="M1616"/>
          <cell r="N1616"/>
          <cell r="O1616"/>
          <cell r="P1616"/>
          <cell r="Q1616"/>
          <cell r="R1616"/>
          <cell r="S1616"/>
          <cell r="T1616"/>
          <cell r="W1616"/>
          <cell r="X1616" t="str">
            <v>Sin movimiento</v>
          </cell>
          <cell r="Y1616">
            <v>200</v>
          </cell>
          <cell r="Z1616"/>
        </row>
        <row r="1617">
          <cell r="A1617">
            <v>36402</v>
          </cell>
          <cell r="B1617">
            <v>162120</v>
          </cell>
          <cell r="C1617"/>
          <cell r="D1617"/>
          <cell r="E1617">
            <v>3</v>
          </cell>
          <cell r="F1617">
            <v>5</v>
          </cell>
          <cell r="G1617">
            <v>4.1357944732297067</v>
          </cell>
          <cell r="H1617">
            <v>670495</v>
          </cell>
          <cell r="I1617">
            <v>162120</v>
          </cell>
          <cell r="J1617"/>
          <cell r="K1617"/>
          <cell r="L1617"/>
          <cell r="M1617"/>
          <cell r="N1617"/>
          <cell r="O1617"/>
          <cell r="P1617"/>
          <cell r="Q1617"/>
          <cell r="R1617"/>
          <cell r="S1617"/>
          <cell r="T1617"/>
          <cell r="W1617"/>
          <cell r="X1617">
            <v>36373</v>
          </cell>
          <cell r="Y1617">
            <v>200</v>
          </cell>
          <cell r="Z1617"/>
        </row>
        <row r="1618">
          <cell r="A1618">
            <v>36403</v>
          </cell>
          <cell r="B1618">
            <v>266400</v>
          </cell>
          <cell r="C1618"/>
          <cell r="D1618"/>
          <cell r="E1618">
            <v>3</v>
          </cell>
          <cell r="F1618">
            <v>5</v>
          </cell>
          <cell r="G1618">
            <v>3.74</v>
          </cell>
          <cell r="H1618">
            <v>1437582.9341317366</v>
          </cell>
          <cell r="I1618">
            <v>266400</v>
          </cell>
          <cell r="J1618">
            <v>29728112.604138412</v>
          </cell>
          <cell r="K1618">
            <v>4757134</v>
          </cell>
          <cell r="L1618">
            <v>6.2491644347496651</v>
          </cell>
          <cell r="M1618"/>
          <cell r="N1618"/>
          <cell r="O1618"/>
          <cell r="P1618"/>
          <cell r="Q1618"/>
          <cell r="R1618"/>
          <cell r="S1618"/>
          <cell r="T1618"/>
          <cell r="W1618"/>
          <cell r="X1618">
            <v>36373</v>
          </cell>
          <cell r="Y1618">
            <v>200</v>
          </cell>
          <cell r="Z1618"/>
        </row>
        <row r="1619">
          <cell r="A1619">
            <v>36404</v>
          </cell>
          <cell r="B1619">
            <v>206340</v>
          </cell>
          <cell r="C1619"/>
          <cell r="D1619"/>
          <cell r="E1619">
            <v>4</v>
          </cell>
          <cell r="F1619">
            <v>12</v>
          </cell>
          <cell r="G1619">
            <v>6.6575797227876317</v>
          </cell>
          <cell r="H1619">
            <v>853379.83160621766</v>
          </cell>
          <cell r="I1619">
            <v>206340</v>
          </cell>
          <cell r="J1619"/>
          <cell r="K1619"/>
          <cell r="L1619"/>
          <cell r="M1619"/>
          <cell r="N1619"/>
          <cell r="O1619"/>
          <cell r="P1619"/>
          <cell r="Q1619"/>
          <cell r="R1619"/>
          <cell r="S1619"/>
          <cell r="T1619"/>
          <cell r="W1619"/>
          <cell r="X1619">
            <v>36404</v>
          </cell>
          <cell r="Y1619">
            <v>800</v>
          </cell>
          <cell r="Z1619"/>
        </row>
        <row r="1620">
          <cell r="A1620">
            <v>36405</v>
          </cell>
          <cell r="B1620">
            <v>192200</v>
          </cell>
          <cell r="C1620"/>
          <cell r="D1620"/>
          <cell r="E1620">
            <v>7.5</v>
          </cell>
          <cell r="F1620">
            <v>14</v>
          </cell>
          <cell r="G1620">
            <v>11.380853277835588</v>
          </cell>
          <cell r="H1620">
            <v>718828</v>
          </cell>
          <cell r="I1620">
            <v>192200</v>
          </cell>
          <cell r="J1620"/>
          <cell r="K1620"/>
          <cell r="L1620"/>
          <cell r="M1620"/>
          <cell r="N1620"/>
          <cell r="O1620"/>
          <cell r="P1620"/>
          <cell r="Q1620"/>
          <cell r="R1620"/>
          <cell r="S1620"/>
          <cell r="T1620"/>
          <cell r="W1620"/>
          <cell r="X1620">
            <v>36404</v>
          </cell>
          <cell r="Y1620">
            <v>650</v>
          </cell>
          <cell r="Z1620"/>
        </row>
        <row r="1621">
          <cell r="A1621">
            <v>36406</v>
          </cell>
          <cell r="B1621">
            <v>135440</v>
          </cell>
          <cell r="C1621"/>
          <cell r="D1621"/>
          <cell r="E1621">
            <v>11</v>
          </cell>
          <cell r="F1621">
            <v>16</v>
          </cell>
          <cell r="G1621">
            <v>13.791642055522741</v>
          </cell>
          <cell r="H1621">
            <v>901702.59765435685</v>
          </cell>
          <cell r="I1621">
            <v>135440</v>
          </cell>
          <cell r="J1621"/>
          <cell r="K1621"/>
          <cell r="L1621"/>
          <cell r="M1621"/>
          <cell r="N1621"/>
          <cell r="O1621"/>
          <cell r="P1621"/>
          <cell r="Q1621"/>
          <cell r="R1621"/>
          <cell r="S1621"/>
          <cell r="T1621"/>
          <cell r="W1621"/>
          <cell r="X1621">
            <v>36404</v>
          </cell>
          <cell r="Y1621">
            <v>500</v>
          </cell>
          <cell r="Z1621"/>
        </row>
        <row r="1622">
          <cell r="A1622">
            <v>36407</v>
          </cell>
          <cell r="B1622">
            <v>135440</v>
          </cell>
          <cell r="C1622"/>
          <cell r="D1622"/>
          <cell r="E1622">
            <v>11</v>
          </cell>
          <cell r="F1622">
            <v>16</v>
          </cell>
          <cell r="G1622">
            <v>13.791642055522741</v>
          </cell>
          <cell r="H1622">
            <v>1541422.7679500519</v>
          </cell>
          <cell r="I1622">
            <v>135440</v>
          </cell>
          <cell r="J1622"/>
          <cell r="K1622"/>
          <cell r="L1622"/>
          <cell r="M1622"/>
          <cell r="N1622"/>
          <cell r="O1622"/>
          <cell r="P1622"/>
          <cell r="Q1622"/>
          <cell r="R1622"/>
          <cell r="S1622"/>
          <cell r="T1622"/>
          <cell r="W1622"/>
          <cell r="X1622" t="str">
            <v>Sin movimiento</v>
          </cell>
          <cell r="Y1622">
            <v>500</v>
          </cell>
          <cell r="Z1622"/>
        </row>
        <row r="1623">
          <cell r="A1623">
            <v>36408</v>
          </cell>
          <cell r="B1623">
            <v>135440</v>
          </cell>
          <cell r="C1623"/>
          <cell r="D1623"/>
          <cell r="E1623">
            <v>11</v>
          </cell>
          <cell r="F1623">
            <v>16</v>
          </cell>
          <cell r="G1623">
            <v>13.791642055522741</v>
          </cell>
          <cell r="H1623">
            <v>1867940</v>
          </cell>
          <cell r="I1623">
            <v>135440</v>
          </cell>
          <cell r="J1623"/>
          <cell r="K1623"/>
          <cell r="L1623"/>
          <cell r="M1623"/>
          <cell r="N1623"/>
          <cell r="O1623"/>
          <cell r="P1623"/>
          <cell r="Q1623"/>
          <cell r="R1623"/>
          <cell r="S1623"/>
          <cell r="T1623"/>
          <cell r="W1623"/>
          <cell r="X1623" t="str">
            <v>Sin movimiento</v>
          </cell>
          <cell r="Y1623">
            <v>500</v>
          </cell>
          <cell r="Z1623"/>
        </row>
        <row r="1624">
          <cell r="A1624">
            <v>36409</v>
          </cell>
          <cell r="B1624">
            <v>148800</v>
          </cell>
          <cell r="C1624"/>
          <cell r="D1624"/>
          <cell r="E1624">
            <v>8</v>
          </cell>
          <cell r="F1624">
            <v>16.5</v>
          </cell>
          <cell r="G1624">
            <v>12.09417002688172</v>
          </cell>
          <cell r="H1624">
            <v>1693470.9677419355</v>
          </cell>
          <cell r="I1624">
            <v>148800</v>
          </cell>
          <cell r="J1624"/>
          <cell r="K1624"/>
          <cell r="L1624"/>
          <cell r="M1624"/>
          <cell r="N1624"/>
          <cell r="O1624"/>
          <cell r="P1624"/>
          <cell r="Q1624"/>
          <cell r="R1624"/>
          <cell r="S1624"/>
          <cell r="T1624"/>
          <cell r="W1624"/>
          <cell r="X1624">
            <v>36404</v>
          </cell>
          <cell r="Y1624">
            <v>850</v>
          </cell>
          <cell r="Z1624"/>
        </row>
        <row r="1625">
          <cell r="A1625">
            <v>36410</v>
          </cell>
          <cell r="B1625">
            <v>226000</v>
          </cell>
          <cell r="C1625"/>
          <cell r="D1625"/>
          <cell r="E1625">
            <v>7.5</v>
          </cell>
          <cell r="F1625">
            <v>11.5</v>
          </cell>
          <cell r="G1625">
            <v>9.894911504424778</v>
          </cell>
          <cell r="H1625">
            <v>3116911.1045481395</v>
          </cell>
          <cell r="I1625">
            <v>226000</v>
          </cell>
          <cell r="J1625"/>
          <cell r="K1625"/>
          <cell r="L1625"/>
          <cell r="M1625"/>
          <cell r="N1625"/>
          <cell r="O1625"/>
          <cell r="P1625"/>
          <cell r="Q1625"/>
          <cell r="R1625"/>
          <cell r="S1625"/>
          <cell r="T1625"/>
          <cell r="W1625"/>
          <cell r="X1625">
            <v>36404</v>
          </cell>
          <cell r="Y1625">
            <v>400</v>
          </cell>
          <cell r="Z1625"/>
        </row>
        <row r="1626">
          <cell r="A1626">
            <v>36411</v>
          </cell>
          <cell r="B1626">
            <v>163140</v>
          </cell>
          <cell r="C1626"/>
          <cell r="D1626"/>
          <cell r="E1626">
            <v>8</v>
          </cell>
          <cell r="F1626">
            <v>13</v>
          </cell>
          <cell r="G1626">
            <v>10.696763515998528</v>
          </cell>
          <cell r="H1626">
            <v>1973042.8981854839</v>
          </cell>
          <cell r="I1626">
            <v>163140</v>
          </cell>
          <cell r="J1626"/>
          <cell r="K1626"/>
          <cell r="L1626"/>
          <cell r="M1626"/>
          <cell r="N1626"/>
          <cell r="O1626"/>
          <cell r="P1626"/>
          <cell r="Q1626"/>
          <cell r="R1626"/>
          <cell r="S1626"/>
          <cell r="T1626"/>
          <cell r="W1626"/>
          <cell r="X1626">
            <v>36404</v>
          </cell>
          <cell r="Y1626">
            <v>500</v>
          </cell>
          <cell r="Z1626"/>
        </row>
        <row r="1627">
          <cell r="A1627">
            <v>36412</v>
          </cell>
          <cell r="B1627">
            <v>121500</v>
          </cell>
          <cell r="C1627"/>
          <cell r="D1627"/>
          <cell r="E1627">
            <v>9</v>
          </cell>
          <cell r="F1627">
            <v>16</v>
          </cell>
          <cell r="G1627">
            <v>11.823045267489713</v>
          </cell>
          <cell r="H1627">
            <v>1202231.7477876106</v>
          </cell>
          <cell r="I1627">
            <v>121500</v>
          </cell>
          <cell r="J1627"/>
          <cell r="K1627"/>
          <cell r="L1627"/>
          <cell r="M1627"/>
          <cell r="N1627"/>
          <cell r="O1627"/>
          <cell r="P1627"/>
          <cell r="Q1627"/>
          <cell r="R1627"/>
          <cell r="S1627"/>
          <cell r="T1627"/>
          <cell r="W1627"/>
          <cell r="X1627">
            <v>36404</v>
          </cell>
          <cell r="Y1627">
            <v>700</v>
          </cell>
          <cell r="Z1627"/>
        </row>
        <row r="1628">
          <cell r="A1628">
            <v>36413</v>
          </cell>
          <cell r="B1628">
            <v>89290</v>
          </cell>
          <cell r="C1628"/>
          <cell r="D1628"/>
          <cell r="E1628">
            <v>12</v>
          </cell>
          <cell r="F1628">
            <v>16</v>
          </cell>
          <cell r="G1628">
            <v>14.412924179639377</v>
          </cell>
          <cell r="H1628">
            <v>955114.01434350864</v>
          </cell>
          <cell r="I1628">
            <v>89290</v>
          </cell>
          <cell r="J1628"/>
          <cell r="K1628"/>
          <cell r="L1628"/>
          <cell r="M1628"/>
          <cell r="N1628"/>
          <cell r="O1628"/>
          <cell r="P1628"/>
          <cell r="Q1628"/>
          <cell r="R1628"/>
          <cell r="S1628"/>
          <cell r="T1628"/>
          <cell r="W1628"/>
          <cell r="X1628">
            <v>36404</v>
          </cell>
          <cell r="Y1628">
            <v>400</v>
          </cell>
          <cell r="Z1628"/>
        </row>
        <row r="1629">
          <cell r="A1629">
            <v>36414</v>
          </cell>
          <cell r="B1629">
            <v>89290</v>
          </cell>
          <cell r="C1629"/>
          <cell r="D1629"/>
          <cell r="E1629">
            <v>12</v>
          </cell>
          <cell r="F1629">
            <v>16</v>
          </cell>
          <cell r="G1629">
            <v>14.412924179639377</v>
          </cell>
          <cell r="H1629">
            <v>1055679.7119341565</v>
          </cell>
          <cell r="I1629">
            <v>89290</v>
          </cell>
          <cell r="J1629"/>
          <cell r="K1629"/>
          <cell r="L1629"/>
          <cell r="M1629"/>
          <cell r="N1629"/>
          <cell r="O1629"/>
          <cell r="P1629"/>
          <cell r="Q1629"/>
          <cell r="R1629"/>
          <cell r="S1629"/>
          <cell r="T1629"/>
          <cell r="W1629"/>
          <cell r="X1629" t="str">
            <v>Sin movimiento</v>
          </cell>
          <cell r="Y1629">
            <v>400</v>
          </cell>
          <cell r="Z1629"/>
        </row>
        <row r="1630">
          <cell r="A1630">
            <v>36415</v>
          </cell>
          <cell r="B1630">
            <v>89290</v>
          </cell>
          <cell r="C1630"/>
          <cell r="D1630"/>
          <cell r="E1630">
            <v>12</v>
          </cell>
          <cell r="F1630">
            <v>16</v>
          </cell>
          <cell r="G1630">
            <v>14.412924179639377</v>
          </cell>
          <cell r="H1630">
            <v>1286930</v>
          </cell>
          <cell r="I1630">
            <v>89290</v>
          </cell>
          <cell r="J1630"/>
          <cell r="K1630"/>
          <cell r="L1630"/>
          <cell r="M1630"/>
          <cell r="N1630"/>
          <cell r="O1630"/>
          <cell r="P1630"/>
          <cell r="Q1630"/>
          <cell r="R1630"/>
          <cell r="S1630"/>
          <cell r="T1630"/>
          <cell r="W1630"/>
          <cell r="X1630" t="str">
            <v>Sin movimiento</v>
          </cell>
          <cell r="Y1630">
            <v>400</v>
          </cell>
          <cell r="Z1630"/>
        </row>
        <row r="1631">
          <cell r="A1631">
            <v>36416</v>
          </cell>
          <cell r="B1631">
            <v>185800</v>
          </cell>
          <cell r="C1631"/>
          <cell r="D1631"/>
          <cell r="E1631">
            <v>13.5</v>
          </cell>
          <cell r="F1631">
            <v>17</v>
          </cell>
          <cell r="G1631">
            <v>15.56175995694295</v>
          </cell>
          <cell r="H1631">
            <v>2196721.8106995886</v>
          </cell>
          <cell r="I1631">
            <v>185800</v>
          </cell>
          <cell r="J1631"/>
          <cell r="K1631"/>
          <cell r="L1631"/>
          <cell r="M1631"/>
          <cell r="N1631"/>
          <cell r="O1631"/>
          <cell r="P1631"/>
          <cell r="Q1631"/>
          <cell r="R1631"/>
          <cell r="S1631"/>
          <cell r="T1631"/>
          <cell r="W1631"/>
          <cell r="X1631">
            <v>36404</v>
          </cell>
          <cell r="Y1631">
            <v>350</v>
          </cell>
          <cell r="Z1631"/>
        </row>
        <row r="1632">
          <cell r="A1632">
            <v>36417</v>
          </cell>
          <cell r="B1632">
            <v>283900</v>
          </cell>
          <cell r="C1632"/>
          <cell r="D1632"/>
          <cell r="E1632">
            <v>11</v>
          </cell>
          <cell r="F1632">
            <v>16</v>
          </cell>
          <cell r="G1632">
            <v>12.757132793237055</v>
          </cell>
          <cell r="H1632">
            <v>4091829.1745996191</v>
          </cell>
          <cell r="I1632">
            <v>283900</v>
          </cell>
          <cell r="J1632"/>
          <cell r="K1632"/>
          <cell r="L1632"/>
          <cell r="M1632"/>
          <cell r="N1632"/>
          <cell r="O1632"/>
          <cell r="P1632"/>
          <cell r="Q1632"/>
          <cell r="R1632"/>
          <cell r="S1632"/>
          <cell r="T1632"/>
          <cell r="W1632"/>
          <cell r="X1632">
            <v>36404</v>
          </cell>
          <cell r="Y1632">
            <v>500</v>
          </cell>
          <cell r="Z1632"/>
        </row>
        <row r="1633">
          <cell r="A1633">
            <v>36418</v>
          </cell>
          <cell r="B1633">
            <v>193190</v>
          </cell>
          <cell r="C1633"/>
          <cell r="D1633"/>
          <cell r="E1633">
            <v>10</v>
          </cell>
          <cell r="F1633">
            <v>15</v>
          </cell>
          <cell r="G1633">
            <v>12.479683213416843</v>
          </cell>
          <cell r="H1633">
            <v>3006376.4060818087</v>
          </cell>
          <cell r="I1633">
            <v>193190</v>
          </cell>
          <cell r="J1633"/>
          <cell r="K1633"/>
          <cell r="L1633"/>
          <cell r="M1633"/>
          <cell r="N1633"/>
          <cell r="O1633"/>
          <cell r="P1633"/>
          <cell r="Q1633"/>
          <cell r="R1633"/>
          <cell r="S1633"/>
          <cell r="T1633"/>
          <cell r="W1633"/>
          <cell r="X1633">
            <v>36404</v>
          </cell>
          <cell r="Y1633">
            <v>500</v>
          </cell>
          <cell r="Z1633"/>
        </row>
        <row r="1634">
          <cell r="A1634">
            <v>36419</v>
          </cell>
          <cell r="B1634">
            <v>138000</v>
          </cell>
          <cell r="C1634"/>
          <cell r="D1634"/>
          <cell r="E1634">
            <v>10.5</v>
          </cell>
          <cell r="F1634">
            <v>15</v>
          </cell>
          <cell r="G1634">
            <v>12.217753623188406</v>
          </cell>
          <cell r="H1634">
            <v>1760484.3254667136</v>
          </cell>
          <cell r="I1634">
            <v>138000</v>
          </cell>
          <cell r="J1634"/>
          <cell r="K1634"/>
          <cell r="L1634"/>
          <cell r="M1634"/>
          <cell r="N1634"/>
          <cell r="O1634"/>
          <cell r="P1634"/>
          <cell r="Q1634"/>
          <cell r="R1634"/>
          <cell r="S1634"/>
          <cell r="T1634"/>
          <cell r="W1634"/>
          <cell r="X1634">
            <v>36404</v>
          </cell>
          <cell r="Y1634">
            <v>450</v>
          </cell>
          <cell r="Z1634"/>
        </row>
        <row r="1635">
          <cell r="A1635">
            <v>36420</v>
          </cell>
          <cell r="B1635">
            <v>131650</v>
          </cell>
          <cell r="C1635"/>
          <cell r="D1635"/>
          <cell r="E1635">
            <v>10</v>
          </cell>
          <cell r="F1635">
            <v>15</v>
          </cell>
          <cell r="G1635">
            <v>12.28306114698063</v>
          </cell>
          <cell r="H1635">
            <v>1642950.2950463274</v>
          </cell>
          <cell r="I1635">
            <v>131650</v>
          </cell>
          <cell r="J1635"/>
          <cell r="K1635"/>
          <cell r="L1635"/>
          <cell r="M1635"/>
          <cell r="N1635"/>
          <cell r="O1635"/>
          <cell r="P1635"/>
          <cell r="Q1635"/>
          <cell r="R1635"/>
          <cell r="S1635"/>
          <cell r="T1635"/>
          <cell r="W1635"/>
          <cell r="X1635">
            <v>36404</v>
          </cell>
          <cell r="Y1635">
            <v>500</v>
          </cell>
          <cell r="Z1635"/>
        </row>
        <row r="1636">
          <cell r="A1636">
            <v>36421</v>
          </cell>
          <cell r="B1636">
            <v>131650</v>
          </cell>
          <cell r="C1636"/>
          <cell r="D1636"/>
          <cell r="E1636">
            <v>10</v>
          </cell>
          <cell r="F1636">
            <v>15</v>
          </cell>
          <cell r="G1636">
            <v>12.28306114698063</v>
          </cell>
          <cell r="H1636">
            <v>1608467.2644927537</v>
          </cell>
          <cell r="I1636">
            <v>131650</v>
          </cell>
          <cell r="J1636"/>
          <cell r="K1636"/>
          <cell r="L1636"/>
          <cell r="M1636"/>
          <cell r="N1636"/>
          <cell r="O1636"/>
          <cell r="P1636"/>
          <cell r="Q1636"/>
          <cell r="R1636"/>
          <cell r="S1636"/>
          <cell r="T1636"/>
          <cell r="W1636"/>
          <cell r="X1636" t="str">
            <v>Sin movimiento</v>
          </cell>
          <cell r="Y1636">
            <v>500</v>
          </cell>
          <cell r="Z1636"/>
        </row>
        <row r="1637">
          <cell r="A1637">
            <v>36422</v>
          </cell>
          <cell r="B1637">
            <v>131650</v>
          </cell>
          <cell r="C1637"/>
          <cell r="D1637"/>
          <cell r="E1637">
            <v>10</v>
          </cell>
          <cell r="F1637">
            <v>15</v>
          </cell>
          <cell r="G1637">
            <v>12.28306114698063</v>
          </cell>
          <cell r="H1637">
            <v>1617065</v>
          </cell>
          <cell r="I1637">
            <v>131650</v>
          </cell>
          <cell r="J1637"/>
          <cell r="K1637"/>
          <cell r="L1637"/>
          <cell r="M1637"/>
          <cell r="N1637"/>
          <cell r="O1637"/>
          <cell r="P1637"/>
          <cell r="Q1637"/>
          <cell r="R1637"/>
          <cell r="S1637"/>
          <cell r="T1637"/>
          <cell r="W1637"/>
          <cell r="X1637" t="str">
            <v>Sin movimiento</v>
          </cell>
          <cell r="Y1637">
            <v>500</v>
          </cell>
          <cell r="Z1637"/>
        </row>
        <row r="1638">
          <cell r="A1638">
            <v>36423</v>
          </cell>
          <cell r="B1638">
            <v>121000</v>
          </cell>
          <cell r="C1638"/>
          <cell r="D1638"/>
          <cell r="E1638">
            <v>11</v>
          </cell>
          <cell r="F1638">
            <v>15.5</v>
          </cell>
          <cell r="G1638">
            <v>12.576446280991735</v>
          </cell>
          <cell r="H1638">
            <v>1478348.1884057971</v>
          </cell>
          <cell r="I1638">
            <v>121000</v>
          </cell>
          <cell r="J1638"/>
          <cell r="K1638"/>
          <cell r="L1638"/>
          <cell r="M1638"/>
          <cell r="N1638"/>
          <cell r="O1638"/>
          <cell r="P1638"/>
          <cell r="Q1638"/>
          <cell r="R1638"/>
          <cell r="S1638"/>
          <cell r="T1638"/>
          <cell r="W1638"/>
          <cell r="X1638">
            <v>36404</v>
          </cell>
          <cell r="Y1638">
            <v>450</v>
          </cell>
          <cell r="Z1638"/>
        </row>
        <row r="1639">
          <cell r="A1639">
            <v>36424</v>
          </cell>
          <cell r="B1639">
            <v>156460</v>
          </cell>
          <cell r="C1639"/>
          <cell r="D1639"/>
          <cell r="E1639">
            <v>10</v>
          </cell>
          <cell r="F1639">
            <v>15.5</v>
          </cell>
          <cell r="G1639">
            <v>11.326728876390131</v>
          </cell>
          <cell r="H1639">
            <v>1921807.7470565895</v>
          </cell>
          <cell r="I1639">
            <v>156460</v>
          </cell>
          <cell r="J1639"/>
          <cell r="K1639"/>
          <cell r="L1639"/>
          <cell r="M1639"/>
          <cell r="N1639"/>
          <cell r="O1639"/>
          <cell r="P1639"/>
          <cell r="Q1639"/>
          <cell r="R1639"/>
          <cell r="S1639"/>
          <cell r="T1639"/>
          <cell r="W1639"/>
          <cell r="X1639">
            <v>36404</v>
          </cell>
          <cell r="Y1639">
            <v>550</v>
          </cell>
          <cell r="Z1639"/>
        </row>
        <row r="1640">
          <cell r="A1640">
            <v>36425</v>
          </cell>
          <cell r="B1640">
            <v>161150</v>
          </cell>
          <cell r="C1640"/>
          <cell r="D1640"/>
          <cell r="E1640">
            <v>11</v>
          </cell>
          <cell r="F1640">
            <v>17</v>
          </cell>
          <cell r="G1640">
            <v>14.600062053986969</v>
          </cell>
          <cell r="H1640">
            <v>2026694.3181818181</v>
          </cell>
          <cell r="I1640">
            <v>161150</v>
          </cell>
          <cell r="J1640"/>
          <cell r="K1640"/>
          <cell r="L1640"/>
          <cell r="M1640"/>
          <cell r="N1640"/>
          <cell r="O1640"/>
          <cell r="P1640"/>
          <cell r="Q1640"/>
          <cell r="R1640"/>
          <cell r="S1640"/>
          <cell r="T1640"/>
          <cell r="W1640"/>
          <cell r="X1640">
            <v>36404</v>
          </cell>
          <cell r="Y1640">
            <v>600</v>
          </cell>
          <cell r="Z1640"/>
        </row>
        <row r="1641">
          <cell r="A1641">
            <v>36426</v>
          </cell>
          <cell r="B1641">
            <v>190550</v>
          </cell>
          <cell r="C1641"/>
          <cell r="D1641"/>
          <cell r="E1641">
            <v>13.5</v>
          </cell>
          <cell r="F1641">
            <v>17</v>
          </cell>
          <cell r="G1641">
            <v>15.196982419312516</v>
          </cell>
          <cell r="H1641">
            <v>2158308.1873961394</v>
          </cell>
          <cell r="I1641">
            <v>190550</v>
          </cell>
          <cell r="J1641"/>
          <cell r="K1641"/>
          <cell r="L1641"/>
          <cell r="M1641"/>
          <cell r="N1641"/>
          <cell r="O1641"/>
          <cell r="P1641"/>
          <cell r="Q1641"/>
          <cell r="R1641"/>
          <cell r="S1641"/>
          <cell r="T1641"/>
          <cell r="W1641"/>
          <cell r="X1641">
            <v>36404</v>
          </cell>
          <cell r="Y1641">
            <v>350</v>
          </cell>
          <cell r="Z1641"/>
        </row>
        <row r="1642">
          <cell r="A1642">
            <v>36427</v>
          </cell>
          <cell r="B1642">
            <v>288260</v>
          </cell>
          <cell r="C1642"/>
          <cell r="D1642"/>
          <cell r="E1642">
            <v>15</v>
          </cell>
          <cell r="F1642">
            <v>22</v>
          </cell>
          <cell r="G1642">
            <v>18.822937625754527</v>
          </cell>
          <cell r="H1642">
            <v>4208613.8876822833</v>
          </cell>
          <cell r="I1642">
            <v>288260</v>
          </cell>
          <cell r="J1642"/>
          <cell r="K1642"/>
          <cell r="L1642"/>
          <cell r="M1642"/>
          <cell r="N1642"/>
          <cell r="O1642"/>
          <cell r="P1642"/>
          <cell r="Q1642"/>
          <cell r="R1642"/>
          <cell r="S1642"/>
          <cell r="T1642"/>
          <cell r="W1642"/>
          <cell r="X1642">
            <v>36404</v>
          </cell>
          <cell r="Y1642">
            <v>700</v>
          </cell>
          <cell r="Z1642"/>
        </row>
        <row r="1643">
          <cell r="A1643">
            <v>36428</v>
          </cell>
          <cell r="B1643">
            <v>288260</v>
          </cell>
          <cell r="C1643"/>
          <cell r="D1643"/>
          <cell r="E1643">
            <v>15</v>
          </cell>
          <cell r="F1643">
            <v>22</v>
          </cell>
          <cell r="G1643">
            <v>18.822937625754527</v>
          </cell>
          <cell r="H1643">
            <v>4380682.1521910261</v>
          </cell>
          <cell r="I1643">
            <v>288260</v>
          </cell>
          <cell r="J1643"/>
          <cell r="K1643"/>
          <cell r="L1643"/>
          <cell r="M1643"/>
          <cell r="N1643"/>
          <cell r="O1643"/>
          <cell r="P1643"/>
          <cell r="Q1643"/>
          <cell r="R1643"/>
          <cell r="S1643"/>
          <cell r="T1643"/>
          <cell r="W1643"/>
          <cell r="X1643" t="str">
            <v>Sin movimiento</v>
          </cell>
          <cell r="Y1643">
            <v>700</v>
          </cell>
          <cell r="Z1643"/>
        </row>
        <row r="1644">
          <cell r="A1644">
            <v>36429</v>
          </cell>
          <cell r="B1644">
            <v>288260</v>
          </cell>
          <cell r="C1644"/>
          <cell r="D1644"/>
          <cell r="E1644">
            <v>15</v>
          </cell>
          <cell r="F1644">
            <v>22</v>
          </cell>
          <cell r="G1644">
            <v>18.822937625754527</v>
          </cell>
          <cell r="H1644">
            <v>5425900</v>
          </cell>
          <cell r="I1644">
            <v>288260</v>
          </cell>
          <cell r="J1644"/>
          <cell r="K1644"/>
          <cell r="L1644"/>
          <cell r="M1644"/>
          <cell r="N1644"/>
          <cell r="O1644"/>
          <cell r="P1644"/>
          <cell r="Q1644"/>
          <cell r="R1644"/>
          <cell r="S1644"/>
          <cell r="T1644"/>
          <cell r="W1644"/>
          <cell r="X1644" t="str">
            <v>Sin movimiento</v>
          </cell>
          <cell r="Y1644">
            <v>700</v>
          </cell>
          <cell r="Z1644"/>
        </row>
        <row r="1645">
          <cell r="A1645">
            <v>36430</v>
          </cell>
          <cell r="B1645">
            <v>281900</v>
          </cell>
          <cell r="C1645"/>
          <cell r="D1645"/>
          <cell r="E1645">
            <v>18</v>
          </cell>
          <cell r="F1645">
            <v>23.5</v>
          </cell>
          <cell r="G1645">
            <v>20.853671514721533</v>
          </cell>
          <cell r="H1645">
            <v>4284029.344004198</v>
          </cell>
          <cell r="I1645">
            <v>281900</v>
          </cell>
          <cell r="J1645"/>
          <cell r="K1645"/>
          <cell r="L1645"/>
          <cell r="M1645"/>
          <cell r="N1645"/>
          <cell r="O1645"/>
          <cell r="P1645"/>
          <cell r="Q1645"/>
          <cell r="R1645"/>
          <cell r="S1645"/>
          <cell r="T1645"/>
          <cell r="W1645"/>
          <cell r="X1645">
            <v>36404</v>
          </cell>
          <cell r="Y1645">
            <v>550</v>
          </cell>
          <cell r="Z1645"/>
        </row>
        <row r="1646">
          <cell r="A1646">
            <v>36431</v>
          </cell>
          <cell r="B1646">
            <v>209500</v>
          </cell>
          <cell r="C1646"/>
          <cell r="D1646"/>
          <cell r="E1646">
            <v>13.8</v>
          </cell>
          <cell r="F1646">
            <v>20.25</v>
          </cell>
          <cell r="G1646">
            <v>15.856133651551312</v>
          </cell>
          <cell r="H1646">
            <v>3943405.4325955734</v>
          </cell>
          <cell r="I1646">
            <v>209500</v>
          </cell>
          <cell r="J1646"/>
          <cell r="K1646"/>
          <cell r="L1646"/>
          <cell r="M1646"/>
          <cell r="N1646"/>
          <cell r="O1646"/>
          <cell r="P1646"/>
          <cell r="Q1646"/>
          <cell r="R1646"/>
          <cell r="S1646"/>
          <cell r="T1646"/>
          <cell r="W1646"/>
          <cell r="X1646">
            <v>36404</v>
          </cell>
          <cell r="Y1646">
            <v>644.99999999999989</v>
          </cell>
          <cell r="Z1646"/>
        </row>
        <row r="1647">
          <cell r="A1647">
            <v>36432</v>
          </cell>
          <cell r="B1647">
            <v>170760</v>
          </cell>
          <cell r="C1647"/>
          <cell r="D1647"/>
          <cell r="E1647">
            <v>14</v>
          </cell>
          <cell r="F1647">
            <v>19.25</v>
          </cell>
          <cell r="G1647">
            <v>16.628396579995314</v>
          </cell>
          <cell r="H1647">
            <v>3560972.9478538488</v>
          </cell>
          <cell r="I1647">
            <v>170760</v>
          </cell>
          <cell r="J1647"/>
          <cell r="K1647"/>
          <cell r="L1647"/>
          <cell r="M1647"/>
          <cell r="N1647"/>
          <cell r="O1647"/>
          <cell r="P1647"/>
          <cell r="Q1647"/>
          <cell r="R1647"/>
          <cell r="S1647"/>
          <cell r="T1647"/>
          <cell r="W1647"/>
          <cell r="X1647">
            <v>36404</v>
          </cell>
          <cell r="Y1647">
            <v>525</v>
          </cell>
          <cell r="Z1647"/>
        </row>
        <row r="1648">
          <cell r="A1648">
            <v>36433</v>
          </cell>
          <cell r="B1648">
            <v>297800</v>
          </cell>
          <cell r="C1648"/>
          <cell r="D1648"/>
          <cell r="E1648">
            <v>18.5</v>
          </cell>
          <cell r="F1648">
            <v>25</v>
          </cell>
          <cell r="G1648">
            <v>22.542813969106785</v>
          </cell>
          <cell r="H1648">
            <v>4721956.6014319807</v>
          </cell>
          <cell r="I1648">
            <v>297800</v>
          </cell>
          <cell r="J1648">
            <v>71201266.724937528</v>
          </cell>
          <cell r="K1648">
            <v>5381910</v>
          </cell>
          <cell r="L1648">
            <v>13.229739390836622</v>
          </cell>
          <cell r="M1648"/>
          <cell r="N1648"/>
          <cell r="O1648"/>
          <cell r="P1648"/>
          <cell r="Q1648"/>
          <cell r="R1648"/>
          <cell r="S1648"/>
          <cell r="T1648"/>
          <cell r="W1648"/>
          <cell r="X1648">
            <v>36404</v>
          </cell>
          <cell r="Y1648">
            <v>650</v>
          </cell>
          <cell r="Z1648"/>
        </row>
        <row r="1649">
          <cell r="A1649">
            <v>36434</v>
          </cell>
          <cell r="B1649">
            <v>198300</v>
          </cell>
          <cell r="C1649"/>
          <cell r="D1649"/>
          <cell r="E1649">
            <v>20</v>
          </cell>
          <cell r="F1649">
            <v>27</v>
          </cell>
          <cell r="G1649">
            <v>24.336485123550176</v>
          </cell>
          <cell r="H1649">
            <v>3297411.0418130709</v>
          </cell>
          <cell r="I1649">
            <v>198300</v>
          </cell>
          <cell r="J1649"/>
          <cell r="K1649"/>
          <cell r="L1649"/>
          <cell r="M1649"/>
          <cell r="N1649"/>
          <cell r="O1649"/>
          <cell r="P1649"/>
          <cell r="Q1649"/>
          <cell r="R1649"/>
          <cell r="S1649"/>
          <cell r="T1649"/>
          <cell r="W1649"/>
          <cell r="X1649">
            <v>36434</v>
          </cell>
          <cell r="Y1649">
            <v>700</v>
          </cell>
          <cell r="Z1649"/>
        </row>
        <row r="1650">
          <cell r="A1650">
            <v>36435</v>
          </cell>
          <cell r="B1650">
            <v>198300</v>
          </cell>
          <cell r="C1650"/>
          <cell r="D1650"/>
          <cell r="E1650">
            <v>20</v>
          </cell>
          <cell r="F1650">
            <v>27</v>
          </cell>
          <cell r="G1650">
            <v>24.336485123550176</v>
          </cell>
          <cell r="H1650">
            <v>4470240.0100738751</v>
          </cell>
          <cell r="I1650">
            <v>198300</v>
          </cell>
          <cell r="J1650"/>
          <cell r="K1650"/>
          <cell r="L1650"/>
          <cell r="M1650"/>
          <cell r="N1650"/>
          <cell r="O1650"/>
          <cell r="P1650"/>
          <cell r="Q1650"/>
          <cell r="R1650"/>
          <cell r="S1650"/>
          <cell r="T1650"/>
          <cell r="W1650"/>
          <cell r="X1650" t="str">
            <v>Sin movimiento</v>
          </cell>
          <cell r="Y1650">
            <v>700</v>
          </cell>
          <cell r="Z1650"/>
        </row>
        <row r="1651">
          <cell r="A1651">
            <v>36436</v>
          </cell>
          <cell r="B1651">
            <v>198300</v>
          </cell>
          <cell r="C1651"/>
          <cell r="D1651"/>
          <cell r="E1651">
            <v>20</v>
          </cell>
          <cell r="F1651">
            <v>27</v>
          </cell>
          <cell r="G1651">
            <v>24.336485123550176</v>
          </cell>
          <cell r="H1651">
            <v>4825925</v>
          </cell>
          <cell r="I1651">
            <v>198300</v>
          </cell>
          <cell r="J1651"/>
          <cell r="K1651"/>
          <cell r="L1651"/>
          <cell r="M1651"/>
          <cell r="N1651"/>
          <cell r="O1651"/>
          <cell r="P1651"/>
          <cell r="Q1651"/>
          <cell r="R1651"/>
          <cell r="S1651"/>
          <cell r="T1651"/>
          <cell r="W1651"/>
          <cell r="X1651" t="str">
            <v>Sin movimiento</v>
          </cell>
          <cell r="Y1651">
            <v>700</v>
          </cell>
          <cell r="Z1651"/>
        </row>
        <row r="1652">
          <cell r="A1652">
            <v>36437</v>
          </cell>
          <cell r="B1652">
            <v>89000</v>
          </cell>
          <cell r="C1652"/>
          <cell r="D1652"/>
          <cell r="E1652">
            <v>20</v>
          </cell>
          <cell r="F1652">
            <v>25</v>
          </cell>
          <cell r="G1652">
            <v>22.549438202247192</v>
          </cell>
          <cell r="H1652">
            <v>2006310.4432505039</v>
          </cell>
          <cell r="I1652">
            <v>89000</v>
          </cell>
          <cell r="J1652"/>
          <cell r="K1652"/>
          <cell r="L1652"/>
          <cell r="M1652"/>
          <cell r="N1652"/>
          <cell r="O1652"/>
          <cell r="P1652"/>
          <cell r="Q1652"/>
          <cell r="R1652"/>
          <cell r="S1652"/>
          <cell r="T1652"/>
          <cell r="W1652"/>
          <cell r="X1652">
            <v>36434</v>
          </cell>
          <cell r="Y1652">
            <v>500</v>
          </cell>
          <cell r="Z1652"/>
        </row>
        <row r="1653">
          <cell r="A1653">
            <v>36438</v>
          </cell>
          <cell r="B1653">
            <v>148100</v>
          </cell>
          <cell r="C1653"/>
          <cell r="D1653"/>
          <cell r="E1653">
            <v>19</v>
          </cell>
          <cell r="F1653">
            <v>23</v>
          </cell>
          <cell r="G1653">
            <v>21.333220796758948</v>
          </cell>
          <cell r="H1653">
            <v>3604233.4467977812</v>
          </cell>
          <cell r="I1653">
            <v>148100</v>
          </cell>
          <cell r="J1653"/>
          <cell r="K1653"/>
          <cell r="L1653"/>
          <cell r="M1653"/>
          <cell r="N1653"/>
          <cell r="O1653"/>
          <cell r="P1653"/>
          <cell r="Q1653"/>
          <cell r="R1653"/>
          <cell r="S1653"/>
          <cell r="T1653"/>
          <cell r="W1653"/>
          <cell r="X1653">
            <v>36434</v>
          </cell>
          <cell r="Y1653">
            <v>400</v>
          </cell>
          <cell r="Z1653"/>
        </row>
        <row r="1654">
          <cell r="A1654">
            <v>36439</v>
          </cell>
          <cell r="B1654">
            <v>121630</v>
          </cell>
          <cell r="C1654"/>
          <cell r="D1654"/>
          <cell r="E1654">
            <v>15</v>
          </cell>
          <cell r="F1654">
            <v>21</v>
          </cell>
          <cell r="G1654">
            <v>18.140590314889419</v>
          </cell>
          <cell r="H1654">
            <v>2742688.1685393257</v>
          </cell>
          <cell r="I1654">
            <v>121630</v>
          </cell>
          <cell r="J1654"/>
          <cell r="K1654"/>
          <cell r="L1654"/>
          <cell r="M1654"/>
          <cell r="N1654"/>
          <cell r="O1654"/>
          <cell r="P1654"/>
          <cell r="Q1654"/>
          <cell r="R1654"/>
          <cell r="S1654"/>
          <cell r="T1654"/>
          <cell r="W1654"/>
          <cell r="X1654">
            <v>36434</v>
          </cell>
          <cell r="Y1654">
            <v>600</v>
          </cell>
          <cell r="Z1654"/>
        </row>
        <row r="1655">
          <cell r="A1655">
            <v>36440</v>
          </cell>
          <cell r="B1655">
            <v>153700</v>
          </cell>
          <cell r="C1655"/>
          <cell r="D1655"/>
          <cell r="E1655">
            <v>15.75</v>
          </cell>
          <cell r="F1655">
            <v>22</v>
          </cell>
          <cell r="G1655">
            <v>17.608327911515939</v>
          </cell>
          <cell r="H1655">
            <v>3278916.0364618502</v>
          </cell>
          <cell r="I1655">
            <v>153700</v>
          </cell>
          <cell r="J1655"/>
          <cell r="K1655"/>
          <cell r="L1655"/>
          <cell r="M1655"/>
          <cell r="N1655"/>
          <cell r="O1655"/>
          <cell r="P1655"/>
          <cell r="Q1655"/>
          <cell r="R1655"/>
          <cell r="S1655"/>
          <cell r="T1655"/>
          <cell r="W1655"/>
          <cell r="X1655">
            <v>36434</v>
          </cell>
          <cell r="Y1655">
            <v>625</v>
          </cell>
          <cell r="Z1655"/>
        </row>
        <row r="1656">
          <cell r="A1656">
            <v>36441</v>
          </cell>
          <cell r="B1656">
            <v>153700</v>
          </cell>
          <cell r="C1656"/>
          <cell r="D1656"/>
          <cell r="E1656">
            <v>15.75</v>
          </cell>
          <cell r="F1656">
            <v>22</v>
          </cell>
          <cell r="G1656">
            <v>17.608327911515939</v>
          </cell>
          <cell r="H1656">
            <v>2788208.7313985038</v>
          </cell>
          <cell r="I1656">
            <v>153700</v>
          </cell>
          <cell r="J1656"/>
          <cell r="K1656"/>
          <cell r="L1656"/>
          <cell r="M1656"/>
          <cell r="N1656"/>
          <cell r="O1656"/>
          <cell r="P1656"/>
          <cell r="Q1656"/>
          <cell r="R1656"/>
          <cell r="S1656"/>
          <cell r="T1656"/>
          <cell r="W1656"/>
          <cell r="X1656">
            <v>36434</v>
          </cell>
          <cell r="Y1656">
            <v>625</v>
          </cell>
          <cell r="Z1656"/>
        </row>
        <row r="1657">
          <cell r="A1657">
            <v>36442</v>
          </cell>
          <cell r="B1657">
            <v>153700</v>
          </cell>
          <cell r="C1657"/>
          <cell r="D1657"/>
          <cell r="E1657">
            <v>15.75</v>
          </cell>
          <cell r="F1657">
            <v>22</v>
          </cell>
          <cell r="G1657">
            <v>17.608327911515939</v>
          </cell>
          <cell r="H1657">
            <v>2706400</v>
          </cell>
          <cell r="I1657">
            <v>153700</v>
          </cell>
          <cell r="J1657"/>
          <cell r="K1657"/>
          <cell r="L1657"/>
          <cell r="M1657"/>
          <cell r="N1657"/>
          <cell r="O1657"/>
          <cell r="P1657"/>
          <cell r="Q1657"/>
          <cell r="R1657"/>
          <cell r="S1657"/>
          <cell r="T1657"/>
          <cell r="W1657"/>
          <cell r="X1657" t="str">
            <v>Sin movimiento</v>
          </cell>
          <cell r="Y1657">
            <v>625</v>
          </cell>
          <cell r="Z1657"/>
        </row>
        <row r="1658">
          <cell r="A1658">
            <v>36443</v>
          </cell>
          <cell r="B1658">
            <v>153700</v>
          </cell>
          <cell r="C1658"/>
          <cell r="D1658"/>
          <cell r="E1658">
            <v>15.75</v>
          </cell>
          <cell r="F1658">
            <v>22</v>
          </cell>
          <cell r="G1658">
            <v>17.608327911515939</v>
          </cell>
          <cell r="H1658">
            <v>2706400</v>
          </cell>
          <cell r="I1658">
            <v>153700</v>
          </cell>
          <cell r="J1658"/>
          <cell r="K1658"/>
          <cell r="L1658"/>
          <cell r="M1658"/>
          <cell r="N1658"/>
          <cell r="O1658"/>
          <cell r="P1658"/>
          <cell r="Q1658"/>
          <cell r="R1658"/>
          <cell r="S1658"/>
          <cell r="T1658"/>
          <cell r="W1658"/>
          <cell r="X1658" t="str">
            <v>Sin movimiento</v>
          </cell>
          <cell r="Y1658">
            <v>625</v>
          </cell>
          <cell r="Z1658"/>
        </row>
        <row r="1659">
          <cell r="A1659">
            <v>36444</v>
          </cell>
          <cell r="B1659">
            <v>253250</v>
          </cell>
          <cell r="C1659"/>
          <cell r="D1659"/>
          <cell r="E1659">
            <v>16.75</v>
          </cell>
          <cell r="F1659">
            <v>20</v>
          </cell>
          <cell r="G1659">
            <v>17.977048371174728</v>
          </cell>
          <cell r="H1659">
            <v>4594104.4972457457</v>
          </cell>
          <cell r="I1659">
            <v>253250</v>
          </cell>
          <cell r="J1659"/>
          <cell r="K1659"/>
          <cell r="L1659"/>
          <cell r="M1659"/>
          <cell r="N1659"/>
          <cell r="O1659"/>
          <cell r="P1659"/>
          <cell r="Q1659"/>
          <cell r="R1659"/>
          <cell r="S1659"/>
          <cell r="T1659"/>
          <cell r="W1659"/>
          <cell r="X1659">
            <v>36434</v>
          </cell>
          <cell r="Y1659">
            <v>325</v>
          </cell>
          <cell r="Z1659"/>
        </row>
        <row r="1660">
          <cell r="A1660">
            <v>36445</v>
          </cell>
          <cell r="B1660">
            <v>216730</v>
          </cell>
          <cell r="C1660"/>
          <cell r="D1660"/>
          <cell r="E1660">
            <v>17</v>
          </cell>
          <cell r="F1660">
            <v>21</v>
          </cell>
          <cell r="G1660">
            <v>18.321909749457852</v>
          </cell>
          <cell r="H1660">
            <v>3816252.9082628493</v>
          </cell>
          <cell r="I1660">
            <v>216730</v>
          </cell>
          <cell r="J1660"/>
          <cell r="K1660"/>
          <cell r="L1660"/>
          <cell r="M1660"/>
          <cell r="N1660"/>
          <cell r="O1660"/>
          <cell r="P1660"/>
          <cell r="Q1660"/>
          <cell r="R1660"/>
          <cell r="S1660"/>
          <cell r="T1660"/>
          <cell r="W1660"/>
          <cell r="X1660">
            <v>36434</v>
          </cell>
          <cell r="Y1660">
            <v>400</v>
          </cell>
          <cell r="Z1660"/>
        </row>
        <row r="1661">
          <cell r="A1661">
            <v>36446</v>
          </cell>
          <cell r="B1661">
            <v>273080</v>
          </cell>
          <cell r="C1661"/>
          <cell r="D1661"/>
          <cell r="E1661">
            <v>16</v>
          </cell>
          <cell r="F1661">
            <v>20</v>
          </cell>
          <cell r="G1661">
            <v>17.861029734876226</v>
          </cell>
          <cell r="H1661">
            <v>4909172.3692003945</v>
          </cell>
          <cell r="I1661">
            <v>273080</v>
          </cell>
          <cell r="J1661"/>
          <cell r="K1661"/>
          <cell r="L1661"/>
          <cell r="M1661"/>
          <cell r="N1661"/>
          <cell r="O1661"/>
          <cell r="P1661"/>
          <cell r="Q1661"/>
          <cell r="R1661"/>
          <cell r="S1661"/>
          <cell r="T1661"/>
          <cell r="W1661"/>
          <cell r="X1661">
            <v>36434</v>
          </cell>
          <cell r="Y1661">
            <v>400</v>
          </cell>
          <cell r="Z1661"/>
        </row>
        <row r="1662">
          <cell r="A1662">
            <v>36447</v>
          </cell>
          <cell r="B1662">
            <v>337550</v>
          </cell>
          <cell r="C1662"/>
          <cell r="D1662"/>
          <cell r="E1662">
            <v>15</v>
          </cell>
          <cell r="F1662">
            <v>19.75</v>
          </cell>
          <cell r="G1662">
            <v>17.471263516516071</v>
          </cell>
          <cell r="H1662">
            <v>6184560.6359294979</v>
          </cell>
          <cell r="I1662">
            <v>337550</v>
          </cell>
          <cell r="J1662"/>
          <cell r="K1662"/>
          <cell r="L1662"/>
          <cell r="M1662"/>
          <cell r="N1662"/>
          <cell r="O1662"/>
          <cell r="P1662"/>
          <cell r="Q1662"/>
          <cell r="R1662"/>
          <cell r="S1662"/>
          <cell r="T1662"/>
          <cell r="W1662"/>
          <cell r="X1662">
            <v>36434</v>
          </cell>
          <cell r="Y1662">
            <v>475</v>
          </cell>
          <cell r="Z1662"/>
        </row>
        <row r="1663">
          <cell r="A1663">
            <v>36448</v>
          </cell>
          <cell r="B1663">
            <v>241700</v>
          </cell>
          <cell r="C1663"/>
          <cell r="D1663"/>
          <cell r="E1663">
            <v>15.5</v>
          </cell>
          <cell r="F1663">
            <v>25</v>
          </cell>
          <cell r="G1663">
            <v>20.553165080678529</v>
          </cell>
          <cell r="H1663">
            <v>4317010.8869195841</v>
          </cell>
          <cell r="I1663">
            <v>241700</v>
          </cell>
          <cell r="J1663"/>
          <cell r="K1663"/>
          <cell r="L1663"/>
          <cell r="M1663"/>
          <cell r="N1663"/>
          <cell r="O1663"/>
          <cell r="P1663"/>
          <cell r="Q1663"/>
          <cell r="R1663"/>
          <cell r="S1663"/>
          <cell r="T1663"/>
          <cell r="W1663"/>
          <cell r="X1663">
            <v>36434</v>
          </cell>
          <cell r="Y1663">
            <v>950</v>
          </cell>
          <cell r="Z1663"/>
        </row>
        <row r="1664">
          <cell r="A1664">
            <v>36449</v>
          </cell>
          <cell r="B1664">
            <v>241700</v>
          </cell>
          <cell r="C1664"/>
          <cell r="D1664"/>
          <cell r="E1664">
            <v>15.5</v>
          </cell>
          <cell r="F1664">
            <v>25</v>
          </cell>
          <cell r="G1664">
            <v>20.553165080678529</v>
          </cell>
          <cell r="H1664">
            <v>4222804.3919419348</v>
          </cell>
          <cell r="I1664">
            <v>241700</v>
          </cell>
          <cell r="J1664"/>
          <cell r="K1664"/>
          <cell r="L1664"/>
          <cell r="M1664"/>
          <cell r="N1664"/>
          <cell r="O1664"/>
          <cell r="P1664"/>
          <cell r="Q1664"/>
          <cell r="R1664"/>
          <cell r="S1664"/>
          <cell r="T1664"/>
          <cell r="W1664"/>
          <cell r="X1664" t="str">
            <v>Sin movimiento</v>
          </cell>
          <cell r="Y1664">
            <v>950</v>
          </cell>
          <cell r="Z1664"/>
        </row>
        <row r="1665">
          <cell r="A1665">
            <v>36450</v>
          </cell>
          <cell r="B1665">
            <v>241700</v>
          </cell>
          <cell r="C1665"/>
          <cell r="D1665"/>
          <cell r="E1665">
            <v>15.5</v>
          </cell>
          <cell r="F1665">
            <v>25</v>
          </cell>
          <cell r="G1665">
            <v>20.553165080678529</v>
          </cell>
          <cell r="H1665">
            <v>4967700</v>
          </cell>
          <cell r="I1665">
            <v>241700</v>
          </cell>
          <cell r="J1665"/>
          <cell r="K1665"/>
          <cell r="L1665"/>
          <cell r="M1665"/>
          <cell r="N1665"/>
          <cell r="O1665"/>
          <cell r="P1665"/>
          <cell r="Q1665"/>
          <cell r="R1665"/>
          <cell r="S1665"/>
          <cell r="T1665"/>
          <cell r="W1665"/>
          <cell r="X1665" t="str">
            <v>Sin movimiento</v>
          </cell>
          <cell r="Y1665">
            <v>950</v>
          </cell>
          <cell r="Z1665"/>
        </row>
        <row r="1666">
          <cell r="A1666">
            <v>36451</v>
          </cell>
          <cell r="B1666">
            <v>161950</v>
          </cell>
          <cell r="C1666"/>
          <cell r="D1666"/>
          <cell r="E1666">
            <v>17.5</v>
          </cell>
          <cell r="F1666">
            <v>19</v>
          </cell>
          <cell r="G1666">
            <v>18.130441494288359</v>
          </cell>
          <cell r="H1666">
            <v>2829471.1264997777</v>
          </cell>
          <cell r="I1666">
            <v>161950</v>
          </cell>
          <cell r="J1666"/>
          <cell r="K1666"/>
          <cell r="L1666"/>
          <cell r="M1666"/>
          <cell r="N1666"/>
          <cell r="O1666"/>
          <cell r="P1666"/>
          <cell r="Q1666"/>
          <cell r="R1666"/>
          <cell r="S1666"/>
          <cell r="T1666"/>
          <cell r="W1666"/>
          <cell r="X1666">
            <v>36434</v>
          </cell>
          <cell r="Y1666">
            <v>150</v>
          </cell>
          <cell r="Z1666"/>
        </row>
        <row r="1667">
          <cell r="A1667">
            <v>36452</v>
          </cell>
          <cell r="B1667">
            <v>201850</v>
          </cell>
          <cell r="C1667"/>
          <cell r="D1667"/>
          <cell r="E1667">
            <v>15</v>
          </cell>
          <cell r="F1667">
            <v>19</v>
          </cell>
          <cell r="G1667">
            <v>17.645528858062917</v>
          </cell>
          <cell r="H1667">
            <v>4148656.3715349608</v>
          </cell>
          <cell r="I1667">
            <v>201850</v>
          </cell>
          <cell r="J1667"/>
          <cell r="K1667"/>
          <cell r="L1667"/>
          <cell r="M1667"/>
          <cell r="N1667"/>
          <cell r="O1667"/>
          <cell r="P1667"/>
          <cell r="Q1667"/>
          <cell r="R1667"/>
          <cell r="S1667"/>
          <cell r="T1667"/>
          <cell r="W1667"/>
          <cell r="X1667">
            <v>36434</v>
          </cell>
          <cell r="Y1667">
            <v>400</v>
          </cell>
          <cell r="Z1667"/>
        </row>
        <row r="1668">
          <cell r="A1668">
            <v>36453</v>
          </cell>
          <cell r="B1668">
            <v>204330</v>
          </cell>
          <cell r="C1668"/>
          <cell r="D1668"/>
          <cell r="E1668">
            <v>17.5</v>
          </cell>
          <cell r="F1668">
            <v>23</v>
          </cell>
          <cell r="G1668">
            <v>20.355429941760878</v>
          </cell>
          <cell r="H1668">
            <v>3704593.1105279406</v>
          </cell>
          <cell r="I1668">
            <v>204330</v>
          </cell>
          <cell r="J1668"/>
          <cell r="K1668"/>
          <cell r="L1668"/>
          <cell r="M1668"/>
          <cell r="N1668"/>
          <cell r="O1668"/>
          <cell r="P1668"/>
          <cell r="Q1668"/>
          <cell r="R1668"/>
          <cell r="S1668"/>
          <cell r="T1668"/>
          <cell r="W1668"/>
          <cell r="X1668">
            <v>36434</v>
          </cell>
          <cell r="Y1668">
            <v>550</v>
          </cell>
          <cell r="Z1668"/>
        </row>
        <row r="1669">
          <cell r="A1669">
            <v>36454</v>
          </cell>
          <cell r="B1669">
            <v>165470</v>
          </cell>
          <cell r="C1669"/>
          <cell r="D1669"/>
          <cell r="E1669">
            <v>15</v>
          </cell>
          <cell r="F1669">
            <v>22.5</v>
          </cell>
          <cell r="G1669">
            <v>19.9395056505711</v>
          </cell>
          <cell r="H1669">
            <v>2919805.6601436711</v>
          </cell>
          <cell r="I1669">
            <v>165470</v>
          </cell>
          <cell r="J1669"/>
          <cell r="K1669"/>
          <cell r="L1669"/>
          <cell r="M1669"/>
          <cell r="N1669"/>
          <cell r="O1669"/>
          <cell r="P1669"/>
          <cell r="Q1669"/>
          <cell r="R1669"/>
          <cell r="S1669"/>
          <cell r="T1669"/>
          <cell r="W1669"/>
          <cell r="X1669">
            <v>36434</v>
          </cell>
          <cell r="Y1669">
            <v>750</v>
          </cell>
          <cell r="Z1669"/>
        </row>
        <row r="1670">
          <cell r="A1670">
            <v>36455</v>
          </cell>
          <cell r="B1670">
            <v>244500</v>
          </cell>
          <cell r="C1670"/>
          <cell r="D1670"/>
          <cell r="E1670">
            <v>15</v>
          </cell>
          <cell r="F1670">
            <v>22</v>
          </cell>
          <cell r="G1670">
            <v>18.053578732106338</v>
          </cell>
          <cell r="H1670">
            <v>4976902.6207605349</v>
          </cell>
          <cell r="I1670">
            <v>244500</v>
          </cell>
          <cell r="J1670"/>
          <cell r="K1670"/>
          <cell r="L1670"/>
          <cell r="M1670"/>
          <cell r="N1670"/>
          <cell r="O1670"/>
          <cell r="P1670"/>
          <cell r="Q1670"/>
          <cell r="R1670"/>
          <cell r="S1670"/>
          <cell r="T1670"/>
          <cell r="W1670"/>
          <cell r="X1670">
            <v>36434</v>
          </cell>
          <cell r="Y1670">
            <v>700</v>
          </cell>
          <cell r="Z1670"/>
        </row>
        <row r="1671">
          <cell r="A1671">
            <v>36456</v>
          </cell>
          <cell r="B1671">
            <v>244500</v>
          </cell>
          <cell r="C1671"/>
          <cell r="D1671"/>
          <cell r="E1671">
            <v>15</v>
          </cell>
          <cell r="F1671">
            <v>22</v>
          </cell>
          <cell r="G1671">
            <v>18.053578732106338</v>
          </cell>
          <cell r="H1671">
            <v>4875209.1315646339</v>
          </cell>
          <cell r="I1671">
            <v>244500</v>
          </cell>
          <cell r="J1671"/>
          <cell r="K1671"/>
          <cell r="L1671"/>
          <cell r="M1671"/>
          <cell r="N1671"/>
          <cell r="O1671"/>
          <cell r="P1671"/>
          <cell r="Q1671"/>
          <cell r="R1671"/>
          <cell r="S1671"/>
          <cell r="T1671"/>
          <cell r="W1671"/>
          <cell r="X1671" t="str">
            <v>Sin movimiento</v>
          </cell>
          <cell r="Y1671">
            <v>700</v>
          </cell>
          <cell r="Z1671"/>
        </row>
        <row r="1672">
          <cell r="A1672">
            <v>36457</v>
          </cell>
          <cell r="B1672">
            <v>244500</v>
          </cell>
          <cell r="C1672"/>
          <cell r="D1672"/>
          <cell r="E1672">
            <v>15</v>
          </cell>
          <cell r="F1672">
            <v>22</v>
          </cell>
          <cell r="G1672">
            <v>18.053578732106338</v>
          </cell>
          <cell r="H1672">
            <v>4414100</v>
          </cell>
          <cell r="I1672">
            <v>244500</v>
          </cell>
          <cell r="J1672"/>
          <cell r="K1672"/>
          <cell r="L1672"/>
          <cell r="M1672"/>
          <cell r="N1672"/>
          <cell r="O1672"/>
          <cell r="P1672"/>
          <cell r="Q1672"/>
          <cell r="R1672"/>
          <cell r="S1672"/>
          <cell r="T1672"/>
          <cell r="W1672"/>
          <cell r="X1672" t="str">
            <v>Sin movimiento</v>
          </cell>
          <cell r="Y1672">
            <v>700</v>
          </cell>
          <cell r="Z1672"/>
        </row>
        <row r="1673">
          <cell r="A1673">
            <v>36458</v>
          </cell>
          <cell r="B1673">
            <v>275600</v>
          </cell>
          <cell r="C1673"/>
          <cell r="D1673"/>
          <cell r="E1673">
            <v>13</v>
          </cell>
          <cell r="F1673">
            <v>19.5</v>
          </cell>
          <cell r="G1673">
            <v>16.044448476052249</v>
          </cell>
          <cell r="H1673">
            <v>5495327.7572973948</v>
          </cell>
          <cell r="I1673">
            <v>275600</v>
          </cell>
          <cell r="J1673"/>
          <cell r="K1673"/>
          <cell r="L1673"/>
          <cell r="M1673"/>
          <cell r="N1673"/>
          <cell r="O1673"/>
          <cell r="P1673"/>
          <cell r="Q1673"/>
          <cell r="R1673"/>
          <cell r="S1673"/>
          <cell r="T1673"/>
          <cell r="W1673"/>
          <cell r="X1673">
            <v>36434</v>
          </cell>
          <cell r="Y1673">
            <v>650</v>
          </cell>
          <cell r="Z1673"/>
        </row>
        <row r="1674">
          <cell r="A1674">
            <v>36459</v>
          </cell>
          <cell r="B1674">
            <v>190530</v>
          </cell>
          <cell r="C1674"/>
          <cell r="D1674"/>
          <cell r="E1674">
            <v>16</v>
          </cell>
          <cell r="F1674">
            <v>21</v>
          </cell>
          <cell r="G1674">
            <v>19.842854143704404</v>
          </cell>
          <cell r="H1674">
            <v>3439748.3558282205</v>
          </cell>
          <cell r="I1674">
            <v>190530</v>
          </cell>
          <cell r="J1674"/>
          <cell r="K1674"/>
          <cell r="L1674"/>
          <cell r="M1674"/>
          <cell r="N1674"/>
          <cell r="O1674"/>
          <cell r="P1674"/>
          <cell r="Q1674"/>
          <cell r="R1674"/>
          <cell r="S1674"/>
          <cell r="T1674"/>
          <cell r="W1674"/>
          <cell r="X1674">
            <v>36434</v>
          </cell>
          <cell r="Y1674">
            <v>500</v>
          </cell>
          <cell r="Z1674"/>
        </row>
        <row r="1675">
          <cell r="A1675">
            <v>36460</v>
          </cell>
          <cell r="B1675">
            <v>213330</v>
          </cell>
          <cell r="C1675"/>
          <cell r="D1675"/>
          <cell r="E1675">
            <v>16</v>
          </cell>
          <cell r="F1675">
            <v>19</v>
          </cell>
          <cell r="G1675">
            <v>17.050192190502976</v>
          </cell>
          <cell r="H1675">
            <v>3422762.1933962265</v>
          </cell>
          <cell r="I1675">
            <v>213330</v>
          </cell>
          <cell r="J1675"/>
          <cell r="K1675"/>
          <cell r="L1675"/>
          <cell r="M1675"/>
          <cell r="N1675"/>
          <cell r="O1675"/>
          <cell r="P1675"/>
          <cell r="Q1675"/>
          <cell r="R1675"/>
          <cell r="S1675"/>
          <cell r="T1675"/>
          <cell r="W1675"/>
          <cell r="X1675">
            <v>36434</v>
          </cell>
          <cell r="Y1675">
            <v>300</v>
          </cell>
          <cell r="Z1675"/>
        </row>
        <row r="1676">
          <cell r="A1676">
            <v>36461</v>
          </cell>
          <cell r="B1676">
            <v>191470</v>
          </cell>
          <cell r="C1676"/>
          <cell r="D1676"/>
          <cell r="E1676">
            <v>15</v>
          </cell>
          <cell r="F1676">
            <v>19</v>
          </cell>
          <cell r="G1676">
            <v>16.737217318639996</v>
          </cell>
          <cell r="H1676">
            <v>3799311.2828950821</v>
          </cell>
          <cell r="I1676">
            <v>191470</v>
          </cell>
          <cell r="J1676"/>
          <cell r="K1676"/>
          <cell r="L1676"/>
          <cell r="M1676"/>
          <cell r="N1676"/>
          <cell r="O1676"/>
          <cell r="P1676"/>
          <cell r="Q1676"/>
          <cell r="R1676"/>
          <cell r="S1676"/>
          <cell r="T1676"/>
          <cell r="W1676"/>
          <cell r="X1676">
            <v>36434</v>
          </cell>
          <cell r="Y1676">
            <v>400</v>
          </cell>
          <cell r="Z1676"/>
        </row>
        <row r="1677">
          <cell r="A1677">
            <v>36462</v>
          </cell>
          <cell r="B1677">
            <v>156300</v>
          </cell>
          <cell r="C1677"/>
          <cell r="D1677"/>
          <cell r="E1677">
            <v>15</v>
          </cell>
          <cell r="F1677">
            <v>18</v>
          </cell>
          <cell r="G1677">
            <v>16.377543186180421</v>
          </cell>
          <cell r="H1677">
            <v>2664945.0393756153</v>
          </cell>
          <cell r="I1677">
            <v>156300</v>
          </cell>
          <cell r="J1677"/>
          <cell r="K1677"/>
          <cell r="L1677"/>
          <cell r="M1677"/>
          <cell r="N1677"/>
          <cell r="O1677"/>
          <cell r="P1677"/>
          <cell r="Q1677"/>
          <cell r="R1677"/>
          <cell r="S1677"/>
          <cell r="T1677"/>
          <cell r="W1677"/>
          <cell r="X1677">
            <v>36434</v>
          </cell>
          <cell r="Y1677">
            <v>300</v>
          </cell>
          <cell r="Z1677"/>
        </row>
        <row r="1678">
          <cell r="A1678">
            <v>36463</v>
          </cell>
          <cell r="B1678">
            <v>156300</v>
          </cell>
          <cell r="C1678"/>
          <cell r="D1678"/>
          <cell r="E1678">
            <v>15</v>
          </cell>
          <cell r="F1678">
            <v>18</v>
          </cell>
          <cell r="G1678">
            <v>16.377543186180421</v>
          </cell>
          <cell r="H1678">
            <v>2616027.0669034314</v>
          </cell>
          <cell r="I1678">
            <v>156300</v>
          </cell>
          <cell r="J1678"/>
          <cell r="K1678"/>
          <cell r="L1678"/>
          <cell r="M1678"/>
          <cell r="N1678"/>
          <cell r="O1678"/>
          <cell r="P1678"/>
          <cell r="Q1678"/>
          <cell r="R1678"/>
          <cell r="S1678"/>
          <cell r="T1678"/>
          <cell r="W1678"/>
          <cell r="X1678" t="str">
            <v>Sin movimiento</v>
          </cell>
          <cell r="Y1678">
            <v>300</v>
          </cell>
          <cell r="Z1678"/>
        </row>
        <row r="1679">
          <cell r="A1679">
            <v>36464</v>
          </cell>
          <cell r="B1679">
            <v>156300</v>
          </cell>
          <cell r="C1679"/>
          <cell r="D1679"/>
          <cell r="E1679">
            <v>15</v>
          </cell>
          <cell r="F1679">
            <v>18</v>
          </cell>
          <cell r="G1679">
            <v>16.377543186180421</v>
          </cell>
          <cell r="H1679">
            <v>2559810</v>
          </cell>
          <cell r="I1679">
            <v>156300</v>
          </cell>
          <cell r="J1679">
            <v>117305008.28456241</v>
          </cell>
          <cell r="K1679">
            <v>6181070</v>
          </cell>
          <cell r="L1679">
            <v>18.978107072814645</v>
          </cell>
          <cell r="M1679"/>
          <cell r="N1679"/>
          <cell r="O1679"/>
          <cell r="P1679"/>
          <cell r="Q1679"/>
          <cell r="R1679"/>
          <cell r="S1679"/>
          <cell r="T1679"/>
          <cell r="W1679"/>
          <cell r="X1679" t="str">
            <v>Sin movimiento</v>
          </cell>
          <cell r="Y1679">
            <v>300</v>
          </cell>
          <cell r="Z1679"/>
        </row>
        <row r="1680">
          <cell r="A1680">
            <v>36465</v>
          </cell>
          <cell r="B1680">
            <v>156300</v>
          </cell>
          <cell r="C1680"/>
          <cell r="D1680"/>
          <cell r="E1680">
            <v>15</v>
          </cell>
          <cell r="F1680">
            <v>18</v>
          </cell>
          <cell r="G1680">
            <v>16.377543186180421</v>
          </cell>
          <cell r="H1680">
            <v>2559810</v>
          </cell>
          <cell r="I1680">
            <v>156300</v>
          </cell>
          <cell r="J1680"/>
          <cell r="K1680"/>
          <cell r="L1680"/>
          <cell r="M1680"/>
          <cell r="N1680"/>
          <cell r="O1680"/>
          <cell r="P1680"/>
          <cell r="Q1680"/>
          <cell r="R1680"/>
          <cell r="S1680"/>
          <cell r="T1680"/>
          <cell r="W1680"/>
          <cell r="X1680">
            <v>36465</v>
          </cell>
          <cell r="Y1680">
            <v>300</v>
          </cell>
          <cell r="Z1680"/>
        </row>
        <row r="1681">
          <cell r="A1681">
            <v>36466</v>
          </cell>
          <cell r="B1681">
            <v>134800</v>
          </cell>
          <cell r="C1681"/>
          <cell r="D1681"/>
          <cell r="E1681">
            <v>15</v>
          </cell>
          <cell r="F1681">
            <v>18</v>
          </cell>
          <cell r="G1681">
            <v>15.57826409495549</v>
          </cell>
          <cell r="H1681">
            <v>2256176.8945526714</v>
          </cell>
          <cell r="I1681">
            <v>134800</v>
          </cell>
          <cell r="J1681"/>
          <cell r="K1681"/>
          <cell r="L1681"/>
          <cell r="M1681"/>
          <cell r="N1681"/>
          <cell r="O1681"/>
          <cell r="P1681"/>
          <cell r="Q1681"/>
          <cell r="R1681"/>
          <cell r="S1681"/>
          <cell r="T1681"/>
          <cell r="W1681"/>
          <cell r="X1681">
            <v>36465</v>
          </cell>
          <cell r="Y1681">
            <v>300</v>
          </cell>
          <cell r="Z1681"/>
        </row>
        <row r="1682">
          <cell r="A1682">
            <v>36467</v>
          </cell>
          <cell r="B1682">
            <v>129900</v>
          </cell>
          <cell r="C1682"/>
          <cell r="D1682"/>
          <cell r="E1682">
            <v>15.25</v>
          </cell>
          <cell r="F1682">
            <v>18</v>
          </cell>
          <cell r="G1682">
            <v>16.568514241724404</v>
          </cell>
          <cell r="H1682">
            <v>2127442.8598848367</v>
          </cell>
          <cell r="I1682">
            <v>129900</v>
          </cell>
          <cell r="J1682"/>
          <cell r="K1682"/>
          <cell r="L1682"/>
          <cell r="M1682"/>
          <cell r="N1682"/>
          <cell r="O1682"/>
          <cell r="P1682"/>
          <cell r="Q1682"/>
          <cell r="R1682"/>
          <cell r="S1682"/>
          <cell r="T1682"/>
          <cell r="W1682"/>
          <cell r="X1682">
            <v>36465</v>
          </cell>
          <cell r="Y1682">
            <v>275</v>
          </cell>
          <cell r="Z1682"/>
        </row>
        <row r="1683">
          <cell r="A1683">
            <v>36468</v>
          </cell>
          <cell r="B1683">
            <v>97400</v>
          </cell>
          <cell r="C1683"/>
          <cell r="D1683"/>
          <cell r="E1683">
            <v>15.75</v>
          </cell>
          <cell r="F1683">
            <v>21</v>
          </cell>
          <cell r="G1683">
            <v>18.929671457905545</v>
          </cell>
          <cell r="H1683">
            <v>1517322.9228486647</v>
          </cell>
          <cell r="I1683">
            <v>97400</v>
          </cell>
          <cell r="J1683"/>
          <cell r="K1683"/>
          <cell r="L1683"/>
          <cell r="M1683"/>
          <cell r="N1683"/>
          <cell r="O1683"/>
          <cell r="P1683"/>
          <cell r="Q1683"/>
          <cell r="R1683"/>
          <cell r="S1683"/>
          <cell r="T1683"/>
          <cell r="W1683"/>
          <cell r="X1683">
            <v>36465</v>
          </cell>
          <cell r="Y1683">
            <v>525</v>
          </cell>
          <cell r="Z1683"/>
        </row>
        <row r="1684">
          <cell r="A1684">
            <v>36469</v>
          </cell>
          <cell r="B1684">
            <v>75800</v>
          </cell>
          <cell r="C1684"/>
          <cell r="D1684"/>
          <cell r="E1684">
            <v>15.75</v>
          </cell>
          <cell r="F1684">
            <v>21</v>
          </cell>
          <cell r="G1684">
            <v>20.014346965699207</v>
          </cell>
          <cell r="H1684">
            <v>1255893.3795227099</v>
          </cell>
          <cell r="I1684">
            <v>75800</v>
          </cell>
          <cell r="J1684"/>
          <cell r="K1684"/>
          <cell r="L1684"/>
          <cell r="M1684"/>
          <cell r="N1684"/>
          <cell r="O1684"/>
          <cell r="P1684"/>
          <cell r="Q1684"/>
          <cell r="R1684"/>
          <cell r="S1684"/>
          <cell r="T1684"/>
          <cell r="W1684"/>
          <cell r="X1684">
            <v>36465</v>
          </cell>
          <cell r="Y1684">
            <v>525</v>
          </cell>
          <cell r="Z1684"/>
        </row>
        <row r="1685">
          <cell r="A1685">
            <v>36470</v>
          </cell>
          <cell r="B1685">
            <v>75800</v>
          </cell>
          <cell r="C1685"/>
          <cell r="D1685"/>
          <cell r="E1685">
            <v>15.75</v>
          </cell>
          <cell r="F1685">
            <v>21</v>
          </cell>
          <cell r="G1685">
            <v>20.014346965699207</v>
          </cell>
          <cell r="H1685">
            <v>1434869.0965092403</v>
          </cell>
          <cell r="I1685">
            <v>75800</v>
          </cell>
          <cell r="J1685"/>
          <cell r="K1685"/>
          <cell r="L1685"/>
          <cell r="M1685"/>
          <cell r="N1685"/>
          <cell r="O1685"/>
          <cell r="P1685"/>
          <cell r="Q1685"/>
          <cell r="R1685"/>
          <cell r="S1685"/>
          <cell r="T1685"/>
          <cell r="W1685"/>
          <cell r="X1685" t="str">
            <v>Sin movimiento</v>
          </cell>
          <cell r="Y1685">
            <v>525</v>
          </cell>
          <cell r="Z1685"/>
        </row>
        <row r="1686">
          <cell r="A1686">
            <v>36471</v>
          </cell>
          <cell r="B1686">
            <v>75800</v>
          </cell>
          <cell r="C1686"/>
          <cell r="D1686"/>
          <cell r="E1686">
            <v>15.75</v>
          </cell>
          <cell r="F1686">
            <v>21</v>
          </cell>
          <cell r="G1686">
            <v>20.014346965699207</v>
          </cell>
          <cell r="H1686">
            <v>1517087.5</v>
          </cell>
          <cell r="I1686">
            <v>75800</v>
          </cell>
          <cell r="J1686"/>
          <cell r="K1686"/>
          <cell r="L1686"/>
          <cell r="M1686"/>
          <cell r="N1686"/>
          <cell r="O1686"/>
          <cell r="P1686"/>
          <cell r="Q1686"/>
          <cell r="R1686"/>
          <cell r="S1686"/>
          <cell r="T1686"/>
          <cell r="W1686"/>
          <cell r="X1686" t="str">
            <v>Sin movimiento</v>
          </cell>
          <cell r="Y1686">
            <v>525</v>
          </cell>
          <cell r="Z1686"/>
        </row>
        <row r="1687">
          <cell r="A1687">
            <v>36472</v>
          </cell>
          <cell r="B1687">
            <v>39700</v>
          </cell>
          <cell r="C1687"/>
          <cell r="D1687"/>
          <cell r="E1687">
            <v>19</v>
          </cell>
          <cell r="F1687">
            <v>21</v>
          </cell>
          <cell r="G1687">
            <v>20.156171284634759</v>
          </cell>
          <cell r="H1687">
            <v>751507.95687885012</v>
          </cell>
          <cell r="I1687">
            <v>39700</v>
          </cell>
          <cell r="J1687"/>
          <cell r="K1687"/>
          <cell r="L1687"/>
          <cell r="M1687"/>
          <cell r="N1687"/>
          <cell r="O1687"/>
          <cell r="P1687"/>
          <cell r="Q1687"/>
          <cell r="R1687"/>
          <cell r="S1687"/>
          <cell r="T1687"/>
          <cell r="W1687"/>
          <cell r="X1687">
            <v>36465</v>
          </cell>
          <cell r="Y1687">
            <v>200</v>
          </cell>
          <cell r="Z1687"/>
        </row>
        <row r="1688">
          <cell r="A1688">
            <v>36473</v>
          </cell>
          <cell r="B1688">
            <v>88800</v>
          </cell>
          <cell r="C1688"/>
          <cell r="D1688"/>
          <cell r="E1688">
            <v>17</v>
          </cell>
          <cell r="F1688">
            <v>20</v>
          </cell>
          <cell r="G1688">
            <v>19.29588963963964</v>
          </cell>
          <cell r="H1688">
            <v>1777274.0105540897</v>
          </cell>
          <cell r="I1688">
            <v>88800</v>
          </cell>
          <cell r="J1688"/>
          <cell r="K1688"/>
          <cell r="L1688"/>
          <cell r="M1688"/>
          <cell r="N1688"/>
          <cell r="O1688"/>
          <cell r="P1688"/>
          <cell r="Q1688"/>
          <cell r="R1688"/>
          <cell r="S1688"/>
          <cell r="T1688"/>
          <cell r="W1688"/>
          <cell r="X1688">
            <v>36465</v>
          </cell>
          <cell r="Y1688">
            <v>300</v>
          </cell>
          <cell r="Z1688"/>
        </row>
        <row r="1689">
          <cell r="A1689">
            <v>36474</v>
          </cell>
          <cell r="B1689">
            <v>132950</v>
          </cell>
          <cell r="C1689"/>
          <cell r="D1689"/>
          <cell r="E1689">
            <v>15</v>
          </cell>
          <cell r="F1689">
            <v>20</v>
          </cell>
          <cell r="G1689">
            <v>16.568258743888681</v>
          </cell>
          <cell r="H1689">
            <v>2679762.9722921913</v>
          </cell>
          <cell r="I1689">
            <v>132950</v>
          </cell>
          <cell r="J1689"/>
          <cell r="K1689"/>
          <cell r="L1689"/>
          <cell r="M1689"/>
          <cell r="N1689"/>
          <cell r="O1689"/>
          <cell r="P1689"/>
          <cell r="Q1689"/>
          <cell r="R1689"/>
          <cell r="S1689"/>
          <cell r="T1689"/>
          <cell r="W1689"/>
          <cell r="X1689">
            <v>36465</v>
          </cell>
          <cell r="Y1689">
            <v>500</v>
          </cell>
          <cell r="Z1689"/>
        </row>
        <row r="1690">
          <cell r="A1690">
            <v>36475</v>
          </cell>
          <cell r="B1690">
            <v>139570</v>
          </cell>
          <cell r="C1690"/>
          <cell r="D1690"/>
          <cell r="E1690">
            <v>17</v>
          </cell>
          <cell r="F1690">
            <v>20.5</v>
          </cell>
          <cell r="G1690">
            <v>17.467507343985098</v>
          </cell>
          <cell r="H1690">
            <v>2693127.3170045046</v>
          </cell>
          <cell r="I1690">
            <v>139570</v>
          </cell>
          <cell r="J1690"/>
          <cell r="K1690"/>
          <cell r="L1690"/>
          <cell r="M1690"/>
          <cell r="N1690"/>
          <cell r="O1690"/>
          <cell r="P1690"/>
          <cell r="Q1690"/>
          <cell r="R1690"/>
          <cell r="S1690"/>
          <cell r="T1690"/>
          <cell r="W1690"/>
          <cell r="X1690">
            <v>36465</v>
          </cell>
          <cell r="Y1690">
            <v>350</v>
          </cell>
          <cell r="Z1690"/>
        </row>
        <row r="1691">
          <cell r="A1691">
            <v>36476</v>
          </cell>
          <cell r="B1691">
            <v>137120</v>
          </cell>
          <cell r="C1691"/>
          <cell r="D1691"/>
          <cell r="E1691">
            <v>17</v>
          </cell>
          <cell r="F1691">
            <v>23.5</v>
          </cell>
          <cell r="G1691">
            <v>20.48946178529755</v>
          </cell>
          <cell r="H1691">
            <v>2271839.638962016</v>
          </cell>
          <cell r="I1691">
            <v>137120</v>
          </cell>
          <cell r="J1691"/>
          <cell r="K1691"/>
          <cell r="L1691"/>
          <cell r="M1691"/>
          <cell r="N1691"/>
          <cell r="O1691"/>
          <cell r="P1691"/>
          <cell r="Q1691"/>
          <cell r="R1691"/>
          <cell r="S1691"/>
          <cell r="T1691"/>
          <cell r="W1691"/>
          <cell r="X1691">
            <v>36465</v>
          </cell>
          <cell r="Y1691">
            <v>650</v>
          </cell>
          <cell r="Z1691"/>
        </row>
        <row r="1692">
          <cell r="A1692">
            <v>36477</v>
          </cell>
          <cell r="B1692">
            <v>137120</v>
          </cell>
          <cell r="C1692"/>
          <cell r="D1692"/>
          <cell r="E1692">
            <v>17</v>
          </cell>
          <cell r="F1692">
            <v>23.5</v>
          </cell>
          <cell r="G1692">
            <v>20.48946178529755</v>
          </cell>
          <cell r="H1692">
            <v>2395144.6070072367</v>
          </cell>
          <cell r="I1692">
            <v>137120</v>
          </cell>
          <cell r="J1692"/>
          <cell r="K1692"/>
          <cell r="L1692"/>
          <cell r="M1692"/>
          <cell r="N1692"/>
          <cell r="O1692"/>
          <cell r="P1692"/>
          <cell r="Q1692"/>
          <cell r="R1692"/>
          <cell r="S1692"/>
          <cell r="T1692"/>
          <cell r="W1692"/>
          <cell r="X1692" t="str">
            <v>Sin movimiento</v>
          </cell>
          <cell r="Y1692">
            <v>650</v>
          </cell>
          <cell r="Z1692"/>
        </row>
        <row r="1693">
          <cell r="A1693">
            <v>36478</v>
          </cell>
          <cell r="B1693">
            <v>137120</v>
          </cell>
          <cell r="C1693"/>
          <cell r="D1693"/>
          <cell r="E1693">
            <v>17</v>
          </cell>
          <cell r="F1693">
            <v>23.5</v>
          </cell>
          <cell r="G1693">
            <v>20.48946178529755</v>
          </cell>
          <cell r="H1693">
            <v>2809515</v>
          </cell>
          <cell r="I1693">
            <v>137120</v>
          </cell>
          <cell r="J1693"/>
          <cell r="K1693"/>
          <cell r="L1693"/>
          <cell r="M1693"/>
          <cell r="N1693"/>
          <cell r="O1693"/>
          <cell r="P1693"/>
          <cell r="Q1693"/>
          <cell r="R1693"/>
          <cell r="S1693"/>
          <cell r="T1693"/>
          <cell r="W1693"/>
          <cell r="X1693" t="str">
            <v>Sin movimiento</v>
          </cell>
          <cell r="Y1693">
            <v>650</v>
          </cell>
          <cell r="Z1693"/>
        </row>
        <row r="1694">
          <cell r="A1694">
            <v>36479</v>
          </cell>
          <cell r="B1694">
            <v>98750</v>
          </cell>
          <cell r="C1694"/>
          <cell r="D1694"/>
          <cell r="E1694">
            <v>19</v>
          </cell>
          <cell r="F1694">
            <v>23</v>
          </cell>
          <cell r="G1694">
            <v>20.083645569620252</v>
          </cell>
          <cell r="H1694">
            <v>1724916.3502185284</v>
          </cell>
          <cell r="I1694">
            <v>98750</v>
          </cell>
          <cell r="J1694"/>
          <cell r="K1694"/>
          <cell r="L1694"/>
          <cell r="M1694"/>
          <cell r="N1694"/>
          <cell r="O1694"/>
          <cell r="P1694"/>
          <cell r="Q1694"/>
          <cell r="R1694"/>
          <cell r="S1694"/>
          <cell r="T1694"/>
          <cell r="W1694"/>
          <cell r="X1694">
            <v>36465</v>
          </cell>
          <cell r="Y1694">
            <v>400</v>
          </cell>
          <cell r="Z1694"/>
        </row>
        <row r="1695">
          <cell r="A1695">
            <v>36480</v>
          </cell>
          <cell r="B1695">
            <v>147100</v>
          </cell>
          <cell r="C1695"/>
          <cell r="D1695"/>
          <cell r="E1695">
            <v>19</v>
          </cell>
          <cell r="F1695">
            <v>23</v>
          </cell>
          <cell r="G1695">
            <v>20.979265805574439</v>
          </cell>
          <cell r="H1695">
            <v>3013999.8286172696</v>
          </cell>
          <cell r="I1695">
            <v>147100</v>
          </cell>
          <cell r="J1695"/>
          <cell r="K1695"/>
          <cell r="L1695"/>
          <cell r="M1695"/>
          <cell r="N1695"/>
          <cell r="O1695"/>
          <cell r="P1695"/>
          <cell r="Q1695"/>
          <cell r="R1695"/>
          <cell r="S1695"/>
          <cell r="T1695"/>
          <cell r="W1695"/>
          <cell r="X1695">
            <v>36465</v>
          </cell>
          <cell r="Y1695">
            <v>400</v>
          </cell>
          <cell r="Z1695"/>
        </row>
        <row r="1696">
          <cell r="A1696">
            <v>36481</v>
          </cell>
          <cell r="B1696">
            <v>151800</v>
          </cell>
          <cell r="C1696"/>
          <cell r="D1696"/>
          <cell r="E1696">
            <v>21</v>
          </cell>
          <cell r="F1696">
            <v>25</v>
          </cell>
          <cell r="G1696">
            <v>22.35062582345191</v>
          </cell>
          <cell r="H1696">
            <v>3048697.3974683541</v>
          </cell>
          <cell r="I1696">
            <v>151800</v>
          </cell>
          <cell r="J1696"/>
          <cell r="K1696"/>
          <cell r="L1696"/>
          <cell r="M1696"/>
          <cell r="N1696"/>
          <cell r="O1696"/>
          <cell r="P1696"/>
          <cell r="Q1696"/>
          <cell r="R1696"/>
          <cell r="S1696"/>
          <cell r="T1696"/>
          <cell r="W1696"/>
          <cell r="X1696">
            <v>36465</v>
          </cell>
          <cell r="Y1696">
            <v>400</v>
          </cell>
          <cell r="Z1696"/>
        </row>
        <row r="1697">
          <cell r="A1697">
            <v>36482</v>
          </cell>
          <cell r="B1697">
            <v>153470</v>
          </cell>
          <cell r="C1697"/>
          <cell r="D1697"/>
          <cell r="E1697">
            <v>18</v>
          </cell>
          <cell r="F1697">
            <v>24.75</v>
          </cell>
          <cell r="G1697">
            <v>22.118746334788558</v>
          </cell>
          <cell r="H1697">
            <v>3219687.9231815091</v>
          </cell>
          <cell r="I1697">
            <v>153470</v>
          </cell>
          <cell r="J1697"/>
          <cell r="K1697"/>
          <cell r="L1697"/>
          <cell r="M1697"/>
          <cell r="N1697"/>
          <cell r="O1697"/>
          <cell r="P1697"/>
          <cell r="Q1697"/>
          <cell r="R1697"/>
          <cell r="S1697"/>
          <cell r="T1697"/>
          <cell r="W1697"/>
          <cell r="X1697">
            <v>36465</v>
          </cell>
          <cell r="Y1697">
            <v>675</v>
          </cell>
          <cell r="Z1697"/>
        </row>
        <row r="1698">
          <cell r="A1698">
            <v>36483</v>
          </cell>
          <cell r="B1698">
            <v>199400</v>
          </cell>
          <cell r="C1698"/>
          <cell r="D1698"/>
          <cell r="E1698">
            <v>17</v>
          </cell>
          <cell r="F1698">
            <v>24</v>
          </cell>
          <cell r="G1698">
            <v>20.139919759277834</v>
          </cell>
          <cell r="H1698">
            <v>4456714.7891963106</v>
          </cell>
          <cell r="I1698">
            <v>199400</v>
          </cell>
          <cell r="J1698"/>
          <cell r="K1698"/>
          <cell r="L1698"/>
          <cell r="M1698"/>
          <cell r="N1698"/>
          <cell r="O1698"/>
          <cell r="P1698"/>
          <cell r="Q1698"/>
          <cell r="R1698"/>
          <cell r="S1698"/>
          <cell r="T1698"/>
          <cell r="W1698"/>
          <cell r="X1698">
            <v>36465</v>
          </cell>
          <cell r="Y1698">
            <v>700</v>
          </cell>
          <cell r="Z1698"/>
        </row>
        <row r="1699">
          <cell r="A1699">
            <v>36484</v>
          </cell>
          <cell r="B1699">
            <v>199400</v>
          </cell>
          <cell r="C1699"/>
          <cell r="D1699"/>
          <cell r="E1699">
            <v>17</v>
          </cell>
          <cell r="F1699">
            <v>24</v>
          </cell>
          <cell r="G1699">
            <v>20.139919759277834</v>
          </cell>
          <cell r="H1699">
            <v>4410478.0191568388</v>
          </cell>
          <cell r="I1699">
            <v>199400</v>
          </cell>
          <cell r="J1699"/>
          <cell r="K1699"/>
          <cell r="L1699"/>
          <cell r="M1699"/>
          <cell r="N1699"/>
          <cell r="O1699"/>
          <cell r="P1699"/>
          <cell r="Q1699"/>
          <cell r="R1699"/>
          <cell r="S1699"/>
          <cell r="T1699"/>
          <cell r="W1699"/>
          <cell r="X1699" t="str">
            <v>Sin movimiento</v>
          </cell>
          <cell r="Y1699">
            <v>700</v>
          </cell>
          <cell r="Z1699"/>
        </row>
        <row r="1700">
          <cell r="A1700">
            <v>36485</v>
          </cell>
          <cell r="B1700">
            <v>199400</v>
          </cell>
          <cell r="C1700"/>
          <cell r="D1700"/>
          <cell r="E1700">
            <v>17</v>
          </cell>
          <cell r="F1700">
            <v>24</v>
          </cell>
          <cell r="G1700">
            <v>20.139919759277834</v>
          </cell>
          <cell r="H1700">
            <v>4015900</v>
          </cell>
          <cell r="I1700">
            <v>199400</v>
          </cell>
          <cell r="J1700"/>
          <cell r="K1700"/>
          <cell r="L1700"/>
          <cell r="M1700"/>
          <cell r="N1700"/>
          <cell r="O1700"/>
          <cell r="P1700"/>
          <cell r="Q1700"/>
          <cell r="R1700"/>
          <cell r="S1700"/>
          <cell r="T1700"/>
          <cell r="W1700"/>
          <cell r="X1700" t="str">
            <v>Sin movimiento</v>
          </cell>
          <cell r="Y1700">
            <v>700</v>
          </cell>
          <cell r="Z1700"/>
        </row>
        <row r="1701">
          <cell r="A1701">
            <v>36486</v>
          </cell>
          <cell r="B1701">
            <v>187300</v>
          </cell>
          <cell r="C1701"/>
          <cell r="D1701"/>
          <cell r="E1701">
            <v>17</v>
          </cell>
          <cell r="F1701">
            <v>19.5</v>
          </cell>
          <cell r="G1701">
            <v>18.174479444741056</v>
          </cell>
          <cell r="H1701">
            <v>4142841.1885058968</v>
          </cell>
          <cell r="I1701">
            <v>187300</v>
          </cell>
          <cell r="J1701"/>
          <cell r="K1701"/>
          <cell r="L1701"/>
          <cell r="M1701"/>
          <cell r="N1701"/>
          <cell r="O1701"/>
          <cell r="P1701"/>
          <cell r="Q1701"/>
          <cell r="R1701"/>
          <cell r="S1701"/>
          <cell r="T1701"/>
          <cell r="W1701"/>
          <cell r="X1701">
            <v>36465</v>
          </cell>
          <cell r="Y1701">
            <v>250</v>
          </cell>
          <cell r="Z1701"/>
        </row>
        <row r="1702">
          <cell r="A1702">
            <v>36487</v>
          </cell>
          <cell r="B1702">
            <v>130850</v>
          </cell>
          <cell r="C1702"/>
          <cell r="D1702"/>
          <cell r="E1702">
            <v>12</v>
          </cell>
          <cell r="F1702">
            <v>17</v>
          </cell>
          <cell r="G1702">
            <v>13.677875429881544</v>
          </cell>
          <cell r="H1702">
            <v>2635308.5005015046</v>
          </cell>
          <cell r="I1702">
            <v>130850</v>
          </cell>
          <cell r="J1702"/>
          <cell r="K1702"/>
          <cell r="L1702"/>
          <cell r="M1702"/>
          <cell r="N1702"/>
          <cell r="O1702"/>
          <cell r="P1702"/>
          <cell r="Q1702"/>
          <cell r="R1702"/>
          <cell r="S1702"/>
          <cell r="T1702"/>
          <cell r="W1702"/>
          <cell r="X1702">
            <v>36465</v>
          </cell>
          <cell r="Y1702">
            <v>500</v>
          </cell>
          <cell r="Z1702"/>
        </row>
        <row r="1703">
          <cell r="A1703">
            <v>36488</v>
          </cell>
          <cell r="B1703">
            <v>138000</v>
          </cell>
          <cell r="C1703"/>
          <cell r="D1703"/>
          <cell r="E1703">
            <v>13</v>
          </cell>
          <cell r="F1703">
            <v>18</v>
          </cell>
          <cell r="G1703">
            <v>14.282608695652174</v>
          </cell>
          <cell r="H1703">
            <v>2508078.1633742657</v>
          </cell>
          <cell r="I1703">
            <v>138000</v>
          </cell>
          <cell r="J1703"/>
          <cell r="K1703"/>
          <cell r="L1703"/>
          <cell r="M1703"/>
          <cell r="N1703"/>
          <cell r="O1703"/>
          <cell r="P1703"/>
          <cell r="Q1703"/>
          <cell r="R1703"/>
          <cell r="S1703"/>
          <cell r="T1703"/>
          <cell r="W1703"/>
          <cell r="X1703">
            <v>36465</v>
          </cell>
          <cell r="Y1703">
            <v>500</v>
          </cell>
          <cell r="Z1703"/>
        </row>
        <row r="1704">
          <cell r="A1704">
            <v>36489</v>
          </cell>
          <cell r="B1704">
            <v>166250</v>
          </cell>
          <cell r="C1704"/>
          <cell r="D1704"/>
          <cell r="E1704">
            <v>11</v>
          </cell>
          <cell r="F1704">
            <v>17</v>
          </cell>
          <cell r="G1704">
            <v>13.208120300751879</v>
          </cell>
          <cell r="H1704">
            <v>2273946.7902178066</v>
          </cell>
          <cell r="I1704">
            <v>166250</v>
          </cell>
          <cell r="J1704"/>
          <cell r="K1704"/>
          <cell r="L1704"/>
          <cell r="M1704"/>
          <cell r="N1704"/>
          <cell r="O1704"/>
          <cell r="P1704"/>
          <cell r="Q1704"/>
          <cell r="R1704"/>
          <cell r="S1704"/>
          <cell r="T1704"/>
          <cell r="W1704"/>
          <cell r="X1704">
            <v>36465</v>
          </cell>
          <cell r="Y1704">
            <v>600</v>
          </cell>
          <cell r="Z1704"/>
        </row>
        <row r="1705">
          <cell r="A1705">
            <v>36490</v>
          </cell>
          <cell r="B1705">
            <v>141200</v>
          </cell>
          <cell r="C1705"/>
          <cell r="D1705"/>
          <cell r="E1705">
            <v>11</v>
          </cell>
          <cell r="F1705">
            <v>16</v>
          </cell>
          <cell r="G1705">
            <v>13.110382436260624</v>
          </cell>
          <cell r="H1705">
            <v>2016704.3478260869</v>
          </cell>
          <cell r="I1705">
            <v>141200</v>
          </cell>
          <cell r="J1705"/>
          <cell r="K1705"/>
          <cell r="L1705"/>
          <cell r="M1705"/>
          <cell r="N1705"/>
          <cell r="O1705"/>
          <cell r="P1705"/>
          <cell r="Q1705"/>
          <cell r="R1705"/>
          <cell r="S1705"/>
          <cell r="T1705"/>
          <cell r="W1705"/>
          <cell r="X1705">
            <v>36465</v>
          </cell>
          <cell r="Y1705">
            <v>500</v>
          </cell>
          <cell r="Z1705"/>
        </row>
        <row r="1706">
          <cell r="A1706">
            <v>36491</v>
          </cell>
          <cell r="B1706">
            <v>141200</v>
          </cell>
          <cell r="C1706"/>
          <cell r="D1706"/>
          <cell r="E1706">
            <v>11</v>
          </cell>
          <cell r="F1706">
            <v>16</v>
          </cell>
          <cell r="G1706">
            <v>13.110382436260624</v>
          </cell>
          <cell r="H1706">
            <v>1864986.5864661655</v>
          </cell>
          <cell r="I1706">
            <v>141200</v>
          </cell>
          <cell r="J1706"/>
          <cell r="K1706"/>
          <cell r="L1706"/>
          <cell r="M1706"/>
          <cell r="N1706"/>
          <cell r="O1706"/>
          <cell r="P1706"/>
          <cell r="Q1706"/>
          <cell r="R1706"/>
          <cell r="S1706"/>
          <cell r="T1706"/>
          <cell r="W1706"/>
          <cell r="X1706" t="str">
            <v>Sin movimiento</v>
          </cell>
          <cell r="Y1706">
            <v>500</v>
          </cell>
          <cell r="Z1706"/>
        </row>
        <row r="1707">
          <cell r="A1707">
            <v>36492</v>
          </cell>
          <cell r="B1707">
            <v>141200</v>
          </cell>
          <cell r="C1707"/>
          <cell r="D1707"/>
          <cell r="E1707">
            <v>11</v>
          </cell>
          <cell r="F1707">
            <v>16</v>
          </cell>
          <cell r="G1707">
            <v>13.110382436260624</v>
          </cell>
          <cell r="H1707">
            <v>1851186</v>
          </cell>
          <cell r="I1707">
            <v>141200</v>
          </cell>
          <cell r="J1707"/>
          <cell r="K1707"/>
          <cell r="L1707"/>
          <cell r="M1707"/>
          <cell r="N1707"/>
          <cell r="O1707"/>
          <cell r="P1707"/>
          <cell r="Q1707"/>
          <cell r="R1707"/>
          <cell r="S1707"/>
          <cell r="T1707"/>
          <cell r="W1707"/>
          <cell r="X1707" t="str">
            <v>Sin movimiento</v>
          </cell>
          <cell r="Y1707">
            <v>500</v>
          </cell>
          <cell r="Z1707"/>
        </row>
        <row r="1708">
          <cell r="A1708">
            <v>36493</v>
          </cell>
          <cell r="B1708">
            <v>195650</v>
          </cell>
          <cell r="C1708"/>
          <cell r="D1708"/>
          <cell r="E1708">
            <v>9.5</v>
          </cell>
          <cell r="F1708">
            <v>14</v>
          </cell>
          <cell r="G1708">
            <v>11.083950932788142</v>
          </cell>
          <cell r="H1708">
            <v>2584168.7368421052</v>
          </cell>
          <cell r="I1708">
            <v>195650</v>
          </cell>
          <cell r="J1708"/>
          <cell r="K1708"/>
          <cell r="L1708"/>
          <cell r="M1708"/>
          <cell r="N1708"/>
          <cell r="O1708"/>
          <cell r="P1708"/>
          <cell r="Q1708"/>
          <cell r="R1708"/>
          <cell r="S1708"/>
          <cell r="T1708"/>
          <cell r="W1708"/>
          <cell r="X1708">
            <v>36465</v>
          </cell>
          <cell r="Y1708">
            <v>450</v>
          </cell>
          <cell r="Z1708"/>
        </row>
        <row r="1709">
          <cell r="A1709">
            <v>36494</v>
          </cell>
          <cell r="B1709">
            <v>133600</v>
          </cell>
          <cell r="C1709"/>
          <cell r="D1709"/>
          <cell r="E1709">
            <v>8</v>
          </cell>
          <cell r="F1709">
            <v>11</v>
          </cell>
          <cell r="G1709">
            <v>9.0112275449101791</v>
          </cell>
          <cell r="H1709">
            <v>1751547.0934844194</v>
          </cell>
          <cell r="I1709">
            <v>133600</v>
          </cell>
          <cell r="J1709">
            <v>73565935.87107408</v>
          </cell>
          <cell r="K1709">
            <v>4082750</v>
          </cell>
          <cell r="L1709">
            <v>18.018721663357805</v>
          </cell>
          <cell r="M1709"/>
          <cell r="N1709"/>
          <cell r="O1709"/>
          <cell r="P1709"/>
          <cell r="Q1709"/>
          <cell r="R1709"/>
          <cell r="S1709"/>
          <cell r="T1709"/>
          <cell r="W1709"/>
          <cell r="X1709">
            <v>36465</v>
          </cell>
          <cell r="Y1709">
            <v>300</v>
          </cell>
          <cell r="Z1709"/>
        </row>
        <row r="1710">
          <cell r="A1710">
            <v>36495</v>
          </cell>
          <cell r="B1710">
            <v>56850</v>
          </cell>
          <cell r="C1710"/>
          <cell r="D1710"/>
          <cell r="E1710">
            <v>15</v>
          </cell>
          <cell r="F1710">
            <v>20</v>
          </cell>
          <cell r="G1710">
            <v>16.601143359718559</v>
          </cell>
          <cell r="H1710">
            <v>630122.61052900588</v>
          </cell>
          <cell r="I1710">
            <v>56850</v>
          </cell>
          <cell r="J1710"/>
          <cell r="K1710"/>
          <cell r="L1710"/>
          <cell r="M1710"/>
          <cell r="N1710"/>
          <cell r="O1710"/>
          <cell r="P1710"/>
          <cell r="Q1710"/>
          <cell r="R1710"/>
          <cell r="S1710"/>
          <cell r="T1710"/>
          <cell r="W1710"/>
          <cell r="X1710">
            <v>36495</v>
          </cell>
          <cell r="Y1710">
            <v>500</v>
          </cell>
          <cell r="Z1710"/>
        </row>
        <row r="1711">
          <cell r="A1711">
            <v>36496</v>
          </cell>
          <cell r="B1711">
            <v>74910</v>
          </cell>
          <cell r="C1711"/>
          <cell r="D1711"/>
          <cell r="E1711">
            <v>14</v>
          </cell>
          <cell r="F1711">
            <v>18</v>
          </cell>
          <cell r="G1711">
            <v>15.880456547857429</v>
          </cell>
          <cell r="H1711">
            <v>675031.05538922152</v>
          </cell>
          <cell r="I1711">
            <v>74910</v>
          </cell>
          <cell r="J1711"/>
          <cell r="K1711"/>
          <cell r="L1711"/>
          <cell r="M1711"/>
          <cell r="N1711"/>
          <cell r="O1711"/>
          <cell r="P1711"/>
          <cell r="Q1711"/>
          <cell r="R1711"/>
          <cell r="S1711"/>
          <cell r="T1711"/>
          <cell r="W1711"/>
          <cell r="X1711">
            <v>36495</v>
          </cell>
          <cell r="Y1711">
            <v>400</v>
          </cell>
          <cell r="Z1711"/>
        </row>
        <row r="1712">
          <cell r="A1712">
            <v>36497</v>
          </cell>
          <cell r="B1712">
            <v>88931</v>
          </cell>
          <cell r="C1712"/>
          <cell r="D1712"/>
          <cell r="E1712">
            <v>14</v>
          </cell>
          <cell r="F1712">
            <v>17</v>
          </cell>
          <cell r="G1712">
            <v>14.922411757429918</v>
          </cell>
          <cell r="H1712">
            <v>1476356.2801231311</v>
          </cell>
          <cell r="I1712">
            <v>88931</v>
          </cell>
          <cell r="J1712"/>
          <cell r="K1712"/>
          <cell r="L1712"/>
          <cell r="M1712"/>
          <cell r="N1712"/>
          <cell r="O1712"/>
          <cell r="P1712"/>
          <cell r="Q1712"/>
          <cell r="R1712"/>
          <cell r="S1712"/>
          <cell r="T1712"/>
          <cell r="W1712"/>
          <cell r="X1712">
            <v>36495</v>
          </cell>
          <cell r="Y1712">
            <v>300</v>
          </cell>
          <cell r="Z1712"/>
        </row>
        <row r="1713">
          <cell r="A1713">
            <v>36498</v>
          </cell>
          <cell r="B1713">
            <v>88931</v>
          </cell>
          <cell r="C1713"/>
          <cell r="D1713"/>
          <cell r="E1713">
            <v>14</v>
          </cell>
          <cell r="F1713">
            <v>17</v>
          </cell>
          <cell r="G1713">
            <v>14.922411757429918</v>
          </cell>
          <cell r="H1713">
            <v>1412264.8812575091</v>
          </cell>
          <cell r="I1713">
            <v>88931</v>
          </cell>
          <cell r="J1713"/>
          <cell r="K1713"/>
          <cell r="L1713"/>
          <cell r="M1713"/>
          <cell r="N1713"/>
          <cell r="O1713"/>
          <cell r="P1713"/>
          <cell r="Q1713"/>
          <cell r="R1713"/>
          <cell r="S1713"/>
          <cell r="T1713"/>
          <cell r="W1713"/>
          <cell r="X1713" t="str">
            <v>Sin movimiento</v>
          </cell>
          <cell r="Y1713">
            <v>300</v>
          </cell>
          <cell r="Z1713"/>
        </row>
        <row r="1714">
          <cell r="A1714">
            <v>36499</v>
          </cell>
          <cell r="B1714">
            <v>88931</v>
          </cell>
          <cell r="C1714"/>
          <cell r="D1714"/>
          <cell r="E1714">
            <v>14</v>
          </cell>
          <cell r="F1714">
            <v>17</v>
          </cell>
          <cell r="G1714">
            <v>14.922411757429918</v>
          </cell>
          <cell r="H1714">
            <v>1327065</v>
          </cell>
          <cell r="I1714">
            <v>88931</v>
          </cell>
          <cell r="J1714"/>
          <cell r="K1714"/>
          <cell r="L1714"/>
          <cell r="M1714"/>
          <cell r="N1714"/>
          <cell r="O1714"/>
          <cell r="P1714"/>
          <cell r="Q1714"/>
          <cell r="R1714"/>
          <cell r="S1714"/>
          <cell r="T1714"/>
          <cell r="W1714"/>
          <cell r="X1714" t="str">
            <v>Sin movimiento</v>
          </cell>
          <cell r="Y1714">
            <v>300</v>
          </cell>
          <cell r="Z1714"/>
        </row>
        <row r="1715">
          <cell r="A1715">
            <v>36500</v>
          </cell>
          <cell r="B1715">
            <v>115350</v>
          </cell>
          <cell r="C1715"/>
          <cell r="D1715"/>
          <cell r="E1715">
            <v>15</v>
          </cell>
          <cell r="F1715">
            <v>19.75</v>
          </cell>
          <cell r="G1715">
            <v>15.760078023407022</v>
          </cell>
          <cell r="H1715">
            <v>1831810.6627953544</v>
          </cell>
          <cell r="I1715">
            <v>115350</v>
          </cell>
          <cell r="J1715"/>
          <cell r="K1715"/>
          <cell r="L1715"/>
          <cell r="M1715"/>
          <cell r="N1715"/>
          <cell r="O1715"/>
          <cell r="P1715"/>
          <cell r="Q1715"/>
          <cell r="R1715"/>
          <cell r="S1715"/>
          <cell r="T1715"/>
          <cell r="W1715"/>
          <cell r="X1715">
            <v>36495</v>
          </cell>
          <cell r="Y1715">
            <v>475</v>
          </cell>
          <cell r="Z1715"/>
        </row>
        <row r="1716">
          <cell r="A1716">
            <v>36501</v>
          </cell>
          <cell r="B1716">
            <v>91700</v>
          </cell>
          <cell r="C1716"/>
          <cell r="D1716"/>
          <cell r="E1716">
            <v>15.5</v>
          </cell>
          <cell r="F1716">
            <v>19</v>
          </cell>
          <cell r="G1716">
            <v>16.65403489640131</v>
          </cell>
          <cell r="H1716">
            <v>1368385.1581563235</v>
          </cell>
          <cell r="I1716">
            <v>91700</v>
          </cell>
          <cell r="J1716"/>
          <cell r="K1716"/>
          <cell r="L1716"/>
          <cell r="M1716"/>
          <cell r="N1716"/>
          <cell r="O1716"/>
          <cell r="P1716"/>
          <cell r="Q1716"/>
          <cell r="R1716"/>
          <cell r="S1716"/>
          <cell r="T1716"/>
          <cell r="W1716"/>
          <cell r="X1716">
            <v>36495</v>
          </cell>
          <cell r="Y1716">
            <v>350</v>
          </cell>
          <cell r="Z1716"/>
        </row>
        <row r="1717">
          <cell r="A1717">
            <v>36502</v>
          </cell>
          <cell r="B1717">
            <v>91700</v>
          </cell>
          <cell r="C1717"/>
          <cell r="D1717"/>
          <cell r="E1717">
            <v>15.5</v>
          </cell>
          <cell r="F1717">
            <v>19</v>
          </cell>
          <cell r="G1717">
            <v>16.65403489640131</v>
          </cell>
          <cell r="H1717">
            <v>1368385.1581563235</v>
          </cell>
          <cell r="I1717">
            <v>91700</v>
          </cell>
          <cell r="J1717"/>
          <cell r="K1717"/>
          <cell r="L1717"/>
          <cell r="M1717"/>
          <cell r="N1717"/>
          <cell r="O1717"/>
          <cell r="P1717"/>
          <cell r="Q1717"/>
          <cell r="R1717"/>
          <cell r="S1717"/>
          <cell r="T1717"/>
          <cell r="W1717"/>
          <cell r="X1717">
            <v>36495</v>
          </cell>
          <cell r="Y1717">
            <v>350</v>
          </cell>
          <cell r="Z1717"/>
        </row>
        <row r="1718">
          <cell r="A1718">
            <v>36503</v>
          </cell>
          <cell r="B1718">
            <v>116650</v>
          </cell>
          <cell r="C1718"/>
          <cell r="D1718"/>
          <cell r="E1718">
            <v>14</v>
          </cell>
          <cell r="F1718">
            <v>18.5</v>
          </cell>
          <cell r="G1718">
            <v>16.288684097728247</v>
          </cell>
          <cell r="H1718">
            <v>1838413.1014304291</v>
          </cell>
          <cell r="I1718">
            <v>116650</v>
          </cell>
          <cell r="J1718"/>
          <cell r="K1718"/>
          <cell r="L1718"/>
          <cell r="M1718"/>
          <cell r="N1718"/>
          <cell r="O1718"/>
          <cell r="P1718"/>
          <cell r="Q1718"/>
          <cell r="R1718"/>
          <cell r="S1718"/>
          <cell r="T1718"/>
          <cell r="W1718"/>
          <cell r="X1718">
            <v>36495</v>
          </cell>
          <cell r="Y1718">
            <v>450</v>
          </cell>
          <cell r="Z1718"/>
        </row>
        <row r="1719">
          <cell r="A1719">
            <v>36504</v>
          </cell>
          <cell r="B1719">
            <v>174450</v>
          </cell>
          <cell r="C1719"/>
          <cell r="D1719"/>
          <cell r="E1719">
            <v>8</v>
          </cell>
          <cell r="F1719">
            <v>17</v>
          </cell>
          <cell r="G1719">
            <v>11.97549441100602</v>
          </cell>
          <cell r="H1719">
            <v>2905296.3876772085</v>
          </cell>
          <cell r="I1719">
            <v>174450</v>
          </cell>
          <cell r="J1719"/>
          <cell r="K1719"/>
          <cell r="L1719"/>
          <cell r="M1719"/>
          <cell r="N1719"/>
          <cell r="O1719"/>
          <cell r="P1719"/>
          <cell r="Q1719"/>
          <cell r="R1719"/>
          <cell r="S1719"/>
          <cell r="T1719"/>
          <cell r="W1719"/>
          <cell r="X1719">
            <v>36495</v>
          </cell>
          <cell r="Y1719">
            <v>900</v>
          </cell>
          <cell r="Z1719"/>
        </row>
        <row r="1720">
          <cell r="A1720">
            <v>36505</v>
          </cell>
          <cell r="B1720">
            <v>174450</v>
          </cell>
          <cell r="C1720"/>
          <cell r="D1720"/>
          <cell r="E1720">
            <v>8</v>
          </cell>
          <cell r="F1720">
            <v>17</v>
          </cell>
          <cell r="G1720">
            <v>11.97549441100602</v>
          </cell>
          <cell r="H1720">
            <v>2905296.3876772085</v>
          </cell>
          <cell r="I1720">
            <v>174450</v>
          </cell>
          <cell r="J1720"/>
          <cell r="K1720"/>
          <cell r="L1720"/>
          <cell r="M1720"/>
          <cell r="N1720"/>
          <cell r="O1720"/>
          <cell r="P1720"/>
          <cell r="Q1720"/>
          <cell r="R1720"/>
          <cell r="S1720"/>
          <cell r="T1720"/>
          <cell r="W1720"/>
          <cell r="X1720" t="str">
            <v>Sin movimiento</v>
          </cell>
          <cell r="Y1720">
            <v>900</v>
          </cell>
          <cell r="Z1720"/>
        </row>
        <row r="1721">
          <cell r="A1721">
            <v>36506</v>
          </cell>
          <cell r="B1721">
            <v>174450</v>
          </cell>
          <cell r="C1721"/>
          <cell r="D1721"/>
          <cell r="E1721">
            <v>8</v>
          </cell>
          <cell r="F1721">
            <v>17</v>
          </cell>
          <cell r="G1721">
            <v>11.97549441100602</v>
          </cell>
          <cell r="H1721">
            <v>2841560.9408486928</v>
          </cell>
          <cell r="I1721">
            <v>174450</v>
          </cell>
          <cell r="J1721"/>
          <cell r="K1721"/>
          <cell r="L1721"/>
          <cell r="M1721"/>
          <cell r="N1721"/>
          <cell r="O1721"/>
          <cell r="P1721"/>
          <cell r="Q1721"/>
          <cell r="R1721"/>
          <cell r="S1721"/>
          <cell r="T1721"/>
          <cell r="W1721"/>
          <cell r="X1721" t="str">
            <v>Sin movimiento</v>
          </cell>
          <cell r="Y1721">
            <v>900</v>
          </cell>
          <cell r="Z1721"/>
        </row>
        <row r="1722">
          <cell r="A1722">
            <v>36507</v>
          </cell>
          <cell r="B1722">
            <v>185500</v>
          </cell>
          <cell r="C1722"/>
          <cell r="D1722"/>
          <cell r="E1722">
            <v>7</v>
          </cell>
          <cell r="F1722">
            <v>14.5</v>
          </cell>
          <cell r="G1722">
            <v>9.2331536388140165</v>
          </cell>
          <cell r="H1722">
            <v>3021550.9001285899</v>
          </cell>
          <cell r="I1722">
            <v>185500</v>
          </cell>
          <cell r="J1722"/>
          <cell r="K1722"/>
          <cell r="L1722"/>
          <cell r="M1722"/>
          <cell r="N1722"/>
          <cell r="O1722"/>
          <cell r="P1722"/>
          <cell r="Q1722"/>
          <cell r="R1722"/>
          <cell r="S1722"/>
          <cell r="T1722"/>
          <cell r="W1722"/>
          <cell r="X1722">
            <v>36495</v>
          </cell>
          <cell r="Y1722">
            <v>750</v>
          </cell>
          <cell r="Z1722"/>
        </row>
        <row r="1723">
          <cell r="A1723">
            <v>36508</v>
          </cell>
          <cell r="B1723">
            <v>154200</v>
          </cell>
          <cell r="C1723"/>
          <cell r="D1723"/>
          <cell r="E1723">
            <v>14</v>
          </cell>
          <cell r="F1723">
            <v>18.75</v>
          </cell>
          <cell r="G1723">
            <v>15.83041504539559</v>
          </cell>
          <cell r="H1723">
            <v>1846621.2381771281</v>
          </cell>
          <cell r="I1723">
            <v>154200</v>
          </cell>
          <cell r="J1723"/>
          <cell r="K1723"/>
          <cell r="L1723"/>
          <cell r="M1723"/>
          <cell r="N1723"/>
          <cell r="O1723"/>
          <cell r="P1723"/>
          <cell r="Q1723"/>
          <cell r="R1723"/>
          <cell r="S1723"/>
          <cell r="T1723"/>
          <cell r="W1723"/>
          <cell r="X1723">
            <v>36495</v>
          </cell>
          <cell r="Y1723">
            <v>475</v>
          </cell>
          <cell r="Z1723"/>
        </row>
        <row r="1724">
          <cell r="A1724">
            <v>36509</v>
          </cell>
          <cell r="B1724">
            <v>246550</v>
          </cell>
          <cell r="C1724"/>
          <cell r="D1724"/>
          <cell r="E1724">
            <v>16</v>
          </cell>
          <cell r="F1724">
            <v>20</v>
          </cell>
          <cell r="G1724">
            <v>18.070979517339282</v>
          </cell>
          <cell r="H1724">
            <v>2276434.0296495957</v>
          </cell>
          <cell r="I1724">
            <v>246550</v>
          </cell>
          <cell r="J1724"/>
          <cell r="K1724"/>
          <cell r="L1724"/>
          <cell r="M1724"/>
          <cell r="N1724"/>
          <cell r="O1724"/>
          <cell r="P1724"/>
          <cell r="Q1724"/>
          <cell r="R1724"/>
          <cell r="S1724"/>
          <cell r="T1724"/>
          <cell r="W1724"/>
          <cell r="X1724">
            <v>36495</v>
          </cell>
          <cell r="Y1724">
            <v>400</v>
          </cell>
          <cell r="Z1724"/>
        </row>
        <row r="1725">
          <cell r="A1725">
            <v>36510</v>
          </cell>
          <cell r="B1725">
            <v>314300</v>
          </cell>
          <cell r="C1725"/>
          <cell r="D1725"/>
          <cell r="E1725">
            <v>18</v>
          </cell>
          <cell r="F1725">
            <v>24</v>
          </cell>
          <cell r="G1725">
            <v>20.314508431434934</v>
          </cell>
          <cell r="H1725">
            <v>4975499.4487678343</v>
          </cell>
          <cell r="I1725">
            <v>314300</v>
          </cell>
          <cell r="J1725"/>
          <cell r="K1725"/>
          <cell r="L1725"/>
          <cell r="M1725"/>
          <cell r="N1725"/>
          <cell r="O1725"/>
          <cell r="P1725"/>
          <cell r="Q1725"/>
          <cell r="R1725"/>
          <cell r="S1725"/>
          <cell r="T1725"/>
          <cell r="W1725"/>
          <cell r="X1725">
            <v>36495</v>
          </cell>
          <cell r="Y1725">
            <v>600</v>
          </cell>
          <cell r="Z1725"/>
        </row>
        <row r="1726">
          <cell r="A1726">
            <v>36511</v>
          </cell>
          <cell r="B1726">
            <v>318200</v>
          </cell>
          <cell r="C1726"/>
          <cell r="D1726"/>
          <cell r="E1726">
            <v>13</v>
          </cell>
          <cell r="F1726">
            <v>21.5</v>
          </cell>
          <cell r="G1726">
            <v>17.734286612193589</v>
          </cell>
          <cell r="H1726">
            <v>5750185.6824173592</v>
          </cell>
          <cell r="I1726">
            <v>318200</v>
          </cell>
          <cell r="J1726"/>
          <cell r="K1726"/>
          <cell r="L1726"/>
          <cell r="M1726"/>
          <cell r="N1726"/>
          <cell r="O1726"/>
          <cell r="P1726"/>
          <cell r="Q1726"/>
          <cell r="R1726"/>
          <cell r="S1726"/>
          <cell r="T1726"/>
          <cell r="W1726"/>
          <cell r="X1726">
            <v>36495</v>
          </cell>
          <cell r="Y1726">
            <v>850</v>
          </cell>
          <cell r="Z1726"/>
        </row>
        <row r="1727">
          <cell r="A1727">
            <v>36512</v>
          </cell>
          <cell r="B1727">
            <v>318200</v>
          </cell>
          <cell r="C1727"/>
          <cell r="D1727"/>
          <cell r="E1727">
            <v>13</v>
          </cell>
          <cell r="F1727">
            <v>21.5</v>
          </cell>
          <cell r="G1727">
            <v>17.734286612193589</v>
          </cell>
          <cell r="H1727">
            <v>6464076.5828825962</v>
          </cell>
          <cell r="I1727">
            <v>318200</v>
          </cell>
          <cell r="J1727"/>
          <cell r="K1727"/>
          <cell r="L1727"/>
          <cell r="M1727"/>
          <cell r="N1727"/>
          <cell r="O1727"/>
          <cell r="P1727"/>
          <cell r="Q1727"/>
          <cell r="R1727"/>
          <cell r="S1727"/>
          <cell r="T1727"/>
          <cell r="W1727"/>
          <cell r="X1727" t="str">
            <v>Sin movimiento</v>
          </cell>
          <cell r="Y1727">
            <v>850</v>
          </cell>
          <cell r="Z1727"/>
        </row>
        <row r="1728">
          <cell r="A1728">
            <v>36513</v>
          </cell>
          <cell r="B1728">
            <v>318200</v>
          </cell>
          <cell r="C1728"/>
          <cell r="D1728"/>
          <cell r="E1728">
            <v>13</v>
          </cell>
          <cell r="F1728">
            <v>21.5</v>
          </cell>
          <cell r="G1728">
            <v>17.734286612193589</v>
          </cell>
          <cell r="H1728">
            <v>5643050</v>
          </cell>
          <cell r="I1728">
            <v>318200</v>
          </cell>
          <cell r="J1728"/>
          <cell r="K1728"/>
          <cell r="L1728"/>
          <cell r="M1728"/>
          <cell r="N1728"/>
          <cell r="O1728"/>
          <cell r="P1728"/>
          <cell r="Q1728"/>
          <cell r="R1728"/>
          <cell r="S1728"/>
          <cell r="T1728"/>
          <cell r="W1728"/>
          <cell r="X1728" t="str">
            <v>Sin movimiento</v>
          </cell>
          <cell r="Y1728">
            <v>850</v>
          </cell>
          <cell r="Z1728"/>
        </row>
        <row r="1729">
          <cell r="A1729">
            <v>36514</v>
          </cell>
          <cell r="B1729">
            <v>286450</v>
          </cell>
          <cell r="C1729"/>
          <cell r="D1729"/>
          <cell r="E1729">
            <v>13</v>
          </cell>
          <cell r="F1729">
            <v>20</v>
          </cell>
          <cell r="G1729">
            <v>14.903997207191482</v>
          </cell>
          <cell r="H1729">
            <v>5819090.9401845364</v>
          </cell>
          <cell r="I1729">
            <v>286450</v>
          </cell>
          <cell r="J1729"/>
          <cell r="K1729"/>
          <cell r="L1729"/>
          <cell r="M1729"/>
          <cell r="N1729"/>
          <cell r="O1729"/>
          <cell r="P1729"/>
          <cell r="Q1729"/>
          <cell r="R1729"/>
          <cell r="S1729"/>
          <cell r="T1729"/>
          <cell r="W1729"/>
          <cell r="X1729">
            <v>36495</v>
          </cell>
          <cell r="Y1729">
            <v>700</v>
          </cell>
          <cell r="Z1729"/>
        </row>
        <row r="1730">
          <cell r="A1730">
            <v>36515</v>
          </cell>
          <cell r="B1730">
            <v>368850</v>
          </cell>
          <cell r="C1730"/>
          <cell r="D1730"/>
          <cell r="E1730">
            <v>13</v>
          </cell>
          <cell r="F1730">
            <v>17.75</v>
          </cell>
          <cell r="G1730">
            <v>14.188830147756541</v>
          </cell>
          <cell r="H1730">
            <v>6541291.616907605</v>
          </cell>
          <cell r="I1730">
            <v>368850</v>
          </cell>
          <cell r="J1730"/>
          <cell r="K1730"/>
          <cell r="L1730"/>
          <cell r="M1730"/>
          <cell r="N1730"/>
          <cell r="O1730"/>
          <cell r="P1730"/>
          <cell r="Q1730"/>
          <cell r="R1730"/>
          <cell r="S1730"/>
          <cell r="T1730"/>
          <cell r="W1730"/>
          <cell r="X1730">
            <v>36495</v>
          </cell>
          <cell r="Y1730">
            <v>475</v>
          </cell>
          <cell r="Z1730"/>
        </row>
        <row r="1731">
          <cell r="A1731">
            <v>36516</v>
          </cell>
          <cell r="B1731">
            <v>301850</v>
          </cell>
          <cell r="C1731"/>
          <cell r="D1731"/>
          <cell r="E1731">
            <v>15</v>
          </cell>
          <cell r="F1731">
            <v>18</v>
          </cell>
          <cell r="G1731">
            <v>15.682126884214014</v>
          </cell>
          <cell r="H1731">
            <v>4498771.5569907492</v>
          </cell>
          <cell r="I1731">
            <v>301850</v>
          </cell>
          <cell r="J1731"/>
          <cell r="K1731"/>
          <cell r="L1731"/>
          <cell r="M1731"/>
          <cell r="N1731"/>
          <cell r="O1731"/>
          <cell r="P1731"/>
          <cell r="Q1731"/>
          <cell r="R1731"/>
          <cell r="S1731"/>
          <cell r="T1731"/>
          <cell r="W1731"/>
          <cell r="X1731">
            <v>36495</v>
          </cell>
          <cell r="Y1731">
            <v>300</v>
          </cell>
          <cell r="Z1731"/>
        </row>
        <row r="1732">
          <cell r="A1732">
            <v>36517</v>
          </cell>
          <cell r="B1732">
            <v>329650</v>
          </cell>
          <cell r="C1732"/>
          <cell r="D1732"/>
          <cell r="E1732">
            <v>15</v>
          </cell>
          <cell r="F1732">
            <v>20</v>
          </cell>
          <cell r="G1732">
            <v>16.48756256635826</v>
          </cell>
          <cell r="H1732">
            <v>4677347.8582079438</v>
          </cell>
          <cell r="I1732">
            <v>329650</v>
          </cell>
          <cell r="J1732"/>
          <cell r="K1732"/>
          <cell r="L1732"/>
          <cell r="M1732"/>
          <cell r="N1732"/>
          <cell r="O1732"/>
          <cell r="P1732"/>
          <cell r="Q1732"/>
          <cell r="R1732"/>
          <cell r="S1732"/>
          <cell r="T1732"/>
          <cell r="W1732"/>
          <cell r="X1732">
            <v>36495</v>
          </cell>
          <cell r="Y1732">
            <v>500</v>
          </cell>
          <cell r="Z1732"/>
        </row>
        <row r="1733">
          <cell r="A1733">
            <v>36518</v>
          </cell>
          <cell r="B1733">
            <v>279660</v>
          </cell>
          <cell r="C1733"/>
          <cell r="D1733"/>
          <cell r="E1733">
            <v>16</v>
          </cell>
          <cell r="F1733">
            <v>23</v>
          </cell>
          <cell r="G1733">
            <v>18.576342701852248</v>
          </cell>
          <cell r="H1733">
            <v>4385663.6044392912</v>
          </cell>
          <cell r="I1733">
            <v>279660</v>
          </cell>
          <cell r="J1733"/>
          <cell r="K1733"/>
          <cell r="L1733"/>
          <cell r="M1733"/>
          <cell r="N1733"/>
          <cell r="O1733"/>
          <cell r="P1733"/>
          <cell r="Q1733"/>
          <cell r="R1733"/>
          <cell r="S1733"/>
          <cell r="T1733"/>
          <cell r="W1733"/>
          <cell r="X1733">
            <v>36495</v>
          </cell>
          <cell r="Y1733">
            <v>700</v>
          </cell>
          <cell r="Z1733"/>
        </row>
        <row r="1734">
          <cell r="A1734">
            <v>36519</v>
          </cell>
          <cell r="B1734">
            <v>279660</v>
          </cell>
          <cell r="C1734"/>
          <cell r="D1734"/>
          <cell r="E1734">
            <v>16</v>
          </cell>
          <cell r="F1734">
            <v>23</v>
          </cell>
          <cell r="G1734">
            <v>18.576342701852248</v>
          </cell>
          <cell r="H1734">
            <v>4610911.7473077513</v>
          </cell>
          <cell r="I1734">
            <v>279660</v>
          </cell>
          <cell r="J1734"/>
          <cell r="K1734"/>
          <cell r="L1734"/>
          <cell r="M1734"/>
          <cell r="N1734"/>
          <cell r="O1734"/>
          <cell r="P1734"/>
          <cell r="Q1734"/>
          <cell r="R1734"/>
          <cell r="S1734"/>
          <cell r="T1734"/>
          <cell r="W1734"/>
          <cell r="X1734" t="str">
            <v>Sin movimiento</v>
          </cell>
          <cell r="Y1734">
            <v>700</v>
          </cell>
          <cell r="Z1734"/>
        </row>
        <row r="1735">
          <cell r="A1735">
            <v>36520</v>
          </cell>
          <cell r="B1735">
            <v>279660</v>
          </cell>
          <cell r="C1735"/>
          <cell r="D1735"/>
          <cell r="E1735">
            <v>16</v>
          </cell>
          <cell r="F1735">
            <v>23</v>
          </cell>
          <cell r="G1735">
            <v>18.576342701852248</v>
          </cell>
          <cell r="H1735">
            <v>5195060</v>
          </cell>
          <cell r="I1735">
            <v>279660</v>
          </cell>
          <cell r="J1735"/>
          <cell r="K1735"/>
          <cell r="L1735"/>
          <cell r="M1735"/>
          <cell r="N1735"/>
          <cell r="O1735"/>
          <cell r="P1735"/>
          <cell r="Q1735"/>
          <cell r="R1735"/>
          <cell r="S1735"/>
          <cell r="T1735"/>
          <cell r="W1735"/>
          <cell r="X1735" t="str">
            <v>Sin movimiento</v>
          </cell>
          <cell r="Y1735">
            <v>700</v>
          </cell>
          <cell r="Z1735"/>
        </row>
        <row r="1736">
          <cell r="A1736">
            <v>36521</v>
          </cell>
          <cell r="B1736">
            <v>200110</v>
          </cell>
          <cell r="C1736"/>
          <cell r="D1736"/>
          <cell r="E1736">
            <v>18</v>
          </cell>
          <cell r="F1736">
            <v>23</v>
          </cell>
          <cell r="G1736">
            <v>19.45534955774324</v>
          </cell>
          <cell r="H1736">
            <v>3299326.1451539514</v>
          </cell>
          <cell r="I1736">
            <v>200110</v>
          </cell>
          <cell r="J1736"/>
          <cell r="K1736"/>
          <cell r="L1736"/>
          <cell r="M1736"/>
          <cell r="N1736"/>
          <cell r="O1736"/>
          <cell r="P1736"/>
          <cell r="Q1736"/>
          <cell r="R1736"/>
          <cell r="S1736"/>
          <cell r="T1736"/>
          <cell r="W1736"/>
          <cell r="X1736">
            <v>36495</v>
          </cell>
          <cell r="Y1736">
            <v>500</v>
          </cell>
          <cell r="Z1736"/>
        </row>
        <row r="1737">
          <cell r="A1737">
            <v>36522</v>
          </cell>
          <cell r="B1737">
            <v>132040</v>
          </cell>
          <cell r="C1737"/>
          <cell r="D1737"/>
          <cell r="E1737">
            <v>20</v>
          </cell>
          <cell r="F1737">
            <v>23.5</v>
          </cell>
          <cell r="G1737">
            <v>21.913132384126023</v>
          </cell>
          <cell r="H1737">
            <v>2452820.2903525708</v>
          </cell>
          <cell r="I1737">
            <v>132040</v>
          </cell>
          <cell r="J1737"/>
          <cell r="K1737"/>
          <cell r="L1737"/>
          <cell r="M1737"/>
          <cell r="N1737"/>
          <cell r="O1737"/>
          <cell r="P1737"/>
          <cell r="Q1737"/>
          <cell r="R1737"/>
          <cell r="S1737"/>
          <cell r="T1737"/>
          <cell r="W1737"/>
          <cell r="X1737">
            <v>36495</v>
          </cell>
          <cell r="Y1737">
            <v>350</v>
          </cell>
          <cell r="Z1737"/>
        </row>
        <row r="1738">
          <cell r="A1738">
            <v>36523</v>
          </cell>
          <cell r="B1738">
            <v>216060</v>
          </cell>
          <cell r="C1738"/>
          <cell r="D1738"/>
          <cell r="E1738">
            <v>19</v>
          </cell>
          <cell r="F1738">
            <v>22.75</v>
          </cell>
          <cell r="G1738">
            <v>20.555956678700362</v>
          </cell>
          <cell r="H1738">
            <v>4203522.825446004</v>
          </cell>
          <cell r="I1738">
            <v>216060</v>
          </cell>
          <cell r="J1738"/>
          <cell r="K1738"/>
          <cell r="L1738"/>
          <cell r="M1738"/>
          <cell r="N1738"/>
          <cell r="O1738"/>
          <cell r="P1738"/>
          <cell r="Q1738"/>
          <cell r="R1738"/>
          <cell r="S1738"/>
          <cell r="T1738"/>
          <cell r="W1738"/>
          <cell r="X1738">
            <v>36495</v>
          </cell>
          <cell r="Y1738">
            <v>375</v>
          </cell>
          <cell r="Z1738"/>
        </row>
        <row r="1739">
          <cell r="A1739">
            <v>36524</v>
          </cell>
          <cell r="B1739">
            <v>129400</v>
          </cell>
          <cell r="C1739"/>
          <cell r="D1739"/>
          <cell r="E1739">
            <v>18.5</v>
          </cell>
          <cell r="F1739">
            <v>22.5</v>
          </cell>
          <cell r="G1739">
            <v>21.512364760432767</v>
          </cell>
          <cell r="H1739">
            <v>2835559.3305059075</v>
          </cell>
          <cell r="I1739">
            <v>129400</v>
          </cell>
          <cell r="J1739"/>
          <cell r="K1739"/>
          <cell r="L1739"/>
          <cell r="M1739"/>
          <cell r="N1739"/>
          <cell r="O1739"/>
          <cell r="P1739"/>
          <cell r="Q1739"/>
          <cell r="R1739"/>
          <cell r="S1739"/>
          <cell r="T1739"/>
          <cell r="W1739"/>
          <cell r="X1739">
            <v>36495</v>
          </cell>
          <cell r="Y1739">
            <v>400</v>
          </cell>
          <cell r="Z1739"/>
        </row>
        <row r="1740">
          <cell r="A1740">
            <v>36525</v>
          </cell>
          <cell r="B1740">
            <v>145300</v>
          </cell>
          <cell r="C1740"/>
          <cell r="D1740"/>
          <cell r="E1740">
            <v>22</v>
          </cell>
          <cell r="F1740">
            <v>27</v>
          </cell>
          <cell r="G1740">
            <v>23.967653131452167</v>
          </cell>
          <cell r="H1740">
            <v>2986780.5054151625</v>
          </cell>
          <cell r="I1740">
            <v>145300</v>
          </cell>
          <cell r="J1740">
            <v>102063551.92697497</v>
          </cell>
          <cell r="K1740">
            <v>6141143</v>
          </cell>
          <cell r="L1740">
            <v>16.619634476346661</v>
          </cell>
          <cell r="M1740"/>
          <cell r="N1740"/>
          <cell r="O1740"/>
          <cell r="P1740"/>
          <cell r="Q1740"/>
          <cell r="R1740"/>
          <cell r="S1740"/>
          <cell r="T1740"/>
          <cell r="W1740"/>
          <cell r="X1740">
            <v>36495</v>
          </cell>
          <cell r="Y1740">
            <v>500</v>
          </cell>
          <cell r="Z1740"/>
        </row>
        <row r="1741">
          <cell r="A1741">
            <v>36526</v>
          </cell>
          <cell r="B1741">
            <v>145300</v>
          </cell>
          <cell r="C1741"/>
          <cell r="D1741"/>
          <cell r="E1741">
            <v>22</v>
          </cell>
          <cell r="F1741">
            <v>27</v>
          </cell>
          <cell r="G1741">
            <v>23.967653131452167</v>
          </cell>
          <cell r="H1741">
            <v>3482500</v>
          </cell>
          <cell r="I1741">
            <v>145300</v>
          </cell>
          <cell r="J1741"/>
          <cell r="K1741"/>
          <cell r="L1741"/>
          <cell r="M1741"/>
          <cell r="N1741"/>
          <cell r="O1741"/>
          <cell r="P1741"/>
          <cell r="Q1741"/>
          <cell r="R1741"/>
          <cell r="S1741"/>
          <cell r="T1741"/>
          <cell r="W1741"/>
          <cell r="X1741" t="str">
            <v>Sin movimiento</v>
          </cell>
          <cell r="Y1741">
            <v>500</v>
          </cell>
          <cell r="Z1741"/>
        </row>
        <row r="1742">
          <cell r="A1742">
            <v>36527</v>
          </cell>
          <cell r="B1742">
            <v>145300</v>
          </cell>
          <cell r="C1742"/>
          <cell r="D1742"/>
          <cell r="E1742">
            <v>22</v>
          </cell>
          <cell r="F1742">
            <v>27</v>
          </cell>
          <cell r="G1742">
            <v>23.967653131452167</v>
          </cell>
          <cell r="H1742">
            <v>3482500</v>
          </cell>
          <cell r="I1742">
            <v>145300</v>
          </cell>
          <cell r="J1742"/>
          <cell r="K1742"/>
          <cell r="L1742"/>
          <cell r="M1742"/>
          <cell r="N1742"/>
          <cell r="O1742"/>
          <cell r="P1742"/>
          <cell r="Q1742"/>
          <cell r="R1742"/>
          <cell r="S1742"/>
          <cell r="T1742"/>
          <cell r="W1742"/>
          <cell r="X1742" t="str">
            <v>Sin movimiento</v>
          </cell>
          <cell r="Y1742">
            <v>500</v>
          </cell>
          <cell r="Z1742"/>
        </row>
        <row r="1743">
          <cell r="A1743">
            <v>36528</v>
          </cell>
          <cell r="B1743">
            <v>151000</v>
          </cell>
          <cell r="C1743"/>
          <cell r="D1743"/>
          <cell r="E1743">
            <v>15</v>
          </cell>
          <cell r="F1743">
            <v>19.5</v>
          </cell>
          <cell r="G1743">
            <v>17.023013245033113</v>
          </cell>
          <cell r="H1743">
            <v>2570475</v>
          </cell>
          <cell r="I1743">
            <v>151000</v>
          </cell>
          <cell r="J1743"/>
          <cell r="K1743"/>
          <cell r="L1743"/>
          <cell r="M1743"/>
          <cell r="N1743"/>
          <cell r="O1743"/>
          <cell r="P1743"/>
          <cell r="Q1743"/>
          <cell r="R1743"/>
          <cell r="S1743"/>
          <cell r="T1743"/>
          <cell r="W1743"/>
          <cell r="X1743">
            <v>36526</v>
          </cell>
          <cell r="Y1743">
            <v>450</v>
          </cell>
          <cell r="Z1743"/>
        </row>
        <row r="1744">
          <cell r="A1744">
            <v>36529</v>
          </cell>
          <cell r="B1744">
            <v>146300</v>
          </cell>
          <cell r="C1744"/>
          <cell r="D1744"/>
          <cell r="E1744">
            <v>17</v>
          </cell>
          <cell r="F1744">
            <v>22</v>
          </cell>
          <cell r="G1744">
            <v>19.538619275461382</v>
          </cell>
          <cell r="H1744">
            <v>2858500.0000000005</v>
          </cell>
          <cell r="I1744">
            <v>146300</v>
          </cell>
          <cell r="J1744"/>
          <cell r="K1744"/>
          <cell r="L1744"/>
          <cell r="M1744"/>
          <cell r="N1744"/>
          <cell r="O1744"/>
          <cell r="P1744"/>
          <cell r="Q1744"/>
          <cell r="R1744"/>
          <cell r="S1744"/>
          <cell r="T1744"/>
          <cell r="W1744"/>
          <cell r="X1744">
            <v>36526</v>
          </cell>
          <cell r="Y1744">
            <v>500</v>
          </cell>
          <cell r="Z1744"/>
        </row>
        <row r="1745">
          <cell r="A1745">
            <v>36530</v>
          </cell>
          <cell r="B1745">
            <v>94200</v>
          </cell>
          <cell r="C1745"/>
          <cell r="D1745"/>
          <cell r="E1745">
            <v>16</v>
          </cell>
          <cell r="F1745">
            <v>23</v>
          </cell>
          <cell r="G1745">
            <v>20.191613588110403</v>
          </cell>
          <cell r="H1745">
            <v>1902050</v>
          </cell>
          <cell r="I1745">
            <v>94200</v>
          </cell>
          <cell r="J1745"/>
          <cell r="K1745"/>
          <cell r="L1745"/>
          <cell r="M1745"/>
          <cell r="N1745"/>
          <cell r="O1745"/>
          <cell r="P1745"/>
          <cell r="Q1745"/>
          <cell r="R1745"/>
          <cell r="S1745"/>
          <cell r="T1745"/>
          <cell r="W1745"/>
          <cell r="X1745">
            <v>36526</v>
          </cell>
          <cell r="Y1745">
            <v>700</v>
          </cell>
          <cell r="Z1745"/>
        </row>
        <row r="1746">
          <cell r="A1746">
            <v>36531</v>
          </cell>
          <cell r="B1746">
            <v>116700</v>
          </cell>
          <cell r="C1746"/>
          <cell r="D1746"/>
          <cell r="E1746">
            <v>15</v>
          </cell>
          <cell r="F1746">
            <v>21</v>
          </cell>
          <cell r="G1746">
            <v>16.624678663239074</v>
          </cell>
          <cell r="H1746">
            <v>1940100</v>
          </cell>
          <cell r="I1746">
            <v>116700</v>
          </cell>
          <cell r="J1746"/>
          <cell r="K1746"/>
          <cell r="L1746"/>
          <cell r="M1746"/>
          <cell r="N1746"/>
          <cell r="O1746"/>
          <cell r="P1746"/>
          <cell r="Q1746"/>
          <cell r="R1746"/>
          <cell r="S1746"/>
          <cell r="T1746"/>
          <cell r="W1746"/>
          <cell r="X1746">
            <v>36526</v>
          </cell>
          <cell r="Y1746">
            <v>600</v>
          </cell>
          <cell r="Z1746"/>
        </row>
        <row r="1747">
          <cell r="A1747">
            <v>36532</v>
          </cell>
          <cell r="B1747">
            <v>178500</v>
          </cell>
          <cell r="C1747"/>
          <cell r="D1747"/>
          <cell r="E1747">
            <v>13.75</v>
          </cell>
          <cell r="F1747">
            <v>18</v>
          </cell>
          <cell r="G1747">
            <v>15.474789915966387</v>
          </cell>
          <cell r="H1747">
            <v>2762250</v>
          </cell>
          <cell r="I1747">
            <v>178500</v>
          </cell>
          <cell r="J1747"/>
          <cell r="K1747"/>
          <cell r="L1747"/>
          <cell r="M1747"/>
          <cell r="N1747"/>
          <cell r="O1747"/>
          <cell r="P1747"/>
          <cell r="Q1747"/>
          <cell r="R1747"/>
          <cell r="S1747"/>
          <cell r="T1747"/>
          <cell r="W1747"/>
          <cell r="X1747">
            <v>36526</v>
          </cell>
          <cell r="Y1747">
            <v>425</v>
          </cell>
          <cell r="Z1747"/>
        </row>
        <row r="1748">
          <cell r="A1748">
            <v>36533</v>
          </cell>
          <cell r="B1748">
            <v>178500</v>
          </cell>
          <cell r="C1748"/>
          <cell r="D1748"/>
          <cell r="E1748">
            <v>13.75</v>
          </cell>
          <cell r="F1748">
            <v>18</v>
          </cell>
          <cell r="G1748">
            <v>15.474789915966387</v>
          </cell>
          <cell r="H1748">
            <v>2762250</v>
          </cell>
          <cell r="I1748">
            <v>178500</v>
          </cell>
          <cell r="J1748"/>
          <cell r="K1748"/>
          <cell r="L1748"/>
          <cell r="M1748"/>
          <cell r="N1748"/>
          <cell r="O1748"/>
          <cell r="P1748"/>
          <cell r="Q1748"/>
          <cell r="R1748"/>
          <cell r="S1748"/>
          <cell r="T1748"/>
          <cell r="W1748"/>
          <cell r="X1748" t="str">
            <v>Sin movimiento</v>
          </cell>
          <cell r="Y1748">
            <v>425</v>
          </cell>
          <cell r="Z1748"/>
        </row>
        <row r="1749">
          <cell r="A1749">
            <v>36534</v>
          </cell>
          <cell r="B1749">
            <v>178500</v>
          </cell>
          <cell r="C1749"/>
          <cell r="D1749"/>
          <cell r="E1749">
            <v>13.75</v>
          </cell>
          <cell r="F1749">
            <v>18</v>
          </cell>
          <cell r="G1749">
            <v>15.474789915966387</v>
          </cell>
          <cell r="H1749">
            <v>2762250</v>
          </cell>
          <cell r="I1749">
            <v>178500</v>
          </cell>
          <cell r="J1749"/>
          <cell r="K1749"/>
          <cell r="L1749"/>
          <cell r="M1749"/>
          <cell r="N1749"/>
          <cell r="O1749"/>
          <cell r="P1749"/>
          <cell r="Q1749"/>
          <cell r="R1749"/>
          <cell r="S1749"/>
          <cell r="T1749"/>
          <cell r="W1749"/>
          <cell r="X1749" t="str">
            <v>Sin movimiento</v>
          </cell>
          <cell r="Y1749">
            <v>425</v>
          </cell>
          <cell r="Z1749"/>
        </row>
        <row r="1750">
          <cell r="A1750">
            <v>36535</v>
          </cell>
          <cell r="B1750">
            <v>113200</v>
          </cell>
          <cell r="C1750"/>
          <cell r="D1750"/>
          <cell r="E1750">
            <v>12</v>
          </cell>
          <cell r="F1750">
            <v>17</v>
          </cell>
          <cell r="G1750">
            <v>13.721201413427561</v>
          </cell>
          <cell r="H1750">
            <v>1553240</v>
          </cell>
          <cell r="I1750">
            <v>113200</v>
          </cell>
          <cell r="J1750"/>
          <cell r="K1750"/>
          <cell r="L1750"/>
          <cell r="M1750"/>
          <cell r="N1750"/>
          <cell r="O1750"/>
          <cell r="P1750"/>
          <cell r="Q1750"/>
          <cell r="R1750"/>
          <cell r="S1750"/>
          <cell r="T1750"/>
          <cell r="W1750"/>
          <cell r="X1750">
            <v>36526</v>
          </cell>
          <cell r="Y1750">
            <v>500</v>
          </cell>
          <cell r="Z1750"/>
        </row>
        <row r="1751">
          <cell r="A1751">
            <v>36536</v>
          </cell>
          <cell r="B1751">
            <v>187200</v>
          </cell>
          <cell r="C1751"/>
          <cell r="D1751"/>
          <cell r="E1751">
            <v>11</v>
          </cell>
          <cell r="F1751">
            <v>15</v>
          </cell>
          <cell r="G1751">
            <v>12.453659188034187</v>
          </cell>
          <cell r="H1751">
            <v>2331325</v>
          </cell>
          <cell r="I1751">
            <v>187200</v>
          </cell>
          <cell r="J1751"/>
          <cell r="K1751"/>
          <cell r="L1751"/>
          <cell r="M1751"/>
          <cell r="N1751"/>
          <cell r="O1751"/>
          <cell r="P1751"/>
          <cell r="Q1751"/>
          <cell r="R1751"/>
          <cell r="S1751"/>
          <cell r="T1751"/>
          <cell r="W1751"/>
          <cell r="X1751">
            <v>36526</v>
          </cell>
          <cell r="Y1751">
            <v>400</v>
          </cell>
          <cell r="Z1751"/>
        </row>
        <row r="1752">
          <cell r="A1752">
            <v>36537</v>
          </cell>
          <cell r="B1752">
            <v>192300</v>
          </cell>
          <cell r="C1752"/>
          <cell r="D1752"/>
          <cell r="E1752">
            <v>10</v>
          </cell>
          <cell r="F1752">
            <v>15</v>
          </cell>
          <cell r="G1752">
            <v>12.096333853354134</v>
          </cell>
          <cell r="H1752">
            <v>2326125</v>
          </cell>
          <cell r="I1752">
            <v>192300</v>
          </cell>
          <cell r="J1752"/>
          <cell r="K1752"/>
          <cell r="L1752"/>
          <cell r="M1752"/>
          <cell r="N1752"/>
          <cell r="O1752"/>
          <cell r="P1752"/>
          <cell r="Q1752"/>
          <cell r="R1752"/>
          <cell r="S1752"/>
          <cell r="T1752"/>
          <cell r="W1752"/>
          <cell r="X1752">
            <v>36526</v>
          </cell>
          <cell r="Y1752">
            <v>500</v>
          </cell>
          <cell r="Z1752"/>
        </row>
        <row r="1753">
          <cell r="A1753">
            <v>36538</v>
          </cell>
          <cell r="B1753">
            <v>241600</v>
          </cell>
          <cell r="C1753"/>
          <cell r="D1753"/>
          <cell r="E1753">
            <v>11</v>
          </cell>
          <cell r="F1753">
            <v>14.5</v>
          </cell>
          <cell r="G1753">
            <v>12.785596026490067</v>
          </cell>
          <cell r="H1753">
            <v>3089000</v>
          </cell>
          <cell r="I1753">
            <v>241600</v>
          </cell>
          <cell r="J1753"/>
          <cell r="K1753"/>
          <cell r="L1753"/>
          <cell r="M1753"/>
          <cell r="N1753"/>
          <cell r="O1753"/>
          <cell r="P1753"/>
          <cell r="Q1753"/>
          <cell r="R1753"/>
          <cell r="S1753"/>
          <cell r="T1753"/>
          <cell r="W1753"/>
          <cell r="X1753">
            <v>36526</v>
          </cell>
          <cell r="Y1753">
            <v>350</v>
          </cell>
          <cell r="Z1753"/>
        </row>
        <row r="1754">
          <cell r="A1754">
            <v>36539</v>
          </cell>
          <cell r="B1754">
            <v>108050</v>
          </cell>
          <cell r="C1754"/>
          <cell r="D1754"/>
          <cell r="E1754">
            <v>17.75</v>
          </cell>
          <cell r="F1754">
            <v>19.5</v>
          </cell>
          <cell r="G1754">
            <v>18.198981952799631</v>
          </cell>
          <cell r="H1754">
            <v>1966400.0000000002</v>
          </cell>
          <cell r="I1754">
            <v>108050</v>
          </cell>
          <cell r="J1754"/>
          <cell r="K1754"/>
          <cell r="L1754"/>
          <cell r="M1754"/>
          <cell r="N1754"/>
          <cell r="O1754"/>
          <cell r="P1754"/>
          <cell r="Q1754"/>
          <cell r="R1754"/>
          <cell r="S1754"/>
          <cell r="T1754"/>
          <cell r="W1754"/>
          <cell r="X1754">
            <v>36526</v>
          </cell>
          <cell r="Y1754">
            <v>175</v>
          </cell>
          <cell r="Z1754"/>
        </row>
        <row r="1755">
          <cell r="A1755">
            <v>36540</v>
          </cell>
          <cell r="B1755">
            <v>108050</v>
          </cell>
          <cell r="C1755"/>
          <cell r="D1755"/>
          <cell r="E1755">
            <v>17.75</v>
          </cell>
          <cell r="F1755">
            <v>19.5</v>
          </cell>
          <cell r="G1755">
            <v>18.198981952799631</v>
          </cell>
          <cell r="H1755">
            <v>1966400.0000000002</v>
          </cell>
          <cell r="I1755">
            <v>108050</v>
          </cell>
          <cell r="J1755"/>
          <cell r="K1755"/>
          <cell r="L1755"/>
          <cell r="M1755"/>
          <cell r="N1755"/>
          <cell r="O1755"/>
          <cell r="P1755"/>
          <cell r="Q1755"/>
          <cell r="R1755"/>
          <cell r="S1755"/>
          <cell r="T1755"/>
          <cell r="W1755"/>
          <cell r="X1755" t="str">
            <v>Sin movimiento</v>
          </cell>
          <cell r="Y1755">
            <v>175</v>
          </cell>
          <cell r="Z1755"/>
        </row>
        <row r="1756">
          <cell r="A1756">
            <v>36541</v>
          </cell>
          <cell r="B1756">
            <v>108050</v>
          </cell>
          <cell r="C1756"/>
          <cell r="D1756"/>
          <cell r="E1756">
            <v>17.75</v>
          </cell>
          <cell r="F1756">
            <v>19.5</v>
          </cell>
          <cell r="G1756">
            <v>18.198981952799631</v>
          </cell>
          <cell r="H1756">
            <v>1966400.0000000002</v>
          </cell>
          <cell r="I1756">
            <v>108050</v>
          </cell>
          <cell r="J1756"/>
          <cell r="K1756"/>
          <cell r="L1756"/>
          <cell r="M1756"/>
          <cell r="N1756"/>
          <cell r="O1756"/>
          <cell r="P1756"/>
          <cell r="Q1756"/>
          <cell r="R1756"/>
          <cell r="S1756"/>
          <cell r="T1756"/>
          <cell r="W1756"/>
          <cell r="X1756" t="str">
            <v>Sin movimiento</v>
          </cell>
          <cell r="Y1756">
            <v>175</v>
          </cell>
          <cell r="Z1756"/>
        </row>
        <row r="1757">
          <cell r="A1757">
            <v>36542</v>
          </cell>
          <cell r="B1757">
            <v>88900</v>
          </cell>
          <cell r="C1757"/>
          <cell r="D1757"/>
          <cell r="E1757">
            <v>17</v>
          </cell>
          <cell r="F1757">
            <v>20</v>
          </cell>
          <cell r="G1757">
            <v>18.207536557930258</v>
          </cell>
          <cell r="H1757">
            <v>1618650</v>
          </cell>
          <cell r="I1757">
            <v>88900</v>
          </cell>
          <cell r="J1757"/>
          <cell r="K1757"/>
          <cell r="L1757"/>
          <cell r="M1757"/>
          <cell r="N1757"/>
          <cell r="O1757"/>
          <cell r="P1757"/>
          <cell r="Q1757"/>
          <cell r="R1757"/>
          <cell r="S1757"/>
          <cell r="T1757"/>
          <cell r="W1757"/>
          <cell r="X1757">
            <v>36526</v>
          </cell>
          <cell r="Y1757">
            <v>300</v>
          </cell>
          <cell r="Z1757"/>
        </row>
        <row r="1758">
          <cell r="A1758">
            <v>36543</v>
          </cell>
          <cell r="B1758">
            <v>74200</v>
          </cell>
          <cell r="C1758"/>
          <cell r="D1758"/>
          <cell r="E1758">
            <v>17</v>
          </cell>
          <cell r="F1758">
            <v>20</v>
          </cell>
          <cell r="G1758">
            <v>18.0427897574124</v>
          </cell>
          <cell r="H1758">
            <v>1338775</v>
          </cell>
          <cell r="I1758">
            <v>74200</v>
          </cell>
          <cell r="J1758"/>
          <cell r="K1758"/>
          <cell r="L1758"/>
          <cell r="M1758"/>
          <cell r="N1758"/>
          <cell r="O1758"/>
          <cell r="P1758"/>
          <cell r="Q1758"/>
          <cell r="R1758"/>
          <cell r="S1758"/>
          <cell r="T1758"/>
          <cell r="W1758"/>
          <cell r="X1758">
            <v>36526</v>
          </cell>
          <cell r="Y1758">
            <v>300</v>
          </cell>
          <cell r="Z1758"/>
        </row>
        <row r="1759">
          <cell r="A1759">
            <v>36544</v>
          </cell>
          <cell r="B1759">
            <v>71250</v>
          </cell>
          <cell r="C1759"/>
          <cell r="D1759"/>
          <cell r="E1759">
            <v>16.5</v>
          </cell>
          <cell r="F1759">
            <v>20</v>
          </cell>
          <cell r="G1759">
            <v>17.307649122807018</v>
          </cell>
          <cell r="H1759">
            <v>1233170</v>
          </cell>
          <cell r="I1759">
            <v>71250</v>
          </cell>
          <cell r="J1759"/>
          <cell r="K1759"/>
          <cell r="L1759"/>
          <cell r="M1759"/>
          <cell r="N1759"/>
          <cell r="O1759"/>
          <cell r="P1759"/>
          <cell r="Q1759"/>
          <cell r="R1759"/>
          <cell r="S1759"/>
          <cell r="T1759"/>
          <cell r="W1759"/>
          <cell r="X1759">
            <v>36526</v>
          </cell>
          <cell r="Y1759">
            <v>350</v>
          </cell>
          <cell r="Z1759"/>
        </row>
        <row r="1760">
          <cell r="A1760">
            <v>36545</v>
          </cell>
          <cell r="B1760">
            <v>158600</v>
          </cell>
          <cell r="C1760"/>
          <cell r="D1760"/>
          <cell r="E1760">
            <v>12</v>
          </cell>
          <cell r="F1760">
            <v>19.5</v>
          </cell>
          <cell r="G1760">
            <v>16.420712484237075</v>
          </cell>
          <cell r="H1760">
            <v>2604325</v>
          </cell>
          <cell r="I1760">
            <v>158600</v>
          </cell>
          <cell r="J1760"/>
          <cell r="K1760"/>
          <cell r="L1760"/>
          <cell r="M1760"/>
          <cell r="N1760"/>
          <cell r="O1760"/>
          <cell r="P1760"/>
          <cell r="Q1760"/>
          <cell r="R1760"/>
          <cell r="S1760"/>
          <cell r="T1760"/>
          <cell r="W1760"/>
          <cell r="X1760">
            <v>36526</v>
          </cell>
          <cell r="Y1760">
            <v>750</v>
          </cell>
          <cell r="Z1760"/>
        </row>
        <row r="1761">
          <cell r="A1761">
            <v>36546</v>
          </cell>
          <cell r="B1761">
            <v>161500</v>
          </cell>
          <cell r="C1761"/>
          <cell r="D1761"/>
          <cell r="E1761">
            <v>16</v>
          </cell>
          <cell r="F1761">
            <v>18</v>
          </cell>
          <cell r="G1761">
            <v>16.233715170278639</v>
          </cell>
          <cell r="H1761">
            <v>2621745.0000000005</v>
          </cell>
          <cell r="I1761">
            <v>161500</v>
          </cell>
          <cell r="J1761"/>
          <cell r="K1761"/>
          <cell r="L1761"/>
          <cell r="M1761"/>
          <cell r="N1761"/>
          <cell r="O1761"/>
          <cell r="P1761"/>
          <cell r="Q1761"/>
          <cell r="R1761"/>
          <cell r="S1761"/>
          <cell r="T1761"/>
          <cell r="W1761"/>
          <cell r="X1761">
            <v>36526</v>
          </cell>
          <cell r="Y1761">
            <v>200</v>
          </cell>
          <cell r="Z1761"/>
        </row>
        <row r="1762">
          <cell r="A1762">
            <v>36547</v>
          </cell>
          <cell r="B1762">
            <v>161500</v>
          </cell>
          <cell r="C1762"/>
          <cell r="D1762"/>
          <cell r="E1762">
            <v>16</v>
          </cell>
          <cell r="F1762">
            <v>18</v>
          </cell>
          <cell r="G1762">
            <v>16.233715170278639</v>
          </cell>
          <cell r="H1762">
            <v>2621745.0000000005</v>
          </cell>
          <cell r="I1762">
            <v>161500</v>
          </cell>
          <cell r="J1762"/>
          <cell r="K1762"/>
          <cell r="L1762"/>
          <cell r="M1762"/>
          <cell r="N1762"/>
          <cell r="O1762"/>
          <cell r="P1762"/>
          <cell r="Q1762"/>
          <cell r="R1762"/>
          <cell r="S1762"/>
          <cell r="T1762"/>
          <cell r="W1762"/>
          <cell r="X1762" t="str">
            <v>Sin movimiento</v>
          </cell>
          <cell r="Y1762">
            <v>200</v>
          </cell>
          <cell r="Z1762"/>
        </row>
        <row r="1763">
          <cell r="A1763">
            <v>36548</v>
          </cell>
          <cell r="B1763">
            <v>161500</v>
          </cell>
          <cell r="C1763"/>
          <cell r="D1763"/>
          <cell r="E1763">
            <v>16</v>
          </cell>
          <cell r="F1763">
            <v>18</v>
          </cell>
          <cell r="G1763">
            <v>16.233715170278639</v>
          </cell>
          <cell r="H1763">
            <v>2621745.0000000005</v>
          </cell>
          <cell r="I1763">
            <v>161500</v>
          </cell>
          <cell r="J1763"/>
          <cell r="K1763"/>
          <cell r="L1763"/>
          <cell r="M1763"/>
          <cell r="N1763"/>
          <cell r="O1763"/>
          <cell r="P1763"/>
          <cell r="Q1763"/>
          <cell r="R1763"/>
          <cell r="S1763"/>
          <cell r="T1763"/>
          <cell r="W1763"/>
          <cell r="X1763" t="str">
            <v>Sin movimiento</v>
          </cell>
          <cell r="Y1763">
            <v>200</v>
          </cell>
          <cell r="Z1763"/>
        </row>
        <row r="1764">
          <cell r="A1764">
            <v>36549</v>
          </cell>
          <cell r="B1764">
            <v>186600</v>
          </cell>
          <cell r="C1764"/>
          <cell r="D1764"/>
          <cell r="E1764">
            <v>16.75</v>
          </cell>
          <cell r="F1764">
            <v>18.5</v>
          </cell>
          <cell r="G1764">
            <v>17.438478027867095</v>
          </cell>
          <cell r="H1764">
            <v>3254020</v>
          </cell>
          <cell r="I1764">
            <v>186600</v>
          </cell>
          <cell r="J1764"/>
          <cell r="K1764"/>
          <cell r="L1764"/>
          <cell r="M1764"/>
          <cell r="N1764"/>
          <cell r="O1764"/>
          <cell r="P1764"/>
          <cell r="Q1764"/>
          <cell r="R1764"/>
          <cell r="S1764"/>
          <cell r="T1764"/>
          <cell r="W1764"/>
          <cell r="X1764">
            <v>36526</v>
          </cell>
          <cell r="Y1764">
            <v>175</v>
          </cell>
          <cell r="Z1764"/>
        </row>
        <row r="1765">
          <cell r="A1765">
            <v>36550</v>
          </cell>
          <cell r="B1765">
            <v>181800</v>
          </cell>
          <cell r="C1765"/>
          <cell r="D1765"/>
          <cell r="E1765">
            <v>16</v>
          </cell>
          <cell r="F1765">
            <v>18</v>
          </cell>
          <cell r="G1765">
            <v>16.555286028602861</v>
          </cell>
          <cell r="H1765">
            <v>3009751</v>
          </cell>
          <cell r="I1765">
            <v>181800</v>
          </cell>
          <cell r="J1765"/>
          <cell r="K1765"/>
          <cell r="L1765"/>
          <cell r="M1765"/>
          <cell r="N1765"/>
          <cell r="O1765"/>
          <cell r="P1765"/>
          <cell r="Q1765"/>
          <cell r="R1765"/>
          <cell r="S1765"/>
          <cell r="T1765"/>
          <cell r="W1765"/>
          <cell r="X1765">
            <v>36526</v>
          </cell>
          <cell r="Y1765">
            <v>200</v>
          </cell>
          <cell r="Z1765"/>
        </row>
        <row r="1766">
          <cell r="A1766">
            <v>36551</v>
          </cell>
          <cell r="B1766">
            <v>199700</v>
          </cell>
          <cell r="C1766"/>
          <cell r="D1766"/>
          <cell r="E1766">
            <v>15.5</v>
          </cell>
          <cell r="F1766">
            <v>16.5</v>
          </cell>
          <cell r="G1766">
            <v>15.827891837756635</v>
          </cell>
          <cell r="H1766">
            <v>3160830</v>
          </cell>
          <cell r="I1766">
            <v>199700</v>
          </cell>
          <cell r="J1766"/>
          <cell r="K1766"/>
          <cell r="L1766"/>
          <cell r="M1766"/>
          <cell r="N1766"/>
          <cell r="O1766"/>
          <cell r="P1766"/>
          <cell r="Q1766"/>
          <cell r="R1766"/>
          <cell r="S1766"/>
          <cell r="T1766"/>
          <cell r="W1766"/>
          <cell r="X1766">
            <v>36526</v>
          </cell>
          <cell r="Y1766">
            <v>100</v>
          </cell>
          <cell r="Z1766"/>
        </row>
        <row r="1767">
          <cell r="A1767">
            <v>36552</v>
          </cell>
          <cell r="B1767">
            <v>209300</v>
          </cell>
          <cell r="C1767"/>
          <cell r="D1767"/>
          <cell r="E1767">
            <v>12.5</v>
          </cell>
          <cell r="F1767">
            <v>16.5</v>
          </cell>
          <cell r="G1767">
            <v>15.205733397037745</v>
          </cell>
          <cell r="H1767">
            <v>3182560</v>
          </cell>
          <cell r="I1767">
            <v>209300</v>
          </cell>
          <cell r="J1767"/>
          <cell r="K1767"/>
          <cell r="L1767"/>
          <cell r="M1767"/>
          <cell r="N1767"/>
          <cell r="O1767"/>
          <cell r="P1767"/>
          <cell r="Q1767"/>
          <cell r="R1767"/>
          <cell r="S1767"/>
          <cell r="T1767"/>
          <cell r="W1767"/>
          <cell r="X1767">
            <v>36526</v>
          </cell>
          <cell r="Y1767">
            <v>400</v>
          </cell>
          <cell r="Z1767"/>
        </row>
        <row r="1768">
          <cell r="A1768">
            <v>36553</v>
          </cell>
          <cell r="B1768">
            <v>308250</v>
          </cell>
          <cell r="C1768"/>
          <cell r="D1768"/>
          <cell r="E1768">
            <v>14</v>
          </cell>
          <cell r="F1768">
            <v>15.5</v>
          </cell>
          <cell r="G1768">
            <v>14.610016220600162</v>
          </cell>
          <cell r="H1768">
            <v>4503537.5</v>
          </cell>
          <cell r="I1768">
            <v>308250</v>
          </cell>
          <cell r="J1768"/>
          <cell r="K1768"/>
          <cell r="L1768"/>
          <cell r="M1768"/>
          <cell r="N1768"/>
          <cell r="O1768"/>
          <cell r="P1768"/>
          <cell r="Q1768"/>
          <cell r="R1768"/>
          <cell r="S1768"/>
          <cell r="T1768"/>
          <cell r="W1768"/>
          <cell r="X1768">
            <v>36526</v>
          </cell>
          <cell r="Y1768">
            <v>150</v>
          </cell>
          <cell r="Z1768"/>
        </row>
        <row r="1769">
          <cell r="A1769">
            <v>36554</v>
          </cell>
          <cell r="B1769">
            <v>308250</v>
          </cell>
          <cell r="C1769"/>
          <cell r="D1769"/>
          <cell r="E1769">
            <v>14</v>
          </cell>
          <cell r="F1769">
            <v>15.5</v>
          </cell>
          <cell r="G1769">
            <v>14.610016220600162</v>
          </cell>
          <cell r="H1769">
            <v>4503537.5</v>
          </cell>
          <cell r="I1769">
            <v>308250</v>
          </cell>
          <cell r="J1769"/>
          <cell r="K1769"/>
          <cell r="L1769"/>
          <cell r="M1769"/>
          <cell r="N1769"/>
          <cell r="O1769"/>
          <cell r="P1769"/>
          <cell r="Q1769"/>
          <cell r="R1769"/>
          <cell r="S1769"/>
          <cell r="T1769"/>
          <cell r="W1769"/>
          <cell r="X1769" t="str">
            <v>Sin movimiento</v>
          </cell>
          <cell r="Y1769">
            <v>150</v>
          </cell>
          <cell r="Z1769"/>
        </row>
        <row r="1770">
          <cell r="A1770">
            <v>36555</v>
          </cell>
          <cell r="B1770">
            <v>308250</v>
          </cell>
          <cell r="C1770"/>
          <cell r="D1770"/>
          <cell r="E1770">
            <v>14</v>
          </cell>
          <cell r="F1770">
            <v>15.5</v>
          </cell>
          <cell r="G1770">
            <v>14.610016220600162</v>
          </cell>
          <cell r="H1770">
            <v>4503537.5</v>
          </cell>
          <cell r="I1770">
            <v>308250</v>
          </cell>
          <cell r="J1770"/>
          <cell r="K1770"/>
          <cell r="L1770"/>
          <cell r="M1770"/>
          <cell r="N1770"/>
          <cell r="O1770"/>
          <cell r="P1770"/>
          <cell r="Q1770"/>
          <cell r="R1770"/>
          <cell r="S1770"/>
          <cell r="T1770"/>
          <cell r="W1770"/>
          <cell r="X1770" t="str">
            <v>Sin movimiento</v>
          </cell>
          <cell r="Y1770">
            <v>150</v>
          </cell>
          <cell r="Z1770"/>
        </row>
        <row r="1771">
          <cell r="A1771">
            <v>36556</v>
          </cell>
          <cell r="B1771">
            <v>213280</v>
          </cell>
          <cell r="C1771"/>
          <cell r="D1771"/>
          <cell r="E1771">
            <v>12.5</v>
          </cell>
          <cell r="F1771">
            <v>14.5</v>
          </cell>
          <cell r="G1771">
            <v>13.019340772693173</v>
          </cell>
          <cell r="H1771">
            <v>2776765</v>
          </cell>
          <cell r="I1771">
            <v>213280</v>
          </cell>
          <cell r="J1771">
            <v>83276458.5</v>
          </cell>
          <cell r="K1771">
            <v>5185630</v>
          </cell>
          <cell r="L1771">
            <v>16.05908221373295</v>
          </cell>
          <cell r="M1771"/>
          <cell r="N1771"/>
          <cell r="O1771"/>
          <cell r="P1771"/>
          <cell r="Q1771"/>
          <cell r="R1771"/>
          <cell r="S1771"/>
          <cell r="T1771"/>
          <cell r="W1771"/>
          <cell r="X1771">
            <v>36526</v>
          </cell>
          <cell r="Y1771">
            <v>200</v>
          </cell>
          <cell r="Z1771"/>
        </row>
        <row r="1772">
          <cell r="A1772">
            <v>36557</v>
          </cell>
          <cell r="B1772">
            <v>255250</v>
          </cell>
          <cell r="C1772"/>
          <cell r="D1772"/>
          <cell r="E1772">
            <v>15.5</v>
          </cell>
          <cell r="F1772">
            <v>17.25</v>
          </cell>
          <cell r="G1772">
            <v>16.87786483839373</v>
          </cell>
          <cell r="H1772">
            <v>4308075</v>
          </cell>
          <cell r="I1772">
            <v>255250</v>
          </cell>
          <cell r="J1772"/>
          <cell r="K1772"/>
          <cell r="L1772"/>
          <cell r="M1772"/>
          <cell r="N1772"/>
          <cell r="O1772"/>
          <cell r="P1772"/>
          <cell r="Q1772"/>
          <cell r="R1772"/>
          <cell r="S1772"/>
          <cell r="T1772"/>
          <cell r="W1772"/>
          <cell r="X1772">
            <v>36557</v>
          </cell>
          <cell r="Y1772">
            <v>175</v>
          </cell>
          <cell r="Z1772"/>
        </row>
        <row r="1773">
          <cell r="A1773">
            <v>36558</v>
          </cell>
          <cell r="B1773">
            <v>257750</v>
          </cell>
          <cell r="C1773"/>
          <cell r="D1773"/>
          <cell r="E1773">
            <v>15.5</v>
          </cell>
          <cell r="F1773">
            <v>17.100000000000001</v>
          </cell>
          <cell r="G1773">
            <v>16.364500484966051</v>
          </cell>
          <cell r="H1773">
            <v>4217950</v>
          </cell>
          <cell r="I1773">
            <v>257750</v>
          </cell>
          <cell r="J1773"/>
          <cell r="K1773"/>
          <cell r="L1773"/>
          <cell r="M1773"/>
          <cell r="N1773"/>
          <cell r="O1773"/>
          <cell r="P1773"/>
          <cell r="Q1773"/>
          <cell r="R1773"/>
          <cell r="S1773"/>
          <cell r="T1773"/>
          <cell r="W1773"/>
          <cell r="X1773">
            <v>36557</v>
          </cell>
          <cell r="Y1773">
            <v>160.00000000000014</v>
          </cell>
          <cell r="Z1773"/>
        </row>
        <row r="1774">
          <cell r="A1774">
            <v>36559</v>
          </cell>
          <cell r="B1774">
            <v>219650</v>
          </cell>
          <cell r="C1774"/>
          <cell r="D1774"/>
          <cell r="E1774">
            <v>15</v>
          </cell>
          <cell r="F1774">
            <v>16.5</v>
          </cell>
          <cell r="G1774">
            <v>15.689050762576827</v>
          </cell>
          <cell r="H1774">
            <v>3446100</v>
          </cell>
          <cell r="I1774">
            <v>219650</v>
          </cell>
          <cell r="J1774"/>
          <cell r="K1774"/>
          <cell r="L1774"/>
          <cell r="M1774"/>
          <cell r="N1774"/>
          <cell r="O1774"/>
          <cell r="P1774"/>
          <cell r="Q1774"/>
          <cell r="R1774"/>
          <cell r="S1774"/>
          <cell r="T1774"/>
          <cell r="W1774"/>
          <cell r="X1774">
            <v>36557</v>
          </cell>
          <cell r="Y1774">
            <v>150</v>
          </cell>
          <cell r="Z1774"/>
        </row>
        <row r="1775">
          <cell r="A1775">
            <v>36560</v>
          </cell>
          <cell r="B1775">
            <v>336900</v>
          </cell>
          <cell r="C1775"/>
          <cell r="D1775"/>
          <cell r="E1775">
            <v>10</v>
          </cell>
          <cell r="F1775">
            <v>16</v>
          </cell>
          <cell r="G1775">
            <v>13.518314039774413</v>
          </cell>
          <cell r="H1775">
            <v>4554320</v>
          </cell>
          <cell r="I1775">
            <v>336900</v>
          </cell>
          <cell r="J1775"/>
          <cell r="K1775"/>
          <cell r="L1775"/>
          <cell r="M1775"/>
          <cell r="N1775"/>
          <cell r="O1775"/>
          <cell r="P1775"/>
          <cell r="Q1775"/>
          <cell r="R1775"/>
          <cell r="S1775"/>
          <cell r="T1775"/>
          <cell r="W1775"/>
          <cell r="X1775">
            <v>36557</v>
          </cell>
          <cell r="Y1775">
            <v>600</v>
          </cell>
          <cell r="Z1775"/>
        </row>
        <row r="1776">
          <cell r="A1776">
            <v>36561</v>
          </cell>
          <cell r="B1776">
            <v>336900</v>
          </cell>
          <cell r="C1776"/>
          <cell r="D1776"/>
          <cell r="E1776">
            <v>10</v>
          </cell>
          <cell r="F1776">
            <v>16</v>
          </cell>
          <cell r="G1776">
            <v>13.518314039774413</v>
          </cell>
          <cell r="H1776">
            <v>4554320</v>
          </cell>
          <cell r="I1776">
            <v>336900</v>
          </cell>
          <cell r="J1776"/>
          <cell r="K1776"/>
          <cell r="L1776"/>
          <cell r="M1776"/>
          <cell r="N1776"/>
          <cell r="O1776"/>
          <cell r="P1776"/>
          <cell r="Q1776"/>
          <cell r="R1776"/>
          <cell r="S1776"/>
          <cell r="T1776"/>
          <cell r="W1776"/>
          <cell r="X1776" t="str">
            <v>Sin movimiento</v>
          </cell>
          <cell r="Y1776">
            <v>600</v>
          </cell>
          <cell r="Z1776"/>
        </row>
        <row r="1777">
          <cell r="A1777">
            <v>36562</v>
          </cell>
          <cell r="B1777">
            <v>336900</v>
          </cell>
          <cell r="C1777"/>
          <cell r="D1777"/>
          <cell r="E1777">
            <v>10</v>
          </cell>
          <cell r="F1777">
            <v>16</v>
          </cell>
          <cell r="G1777">
            <v>13.518314039774413</v>
          </cell>
          <cell r="H1777">
            <v>4554320</v>
          </cell>
          <cell r="I1777">
            <v>336900</v>
          </cell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W1777"/>
          <cell r="X1777" t="str">
            <v>Sin movimiento</v>
          </cell>
          <cell r="Y1777">
            <v>600</v>
          </cell>
          <cell r="Z1777"/>
        </row>
        <row r="1778">
          <cell r="A1778">
            <v>36563</v>
          </cell>
          <cell r="B1778">
            <v>193200</v>
          </cell>
          <cell r="C1778"/>
          <cell r="D1778"/>
          <cell r="E1778">
            <v>13</v>
          </cell>
          <cell r="F1778">
            <v>14</v>
          </cell>
          <cell r="G1778">
            <v>13.229037267080745</v>
          </cell>
          <cell r="H1778">
            <v>2555850</v>
          </cell>
          <cell r="I1778">
            <v>193200</v>
          </cell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W1778"/>
          <cell r="X1778">
            <v>36557</v>
          </cell>
          <cell r="Y1778">
            <v>100</v>
          </cell>
          <cell r="Z1778"/>
        </row>
        <row r="1779">
          <cell r="A1779">
            <v>36564</v>
          </cell>
          <cell r="B1779">
            <v>236400</v>
          </cell>
          <cell r="C1779"/>
          <cell r="D1779"/>
          <cell r="E1779">
            <v>12.6</v>
          </cell>
          <cell r="F1779">
            <v>14</v>
          </cell>
          <cell r="G1779">
            <v>13.15154399323181</v>
          </cell>
          <cell r="H1779">
            <v>3109025</v>
          </cell>
          <cell r="I1779">
            <v>236400</v>
          </cell>
          <cell r="J1779"/>
          <cell r="K1779"/>
          <cell r="L1779"/>
          <cell r="M1779"/>
          <cell r="N1779"/>
          <cell r="O1779"/>
          <cell r="P1779"/>
          <cell r="Q1779"/>
          <cell r="R1779"/>
          <cell r="S1779"/>
          <cell r="T1779"/>
          <cell r="W1779"/>
          <cell r="X1779">
            <v>36557</v>
          </cell>
          <cell r="Y1779">
            <v>140.00000000000003</v>
          </cell>
          <cell r="Z1779"/>
        </row>
        <row r="1780">
          <cell r="A1780">
            <v>36565</v>
          </cell>
          <cell r="B1780">
            <v>308450</v>
          </cell>
          <cell r="C1780"/>
          <cell r="D1780"/>
          <cell r="E1780">
            <v>13.5</v>
          </cell>
          <cell r="F1780">
            <v>17.5</v>
          </cell>
          <cell r="G1780">
            <v>15.186529421300049</v>
          </cell>
          <cell r="H1780">
            <v>4684285</v>
          </cell>
          <cell r="I1780">
            <v>308450</v>
          </cell>
          <cell r="J1780"/>
          <cell r="K1780"/>
          <cell r="L1780"/>
          <cell r="M1780"/>
          <cell r="N1780"/>
          <cell r="O1780"/>
          <cell r="P1780"/>
          <cell r="Q1780"/>
          <cell r="R1780"/>
          <cell r="S1780"/>
          <cell r="T1780"/>
          <cell r="W1780"/>
          <cell r="X1780">
            <v>36557</v>
          </cell>
          <cell r="Y1780">
            <v>400</v>
          </cell>
          <cell r="Z1780"/>
        </row>
        <row r="1781">
          <cell r="A1781">
            <v>36566</v>
          </cell>
          <cell r="B1781">
            <v>270400</v>
          </cell>
          <cell r="C1781"/>
          <cell r="D1781"/>
          <cell r="E1781">
            <v>14</v>
          </cell>
          <cell r="F1781">
            <v>17.5</v>
          </cell>
          <cell r="G1781">
            <v>15.67132026627219</v>
          </cell>
          <cell r="H1781">
            <v>4237525</v>
          </cell>
          <cell r="I1781">
            <v>270400</v>
          </cell>
          <cell r="J1781"/>
          <cell r="K1781"/>
          <cell r="L1781"/>
          <cell r="M1781"/>
          <cell r="N1781"/>
          <cell r="O1781"/>
          <cell r="P1781"/>
          <cell r="Q1781"/>
          <cell r="R1781"/>
          <cell r="S1781"/>
          <cell r="T1781"/>
          <cell r="W1781"/>
          <cell r="X1781">
            <v>36557</v>
          </cell>
          <cell r="Y1781">
            <v>350</v>
          </cell>
          <cell r="Z1781"/>
        </row>
        <row r="1782">
          <cell r="A1782">
            <v>36567</v>
          </cell>
          <cell r="B1782">
            <v>236700</v>
          </cell>
          <cell r="C1782"/>
          <cell r="D1782"/>
          <cell r="E1782">
            <v>11</v>
          </cell>
          <cell r="F1782">
            <v>15.5</v>
          </cell>
          <cell r="G1782">
            <v>13.849915504858471</v>
          </cell>
          <cell r="H1782">
            <v>3278275</v>
          </cell>
          <cell r="I1782">
            <v>236700</v>
          </cell>
          <cell r="J1782"/>
          <cell r="K1782"/>
          <cell r="L1782"/>
          <cell r="M1782"/>
          <cell r="N1782"/>
          <cell r="O1782"/>
          <cell r="P1782"/>
          <cell r="Q1782"/>
          <cell r="R1782"/>
          <cell r="S1782"/>
          <cell r="T1782"/>
          <cell r="W1782"/>
          <cell r="X1782">
            <v>36557</v>
          </cell>
          <cell r="Y1782">
            <v>450</v>
          </cell>
          <cell r="Z1782"/>
        </row>
        <row r="1783">
          <cell r="A1783">
            <v>36568</v>
          </cell>
          <cell r="B1783">
            <v>236700</v>
          </cell>
          <cell r="C1783"/>
          <cell r="D1783"/>
          <cell r="E1783">
            <v>11</v>
          </cell>
          <cell r="F1783">
            <v>15.5</v>
          </cell>
          <cell r="G1783">
            <v>13.849915504858471</v>
          </cell>
          <cell r="H1783">
            <v>3278275</v>
          </cell>
          <cell r="I1783">
            <v>236700</v>
          </cell>
          <cell r="J1783"/>
          <cell r="K1783"/>
          <cell r="L1783"/>
          <cell r="M1783"/>
          <cell r="N1783"/>
          <cell r="O1783"/>
          <cell r="P1783"/>
          <cell r="Q1783"/>
          <cell r="R1783"/>
          <cell r="S1783"/>
          <cell r="T1783"/>
          <cell r="W1783"/>
          <cell r="X1783" t="str">
            <v>Sin movimiento</v>
          </cell>
          <cell r="Y1783">
            <v>450</v>
          </cell>
          <cell r="Z1783"/>
        </row>
        <row r="1784">
          <cell r="A1784">
            <v>36569</v>
          </cell>
          <cell r="B1784">
            <v>236700</v>
          </cell>
          <cell r="C1784"/>
          <cell r="D1784"/>
          <cell r="E1784">
            <v>11</v>
          </cell>
          <cell r="F1784">
            <v>15.5</v>
          </cell>
          <cell r="G1784">
            <v>13.849915504858471</v>
          </cell>
          <cell r="H1784">
            <v>3278275</v>
          </cell>
          <cell r="I1784">
            <v>236700</v>
          </cell>
          <cell r="J1784"/>
          <cell r="K1784"/>
          <cell r="L1784"/>
          <cell r="M1784"/>
          <cell r="N1784"/>
          <cell r="O1784"/>
          <cell r="P1784"/>
          <cell r="Q1784"/>
          <cell r="R1784"/>
          <cell r="S1784"/>
          <cell r="T1784"/>
          <cell r="W1784"/>
          <cell r="X1784" t="str">
            <v>Sin movimiento</v>
          </cell>
          <cell r="Y1784">
            <v>450</v>
          </cell>
          <cell r="Z1784"/>
        </row>
        <row r="1785">
          <cell r="A1785">
            <v>36570</v>
          </cell>
          <cell r="B1785">
            <v>147100</v>
          </cell>
          <cell r="C1785"/>
          <cell r="D1785"/>
          <cell r="E1785">
            <v>8</v>
          </cell>
          <cell r="F1785">
            <v>13.5</v>
          </cell>
          <cell r="G1785">
            <v>11.984024473147519</v>
          </cell>
          <cell r="H1785">
            <v>1762850</v>
          </cell>
          <cell r="I1785">
            <v>147100</v>
          </cell>
          <cell r="J1785"/>
          <cell r="K1785"/>
          <cell r="L1785"/>
          <cell r="M1785"/>
          <cell r="N1785"/>
          <cell r="O1785"/>
          <cell r="P1785"/>
          <cell r="Q1785"/>
          <cell r="R1785"/>
          <cell r="S1785"/>
          <cell r="T1785"/>
          <cell r="W1785"/>
          <cell r="X1785">
            <v>36557</v>
          </cell>
          <cell r="Y1785">
            <v>550</v>
          </cell>
          <cell r="Z1785"/>
        </row>
        <row r="1786">
          <cell r="A1786">
            <v>36571</v>
          </cell>
          <cell r="B1786">
            <v>124700</v>
          </cell>
          <cell r="C1786"/>
          <cell r="D1786"/>
          <cell r="E1786">
            <v>6</v>
          </cell>
          <cell r="F1786">
            <v>13</v>
          </cell>
          <cell r="G1786">
            <v>9.8297914995990379</v>
          </cell>
          <cell r="H1786">
            <v>1225775</v>
          </cell>
          <cell r="I1786">
            <v>124700</v>
          </cell>
          <cell r="J1786"/>
          <cell r="K1786"/>
          <cell r="L1786"/>
          <cell r="M1786"/>
          <cell r="N1786"/>
          <cell r="O1786"/>
          <cell r="P1786"/>
          <cell r="Q1786"/>
          <cell r="R1786"/>
          <cell r="S1786"/>
          <cell r="T1786"/>
          <cell r="W1786"/>
          <cell r="X1786">
            <v>36557</v>
          </cell>
          <cell r="Y1786">
            <v>700</v>
          </cell>
          <cell r="Z1786"/>
        </row>
        <row r="1787">
          <cell r="A1787">
            <v>36572</v>
          </cell>
          <cell r="B1787">
            <v>168850</v>
          </cell>
          <cell r="C1787"/>
          <cell r="D1787"/>
          <cell r="E1787">
            <v>4.5</v>
          </cell>
          <cell r="F1787">
            <v>13</v>
          </cell>
          <cell r="G1787">
            <v>8.002961208172934</v>
          </cell>
          <cell r="H1787">
            <v>1351300</v>
          </cell>
          <cell r="I1787">
            <v>168850</v>
          </cell>
          <cell r="J1787"/>
          <cell r="K1787"/>
          <cell r="L1787"/>
          <cell r="M1787"/>
          <cell r="N1787"/>
          <cell r="O1787"/>
          <cell r="P1787"/>
          <cell r="Q1787"/>
          <cell r="R1787"/>
          <cell r="S1787"/>
          <cell r="T1787"/>
          <cell r="W1787"/>
          <cell r="X1787">
            <v>36557</v>
          </cell>
          <cell r="Y1787">
            <v>850</v>
          </cell>
          <cell r="Z1787"/>
        </row>
        <row r="1788">
          <cell r="A1788">
            <v>36573</v>
          </cell>
          <cell r="B1788">
            <v>205100</v>
          </cell>
          <cell r="C1788"/>
          <cell r="D1788"/>
          <cell r="E1788">
            <v>3</v>
          </cell>
          <cell r="F1788">
            <v>8</v>
          </cell>
          <cell r="G1788">
            <v>5.5592393954168697</v>
          </cell>
          <cell r="H1788">
            <v>1140200</v>
          </cell>
          <cell r="I1788">
            <v>205100</v>
          </cell>
          <cell r="J1788"/>
          <cell r="K1788"/>
          <cell r="L1788"/>
          <cell r="M1788"/>
          <cell r="N1788"/>
          <cell r="O1788"/>
          <cell r="P1788"/>
          <cell r="Q1788"/>
          <cell r="R1788"/>
          <cell r="S1788"/>
          <cell r="T1788"/>
          <cell r="W1788"/>
          <cell r="X1788">
            <v>36557</v>
          </cell>
          <cell r="Y1788">
            <v>500</v>
          </cell>
          <cell r="Z1788"/>
        </row>
        <row r="1789">
          <cell r="A1789">
            <v>36574</v>
          </cell>
          <cell r="B1789">
            <v>225050</v>
          </cell>
          <cell r="C1789"/>
          <cell r="D1789"/>
          <cell r="E1789">
            <v>1</v>
          </cell>
          <cell r="F1789">
            <v>5</v>
          </cell>
          <cell r="G1789">
            <v>3.1448566985114419</v>
          </cell>
          <cell r="H1789">
            <v>707750</v>
          </cell>
          <cell r="I1789">
            <v>225050</v>
          </cell>
          <cell r="J1789"/>
          <cell r="K1789"/>
          <cell r="L1789"/>
          <cell r="M1789"/>
          <cell r="N1789"/>
          <cell r="O1789"/>
          <cell r="P1789"/>
          <cell r="Q1789"/>
          <cell r="R1789"/>
          <cell r="S1789"/>
          <cell r="T1789"/>
          <cell r="W1789"/>
          <cell r="X1789">
            <v>36557</v>
          </cell>
          <cell r="Y1789">
            <v>400</v>
          </cell>
          <cell r="Z1789"/>
        </row>
        <row r="1790">
          <cell r="A1790">
            <v>36575</v>
          </cell>
          <cell r="B1790">
            <v>225050</v>
          </cell>
          <cell r="C1790"/>
          <cell r="D1790"/>
          <cell r="E1790">
            <v>1</v>
          </cell>
          <cell r="F1790">
            <v>5</v>
          </cell>
          <cell r="G1790">
            <v>3.1448566985114419</v>
          </cell>
          <cell r="H1790">
            <v>707750</v>
          </cell>
          <cell r="I1790">
            <v>225050</v>
          </cell>
          <cell r="J1790"/>
          <cell r="K1790"/>
          <cell r="L1790"/>
          <cell r="M1790"/>
          <cell r="N1790"/>
          <cell r="O1790"/>
          <cell r="P1790"/>
          <cell r="Q1790"/>
          <cell r="R1790"/>
          <cell r="S1790"/>
          <cell r="T1790"/>
          <cell r="W1790"/>
          <cell r="X1790" t="str">
            <v>Sin movimiento</v>
          </cell>
          <cell r="Y1790">
            <v>400</v>
          </cell>
          <cell r="Z1790"/>
        </row>
        <row r="1791">
          <cell r="A1791">
            <v>36576</v>
          </cell>
          <cell r="B1791">
            <v>225050</v>
          </cell>
          <cell r="C1791"/>
          <cell r="D1791"/>
          <cell r="E1791">
            <v>1</v>
          </cell>
          <cell r="F1791">
            <v>5</v>
          </cell>
          <cell r="G1791">
            <v>3.1448566985114419</v>
          </cell>
          <cell r="H1791">
            <v>707750</v>
          </cell>
          <cell r="I1791">
            <v>225050</v>
          </cell>
          <cell r="J1791"/>
          <cell r="K1791"/>
          <cell r="L1791"/>
          <cell r="M1791"/>
          <cell r="N1791"/>
          <cell r="O1791"/>
          <cell r="P1791"/>
          <cell r="Q1791"/>
          <cell r="R1791"/>
          <cell r="S1791"/>
          <cell r="T1791"/>
          <cell r="W1791"/>
          <cell r="X1791" t="str">
            <v>Sin movimiento</v>
          </cell>
          <cell r="Y1791">
            <v>400</v>
          </cell>
          <cell r="Z1791"/>
        </row>
        <row r="1792">
          <cell r="A1792">
            <v>36577</v>
          </cell>
          <cell r="B1792">
            <v>163500</v>
          </cell>
          <cell r="C1792"/>
          <cell r="D1792"/>
          <cell r="E1792">
            <v>0.5</v>
          </cell>
          <cell r="F1792">
            <v>3</v>
          </cell>
          <cell r="G1792">
            <v>2.404587155963303</v>
          </cell>
          <cell r="H1792">
            <v>393150.00000000006</v>
          </cell>
          <cell r="I1792">
            <v>163500</v>
          </cell>
          <cell r="J1792"/>
          <cell r="K1792"/>
          <cell r="L1792"/>
          <cell r="M1792"/>
          <cell r="N1792"/>
          <cell r="O1792"/>
          <cell r="P1792"/>
          <cell r="Q1792"/>
          <cell r="R1792"/>
          <cell r="S1792"/>
          <cell r="T1792"/>
          <cell r="W1792"/>
          <cell r="X1792">
            <v>36557</v>
          </cell>
          <cell r="Y1792">
            <v>250</v>
          </cell>
          <cell r="Z1792"/>
        </row>
        <row r="1793">
          <cell r="A1793">
            <v>36578</v>
          </cell>
          <cell r="B1793">
            <v>206150</v>
          </cell>
          <cell r="C1793"/>
          <cell r="D1793"/>
          <cell r="E1793">
            <v>1.75</v>
          </cell>
          <cell r="F1793">
            <v>4</v>
          </cell>
          <cell r="G1793">
            <v>2.1252728595682755</v>
          </cell>
          <cell r="H1793">
            <v>438125</v>
          </cell>
          <cell r="I1793">
            <v>206150</v>
          </cell>
          <cell r="J1793"/>
          <cell r="K1793"/>
          <cell r="L1793"/>
          <cell r="M1793"/>
          <cell r="N1793"/>
          <cell r="O1793"/>
          <cell r="P1793"/>
          <cell r="Q1793"/>
          <cell r="R1793"/>
          <cell r="S1793"/>
          <cell r="T1793"/>
          <cell r="W1793"/>
          <cell r="X1793">
            <v>36557</v>
          </cell>
          <cell r="Y1793">
            <v>225</v>
          </cell>
          <cell r="Z1793"/>
        </row>
        <row r="1794">
          <cell r="A1794">
            <v>36579</v>
          </cell>
          <cell r="B1794">
            <v>355030</v>
          </cell>
          <cell r="C1794"/>
          <cell r="D1794"/>
          <cell r="E1794">
            <v>4</v>
          </cell>
          <cell r="F1794">
            <v>11.5</v>
          </cell>
          <cell r="G1794">
            <v>8.9993240007886666</v>
          </cell>
          <cell r="H1794">
            <v>3195030.0000000005</v>
          </cell>
          <cell r="I1794">
            <v>355030</v>
          </cell>
          <cell r="J1794"/>
          <cell r="K1794"/>
          <cell r="L1794"/>
          <cell r="M1794"/>
          <cell r="N1794"/>
          <cell r="O1794"/>
          <cell r="P1794"/>
          <cell r="Q1794"/>
          <cell r="R1794"/>
          <cell r="S1794"/>
          <cell r="T1794"/>
          <cell r="W1794"/>
          <cell r="X1794">
            <v>36557</v>
          </cell>
          <cell r="Y1794">
            <v>750</v>
          </cell>
          <cell r="Z1794"/>
        </row>
        <row r="1795">
          <cell r="A1795">
            <v>36580</v>
          </cell>
          <cell r="B1795">
            <v>241800</v>
          </cell>
          <cell r="C1795"/>
          <cell r="D1795"/>
          <cell r="E1795">
            <v>3</v>
          </cell>
          <cell r="F1795">
            <v>6.5</v>
          </cell>
          <cell r="G1795">
            <v>5.7996277915632755</v>
          </cell>
          <cell r="H1795">
            <v>1402350</v>
          </cell>
          <cell r="I1795">
            <v>241800</v>
          </cell>
          <cell r="J1795"/>
          <cell r="K1795"/>
          <cell r="L1795"/>
          <cell r="M1795"/>
          <cell r="N1795"/>
          <cell r="O1795"/>
          <cell r="P1795"/>
          <cell r="Q1795"/>
          <cell r="R1795"/>
          <cell r="S1795"/>
          <cell r="T1795"/>
          <cell r="W1795"/>
          <cell r="X1795">
            <v>36557</v>
          </cell>
          <cell r="Y1795">
            <v>350</v>
          </cell>
          <cell r="Z1795"/>
        </row>
        <row r="1796">
          <cell r="A1796">
            <v>36581</v>
          </cell>
          <cell r="B1796">
            <v>221630</v>
          </cell>
          <cell r="C1796"/>
          <cell r="D1796"/>
          <cell r="E1796">
            <v>1</v>
          </cell>
          <cell r="F1796">
            <v>6</v>
          </cell>
          <cell r="G1796">
            <v>2.7946239227541398</v>
          </cell>
          <cell r="H1796">
            <v>619372.5</v>
          </cell>
          <cell r="I1796">
            <v>221630</v>
          </cell>
          <cell r="J1796"/>
          <cell r="K1796"/>
          <cell r="L1796"/>
          <cell r="M1796"/>
          <cell r="N1796"/>
          <cell r="O1796"/>
          <cell r="P1796"/>
          <cell r="Q1796"/>
          <cell r="R1796"/>
          <cell r="S1796"/>
          <cell r="T1796"/>
          <cell r="W1796"/>
          <cell r="X1796">
            <v>36557</v>
          </cell>
          <cell r="Y1796">
            <v>500</v>
          </cell>
          <cell r="Z1796"/>
        </row>
        <row r="1797">
          <cell r="A1797">
            <v>36582</v>
          </cell>
          <cell r="B1797">
            <v>221630</v>
          </cell>
          <cell r="C1797"/>
          <cell r="D1797"/>
          <cell r="E1797">
            <v>1</v>
          </cell>
          <cell r="F1797">
            <v>6</v>
          </cell>
          <cell r="G1797">
            <v>2.7946239227541398</v>
          </cell>
          <cell r="H1797">
            <v>619372.5</v>
          </cell>
          <cell r="I1797">
            <v>221630</v>
          </cell>
          <cell r="J1797"/>
          <cell r="K1797"/>
          <cell r="L1797"/>
          <cell r="M1797"/>
          <cell r="N1797"/>
          <cell r="O1797"/>
          <cell r="P1797"/>
          <cell r="Q1797"/>
          <cell r="R1797"/>
          <cell r="S1797"/>
          <cell r="T1797"/>
          <cell r="W1797"/>
          <cell r="X1797" t="str">
            <v>Sin movimiento</v>
          </cell>
          <cell r="Y1797">
            <v>500</v>
          </cell>
          <cell r="Z1797"/>
        </row>
        <row r="1798">
          <cell r="A1798">
            <v>36583</v>
          </cell>
          <cell r="B1798">
            <v>221630</v>
          </cell>
          <cell r="C1798"/>
          <cell r="D1798"/>
          <cell r="E1798">
            <v>1</v>
          </cell>
          <cell r="F1798">
            <v>6</v>
          </cell>
          <cell r="G1798">
            <v>2.7946239227541398</v>
          </cell>
          <cell r="H1798">
            <v>619372.5</v>
          </cell>
          <cell r="I1798">
            <v>221630</v>
          </cell>
          <cell r="J1798"/>
          <cell r="K1798"/>
          <cell r="L1798"/>
          <cell r="M1798"/>
          <cell r="N1798"/>
          <cell r="O1798"/>
          <cell r="P1798"/>
          <cell r="Q1798"/>
          <cell r="R1798"/>
          <cell r="S1798"/>
          <cell r="T1798"/>
          <cell r="W1798"/>
          <cell r="X1798" t="str">
            <v>Sin movimiento</v>
          </cell>
          <cell r="Y1798">
            <v>500</v>
          </cell>
          <cell r="Z1798"/>
        </row>
        <row r="1799">
          <cell r="A1799">
            <v>36584</v>
          </cell>
          <cell r="B1799">
            <v>298500</v>
          </cell>
          <cell r="C1799"/>
          <cell r="D1799"/>
          <cell r="E1799">
            <v>1</v>
          </cell>
          <cell r="F1799">
            <v>3</v>
          </cell>
          <cell r="G1799">
            <v>2.1468174204355108</v>
          </cell>
          <cell r="H1799">
            <v>640825</v>
          </cell>
          <cell r="I1799">
            <v>298500</v>
          </cell>
          <cell r="J1799"/>
          <cell r="K1799"/>
          <cell r="L1799"/>
          <cell r="M1799"/>
          <cell r="N1799"/>
          <cell r="O1799"/>
          <cell r="P1799"/>
          <cell r="Q1799"/>
          <cell r="R1799"/>
          <cell r="S1799"/>
          <cell r="T1799"/>
          <cell r="W1799"/>
          <cell r="X1799">
            <v>36557</v>
          </cell>
          <cell r="Y1799">
            <v>200</v>
          </cell>
          <cell r="Z1799"/>
        </row>
        <row r="1800">
          <cell r="A1800">
            <v>36585</v>
          </cell>
          <cell r="B1800">
            <v>191900</v>
          </cell>
          <cell r="C1800"/>
          <cell r="D1800"/>
          <cell r="E1800">
            <v>1.5</v>
          </cell>
          <cell r="F1800">
            <v>2.75</v>
          </cell>
          <cell r="G1800">
            <v>1.8411933298593017</v>
          </cell>
          <cell r="H1800">
            <v>353325</v>
          </cell>
          <cell r="I1800">
            <v>191900</v>
          </cell>
          <cell r="J1800">
            <v>65940892.5</v>
          </cell>
          <cell r="K1800">
            <v>6904570</v>
          </cell>
          <cell r="L1800">
            <v>9.5503257262943233</v>
          </cell>
          <cell r="M1800"/>
          <cell r="N1800"/>
          <cell r="O1800"/>
          <cell r="P1800"/>
          <cell r="Q1800"/>
          <cell r="R1800"/>
          <cell r="S1800"/>
          <cell r="T1800"/>
          <cell r="W1800"/>
          <cell r="X1800">
            <v>36557</v>
          </cell>
          <cell r="Y1800">
            <v>125</v>
          </cell>
          <cell r="Z1800"/>
        </row>
        <row r="1801">
          <cell r="A1801">
            <v>36586</v>
          </cell>
          <cell r="B1801">
            <v>322800</v>
          </cell>
          <cell r="C1801"/>
          <cell r="D1801"/>
          <cell r="E1801">
            <v>8.75</v>
          </cell>
          <cell r="F1801">
            <v>11.25</v>
          </cell>
          <cell r="G1801">
            <v>10.13816604708798</v>
          </cell>
          <cell r="H1801">
            <v>3272600</v>
          </cell>
          <cell r="I1801">
            <v>322800</v>
          </cell>
          <cell r="J1801"/>
          <cell r="K1801"/>
          <cell r="L1801"/>
          <cell r="M1801"/>
          <cell r="N1801"/>
          <cell r="O1801"/>
          <cell r="P1801"/>
          <cell r="Q1801"/>
          <cell r="R1801"/>
          <cell r="S1801"/>
          <cell r="T1801"/>
          <cell r="W1801"/>
          <cell r="X1801">
            <v>36586</v>
          </cell>
          <cell r="Y1801">
            <v>250</v>
          </cell>
          <cell r="Z1801"/>
        </row>
        <row r="1802">
          <cell r="A1802">
            <v>36587</v>
          </cell>
          <cell r="B1802">
            <v>293850</v>
          </cell>
          <cell r="C1802"/>
          <cell r="D1802"/>
          <cell r="E1802">
            <v>10.5</v>
          </cell>
          <cell r="F1802">
            <v>13.9</v>
          </cell>
          <cell r="G1802">
            <v>11.810566615620214</v>
          </cell>
          <cell r="H1802">
            <v>3470535</v>
          </cell>
          <cell r="I1802">
            <v>293850</v>
          </cell>
          <cell r="J1802"/>
          <cell r="K1802"/>
          <cell r="L1802"/>
          <cell r="M1802"/>
          <cell r="N1802"/>
          <cell r="O1802"/>
          <cell r="P1802"/>
          <cell r="Q1802"/>
          <cell r="R1802"/>
          <cell r="S1802"/>
          <cell r="T1802"/>
          <cell r="W1802"/>
          <cell r="X1802">
            <v>36586</v>
          </cell>
          <cell r="Y1802">
            <v>340.00000000000006</v>
          </cell>
          <cell r="Z1802"/>
        </row>
        <row r="1803">
          <cell r="A1803">
            <v>36588</v>
          </cell>
          <cell r="B1803">
            <v>233800</v>
          </cell>
          <cell r="C1803"/>
          <cell r="D1803"/>
          <cell r="E1803">
            <v>12.75</v>
          </cell>
          <cell r="F1803">
            <v>15.25</v>
          </cell>
          <cell r="G1803">
            <v>14.268284858853722</v>
          </cell>
          <cell r="H1803">
            <v>3335925</v>
          </cell>
          <cell r="I1803">
            <v>233800</v>
          </cell>
          <cell r="J1803"/>
          <cell r="K1803"/>
          <cell r="L1803"/>
          <cell r="M1803"/>
          <cell r="N1803"/>
          <cell r="O1803"/>
          <cell r="P1803"/>
          <cell r="Q1803"/>
          <cell r="R1803"/>
          <cell r="S1803"/>
          <cell r="T1803"/>
          <cell r="W1803"/>
          <cell r="X1803">
            <v>36586</v>
          </cell>
          <cell r="Y1803">
            <v>250</v>
          </cell>
          <cell r="Z1803"/>
        </row>
        <row r="1804">
          <cell r="A1804">
            <v>36589</v>
          </cell>
          <cell r="B1804">
            <v>233800</v>
          </cell>
          <cell r="C1804"/>
          <cell r="D1804"/>
          <cell r="E1804">
            <v>12.75</v>
          </cell>
          <cell r="F1804">
            <v>15.25</v>
          </cell>
          <cell r="G1804">
            <v>14.268284858853722</v>
          </cell>
          <cell r="H1804">
            <v>3335925</v>
          </cell>
          <cell r="I1804">
            <v>233800</v>
          </cell>
          <cell r="J1804"/>
          <cell r="K1804"/>
          <cell r="L1804"/>
          <cell r="M1804"/>
          <cell r="N1804"/>
          <cell r="O1804"/>
          <cell r="P1804"/>
          <cell r="Q1804"/>
          <cell r="R1804"/>
          <cell r="S1804"/>
          <cell r="T1804"/>
          <cell r="W1804"/>
          <cell r="X1804" t="str">
            <v>Sin movimiento</v>
          </cell>
          <cell r="Y1804">
            <v>250</v>
          </cell>
          <cell r="Z1804"/>
        </row>
        <row r="1805">
          <cell r="A1805">
            <v>36590</v>
          </cell>
          <cell r="B1805">
            <v>233800</v>
          </cell>
          <cell r="C1805"/>
          <cell r="D1805"/>
          <cell r="E1805">
            <v>12.75</v>
          </cell>
          <cell r="F1805">
            <v>15.25</v>
          </cell>
          <cell r="G1805">
            <v>14.268284858853722</v>
          </cell>
          <cell r="H1805">
            <v>3335925</v>
          </cell>
          <cell r="I1805">
            <v>233800</v>
          </cell>
          <cell r="J1805"/>
          <cell r="K1805"/>
          <cell r="L1805"/>
          <cell r="M1805"/>
          <cell r="N1805"/>
          <cell r="O1805"/>
          <cell r="P1805"/>
          <cell r="Q1805"/>
          <cell r="R1805"/>
          <cell r="S1805"/>
          <cell r="T1805"/>
          <cell r="W1805"/>
          <cell r="X1805" t="str">
            <v>Sin movimiento</v>
          </cell>
          <cell r="Y1805">
            <v>250</v>
          </cell>
          <cell r="Z1805"/>
        </row>
        <row r="1806">
          <cell r="A1806">
            <v>36591</v>
          </cell>
          <cell r="B1806">
            <v>178600</v>
          </cell>
          <cell r="C1806"/>
          <cell r="D1806"/>
          <cell r="E1806">
            <v>11</v>
          </cell>
          <cell r="F1806">
            <v>15.25</v>
          </cell>
          <cell r="G1806">
            <v>14.158594624860022</v>
          </cell>
          <cell r="H1806">
            <v>2528725</v>
          </cell>
          <cell r="I1806">
            <v>178600</v>
          </cell>
          <cell r="J1806"/>
          <cell r="K1806"/>
          <cell r="L1806"/>
          <cell r="M1806"/>
          <cell r="N1806"/>
          <cell r="O1806"/>
          <cell r="P1806"/>
          <cell r="Q1806"/>
          <cell r="R1806"/>
          <cell r="S1806"/>
          <cell r="T1806"/>
          <cell r="W1806"/>
          <cell r="X1806">
            <v>36586</v>
          </cell>
          <cell r="Y1806">
            <v>425</v>
          </cell>
          <cell r="Z1806"/>
        </row>
        <row r="1807">
          <cell r="A1807">
            <v>36592</v>
          </cell>
          <cell r="B1807">
            <v>138300</v>
          </cell>
          <cell r="C1807"/>
          <cell r="D1807"/>
          <cell r="E1807">
            <v>11</v>
          </cell>
          <cell r="F1807">
            <v>13</v>
          </cell>
          <cell r="G1807">
            <v>12.13593637020969</v>
          </cell>
          <cell r="H1807">
            <v>1678400</v>
          </cell>
          <cell r="I1807">
            <v>138300</v>
          </cell>
          <cell r="J1807"/>
          <cell r="K1807"/>
          <cell r="L1807"/>
          <cell r="M1807"/>
          <cell r="N1807"/>
          <cell r="O1807"/>
          <cell r="P1807"/>
          <cell r="Q1807"/>
          <cell r="R1807"/>
          <cell r="S1807"/>
          <cell r="T1807"/>
          <cell r="W1807"/>
          <cell r="X1807">
            <v>36586</v>
          </cell>
          <cell r="Y1807">
            <v>200</v>
          </cell>
          <cell r="Z1807"/>
        </row>
        <row r="1808">
          <cell r="A1808">
            <v>36593</v>
          </cell>
          <cell r="B1808">
            <v>149200</v>
          </cell>
          <cell r="C1808"/>
          <cell r="D1808"/>
          <cell r="E1808">
            <v>8</v>
          </cell>
          <cell r="F1808">
            <v>10.5</v>
          </cell>
          <cell r="G1808">
            <v>9.3331099195710454</v>
          </cell>
          <cell r="H1808">
            <v>1392500</v>
          </cell>
          <cell r="I1808">
            <v>149200</v>
          </cell>
          <cell r="J1808"/>
          <cell r="K1808"/>
          <cell r="L1808"/>
          <cell r="M1808"/>
          <cell r="N1808"/>
          <cell r="O1808"/>
          <cell r="P1808"/>
          <cell r="Q1808"/>
          <cell r="R1808"/>
          <cell r="S1808"/>
          <cell r="T1808"/>
          <cell r="W1808"/>
          <cell r="X1808">
            <v>36586</v>
          </cell>
          <cell r="Y1808">
            <v>250</v>
          </cell>
          <cell r="Z1808"/>
        </row>
        <row r="1809">
          <cell r="A1809">
            <v>36594</v>
          </cell>
          <cell r="B1809">
            <v>265200</v>
          </cell>
          <cell r="C1809"/>
          <cell r="D1809"/>
          <cell r="E1809">
            <v>7</v>
          </cell>
          <cell r="F1809">
            <v>9</v>
          </cell>
          <cell r="G1809">
            <v>7.4013951734539969</v>
          </cell>
          <cell r="H1809">
            <v>1962850</v>
          </cell>
          <cell r="I1809">
            <v>265200</v>
          </cell>
          <cell r="J1809"/>
          <cell r="K1809"/>
          <cell r="L1809"/>
          <cell r="M1809"/>
          <cell r="N1809"/>
          <cell r="O1809"/>
          <cell r="P1809"/>
          <cell r="Q1809"/>
          <cell r="R1809"/>
          <cell r="S1809"/>
          <cell r="T1809"/>
          <cell r="W1809"/>
          <cell r="X1809">
            <v>36586</v>
          </cell>
          <cell r="Y1809">
            <v>200</v>
          </cell>
          <cell r="Z1809"/>
        </row>
        <row r="1810">
          <cell r="A1810">
            <v>36595</v>
          </cell>
          <cell r="B1810">
            <v>148900</v>
          </cell>
          <cell r="C1810"/>
          <cell r="D1810"/>
          <cell r="E1810">
            <v>7</v>
          </cell>
          <cell r="F1810">
            <v>10.5</v>
          </cell>
          <cell r="G1810">
            <v>9.0035258562793814</v>
          </cell>
          <cell r="H1810">
            <v>1340625</v>
          </cell>
          <cell r="I1810">
            <v>148900</v>
          </cell>
          <cell r="J1810"/>
          <cell r="K1810"/>
          <cell r="L1810"/>
          <cell r="M1810"/>
          <cell r="N1810"/>
          <cell r="O1810"/>
          <cell r="P1810"/>
          <cell r="Q1810"/>
          <cell r="R1810"/>
          <cell r="S1810"/>
          <cell r="T1810"/>
          <cell r="W1810"/>
          <cell r="X1810">
            <v>36586</v>
          </cell>
          <cell r="Y1810">
            <v>350</v>
          </cell>
          <cell r="Z1810"/>
        </row>
        <row r="1811">
          <cell r="A1811">
            <v>36596</v>
          </cell>
          <cell r="B1811">
            <v>148900</v>
          </cell>
          <cell r="C1811"/>
          <cell r="D1811"/>
          <cell r="E1811">
            <v>7</v>
          </cell>
          <cell r="F1811">
            <v>10.5</v>
          </cell>
          <cell r="G1811">
            <v>9.0035258562793814</v>
          </cell>
          <cell r="H1811">
            <v>1340625</v>
          </cell>
          <cell r="I1811">
            <v>148900</v>
          </cell>
          <cell r="J1811"/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  <cell r="W1811"/>
          <cell r="X1811" t="str">
            <v>Sin movimiento</v>
          </cell>
          <cell r="Y1811">
            <v>350</v>
          </cell>
          <cell r="Z1811"/>
        </row>
        <row r="1812">
          <cell r="A1812">
            <v>36597</v>
          </cell>
          <cell r="B1812">
            <v>148900</v>
          </cell>
          <cell r="C1812"/>
          <cell r="D1812"/>
          <cell r="E1812">
            <v>7</v>
          </cell>
          <cell r="F1812">
            <v>10.5</v>
          </cell>
          <cell r="G1812">
            <v>9.0035258562793814</v>
          </cell>
          <cell r="H1812">
            <v>1340625</v>
          </cell>
          <cell r="I1812">
            <v>148900</v>
          </cell>
          <cell r="J1812"/>
          <cell r="K1812"/>
          <cell r="L1812"/>
          <cell r="M1812"/>
          <cell r="N1812"/>
          <cell r="O1812"/>
          <cell r="P1812"/>
          <cell r="Q1812"/>
          <cell r="R1812"/>
          <cell r="S1812"/>
          <cell r="T1812"/>
          <cell r="W1812"/>
          <cell r="X1812" t="str">
            <v>Sin movimiento</v>
          </cell>
          <cell r="Y1812">
            <v>350</v>
          </cell>
          <cell r="Z1812"/>
        </row>
        <row r="1813">
          <cell r="A1813">
            <v>36598</v>
          </cell>
          <cell r="B1813">
            <v>146300</v>
          </cell>
          <cell r="C1813"/>
          <cell r="D1813"/>
          <cell r="E1813">
            <v>7</v>
          </cell>
          <cell r="F1813">
            <v>8.5</v>
          </cell>
          <cell r="G1813">
            <v>7.344326725905673</v>
          </cell>
          <cell r="H1813">
            <v>1074475</v>
          </cell>
          <cell r="I1813">
            <v>146300</v>
          </cell>
          <cell r="J1813"/>
          <cell r="K1813"/>
          <cell r="L1813"/>
          <cell r="M1813"/>
          <cell r="N1813"/>
          <cell r="O1813"/>
          <cell r="P1813"/>
          <cell r="Q1813"/>
          <cell r="R1813"/>
          <cell r="S1813"/>
          <cell r="T1813"/>
          <cell r="W1813"/>
          <cell r="X1813">
            <v>36586</v>
          </cell>
          <cell r="Y1813">
            <v>150</v>
          </cell>
          <cell r="Z1813"/>
        </row>
        <row r="1814">
          <cell r="A1814">
            <v>36599</v>
          </cell>
          <cell r="B1814">
            <v>231450</v>
          </cell>
          <cell r="C1814"/>
          <cell r="D1814"/>
          <cell r="E1814">
            <v>8.5</v>
          </cell>
          <cell r="F1814">
            <v>11.5</v>
          </cell>
          <cell r="G1814">
            <v>10.482069561460358</v>
          </cell>
          <cell r="H1814">
            <v>2426075</v>
          </cell>
          <cell r="I1814">
            <v>231450</v>
          </cell>
          <cell r="J1814"/>
          <cell r="K1814"/>
          <cell r="L1814"/>
          <cell r="M1814"/>
          <cell r="N1814"/>
          <cell r="O1814"/>
          <cell r="P1814"/>
          <cell r="Q1814"/>
          <cell r="R1814"/>
          <cell r="S1814"/>
          <cell r="T1814"/>
          <cell r="W1814"/>
          <cell r="X1814">
            <v>36586</v>
          </cell>
          <cell r="Y1814">
            <v>300</v>
          </cell>
          <cell r="Z1814"/>
        </row>
        <row r="1815">
          <cell r="A1815">
            <v>36600</v>
          </cell>
          <cell r="B1815">
            <v>159400</v>
          </cell>
          <cell r="C1815"/>
          <cell r="D1815"/>
          <cell r="E1815">
            <v>7</v>
          </cell>
          <cell r="F1815">
            <v>10.25</v>
          </cell>
          <cell r="G1815">
            <v>7.5188205771643668</v>
          </cell>
          <cell r="H1815">
            <v>1198500</v>
          </cell>
          <cell r="I1815">
            <v>159400</v>
          </cell>
          <cell r="J1815"/>
          <cell r="K1815"/>
          <cell r="L1815"/>
          <cell r="M1815"/>
          <cell r="N1815"/>
          <cell r="O1815"/>
          <cell r="P1815"/>
          <cell r="Q1815"/>
          <cell r="R1815"/>
          <cell r="S1815"/>
          <cell r="T1815"/>
          <cell r="W1815"/>
          <cell r="X1815">
            <v>36586</v>
          </cell>
          <cell r="Y1815">
            <v>325</v>
          </cell>
          <cell r="Z1815"/>
        </row>
        <row r="1816">
          <cell r="A1816">
            <v>36601</v>
          </cell>
          <cell r="B1816">
            <v>195000</v>
          </cell>
          <cell r="C1816"/>
          <cell r="D1816"/>
          <cell r="E1816">
            <v>7.5</v>
          </cell>
          <cell r="F1816">
            <v>10</v>
          </cell>
          <cell r="G1816">
            <v>8.0364102564102566</v>
          </cell>
          <cell r="H1816">
            <v>1567100</v>
          </cell>
          <cell r="I1816">
            <v>195000</v>
          </cell>
          <cell r="J1816"/>
          <cell r="K1816"/>
          <cell r="L1816"/>
          <cell r="M1816"/>
          <cell r="N1816"/>
          <cell r="O1816"/>
          <cell r="P1816"/>
          <cell r="Q1816"/>
          <cell r="R1816"/>
          <cell r="S1816"/>
          <cell r="T1816"/>
          <cell r="W1816"/>
          <cell r="X1816">
            <v>36586</v>
          </cell>
          <cell r="Y1816">
            <v>250</v>
          </cell>
          <cell r="Z1816"/>
        </row>
        <row r="1817">
          <cell r="A1817">
            <v>36602</v>
          </cell>
          <cell r="B1817">
            <v>144800</v>
          </cell>
          <cell r="C1817"/>
          <cell r="D1817"/>
          <cell r="E1817">
            <v>8.5</v>
          </cell>
          <cell r="F1817">
            <v>11</v>
          </cell>
          <cell r="G1817">
            <v>9.7710635359116029</v>
          </cell>
          <cell r="H1817">
            <v>1414850</v>
          </cell>
          <cell r="I1817">
            <v>144800</v>
          </cell>
          <cell r="J1817"/>
          <cell r="K1817"/>
          <cell r="L1817"/>
          <cell r="M1817"/>
          <cell r="N1817"/>
          <cell r="O1817"/>
          <cell r="P1817"/>
          <cell r="Q1817"/>
          <cell r="R1817"/>
          <cell r="S1817"/>
          <cell r="T1817"/>
          <cell r="W1817"/>
          <cell r="X1817">
            <v>36586</v>
          </cell>
          <cell r="Y1817">
            <v>250</v>
          </cell>
          <cell r="Z1817"/>
        </row>
        <row r="1818">
          <cell r="A1818">
            <v>36603</v>
          </cell>
          <cell r="B1818">
            <v>144800</v>
          </cell>
          <cell r="C1818"/>
          <cell r="D1818"/>
          <cell r="E1818">
            <v>8.5</v>
          </cell>
          <cell r="F1818">
            <v>11</v>
          </cell>
          <cell r="G1818">
            <v>9.7710635359116029</v>
          </cell>
          <cell r="H1818">
            <v>1414850</v>
          </cell>
          <cell r="I1818">
            <v>144800</v>
          </cell>
          <cell r="J1818"/>
          <cell r="K1818"/>
          <cell r="L1818"/>
          <cell r="M1818"/>
          <cell r="N1818"/>
          <cell r="O1818"/>
          <cell r="P1818"/>
          <cell r="Q1818"/>
          <cell r="R1818"/>
          <cell r="S1818"/>
          <cell r="T1818"/>
          <cell r="W1818"/>
          <cell r="X1818" t="str">
            <v>Sin movimiento</v>
          </cell>
          <cell r="Y1818">
            <v>250</v>
          </cell>
          <cell r="Z1818"/>
        </row>
        <row r="1819">
          <cell r="A1819">
            <v>36604</v>
          </cell>
          <cell r="B1819">
            <v>144800</v>
          </cell>
          <cell r="C1819"/>
          <cell r="D1819"/>
          <cell r="E1819">
            <v>8.5</v>
          </cell>
          <cell r="F1819">
            <v>11</v>
          </cell>
          <cell r="G1819">
            <v>9.7710635359116029</v>
          </cell>
          <cell r="H1819">
            <v>1414850</v>
          </cell>
          <cell r="I1819">
            <v>144800</v>
          </cell>
          <cell r="J1819"/>
          <cell r="K1819"/>
          <cell r="L1819"/>
          <cell r="M1819"/>
          <cell r="N1819"/>
          <cell r="O1819"/>
          <cell r="P1819"/>
          <cell r="Q1819"/>
          <cell r="R1819"/>
          <cell r="S1819"/>
          <cell r="T1819"/>
          <cell r="W1819"/>
          <cell r="X1819" t="str">
            <v>Sin movimiento</v>
          </cell>
          <cell r="Y1819">
            <v>250</v>
          </cell>
          <cell r="Z1819"/>
        </row>
        <row r="1820">
          <cell r="A1820">
            <v>36605</v>
          </cell>
          <cell r="B1820">
            <v>110100</v>
          </cell>
          <cell r="C1820"/>
          <cell r="D1820"/>
          <cell r="E1820">
            <v>8</v>
          </cell>
          <cell r="F1820">
            <v>9.5</v>
          </cell>
          <cell r="G1820">
            <v>8.7786103542234333</v>
          </cell>
          <cell r="H1820">
            <v>966525</v>
          </cell>
          <cell r="I1820">
            <v>110100</v>
          </cell>
          <cell r="J1820"/>
          <cell r="K1820"/>
          <cell r="L1820"/>
          <cell r="M1820"/>
          <cell r="N1820"/>
          <cell r="O1820"/>
          <cell r="P1820"/>
          <cell r="Q1820"/>
          <cell r="R1820"/>
          <cell r="S1820"/>
          <cell r="T1820"/>
          <cell r="W1820"/>
          <cell r="X1820">
            <v>36586</v>
          </cell>
          <cell r="Y1820">
            <v>150</v>
          </cell>
          <cell r="Z1820"/>
        </row>
        <row r="1821">
          <cell r="A1821">
            <v>36606</v>
          </cell>
          <cell r="B1821">
            <v>110100</v>
          </cell>
          <cell r="C1821"/>
          <cell r="D1821"/>
          <cell r="E1821">
            <v>8.5</v>
          </cell>
          <cell r="F1821">
            <v>10</v>
          </cell>
          <cell r="G1821">
            <v>8.8948683015440508</v>
          </cell>
          <cell r="H1821">
            <v>979325</v>
          </cell>
          <cell r="I1821">
            <v>110100</v>
          </cell>
          <cell r="J1821"/>
          <cell r="K1821"/>
          <cell r="L1821"/>
          <cell r="M1821"/>
          <cell r="N1821"/>
          <cell r="O1821"/>
          <cell r="P1821"/>
          <cell r="Q1821"/>
          <cell r="R1821"/>
          <cell r="S1821"/>
          <cell r="T1821"/>
          <cell r="W1821"/>
          <cell r="X1821">
            <v>36586</v>
          </cell>
          <cell r="Y1821">
            <v>150</v>
          </cell>
          <cell r="Z1821"/>
        </row>
        <row r="1822">
          <cell r="A1822">
            <v>36607</v>
          </cell>
          <cell r="B1822">
            <v>111000</v>
          </cell>
          <cell r="C1822"/>
          <cell r="D1822"/>
          <cell r="E1822">
            <v>9</v>
          </cell>
          <cell r="F1822">
            <v>12</v>
          </cell>
          <cell r="G1822">
            <v>10.378378378378379</v>
          </cell>
          <cell r="H1822">
            <v>1152000</v>
          </cell>
          <cell r="I1822">
            <v>111000</v>
          </cell>
          <cell r="J1822"/>
          <cell r="K1822"/>
          <cell r="L1822"/>
          <cell r="M1822"/>
          <cell r="N1822"/>
          <cell r="O1822"/>
          <cell r="P1822"/>
          <cell r="Q1822"/>
          <cell r="R1822"/>
          <cell r="S1822"/>
          <cell r="T1822"/>
          <cell r="W1822"/>
          <cell r="X1822">
            <v>36586</v>
          </cell>
          <cell r="Y1822">
            <v>300</v>
          </cell>
          <cell r="Z1822"/>
        </row>
        <row r="1823">
          <cell r="A1823">
            <v>36608</v>
          </cell>
          <cell r="B1823">
            <v>109800</v>
          </cell>
          <cell r="C1823"/>
          <cell r="D1823"/>
          <cell r="E1823">
            <v>10</v>
          </cell>
          <cell r="F1823">
            <v>12.5</v>
          </cell>
          <cell r="G1823">
            <v>10.609972677595628</v>
          </cell>
          <cell r="H1823">
            <v>1164975</v>
          </cell>
          <cell r="I1823">
            <v>109800</v>
          </cell>
          <cell r="J1823"/>
          <cell r="K1823"/>
          <cell r="L1823"/>
          <cell r="M1823"/>
          <cell r="N1823"/>
          <cell r="O1823"/>
          <cell r="P1823"/>
          <cell r="Q1823"/>
          <cell r="R1823"/>
          <cell r="S1823"/>
          <cell r="T1823"/>
          <cell r="W1823"/>
          <cell r="X1823">
            <v>36586</v>
          </cell>
          <cell r="Y1823">
            <v>250</v>
          </cell>
          <cell r="Z1823"/>
        </row>
        <row r="1824">
          <cell r="A1824">
            <v>36609</v>
          </cell>
          <cell r="B1824">
            <v>128100</v>
          </cell>
          <cell r="C1824"/>
          <cell r="D1824"/>
          <cell r="E1824">
            <v>10.25</v>
          </cell>
          <cell r="F1824">
            <v>16</v>
          </cell>
          <cell r="G1824">
            <v>13.84992193598751</v>
          </cell>
          <cell r="H1824">
            <v>1774175</v>
          </cell>
          <cell r="I1824">
            <v>128100</v>
          </cell>
          <cell r="J1824"/>
          <cell r="K1824"/>
          <cell r="L1824"/>
          <cell r="M1824"/>
          <cell r="N1824"/>
          <cell r="O1824"/>
          <cell r="P1824"/>
          <cell r="Q1824"/>
          <cell r="R1824"/>
          <cell r="S1824"/>
          <cell r="T1824"/>
          <cell r="W1824"/>
          <cell r="X1824">
            <v>36586</v>
          </cell>
          <cell r="Y1824">
            <v>575</v>
          </cell>
          <cell r="Z1824"/>
        </row>
        <row r="1825">
          <cell r="A1825">
            <v>36610</v>
          </cell>
          <cell r="B1825">
            <v>128100</v>
          </cell>
          <cell r="C1825"/>
          <cell r="D1825"/>
          <cell r="E1825">
            <v>10.25</v>
          </cell>
          <cell r="F1825">
            <v>16</v>
          </cell>
          <cell r="G1825">
            <v>13.84992193598751</v>
          </cell>
          <cell r="H1825">
            <v>1774175</v>
          </cell>
          <cell r="I1825">
            <v>128100</v>
          </cell>
          <cell r="J1825"/>
          <cell r="K1825"/>
          <cell r="L1825"/>
          <cell r="M1825"/>
          <cell r="N1825"/>
          <cell r="O1825"/>
          <cell r="P1825"/>
          <cell r="Q1825"/>
          <cell r="R1825"/>
          <cell r="S1825"/>
          <cell r="T1825"/>
          <cell r="W1825"/>
          <cell r="X1825" t="str">
            <v>Sin movimiento</v>
          </cell>
          <cell r="Y1825">
            <v>575</v>
          </cell>
          <cell r="Z1825"/>
        </row>
        <row r="1826">
          <cell r="A1826">
            <v>36611</v>
          </cell>
          <cell r="B1826">
            <v>128100</v>
          </cell>
          <cell r="C1826"/>
          <cell r="D1826"/>
          <cell r="E1826">
            <v>10.25</v>
          </cell>
          <cell r="F1826">
            <v>16</v>
          </cell>
          <cell r="G1826">
            <v>13.84992193598751</v>
          </cell>
          <cell r="H1826">
            <v>1774175</v>
          </cell>
          <cell r="I1826">
            <v>128100</v>
          </cell>
          <cell r="J1826"/>
          <cell r="K1826"/>
          <cell r="L1826"/>
          <cell r="M1826"/>
          <cell r="N1826"/>
          <cell r="O1826"/>
          <cell r="P1826"/>
          <cell r="Q1826"/>
          <cell r="R1826"/>
          <cell r="S1826"/>
          <cell r="T1826"/>
          <cell r="W1826"/>
          <cell r="X1826" t="str">
            <v>Sin movimiento</v>
          </cell>
          <cell r="Y1826">
            <v>575</v>
          </cell>
          <cell r="Z1826"/>
        </row>
        <row r="1827">
          <cell r="A1827">
            <v>36612</v>
          </cell>
          <cell r="B1827">
            <v>93050</v>
          </cell>
          <cell r="C1827"/>
          <cell r="D1827"/>
          <cell r="E1827">
            <v>16</v>
          </cell>
          <cell r="F1827">
            <v>17.5</v>
          </cell>
          <cell r="G1827">
            <v>16.7791509940892</v>
          </cell>
          <cell r="H1827">
            <v>1561300</v>
          </cell>
          <cell r="I1827">
            <v>93050</v>
          </cell>
          <cell r="J1827"/>
          <cell r="K1827"/>
          <cell r="L1827"/>
          <cell r="M1827"/>
          <cell r="N1827"/>
          <cell r="O1827"/>
          <cell r="P1827"/>
          <cell r="Q1827"/>
          <cell r="R1827"/>
          <cell r="S1827"/>
          <cell r="T1827"/>
          <cell r="W1827"/>
          <cell r="X1827">
            <v>36586</v>
          </cell>
          <cell r="Y1827">
            <v>150</v>
          </cell>
          <cell r="Z1827"/>
        </row>
        <row r="1828">
          <cell r="A1828">
            <v>36613</v>
          </cell>
          <cell r="B1828">
            <v>88100</v>
          </cell>
          <cell r="C1828"/>
          <cell r="D1828"/>
          <cell r="E1828">
            <v>14.75</v>
          </cell>
          <cell r="F1828">
            <v>17</v>
          </cell>
          <cell r="G1828">
            <v>15.543700340522134</v>
          </cell>
          <cell r="H1828">
            <v>1369400</v>
          </cell>
          <cell r="I1828">
            <v>88100</v>
          </cell>
          <cell r="J1828"/>
          <cell r="K1828"/>
          <cell r="L1828"/>
          <cell r="M1828"/>
          <cell r="N1828"/>
          <cell r="O1828"/>
          <cell r="P1828"/>
          <cell r="Q1828"/>
          <cell r="R1828"/>
          <cell r="S1828"/>
          <cell r="T1828"/>
          <cell r="W1828"/>
          <cell r="X1828">
            <v>36586</v>
          </cell>
          <cell r="Y1828">
            <v>225</v>
          </cell>
          <cell r="Z1828"/>
        </row>
        <row r="1829">
          <cell r="A1829">
            <v>36614</v>
          </cell>
          <cell r="B1829">
            <v>127500</v>
          </cell>
          <cell r="C1829"/>
          <cell r="D1829"/>
          <cell r="E1829">
            <v>7</v>
          </cell>
          <cell r="F1829">
            <v>15</v>
          </cell>
          <cell r="G1829">
            <v>12.072549019607843</v>
          </cell>
          <cell r="H1829">
            <v>1539250</v>
          </cell>
          <cell r="I1829">
            <v>127500</v>
          </cell>
          <cell r="J1829"/>
          <cell r="K1829"/>
          <cell r="L1829"/>
          <cell r="M1829"/>
          <cell r="N1829"/>
          <cell r="O1829"/>
          <cell r="P1829"/>
          <cell r="Q1829"/>
          <cell r="R1829"/>
          <cell r="S1829"/>
          <cell r="T1829"/>
          <cell r="W1829"/>
          <cell r="X1829">
            <v>36586</v>
          </cell>
          <cell r="Y1829">
            <v>800</v>
          </cell>
          <cell r="Z1829"/>
        </row>
        <row r="1830">
          <cell r="A1830">
            <v>36615</v>
          </cell>
          <cell r="B1830">
            <v>96600</v>
          </cell>
          <cell r="C1830"/>
          <cell r="D1830"/>
          <cell r="E1830">
            <v>3</v>
          </cell>
          <cell r="F1830">
            <v>11</v>
          </cell>
          <cell r="G1830">
            <v>7.7494824016563149</v>
          </cell>
          <cell r="H1830">
            <v>748600</v>
          </cell>
          <cell r="I1830">
            <v>96600</v>
          </cell>
          <cell r="J1830"/>
          <cell r="K1830"/>
          <cell r="L1830"/>
          <cell r="M1830"/>
          <cell r="N1830"/>
          <cell r="O1830"/>
          <cell r="P1830"/>
          <cell r="Q1830"/>
          <cell r="R1830"/>
          <cell r="S1830"/>
          <cell r="T1830"/>
          <cell r="W1830"/>
          <cell r="X1830">
            <v>36586</v>
          </cell>
          <cell r="Y1830">
            <v>800</v>
          </cell>
          <cell r="Z1830"/>
        </row>
        <row r="1831">
          <cell r="A1831">
            <v>36616</v>
          </cell>
          <cell r="B1831">
            <v>105500</v>
          </cell>
          <cell r="C1831"/>
          <cell r="D1831"/>
          <cell r="E1831">
            <v>5</v>
          </cell>
          <cell r="F1831">
            <v>10.5</v>
          </cell>
          <cell r="G1831">
            <v>7.8945497630331758</v>
          </cell>
          <cell r="H1831">
            <v>832875</v>
          </cell>
          <cell r="I1831">
            <v>105500</v>
          </cell>
          <cell r="J1831">
            <v>54482735</v>
          </cell>
          <cell r="K1831">
            <v>4998650</v>
          </cell>
          <cell r="L1831">
            <v>10.899489862262811</v>
          </cell>
          <cell r="M1831"/>
          <cell r="N1831"/>
          <cell r="O1831"/>
          <cell r="P1831"/>
          <cell r="Q1831"/>
          <cell r="R1831"/>
          <cell r="S1831"/>
          <cell r="T1831"/>
          <cell r="W1831"/>
          <cell r="X1831">
            <v>36586</v>
          </cell>
          <cell r="Y1831">
            <v>550</v>
          </cell>
          <cell r="Z1831"/>
        </row>
        <row r="1832">
          <cell r="A1832">
            <v>36617</v>
          </cell>
          <cell r="B1832">
            <v>105500</v>
          </cell>
          <cell r="C1832"/>
          <cell r="D1832"/>
          <cell r="E1832">
            <v>5</v>
          </cell>
          <cell r="F1832">
            <v>10.5</v>
          </cell>
          <cell r="G1832">
            <v>7.8945497630331758</v>
          </cell>
          <cell r="H1832">
            <v>832875</v>
          </cell>
          <cell r="I1832">
            <v>105500</v>
          </cell>
          <cell r="J1832"/>
          <cell r="K1832"/>
          <cell r="L1832"/>
          <cell r="M1832"/>
          <cell r="N1832"/>
          <cell r="O1832"/>
          <cell r="P1832"/>
          <cell r="Q1832"/>
          <cell r="R1832"/>
          <cell r="S1832"/>
          <cell r="T1832"/>
          <cell r="W1832"/>
          <cell r="X1832" t="str">
            <v>Sin movimiento</v>
          </cell>
          <cell r="Y1832">
            <v>550</v>
          </cell>
          <cell r="Z1832"/>
        </row>
        <row r="1833">
          <cell r="A1833">
            <v>36618</v>
          </cell>
          <cell r="B1833">
            <v>105500</v>
          </cell>
          <cell r="C1833"/>
          <cell r="D1833"/>
          <cell r="E1833">
            <v>5</v>
          </cell>
          <cell r="F1833">
            <v>10.5</v>
          </cell>
          <cell r="G1833">
            <v>7.8945497630331758</v>
          </cell>
          <cell r="H1833">
            <v>832875</v>
          </cell>
          <cell r="I1833">
            <v>105500</v>
          </cell>
          <cell r="J1833"/>
          <cell r="K1833"/>
          <cell r="L1833"/>
          <cell r="M1833"/>
          <cell r="N1833"/>
          <cell r="O1833"/>
          <cell r="P1833"/>
          <cell r="Q1833"/>
          <cell r="R1833"/>
          <cell r="S1833"/>
          <cell r="T1833"/>
          <cell r="W1833"/>
          <cell r="X1833" t="str">
            <v>Sin movimiento</v>
          </cell>
          <cell r="Y1833">
            <v>550</v>
          </cell>
          <cell r="Z1833"/>
        </row>
        <row r="1834">
          <cell r="A1834">
            <v>36619</v>
          </cell>
          <cell r="B1834">
            <v>181700</v>
          </cell>
          <cell r="C1834"/>
          <cell r="D1834"/>
          <cell r="E1834">
            <v>12</v>
          </cell>
          <cell r="F1834">
            <v>14.75</v>
          </cell>
          <cell r="G1834">
            <v>13.85745734727573</v>
          </cell>
          <cell r="H1834">
            <v>2517900</v>
          </cell>
          <cell r="I1834">
            <v>181700</v>
          </cell>
          <cell r="J1834"/>
          <cell r="K1834"/>
          <cell r="L1834"/>
          <cell r="M1834"/>
          <cell r="N1834"/>
          <cell r="O1834"/>
          <cell r="P1834"/>
          <cell r="Q1834"/>
          <cell r="R1834"/>
          <cell r="S1834"/>
          <cell r="T1834"/>
          <cell r="W1834"/>
          <cell r="X1834">
            <v>36617</v>
          </cell>
          <cell r="Y1834">
            <v>275</v>
          </cell>
          <cell r="Z1834"/>
        </row>
        <row r="1835">
          <cell r="A1835">
            <v>36620</v>
          </cell>
          <cell r="B1835">
            <v>263000</v>
          </cell>
          <cell r="C1835"/>
          <cell r="D1835"/>
          <cell r="E1835">
            <v>14</v>
          </cell>
          <cell r="F1835">
            <v>14.5</v>
          </cell>
          <cell r="G1835">
            <v>14.233098859315589</v>
          </cell>
          <cell r="H1835">
            <v>3743305</v>
          </cell>
          <cell r="I1835">
            <v>263000</v>
          </cell>
          <cell r="J1835"/>
          <cell r="K1835"/>
          <cell r="L1835"/>
          <cell r="M1835"/>
          <cell r="N1835"/>
          <cell r="O1835"/>
          <cell r="P1835"/>
          <cell r="Q1835"/>
          <cell r="R1835"/>
          <cell r="S1835"/>
          <cell r="T1835"/>
          <cell r="W1835"/>
          <cell r="X1835">
            <v>36617</v>
          </cell>
          <cell r="Y1835">
            <v>50</v>
          </cell>
          <cell r="Z1835"/>
        </row>
        <row r="1836">
          <cell r="A1836">
            <v>36621</v>
          </cell>
          <cell r="B1836">
            <v>185900</v>
          </cell>
          <cell r="C1836"/>
          <cell r="D1836"/>
          <cell r="E1836">
            <v>12</v>
          </cell>
          <cell r="F1836">
            <v>14.5</v>
          </cell>
          <cell r="G1836">
            <v>14.054195804195805</v>
          </cell>
          <cell r="H1836">
            <v>2612675</v>
          </cell>
          <cell r="I1836">
            <v>185900</v>
          </cell>
          <cell r="J1836"/>
          <cell r="K1836"/>
          <cell r="L1836"/>
          <cell r="M1836"/>
          <cell r="N1836"/>
          <cell r="O1836"/>
          <cell r="P1836"/>
          <cell r="Q1836"/>
          <cell r="R1836"/>
          <cell r="S1836"/>
          <cell r="T1836"/>
          <cell r="W1836"/>
          <cell r="X1836">
            <v>36617</v>
          </cell>
          <cell r="Y1836">
            <v>250</v>
          </cell>
          <cell r="Z1836"/>
        </row>
        <row r="1837">
          <cell r="A1837">
            <v>36622</v>
          </cell>
          <cell r="B1837">
            <v>151800</v>
          </cell>
          <cell r="C1837"/>
          <cell r="D1837"/>
          <cell r="E1837">
            <v>14.25</v>
          </cell>
          <cell r="F1837">
            <v>16.5</v>
          </cell>
          <cell r="G1837">
            <v>14.629117259552043</v>
          </cell>
          <cell r="H1837">
            <v>2220700</v>
          </cell>
          <cell r="I1837">
            <v>151800</v>
          </cell>
          <cell r="J1837"/>
          <cell r="K1837"/>
          <cell r="L1837"/>
          <cell r="M1837"/>
          <cell r="N1837"/>
          <cell r="O1837"/>
          <cell r="P1837"/>
          <cell r="Q1837"/>
          <cell r="R1837"/>
          <cell r="S1837"/>
          <cell r="T1837"/>
          <cell r="W1837"/>
          <cell r="X1837">
            <v>36617</v>
          </cell>
          <cell r="Y1837">
            <v>225</v>
          </cell>
          <cell r="Z1837"/>
        </row>
        <row r="1838">
          <cell r="A1838">
            <v>36623</v>
          </cell>
          <cell r="B1838">
            <v>166300</v>
          </cell>
          <cell r="C1838"/>
          <cell r="D1838"/>
          <cell r="E1838">
            <v>16</v>
          </cell>
          <cell r="F1838">
            <v>18</v>
          </cell>
          <cell r="G1838">
            <v>17.169122068550813</v>
          </cell>
          <cell r="H1838">
            <v>2855225</v>
          </cell>
          <cell r="I1838">
            <v>166300</v>
          </cell>
          <cell r="J1838"/>
          <cell r="K1838"/>
          <cell r="L1838"/>
          <cell r="M1838"/>
          <cell r="N1838"/>
          <cell r="O1838"/>
          <cell r="P1838"/>
          <cell r="Q1838"/>
          <cell r="R1838"/>
          <cell r="S1838"/>
          <cell r="T1838"/>
          <cell r="W1838"/>
          <cell r="X1838">
            <v>36617</v>
          </cell>
          <cell r="Y1838">
            <v>200</v>
          </cell>
          <cell r="Z1838"/>
        </row>
        <row r="1839">
          <cell r="A1839">
            <v>36624</v>
          </cell>
          <cell r="B1839">
            <v>166300</v>
          </cell>
          <cell r="C1839"/>
          <cell r="D1839"/>
          <cell r="E1839">
            <v>16</v>
          </cell>
          <cell r="F1839">
            <v>18</v>
          </cell>
          <cell r="G1839">
            <v>17.169122068550813</v>
          </cell>
          <cell r="H1839">
            <v>2855225</v>
          </cell>
          <cell r="I1839">
            <v>166300</v>
          </cell>
          <cell r="J1839"/>
          <cell r="K1839"/>
          <cell r="L1839"/>
          <cell r="M1839"/>
          <cell r="N1839"/>
          <cell r="O1839"/>
          <cell r="P1839"/>
          <cell r="Q1839"/>
          <cell r="R1839"/>
          <cell r="S1839"/>
          <cell r="T1839"/>
          <cell r="W1839"/>
          <cell r="X1839" t="str">
            <v>Sin movimiento</v>
          </cell>
          <cell r="Y1839">
            <v>200</v>
          </cell>
          <cell r="Z1839"/>
        </row>
        <row r="1840">
          <cell r="A1840">
            <v>36625</v>
          </cell>
          <cell r="B1840">
            <v>166300</v>
          </cell>
          <cell r="C1840"/>
          <cell r="D1840"/>
          <cell r="E1840">
            <v>16</v>
          </cell>
          <cell r="F1840">
            <v>18</v>
          </cell>
          <cell r="G1840">
            <v>17.169122068550813</v>
          </cell>
          <cell r="H1840">
            <v>2855225</v>
          </cell>
          <cell r="I1840">
            <v>166300</v>
          </cell>
          <cell r="J1840"/>
          <cell r="K1840"/>
          <cell r="L1840"/>
          <cell r="M1840"/>
          <cell r="N1840"/>
          <cell r="O1840"/>
          <cell r="P1840"/>
          <cell r="Q1840"/>
          <cell r="R1840"/>
          <cell r="S1840"/>
          <cell r="T1840"/>
          <cell r="W1840"/>
          <cell r="X1840" t="str">
            <v>Sin movimiento</v>
          </cell>
          <cell r="Y1840">
            <v>200</v>
          </cell>
          <cell r="Z1840"/>
        </row>
        <row r="1841">
          <cell r="A1841">
            <v>36626</v>
          </cell>
          <cell r="B1841">
            <v>223000</v>
          </cell>
          <cell r="C1841"/>
          <cell r="D1841"/>
          <cell r="E1841">
            <v>16</v>
          </cell>
          <cell r="F1841">
            <v>18.5</v>
          </cell>
          <cell r="G1841">
            <v>17.430941704035874</v>
          </cell>
          <cell r="H1841">
            <v>3887100</v>
          </cell>
          <cell r="I1841">
            <v>223000</v>
          </cell>
          <cell r="J1841"/>
          <cell r="K1841"/>
          <cell r="L1841"/>
          <cell r="M1841"/>
          <cell r="N1841"/>
          <cell r="O1841"/>
          <cell r="P1841"/>
          <cell r="Q1841"/>
          <cell r="R1841"/>
          <cell r="S1841"/>
          <cell r="T1841"/>
          <cell r="W1841"/>
          <cell r="X1841">
            <v>36617</v>
          </cell>
          <cell r="Y1841">
            <v>250</v>
          </cell>
          <cell r="Z1841"/>
        </row>
        <row r="1842">
          <cell r="A1842">
            <v>36627</v>
          </cell>
          <cell r="B1842">
            <v>120600</v>
          </cell>
          <cell r="C1842"/>
          <cell r="D1842"/>
          <cell r="E1842">
            <v>16</v>
          </cell>
          <cell r="F1842">
            <v>17</v>
          </cell>
          <cell r="G1842">
            <v>16.303067993366501</v>
          </cell>
          <cell r="H1842">
            <v>1966150</v>
          </cell>
          <cell r="I1842">
            <v>120600</v>
          </cell>
          <cell r="J1842"/>
          <cell r="K1842"/>
          <cell r="L1842"/>
          <cell r="M1842"/>
          <cell r="N1842"/>
          <cell r="O1842"/>
          <cell r="P1842"/>
          <cell r="Q1842"/>
          <cell r="R1842"/>
          <cell r="S1842"/>
          <cell r="T1842"/>
          <cell r="W1842"/>
          <cell r="X1842">
            <v>36617</v>
          </cell>
          <cell r="Y1842">
            <v>100</v>
          </cell>
          <cell r="Z1842"/>
        </row>
        <row r="1843">
          <cell r="A1843">
            <v>36628</v>
          </cell>
          <cell r="B1843">
            <v>141500</v>
          </cell>
          <cell r="C1843"/>
          <cell r="D1843"/>
          <cell r="E1843">
            <v>17</v>
          </cell>
          <cell r="F1843">
            <v>18</v>
          </cell>
          <cell r="G1843">
            <v>17.617402826855123</v>
          </cell>
          <cell r="H1843">
            <v>2492862.5</v>
          </cell>
          <cell r="I1843">
            <v>141500</v>
          </cell>
          <cell r="J1843"/>
          <cell r="K1843"/>
          <cell r="L1843"/>
          <cell r="M1843"/>
          <cell r="N1843"/>
          <cell r="O1843"/>
          <cell r="P1843"/>
          <cell r="Q1843"/>
          <cell r="R1843"/>
          <cell r="S1843"/>
          <cell r="T1843"/>
          <cell r="W1843"/>
          <cell r="X1843">
            <v>36617</v>
          </cell>
          <cell r="Y1843">
            <v>100</v>
          </cell>
          <cell r="Z1843"/>
        </row>
        <row r="1844">
          <cell r="A1844">
            <v>36629</v>
          </cell>
          <cell r="B1844">
            <v>151900</v>
          </cell>
          <cell r="C1844"/>
          <cell r="D1844"/>
          <cell r="E1844">
            <v>15.55</v>
          </cell>
          <cell r="F1844">
            <v>18</v>
          </cell>
          <cell r="G1844">
            <v>17.23025016458196</v>
          </cell>
          <cell r="H1844">
            <v>2617275</v>
          </cell>
          <cell r="I1844">
            <v>151900</v>
          </cell>
          <cell r="J1844"/>
          <cell r="K1844"/>
          <cell r="L1844"/>
          <cell r="M1844"/>
          <cell r="N1844"/>
          <cell r="O1844"/>
          <cell r="P1844"/>
          <cell r="Q1844"/>
          <cell r="R1844"/>
          <cell r="S1844"/>
          <cell r="T1844"/>
          <cell r="W1844"/>
          <cell r="X1844">
            <v>36617</v>
          </cell>
          <cell r="Y1844">
            <v>244.99999999999994</v>
          </cell>
          <cell r="Z1844"/>
        </row>
        <row r="1845">
          <cell r="A1845">
            <v>36630</v>
          </cell>
          <cell r="B1845">
            <v>119600</v>
          </cell>
          <cell r="C1845"/>
          <cell r="D1845"/>
          <cell r="E1845">
            <v>16.75</v>
          </cell>
          <cell r="F1845">
            <v>18</v>
          </cell>
          <cell r="G1845">
            <v>17.602842809364549</v>
          </cell>
          <cell r="H1845">
            <v>2105300</v>
          </cell>
          <cell r="I1845">
            <v>119600</v>
          </cell>
          <cell r="J1845"/>
          <cell r="K1845"/>
          <cell r="L1845"/>
          <cell r="M1845"/>
          <cell r="N1845"/>
          <cell r="O1845"/>
          <cell r="P1845"/>
          <cell r="Q1845"/>
          <cell r="R1845"/>
          <cell r="S1845"/>
          <cell r="T1845"/>
          <cell r="W1845"/>
          <cell r="X1845">
            <v>36617</v>
          </cell>
          <cell r="Y1845">
            <v>125</v>
          </cell>
          <cell r="Z1845"/>
        </row>
        <row r="1846">
          <cell r="A1846">
            <v>36631</v>
          </cell>
          <cell r="B1846">
            <v>119600</v>
          </cell>
          <cell r="C1846"/>
          <cell r="D1846"/>
          <cell r="E1846">
            <v>16.75</v>
          </cell>
          <cell r="F1846">
            <v>18</v>
          </cell>
          <cell r="G1846">
            <v>17.602842809364549</v>
          </cell>
          <cell r="H1846">
            <v>2105300</v>
          </cell>
          <cell r="I1846">
            <v>119600</v>
          </cell>
          <cell r="J1846"/>
          <cell r="K1846"/>
          <cell r="L1846"/>
          <cell r="M1846"/>
          <cell r="N1846"/>
          <cell r="O1846"/>
          <cell r="P1846"/>
          <cell r="Q1846"/>
          <cell r="R1846"/>
          <cell r="S1846"/>
          <cell r="T1846"/>
          <cell r="W1846"/>
          <cell r="X1846" t="str">
            <v>Sin movimiento</v>
          </cell>
          <cell r="Y1846">
            <v>125</v>
          </cell>
          <cell r="Z1846"/>
        </row>
        <row r="1847">
          <cell r="A1847">
            <v>36632</v>
          </cell>
          <cell r="B1847">
            <v>119600</v>
          </cell>
          <cell r="C1847"/>
          <cell r="D1847"/>
          <cell r="E1847">
            <v>16.75</v>
          </cell>
          <cell r="F1847">
            <v>18</v>
          </cell>
          <cell r="G1847">
            <v>17.602842809364549</v>
          </cell>
          <cell r="H1847">
            <v>2105300</v>
          </cell>
          <cell r="I1847">
            <v>119600</v>
          </cell>
          <cell r="J1847"/>
          <cell r="K1847"/>
          <cell r="L1847"/>
          <cell r="M1847"/>
          <cell r="N1847"/>
          <cell r="O1847"/>
          <cell r="P1847"/>
          <cell r="Q1847"/>
          <cell r="R1847"/>
          <cell r="S1847"/>
          <cell r="T1847"/>
          <cell r="W1847"/>
          <cell r="X1847" t="str">
            <v>Sin movimiento</v>
          </cell>
          <cell r="Y1847">
            <v>125</v>
          </cell>
          <cell r="Z1847"/>
        </row>
        <row r="1848">
          <cell r="A1848">
            <v>36633</v>
          </cell>
          <cell r="B1848">
            <v>96100</v>
          </cell>
          <cell r="C1848"/>
          <cell r="D1848"/>
          <cell r="E1848">
            <v>15</v>
          </cell>
          <cell r="F1848">
            <v>17.75</v>
          </cell>
          <cell r="G1848">
            <v>16.841103017689907</v>
          </cell>
          <cell r="H1848">
            <v>1618430</v>
          </cell>
          <cell r="I1848">
            <v>96100</v>
          </cell>
          <cell r="J1848"/>
          <cell r="K1848"/>
          <cell r="L1848"/>
          <cell r="M1848"/>
          <cell r="N1848"/>
          <cell r="O1848"/>
          <cell r="P1848"/>
          <cell r="Q1848"/>
          <cell r="R1848"/>
          <cell r="S1848"/>
          <cell r="T1848"/>
          <cell r="W1848"/>
          <cell r="X1848">
            <v>36617</v>
          </cell>
          <cell r="Y1848">
            <v>275</v>
          </cell>
          <cell r="Z1848"/>
        </row>
        <row r="1849">
          <cell r="A1849">
            <v>36634</v>
          </cell>
          <cell r="B1849">
            <v>72150</v>
          </cell>
          <cell r="C1849"/>
          <cell r="D1849"/>
          <cell r="E1849">
            <v>15</v>
          </cell>
          <cell r="F1849">
            <v>17.5</v>
          </cell>
          <cell r="G1849">
            <v>16.732501732501731</v>
          </cell>
          <cell r="H1849">
            <v>1207250</v>
          </cell>
          <cell r="I1849">
            <v>72150</v>
          </cell>
          <cell r="J1849"/>
          <cell r="K1849"/>
          <cell r="L1849"/>
          <cell r="M1849"/>
          <cell r="N1849"/>
          <cell r="O1849"/>
          <cell r="P1849"/>
          <cell r="Q1849"/>
          <cell r="R1849"/>
          <cell r="S1849"/>
          <cell r="T1849"/>
          <cell r="W1849"/>
          <cell r="X1849">
            <v>36617</v>
          </cell>
          <cell r="Y1849">
            <v>250</v>
          </cell>
          <cell r="Z1849"/>
        </row>
        <row r="1850">
          <cell r="A1850">
            <v>36635</v>
          </cell>
          <cell r="B1850">
            <v>145600</v>
          </cell>
          <cell r="C1850"/>
          <cell r="D1850"/>
          <cell r="E1850">
            <v>14.5</v>
          </cell>
          <cell r="F1850">
            <v>19</v>
          </cell>
          <cell r="G1850">
            <v>16.783207417582418</v>
          </cell>
          <cell r="H1850">
            <v>2443635</v>
          </cell>
          <cell r="I1850">
            <v>145600</v>
          </cell>
          <cell r="J1850"/>
          <cell r="K1850"/>
          <cell r="L1850"/>
          <cell r="M1850"/>
          <cell r="N1850"/>
          <cell r="O1850"/>
          <cell r="P1850"/>
          <cell r="Q1850"/>
          <cell r="R1850"/>
          <cell r="S1850"/>
          <cell r="T1850"/>
          <cell r="W1850"/>
          <cell r="X1850">
            <v>36617</v>
          </cell>
          <cell r="Y1850">
            <v>450</v>
          </cell>
          <cell r="Z1850"/>
        </row>
        <row r="1851">
          <cell r="A1851">
            <v>36636</v>
          </cell>
          <cell r="B1851">
            <v>145600</v>
          </cell>
          <cell r="C1851"/>
          <cell r="D1851"/>
          <cell r="E1851">
            <v>14.5</v>
          </cell>
          <cell r="F1851">
            <v>19</v>
          </cell>
          <cell r="G1851">
            <v>16.783207417582418</v>
          </cell>
          <cell r="H1851">
            <v>2443635</v>
          </cell>
          <cell r="I1851">
            <v>145600</v>
          </cell>
          <cell r="J1851"/>
          <cell r="K1851"/>
          <cell r="L1851"/>
          <cell r="M1851"/>
          <cell r="N1851"/>
          <cell r="O1851"/>
          <cell r="P1851"/>
          <cell r="Q1851"/>
          <cell r="R1851"/>
          <cell r="S1851"/>
          <cell r="T1851"/>
          <cell r="W1851"/>
          <cell r="X1851">
            <v>36617</v>
          </cell>
          <cell r="Y1851">
            <v>450</v>
          </cell>
          <cell r="Z1851"/>
        </row>
        <row r="1852">
          <cell r="A1852">
            <v>36637</v>
          </cell>
          <cell r="B1852">
            <v>145600</v>
          </cell>
          <cell r="C1852"/>
          <cell r="D1852"/>
          <cell r="E1852">
            <v>14.5</v>
          </cell>
          <cell r="F1852">
            <v>19</v>
          </cell>
          <cell r="G1852">
            <v>16.783207417582418</v>
          </cell>
          <cell r="H1852">
            <v>2443635</v>
          </cell>
          <cell r="I1852">
            <v>145600</v>
          </cell>
          <cell r="J1852"/>
          <cell r="K1852"/>
          <cell r="L1852"/>
          <cell r="M1852"/>
          <cell r="N1852"/>
          <cell r="O1852"/>
          <cell r="P1852"/>
          <cell r="Q1852"/>
          <cell r="R1852"/>
          <cell r="S1852"/>
          <cell r="T1852"/>
          <cell r="W1852"/>
          <cell r="X1852">
            <v>36617</v>
          </cell>
          <cell r="Y1852">
            <v>450</v>
          </cell>
          <cell r="Z1852"/>
        </row>
        <row r="1853">
          <cell r="A1853">
            <v>36638</v>
          </cell>
          <cell r="B1853">
            <v>145600</v>
          </cell>
          <cell r="C1853"/>
          <cell r="D1853"/>
          <cell r="E1853">
            <v>14.5</v>
          </cell>
          <cell r="F1853">
            <v>19</v>
          </cell>
          <cell r="G1853">
            <v>16.783207417582418</v>
          </cell>
          <cell r="H1853">
            <v>2443635</v>
          </cell>
          <cell r="I1853">
            <v>145600</v>
          </cell>
          <cell r="J1853"/>
          <cell r="K1853"/>
          <cell r="L1853"/>
          <cell r="M1853"/>
          <cell r="N1853"/>
          <cell r="O1853"/>
          <cell r="P1853"/>
          <cell r="Q1853"/>
          <cell r="R1853"/>
          <cell r="S1853"/>
          <cell r="T1853"/>
          <cell r="W1853"/>
          <cell r="X1853" t="str">
            <v>Sin movimiento</v>
          </cell>
          <cell r="Y1853">
            <v>450</v>
          </cell>
          <cell r="Z1853"/>
        </row>
        <row r="1854">
          <cell r="A1854">
            <v>36639</v>
          </cell>
          <cell r="B1854">
            <v>145600</v>
          </cell>
          <cell r="C1854"/>
          <cell r="D1854"/>
          <cell r="E1854">
            <v>14.5</v>
          </cell>
          <cell r="F1854">
            <v>19</v>
          </cell>
          <cell r="G1854">
            <v>16.783207417582418</v>
          </cell>
          <cell r="H1854">
            <v>2443635</v>
          </cell>
          <cell r="I1854">
            <v>145600</v>
          </cell>
          <cell r="J1854"/>
          <cell r="K1854"/>
          <cell r="L1854"/>
          <cell r="M1854"/>
          <cell r="N1854"/>
          <cell r="O1854"/>
          <cell r="P1854"/>
          <cell r="Q1854"/>
          <cell r="R1854"/>
          <cell r="S1854"/>
          <cell r="T1854"/>
          <cell r="W1854"/>
          <cell r="X1854" t="str">
            <v>Sin movimiento</v>
          </cell>
          <cell r="Y1854">
            <v>450</v>
          </cell>
          <cell r="Z1854"/>
        </row>
        <row r="1855">
          <cell r="A1855">
            <v>36640</v>
          </cell>
          <cell r="B1855">
            <v>143050</v>
          </cell>
          <cell r="C1855"/>
          <cell r="D1855"/>
          <cell r="E1855">
            <v>10.5</v>
          </cell>
          <cell r="F1855">
            <v>16.8</v>
          </cell>
          <cell r="G1855">
            <v>14.898112548060119</v>
          </cell>
          <cell r="H1855">
            <v>2131175</v>
          </cell>
          <cell r="I1855">
            <v>143050</v>
          </cell>
          <cell r="J1855"/>
          <cell r="K1855"/>
          <cell r="L1855"/>
          <cell r="M1855"/>
          <cell r="N1855"/>
          <cell r="O1855"/>
          <cell r="P1855"/>
          <cell r="Q1855"/>
          <cell r="R1855"/>
          <cell r="S1855"/>
          <cell r="T1855"/>
          <cell r="W1855"/>
          <cell r="X1855">
            <v>36617</v>
          </cell>
          <cell r="Y1855">
            <v>630.00000000000011</v>
          </cell>
          <cell r="Z1855"/>
        </row>
        <row r="1856">
          <cell r="A1856">
            <v>36641</v>
          </cell>
          <cell r="B1856">
            <v>245800</v>
          </cell>
          <cell r="C1856"/>
          <cell r="D1856"/>
          <cell r="E1856">
            <v>0.5</v>
          </cell>
          <cell r="F1856">
            <v>12</v>
          </cell>
          <cell r="G1856">
            <v>7.4078519121236779</v>
          </cell>
          <cell r="H1856">
            <v>1820850</v>
          </cell>
          <cell r="I1856">
            <v>245800</v>
          </cell>
          <cell r="J1856"/>
          <cell r="K1856"/>
          <cell r="L1856"/>
          <cell r="M1856"/>
          <cell r="N1856"/>
          <cell r="O1856"/>
          <cell r="P1856"/>
          <cell r="Q1856"/>
          <cell r="R1856"/>
          <cell r="S1856"/>
          <cell r="T1856"/>
          <cell r="W1856"/>
          <cell r="X1856">
            <v>36617</v>
          </cell>
          <cell r="Y1856">
            <v>1150</v>
          </cell>
          <cell r="Z1856"/>
        </row>
        <row r="1857">
          <cell r="A1857">
            <v>36642</v>
          </cell>
          <cell r="B1857">
            <v>247100</v>
          </cell>
          <cell r="C1857"/>
          <cell r="D1857"/>
          <cell r="E1857">
            <v>2.5</v>
          </cell>
          <cell r="F1857">
            <v>8</v>
          </cell>
          <cell r="G1857">
            <v>4.7711452853095917</v>
          </cell>
          <cell r="H1857">
            <v>1178950</v>
          </cell>
          <cell r="I1857">
            <v>247100</v>
          </cell>
          <cell r="J1857"/>
          <cell r="K1857"/>
          <cell r="L1857"/>
          <cell r="M1857"/>
          <cell r="N1857"/>
          <cell r="O1857"/>
          <cell r="P1857"/>
          <cell r="Q1857"/>
          <cell r="R1857"/>
          <cell r="S1857"/>
          <cell r="T1857"/>
          <cell r="W1857"/>
          <cell r="X1857">
            <v>36617</v>
          </cell>
          <cell r="Y1857">
            <v>550</v>
          </cell>
          <cell r="Z1857"/>
        </row>
        <row r="1858">
          <cell r="A1858">
            <v>36643</v>
          </cell>
          <cell r="B1858">
            <v>226200</v>
          </cell>
          <cell r="C1858"/>
          <cell r="D1858"/>
          <cell r="E1858">
            <v>6.5</v>
          </cell>
          <cell r="F1858">
            <v>15</v>
          </cell>
          <cell r="G1858">
            <v>12.445623342175066</v>
          </cell>
          <cell r="H1858">
            <v>2815200</v>
          </cell>
          <cell r="I1858">
            <v>226200</v>
          </cell>
          <cell r="J1858"/>
          <cell r="K1858"/>
          <cell r="L1858"/>
          <cell r="M1858"/>
          <cell r="N1858"/>
          <cell r="O1858"/>
          <cell r="P1858"/>
          <cell r="Q1858"/>
          <cell r="R1858"/>
          <cell r="S1858"/>
          <cell r="T1858"/>
          <cell r="W1858"/>
          <cell r="X1858">
            <v>36617</v>
          </cell>
          <cell r="Y1858">
            <v>850</v>
          </cell>
          <cell r="Z1858"/>
        </row>
        <row r="1859">
          <cell r="A1859">
            <v>36644</v>
          </cell>
          <cell r="B1859">
            <v>312600</v>
          </cell>
          <cell r="C1859"/>
          <cell r="D1859"/>
          <cell r="E1859">
            <v>9</v>
          </cell>
          <cell r="F1859">
            <v>14</v>
          </cell>
          <cell r="G1859">
            <v>10.152911068458094</v>
          </cell>
          <cell r="H1859">
            <v>3173800</v>
          </cell>
          <cell r="I1859">
            <v>312600</v>
          </cell>
          <cell r="J1859"/>
          <cell r="K1859"/>
          <cell r="L1859"/>
          <cell r="M1859"/>
          <cell r="N1859"/>
          <cell r="O1859"/>
          <cell r="P1859"/>
          <cell r="Q1859"/>
          <cell r="R1859"/>
          <cell r="S1859"/>
          <cell r="T1859"/>
          <cell r="W1859"/>
          <cell r="X1859">
            <v>36617</v>
          </cell>
          <cell r="Y1859">
            <v>500</v>
          </cell>
          <cell r="Z1859"/>
        </row>
        <row r="1860">
          <cell r="A1860">
            <v>36645</v>
          </cell>
          <cell r="B1860">
            <v>312600</v>
          </cell>
          <cell r="C1860"/>
          <cell r="D1860"/>
          <cell r="E1860">
            <v>9</v>
          </cell>
          <cell r="F1860">
            <v>14</v>
          </cell>
          <cell r="G1860">
            <v>10.152911068458094</v>
          </cell>
          <cell r="H1860">
            <v>3173800</v>
          </cell>
          <cell r="I1860">
            <v>312600</v>
          </cell>
          <cell r="J1860"/>
          <cell r="K1860"/>
          <cell r="L1860"/>
          <cell r="M1860"/>
          <cell r="N1860"/>
          <cell r="O1860"/>
          <cell r="P1860"/>
          <cell r="Q1860"/>
          <cell r="R1860"/>
          <cell r="S1860"/>
          <cell r="T1860"/>
          <cell r="W1860"/>
          <cell r="X1860" t="str">
            <v>Sin movimiento</v>
          </cell>
          <cell r="Y1860">
            <v>500</v>
          </cell>
          <cell r="Z1860"/>
        </row>
        <row r="1861">
          <cell r="A1861">
            <v>36646</v>
          </cell>
          <cell r="B1861">
            <v>312600</v>
          </cell>
          <cell r="C1861"/>
          <cell r="D1861"/>
          <cell r="E1861">
            <v>9</v>
          </cell>
          <cell r="F1861">
            <v>14</v>
          </cell>
          <cell r="G1861">
            <v>10.152911068458094</v>
          </cell>
          <cell r="H1861">
            <v>3173800</v>
          </cell>
          <cell r="I1861">
            <v>312600</v>
          </cell>
          <cell r="J1861">
            <v>71116722.5</v>
          </cell>
          <cell r="K1861">
            <v>5184300</v>
          </cell>
          <cell r="L1861">
            <v>13.717709719730726</v>
          </cell>
          <cell r="M1861"/>
          <cell r="N1861"/>
          <cell r="O1861"/>
          <cell r="P1861"/>
          <cell r="Q1861"/>
          <cell r="R1861"/>
          <cell r="S1861"/>
          <cell r="T1861"/>
          <cell r="W1861"/>
          <cell r="X1861" t="str">
            <v>Sin movimiento</v>
          </cell>
          <cell r="Y1861">
            <v>500</v>
          </cell>
          <cell r="Z1861"/>
        </row>
        <row r="1862">
          <cell r="A1862">
            <v>36647</v>
          </cell>
          <cell r="B1862">
            <v>312600</v>
          </cell>
          <cell r="C1862"/>
          <cell r="D1862"/>
          <cell r="E1862">
            <v>9</v>
          </cell>
          <cell r="F1862">
            <v>14</v>
          </cell>
          <cell r="G1862">
            <v>10.152911068458094</v>
          </cell>
          <cell r="H1862">
            <v>3173800</v>
          </cell>
          <cell r="I1862">
            <v>312600</v>
          </cell>
          <cell r="J1862"/>
          <cell r="K1862"/>
          <cell r="L1862"/>
          <cell r="M1862"/>
          <cell r="N1862"/>
          <cell r="O1862"/>
          <cell r="P1862"/>
          <cell r="Q1862"/>
          <cell r="R1862"/>
          <cell r="S1862"/>
          <cell r="T1862"/>
          <cell r="W1862"/>
          <cell r="X1862">
            <v>36647</v>
          </cell>
          <cell r="Y1862">
            <v>500</v>
          </cell>
          <cell r="Z1862"/>
        </row>
        <row r="1863">
          <cell r="A1863">
            <v>36648</v>
          </cell>
          <cell r="B1863">
            <v>205800</v>
          </cell>
          <cell r="C1863"/>
          <cell r="D1863"/>
          <cell r="E1863">
            <v>14.5</v>
          </cell>
          <cell r="F1863">
            <v>16.25</v>
          </cell>
          <cell r="G1863">
            <v>15.720481049562682</v>
          </cell>
          <cell r="H1863">
            <v>3235275</v>
          </cell>
          <cell r="I1863">
            <v>205800</v>
          </cell>
          <cell r="J1863"/>
          <cell r="K1863"/>
          <cell r="L1863"/>
          <cell r="M1863"/>
          <cell r="N1863"/>
          <cell r="O1863"/>
          <cell r="P1863"/>
          <cell r="Q1863"/>
          <cell r="R1863"/>
          <cell r="S1863"/>
          <cell r="T1863"/>
          <cell r="W1863"/>
          <cell r="X1863">
            <v>36647</v>
          </cell>
          <cell r="Y1863">
            <v>175</v>
          </cell>
          <cell r="Z1863"/>
        </row>
        <row r="1864">
          <cell r="A1864">
            <v>36649</v>
          </cell>
          <cell r="B1864">
            <v>200300</v>
          </cell>
          <cell r="C1864"/>
          <cell r="D1864"/>
          <cell r="E1864">
            <v>15</v>
          </cell>
          <cell r="F1864">
            <v>16.25</v>
          </cell>
          <cell r="G1864">
            <v>15.579380928607089</v>
          </cell>
          <cell r="H1864">
            <v>3120550</v>
          </cell>
          <cell r="I1864">
            <v>200300</v>
          </cell>
          <cell r="J1864"/>
          <cell r="K1864"/>
          <cell r="L1864"/>
          <cell r="M1864"/>
          <cell r="N1864"/>
          <cell r="O1864"/>
          <cell r="P1864"/>
          <cell r="Q1864"/>
          <cell r="R1864"/>
          <cell r="S1864"/>
          <cell r="T1864"/>
          <cell r="W1864"/>
          <cell r="X1864">
            <v>36647</v>
          </cell>
          <cell r="Y1864">
            <v>125</v>
          </cell>
          <cell r="Z1864"/>
        </row>
        <row r="1865">
          <cell r="A1865">
            <v>36650</v>
          </cell>
          <cell r="B1865">
            <v>164000</v>
          </cell>
          <cell r="C1865"/>
          <cell r="D1865"/>
          <cell r="E1865">
            <v>15</v>
          </cell>
          <cell r="F1865">
            <v>17</v>
          </cell>
          <cell r="G1865">
            <v>16.382012195121952</v>
          </cell>
          <cell r="H1865">
            <v>2686650</v>
          </cell>
          <cell r="I1865">
            <v>164000</v>
          </cell>
          <cell r="J1865"/>
          <cell r="K1865"/>
          <cell r="L1865"/>
          <cell r="M1865"/>
          <cell r="N1865"/>
          <cell r="O1865"/>
          <cell r="P1865"/>
          <cell r="Q1865"/>
          <cell r="R1865"/>
          <cell r="S1865"/>
          <cell r="T1865"/>
          <cell r="W1865"/>
          <cell r="X1865">
            <v>36647</v>
          </cell>
          <cell r="Y1865">
            <v>200</v>
          </cell>
          <cell r="Z1865"/>
        </row>
        <row r="1866">
          <cell r="A1866">
            <v>36651</v>
          </cell>
          <cell r="B1866">
            <v>182150</v>
          </cell>
          <cell r="C1866"/>
          <cell r="D1866"/>
          <cell r="E1866">
            <v>15.5</v>
          </cell>
          <cell r="F1866">
            <v>18.5</v>
          </cell>
          <cell r="G1866">
            <v>15.960609387867143</v>
          </cell>
          <cell r="H1866">
            <v>2907225</v>
          </cell>
          <cell r="I1866">
            <v>182150</v>
          </cell>
          <cell r="J1866"/>
          <cell r="K1866"/>
          <cell r="L1866"/>
          <cell r="M1866"/>
          <cell r="N1866"/>
          <cell r="O1866"/>
          <cell r="P1866"/>
          <cell r="Q1866"/>
          <cell r="R1866"/>
          <cell r="S1866"/>
          <cell r="T1866"/>
          <cell r="W1866"/>
          <cell r="X1866">
            <v>36647</v>
          </cell>
          <cell r="Y1866">
            <v>300</v>
          </cell>
          <cell r="Z1866"/>
        </row>
        <row r="1867">
          <cell r="A1867">
            <v>36652</v>
          </cell>
          <cell r="B1867">
            <v>182150</v>
          </cell>
          <cell r="C1867"/>
          <cell r="D1867"/>
          <cell r="E1867">
            <v>15.5</v>
          </cell>
          <cell r="F1867">
            <v>18.5</v>
          </cell>
          <cell r="G1867">
            <v>15.960609387867143</v>
          </cell>
          <cell r="H1867">
            <v>2907225</v>
          </cell>
          <cell r="I1867">
            <v>182150</v>
          </cell>
          <cell r="J1867"/>
          <cell r="K1867"/>
          <cell r="L1867"/>
          <cell r="M1867"/>
          <cell r="N1867"/>
          <cell r="O1867"/>
          <cell r="P1867"/>
          <cell r="Q1867"/>
          <cell r="R1867"/>
          <cell r="S1867"/>
          <cell r="T1867"/>
          <cell r="W1867"/>
          <cell r="X1867" t="str">
            <v>Sin movimiento</v>
          </cell>
          <cell r="Y1867">
            <v>300</v>
          </cell>
          <cell r="Z1867"/>
        </row>
        <row r="1868">
          <cell r="A1868">
            <v>36653</v>
          </cell>
          <cell r="B1868">
            <v>182150</v>
          </cell>
          <cell r="C1868"/>
          <cell r="D1868"/>
          <cell r="E1868">
            <v>15.5</v>
          </cell>
          <cell r="F1868">
            <v>18.5</v>
          </cell>
          <cell r="G1868">
            <v>15.960609387867143</v>
          </cell>
          <cell r="H1868">
            <v>2907225</v>
          </cell>
          <cell r="I1868">
            <v>182150</v>
          </cell>
          <cell r="J1868"/>
          <cell r="K1868"/>
          <cell r="L1868"/>
          <cell r="M1868"/>
          <cell r="N1868"/>
          <cell r="O1868"/>
          <cell r="P1868"/>
          <cell r="Q1868"/>
          <cell r="R1868"/>
          <cell r="S1868"/>
          <cell r="T1868"/>
          <cell r="W1868"/>
          <cell r="X1868" t="str">
            <v>Sin movimiento</v>
          </cell>
          <cell r="Y1868">
            <v>300</v>
          </cell>
          <cell r="Z1868"/>
        </row>
        <row r="1869">
          <cell r="A1869">
            <v>36654</v>
          </cell>
          <cell r="B1869">
            <v>159750</v>
          </cell>
          <cell r="C1869"/>
          <cell r="D1869"/>
          <cell r="E1869">
            <v>14.5</v>
          </cell>
          <cell r="F1869">
            <v>18.5</v>
          </cell>
          <cell r="G1869">
            <v>14.966823161189359</v>
          </cell>
          <cell r="H1869">
            <v>2390950</v>
          </cell>
          <cell r="I1869">
            <v>159750</v>
          </cell>
          <cell r="J1869"/>
          <cell r="K1869"/>
          <cell r="L1869"/>
          <cell r="M1869"/>
          <cell r="N1869"/>
          <cell r="O1869"/>
          <cell r="P1869"/>
          <cell r="Q1869"/>
          <cell r="R1869"/>
          <cell r="S1869"/>
          <cell r="T1869"/>
          <cell r="W1869"/>
          <cell r="X1869">
            <v>36647</v>
          </cell>
          <cell r="Y1869">
            <v>400</v>
          </cell>
          <cell r="Z1869"/>
        </row>
        <row r="1870">
          <cell r="A1870">
            <v>36655</v>
          </cell>
          <cell r="B1870">
            <v>140160</v>
          </cell>
          <cell r="C1870"/>
          <cell r="D1870"/>
          <cell r="E1870">
            <v>14</v>
          </cell>
          <cell r="F1870">
            <v>18.5</v>
          </cell>
          <cell r="G1870">
            <v>14.419698915525114</v>
          </cell>
          <cell r="H1870">
            <v>2021065</v>
          </cell>
          <cell r="I1870">
            <v>140160</v>
          </cell>
          <cell r="J1870"/>
          <cell r="K1870"/>
          <cell r="L1870"/>
          <cell r="M1870"/>
          <cell r="N1870"/>
          <cell r="O1870"/>
          <cell r="P1870"/>
          <cell r="Q1870"/>
          <cell r="R1870"/>
          <cell r="S1870"/>
          <cell r="T1870"/>
          <cell r="W1870"/>
          <cell r="X1870">
            <v>36647</v>
          </cell>
          <cell r="Y1870">
            <v>450</v>
          </cell>
          <cell r="Z1870"/>
        </row>
        <row r="1871">
          <cell r="A1871">
            <v>36656</v>
          </cell>
          <cell r="B1871">
            <v>125600</v>
          </cell>
          <cell r="C1871"/>
          <cell r="D1871"/>
          <cell r="E1871">
            <v>14.5</v>
          </cell>
          <cell r="F1871">
            <v>18.5</v>
          </cell>
          <cell r="G1871">
            <v>15.048964968152866</v>
          </cell>
          <cell r="H1871">
            <v>1890150</v>
          </cell>
          <cell r="I1871">
            <v>125600</v>
          </cell>
          <cell r="J1871"/>
          <cell r="K1871"/>
          <cell r="L1871"/>
          <cell r="M1871"/>
          <cell r="N1871"/>
          <cell r="O1871"/>
          <cell r="P1871"/>
          <cell r="Q1871"/>
          <cell r="R1871"/>
          <cell r="S1871"/>
          <cell r="T1871"/>
          <cell r="W1871"/>
          <cell r="X1871">
            <v>36647</v>
          </cell>
          <cell r="Y1871">
            <v>400</v>
          </cell>
          <cell r="Z1871"/>
        </row>
        <row r="1872">
          <cell r="A1872">
            <v>36657</v>
          </cell>
          <cell r="B1872">
            <v>137200</v>
          </cell>
          <cell r="C1872"/>
          <cell r="D1872"/>
          <cell r="E1872">
            <v>15</v>
          </cell>
          <cell r="F1872">
            <v>18.5</v>
          </cell>
          <cell r="G1872">
            <v>15.781887755102041</v>
          </cell>
          <cell r="H1872">
            <v>2165275</v>
          </cell>
          <cell r="I1872">
            <v>137200</v>
          </cell>
          <cell r="J1872"/>
          <cell r="K1872"/>
          <cell r="L1872"/>
          <cell r="M1872"/>
          <cell r="N1872"/>
          <cell r="O1872"/>
          <cell r="P1872"/>
          <cell r="Q1872"/>
          <cell r="R1872"/>
          <cell r="S1872"/>
          <cell r="T1872"/>
          <cell r="W1872"/>
          <cell r="X1872">
            <v>36647</v>
          </cell>
          <cell r="Y1872">
            <v>350</v>
          </cell>
          <cell r="Z1872"/>
        </row>
        <row r="1873">
          <cell r="A1873">
            <v>36658</v>
          </cell>
          <cell r="B1873">
            <v>155450</v>
          </cell>
          <cell r="C1873"/>
          <cell r="D1873"/>
          <cell r="E1873">
            <v>15.5</v>
          </cell>
          <cell r="F1873">
            <v>18.5</v>
          </cell>
          <cell r="G1873">
            <v>15.960196204567385</v>
          </cell>
          <cell r="H1873">
            <v>2481012.5</v>
          </cell>
          <cell r="I1873">
            <v>155450</v>
          </cell>
          <cell r="J1873"/>
          <cell r="K1873"/>
          <cell r="L1873"/>
          <cell r="M1873"/>
          <cell r="N1873"/>
          <cell r="O1873"/>
          <cell r="P1873"/>
          <cell r="Q1873"/>
          <cell r="R1873"/>
          <cell r="S1873"/>
          <cell r="T1873"/>
          <cell r="W1873"/>
          <cell r="X1873">
            <v>36647</v>
          </cell>
          <cell r="Y1873">
            <v>300</v>
          </cell>
          <cell r="Z1873"/>
        </row>
        <row r="1874">
          <cell r="A1874">
            <v>36659</v>
          </cell>
          <cell r="B1874">
            <v>155450</v>
          </cell>
          <cell r="C1874"/>
          <cell r="D1874"/>
          <cell r="E1874">
            <v>15.5</v>
          </cell>
          <cell r="F1874">
            <v>18.5</v>
          </cell>
          <cell r="G1874">
            <v>15.960196204567385</v>
          </cell>
          <cell r="H1874">
            <v>2481012.5</v>
          </cell>
          <cell r="I1874">
            <v>155450</v>
          </cell>
          <cell r="J1874"/>
          <cell r="K1874"/>
          <cell r="L1874"/>
          <cell r="M1874"/>
          <cell r="N1874"/>
          <cell r="O1874"/>
          <cell r="P1874"/>
          <cell r="Q1874"/>
          <cell r="R1874"/>
          <cell r="S1874"/>
          <cell r="T1874"/>
          <cell r="W1874"/>
          <cell r="X1874" t="str">
            <v>Sin movimiento</v>
          </cell>
          <cell r="Y1874">
            <v>300</v>
          </cell>
          <cell r="Z1874"/>
        </row>
        <row r="1875">
          <cell r="A1875">
            <v>36660</v>
          </cell>
          <cell r="B1875">
            <v>155450</v>
          </cell>
          <cell r="C1875"/>
          <cell r="D1875"/>
          <cell r="E1875">
            <v>15.5</v>
          </cell>
          <cell r="F1875">
            <v>18.5</v>
          </cell>
          <cell r="G1875">
            <v>15.960196204567385</v>
          </cell>
          <cell r="H1875">
            <v>2481012.5</v>
          </cell>
          <cell r="I1875">
            <v>155450</v>
          </cell>
          <cell r="J1875"/>
          <cell r="K1875"/>
          <cell r="L1875"/>
          <cell r="M1875"/>
          <cell r="N1875"/>
          <cell r="O1875"/>
          <cell r="P1875"/>
          <cell r="Q1875"/>
          <cell r="R1875"/>
          <cell r="S1875"/>
          <cell r="T1875"/>
          <cell r="W1875"/>
          <cell r="X1875" t="str">
            <v>Sin movimiento</v>
          </cell>
          <cell r="Y1875">
            <v>300</v>
          </cell>
          <cell r="Z1875"/>
        </row>
        <row r="1876">
          <cell r="A1876">
            <v>36661</v>
          </cell>
          <cell r="B1876">
            <v>127000</v>
          </cell>
          <cell r="C1876"/>
          <cell r="D1876"/>
          <cell r="E1876">
            <v>15.25</v>
          </cell>
          <cell r="F1876">
            <v>18.5</v>
          </cell>
          <cell r="G1876">
            <v>15.806102362204724</v>
          </cell>
          <cell r="H1876">
            <v>2007375</v>
          </cell>
          <cell r="I1876">
            <v>127000</v>
          </cell>
          <cell r="J1876"/>
          <cell r="K1876"/>
          <cell r="L1876"/>
          <cell r="M1876"/>
          <cell r="N1876"/>
          <cell r="O1876"/>
          <cell r="P1876"/>
          <cell r="Q1876"/>
          <cell r="R1876"/>
          <cell r="S1876"/>
          <cell r="T1876"/>
          <cell r="W1876"/>
          <cell r="X1876">
            <v>36647</v>
          </cell>
          <cell r="Y1876">
            <v>325</v>
          </cell>
          <cell r="Z1876"/>
        </row>
        <row r="1877">
          <cell r="A1877">
            <v>36662</v>
          </cell>
          <cell r="B1877">
            <v>240325</v>
          </cell>
          <cell r="C1877"/>
          <cell r="D1877"/>
          <cell r="E1877">
            <v>14.25</v>
          </cell>
          <cell r="F1877">
            <v>18.5</v>
          </cell>
          <cell r="G1877">
            <v>14.90047331738271</v>
          </cell>
          <cell r="H1877">
            <v>3580956.25</v>
          </cell>
          <cell r="I1877">
            <v>240325</v>
          </cell>
          <cell r="J1877"/>
          <cell r="K1877"/>
          <cell r="L1877"/>
          <cell r="M1877"/>
          <cell r="N1877"/>
          <cell r="O1877"/>
          <cell r="P1877"/>
          <cell r="Q1877"/>
          <cell r="R1877"/>
          <cell r="S1877"/>
          <cell r="T1877"/>
          <cell r="W1877"/>
          <cell r="X1877">
            <v>36647</v>
          </cell>
          <cell r="Y1877">
            <v>425</v>
          </cell>
          <cell r="Z1877"/>
        </row>
        <row r="1878">
          <cell r="A1878">
            <v>36663</v>
          </cell>
          <cell r="B1878">
            <v>274800</v>
          </cell>
          <cell r="C1878"/>
          <cell r="D1878"/>
          <cell r="E1878">
            <v>14</v>
          </cell>
          <cell r="F1878">
            <v>18.5</v>
          </cell>
          <cell r="G1878">
            <v>15.153020378457059</v>
          </cell>
          <cell r="H1878">
            <v>4164050</v>
          </cell>
          <cell r="I1878">
            <v>274800</v>
          </cell>
          <cell r="J1878"/>
          <cell r="K1878"/>
          <cell r="L1878"/>
          <cell r="M1878"/>
          <cell r="N1878"/>
          <cell r="O1878"/>
          <cell r="P1878"/>
          <cell r="Q1878"/>
          <cell r="R1878"/>
          <cell r="S1878"/>
          <cell r="T1878"/>
          <cell r="W1878"/>
          <cell r="X1878">
            <v>36647</v>
          </cell>
          <cell r="Y1878">
            <v>450</v>
          </cell>
          <cell r="Z1878"/>
        </row>
        <row r="1879">
          <cell r="A1879">
            <v>36664</v>
          </cell>
          <cell r="B1879">
            <v>280800</v>
          </cell>
          <cell r="C1879"/>
          <cell r="D1879"/>
          <cell r="E1879">
            <v>13.8</v>
          </cell>
          <cell r="F1879">
            <v>18.5</v>
          </cell>
          <cell r="G1879">
            <v>14.16355056980057</v>
          </cell>
          <cell r="H1879">
            <v>3977125</v>
          </cell>
          <cell r="I1879">
            <v>280800</v>
          </cell>
          <cell r="J1879"/>
          <cell r="K1879"/>
          <cell r="L1879"/>
          <cell r="M1879"/>
          <cell r="N1879"/>
          <cell r="O1879"/>
          <cell r="P1879"/>
          <cell r="Q1879"/>
          <cell r="R1879"/>
          <cell r="S1879"/>
          <cell r="T1879"/>
          <cell r="W1879"/>
          <cell r="X1879">
            <v>36647</v>
          </cell>
          <cell r="Y1879">
            <v>469.99999999999994</v>
          </cell>
          <cell r="Z1879"/>
        </row>
        <row r="1880">
          <cell r="A1880">
            <v>36665</v>
          </cell>
          <cell r="B1880">
            <v>168650</v>
          </cell>
          <cell r="C1880"/>
          <cell r="D1880"/>
          <cell r="E1880">
            <v>14.3</v>
          </cell>
          <cell r="F1880">
            <v>18.5</v>
          </cell>
          <cell r="G1880">
            <v>17.1952268010673</v>
          </cell>
          <cell r="H1880">
            <v>2899975</v>
          </cell>
          <cell r="I1880">
            <v>168650</v>
          </cell>
          <cell r="J1880"/>
          <cell r="K1880"/>
          <cell r="L1880"/>
          <cell r="M1880"/>
          <cell r="N1880"/>
          <cell r="O1880"/>
          <cell r="P1880"/>
          <cell r="Q1880"/>
          <cell r="R1880"/>
          <cell r="S1880"/>
          <cell r="T1880"/>
          <cell r="W1880"/>
          <cell r="X1880">
            <v>36647</v>
          </cell>
          <cell r="Y1880">
            <v>419.99999999999994</v>
          </cell>
          <cell r="Z1880"/>
        </row>
        <row r="1881">
          <cell r="A1881">
            <v>36666</v>
          </cell>
          <cell r="B1881">
            <v>168650</v>
          </cell>
          <cell r="C1881"/>
          <cell r="D1881"/>
          <cell r="E1881">
            <v>14.3</v>
          </cell>
          <cell r="F1881">
            <v>18.5</v>
          </cell>
          <cell r="G1881">
            <v>17.1952268010673</v>
          </cell>
          <cell r="H1881">
            <v>2899975</v>
          </cell>
          <cell r="I1881">
            <v>168650</v>
          </cell>
          <cell r="J1881"/>
          <cell r="K1881"/>
          <cell r="L1881"/>
          <cell r="M1881"/>
          <cell r="N1881"/>
          <cell r="O1881"/>
          <cell r="P1881"/>
          <cell r="Q1881"/>
          <cell r="R1881"/>
          <cell r="S1881"/>
          <cell r="T1881"/>
          <cell r="W1881"/>
          <cell r="X1881" t="str">
            <v>Sin movimiento</v>
          </cell>
          <cell r="Y1881">
            <v>419.99999999999994</v>
          </cell>
          <cell r="Z1881"/>
        </row>
        <row r="1882">
          <cell r="A1882">
            <v>36667</v>
          </cell>
          <cell r="B1882">
            <v>168650</v>
          </cell>
          <cell r="C1882"/>
          <cell r="D1882"/>
          <cell r="E1882">
            <v>14.3</v>
          </cell>
          <cell r="F1882">
            <v>18.5</v>
          </cell>
          <cell r="G1882">
            <v>17.1952268010673</v>
          </cell>
          <cell r="H1882">
            <v>2899975</v>
          </cell>
          <cell r="I1882">
            <v>168650</v>
          </cell>
          <cell r="J1882"/>
          <cell r="K1882"/>
          <cell r="L1882"/>
          <cell r="M1882"/>
          <cell r="N1882"/>
          <cell r="O1882"/>
          <cell r="P1882"/>
          <cell r="Q1882"/>
          <cell r="R1882"/>
          <cell r="S1882"/>
          <cell r="T1882"/>
          <cell r="W1882"/>
          <cell r="X1882" t="str">
            <v>Sin movimiento</v>
          </cell>
          <cell r="Y1882">
            <v>419.99999999999994</v>
          </cell>
          <cell r="Z1882"/>
        </row>
        <row r="1883">
          <cell r="A1883">
            <v>36668</v>
          </cell>
          <cell r="B1883">
            <v>168000</v>
          </cell>
          <cell r="C1883"/>
          <cell r="D1883"/>
          <cell r="E1883">
            <v>16.850000000000001</v>
          </cell>
          <cell r="F1883">
            <v>18.5</v>
          </cell>
          <cell r="G1883">
            <v>17.536309523809525</v>
          </cell>
          <cell r="H1883">
            <v>2946100</v>
          </cell>
          <cell r="I1883">
            <v>168000</v>
          </cell>
          <cell r="J1883"/>
          <cell r="K1883"/>
          <cell r="L1883"/>
          <cell r="M1883"/>
          <cell r="N1883"/>
          <cell r="O1883"/>
          <cell r="P1883"/>
          <cell r="Q1883"/>
          <cell r="R1883"/>
          <cell r="S1883"/>
          <cell r="T1883"/>
          <cell r="W1883"/>
          <cell r="X1883">
            <v>36647</v>
          </cell>
          <cell r="Y1883">
            <v>164.99999999999986</v>
          </cell>
          <cell r="Z1883"/>
        </row>
        <row r="1884">
          <cell r="A1884">
            <v>36669</v>
          </cell>
          <cell r="B1884">
            <v>131800</v>
          </cell>
          <cell r="C1884"/>
          <cell r="D1884"/>
          <cell r="E1884">
            <v>17.5</v>
          </cell>
          <cell r="F1884">
            <v>19</v>
          </cell>
          <cell r="G1884">
            <v>17.863163884673749</v>
          </cell>
          <cell r="H1884">
            <v>2354365</v>
          </cell>
          <cell r="I1884">
            <v>131800</v>
          </cell>
          <cell r="J1884"/>
          <cell r="K1884"/>
          <cell r="L1884"/>
          <cell r="M1884"/>
          <cell r="N1884"/>
          <cell r="O1884"/>
          <cell r="P1884"/>
          <cell r="Q1884"/>
          <cell r="R1884"/>
          <cell r="S1884"/>
          <cell r="T1884"/>
          <cell r="W1884"/>
          <cell r="X1884">
            <v>36647</v>
          </cell>
          <cell r="Y1884">
            <v>150</v>
          </cell>
          <cell r="Z1884"/>
        </row>
        <row r="1885">
          <cell r="A1885">
            <v>36670</v>
          </cell>
          <cell r="B1885">
            <v>193300</v>
          </cell>
          <cell r="C1885"/>
          <cell r="D1885"/>
          <cell r="E1885">
            <v>16.8</v>
          </cell>
          <cell r="F1885">
            <v>19</v>
          </cell>
          <cell r="G1885">
            <v>17.414795654423177</v>
          </cell>
          <cell r="H1885">
            <v>3366280</v>
          </cell>
          <cell r="I1885">
            <v>193300</v>
          </cell>
          <cell r="J1885"/>
          <cell r="K1885"/>
          <cell r="L1885"/>
          <cell r="M1885"/>
          <cell r="N1885"/>
          <cell r="O1885"/>
          <cell r="P1885"/>
          <cell r="Q1885"/>
          <cell r="R1885"/>
          <cell r="S1885"/>
          <cell r="T1885"/>
          <cell r="W1885"/>
          <cell r="X1885">
            <v>36647</v>
          </cell>
          <cell r="Y1885">
            <v>219.99999999999994</v>
          </cell>
          <cell r="Z1885"/>
        </row>
        <row r="1886">
          <cell r="A1886">
            <v>36671</v>
          </cell>
          <cell r="B1886">
            <v>178500</v>
          </cell>
          <cell r="C1886"/>
          <cell r="D1886"/>
          <cell r="E1886">
            <v>15</v>
          </cell>
          <cell r="F1886">
            <v>19</v>
          </cell>
          <cell r="G1886">
            <v>15.700280112044817</v>
          </cell>
          <cell r="H1886">
            <v>2802500</v>
          </cell>
          <cell r="I1886">
            <v>178500</v>
          </cell>
          <cell r="J1886"/>
          <cell r="K1886"/>
          <cell r="L1886"/>
          <cell r="M1886"/>
          <cell r="N1886"/>
          <cell r="O1886"/>
          <cell r="P1886"/>
          <cell r="Q1886"/>
          <cell r="R1886"/>
          <cell r="S1886"/>
          <cell r="T1886"/>
          <cell r="W1886"/>
          <cell r="X1886">
            <v>36647</v>
          </cell>
          <cell r="Y1886">
            <v>400</v>
          </cell>
          <cell r="Z1886"/>
        </row>
        <row r="1887">
          <cell r="A1887">
            <v>36672</v>
          </cell>
          <cell r="B1887">
            <v>201300</v>
          </cell>
          <cell r="C1887"/>
          <cell r="D1887"/>
          <cell r="E1887">
            <v>16</v>
          </cell>
          <cell r="F1887">
            <v>19</v>
          </cell>
          <cell r="G1887">
            <v>16.944858420268258</v>
          </cell>
          <cell r="H1887">
            <v>3411000.0000000005</v>
          </cell>
          <cell r="I1887">
            <v>201300</v>
          </cell>
          <cell r="J1887"/>
          <cell r="K1887"/>
          <cell r="L1887"/>
          <cell r="M1887"/>
          <cell r="N1887"/>
          <cell r="O1887"/>
          <cell r="P1887"/>
          <cell r="Q1887"/>
          <cell r="R1887"/>
          <cell r="S1887"/>
          <cell r="T1887"/>
          <cell r="W1887"/>
          <cell r="X1887">
            <v>36647</v>
          </cell>
          <cell r="Y1887">
            <v>300</v>
          </cell>
          <cell r="Z1887"/>
        </row>
        <row r="1888">
          <cell r="A1888">
            <v>36673</v>
          </cell>
          <cell r="B1888">
            <v>201300</v>
          </cell>
          <cell r="C1888"/>
          <cell r="D1888"/>
          <cell r="E1888">
            <v>16</v>
          </cell>
          <cell r="F1888">
            <v>19</v>
          </cell>
          <cell r="G1888">
            <v>16.944858420268258</v>
          </cell>
          <cell r="H1888">
            <v>3411000.0000000005</v>
          </cell>
          <cell r="I1888">
            <v>201300</v>
          </cell>
          <cell r="J1888"/>
          <cell r="K1888"/>
          <cell r="L1888"/>
          <cell r="M1888"/>
          <cell r="N1888"/>
          <cell r="O1888"/>
          <cell r="P1888"/>
          <cell r="Q1888"/>
          <cell r="R1888"/>
          <cell r="S1888"/>
          <cell r="T1888"/>
          <cell r="W1888"/>
          <cell r="X1888" t="str">
            <v>Sin movimiento</v>
          </cell>
          <cell r="Y1888">
            <v>300</v>
          </cell>
          <cell r="Z1888"/>
        </row>
        <row r="1889">
          <cell r="A1889">
            <v>36674</v>
          </cell>
          <cell r="B1889">
            <v>201300</v>
          </cell>
          <cell r="C1889"/>
          <cell r="D1889"/>
          <cell r="E1889">
            <v>16</v>
          </cell>
          <cell r="F1889">
            <v>19</v>
          </cell>
          <cell r="G1889">
            <v>16.944858420268258</v>
          </cell>
          <cell r="H1889">
            <v>3411000.0000000005</v>
          </cell>
          <cell r="I1889">
            <v>201300</v>
          </cell>
          <cell r="J1889"/>
          <cell r="K1889"/>
          <cell r="L1889"/>
          <cell r="M1889"/>
          <cell r="N1889"/>
          <cell r="O1889"/>
          <cell r="P1889"/>
          <cell r="Q1889"/>
          <cell r="R1889"/>
          <cell r="S1889"/>
          <cell r="T1889"/>
          <cell r="W1889"/>
          <cell r="X1889" t="str">
            <v>Sin movimiento</v>
          </cell>
          <cell r="Y1889">
            <v>300</v>
          </cell>
          <cell r="Z1889"/>
        </row>
        <row r="1890">
          <cell r="A1890">
            <v>36675</v>
          </cell>
          <cell r="B1890">
            <v>211000</v>
          </cell>
          <cell r="C1890"/>
          <cell r="D1890"/>
          <cell r="E1890">
            <v>15.5</v>
          </cell>
          <cell r="F1890">
            <v>19</v>
          </cell>
          <cell r="G1890">
            <v>16.011374407582938</v>
          </cell>
          <cell r="H1890">
            <v>3378400</v>
          </cell>
          <cell r="I1890">
            <v>211000</v>
          </cell>
          <cell r="J1890"/>
          <cell r="K1890"/>
          <cell r="L1890"/>
          <cell r="M1890"/>
          <cell r="N1890"/>
          <cell r="O1890"/>
          <cell r="P1890"/>
          <cell r="Q1890"/>
          <cell r="R1890"/>
          <cell r="S1890"/>
          <cell r="T1890"/>
          <cell r="W1890"/>
          <cell r="X1890">
            <v>36647</v>
          </cell>
          <cell r="Y1890">
            <v>350</v>
          </cell>
          <cell r="Z1890"/>
        </row>
        <row r="1891">
          <cell r="A1891">
            <v>36676</v>
          </cell>
          <cell r="B1891">
            <v>204000</v>
          </cell>
          <cell r="C1891"/>
          <cell r="D1891"/>
          <cell r="E1891">
            <v>15.5</v>
          </cell>
          <cell r="F1891">
            <v>19</v>
          </cell>
          <cell r="G1891">
            <v>16.899999999999999</v>
          </cell>
          <cell r="H1891">
            <v>3447599.9999999995</v>
          </cell>
          <cell r="I1891">
            <v>204000</v>
          </cell>
          <cell r="J1891"/>
          <cell r="K1891"/>
          <cell r="L1891"/>
          <cell r="M1891"/>
          <cell r="N1891"/>
          <cell r="O1891"/>
          <cell r="P1891"/>
          <cell r="Q1891"/>
          <cell r="R1891"/>
          <cell r="S1891"/>
          <cell r="T1891"/>
          <cell r="W1891"/>
          <cell r="X1891">
            <v>36647</v>
          </cell>
          <cell r="Y1891">
            <v>350</v>
          </cell>
          <cell r="Z1891"/>
        </row>
        <row r="1892">
          <cell r="A1892">
            <v>36677</v>
          </cell>
          <cell r="B1892">
            <v>187200</v>
          </cell>
          <cell r="C1892"/>
          <cell r="D1892"/>
          <cell r="E1892">
            <v>16.75</v>
          </cell>
          <cell r="F1892">
            <v>23.5</v>
          </cell>
          <cell r="G1892">
            <v>18.849091880341881</v>
          </cell>
          <cell r="H1892">
            <v>3528550</v>
          </cell>
          <cell r="I1892">
            <v>187200</v>
          </cell>
          <cell r="J1892">
            <v>91334653.75</v>
          </cell>
          <cell r="K1892">
            <v>5764785</v>
          </cell>
          <cell r="L1892">
            <v>15.843549022209848</v>
          </cell>
          <cell r="M1892"/>
          <cell r="N1892"/>
          <cell r="O1892"/>
          <cell r="P1892"/>
          <cell r="Q1892"/>
          <cell r="R1892"/>
          <cell r="S1892"/>
          <cell r="T1892"/>
          <cell r="W1892"/>
          <cell r="X1892">
            <v>36647</v>
          </cell>
          <cell r="Y1892">
            <v>675</v>
          </cell>
          <cell r="Z1892"/>
        </row>
        <row r="1893">
          <cell r="A1893">
            <v>36678</v>
          </cell>
          <cell r="B1893">
            <v>216800</v>
          </cell>
          <cell r="C1893"/>
          <cell r="D1893"/>
          <cell r="E1893">
            <v>16.5</v>
          </cell>
          <cell r="F1893">
            <v>17.5</v>
          </cell>
          <cell r="G1893">
            <v>17.059732472324722</v>
          </cell>
          <cell r="H1893">
            <v>3698549.9999999995</v>
          </cell>
          <cell r="I1893">
            <v>216800</v>
          </cell>
          <cell r="J1893"/>
          <cell r="K1893"/>
          <cell r="L1893"/>
          <cell r="M1893"/>
          <cell r="N1893"/>
          <cell r="O1893"/>
          <cell r="P1893"/>
          <cell r="Q1893"/>
          <cell r="R1893"/>
          <cell r="S1893"/>
          <cell r="T1893"/>
          <cell r="W1893"/>
          <cell r="X1893">
            <v>36678</v>
          </cell>
          <cell r="Y1893">
            <v>100</v>
          </cell>
          <cell r="Z1893"/>
        </row>
        <row r="1894">
          <cell r="A1894">
            <v>36679</v>
          </cell>
          <cell r="B1894">
            <v>170100</v>
          </cell>
          <cell r="C1894"/>
          <cell r="D1894"/>
          <cell r="E1894">
            <v>16</v>
          </cell>
          <cell r="F1894">
            <v>17</v>
          </cell>
          <cell r="G1894">
            <v>16.916666666666668</v>
          </cell>
          <cell r="H1894">
            <v>2877525</v>
          </cell>
          <cell r="I1894">
            <v>170100</v>
          </cell>
          <cell r="J1894"/>
          <cell r="K1894"/>
          <cell r="L1894"/>
          <cell r="M1894"/>
          <cell r="N1894"/>
          <cell r="O1894"/>
          <cell r="P1894"/>
          <cell r="Q1894"/>
          <cell r="R1894"/>
          <cell r="S1894"/>
          <cell r="T1894"/>
          <cell r="W1894"/>
          <cell r="X1894">
            <v>36678</v>
          </cell>
          <cell r="Y1894">
            <v>100</v>
          </cell>
          <cell r="Z1894"/>
        </row>
        <row r="1895">
          <cell r="A1895">
            <v>36680</v>
          </cell>
          <cell r="B1895">
            <v>170100</v>
          </cell>
          <cell r="C1895"/>
          <cell r="D1895"/>
          <cell r="E1895">
            <v>16</v>
          </cell>
          <cell r="F1895">
            <v>17</v>
          </cell>
          <cell r="G1895">
            <v>16.916666666666668</v>
          </cell>
          <cell r="H1895">
            <v>2877525</v>
          </cell>
          <cell r="I1895">
            <v>170100</v>
          </cell>
          <cell r="J1895"/>
          <cell r="K1895"/>
          <cell r="L1895"/>
          <cell r="M1895"/>
          <cell r="N1895"/>
          <cell r="O1895"/>
          <cell r="P1895"/>
          <cell r="Q1895"/>
          <cell r="R1895"/>
          <cell r="S1895"/>
          <cell r="T1895"/>
          <cell r="W1895"/>
          <cell r="X1895" t="str">
            <v>Sin movimiento</v>
          </cell>
          <cell r="Y1895">
            <v>100</v>
          </cell>
          <cell r="Z1895"/>
        </row>
        <row r="1896">
          <cell r="A1896">
            <v>36681</v>
          </cell>
          <cell r="B1896">
            <v>170100</v>
          </cell>
          <cell r="C1896"/>
          <cell r="D1896"/>
          <cell r="E1896">
            <v>16</v>
          </cell>
          <cell r="F1896">
            <v>17</v>
          </cell>
          <cell r="G1896">
            <v>16.916666666666668</v>
          </cell>
          <cell r="H1896">
            <v>2877525</v>
          </cell>
          <cell r="I1896">
            <v>170100</v>
          </cell>
          <cell r="J1896"/>
          <cell r="K1896"/>
          <cell r="L1896"/>
          <cell r="M1896"/>
          <cell r="N1896"/>
          <cell r="O1896"/>
          <cell r="P1896"/>
          <cell r="Q1896"/>
          <cell r="R1896"/>
          <cell r="S1896"/>
          <cell r="T1896"/>
          <cell r="W1896"/>
          <cell r="X1896" t="str">
            <v>Sin movimiento</v>
          </cell>
          <cell r="Y1896">
            <v>100</v>
          </cell>
          <cell r="Z1896"/>
        </row>
        <row r="1897">
          <cell r="A1897">
            <v>36682</v>
          </cell>
          <cell r="B1897">
            <v>122500</v>
          </cell>
          <cell r="C1897"/>
          <cell r="D1897"/>
          <cell r="E1897">
            <v>14.75</v>
          </cell>
          <cell r="F1897">
            <v>16</v>
          </cell>
          <cell r="G1897">
            <v>15.1</v>
          </cell>
          <cell r="H1897">
            <v>1849750</v>
          </cell>
          <cell r="I1897">
            <v>122500</v>
          </cell>
          <cell r="J1897"/>
          <cell r="K1897"/>
          <cell r="L1897"/>
          <cell r="M1897"/>
          <cell r="N1897"/>
          <cell r="O1897"/>
          <cell r="P1897"/>
          <cell r="Q1897"/>
          <cell r="R1897"/>
          <cell r="S1897"/>
          <cell r="T1897"/>
          <cell r="W1897"/>
          <cell r="X1897">
            <v>36678</v>
          </cell>
          <cell r="Y1897">
            <v>125</v>
          </cell>
          <cell r="Z1897"/>
        </row>
        <row r="1898">
          <cell r="A1898">
            <v>36683</v>
          </cell>
          <cell r="B1898">
            <v>53300</v>
          </cell>
          <cell r="C1898"/>
          <cell r="D1898"/>
          <cell r="E1898">
            <v>15</v>
          </cell>
          <cell r="F1898">
            <v>16</v>
          </cell>
          <cell r="G1898">
            <v>15.181050656660412</v>
          </cell>
          <cell r="H1898">
            <v>809150</v>
          </cell>
          <cell r="I1898">
            <v>53300</v>
          </cell>
          <cell r="J1898"/>
          <cell r="K1898"/>
          <cell r="L1898"/>
          <cell r="M1898"/>
          <cell r="N1898"/>
          <cell r="O1898"/>
          <cell r="P1898"/>
          <cell r="Q1898"/>
          <cell r="R1898"/>
          <cell r="S1898"/>
          <cell r="T1898"/>
          <cell r="W1898"/>
          <cell r="X1898">
            <v>36678</v>
          </cell>
          <cell r="Y1898">
            <v>100</v>
          </cell>
          <cell r="Z1898"/>
        </row>
        <row r="1899">
          <cell r="A1899">
            <v>36684</v>
          </cell>
          <cell r="B1899">
            <v>110200</v>
          </cell>
          <cell r="C1899"/>
          <cell r="D1899"/>
          <cell r="E1899">
            <v>15</v>
          </cell>
          <cell r="F1899">
            <v>16</v>
          </cell>
          <cell r="G1899">
            <v>15.34369328493648</v>
          </cell>
          <cell r="H1899">
            <v>1690875</v>
          </cell>
          <cell r="I1899">
            <v>110200</v>
          </cell>
          <cell r="J1899"/>
          <cell r="K1899"/>
          <cell r="L1899"/>
          <cell r="M1899"/>
          <cell r="N1899"/>
          <cell r="O1899"/>
          <cell r="P1899"/>
          <cell r="Q1899"/>
          <cell r="R1899"/>
          <cell r="S1899"/>
          <cell r="T1899"/>
          <cell r="W1899"/>
          <cell r="X1899">
            <v>36678</v>
          </cell>
          <cell r="Y1899">
            <v>100</v>
          </cell>
          <cell r="Z1899"/>
        </row>
        <row r="1900">
          <cell r="A1900">
            <v>36685</v>
          </cell>
          <cell r="B1900">
            <v>61600</v>
          </cell>
          <cell r="C1900"/>
          <cell r="D1900"/>
          <cell r="E1900">
            <v>15</v>
          </cell>
          <cell r="F1900">
            <v>16</v>
          </cell>
          <cell r="G1900">
            <v>15.561282467532468</v>
          </cell>
          <cell r="H1900">
            <v>958575</v>
          </cell>
          <cell r="I1900">
            <v>61600</v>
          </cell>
          <cell r="J1900"/>
          <cell r="K1900"/>
          <cell r="L1900"/>
          <cell r="M1900"/>
          <cell r="N1900"/>
          <cell r="O1900"/>
          <cell r="P1900"/>
          <cell r="Q1900"/>
          <cell r="R1900"/>
          <cell r="S1900"/>
          <cell r="T1900"/>
          <cell r="W1900"/>
          <cell r="X1900">
            <v>36678</v>
          </cell>
          <cell r="Y1900">
            <v>100</v>
          </cell>
          <cell r="Z1900"/>
        </row>
        <row r="1901">
          <cell r="A1901">
            <v>36686</v>
          </cell>
          <cell r="B1901">
            <v>88900</v>
          </cell>
          <cell r="C1901"/>
          <cell r="D1901"/>
          <cell r="E1901">
            <v>15</v>
          </cell>
          <cell r="F1901">
            <v>17</v>
          </cell>
          <cell r="G1901">
            <v>16.092238470191226</v>
          </cell>
          <cell r="H1901">
            <v>1430600</v>
          </cell>
          <cell r="I1901">
            <v>88900</v>
          </cell>
          <cell r="J1901"/>
          <cell r="K1901"/>
          <cell r="L1901"/>
          <cell r="M1901"/>
          <cell r="N1901"/>
          <cell r="O1901"/>
          <cell r="P1901"/>
          <cell r="Q1901"/>
          <cell r="R1901"/>
          <cell r="S1901"/>
          <cell r="T1901"/>
          <cell r="W1901"/>
          <cell r="X1901">
            <v>36678</v>
          </cell>
          <cell r="Y1901">
            <v>200</v>
          </cell>
          <cell r="Z1901"/>
        </row>
        <row r="1902">
          <cell r="A1902">
            <v>36687</v>
          </cell>
          <cell r="B1902">
            <v>88900</v>
          </cell>
          <cell r="C1902"/>
          <cell r="D1902"/>
          <cell r="E1902">
            <v>15</v>
          </cell>
          <cell r="F1902">
            <v>17</v>
          </cell>
          <cell r="G1902">
            <v>16.092238470191226</v>
          </cell>
          <cell r="H1902">
            <v>1430600</v>
          </cell>
          <cell r="I1902">
            <v>88900</v>
          </cell>
          <cell r="J1902"/>
          <cell r="K1902"/>
          <cell r="L1902"/>
          <cell r="M1902"/>
          <cell r="N1902"/>
          <cell r="O1902"/>
          <cell r="P1902"/>
          <cell r="Q1902"/>
          <cell r="R1902"/>
          <cell r="S1902"/>
          <cell r="T1902"/>
          <cell r="W1902"/>
          <cell r="X1902" t="str">
            <v>Sin movimiento</v>
          </cell>
          <cell r="Y1902">
            <v>200</v>
          </cell>
          <cell r="Z1902"/>
        </row>
        <row r="1903">
          <cell r="A1903">
            <v>36688</v>
          </cell>
          <cell r="B1903">
            <v>88900</v>
          </cell>
          <cell r="C1903"/>
          <cell r="D1903"/>
          <cell r="E1903">
            <v>15</v>
          </cell>
          <cell r="F1903">
            <v>17</v>
          </cell>
          <cell r="G1903">
            <v>16.092238470191226</v>
          </cell>
          <cell r="H1903">
            <v>1430600</v>
          </cell>
          <cell r="I1903">
            <v>88900</v>
          </cell>
          <cell r="J1903"/>
          <cell r="K1903"/>
          <cell r="L1903"/>
          <cell r="M1903"/>
          <cell r="N1903"/>
          <cell r="O1903"/>
          <cell r="P1903"/>
          <cell r="Q1903"/>
          <cell r="R1903"/>
          <cell r="S1903"/>
          <cell r="T1903"/>
          <cell r="W1903"/>
          <cell r="X1903" t="str">
            <v>Sin movimiento</v>
          </cell>
          <cell r="Y1903">
            <v>200</v>
          </cell>
          <cell r="Z1903"/>
        </row>
        <row r="1904">
          <cell r="A1904">
            <v>36689</v>
          </cell>
          <cell r="B1904">
            <v>124500</v>
          </cell>
          <cell r="C1904"/>
          <cell r="D1904"/>
          <cell r="E1904">
            <v>12.5</v>
          </cell>
          <cell r="F1904">
            <v>16.5</v>
          </cell>
          <cell r="G1904">
            <v>14.309839357429718</v>
          </cell>
          <cell r="H1904">
            <v>1781575</v>
          </cell>
          <cell r="I1904">
            <v>124500</v>
          </cell>
          <cell r="J1904"/>
          <cell r="K1904"/>
          <cell r="L1904"/>
          <cell r="M1904"/>
          <cell r="N1904"/>
          <cell r="O1904"/>
          <cell r="P1904"/>
          <cell r="Q1904"/>
          <cell r="R1904"/>
          <cell r="S1904"/>
          <cell r="T1904"/>
          <cell r="W1904"/>
          <cell r="X1904">
            <v>36678</v>
          </cell>
          <cell r="Y1904">
            <v>400</v>
          </cell>
          <cell r="Z1904"/>
        </row>
        <row r="1905">
          <cell r="A1905">
            <v>36690</v>
          </cell>
          <cell r="B1905">
            <v>112100</v>
          </cell>
          <cell r="C1905"/>
          <cell r="D1905"/>
          <cell r="E1905">
            <v>12</v>
          </cell>
          <cell r="F1905">
            <v>15</v>
          </cell>
          <cell r="G1905">
            <v>14.032114183764495</v>
          </cell>
          <cell r="H1905">
            <v>1573000</v>
          </cell>
          <cell r="I1905">
            <v>112100</v>
          </cell>
          <cell r="J1905"/>
          <cell r="K1905"/>
          <cell r="L1905"/>
          <cell r="M1905"/>
          <cell r="N1905"/>
          <cell r="O1905"/>
          <cell r="P1905"/>
          <cell r="Q1905"/>
          <cell r="R1905"/>
          <cell r="S1905"/>
          <cell r="T1905"/>
          <cell r="W1905"/>
          <cell r="X1905">
            <v>36678</v>
          </cell>
          <cell r="Y1905">
            <v>300</v>
          </cell>
          <cell r="Z1905"/>
        </row>
        <row r="1906">
          <cell r="A1906">
            <v>36691</v>
          </cell>
          <cell r="B1906">
            <v>129800</v>
          </cell>
          <cell r="C1906"/>
          <cell r="D1906"/>
          <cell r="E1906">
            <v>14.75</v>
          </cell>
          <cell r="F1906">
            <v>17</v>
          </cell>
          <cell r="G1906">
            <v>15.649460708782742</v>
          </cell>
          <cell r="H1906">
            <v>2031300</v>
          </cell>
          <cell r="I1906">
            <v>129800</v>
          </cell>
          <cell r="J1906"/>
          <cell r="K1906"/>
          <cell r="L1906"/>
          <cell r="M1906"/>
          <cell r="N1906"/>
          <cell r="O1906"/>
          <cell r="P1906"/>
          <cell r="Q1906"/>
          <cell r="R1906"/>
          <cell r="S1906"/>
          <cell r="T1906"/>
          <cell r="W1906"/>
          <cell r="X1906">
            <v>36678</v>
          </cell>
          <cell r="Y1906">
            <v>225</v>
          </cell>
          <cell r="Z1906"/>
        </row>
        <row r="1907">
          <cell r="A1907">
            <v>36692</v>
          </cell>
          <cell r="B1907">
            <v>90900</v>
          </cell>
          <cell r="C1907"/>
          <cell r="D1907"/>
          <cell r="E1907">
            <v>14</v>
          </cell>
          <cell r="F1907">
            <v>17</v>
          </cell>
          <cell r="G1907">
            <v>16.016226622662266</v>
          </cell>
          <cell r="H1907">
            <v>1455875</v>
          </cell>
          <cell r="I1907">
            <v>90900</v>
          </cell>
          <cell r="J1907"/>
          <cell r="K1907"/>
          <cell r="L1907"/>
          <cell r="M1907"/>
          <cell r="N1907"/>
          <cell r="O1907"/>
          <cell r="P1907"/>
          <cell r="Q1907"/>
          <cell r="R1907"/>
          <cell r="S1907"/>
          <cell r="T1907"/>
          <cell r="W1907"/>
          <cell r="X1907">
            <v>36678</v>
          </cell>
          <cell r="Y1907">
            <v>300</v>
          </cell>
          <cell r="Z1907"/>
        </row>
        <row r="1908">
          <cell r="A1908">
            <v>36693</v>
          </cell>
          <cell r="B1908">
            <v>248500</v>
          </cell>
          <cell r="C1908"/>
          <cell r="D1908"/>
          <cell r="E1908">
            <v>13.95</v>
          </cell>
          <cell r="F1908">
            <v>16.600000000000001</v>
          </cell>
          <cell r="G1908">
            <v>14.738028169014084</v>
          </cell>
          <cell r="H1908">
            <v>3662400</v>
          </cell>
          <cell r="I1908">
            <v>248500</v>
          </cell>
          <cell r="J1908"/>
          <cell r="K1908"/>
          <cell r="L1908"/>
          <cell r="M1908"/>
          <cell r="N1908"/>
          <cell r="O1908"/>
          <cell r="P1908"/>
          <cell r="Q1908"/>
          <cell r="R1908"/>
          <cell r="S1908"/>
          <cell r="T1908"/>
          <cell r="W1908"/>
          <cell r="X1908">
            <v>36678</v>
          </cell>
          <cell r="Y1908">
            <v>265.00000000000023</v>
          </cell>
          <cell r="Z1908"/>
        </row>
        <row r="1909">
          <cell r="A1909">
            <v>36694</v>
          </cell>
          <cell r="B1909">
            <v>248500</v>
          </cell>
          <cell r="C1909"/>
          <cell r="D1909"/>
          <cell r="E1909">
            <v>13.95</v>
          </cell>
          <cell r="F1909">
            <v>16.600000000000001</v>
          </cell>
          <cell r="G1909">
            <v>14.738028169014084</v>
          </cell>
          <cell r="H1909">
            <v>3662400</v>
          </cell>
          <cell r="I1909">
            <v>248500</v>
          </cell>
          <cell r="J1909"/>
          <cell r="K1909"/>
          <cell r="L1909"/>
          <cell r="M1909"/>
          <cell r="N1909"/>
          <cell r="O1909"/>
          <cell r="P1909"/>
          <cell r="Q1909"/>
          <cell r="R1909"/>
          <cell r="S1909"/>
          <cell r="T1909"/>
          <cell r="W1909"/>
          <cell r="X1909" t="str">
            <v>Sin movimiento</v>
          </cell>
          <cell r="Y1909">
            <v>265.00000000000023</v>
          </cell>
          <cell r="Z1909"/>
        </row>
        <row r="1910">
          <cell r="A1910">
            <v>36695</v>
          </cell>
          <cell r="B1910">
            <v>248500</v>
          </cell>
          <cell r="C1910"/>
          <cell r="D1910"/>
          <cell r="E1910">
            <v>13.95</v>
          </cell>
          <cell r="F1910">
            <v>16.600000000000001</v>
          </cell>
          <cell r="G1910">
            <v>14.738028169014084</v>
          </cell>
          <cell r="H1910">
            <v>3662400</v>
          </cell>
          <cell r="I1910">
            <v>248500</v>
          </cell>
          <cell r="J1910"/>
          <cell r="K1910"/>
          <cell r="L1910"/>
          <cell r="M1910"/>
          <cell r="N1910"/>
          <cell r="O1910"/>
          <cell r="P1910"/>
          <cell r="Q1910"/>
          <cell r="R1910"/>
          <cell r="S1910"/>
          <cell r="T1910"/>
          <cell r="W1910"/>
          <cell r="X1910" t="str">
            <v>Sin movimiento</v>
          </cell>
          <cell r="Y1910">
            <v>265.00000000000023</v>
          </cell>
          <cell r="Z1910"/>
        </row>
        <row r="1911">
          <cell r="A1911">
            <v>36696</v>
          </cell>
          <cell r="B1911">
            <v>119700</v>
          </cell>
          <cell r="C1911"/>
          <cell r="D1911"/>
          <cell r="E1911">
            <v>15</v>
          </cell>
          <cell r="F1911">
            <v>16.25</v>
          </cell>
          <cell r="G1911">
            <v>15.389097744360901</v>
          </cell>
          <cell r="H1911">
            <v>1842075</v>
          </cell>
          <cell r="I1911">
            <v>119700</v>
          </cell>
          <cell r="J1911"/>
          <cell r="K1911"/>
          <cell r="L1911"/>
          <cell r="M1911"/>
          <cell r="N1911"/>
          <cell r="O1911"/>
          <cell r="P1911"/>
          <cell r="Q1911"/>
          <cell r="R1911"/>
          <cell r="S1911"/>
          <cell r="T1911"/>
          <cell r="W1911"/>
          <cell r="X1911">
            <v>36678</v>
          </cell>
          <cell r="Y1911">
            <v>125</v>
          </cell>
          <cell r="Z1911"/>
        </row>
        <row r="1912">
          <cell r="A1912">
            <v>36697</v>
          </cell>
          <cell r="B1912">
            <v>152900</v>
          </cell>
          <cell r="C1912"/>
          <cell r="D1912"/>
          <cell r="E1912">
            <v>14</v>
          </cell>
          <cell r="F1912">
            <v>15.5</v>
          </cell>
          <cell r="G1912">
            <v>14.791530412034009</v>
          </cell>
          <cell r="H1912">
            <v>2261625</v>
          </cell>
          <cell r="I1912">
            <v>152900</v>
          </cell>
          <cell r="J1912"/>
          <cell r="K1912"/>
          <cell r="L1912"/>
          <cell r="M1912"/>
          <cell r="N1912"/>
          <cell r="O1912"/>
          <cell r="P1912"/>
          <cell r="Q1912"/>
          <cell r="R1912"/>
          <cell r="S1912"/>
          <cell r="T1912"/>
          <cell r="W1912"/>
          <cell r="X1912">
            <v>36678</v>
          </cell>
          <cell r="Y1912">
            <v>150</v>
          </cell>
          <cell r="Z1912"/>
        </row>
        <row r="1913">
          <cell r="A1913">
            <v>36698</v>
          </cell>
          <cell r="B1913">
            <v>354200</v>
          </cell>
          <cell r="C1913"/>
          <cell r="D1913"/>
          <cell r="E1913">
            <v>14</v>
          </cell>
          <cell r="F1913">
            <v>14.5</v>
          </cell>
          <cell r="G1913">
            <v>14.064370412196499</v>
          </cell>
          <cell r="H1913">
            <v>4981600</v>
          </cell>
          <cell r="I1913">
            <v>354200</v>
          </cell>
          <cell r="J1913"/>
          <cell r="K1913"/>
          <cell r="L1913"/>
          <cell r="M1913"/>
          <cell r="N1913"/>
          <cell r="O1913"/>
          <cell r="P1913"/>
          <cell r="Q1913"/>
          <cell r="R1913"/>
          <cell r="S1913"/>
          <cell r="T1913"/>
          <cell r="W1913"/>
          <cell r="X1913">
            <v>36678</v>
          </cell>
          <cell r="Y1913">
            <v>50</v>
          </cell>
          <cell r="Z1913"/>
        </row>
        <row r="1914">
          <cell r="A1914">
            <v>36699</v>
          </cell>
          <cell r="B1914">
            <v>257400</v>
          </cell>
          <cell r="C1914"/>
          <cell r="D1914"/>
          <cell r="E1914">
            <v>10</v>
          </cell>
          <cell r="F1914">
            <v>14</v>
          </cell>
          <cell r="G1914">
            <v>13.123445998445998</v>
          </cell>
          <cell r="H1914">
            <v>3377975</v>
          </cell>
          <cell r="I1914">
            <v>257400</v>
          </cell>
          <cell r="J1914"/>
          <cell r="K1914"/>
          <cell r="L1914"/>
          <cell r="M1914"/>
          <cell r="N1914"/>
          <cell r="O1914"/>
          <cell r="P1914"/>
          <cell r="Q1914"/>
          <cell r="R1914"/>
          <cell r="S1914"/>
          <cell r="T1914"/>
          <cell r="W1914"/>
          <cell r="X1914">
            <v>36678</v>
          </cell>
          <cell r="Y1914">
            <v>400</v>
          </cell>
          <cell r="Z1914"/>
        </row>
        <row r="1915">
          <cell r="A1915">
            <v>36700</v>
          </cell>
          <cell r="B1915">
            <v>268250</v>
          </cell>
          <cell r="C1915"/>
          <cell r="D1915"/>
          <cell r="E1915">
            <v>9</v>
          </cell>
          <cell r="F1915">
            <v>12</v>
          </cell>
          <cell r="G1915">
            <v>10.33821062441752</v>
          </cell>
          <cell r="H1915">
            <v>2773225</v>
          </cell>
          <cell r="I1915">
            <v>268250</v>
          </cell>
          <cell r="J1915"/>
          <cell r="K1915"/>
          <cell r="L1915"/>
          <cell r="M1915"/>
          <cell r="N1915"/>
          <cell r="O1915"/>
          <cell r="P1915"/>
          <cell r="Q1915"/>
          <cell r="R1915"/>
          <cell r="S1915"/>
          <cell r="T1915"/>
          <cell r="W1915"/>
          <cell r="X1915">
            <v>36678</v>
          </cell>
          <cell r="Y1915">
            <v>300</v>
          </cell>
          <cell r="Z1915"/>
        </row>
        <row r="1916">
          <cell r="A1916">
            <v>36701</v>
          </cell>
          <cell r="B1916">
            <v>268250</v>
          </cell>
          <cell r="C1916"/>
          <cell r="D1916"/>
          <cell r="E1916">
            <v>9</v>
          </cell>
          <cell r="F1916">
            <v>12</v>
          </cell>
          <cell r="G1916">
            <v>10.33821062441752</v>
          </cell>
          <cell r="H1916">
            <v>2773225</v>
          </cell>
          <cell r="I1916">
            <v>268250</v>
          </cell>
          <cell r="J1916"/>
          <cell r="K1916"/>
          <cell r="L1916"/>
          <cell r="M1916"/>
          <cell r="N1916"/>
          <cell r="O1916"/>
          <cell r="P1916"/>
          <cell r="Q1916"/>
          <cell r="R1916"/>
          <cell r="S1916"/>
          <cell r="T1916"/>
          <cell r="W1916"/>
          <cell r="X1916" t="str">
            <v>Sin movimiento</v>
          </cell>
          <cell r="Y1916">
            <v>300</v>
          </cell>
          <cell r="Z1916"/>
        </row>
        <row r="1917">
          <cell r="A1917">
            <v>36702</v>
          </cell>
          <cell r="B1917">
            <v>268250</v>
          </cell>
          <cell r="C1917"/>
          <cell r="D1917"/>
          <cell r="E1917">
            <v>9</v>
          </cell>
          <cell r="F1917">
            <v>12</v>
          </cell>
          <cell r="G1917">
            <v>10.33821062441752</v>
          </cell>
          <cell r="H1917">
            <v>2773225</v>
          </cell>
          <cell r="I1917">
            <v>268250</v>
          </cell>
          <cell r="J1917"/>
          <cell r="K1917"/>
          <cell r="L1917"/>
          <cell r="M1917"/>
          <cell r="N1917"/>
          <cell r="O1917"/>
          <cell r="P1917"/>
          <cell r="Q1917"/>
          <cell r="R1917"/>
          <cell r="S1917"/>
          <cell r="T1917"/>
          <cell r="W1917"/>
          <cell r="X1917" t="str">
            <v>Sin movimiento</v>
          </cell>
          <cell r="Y1917">
            <v>300</v>
          </cell>
          <cell r="Z1917"/>
        </row>
        <row r="1918">
          <cell r="A1918">
            <v>36703</v>
          </cell>
          <cell r="B1918">
            <v>190000</v>
          </cell>
          <cell r="C1918"/>
          <cell r="D1918"/>
          <cell r="E1918">
            <v>9.5</v>
          </cell>
          <cell r="F1918">
            <v>11</v>
          </cell>
          <cell r="G1918">
            <v>10.521376052631579</v>
          </cell>
          <cell r="H1918">
            <v>1999061.45</v>
          </cell>
          <cell r="I1918">
            <v>190000</v>
          </cell>
          <cell r="J1918"/>
          <cell r="K1918"/>
          <cell r="L1918"/>
          <cell r="M1918"/>
          <cell r="N1918"/>
          <cell r="O1918"/>
          <cell r="P1918"/>
          <cell r="Q1918"/>
          <cell r="R1918"/>
          <cell r="S1918"/>
          <cell r="T1918"/>
          <cell r="W1918"/>
          <cell r="X1918">
            <v>36678</v>
          </cell>
          <cell r="Y1918">
            <v>150</v>
          </cell>
          <cell r="Z1918"/>
        </row>
        <row r="1919">
          <cell r="A1919">
            <v>36704</v>
          </cell>
          <cell r="B1919">
            <v>184250</v>
          </cell>
          <cell r="C1919"/>
          <cell r="D1919"/>
          <cell r="E1919">
            <v>11</v>
          </cell>
          <cell r="F1919">
            <v>12</v>
          </cell>
          <cell r="G1919">
            <v>11.615468113975577</v>
          </cell>
          <cell r="H1919">
            <v>2140150</v>
          </cell>
          <cell r="I1919">
            <v>184250</v>
          </cell>
          <cell r="J1919"/>
          <cell r="K1919"/>
          <cell r="L1919"/>
          <cell r="M1919"/>
          <cell r="N1919"/>
          <cell r="O1919"/>
          <cell r="P1919"/>
          <cell r="Q1919"/>
          <cell r="R1919"/>
          <cell r="S1919"/>
          <cell r="T1919"/>
          <cell r="W1919"/>
          <cell r="X1919">
            <v>36678</v>
          </cell>
          <cell r="Y1919">
            <v>100</v>
          </cell>
          <cell r="Z1919"/>
        </row>
        <row r="1920">
          <cell r="A1920">
            <v>36705</v>
          </cell>
          <cell r="B1920">
            <v>160150</v>
          </cell>
          <cell r="C1920"/>
          <cell r="D1920"/>
          <cell r="E1920">
            <v>6</v>
          </cell>
          <cell r="F1920">
            <v>11.5</v>
          </cell>
          <cell r="G1920">
            <v>8.2761473618482668</v>
          </cell>
          <cell r="H1920">
            <v>1325425</v>
          </cell>
          <cell r="I1920">
            <v>160150</v>
          </cell>
          <cell r="J1920"/>
          <cell r="K1920"/>
          <cell r="L1920"/>
          <cell r="M1920"/>
          <cell r="N1920"/>
          <cell r="O1920"/>
          <cell r="P1920"/>
          <cell r="Q1920"/>
          <cell r="R1920"/>
          <cell r="S1920"/>
          <cell r="T1920"/>
          <cell r="W1920"/>
          <cell r="X1920">
            <v>36678</v>
          </cell>
          <cell r="Y1920">
            <v>550</v>
          </cell>
          <cell r="Z1920"/>
        </row>
        <row r="1921">
          <cell r="A1921">
            <v>36706</v>
          </cell>
          <cell r="B1921">
            <v>160150</v>
          </cell>
          <cell r="C1921"/>
          <cell r="D1921"/>
          <cell r="E1921">
            <v>6</v>
          </cell>
          <cell r="F1921">
            <v>11.5</v>
          </cell>
          <cell r="G1921">
            <v>8.2761473618482668</v>
          </cell>
          <cell r="H1921">
            <v>1325425</v>
          </cell>
          <cell r="I1921">
            <v>160150</v>
          </cell>
          <cell r="J1921"/>
          <cell r="K1921"/>
          <cell r="L1921"/>
          <cell r="M1921"/>
          <cell r="N1921"/>
          <cell r="O1921"/>
          <cell r="P1921"/>
          <cell r="Q1921"/>
          <cell r="R1921"/>
          <cell r="S1921"/>
          <cell r="T1921"/>
          <cell r="W1921"/>
          <cell r="X1921">
            <v>36678</v>
          </cell>
          <cell r="Y1921">
            <v>550</v>
          </cell>
          <cell r="Z1921"/>
        </row>
        <row r="1922">
          <cell r="A1922">
            <v>36707</v>
          </cell>
          <cell r="B1922">
            <v>194250</v>
          </cell>
          <cell r="C1922"/>
          <cell r="D1922"/>
          <cell r="E1922">
            <v>9</v>
          </cell>
          <cell r="F1922">
            <v>12</v>
          </cell>
          <cell r="G1922">
            <v>11.776898326898326</v>
          </cell>
          <cell r="H1922">
            <v>2287662.5</v>
          </cell>
          <cell r="I1922">
            <v>194250</v>
          </cell>
          <cell r="J1922">
            <v>69620898.950000003</v>
          </cell>
          <cell r="K1922">
            <v>5121950</v>
          </cell>
          <cell r="L1922">
            <v>13.592654936108319</v>
          </cell>
          <cell r="M1922"/>
          <cell r="N1922"/>
          <cell r="O1922"/>
          <cell r="P1922"/>
          <cell r="Q1922"/>
          <cell r="R1922"/>
          <cell r="S1922"/>
          <cell r="T1922"/>
          <cell r="W1922"/>
          <cell r="X1922">
            <v>36678</v>
          </cell>
          <cell r="Y1922">
            <v>300</v>
          </cell>
          <cell r="Z1922"/>
        </row>
        <row r="1923">
          <cell r="A1923">
            <v>36708</v>
          </cell>
          <cell r="B1923">
            <v>194250</v>
          </cell>
          <cell r="C1923"/>
          <cell r="D1923"/>
          <cell r="E1923">
            <v>9</v>
          </cell>
          <cell r="F1923">
            <v>12</v>
          </cell>
          <cell r="G1923">
            <v>11.776898326898326</v>
          </cell>
          <cell r="H1923">
            <v>2287662.5</v>
          </cell>
          <cell r="I1923">
            <v>194250</v>
          </cell>
          <cell r="J1923"/>
          <cell r="K1923"/>
          <cell r="L1923"/>
          <cell r="M1923"/>
          <cell r="N1923"/>
          <cell r="O1923"/>
          <cell r="P1923"/>
          <cell r="Q1923"/>
          <cell r="R1923"/>
          <cell r="S1923"/>
          <cell r="T1923"/>
          <cell r="W1923"/>
          <cell r="X1923" t="str">
            <v>Sin movimiento</v>
          </cell>
          <cell r="Y1923">
            <v>300</v>
          </cell>
          <cell r="Z1923"/>
        </row>
        <row r="1924">
          <cell r="A1924">
            <v>36709</v>
          </cell>
          <cell r="B1924">
            <v>194250</v>
          </cell>
          <cell r="C1924"/>
          <cell r="D1924"/>
          <cell r="E1924">
            <v>9</v>
          </cell>
          <cell r="F1924">
            <v>12</v>
          </cell>
          <cell r="G1924">
            <v>11.776898326898326</v>
          </cell>
          <cell r="H1924">
            <v>2287662.5</v>
          </cell>
          <cell r="I1924">
            <v>194250</v>
          </cell>
          <cell r="J1924"/>
          <cell r="K1924"/>
          <cell r="L1924"/>
          <cell r="M1924"/>
          <cell r="N1924"/>
          <cell r="O1924"/>
          <cell r="P1924"/>
          <cell r="Q1924"/>
          <cell r="R1924"/>
          <cell r="S1924"/>
          <cell r="T1924"/>
          <cell r="W1924"/>
          <cell r="X1924" t="str">
            <v>Sin movimiento</v>
          </cell>
          <cell r="Y1924">
            <v>300</v>
          </cell>
          <cell r="Z1924"/>
        </row>
        <row r="1925">
          <cell r="A1925">
            <v>36710</v>
          </cell>
          <cell r="B1925">
            <v>124550</v>
          </cell>
          <cell r="C1925"/>
          <cell r="D1925"/>
          <cell r="E1925">
            <v>13.5</v>
          </cell>
          <cell r="F1925">
            <v>14.75</v>
          </cell>
          <cell r="G1925">
            <v>13.874448012846246</v>
          </cell>
          <cell r="H1925">
            <v>1728062.5</v>
          </cell>
          <cell r="I1925">
            <v>124550</v>
          </cell>
          <cell r="J1925"/>
          <cell r="K1925"/>
          <cell r="L1925"/>
          <cell r="M1925"/>
          <cell r="N1925"/>
          <cell r="O1925"/>
          <cell r="P1925"/>
          <cell r="Q1925"/>
          <cell r="R1925"/>
          <cell r="S1925"/>
          <cell r="T1925"/>
          <cell r="W1925"/>
          <cell r="X1925">
            <v>36708</v>
          </cell>
          <cell r="Y1925">
            <v>125</v>
          </cell>
          <cell r="Z1925"/>
        </row>
        <row r="1926">
          <cell r="A1926">
            <v>36711</v>
          </cell>
          <cell r="B1926">
            <v>191080</v>
          </cell>
          <cell r="C1926"/>
          <cell r="D1926"/>
          <cell r="E1926">
            <v>12</v>
          </cell>
          <cell r="F1926">
            <v>13.75</v>
          </cell>
          <cell r="G1926">
            <v>12.707714046472681</v>
          </cell>
          <cell r="H1926">
            <v>2428190</v>
          </cell>
          <cell r="I1926">
            <v>191080</v>
          </cell>
          <cell r="J1926"/>
          <cell r="K1926"/>
          <cell r="L1926"/>
          <cell r="M1926"/>
          <cell r="N1926"/>
          <cell r="O1926"/>
          <cell r="P1926"/>
          <cell r="Q1926"/>
          <cell r="R1926"/>
          <cell r="S1926"/>
          <cell r="T1926"/>
          <cell r="W1926"/>
          <cell r="X1926">
            <v>36708</v>
          </cell>
          <cell r="Y1926">
            <v>175</v>
          </cell>
          <cell r="Z1926"/>
        </row>
        <row r="1927">
          <cell r="A1927">
            <v>36712</v>
          </cell>
          <cell r="B1927">
            <v>177300</v>
          </cell>
          <cell r="C1927"/>
          <cell r="D1927"/>
          <cell r="E1927">
            <v>11.5</v>
          </cell>
          <cell r="F1927">
            <v>13</v>
          </cell>
          <cell r="G1927">
            <v>12.16215454032713</v>
          </cell>
          <cell r="H1927">
            <v>2156350</v>
          </cell>
          <cell r="I1927">
            <v>177300</v>
          </cell>
          <cell r="J1927"/>
          <cell r="K1927"/>
          <cell r="L1927"/>
          <cell r="M1927"/>
          <cell r="N1927"/>
          <cell r="O1927"/>
          <cell r="P1927"/>
          <cell r="Q1927"/>
          <cell r="R1927"/>
          <cell r="S1927"/>
          <cell r="T1927"/>
          <cell r="W1927"/>
          <cell r="X1927">
            <v>36708</v>
          </cell>
          <cell r="Y1927">
            <v>150</v>
          </cell>
          <cell r="Z1927"/>
        </row>
        <row r="1928">
          <cell r="A1928">
            <v>36713</v>
          </cell>
          <cell r="B1928">
            <v>147400</v>
          </cell>
          <cell r="C1928"/>
          <cell r="D1928"/>
          <cell r="E1928">
            <v>12.5</v>
          </cell>
          <cell r="F1928">
            <v>13</v>
          </cell>
          <cell r="G1928">
            <v>12.979647218453188</v>
          </cell>
          <cell r="H1928">
            <v>1913200</v>
          </cell>
          <cell r="I1928">
            <v>147400</v>
          </cell>
          <cell r="J1928"/>
          <cell r="K1928"/>
          <cell r="L1928"/>
          <cell r="M1928"/>
          <cell r="N1928"/>
          <cell r="O1928"/>
          <cell r="P1928"/>
          <cell r="Q1928"/>
          <cell r="R1928"/>
          <cell r="S1928"/>
          <cell r="T1928"/>
          <cell r="W1928"/>
          <cell r="X1928">
            <v>36708</v>
          </cell>
          <cell r="Y1928">
            <v>50</v>
          </cell>
          <cell r="Z1928"/>
        </row>
        <row r="1929">
          <cell r="A1929">
            <v>36714</v>
          </cell>
          <cell r="B1929">
            <v>50600</v>
          </cell>
          <cell r="C1929"/>
          <cell r="D1929"/>
          <cell r="E1929">
            <v>12</v>
          </cell>
          <cell r="F1929">
            <v>14</v>
          </cell>
          <cell r="G1929">
            <v>12.631916996047432</v>
          </cell>
          <cell r="H1929">
            <v>639175</v>
          </cell>
          <cell r="I1929">
            <v>50600</v>
          </cell>
          <cell r="J1929"/>
          <cell r="K1929"/>
          <cell r="L1929"/>
          <cell r="M1929"/>
          <cell r="N1929"/>
          <cell r="O1929"/>
          <cell r="P1929"/>
          <cell r="Q1929"/>
          <cell r="R1929"/>
          <cell r="S1929"/>
          <cell r="T1929"/>
          <cell r="W1929"/>
          <cell r="X1929">
            <v>36708</v>
          </cell>
          <cell r="Y1929">
            <v>200</v>
          </cell>
          <cell r="Z1929"/>
        </row>
        <row r="1930">
          <cell r="A1930">
            <v>36715</v>
          </cell>
          <cell r="B1930">
            <v>50600</v>
          </cell>
          <cell r="C1930"/>
          <cell r="D1930"/>
          <cell r="E1930">
            <v>12</v>
          </cell>
          <cell r="F1930">
            <v>14</v>
          </cell>
          <cell r="G1930">
            <v>12.631916996047432</v>
          </cell>
          <cell r="H1930">
            <v>639175</v>
          </cell>
          <cell r="I1930">
            <v>50600</v>
          </cell>
          <cell r="J1930"/>
          <cell r="K1930"/>
          <cell r="L1930"/>
          <cell r="M1930"/>
          <cell r="N1930"/>
          <cell r="O1930"/>
          <cell r="P1930"/>
          <cell r="Q1930"/>
          <cell r="R1930"/>
          <cell r="S1930"/>
          <cell r="T1930"/>
          <cell r="W1930"/>
          <cell r="X1930" t="str">
            <v>Sin movimiento</v>
          </cell>
          <cell r="Y1930">
            <v>200</v>
          </cell>
          <cell r="Z1930"/>
        </row>
        <row r="1931">
          <cell r="A1931">
            <v>36716</v>
          </cell>
          <cell r="B1931">
            <v>50600</v>
          </cell>
          <cell r="C1931"/>
          <cell r="D1931"/>
          <cell r="E1931">
            <v>12</v>
          </cell>
          <cell r="F1931">
            <v>14</v>
          </cell>
          <cell r="G1931">
            <v>12.631916996047432</v>
          </cell>
          <cell r="H1931">
            <v>639175</v>
          </cell>
          <cell r="I1931">
            <v>50600</v>
          </cell>
          <cell r="J1931"/>
          <cell r="K1931"/>
          <cell r="L1931"/>
          <cell r="M1931"/>
          <cell r="N1931"/>
          <cell r="O1931"/>
          <cell r="P1931"/>
          <cell r="Q1931"/>
          <cell r="R1931"/>
          <cell r="S1931"/>
          <cell r="T1931"/>
          <cell r="W1931"/>
          <cell r="X1931" t="str">
            <v>Sin movimiento</v>
          </cell>
          <cell r="Y1931">
            <v>200</v>
          </cell>
          <cell r="Z1931"/>
        </row>
        <row r="1932">
          <cell r="A1932">
            <v>36717</v>
          </cell>
          <cell r="B1932">
            <v>170150</v>
          </cell>
          <cell r="C1932"/>
          <cell r="D1932"/>
          <cell r="E1932">
            <v>10.5</v>
          </cell>
          <cell r="F1932">
            <v>12.5</v>
          </cell>
          <cell r="G1932">
            <v>11.503158977372907</v>
          </cell>
          <cell r="H1932">
            <v>1957262.5000000002</v>
          </cell>
          <cell r="I1932">
            <v>170150</v>
          </cell>
          <cell r="J1932"/>
          <cell r="K1932"/>
          <cell r="L1932"/>
          <cell r="M1932"/>
          <cell r="N1932"/>
          <cell r="O1932"/>
          <cell r="P1932"/>
          <cell r="Q1932"/>
          <cell r="R1932"/>
          <cell r="S1932"/>
          <cell r="T1932"/>
          <cell r="W1932"/>
          <cell r="X1932">
            <v>36708</v>
          </cell>
          <cell r="Y1932">
            <v>200</v>
          </cell>
          <cell r="Z1932"/>
        </row>
        <row r="1933">
          <cell r="A1933">
            <v>36718</v>
          </cell>
          <cell r="B1933">
            <v>384550</v>
          </cell>
          <cell r="C1933"/>
          <cell r="D1933"/>
          <cell r="E1933">
            <v>9.65</v>
          </cell>
          <cell r="F1933">
            <v>11</v>
          </cell>
          <cell r="G1933">
            <v>10.247087504875829</v>
          </cell>
          <cell r="H1933">
            <v>3940517.5</v>
          </cell>
          <cell r="I1933">
            <v>384550</v>
          </cell>
          <cell r="J1933"/>
          <cell r="K1933"/>
          <cell r="L1933"/>
          <cell r="M1933"/>
          <cell r="N1933"/>
          <cell r="O1933"/>
          <cell r="P1933"/>
          <cell r="Q1933"/>
          <cell r="R1933"/>
          <cell r="S1933"/>
          <cell r="T1933"/>
          <cell r="W1933"/>
          <cell r="X1933">
            <v>36708</v>
          </cell>
          <cell r="Y1933">
            <v>134.99999999999997</v>
          </cell>
          <cell r="Z1933"/>
        </row>
        <row r="1934">
          <cell r="A1934">
            <v>36719</v>
          </cell>
          <cell r="B1934">
            <v>287020</v>
          </cell>
          <cell r="C1934"/>
          <cell r="D1934"/>
          <cell r="E1934">
            <v>10.25</v>
          </cell>
          <cell r="F1934">
            <v>11</v>
          </cell>
          <cell r="G1934">
            <v>10.515748031496063</v>
          </cell>
          <cell r="H1934">
            <v>3018230</v>
          </cell>
          <cell r="I1934">
            <v>287020</v>
          </cell>
          <cell r="J1934"/>
          <cell r="K1934"/>
          <cell r="L1934"/>
          <cell r="M1934"/>
          <cell r="N1934"/>
          <cell r="O1934"/>
          <cell r="P1934"/>
          <cell r="Q1934"/>
          <cell r="R1934"/>
          <cell r="S1934"/>
          <cell r="T1934"/>
          <cell r="W1934"/>
          <cell r="X1934">
            <v>36708</v>
          </cell>
          <cell r="Y1934">
            <v>75</v>
          </cell>
          <cell r="Z1934"/>
        </row>
        <row r="1935">
          <cell r="A1935">
            <v>36720</v>
          </cell>
          <cell r="B1935">
            <v>226080</v>
          </cell>
          <cell r="C1935"/>
          <cell r="D1935"/>
          <cell r="E1935">
            <v>10</v>
          </cell>
          <cell r="F1935">
            <v>11</v>
          </cell>
          <cell r="G1935">
            <v>10.451256192498231</v>
          </cell>
          <cell r="H1935">
            <v>2362820</v>
          </cell>
          <cell r="I1935">
            <v>226080</v>
          </cell>
          <cell r="J1935"/>
          <cell r="K1935"/>
          <cell r="L1935"/>
          <cell r="M1935"/>
          <cell r="N1935"/>
          <cell r="O1935"/>
          <cell r="P1935"/>
          <cell r="Q1935"/>
          <cell r="R1935"/>
          <cell r="S1935"/>
          <cell r="T1935"/>
          <cell r="W1935"/>
          <cell r="X1935">
            <v>36708</v>
          </cell>
          <cell r="Y1935">
            <v>100</v>
          </cell>
          <cell r="Z1935"/>
        </row>
        <row r="1936">
          <cell r="A1936">
            <v>36721</v>
          </cell>
          <cell r="B1936">
            <v>131400</v>
          </cell>
          <cell r="C1936"/>
          <cell r="D1936"/>
          <cell r="E1936">
            <v>8</v>
          </cell>
          <cell r="F1936">
            <v>13</v>
          </cell>
          <cell r="G1936">
            <v>11.477549467275495</v>
          </cell>
          <cell r="H1936">
            <v>1508150</v>
          </cell>
          <cell r="I1936">
            <v>131400</v>
          </cell>
          <cell r="J1936"/>
          <cell r="K1936"/>
          <cell r="L1936"/>
          <cell r="M1936"/>
          <cell r="N1936"/>
          <cell r="O1936"/>
          <cell r="P1936"/>
          <cell r="Q1936"/>
          <cell r="R1936"/>
          <cell r="S1936"/>
          <cell r="T1936"/>
          <cell r="W1936"/>
          <cell r="X1936">
            <v>36708</v>
          </cell>
          <cell r="Y1936">
            <v>500</v>
          </cell>
          <cell r="Z1936"/>
        </row>
        <row r="1937">
          <cell r="A1937">
            <v>36722</v>
          </cell>
          <cell r="B1937">
            <v>131400</v>
          </cell>
          <cell r="C1937"/>
          <cell r="D1937"/>
          <cell r="E1937">
            <v>8</v>
          </cell>
          <cell r="F1937">
            <v>13</v>
          </cell>
          <cell r="G1937">
            <v>11.477549467275495</v>
          </cell>
          <cell r="H1937">
            <v>1508150</v>
          </cell>
          <cell r="I1937">
            <v>131400</v>
          </cell>
          <cell r="J1937"/>
          <cell r="K1937"/>
          <cell r="L1937"/>
          <cell r="M1937"/>
          <cell r="N1937"/>
          <cell r="O1937"/>
          <cell r="P1937"/>
          <cell r="Q1937"/>
          <cell r="R1937"/>
          <cell r="S1937"/>
          <cell r="T1937"/>
          <cell r="W1937"/>
          <cell r="X1937" t="str">
            <v>Sin movimiento</v>
          </cell>
          <cell r="Y1937">
            <v>500</v>
          </cell>
          <cell r="Z1937"/>
        </row>
        <row r="1938">
          <cell r="A1938">
            <v>36723</v>
          </cell>
          <cell r="B1938">
            <v>131400</v>
          </cell>
          <cell r="C1938"/>
          <cell r="D1938"/>
          <cell r="E1938">
            <v>8</v>
          </cell>
          <cell r="F1938">
            <v>13</v>
          </cell>
          <cell r="G1938">
            <v>11.477549467275495</v>
          </cell>
          <cell r="H1938">
            <v>1508150</v>
          </cell>
          <cell r="I1938">
            <v>131400</v>
          </cell>
          <cell r="J1938"/>
          <cell r="K1938"/>
          <cell r="L1938"/>
          <cell r="M1938"/>
          <cell r="N1938"/>
          <cell r="O1938"/>
          <cell r="P1938"/>
          <cell r="Q1938"/>
          <cell r="R1938"/>
          <cell r="S1938"/>
          <cell r="T1938"/>
          <cell r="W1938"/>
          <cell r="X1938" t="str">
            <v>Sin movimiento</v>
          </cell>
          <cell r="Y1938">
            <v>500</v>
          </cell>
          <cell r="Z1938"/>
        </row>
        <row r="1939">
          <cell r="A1939">
            <v>36724</v>
          </cell>
          <cell r="B1939">
            <v>209900</v>
          </cell>
          <cell r="C1939"/>
          <cell r="D1939"/>
          <cell r="E1939">
            <v>11</v>
          </cell>
          <cell r="F1939">
            <v>12.5</v>
          </cell>
          <cell r="G1939">
            <v>11.375655073844689</v>
          </cell>
          <cell r="H1939">
            <v>2387750</v>
          </cell>
          <cell r="I1939">
            <v>209900</v>
          </cell>
          <cell r="J1939"/>
          <cell r="K1939"/>
          <cell r="L1939"/>
          <cell r="M1939"/>
          <cell r="N1939"/>
          <cell r="O1939"/>
          <cell r="P1939"/>
          <cell r="Q1939"/>
          <cell r="R1939"/>
          <cell r="S1939"/>
          <cell r="T1939"/>
          <cell r="W1939"/>
          <cell r="X1939">
            <v>36708</v>
          </cell>
          <cell r="Y1939">
            <v>150</v>
          </cell>
          <cell r="Z1939"/>
        </row>
        <row r="1940">
          <cell r="A1940">
            <v>36725</v>
          </cell>
          <cell r="B1940">
            <v>236500</v>
          </cell>
          <cell r="C1940"/>
          <cell r="D1940"/>
          <cell r="E1940">
            <v>11</v>
          </cell>
          <cell r="F1940">
            <v>13</v>
          </cell>
          <cell r="G1940">
            <v>11.950824524312896</v>
          </cell>
          <cell r="H1940">
            <v>2826370</v>
          </cell>
          <cell r="I1940">
            <v>236500</v>
          </cell>
          <cell r="J1940"/>
          <cell r="K1940"/>
          <cell r="L1940"/>
          <cell r="M1940"/>
          <cell r="N1940"/>
          <cell r="O1940"/>
          <cell r="P1940"/>
          <cell r="Q1940"/>
          <cell r="R1940"/>
          <cell r="S1940"/>
          <cell r="T1940"/>
          <cell r="W1940"/>
          <cell r="X1940">
            <v>36708</v>
          </cell>
          <cell r="Y1940">
            <v>200</v>
          </cell>
          <cell r="Z1940"/>
        </row>
        <row r="1941">
          <cell r="A1941">
            <v>36726</v>
          </cell>
          <cell r="B1941">
            <v>283200</v>
          </cell>
          <cell r="C1941"/>
          <cell r="D1941"/>
          <cell r="E1941">
            <v>11.5</v>
          </cell>
          <cell r="F1941">
            <v>13</v>
          </cell>
          <cell r="G1941">
            <v>12.404978813559323</v>
          </cell>
          <cell r="H1941">
            <v>3513090.0000000005</v>
          </cell>
          <cell r="I1941">
            <v>283200</v>
          </cell>
          <cell r="J1941"/>
          <cell r="K1941"/>
          <cell r="L1941"/>
          <cell r="M1941"/>
          <cell r="N1941"/>
          <cell r="O1941"/>
          <cell r="P1941"/>
          <cell r="Q1941"/>
          <cell r="R1941"/>
          <cell r="S1941"/>
          <cell r="T1941"/>
          <cell r="W1941"/>
          <cell r="X1941">
            <v>36708</v>
          </cell>
          <cell r="Y1941">
            <v>150</v>
          </cell>
          <cell r="Z1941"/>
        </row>
        <row r="1942">
          <cell r="A1942">
            <v>36727</v>
          </cell>
          <cell r="B1942">
            <v>215400</v>
          </cell>
          <cell r="C1942"/>
          <cell r="D1942"/>
          <cell r="E1942">
            <v>10</v>
          </cell>
          <cell r="F1942">
            <v>12.7</v>
          </cell>
          <cell r="G1942">
            <v>12.370009285051069</v>
          </cell>
          <cell r="H1942">
            <v>2664500</v>
          </cell>
          <cell r="I1942">
            <v>215400</v>
          </cell>
          <cell r="J1942"/>
          <cell r="K1942"/>
          <cell r="L1942"/>
          <cell r="M1942"/>
          <cell r="N1942"/>
          <cell r="O1942"/>
          <cell r="P1942"/>
          <cell r="Q1942"/>
          <cell r="R1942"/>
          <cell r="S1942"/>
          <cell r="T1942"/>
          <cell r="W1942"/>
          <cell r="X1942">
            <v>36708</v>
          </cell>
          <cell r="Y1942">
            <v>269.99999999999994</v>
          </cell>
          <cell r="Z1942"/>
        </row>
        <row r="1943">
          <cell r="A1943">
            <v>36728</v>
          </cell>
          <cell r="B1943">
            <v>274980</v>
          </cell>
          <cell r="C1943"/>
          <cell r="D1943"/>
          <cell r="E1943">
            <v>9.75</v>
          </cell>
          <cell r="F1943">
            <v>12.5</v>
          </cell>
          <cell r="G1943">
            <v>11.308604262128155</v>
          </cell>
          <cell r="H1943">
            <v>3109640</v>
          </cell>
          <cell r="I1943">
            <v>274980</v>
          </cell>
          <cell r="J1943"/>
          <cell r="K1943"/>
          <cell r="L1943"/>
          <cell r="M1943"/>
          <cell r="N1943"/>
          <cell r="O1943"/>
          <cell r="P1943"/>
          <cell r="Q1943"/>
          <cell r="R1943"/>
          <cell r="S1943"/>
          <cell r="T1943"/>
          <cell r="W1943"/>
          <cell r="X1943">
            <v>36708</v>
          </cell>
          <cell r="Y1943">
            <v>275</v>
          </cell>
          <cell r="Z1943"/>
        </row>
        <row r="1944">
          <cell r="A1944">
            <v>36729</v>
          </cell>
          <cell r="B1944">
            <v>274980</v>
          </cell>
          <cell r="C1944"/>
          <cell r="D1944"/>
          <cell r="E1944">
            <v>9.75</v>
          </cell>
          <cell r="F1944">
            <v>12.5</v>
          </cell>
          <cell r="G1944">
            <v>11.308604262128155</v>
          </cell>
          <cell r="H1944">
            <v>3109640</v>
          </cell>
          <cell r="I1944">
            <v>274980</v>
          </cell>
          <cell r="J1944"/>
          <cell r="K1944"/>
          <cell r="L1944"/>
          <cell r="M1944"/>
          <cell r="N1944"/>
          <cell r="O1944"/>
          <cell r="P1944"/>
          <cell r="Q1944"/>
          <cell r="R1944"/>
          <cell r="S1944"/>
          <cell r="T1944"/>
          <cell r="W1944"/>
          <cell r="X1944" t="str">
            <v>Sin movimiento</v>
          </cell>
          <cell r="Y1944">
            <v>275</v>
          </cell>
          <cell r="Z1944"/>
        </row>
        <row r="1945">
          <cell r="A1945">
            <v>36730</v>
          </cell>
          <cell r="B1945">
            <v>274980</v>
          </cell>
          <cell r="C1945"/>
          <cell r="D1945"/>
          <cell r="E1945">
            <v>9.75</v>
          </cell>
          <cell r="F1945">
            <v>12.5</v>
          </cell>
          <cell r="G1945">
            <v>11.308604262128155</v>
          </cell>
          <cell r="H1945">
            <v>3109640</v>
          </cell>
          <cell r="I1945">
            <v>274980</v>
          </cell>
          <cell r="J1945"/>
          <cell r="K1945"/>
          <cell r="L1945"/>
          <cell r="M1945"/>
          <cell r="N1945"/>
          <cell r="O1945"/>
          <cell r="P1945"/>
          <cell r="Q1945"/>
          <cell r="R1945"/>
          <cell r="S1945"/>
          <cell r="T1945"/>
          <cell r="W1945"/>
          <cell r="X1945" t="str">
            <v>Sin movimiento</v>
          </cell>
          <cell r="Y1945">
            <v>275</v>
          </cell>
          <cell r="Z1945"/>
        </row>
        <row r="1946">
          <cell r="A1946">
            <v>36731</v>
          </cell>
          <cell r="B1946">
            <v>246300</v>
          </cell>
          <cell r="C1946"/>
          <cell r="D1946"/>
          <cell r="E1946">
            <v>10.25</v>
          </cell>
          <cell r="F1946">
            <v>12</v>
          </cell>
          <cell r="G1946">
            <v>11.346731628095817</v>
          </cell>
          <cell r="H1946">
            <v>2794700</v>
          </cell>
          <cell r="I1946">
            <v>246300</v>
          </cell>
          <cell r="J1946"/>
          <cell r="K1946"/>
          <cell r="L1946"/>
          <cell r="M1946"/>
          <cell r="N1946"/>
          <cell r="O1946"/>
          <cell r="P1946"/>
          <cell r="Q1946"/>
          <cell r="R1946"/>
          <cell r="S1946"/>
          <cell r="T1946"/>
          <cell r="W1946"/>
          <cell r="X1946">
            <v>36708</v>
          </cell>
          <cell r="Y1946">
            <v>175</v>
          </cell>
          <cell r="Z1946"/>
        </row>
        <row r="1947">
          <cell r="A1947">
            <v>36732</v>
          </cell>
          <cell r="B1947">
            <v>101400</v>
          </cell>
          <cell r="C1947"/>
          <cell r="D1947"/>
          <cell r="E1947">
            <v>10.5</v>
          </cell>
          <cell r="F1947">
            <v>11.5</v>
          </cell>
          <cell r="G1947">
            <v>10.827909270216962</v>
          </cell>
          <cell r="H1947">
            <v>1097950</v>
          </cell>
          <cell r="I1947">
            <v>101400</v>
          </cell>
          <cell r="J1947"/>
          <cell r="K1947"/>
          <cell r="L1947"/>
          <cell r="M1947"/>
          <cell r="N1947"/>
          <cell r="O1947"/>
          <cell r="P1947"/>
          <cell r="Q1947"/>
          <cell r="R1947"/>
          <cell r="S1947"/>
          <cell r="T1947"/>
          <cell r="W1947"/>
          <cell r="X1947">
            <v>36708</v>
          </cell>
          <cell r="Y1947">
            <v>100</v>
          </cell>
          <cell r="Z1947"/>
        </row>
        <row r="1948">
          <cell r="A1948">
            <v>36733</v>
          </cell>
          <cell r="B1948">
            <v>86900</v>
          </cell>
          <cell r="C1948"/>
          <cell r="D1948"/>
          <cell r="E1948">
            <v>10</v>
          </cell>
          <cell r="F1948">
            <v>11.35</v>
          </cell>
          <cell r="G1948">
            <v>10.833314154200231</v>
          </cell>
          <cell r="H1948">
            <v>941415.00000000012</v>
          </cell>
          <cell r="I1948">
            <v>86900</v>
          </cell>
          <cell r="J1948"/>
          <cell r="K1948"/>
          <cell r="L1948"/>
          <cell r="M1948"/>
          <cell r="N1948"/>
          <cell r="O1948"/>
          <cell r="P1948"/>
          <cell r="Q1948"/>
          <cell r="R1948"/>
          <cell r="S1948"/>
          <cell r="T1948"/>
          <cell r="W1948"/>
          <cell r="X1948">
            <v>36708</v>
          </cell>
          <cell r="Y1948">
            <v>134.99999999999997</v>
          </cell>
          <cell r="Z1948"/>
        </row>
        <row r="1949">
          <cell r="A1949">
            <v>36734</v>
          </cell>
          <cell r="B1949">
            <v>191300</v>
          </cell>
          <cell r="C1949"/>
          <cell r="D1949"/>
          <cell r="E1949">
            <v>6.5</v>
          </cell>
          <cell r="F1949">
            <v>11</v>
          </cell>
          <cell r="G1949">
            <v>10.144537375849451</v>
          </cell>
          <cell r="H1949">
            <v>1940650</v>
          </cell>
          <cell r="I1949">
            <v>191300</v>
          </cell>
          <cell r="J1949"/>
          <cell r="K1949"/>
          <cell r="L1949"/>
          <cell r="M1949"/>
          <cell r="N1949"/>
          <cell r="O1949"/>
          <cell r="P1949"/>
          <cell r="Q1949"/>
          <cell r="R1949"/>
          <cell r="S1949"/>
          <cell r="T1949"/>
          <cell r="W1949"/>
          <cell r="X1949">
            <v>36708</v>
          </cell>
          <cell r="Y1949">
            <v>450</v>
          </cell>
          <cell r="Z1949"/>
        </row>
        <row r="1950">
          <cell r="A1950">
            <v>36735</v>
          </cell>
          <cell r="B1950">
            <v>191300</v>
          </cell>
          <cell r="C1950"/>
          <cell r="D1950"/>
          <cell r="E1950">
            <v>6.5</v>
          </cell>
          <cell r="F1950">
            <v>11</v>
          </cell>
          <cell r="G1950">
            <v>10.144537375849451</v>
          </cell>
          <cell r="H1950">
            <v>1940650</v>
          </cell>
          <cell r="I1950">
            <v>191300</v>
          </cell>
          <cell r="J1950"/>
          <cell r="K1950"/>
          <cell r="L1950"/>
          <cell r="M1950"/>
          <cell r="N1950"/>
          <cell r="O1950"/>
          <cell r="P1950"/>
          <cell r="Q1950"/>
          <cell r="R1950"/>
          <cell r="S1950"/>
          <cell r="T1950"/>
          <cell r="W1950"/>
          <cell r="X1950">
            <v>36708</v>
          </cell>
          <cell r="Y1950">
            <v>450</v>
          </cell>
          <cell r="Z1950"/>
        </row>
        <row r="1951">
          <cell r="A1951">
            <v>36736</v>
          </cell>
          <cell r="B1951">
            <v>191300</v>
          </cell>
          <cell r="C1951"/>
          <cell r="D1951"/>
          <cell r="E1951">
            <v>6.5</v>
          </cell>
          <cell r="F1951">
            <v>11</v>
          </cell>
          <cell r="G1951">
            <v>10.144537375849451</v>
          </cell>
          <cell r="H1951">
            <v>1940650</v>
          </cell>
          <cell r="I1951">
            <v>191300</v>
          </cell>
          <cell r="J1951"/>
          <cell r="K1951"/>
          <cell r="L1951"/>
          <cell r="M1951"/>
          <cell r="N1951"/>
          <cell r="O1951"/>
          <cell r="P1951"/>
          <cell r="Q1951"/>
          <cell r="R1951"/>
          <cell r="S1951"/>
          <cell r="T1951"/>
          <cell r="W1951"/>
          <cell r="X1951" t="str">
            <v>Sin movimiento</v>
          </cell>
          <cell r="Y1951">
            <v>450</v>
          </cell>
          <cell r="Z1951"/>
        </row>
        <row r="1952">
          <cell r="A1952">
            <v>36737</v>
          </cell>
          <cell r="B1952">
            <v>191300</v>
          </cell>
          <cell r="C1952"/>
          <cell r="D1952"/>
          <cell r="E1952">
            <v>6.5</v>
          </cell>
          <cell r="F1952">
            <v>11</v>
          </cell>
          <cell r="G1952">
            <v>10.144537375849451</v>
          </cell>
          <cell r="H1952">
            <v>1940650</v>
          </cell>
          <cell r="I1952">
            <v>191300</v>
          </cell>
          <cell r="J1952"/>
          <cell r="K1952"/>
          <cell r="L1952"/>
          <cell r="M1952"/>
          <cell r="N1952"/>
          <cell r="O1952"/>
          <cell r="P1952"/>
          <cell r="Q1952"/>
          <cell r="R1952"/>
          <cell r="S1952"/>
          <cell r="T1952"/>
          <cell r="W1952"/>
          <cell r="X1952" t="str">
            <v>Sin movimiento</v>
          </cell>
          <cell r="Y1952">
            <v>450</v>
          </cell>
          <cell r="Z1952"/>
        </row>
        <row r="1953">
          <cell r="A1953">
            <v>36738</v>
          </cell>
          <cell r="B1953">
            <v>246400</v>
          </cell>
          <cell r="C1953"/>
          <cell r="D1953"/>
          <cell r="E1953">
            <v>3</v>
          </cell>
          <cell r="F1953">
            <v>10</v>
          </cell>
          <cell r="G1953">
            <v>8.4499999999999993</v>
          </cell>
          <cell r="H1953">
            <v>2082079.9999999998</v>
          </cell>
          <cell r="I1953">
            <v>246400</v>
          </cell>
          <cell r="J1953">
            <v>65921307.5</v>
          </cell>
          <cell r="K1953">
            <v>5858770</v>
          </cell>
          <cell r="L1953">
            <v>11.251731592125992</v>
          </cell>
          <cell r="M1953"/>
          <cell r="N1953"/>
          <cell r="O1953"/>
          <cell r="P1953"/>
          <cell r="Q1953"/>
          <cell r="R1953"/>
          <cell r="S1953"/>
          <cell r="T1953"/>
          <cell r="W1953"/>
          <cell r="X1953">
            <v>36708</v>
          </cell>
          <cell r="Y1953">
            <v>700</v>
          </cell>
          <cell r="Z1953"/>
        </row>
        <row r="1954">
          <cell r="A1954">
            <v>36739</v>
          </cell>
          <cell r="B1954">
            <v>189750</v>
          </cell>
          <cell r="C1954"/>
          <cell r="D1954"/>
          <cell r="E1954">
            <v>10.5</v>
          </cell>
          <cell r="F1954">
            <v>12</v>
          </cell>
          <cell r="G1954">
            <v>11.672990777338603</v>
          </cell>
          <cell r="H1954">
            <v>2214950</v>
          </cell>
          <cell r="I1954">
            <v>189750</v>
          </cell>
          <cell r="J1954"/>
          <cell r="K1954"/>
          <cell r="L1954"/>
          <cell r="M1954"/>
          <cell r="N1954"/>
          <cell r="O1954"/>
          <cell r="P1954"/>
          <cell r="Q1954"/>
          <cell r="R1954"/>
          <cell r="S1954"/>
          <cell r="T1954"/>
          <cell r="W1954"/>
          <cell r="X1954">
            <v>36739</v>
          </cell>
          <cell r="Y1954">
            <v>150</v>
          </cell>
          <cell r="Z1954"/>
        </row>
        <row r="1955">
          <cell r="A1955">
            <v>36740</v>
          </cell>
          <cell r="B1955">
            <v>226920</v>
          </cell>
          <cell r="C1955"/>
          <cell r="D1955"/>
          <cell r="E1955">
            <v>11</v>
          </cell>
          <cell r="F1955">
            <v>12</v>
          </cell>
          <cell r="G1955">
            <v>11.700445090780892</v>
          </cell>
          <cell r="H1955">
            <v>2655065</v>
          </cell>
          <cell r="I1955">
            <v>226920</v>
          </cell>
          <cell r="J1955"/>
          <cell r="K1955"/>
          <cell r="L1955"/>
          <cell r="M1955"/>
          <cell r="N1955"/>
          <cell r="O1955"/>
          <cell r="P1955"/>
          <cell r="Q1955"/>
          <cell r="R1955"/>
          <cell r="S1955"/>
          <cell r="T1955"/>
          <cell r="W1955"/>
          <cell r="X1955">
            <v>36739</v>
          </cell>
          <cell r="Y1955">
            <v>100</v>
          </cell>
          <cell r="Z1955"/>
        </row>
        <row r="1956">
          <cell r="A1956">
            <v>36741</v>
          </cell>
          <cell r="B1956">
            <v>186760</v>
          </cell>
          <cell r="C1956"/>
          <cell r="D1956"/>
          <cell r="E1956">
            <v>12</v>
          </cell>
          <cell r="F1956">
            <v>13</v>
          </cell>
          <cell r="G1956">
            <v>12.408470764617691</v>
          </cell>
          <cell r="H1956">
            <v>2317406</v>
          </cell>
          <cell r="I1956">
            <v>186760</v>
          </cell>
          <cell r="J1956"/>
          <cell r="K1956"/>
          <cell r="L1956"/>
          <cell r="M1956"/>
          <cell r="N1956"/>
          <cell r="O1956"/>
          <cell r="P1956"/>
          <cell r="Q1956"/>
          <cell r="R1956"/>
          <cell r="S1956"/>
          <cell r="T1956"/>
          <cell r="W1956"/>
          <cell r="X1956">
            <v>36739</v>
          </cell>
          <cell r="Y1956">
            <v>100</v>
          </cell>
          <cell r="Z1956"/>
        </row>
        <row r="1957">
          <cell r="A1957">
            <v>36742</v>
          </cell>
          <cell r="B1957">
            <v>148100</v>
          </cell>
          <cell r="C1957"/>
          <cell r="D1957"/>
          <cell r="E1957">
            <v>11</v>
          </cell>
          <cell r="F1957">
            <v>12.75</v>
          </cell>
          <cell r="G1957">
            <v>12.26232275489534</v>
          </cell>
          <cell r="H1957">
            <v>1816049.9999999998</v>
          </cell>
          <cell r="I1957">
            <v>148100</v>
          </cell>
          <cell r="J1957"/>
          <cell r="K1957"/>
          <cell r="L1957"/>
          <cell r="M1957"/>
          <cell r="N1957"/>
          <cell r="O1957"/>
          <cell r="P1957"/>
          <cell r="Q1957"/>
          <cell r="R1957"/>
          <cell r="S1957"/>
          <cell r="T1957"/>
          <cell r="W1957"/>
          <cell r="X1957">
            <v>36739</v>
          </cell>
          <cell r="Y1957">
            <v>175</v>
          </cell>
          <cell r="Z1957"/>
        </row>
        <row r="1958">
          <cell r="A1958">
            <v>36743</v>
          </cell>
          <cell r="B1958">
            <v>148100</v>
          </cell>
          <cell r="C1958"/>
          <cell r="D1958"/>
          <cell r="E1958">
            <v>11</v>
          </cell>
          <cell r="F1958">
            <v>12.75</v>
          </cell>
          <cell r="G1958">
            <v>12.26232275489534</v>
          </cell>
          <cell r="H1958">
            <v>1816049.9999999998</v>
          </cell>
          <cell r="I1958">
            <v>148100</v>
          </cell>
          <cell r="J1958"/>
          <cell r="K1958"/>
          <cell r="L1958"/>
          <cell r="M1958"/>
          <cell r="N1958"/>
          <cell r="O1958"/>
          <cell r="P1958"/>
          <cell r="Q1958"/>
          <cell r="R1958"/>
          <cell r="S1958"/>
          <cell r="T1958"/>
          <cell r="W1958"/>
          <cell r="X1958" t="str">
            <v>Sin movimiento</v>
          </cell>
          <cell r="Y1958">
            <v>175</v>
          </cell>
          <cell r="Z1958"/>
        </row>
        <row r="1959">
          <cell r="A1959">
            <v>36744</v>
          </cell>
          <cell r="B1959">
            <v>148100</v>
          </cell>
          <cell r="C1959"/>
          <cell r="D1959"/>
          <cell r="E1959">
            <v>11</v>
          </cell>
          <cell r="F1959">
            <v>12.75</v>
          </cell>
          <cell r="G1959">
            <v>12.26232275489534</v>
          </cell>
          <cell r="H1959">
            <v>1816049.9999999998</v>
          </cell>
          <cell r="I1959">
            <v>148100</v>
          </cell>
          <cell r="J1959"/>
          <cell r="K1959"/>
          <cell r="L1959"/>
          <cell r="M1959"/>
          <cell r="N1959"/>
          <cell r="O1959"/>
          <cell r="P1959"/>
          <cell r="Q1959"/>
          <cell r="R1959"/>
          <cell r="S1959"/>
          <cell r="T1959"/>
          <cell r="W1959"/>
          <cell r="X1959" t="str">
            <v>Sin movimiento</v>
          </cell>
          <cell r="Y1959">
            <v>175</v>
          </cell>
          <cell r="Z1959"/>
        </row>
        <row r="1960">
          <cell r="A1960">
            <v>36745</v>
          </cell>
          <cell r="B1960">
            <v>97700</v>
          </cell>
          <cell r="C1960"/>
          <cell r="D1960"/>
          <cell r="E1960">
            <v>10</v>
          </cell>
          <cell r="F1960">
            <v>11.8</v>
          </cell>
          <cell r="G1960">
            <v>11.140481064483112</v>
          </cell>
          <cell r="H1960">
            <v>1088425</v>
          </cell>
          <cell r="I1960">
            <v>97700</v>
          </cell>
          <cell r="J1960"/>
          <cell r="K1960"/>
          <cell r="L1960"/>
          <cell r="M1960"/>
          <cell r="N1960"/>
          <cell r="O1960"/>
          <cell r="P1960"/>
          <cell r="Q1960"/>
          <cell r="R1960"/>
          <cell r="S1960"/>
          <cell r="T1960"/>
          <cell r="W1960"/>
          <cell r="X1960">
            <v>36739</v>
          </cell>
          <cell r="Y1960">
            <v>180.00000000000006</v>
          </cell>
          <cell r="Z1960"/>
        </row>
        <row r="1961">
          <cell r="A1961">
            <v>36746</v>
          </cell>
          <cell r="B1961">
            <v>93700</v>
          </cell>
          <cell r="C1961"/>
          <cell r="D1961"/>
          <cell r="E1961">
            <v>7</v>
          </cell>
          <cell r="F1961">
            <v>10</v>
          </cell>
          <cell r="G1961">
            <v>8.4108858057630744</v>
          </cell>
          <cell r="H1961">
            <v>788100.00000000012</v>
          </cell>
          <cell r="I1961">
            <v>93700</v>
          </cell>
          <cell r="J1961"/>
          <cell r="K1961"/>
          <cell r="L1961"/>
          <cell r="M1961"/>
          <cell r="N1961"/>
          <cell r="O1961"/>
          <cell r="P1961"/>
          <cell r="Q1961"/>
          <cell r="R1961"/>
          <cell r="S1961"/>
          <cell r="T1961"/>
          <cell r="W1961"/>
          <cell r="X1961">
            <v>36739</v>
          </cell>
          <cell r="Y1961">
            <v>300</v>
          </cell>
          <cell r="Z1961"/>
        </row>
        <row r="1962">
          <cell r="A1962">
            <v>36747</v>
          </cell>
          <cell r="B1962">
            <v>224200</v>
          </cell>
          <cell r="C1962"/>
          <cell r="D1962"/>
          <cell r="E1962">
            <v>6</v>
          </cell>
          <cell r="F1962">
            <v>9.5</v>
          </cell>
          <cell r="G1962">
            <v>7.3061998215878683</v>
          </cell>
          <cell r="H1962">
            <v>1638050</v>
          </cell>
          <cell r="I1962">
            <v>224200</v>
          </cell>
          <cell r="J1962"/>
          <cell r="K1962"/>
          <cell r="L1962"/>
          <cell r="M1962"/>
          <cell r="N1962"/>
          <cell r="O1962"/>
          <cell r="P1962"/>
          <cell r="Q1962"/>
          <cell r="R1962"/>
          <cell r="S1962"/>
          <cell r="T1962"/>
          <cell r="W1962"/>
          <cell r="X1962">
            <v>36739</v>
          </cell>
          <cell r="Y1962">
            <v>350</v>
          </cell>
          <cell r="Z1962"/>
        </row>
        <row r="1963">
          <cell r="A1963">
            <v>36748</v>
          </cell>
          <cell r="B1963">
            <v>200100</v>
          </cell>
          <cell r="C1963"/>
          <cell r="D1963"/>
          <cell r="E1963">
            <v>4.5</v>
          </cell>
          <cell r="F1963">
            <v>8</v>
          </cell>
          <cell r="G1963">
            <v>5.908795602198901</v>
          </cell>
          <cell r="H1963">
            <v>1182350</v>
          </cell>
          <cell r="I1963">
            <v>200100</v>
          </cell>
          <cell r="J1963"/>
          <cell r="K1963"/>
          <cell r="L1963"/>
          <cell r="M1963"/>
          <cell r="N1963"/>
          <cell r="O1963"/>
          <cell r="P1963"/>
          <cell r="Q1963"/>
          <cell r="R1963"/>
          <cell r="S1963"/>
          <cell r="T1963"/>
          <cell r="W1963"/>
          <cell r="X1963">
            <v>36739</v>
          </cell>
          <cell r="Y1963">
            <v>350</v>
          </cell>
          <cell r="Z1963"/>
        </row>
        <row r="1964">
          <cell r="A1964">
            <v>36749</v>
          </cell>
          <cell r="B1964">
            <v>214000</v>
          </cell>
          <cell r="C1964"/>
          <cell r="D1964"/>
          <cell r="E1964">
            <v>5</v>
          </cell>
          <cell r="F1964">
            <v>11</v>
          </cell>
          <cell r="G1964">
            <v>6.3640186915887851</v>
          </cell>
          <cell r="H1964">
            <v>1361900</v>
          </cell>
          <cell r="I1964">
            <v>214000</v>
          </cell>
          <cell r="J1964"/>
          <cell r="K1964"/>
          <cell r="L1964"/>
          <cell r="M1964"/>
          <cell r="N1964"/>
          <cell r="O1964"/>
          <cell r="P1964"/>
          <cell r="Q1964"/>
          <cell r="R1964"/>
          <cell r="S1964"/>
          <cell r="T1964"/>
          <cell r="W1964"/>
          <cell r="X1964">
            <v>36739</v>
          </cell>
          <cell r="Y1964">
            <v>600</v>
          </cell>
          <cell r="Z1964"/>
        </row>
        <row r="1965">
          <cell r="A1965">
            <v>36750</v>
          </cell>
          <cell r="B1965">
            <v>214000</v>
          </cell>
          <cell r="C1965"/>
          <cell r="D1965"/>
          <cell r="E1965">
            <v>5</v>
          </cell>
          <cell r="F1965">
            <v>11</v>
          </cell>
          <cell r="G1965">
            <v>6.3640186915887851</v>
          </cell>
          <cell r="H1965">
            <v>1361900</v>
          </cell>
          <cell r="I1965">
            <v>214000</v>
          </cell>
          <cell r="J1965"/>
          <cell r="K1965"/>
          <cell r="L1965"/>
          <cell r="M1965"/>
          <cell r="N1965"/>
          <cell r="O1965"/>
          <cell r="P1965"/>
          <cell r="Q1965"/>
          <cell r="R1965"/>
          <cell r="S1965"/>
          <cell r="T1965"/>
          <cell r="W1965"/>
          <cell r="X1965" t="str">
            <v>Sin movimiento</v>
          </cell>
          <cell r="Y1965">
            <v>600</v>
          </cell>
          <cell r="Z1965"/>
        </row>
        <row r="1966">
          <cell r="A1966">
            <v>36751</v>
          </cell>
          <cell r="B1966">
            <v>214000</v>
          </cell>
          <cell r="C1966"/>
          <cell r="D1966"/>
          <cell r="E1966">
            <v>5</v>
          </cell>
          <cell r="F1966">
            <v>11</v>
          </cell>
          <cell r="G1966">
            <v>6.3640186915887851</v>
          </cell>
          <cell r="H1966">
            <v>1361900</v>
          </cell>
          <cell r="I1966">
            <v>214000</v>
          </cell>
          <cell r="J1966"/>
          <cell r="K1966"/>
          <cell r="L1966"/>
          <cell r="M1966"/>
          <cell r="N1966"/>
          <cell r="O1966"/>
          <cell r="P1966"/>
          <cell r="Q1966"/>
          <cell r="R1966"/>
          <cell r="S1966"/>
          <cell r="T1966"/>
          <cell r="W1966"/>
          <cell r="X1966" t="str">
            <v>Sin movimiento</v>
          </cell>
          <cell r="Y1966">
            <v>600</v>
          </cell>
          <cell r="Z1966"/>
        </row>
        <row r="1967">
          <cell r="A1967">
            <v>36752</v>
          </cell>
          <cell r="B1967">
            <v>203100</v>
          </cell>
          <cell r="C1967"/>
          <cell r="D1967"/>
          <cell r="E1967">
            <v>8</v>
          </cell>
          <cell r="F1967">
            <v>10</v>
          </cell>
          <cell r="G1967">
            <v>9.3325947808961107</v>
          </cell>
          <cell r="H1967">
            <v>1895450</v>
          </cell>
          <cell r="I1967">
            <v>203100</v>
          </cell>
          <cell r="J1967"/>
          <cell r="K1967"/>
          <cell r="L1967"/>
          <cell r="M1967"/>
          <cell r="N1967"/>
          <cell r="O1967"/>
          <cell r="P1967"/>
          <cell r="Q1967"/>
          <cell r="R1967"/>
          <cell r="S1967"/>
          <cell r="T1967"/>
          <cell r="W1967"/>
          <cell r="X1967">
            <v>36739</v>
          </cell>
          <cell r="Y1967">
            <v>200</v>
          </cell>
          <cell r="Z1967"/>
        </row>
        <row r="1968">
          <cell r="A1968">
            <v>36753</v>
          </cell>
          <cell r="B1968">
            <v>176200</v>
          </cell>
          <cell r="C1968"/>
          <cell r="D1968"/>
          <cell r="E1968">
            <v>9</v>
          </cell>
          <cell r="F1968">
            <v>11</v>
          </cell>
          <cell r="G1968">
            <v>9.9767309875141876</v>
          </cell>
          <cell r="H1968">
            <v>1757899.9999999998</v>
          </cell>
          <cell r="I1968">
            <v>176200</v>
          </cell>
          <cell r="J1968"/>
          <cell r="K1968"/>
          <cell r="L1968"/>
          <cell r="M1968"/>
          <cell r="N1968"/>
          <cell r="O1968"/>
          <cell r="P1968"/>
          <cell r="Q1968"/>
          <cell r="R1968"/>
          <cell r="S1968"/>
          <cell r="T1968"/>
          <cell r="W1968"/>
          <cell r="X1968">
            <v>36739</v>
          </cell>
          <cell r="Y1968">
            <v>200</v>
          </cell>
          <cell r="Z1968"/>
        </row>
        <row r="1969">
          <cell r="A1969">
            <v>36754</v>
          </cell>
          <cell r="B1969">
            <v>144300</v>
          </cell>
          <cell r="C1969"/>
          <cell r="D1969"/>
          <cell r="E1969">
            <v>9</v>
          </cell>
          <cell r="F1969">
            <v>10</v>
          </cell>
          <cell r="G1969">
            <v>9.5617117117117125</v>
          </cell>
          <cell r="H1969">
            <v>1379755.0000000002</v>
          </cell>
          <cell r="I1969">
            <v>144300</v>
          </cell>
          <cell r="J1969"/>
          <cell r="K1969"/>
          <cell r="L1969"/>
          <cell r="M1969"/>
          <cell r="N1969"/>
          <cell r="O1969"/>
          <cell r="P1969"/>
          <cell r="Q1969"/>
          <cell r="R1969"/>
          <cell r="S1969"/>
          <cell r="T1969"/>
          <cell r="W1969"/>
          <cell r="X1969">
            <v>36739</v>
          </cell>
          <cell r="Y1969">
            <v>100</v>
          </cell>
          <cell r="Z1969"/>
        </row>
        <row r="1970">
          <cell r="A1970">
            <v>36755</v>
          </cell>
          <cell r="B1970">
            <v>163500</v>
          </cell>
          <cell r="C1970"/>
          <cell r="D1970"/>
          <cell r="E1970">
            <v>9</v>
          </cell>
          <cell r="F1970">
            <v>10.5</v>
          </cell>
          <cell r="G1970">
            <v>9.7068807339449545</v>
          </cell>
          <cell r="H1970">
            <v>1587075</v>
          </cell>
          <cell r="I1970">
            <v>163500</v>
          </cell>
          <cell r="J1970"/>
          <cell r="K1970"/>
          <cell r="L1970"/>
          <cell r="M1970"/>
          <cell r="N1970"/>
          <cell r="O1970"/>
          <cell r="P1970"/>
          <cell r="Q1970"/>
          <cell r="R1970"/>
          <cell r="S1970"/>
          <cell r="T1970"/>
          <cell r="W1970"/>
          <cell r="X1970">
            <v>36739</v>
          </cell>
          <cell r="Y1970">
            <v>150</v>
          </cell>
          <cell r="Z1970"/>
        </row>
        <row r="1971">
          <cell r="A1971">
            <v>36756</v>
          </cell>
          <cell r="B1971">
            <v>108450</v>
          </cell>
          <cell r="C1971"/>
          <cell r="D1971"/>
          <cell r="E1971">
            <v>8</v>
          </cell>
          <cell r="F1971">
            <v>9.5</v>
          </cell>
          <cell r="G1971">
            <v>8.6449976947902254</v>
          </cell>
          <cell r="H1971">
            <v>937550</v>
          </cell>
          <cell r="I1971">
            <v>108450</v>
          </cell>
          <cell r="J1971"/>
          <cell r="K1971"/>
          <cell r="L1971"/>
          <cell r="M1971"/>
          <cell r="N1971"/>
          <cell r="O1971"/>
          <cell r="P1971"/>
          <cell r="Q1971"/>
          <cell r="R1971"/>
          <cell r="S1971"/>
          <cell r="T1971"/>
          <cell r="W1971"/>
          <cell r="X1971">
            <v>36739</v>
          </cell>
          <cell r="Y1971">
            <v>150</v>
          </cell>
          <cell r="Z1971"/>
        </row>
        <row r="1972">
          <cell r="A1972">
            <v>36757</v>
          </cell>
          <cell r="B1972">
            <v>108450</v>
          </cell>
          <cell r="C1972"/>
          <cell r="D1972"/>
          <cell r="E1972">
            <v>8</v>
          </cell>
          <cell r="F1972">
            <v>9.5</v>
          </cell>
          <cell r="G1972">
            <v>8.6449976947902254</v>
          </cell>
          <cell r="H1972">
            <v>937550</v>
          </cell>
          <cell r="I1972">
            <v>108450</v>
          </cell>
          <cell r="J1972"/>
          <cell r="K1972"/>
          <cell r="L1972"/>
          <cell r="M1972"/>
          <cell r="N1972"/>
          <cell r="O1972"/>
          <cell r="P1972"/>
          <cell r="Q1972"/>
          <cell r="R1972"/>
          <cell r="S1972"/>
          <cell r="T1972"/>
          <cell r="W1972"/>
          <cell r="X1972" t="str">
            <v>Sin movimiento</v>
          </cell>
          <cell r="Y1972">
            <v>150</v>
          </cell>
          <cell r="Z1972"/>
        </row>
        <row r="1973">
          <cell r="A1973">
            <v>36758</v>
          </cell>
          <cell r="B1973">
            <v>108450</v>
          </cell>
          <cell r="C1973"/>
          <cell r="D1973"/>
          <cell r="E1973">
            <v>8</v>
          </cell>
          <cell r="F1973">
            <v>9.5</v>
          </cell>
          <cell r="G1973">
            <v>8.6449976947902254</v>
          </cell>
          <cell r="H1973">
            <v>937550</v>
          </cell>
          <cell r="I1973">
            <v>108450</v>
          </cell>
          <cell r="J1973"/>
          <cell r="K1973"/>
          <cell r="L1973"/>
          <cell r="M1973"/>
          <cell r="N1973"/>
          <cell r="O1973"/>
          <cell r="P1973"/>
          <cell r="Q1973"/>
          <cell r="R1973"/>
          <cell r="S1973"/>
          <cell r="T1973"/>
          <cell r="W1973"/>
          <cell r="X1973" t="str">
            <v>Sin movimiento</v>
          </cell>
          <cell r="Y1973">
            <v>150</v>
          </cell>
          <cell r="Z1973"/>
        </row>
        <row r="1974">
          <cell r="A1974">
            <v>36759</v>
          </cell>
          <cell r="B1974">
            <v>111200</v>
          </cell>
          <cell r="C1974"/>
          <cell r="D1974"/>
          <cell r="E1974">
            <v>7</v>
          </cell>
          <cell r="F1974">
            <v>8.5</v>
          </cell>
          <cell r="G1974">
            <v>7.9865107913669062</v>
          </cell>
          <cell r="H1974">
            <v>888100</v>
          </cell>
          <cell r="I1974">
            <v>111200</v>
          </cell>
          <cell r="J1974"/>
          <cell r="K1974"/>
          <cell r="L1974"/>
          <cell r="M1974"/>
          <cell r="N1974"/>
          <cell r="O1974"/>
          <cell r="P1974"/>
          <cell r="Q1974"/>
          <cell r="R1974"/>
          <cell r="S1974"/>
          <cell r="T1974"/>
          <cell r="W1974"/>
          <cell r="X1974">
            <v>36739</v>
          </cell>
          <cell r="Y1974">
            <v>150</v>
          </cell>
          <cell r="Z1974"/>
        </row>
        <row r="1975">
          <cell r="A1975">
            <v>36760</v>
          </cell>
          <cell r="B1975">
            <v>235600</v>
          </cell>
          <cell r="C1975"/>
          <cell r="D1975"/>
          <cell r="E1975">
            <v>4</v>
          </cell>
          <cell r="F1975">
            <v>7.75</v>
          </cell>
          <cell r="G1975">
            <v>6.7435059422750427</v>
          </cell>
          <cell r="H1975">
            <v>1588770</v>
          </cell>
          <cell r="I1975">
            <v>235600</v>
          </cell>
          <cell r="J1975"/>
          <cell r="K1975"/>
          <cell r="L1975"/>
          <cell r="M1975"/>
          <cell r="N1975"/>
          <cell r="O1975"/>
          <cell r="P1975"/>
          <cell r="Q1975"/>
          <cell r="R1975"/>
          <cell r="S1975"/>
          <cell r="T1975"/>
          <cell r="W1975"/>
          <cell r="X1975">
            <v>36739</v>
          </cell>
          <cell r="Y1975">
            <v>375</v>
          </cell>
          <cell r="Z1975"/>
        </row>
        <row r="1976">
          <cell r="A1976">
            <v>36761</v>
          </cell>
          <cell r="B1976">
            <v>164000</v>
          </cell>
          <cell r="C1976"/>
          <cell r="D1976"/>
          <cell r="E1976">
            <v>5</v>
          </cell>
          <cell r="F1976">
            <v>7.5</v>
          </cell>
          <cell r="G1976">
            <v>6.5862804878048777</v>
          </cell>
          <cell r="H1976">
            <v>1080150</v>
          </cell>
          <cell r="I1976">
            <v>164000</v>
          </cell>
          <cell r="J1976"/>
          <cell r="K1976"/>
          <cell r="L1976"/>
          <cell r="M1976"/>
          <cell r="N1976"/>
          <cell r="O1976"/>
          <cell r="P1976"/>
          <cell r="Q1976"/>
          <cell r="R1976"/>
          <cell r="S1976"/>
          <cell r="T1976"/>
          <cell r="W1976"/>
          <cell r="X1976">
            <v>36739</v>
          </cell>
          <cell r="Y1976">
            <v>250</v>
          </cell>
          <cell r="Z1976"/>
        </row>
        <row r="1977">
          <cell r="A1977">
            <v>36762</v>
          </cell>
          <cell r="B1977">
            <v>261500</v>
          </cell>
          <cell r="C1977"/>
          <cell r="D1977"/>
          <cell r="E1977">
            <v>6</v>
          </cell>
          <cell r="F1977">
            <v>8</v>
          </cell>
          <cell r="G1977">
            <v>6.9741873804971322</v>
          </cell>
          <cell r="H1977">
            <v>1823750</v>
          </cell>
          <cell r="I1977">
            <v>261500</v>
          </cell>
          <cell r="J1977"/>
          <cell r="K1977"/>
          <cell r="L1977"/>
          <cell r="M1977"/>
          <cell r="N1977"/>
          <cell r="O1977"/>
          <cell r="P1977"/>
          <cell r="Q1977"/>
          <cell r="R1977"/>
          <cell r="S1977"/>
          <cell r="T1977"/>
          <cell r="W1977"/>
          <cell r="X1977">
            <v>36739</v>
          </cell>
          <cell r="Y1977">
            <v>200</v>
          </cell>
          <cell r="Z1977"/>
        </row>
        <row r="1978">
          <cell r="A1978">
            <v>36763</v>
          </cell>
          <cell r="B1978">
            <v>181700</v>
          </cell>
          <cell r="C1978"/>
          <cell r="D1978"/>
          <cell r="E1978">
            <v>3.5</v>
          </cell>
          <cell r="F1978">
            <v>8.5</v>
          </cell>
          <cell r="G1978">
            <v>6.7888002201430933</v>
          </cell>
          <cell r="H1978">
            <v>1233525</v>
          </cell>
          <cell r="I1978">
            <v>181700</v>
          </cell>
          <cell r="J1978"/>
          <cell r="K1978"/>
          <cell r="L1978"/>
          <cell r="M1978"/>
          <cell r="N1978"/>
          <cell r="O1978"/>
          <cell r="P1978"/>
          <cell r="Q1978"/>
          <cell r="R1978"/>
          <cell r="S1978"/>
          <cell r="T1978"/>
          <cell r="W1978"/>
          <cell r="X1978">
            <v>36739</v>
          </cell>
          <cell r="Y1978">
            <v>500</v>
          </cell>
          <cell r="Z1978"/>
        </row>
        <row r="1979">
          <cell r="A1979">
            <v>36764</v>
          </cell>
          <cell r="B1979">
            <v>181700</v>
          </cell>
          <cell r="C1979"/>
          <cell r="D1979"/>
          <cell r="E1979">
            <v>3.5</v>
          </cell>
          <cell r="F1979">
            <v>8.5</v>
          </cell>
          <cell r="G1979">
            <v>6.7888002201430933</v>
          </cell>
          <cell r="H1979">
            <v>1233525</v>
          </cell>
          <cell r="I1979">
            <v>181700</v>
          </cell>
          <cell r="J1979"/>
          <cell r="K1979"/>
          <cell r="L1979"/>
          <cell r="M1979"/>
          <cell r="N1979"/>
          <cell r="O1979"/>
          <cell r="P1979"/>
          <cell r="Q1979"/>
          <cell r="R1979"/>
          <cell r="S1979"/>
          <cell r="T1979"/>
          <cell r="W1979"/>
          <cell r="X1979" t="str">
            <v>Sin movimiento</v>
          </cell>
          <cell r="Y1979">
            <v>500</v>
          </cell>
          <cell r="Z1979"/>
        </row>
        <row r="1980">
          <cell r="A1980">
            <v>36765</v>
          </cell>
          <cell r="B1980">
            <v>181700</v>
          </cell>
          <cell r="C1980"/>
          <cell r="D1980"/>
          <cell r="E1980">
            <v>3.5</v>
          </cell>
          <cell r="F1980">
            <v>8.5</v>
          </cell>
          <cell r="G1980">
            <v>6.7888002201430933</v>
          </cell>
          <cell r="H1980">
            <v>1233525</v>
          </cell>
          <cell r="I1980">
            <v>181700</v>
          </cell>
          <cell r="J1980"/>
          <cell r="K1980"/>
          <cell r="L1980"/>
          <cell r="M1980"/>
          <cell r="N1980"/>
          <cell r="O1980"/>
          <cell r="P1980"/>
          <cell r="Q1980"/>
          <cell r="R1980"/>
          <cell r="S1980"/>
          <cell r="T1980"/>
          <cell r="W1980"/>
          <cell r="X1980" t="str">
            <v>Sin movimiento</v>
          </cell>
          <cell r="Y1980">
            <v>500</v>
          </cell>
          <cell r="Z1980"/>
        </row>
        <row r="1981">
          <cell r="A1981">
            <v>36766</v>
          </cell>
          <cell r="B1981">
            <v>179400</v>
          </cell>
          <cell r="C1981"/>
          <cell r="D1981"/>
          <cell r="E1981">
            <v>6</v>
          </cell>
          <cell r="F1981">
            <v>7</v>
          </cell>
          <cell r="G1981">
            <v>6.2166945373467115</v>
          </cell>
          <cell r="H1981">
            <v>1115275</v>
          </cell>
          <cell r="I1981">
            <v>179400</v>
          </cell>
          <cell r="J1981"/>
          <cell r="K1981"/>
          <cell r="L1981"/>
          <cell r="M1981"/>
          <cell r="N1981"/>
          <cell r="O1981"/>
          <cell r="P1981"/>
          <cell r="Q1981"/>
          <cell r="R1981"/>
          <cell r="S1981"/>
          <cell r="T1981"/>
          <cell r="W1981"/>
          <cell r="X1981">
            <v>36739</v>
          </cell>
          <cell r="Y1981">
            <v>100</v>
          </cell>
          <cell r="Z1981"/>
        </row>
        <row r="1982">
          <cell r="A1982">
            <v>36767</v>
          </cell>
          <cell r="B1982">
            <v>180050</v>
          </cell>
          <cell r="C1982"/>
          <cell r="D1982"/>
          <cell r="E1982">
            <v>6</v>
          </cell>
          <cell r="F1982">
            <v>12</v>
          </cell>
          <cell r="G1982">
            <v>7.159400166620383</v>
          </cell>
          <cell r="H1982">
            <v>1289050</v>
          </cell>
          <cell r="I1982">
            <v>180050</v>
          </cell>
          <cell r="J1982"/>
          <cell r="K1982"/>
          <cell r="L1982"/>
          <cell r="M1982"/>
          <cell r="N1982"/>
          <cell r="O1982"/>
          <cell r="P1982"/>
          <cell r="Q1982"/>
          <cell r="R1982"/>
          <cell r="S1982"/>
          <cell r="T1982"/>
          <cell r="W1982"/>
          <cell r="X1982">
            <v>36739</v>
          </cell>
          <cell r="Y1982">
            <v>600</v>
          </cell>
          <cell r="Z1982"/>
        </row>
        <row r="1983">
          <cell r="A1983">
            <v>36768</v>
          </cell>
          <cell r="B1983">
            <v>180050</v>
          </cell>
          <cell r="C1983"/>
          <cell r="D1983"/>
          <cell r="E1983">
            <v>6</v>
          </cell>
          <cell r="F1983">
            <v>12</v>
          </cell>
          <cell r="G1983">
            <v>7.159400166620383</v>
          </cell>
          <cell r="H1983">
            <v>1289050</v>
          </cell>
          <cell r="I1983">
            <v>180050</v>
          </cell>
          <cell r="J1983"/>
          <cell r="K1983"/>
          <cell r="L1983"/>
          <cell r="M1983"/>
          <cell r="N1983"/>
          <cell r="O1983"/>
          <cell r="P1983"/>
          <cell r="Q1983"/>
          <cell r="R1983"/>
          <cell r="S1983"/>
          <cell r="T1983"/>
          <cell r="W1983"/>
          <cell r="X1983">
            <v>36739</v>
          </cell>
          <cell r="Y1983">
            <v>600</v>
          </cell>
          <cell r="Z1983"/>
        </row>
        <row r="1984">
          <cell r="A1984">
            <v>36769</v>
          </cell>
          <cell r="B1984">
            <v>195550</v>
          </cell>
          <cell r="C1984"/>
          <cell r="D1984"/>
          <cell r="E1984">
            <v>9</v>
          </cell>
          <cell r="F1984">
            <v>12.5</v>
          </cell>
          <cell r="G1984">
            <v>11.191255433392994</v>
          </cell>
          <cell r="H1984">
            <v>2188450</v>
          </cell>
          <cell r="I1984">
            <v>195550</v>
          </cell>
          <cell r="J1984">
            <v>45814196</v>
          </cell>
          <cell r="K1984">
            <v>5370330</v>
          </cell>
          <cell r="L1984">
            <v>8.5309833846337195</v>
          </cell>
          <cell r="M1984"/>
          <cell r="N1984"/>
          <cell r="O1984"/>
          <cell r="P1984"/>
          <cell r="Q1984"/>
          <cell r="R1984"/>
          <cell r="S1984"/>
          <cell r="T1984"/>
          <cell r="W1984"/>
          <cell r="X1984">
            <v>36739</v>
          </cell>
          <cell r="Y1984">
            <v>350</v>
          </cell>
          <cell r="Z1984"/>
        </row>
        <row r="1985">
          <cell r="A1985">
            <v>36770</v>
          </cell>
          <cell r="B1985">
            <v>114300</v>
          </cell>
          <cell r="C1985"/>
          <cell r="D1985"/>
          <cell r="E1985">
            <v>10</v>
          </cell>
          <cell r="F1985">
            <v>11.25</v>
          </cell>
          <cell r="G1985">
            <v>10.770341207349082</v>
          </cell>
          <cell r="H1985">
            <v>1231050</v>
          </cell>
          <cell r="I1985">
            <v>114300</v>
          </cell>
          <cell r="J1985"/>
          <cell r="K1985"/>
          <cell r="L1985"/>
          <cell r="M1985"/>
          <cell r="N1985"/>
          <cell r="O1985"/>
          <cell r="P1985"/>
          <cell r="Q1985"/>
          <cell r="R1985"/>
          <cell r="S1985"/>
          <cell r="T1985"/>
          <cell r="W1985"/>
          <cell r="X1985">
            <v>36770</v>
          </cell>
          <cell r="Y1985">
            <v>125</v>
          </cell>
          <cell r="Z1985"/>
        </row>
        <row r="1986">
          <cell r="A1986">
            <v>36771</v>
          </cell>
          <cell r="B1986">
            <v>114300</v>
          </cell>
          <cell r="C1986"/>
          <cell r="D1986"/>
          <cell r="E1986">
            <v>10</v>
          </cell>
          <cell r="F1986">
            <v>11.25</v>
          </cell>
          <cell r="G1986">
            <v>10.770341207349082</v>
          </cell>
          <cell r="H1986">
            <v>1231050</v>
          </cell>
          <cell r="I1986">
            <v>114300</v>
          </cell>
          <cell r="J1986"/>
          <cell r="K1986"/>
          <cell r="L1986"/>
          <cell r="M1986"/>
          <cell r="N1986"/>
          <cell r="O1986"/>
          <cell r="P1986"/>
          <cell r="Q1986"/>
          <cell r="R1986"/>
          <cell r="S1986"/>
          <cell r="T1986"/>
          <cell r="W1986"/>
          <cell r="X1986" t="str">
            <v>Sin movimiento</v>
          </cell>
          <cell r="Y1986">
            <v>125</v>
          </cell>
          <cell r="Z1986"/>
        </row>
        <row r="1987">
          <cell r="A1987">
            <v>36772</v>
          </cell>
          <cell r="B1987">
            <v>114300</v>
          </cell>
          <cell r="C1987"/>
          <cell r="D1987"/>
          <cell r="E1987">
            <v>10</v>
          </cell>
          <cell r="F1987">
            <v>11.25</v>
          </cell>
          <cell r="G1987">
            <v>10.770341207349082</v>
          </cell>
          <cell r="H1987">
            <v>1231050</v>
          </cell>
          <cell r="I1987">
            <v>114300</v>
          </cell>
          <cell r="J1987"/>
          <cell r="K1987"/>
          <cell r="L1987"/>
          <cell r="M1987"/>
          <cell r="N1987"/>
          <cell r="O1987"/>
          <cell r="P1987"/>
          <cell r="Q1987"/>
          <cell r="R1987"/>
          <cell r="S1987"/>
          <cell r="T1987"/>
          <cell r="W1987"/>
          <cell r="X1987" t="str">
            <v>Sin movimiento</v>
          </cell>
          <cell r="Y1987">
            <v>125</v>
          </cell>
          <cell r="Z1987"/>
        </row>
        <row r="1988">
          <cell r="A1988">
            <v>36773</v>
          </cell>
          <cell r="B1988">
            <v>98700</v>
          </cell>
          <cell r="C1988"/>
          <cell r="D1988"/>
          <cell r="E1988">
            <v>8</v>
          </cell>
          <cell r="F1988">
            <v>9.5</v>
          </cell>
          <cell r="G1988">
            <v>9.124113475177305</v>
          </cell>
          <cell r="H1988">
            <v>900550</v>
          </cell>
          <cell r="I1988">
            <v>98700</v>
          </cell>
          <cell r="J1988"/>
          <cell r="K1988"/>
          <cell r="L1988"/>
          <cell r="M1988"/>
          <cell r="N1988"/>
          <cell r="O1988"/>
          <cell r="P1988"/>
          <cell r="Q1988"/>
          <cell r="R1988"/>
          <cell r="S1988"/>
          <cell r="T1988"/>
          <cell r="W1988"/>
          <cell r="X1988">
            <v>36770</v>
          </cell>
          <cell r="Y1988">
            <v>150</v>
          </cell>
          <cell r="Z1988"/>
        </row>
        <row r="1989">
          <cell r="A1989">
            <v>36774</v>
          </cell>
          <cell r="B1989">
            <v>111400</v>
          </cell>
          <cell r="C1989"/>
          <cell r="D1989"/>
          <cell r="E1989">
            <v>8.5</v>
          </cell>
          <cell r="F1989">
            <v>10</v>
          </cell>
          <cell r="G1989">
            <v>9.0038150807899466</v>
          </cell>
          <cell r="H1989">
            <v>1003025</v>
          </cell>
          <cell r="I1989">
            <v>111400</v>
          </cell>
          <cell r="J1989"/>
          <cell r="K1989"/>
          <cell r="L1989"/>
          <cell r="M1989"/>
          <cell r="N1989"/>
          <cell r="O1989"/>
          <cell r="P1989"/>
          <cell r="Q1989"/>
          <cell r="R1989"/>
          <cell r="S1989"/>
          <cell r="T1989"/>
          <cell r="W1989"/>
          <cell r="X1989">
            <v>36770</v>
          </cell>
          <cell r="Y1989">
            <v>150</v>
          </cell>
          <cell r="Z1989"/>
        </row>
        <row r="1990">
          <cell r="A1990">
            <v>36775</v>
          </cell>
          <cell r="B1990">
            <v>60100</v>
          </cell>
          <cell r="C1990"/>
          <cell r="D1990"/>
          <cell r="E1990">
            <v>9</v>
          </cell>
          <cell r="F1990">
            <v>9.5</v>
          </cell>
          <cell r="G1990">
            <v>9.2807820299500836</v>
          </cell>
          <cell r="H1990">
            <v>557775</v>
          </cell>
          <cell r="I1990">
            <v>60100</v>
          </cell>
          <cell r="J1990"/>
          <cell r="K1990"/>
          <cell r="L1990"/>
          <cell r="M1990"/>
          <cell r="N1990"/>
          <cell r="O1990"/>
          <cell r="P1990"/>
          <cell r="Q1990"/>
          <cell r="R1990"/>
          <cell r="S1990"/>
          <cell r="T1990"/>
          <cell r="W1990"/>
          <cell r="X1990">
            <v>36770</v>
          </cell>
          <cell r="Y1990">
            <v>50</v>
          </cell>
          <cell r="Z1990"/>
        </row>
        <row r="1991">
          <cell r="A1991">
            <v>36776</v>
          </cell>
          <cell r="B1991">
            <v>70300</v>
          </cell>
          <cell r="C1991"/>
          <cell r="D1991"/>
          <cell r="E1991">
            <v>9</v>
          </cell>
          <cell r="F1991">
            <v>9.5</v>
          </cell>
          <cell r="G1991">
            <v>9.1794452347083926</v>
          </cell>
          <cell r="H1991">
            <v>645315</v>
          </cell>
          <cell r="I1991">
            <v>70300</v>
          </cell>
          <cell r="J1991"/>
          <cell r="K1991"/>
          <cell r="L1991"/>
          <cell r="M1991"/>
          <cell r="N1991"/>
          <cell r="O1991"/>
          <cell r="P1991"/>
          <cell r="Q1991"/>
          <cell r="R1991"/>
          <cell r="S1991"/>
          <cell r="T1991"/>
          <cell r="W1991"/>
          <cell r="X1991">
            <v>36770</v>
          </cell>
          <cell r="Y1991">
            <v>50</v>
          </cell>
          <cell r="Z1991"/>
        </row>
        <row r="1992">
          <cell r="A1992">
            <v>36777</v>
          </cell>
          <cell r="B1992">
            <v>68900</v>
          </cell>
          <cell r="C1992"/>
          <cell r="D1992"/>
          <cell r="E1992">
            <v>9</v>
          </cell>
          <cell r="F1992">
            <v>9.75</v>
          </cell>
          <cell r="G1992">
            <v>9.4013062409288821</v>
          </cell>
          <cell r="H1992">
            <v>647750</v>
          </cell>
          <cell r="I1992">
            <v>68900</v>
          </cell>
          <cell r="J1992"/>
          <cell r="K1992"/>
          <cell r="L1992"/>
          <cell r="M1992"/>
          <cell r="N1992"/>
          <cell r="O1992"/>
          <cell r="P1992"/>
          <cell r="Q1992"/>
          <cell r="R1992"/>
          <cell r="S1992"/>
          <cell r="T1992"/>
          <cell r="W1992"/>
          <cell r="X1992">
            <v>36770</v>
          </cell>
          <cell r="Y1992">
            <v>75</v>
          </cell>
          <cell r="Z1992"/>
        </row>
        <row r="1993">
          <cell r="A1993">
            <v>36778</v>
          </cell>
          <cell r="B1993">
            <v>68900</v>
          </cell>
          <cell r="C1993"/>
          <cell r="D1993"/>
          <cell r="E1993">
            <v>9</v>
          </cell>
          <cell r="F1993">
            <v>9.75</v>
          </cell>
          <cell r="G1993">
            <v>9.4013062409288821</v>
          </cell>
          <cell r="H1993">
            <v>647750</v>
          </cell>
          <cell r="I1993">
            <v>68900</v>
          </cell>
          <cell r="J1993"/>
          <cell r="K1993"/>
          <cell r="L1993"/>
          <cell r="M1993"/>
          <cell r="N1993"/>
          <cell r="O1993"/>
          <cell r="P1993"/>
          <cell r="Q1993"/>
          <cell r="R1993"/>
          <cell r="S1993"/>
          <cell r="T1993"/>
          <cell r="W1993"/>
          <cell r="X1993" t="str">
            <v>Sin movimiento</v>
          </cell>
          <cell r="Y1993">
            <v>75</v>
          </cell>
          <cell r="Z1993"/>
        </row>
        <row r="1994">
          <cell r="A1994">
            <v>36779</v>
          </cell>
          <cell r="B1994">
            <v>68900</v>
          </cell>
          <cell r="C1994"/>
          <cell r="D1994"/>
          <cell r="E1994">
            <v>9</v>
          </cell>
          <cell r="F1994">
            <v>9.75</v>
          </cell>
          <cell r="G1994">
            <v>9.4013062409288821</v>
          </cell>
          <cell r="H1994">
            <v>647750</v>
          </cell>
          <cell r="I1994">
            <v>68900</v>
          </cell>
          <cell r="J1994"/>
          <cell r="K1994"/>
          <cell r="L1994"/>
          <cell r="M1994"/>
          <cell r="N1994"/>
          <cell r="O1994"/>
          <cell r="P1994"/>
          <cell r="Q1994"/>
          <cell r="R1994"/>
          <cell r="S1994"/>
          <cell r="T1994"/>
          <cell r="W1994"/>
          <cell r="X1994" t="str">
            <v>Sin movimiento</v>
          </cell>
          <cell r="Y1994">
            <v>75</v>
          </cell>
          <cell r="Z1994"/>
        </row>
        <row r="1995">
          <cell r="A1995">
            <v>36780</v>
          </cell>
          <cell r="B1995">
            <v>176100</v>
          </cell>
          <cell r="C1995"/>
          <cell r="D1995"/>
          <cell r="E1995">
            <v>9</v>
          </cell>
          <cell r="F1995">
            <v>9.75</v>
          </cell>
          <cell r="G1995">
            <v>9.2646223736513349</v>
          </cell>
          <cell r="H1995">
            <v>1631500</v>
          </cell>
          <cell r="I1995">
            <v>176100</v>
          </cell>
          <cell r="J1995"/>
          <cell r="K1995"/>
          <cell r="L1995"/>
          <cell r="M1995"/>
          <cell r="N1995"/>
          <cell r="O1995"/>
          <cell r="P1995"/>
          <cell r="Q1995"/>
          <cell r="R1995"/>
          <cell r="S1995"/>
          <cell r="T1995"/>
          <cell r="W1995"/>
          <cell r="X1995">
            <v>36770</v>
          </cell>
          <cell r="Y1995">
            <v>75</v>
          </cell>
          <cell r="Z1995"/>
        </row>
        <row r="1996">
          <cell r="A1996">
            <v>36781</v>
          </cell>
          <cell r="B1996">
            <v>113500</v>
          </cell>
          <cell r="C1996"/>
          <cell r="D1996"/>
          <cell r="E1996">
            <v>8</v>
          </cell>
          <cell r="F1996">
            <v>9</v>
          </cell>
          <cell r="G1996">
            <v>8.6775330396475763</v>
          </cell>
          <cell r="H1996">
            <v>984899.99999999988</v>
          </cell>
          <cell r="I1996">
            <v>113500</v>
          </cell>
          <cell r="J1996"/>
          <cell r="K1996"/>
          <cell r="L1996"/>
          <cell r="M1996"/>
          <cell r="N1996"/>
          <cell r="O1996"/>
          <cell r="P1996"/>
          <cell r="Q1996"/>
          <cell r="R1996"/>
          <cell r="S1996"/>
          <cell r="T1996"/>
          <cell r="W1996"/>
          <cell r="X1996">
            <v>36770</v>
          </cell>
          <cell r="Y1996">
            <v>100</v>
          </cell>
          <cell r="Z1996"/>
        </row>
        <row r="1997">
          <cell r="A1997">
            <v>36782</v>
          </cell>
          <cell r="B1997">
            <v>91500</v>
          </cell>
          <cell r="C1997"/>
          <cell r="D1997"/>
          <cell r="E1997">
            <v>8</v>
          </cell>
          <cell r="F1997">
            <v>9</v>
          </cell>
          <cell r="G1997">
            <v>8.6210382513661195</v>
          </cell>
          <cell r="H1997">
            <v>788824.99999999988</v>
          </cell>
          <cell r="I1997">
            <v>91500</v>
          </cell>
          <cell r="J1997"/>
          <cell r="K1997"/>
          <cell r="L1997"/>
          <cell r="M1997"/>
          <cell r="N1997"/>
          <cell r="O1997"/>
          <cell r="P1997"/>
          <cell r="Q1997"/>
          <cell r="R1997"/>
          <cell r="S1997"/>
          <cell r="T1997"/>
          <cell r="W1997"/>
          <cell r="X1997">
            <v>36770</v>
          </cell>
          <cell r="Y1997">
            <v>100</v>
          </cell>
          <cell r="Z1997"/>
        </row>
        <row r="1998">
          <cell r="A1998">
            <v>36783</v>
          </cell>
          <cell r="B1998">
            <v>69300</v>
          </cell>
          <cell r="C1998"/>
          <cell r="D1998"/>
          <cell r="E1998">
            <v>9.3000000000000007</v>
          </cell>
          <cell r="F1998">
            <v>10</v>
          </cell>
          <cell r="G1998">
            <v>9.6981240981240973</v>
          </cell>
          <cell r="H1998">
            <v>672079.99999999988</v>
          </cell>
          <cell r="I1998">
            <v>69300</v>
          </cell>
          <cell r="J1998"/>
          <cell r="K1998"/>
          <cell r="L1998"/>
          <cell r="M1998"/>
          <cell r="N1998"/>
          <cell r="O1998"/>
          <cell r="P1998"/>
          <cell r="Q1998"/>
          <cell r="R1998"/>
          <cell r="S1998"/>
          <cell r="T1998"/>
          <cell r="W1998"/>
          <cell r="X1998">
            <v>36770</v>
          </cell>
          <cell r="Y1998">
            <v>69.999999999999929</v>
          </cell>
          <cell r="Z1998"/>
        </row>
        <row r="1999">
          <cell r="A1999">
            <v>36784</v>
          </cell>
          <cell r="B1999">
            <v>62600</v>
          </cell>
          <cell r="C1999"/>
          <cell r="D1999"/>
          <cell r="E1999">
            <v>10</v>
          </cell>
          <cell r="F1999">
            <v>10.75</v>
          </cell>
          <cell r="G1999">
            <v>10.404153354632587</v>
          </cell>
          <cell r="H1999">
            <v>651300</v>
          </cell>
          <cell r="I1999">
            <v>62600</v>
          </cell>
          <cell r="J1999"/>
          <cell r="K1999"/>
          <cell r="L1999"/>
          <cell r="M1999"/>
          <cell r="N1999"/>
          <cell r="O1999"/>
          <cell r="P1999"/>
          <cell r="Q1999"/>
          <cell r="R1999"/>
          <cell r="S1999"/>
          <cell r="T1999"/>
          <cell r="W1999"/>
          <cell r="X1999">
            <v>36770</v>
          </cell>
          <cell r="Y1999">
            <v>75</v>
          </cell>
          <cell r="Z1999"/>
        </row>
        <row r="2000">
          <cell r="A2000">
            <v>36785</v>
          </cell>
          <cell r="B2000">
            <v>62600</v>
          </cell>
          <cell r="C2000"/>
          <cell r="D2000"/>
          <cell r="E2000">
            <v>10</v>
          </cell>
          <cell r="F2000">
            <v>10.75</v>
          </cell>
          <cell r="G2000">
            <v>10.404153354632587</v>
          </cell>
          <cell r="H2000">
            <v>651300</v>
          </cell>
          <cell r="I2000">
            <v>62600</v>
          </cell>
          <cell r="J2000"/>
          <cell r="K2000"/>
          <cell r="L2000"/>
          <cell r="M2000"/>
          <cell r="N2000"/>
          <cell r="O2000"/>
          <cell r="P2000"/>
          <cell r="Q2000"/>
          <cell r="R2000"/>
          <cell r="S2000"/>
          <cell r="T2000"/>
          <cell r="W2000"/>
          <cell r="X2000" t="str">
            <v>Sin movimiento</v>
          </cell>
          <cell r="Y2000">
            <v>75</v>
          </cell>
          <cell r="Z2000"/>
        </row>
        <row r="2001">
          <cell r="A2001">
            <v>36786</v>
          </cell>
          <cell r="B2001">
            <v>62600</v>
          </cell>
          <cell r="C2001"/>
          <cell r="D2001"/>
          <cell r="E2001">
            <v>10</v>
          </cell>
          <cell r="F2001">
            <v>10.75</v>
          </cell>
          <cell r="G2001">
            <v>10.404153354632587</v>
          </cell>
          <cell r="H2001">
            <v>651300</v>
          </cell>
          <cell r="I2001">
            <v>62600</v>
          </cell>
          <cell r="J2001"/>
          <cell r="K2001"/>
          <cell r="L2001"/>
          <cell r="M2001"/>
          <cell r="N2001"/>
          <cell r="O2001"/>
          <cell r="P2001"/>
          <cell r="Q2001"/>
          <cell r="R2001"/>
          <cell r="S2001"/>
          <cell r="T2001"/>
          <cell r="W2001"/>
          <cell r="X2001" t="str">
            <v>Sin movimiento</v>
          </cell>
          <cell r="Y2001">
            <v>75</v>
          </cell>
          <cell r="Z2001"/>
        </row>
        <row r="2002">
          <cell r="A2002">
            <v>36787</v>
          </cell>
          <cell r="B2002">
            <v>48100</v>
          </cell>
          <cell r="C2002"/>
          <cell r="D2002"/>
          <cell r="E2002">
            <v>10.75</v>
          </cell>
          <cell r="F2002">
            <v>16</v>
          </cell>
          <cell r="G2002">
            <v>13.678794178794179</v>
          </cell>
          <cell r="H2002">
            <v>657950</v>
          </cell>
          <cell r="I2002">
            <v>48100</v>
          </cell>
          <cell r="J2002"/>
          <cell r="K2002"/>
          <cell r="L2002"/>
          <cell r="M2002"/>
          <cell r="N2002"/>
          <cell r="O2002"/>
          <cell r="P2002"/>
          <cell r="Q2002"/>
          <cell r="R2002"/>
          <cell r="S2002"/>
          <cell r="T2002"/>
          <cell r="W2002"/>
          <cell r="X2002">
            <v>36770</v>
          </cell>
          <cell r="Y2002">
            <v>525</v>
          </cell>
          <cell r="Z2002"/>
        </row>
        <row r="2003">
          <cell r="A2003">
            <v>36788</v>
          </cell>
          <cell r="B2003">
            <v>135100</v>
          </cell>
          <cell r="C2003"/>
          <cell r="D2003"/>
          <cell r="E2003">
            <v>12</v>
          </cell>
          <cell r="F2003">
            <v>15.25</v>
          </cell>
          <cell r="G2003">
            <v>13.563286454478165</v>
          </cell>
          <cell r="H2003">
            <v>1832400</v>
          </cell>
          <cell r="I2003">
            <v>135100</v>
          </cell>
          <cell r="J2003"/>
          <cell r="K2003"/>
          <cell r="L2003"/>
          <cell r="M2003"/>
          <cell r="N2003"/>
          <cell r="O2003"/>
          <cell r="P2003"/>
          <cell r="Q2003"/>
          <cell r="R2003"/>
          <cell r="S2003"/>
          <cell r="T2003"/>
          <cell r="W2003"/>
          <cell r="X2003">
            <v>36770</v>
          </cell>
          <cell r="Y2003">
            <v>325</v>
          </cell>
          <cell r="Z2003"/>
        </row>
        <row r="2004">
          <cell r="A2004">
            <v>36789</v>
          </cell>
          <cell r="B2004">
            <v>149700</v>
          </cell>
          <cell r="C2004"/>
          <cell r="D2004"/>
          <cell r="E2004">
            <v>14</v>
          </cell>
          <cell r="F2004">
            <v>18</v>
          </cell>
          <cell r="G2004">
            <v>16.694789579158318</v>
          </cell>
          <cell r="H2004">
            <v>2499210</v>
          </cell>
          <cell r="I2004">
            <v>149700</v>
          </cell>
          <cell r="J2004"/>
          <cell r="K2004"/>
          <cell r="L2004"/>
          <cell r="M2004"/>
          <cell r="N2004"/>
          <cell r="O2004"/>
          <cell r="P2004"/>
          <cell r="Q2004"/>
          <cell r="R2004"/>
          <cell r="S2004"/>
          <cell r="T2004"/>
          <cell r="W2004"/>
          <cell r="X2004">
            <v>36770</v>
          </cell>
          <cell r="Y2004">
            <v>400</v>
          </cell>
          <cell r="Z2004"/>
        </row>
        <row r="2005">
          <cell r="A2005">
            <v>36790</v>
          </cell>
          <cell r="B2005">
            <v>147500</v>
          </cell>
          <cell r="C2005"/>
          <cell r="D2005"/>
          <cell r="E2005">
            <v>14.75</v>
          </cell>
          <cell r="F2005">
            <v>16</v>
          </cell>
          <cell r="G2005">
            <v>15.28</v>
          </cell>
          <cell r="H2005">
            <v>2253800</v>
          </cell>
          <cell r="I2005">
            <v>147500</v>
          </cell>
          <cell r="J2005"/>
          <cell r="K2005"/>
          <cell r="L2005"/>
          <cell r="M2005"/>
          <cell r="N2005"/>
          <cell r="O2005"/>
          <cell r="P2005"/>
          <cell r="Q2005"/>
          <cell r="R2005"/>
          <cell r="S2005"/>
          <cell r="T2005"/>
          <cell r="W2005"/>
          <cell r="X2005">
            <v>36770</v>
          </cell>
          <cell r="Y2005">
            <v>125</v>
          </cell>
          <cell r="Z2005"/>
        </row>
        <row r="2006">
          <cell r="A2006">
            <v>36791</v>
          </cell>
          <cell r="B2006">
            <v>168950</v>
          </cell>
          <cell r="C2006"/>
          <cell r="D2006"/>
          <cell r="E2006">
            <v>15.6</v>
          </cell>
          <cell r="F2006">
            <v>20</v>
          </cell>
          <cell r="G2006">
            <v>18.342261023971588</v>
          </cell>
          <cell r="H2006">
            <v>3098925</v>
          </cell>
          <cell r="I2006">
            <v>168950</v>
          </cell>
          <cell r="J2006"/>
          <cell r="K2006"/>
          <cell r="L2006"/>
          <cell r="M2006"/>
          <cell r="N2006"/>
          <cell r="O2006"/>
          <cell r="P2006"/>
          <cell r="Q2006"/>
          <cell r="R2006"/>
          <cell r="S2006"/>
          <cell r="T2006"/>
          <cell r="W2006"/>
          <cell r="X2006">
            <v>36770</v>
          </cell>
          <cell r="Y2006">
            <v>440.00000000000006</v>
          </cell>
          <cell r="Z2006"/>
        </row>
        <row r="2007">
          <cell r="A2007">
            <v>36792</v>
          </cell>
          <cell r="B2007">
            <v>168950</v>
          </cell>
          <cell r="C2007"/>
          <cell r="D2007"/>
          <cell r="E2007">
            <v>15.6</v>
          </cell>
          <cell r="F2007">
            <v>20</v>
          </cell>
          <cell r="G2007">
            <v>18.342261023971588</v>
          </cell>
          <cell r="H2007">
            <v>3098925</v>
          </cell>
          <cell r="I2007">
            <v>168950</v>
          </cell>
          <cell r="J2007"/>
          <cell r="K2007"/>
          <cell r="L2007"/>
          <cell r="M2007"/>
          <cell r="N2007"/>
          <cell r="O2007"/>
          <cell r="P2007"/>
          <cell r="Q2007"/>
          <cell r="R2007"/>
          <cell r="S2007"/>
          <cell r="T2007"/>
          <cell r="W2007"/>
          <cell r="X2007" t="str">
            <v>Sin movimiento</v>
          </cell>
          <cell r="Y2007">
            <v>440.00000000000006</v>
          </cell>
          <cell r="Z2007"/>
        </row>
        <row r="2008">
          <cell r="A2008">
            <v>36793</v>
          </cell>
          <cell r="B2008">
            <v>168950</v>
          </cell>
          <cell r="C2008"/>
          <cell r="D2008"/>
          <cell r="E2008">
            <v>15.6</v>
          </cell>
          <cell r="F2008">
            <v>20</v>
          </cell>
          <cell r="G2008">
            <v>18.342261023971588</v>
          </cell>
          <cell r="H2008">
            <v>3098925</v>
          </cell>
          <cell r="I2008">
            <v>168950</v>
          </cell>
          <cell r="J2008"/>
          <cell r="K2008"/>
          <cell r="L2008"/>
          <cell r="M2008"/>
          <cell r="N2008"/>
          <cell r="O2008"/>
          <cell r="P2008"/>
          <cell r="Q2008"/>
          <cell r="R2008"/>
          <cell r="S2008"/>
          <cell r="T2008"/>
          <cell r="W2008"/>
          <cell r="X2008" t="str">
            <v>Sin movimiento</v>
          </cell>
          <cell r="Y2008">
            <v>440.00000000000006</v>
          </cell>
          <cell r="Z2008"/>
        </row>
        <row r="2009">
          <cell r="A2009">
            <v>36794</v>
          </cell>
          <cell r="B2009">
            <v>157400</v>
          </cell>
          <cell r="C2009"/>
          <cell r="D2009"/>
          <cell r="E2009">
            <v>15</v>
          </cell>
          <cell r="F2009">
            <v>16</v>
          </cell>
          <cell r="G2009">
            <v>15.639135959339264</v>
          </cell>
          <cell r="H2009">
            <v>2461600</v>
          </cell>
          <cell r="I2009">
            <v>157400</v>
          </cell>
          <cell r="J2009"/>
          <cell r="K2009"/>
          <cell r="L2009"/>
          <cell r="M2009"/>
          <cell r="N2009"/>
          <cell r="O2009"/>
          <cell r="P2009"/>
          <cell r="Q2009"/>
          <cell r="R2009"/>
          <cell r="S2009"/>
          <cell r="T2009"/>
          <cell r="W2009"/>
          <cell r="X2009">
            <v>36770</v>
          </cell>
          <cell r="Y2009">
            <v>100</v>
          </cell>
          <cell r="Z2009"/>
        </row>
        <row r="2010">
          <cell r="A2010">
            <v>36795</v>
          </cell>
          <cell r="B2010">
            <v>200500</v>
          </cell>
          <cell r="C2010"/>
          <cell r="D2010"/>
          <cell r="E2010">
            <v>8</v>
          </cell>
          <cell r="F2010">
            <v>15.25</v>
          </cell>
          <cell r="G2010">
            <v>12.80498753117207</v>
          </cell>
          <cell r="H2010">
            <v>2567400</v>
          </cell>
          <cell r="I2010">
            <v>200500</v>
          </cell>
          <cell r="J2010"/>
          <cell r="K2010"/>
          <cell r="L2010"/>
          <cell r="M2010"/>
          <cell r="N2010"/>
          <cell r="O2010"/>
          <cell r="P2010"/>
          <cell r="Q2010"/>
          <cell r="R2010"/>
          <cell r="S2010"/>
          <cell r="T2010"/>
          <cell r="W2010"/>
          <cell r="X2010">
            <v>36770</v>
          </cell>
          <cell r="Y2010">
            <v>725</v>
          </cell>
          <cell r="Z2010"/>
        </row>
        <row r="2011">
          <cell r="A2011">
            <v>36796</v>
          </cell>
          <cell r="B2011">
            <v>180540</v>
          </cell>
          <cell r="C2011"/>
          <cell r="D2011"/>
          <cell r="E2011">
            <v>8</v>
          </cell>
          <cell r="F2011">
            <v>10</v>
          </cell>
          <cell r="G2011">
            <v>8.7342140245928874</v>
          </cell>
          <cell r="H2011">
            <v>1576875</v>
          </cell>
          <cell r="I2011">
            <v>180540</v>
          </cell>
          <cell r="J2011"/>
          <cell r="K2011"/>
          <cell r="L2011"/>
          <cell r="M2011"/>
          <cell r="N2011"/>
          <cell r="O2011"/>
          <cell r="P2011"/>
          <cell r="Q2011"/>
          <cell r="R2011"/>
          <cell r="S2011"/>
          <cell r="T2011"/>
          <cell r="W2011"/>
          <cell r="X2011">
            <v>36770</v>
          </cell>
          <cell r="Y2011">
            <v>200</v>
          </cell>
          <cell r="Z2011"/>
        </row>
        <row r="2012">
          <cell r="A2012">
            <v>36797</v>
          </cell>
          <cell r="B2012">
            <v>249650</v>
          </cell>
          <cell r="C2012"/>
          <cell r="D2012"/>
          <cell r="E2012">
            <v>10.5</v>
          </cell>
          <cell r="F2012">
            <v>15.5</v>
          </cell>
          <cell r="G2012">
            <v>14.280943320648909</v>
          </cell>
          <cell r="H2012">
            <v>3565237.5</v>
          </cell>
          <cell r="I2012">
            <v>249650</v>
          </cell>
          <cell r="J2012"/>
          <cell r="K2012"/>
          <cell r="L2012"/>
          <cell r="M2012"/>
          <cell r="N2012"/>
          <cell r="O2012"/>
          <cell r="P2012"/>
          <cell r="Q2012"/>
          <cell r="R2012"/>
          <cell r="S2012"/>
          <cell r="T2012"/>
          <cell r="W2012"/>
          <cell r="X2012">
            <v>36770</v>
          </cell>
          <cell r="Y2012">
            <v>500</v>
          </cell>
          <cell r="Z2012"/>
        </row>
        <row r="2013">
          <cell r="A2013">
            <v>36798</v>
          </cell>
          <cell r="B2013">
            <v>185650</v>
          </cell>
          <cell r="C2013"/>
          <cell r="D2013"/>
          <cell r="E2013">
            <v>15</v>
          </cell>
          <cell r="F2013">
            <v>22</v>
          </cell>
          <cell r="G2013">
            <v>19.45</v>
          </cell>
          <cell r="H2013">
            <v>3610892.5</v>
          </cell>
          <cell r="I2013">
            <v>185650</v>
          </cell>
          <cell r="J2013"/>
          <cell r="K2013"/>
          <cell r="L2013"/>
          <cell r="M2013"/>
          <cell r="N2013"/>
          <cell r="O2013"/>
          <cell r="P2013"/>
          <cell r="Q2013"/>
          <cell r="R2013"/>
          <cell r="S2013"/>
          <cell r="T2013"/>
          <cell r="W2013"/>
          <cell r="X2013">
            <v>36770</v>
          </cell>
          <cell r="Y2013">
            <v>700</v>
          </cell>
          <cell r="Z2013"/>
        </row>
        <row r="2014">
          <cell r="A2014">
            <v>36799</v>
          </cell>
          <cell r="B2014">
            <v>185650</v>
          </cell>
          <cell r="C2014"/>
          <cell r="D2014"/>
          <cell r="E2014">
            <v>15</v>
          </cell>
          <cell r="F2014">
            <v>22</v>
          </cell>
          <cell r="G2014">
            <v>19.45</v>
          </cell>
          <cell r="H2014">
            <v>3610892.5</v>
          </cell>
          <cell r="I2014">
            <v>185650</v>
          </cell>
          <cell r="J2014">
            <v>48707302.5</v>
          </cell>
          <cell r="K2014">
            <v>3674940</v>
          </cell>
          <cell r="L2014">
            <v>13.253904145373802</v>
          </cell>
          <cell r="M2014"/>
          <cell r="N2014"/>
          <cell r="O2014"/>
          <cell r="P2014"/>
          <cell r="Q2014"/>
          <cell r="R2014"/>
          <cell r="S2014"/>
          <cell r="T2014"/>
          <cell r="W2014"/>
          <cell r="X2014" t="str">
            <v>Sin movimiento</v>
          </cell>
          <cell r="Y2014">
            <v>700</v>
          </cell>
          <cell r="Z2014"/>
        </row>
        <row r="2015">
          <cell r="A2015">
            <v>36800</v>
          </cell>
          <cell r="B2015">
            <v>185650</v>
          </cell>
          <cell r="C2015"/>
          <cell r="D2015"/>
          <cell r="E2015">
            <v>15</v>
          </cell>
          <cell r="F2015">
            <v>22</v>
          </cell>
          <cell r="G2015">
            <v>19.45</v>
          </cell>
          <cell r="H2015">
            <v>3610892.5</v>
          </cell>
          <cell r="I2015">
            <v>185650</v>
          </cell>
          <cell r="J2015"/>
          <cell r="K2015"/>
          <cell r="L2015"/>
          <cell r="M2015"/>
          <cell r="N2015"/>
          <cell r="O2015"/>
          <cell r="P2015"/>
          <cell r="Q2015"/>
          <cell r="R2015"/>
          <cell r="S2015"/>
          <cell r="T2015"/>
          <cell r="W2015"/>
          <cell r="X2015" t="str">
            <v>Sin movimiento</v>
          </cell>
          <cell r="Y2015">
            <v>700</v>
          </cell>
          <cell r="Z2015"/>
        </row>
        <row r="2016">
          <cell r="A2016">
            <v>36801</v>
          </cell>
          <cell r="B2016">
            <v>186700</v>
          </cell>
          <cell r="C2016"/>
          <cell r="D2016"/>
          <cell r="E2016">
            <v>17</v>
          </cell>
          <cell r="F2016">
            <v>19</v>
          </cell>
          <cell r="G2016">
            <v>18.518077129084091</v>
          </cell>
          <cell r="H2016">
            <v>3457324.9999999995</v>
          </cell>
          <cell r="I2016">
            <v>186700</v>
          </cell>
          <cell r="J2016"/>
          <cell r="K2016"/>
          <cell r="L2016"/>
          <cell r="M2016"/>
          <cell r="N2016"/>
          <cell r="O2016"/>
          <cell r="P2016"/>
          <cell r="Q2016"/>
          <cell r="R2016"/>
          <cell r="S2016"/>
          <cell r="T2016"/>
          <cell r="W2016"/>
          <cell r="X2016">
            <v>36800</v>
          </cell>
          <cell r="Y2016">
            <v>200</v>
          </cell>
          <cell r="Z2016"/>
        </row>
        <row r="2017">
          <cell r="A2017">
            <v>36802</v>
          </cell>
          <cell r="B2017">
            <v>161000</v>
          </cell>
          <cell r="C2017"/>
          <cell r="D2017"/>
          <cell r="E2017">
            <v>17</v>
          </cell>
          <cell r="F2017">
            <v>18.25</v>
          </cell>
          <cell r="G2017">
            <v>17.954503105590064</v>
          </cell>
          <cell r="H2017">
            <v>2890675.0000000005</v>
          </cell>
          <cell r="I2017">
            <v>161000</v>
          </cell>
          <cell r="J2017"/>
          <cell r="K2017"/>
          <cell r="L2017"/>
          <cell r="M2017"/>
          <cell r="N2017"/>
          <cell r="O2017"/>
          <cell r="P2017"/>
          <cell r="Q2017"/>
          <cell r="R2017"/>
          <cell r="S2017"/>
          <cell r="T2017"/>
          <cell r="W2017"/>
          <cell r="X2017">
            <v>36800</v>
          </cell>
          <cell r="Y2017">
            <v>125</v>
          </cell>
          <cell r="Z2017"/>
        </row>
        <row r="2018">
          <cell r="A2018">
            <v>36803</v>
          </cell>
          <cell r="B2018">
            <v>125600</v>
          </cell>
          <cell r="C2018"/>
          <cell r="D2018"/>
          <cell r="E2018">
            <v>17.75</v>
          </cell>
          <cell r="F2018">
            <v>19.5</v>
          </cell>
          <cell r="G2018">
            <v>18.610867834394906</v>
          </cell>
          <cell r="H2018">
            <v>2337525</v>
          </cell>
          <cell r="I2018">
            <v>125600</v>
          </cell>
          <cell r="J2018"/>
          <cell r="K2018"/>
          <cell r="L2018"/>
          <cell r="M2018"/>
          <cell r="N2018"/>
          <cell r="O2018"/>
          <cell r="P2018"/>
          <cell r="Q2018"/>
          <cell r="R2018"/>
          <cell r="S2018"/>
          <cell r="T2018"/>
          <cell r="W2018"/>
          <cell r="X2018">
            <v>36800</v>
          </cell>
          <cell r="Y2018">
            <v>175</v>
          </cell>
          <cell r="Z2018"/>
        </row>
        <row r="2019">
          <cell r="A2019">
            <v>36804</v>
          </cell>
          <cell r="B2019">
            <v>119660</v>
          </cell>
          <cell r="C2019"/>
          <cell r="D2019"/>
          <cell r="E2019">
            <v>16</v>
          </cell>
          <cell r="F2019">
            <v>21</v>
          </cell>
          <cell r="G2019">
            <v>18.400509777703494</v>
          </cell>
          <cell r="H2019">
            <v>2201805</v>
          </cell>
          <cell r="I2019">
            <v>119660</v>
          </cell>
          <cell r="J2019"/>
          <cell r="K2019"/>
          <cell r="L2019"/>
          <cell r="M2019"/>
          <cell r="N2019"/>
          <cell r="O2019"/>
          <cell r="P2019"/>
          <cell r="Q2019"/>
          <cell r="R2019"/>
          <cell r="S2019"/>
          <cell r="T2019"/>
          <cell r="W2019"/>
          <cell r="X2019">
            <v>36800</v>
          </cell>
          <cell r="Y2019">
            <v>500</v>
          </cell>
          <cell r="Z2019"/>
        </row>
        <row r="2020">
          <cell r="A2020">
            <v>36805</v>
          </cell>
          <cell r="B2020">
            <v>99260</v>
          </cell>
          <cell r="C2020"/>
          <cell r="D2020"/>
          <cell r="E2020">
            <v>16</v>
          </cell>
          <cell r="F2020">
            <v>17</v>
          </cell>
          <cell r="G2020">
            <v>16.498942172073342</v>
          </cell>
          <cell r="H2020">
            <v>1637685</v>
          </cell>
          <cell r="I2020">
            <v>99260</v>
          </cell>
          <cell r="J2020"/>
          <cell r="K2020"/>
          <cell r="L2020"/>
          <cell r="M2020"/>
          <cell r="N2020"/>
          <cell r="O2020"/>
          <cell r="P2020"/>
          <cell r="Q2020"/>
          <cell r="R2020"/>
          <cell r="S2020"/>
          <cell r="T2020"/>
          <cell r="W2020"/>
          <cell r="X2020">
            <v>36800</v>
          </cell>
          <cell r="Y2020">
            <v>100</v>
          </cell>
          <cell r="Z2020"/>
        </row>
        <row r="2021">
          <cell r="A2021">
            <v>36806</v>
          </cell>
          <cell r="B2021">
            <v>99260</v>
          </cell>
          <cell r="C2021"/>
          <cell r="D2021"/>
          <cell r="E2021">
            <v>16</v>
          </cell>
          <cell r="F2021">
            <v>17</v>
          </cell>
          <cell r="G2021">
            <v>16.498942172073342</v>
          </cell>
          <cell r="H2021">
            <v>1637685</v>
          </cell>
          <cell r="I2021">
            <v>99260</v>
          </cell>
          <cell r="J2021"/>
          <cell r="K2021"/>
          <cell r="L2021"/>
          <cell r="M2021"/>
          <cell r="N2021"/>
          <cell r="O2021"/>
          <cell r="P2021"/>
          <cell r="Q2021"/>
          <cell r="R2021"/>
          <cell r="S2021"/>
          <cell r="T2021"/>
          <cell r="W2021"/>
          <cell r="X2021" t="str">
            <v>Sin movimiento</v>
          </cell>
          <cell r="Y2021">
            <v>100</v>
          </cell>
          <cell r="Z2021"/>
        </row>
        <row r="2022">
          <cell r="A2022">
            <v>36807</v>
          </cell>
          <cell r="B2022">
            <v>99260</v>
          </cell>
          <cell r="C2022"/>
          <cell r="D2022"/>
          <cell r="E2022">
            <v>16</v>
          </cell>
          <cell r="F2022">
            <v>17</v>
          </cell>
          <cell r="G2022">
            <v>16.498942172073342</v>
          </cell>
          <cell r="H2022">
            <v>1637685</v>
          </cell>
          <cell r="I2022">
            <v>99260</v>
          </cell>
          <cell r="J2022"/>
          <cell r="K2022"/>
          <cell r="L2022"/>
          <cell r="M2022"/>
          <cell r="N2022"/>
          <cell r="O2022"/>
          <cell r="P2022"/>
          <cell r="Q2022"/>
          <cell r="R2022"/>
          <cell r="S2022"/>
          <cell r="T2022"/>
          <cell r="W2022"/>
          <cell r="X2022" t="str">
            <v>Sin movimiento</v>
          </cell>
          <cell r="Y2022">
            <v>100</v>
          </cell>
          <cell r="Z2022"/>
        </row>
        <row r="2023">
          <cell r="A2023">
            <v>36808</v>
          </cell>
          <cell r="B2023">
            <v>115115</v>
          </cell>
          <cell r="C2023"/>
          <cell r="D2023"/>
          <cell r="E2023">
            <v>16</v>
          </cell>
          <cell r="F2023">
            <v>17.25</v>
          </cell>
          <cell r="G2023">
            <v>16.544238370325328</v>
          </cell>
          <cell r="H2023">
            <v>1904490</v>
          </cell>
          <cell r="I2023">
            <v>115115</v>
          </cell>
          <cell r="J2023"/>
          <cell r="K2023"/>
          <cell r="L2023"/>
          <cell r="M2023"/>
          <cell r="N2023"/>
          <cell r="O2023"/>
          <cell r="P2023"/>
          <cell r="Q2023"/>
          <cell r="R2023"/>
          <cell r="S2023"/>
          <cell r="T2023"/>
          <cell r="W2023"/>
          <cell r="X2023">
            <v>36800</v>
          </cell>
          <cell r="Y2023">
            <v>125</v>
          </cell>
          <cell r="Z2023"/>
        </row>
        <row r="2024">
          <cell r="A2024">
            <v>36809</v>
          </cell>
          <cell r="B2024">
            <v>123000</v>
          </cell>
          <cell r="C2024"/>
          <cell r="D2024"/>
          <cell r="E2024">
            <v>15.5</v>
          </cell>
          <cell r="F2024">
            <v>17.5</v>
          </cell>
          <cell r="G2024">
            <v>16.234552845528455</v>
          </cell>
          <cell r="H2024">
            <v>1996850</v>
          </cell>
          <cell r="I2024">
            <v>123000</v>
          </cell>
          <cell r="J2024"/>
          <cell r="K2024"/>
          <cell r="L2024"/>
          <cell r="M2024"/>
          <cell r="N2024"/>
          <cell r="O2024"/>
          <cell r="P2024"/>
          <cell r="Q2024"/>
          <cell r="R2024"/>
          <cell r="S2024"/>
          <cell r="T2024"/>
          <cell r="W2024"/>
          <cell r="X2024">
            <v>36800</v>
          </cell>
          <cell r="Y2024">
            <v>200</v>
          </cell>
          <cell r="Z2024"/>
        </row>
        <row r="2025">
          <cell r="A2025">
            <v>36810</v>
          </cell>
          <cell r="B2025">
            <v>104400</v>
          </cell>
          <cell r="C2025"/>
          <cell r="D2025"/>
          <cell r="E2025">
            <v>15.5</v>
          </cell>
          <cell r="F2025">
            <v>16.5</v>
          </cell>
          <cell r="G2025">
            <v>15.841475095785441</v>
          </cell>
          <cell r="H2025">
            <v>1653850</v>
          </cell>
          <cell r="I2025">
            <v>104400</v>
          </cell>
          <cell r="J2025"/>
          <cell r="K2025"/>
          <cell r="L2025"/>
          <cell r="M2025"/>
          <cell r="N2025"/>
          <cell r="O2025"/>
          <cell r="P2025"/>
          <cell r="Q2025"/>
          <cell r="R2025"/>
          <cell r="S2025"/>
          <cell r="T2025"/>
          <cell r="W2025"/>
          <cell r="X2025">
            <v>36800</v>
          </cell>
          <cell r="Y2025">
            <v>100</v>
          </cell>
          <cell r="Z2025"/>
        </row>
        <row r="2026">
          <cell r="A2026">
            <v>36811</v>
          </cell>
          <cell r="B2026">
            <v>65200</v>
          </cell>
          <cell r="C2026"/>
          <cell r="D2026"/>
          <cell r="E2026">
            <v>15.5</v>
          </cell>
          <cell r="F2026">
            <v>16.5</v>
          </cell>
          <cell r="G2026">
            <v>15.910659509202453</v>
          </cell>
          <cell r="H2026">
            <v>1037375</v>
          </cell>
          <cell r="I2026">
            <v>65200</v>
          </cell>
          <cell r="J2026"/>
          <cell r="K2026"/>
          <cell r="L2026"/>
          <cell r="M2026"/>
          <cell r="N2026"/>
          <cell r="O2026"/>
          <cell r="P2026"/>
          <cell r="Q2026"/>
          <cell r="R2026"/>
          <cell r="S2026"/>
          <cell r="T2026"/>
          <cell r="W2026"/>
          <cell r="X2026">
            <v>36800</v>
          </cell>
          <cell r="Y2026">
            <v>100</v>
          </cell>
          <cell r="Z2026"/>
        </row>
        <row r="2027">
          <cell r="A2027">
            <v>36812</v>
          </cell>
          <cell r="B2027">
            <v>84550</v>
          </cell>
          <cell r="C2027"/>
          <cell r="D2027"/>
          <cell r="E2027">
            <v>16.25</v>
          </cell>
          <cell r="F2027">
            <v>17</v>
          </cell>
          <cell r="G2027">
            <v>16.441454760496747</v>
          </cell>
          <cell r="H2027">
            <v>1390125</v>
          </cell>
          <cell r="I2027">
            <v>84550</v>
          </cell>
          <cell r="J2027"/>
          <cell r="K2027"/>
          <cell r="L2027"/>
          <cell r="M2027"/>
          <cell r="N2027"/>
          <cell r="O2027"/>
          <cell r="P2027"/>
          <cell r="Q2027"/>
          <cell r="R2027"/>
          <cell r="S2027"/>
          <cell r="T2027"/>
          <cell r="W2027"/>
          <cell r="X2027">
            <v>36800</v>
          </cell>
          <cell r="Y2027">
            <v>75</v>
          </cell>
          <cell r="Z2027"/>
        </row>
        <row r="2028">
          <cell r="A2028">
            <v>36813</v>
          </cell>
          <cell r="B2028">
            <v>84550</v>
          </cell>
          <cell r="C2028"/>
          <cell r="D2028"/>
          <cell r="E2028">
            <v>16.25</v>
          </cell>
          <cell r="F2028">
            <v>17</v>
          </cell>
          <cell r="G2028">
            <v>16.441454760496747</v>
          </cell>
          <cell r="H2028">
            <v>1390125</v>
          </cell>
          <cell r="I2028">
            <v>84550</v>
          </cell>
          <cell r="J2028"/>
          <cell r="K2028"/>
          <cell r="L2028"/>
          <cell r="M2028"/>
          <cell r="N2028"/>
          <cell r="O2028"/>
          <cell r="P2028"/>
          <cell r="Q2028"/>
          <cell r="R2028"/>
          <cell r="S2028"/>
          <cell r="T2028"/>
          <cell r="W2028"/>
          <cell r="X2028" t="str">
            <v>Sin movimiento</v>
          </cell>
          <cell r="Y2028">
            <v>75</v>
          </cell>
          <cell r="Z2028"/>
        </row>
        <row r="2029">
          <cell r="A2029">
            <v>36814</v>
          </cell>
          <cell r="B2029">
            <v>84550</v>
          </cell>
          <cell r="C2029"/>
          <cell r="D2029"/>
          <cell r="E2029">
            <v>16.25</v>
          </cell>
          <cell r="F2029">
            <v>17</v>
          </cell>
          <cell r="G2029">
            <v>16.441454760496747</v>
          </cell>
          <cell r="H2029">
            <v>1390125</v>
          </cell>
          <cell r="I2029">
            <v>84550</v>
          </cell>
          <cell r="J2029"/>
          <cell r="K2029"/>
          <cell r="L2029"/>
          <cell r="M2029"/>
          <cell r="N2029"/>
          <cell r="O2029"/>
          <cell r="P2029"/>
          <cell r="Q2029"/>
          <cell r="R2029"/>
          <cell r="S2029"/>
          <cell r="T2029"/>
          <cell r="W2029"/>
          <cell r="X2029" t="str">
            <v>Sin movimiento</v>
          </cell>
          <cell r="Y2029">
            <v>75</v>
          </cell>
          <cell r="Z2029"/>
        </row>
        <row r="2030">
          <cell r="A2030">
            <v>36815</v>
          </cell>
          <cell r="B2030">
            <v>27000</v>
          </cell>
          <cell r="C2030"/>
          <cell r="D2030"/>
          <cell r="E2030">
            <v>15</v>
          </cell>
          <cell r="F2030">
            <v>16.5</v>
          </cell>
          <cell r="G2030">
            <v>15.587037037037037</v>
          </cell>
          <cell r="H2030">
            <v>420850</v>
          </cell>
          <cell r="I2030">
            <v>27000</v>
          </cell>
          <cell r="J2030"/>
          <cell r="K2030"/>
          <cell r="L2030"/>
          <cell r="M2030"/>
          <cell r="N2030"/>
          <cell r="O2030"/>
          <cell r="P2030"/>
          <cell r="Q2030"/>
          <cell r="R2030"/>
          <cell r="S2030"/>
          <cell r="T2030"/>
          <cell r="W2030"/>
          <cell r="X2030">
            <v>36800</v>
          </cell>
          <cell r="Y2030">
            <v>150</v>
          </cell>
          <cell r="Z2030"/>
        </row>
        <row r="2031">
          <cell r="A2031">
            <v>36816</v>
          </cell>
          <cell r="B2031">
            <v>147600</v>
          </cell>
          <cell r="C2031"/>
          <cell r="D2031"/>
          <cell r="E2031">
            <v>12.75</v>
          </cell>
          <cell r="F2031">
            <v>15</v>
          </cell>
          <cell r="G2031">
            <v>14.255758807588077</v>
          </cell>
          <cell r="H2031">
            <v>2104150</v>
          </cell>
          <cell r="I2031">
            <v>147600</v>
          </cell>
          <cell r="J2031"/>
          <cell r="K2031"/>
          <cell r="L2031"/>
          <cell r="M2031"/>
          <cell r="N2031"/>
          <cell r="O2031"/>
          <cell r="P2031"/>
          <cell r="Q2031"/>
          <cell r="R2031"/>
          <cell r="S2031"/>
          <cell r="T2031"/>
          <cell r="W2031"/>
          <cell r="X2031">
            <v>36800</v>
          </cell>
          <cell r="Y2031">
            <v>225</v>
          </cell>
          <cell r="Z2031"/>
        </row>
        <row r="2032">
          <cell r="A2032">
            <v>36817</v>
          </cell>
          <cell r="B2032">
            <v>164950</v>
          </cell>
          <cell r="C2032"/>
          <cell r="D2032"/>
          <cell r="E2032">
            <v>12</v>
          </cell>
          <cell r="F2032">
            <v>13.9</v>
          </cell>
          <cell r="G2032">
            <v>12.90997271900576</v>
          </cell>
          <cell r="H2032">
            <v>2129500</v>
          </cell>
          <cell r="I2032">
            <v>164950</v>
          </cell>
          <cell r="J2032"/>
          <cell r="K2032"/>
          <cell r="L2032"/>
          <cell r="M2032"/>
          <cell r="N2032"/>
          <cell r="O2032"/>
          <cell r="P2032"/>
          <cell r="Q2032"/>
          <cell r="R2032"/>
          <cell r="S2032"/>
          <cell r="T2032"/>
          <cell r="W2032"/>
          <cell r="X2032">
            <v>36800</v>
          </cell>
          <cell r="Y2032">
            <v>190.00000000000003</v>
          </cell>
          <cell r="Z2032"/>
        </row>
        <row r="2033">
          <cell r="A2033">
            <v>36818</v>
          </cell>
          <cell r="B2033">
            <v>191900</v>
          </cell>
          <cell r="C2033"/>
          <cell r="D2033"/>
          <cell r="E2033">
            <v>9.5</v>
          </cell>
          <cell r="F2033">
            <v>12</v>
          </cell>
          <cell r="G2033">
            <v>10.067144346013549</v>
          </cell>
          <cell r="H2033">
            <v>1931885</v>
          </cell>
          <cell r="I2033">
            <v>191900</v>
          </cell>
          <cell r="J2033"/>
          <cell r="K2033"/>
          <cell r="L2033"/>
          <cell r="M2033"/>
          <cell r="N2033"/>
          <cell r="O2033"/>
          <cell r="P2033"/>
          <cell r="Q2033"/>
          <cell r="R2033"/>
          <cell r="S2033"/>
          <cell r="T2033"/>
          <cell r="W2033"/>
          <cell r="X2033">
            <v>36800</v>
          </cell>
          <cell r="Y2033">
            <v>250</v>
          </cell>
          <cell r="Z2033"/>
        </row>
        <row r="2034">
          <cell r="A2034">
            <v>36819</v>
          </cell>
          <cell r="B2034">
            <v>91700</v>
          </cell>
          <cell r="C2034"/>
          <cell r="D2034"/>
          <cell r="E2034">
            <v>9.75</v>
          </cell>
          <cell r="F2034">
            <v>10.75</v>
          </cell>
          <cell r="G2034">
            <v>10.291930207197383</v>
          </cell>
          <cell r="H2034">
            <v>943770.00000000012</v>
          </cell>
          <cell r="I2034">
            <v>91700</v>
          </cell>
          <cell r="J2034"/>
          <cell r="K2034"/>
          <cell r="L2034"/>
          <cell r="M2034"/>
          <cell r="N2034"/>
          <cell r="O2034"/>
          <cell r="P2034"/>
          <cell r="Q2034"/>
          <cell r="R2034"/>
          <cell r="S2034"/>
          <cell r="T2034"/>
          <cell r="W2034"/>
          <cell r="X2034">
            <v>36800</v>
          </cell>
          <cell r="Y2034">
            <v>100</v>
          </cell>
          <cell r="Z2034"/>
        </row>
        <row r="2035">
          <cell r="A2035">
            <v>36820</v>
          </cell>
          <cell r="B2035">
            <v>91700</v>
          </cell>
          <cell r="C2035"/>
          <cell r="D2035"/>
          <cell r="E2035">
            <v>9.75</v>
          </cell>
          <cell r="F2035">
            <v>10.75</v>
          </cell>
          <cell r="G2035">
            <v>10.291930207197383</v>
          </cell>
          <cell r="H2035">
            <v>943770.00000000012</v>
          </cell>
          <cell r="I2035">
            <v>91700</v>
          </cell>
          <cell r="J2035"/>
          <cell r="K2035"/>
          <cell r="L2035"/>
          <cell r="M2035"/>
          <cell r="N2035"/>
          <cell r="O2035"/>
          <cell r="P2035"/>
          <cell r="Q2035"/>
          <cell r="R2035"/>
          <cell r="S2035"/>
          <cell r="T2035"/>
          <cell r="W2035"/>
          <cell r="X2035" t="str">
            <v>Sin movimiento</v>
          </cell>
          <cell r="Y2035">
            <v>100</v>
          </cell>
          <cell r="Z2035"/>
        </row>
        <row r="2036">
          <cell r="A2036">
            <v>36821</v>
          </cell>
          <cell r="B2036">
            <v>91700</v>
          </cell>
          <cell r="C2036"/>
          <cell r="D2036"/>
          <cell r="E2036">
            <v>9.75</v>
          </cell>
          <cell r="F2036">
            <v>10.75</v>
          </cell>
          <cell r="G2036">
            <v>10.291930207197383</v>
          </cell>
          <cell r="H2036">
            <v>943770.00000000012</v>
          </cell>
          <cell r="I2036">
            <v>91700</v>
          </cell>
          <cell r="J2036"/>
          <cell r="K2036"/>
          <cell r="L2036"/>
          <cell r="M2036"/>
          <cell r="N2036"/>
          <cell r="O2036"/>
          <cell r="P2036"/>
          <cell r="Q2036"/>
          <cell r="R2036"/>
          <cell r="S2036"/>
          <cell r="T2036"/>
          <cell r="W2036"/>
          <cell r="X2036" t="str">
            <v>Sin movimiento</v>
          </cell>
          <cell r="Y2036">
            <v>100</v>
          </cell>
          <cell r="Z2036"/>
        </row>
        <row r="2037">
          <cell r="A2037">
            <v>36822</v>
          </cell>
          <cell r="B2037">
            <v>97400</v>
          </cell>
          <cell r="C2037"/>
          <cell r="D2037"/>
          <cell r="E2037">
            <v>13</v>
          </cell>
          <cell r="F2037">
            <v>14.75</v>
          </cell>
          <cell r="G2037">
            <v>14.410164271047227</v>
          </cell>
          <cell r="H2037">
            <v>1403550</v>
          </cell>
          <cell r="I2037">
            <v>97400</v>
          </cell>
          <cell r="J2037"/>
          <cell r="K2037"/>
          <cell r="L2037"/>
          <cell r="M2037"/>
          <cell r="N2037"/>
          <cell r="O2037"/>
          <cell r="P2037"/>
          <cell r="Q2037"/>
          <cell r="R2037"/>
          <cell r="S2037"/>
          <cell r="T2037"/>
          <cell r="W2037"/>
          <cell r="X2037">
            <v>36800</v>
          </cell>
          <cell r="Y2037">
            <v>175</v>
          </cell>
          <cell r="Z2037"/>
        </row>
        <row r="2038">
          <cell r="A2038">
            <v>36823</v>
          </cell>
          <cell r="B2038">
            <v>142250</v>
          </cell>
          <cell r="C2038"/>
          <cell r="D2038"/>
          <cell r="E2038">
            <v>13.5</v>
          </cell>
          <cell r="F2038">
            <v>15.05</v>
          </cell>
          <cell r="G2038">
            <v>14.151845342706503</v>
          </cell>
          <cell r="H2038">
            <v>2013100</v>
          </cell>
          <cell r="I2038">
            <v>142250</v>
          </cell>
          <cell r="J2038"/>
          <cell r="K2038"/>
          <cell r="L2038"/>
          <cell r="M2038"/>
          <cell r="N2038"/>
          <cell r="O2038"/>
          <cell r="P2038"/>
          <cell r="Q2038"/>
          <cell r="R2038"/>
          <cell r="S2038"/>
          <cell r="T2038"/>
          <cell r="W2038"/>
          <cell r="X2038">
            <v>36800</v>
          </cell>
          <cell r="Y2038">
            <v>155.00000000000006</v>
          </cell>
          <cell r="Z2038"/>
        </row>
        <row r="2039">
          <cell r="A2039">
            <v>36824</v>
          </cell>
          <cell r="B2039">
            <v>156550</v>
          </cell>
          <cell r="C2039"/>
          <cell r="D2039"/>
          <cell r="E2039">
            <v>13.75</v>
          </cell>
          <cell r="F2039">
            <v>14.5</v>
          </cell>
          <cell r="G2039">
            <v>13.979495368891728</v>
          </cell>
          <cell r="H2039">
            <v>2188490</v>
          </cell>
          <cell r="I2039">
            <v>156550</v>
          </cell>
          <cell r="J2039"/>
          <cell r="K2039"/>
          <cell r="L2039"/>
          <cell r="M2039"/>
          <cell r="N2039"/>
          <cell r="O2039"/>
          <cell r="P2039"/>
          <cell r="Q2039"/>
          <cell r="R2039"/>
          <cell r="S2039"/>
          <cell r="T2039"/>
          <cell r="W2039"/>
          <cell r="X2039">
            <v>36800</v>
          </cell>
          <cell r="Y2039">
            <v>75</v>
          </cell>
          <cell r="Z2039"/>
        </row>
        <row r="2040">
          <cell r="A2040">
            <v>36825</v>
          </cell>
          <cell r="B2040">
            <v>156500</v>
          </cell>
          <cell r="C2040"/>
          <cell r="D2040"/>
          <cell r="E2040">
            <v>11</v>
          </cell>
          <cell r="F2040">
            <v>13.75</v>
          </cell>
          <cell r="G2040">
            <v>12.717635782747603</v>
          </cell>
          <cell r="H2040">
            <v>1990310</v>
          </cell>
          <cell r="I2040">
            <v>156500</v>
          </cell>
          <cell r="J2040"/>
          <cell r="K2040"/>
          <cell r="L2040"/>
          <cell r="M2040"/>
          <cell r="N2040"/>
          <cell r="O2040"/>
          <cell r="P2040"/>
          <cell r="Q2040"/>
          <cell r="R2040"/>
          <cell r="S2040"/>
          <cell r="T2040"/>
          <cell r="W2040"/>
          <cell r="X2040">
            <v>36800</v>
          </cell>
          <cell r="Y2040">
            <v>275</v>
          </cell>
          <cell r="Z2040"/>
        </row>
        <row r="2041">
          <cell r="A2041">
            <v>36826</v>
          </cell>
          <cell r="B2041">
            <v>230440</v>
          </cell>
          <cell r="C2041"/>
          <cell r="D2041"/>
          <cell r="E2041">
            <v>10.75</v>
          </cell>
          <cell r="F2041">
            <v>13</v>
          </cell>
          <cell r="G2041">
            <v>11.902946537059538</v>
          </cell>
          <cell r="H2041">
            <v>2742915</v>
          </cell>
          <cell r="I2041">
            <v>230440</v>
          </cell>
          <cell r="J2041"/>
          <cell r="K2041"/>
          <cell r="L2041"/>
          <cell r="M2041"/>
          <cell r="N2041"/>
          <cell r="O2041"/>
          <cell r="P2041"/>
          <cell r="Q2041"/>
          <cell r="R2041"/>
          <cell r="S2041"/>
          <cell r="T2041"/>
          <cell r="W2041"/>
          <cell r="X2041">
            <v>36800</v>
          </cell>
          <cell r="Y2041">
            <v>225</v>
          </cell>
          <cell r="Z2041"/>
        </row>
        <row r="2042">
          <cell r="A2042">
            <v>36827</v>
          </cell>
          <cell r="B2042">
            <v>230440</v>
          </cell>
          <cell r="C2042"/>
          <cell r="D2042"/>
          <cell r="E2042">
            <v>10.75</v>
          </cell>
          <cell r="F2042">
            <v>13</v>
          </cell>
          <cell r="G2042">
            <v>11.902946537059538</v>
          </cell>
          <cell r="H2042">
            <v>2742915</v>
          </cell>
          <cell r="I2042">
            <v>230440</v>
          </cell>
          <cell r="J2042"/>
          <cell r="K2042"/>
          <cell r="L2042"/>
          <cell r="M2042"/>
          <cell r="N2042"/>
          <cell r="O2042"/>
          <cell r="P2042"/>
          <cell r="Q2042"/>
          <cell r="R2042"/>
          <cell r="S2042"/>
          <cell r="T2042"/>
          <cell r="W2042"/>
          <cell r="X2042" t="str">
            <v>Sin movimiento</v>
          </cell>
          <cell r="Y2042">
            <v>225</v>
          </cell>
          <cell r="Z2042"/>
        </row>
        <row r="2043">
          <cell r="A2043">
            <v>36828</v>
          </cell>
          <cell r="B2043">
            <v>230440</v>
          </cell>
          <cell r="C2043"/>
          <cell r="D2043"/>
          <cell r="E2043">
            <v>10.75</v>
          </cell>
          <cell r="F2043">
            <v>13</v>
          </cell>
          <cell r="G2043">
            <v>11.902946537059538</v>
          </cell>
          <cell r="H2043">
            <v>2742915</v>
          </cell>
          <cell r="I2043">
            <v>230440</v>
          </cell>
          <cell r="J2043"/>
          <cell r="K2043"/>
          <cell r="L2043"/>
          <cell r="M2043"/>
          <cell r="N2043"/>
          <cell r="O2043"/>
          <cell r="P2043"/>
          <cell r="Q2043"/>
          <cell r="R2043"/>
          <cell r="S2043"/>
          <cell r="T2043"/>
          <cell r="W2043"/>
          <cell r="X2043" t="str">
            <v>Sin movimiento</v>
          </cell>
          <cell r="Y2043">
            <v>225</v>
          </cell>
          <cell r="Z2043"/>
        </row>
        <row r="2044">
          <cell r="A2044">
            <v>36829</v>
          </cell>
          <cell r="B2044">
            <v>216850</v>
          </cell>
          <cell r="C2044"/>
          <cell r="D2044"/>
          <cell r="E2044">
            <v>13</v>
          </cell>
          <cell r="F2044">
            <v>15.5</v>
          </cell>
          <cell r="G2044">
            <v>13.729075397740374</v>
          </cell>
          <cell r="H2044">
            <v>2977150</v>
          </cell>
          <cell r="I2044">
            <v>216850</v>
          </cell>
          <cell r="J2044"/>
          <cell r="K2044"/>
          <cell r="L2044"/>
          <cell r="M2044"/>
          <cell r="N2044"/>
          <cell r="O2044"/>
          <cell r="P2044"/>
          <cell r="Q2044"/>
          <cell r="R2044"/>
          <cell r="S2044"/>
          <cell r="T2044"/>
          <cell r="W2044"/>
          <cell r="X2044">
            <v>36800</v>
          </cell>
          <cell r="Y2044">
            <v>250</v>
          </cell>
          <cell r="Z2044"/>
        </row>
        <row r="2045">
          <cell r="A2045">
            <v>36830</v>
          </cell>
          <cell r="B2045">
            <v>214400</v>
          </cell>
          <cell r="C2045"/>
          <cell r="D2045"/>
          <cell r="E2045">
            <v>12</v>
          </cell>
          <cell r="F2045">
            <v>14</v>
          </cell>
          <cell r="G2045">
            <v>13.213152985074627</v>
          </cell>
          <cell r="H2045">
            <v>2832900</v>
          </cell>
          <cell r="I2045">
            <v>214400</v>
          </cell>
          <cell r="J2045">
            <v>61226157.5</v>
          </cell>
          <cell r="K2045">
            <v>4219575</v>
          </cell>
          <cell r="L2045">
            <v>14.510029446093505</v>
          </cell>
          <cell r="M2045"/>
          <cell r="N2045"/>
          <cell r="O2045"/>
          <cell r="P2045"/>
          <cell r="Q2045"/>
          <cell r="R2045"/>
          <cell r="S2045"/>
          <cell r="T2045"/>
          <cell r="W2045"/>
          <cell r="X2045">
            <v>36800</v>
          </cell>
          <cell r="Y2045">
            <v>200</v>
          </cell>
          <cell r="Z2045"/>
        </row>
        <row r="2046">
          <cell r="A2046">
            <v>36831</v>
          </cell>
          <cell r="B2046">
            <v>214400</v>
          </cell>
          <cell r="C2046"/>
          <cell r="D2046"/>
          <cell r="E2046">
            <v>12</v>
          </cell>
          <cell r="F2046">
            <v>14</v>
          </cell>
          <cell r="G2046">
            <v>13.213152985074627</v>
          </cell>
          <cell r="H2046">
            <v>2832900</v>
          </cell>
          <cell r="I2046">
            <v>214400</v>
          </cell>
          <cell r="J2046"/>
          <cell r="K2046"/>
          <cell r="L2046"/>
          <cell r="M2046"/>
          <cell r="N2046"/>
          <cell r="O2046"/>
          <cell r="P2046"/>
          <cell r="Q2046"/>
          <cell r="R2046"/>
          <cell r="S2046"/>
          <cell r="T2046"/>
          <cell r="W2046"/>
          <cell r="X2046">
            <v>36831</v>
          </cell>
          <cell r="Y2046">
            <v>200</v>
          </cell>
          <cell r="Z2046"/>
        </row>
        <row r="2047">
          <cell r="A2047">
            <v>36832</v>
          </cell>
          <cell r="B2047">
            <v>128400</v>
          </cell>
          <cell r="C2047"/>
          <cell r="D2047"/>
          <cell r="E2047">
            <v>14.5</v>
          </cell>
          <cell r="F2047">
            <v>15.5</v>
          </cell>
          <cell r="G2047">
            <v>14.901090342679128</v>
          </cell>
          <cell r="H2047">
            <v>1913300</v>
          </cell>
          <cell r="I2047">
            <v>128400</v>
          </cell>
          <cell r="J2047"/>
          <cell r="K2047"/>
          <cell r="L2047"/>
          <cell r="M2047"/>
          <cell r="N2047"/>
          <cell r="O2047"/>
          <cell r="P2047"/>
          <cell r="Q2047"/>
          <cell r="R2047"/>
          <cell r="S2047"/>
          <cell r="T2047"/>
          <cell r="W2047"/>
          <cell r="X2047">
            <v>36831</v>
          </cell>
          <cell r="Y2047">
            <v>100</v>
          </cell>
          <cell r="Z2047"/>
        </row>
        <row r="2048">
          <cell r="A2048">
            <v>36833</v>
          </cell>
          <cell r="B2048">
            <v>201800</v>
          </cell>
          <cell r="C2048"/>
          <cell r="D2048"/>
          <cell r="E2048">
            <v>13.5</v>
          </cell>
          <cell r="F2048">
            <v>15.4</v>
          </cell>
          <cell r="G2048">
            <v>14.746952428146679</v>
          </cell>
          <cell r="H2048">
            <v>2975935</v>
          </cell>
          <cell r="I2048">
            <v>201800</v>
          </cell>
          <cell r="J2048"/>
          <cell r="K2048"/>
          <cell r="L2048"/>
          <cell r="M2048"/>
          <cell r="N2048"/>
          <cell r="O2048"/>
          <cell r="P2048"/>
          <cell r="Q2048"/>
          <cell r="R2048"/>
          <cell r="S2048"/>
          <cell r="T2048"/>
          <cell r="W2048"/>
          <cell r="X2048">
            <v>36831</v>
          </cell>
          <cell r="Y2048">
            <v>190.00000000000003</v>
          </cell>
          <cell r="Z2048"/>
        </row>
        <row r="2049">
          <cell r="A2049">
            <v>36834</v>
          </cell>
          <cell r="B2049">
            <v>201800</v>
          </cell>
          <cell r="C2049"/>
          <cell r="D2049"/>
          <cell r="E2049">
            <v>13.5</v>
          </cell>
          <cell r="F2049">
            <v>15.4</v>
          </cell>
          <cell r="G2049">
            <v>14.746952428146679</v>
          </cell>
          <cell r="H2049">
            <v>2975935</v>
          </cell>
          <cell r="I2049">
            <v>201800</v>
          </cell>
          <cell r="J2049"/>
          <cell r="K2049"/>
          <cell r="L2049"/>
          <cell r="M2049"/>
          <cell r="N2049"/>
          <cell r="O2049"/>
          <cell r="P2049"/>
          <cell r="Q2049"/>
          <cell r="R2049"/>
          <cell r="S2049"/>
          <cell r="T2049"/>
          <cell r="W2049"/>
          <cell r="X2049" t="str">
            <v>Sin movimiento</v>
          </cell>
          <cell r="Y2049">
            <v>190.00000000000003</v>
          </cell>
          <cell r="Z2049"/>
        </row>
        <row r="2050">
          <cell r="A2050">
            <v>36835</v>
          </cell>
          <cell r="B2050">
            <v>201800</v>
          </cell>
          <cell r="C2050"/>
          <cell r="D2050"/>
          <cell r="E2050">
            <v>13.5</v>
          </cell>
          <cell r="F2050">
            <v>15.4</v>
          </cell>
          <cell r="G2050">
            <v>14.746952428146679</v>
          </cell>
          <cell r="H2050">
            <v>2975935</v>
          </cell>
          <cell r="I2050">
            <v>201800</v>
          </cell>
          <cell r="J2050"/>
          <cell r="K2050"/>
          <cell r="L2050"/>
          <cell r="M2050"/>
          <cell r="N2050"/>
          <cell r="O2050"/>
          <cell r="P2050"/>
          <cell r="Q2050"/>
          <cell r="R2050"/>
          <cell r="S2050"/>
          <cell r="T2050"/>
          <cell r="W2050"/>
          <cell r="X2050" t="str">
            <v>Sin movimiento</v>
          </cell>
          <cell r="Y2050">
            <v>190.00000000000003</v>
          </cell>
          <cell r="Z2050"/>
        </row>
        <row r="2051">
          <cell r="A2051">
            <v>36836</v>
          </cell>
          <cell r="B2051">
            <v>112800</v>
          </cell>
          <cell r="C2051"/>
          <cell r="D2051"/>
          <cell r="E2051">
            <v>12.5</v>
          </cell>
          <cell r="F2051">
            <v>14</v>
          </cell>
          <cell r="G2051">
            <v>13.464893617021277</v>
          </cell>
          <cell r="H2051">
            <v>1518840</v>
          </cell>
          <cell r="I2051">
            <v>112800</v>
          </cell>
          <cell r="J2051"/>
          <cell r="K2051"/>
          <cell r="L2051"/>
          <cell r="M2051"/>
          <cell r="N2051"/>
          <cell r="O2051"/>
          <cell r="P2051"/>
          <cell r="Q2051"/>
          <cell r="R2051"/>
          <cell r="S2051"/>
          <cell r="T2051"/>
          <cell r="W2051"/>
          <cell r="X2051">
            <v>36831</v>
          </cell>
          <cell r="Y2051">
            <v>150</v>
          </cell>
          <cell r="Z2051"/>
        </row>
        <row r="2052">
          <cell r="A2052">
            <v>36837</v>
          </cell>
          <cell r="B2052">
            <v>80310</v>
          </cell>
          <cell r="C2052"/>
          <cell r="D2052"/>
          <cell r="E2052">
            <v>12.5</v>
          </cell>
          <cell r="F2052">
            <v>14</v>
          </cell>
          <cell r="G2052">
            <v>12.987112439297722</v>
          </cell>
          <cell r="H2052">
            <v>1042995</v>
          </cell>
          <cell r="I2052">
            <v>80310</v>
          </cell>
          <cell r="J2052"/>
          <cell r="K2052"/>
          <cell r="L2052"/>
          <cell r="M2052"/>
          <cell r="N2052"/>
          <cell r="O2052"/>
          <cell r="P2052"/>
          <cell r="Q2052"/>
          <cell r="R2052"/>
          <cell r="S2052"/>
          <cell r="T2052"/>
          <cell r="W2052"/>
          <cell r="X2052">
            <v>36831</v>
          </cell>
          <cell r="Y2052">
            <v>150</v>
          </cell>
          <cell r="Z2052"/>
        </row>
        <row r="2053">
          <cell r="A2053">
            <v>36838</v>
          </cell>
          <cell r="B2053">
            <v>112400</v>
          </cell>
          <cell r="C2053"/>
          <cell r="D2053"/>
          <cell r="E2053">
            <v>12.75</v>
          </cell>
          <cell r="F2053">
            <v>13.85</v>
          </cell>
          <cell r="G2053">
            <v>13.165258007117437</v>
          </cell>
          <cell r="H2053">
            <v>1479775</v>
          </cell>
          <cell r="I2053">
            <v>112400</v>
          </cell>
          <cell r="J2053"/>
          <cell r="K2053"/>
          <cell r="L2053"/>
          <cell r="M2053"/>
          <cell r="N2053"/>
          <cell r="O2053"/>
          <cell r="P2053"/>
          <cell r="Q2053"/>
          <cell r="R2053"/>
          <cell r="S2053"/>
          <cell r="T2053"/>
          <cell r="W2053"/>
          <cell r="X2053">
            <v>36831</v>
          </cell>
          <cell r="Y2053">
            <v>109.99999999999997</v>
          </cell>
          <cell r="Z2053"/>
        </row>
        <row r="2054">
          <cell r="A2054">
            <v>36839</v>
          </cell>
          <cell r="B2054">
            <v>98700</v>
          </cell>
          <cell r="C2054"/>
          <cell r="D2054"/>
          <cell r="E2054">
            <v>14</v>
          </cell>
          <cell r="F2054">
            <v>15.5</v>
          </cell>
          <cell r="G2054">
            <v>15.013627152988855</v>
          </cell>
          <cell r="H2054">
            <v>1481845</v>
          </cell>
          <cell r="I2054">
            <v>98700</v>
          </cell>
          <cell r="J2054"/>
          <cell r="K2054"/>
          <cell r="L2054"/>
          <cell r="M2054"/>
          <cell r="N2054"/>
          <cell r="O2054"/>
          <cell r="P2054"/>
          <cell r="Q2054"/>
          <cell r="R2054"/>
          <cell r="S2054"/>
          <cell r="T2054"/>
          <cell r="W2054"/>
          <cell r="X2054">
            <v>36831</v>
          </cell>
          <cell r="Y2054">
            <v>150</v>
          </cell>
          <cell r="Z2054"/>
        </row>
        <row r="2055">
          <cell r="A2055">
            <v>36840</v>
          </cell>
          <cell r="B2055">
            <v>162700</v>
          </cell>
          <cell r="C2055"/>
          <cell r="D2055"/>
          <cell r="E2055">
            <v>14</v>
          </cell>
          <cell r="F2055">
            <v>15.5</v>
          </cell>
          <cell r="G2055">
            <v>15.147510755992624</v>
          </cell>
          <cell r="H2055">
            <v>2464500</v>
          </cell>
          <cell r="I2055">
            <v>162700</v>
          </cell>
          <cell r="J2055"/>
          <cell r="K2055"/>
          <cell r="L2055"/>
          <cell r="M2055"/>
          <cell r="N2055"/>
          <cell r="O2055"/>
          <cell r="P2055"/>
          <cell r="Q2055"/>
          <cell r="R2055"/>
          <cell r="S2055"/>
          <cell r="T2055"/>
          <cell r="W2055"/>
          <cell r="X2055">
            <v>36831</v>
          </cell>
          <cell r="Y2055">
            <v>150</v>
          </cell>
          <cell r="Z2055"/>
        </row>
        <row r="2056">
          <cell r="A2056">
            <v>36841</v>
          </cell>
          <cell r="B2056">
            <v>162700</v>
          </cell>
          <cell r="C2056"/>
          <cell r="D2056"/>
          <cell r="E2056">
            <v>14</v>
          </cell>
          <cell r="F2056">
            <v>15.5</v>
          </cell>
          <cell r="G2056">
            <v>15.147510755992624</v>
          </cell>
          <cell r="H2056">
            <v>2464500</v>
          </cell>
          <cell r="I2056">
            <v>162700</v>
          </cell>
          <cell r="J2056"/>
          <cell r="K2056"/>
          <cell r="L2056"/>
          <cell r="M2056"/>
          <cell r="N2056"/>
          <cell r="O2056"/>
          <cell r="P2056"/>
          <cell r="Q2056"/>
          <cell r="R2056"/>
          <cell r="S2056"/>
          <cell r="T2056"/>
          <cell r="W2056"/>
          <cell r="X2056" t="str">
            <v>Sin movimiento</v>
          </cell>
          <cell r="Y2056">
            <v>150</v>
          </cell>
          <cell r="Z2056"/>
        </row>
        <row r="2057">
          <cell r="A2057">
            <v>36842</v>
          </cell>
          <cell r="B2057">
            <v>162700</v>
          </cell>
          <cell r="C2057"/>
          <cell r="D2057"/>
          <cell r="E2057">
            <v>14</v>
          </cell>
          <cell r="F2057">
            <v>15.5</v>
          </cell>
          <cell r="G2057">
            <v>15.147510755992624</v>
          </cell>
          <cell r="H2057">
            <v>2464500</v>
          </cell>
          <cell r="I2057">
            <v>162700</v>
          </cell>
          <cell r="J2057"/>
          <cell r="K2057"/>
          <cell r="L2057"/>
          <cell r="M2057"/>
          <cell r="N2057"/>
          <cell r="O2057"/>
          <cell r="P2057"/>
          <cell r="Q2057"/>
          <cell r="R2057"/>
          <cell r="S2057"/>
          <cell r="T2057"/>
          <cell r="W2057"/>
          <cell r="X2057" t="str">
            <v>Sin movimiento</v>
          </cell>
          <cell r="Y2057">
            <v>150</v>
          </cell>
          <cell r="Z2057"/>
        </row>
        <row r="2058">
          <cell r="A2058">
            <v>36843</v>
          </cell>
          <cell r="B2058">
            <v>135400</v>
          </cell>
          <cell r="C2058"/>
          <cell r="D2058"/>
          <cell r="E2058">
            <v>14.5</v>
          </cell>
          <cell r="F2058">
            <v>16.5</v>
          </cell>
          <cell r="G2058">
            <v>15.628877400295421</v>
          </cell>
          <cell r="H2058">
            <v>2116150</v>
          </cell>
          <cell r="I2058">
            <v>135400</v>
          </cell>
          <cell r="J2058"/>
          <cell r="K2058"/>
          <cell r="L2058"/>
          <cell r="M2058"/>
          <cell r="N2058"/>
          <cell r="O2058"/>
          <cell r="P2058"/>
          <cell r="Q2058"/>
          <cell r="R2058"/>
          <cell r="S2058"/>
          <cell r="T2058"/>
          <cell r="W2058"/>
          <cell r="X2058">
            <v>36831</v>
          </cell>
          <cell r="Y2058">
            <v>200</v>
          </cell>
          <cell r="Z2058"/>
        </row>
        <row r="2059">
          <cell r="A2059">
            <v>36844</v>
          </cell>
          <cell r="B2059">
            <v>98750</v>
          </cell>
          <cell r="C2059"/>
          <cell r="D2059"/>
          <cell r="E2059">
            <v>15.5</v>
          </cell>
          <cell r="F2059">
            <v>17.5</v>
          </cell>
          <cell r="G2059">
            <v>17.101518987341773</v>
          </cell>
          <cell r="H2059">
            <v>1688775</v>
          </cell>
          <cell r="I2059">
            <v>98750</v>
          </cell>
          <cell r="J2059"/>
          <cell r="K2059"/>
          <cell r="L2059"/>
          <cell r="M2059"/>
          <cell r="N2059"/>
          <cell r="O2059"/>
          <cell r="P2059"/>
          <cell r="Q2059"/>
          <cell r="R2059"/>
          <cell r="S2059"/>
          <cell r="T2059"/>
          <cell r="W2059"/>
          <cell r="X2059">
            <v>36831</v>
          </cell>
          <cell r="Y2059">
            <v>200</v>
          </cell>
          <cell r="Z2059"/>
        </row>
        <row r="2060">
          <cell r="A2060">
            <v>36845</v>
          </cell>
          <cell r="B2060">
            <v>88050</v>
          </cell>
          <cell r="C2060"/>
          <cell r="D2060"/>
          <cell r="E2060">
            <v>14</v>
          </cell>
          <cell r="F2060">
            <v>16.75</v>
          </cell>
          <cell r="G2060">
            <v>15.326519023282225</v>
          </cell>
          <cell r="H2060">
            <v>1349500</v>
          </cell>
          <cell r="I2060">
            <v>88050</v>
          </cell>
          <cell r="J2060"/>
          <cell r="K2060"/>
          <cell r="L2060"/>
          <cell r="M2060"/>
          <cell r="N2060"/>
          <cell r="O2060"/>
          <cell r="P2060"/>
          <cell r="Q2060"/>
          <cell r="R2060"/>
          <cell r="S2060"/>
          <cell r="T2060"/>
          <cell r="W2060"/>
          <cell r="X2060">
            <v>36831</v>
          </cell>
          <cell r="Y2060">
            <v>275</v>
          </cell>
          <cell r="Z2060"/>
        </row>
        <row r="2061">
          <cell r="A2061">
            <v>36846</v>
          </cell>
          <cell r="B2061">
            <v>135600</v>
          </cell>
          <cell r="C2061"/>
          <cell r="D2061"/>
          <cell r="E2061">
            <v>12.25</v>
          </cell>
          <cell r="F2061">
            <v>15.5</v>
          </cell>
          <cell r="G2061">
            <v>14.169247787610619</v>
          </cell>
          <cell r="H2061">
            <v>1921350</v>
          </cell>
          <cell r="I2061">
            <v>135600</v>
          </cell>
          <cell r="J2061"/>
          <cell r="K2061"/>
          <cell r="L2061"/>
          <cell r="M2061"/>
          <cell r="N2061"/>
          <cell r="O2061"/>
          <cell r="P2061"/>
          <cell r="Q2061"/>
          <cell r="R2061"/>
          <cell r="S2061"/>
          <cell r="T2061"/>
          <cell r="W2061"/>
          <cell r="X2061">
            <v>36831</v>
          </cell>
          <cell r="Y2061">
            <v>325</v>
          </cell>
          <cell r="Z2061"/>
        </row>
        <row r="2062">
          <cell r="A2062">
            <v>36847</v>
          </cell>
          <cell r="B2062">
            <v>123600</v>
          </cell>
          <cell r="C2062"/>
          <cell r="D2062"/>
          <cell r="E2062">
            <v>12.25</v>
          </cell>
          <cell r="F2062">
            <v>13.75</v>
          </cell>
          <cell r="G2062">
            <v>13.033576051779935</v>
          </cell>
          <cell r="H2062">
            <v>1610950</v>
          </cell>
          <cell r="I2062">
            <v>123600</v>
          </cell>
          <cell r="J2062"/>
          <cell r="K2062"/>
          <cell r="L2062"/>
          <cell r="M2062"/>
          <cell r="N2062"/>
          <cell r="O2062"/>
          <cell r="P2062"/>
          <cell r="Q2062"/>
          <cell r="R2062"/>
          <cell r="S2062"/>
          <cell r="T2062"/>
          <cell r="W2062"/>
          <cell r="X2062">
            <v>36831</v>
          </cell>
          <cell r="Y2062">
            <v>150</v>
          </cell>
          <cell r="Z2062"/>
        </row>
        <row r="2063">
          <cell r="A2063">
            <v>36848</v>
          </cell>
          <cell r="B2063">
            <v>123600</v>
          </cell>
          <cell r="C2063"/>
          <cell r="D2063"/>
          <cell r="E2063">
            <v>12.25</v>
          </cell>
          <cell r="F2063">
            <v>13.75</v>
          </cell>
          <cell r="G2063">
            <v>13.033576051779935</v>
          </cell>
          <cell r="H2063">
            <v>1610950</v>
          </cell>
          <cell r="I2063">
            <v>123600</v>
          </cell>
          <cell r="J2063"/>
          <cell r="K2063"/>
          <cell r="L2063"/>
          <cell r="M2063"/>
          <cell r="N2063"/>
          <cell r="O2063"/>
          <cell r="P2063"/>
          <cell r="Q2063"/>
          <cell r="R2063"/>
          <cell r="S2063"/>
          <cell r="T2063"/>
          <cell r="W2063"/>
          <cell r="X2063" t="str">
            <v>Sin movimiento</v>
          </cell>
          <cell r="Y2063">
            <v>150</v>
          </cell>
          <cell r="Z2063"/>
        </row>
        <row r="2064">
          <cell r="A2064">
            <v>36849</v>
          </cell>
          <cell r="B2064">
            <v>123600</v>
          </cell>
          <cell r="C2064"/>
          <cell r="D2064"/>
          <cell r="E2064">
            <v>12.25</v>
          </cell>
          <cell r="F2064">
            <v>13.75</v>
          </cell>
          <cell r="G2064">
            <v>13.033576051779935</v>
          </cell>
          <cell r="H2064">
            <v>1610950</v>
          </cell>
          <cell r="I2064">
            <v>123600</v>
          </cell>
          <cell r="J2064"/>
          <cell r="K2064"/>
          <cell r="L2064"/>
          <cell r="M2064"/>
          <cell r="N2064"/>
          <cell r="O2064"/>
          <cell r="P2064"/>
          <cell r="Q2064"/>
          <cell r="R2064"/>
          <cell r="S2064"/>
          <cell r="T2064"/>
          <cell r="W2064"/>
          <cell r="X2064" t="str">
            <v>Sin movimiento</v>
          </cell>
          <cell r="Y2064">
            <v>150</v>
          </cell>
          <cell r="Z2064"/>
        </row>
        <row r="2065">
          <cell r="A2065">
            <v>36850</v>
          </cell>
          <cell r="B2065">
            <v>91300</v>
          </cell>
          <cell r="C2065"/>
          <cell r="D2065"/>
          <cell r="E2065">
            <v>15.02</v>
          </cell>
          <cell r="F2065">
            <v>16.75</v>
          </cell>
          <cell r="G2065">
            <v>15.980832420591456</v>
          </cell>
          <cell r="H2065">
            <v>1459050</v>
          </cell>
          <cell r="I2065">
            <v>91300</v>
          </cell>
          <cell r="J2065"/>
          <cell r="K2065"/>
          <cell r="L2065"/>
          <cell r="M2065"/>
          <cell r="N2065"/>
          <cell r="O2065"/>
          <cell r="P2065"/>
          <cell r="Q2065"/>
          <cell r="R2065"/>
          <cell r="S2065"/>
          <cell r="T2065"/>
          <cell r="W2065"/>
          <cell r="X2065">
            <v>36831</v>
          </cell>
          <cell r="Y2065">
            <v>173.00000000000006</v>
          </cell>
          <cell r="Z2065"/>
        </row>
        <row r="2066">
          <cell r="A2066">
            <v>36851</v>
          </cell>
          <cell r="B2066">
            <v>164300</v>
          </cell>
          <cell r="C2066"/>
          <cell r="D2066"/>
          <cell r="E2066">
            <v>16</v>
          </cell>
          <cell r="F2066">
            <v>19</v>
          </cell>
          <cell r="G2066">
            <v>17.380553864881314</v>
          </cell>
          <cell r="H2066">
            <v>2855625</v>
          </cell>
          <cell r="I2066">
            <v>164300</v>
          </cell>
          <cell r="J2066"/>
          <cell r="K2066"/>
          <cell r="L2066"/>
          <cell r="M2066"/>
          <cell r="N2066"/>
          <cell r="O2066"/>
          <cell r="P2066"/>
          <cell r="Q2066"/>
          <cell r="R2066"/>
          <cell r="S2066"/>
          <cell r="T2066"/>
          <cell r="W2066"/>
          <cell r="X2066">
            <v>36831</v>
          </cell>
          <cell r="Y2066">
            <v>300</v>
          </cell>
          <cell r="Z2066"/>
        </row>
        <row r="2067">
          <cell r="A2067">
            <v>36852</v>
          </cell>
          <cell r="B2067">
            <v>170550</v>
          </cell>
          <cell r="C2067"/>
          <cell r="D2067"/>
          <cell r="E2067">
            <v>16</v>
          </cell>
          <cell r="F2067">
            <v>17</v>
          </cell>
          <cell r="G2067">
            <v>16.363676341248901</v>
          </cell>
          <cell r="H2067">
            <v>2790825</v>
          </cell>
          <cell r="I2067">
            <v>170550</v>
          </cell>
          <cell r="J2067"/>
          <cell r="K2067"/>
          <cell r="L2067"/>
          <cell r="M2067"/>
          <cell r="N2067"/>
          <cell r="O2067"/>
          <cell r="P2067"/>
          <cell r="Q2067"/>
          <cell r="R2067"/>
          <cell r="S2067"/>
          <cell r="T2067"/>
          <cell r="W2067"/>
          <cell r="X2067">
            <v>36831</v>
          </cell>
          <cell r="Y2067">
            <v>100</v>
          </cell>
          <cell r="Z2067"/>
        </row>
        <row r="2068">
          <cell r="A2068">
            <v>36853</v>
          </cell>
          <cell r="B2068">
            <v>167500</v>
          </cell>
          <cell r="C2068"/>
          <cell r="D2068"/>
          <cell r="E2068">
            <v>13</v>
          </cell>
          <cell r="F2068">
            <v>16</v>
          </cell>
          <cell r="G2068">
            <v>14.357014925373134</v>
          </cell>
          <cell r="H2068">
            <v>2404800</v>
          </cell>
          <cell r="I2068">
            <v>167500</v>
          </cell>
          <cell r="J2068"/>
          <cell r="K2068"/>
          <cell r="L2068"/>
          <cell r="M2068"/>
          <cell r="N2068"/>
          <cell r="O2068"/>
          <cell r="P2068"/>
          <cell r="Q2068"/>
          <cell r="R2068"/>
          <cell r="S2068"/>
          <cell r="T2068"/>
          <cell r="W2068"/>
          <cell r="X2068">
            <v>36831</v>
          </cell>
          <cell r="Y2068">
            <v>300</v>
          </cell>
          <cell r="Z2068"/>
        </row>
        <row r="2069">
          <cell r="A2069">
            <v>36854</v>
          </cell>
          <cell r="B2069">
            <v>186400</v>
          </cell>
          <cell r="C2069"/>
          <cell r="D2069"/>
          <cell r="E2069">
            <v>10.5</v>
          </cell>
          <cell r="F2069">
            <v>14.5</v>
          </cell>
          <cell r="G2069">
            <v>11.509388412017167</v>
          </cell>
          <cell r="H2069">
            <v>2145350</v>
          </cell>
          <cell r="I2069">
            <v>186400</v>
          </cell>
          <cell r="J2069"/>
          <cell r="K2069"/>
          <cell r="L2069"/>
          <cell r="M2069"/>
          <cell r="N2069"/>
          <cell r="O2069"/>
          <cell r="P2069"/>
          <cell r="Q2069"/>
          <cell r="R2069"/>
          <cell r="S2069"/>
          <cell r="T2069"/>
          <cell r="W2069"/>
          <cell r="X2069">
            <v>36831</v>
          </cell>
          <cell r="Y2069">
            <v>400</v>
          </cell>
          <cell r="Z2069"/>
        </row>
        <row r="2070">
          <cell r="A2070">
            <v>36855</v>
          </cell>
          <cell r="B2070">
            <v>186400</v>
          </cell>
          <cell r="C2070"/>
          <cell r="D2070"/>
          <cell r="E2070">
            <v>10.5</v>
          </cell>
          <cell r="F2070">
            <v>14.5</v>
          </cell>
          <cell r="G2070">
            <v>11.509388412017167</v>
          </cell>
          <cell r="H2070">
            <v>2145350</v>
          </cell>
          <cell r="I2070">
            <v>186400</v>
          </cell>
          <cell r="J2070"/>
          <cell r="K2070"/>
          <cell r="L2070"/>
          <cell r="M2070"/>
          <cell r="N2070"/>
          <cell r="O2070"/>
          <cell r="P2070"/>
          <cell r="Q2070"/>
          <cell r="R2070"/>
          <cell r="S2070"/>
          <cell r="T2070"/>
          <cell r="W2070"/>
          <cell r="X2070" t="str">
            <v>Sin movimiento</v>
          </cell>
          <cell r="Y2070">
            <v>400</v>
          </cell>
          <cell r="Z2070"/>
        </row>
        <row r="2071">
          <cell r="A2071">
            <v>36856</v>
          </cell>
          <cell r="B2071">
            <v>186400</v>
          </cell>
          <cell r="C2071"/>
          <cell r="D2071"/>
          <cell r="E2071">
            <v>10.5</v>
          </cell>
          <cell r="F2071">
            <v>14.5</v>
          </cell>
          <cell r="G2071">
            <v>11.509388412017167</v>
          </cell>
          <cell r="H2071">
            <v>2145350</v>
          </cell>
          <cell r="I2071">
            <v>186400</v>
          </cell>
          <cell r="J2071"/>
          <cell r="K2071"/>
          <cell r="L2071"/>
          <cell r="M2071"/>
          <cell r="N2071"/>
          <cell r="O2071"/>
          <cell r="P2071"/>
          <cell r="Q2071"/>
          <cell r="R2071"/>
          <cell r="S2071"/>
          <cell r="T2071"/>
          <cell r="W2071"/>
          <cell r="X2071" t="str">
            <v>Sin movimiento</v>
          </cell>
          <cell r="Y2071">
            <v>400</v>
          </cell>
          <cell r="Z2071"/>
        </row>
        <row r="2072">
          <cell r="A2072">
            <v>36857</v>
          </cell>
          <cell r="B2072">
            <v>229750</v>
          </cell>
          <cell r="C2072"/>
          <cell r="D2072"/>
          <cell r="E2072">
            <v>11</v>
          </cell>
          <cell r="F2072">
            <v>13.5</v>
          </cell>
          <cell r="G2072">
            <v>12.173667029379761</v>
          </cell>
          <cell r="H2072">
            <v>2796900</v>
          </cell>
          <cell r="I2072">
            <v>229750</v>
          </cell>
          <cell r="J2072"/>
          <cell r="K2072"/>
          <cell r="L2072"/>
          <cell r="M2072"/>
          <cell r="N2072"/>
          <cell r="O2072"/>
          <cell r="P2072"/>
          <cell r="Q2072"/>
          <cell r="R2072"/>
          <cell r="S2072"/>
          <cell r="T2072"/>
          <cell r="W2072"/>
          <cell r="X2072">
            <v>36831</v>
          </cell>
          <cell r="Y2072">
            <v>250</v>
          </cell>
          <cell r="Z2072"/>
        </row>
        <row r="2073">
          <cell r="A2073">
            <v>36858</v>
          </cell>
          <cell r="B2073">
            <v>229450</v>
          </cell>
          <cell r="C2073"/>
          <cell r="D2073"/>
          <cell r="E2073">
            <v>11.75</v>
          </cell>
          <cell r="F2073">
            <v>13.5</v>
          </cell>
          <cell r="G2073">
            <v>12.363368925691871</v>
          </cell>
          <cell r="H2073">
            <v>2836775</v>
          </cell>
          <cell r="I2073">
            <v>229450</v>
          </cell>
          <cell r="J2073"/>
          <cell r="K2073"/>
          <cell r="L2073"/>
          <cell r="M2073"/>
          <cell r="N2073"/>
          <cell r="O2073"/>
          <cell r="P2073"/>
          <cell r="Q2073"/>
          <cell r="R2073"/>
          <cell r="S2073"/>
          <cell r="T2073"/>
          <cell r="W2073"/>
          <cell r="X2073">
            <v>36831</v>
          </cell>
          <cell r="Y2073">
            <v>175</v>
          </cell>
          <cell r="Z2073"/>
        </row>
        <row r="2074">
          <cell r="A2074">
            <v>36859</v>
          </cell>
          <cell r="B2074">
            <v>148600</v>
          </cell>
          <cell r="C2074"/>
          <cell r="D2074"/>
          <cell r="E2074">
            <v>10</v>
          </cell>
          <cell r="F2074">
            <v>12.25</v>
          </cell>
          <cell r="G2074">
            <v>11.42</v>
          </cell>
          <cell r="H2074">
            <v>1697012</v>
          </cell>
          <cell r="I2074">
            <v>148600</v>
          </cell>
          <cell r="J2074"/>
          <cell r="K2074"/>
          <cell r="L2074"/>
          <cell r="M2074"/>
          <cell r="N2074"/>
          <cell r="O2074"/>
          <cell r="P2074"/>
          <cell r="Q2074"/>
          <cell r="R2074"/>
          <cell r="S2074"/>
          <cell r="T2074"/>
          <cell r="W2074"/>
          <cell r="X2074">
            <v>36831</v>
          </cell>
          <cell r="Y2074">
            <v>225</v>
          </cell>
          <cell r="Z2074"/>
        </row>
        <row r="2075">
          <cell r="A2075">
            <v>36860</v>
          </cell>
          <cell r="B2075">
            <v>242200</v>
          </cell>
          <cell r="C2075"/>
          <cell r="D2075"/>
          <cell r="E2075">
            <v>7</v>
          </cell>
          <cell r="F2075">
            <v>11</v>
          </cell>
          <cell r="G2075">
            <v>8.91</v>
          </cell>
          <cell r="H2075">
            <v>2158002</v>
          </cell>
          <cell r="I2075">
            <v>242200</v>
          </cell>
          <cell r="J2075">
            <v>63934624</v>
          </cell>
          <cell r="K2075">
            <v>4671960</v>
          </cell>
          <cell r="L2075">
            <v>13.684754150292383</v>
          </cell>
          <cell r="M2075"/>
          <cell r="N2075"/>
          <cell r="O2075"/>
          <cell r="P2075"/>
          <cell r="Q2075"/>
          <cell r="R2075"/>
          <cell r="S2075"/>
          <cell r="T2075"/>
          <cell r="W2075"/>
          <cell r="X2075">
            <v>36831</v>
          </cell>
          <cell r="Y2075">
            <v>400</v>
          </cell>
          <cell r="Z2075"/>
        </row>
        <row r="2076">
          <cell r="A2076">
            <v>36861</v>
          </cell>
          <cell r="B2076">
            <v>229200</v>
          </cell>
          <cell r="C2076"/>
          <cell r="D2076"/>
          <cell r="E2076">
            <v>13.5</v>
          </cell>
          <cell r="F2076">
            <v>14</v>
          </cell>
          <cell r="G2076">
            <v>13.891361256544503</v>
          </cell>
          <cell r="H2076">
            <v>3183900</v>
          </cell>
          <cell r="I2076">
            <v>229200</v>
          </cell>
          <cell r="J2076"/>
          <cell r="K2076"/>
          <cell r="L2076"/>
          <cell r="M2076"/>
          <cell r="N2076"/>
          <cell r="O2076"/>
          <cell r="P2076"/>
          <cell r="Q2076"/>
          <cell r="R2076"/>
          <cell r="S2076"/>
          <cell r="T2076"/>
          <cell r="W2076"/>
          <cell r="X2076">
            <v>36861</v>
          </cell>
          <cell r="Y2076">
            <v>50</v>
          </cell>
          <cell r="Z2076"/>
        </row>
        <row r="2077">
          <cell r="A2077">
            <v>36862</v>
          </cell>
          <cell r="B2077">
            <v>229200</v>
          </cell>
          <cell r="C2077"/>
          <cell r="D2077"/>
          <cell r="E2077">
            <v>13.5</v>
          </cell>
          <cell r="F2077">
            <v>14</v>
          </cell>
          <cell r="G2077">
            <v>13.891361256544503</v>
          </cell>
          <cell r="H2077">
            <v>3183900</v>
          </cell>
          <cell r="I2077">
            <v>229200</v>
          </cell>
          <cell r="J2077"/>
          <cell r="K2077"/>
          <cell r="L2077"/>
          <cell r="M2077"/>
          <cell r="N2077"/>
          <cell r="O2077"/>
          <cell r="P2077"/>
          <cell r="Q2077"/>
          <cell r="R2077"/>
          <cell r="S2077"/>
          <cell r="T2077"/>
          <cell r="W2077"/>
          <cell r="X2077" t="str">
            <v>Sin movimiento</v>
          </cell>
          <cell r="Y2077">
            <v>50</v>
          </cell>
          <cell r="Z2077"/>
        </row>
        <row r="2078">
          <cell r="A2078">
            <v>36863</v>
          </cell>
          <cell r="B2078">
            <v>229200</v>
          </cell>
          <cell r="C2078"/>
          <cell r="D2078"/>
          <cell r="E2078">
            <v>13.5</v>
          </cell>
          <cell r="F2078">
            <v>14</v>
          </cell>
          <cell r="G2078">
            <v>13.891361256544503</v>
          </cell>
          <cell r="H2078">
            <v>3183900</v>
          </cell>
          <cell r="I2078">
            <v>229200</v>
          </cell>
          <cell r="J2078"/>
          <cell r="K2078"/>
          <cell r="L2078"/>
          <cell r="M2078"/>
          <cell r="N2078"/>
          <cell r="O2078"/>
          <cell r="P2078"/>
          <cell r="Q2078"/>
          <cell r="R2078"/>
          <cell r="S2078"/>
          <cell r="T2078"/>
          <cell r="W2078"/>
          <cell r="X2078" t="str">
            <v>Sin movimiento</v>
          </cell>
          <cell r="Y2078">
            <v>50</v>
          </cell>
          <cell r="Z2078"/>
        </row>
        <row r="2079">
          <cell r="A2079">
            <v>36864</v>
          </cell>
          <cell r="B2079">
            <v>186450</v>
          </cell>
          <cell r="C2079"/>
          <cell r="D2079"/>
          <cell r="E2079">
            <v>12</v>
          </cell>
          <cell r="F2079">
            <v>13.75</v>
          </cell>
          <cell r="G2079">
            <v>12.930946634486457</v>
          </cell>
          <cell r="H2079">
            <v>2410975</v>
          </cell>
          <cell r="I2079">
            <v>186450</v>
          </cell>
          <cell r="J2079"/>
          <cell r="K2079"/>
          <cell r="L2079"/>
          <cell r="M2079"/>
          <cell r="N2079"/>
          <cell r="O2079"/>
          <cell r="P2079"/>
          <cell r="Q2079"/>
          <cell r="R2079"/>
          <cell r="S2079"/>
          <cell r="T2079"/>
          <cell r="W2079"/>
          <cell r="X2079">
            <v>36861</v>
          </cell>
          <cell r="Y2079">
            <v>175</v>
          </cell>
          <cell r="Z2079"/>
        </row>
        <row r="2080">
          <cell r="A2080">
            <v>36865</v>
          </cell>
          <cell r="B2080">
            <v>233900</v>
          </cell>
          <cell r="C2080"/>
          <cell r="D2080"/>
          <cell r="E2080">
            <v>11.75</v>
          </cell>
          <cell r="F2080">
            <v>13.5</v>
          </cell>
          <cell r="G2080">
            <v>12.613082513894827</v>
          </cell>
          <cell r="H2080">
            <v>2950200</v>
          </cell>
          <cell r="I2080">
            <v>233900</v>
          </cell>
          <cell r="J2080"/>
          <cell r="K2080"/>
          <cell r="L2080"/>
          <cell r="M2080"/>
          <cell r="N2080"/>
          <cell r="O2080"/>
          <cell r="P2080"/>
          <cell r="Q2080"/>
          <cell r="R2080"/>
          <cell r="S2080"/>
          <cell r="T2080"/>
          <cell r="W2080"/>
          <cell r="X2080">
            <v>36861</v>
          </cell>
          <cell r="Y2080">
            <v>175</v>
          </cell>
          <cell r="Z2080"/>
        </row>
        <row r="2081">
          <cell r="A2081">
            <v>36866</v>
          </cell>
          <cell r="B2081">
            <v>129500</v>
          </cell>
          <cell r="C2081"/>
          <cell r="D2081"/>
          <cell r="E2081">
            <v>12.5</v>
          </cell>
          <cell r="F2081">
            <v>13.5</v>
          </cell>
          <cell r="G2081">
            <v>13.168146718146717</v>
          </cell>
          <cell r="H2081">
            <v>1705275</v>
          </cell>
          <cell r="I2081">
            <v>129500</v>
          </cell>
          <cell r="J2081"/>
          <cell r="K2081"/>
          <cell r="L2081"/>
          <cell r="M2081"/>
          <cell r="N2081"/>
          <cell r="O2081"/>
          <cell r="P2081"/>
          <cell r="Q2081"/>
          <cell r="R2081"/>
          <cell r="S2081"/>
          <cell r="T2081"/>
          <cell r="W2081"/>
          <cell r="X2081">
            <v>36861</v>
          </cell>
          <cell r="Y2081">
            <v>100</v>
          </cell>
          <cell r="Z2081"/>
        </row>
        <row r="2082">
          <cell r="A2082">
            <v>36867</v>
          </cell>
          <cell r="B2082">
            <v>107400</v>
          </cell>
          <cell r="C2082"/>
          <cell r="D2082"/>
          <cell r="E2082">
            <v>12</v>
          </cell>
          <cell r="F2082">
            <v>14</v>
          </cell>
          <cell r="G2082">
            <v>13.416201117318435</v>
          </cell>
          <cell r="H2082">
            <v>1440900</v>
          </cell>
          <cell r="I2082">
            <v>107400</v>
          </cell>
          <cell r="J2082"/>
          <cell r="K2082"/>
          <cell r="L2082"/>
          <cell r="M2082"/>
          <cell r="N2082"/>
          <cell r="O2082"/>
          <cell r="P2082"/>
          <cell r="Q2082"/>
          <cell r="R2082"/>
          <cell r="S2082"/>
          <cell r="T2082"/>
          <cell r="W2082"/>
          <cell r="X2082">
            <v>36861</v>
          </cell>
          <cell r="Y2082">
            <v>200</v>
          </cell>
          <cell r="Z2082"/>
        </row>
        <row r="2083">
          <cell r="A2083">
            <v>36868</v>
          </cell>
          <cell r="B2083">
            <v>107400</v>
          </cell>
          <cell r="C2083"/>
          <cell r="D2083"/>
          <cell r="E2083">
            <v>12</v>
          </cell>
          <cell r="F2083">
            <v>14</v>
          </cell>
          <cell r="G2083">
            <v>13.416201117318435</v>
          </cell>
          <cell r="H2083">
            <v>1440900</v>
          </cell>
          <cell r="I2083">
            <v>107400</v>
          </cell>
          <cell r="J2083"/>
          <cell r="K2083"/>
          <cell r="L2083"/>
          <cell r="M2083"/>
          <cell r="N2083"/>
          <cell r="O2083"/>
          <cell r="P2083"/>
          <cell r="Q2083"/>
          <cell r="R2083"/>
          <cell r="S2083"/>
          <cell r="T2083"/>
          <cell r="W2083"/>
          <cell r="X2083">
            <v>36861</v>
          </cell>
          <cell r="Y2083">
            <v>200</v>
          </cell>
          <cell r="Z2083"/>
        </row>
        <row r="2084">
          <cell r="A2084">
            <v>36869</v>
          </cell>
          <cell r="B2084">
            <v>107400</v>
          </cell>
          <cell r="C2084"/>
          <cell r="D2084"/>
          <cell r="E2084">
            <v>12</v>
          </cell>
          <cell r="F2084">
            <v>14</v>
          </cell>
          <cell r="G2084">
            <v>13.416201117318435</v>
          </cell>
          <cell r="H2084">
            <v>1440900</v>
          </cell>
          <cell r="I2084">
            <v>107400</v>
          </cell>
          <cell r="J2084"/>
          <cell r="K2084"/>
          <cell r="L2084"/>
          <cell r="M2084"/>
          <cell r="N2084"/>
          <cell r="O2084"/>
          <cell r="P2084"/>
          <cell r="Q2084"/>
          <cell r="R2084"/>
          <cell r="S2084"/>
          <cell r="T2084"/>
          <cell r="W2084"/>
          <cell r="X2084" t="str">
            <v>Sin movimiento</v>
          </cell>
          <cell r="Y2084">
            <v>200</v>
          </cell>
          <cell r="Z2084"/>
        </row>
        <row r="2085">
          <cell r="A2085">
            <v>36870</v>
          </cell>
          <cell r="B2085">
            <v>107400</v>
          </cell>
          <cell r="C2085"/>
          <cell r="D2085"/>
          <cell r="E2085">
            <v>12</v>
          </cell>
          <cell r="F2085">
            <v>14</v>
          </cell>
          <cell r="G2085">
            <v>13.416201117318435</v>
          </cell>
          <cell r="H2085">
            <v>1440900</v>
          </cell>
          <cell r="I2085">
            <v>107400</v>
          </cell>
          <cell r="J2085"/>
          <cell r="K2085"/>
          <cell r="L2085"/>
          <cell r="M2085"/>
          <cell r="N2085"/>
          <cell r="O2085"/>
          <cell r="P2085"/>
          <cell r="Q2085"/>
          <cell r="R2085"/>
          <cell r="S2085"/>
          <cell r="T2085"/>
          <cell r="W2085"/>
          <cell r="X2085" t="str">
            <v>Sin movimiento</v>
          </cell>
          <cell r="Y2085">
            <v>200</v>
          </cell>
          <cell r="Z2085"/>
        </row>
        <row r="2086">
          <cell r="A2086">
            <v>36871</v>
          </cell>
          <cell r="B2086">
            <v>44300</v>
          </cell>
          <cell r="C2086"/>
          <cell r="D2086"/>
          <cell r="E2086">
            <v>10</v>
          </cell>
          <cell r="F2086">
            <v>13.5</v>
          </cell>
          <cell r="G2086">
            <v>11.750564334085778</v>
          </cell>
          <cell r="H2086">
            <v>520550</v>
          </cell>
          <cell r="I2086">
            <v>44300</v>
          </cell>
          <cell r="J2086"/>
          <cell r="K2086"/>
          <cell r="L2086"/>
          <cell r="M2086"/>
          <cell r="N2086"/>
          <cell r="O2086"/>
          <cell r="P2086"/>
          <cell r="Q2086"/>
          <cell r="R2086"/>
          <cell r="S2086"/>
          <cell r="T2086"/>
          <cell r="W2086"/>
          <cell r="X2086">
            <v>36861</v>
          </cell>
          <cell r="Y2086">
            <v>350</v>
          </cell>
          <cell r="Z2086"/>
        </row>
        <row r="2087">
          <cell r="A2087">
            <v>36872</v>
          </cell>
          <cell r="B2087">
            <v>64000</v>
          </cell>
          <cell r="C2087"/>
          <cell r="D2087"/>
          <cell r="E2087">
            <v>9</v>
          </cell>
          <cell r="F2087">
            <v>12.5</v>
          </cell>
          <cell r="G2087">
            <v>10.54921875</v>
          </cell>
          <cell r="H2087">
            <v>675150</v>
          </cell>
          <cell r="I2087">
            <v>64000</v>
          </cell>
          <cell r="J2087"/>
          <cell r="K2087"/>
          <cell r="L2087"/>
          <cell r="M2087"/>
          <cell r="N2087"/>
          <cell r="O2087"/>
          <cell r="P2087"/>
          <cell r="Q2087"/>
          <cell r="R2087"/>
          <cell r="S2087"/>
          <cell r="T2087"/>
          <cell r="W2087"/>
          <cell r="X2087">
            <v>36861</v>
          </cell>
          <cell r="Y2087">
            <v>350</v>
          </cell>
          <cell r="Z2087"/>
        </row>
        <row r="2088">
          <cell r="A2088">
            <v>36873</v>
          </cell>
          <cell r="B2088">
            <v>59900</v>
          </cell>
          <cell r="C2088"/>
          <cell r="D2088"/>
          <cell r="E2088">
            <v>10</v>
          </cell>
          <cell r="F2088">
            <v>13</v>
          </cell>
          <cell r="G2088">
            <v>11.060934891485809</v>
          </cell>
          <cell r="H2088">
            <v>662550</v>
          </cell>
          <cell r="I2088">
            <v>59900</v>
          </cell>
          <cell r="J2088"/>
          <cell r="K2088"/>
          <cell r="L2088"/>
          <cell r="M2088"/>
          <cell r="N2088"/>
          <cell r="O2088"/>
          <cell r="P2088"/>
          <cell r="Q2088"/>
          <cell r="R2088"/>
          <cell r="S2088"/>
          <cell r="T2088"/>
          <cell r="W2088"/>
          <cell r="X2088">
            <v>36861</v>
          </cell>
          <cell r="Y2088">
            <v>300</v>
          </cell>
          <cell r="Z2088"/>
        </row>
        <row r="2089">
          <cell r="A2089">
            <v>36874</v>
          </cell>
          <cell r="B2089">
            <v>93700</v>
          </cell>
          <cell r="C2089"/>
          <cell r="D2089"/>
          <cell r="E2089">
            <v>10</v>
          </cell>
          <cell r="F2089">
            <v>13.75</v>
          </cell>
          <cell r="G2089">
            <v>11.551760939167556</v>
          </cell>
          <cell r="H2089">
            <v>1082400</v>
          </cell>
          <cell r="I2089">
            <v>93700</v>
          </cell>
          <cell r="J2089"/>
          <cell r="K2089"/>
          <cell r="L2089"/>
          <cell r="M2089"/>
          <cell r="N2089"/>
          <cell r="O2089"/>
          <cell r="P2089"/>
          <cell r="Q2089"/>
          <cell r="R2089"/>
          <cell r="S2089"/>
          <cell r="T2089"/>
          <cell r="W2089"/>
          <cell r="X2089">
            <v>36861</v>
          </cell>
          <cell r="Y2089">
            <v>375</v>
          </cell>
          <cell r="Z2089"/>
        </row>
        <row r="2090">
          <cell r="A2090">
            <v>36875</v>
          </cell>
          <cell r="B2090">
            <v>165900</v>
          </cell>
          <cell r="C2090"/>
          <cell r="D2090"/>
          <cell r="E2090">
            <v>10</v>
          </cell>
          <cell r="F2090">
            <v>13.75</v>
          </cell>
          <cell r="G2090">
            <v>11.00379746835443</v>
          </cell>
          <cell r="H2090">
            <v>1825529.9999999998</v>
          </cell>
          <cell r="I2090">
            <v>165900</v>
          </cell>
          <cell r="J2090"/>
          <cell r="K2090"/>
          <cell r="L2090"/>
          <cell r="M2090"/>
          <cell r="N2090"/>
          <cell r="O2090"/>
          <cell r="P2090"/>
          <cell r="Q2090"/>
          <cell r="R2090"/>
          <cell r="S2090"/>
          <cell r="T2090"/>
          <cell r="W2090"/>
          <cell r="X2090">
            <v>36861</v>
          </cell>
          <cell r="Y2090">
            <v>375</v>
          </cell>
          <cell r="Z2090"/>
        </row>
        <row r="2091">
          <cell r="A2091">
            <v>36876</v>
          </cell>
          <cell r="B2091">
            <v>165900</v>
          </cell>
          <cell r="C2091"/>
          <cell r="D2091"/>
          <cell r="E2091">
            <v>10</v>
          </cell>
          <cell r="F2091">
            <v>13.75</v>
          </cell>
          <cell r="G2091">
            <v>11.00379746835443</v>
          </cell>
          <cell r="H2091">
            <v>1825529.9999999998</v>
          </cell>
          <cell r="I2091">
            <v>165900</v>
          </cell>
          <cell r="J2091"/>
          <cell r="K2091"/>
          <cell r="L2091"/>
          <cell r="M2091"/>
          <cell r="N2091"/>
          <cell r="O2091"/>
          <cell r="P2091"/>
          <cell r="Q2091"/>
          <cell r="R2091"/>
          <cell r="S2091"/>
          <cell r="T2091"/>
          <cell r="W2091"/>
          <cell r="X2091" t="str">
            <v>Sin movimiento</v>
          </cell>
          <cell r="Y2091">
            <v>375</v>
          </cell>
          <cell r="Z2091"/>
        </row>
        <row r="2092">
          <cell r="A2092">
            <v>36877</v>
          </cell>
          <cell r="B2092">
            <v>165900</v>
          </cell>
          <cell r="C2092"/>
          <cell r="D2092"/>
          <cell r="E2092">
            <v>10</v>
          </cell>
          <cell r="F2092">
            <v>13.75</v>
          </cell>
          <cell r="G2092">
            <v>11.00379746835443</v>
          </cell>
          <cell r="H2092">
            <v>1825529.9999999998</v>
          </cell>
          <cell r="I2092">
            <v>165900</v>
          </cell>
          <cell r="J2092"/>
          <cell r="K2092"/>
          <cell r="L2092"/>
          <cell r="M2092"/>
          <cell r="N2092"/>
          <cell r="O2092"/>
          <cell r="P2092"/>
          <cell r="Q2092"/>
          <cell r="R2092"/>
          <cell r="S2092"/>
          <cell r="T2092"/>
          <cell r="W2092"/>
          <cell r="X2092" t="str">
            <v>Sin movimiento</v>
          </cell>
          <cell r="Y2092">
            <v>375</v>
          </cell>
          <cell r="Z2092"/>
        </row>
        <row r="2093">
          <cell r="A2093">
            <v>36878</v>
          </cell>
          <cell r="B2093">
            <v>196700</v>
          </cell>
          <cell r="C2093"/>
          <cell r="D2093"/>
          <cell r="E2093">
            <v>10.3</v>
          </cell>
          <cell r="F2093">
            <v>13.5</v>
          </cell>
          <cell r="G2093">
            <v>11.6122267412303</v>
          </cell>
          <cell r="H2093">
            <v>2284125</v>
          </cell>
          <cell r="I2093">
            <v>196700</v>
          </cell>
          <cell r="J2093"/>
          <cell r="K2093"/>
          <cell r="L2093"/>
          <cell r="M2093"/>
          <cell r="N2093"/>
          <cell r="O2093"/>
          <cell r="P2093"/>
          <cell r="Q2093"/>
          <cell r="R2093"/>
          <cell r="S2093"/>
          <cell r="T2093"/>
          <cell r="W2093"/>
          <cell r="X2093">
            <v>36861</v>
          </cell>
          <cell r="Y2093">
            <v>319.99999999999994</v>
          </cell>
          <cell r="Z2093"/>
        </row>
        <row r="2094">
          <cell r="A2094">
            <v>36879</v>
          </cell>
          <cell r="B2094">
            <v>179900</v>
          </cell>
          <cell r="C2094"/>
          <cell r="D2094"/>
          <cell r="E2094">
            <v>10</v>
          </cell>
          <cell r="F2094">
            <v>13.5</v>
          </cell>
          <cell r="G2094">
            <v>11.526820455808783</v>
          </cell>
          <cell r="H2094">
            <v>2073675.0000000002</v>
          </cell>
          <cell r="I2094">
            <v>179900</v>
          </cell>
          <cell r="J2094"/>
          <cell r="K2094"/>
          <cell r="L2094"/>
          <cell r="M2094"/>
          <cell r="N2094"/>
          <cell r="O2094"/>
          <cell r="P2094"/>
          <cell r="Q2094"/>
          <cell r="R2094"/>
          <cell r="S2094"/>
          <cell r="T2094"/>
          <cell r="W2094"/>
          <cell r="X2094">
            <v>36861</v>
          </cell>
          <cell r="Y2094">
            <v>350</v>
          </cell>
          <cell r="Z2094"/>
        </row>
        <row r="2095">
          <cell r="A2095">
            <v>36880</v>
          </cell>
          <cell r="B2095">
            <v>197841</v>
          </cell>
          <cell r="C2095"/>
          <cell r="D2095"/>
          <cell r="E2095">
            <v>9.75</v>
          </cell>
          <cell r="F2095">
            <v>13.5</v>
          </cell>
          <cell r="G2095">
            <v>11.536807335183303</v>
          </cell>
          <cell r="H2095">
            <v>2282453.5</v>
          </cell>
          <cell r="I2095">
            <v>197841</v>
          </cell>
          <cell r="J2095"/>
          <cell r="K2095"/>
          <cell r="L2095"/>
          <cell r="M2095"/>
          <cell r="N2095"/>
          <cell r="O2095"/>
          <cell r="P2095"/>
          <cell r="Q2095"/>
          <cell r="R2095"/>
          <cell r="S2095"/>
          <cell r="T2095"/>
          <cell r="W2095"/>
          <cell r="X2095">
            <v>36861</v>
          </cell>
          <cell r="Y2095">
            <v>375</v>
          </cell>
          <cell r="Z2095"/>
        </row>
        <row r="2096">
          <cell r="A2096">
            <v>36881</v>
          </cell>
          <cell r="B2096">
            <v>249100</v>
          </cell>
          <cell r="C2096"/>
          <cell r="D2096"/>
          <cell r="E2096">
            <v>10</v>
          </cell>
          <cell r="F2096">
            <v>13.5</v>
          </cell>
          <cell r="G2096">
            <v>11.225411481332799</v>
          </cell>
          <cell r="H2096">
            <v>2796250</v>
          </cell>
          <cell r="I2096">
            <v>249100</v>
          </cell>
          <cell r="J2096"/>
          <cell r="K2096"/>
          <cell r="L2096"/>
          <cell r="M2096"/>
          <cell r="N2096"/>
          <cell r="O2096"/>
          <cell r="P2096"/>
          <cell r="Q2096"/>
          <cell r="R2096"/>
          <cell r="S2096"/>
          <cell r="T2096"/>
          <cell r="W2096"/>
          <cell r="X2096">
            <v>36861</v>
          </cell>
          <cell r="Y2096">
            <v>350</v>
          </cell>
          <cell r="Z2096"/>
        </row>
        <row r="2097">
          <cell r="A2097">
            <v>36882</v>
          </cell>
          <cell r="B2097">
            <v>290350</v>
          </cell>
          <cell r="C2097"/>
          <cell r="D2097"/>
          <cell r="E2097">
            <v>8.75</v>
          </cell>
          <cell r="F2097">
            <v>13.5</v>
          </cell>
          <cell r="G2097">
            <v>10.329860513173756</v>
          </cell>
          <cell r="H2097">
            <v>2999275</v>
          </cell>
          <cell r="I2097">
            <v>290350</v>
          </cell>
          <cell r="J2097"/>
          <cell r="K2097"/>
          <cell r="L2097"/>
          <cell r="M2097"/>
          <cell r="N2097"/>
          <cell r="O2097"/>
          <cell r="P2097"/>
          <cell r="Q2097"/>
          <cell r="R2097"/>
          <cell r="S2097"/>
          <cell r="T2097"/>
          <cell r="W2097"/>
          <cell r="X2097">
            <v>36861</v>
          </cell>
          <cell r="Y2097">
            <v>475</v>
          </cell>
          <cell r="Z2097"/>
        </row>
        <row r="2098">
          <cell r="A2098">
            <v>36883</v>
          </cell>
          <cell r="B2098">
            <v>290350</v>
          </cell>
          <cell r="C2098"/>
          <cell r="D2098"/>
          <cell r="E2098">
            <v>8.75</v>
          </cell>
          <cell r="F2098">
            <v>13.5</v>
          </cell>
          <cell r="G2098">
            <v>10.329860513173756</v>
          </cell>
          <cell r="H2098">
            <v>2999275</v>
          </cell>
          <cell r="I2098">
            <v>290350</v>
          </cell>
          <cell r="J2098"/>
          <cell r="K2098"/>
          <cell r="L2098"/>
          <cell r="M2098"/>
          <cell r="N2098"/>
          <cell r="O2098"/>
          <cell r="P2098"/>
          <cell r="Q2098"/>
          <cell r="R2098"/>
          <cell r="S2098"/>
          <cell r="T2098"/>
          <cell r="W2098"/>
          <cell r="X2098" t="str">
            <v>Sin movimiento</v>
          </cell>
          <cell r="Y2098">
            <v>475</v>
          </cell>
          <cell r="Z2098"/>
        </row>
        <row r="2099">
          <cell r="A2099">
            <v>36884</v>
          </cell>
          <cell r="B2099">
            <v>290350</v>
          </cell>
          <cell r="C2099"/>
          <cell r="D2099"/>
          <cell r="E2099">
            <v>8.75</v>
          </cell>
          <cell r="F2099">
            <v>13.5</v>
          </cell>
          <cell r="G2099">
            <v>10.329860513173756</v>
          </cell>
          <cell r="H2099">
            <v>2999275</v>
          </cell>
          <cell r="I2099">
            <v>290350</v>
          </cell>
          <cell r="J2099"/>
          <cell r="K2099"/>
          <cell r="L2099"/>
          <cell r="M2099"/>
          <cell r="N2099"/>
          <cell r="O2099"/>
          <cell r="P2099"/>
          <cell r="Q2099"/>
          <cell r="R2099"/>
          <cell r="S2099"/>
          <cell r="T2099"/>
          <cell r="W2099"/>
          <cell r="X2099" t="str">
            <v>Sin movimiento</v>
          </cell>
          <cell r="Y2099">
            <v>475</v>
          </cell>
          <cell r="Z2099"/>
        </row>
        <row r="2100">
          <cell r="A2100">
            <v>36885</v>
          </cell>
          <cell r="B2100">
            <v>290350</v>
          </cell>
          <cell r="C2100"/>
          <cell r="D2100"/>
          <cell r="E2100">
            <v>8.75</v>
          </cell>
          <cell r="F2100">
            <v>13.5</v>
          </cell>
          <cell r="G2100">
            <v>10.329860513173756</v>
          </cell>
          <cell r="H2100">
            <v>2999275</v>
          </cell>
          <cell r="I2100">
            <v>290350</v>
          </cell>
          <cell r="J2100"/>
          <cell r="K2100"/>
          <cell r="L2100"/>
          <cell r="M2100"/>
          <cell r="N2100"/>
          <cell r="O2100"/>
          <cell r="P2100"/>
          <cell r="Q2100"/>
          <cell r="R2100"/>
          <cell r="S2100"/>
          <cell r="T2100"/>
          <cell r="W2100"/>
          <cell r="X2100">
            <v>36861</v>
          </cell>
          <cell r="Y2100">
            <v>475</v>
          </cell>
          <cell r="Z2100"/>
        </row>
        <row r="2101">
          <cell r="A2101">
            <v>36886</v>
          </cell>
          <cell r="B2101">
            <v>280700</v>
          </cell>
          <cell r="C2101"/>
          <cell r="D2101"/>
          <cell r="E2101">
            <v>7</v>
          </cell>
          <cell r="F2101">
            <v>13.5</v>
          </cell>
          <cell r="G2101">
            <v>9.3744389027431421</v>
          </cell>
          <cell r="H2101">
            <v>2631405</v>
          </cell>
          <cell r="I2101">
            <v>280700</v>
          </cell>
          <cell r="J2101"/>
          <cell r="K2101"/>
          <cell r="L2101"/>
          <cell r="M2101"/>
          <cell r="N2101"/>
          <cell r="O2101"/>
          <cell r="P2101"/>
          <cell r="Q2101"/>
          <cell r="R2101"/>
          <cell r="S2101"/>
          <cell r="T2101"/>
          <cell r="W2101"/>
          <cell r="X2101">
            <v>36861</v>
          </cell>
          <cell r="Y2101">
            <v>650</v>
          </cell>
          <cell r="Z2101"/>
        </row>
        <row r="2102">
          <cell r="A2102">
            <v>36887</v>
          </cell>
          <cell r="B2102">
            <v>107800</v>
          </cell>
          <cell r="C2102"/>
          <cell r="D2102"/>
          <cell r="E2102">
            <v>8.5</v>
          </cell>
          <cell r="F2102">
            <v>14</v>
          </cell>
          <cell r="G2102">
            <v>10.647031539888683</v>
          </cell>
          <cell r="H2102">
            <v>1147750</v>
          </cell>
          <cell r="I2102">
            <v>107800</v>
          </cell>
          <cell r="J2102"/>
          <cell r="K2102"/>
          <cell r="L2102"/>
          <cell r="M2102"/>
          <cell r="N2102"/>
          <cell r="O2102"/>
          <cell r="P2102"/>
          <cell r="Q2102"/>
          <cell r="R2102"/>
          <cell r="S2102"/>
          <cell r="T2102"/>
          <cell r="W2102"/>
          <cell r="X2102">
            <v>36861</v>
          </cell>
          <cell r="Y2102">
            <v>550</v>
          </cell>
          <cell r="Z2102"/>
        </row>
        <row r="2103">
          <cell r="A2103">
            <v>36888</v>
          </cell>
          <cell r="B2103">
            <v>139000</v>
          </cell>
          <cell r="C2103"/>
          <cell r="D2103"/>
          <cell r="E2103">
            <v>9</v>
          </cell>
          <cell r="F2103">
            <v>13</v>
          </cell>
          <cell r="G2103">
            <v>10.364748201438848</v>
          </cell>
          <cell r="H2103">
            <v>1440700</v>
          </cell>
          <cell r="I2103">
            <v>139000</v>
          </cell>
          <cell r="J2103"/>
          <cell r="K2103"/>
          <cell r="L2103"/>
          <cell r="M2103"/>
          <cell r="N2103"/>
          <cell r="O2103"/>
          <cell r="P2103"/>
          <cell r="Q2103"/>
          <cell r="R2103"/>
          <cell r="S2103"/>
          <cell r="T2103"/>
          <cell r="W2103"/>
          <cell r="X2103">
            <v>36861</v>
          </cell>
          <cell r="Y2103">
            <v>400</v>
          </cell>
          <cell r="Z2103"/>
        </row>
        <row r="2104">
          <cell r="A2104">
            <v>36889</v>
          </cell>
          <cell r="B2104">
            <v>179900</v>
          </cell>
          <cell r="C2104"/>
          <cell r="D2104"/>
          <cell r="E2104">
            <v>7.75</v>
          </cell>
          <cell r="F2104">
            <v>10.5</v>
          </cell>
          <cell r="G2104">
            <v>9.3424124513618683</v>
          </cell>
          <cell r="H2104">
            <v>1680700</v>
          </cell>
          <cell r="I2104">
            <v>179900</v>
          </cell>
          <cell r="J2104"/>
          <cell r="K2104"/>
          <cell r="L2104"/>
          <cell r="M2104"/>
          <cell r="N2104"/>
          <cell r="O2104"/>
          <cell r="P2104"/>
          <cell r="Q2104"/>
          <cell r="R2104"/>
          <cell r="S2104"/>
          <cell r="T2104"/>
          <cell r="W2104"/>
          <cell r="X2104">
            <v>36861</v>
          </cell>
          <cell r="Y2104">
            <v>275</v>
          </cell>
          <cell r="Z2104"/>
        </row>
        <row r="2105">
          <cell r="A2105">
            <v>36890</v>
          </cell>
          <cell r="B2105">
            <v>179900</v>
          </cell>
          <cell r="C2105"/>
          <cell r="D2105"/>
          <cell r="E2105">
            <v>7.75</v>
          </cell>
          <cell r="F2105">
            <v>10.5</v>
          </cell>
          <cell r="G2105">
            <v>9.3424124513618683</v>
          </cell>
          <cell r="H2105">
            <v>1680700</v>
          </cell>
          <cell r="I2105">
            <v>179900</v>
          </cell>
          <cell r="J2105"/>
          <cell r="K2105"/>
          <cell r="L2105"/>
          <cell r="M2105"/>
          <cell r="N2105"/>
          <cell r="O2105"/>
          <cell r="P2105"/>
          <cell r="Q2105"/>
          <cell r="R2105"/>
          <cell r="S2105"/>
          <cell r="T2105"/>
          <cell r="W2105"/>
          <cell r="X2105" t="str">
            <v>Sin movimiento</v>
          </cell>
          <cell r="Y2105">
            <v>275</v>
          </cell>
          <cell r="Z2105"/>
        </row>
        <row r="2106">
          <cell r="A2106">
            <v>36891</v>
          </cell>
          <cell r="B2106">
            <v>179900</v>
          </cell>
          <cell r="C2106"/>
          <cell r="D2106"/>
          <cell r="E2106">
            <v>7.75</v>
          </cell>
          <cell r="F2106">
            <v>10.5</v>
          </cell>
          <cell r="G2106">
            <v>9.3424124513618683</v>
          </cell>
          <cell r="H2106">
            <v>1680700</v>
          </cell>
          <cell r="I2106">
            <v>179900</v>
          </cell>
          <cell r="J2106">
            <v>62494548.5</v>
          </cell>
          <cell r="K2106">
            <v>5478791</v>
          </cell>
          <cell r="L2106">
            <v>11.406631225757653</v>
          </cell>
          <cell r="M2106"/>
          <cell r="N2106"/>
          <cell r="O2106"/>
          <cell r="P2106"/>
          <cell r="Q2106"/>
          <cell r="R2106"/>
          <cell r="S2106"/>
          <cell r="T2106"/>
          <cell r="W2106"/>
          <cell r="X2106" t="str">
            <v>Sin movimiento</v>
          </cell>
          <cell r="Y2106">
            <v>275</v>
          </cell>
          <cell r="Z2106"/>
        </row>
        <row r="2107">
          <cell r="A2107">
            <v>36892</v>
          </cell>
          <cell r="B2107">
            <v>179900</v>
          </cell>
          <cell r="C2107"/>
          <cell r="D2107"/>
          <cell r="E2107">
            <v>7.75</v>
          </cell>
          <cell r="F2107">
            <v>10.5</v>
          </cell>
          <cell r="G2107">
            <v>9.3424124513618683</v>
          </cell>
          <cell r="H2107">
            <v>1680700</v>
          </cell>
          <cell r="I2107">
            <v>179900</v>
          </cell>
          <cell r="J2107"/>
          <cell r="K2107"/>
          <cell r="L2107"/>
          <cell r="M2107"/>
          <cell r="N2107"/>
          <cell r="O2107"/>
          <cell r="P2107"/>
          <cell r="Q2107"/>
          <cell r="R2107"/>
          <cell r="S2107"/>
          <cell r="T2107"/>
          <cell r="W2107"/>
          <cell r="X2107">
            <v>36892</v>
          </cell>
          <cell r="Y2107">
            <v>275</v>
          </cell>
          <cell r="Z2107"/>
        </row>
        <row r="2108">
          <cell r="A2108">
            <v>36893</v>
          </cell>
          <cell r="B2108">
            <v>176100</v>
          </cell>
          <cell r="C2108"/>
          <cell r="D2108"/>
          <cell r="E2108">
            <v>10</v>
          </cell>
          <cell r="F2108">
            <v>11.25</v>
          </cell>
          <cell r="G2108">
            <v>10.897643384440659</v>
          </cell>
          <cell r="H2108">
            <v>1919075</v>
          </cell>
          <cell r="I2108">
            <v>176100</v>
          </cell>
          <cell r="J2108"/>
          <cell r="K2108"/>
          <cell r="L2108"/>
          <cell r="M2108"/>
          <cell r="N2108"/>
          <cell r="O2108"/>
          <cell r="P2108"/>
          <cell r="Q2108"/>
          <cell r="R2108"/>
          <cell r="S2108"/>
          <cell r="T2108"/>
          <cell r="W2108"/>
          <cell r="X2108">
            <v>36892</v>
          </cell>
          <cell r="Y2108">
            <v>125</v>
          </cell>
          <cell r="Z2108"/>
        </row>
        <row r="2109">
          <cell r="A2109">
            <v>36894</v>
          </cell>
          <cell r="B2109">
            <v>200000</v>
          </cell>
          <cell r="C2109"/>
          <cell r="D2109"/>
          <cell r="E2109">
            <v>10.25</v>
          </cell>
          <cell r="F2109">
            <v>13.5</v>
          </cell>
          <cell r="G2109">
            <v>10.977124999999999</v>
          </cell>
          <cell r="H2109">
            <v>2195425</v>
          </cell>
          <cell r="I2109">
            <v>200000</v>
          </cell>
          <cell r="J2109"/>
          <cell r="K2109"/>
          <cell r="L2109"/>
          <cell r="M2109"/>
          <cell r="N2109"/>
          <cell r="O2109"/>
          <cell r="P2109"/>
          <cell r="Q2109"/>
          <cell r="R2109"/>
          <cell r="S2109"/>
          <cell r="T2109"/>
          <cell r="W2109"/>
          <cell r="X2109">
            <v>36892</v>
          </cell>
          <cell r="Y2109">
            <v>325</v>
          </cell>
          <cell r="Z2109"/>
        </row>
        <row r="2110">
          <cell r="A2110">
            <v>36895</v>
          </cell>
          <cell r="B2110">
            <v>172600</v>
          </cell>
          <cell r="C2110"/>
          <cell r="D2110"/>
          <cell r="E2110">
            <v>10.75</v>
          </cell>
          <cell r="F2110">
            <v>13</v>
          </cell>
          <cell r="G2110">
            <v>11.171639629200463</v>
          </cell>
          <cell r="H2110">
            <v>1928225</v>
          </cell>
          <cell r="I2110">
            <v>172600</v>
          </cell>
          <cell r="J2110"/>
          <cell r="K2110"/>
          <cell r="L2110"/>
          <cell r="M2110"/>
          <cell r="N2110"/>
          <cell r="O2110"/>
          <cell r="P2110"/>
          <cell r="Q2110"/>
          <cell r="R2110"/>
          <cell r="S2110"/>
          <cell r="T2110"/>
          <cell r="W2110"/>
          <cell r="X2110">
            <v>36892</v>
          </cell>
          <cell r="Y2110">
            <v>225</v>
          </cell>
          <cell r="Z2110"/>
        </row>
        <row r="2111">
          <cell r="A2111">
            <v>36896</v>
          </cell>
          <cell r="B2111">
            <v>189400</v>
          </cell>
          <cell r="C2111"/>
          <cell r="D2111"/>
          <cell r="E2111">
            <v>11</v>
          </cell>
          <cell r="F2111">
            <v>13</v>
          </cell>
          <cell r="G2111">
            <v>11.252111932418163</v>
          </cell>
          <cell r="H2111">
            <v>2131150</v>
          </cell>
          <cell r="I2111">
            <v>189400</v>
          </cell>
          <cell r="J2111"/>
          <cell r="K2111"/>
          <cell r="L2111"/>
          <cell r="M2111"/>
          <cell r="N2111"/>
          <cell r="O2111"/>
          <cell r="P2111"/>
          <cell r="Q2111"/>
          <cell r="R2111"/>
          <cell r="S2111"/>
          <cell r="T2111"/>
          <cell r="W2111"/>
          <cell r="X2111">
            <v>36892</v>
          </cell>
          <cell r="Y2111">
            <v>200</v>
          </cell>
          <cell r="Z2111"/>
        </row>
        <row r="2112">
          <cell r="A2112">
            <v>36897</v>
          </cell>
          <cell r="B2112">
            <v>189400</v>
          </cell>
          <cell r="C2112"/>
          <cell r="D2112"/>
          <cell r="E2112">
            <v>11</v>
          </cell>
          <cell r="F2112">
            <v>13</v>
          </cell>
          <cell r="G2112">
            <v>11.252111932418163</v>
          </cell>
          <cell r="H2112">
            <v>2131150</v>
          </cell>
          <cell r="I2112">
            <v>189400</v>
          </cell>
          <cell r="J2112"/>
          <cell r="K2112"/>
          <cell r="L2112"/>
          <cell r="M2112"/>
          <cell r="N2112"/>
          <cell r="O2112"/>
          <cell r="P2112"/>
          <cell r="Q2112"/>
          <cell r="R2112"/>
          <cell r="S2112"/>
          <cell r="T2112"/>
          <cell r="W2112"/>
          <cell r="X2112" t="str">
            <v>Sin movimiento</v>
          </cell>
          <cell r="Y2112">
            <v>200</v>
          </cell>
          <cell r="Z2112"/>
        </row>
        <row r="2113">
          <cell r="A2113">
            <v>36898</v>
          </cell>
          <cell r="B2113">
            <v>189400</v>
          </cell>
          <cell r="C2113"/>
          <cell r="D2113"/>
          <cell r="E2113">
            <v>11</v>
          </cell>
          <cell r="F2113">
            <v>13</v>
          </cell>
          <cell r="G2113">
            <v>11.252111932418163</v>
          </cell>
          <cell r="H2113">
            <v>2131150</v>
          </cell>
          <cell r="I2113">
            <v>189400</v>
          </cell>
          <cell r="J2113"/>
          <cell r="K2113"/>
          <cell r="L2113"/>
          <cell r="M2113"/>
          <cell r="N2113"/>
          <cell r="O2113"/>
          <cell r="P2113"/>
          <cell r="Q2113"/>
          <cell r="R2113"/>
          <cell r="S2113"/>
          <cell r="T2113"/>
          <cell r="W2113"/>
          <cell r="X2113" t="str">
            <v>Sin movimiento</v>
          </cell>
          <cell r="Y2113">
            <v>200</v>
          </cell>
          <cell r="Z2113"/>
        </row>
        <row r="2114">
          <cell r="A2114">
            <v>36899</v>
          </cell>
          <cell r="B2114">
            <v>169700</v>
          </cell>
          <cell r="C2114"/>
          <cell r="D2114"/>
          <cell r="E2114">
            <v>10</v>
          </cell>
          <cell r="F2114">
            <v>12</v>
          </cell>
          <cell r="G2114">
            <v>10.944018856806128</v>
          </cell>
          <cell r="H2114">
            <v>1857200</v>
          </cell>
          <cell r="I2114">
            <v>169700</v>
          </cell>
          <cell r="J2114"/>
          <cell r="K2114"/>
          <cell r="L2114"/>
          <cell r="M2114"/>
          <cell r="N2114"/>
          <cell r="O2114"/>
          <cell r="P2114"/>
          <cell r="Q2114"/>
          <cell r="R2114"/>
          <cell r="S2114"/>
          <cell r="T2114"/>
          <cell r="W2114"/>
          <cell r="X2114">
            <v>36892</v>
          </cell>
          <cell r="Y2114">
            <v>200</v>
          </cell>
          <cell r="Z2114"/>
        </row>
        <row r="2115">
          <cell r="A2115">
            <v>36900</v>
          </cell>
          <cell r="B2115">
            <v>97900</v>
          </cell>
          <cell r="C2115"/>
          <cell r="D2115"/>
          <cell r="E2115">
            <v>10</v>
          </cell>
          <cell r="F2115">
            <v>11.5</v>
          </cell>
          <cell r="G2115">
            <v>10.917262512768131</v>
          </cell>
          <cell r="H2115">
            <v>1068800</v>
          </cell>
          <cell r="I2115">
            <v>97900</v>
          </cell>
          <cell r="J2115"/>
          <cell r="K2115"/>
          <cell r="L2115"/>
          <cell r="M2115"/>
          <cell r="N2115"/>
          <cell r="O2115"/>
          <cell r="P2115"/>
          <cell r="Q2115"/>
          <cell r="R2115"/>
          <cell r="S2115"/>
          <cell r="T2115"/>
          <cell r="W2115"/>
          <cell r="X2115">
            <v>36892</v>
          </cell>
          <cell r="Y2115">
            <v>150</v>
          </cell>
          <cell r="Z2115"/>
        </row>
        <row r="2116">
          <cell r="A2116">
            <v>36901</v>
          </cell>
          <cell r="B2116">
            <v>101000</v>
          </cell>
          <cell r="C2116"/>
          <cell r="D2116"/>
          <cell r="E2116">
            <v>10.5</v>
          </cell>
          <cell r="F2116">
            <v>12</v>
          </cell>
          <cell r="G2116">
            <v>10.925742574257425</v>
          </cell>
          <cell r="H2116">
            <v>1103500</v>
          </cell>
          <cell r="I2116">
            <v>101000</v>
          </cell>
          <cell r="J2116"/>
          <cell r="K2116"/>
          <cell r="L2116"/>
          <cell r="M2116"/>
          <cell r="N2116"/>
          <cell r="O2116"/>
          <cell r="P2116"/>
          <cell r="Q2116"/>
          <cell r="R2116"/>
          <cell r="S2116"/>
          <cell r="T2116"/>
          <cell r="W2116"/>
          <cell r="X2116">
            <v>36892</v>
          </cell>
          <cell r="Y2116">
            <v>150</v>
          </cell>
          <cell r="Z2116"/>
        </row>
        <row r="2117">
          <cell r="A2117">
            <v>36902</v>
          </cell>
          <cell r="B2117">
            <v>100000</v>
          </cell>
          <cell r="C2117"/>
          <cell r="D2117"/>
          <cell r="E2117">
            <v>10</v>
          </cell>
          <cell r="F2117">
            <v>12.5</v>
          </cell>
          <cell r="G2117">
            <v>10.86875</v>
          </cell>
          <cell r="H2117">
            <v>1086875</v>
          </cell>
          <cell r="I2117">
            <v>100000</v>
          </cell>
          <cell r="J2117"/>
          <cell r="K2117"/>
          <cell r="L2117"/>
          <cell r="M2117"/>
          <cell r="N2117"/>
          <cell r="O2117"/>
          <cell r="P2117"/>
          <cell r="Q2117"/>
          <cell r="R2117"/>
          <cell r="S2117"/>
          <cell r="T2117"/>
          <cell r="W2117"/>
          <cell r="X2117">
            <v>36892</v>
          </cell>
          <cell r="Y2117">
            <v>250</v>
          </cell>
          <cell r="Z2117"/>
        </row>
        <row r="2118">
          <cell r="A2118">
            <v>36903</v>
          </cell>
          <cell r="B2118">
            <v>106600</v>
          </cell>
          <cell r="C2118"/>
          <cell r="D2118"/>
          <cell r="E2118">
            <v>10.75</v>
          </cell>
          <cell r="F2118">
            <v>12.5</v>
          </cell>
          <cell r="G2118">
            <v>11.219043151969981</v>
          </cell>
          <cell r="H2118">
            <v>1195950</v>
          </cell>
          <cell r="I2118">
            <v>106600</v>
          </cell>
          <cell r="J2118"/>
          <cell r="K2118"/>
          <cell r="L2118"/>
          <cell r="M2118"/>
          <cell r="N2118"/>
          <cell r="O2118"/>
          <cell r="P2118"/>
          <cell r="Q2118"/>
          <cell r="R2118"/>
          <cell r="S2118"/>
          <cell r="T2118"/>
          <cell r="W2118"/>
          <cell r="X2118">
            <v>36892</v>
          </cell>
          <cell r="Y2118">
            <v>175</v>
          </cell>
          <cell r="Z2118"/>
        </row>
        <row r="2119">
          <cell r="A2119">
            <v>36904</v>
          </cell>
          <cell r="B2119">
            <v>106600</v>
          </cell>
          <cell r="C2119"/>
          <cell r="D2119"/>
          <cell r="E2119">
            <v>10.75</v>
          </cell>
          <cell r="F2119">
            <v>12.5</v>
          </cell>
          <cell r="G2119">
            <v>11.219043151969981</v>
          </cell>
          <cell r="H2119">
            <v>1195950</v>
          </cell>
          <cell r="I2119">
            <v>106600</v>
          </cell>
          <cell r="J2119"/>
          <cell r="K2119"/>
          <cell r="L2119"/>
          <cell r="M2119"/>
          <cell r="N2119"/>
          <cell r="O2119"/>
          <cell r="P2119"/>
          <cell r="Q2119"/>
          <cell r="R2119"/>
          <cell r="S2119"/>
          <cell r="T2119"/>
          <cell r="W2119"/>
          <cell r="X2119" t="str">
            <v>Sin movimiento</v>
          </cell>
          <cell r="Y2119">
            <v>175</v>
          </cell>
          <cell r="Z2119"/>
        </row>
        <row r="2120">
          <cell r="A2120">
            <v>36905</v>
          </cell>
          <cell r="B2120">
            <v>106600</v>
          </cell>
          <cell r="C2120"/>
          <cell r="D2120"/>
          <cell r="E2120">
            <v>10.75</v>
          </cell>
          <cell r="F2120">
            <v>12.5</v>
          </cell>
          <cell r="G2120">
            <v>11.219043151969981</v>
          </cell>
          <cell r="H2120">
            <v>1195950</v>
          </cell>
          <cell r="I2120">
            <v>106600</v>
          </cell>
          <cell r="J2120"/>
          <cell r="K2120"/>
          <cell r="L2120"/>
          <cell r="M2120"/>
          <cell r="N2120"/>
          <cell r="O2120"/>
          <cell r="P2120"/>
          <cell r="Q2120"/>
          <cell r="R2120"/>
          <cell r="S2120"/>
          <cell r="T2120"/>
          <cell r="W2120"/>
          <cell r="X2120" t="str">
            <v>Sin movimiento</v>
          </cell>
          <cell r="Y2120">
            <v>175</v>
          </cell>
          <cell r="Z2120"/>
        </row>
        <row r="2121">
          <cell r="A2121">
            <v>36906</v>
          </cell>
          <cell r="B2121">
            <v>61300</v>
          </cell>
          <cell r="C2121"/>
          <cell r="D2121"/>
          <cell r="E2121">
            <v>9.5</v>
          </cell>
          <cell r="F2121">
            <v>13</v>
          </cell>
          <cell r="G2121">
            <v>11.473083197389887</v>
          </cell>
          <cell r="H2121">
            <v>703300</v>
          </cell>
          <cell r="I2121">
            <v>61300</v>
          </cell>
          <cell r="J2121"/>
          <cell r="K2121"/>
          <cell r="L2121"/>
          <cell r="M2121"/>
          <cell r="N2121"/>
          <cell r="O2121"/>
          <cell r="P2121"/>
          <cell r="Q2121"/>
          <cell r="R2121"/>
          <cell r="S2121"/>
          <cell r="T2121"/>
          <cell r="W2121"/>
          <cell r="X2121">
            <v>36892</v>
          </cell>
          <cell r="Y2121">
            <v>350</v>
          </cell>
          <cell r="Z2121"/>
        </row>
        <row r="2122">
          <cell r="A2122">
            <v>36907</v>
          </cell>
          <cell r="B2122">
            <v>119900</v>
          </cell>
          <cell r="C2122"/>
          <cell r="D2122"/>
          <cell r="E2122">
            <v>9</v>
          </cell>
          <cell r="F2122">
            <v>13.25</v>
          </cell>
          <cell r="G2122">
            <v>10.841534612176813</v>
          </cell>
          <cell r="H2122">
            <v>1299900</v>
          </cell>
          <cell r="I2122">
            <v>119900</v>
          </cell>
          <cell r="J2122"/>
          <cell r="K2122"/>
          <cell r="L2122"/>
          <cell r="M2122"/>
          <cell r="N2122"/>
          <cell r="O2122"/>
          <cell r="P2122"/>
          <cell r="Q2122"/>
          <cell r="R2122"/>
          <cell r="S2122"/>
          <cell r="T2122"/>
          <cell r="W2122"/>
          <cell r="X2122">
            <v>36892</v>
          </cell>
          <cell r="Y2122">
            <v>425</v>
          </cell>
          <cell r="Z2122"/>
        </row>
        <row r="2123">
          <cell r="A2123">
            <v>36908</v>
          </cell>
          <cell r="B2123">
            <v>187000</v>
          </cell>
          <cell r="C2123"/>
          <cell r="D2123"/>
          <cell r="E2123">
            <v>9</v>
          </cell>
          <cell r="F2123">
            <v>13.5</v>
          </cell>
          <cell r="G2123">
            <v>10.364973262032086</v>
          </cell>
          <cell r="H2123">
            <v>1938250</v>
          </cell>
          <cell r="I2123">
            <v>187000</v>
          </cell>
          <cell r="J2123"/>
          <cell r="K2123"/>
          <cell r="L2123"/>
          <cell r="M2123"/>
          <cell r="N2123"/>
          <cell r="O2123"/>
          <cell r="P2123"/>
          <cell r="Q2123"/>
          <cell r="R2123"/>
          <cell r="S2123"/>
          <cell r="T2123"/>
          <cell r="W2123"/>
          <cell r="X2123">
            <v>36892</v>
          </cell>
          <cell r="Y2123">
            <v>450</v>
          </cell>
          <cell r="Z2123"/>
        </row>
        <row r="2124">
          <cell r="A2124">
            <v>36909</v>
          </cell>
          <cell r="B2124">
            <v>111800</v>
          </cell>
          <cell r="C2124"/>
          <cell r="D2124"/>
          <cell r="E2124">
            <v>10</v>
          </cell>
          <cell r="F2124">
            <v>11.5</v>
          </cell>
          <cell r="G2124">
            <v>10.099284436493738</v>
          </cell>
          <cell r="H2124">
            <v>1129100</v>
          </cell>
          <cell r="I2124">
            <v>111800</v>
          </cell>
          <cell r="J2124"/>
          <cell r="K2124"/>
          <cell r="L2124"/>
          <cell r="M2124"/>
          <cell r="N2124"/>
          <cell r="O2124"/>
          <cell r="P2124"/>
          <cell r="Q2124"/>
          <cell r="R2124"/>
          <cell r="S2124"/>
          <cell r="T2124"/>
          <cell r="W2124"/>
          <cell r="X2124">
            <v>36892</v>
          </cell>
          <cell r="Y2124">
            <v>150</v>
          </cell>
          <cell r="Z2124"/>
        </row>
        <row r="2125">
          <cell r="A2125">
            <v>36910</v>
          </cell>
          <cell r="B2125">
            <v>236200</v>
          </cell>
          <cell r="C2125"/>
          <cell r="D2125"/>
          <cell r="E2125">
            <v>9.75</v>
          </cell>
          <cell r="F2125">
            <v>13.5</v>
          </cell>
          <cell r="G2125">
            <v>10.630186282811177</v>
          </cell>
          <cell r="H2125">
            <v>2510850</v>
          </cell>
          <cell r="I2125">
            <v>236200</v>
          </cell>
          <cell r="J2125"/>
          <cell r="K2125"/>
          <cell r="L2125"/>
          <cell r="M2125"/>
          <cell r="N2125"/>
          <cell r="O2125"/>
          <cell r="P2125"/>
          <cell r="Q2125"/>
          <cell r="R2125"/>
          <cell r="S2125"/>
          <cell r="T2125"/>
          <cell r="W2125"/>
          <cell r="X2125">
            <v>36892</v>
          </cell>
          <cell r="Y2125">
            <v>375</v>
          </cell>
          <cell r="Z2125"/>
        </row>
        <row r="2126">
          <cell r="A2126">
            <v>36911</v>
          </cell>
          <cell r="B2126">
            <v>236200</v>
          </cell>
          <cell r="C2126"/>
          <cell r="D2126"/>
          <cell r="E2126">
            <v>9.75</v>
          </cell>
          <cell r="F2126">
            <v>13.5</v>
          </cell>
          <cell r="G2126">
            <v>10.630186282811177</v>
          </cell>
          <cell r="H2126">
            <v>2510850</v>
          </cell>
          <cell r="I2126">
            <v>236200</v>
          </cell>
          <cell r="J2126"/>
          <cell r="K2126"/>
          <cell r="L2126"/>
          <cell r="M2126"/>
          <cell r="N2126"/>
          <cell r="O2126"/>
          <cell r="P2126"/>
          <cell r="Q2126"/>
          <cell r="R2126"/>
          <cell r="S2126"/>
          <cell r="T2126"/>
          <cell r="W2126"/>
          <cell r="X2126" t="str">
            <v>Sin movimiento</v>
          </cell>
          <cell r="Y2126">
            <v>375</v>
          </cell>
          <cell r="Z2126"/>
        </row>
        <row r="2127">
          <cell r="A2127">
            <v>36912</v>
          </cell>
          <cell r="B2127">
            <v>236200</v>
          </cell>
          <cell r="C2127"/>
          <cell r="D2127"/>
          <cell r="E2127">
            <v>9.75</v>
          </cell>
          <cell r="F2127">
            <v>13.5</v>
          </cell>
          <cell r="G2127">
            <v>10.630186282811177</v>
          </cell>
          <cell r="H2127">
            <v>2510850</v>
          </cell>
          <cell r="I2127">
            <v>236200</v>
          </cell>
          <cell r="J2127"/>
          <cell r="K2127"/>
          <cell r="L2127"/>
          <cell r="M2127"/>
          <cell r="N2127"/>
          <cell r="O2127"/>
          <cell r="P2127"/>
          <cell r="Q2127"/>
          <cell r="R2127"/>
          <cell r="S2127"/>
          <cell r="T2127"/>
          <cell r="W2127"/>
          <cell r="X2127" t="str">
            <v>Sin movimiento</v>
          </cell>
          <cell r="Y2127">
            <v>375</v>
          </cell>
          <cell r="Z2127"/>
        </row>
        <row r="2128">
          <cell r="A2128">
            <v>36913</v>
          </cell>
          <cell r="B2128">
            <v>229100</v>
          </cell>
          <cell r="C2128"/>
          <cell r="D2128"/>
          <cell r="E2128">
            <v>10</v>
          </cell>
          <cell r="F2128">
            <v>13.5</v>
          </cell>
          <cell r="G2128">
            <v>11.179615888258402</v>
          </cell>
          <cell r="H2128">
            <v>2561250</v>
          </cell>
          <cell r="I2128">
            <v>229100</v>
          </cell>
          <cell r="J2128"/>
          <cell r="K2128"/>
          <cell r="L2128"/>
          <cell r="M2128"/>
          <cell r="N2128"/>
          <cell r="O2128"/>
          <cell r="P2128"/>
          <cell r="Q2128"/>
          <cell r="R2128"/>
          <cell r="S2128"/>
          <cell r="T2128"/>
          <cell r="W2128"/>
          <cell r="X2128">
            <v>36892</v>
          </cell>
          <cell r="Y2128">
            <v>350</v>
          </cell>
          <cell r="Z2128"/>
        </row>
        <row r="2129">
          <cell r="A2129">
            <v>36914</v>
          </cell>
          <cell r="B2129">
            <v>223600</v>
          </cell>
          <cell r="C2129"/>
          <cell r="D2129"/>
          <cell r="E2129">
            <v>9.85</v>
          </cell>
          <cell r="F2129">
            <v>12.5</v>
          </cell>
          <cell r="G2129">
            <v>10.945214669051879</v>
          </cell>
          <cell r="H2129">
            <v>2447350</v>
          </cell>
          <cell r="I2129">
            <v>223600</v>
          </cell>
          <cell r="J2129"/>
          <cell r="K2129"/>
          <cell r="L2129"/>
          <cell r="M2129"/>
          <cell r="N2129"/>
          <cell r="O2129"/>
          <cell r="P2129"/>
          <cell r="Q2129"/>
          <cell r="R2129"/>
          <cell r="S2129"/>
          <cell r="T2129"/>
          <cell r="W2129"/>
          <cell r="X2129">
            <v>36892</v>
          </cell>
          <cell r="Y2129">
            <v>265.00000000000006</v>
          </cell>
          <cell r="Z2129"/>
        </row>
        <row r="2130">
          <cell r="A2130">
            <v>36915</v>
          </cell>
          <cell r="B2130">
            <v>196100</v>
          </cell>
          <cell r="C2130"/>
          <cell r="D2130"/>
          <cell r="E2130">
            <v>9.9499999999999993</v>
          </cell>
          <cell r="F2130">
            <v>12.5</v>
          </cell>
          <cell r="G2130">
            <v>11.02320244773075</v>
          </cell>
          <cell r="H2130">
            <v>2161650</v>
          </cell>
          <cell r="I2130">
            <v>196100</v>
          </cell>
          <cell r="J2130"/>
          <cell r="K2130"/>
          <cell r="L2130"/>
          <cell r="M2130"/>
          <cell r="N2130"/>
          <cell r="O2130"/>
          <cell r="P2130"/>
          <cell r="Q2130"/>
          <cell r="R2130"/>
          <cell r="S2130"/>
          <cell r="T2130"/>
          <cell r="W2130"/>
          <cell r="X2130">
            <v>36892</v>
          </cell>
          <cell r="Y2130">
            <v>255.00000000000006</v>
          </cell>
          <cell r="Z2130"/>
        </row>
        <row r="2131">
          <cell r="A2131">
            <v>36916</v>
          </cell>
          <cell r="B2131">
            <v>244820</v>
          </cell>
          <cell r="C2131"/>
          <cell r="D2131"/>
          <cell r="E2131">
            <v>9.75</v>
          </cell>
          <cell r="F2131">
            <v>12.5</v>
          </cell>
          <cell r="G2131">
            <v>10.614635242218773</v>
          </cell>
          <cell r="H2131">
            <v>2598675</v>
          </cell>
          <cell r="I2131">
            <v>244820</v>
          </cell>
          <cell r="J2131"/>
          <cell r="K2131"/>
          <cell r="L2131"/>
          <cell r="M2131"/>
          <cell r="N2131"/>
          <cell r="O2131"/>
          <cell r="P2131"/>
          <cell r="Q2131"/>
          <cell r="R2131"/>
          <cell r="S2131"/>
          <cell r="T2131"/>
          <cell r="W2131"/>
          <cell r="X2131">
            <v>36892</v>
          </cell>
          <cell r="Y2131">
            <v>275</v>
          </cell>
          <cell r="Z2131"/>
        </row>
        <row r="2132">
          <cell r="A2132">
            <v>36917</v>
          </cell>
          <cell r="B2132">
            <v>246800</v>
          </cell>
          <cell r="C2132"/>
          <cell r="D2132"/>
          <cell r="E2132">
            <v>9.75</v>
          </cell>
          <cell r="F2132">
            <v>12.5</v>
          </cell>
          <cell r="G2132">
            <v>10.849371961102108</v>
          </cell>
          <cell r="H2132">
            <v>2677625</v>
          </cell>
          <cell r="I2132">
            <v>246800</v>
          </cell>
          <cell r="J2132"/>
          <cell r="K2132"/>
          <cell r="L2132"/>
          <cell r="M2132"/>
          <cell r="N2132"/>
          <cell r="O2132"/>
          <cell r="P2132"/>
          <cell r="Q2132"/>
          <cell r="R2132"/>
          <cell r="S2132"/>
          <cell r="T2132"/>
          <cell r="W2132"/>
          <cell r="X2132">
            <v>36892</v>
          </cell>
          <cell r="Y2132">
            <v>275</v>
          </cell>
          <cell r="Z2132"/>
        </row>
        <row r="2133">
          <cell r="A2133">
            <v>36918</v>
          </cell>
          <cell r="B2133">
            <v>246800</v>
          </cell>
          <cell r="C2133"/>
          <cell r="D2133"/>
          <cell r="E2133">
            <v>9.75</v>
          </cell>
          <cell r="F2133">
            <v>12.5</v>
          </cell>
          <cell r="G2133">
            <v>10.849371961102108</v>
          </cell>
          <cell r="H2133">
            <v>2677625</v>
          </cell>
          <cell r="I2133">
            <v>246800</v>
          </cell>
          <cell r="J2133"/>
          <cell r="K2133"/>
          <cell r="L2133"/>
          <cell r="M2133"/>
          <cell r="N2133"/>
          <cell r="O2133"/>
          <cell r="P2133"/>
          <cell r="Q2133"/>
          <cell r="R2133"/>
          <cell r="S2133"/>
          <cell r="T2133"/>
          <cell r="W2133"/>
          <cell r="X2133" t="str">
            <v>Sin movimiento</v>
          </cell>
          <cell r="Y2133">
            <v>275</v>
          </cell>
          <cell r="Z2133"/>
        </row>
        <row r="2134">
          <cell r="A2134">
            <v>36919</v>
          </cell>
          <cell r="B2134">
            <v>246800</v>
          </cell>
          <cell r="C2134"/>
          <cell r="D2134"/>
          <cell r="E2134">
            <v>9.75</v>
          </cell>
          <cell r="F2134">
            <v>12.5</v>
          </cell>
          <cell r="G2134">
            <v>10.849371961102108</v>
          </cell>
          <cell r="H2134">
            <v>2677625</v>
          </cell>
          <cell r="I2134">
            <v>246800</v>
          </cell>
          <cell r="J2134"/>
          <cell r="K2134"/>
          <cell r="L2134"/>
          <cell r="M2134"/>
          <cell r="N2134"/>
          <cell r="O2134"/>
          <cell r="P2134"/>
          <cell r="Q2134"/>
          <cell r="R2134"/>
          <cell r="S2134"/>
          <cell r="T2134"/>
          <cell r="W2134"/>
          <cell r="X2134" t="str">
            <v>Sin movimiento</v>
          </cell>
          <cell r="Y2134">
            <v>275</v>
          </cell>
          <cell r="Z2134"/>
        </row>
        <row r="2135">
          <cell r="A2135">
            <v>36920</v>
          </cell>
          <cell r="B2135">
            <v>153000</v>
          </cell>
          <cell r="C2135"/>
          <cell r="D2135"/>
          <cell r="E2135">
            <v>8.5</v>
          </cell>
          <cell r="F2135">
            <v>12.75</v>
          </cell>
          <cell r="G2135">
            <v>10.296568627450981</v>
          </cell>
          <cell r="H2135">
            <v>1575375</v>
          </cell>
          <cell r="I2135">
            <v>153000</v>
          </cell>
          <cell r="J2135"/>
          <cell r="K2135"/>
          <cell r="L2135"/>
          <cell r="M2135"/>
          <cell r="N2135"/>
          <cell r="O2135"/>
          <cell r="P2135"/>
          <cell r="Q2135"/>
          <cell r="R2135"/>
          <cell r="S2135"/>
          <cell r="T2135"/>
          <cell r="W2135"/>
          <cell r="X2135">
            <v>36892</v>
          </cell>
          <cell r="Y2135">
            <v>425</v>
          </cell>
          <cell r="Z2135"/>
        </row>
        <row r="2136">
          <cell r="A2136">
            <v>36921</v>
          </cell>
          <cell r="B2136">
            <v>228800</v>
          </cell>
          <cell r="C2136"/>
          <cell r="D2136"/>
          <cell r="E2136">
            <v>9.75</v>
          </cell>
          <cell r="F2136">
            <v>12.5</v>
          </cell>
          <cell r="G2136">
            <v>10.379479895104895</v>
          </cell>
          <cell r="H2136">
            <v>2374825</v>
          </cell>
          <cell r="I2136">
            <v>228800</v>
          </cell>
          <cell r="J2136"/>
          <cell r="K2136"/>
          <cell r="L2136"/>
          <cell r="M2136"/>
          <cell r="N2136"/>
          <cell r="O2136"/>
          <cell r="P2136"/>
          <cell r="Q2136"/>
          <cell r="R2136"/>
          <cell r="S2136"/>
          <cell r="T2136"/>
          <cell r="W2136"/>
          <cell r="X2136">
            <v>36892</v>
          </cell>
          <cell r="Y2136">
            <v>275</v>
          </cell>
          <cell r="Z2136"/>
        </row>
        <row r="2137">
          <cell r="A2137">
            <v>36922</v>
          </cell>
          <cell r="B2137">
            <v>178600</v>
          </cell>
          <cell r="C2137"/>
          <cell r="D2137"/>
          <cell r="E2137">
            <v>8</v>
          </cell>
          <cell r="F2137">
            <v>11.25</v>
          </cell>
          <cell r="G2137">
            <v>9.9934210526315788</v>
          </cell>
          <cell r="H2137">
            <v>1784825</v>
          </cell>
          <cell r="I2137">
            <v>178600</v>
          </cell>
          <cell r="J2137">
            <v>58961025</v>
          </cell>
          <cell r="K2137">
            <v>5468220</v>
          </cell>
          <cell r="L2137">
            <v>10.782489548701406</v>
          </cell>
          <cell r="M2137"/>
          <cell r="N2137"/>
          <cell r="O2137"/>
          <cell r="P2137"/>
          <cell r="Q2137"/>
          <cell r="R2137"/>
          <cell r="S2137"/>
          <cell r="T2137"/>
          <cell r="W2137"/>
          <cell r="X2137">
            <v>36892</v>
          </cell>
          <cell r="Y2137">
            <v>325</v>
          </cell>
          <cell r="Z2137"/>
        </row>
        <row r="2138">
          <cell r="A2138">
            <v>36923</v>
          </cell>
          <cell r="B2138">
            <v>251500</v>
          </cell>
          <cell r="C2138"/>
          <cell r="D2138"/>
          <cell r="E2138">
            <v>10</v>
          </cell>
          <cell r="F2138">
            <v>12.8</v>
          </cell>
          <cell r="G2138">
            <v>10.571073558648111</v>
          </cell>
          <cell r="H2138">
            <v>2658625</v>
          </cell>
          <cell r="I2138">
            <v>251500</v>
          </cell>
          <cell r="J2138"/>
          <cell r="K2138"/>
          <cell r="L2138"/>
          <cell r="M2138"/>
          <cell r="N2138"/>
          <cell r="O2138"/>
          <cell r="P2138"/>
          <cell r="Q2138"/>
          <cell r="R2138"/>
          <cell r="S2138"/>
          <cell r="T2138"/>
          <cell r="W2138"/>
          <cell r="X2138">
            <v>36923</v>
          </cell>
          <cell r="Y2138">
            <v>280.00000000000006</v>
          </cell>
          <cell r="Z2138"/>
        </row>
        <row r="2139">
          <cell r="A2139">
            <v>36924</v>
          </cell>
          <cell r="B2139">
            <v>203100</v>
          </cell>
          <cell r="C2139"/>
          <cell r="D2139"/>
          <cell r="E2139">
            <v>10.5</v>
          </cell>
          <cell r="F2139">
            <v>12.75</v>
          </cell>
          <cell r="G2139">
            <v>10.870211718365336</v>
          </cell>
          <cell r="H2139">
            <v>2207740</v>
          </cell>
          <cell r="I2139">
            <v>203100</v>
          </cell>
          <cell r="J2139"/>
          <cell r="K2139"/>
          <cell r="L2139"/>
          <cell r="M2139"/>
          <cell r="N2139"/>
          <cell r="O2139"/>
          <cell r="P2139"/>
          <cell r="Q2139"/>
          <cell r="R2139"/>
          <cell r="S2139"/>
          <cell r="T2139"/>
          <cell r="W2139"/>
          <cell r="X2139">
            <v>36923</v>
          </cell>
          <cell r="Y2139">
            <v>225</v>
          </cell>
          <cell r="Z2139"/>
        </row>
        <row r="2140">
          <cell r="A2140">
            <v>36925</v>
          </cell>
          <cell r="B2140">
            <v>203100</v>
          </cell>
          <cell r="C2140"/>
          <cell r="D2140"/>
          <cell r="E2140">
            <v>10.5</v>
          </cell>
          <cell r="F2140">
            <v>12.75</v>
          </cell>
          <cell r="G2140">
            <v>10.870211718365336</v>
          </cell>
          <cell r="H2140">
            <v>2207740</v>
          </cell>
          <cell r="I2140">
            <v>203100</v>
          </cell>
          <cell r="J2140"/>
          <cell r="K2140"/>
          <cell r="L2140"/>
          <cell r="M2140"/>
          <cell r="N2140"/>
          <cell r="O2140"/>
          <cell r="P2140"/>
          <cell r="Q2140"/>
          <cell r="R2140"/>
          <cell r="S2140"/>
          <cell r="T2140"/>
          <cell r="W2140"/>
          <cell r="X2140" t="str">
            <v>Sin movimiento</v>
          </cell>
          <cell r="Y2140">
            <v>225</v>
          </cell>
          <cell r="Z2140"/>
        </row>
        <row r="2141">
          <cell r="A2141">
            <v>36926</v>
          </cell>
          <cell r="B2141">
            <v>203100</v>
          </cell>
          <cell r="C2141"/>
          <cell r="D2141"/>
          <cell r="E2141">
            <v>10.5</v>
          </cell>
          <cell r="F2141">
            <v>12.75</v>
          </cell>
          <cell r="G2141">
            <v>10.870211718365336</v>
          </cell>
          <cell r="H2141">
            <v>2207740</v>
          </cell>
          <cell r="I2141">
            <v>203100</v>
          </cell>
          <cell r="J2141"/>
          <cell r="K2141"/>
          <cell r="L2141"/>
          <cell r="M2141"/>
          <cell r="N2141"/>
          <cell r="O2141"/>
          <cell r="P2141"/>
          <cell r="Q2141"/>
          <cell r="R2141"/>
          <cell r="S2141"/>
          <cell r="T2141"/>
          <cell r="W2141"/>
          <cell r="X2141" t="str">
            <v>Sin movimiento</v>
          </cell>
          <cell r="Y2141">
            <v>225</v>
          </cell>
          <cell r="Z2141"/>
        </row>
        <row r="2142">
          <cell r="A2142">
            <v>36927</v>
          </cell>
          <cell r="B2142">
            <v>275400</v>
          </cell>
          <cell r="C2142"/>
          <cell r="D2142"/>
          <cell r="E2142">
            <v>10.5</v>
          </cell>
          <cell r="F2142">
            <v>12.5</v>
          </cell>
          <cell r="G2142">
            <v>11.114197530864198</v>
          </cell>
          <cell r="H2142">
            <v>3060850</v>
          </cell>
          <cell r="I2142">
            <v>275400</v>
          </cell>
          <cell r="J2142"/>
          <cell r="K2142"/>
          <cell r="L2142"/>
          <cell r="M2142"/>
          <cell r="N2142"/>
          <cell r="O2142"/>
          <cell r="P2142"/>
          <cell r="Q2142"/>
          <cell r="R2142"/>
          <cell r="S2142"/>
          <cell r="T2142"/>
          <cell r="W2142"/>
          <cell r="X2142">
            <v>36923</v>
          </cell>
          <cell r="Y2142">
            <v>200</v>
          </cell>
          <cell r="Z2142"/>
        </row>
        <row r="2143">
          <cell r="A2143">
            <v>36928</v>
          </cell>
          <cell r="B2143">
            <v>255900</v>
          </cell>
          <cell r="C2143"/>
          <cell r="D2143"/>
          <cell r="E2143">
            <v>10.5</v>
          </cell>
          <cell r="F2143">
            <v>12.5</v>
          </cell>
          <cell r="G2143">
            <v>10.997362250879251</v>
          </cell>
          <cell r="H2143">
            <v>2814225</v>
          </cell>
          <cell r="I2143">
            <v>255900</v>
          </cell>
          <cell r="J2143"/>
          <cell r="K2143"/>
          <cell r="L2143"/>
          <cell r="M2143"/>
          <cell r="N2143"/>
          <cell r="O2143"/>
          <cell r="P2143"/>
          <cell r="Q2143"/>
          <cell r="R2143"/>
          <cell r="S2143"/>
          <cell r="T2143"/>
          <cell r="W2143"/>
          <cell r="X2143">
            <v>36923</v>
          </cell>
          <cell r="Y2143">
            <v>200</v>
          </cell>
          <cell r="Z2143"/>
        </row>
        <row r="2144">
          <cell r="A2144">
            <v>36929</v>
          </cell>
          <cell r="B2144">
            <v>175500</v>
          </cell>
          <cell r="C2144"/>
          <cell r="D2144"/>
          <cell r="E2144">
            <v>10.5</v>
          </cell>
          <cell r="F2144">
            <v>12</v>
          </cell>
          <cell r="G2144">
            <v>10.700284900284901</v>
          </cell>
          <cell r="H2144">
            <v>1877900</v>
          </cell>
          <cell r="I2144">
            <v>175500</v>
          </cell>
          <cell r="J2144"/>
          <cell r="K2144"/>
          <cell r="L2144"/>
          <cell r="M2144"/>
          <cell r="N2144"/>
          <cell r="O2144"/>
          <cell r="P2144"/>
          <cell r="Q2144"/>
          <cell r="R2144"/>
          <cell r="S2144"/>
          <cell r="T2144"/>
          <cell r="W2144"/>
          <cell r="X2144">
            <v>36923</v>
          </cell>
          <cell r="Y2144">
            <v>150</v>
          </cell>
          <cell r="Z2144"/>
        </row>
        <row r="2145">
          <cell r="A2145">
            <v>36930</v>
          </cell>
          <cell r="B2145">
            <v>156800</v>
          </cell>
          <cell r="C2145"/>
          <cell r="D2145"/>
          <cell r="E2145">
            <v>10.35</v>
          </cell>
          <cell r="F2145">
            <v>13</v>
          </cell>
          <cell r="G2145">
            <v>10.784917091836734</v>
          </cell>
          <cell r="H2145">
            <v>1691074.9999999998</v>
          </cell>
          <cell r="I2145">
            <v>156800</v>
          </cell>
          <cell r="J2145"/>
          <cell r="K2145"/>
          <cell r="L2145"/>
          <cell r="M2145"/>
          <cell r="N2145"/>
          <cell r="O2145"/>
          <cell r="P2145"/>
          <cell r="Q2145"/>
          <cell r="R2145"/>
          <cell r="S2145"/>
          <cell r="T2145"/>
          <cell r="W2145"/>
          <cell r="X2145">
            <v>36923</v>
          </cell>
          <cell r="Y2145">
            <v>265.00000000000006</v>
          </cell>
          <cell r="Z2145"/>
        </row>
        <row r="2146">
          <cell r="A2146">
            <v>36931</v>
          </cell>
          <cell r="B2146">
            <v>188250</v>
          </cell>
          <cell r="C2146"/>
          <cell r="D2146"/>
          <cell r="E2146">
            <v>10.5</v>
          </cell>
          <cell r="F2146">
            <v>12</v>
          </cell>
          <cell r="G2146">
            <v>10.866002656042497</v>
          </cell>
          <cell r="H2146">
            <v>2045525</v>
          </cell>
          <cell r="I2146">
            <v>188250</v>
          </cell>
          <cell r="J2146"/>
          <cell r="K2146"/>
          <cell r="L2146"/>
          <cell r="M2146"/>
          <cell r="N2146"/>
          <cell r="O2146"/>
          <cell r="P2146"/>
          <cell r="Q2146"/>
          <cell r="R2146"/>
          <cell r="S2146"/>
          <cell r="T2146"/>
          <cell r="W2146"/>
          <cell r="X2146">
            <v>36923</v>
          </cell>
          <cell r="Y2146">
            <v>150</v>
          </cell>
          <cell r="Z2146"/>
        </row>
        <row r="2147">
          <cell r="A2147">
            <v>36932</v>
          </cell>
          <cell r="B2147">
            <v>188250</v>
          </cell>
          <cell r="C2147"/>
          <cell r="D2147"/>
          <cell r="E2147">
            <v>10.5</v>
          </cell>
          <cell r="F2147">
            <v>12</v>
          </cell>
          <cell r="G2147">
            <v>10.866002656042497</v>
          </cell>
          <cell r="H2147">
            <v>2045525</v>
          </cell>
          <cell r="I2147">
            <v>188250</v>
          </cell>
          <cell r="J2147"/>
          <cell r="K2147"/>
          <cell r="L2147"/>
          <cell r="M2147"/>
          <cell r="N2147"/>
          <cell r="O2147"/>
          <cell r="P2147"/>
          <cell r="Q2147"/>
          <cell r="R2147"/>
          <cell r="S2147"/>
          <cell r="T2147"/>
          <cell r="W2147"/>
          <cell r="X2147" t="str">
            <v>Sin movimiento</v>
          </cell>
          <cell r="Y2147">
            <v>150</v>
          </cell>
          <cell r="Z2147"/>
        </row>
        <row r="2148">
          <cell r="A2148">
            <v>36933</v>
          </cell>
          <cell r="B2148">
            <v>188250</v>
          </cell>
          <cell r="C2148"/>
          <cell r="D2148"/>
          <cell r="E2148">
            <v>10.5</v>
          </cell>
          <cell r="F2148">
            <v>12</v>
          </cell>
          <cell r="G2148">
            <v>10.866002656042497</v>
          </cell>
          <cell r="H2148">
            <v>2045525</v>
          </cell>
          <cell r="I2148">
            <v>188250</v>
          </cell>
          <cell r="J2148"/>
          <cell r="K2148"/>
          <cell r="L2148"/>
          <cell r="M2148"/>
          <cell r="N2148"/>
          <cell r="O2148"/>
          <cell r="P2148"/>
          <cell r="Q2148"/>
          <cell r="R2148"/>
          <cell r="S2148"/>
          <cell r="T2148"/>
          <cell r="W2148"/>
          <cell r="X2148" t="str">
            <v>Sin movimiento</v>
          </cell>
          <cell r="Y2148">
            <v>150</v>
          </cell>
          <cell r="Z2148"/>
        </row>
        <row r="2149">
          <cell r="A2149">
            <v>36934</v>
          </cell>
          <cell r="B2149">
            <v>162700</v>
          </cell>
          <cell r="C2149"/>
          <cell r="D2149"/>
          <cell r="E2149">
            <v>10.5</v>
          </cell>
          <cell r="F2149">
            <v>11.5</v>
          </cell>
          <cell r="G2149">
            <v>10.973110018438845</v>
          </cell>
          <cell r="H2149">
            <v>1785325.0000000002</v>
          </cell>
          <cell r="I2149">
            <v>162700</v>
          </cell>
          <cell r="J2149"/>
          <cell r="K2149"/>
          <cell r="L2149"/>
          <cell r="M2149"/>
          <cell r="N2149"/>
          <cell r="O2149"/>
          <cell r="P2149"/>
          <cell r="Q2149"/>
          <cell r="R2149"/>
          <cell r="S2149"/>
          <cell r="T2149"/>
          <cell r="W2149"/>
          <cell r="X2149">
            <v>36923</v>
          </cell>
          <cell r="Y2149">
            <v>100</v>
          </cell>
          <cell r="Z2149"/>
        </row>
        <row r="2150">
          <cell r="A2150">
            <v>36935</v>
          </cell>
          <cell r="B2150">
            <v>205700</v>
          </cell>
          <cell r="C2150"/>
          <cell r="D2150"/>
          <cell r="E2150">
            <v>10.5</v>
          </cell>
          <cell r="F2150">
            <v>12</v>
          </cell>
          <cell r="G2150">
            <v>11.038891589693728</v>
          </cell>
          <cell r="H2150">
            <v>2270700</v>
          </cell>
          <cell r="I2150">
            <v>205700</v>
          </cell>
          <cell r="J2150"/>
          <cell r="K2150"/>
          <cell r="L2150"/>
          <cell r="M2150"/>
          <cell r="N2150"/>
          <cell r="O2150"/>
          <cell r="P2150"/>
          <cell r="Q2150"/>
          <cell r="R2150"/>
          <cell r="S2150"/>
          <cell r="T2150"/>
          <cell r="W2150"/>
          <cell r="X2150">
            <v>36923</v>
          </cell>
          <cell r="Y2150">
            <v>150</v>
          </cell>
          <cell r="Z2150"/>
        </row>
        <row r="2151">
          <cell r="A2151">
            <v>36936</v>
          </cell>
          <cell r="B2151">
            <v>142400</v>
          </cell>
          <cell r="C2151"/>
          <cell r="D2151"/>
          <cell r="E2151">
            <v>10.75</v>
          </cell>
          <cell r="F2151">
            <v>12</v>
          </cell>
          <cell r="G2151">
            <v>11.013342696629213</v>
          </cell>
          <cell r="H2151">
            <v>1568300</v>
          </cell>
          <cell r="I2151">
            <v>142400</v>
          </cell>
          <cell r="J2151"/>
          <cell r="K2151"/>
          <cell r="L2151"/>
          <cell r="M2151"/>
          <cell r="N2151"/>
          <cell r="O2151"/>
          <cell r="P2151"/>
          <cell r="Q2151"/>
          <cell r="R2151"/>
          <cell r="S2151"/>
          <cell r="T2151"/>
          <cell r="W2151"/>
          <cell r="X2151">
            <v>36923</v>
          </cell>
          <cell r="Y2151">
            <v>125</v>
          </cell>
          <cell r="Z2151"/>
        </row>
        <row r="2152">
          <cell r="A2152">
            <v>36937</v>
          </cell>
          <cell r="B2152">
            <v>167100</v>
          </cell>
          <cell r="C2152"/>
          <cell r="D2152"/>
          <cell r="E2152">
            <v>11</v>
          </cell>
          <cell r="F2152">
            <v>11.75</v>
          </cell>
          <cell r="G2152">
            <v>11.035906642728905</v>
          </cell>
          <cell r="H2152">
            <v>1844100</v>
          </cell>
          <cell r="I2152">
            <v>167100</v>
          </cell>
          <cell r="J2152"/>
          <cell r="K2152"/>
          <cell r="L2152"/>
          <cell r="M2152"/>
          <cell r="N2152"/>
          <cell r="O2152"/>
          <cell r="P2152"/>
          <cell r="Q2152"/>
          <cell r="R2152"/>
          <cell r="S2152"/>
          <cell r="T2152"/>
          <cell r="W2152"/>
          <cell r="X2152">
            <v>36923</v>
          </cell>
          <cell r="Y2152">
            <v>75</v>
          </cell>
          <cell r="Z2152"/>
        </row>
        <row r="2153">
          <cell r="A2153">
            <v>36938</v>
          </cell>
          <cell r="B2153">
            <v>204600</v>
          </cell>
          <cell r="C2153"/>
          <cell r="D2153"/>
          <cell r="E2153">
            <v>11</v>
          </cell>
          <cell r="F2153">
            <v>13</v>
          </cell>
          <cell r="G2153">
            <v>11.328201368523949</v>
          </cell>
          <cell r="H2153">
            <v>2317750</v>
          </cell>
          <cell r="I2153">
            <v>204600</v>
          </cell>
          <cell r="J2153"/>
          <cell r="K2153"/>
          <cell r="L2153"/>
          <cell r="M2153"/>
          <cell r="N2153"/>
          <cell r="O2153"/>
          <cell r="P2153"/>
          <cell r="Q2153"/>
          <cell r="R2153"/>
          <cell r="S2153"/>
          <cell r="T2153"/>
          <cell r="W2153"/>
          <cell r="X2153">
            <v>36923</v>
          </cell>
          <cell r="Y2153">
            <v>200</v>
          </cell>
          <cell r="Z2153"/>
        </row>
        <row r="2154">
          <cell r="A2154">
            <v>36939</v>
          </cell>
          <cell r="B2154">
            <v>204600</v>
          </cell>
          <cell r="C2154"/>
          <cell r="D2154"/>
          <cell r="E2154">
            <v>11</v>
          </cell>
          <cell r="F2154">
            <v>13</v>
          </cell>
          <cell r="G2154">
            <v>11.328201368523949</v>
          </cell>
          <cell r="H2154">
            <v>2317750</v>
          </cell>
          <cell r="I2154">
            <v>204600</v>
          </cell>
          <cell r="J2154"/>
          <cell r="K2154"/>
          <cell r="L2154"/>
          <cell r="M2154"/>
          <cell r="N2154"/>
          <cell r="O2154"/>
          <cell r="P2154"/>
          <cell r="Q2154"/>
          <cell r="R2154"/>
          <cell r="S2154"/>
          <cell r="T2154"/>
          <cell r="W2154"/>
          <cell r="X2154" t="str">
            <v>Sin movimiento</v>
          </cell>
          <cell r="Y2154">
            <v>200</v>
          </cell>
          <cell r="Z2154"/>
        </row>
        <row r="2155">
          <cell r="A2155">
            <v>36940</v>
          </cell>
          <cell r="B2155">
            <v>204600</v>
          </cell>
          <cell r="C2155"/>
          <cell r="D2155"/>
          <cell r="E2155">
            <v>11</v>
          </cell>
          <cell r="F2155">
            <v>13</v>
          </cell>
          <cell r="G2155">
            <v>11.328201368523949</v>
          </cell>
          <cell r="H2155">
            <v>2317750</v>
          </cell>
          <cell r="I2155">
            <v>204600</v>
          </cell>
          <cell r="J2155"/>
          <cell r="K2155"/>
          <cell r="L2155"/>
          <cell r="M2155"/>
          <cell r="N2155"/>
          <cell r="O2155"/>
          <cell r="P2155"/>
          <cell r="Q2155"/>
          <cell r="R2155"/>
          <cell r="S2155"/>
          <cell r="T2155"/>
          <cell r="W2155"/>
          <cell r="X2155" t="str">
            <v>Sin movimiento</v>
          </cell>
          <cell r="Y2155">
            <v>200</v>
          </cell>
          <cell r="Z2155"/>
        </row>
        <row r="2156">
          <cell r="A2156">
            <v>36941</v>
          </cell>
          <cell r="B2156">
            <v>163420</v>
          </cell>
          <cell r="C2156"/>
          <cell r="D2156"/>
          <cell r="E2156">
            <v>11</v>
          </cell>
          <cell r="F2156">
            <v>12</v>
          </cell>
          <cell r="G2156">
            <v>11.244339738098152</v>
          </cell>
          <cell r="H2156">
            <v>1837550</v>
          </cell>
          <cell r="I2156">
            <v>163420</v>
          </cell>
          <cell r="J2156"/>
          <cell r="K2156"/>
          <cell r="L2156"/>
          <cell r="M2156"/>
          <cell r="N2156"/>
          <cell r="O2156"/>
          <cell r="P2156"/>
          <cell r="Q2156"/>
          <cell r="R2156"/>
          <cell r="S2156"/>
          <cell r="T2156"/>
          <cell r="W2156"/>
          <cell r="X2156">
            <v>36923</v>
          </cell>
          <cell r="Y2156">
            <v>100</v>
          </cell>
          <cell r="Z2156"/>
        </row>
        <row r="2157">
          <cell r="A2157">
            <v>36942</v>
          </cell>
          <cell r="B2157">
            <v>153800</v>
          </cell>
          <cell r="C2157"/>
          <cell r="D2157"/>
          <cell r="E2157">
            <v>11</v>
          </cell>
          <cell r="F2157">
            <v>12.5</v>
          </cell>
          <cell r="G2157">
            <v>11.380039011703511</v>
          </cell>
          <cell r="H2157">
            <v>1750250</v>
          </cell>
          <cell r="I2157">
            <v>153800</v>
          </cell>
          <cell r="J2157"/>
          <cell r="K2157"/>
          <cell r="L2157"/>
          <cell r="M2157"/>
          <cell r="N2157"/>
          <cell r="O2157"/>
          <cell r="P2157"/>
          <cell r="Q2157"/>
          <cell r="R2157"/>
          <cell r="S2157"/>
          <cell r="T2157"/>
          <cell r="W2157"/>
          <cell r="X2157">
            <v>36923</v>
          </cell>
          <cell r="Y2157">
            <v>150</v>
          </cell>
          <cell r="Z2157"/>
        </row>
        <row r="2158">
          <cell r="A2158">
            <v>36943</v>
          </cell>
          <cell r="B2158">
            <v>246800</v>
          </cell>
          <cell r="C2158"/>
          <cell r="D2158"/>
          <cell r="E2158">
            <v>11</v>
          </cell>
          <cell r="F2158">
            <v>12.5</v>
          </cell>
          <cell r="G2158">
            <v>11.541734197730957</v>
          </cell>
          <cell r="H2158">
            <v>2848500</v>
          </cell>
          <cell r="I2158">
            <v>246800</v>
          </cell>
          <cell r="J2158"/>
          <cell r="K2158"/>
          <cell r="L2158"/>
          <cell r="M2158"/>
          <cell r="N2158"/>
          <cell r="O2158"/>
          <cell r="P2158"/>
          <cell r="Q2158"/>
          <cell r="R2158"/>
          <cell r="S2158"/>
          <cell r="T2158"/>
          <cell r="W2158"/>
          <cell r="X2158">
            <v>36923</v>
          </cell>
          <cell r="Y2158">
            <v>150</v>
          </cell>
          <cell r="Z2158"/>
        </row>
        <row r="2159">
          <cell r="A2159">
            <v>36944</v>
          </cell>
          <cell r="B2159">
            <v>237700</v>
          </cell>
          <cell r="C2159"/>
          <cell r="D2159"/>
          <cell r="E2159">
            <v>11</v>
          </cell>
          <cell r="F2159">
            <v>12.5</v>
          </cell>
          <cell r="G2159">
            <v>11.424631888935632</v>
          </cell>
          <cell r="H2159">
            <v>2715635</v>
          </cell>
          <cell r="I2159">
            <v>237700</v>
          </cell>
          <cell r="J2159"/>
          <cell r="K2159"/>
          <cell r="L2159"/>
          <cell r="M2159"/>
          <cell r="N2159"/>
          <cell r="O2159"/>
          <cell r="P2159"/>
          <cell r="Q2159"/>
          <cell r="R2159"/>
          <cell r="S2159"/>
          <cell r="T2159"/>
          <cell r="W2159"/>
          <cell r="X2159">
            <v>36923</v>
          </cell>
          <cell r="Y2159">
            <v>150</v>
          </cell>
          <cell r="Z2159"/>
        </row>
        <row r="2160">
          <cell r="A2160">
            <v>36945</v>
          </cell>
          <cell r="B2160">
            <v>224400</v>
          </cell>
          <cell r="C2160"/>
          <cell r="D2160"/>
          <cell r="E2160">
            <v>8</v>
          </cell>
          <cell r="F2160">
            <v>12.5</v>
          </cell>
          <cell r="G2160">
            <v>10.914327094474153</v>
          </cell>
          <cell r="H2160">
            <v>2449175</v>
          </cell>
          <cell r="I2160">
            <v>224400</v>
          </cell>
          <cell r="J2160"/>
          <cell r="K2160"/>
          <cell r="L2160"/>
          <cell r="M2160"/>
          <cell r="N2160"/>
          <cell r="O2160"/>
          <cell r="P2160"/>
          <cell r="Q2160"/>
          <cell r="R2160"/>
          <cell r="S2160"/>
          <cell r="T2160"/>
          <cell r="W2160"/>
          <cell r="X2160">
            <v>36923</v>
          </cell>
          <cell r="Y2160">
            <v>450</v>
          </cell>
          <cell r="Z2160"/>
        </row>
        <row r="2161">
          <cell r="A2161">
            <v>36946</v>
          </cell>
          <cell r="B2161">
            <v>224400</v>
          </cell>
          <cell r="C2161"/>
          <cell r="D2161"/>
          <cell r="E2161">
            <v>8</v>
          </cell>
          <cell r="F2161">
            <v>12.5</v>
          </cell>
          <cell r="G2161">
            <v>10.914327094474153</v>
          </cell>
          <cell r="H2161">
            <v>2449175</v>
          </cell>
          <cell r="I2161">
            <v>224400</v>
          </cell>
          <cell r="J2161"/>
          <cell r="K2161"/>
          <cell r="L2161"/>
          <cell r="M2161"/>
          <cell r="N2161"/>
          <cell r="O2161"/>
          <cell r="P2161"/>
          <cell r="Q2161"/>
          <cell r="R2161"/>
          <cell r="S2161"/>
          <cell r="T2161"/>
          <cell r="W2161"/>
          <cell r="X2161" t="str">
            <v>Sin movimiento</v>
          </cell>
          <cell r="Y2161">
            <v>450</v>
          </cell>
          <cell r="Z2161"/>
        </row>
        <row r="2162">
          <cell r="A2162">
            <v>36947</v>
          </cell>
          <cell r="B2162">
            <v>224400</v>
          </cell>
          <cell r="C2162"/>
          <cell r="D2162"/>
          <cell r="E2162">
            <v>8</v>
          </cell>
          <cell r="F2162">
            <v>12.5</v>
          </cell>
          <cell r="G2162">
            <v>10.914327094474153</v>
          </cell>
          <cell r="H2162">
            <v>2449175</v>
          </cell>
          <cell r="I2162">
            <v>224400</v>
          </cell>
          <cell r="J2162"/>
          <cell r="K2162"/>
          <cell r="L2162"/>
          <cell r="M2162"/>
          <cell r="N2162"/>
          <cell r="O2162"/>
          <cell r="P2162"/>
          <cell r="Q2162"/>
          <cell r="R2162"/>
          <cell r="S2162"/>
          <cell r="T2162"/>
          <cell r="W2162"/>
          <cell r="X2162" t="str">
            <v>Sin movimiento</v>
          </cell>
          <cell r="Y2162">
            <v>450</v>
          </cell>
          <cell r="Z2162"/>
        </row>
        <row r="2163">
          <cell r="A2163">
            <v>36948</v>
          </cell>
          <cell r="B2163">
            <v>218350</v>
          </cell>
          <cell r="C2163"/>
          <cell r="D2163"/>
          <cell r="E2163">
            <v>9</v>
          </cell>
          <cell r="F2163">
            <v>11.5</v>
          </cell>
          <cell r="G2163">
            <v>9.5969200824364549</v>
          </cell>
          <cell r="H2163">
            <v>2095487.5</v>
          </cell>
          <cell r="I2163">
            <v>218350</v>
          </cell>
          <cell r="J2163"/>
          <cell r="K2163"/>
          <cell r="L2163"/>
          <cell r="M2163"/>
          <cell r="N2163"/>
          <cell r="O2163"/>
          <cell r="P2163"/>
          <cell r="Q2163"/>
          <cell r="R2163"/>
          <cell r="S2163"/>
          <cell r="T2163"/>
          <cell r="W2163"/>
          <cell r="X2163">
            <v>36923</v>
          </cell>
          <cell r="Y2163">
            <v>250</v>
          </cell>
          <cell r="Z2163"/>
        </row>
        <row r="2164">
          <cell r="A2164">
            <v>36949</v>
          </cell>
          <cell r="B2164">
            <v>167860</v>
          </cell>
          <cell r="C2164"/>
          <cell r="D2164"/>
          <cell r="E2164">
            <v>9.75</v>
          </cell>
          <cell r="F2164">
            <v>10.25</v>
          </cell>
          <cell r="G2164">
            <v>10.03574407244132</v>
          </cell>
          <cell r="H2164">
            <v>1684600</v>
          </cell>
          <cell r="I2164">
            <v>167860</v>
          </cell>
          <cell r="J2164"/>
          <cell r="K2164"/>
          <cell r="L2164"/>
          <cell r="M2164"/>
          <cell r="N2164"/>
          <cell r="O2164"/>
          <cell r="P2164"/>
          <cell r="Q2164"/>
          <cell r="R2164"/>
          <cell r="S2164"/>
          <cell r="T2164"/>
          <cell r="W2164"/>
          <cell r="X2164">
            <v>36923</v>
          </cell>
          <cell r="Y2164">
            <v>50</v>
          </cell>
          <cell r="Z2164"/>
        </row>
        <row r="2165">
          <cell r="A2165">
            <v>36950</v>
          </cell>
          <cell r="B2165">
            <v>202650</v>
          </cell>
          <cell r="C2165"/>
          <cell r="D2165"/>
          <cell r="E2165">
            <v>10</v>
          </cell>
          <cell r="F2165">
            <v>13.5</v>
          </cell>
          <cell r="G2165">
            <v>11.569701455711819</v>
          </cell>
          <cell r="H2165">
            <v>2344600</v>
          </cell>
          <cell r="I2165">
            <v>202650</v>
          </cell>
          <cell r="J2165">
            <v>61908292.5</v>
          </cell>
          <cell r="K2165">
            <v>5644630</v>
          </cell>
          <cell r="L2165">
            <v>10.967644026269214</v>
          </cell>
          <cell r="M2165"/>
          <cell r="N2165"/>
          <cell r="O2165"/>
          <cell r="P2165"/>
          <cell r="Q2165"/>
          <cell r="R2165"/>
          <cell r="S2165"/>
          <cell r="T2165"/>
          <cell r="W2165"/>
          <cell r="X2165">
            <v>36923</v>
          </cell>
          <cell r="Y2165">
            <v>350</v>
          </cell>
          <cell r="Z2165"/>
        </row>
        <row r="2166">
          <cell r="A2166">
            <v>36951</v>
          </cell>
          <cell r="B2166">
            <v>208000</v>
          </cell>
          <cell r="C2166"/>
          <cell r="D2166"/>
          <cell r="E2166">
            <v>10.56</v>
          </cell>
          <cell r="F2166">
            <v>13</v>
          </cell>
          <cell r="G2166">
            <v>11.376365384615385</v>
          </cell>
          <cell r="H2166">
            <v>2366284</v>
          </cell>
          <cell r="I2166">
            <v>208000</v>
          </cell>
          <cell r="J2166"/>
          <cell r="K2166"/>
          <cell r="L2166"/>
          <cell r="M2166"/>
          <cell r="N2166"/>
          <cell r="O2166"/>
          <cell r="P2166"/>
          <cell r="Q2166"/>
          <cell r="R2166"/>
          <cell r="S2166"/>
          <cell r="T2166"/>
          <cell r="W2166"/>
          <cell r="X2166">
            <v>36951</v>
          </cell>
          <cell r="Y2166">
            <v>243.99999999999994</v>
          </cell>
          <cell r="Z2166"/>
        </row>
        <row r="2167">
          <cell r="A2167">
            <v>36952</v>
          </cell>
          <cell r="B2167">
            <v>204800</v>
          </cell>
          <cell r="C2167"/>
          <cell r="D2167"/>
          <cell r="E2167">
            <v>10.75</v>
          </cell>
          <cell r="F2167">
            <v>13</v>
          </cell>
          <cell r="G2167">
            <v>11.67138671875</v>
          </cell>
          <cell r="H2167">
            <v>2390300</v>
          </cell>
          <cell r="I2167">
            <v>204800</v>
          </cell>
          <cell r="J2167"/>
          <cell r="K2167"/>
          <cell r="L2167"/>
          <cell r="M2167"/>
          <cell r="N2167"/>
          <cell r="O2167"/>
          <cell r="P2167"/>
          <cell r="Q2167"/>
          <cell r="R2167"/>
          <cell r="S2167"/>
          <cell r="T2167"/>
          <cell r="W2167"/>
          <cell r="X2167">
            <v>36951</v>
          </cell>
          <cell r="Y2167">
            <v>225</v>
          </cell>
          <cell r="Z2167"/>
        </row>
        <row r="2168">
          <cell r="A2168">
            <v>36953</v>
          </cell>
          <cell r="B2168">
            <v>204800</v>
          </cell>
          <cell r="C2168"/>
          <cell r="D2168"/>
          <cell r="E2168">
            <v>10.75</v>
          </cell>
          <cell r="F2168">
            <v>13</v>
          </cell>
          <cell r="G2168">
            <v>11.67138671875</v>
          </cell>
          <cell r="H2168">
            <v>2390300</v>
          </cell>
          <cell r="I2168">
            <v>204800</v>
          </cell>
          <cell r="J2168"/>
          <cell r="K2168"/>
          <cell r="L2168"/>
          <cell r="M2168"/>
          <cell r="N2168"/>
          <cell r="O2168"/>
          <cell r="P2168"/>
          <cell r="Q2168"/>
          <cell r="R2168"/>
          <cell r="S2168"/>
          <cell r="T2168"/>
          <cell r="W2168"/>
          <cell r="X2168" t="str">
            <v>Sin movimiento</v>
          </cell>
          <cell r="Y2168">
            <v>225</v>
          </cell>
          <cell r="Z2168"/>
        </row>
        <row r="2169">
          <cell r="A2169">
            <v>36954</v>
          </cell>
          <cell r="B2169">
            <v>204800</v>
          </cell>
          <cell r="C2169"/>
          <cell r="D2169"/>
          <cell r="E2169">
            <v>10.75</v>
          </cell>
          <cell r="F2169">
            <v>13</v>
          </cell>
          <cell r="G2169">
            <v>11.67138671875</v>
          </cell>
          <cell r="H2169">
            <v>2390300</v>
          </cell>
          <cell r="I2169">
            <v>204800</v>
          </cell>
          <cell r="J2169"/>
          <cell r="K2169"/>
          <cell r="L2169"/>
          <cell r="M2169"/>
          <cell r="N2169"/>
          <cell r="O2169"/>
          <cell r="P2169"/>
          <cell r="Q2169"/>
          <cell r="R2169"/>
          <cell r="S2169"/>
          <cell r="T2169"/>
          <cell r="W2169"/>
          <cell r="X2169" t="str">
            <v>Sin movimiento</v>
          </cell>
          <cell r="Y2169">
            <v>225</v>
          </cell>
          <cell r="Z2169"/>
        </row>
        <row r="2170">
          <cell r="A2170">
            <v>36955</v>
          </cell>
          <cell r="B2170">
            <v>228500</v>
          </cell>
          <cell r="C2170"/>
          <cell r="D2170"/>
          <cell r="E2170">
            <v>11</v>
          </cell>
          <cell r="F2170">
            <v>13</v>
          </cell>
          <cell r="G2170">
            <v>11.501531728665208</v>
          </cell>
          <cell r="H2170">
            <v>2628100</v>
          </cell>
          <cell r="I2170">
            <v>228500</v>
          </cell>
          <cell r="J2170"/>
          <cell r="K2170"/>
          <cell r="L2170"/>
          <cell r="M2170"/>
          <cell r="N2170"/>
          <cell r="O2170"/>
          <cell r="P2170"/>
          <cell r="Q2170"/>
          <cell r="R2170"/>
          <cell r="S2170"/>
          <cell r="T2170"/>
          <cell r="W2170"/>
          <cell r="X2170">
            <v>36951</v>
          </cell>
          <cell r="Y2170">
            <v>200</v>
          </cell>
          <cell r="Z2170"/>
        </row>
        <row r="2171">
          <cell r="A2171">
            <v>36956</v>
          </cell>
          <cell r="B2171">
            <v>139700</v>
          </cell>
          <cell r="C2171"/>
          <cell r="D2171"/>
          <cell r="E2171">
            <v>10.5</v>
          </cell>
          <cell r="F2171">
            <v>12</v>
          </cell>
          <cell r="G2171">
            <v>10.765569076592699</v>
          </cell>
          <cell r="H2171">
            <v>1503950</v>
          </cell>
          <cell r="I2171">
            <v>139700</v>
          </cell>
          <cell r="J2171"/>
          <cell r="K2171"/>
          <cell r="L2171"/>
          <cell r="M2171"/>
          <cell r="N2171"/>
          <cell r="O2171"/>
          <cell r="P2171"/>
          <cell r="Q2171"/>
          <cell r="R2171"/>
          <cell r="S2171"/>
          <cell r="T2171"/>
          <cell r="W2171"/>
          <cell r="X2171">
            <v>36951</v>
          </cell>
          <cell r="Y2171">
            <v>150</v>
          </cell>
          <cell r="Z2171"/>
        </row>
        <row r="2172">
          <cell r="A2172">
            <v>36957</v>
          </cell>
          <cell r="B2172">
            <v>185200</v>
          </cell>
          <cell r="C2172"/>
          <cell r="D2172"/>
          <cell r="E2172">
            <v>10</v>
          </cell>
          <cell r="F2172">
            <v>11.5</v>
          </cell>
          <cell r="G2172">
            <v>10.236906047516198</v>
          </cell>
          <cell r="H2172">
            <v>1895875</v>
          </cell>
          <cell r="I2172">
            <v>185200</v>
          </cell>
          <cell r="J2172"/>
          <cell r="K2172"/>
          <cell r="L2172"/>
          <cell r="M2172"/>
          <cell r="N2172"/>
          <cell r="O2172"/>
          <cell r="P2172"/>
          <cell r="Q2172"/>
          <cell r="R2172"/>
          <cell r="S2172"/>
          <cell r="T2172"/>
          <cell r="W2172"/>
          <cell r="X2172">
            <v>36951</v>
          </cell>
          <cell r="Y2172">
            <v>150</v>
          </cell>
          <cell r="Z2172"/>
        </row>
        <row r="2173">
          <cell r="A2173">
            <v>36958</v>
          </cell>
          <cell r="B2173">
            <v>180200</v>
          </cell>
          <cell r="C2173"/>
          <cell r="D2173"/>
          <cell r="E2173">
            <v>9</v>
          </cell>
          <cell r="F2173">
            <v>12</v>
          </cell>
          <cell r="G2173">
            <v>10.048002219755826</v>
          </cell>
          <cell r="H2173">
            <v>1810650</v>
          </cell>
          <cell r="I2173">
            <v>180200</v>
          </cell>
          <cell r="J2173"/>
          <cell r="K2173"/>
          <cell r="L2173"/>
          <cell r="M2173"/>
          <cell r="N2173"/>
          <cell r="O2173"/>
          <cell r="P2173"/>
          <cell r="Q2173"/>
          <cell r="R2173"/>
          <cell r="S2173"/>
          <cell r="T2173"/>
          <cell r="W2173"/>
          <cell r="X2173">
            <v>36951</v>
          </cell>
          <cell r="Y2173">
            <v>300</v>
          </cell>
          <cell r="Z2173"/>
        </row>
        <row r="2174">
          <cell r="A2174">
            <v>36959</v>
          </cell>
          <cell r="B2174">
            <v>154850</v>
          </cell>
          <cell r="C2174"/>
          <cell r="D2174"/>
          <cell r="E2174">
            <v>9.75</v>
          </cell>
          <cell r="F2174">
            <v>12</v>
          </cell>
          <cell r="G2174">
            <v>10.154585082337746</v>
          </cell>
          <cell r="H2174">
            <v>1572437.5</v>
          </cell>
          <cell r="I2174">
            <v>154850</v>
          </cell>
          <cell r="J2174"/>
          <cell r="K2174"/>
          <cell r="L2174"/>
          <cell r="M2174"/>
          <cell r="N2174"/>
          <cell r="O2174"/>
          <cell r="P2174"/>
          <cell r="Q2174"/>
          <cell r="R2174"/>
          <cell r="S2174"/>
          <cell r="T2174"/>
          <cell r="W2174"/>
          <cell r="X2174">
            <v>36951</v>
          </cell>
          <cell r="Y2174">
            <v>225</v>
          </cell>
          <cell r="Z2174"/>
        </row>
        <row r="2175">
          <cell r="A2175">
            <v>36960</v>
          </cell>
          <cell r="B2175">
            <v>154850</v>
          </cell>
          <cell r="C2175"/>
          <cell r="D2175"/>
          <cell r="E2175">
            <v>9.75</v>
          </cell>
          <cell r="F2175">
            <v>12</v>
          </cell>
          <cell r="G2175">
            <v>10.154585082337746</v>
          </cell>
          <cell r="H2175">
            <v>1572437.5</v>
          </cell>
          <cell r="I2175">
            <v>154850</v>
          </cell>
          <cell r="J2175"/>
          <cell r="K2175"/>
          <cell r="L2175"/>
          <cell r="M2175"/>
          <cell r="N2175"/>
          <cell r="O2175"/>
          <cell r="P2175"/>
          <cell r="Q2175"/>
          <cell r="R2175"/>
          <cell r="S2175"/>
          <cell r="T2175"/>
          <cell r="W2175"/>
          <cell r="X2175" t="str">
            <v>Sin movimiento</v>
          </cell>
          <cell r="Y2175">
            <v>225</v>
          </cell>
          <cell r="Z2175"/>
        </row>
        <row r="2176">
          <cell r="A2176">
            <v>36961</v>
          </cell>
          <cell r="B2176">
            <v>154850</v>
          </cell>
          <cell r="C2176"/>
          <cell r="D2176"/>
          <cell r="E2176">
            <v>9.75</v>
          </cell>
          <cell r="F2176">
            <v>12</v>
          </cell>
          <cell r="G2176">
            <v>10.154585082337746</v>
          </cell>
          <cell r="H2176">
            <v>1572437.5</v>
          </cell>
          <cell r="I2176">
            <v>154850</v>
          </cell>
          <cell r="J2176"/>
          <cell r="K2176"/>
          <cell r="L2176"/>
          <cell r="M2176"/>
          <cell r="N2176"/>
          <cell r="O2176"/>
          <cell r="P2176"/>
          <cell r="Q2176"/>
          <cell r="R2176"/>
          <cell r="S2176"/>
          <cell r="T2176"/>
          <cell r="W2176"/>
          <cell r="X2176" t="str">
            <v>Sin movimiento</v>
          </cell>
          <cell r="Y2176">
            <v>225</v>
          </cell>
          <cell r="Z2176"/>
        </row>
        <row r="2177">
          <cell r="A2177">
            <v>36962</v>
          </cell>
          <cell r="B2177">
            <v>132000</v>
          </cell>
          <cell r="C2177"/>
          <cell r="D2177"/>
          <cell r="E2177">
            <v>10</v>
          </cell>
          <cell r="F2177">
            <v>10.75</v>
          </cell>
          <cell r="G2177">
            <v>10.034090909090908</v>
          </cell>
          <cell r="H2177">
            <v>1324500</v>
          </cell>
          <cell r="I2177">
            <v>132000</v>
          </cell>
          <cell r="J2177"/>
          <cell r="K2177"/>
          <cell r="L2177"/>
          <cell r="M2177"/>
          <cell r="N2177"/>
          <cell r="O2177"/>
          <cell r="P2177"/>
          <cell r="Q2177"/>
          <cell r="R2177"/>
          <cell r="S2177"/>
          <cell r="T2177"/>
          <cell r="W2177"/>
          <cell r="X2177">
            <v>36951</v>
          </cell>
          <cell r="Y2177">
            <v>75</v>
          </cell>
          <cell r="Z2177"/>
        </row>
        <row r="2178">
          <cell r="A2178">
            <v>36963</v>
          </cell>
          <cell r="B2178">
            <v>172150</v>
          </cell>
          <cell r="C2178"/>
          <cell r="D2178"/>
          <cell r="E2178">
            <v>10</v>
          </cell>
          <cell r="F2178">
            <v>10.75</v>
          </cell>
          <cell r="G2178">
            <v>10.013069997095556</v>
          </cell>
          <cell r="H2178">
            <v>1723750</v>
          </cell>
          <cell r="I2178">
            <v>172150</v>
          </cell>
          <cell r="J2178"/>
          <cell r="K2178"/>
          <cell r="L2178"/>
          <cell r="M2178"/>
          <cell r="N2178"/>
          <cell r="O2178"/>
          <cell r="P2178"/>
          <cell r="Q2178"/>
          <cell r="R2178"/>
          <cell r="S2178"/>
          <cell r="T2178"/>
          <cell r="W2178"/>
          <cell r="X2178">
            <v>36951</v>
          </cell>
          <cell r="Y2178">
            <v>75</v>
          </cell>
          <cell r="Z2178"/>
        </row>
        <row r="2179">
          <cell r="A2179">
            <v>36964</v>
          </cell>
          <cell r="B2179">
            <v>115150</v>
          </cell>
          <cell r="C2179"/>
          <cell r="D2179"/>
          <cell r="E2179">
            <v>10</v>
          </cell>
          <cell r="F2179">
            <v>10.5</v>
          </cell>
          <cell r="G2179">
            <v>10.423903603994789</v>
          </cell>
          <cell r="H2179">
            <v>1200312.5</v>
          </cell>
          <cell r="I2179">
            <v>115150</v>
          </cell>
          <cell r="J2179"/>
          <cell r="K2179"/>
          <cell r="L2179"/>
          <cell r="M2179"/>
          <cell r="N2179"/>
          <cell r="O2179"/>
          <cell r="P2179"/>
          <cell r="Q2179"/>
          <cell r="R2179"/>
          <cell r="S2179"/>
          <cell r="T2179"/>
          <cell r="W2179"/>
          <cell r="X2179">
            <v>36951</v>
          </cell>
          <cell r="Y2179">
            <v>50</v>
          </cell>
          <cell r="Z2179"/>
        </row>
        <row r="2180">
          <cell r="A2180">
            <v>36965</v>
          </cell>
          <cell r="B2180">
            <v>171700</v>
          </cell>
          <cell r="C2180"/>
          <cell r="D2180"/>
          <cell r="E2180">
            <v>10</v>
          </cell>
          <cell r="F2180">
            <v>11</v>
          </cell>
          <cell r="G2180">
            <v>10.420646476412347</v>
          </cell>
          <cell r="H2180">
            <v>1789225</v>
          </cell>
          <cell r="I2180">
            <v>171700</v>
          </cell>
          <cell r="J2180"/>
          <cell r="K2180"/>
          <cell r="L2180"/>
          <cell r="M2180"/>
          <cell r="N2180"/>
          <cell r="O2180"/>
          <cell r="P2180"/>
          <cell r="Q2180"/>
          <cell r="R2180"/>
          <cell r="S2180"/>
          <cell r="T2180"/>
          <cell r="W2180"/>
          <cell r="X2180">
            <v>36951</v>
          </cell>
          <cell r="Y2180">
            <v>100</v>
          </cell>
          <cell r="Z2180"/>
        </row>
        <row r="2181">
          <cell r="A2181">
            <v>36966</v>
          </cell>
          <cell r="B2181">
            <v>162900</v>
          </cell>
          <cell r="C2181"/>
          <cell r="D2181"/>
          <cell r="E2181">
            <v>9.75</v>
          </cell>
          <cell r="F2181">
            <v>10.7</v>
          </cell>
          <cell r="G2181">
            <v>10.181338244321669</v>
          </cell>
          <cell r="H2181">
            <v>1658539.9999999998</v>
          </cell>
          <cell r="I2181">
            <v>162900</v>
          </cell>
          <cell r="J2181"/>
          <cell r="K2181"/>
          <cell r="L2181"/>
          <cell r="M2181"/>
          <cell r="N2181"/>
          <cell r="O2181"/>
          <cell r="P2181"/>
          <cell r="Q2181"/>
          <cell r="R2181"/>
          <cell r="S2181"/>
          <cell r="T2181"/>
          <cell r="W2181"/>
          <cell r="X2181">
            <v>36951</v>
          </cell>
          <cell r="Y2181">
            <v>94.999999999999929</v>
          </cell>
          <cell r="Z2181"/>
        </row>
        <row r="2182">
          <cell r="A2182">
            <v>36967</v>
          </cell>
          <cell r="B2182">
            <v>162900</v>
          </cell>
          <cell r="C2182"/>
          <cell r="D2182"/>
          <cell r="E2182">
            <v>9.75</v>
          </cell>
          <cell r="F2182">
            <v>10.7</v>
          </cell>
          <cell r="G2182">
            <v>10.181338244321669</v>
          </cell>
          <cell r="H2182">
            <v>1658539.9999999998</v>
          </cell>
          <cell r="I2182">
            <v>162900</v>
          </cell>
          <cell r="J2182"/>
          <cell r="K2182"/>
          <cell r="L2182"/>
          <cell r="M2182"/>
          <cell r="N2182"/>
          <cell r="O2182"/>
          <cell r="P2182"/>
          <cell r="Q2182"/>
          <cell r="R2182"/>
          <cell r="S2182"/>
          <cell r="T2182"/>
          <cell r="W2182"/>
          <cell r="X2182" t="str">
            <v>Sin movimiento</v>
          </cell>
          <cell r="Y2182">
            <v>94.999999999999929</v>
          </cell>
          <cell r="Z2182"/>
        </row>
        <row r="2183">
          <cell r="A2183">
            <v>36968</v>
          </cell>
          <cell r="B2183">
            <v>162900</v>
          </cell>
          <cell r="C2183"/>
          <cell r="D2183"/>
          <cell r="E2183">
            <v>9.75</v>
          </cell>
          <cell r="F2183">
            <v>10.7</v>
          </cell>
          <cell r="G2183">
            <v>10.181338244321669</v>
          </cell>
          <cell r="H2183">
            <v>1658539.9999999998</v>
          </cell>
          <cell r="I2183">
            <v>162900</v>
          </cell>
          <cell r="J2183"/>
          <cell r="K2183"/>
          <cell r="L2183"/>
          <cell r="M2183"/>
          <cell r="N2183"/>
          <cell r="O2183"/>
          <cell r="P2183"/>
          <cell r="Q2183"/>
          <cell r="R2183"/>
          <cell r="S2183"/>
          <cell r="T2183"/>
          <cell r="W2183"/>
          <cell r="X2183" t="str">
            <v>Sin movimiento</v>
          </cell>
          <cell r="Y2183">
            <v>94.999999999999929</v>
          </cell>
          <cell r="Z2183"/>
        </row>
        <row r="2184">
          <cell r="A2184">
            <v>36969</v>
          </cell>
          <cell r="B2184">
            <v>195700</v>
          </cell>
          <cell r="C2184"/>
          <cell r="D2184"/>
          <cell r="E2184">
            <v>9.5</v>
          </cell>
          <cell r="F2184">
            <v>10.75</v>
          </cell>
          <cell r="G2184">
            <v>9.8773633111905976</v>
          </cell>
          <cell r="H2184">
            <v>1933000</v>
          </cell>
          <cell r="I2184">
            <v>195700</v>
          </cell>
          <cell r="J2184"/>
          <cell r="K2184"/>
          <cell r="L2184"/>
          <cell r="M2184"/>
          <cell r="N2184"/>
          <cell r="O2184"/>
          <cell r="P2184"/>
          <cell r="Q2184"/>
          <cell r="R2184"/>
          <cell r="S2184"/>
          <cell r="T2184"/>
          <cell r="W2184"/>
          <cell r="X2184">
            <v>36951</v>
          </cell>
          <cell r="Y2184">
            <v>125</v>
          </cell>
          <cell r="Z2184"/>
        </row>
        <row r="2185">
          <cell r="A2185">
            <v>36970</v>
          </cell>
          <cell r="B2185">
            <v>268400</v>
          </cell>
          <cell r="C2185"/>
          <cell r="D2185"/>
          <cell r="E2185">
            <v>9.25</v>
          </cell>
          <cell r="F2185">
            <v>10.5</v>
          </cell>
          <cell r="G2185">
            <v>9.7177719821162452</v>
          </cell>
          <cell r="H2185">
            <v>2608250</v>
          </cell>
          <cell r="I2185">
            <v>268400</v>
          </cell>
          <cell r="J2185"/>
          <cell r="K2185"/>
          <cell r="L2185"/>
          <cell r="M2185"/>
          <cell r="N2185"/>
          <cell r="O2185"/>
          <cell r="P2185"/>
          <cell r="Q2185"/>
          <cell r="R2185"/>
          <cell r="S2185"/>
          <cell r="T2185"/>
          <cell r="W2185"/>
          <cell r="X2185">
            <v>36951</v>
          </cell>
          <cell r="Y2185">
            <v>125</v>
          </cell>
          <cell r="Z2185"/>
        </row>
        <row r="2186">
          <cell r="A2186">
            <v>36971</v>
          </cell>
          <cell r="B2186">
            <v>251600</v>
          </cell>
          <cell r="C2186"/>
          <cell r="D2186"/>
          <cell r="E2186">
            <v>9</v>
          </cell>
          <cell r="F2186">
            <v>10.5</v>
          </cell>
          <cell r="G2186">
            <v>9.5078497615262325</v>
          </cell>
          <cell r="H2186">
            <v>2392175</v>
          </cell>
          <cell r="I2186">
            <v>251600</v>
          </cell>
          <cell r="J2186"/>
          <cell r="K2186"/>
          <cell r="L2186"/>
          <cell r="M2186"/>
          <cell r="N2186"/>
          <cell r="O2186"/>
          <cell r="P2186"/>
          <cell r="Q2186"/>
          <cell r="R2186"/>
          <cell r="S2186"/>
          <cell r="T2186"/>
          <cell r="W2186"/>
          <cell r="X2186">
            <v>36951</v>
          </cell>
          <cell r="Y2186">
            <v>150</v>
          </cell>
          <cell r="Z2186"/>
        </row>
        <row r="2187">
          <cell r="A2187">
            <v>36972</v>
          </cell>
          <cell r="B2187">
            <v>162500</v>
          </cell>
          <cell r="C2187"/>
          <cell r="D2187"/>
          <cell r="E2187">
            <v>9.25</v>
          </cell>
          <cell r="F2187">
            <v>10.25</v>
          </cell>
          <cell r="G2187">
            <v>9.6941538461538457</v>
          </cell>
          <cell r="H2187">
            <v>1575300</v>
          </cell>
          <cell r="I2187">
            <v>162500</v>
          </cell>
          <cell r="J2187"/>
          <cell r="K2187"/>
          <cell r="L2187"/>
          <cell r="M2187"/>
          <cell r="N2187"/>
          <cell r="O2187"/>
          <cell r="P2187"/>
          <cell r="Q2187"/>
          <cell r="R2187"/>
          <cell r="S2187"/>
          <cell r="T2187"/>
          <cell r="W2187"/>
          <cell r="X2187">
            <v>36951</v>
          </cell>
          <cell r="Y2187">
            <v>100</v>
          </cell>
          <cell r="Z2187"/>
        </row>
        <row r="2188">
          <cell r="A2188">
            <v>36973</v>
          </cell>
          <cell r="B2188">
            <v>128200</v>
          </cell>
          <cell r="C2188"/>
          <cell r="D2188"/>
          <cell r="E2188">
            <v>9.52</v>
          </cell>
          <cell r="F2188">
            <v>10.5</v>
          </cell>
          <cell r="G2188">
            <v>9.876560062402497</v>
          </cell>
          <cell r="H2188">
            <v>1266175</v>
          </cell>
          <cell r="I2188">
            <v>128200</v>
          </cell>
          <cell r="J2188"/>
          <cell r="K2188"/>
          <cell r="L2188"/>
          <cell r="M2188"/>
          <cell r="N2188"/>
          <cell r="O2188"/>
          <cell r="P2188"/>
          <cell r="Q2188"/>
          <cell r="R2188"/>
          <cell r="S2188"/>
          <cell r="T2188"/>
          <cell r="W2188"/>
          <cell r="X2188">
            <v>36951</v>
          </cell>
          <cell r="Y2188">
            <v>98.000000000000043</v>
          </cell>
          <cell r="Z2188"/>
        </row>
        <row r="2189">
          <cell r="A2189">
            <v>36974</v>
          </cell>
          <cell r="B2189">
            <v>128200</v>
          </cell>
          <cell r="C2189"/>
          <cell r="D2189"/>
          <cell r="E2189">
            <v>9.52</v>
          </cell>
          <cell r="F2189">
            <v>10.5</v>
          </cell>
          <cell r="G2189">
            <v>9.876560062402497</v>
          </cell>
          <cell r="H2189">
            <v>1266175</v>
          </cell>
          <cell r="I2189">
            <v>128200</v>
          </cell>
          <cell r="J2189"/>
          <cell r="K2189"/>
          <cell r="L2189"/>
          <cell r="M2189"/>
          <cell r="N2189"/>
          <cell r="O2189"/>
          <cell r="P2189"/>
          <cell r="Q2189"/>
          <cell r="R2189"/>
          <cell r="S2189"/>
          <cell r="T2189"/>
          <cell r="W2189"/>
          <cell r="X2189" t="str">
            <v>Sin movimiento</v>
          </cell>
          <cell r="Y2189">
            <v>98.000000000000043</v>
          </cell>
          <cell r="Z2189"/>
        </row>
        <row r="2190">
          <cell r="A2190">
            <v>36975</v>
          </cell>
          <cell r="B2190">
            <v>128200</v>
          </cell>
          <cell r="C2190"/>
          <cell r="D2190"/>
          <cell r="E2190">
            <v>9.52</v>
          </cell>
          <cell r="F2190">
            <v>10.5</v>
          </cell>
          <cell r="G2190">
            <v>9.876560062402497</v>
          </cell>
          <cell r="H2190">
            <v>1266175</v>
          </cell>
          <cell r="I2190">
            <v>128200</v>
          </cell>
          <cell r="J2190"/>
          <cell r="K2190"/>
          <cell r="L2190"/>
          <cell r="M2190"/>
          <cell r="N2190"/>
          <cell r="O2190"/>
          <cell r="P2190"/>
          <cell r="Q2190"/>
          <cell r="R2190"/>
          <cell r="S2190"/>
          <cell r="T2190"/>
          <cell r="W2190"/>
          <cell r="X2190" t="str">
            <v>Sin movimiento</v>
          </cell>
          <cell r="Y2190">
            <v>98.000000000000043</v>
          </cell>
          <cell r="Z2190"/>
        </row>
        <row r="2191">
          <cell r="A2191">
            <v>36976</v>
          </cell>
          <cell r="B2191">
            <v>228000</v>
          </cell>
          <cell r="C2191"/>
          <cell r="D2191"/>
          <cell r="E2191">
            <v>9</v>
          </cell>
          <cell r="F2191">
            <v>10.5</v>
          </cell>
          <cell r="G2191">
            <v>9.7001096491228065</v>
          </cell>
          <cell r="H2191">
            <v>2211625</v>
          </cell>
          <cell r="I2191">
            <v>228000</v>
          </cell>
          <cell r="J2191"/>
          <cell r="K2191"/>
          <cell r="L2191"/>
          <cell r="M2191"/>
          <cell r="N2191"/>
          <cell r="O2191"/>
          <cell r="P2191"/>
          <cell r="Q2191"/>
          <cell r="R2191"/>
          <cell r="S2191"/>
          <cell r="T2191"/>
          <cell r="W2191"/>
          <cell r="X2191">
            <v>36951</v>
          </cell>
          <cell r="Y2191">
            <v>150</v>
          </cell>
          <cell r="Z2191"/>
        </row>
        <row r="2192">
          <cell r="A2192">
            <v>36977</v>
          </cell>
          <cell r="B2192">
            <v>132900</v>
          </cell>
          <cell r="C2192"/>
          <cell r="D2192"/>
          <cell r="E2192">
            <v>9.75</v>
          </cell>
          <cell r="F2192">
            <v>10.5</v>
          </cell>
          <cell r="G2192">
            <v>9.9435665914221225</v>
          </cell>
          <cell r="H2192">
            <v>1321500</v>
          </cell>
          <cell r="I2192">
            <v>132900</v>
          </cell>
          <cell r="J2192"/>
          <cell r="K2192"/>
          <cell r="L2192"/>
          <cell r="M2192"/>
          <cell r="N2192"/>
          <cell r="O2192"/>
          <cell r="P2192"/>
          <cell r="Q2192"/>
          <cell r="R2192"/>
          <cell r="S2192"/>
          <cell r="T2192"/>
          <cell r="W2192"/>
          <cell r="X2192">
            <v>36951</v>
          </cell>
          <cell r="Y2192">
            <v>75</v>
          </cell>
          <cell r="Z2192"/>
        </row>
        <row r="2193">
          <cell r="A2193">
            <v>36978</v>
          </cell>
          <cell r="B2193">
            <v>248080</v>
          </cell>
          <cell r="C2193"/>
          <cell r="D2193"/>
          <cell r="E2193">
            <v>9</v>
          </cell>
          <cell r="F2193">
            <v>10.5</v>
          </cell>
          <cell r="G2193">
            <v>9.8224564656562396</v>
          </cell>
          <cell r="H2193">
            <v>2436755</v>
          </cell>
          <cell r="I2193">
            <v>248080</v>
          </cell>
          <cell r="J2193"/>
          <cell r="K2193"/>
          <cell r="L2193"/>
          <cell r="M2193"/>
          <cell r="N2193"/>
          <cell r="O2193"/>
          <cell r="P2193"/>
          <cell r="Q2193"/>
          <cell r="R2193"/>
          <cell r="S2193"/>
          <cell r="T2193"/>
          <cell r="W2193"/>
          <cell r="X2193">
            <v>36951</v>
          </cell>
          <cell r="Y2193">
            <v>150</v>
          </cell>
          <cell r="Z2193"/>
        </row>
        <row r="2194">
          <cell r="A2194">
            <v>36979</v>
          </cell>
          <cell r="B2194">
            <v>149300</v>
          </cell>
          <cell r="C2194"/>
          <cell r="D2194"/>
          <cell r="E2194">
            <v>9</v>
          </cell>
          <cell r="F2194">
            <v>10.5</v>
          </cell>
          <cell r="G2194">
            <v>9.8559946416610842</v>
          </cell>
          <cell r="H2194">
            <v>1471499.9999999998</v>
          </cell>
          <cell r="I2194">
            <v>149300</v>
          </cell>
          <cell r="J2194"/>
          <cell r="K2194"/>
          <cell r="L2194"/>
          <cell r="M2194"/>
          <cell r="N2194"/>
          <cell r="O2194"/>
          <cell r="P2194"/>
          <cell r="Q2194"/>
          <cell r="R2194"/>
          <cell r="S2194"/>
          <cell r="T2194"/>
          <cell r="W2194"/>
          <cell r="X2194">
            <v>36951</v>
          </cell>
          <cell r="Y2194">
            <v>150</v>
          </cell>
          <cell r="Z2194"/>
        </row>
        <row r="2195">
          <cell r="A2195">
            <v>36980</v>
          </cell>
          <cell r="B2195">
            <v>139400</v>
          </cell>
          <cell r="C2195"/>
          <cell r="D2195"/>
          <cell r="E2195">
            <v>10.25</v>
          </cell>
          <cell r="F2195">
            <v>11.5</v>
          </cell>
          <cell r="G2195">
            <v>10.569942611190818</v>
          </cell>
          <cell r="H2195">
            <v>1473450</v>
          </cell>
          <cell r="I2195">
            <v>139400</v>
          </cell>
          <cell r="J2195"/>
          <cell r="K2195"/>
          <cell r="L2195"/>
          <cell r="M2195"/>
          <cell r="N2195"/>
          <cell r="O2195"/>
          <cell r="P2195"/>
          <cell r="Q2195"/>
          <cell r="R2195"/>
          <cell r="S2195"/>
          <cell r="T2195"/>
          <cell r="W2195"/>
          <cell r="X2195">
            <v>36951</v>
          </cell>
          <cell r="Y2195">
            <v>125</v>
          </cell>
          <cell r="Z2195"/>
        </row>
        <row r="2196">
          <cell r="A2196">
            <v>36981</v>
          </cell>
          <cell r="B2196">
            <v>139400</v>
          </cell>
          <cell r="C2196"/>
          <cell r="D2196"/>
          <cell r="E2196">
            <v>10.25</v>
          </cell>
          <cell r="F2196">
            <v>11.5</v>
          </cell>
          <cell r="G2196">
            <v>10.569942611190818</v>
          </cell>
          <cell r="H2196">
            <v>1473450</v>
          </cell>
          <cell r="I2196">
            <v>139400</v>
          </cell>
          <cell r="J2196">
            <v>55802009</v>
          </cell>
          <cell r="K2196">
            <v>5400130</v>
          </cell>
          <cell r="L2196">
            <v>10.333456601970694</v>
          </cell>
          <cell r="M2196"/>
          <cell r="N2196"/>
          <cell r="O2196"/>
          <cell r="P2196"/>
          <cell r="Q2196"/>
          <cell r="R2196"/>
          <cell r="S2196"/>
          <cell r="T2196"/>
          <cell r="W2196"/>
          <cell r="X2196" t="str">
            <v>Sin movimiento</v>
          </cell>
          <cell r="Y2196">
            <v>125</v>
          </cell>
          <cell r="Z2196"/>
        </row>
        <row r="2197">
          <cell r="A2197">
            <v>36982</v>
          </cell>
          <cell r="B2197">
            <v>139400</v>
          </cell>
          <cell r="C2197"/>
          <cell r="D2197"/>
          <cell r="E2197">
            <v>10.25</v>
          </cell>
          <cell r="F2197">
            <v>11.5</v>
          </cell>
          <cell r="G2197">
            <v>10.569942611190818</v>
          </cell>
          <cell r="H2197">
            <v>1473450</v>
          </cell>
          <cell r="I2197">
            <v>139400</v>
          </cell>
          <cell r="J2197"/>
          <cell r="K2197"/>
          <cell r="L2197"/>
          <cell r="M2197"/>
          <cell r="N2197"/>
          <cell r="O2197"/>
          <cell r="P2197"/>
          <cell r="Q2197"/>
          <cell r="R2197"/>
          <cell r="S2197"/>
          <cell r="T2197"/>
          <cell r="W2197"/>
          <cell r="X2197" t="str">
            <v>Sin movimiento</v>
          </cell>
          <cell r="Y2197">
            <v>125</v>
          </cell>
          <cell r="Z2197"/>
        </row>
        <row r="2198">
          <cell r="A2198">
            <v>36983</v>
          </cell>
          <cell r="B2198">
            <v>319300</v>
          </cell>
          <cell r="C2198"/>
          <cell r="D2198"/>
          <cell r="E2198">
            <v>10.5</v>
          </cell>
          <cell r="F2198">
            <v>11.5</v>
          </cell>
          <cell r="G2198">
            <v>10.797525837770122</v>
          </cell>
          <cell r="H2198">
            <v>3447650</v>
          </cell>
          <cell r="I2198">
            <v>319300</v>
          </cell>
          <cell r="J2198"/>
          <cell r="K2198"/>
          <cell r="L2198"/>
          <cell r="M2198"/>
          <cell r="N2198"/>
          <cell r="O2198"/>
          <cell r="P2198"/>
          <cell r="Q2198"/>
          <cell r="R2198"/>
          <cell r="S2198"/>
          <cell r="T2198"/>
          <cell r="W2198"/>
          <cell r="X2198">
            <v>36982</v>
          </cell>
          <cell r="Y2198">
            <v>100</v>
          </cell>
          <cell r="Z2198"/>
        </row>
        <row r="2199">
          <cell r="A2199">
            <v>36984</v>
          </cell>
          <cell r="B2199">
            <v>295700</v>
          </cell>
          <cell r="C2199"/>
          <cell r="D2199"/>
          <cell r="E2199">
            <v>10.75</v>
          </cell>
          <cell r="F2199">
            <v>13.5</v>
          </cell>
          <cell r="G2199">
            <v>11.114981400067636</v>
          </cell>
          <cell r="H2199">
            <v>3286700</v>
          </cell>
          <cell r="I2199">
            <v>295700</v>
          </cell>
          <cell r="J2199"/>
          <cell r="K2199"/>
          <cell r="L2199"/>
          <cell r="M2199"/>
          <cell r="N2199"/>
          <cell r="O2199"/>
          <cell r="P2199"/>
          <cell r="Q2199"/>
          <cell r="R2199"/>
          <cell r="S2199"/>
          <cell r="T2199"/>
          <cell r="W2199"/>
          <cell r="X2199">
            <v>36982</v>
          </cell>
          <cell r="Y2199">
            <v>275</v>
          </cell>
          <cell r="Z2199"/>
        </row>
        <row r="2200">
          <cell r="A2200">
            <v>36985</v>
          </cell>
          <cell r="B2200">
            <v>232700</v>
          </cell>
          <cell r="C2200"/>
          <cell r="D2200"/>
          <cell r="E2200">
            <v>10.5</v>
          </cell>
          <cell r="F2200">
            <v>12</v>
          </cell>
          <cell r="G2200">
            <v>11.209282337773958</v>
          </cell>
          <cell r="H2200">
            <v>2608400</v>
          </cell>
          <cell r="I2200">
            <v>232700</v>
          </cell>
          <cell r="J2200"/>
          <cell r="K2200"/>
          <cell r="L2200"/>
          <cell r="M2200"/>
          <cell r="N2200"/>
          <cell r="O2200"/>
          <cell r="P2200"/>
          <cell r="Q2200"/>
          <cell r="R2200"/>
          <cell r="S2200"/>
          <cell r="T2200"/>
          <cell r="W2200"/>
          <cell r="X2200">
            <v>36982</v>
          </cell>
          <cell r="Y2200">
            <v>150</v>
          </cell>
          <cell r="Z2200"/>
        </row>
        <row r="2201">
          <cell r="A2201">
            <v>36986</v>
          </cell>
          <cell r="B2201">
            <v>204000</v>
          </cell>
          <cell r="C2201"/>
          <cell r="D2201"/>
          <cell r="E2201">
            <v>10.75</v>
          </cell>
          <cell r="F2201">
            <v>12.5</v>
          </cell>
          <cell r="G2201">
            <v>11.206740196078432</v>
          </cell>
          <cell r="H2201">
            <v>2286175</v>
          </cell>
          <cell r="I2201">
            <v>204000</v>
          </cell>
          <cell r="J2201"/>
          <cell r="K2201"/>
          <cell r="L2201"/>
          <cell r="M2201"/>
          <cell r="N2201"/>
          <cell r="O2201"/>
          <cell r="P2201"/>
          <cell r="Q2201"/>
          <cell r="R2201"/>
          <cell r="S2201"/>
          <cell r="T2201"/>
          <cell r="W2201"/>
          <cell r="X2201">
            <v>36982</v>
          </cell>
          <cell r="Y2201">
            <v>175</v>
          </cell>
          <cell r="Z2201"/>
        </row>
        <row r="2202">
          <cell r="A2202">
            <v>36987</v>
          </cell>
          <cell r="B2202">
            <v>252650</v>
          </cell>
          <cell r="C2202"/>
          <cell r="D2202"/>
          <cell r="E2202">
            <v>11</v>
          </cell>
          <cell r="F2202">
            <v>14</v>
          </cell>
          <cell r="G2202">
            <v>11.186226004353848</v>
          </cell>
          <cell r="H2202">
            <v>2826200</v>
          </cell>
          <cell r="I2202">
            <v>252650</v>
          </cell>
          <cell r="J2202"/>
          <cell r="K2202"/>
          <cell r="L2202"/>
          <cell r="M2202"/>
          <cell r="N2202"/>
          <cell r="O2202"/>
          <cell r="P2202"/>
          <cell r="Q2202"/>
          <cell r="R2202"/>
          <cell r="S2202"/>
          <cell r="T2202"/>
          <cell r="W2202"/>
          <cell r="X2202">
            <v>36982</v>
          </cell>
          <cell r="Y2202">
            <v>300</v>
          </cell>
          <cell r="Z2202"/>
        </row>
        <row r="2203">
          <cell r="A2203">
            <v>36988</v>
          </cell>
          <cell r="B2203">
            <v>252650</v>
          </cell>
          <cell r="C2203"/>
          <cell r="D2203"/>
          <cell r="E2203">
            <v>11</v>
          </cell>
          <cell r="F2203">
            <v>14</v>
          </cell>
          <cell r="G2203">
            <v>11.186226004353848</v>
          </cell>
          <cell r="H2203">
            <v>2826200</v>
          </cell>
          <cell r="I2203">
            <v>252650</v>
          </cell>
          <cell r="J2203"/>
          <cell r="K2203"/>
          <cell r="L2203"/>
          <cell r="M2203"/>
          <cell r="N2203"/>
          <cell r="O2203"/>
          <cell r="P2203"/>
          <cell r="Q2203"/>
          <cell r="R2203"/>
          <cell r="S2203"/>
          <cell r="T2203"/>
          <cell r="W2203"/>
          <cell r="X2203" t="str">
            <v>Sin movimiento</v>
          </cell>
          <cell r="Y2203">
            <v>300</v>
          </cell>
          <cell r="Z2203"/>
        </row>
        <row r="2204">
          <cell r="A2204">
            <v>36989</v>
          </cell>
          <cell r="B2204">
            <v>252650</v>
          </cell>
          <cell r="C2204"/>
          <cell r="D2204"/>
          <cell r="E2204">
            <v>11</v>
          </cell>
          <cell r="F2204">
            <v>14</v>
          </cell>
          <cell r="G2204">
            <v>11.186226004353848</v>
          </cell>
          <cell r="H2204">
            <v>2826200</v>
          </cell>
          <cell r="I2204">
            <v>252650</v>
          </cell>
          <cell r="J2204"/>
          <cell r="K2204"/>
          <cell r="L2204"/>
          <cell r="M2204"/>
          <cell r="N2204"/>
          <cell r="O2204"/>
          <cell r="P2204"/>
          <cell r="Q2204"/>
          <cell r="R2204"/>
          <cell r="S2204"/>
          <cell r="T2204"/>
          <cell r="W2204"/>
          <cell r="X2204" t="str">
            <v>Sin movimiento</v>
          </cell>
          <cell r="Y2204">
            <v>300</v>
          </cell>
          <cell r="Z2204"/>
        </row>
        <row r="2205">
          <cell r="A2205">
            <v>36990</v>
          </cell>
          <cell r="B2205">
            <v>272000</v>
          </cell>
          <cell r="C2205"/>
          <cell r="D2205"/>
          <cell r="E2205">
            <v>11</v>
          </cell>
          <cell r="F2205">
            <v>13.75</v>
          </cell>
          <cell r="G2205">
            <v>12.428308823529411</v>
          </cell>
          <cell r="H2205">
            <v>3380500</v>
          </cell>
          <cell r="I2205">
            <v>272000</v>
          </cell>
          <cell r="J2205"/>
          <cell r="K2205"/>
          <cell r="L2205"/>
          <cell r="M2205"/>
          <cell r="N2205"/>
          <cell r="O2205"/>
          <cell r="P2205"/>
          <cell r="Q2205"/>
          <cell r="R2205"/>
          <cell r="S2205"/>
          <cell r="T2205"/>
          <cell r="W2205"/>
          <cell r="X2205">
            <v>36982</v>
          </cell>
          <cell r="Y2205">
            <v>275</v>
          </cell>
          <cell r="Z2205"/>
        </row>
        <row r="2206">
          <cell r="A2206">
            <v>36991</v>
          </cell>
          <cell r="B2206">
            <v>99500</v>
          </cell>
          <cell r="C2206"/>
          <cell r="D2206"/>
          <cell r="E2206">
            <v>10.25</v>
          </cell>
          <cell r="F2206">
            <v>14.5</v>
          </cell>
          <cell r="G2206">
            <v>12.505025125628141</v>
          </cell>
          <cell r="H2206">
            <v>1244250</v>
          </cell>
          <cell r="I2206">
            <v>99500</v>
          </cell>
          <cell r="J2206"/>
          <cell r="K2206"/>
          <cell r="L2206"/>
          <cell r="M2206"/>
          <cell r="N2206"/>
          <cell r="O2206"/>
          <cell r="P2206"/>
          <cell r="Q2206"/>
          <cell r="R2206"/>
          <cell r="S2206"/>
          <cell r="T2206"/>
          <cell r="W2206"/>
          <cell r="X2206">
            <v>36982</v>
          </cell>
          <cell r="Y2206">
            <v>425</v>
          </cell>
          <cell r="Z2206"/>
        </row>
        <row r="2207">
          <cell r="A2207">
            <v>36992</v>
          </cell>
          <cell r="B2207">
            <v>87700</v>
          </cell>
          <cell r="C2207"/>
          <cell r="D2207"/>
          <cell r="E2207">
            <v>11</v>
          </cell>
          <cell r="F2207">
            <v>14.25</v>
          </cell>
          <cell r="G2207">
            <v>13.446408209806158</v>
          </cell>
          <cell r="H2207">
            <v>1179250</v>
          </cell>
          <cell r="I2207">
            <v>87700</v>
          </cell>
          <cell r="J2207"/>
          <cell r="K2207"/>
          <cell r="L2207"/>
          <cell r="M2207"/>
          <cell r="N2207"/>
          <cell r="O2207"/>
          <cell r="P2207"/>
          <cell r="Q2207"/>
          <cell r="R2207"/>
          <cell r="S2207"/>
          <cell r="T2207"/>
          <cell r="W2207"/>
          <cell r="X2207">
            <v>36982</v>
          </cell>
          <cell r="Y2207">
            <v>325</v>
          </cell>
          <cell r="Z2207"/>
        </row>
        <row r="2208">
          <cell r="A2208">
            <v>36993</v>
          </cell>
          <cell r="B2208">
            <v>87700</v>
          </cell>
          <cell r="C2208"/>
          <cell r="D2208"/>
          <cell r="E2208">
            <v>11</v>
          </cell>
          <cell r="F2208">
            <v>14.25</v>
          </cell>
          <cell r="G2208">
            <v>13.446408209806158</v>
          </cell>
          <cell r="H2208">
            <v>1179250</v>
          </cell>
          <cell r="I2208">
            <v>87700</v>
          </cell>
          <cell r="J2208"/>
          <cell r="K2208"/>
          <cell r="L2208"/>
          <cell r="M2208"/>
          <cell r="N2208"/>
          <cell r="O2208"/>
          <cell r="P2208"/>
          <cell r="Q2208"/>
          <cell r="R2208"/>
          <cell r="S2208"/>
          <cell r="T2208"/>
          <cell r="W2208"/>
          <cell r="X2208">
            <v>36982</v>
          </cell>
          <cell r="Y2208">
            <v>325</v>
          </cell>
          <cell r="Z2208"/>
        </row>
        <row r="2209">
          <cell r="A2209">
            <v>36994</v>
          </cell>
          <cell r="B2209">
            <v>87700</v>
          </cell>
          <cell r="C2209"/>
          <cell r="D2209"/>
          <cell r="E2209">
            <v>11</v>
          </cell>
          <cell r="F2209">
            <v>14.25</v>
          </cell>
          <cell r="G2209">
            <v>13.446408209806158</v>
          </cell>
          <cell r="H2209">
            <v>1179250</v>
          </cell>
          <cell r="I2209">
            <v>87700</v>
          </cell>
          <cell r="J2209"/>
          <cell r="K2209"/>
          <cell r="L2209"/>
          <cell r="M2209"/>
          <cell r="N2209"/>
          <cell r="O2209"/>
          <cell r="P2209"/>
          <cell r="Q2209"/>
          <cell r="R2209"/>
          <cell r="S2209"/>
          <cell r="T2209"/>
          <cell r="W2209"/>
          <cell r="X2209">
            <v>36982</v>
          </cell>
          <cell r="Y2209">
            <v>325</v>
          </cell>
          <cell r="Z2209"/>
        </row>
        <row r="2210">
          <cell r="A2210">
            <v>36995</v>
          </cell>
          <cell r="B2210">
            <v>87700</v>
          </cell>
          <cell r="C2210"/>
          <cell r="D2210"/>
          <cell r="E2210">
            <v>11</v>
          </cell>
          <cell r="F2210">
            <v>14.25</v>
          </cell>
          <cell r="G2210">
            <v>13.446408209806158</v>
          </cell>
          <cell r="H2210">
            <v>1179250</v>
          </cell>
          <cell r="I2210">
            <v>87700</v>
          </cell>
          <cell r="J2210"/>
          <cell r="K2210"/>
          <cell r="L2210"/>
          <cell r="M2210"/>
          <cell r="N2210"/>
          <cell r="O2210"/>
          <cell r="P2210"/>
          <cell r="Q2210"/>
          <cell r="R2210"/>
          <cell r="S2210"/>
          <cell r="T2210"/>
          <cell r="W2210"/>
          <cell r="X2210" t="str">
            <v>Sin movimiento</v>
          </cell>
          <cell r="Y2210">
            <v>325</v>
          </cell>
          <cell r="Z2210"/>
        </row>
        <row r="2211">
          <cell r="A2211">
            <v>36996</v>
          </cell>
          <cell r="B2211">
            <v>87700</v>
          </cell>
          <cell r="C2211"/>
          <cell r="D2211"/>
          <cell r="E2211">
            <v>11</v>
          </cell>
          <cell r="F2211">
            <v>14.25</v>
          </cell>
          <cell r="G2211">
            <v>13.446408209806158</v>
          </cell>
          <cell r="H2211">
            <v>1179250</v>
          </cell>
          <cell r="I2211">
            <v>87700</v>
          </cell>
          <cell r="J2211"/>
          <cell r="K2211"/>
          <cell r="L2211"/>
          <cell r="M2211"/>
          <cell r="N2211"/>
          <cell r="O2211"/>
          <cell r="P2211"/>
          <cell r="Q2211"/>
          <cell r="R2211"/>
          <cell r="S2211"/>
          <cell r="T2211"/>
          <cell r="W2211"/>
          <cell r="X2211" t="str">
            <v>Sin movimiento</v>
          </cell>
          <cell r="Y2211">
            <v>325</v>
          </cell>
          <cell r="Z2211"/>
        </row>
        <row r="2212">
          <cell r="A2212">
            <v>36997</v>
          </cell>
          <cell r="B2212">
            <v>147500</v>
          </cell>
          <cell r="C2212"/>
          <cell r="D2212"/>
          <cell r="E2212">
            <v>10</v>
          </cell>
          <cell r="F2212">
            <v>13.5</v>
          </cell>
          <cell r="G2212">
            <v>12.767796610169492</v>
          </cell>
          <cell r="H2212">
            <v>1883250.0000000002</v>
          </cell>
          <cell r="I2212">
            <v>147500</v>
          </cell>
          <cell r="J2212"/>
          <cell r="K2212"/>
          <cell r="L2212"/>
          <cell r="M2212"/>
          <cell r="N2212"/>
          <cell r="O2212"/>
          <cell r="P2212"/>
          <cell r="Q2212"/>
          <cell r="R2212"/>
          <cell r="S2212"/>
          <cell r="T2212"/>
          <cell r="W2212"/>
          <cell r="X2212">
            <v>36982</v>
          </cell>
          <cell r="Y2212">
            <v>350</v>
          </cell>
          <cell r="Z2212"/>
        </row>
        <row r="2213">
          <cell r="A2213">
            <v>36998</v>
          </cell>
          <cell r="B2213">
            <v>150400</v>
          </cell>
          <cell r="C2213"/>
          <cell r="D2213"/>
          <cell r="E2213">
            <v>11.45</v>
          </cell>
          <cell r="F2213">
            <v>13</v>
          </cell>
          <cell r="G2213">
            <v>12.590259308510639</v>
          </cell>
          <cell r="H2213">
            <v>1893575</v>
          </cell>
          <cell r="I2213">
            <v>150400</v>
          </cell>
          <cell r="J2213"/>
          <cell r="K2213"/>
          <cell r="L2213"/>
          <cell r="M2213"/>
          <cell r="N2213"/>
          <cell r="O2213"/>
          <cell r="P2213"/>
          <cell r="Q2213"/>
          <cell r="R2213"/>
          <cell r="S2213"/>
          <cell r="T2213"/>
          <cell r="W2213"/>
          <cell r="X2213">
            <v>36982</v>
          </cell>
          <cell r="Y2213">
            <v>155.00000000000006</v>
          </cell>
          <cell r="Z2213"/>
        </row>
        <row r="2214">
          <cell r="A2214">
            <v>36999</v>
          </cell>
          <cell r="B2214">
            <v>138400</v>
          </cell>
          <cell r="C2214"/>
          <cell r="D2214"/>
          <cell r="E2214">
            <v>12.5</v>
          </cell>
          <cell r="F2214">
            <v>18</v>
          </cell>
          <cell r="G2214">
            <v>14.096278901734104</v>
          </cell>
          <cell r="H2214">
            <v>1950925</v>
          </cell>
          <cell r="I2214">
            <v>138400</v>
          </cell>
          <cell r="J2214"/>
          <cell r="K2214"/>
          <cell r="L2214"/>
          <cell r="M2214"/>
          <cell r="N2214"/>
          <cell r="O2214"/>
          <cell r="P2214"/>
          <cell r="Q2214"/>
          <cell r="R2214"/>
          <cell r="S2214"/>
          <cell r="T2214"/>
          <cell r="W2214"/>
          <cell r="X2214">
            <v>36982</v>
          </cell>
          <cell r="Y2214">
            <v>550</v>
          </cell>
          <cell r="Z2214"/>
        </row>
        <row r="2215">
          <cell r="A2215">
            <v>37000</v>
          </cell>
          <cell r="B2215">
            <v>163200</v>
          </cell>
          <cell r="C2215"/>
          <cell r="D2215"/>
          <cell r="E2215">
            <v>13.75</v>
          </cell>
          <cell r="F2215">
            <v>17.75</v>
          </cell>
          <cell r="G2215">
            <v>15.722886029411764</v>
          </cell>
          <cell r="H2215">
            <v>2565975</v>
          </cell>
          <cell r="I2215">
            <v>163200</v>
          </cell>
          <cell r="J2215"/>
          <cell r="K2215"/>
          <cell r="L2215"/>
          <cell r="M2215"/>
          <cell r="N2215"/>
          <cell r="O2215"/>
          <cell r="P2215"/>
          <cell r="Q2215"/>
          <cell r="R2215"/>
          <cell r="S2215"/>
          <cell r="T2215"/>
          <cell r="W2215"/>
          <cell r="X2215">
            <v>36982</v>
          </cell>
          <cell r="Y2215">
            <v>400</v>
          </cell>
          <cell r="Z2215"/>
        </row>
        <row r="2216">
          <cell r="A2216">
            <v>37001</v>
          </cell>
          <cell r="B2216">
            <v>109300</v>
          </cell>
          <cell r="C2216"/>
          <cell r="D2216"/>
          <cell r="E2216">
            <v>13</v>
          </cell>
          <cell r="F2216">
            <v>17</v>
          </cell>
          <cell r="G2216">
            <v>14.61619396157365</v>
          </cell>
          <cell r="H2216">
            <v>1597550</v>
          </cell>
          <cell r="I2216">
            <v>109300</v>
          </cell>
          <cell r="J2216"/>
          <cell r="K2216"/>
          <cell r="L2216"/>
          <cell r="M2216"/>
          <cell r="N2216"/>
          <cell r="O2216"/>
          <cell r="P2216"/>
          <cell r="Q2216"/>
          <cell r="R2216"/>
          <cell r="S2216"/>
          <cell r="T2216"/>
          <cell r="W2216"/>
          <cell r="X2216">
            <v>36982</v>
          </cell>
          <cell r="Y2216">
            <v>400</v>
          </cell>
          <cell r="Z2216"/>
        </row>
        <row r="2217">
          <cell r="A2217">
            <v>37002</v>
          </cell>
          <cell r="B2217">
            <v>109300</v>
          </cell>
          <cell r="C2217"/>
          <cell r="D2217"/>
          <cell r="E2217">
            <v>13</v>
          </cell>
          <cell r="F2217">
            <v>17</v>
          </cell>
          <cell r="G2217">
            <v>14.61619396157365</v>
          </cell>
          <cell r="H2217">
            <v>1597550</v>
          </cell>
          <cell r="I2217">
            <v>109300</v>
          </cell>
          <cell r="J2217"/>
          <cell r="K2217"/>
          <cell r="L2217"/>
          <cell r="M2217"/>
          <cell r="N2217"/>
          <cell r="O2217"/>
          <cell r="P2217"/>
          <cell r="Q2217"/>
          <cell r="R2217"/>
          <cell r="S2217"/>
          <cell r="T2217"/>
          <cell r="W2217"/>
          <cell r="X2217" t="str">
            <v>Sin movimiento</v>
          </cell>
          <cell r="Y2217">
            <v>400</v>
          </cell>
          <cell r="Z2217"/>
        </row>
        <row r="2218">
          <cell r="A2218">
            <v>37003</v>
          </cell>
          <cell r="B2218">
            <v>109300</v>
          </cell>
          <cell r="C2218"/>
          <cell r="D2218"/>
          <cell r="E2218">
            <v>13</v>
          </cell>
          <cell r="F2218">
            <v>17</v>
          </cell>
          <cell r="G2218">
            <v>14.61619396157365</v>
          </cell>
          <cell r="H2218">
            <v>1597550</v>
          </cell>
          <cell r="I2218">
            <v>109300</v>
          </cell>
          <cell r="J2218"/>
          <cell r="K2218"/>
          <cell r="L2218"/>
          <cell r="M2218"/>
          <cell r="N2218"/>
          <cell r="O2218"/>
          <cell r="P2218"/>
          <cell r="Q2218"/>
          <cell r="R2218"/>
          <cell r="S2218"/>
          <cell r="T2218"/>
          <cell r="W2218"/>
          <cell r="X2218" t="str">
            <v>Sin movimiento</v>
          </cell>
          <cell r="Y2218">
            <v>400</v>
          </cell>
          <cell r="Z2218"/>
        </row>
        <row r="2219">
          <cell r="A2219">
            <v>37004</v>
          </cell>
          <cell r="B2219">
            <v>89200</v>
          </cell>
          <cell r="C2219"/>
          <cell r="D2219"/>
          <cell r="E2219">
            <v>12</v>
          </cell>
          <cell r="F2219">
            <v>15.5</v>
          </cell>
          <cell r="G2219">
            <v>13.696748878923767</v>
          </cell>
          <cell r="H2219">
            <v>1221750</v>
          </cell>
          <cell r="I2219">
            <v>89200</v>
          </cell>
          <cell r="J2219"/>
          <cell r="K2219"/>
          <cell r="L2219"/>
          <cell r="M2219"/>
          <cell r="N2219"/>
          <cell r="O2219"/>
          <cell r="P2219"/>
          <cell r="Q2219"/>
          <cell r="R2219"/>
          <cell r="S2219"/>
          <cell r="T2219"/>
          <cell r="W2219"/>
          <cell r="X2219">
            <v>36982</v>
          </cell>
          <cell r="Y2219">
            <v>350</v>
          </cell>
          <cell r="Z2219"/>
        </row>
        <row r="2220">
          <cell r="A2220">
            <v>37005</v>
          </cell>
          <cell r="B2220">
            <v>125300</v>
          </cell>
          <cell r="C2220"/>
          <cell r="D2220"/>
          <cell r="E2220">
            <v>10</v>
          </cell>
          <cell r="F2220">
            <v>14</v>
          </cell>
          <cell r="G2220">
            <v>12.805666400638467</v>
          </cell>
          <cell r="H2220">
            <v>1604550</v>
          </cell>
          <cell r="I2220">
            <v>125300</v>
          </cell>
          <cell r="J2220"/>
          <cell r="K2220"/>
          <cell r="L2220"/>
          <cell r="M2220"/>
          <cell r="N2220"/>
          <cell r="O2220"/>
          <cell r="P2220"/>
          <cell r="Q2220"/>
          <cell r="R2220"/>
          <cell r="S2220"/>
          <cell r="T2220"/>
          <cell r="W2220"/>
          <cell r="X2220">
            <v>36982</v>
          </cell>
          <cell r="Y2220">
            <v>400</v>
          </cell>
          <cell r="Z2220"/>
        </row>
        <row r="2221">
          <cell r="A2221">
            <v>37006</v>
          </cell>
          <cell r="B2221">
            <v>200200</v>
          </cell>
          <cell r="C2221"/>
          <cell r="D2221"/>
          <cell r="E2221">
            <v>9</v>
          </cell>
          <cell r="F2221">
            <v>14</v>
          </cell>
          <cell r="G2221">
            <v>12.193056943056943</v>
          </cell>
          <cell r="H2221">
            <v>2441050</v>
          </cell>
          <cell r="I2221">
            <v>200200</v>
          </cell>
          <cell r="J2221"/>
          <cell r="K2221"/>
          <cell r="L2221"/>
          <cell r="M2221"/>
          <cell r="N2221"/>
          <cell r="O2221"/>
          <cell r="P2221"/>
          <cell r="Q2221"/>
          <cell r="R2221"/>
          <cell r="S2221"/>
          <cell r="T2221"/>
          <cell r="W2221"/>
          <cell r="X2221">
            <v>36982</v>
          </cell>
          <cell r="Y2221">
            <v>500</v>
          </cell>
          <cell r="Z2221"/>
        </row>
        <row r="2222">
          <cell r="A2222">
            <v>37007</v>
          </cell>
          <cell r="B2222">
            <v>166040</v>
          </cell>
          <cell r="C2222"/>
          <cell r="D2222"/>
          <cell r="E2222">
            <v>11.75</v>
          </cell>
          <cell r="F2222">
            <v>14</v>
          </cell>
          <cell r="G2222">
            <v>12.956862804143579</v>
          </cell>
          <cell r="H2222">
            <v>2151357.5</v>
          </cell>
          <cell r="I2222">
            <v>166040</v>
          </cell>
          <cell r="J2222"/>
          <cell r="K2222"/>
          <cell r="L2222"/>
          <cell r="M2222"/>
          <cell r="N2222"/>
          <cell r="O2222"/>
          <cell r="P2222"/>
          <cell r="Q2222"/>
          <cell r="R2222"/>
          <cell r="S2222"/>
          <cell r="T2222"/>
          <cell r="W2222"/>
          <cell r="X2222">
            <v>36982</v>
          </cell>
          <cell r="Y2222">
            <v>225</v>
          </cell>
          <cell r="Z2222"/>
        </row>
        <row r="2223">
          <cell r="A2223">
            <v>37008</v>
          </cell>
          <cell r="B2223">
            <v>180350</v>
          </cell>
          <cell r="C2223"/>
          <cell r="D2223"/>
          <cell r="E2223">
            <v>12.3</v>
          </cell>
          <cell r="F2223">
            <v>20</v>
          </cell>
          <cell r="G2223">
            <v>14.336429165511506</v>
          </cell>
          <cell r="H2223">
            <v>2585575</v>
          </cell>
          <cell r="I2223">
            <v>180350</v>
          </cell>
          <cell r="J2223"/>
          <cell r="K2223"/>
          <cell r="L2223"/>
          <cell r="M2223"/>
          <cell r="N2223"/>
          <cell r="O2223"/>
          <cell r="P2223"/>
          <cell r="Q2223"/>
          <cell r="R2223"/>
          <cell r="S2223"/>
          <cell r="T2223"/>
          <cell r="W2223"/>
          <cell r="X2223">
            <v>36982</v>
          </cell>
          <cell r="Y2223">
            <v>769.99999999999989</v>
          </cell>
          <cell r="Z2223"/>
        </row>
        <row r="2224">
          <cell r="A2224">
            <v>37009</v>
          </cell>
          <cell r="B2224">
            <v>180350</v>
          </cell>
          <cell r="C2224"/>
          <cell r="D2224"/>
          <cell r="E2224">
            <v>12.3</v>
          </cell>
          <cell r="F2224">
            <v>20</v>
          </cell>
          <cell r="G2224">
            <v>14.336429165511506</v>
          </cell>
          <cell r="H2224">
            <v>2585575</v>
          </cell>
          <cell r="I2224">
            <v>180350</v>
          </cell>
          <cell r="J2224"/>
          <cell r="K2224"/>
          <cell r="L2224"/>
          <cell r="M2224"/>
          <cell r="N2224"/>
          <cell r="O2224"/>
          <cell r="P2224"/>
          <cell r="Q2224"/>
          <cell r="R2224"/>
          <cell r="S2224"/>
          <cell r="T2224"/>
          <cell r="W2224"/>
          <cell r="X2224" t="str">
            <v>Sin movimiento</v>
          </cell>
          <cell r="Y2224">
            <v>769.99999999999989</v>
          </cell>
          <cell r="Z2224"/>
        </row>
        <row r="2225">
          <cell r="A2225">
            <v>37010</v>
          </cell>
          <cell r="B2225">
            <v>180350</v>
          </cell>
          <cell r="C2225"/>
          <cell r="D2225"/>
          <cell r="E2225">
            <v>12.3</v>
          </cell>
          <cell r="F2225">
            <v>20</v>
          </cell>
          <cell r="G2225">
            <v>14.336429165511506</v>
          </cell>
          <cell r="H2225">
            <v>2585575</v>
          </cell>
          <cell r="I2225">
            <v>180350</v>
          </cell>
          <cell r="J2225"/>
          <cell r="K2225"/>
          <cell r="L2225"/>
          <cell r="M2225"/>
          <cell r="N2225"/>
          <cell r="O2225"/>
          <cell r="P2225"/>
          <cell r="Q2225"/>
          <cell r="R2225"/>
          <cell r="S2225"/>
          <cell r="T2225"/>
          <cell r="W2225"/>
          <cell r="X2225" t="str">
            <v>Sin movimiento</v>
          </cell>
          <cell r="Y2225">
            <v>769.99999999999989</v>
          </cell>
          <cell r="Z2225"/>
        </row>
        <row r="2226">
          <cell r="A2226">
            <v>37011</v>
          </cell>
          <cell r="B2226">
            <v>164400</v>
          </cell>
          <cell r="C2226"/>
          <cell r="D2226"/>
          <cell r="E2226">
            <v>9</v>
          </cell>
          <cell r="F2226">
            <v>15.5</v>
          </cell>
          <cell r="G2226">
            <v>11.438442822384427</v>
          </cell>
          <cell r="H2226">
            <v>1880479.9999999998</v>
          </cell>
          <cell r="I2226">
            <v>164400</v>
          </cell>
          <cell r="J2226">
            <v>62244262.5</v>
          </cell>
          <cell r="K2226">
            <v>4972640</v>
          </cell>
          <cell r="L2226">
            <v>12.517347425110202</v>
          </cell>
          <cell r="M2226"/>
          <cell r="N2226"/>
          <cell r="O2226"/>
          <cell r="P2226"/>
          <cell r="Q2226"/>
          <cell r="R2226"/>
          <cell r="S2226"/>
          <cell r="T2226"/>
          <cell r="W2226"/>
          <cell r="X2226">
            <v>36982</v>
          </cell>
          <cell r="Y2226">
            <v>650</v>
          </cell>
          <cell r="Z2226"/>
        </row>
        <row r="2227">
          <cell r="A2227">
            <v>37012</v>
          </cell>
          <cell r="B2227">
            <v>164400</v>
          </cell>
          <cell r="C2227"/>
          <cell r="D2227"/>
          <cell r="E2227">
            <v>9</v>
          </cell>
          <cell r="F2227">
            <v>15.5</v>
          </cell>
          <cell r="G2227">
            <v>11.438442822384427</v>
          </cell>
          <cell r="H2227">
            <v>1880479.9999999998</v>
          </cell>
          <cell r="I2227">
            <v>164400</v>
          </cell>
          <cell r="J2227"/>
          <cell r="K2227"/>
          <cell r="L2227"/>
          <cell r="M2227"/>
          <cell r="N2227"/>
          <cell r="O2227"/>
          <cell r="P2227"/>
          <cell r="Q2227"/>
          <cell r="R2227"/>
          <cell r="S2227"/>
          <cell r="T2227"/>
          <cell r="W2227"/>
          <cell r="X2227">
            <v>37012</v>
          </cell>
          <cell r="Y2227">
            <v>650</v>
          </cell>
          <cell r="Z2227"/>
        </row>
        <row r="2228">
          <cell r="A2228">
            <v>37013</v>
          </cell>
          <cell r="B2228">
            <v>165300</v>
          </cell>
          <cell r="C2228"/>
          <cell r="D2228"/>
          <cell r="E2228">
            <v>12.95</v>
          </cell>
          <cell r="F2228">
            <v>15.5</v>
          </cell>
          <cell r="G2228">
            <v>13.535390199637023</v>
          </cell>
          <cell r="H2228">
            <v>2237400</v>
          </cell>
          <cell r="I2228">
            <v>165300</v>
          </cell>
          <cell r="J2228"/>
          <cell r="K2228"/>
          <cell r="L2228"/>
          <cell r="M2228"/>
          <cell r="N2228"/>
          <cell r="O2228"/>
          <cell r="P2228"/>
          <cell r="Q2228"/>
          <cell r="R2228"/>
          <cell r="S2228"/>
          <cell r="T2228"/>
          <cell r="W2228"/>
          <cell r="X2228">
            <v>37012</v>
          </cell>
          <cell r="Y2228">
            <v>255.00000000000006</v>
          </cell>
          <cell r="Z2228"/>
        </row>
        <row r="2229">
          <cell r="A2229">
            <v>37014</v>
          </cell>
          <cell r="B2229">
            <v>171400</v>
          </cell>
          <cell r="C2229"/>
          <cell r="D2229"/>
          <cell r="E2229">
            <v>13</v>
          </cell>
          <cell r="F2229">
            <v>14.8</v>
          </cell>
          <cell r="G2229">
            <v>14.173570595099184</v>
          </cell>
          <cell r="H2229">
            <v>2429350</v>
          </cell>
          <cell r="I2229">
            <v>171400</v>
          </cell>
          <cell r="J2229"/>
          <cell r="K2229"/>
          <cell r="L2229"/>
          <cell r="M2229"/>
          <cell r="N2229"/>
          <cell r="O2229"/>
          <cell r="P2229"/>
          <cell r="Q2229"/>
          <cell r="R2229"/>
          <cell r="S2229"/>
          <cell r="T2229"/>
          <cell r="W2229"/>
          <cell r="X2229">
            <v>37012</v>
          </cell>
          <cell r="Y2229">
            <v>180.00000000000006</v>
          </cell>
          <cell r="Z2229"/>
        </row>
        <row r="2230">
          <cell r="A2230">
            <v>37015</v>
          </cell>
          <cell r="B2230">
            <v>139800</v>
          </cell>
          <cell r="C2230"/>
          <cell r="D2230"/>
          <cell r="E2230">
            <v>13.5</v>
          </cell>
          <cell r="F2230">
            <v>14.25</v>
          </cell>
          <cell r="G2230">
            <v>13.835300429184549</v>
          </cell>
          <cell r="H2230">
            <v>1934175</v>
          </cell>
          <cell r="I2230">
            <v>139800</v>
          </cell>
          <cell r="J2230"/>
          <cell r="K2230"/>
          <cell r="L2230"/>
          <cell r="M2230"/>
          <cell r="N2230"/>
          <cell r="O2230"/>
          <cell r="P2230"/>
          <cell r="Q2230"/>
          <cell r="R2230"/>
          <cell r="S2230"/>
          <cell r="T2230"/>
          <cell r="W2230"/>
          <cell r="X2230">
            <v>37012</v>
          </cell>
          <cell r="Y2230">
            <v>75</v>
          </cell>
          <cell r="Z2230"/>
        </row>
        <row r="2231">
          <cell r="A2231">
            <v>37016</v>
          </cell>
          <cell r="B2231">
            <v>139800</v>
          </cell>
          <cell r="C2231"/>
          <cell r="D2231"/>
          <cell r="E2231">
            <v>13.5</v>
          </cell>
          <cell r="F2231">
            <v>14.25</v>
          </cell>
          <cell r="G2231">
            <v>13.835300429184549</v>
          </cell>
          <cell r="H2231">
            <v>1934175</v>
          </cell>
          <cell r="I2231">
            <v>139800</v>
          </cell>
          <cell r="J2231"/>
          <cell r="K2231"/>
          <cell r="L2231"/>
          <cell r="M2231"/>
          <cell r="N2231"/>
          <cell r="O2231"/>
          <cell r="P2231"/>
          <cell r="Q2231"/>
          <cell r="R2231"/>
          <cell r="S2231"/>
          <cell r="T2231"/>
          <cell r="W2231"/>
          <cell r="X2231" t="str">
            <v>Sin movimiento</v>
          </cell>
          <cell r="Y2231">
            <v>75</v>
          </cell>
          <cell r="Z2231"/>
        </row>
        <row r="2232">
          <cell r="A2232">
            <v>37017</v>
          </cell>
          <cell r="B2232">
            <v>139800</v>
          </cell>
          <cell r="C2232"/>
          <cell r="D2232"/>
          <cell r="E2232">
            <v>13.5</v>
          </cell>
          <cell r="F2232">
            <v>14.25</v>
          </cell>
          <cell r="G2232">
            <v>13.835300429184549</v>
          </cell>
          <cell r="H2232">
            <v>1934175</v>
          </cell>
          <cell r="I2232">
            <v>139800</v>
          </cell>
          <cell r="J2232"/>
          <cell r="K2232"/>
          <cell r="L2232"/>
          <cell r="M2232"/>
          <cell r="N2232"/>
          <cell r="O2232"/>
          <cell r="P2232"/>
          <cell r="Q2232"/>
          <cell r="R2232"/>
          <cell r="S2232"/>
          <cell r="T2232"/>
          <cell r="W2232"/>
          <cell r="X2232" t="str">
            <v>Sin movimiento</v>
          </cell>
          <cell r="Y2232">
            <v>75</v>
          </cell>
          <cell r="Z2232"/>
        </row>
        <row r="2233">
          <cell r="A2233">
            <v>37018</v>
          </cell>
          <cell r="B2233">
            <v>154300</v>
          </cell>
          <cell r="C2233"/>
          <cell r="D2233"/>
          <cell r="E2233">
            <v>12.5</v>
          </cell>
          <cell r="F2233">
            <v>13.5</v>
          </cell>
          <cell r="G2233">
            <v>13.169475048606611</v>
          </cell>
          <cell r="H2233">
            <v>2032050</v>
          </cell>
          <cell r="I2233">
            <v>154300</v>
          </cell>
          <cell r="J2233"/>
          <cell r="K2233"/>
          <cell r="L2233"/>
          <cell r="M2233"/>
          <cell r="N2233"/>
          <cell r="O2233"/>
          <cell r="P2233"/>
          <cell r="Q2233"/>
          <cell r="R2233"/>
          <cell r="S2233"/>
          <cell r="T2233"/>
          <cell r="W2233"/>
          <cell r="X2233">
            <v>37012</v>
          </cell>
          <cell r="Y2233">
            <v>100</v>
          </cell>
          <cell r="Z2233"/>
        </row>
        <row r="2234">
          <cell r="A2234">
            <v>37019</v>
          </cell>
          <cell r="B2234">
            <v>212700</v>
          </cell>
          <cell r="C2234"/>
          <cell r="D2234"/>
          <cell r="E2234">
            <v>12</v>
          </cell>
          <cell r="F2234">
            <v>13.25</v>
          </cell>
          <cell r="G2234">
            <v>12.910437235543018</v>
          </cell>
          <cell r="H2234">
            <v>2746050</v>
          </cell>
          <cell r="I2234">
            <v>212700</v>
          </cell>
          <cell r="J2234"/>
          <cell r="K2234"/>
          <cell r="L2234"/>
          <cell r="M2234"/>
          <cell r="N2234"/>
          <cell r="O2234"/>
          <cell r="P2234"/>
          <cell r="Q2234"/>
          <cell r="R2234"/>
          <cell r="S2234"/>
          <cell r="T2234"/>
          <cell r="W2234"/>
          <cell r="X2234">
            <v>37012</v>
          </cell>
          <cell r="Y2234">
            <v>125</v>
          </cell>
          <cell r="Z2234"/>
        </row>
        <row r="2235">
          <cell r="A2235">
            <v>37020</v>
          </cell>
          <cell r="B2235">
            <v>165280</v>
          </cell>
          <cell r="C2235"/>
          <cell r="D2235"/>
          <cell r="E2235">
            <v>12</v>
          </cell>
          <cell r="F2235">
            <v>17</v>
          </cell>
          <cell r="G2235">
            <v>13.598196999031947</v>
          </cell>
          <cell r="H2235">
            <v>2247510</v>
          </cell>
          <cell r="I2235">
            <v>165280</v>
          </cell>
          <cell r="J2235"/>
          <cell r="K2235"/>
          <cell r="L2235"/>
          <cell r="M2235"/>
          <cell r="N2235"/>
          <cell r="O2235"/>
          <cell r="P2235"/>
          <cell r="Q2235"/>
          <cell r="R2235"/>
          <cell r="S2235"/>
          <cell r="T2235"/>
          <cell r="W2235"/>
          <cell r="X2235">
            <v>37012</v>
          </cell>
          <cell r="Y2235">
            <v>500</v>
          </cell>
          <cell r="Z2235"/>
        </row>
        <row r="2236">
          <cell r="A2236">
            <v>37021</v>
          </cell>
          <cell r="B2236">
            <v>204100</v>
          </cell>
          <cell r="C2236"/>
          <cell r="D2236"/>
          <cell r="E2236">
            <v>14</v>
          </cell>
          <cell r="F2236">
            <v>16.5</v>
          </cell>
          <cell r="G2236">
            <v>14.953944145026947</v>
          </cell>
          <cell r="H2236">
            <v>3052100</v>
          </cell>
          <cell r="I2236">
            <v>204100</v>
          </cell>
          <cell r="J2236"/>
          <cell r="K2236"/>
          <cell r="L2236"/>
          <cell r="M2236"/>
          <cell r="N2236"/>
          <cell r="O2236"/>
          <cell r="P2236"/>
          <cell r="Q2236"/>
          <cell r="R2236"/>
          <cell r="S2236"/>
          <cell r="T2236"/>
          <cell r="W2236"/>
          <cell r="X2236">
            <v>37012</v>
          </cell>
          <cell r="Y2236">
            <v>250</v>
          </cell>
          <cell r="Z2236"/>
        </row>
        <row r="2237">
          <cell r="A2237">
            <v>37022</v>
          </cell>
          <cell r="B2237">
            <v>173950</v>
          </cell>
          <cell r="C2237"/>
          <cell r="D2237"/>
          <cell r="E2237">
            <v>13.5</v>
          </cell>
          <cell r="F2237">
            <v>15.5</v>
          </cell>
          <cell r="G2237">
            <v>15.014515665421097</v>
          </cell>
          <cell r="H2237">
            <v>2611775</v>
          </cell>
          <cell r="I2237">
            <v>173950</v>
          </cell>
          <cell r="J2237"/>
          <cell r="K2237"/>
          <cell r="L2237"/>
          <cell r="M2237"/>
          <cell r="N2237"/>
          <cell r="O2237"/>
          <cell r="P2237"/>
          <cell r="Q2237"/>
          <cell r="R2237"/>
          <cell r="S2237"/>
          <cell r="T2237"/>
          <cell r="W2237"/>
          <cell r="X2237">
            <v>37012</v>
          </cell>
          <cell r="Y2237">
            <v>200</v>
          </cell>
          <cell r="Z2237"/>
        </row>
        <row r="2238">
          <cell r="A2238">
            <v>37023</v>
          </cell>
          <cell r="B2238">
            <v>173950</v>
          </cell>
          <cell r="C2238"/>
          <cell r="D2238"/>
          <cell r="E2238">
            <v>13.5</v>
          </cell>
          <cell r="F2238">
            <v>15.5</v>
          </cell>
          <cell r="G2238">
            <v>15.014515665421097</v>
          </cell>
          <cell r="H2238">
            <v>2611775</v>
          </cell>
          <cell r="I2238">
            <v>173950</v>
          </cell>
          <cell r="J2238"/>
          <cell r="K2238"/>
          <cell r="L2238"/>
          <cell r="M2238"/>
          <cell r="N2238"/>
          <cell r="O2238"/>
          <cell r="P2238"/>
          <cell r="Q2238"/>
          <cell r="R2238"/>
          <cell r="S2238"/>
          <cell r="T2238"/>
          <cell r="W2238"/>
          <cell r="X2238" t="str">
            <v>Sin movimiento</v>
          </cell>
          <cell r="Y2238">
            <v>200</v>
          </cell>
          <cell r="Z2238"/>
        </row>
        <row r="2239">
          <cell r="A2239">
            <v>37024</v>
          </cell>
          <cell r="B2239">
            <v>173950</v>
          </cell>
          <cell r="C2239"/>
          <cell r="D2239"/>
          <cell r="E2239">
            <v>13.5</v>
          </cell>
          <cell r="F2239">
            <v>15.5</v>
          </cell>
          <cell r="G2239">
            <v>15.014515665421097</v>
          </cell>
          <cell r="H2239">
            <v>2611775</v>
          </cell>
          <cell r="I2239">
            <v>173950</v>
          </cell>
          <cell r="J2239"/>
          <cell r="K2239"/>
          <cell r="L2239"/>
          <cell r="M2239"/>
          <cell r="N2239"/>
          <cell r="O2239"/>
          <cell r="P2239"/>
          <cell r="Q2239"/>
          <cell r="R2239"/>
          <cell r="S2239"/>
          <cell r="T2239"/>
          <cell r="W2239"/>
          <cell r="X2239" t="str">
            <v>Sin movimiento</v>
          </cell>
          <cell r="Y2239">
            <v>200</v>
          </cell>
          <cell r="Z2239"/>
        </row>
        <row r="2240">
          <cell r="A2240">
            <v>37025</v>
          </cell>
          <cell r="B2240">
            <v>54500</v>
          </cell>
          <cell r="C2240"/>
          <cell r="D2240"/>
          <cell r="E2240">
            <v>14.5</v>
          </cell>
          <cell r="F2240">
            <v>15</v>
          </cell>
          <cell r="G2240">
            <v>14.903394495412844</v>
          </cell>
          <cell r="H2240">
            <v>812235</v>
          </cell>
          <cell r="I2240">
            <v>54500</v>
          </cell>
          <cell r="J2240"/>
          <cell r="K2240"/>
          <cell r="L2240"/>
          <cell r="M2240"/>
          <cell r="N2240"/>
          <cell r="O2240"/>
          <cell r="P2240"/>
          <cell r="Q2240"/>
          <cell r="R2240"/>
          <cell r="S2240"/>
          <cell r="T2240"/>
          <cell r="W2240"/>
          <cell r="X2240">
            <v>37012</v>
          </cell>
          <cell r="Y2240">
            <v>50</v>
          </cell>
          <cell r="Z2240"/>
        </row>
        <row r="2241">
          <cell r="A2241">
            <v>37026</v>
          </cell>
          <cell r="B2241">
            <v>128900</v>
          </cell>
          <cell r="C2241"/>
          <cell r="D2241"/>
          <cell r="E2241">
            <v>14</v>
          </cell>
          <cell r="F2241">
            <v>14.5</v>
          </cell>
          <cell r="G2241">
            <v>14.253141970519783</v>
          </cell>
          <cell r="H2241">
            <v>1837230</v>
          </cell>
          <cell r="I2241">
            <v>128900</v>
          </cell>
          <cell r="J2241"/>
          <cell r="K2241"/>
          <cell r="L2241"/>
          <cell r="M2241"/>
          <cell r="N2241"/>
          <cell r="O2241"/>
          <cell r="P2241"/>
          <cell r="Q2241"/>
          <cell r="R2241"/>
          <cell r="S2241"/>
          <cell r="T2241"/>
          <cell r="W2241"/>
          <cell r="X2241">
            <v>37012</v>
          </cell>
          <cell r="Y2241">
            <v>50</v>
          </cell>
          <cell r="Z2241"/>
        </row>
        <row r="2242">
          <cell r="A2242">
            <v>37027</v>
          </cell>
          <cell r="B2242">
            <v>117300</v>
          </cell>
          <cell r="C2242"/>
          <cell r="D2242"/>
          <cell r="E2242">
            <v>13.5</v>
          </cell>
          <cell r="F2242">
            <v>14.25</v>
          </cell>
          <cell r="G2242">
            <v>14.016624040920716</v>
          </cell>
          <cell r="H2242">
            <v>1644150</v>
          </cell>
          <cell r="I2242">
            <v>117300</v>
          </cell>
          <cell r="J2242"/>
          <cell r="K2242"/>
          <cell r="L2242"/>
          <cell r="M2242"/>
          <cell r="N2242"/>
          <cell r="O2242"/>
          <cell r="P2242"/>
          <cell r="Q2242"/>
          <cell r="R2242"/>
          <cell r="S2242"/>
          <cell r="T2242"/>
          <cell r="W2242"/>
          <cell r="X2242">
            <v>37012</v>
          </cell>
          <cell r="Y2242">
            <v>75</v>
          </cell>
          <cell r="Z2242"/>
        </row>
        <row r="2243">
          <cell r="A2243">
            <v>37028</v>
          </cell>
          <cell r="B2243">
            <v>173600</v>
          </cell>
          <cell r="C2243"/>
          <cell r="D2243"/>
          <cell r="E2243">
            <v>11</v>
          </cell>
          <cell r="F2243">
            <v>13.75</v>
          </cell>
          <cell r="G2243">
            <v>12.652649769585253</v>
          </cell>
          <cell r="H2243">
            <v>2196500</v>
          </cell>
          <cell r="I2243">
            <v>173600</v>
          </cell>
          <cell r="J2243"/>
          <cell r="K2243"/>
          <cell r="L2243"/>
          <cell r="M2243"/>
          <cell r="N2243"/>
          <cell r="O2243"/>
          <cell r="P2243"/>
          <cell r="Q2243"/>
          <cell r="R2243"/>
          <cell r="S2243"/>
          <cell r="T2243"/>
          <cell r="W2243"/>
          <cell r="X2243">
            <v>37012</v>
          </cell>
          <cell r="Y2243">
            <v>275</v>
          </cell>
          <cell r="Z2243"/>
        </row>
        <row r="2244">
          <cell r="A2244">
            <v>37029</v>
          </cell>
          <cell r="B2244">
            <v>142700</v>
          </cell>
          <cell r="C2244"/>
          <cell r="D2244"/>
          <cell r="E2244">
            <v>11</v>
          </cell>
          <cell r="F2244">
            <v>11.85</v>
          </cell>
          <cell r="G2244">
            <v>11.194814295725298</v>
          </cell>
          <cell r="H2244">
            <v>1597500</v>
          </cell>
          <cell r="I2244">
            <v>142700</v>
          </cell>
          <cell r="J2244"/>
          <cell r="K2244"/>
          <cell r="L2244"/>
          <cell r="M2244"/>
          <cell r="N2244"/>
          <cell r="O2244"/>
          <cell r="P2244"/>
          <cell r="Q2244"/>
          <cell r="R2244"/>
          <cell r="S2244"/>
          <cell r="T2244"/>
          <cell r="W2244"/>
          <cell r="X2244">
            <v>37012</v>
          </cell>
          <cell r="Y2244">
            <v>84.999999999999972</v>
          </cell>
          <cell r="Z2244"/>
        </row>
        <row r="2245">
          <cell r="A2245">
            <v>37030</v>
          </cell>
          <cell r="B2245">
            <v>142700</v>
          </cell>
          <cell r="C2245"/>
          <cell r="D2245"/>
          <cell r="E2245">
            <v>11</v>
          </cell>
          <cell r="F2245">
            <v>11.85</v>
          </cell>
          <cell r="G2245">
            <v>11.194814295725298</v>
          </cell>
          <cell r="H2245">
            <v>1597500</v>
          </cell>
          <cell r="I2245">
            <v>142700</v>
          </cell>
          <cell r="J2245"/>
          <cell r="K2245"/>
          <cell r="L2245"/>
          <cell r="M2245"/>
          <cell r="N2245"/>
          <cell r="O2245"/>
          <cell r="P2245"/>
          <cell r="Q2245"/>
          <cell r="R2245"/>
          <cell r="S2245"/>
          <cell r="T2245"/>
          <cell r="W2245"/>
          <cell r="X2245" t="str">
            <v>Sin movimiento</v>
          </cell>
          <cell r="Y2245">
            <v>84.999999999999972</v>
          </cell>
          <cell r="Z2245"/>
        </row>
        <row r="2246">
          <cell r="A2246">
            <v>37031</v>
          </cell>
          <cell r="B2246">
            <v>142700</v>
          </cell>
          <cell r="C2246"/>
          <cell r="D2246"/>
          <cell r="E2246">
            <v>11</v>
          </cell>
          <cell r="F2246">
            <v>11.85</v>
          </cell>
          <cell r="G2246">
            <v>11.194814295725298</v>
          </cell>
          <cell r="H2246">
            <v>1597500</v>
          </cell>
          <cell r="I2246">
            <v>142700</v>
          </cell>
          <cell r="J2246"/>
          <cell r="K2246"/>
          <cell r="L2246"/>
          <cell r="M2246"/>
          <cell r="N2246"/>
          <cell r="O2246"/>
          <cell r="P2246"/>
          <cell r="Q2246"/>
          <cell r="R2246"/>
          <cell r="S2246"/>
          <cell r="T2246"/>
          <cell r="W2246"/>
          <cell r="X2246" t="str">
            <v>Sin movimiento</v>
          </cell>
          <cell r="Y2246">
            <v>84.999999999999972</v>
          </cell>
          <cell r="Z2246"/>
        </row>
        <row r="2247">
          <cell r="A2247">
            <v>37032</v>
          </cell>
          <cell r="B2247">
            <v>235300</v>
          </cell>
          <cell r="C2247"/>
          <cell r="D2247"/>
          <cell r="E2247">
            <v>9</v>
          </cell>
          <cell r="F2247">
            <v>11</v>
          </cell>
          <cell r="G2247">
            <v>10.499787505312367</v>
          </cell>
          <cell r="H2247">
            <v>2470600</v>
          </cell>
          <cell r="I2247">
            <v>235300</v>
          </cell>
          <cell r="J2247"/>
          <cell r="K2247"/>
          <cell r="L2247"/>
          <cell r="M2247"/>
          <cell r="N2247"/>
          <cell r="O2247"/>
          <cell r="P2247"/>
          <cell r="Q2247"/>
          <cell r="R2247"/>
          <cell r="S2247"/>
          <cell r="T2247"/>
          <cell r="W2247"/>
          <cell r="X2247">
            <v>37012</v>
          </cell>
          <cell r="Y2247">
            <v>200</v>
          </cell>
          <cell r="Z2247"/>
        </row>
        <row r="2248">
          <cell r="A2248">
            <v>37033</v>
          </cell>
          <cell r="B2248">
            <v>269800</v>
          </cell>
          <cell r="C2248"/>
          <cell r="D2248"/>
          <cell r="E2248">
            <v>8.5</v>
          </cell>
          <cell r="F2248">
            <v>10.25</v>
          </cell>
          <cell r="G2248">
            <v>9.7200704225352119</v>
          </cell>
          <cell r="H2248">
            <v>2622475</v>
          </cell>
          <cell r="I2248">
            <v>269800</v>
          </cell>
          <cell r="J2248"/>
          <cell r="K2248"/>
          <cell r="L2248"/>
          <cell r="M2248"/>
          <cell r="N2248"/>
          <cell r="O2248"/>
          <cell r="P2248"/>
          <cell r="Q2248"/>
          <cell r="R2248"/>
          <cell r="S2248"/>
          <cell r="T2248"/>
          <cell r="W2248"/>
          <cell r="X2248">
            <v>37012</v>
          </cell>
          <cell r="Y2248">
            <v>175</v>
          </cell>
          <cell r="Z2248"/>
        </row>
        <row r="2249">
          <cell r="A2249">
            <v>37034</v>
          </cell>
          <cell r="B2249">
            <v>175300</v>
          </cell>
          <cell r="C2249"/>
          <cell r="D2249"/>
          <cell r="E2249">
            <v>9</v>
          </cell>
          <cell r="F2249">
            <v>10</v>
          </cell>
          <cell r="G2249">
            <v>9.5426411865373648</v>
          </cell>
          <cell r="H2249">
            <v>1672825</v>
          </cell>
          <cell r="I2249">
            <v>175300</v>
          </cell>
          <cell r="J2249"/>
          <cell r="K2249"/>
          <cell r="L2249"/>
          <cell r="M2249"/>
          <cell r="N2249"/>
          <cell r="O2249"/>
          <cell r="P2249"/>
          <cell r="Q2249"/>
          <cell r="R2249"/>
          <cell r="S2249"/>
          <cell r="T2249"/>
          <cell r="W2249"/>
          <cell r="X2249">
            <v>37012</v>
          </cell>
          <cell r="Y2249">
            <v>100</v>
          </cell>
          <cell r="Z2249"/>
        </row>
        <row r="2250">
          <cell r="A2250">
            <v>37035</v>
          </cell>
          <cell r="B2250">
            <v>277180</v>
          </cell>
          <cell r="C2250"/>
          <cell r="D2250"/>
          <cell r="E2250">
            <v>9.25</v>
          </cell>
          <cell r="F2250">
            <v>10.25</v>
          </cell>
          <cell r="G2250">
            <v>9.4996211847896674</v>
          </cell>
          <cell r="H2250">
            <v>2633105</v>
          </cell>
          <cell r="I2250">
            <v>277180</v>
          </cell>
          <cell r="J2250"/>
          <cell r="K2250"/>
          <cell r="L2250"/>
          <cell r="M2250"/>
          <cell r="N2250"/>
          <cell r="O2250"/>
          <cell r="P2250"/>
          <cell r="Q2250"/>
          <cell r="R2250"/>
          <cell r="S2250"/>
          <cell r="T2250"/>
          <cell r="W2250"/>
          <cell r="X2250">
            <v>37012</v>
          </cell>
          <cell r="Y2250">
            <v>100</v>
          </cell>
          <cell r="Z2250"/>
        </row>
        <row r="2251">
          <cell r="A2251">
            <v>37036</v>
          </cell>
          <cell r="B2251">
            <v>261350</v>
          </cell>
          <cell r="C2251"/>
          <cell r="D2251"/>
          <cell r="E2251">
            <v>7.75</v>
          </cell>
          <cell r="F2251">
            <v>10.25</v>
          </cell>
          <cell r="G2251">
            <v>9.4681939927300558</v>
          </cell>
          <cell r="H2251">
            <v>2474512.5</v>
          </cell>
          <cell r="I2251">
            <v>261350</v>
          </cell>
          <cell r="J2251"/>
          <cell r="K2251"/>
          <cell r="L2251"/>
          <cell r="M2251"/>
          <cell r="N2251"/>
          <cell r="O2251"/>
          <cell r="P2251"/>
          <cell r="Q2251"/>
          <cell r="R2251"/>
          <cell r="S2251"/>
          <cell r="T2251"/>
          <cell r="W2251"/>
          <cell r="X2251">
            <v>37012</v>
          </cell>
          <cell r="Y2251">
            <v>250</v>
          </cell>
          <cell r="Z2251"/>
        </row>
        <row r="2252">
          <cell r="A2252">
            <v>37037</v>
          </cell>
          <cell r="B2252">
            <v>261350</v>
          </cell>
          <cell r="C2252"/>
          <cell r="D2252"/>
          <cell r="E2252">
            <v>7.75</v>
          </cell>
          <cell r="F2252">
            <v>10.25</v>
          </cell>
          <cell r="G2252">
            <v>9.4681939927300558</v>
          </cell>
          <cell r="H2252">
            <v>2474512.5</v>
          </cell>
          <cell r="I2252">
            <v>261350</v>
          </cell>
          <cell r="J2252"/>
          <cell r="K2252"/>
          <cell r="L2252"/>
          <cell r="M2252"/>
          <cell r="N2252"/>
          <cell r="O2252"/>
          <cell r="P2252"/>
          <cell r="Q2252"/>
          <cell r="R2252"/>
          <cell r="S2252"/>
          <cell r="T2252"/>
          <cell r="W2252"/>
          <cell r="X2252" t="str">
            <v>Sin movimiento</v>
          </cell>
          <cell r="Y2252">
            <v>250</v>
          </cell>
          <cell r="Z2252"/>
        </row>
        <row r="2253">
          <cell r="A2253">
            <v>37038</v>
          </cell>
          <cell r="B2253">
            <v>261350</v>
          </cell>
          <cell r="C2253"/>
          <cell r="D2253"/>
          <cell r="E2253">
            <v>7.75</v>
          </cell>
          <cell r="F2253">
            <v>10.25</v>
          </cell>
          <cell r="G2253">
            <v>9.4681939927300558</v>
          </cell>
          <cell r="H2253">
            <v>2474512.5</v>
          </cell>
          <cell r="I2253">
            <v>261350</v>
          </cell>
          <cell r="J2253"/>
          <cell r="K2253"/>
          <cell r="L2253"/>
          <cell r="M2253"/>
          <cell r="N2253"/>
          <cell r="O2253"/>
          <cell r="P2253"/>
          <cell r="Q2253"/>
          <cell r="R2253"/>
          <cell r="S2253"/>
          <cell r="T2253"/>
          <cell r="W2253"/>
          <cell r="X2253" t="str">
            <v>Sin movimiento</v>
          </cell>
          <cell r="Y2253">
            <v>250</v>
          </cell>
          <cell r="Z2253"/>
        </row>
        <row r="2254">
          <cell r="A2254">
            <v>37039</v>
          </cell>
          <cell r="B2254">
            <v>247900</v>
          </cell>
          <cell r="C2254"/>
          <cell r="D2254"/>
          <cell r="E2254">
            <v>9.25</v>
          </cell>
          <cell r="F2254">
            <v>13.75</v>
          </cell>
          <cell r="G2254">
            <v>11.60175473981444</v>
          </cell>
          <cell r="H2254">
            <v>2876075</v>
          </cell>
          <cell r="I2254">
            <v>247900</v>
          </cell>
          <cell r="J2254"/>
          <cell r="K2254"/>
          <cell r="L2254"/>
          <cell r="M2254"/>
          <cell r="N2254"/>
          <cell r="O2254"/>
          <cell r="P2254"/>
          <cell r="Q2254"/>
          <cell r="R2254"/>
          <cell r="S2254"/>
          <cell r="T2254"/>
          <cell r="W2254"/>
          <cell r="X2254">
            <v>37012</v>
          </cell>
          <cell r="Y2254">
            <v>450</v>
          </cell>
          <cell r="Z2254"/>
        </row>
        <row r="2255">
          <cell r="A2255">
            <v>37040</v>
          </cell>
          <cell r="B2255">
            <v>234950</v>
          </cell>
          <cell r="C2255"/>
          <cell r="D2255"/>
          <cell r="E2255">
            <v>13.5</v>
          </cell>
          <cell r="F2255">
            <v>15</v>
          </cell>
          <cell r="G2255">
            <v>14.004341349223239</v>
          </cell>
          <cell r="H2255">
            <v>3290320</v>
          </cell>
          <cell r="I2255">
            <v>234950</v>
          </cell>
          <cell r="J2255"/>
          <cell r="K2255"/>
          <cell r="L2255"/>
          <cell r="M2255"/>
          <cell r="N2255"/>
          <cell r="O2255"/>
          <cell r="P2255"/>
          <cell r="Q2255"/>
          <cell r="R2255"/>
          <cell r="S2255"/>
          <cell r="T2255"/>
          <cell r="W2255"/>
          <cell r="X2255">
            <v>37012</v>
          </cell>
          <cell r="Y2255">
            <v>150</v>
          </cell>
          <cell r="Z2255"/>
        </row>
        <row r="2256">
          <cell r="A2256">
            <v>37041</v>
          </cell>
          <cell r="B2256">
            <v>218100</v>
          </cell>
          <cell r="C2256"/>
          <cell r="D2256"/>
          <cell r="E2256">
            <v>13.25</v>
          </cell>
          <cell r="F2256">
            <v>17.75</v>
          </cell>
          <cell r="G2256">
            <v>15.593649701971573</v>
          </cell>
          <cell r="H2256">
            <v>3400975</v>
          </cell>
          <cell r="I2256">
            <v>218100</v>
          </cell>
          <cell r="J2256"/>
          <cell r="K2256"/>
          <cell r="L2256"/>
          <cell r="M2256"/>
          <cell r="N2256"/>
          <cell r="O2256"/>
          <cell r="P2256"/>
          <cell r="Q2256"/>
          <cell r="R2256"/>
          <cell r="S2256"/>
          <cell r="T2256"/>
          <cell r="W2256"/>
          <cell r="X2256">
            <v>37012</v>
          </cell>
          <cell r="Y2256">
            <v>450</v>
          </cell>
          <cell r="Z2256"/>
        </row>
        <row r="2257">
          <cell r="A2257">
            <v>37042</v>
          </cell>
          <cell r="B2257">
            <v>241250</v>
          </cell>
          <cell r="C2257"/>
          <cell r="D2257"/>
          <cell r="E2257">
            <v>17</v>
          </cell>
          <cell r="F2257">
            <v>24</v>
          </cell>
          <cell r="G2257">
            <v>20.854922279792746</v>
          </cell>
          <cell r="H2257">
            <v>5031250</v>
          </cell>
          <cell r="I2257">
            <v>241250</v>
          </cell>
          <cell r="J2257">
            <v>72966567.5</v>
          </cell>
          <cell r="K2257">
            <v>5764960</v>
          </cell>
          <cell r="L2257">
            <v>12.656907853653799</v>
          </cell>
          <cell r="M2257"/>
          <cell r="N2257"/>
          <cell r="O2257"/>
          <cell r="P2257"/>
          <cell r="Q2257"/>
          <cell r="R2257"/>
          <cell r="S2257"/>
          <cell r="T2257"/>
          <cell r="W2257"/>
          <cell r="X2257">
            <v>37012</v>
          </cell>
          <cell r="Y2257">
            <v>700</v>
          </cell>
          <cell r="Z2257"/>
        </row>
        <row r="2258">
          <cell r="A2258">
            <v>37043</v>
          </cell>
          <cell r="B2258">
            <v>155940</v>
          </cell>
          <cell r="C2258"/>
          <cell r="D2258"/>
          <cell r="E2258">
            <v>27.5</v>
          </cell>
          <cell r="F2258">
            <v>85.25</v>
          </cell>
          <cell r="G2258">
            <v>74.252597152751065</v>
          </cell>
          <cell r="H2258">
            <v>11578950.000000002</v>
          </cell>
          <cell r="I2258">
            <v>155940</v>
          </cell>
          <cell r="J2258"/>
          <cell r="K2258"/>
          <cell r="L2258"/>
          <cell r="M2258"/>
          <cell r="N2258"/>
          <cell r="O2258"/>
          <cell r="P2258"/>
          <cell r="Q2258"/>
          <cell r="R2258"/>
          <cell r="S2258"/>
          <cell r="T2258"/>
          <cell r="W2258"/>
          <cell r="X2258">
            <v>37043</v>
          </cell>
          <cell r="Y2258">
            <v>5775</v>
          </cell>
          <cell r="Z2258"/>
        </row>
        <row r="2259">
          <cell r="A2259">
            <v>37044</v>
          </cell>
          <cell r="B2259">
            <v>155940</v>
          </cell>
          <cell r="C2259"/>
          <cell r="D2259"/>
          <cell r="E2259">
            <v>27.5</v>
          </cell>
          <cell r="F2259">
            <v>85.25</v>
          </cell>
          <cell r="G2259">
            <v>74.252597152751065</v>
          </cell>
          <cell r="H2259">
            <v>11578950.000000002</v>
          </cell>
          <cell r="I2259">
            <v>155940</v>
          </cell>
          <cell r="J2259"/>
          <cell r="K2259"/>
          <cell r="L2259"/>
          <cell r="M2259"/>
          <cell r="N2259"/>
          <cell r="O2259"/>
          <cell r="P2259"/>
          <cell r="Q2259"/>
          <cell r="R2259"/>
          <cell r="S2259"/>
          <cell r="T2259"/>
          <cell r="W2259"/>
          <cell r="X2259" t="str">
            <v>Sin movimiento</v>
          </cell>
          <cell r="Y2259">
            <v>5775</v>
          </cell>
          <cell r="Z2259"/>
        </row>
        <row r="2260">
          <cell r="A2260">
            <v>37045</v>
          </cell>
          <cell r="B2260">
            <v>155940</v>
          </cell>
          <cell r="C2260"/>
          <cell r="D2260"/>
          <cell r="E2260">
            <v>27.5</v>
          </cell>
          <cell r="F2260">
            <v>85.25</v>
          </cell>
          <cell r="G2260">
            <v>74.252597152751065</v>
          </cell>
          <cell r="H2260">
            <v>11578950.000000002</v>
          </cell>
          <cell r="I2260">
            <v>155940</v>
          </cell>
          <cell r="J2260"/>
          <cell r="K2260"/>
          <cell r="L2260"/>
          <cell r="M2260"/>
          <cell r="N2260"/>
          <cell r="O2260"/>
          <cell r="P2260"/>
          <cell r="Q2260"/>
          <cell r="R2260"/>
          <cell r="S2260"/>
          <cell r="T2260"/>
          <cell r="W2260"/>
          <cell r="X2260" t="str">
            <v>Sin movimiento</v>
          </cell>
          <cell r="Y2260">
            <v>5775</v>
          </cell>
          <cell r="Z2260"/>
        </row>
        <row r="2261">
          <cell r="A2261">
            <v>37046</v>
          </cell>
          <cell r="B2261">
            <v>212050</v>
          </cell>
          <cell r="C2261"/>
          <cell r="D2261"/>
          <cell r="E2261">
            <v>12</v>
          </cell>
          <cell r="F2261">
            <v>14</v>
          </cell>
          <cell r="G2261">
            <v>12.879863239801933</v>
          </cell>
          <cell r="H2261">
            <v>2731175</v>
          </cell>
          <cell r="I2261">
            <v>212050</v>
          </cell>
          <cell r="J2261"/>
          <cell r="K2261"/>
          <cell r="L2261"/>
          <cell r="M2261"/>
          <cell r="N2261"/>
          <cell r="O2261"/>
          <cell r="P2261"/>
          <cell r="Q2261"/>
          <cell r="R2261"/>
          <cell r="S2261"/>
          <cell r="T2261"/>
          <cell r="W2261"/>
          <cell r="X2261">
            <v>37043</v>
          </cell>
          <cell r="Y2261">
            <v>200</v>
          </cell>
          <cell r="Z2261"/>
        </row>
        <row r="2262">
          <cell r="A2262">
            <v>37047</v>
          </cell>
          <cell r="B2262">
            <v>211600</v>
          </cell>
          <cell r="C2262"/>
          <cell r="D2262"/>
          <cell r="E2262">
            <v>11.75</v>
          </cell>
          <cell r="F2262">
            <v>13</v>
          </cell>
          <cell r="G2262">
            <v>12.011342155009451</v>
          </cell>
          <cell r="H2262">
            <v>2541600</v>
          </cell>
          <cell r="I2262">
            <v>211600</v>
          </cell>
          <cell r="J2262"/>
          <cell r="K2262"/>
          <cell r="L2262"/>
          <cell r="M2262"/>
          <cell r="N2262"/>
          <cell r="O2262"/>
          <cell r="P2262"/>
          <cell r="Q2262"/>
          <cell r="R2262"/>
          <cell r="S2262"/>
          <cell r="T2262"/>
          <cell r="W2262"/>
          <cell r="X2262">
            <v>37043</v>
          </cell>
          <cell r="Y2262">
            <v>125</v>
          </cell>
          <cell r="Z2262"/>
        </row>
        <row r="2263">
          <cell r="A2263">
            <v>37048</v>
          </cell>
          <cell r="B2263">
            <v>122250</v>
          </cell>
          <cell r="C2263"/>
          <cell r="D2263"/>
          <cell r="E2263">
            <v>11.5</v>
          </cell>
          <cell r="F2263">
            <v>12</v>
          </cell>
          <cell r="G2263">
            <v>11.893333333333333</v>
          </cell>
          <cell r="H2263">
            <v>1453960</v>
          </cell>
          <cell r="I2263">
            <v>122250</v>
          </cell>
          <cell r="J2263"/>
          <cell r="K2263"/>
          <cell r="L2263"/>
          <cell r="M2263"/>
          <cell r="N2263"/>
          <cell r="O2263"/>
          <cell r="P2263"/>
          <cell r="Q2263"/>
          <cell r="R2263"/>
          <cell r="S2263"/>
          <cell r="T2263"/>
          <cell r="W2263"/>
          <cell r="X2263">
            <v>37043</v>
          </cell>
          <cell r="Y2263">
            <v>50</v>
          </cell>
          <cell r="Z2263"/>
        </row>
        <row r="2264">
          <cell r="A2264">
            <v>37049</v>
          </cell>
          <cell r="B2264">
            <v>192500</v>
          </cell>
          <cell r="C2264"/>
          <cell r="D2264"/>
          <cell r="E2264">
            <v>11.35</v>
          </cell>
          <cell r="F2264">
            <v>12</v>
          </cell>
          <cell r="G2264">
            <v>11.606363636363636</v>
          </cell>
          <cell r="H2264">
            <v>2234225</v>
          </cell>
          <cell r="I2264">
            <v>192500</v>
          </cell>
          <cell r="J2264"/>
          <cell r="K2264"/>
          <cell r="L2264"/>
          <cell r="M2264"/>
          <cell r="N2264"/>
          <cell r="O2264"/>
          <cell r="P2264"/>
          <cell r="Q2264"/>
          <cell r="R2264"/>
          <cell r="S2264"/>
          <cell r="T2264"/>
          <cell r="W2264"/>
          <cell r="X2264">
            <v>37043</v>
          </cell>
          <cell r="Y2264">
            <v>65.000000000000028</v>
          </cell>
          <cell r="Z2264"/>
        </row>
        <row r="2265">
          <cell r="A2265">
            <v>37050</v>
          </cell>
          <cell r="B2265">
            <v>173950</v>
          </cell>
          <cell r="C2265"/>
          <cell r="D2265"/>
          <cell r="E2265">
            <v>11.25</v>
          </cell>
          <cell r="F2265">
            <v>11.75</v>
          </cell>
          <cell r="G2265">
            <v>11.501437194596148</v>
          </cell>
          <cell r="H2265">
            <v>2000675</v>
          </cell>
          <cell r="I2265">
            <v>173950</v>
          </cell>
          <cell r="J2265"/>
          <cell r="K2265"/>
          <cell r="L2265"/>
          <cell r="M2265"/>
          <cell r="N2265"/>
          <cell r="O2265"/>
          <cell r="P2265"/>
          <cell r="Q2265"/>
          <cell r="R2265"/>
          <cell r="S2265"/>
          <cell r="T2265"/>
          <cell r="W2265"/>
          <cell r="X2265">
            <v>37043</v>
          </cell>
          <cell r="Y2265">
            <v>50</v>
          </cell>
          <cell r="Z2265"/>
        </row>
        <row r="2266">
          <cell r="A2266">
            <v>37051</v>
          </cell>
          <cell r="B2266">
            <v>173950</v>
          </cell>
          <cell r="C2266"/>
          <cell r="D2266"/>
          <cell r="E2266">
            <v>11.25</v>
          </cell>
          <cell r="F2266">
            <v>11.75</v>
          </cell>
          <cell r="G2266">
            <v>11.501437194596148</v>
          </cell>
          <cell r="H2266">
            <v>2000675</v>
          </cell>
          <cell r="I2266">
            <v>173950</v>
          </cell>
          <cell r="J2266"/>
          <cell r="K2266"/>
          <cell r="L2266"/>
          <cell r="M2266"/>
          <cell r="N2266"/>
          <cell r="O2266"/>
          <cell r="P2266"/>
          <cell r="Q2266"/>
          <cell r="R2266"/>
          <cell r="S2266"/>
          <cell r="T2266"/>
          <cell r="W2266"/>
          <cell r="X2266" t="str">
            <v>Sin movimiento</v>
          </cell>
          <cell r="Y2266">
            <v>50</v>
          </cell>
          <cell r="Z2266"/>
        </row>
        <row r="2267">
          <cell r="A2267">
            <v>37052</v>
          </cell>
          <cell r="B2267">
            <v>173950</v>
          </cell>
          <cell r="C2267"/>
          <cell r="D2267"/>
          <cell r="E2267">
            <v>11.25</v>
          </cell>
          <cell r="F2267">
            <v>11.75</v>
          </cell>
          <cell r="G2267">
            <v>11.501437194596148</v>
          </cell>
          <cell r="H2267">
            <v>2000675</v>
          </cell>
          <cell r="I2267">
            <v>173950</v>
          </cell>
          <cell r="J2267"/>
          <cell r="K2267"/>
          <cell r="L2267"/>
          <cell r="M2267"/>
          <cell r="N2267"/>
          <cell r="O2267"/>
          <cell r="P2267"/>
          <cell r="Q2267"/>
          <cell r="R2267"/>
          <cell r="S2267"/>
          <cell r="T2267"/>
          <cell r="W2267"/>
          <cell r="X2267" t="str">
            <v>Sin movimiento</v>
          </cell>
          <cell r="Y2267">
            <v>50</v>
          </cell>
          <cell r="Z2267"/>
        </row>
        <row r="2268">
          <cell r="A2268">
            <v>37053</v>
          </cell>
          <cell r="B2268">
            <v>122700</v>
          </cell>
          <cell r="C2268"/>
          <cell r="D2268"/>
          <cell r="E2268">
            <v>11</v>
          </cell>
          <cell r="F2268">
            <v>11.5</v>
          </cell>
          <cell r="G2268">
            <v>11.324979625101875</v>
          </cell>
          <cell r="H2268">
            <v>1389575</v>
          </cell>
          <cell r="I2268">
            <v>122700</v>
          </cell>
          <cell r="J2268"/>
          <cell r="K2268"/>
          <cell r="L2268"/>
          <cell r="M2268"/>
          <cell r="N2268"/>
          <cell r="O2268"/>
          <cell r="P2268"/>
          <cell r="Q2268"/>
          <cell r="R2268"/>
          <cell r="S2268"/>
          <cell r="T2268"/>
          <cell r="W2268"/>
          <cell r="X2268">
            <v>37043</v>
          </cell>
          <cell r="Y2268">
            <v>50</v>
          </cell>
          <cell r="Z2268"/>
        </row>
        <row r="2269">
          <cell r="A2269">
            <v>37054</v>
          </cell>
          <cell r="B2269">
            <v>159200</v>
          </cell>
          <cell r="C2269"/>
          <cell r="D2269"/>
          <cell r="E2269">
            <v>10.5</v>
          </cell>
          <cell r="F2269">
            <v>11.5</v>
          </cell>
          <cell r="G2269">
            <v>11.173806532663317</v>
          </cell>
          <cell r="H2269">
            <v>1778870</v>
          </cell>
          <cell r="I2269">
            <v>159200</v>
          </cell>
          <cell r="J2269"/>
          <cell r="K2269"/>
          <cell r="L2269"/>
          <cell r="M2269"/>
          <cell r="N2269"/>
          <cell r="O2269"/>
          <cell r="P2269"/>
          <cell r="Q2269"/>
          <cell r="R2269"/>
          <cell r="S2269"/>
          <cell r="T2269"/>
          <cell r="W2269"/>
          <cell r="X2269">
            <v>37043</v>
          </cell>
          <cell r="Y2269">
            <v>100</v>
          </cell>
          <cell r="Z2269"/>
        </row>
        <row r="2270">
          <cell r="A2270">
            <v>37055</v>
          </cell>
          <cell r="B2270">
            <v>59200</v>
          </cell>
          <cell r="C2270"/>
          <cell r="D2270"/>
          <cell r="E2270">
            <v>9.5</v>
          </cell>
          <cell r="F2270">
            <v>11</v>
          </cell>
          <cell r="G2270">
            <v>10.335304054054054</v>
          </cell>
          <cell r="H2270">
            <v>611850</v>
          </cell>
          <cell r="I2270">
            <v>59200</v>
          </cell>
          <cell r="J2270"/>
          <cell r="K2270"/>
          <cell r="L2270"/>
          <cell r="M2270"/>
          <cell r="N2270"/>
          <cell r="O2270"/>
          <cell r="P2270"/>
          <cell r="Q2270"/>
          <cell r="R2270"/>
          <cell r="S2270"/>
          <cell r="T2270"/>
          <cell r="W2270"/>
          <cell r="X2270">
            <v>37043</v>
          </cell>
          <cell r="Y2270">
            <v>150</v>
          </cell>
          <cell r="Z2270"/>
        </row>
        <row r="2271">
          <cell r="A2271">
            <v>37056</v>
          </cell>
          <cell r="B2271">
            <v>82800</v>
          </cell>
          <cell r="C2271"/>
          <cell r="D2271"/>
          <cell r="E2271">
            <v>9.75</v>
          </cell>
          <cell r="F2271">
            <v>10.5</v>
          </cell>
          <cell r="G2271">
            <v>10.072463768115941</v>
          </cell>
          <cell r="H2271">
            <v>834000</v>
          </cell>
          <cell r="I2271">
            <v>82800</v>
          </cell>
          <cell r="J2271"/>
          <cell r="K2271"/>
          <cell r="L2271"/>
          <cell r="M2271"/>
          <cell r="N2271"/>
          <cell r="O2271"/>
          <cell r="P2271"/>
          <cell r="Q2271"/>
          <cell r="R2271"/>
          <cell r="S2271"/>
          <cell r="T2271"/>
          <cell r="W2271"/>
          <cell r="X2271">
            <v>37043</v>
          </cell>
          <cell r="Y2271">
            <v>75</v>
          </cell>
          <cell r="Z2271"/>
        </row>
        <row r="2272">
          <cell r="A2272">
            <v>37057</v>
          </cell>
          <cell r="B2272">
            <v>155000</v>
          </cell>
          <cell r="C2272"/>
          <cell r="D2272"/>
          <cell r="E2272">
            <v>8</v>
          </cell>
          <cell r="F2272">
            <v>10</v>
          </cell>
          <cell r="G2272">
            <v>9.7870967741935484</v>
          </cell>
          <cell r="H2272">
            <v>1517000</v>
          </cell>
          <cell r="I2272">
            <v>155000</v>
          </cell>
          <cell r="J2272"/>
          <cell r="K2272"/>
          <cell r="L2272"/>
          <cell r="M2272"/>
          <cell r="N2272"/>
          <cell r="O2272"/>
          <cell r="P2272"/>
          <cell r="Q2272"/>
          <cell r="R2272"/>
          <cell r="S2272"/>
          <cell r="T2272"/>
          <cell r="W2272"/>
          <cell r="X2272">
            <v>37043</v>
          </cell>
          <cell r="Y2272">
            <v>200</v>
          </cell>
          <cell r="Z2272"/>
        </row>
        <row r="2273">
          <cell r="A2273">
            <v>37058</v>
          </cell>
          <cell r="B2273">
            <v>155000</v>
          </cell>
          <cell r="C2273"/>
          <cell r="D2273"/>
          <cell r="E2273">
            <v>8</v>
          </cell>
          <cell r="F2273">
            <v>10</v>
          </cell>
          <cell r="G2273">
            <v>9.7870967741935484</v>
          </cell>
          <cell r="H2273">
            <v>1517000</v>
          </cell>
          <cell r="I2273">
            <v>155000</v>
          </cell>
          <cell r="J2273"/>
          <cell r="K2273"/>
          <cell r="L2273"/>
          <cell r="M2273"/>
          <cell r="N2273"/>
          <cell r="O2273"/>
          <cell r="P2273"/>
          <cell r="Q2273"/>
          <cell r="R2273"/>
          <cell r="S2273"/>
          <cell r="T2273"/>
          <cell r="W2273"/>
          <cell r="X2273" t="str">
            <v>Sin movimiento</v>
          </cell>
          <cell r="Y2273">
            <v>200</v>
          </cell>
          <cell r="Z2273"/>
        </row>
        <row r="2274">
          <cell r="A2274">
            <v>37059</v>
          </cell>
          <cell r="B2274">
            <v>155000</v>
          </cell>
          <cell r="C2274"/>
          <cell r="D2274"/>
          <cell r="E2274">
            <v>8</v>
          </cell>
          <cell r="F2274">
            <v>10</v>
          </cell>
          <cell r="G2274">
            <v>9.7870967741935484</v>
          </cell>
          <cell r="H2274">
            <v>1517000</v>
          </cell>
          <cell r="I2274">
            <v>155000</v>
          </cell>
          <cell r="J2274"/>
          <cell r="K2274"/>
          <cell r="L2274"/>
          <cell r="M2274"/>
          <cell r="N2274"/>
          <cell r="O2274"/>
          <cell r="P2274"/>
          <cell r="Q2274"/>
          <cell r="R2274"/>
          <cell r="S2274"/>
          <cell r="T2274"/>
          <cell r="W2274"/>
          <cell r="X2274" t="str">
            <v>Sin movimiento</v>
          </cell>
          <cell r="Y2274">
            <v>200</v>
          </cell>
          <cell r="Z2274"/>
        </row>
        <row r="2275">
          <cell r="A2275">
            <v>37060</v>
          </cell>
          <cell r="B2275">
            <v>203600</v>
          </cell>
          <cell r="C2275"/>
          <cell r="D2275"/>
          <cell r="E2275">
            <v>9.5</v>
          </cell>
          <cell r="F2275">
            <v>9.75</v>
          </cell>
          <cell r="G2275">
            <v>9.7463163064833012</v>
          </cell>
          <cell r="H2275">
            <v>1984350.0000000002</v>
          </cell>
          <cell r="I2275">
            <v>203600</v>
          </cell>
          <cell r="J2275"/>
          <cell r="K2275"/>
          <cell r="L2275"/>
          <cell r="M2275"/>
          <cell r="N2275"/>
          <cell r="O2275"/>
          <cell r="P2275"/>
          <cell r="Q2275"/>
          <cell r="R2275"/>
          <cell r="S2275"/>
          <cell r="T2275"/>
          <cell r="W2275"/>
          <cell r="X2275">
            <v>37043</v>
          </cell>
          <cell r="Y2275">
            <v>25</v>
          </cell>
          <cell r="Z2275"/>
        </row>
        <row r="2276">
          <cell r="A2276">
            <v>37061</v>
          </cell>
          <cell r="B2276">
            <v>211400</v>
          </cell>
          <cell r="C2276"/>
          <cell r="D2276"/>
          <cell r="E2276">
            <v>9.25</v>
          </cell>
          <cell r="F2276">
            <v>9.75</v>
          </cell>
          <cell r="G2276">
            <v>9.5558183538315991</v>
          </cell>
          <cell r="H2276">
            <v>2020100</v>
          </cell>
          <cell r="I2276">
            <v>211400</v>
          </cell>
          <cell r="J2276"/>
          <cell r="K2276"/>
          <cell r="L2276"/>
          <cell r="M2276"/>
          <cell r="N2276"/>
          <cell r="O2276"/>
          <cell r="P2276"/>
          <cell r="Q2276"/>
          <cell r="R2276"/>
          <cell r="S2276"/>
          <cell r="T2276"/>
          <cell r="W2276"/>
          <cell r="X2276">
            <v>37043</v>
          </cell>
          <cell r="Y2276">
            <v>50</v>
          </cell>
          <cell r="Z2276"/>
        </row>
        <row r="2277">
          <cell r="A2277">
            <v>37062</v>
          </cell>
          <cell r="B2277">
            <v>190100</v>
          </cell>
          <cell r="C2277"/>
          <cell r="D2277"/>
          <cell r="E2277">
            <v>8.75</v>
          </cell>
          <cell r="F2277">
            <v>9.5</v>
          </cell>
          <cell r="G2277">
            <v>8.9462125197264601</v>
          </cell>
          <cell r="H2277">
            <v>1700675</v>
          </cell>
          <cell r="I2277">
            <v>190100</v>
          </cell>
          <cell r="J2277"/>
          <cell r="K2277"/>
          <cell r="L2277"/>
          <cell r="M2277"/>
          <cell r="N2277"/>
          <cell r="O2277"/>
          <cell r="P2277"/>
          <cell r="Q2277"/>
          <cell r="R2277"/>
          <cell r="S2277"/>
          <cell r="T2277"/>
          <cell r="W2277"/>
          <cell r="X2277">
            <v>37043</v>
          </cell>
          <cell r="Y2277">
            <v>75</v>
          </cell>
          <cell r="Z2277"/>
        </row>
        <row r="2278">
          <cell r="A2278">
            <v>37063</v>
          </cell>
          <cell r="B2278">
            <v>216700</v>
          </cell>
          <cell r="C2278"/>
          <cell r="D2278"/>
          <cell r="E2278">
            <v>8.85</v>
          </cell>
          <cell r="F2278">
            <v>9.75</v>
          </cell>
          <cell r="G2278">
            <v>9.2502307337332716</v>
          </cell>
          <cell r="H2278">
            <v>2004525</v>
          </cell>
          <cell r="I2278">
            <v>216700</v>
          </cell>
          <cell r="J2278"/>
          <cell r="K2278"/>
          <cell r="L2278"/>
          <cell r="M2278"/>
          <cell r="N2278"/>
          <cell r="O2278"/>
          <cell r="P2278"/>
          <cell r="Q2278"/>
          <cell r="R2278"/>
          <cell r="S2278"/>
          <cell r="T2278"/>
          <cell r="W2278"/>
          <cell r="X2278">
            <v>37043</v>
          </cell>
          <cell r="Y2278">
            <v>90.000000000000028</v>
          </cell>
          <cell r="Z2278"/>
        </row>
        <row r="2279">
          <cell r="A2279">
            <v>37064</v>
          </cell>
          <cell r="B2279">
            <v>188100</v>
          </cell>
          <cell r="C2279"/>
          <cell r="D2279"/>
          <cell r="E2279">
            <v>9.25</v>
          </cell>
          <cell r="F2279">
            <v>10.75</v>
          </cell>
          <cell r="G2279">
            <v>10.142078681552366</v>
          </cell>
          <cell r="H2279">
            <v>1907725</v>
          </cell>
          <cell r="I2279">
            <v>188100</v>
          </cell>
          <cell r="J2279"/>
          <cell r="K2279"/>
          <cell r="L2279"/>
          <cell r="M2279"/>
          <cell r="N2279"/>
          <cell r="O2279"/>
          <cell r="P2279"/>
          <cell r="Q2279"/>
          <cell r="R2279"/>
          <cell r="S2279"/>
          <cell r="T2279"/>
          <cell r="W2279"/>
          <cell r="X2279">
            <v>37043</v>
          </cell>
          <cell r="Y2279">
            <v>150</v>
          </cell>
          <cell r="Z2279"/>
        </row>
        <row r="2280">
          <cell r="A2280">
            <v>37065</v>
          </cell>
          <cell r="B2280">
            <v>188100</v>
          </cell>
          <cell r="C2280"/>
          <cell r="D2280"/>
          <cell r="E2280">
            <v>9.25</v>
          </cell>
          <cell r="F2280">
            <v>10.75</v>
          </cell>
          <cell r="G2280">
            <v>10.142078681552366</v>
          </cell>
          <cell r="H2280">
            <v>1907725</v>
          </cell>
          <cell r="I2280">
            <v>188100</v>
          </cell>
          <cell r="J2280"/>
          <cell r="K2280"/>
          <cell r="L2280"/>
          <cell r="M2280"/>
          <cell r="N2280"/>
          <cell r="O2280"/>
          <cell r="P2280"/>
          <cell r="Q2280"/>
          <cell r="R2280"/>
          <cell r="S2280"/>
          <cell r="T2280"/>
          <cell r="W2280"/>
          <cell r="X2280" t="str">
            <v>Sin movimiento</v>
          </cell>
          <cell r="Y2280">
            <v>150</v>
          </cell>
          <cell r="Z2280"/>
        </row>
        <row r="2281">
          <cell r="A2281">
            <v>37066</v>
          </cell>
          <cell r="B2281">
            <v>188100</v>
          </cell>
          <cell r="C2281"/>
          <cell r="D2281"/>
          <cell r="E2281">
            <v>9.25</v>
          </cell>
          <cell r="F2281">
            <v>10.75</v>
          </cell>
          <cell r="G2281">
            <v>10.142078681552366</v>
          </cell>
          <cell r="H2281">
            <v>1907725</v>
          </cell>
          <cell r="I2281">
            <v>188100</v>
          </cell>
          <cell r="J2281"/>
          <cell r="K2281"/>
          <cell r="L2281"/>
          <cell r="M2281"/>
          <cell r="N2281"/>
          <cell r="O2281"/>
          <cell r="P2281"/>
          <cell r="Q2281"/>
          <cell r="R2281"/>
          <cell r="S2281"/>
          <cell r="T2281"/>
          <cell r="W2281"/>
          <cell r="X2281" t="str">
            <v>Sin movimiento</v>
          </cell>
          <cell r="Y2281">
            <v>150</v>
          </cell>
          <cell r="Z2281"/>
        </row>
        <row r="2282">
          <cell r="A2282">
            <v>37067</v>
          </cell>
          <cell r="B2282">
            <v>310400</v>
          </cell>
          <cell r="C2282"/>
          <cell r="D2282"/>
          <cell r="E2282">
            <v>9.5</v>
          </cell>
          <cell r="F2282">
            <v>10</v>
          </cell>
          <cell r="G2282">
            <v>9.5654317010309278</v>
          </cell>
          <cell r="H2282">
            <v>2969110</v>
          </cell>
          <cell r="I2282">
            <v>310400</v>
          </cell>
          <cell r="J2282"/>
          <cell r="K2282"/>
          <cell r="L2282"/>
          <cell r="M2282"/>
          <cell r="N2282"/>
          <cell r="O2282"/>
          <cell r="P2282"/>
          <cell r="Q2282"/>
          <cell r="R2282"/>
          <cell r="S2282"/>
          <cell r="T2282"/>
          <cell r="W2282"/>
          <cell r="X2282">
            <v>37043</v>
          </cell>
          <cell r="Y2282">
            <v>50</v>
          </cell>
          <cell r="Z2282"/>
        </row>
        <row r="2283">
          <cell r="A2283">
            <v>37068</v>
          </cell>
          <cell r="B2283">
            <v>281400</v>
          </cell>
          <cell r="C2283"/>
          <cell r="D2283"/>
          <cell r="E2283">
            <v>9.5</v>
          </cell>
          <cell r="F2283">
            <v>10.5</v>
          </cell>
          <cell r="G2283">
            <v>9.8081911869225298</v>
          </cell>
          <cell r="H2283">
            <v>2760025</v>
          </cell>
          <cell r="I2283">
            <v>281400</v>
          </cell>
          <cell r="J2283"/>
          <cell r="K2283"/>
          <cell r="L2283"/>
          <cell r="M2283"/>
          <cell r="N2283"/>
          <cell r="O2283"/>
          <cell r="P2283"/>
          <cell r="Q2283"/>
          <cell r="R2283"/>
          <cell r="S2283"/>
          <cell r="T2283"/>
          <cell r="W2283"/>
          <cell r="X2283">
            <v>37043</v>
          </cell>
          <cell r="Y2283">
            <v>100</v>
          </cell>
          <cell r="Z2283"/>
        </row>
        <row r="2284">
          <cell r="A2284">
            <v>37069</v>
          </cell>
          <cell r="B2284">
            <v>243700</v>
          </cell>
          <cell r="C2284"/>
          <cell r="D2284"/>
          <cell r="E2284">
            <v>9.5</v>
          </cell>
          <cell r="F2284">
            <v>10.5</v>
          </cell>
          <cell r="G2284">
            <v>9.7622076323348388</v>
          </cell>
          <cell r="H2284">
            <v>2379050</v>
          </cell>
          <cell r="I2284">
            <v>243700</v>
          </cell>
          <cell r="J2284"/>
          <cell r="K2284"/>
          <cell r="L2284"/>
          <cell r="M2284"/>
          <cell r="N2284"/>
          <cell r="O2284"/>
          <cell r="P2284"/>
          <cell r="Q2284"/>
          <cell r="R2284"/>
          <cell r="S2284"/>
          <cell r="T2284"/>
          <cell r="W2284"/>
          <cell r="X2284">
            <v>37043</v>
          </cell>
          <cell r="Y2284">
            <v>100</v>
          </cell>
          <cell r="Z2284"/>
        </row>
        <row r="2285">
          <cell r="A2285">
            <v>37070</v>
          </cell>
          <cell r="B2285">
            <v>219700</v>
          </cell>
          <cell r="C2285"/>
          <cell r="D2285"/>
          <cell r="E2285">
            <v>10.5</v>
          </cell>
          <cell r="F2285">
            <v>14</v>
          </cell>
          <cell r="G2285">
            <v>11.646563495675922</v>
          </cell>
          <cell r="H2285">
            <v>2558750</v>
          </cell>
          <cell r="I2285">
            <v>219700</v>
          </cell>
          <cell r="J2285"/>
          <cell r="K2285"/>
          <cell r="L2285"/>
          <cell r="M2285"/>
          <cell r="N2285"/>
          <cell r="O2285"/>
          <cell r="P2285"/>
          <cell r="Q2285"/>
          <cell r="R2285"/>
          <cell r="S2285"/>
          <cell r="T2285"/>
          <cell r="W2285"/>
          <cell r="X2285">
            <v>37043</v>
          </cell>
          <cell r="Y2285">
            <v>350</v>
          </cell>
          <cell r="Z2285"/>
        </row>
        <row r="2286">
          <cell r="A2286">
            <v>37071</v>
          </cell>
          <cell r="B2286">
            <v>219700</v>
          </cell>
          <cell r="C2286"/>
          <cell r="D2286"/>
          <cell r="E2286">
            <v>10.5</v>
          </cell>
          <cell r="F2286">
            <v>14</v>
          </cell>
          <cell r="G2286">
            <v>11.646563495675922</v>
          </cell>
          <cell r="H2286">
            <v>2558750</v>
          </cell>
          <cell r="I2286">
            <v>219700</v>
          </cell>
          <cell r="J2286"/>
          <cell r="K2286"/>
          <cell r="L2286"/>
          <cell r="M2286"/>
          <cell r="N2286"/>
          <cell r="O2286"/>
          <cell r="P2286"/>
          <cell r="Q2286"/>
          <cell r="R2286"/>
          <cell r="S2286"/>
          <cell r="T2286"/>
          <cell r="W2286"/>
          <cell r="X2286">
            <v>37043</v>
          </cell>
          <cell r="Y2286">
            <v>350</v>
          </cell>
          <cell r="Z2286"/>
        </row>
        <row r="2287">
          <cell r="A2287">
            <v>37072</v>
          </cell>
          <cell r="B2287">
            <v>219700</v>
          </cell>
          <cell r="C2287"/>
          <cell r="D2287"/>
          <cell r="E2287">
            <v>10.5</v>
          </cell>
          <cell r="F2287">
            <v>14</v>
          </cell>
          <cell r="G2287">
            <v>11.646563495675922</v>
          </cell>
          <cell r="H2287">
            <v>2558750</v>
          </cell>
          <cell r="I2287">
            <v>219700</v>
          </cell>
          <cell r="J2287">
            <v>88082390</v>
          </cell>
          <cell r="K2287">
            <v>5497670</v>
          </cell>
          <cell r="L2287">
            <v>16.021767403281753</v>
          </cell>
          <cell r="M2287"/>
          <cell r="N2287"/>
          <cell r="O2287"/>
          <cell r="P2287"/>
          <cell r="Q2287"/>
          <cell r="R2287"/>
          <cell r="S2287"/>
          <cell r="T2287"/>
          <cell r="W2287"/>
          <cell r="X2287" t="str">
            <v>Sin movimiento</v>
          </cell>
          <cell r="Y2287">
            <v>350</v>
          </cell>
          <cell r="Z2287"/>
        </row>
        <row r="2288">
          <cell r="A2288">
            <v>37073</v>
          </cell>
          <cell r="B2288">
            <v>219700</v>
          </cell>
          <cell r="C2288"/>
          <cell r="D2288"/>
          <cell r="E2288">
            <v>10.5</v>
          </cell>
          <cell r="F2288">
            <v>14</v>
          </cell>
          <cell r="G2288">
            <v>11.646563495675922</v>
          </cell>
          <cell r="H2288">
            <v>2558750</v>
          </cell>
          <cell r="I2288">
            <v>219700</v>
          </cell>
          <cell r="J2288"/>
          <cell r="K2288"/>
          <cell r="L2288"/>
          <cell r="M2288"/>
          <cell r="N2288"/>
          <cell r="O2288"/>
          <cell r="P2288"/>
          <cell r="Q2288"/>
          <cell r="R2288"/>
          <cell r="S2288"/>
          <cell r="T2288"/>
          <cell r="W2288"/>
          <cell r="X2288" t="str">
            <v>Sin movimiento</v>
          </cell>
          <cell r="Y2288">
            <v>350</v>
          </cell>
          <cell r="Z2288"/>
        </row>
        <row r="2289">
          <cell r="A2289">
            <v>37074</v>
          </cell>
          <cell r="B2289">
            <v>163200</v>
          </cell>
          <cell r="C2289"/>
          <cell r="D2289"/>
          <cell r="E2289">
            <v>10.5</v>
          </cell>
          <cell r="F2289">
            <v>11.5</v>
          </cell>
          <cell r="G2289">
            <v>11.343382352941177</v>
          </cell>
          <cell r="H2289">
            <v>1851240</v>
          </cell>
          <cell r="I2289">
            <v>163200</v>
          </cell>
          <cell r="J2289"/>
          <cell r="K2289"/>
          <cell r="L2289"/>
          <cell r="M2289"/>
          <cell r="N2289"/>
          <cell r="O2289"/>
          <cell r="P2289"/>
          <cell r="Q2289"/>
          <cell r="R2289"/>
          <cell r="S2289"/>
          <cell r="T2289"/>
          <cell r="W2289"/>
          <cell r="X2289">
            <v>37073</v>
          </cell>
          <cell r="Y2289">
            <v>100</v>
          </cell>
          <cell r="Z2289"/>
        </row>
        <row r="2290">
          <cell r="A2290">
            <v>37075</v>
          </cell>
          <cell r="B2290">
            <v>175400</v>
          </cell>
          <cell r="C2290"/>
          <cell r="D2290"/>
          <cell r="E2290">
            <v>10.75</v>
          </cell>
          <cell r="F2290">
            <v>11</v>
          </cell>
          <cell r="G2290">
            <v>10.94897377423033</v>
          </cell>
          <cell r="H2290">
            <v>1920450</v>
          </cell>
          <cell r="I2290">
            <v>175400</v>
          </cell>
          <cell r="J2290"/>
          <cell r="K2290"/>
          <cell r="L2290"/>
          <cell r="M2290"/>
          <cell r="N2290"/>
          <cell r="O2290"/>
          <cell r="P2290"/>
          <cell r="Q2290"/>
          <cell r="R2290"/>
          <cell r="S2290"/>
          <cell r="T2290"/>
          <cell r="W2290"/>
          <cell r="X2290">
            <v>37073</v>
          </cell>
          <cell r="Y2290">
            <v>25</v>
          </cell>
          <cell r="Z2290"/>
        </row>
        <row r="2291">
          <cell r="A2291">
            <v>37076</v>
          </cell>
          <cell r="B2291">
            <v>206500</v>
          </cell>
          <cell r="C2291"/>
          <cell r="D2291"/>
          <cell r="E2291">
            <v>10.25</v>
          </cell>
          <cell r="F2291">
            <v>10.9</v>
          </cell>
          <cell r="G2291">
            <v>10.513680387409201</v>
          </cell>
          <cell r="H2291">
            <v>2171075</v>
          </cell>
          <cell r="I2291">
            <v>206500</v>
          </cell>
          <cell r="J2291"/>
          <cell r="K2291"/>
          <cell r="L2291"/>
          <cell r="M2291"/>
          <cell r="N2291"/>
          <cell r="O2291"/>
          <cell r="P2291"/>
          <cell r="Q2291"/>
          <cell r="R2291"/>
          <cell r="S2291"/>
          <cell r="T2291"/>
          <cell r="W2291"/>
          <cell r="X2291">
            <v>37073</v>
          </cell>
          <cell r="Y2291">
            <v>65.000000000000028</v>
          </cell>
          <cell r="Z2291"/>
        </row>
        <row r="2292">
          <cell r="A2292">
            <v>37077</v>
          </cell>
          <cell r="B2292">
            <v>271000</v>
          </cell>
          <cell r="C2292"/>
          <cell r="D2292"/>
          <cell r="E2292">
            <v>10</v>
          </cell>
          <cell r="F2292">
            <v>10.5</v>
          </cell>
          <cell r="G2292">
            <v>10.168819188191883</v>
          </cell>
          <cell r="H2292">
            <v>2755750</v>
          </cell>
          <cell r="I2292">
            <v>271000</v>
          </cell>
          <cell r="J2292"/>
          <cell r="K2292"/>
          <cell r="L2292"/>
          <cell r="M2292"/>
          <cell r="N2292"/>
          <cell r="O2292"/>
          <cell r="P2292"/>
          <cell r="Q2292"/>
          <cell r="R2292"/>
          <cell r="S2292"/>
          <cell r="T2292"/>
          <cell r="W2292"/>
          <cell r="X2292">
            <v>37073</v>
          </cell>
          <cell r="Y2292">
            <v>50</v>
          </cell>
          <cell r="Z2292"/>
        </row>
        <row r="2293">
          <cell r="A2293">
            <v>37078</v>
          </cell>
          <cell r="B2293">
            <v>204950</v>
          </cell>
          <cell r="C2293"/>
          <cell r="D2293"/>
          <cell r="E2293">
            <v>9</v>
          </cell>
          <cell r="F2293">
            <v>10.25</v>
          </cell>
          <cell r="G2293">
            <v>9.906013661868748</v>
          </cell>
          <cell r="H2293">
            <v>2030237.5</v>
          </cell>
          <cell r="I2293">
            <v>204950</v>
          </cell>
          <cell r="J2293"/>
          <cell r="K2293"/>
          <cell r="L2293"/>
          <cell r="M2293"/>
          <cell r="N2293"/>
          <cell r="O2293"/>
          <cell r="P2293"/>
          <cell r="Q2293"/>
          <cell r="R2293"/>
          <cell r="S2293"/>
          <cell r="T2293"/>
          <cell r="W2293"/>
          <cell r="X2293">
            <v>37073</v>
          </cell>
          <cell r="Y2293">
            <v>125</v>
          </cell>
          <cell r="Z2293"/>
        </row>
        <row r="2294">
          <cell r="A2294">
            <v>37079</v>
          </cell>
          <cell r="B2294">
            <v>204950</v>
          </cell>
          <cell r="C2294"/>
          <cell r="D2294"/>
          <cell r="E2294">
            <v>9</v>
          </cell>
          <cell r="F2294">
            <v>10.25</v>
          </cell>
          <cell r="G2294">
            <v>9.906013661868748</v>
          </cell>
          <cell r="H2294">
            <v>2030237.5</v>
          </cell>
          <cell r="I2294">
            <v>204950</v>
          </cell>
          <cell r="J2294"/>
          <cell r="K2294"/>
          <cell r="L2294"/>
          <cell r="M2294"/>
          <cell r="N2294"/>
          <cell r="O2294"/>
          <cell r="P2294"/>
          <cell r="Q2294"/>
          <cell r="R2294"/>
          <cell r="S2294"/>
          <cell r="T2294"/>
          <cell r="W2294"/>
          <cell r="X2294" t="str">
            <v>Sin movimiento</v>
          </cell>
          <cell r="Y2294">
            <v>125</v>
          </cell>
          <cell r="Z2294"/>
        </row>
        <row r="2295">
          <cell r="A2295">
            <v>37080</v>
          </cell>
          <cell r="B2295">
            <v>204950</v>
          </cell>
          <cell r="C2295"/>
          <cell r="D2295"/>
          <cell r="E2295">
            <v>9</v>
          </cell>
          <cell r="F2295">
            <v>10.25</v>
          </cell>
          <cell r="G2295">
            <v>9.906013661868748</v>
          </cell>
          <cell r="H2295">
            <v>2030237.5</v>
          </cell>
          <cell r="I2295">
            <v>204950</v>
          </cell>
          <cell r="J2295"/>
          <cell r="K2295"/>
          <cell r="L2295"/>
          <cell r="M2295"/>
          <cell r="N2295"/>
          <cell r="O2295"/>
          <cell r="P2295"/>
          <cell r="Q2295"/>
          <cell r="R2295"/>
          <cell r="S2295"/>
          <cell r="T2295"/>
          <cell r="W2295"/>
          <cell r="X2295" t="str">
            <v>Sin movimiento</v>
          </cell>
          <cell r="Y2295">
            <v>125</v>
          </cell>
          <cell r="Z2295"/>
        </row>
        <row r="2296">
          <cell r="A2296">
            <v>37081</v>
          </cell>
          <cell r="B2296">
            <v>88000</v>
          </cell>
          <cell r="C2296"/>
          <cell r="D2296"/>
          <cell r="E2296">
            <v>9</v>
          </cell>
          <cell r="F2296">
            <v>10</v>
          </cell>
          <cell r="G2296">
            <v>9.5539772727272734</v>
          </cell>
          <cell r="H2296">
            <v>840750</v>
          </cell>
          <cell r="I2296">
            <v>88000</v>
          </cell>
          <cell r="J2296"/>
          <cell r="K2296"/>
          <cell r="L2296"/>
          <cell r="M2296"/>
          <cell r="N2296"/>
          <cell r="O2296"/>
          <cell r="P2296"/>
          <cell r="Q2296"/>
          <cell r="R2296"/>
          <cell r="S2296"/>
          <cell r="T2296"/>
          <cell r="W2296"/>
          <cell r="X2296">
            <v>37073</v>
          </cell>
          <cell r="Y2296">
            <v>100</v>
          </cell>
          <cell r="Z2296"/>
        </row>
        <row r="2297">
          <cell r="A2297">
            <v>37082</v>
          </cell>
          <cell r="B2297">
            <v>88500</v>
          </cell>
          <cell r="C2297"/>
          <cell r="D2297"/>
          <cell r="E2297">
            <v>8.25</v>
          </cell>
          <cell r="F2297">
            <v>9.5</v>
          </cell>
          <cell r="G2297">
            <v>8.9067796610169498</v>
          </cell>
          <cell r="H2297">
            <v>788250.00000000012</v>
          </cell>
          <cell r="I2297">
            <v>88500</v>
          </cell>
          <cell r="J2297"/>
          <cell r="K2297"/>
          <cell r="L2297"/>
          <cell r="M2297"/>
          <cell r="N2297"/>
          <cell r="O2297"/>
          <cell r="P2297"/>
          <cell r="Q2297"/>
          <cell r="R2297"/>
          <cell r="S2297"/>
          <cell r="T2297"/>
          <cell r="W2297"/>
          <cell r="X2297">
            <v>37073</v>
          </cell>
          <cell r="Y2297">
            <v>125</v>
          </cell>
          <cell r="Z2297"/>
        </row>
        <row r="2298">
          <cell r="A2298">
            <v>37083</v>
          </cell>
          <cell r="B2298">
            <v>382250</v>
          </cell>
          <cell r="C2298"/>
          <cell r="D2298"/>
          <cell r="E2298">
            <v>8.25</v>
          </cell>
          <cell r="F2298">
            <v>9.5</v>
          </cell>
          <cell r="G2298">
            <v>8.586330935251798</v>
          </cell>
          <cell r="H2298">
            <v>3282125</v>
          </cell>
          <cell r="I2298">
            <v>382250</v>
          </cell>
          <cell r="J2298"/>
          <cell r="K2298"/>
          <cell r="L2298"/>
          <cell r="M2298"/>
          <cell r="N2298"/>
          <cell r="O2298"/>
          <cell r="P2298"/>
          <cell r="Q2298"/>
          <cell r="R2298"/>
          <cell r="S2298"/>
          <cell r="T2298"/>
          <cell r="W2298"/>
          <cell r="X2298">
            <v>37073</v>
          </cell>
          <cell r="Y2298">
            <v>125</v>
          </cell>
          <cell r="Z2298"/>
        </row>
        <row r="2299">
          <cell r="A2299">
            <v>37084</v>
          </cell>
          <cell r="B2299">
            <v>254350</v>
          </cell>
          <cell r="C2299"/>
          <cell r="D2299"/>
          <cell r="E2299">
            <v>9</v>
          </cell>
          <cell r="F2299">
            <v>10</v>
          </cell>
          <cell r="G2299">
            <v>9.4921368193434237</v>
          </cell>
          <cell r="H2299">
            <v>2414325</v>
          </cell>
          <cell r="I2299">
            <v>254350</v>
          </cell>
          <cell r="J2299"/>
          <cell r="K2299"/>
          <cell r="L2299"/>
          <cell r="M2299"/>
          <cell r="N2299"/>
          <cell r="O2299"/>
          <cell r="P2299"/>
          <cell r="Q2299"/>
          <cell r="R2299"/>
          <cell r="S2299"/>
          <cell r="T2299"/>
          <cell r="W2299"/>
          <cell r="X2299">
            <v>37073</v>
          </cell>
          <cell r="Y2299">
            <v>100</v>
          </cell>
          <cell r="Z2299"/>
        </row>
        <row r="2300">
          <cell r="A2300">
            <v>37085</v>
          </cell>
          <cell r="B2300">
            <v>190200</v>
          </cell>
          <cell r="C2300"/>
          <cell r="D2300"/>
          <cell r="E2300">
            <v>7.5</v>
          </cell>
          <cell r="F2300">
            <v>9.75</v>
          </cell>
          <cell r="G2300">
            <v>9.2722134595162995</v>
          </cell>
          <cell r="H2300">
            <v>1763575.0000000002</v>
          </cell>
          <cell r="I2300">
            <v>190200</v>
          </cell>
          <cell r="J2300"/>
          <cell r="K2300"/>
          <cell r="L2300"/>
          <cell r="M2300"/>
          <cell r="N2300"/>
          <cell r="O2300"/>
          <cell r="P2300"/>
          <cell r="Q2300"/>
          <cell r="R2300"/>
          <cell r="S2300"/>
          <cell r="T2300"/>
          <cell r="W2300"/>
          <cell r="X2300">
            <v>37073</v>
          </cell>
          <cell r="Y2300">
            <v>225</v>
          </cell>
          <cell r="Z2300"/>
        </row>
        <row r="2301">
          <cell r="A2301">
            <v>37086</v>
          </cell>
          <cell r="B2301">
            <v>190200</v>
          </cell>
          <cell r="C2301"/>
          <cell r="D2301"/>
          <cell r="E2301">
            <v>7.5</v>
          </cell>
          <cell r="F2301">
            <v>9.75</v>
          </cell>
          <cell r="G2301">
            <v>9.2722134595162995</v>
          </cell>
          <cell r="H2301">
            <v>1763575.0000000002</v>
          </cell>
          <cell r="I2301">
            <v>190200</v>
          </cell>
          <cell r="J2301"/>
          <cell r="K2301"/>
          <cell r="L2301"/>
          <cell r="M2301"/>
          <cell r="N2301"/>
          <cell r="O2301"/>
          <cell r="P2301"/>
          <cell r="Q2301"/>
          <cell r="R2301"/>
          <cell r="S2301"/>
          <cell r="T2301"/>
          <cell r="W2301"/>
          <cell r="X2301" t="str">
            <v>Sin movimiento</v>
          </cell>
          <cell r="Y2301">
            <v>225</v>
          </cell>
          <cell r="Z2301"/>
        </row>
        <row r="2302">
          <cell r="A2302">
            <v>37087</v>
          </cell>
          <cell r="B2302">
            <v>190200</v>
          </cell>
          <cell r="C2302"/>
          <cell r="D2302"/>
          <cell r="E2302">
            <v>7.5</v>
          </cell>
          <cell r="F2302">
            <v>9.75</v>
          </cell>
          <cell r="G2302">
            <v>9.2722134595162995</v>
          </cell>
          <cell r="H2302">
            <v>1763575.0000000002</v>
          </cell>
          <cell r="I2302">
            <v>190200</v>
          </cell>
          <cell r="J2302"/>
          <cell r="K2302"/>
          <cell r="L2302"/>
          <cell r="M2302"/>
          <cell r="N2302"/>
          <cell r="O2302"/>
          <cell r="P2302"/>
          <cell r="Q2302"/>
          <cell r="R2302"/>
          <cell r="S2302"/>
          <cell r="T2302"/>
          <cell r="W2302"/>
          <cell r="X2302" t="str">
            <v>Sin movimiento</v>
          </cell>
          <cell r="Y2302">
            <v>225</v>
          </cell>
          <cell r="Z2302"/>
        </row>
        <row r="2303">
          <cell r="A2303">
            <v>37088</v>
          </cell>
          <cell r="B2303">
            <v>194500</v>
          </cell>
          <cell r="C2303"/>
          <cell r="D2303"/>
          <cell r="E2303">
            <v>8.5</v>
          </cell>
          <cell r="F2303">
            <v>9</v>
          </cell>
          <cell r="G2303">
            <v>8.6465295629820051</v>
          </cell>
          <cell r="H2303">
            <v>1681750</v>
          </cell>
          <cell r="I2303">
            <v>194500</v>
          </cell>
          <cell r="J2303"/>
          <cell r="K2303"/>
          <cell r="L2303"/>
          <cell r="M2303"/>
          <cell r="N2303"/>
          <cell r="O2303"/>
          <cell r="P2303"/>
          <cell r="Q2303"/>
          <cell r="R2303"/>
          <cell r="S2303"/>
          <cell r="T2303"/>
          <cell r="W2303"/>
          <cell r="X2303">
            <v>37073</v>
          </cell>
          <cell r="Y2303">
            <v>50</v>
          </cell>
          <cell r="Z2303"/>
        </row>
        <row r="2304">
          <cell r="A2304">
            <v>37089</v>
          </cell>
          <cell r="B2304">
            <v>256800</v>
          </cell>
          <cell r="C2304"/>
          <cell r="D2304"/>
          <cell r="E2304">
            <v>7.75</v>
          </cell>
          <cell r="F2304">
            <v>9</v>
          </cell>
          <cell r="G2304">
            <v>8.2563278816199386</v>
          </cell>
          <cell r="H2304">
            <v>2120225</v>
          </cell>
          <cell r="I2304">
            <v>256800</v>
          </cell>
          <cell r="J2304"/>
          <cell r="K2304"/>
          <cell r="L2304"/>
          <cell r="M2304"/>
          <cell r="N2304"/>
          <cell r="O2304"/>
          <cell r="P2304"/>
          <cell r="Q2304"/>
          <cell r="R2304"/>
          <cell r="S2304"/>
          <cell r="T2304"/>
          <cell r="W2304"/>
          <cell r="X2304">
            <v>37073</v>
          </cell>
          <cell r="Y2304">
            <v>125</v>
          </cell>
          <cell r="Z2304"/>
        </row>
        <row r="2305">
          <cell r="A2305">
            <v>37090</v>
          </cell>
          <cell r="B2305">
            <v>251900</v>
          </cell>
          <cell r="C2305"/>
          <cell r="D2305"/>
          <cell r="E2305">
            <v>7.75</v>
          </cell>
          <cell r="F2305">
            <v>8.5</v>
          </cell>
          <cell r="G2305">
            <v>8.1285232235013893</v>
          </cell>
          <cell r="H2305">
            <v>2047575</v>
          </cell>
          <cell r="I2305">
            <v>251900</v>
          </cell>
          <cell r="J2305"/>
          <cell r="K2305"/>
          <cell r="L2305"/>
          <cell r="M2305"/>
          <cell r="N2305"/>
          <cell r="O2305"/>
          <cell r="P2305"/>
          <cell r="Q2305"/>
          <cell r="R2305"/>
          <cell r="S2305"/>
          <cell r="T2305"/>
          <cell r="W2305"/>
          <cell r="X2305">
            <v>37073</v>
          </cell>
          <cell r="Y2305">
            <v>75</v>
          </cell>
          <cell r="Z2305"/>
        </row>
        <row r="2306">
          <cell r="A2306">
            <v>37091</v>
          </cell>
          <cell r="B2306">
            <v>148700</v>
          </cell>
          <cell r="C2306"/>
          <cell r="D2306"/>
          <cell r="E2306">
            <v>7</v>
          </cell>
          <cell r="F2306">
            <v>8.35</v>
          </cell>
          <cell r="G2306">
            <v>7.8332212508406185</v>
          </cell>
          <cell r="H2306">
            <v>1164800</v>
          </cell>
          <cell r="I2306">
            <v>148700</v>
          </cell>
          <cell r="J2306"/>
          <cell r="K2306"/>
          <cell r="L2306"/>
          <cell r="M2306"/>
          <cell r="N2306"/>
          <cell r="O2306"/>
          <cell r="P2306"/>
          <cell r="Q2306"/>
          <cell r="R2306"/>
          <cell r="S2306"/>
          <cell r="T2306"/>
          <cell r="W2306"/>
          <cell r="X2306">
            <v>37073</v>
          </cell>
          <cell r="Y2306">
            <v>134.99999999999997</v>
          </cell>
          <cell r="Z2306"/>
        </row>
        <row r="2307">
          <cell r="A2307">
            <v>37092</v>
          </cell>
          <cell r="B2307">
            <v>218600</v>
          </cell>
          <cell r="C2307"/>
          <cell r="D2307"/>
          <cell r="E2307">
            <v>6</v>
          </cell>
          <cell r="F2307">
            <v>8.35</v>
          </cell>
          <cell r="G2307">
            <v>6.8540713632204939</v>
          </cell>
          <cell r="H2307">
            <v>1498300</v>
          </cell>
          <cell r="I2307">
            <v>218600</v>
          </cell>
          <cell r="J2307"/>
          <cell r="K2307"/>
          <cell r="L2307"/>
          <cell r="M2307"/>
          <cell r="N2307"/>
          <cell r="O2307"/>
          <cell r="P2307"/>
          <cell r="Q2307"/>
          <cell r="R2307"/>
          <cell r="S2307"/>
          <cell r="T2307"/>
          <cell r="W2307"/>
          <cell r="X2307">
            <v>37073</v>
          </cell>
          <cell r="Y2307">
            <v>234.99999999999997</v>
          </cell>
          <cell r="Z2307"/>
        </row>
        <row r="2308">
          <cell r="A2308">
            <v>37093</v>
          </cell>
          <cell r="B2308">
            <v>218600</v>
          </cell>
          <cell r="C2308"/>
          <cell r="D2308"/>
          <cell r="E2308">
            <v>6</v>
          </cell>
          <cell r="F2308">
            <v>8.35</v>
          </cell>
          <cell r="G2308">
            <v>6.8540713632204939</v>
          </cell>
          <cell r="H2308">
            <v>1498300</v>
          </cell>
          <cell r="I2308">
            <v>218600</v>
          </cell>
          <cell r="J2308"/>
          <cell r="K2308"/>
          <cell r="L2308"/>
          <cell r="M2308"/>
          <cell r="N2308"/>
          <cell r="O2308"/>
          <cell r="P2308"/>
          <cell r="Q2308"/>
          <cell r="R2308"/>
          <cell r="S2308"/>
          <cell r="T2308"/>
          <cell r="W2308"/>
          <cell r="X2308" t="str">
            <v>Sin movimiento</v>
          </cell>
          <cell r="Y2308">
            <v>234.99999999999997</v>
          </cell>
          <cell r="Z2308"/>
        </row>
        <row r="2309">
          <cell r="A2309">
            <v>37094</v>
          </cell>
          <cell r="B2309">
            <v>218600</v>
          </cell>
          <cell r="C2309"/>
          <cell r="D2309"/>
          <cell r="E2309">
            <v>6</v>
          </cell>
          <cell r="F2309">
            <v>8.35</v>
          </cell>
          <cell r="G2309">
            <v>6.8540713632204939</v>
          </cell>
          <cell r="H2309">
            <v>1498300</v>
          </cell>
          <cell r="I2309">
            <v>218600</v>
          </cell>
          <cell r="J2309"/>
          <cell r="K2309"/>
          <cell r="L2309"/>
          <cell r="M2309"/>
          <cell r="N2309"/>
          <cell r="O2309"/>
          <cell r="P2309"/>
          <cell r="Q2309"/>
          <cell r="R2309"/>
          <cell r="S2309"/>
          <cell r="T2309"/>
          <cell r="W2309"/>
          <cell r="X2309" t="str">
            <v>Sin movimiento</v>
          </cell>
          <cell r="Y2309">
            <v>234.99999999999997</v>
          </cell>
          <cell r="Z2309"/>
        </row>
        <row r="2310">
          <cell r="A2310">
            <v>37095</v>
          </cell>
          <cell r="B2310">
            <v>171600</v>
          </cell>
          <cell r="C2310"/>
          <cell r="D2310"/>
          <cell r="E2310">
            <v>5.5</v>
          </cell>
          <cell r="F2310">
            <v>6.75</v>
          </cell>
          <cell r="G2310">
            <v>6.346736596736597</v>
          </cell>
          <cell r="H2310">
            <v>1089100</v>
          </cell>
          <cell r="I2310">
            <v>171600</v>
          </cell>
          <cell r="J2310"/>
          <cell r="K2310"/>
          <cell r="L2310"/>
          <cell r="M2310"/>
          <cell r="N2310"/>
          <cell r="O2310"/>
          <cell r="P2310"/>
          <cell r="Q2310"/>
          <cell r="R2310"/>
          <cell r="S2310"/>
          <cell r="T2310"/>
          <cell r="W2310"/>
          <cell r="X2310">
            <v>37073</v>
          </cell>
          <cell r="Y2310">
            <v>125</v>
          </cell>
          <cell r="Z2310"/>
        </row>
        <row r="2311">
          <cell r="A2311">
            <v>37096</v>
          </cell>
          <cell r="B2311">
            <v>173900</v>
          </cell>
          <cell r="C2311"/>
          <cell r="D2311"/>
          <cell r="E2311">
            <v>5</v>
          </cell>
          <cell r="F2311">
            <v>6</v>
          </cell>
          <cell r="G2311">
            <v>5.4186026451983897</v>
          </cell>
          <cell r="H2311">
            <v>942295</v>
          </cell>
          <cell r="I2311">
            <v>173900</v>
          </cell>
          <cell r="J2311"/>
          <cell r="K2311"/>
          <cell r="L2311"/>
          <cell r="M2311"/>
          <cell r="N2311"/>
          <cell r="O2311"/>
          <cell r="P2311"/>
          <cell r="Q2311"/>
          <cell r="R2311"/>
          <cell r="S2311"/>
          <cell r="T2311"/>
          <cell r="W2311"/>
          <cell r="X2311">
            <v>37073</v>
          </cell>
          <cell r="Y2311">
            <v>100</v>
          </cell>
          <cell r="Z2311"/>
        </row>
        <row r="2312">
          <cell r="A2312">
            <v>37097</v>
          </cell>
          <cell r="B2312">
            <v>178600</v>
          </cell>
          <cell r="C2312"/>
          <cell r="D2312"/>
          <cell r="E2312">
            <v>5</v>
          </cell>
          <cell r="F2312">
            <v>6.5</v>
          </cell>
          <cell r="G2312">
            <v>5.7915733482642775</v>
          </cell>
          <cell r="H2312">
            <v>1034375</v>
          </cell>
          <cell r="I2312">
            <v>178600</v>
          </cell>
          <cell r="J2312"/>
          <cell r="K2312"/>
          <cell r="L2312"/>
          <cell r="M2312"/>
          <cell r="N2312"/>
          <cell r="O2312"/>
          <cell r="P2312"/>
          <cell r="Q2312"/>
          <cell r="R2312"/>
          <cell r="S2312"/>
          <cell r="T2312"/>
          <cell r="W2312"/>
          <cell r="X2312">
            <v>37073</v>
          </cell>
          <cell r="Y2312">
            <v>150</v>
          </cell>
          <cell r="Z2312"/>
        </row>
        <row r="2313">
          <cell r="A2313">
            <v>37098</v>
          </cell>
          <cell r="B2313">
            <v>122100</v>
          </cell>
          <cell r="C2313"/>
          <cell r="D2313"/>
          <cell r="E2313">
            <v>6</v>
          </cell>
          <cell r="F2313">
            <v>7.5</v>
          </cell>
          <cell r="G2313">
            <v>7.0446355446355442</v>
          </cell>
          <cell r="H2313">
            <v>860150</v>
          </cell>
          <cell r="I2313">
            <v>122100</v>
          </cell>
          <cell r="J2313"/>
          <cell r="K2313"/>
          <cell r="L2313"/>
          <cell r="M2313"/>
          <cell r="N2313"/>
          <cell r="O2313"/>
          <cell r="P2313"/>
          <cell r="Q2313"/>
          <cell r="R2313"/>
          <cell r="S2313"/>
          <cell r="T2313"/>
          <cell r="W2313"/>
          <cell r="X2313">
            <v>37073</v>
          </cell>
          <cell r="Y2313">
            <v>150</v>
          </cell>
          <cell r="Z2313"/>
        </row>
        <row r="2314">
          <cell r="A2314">
            <v>37099</v>
          </cell>
          <cell r="B2314">
            <v>173100</v>
          </cell>
          <cell r="C2314"/>
          <cell r="D2314"/>
          <cell r="E2314">
            <v>5</v>
          </cell>
          <cell r="F2314">
            <v>7</v>
          </cell>
          <cell r="G2314">
            <v>6.1575678798382434</v>
          </cell>
          <cell r="H2314">
            <v>1065875</v>
          </cell>
          <cell r="I2314">
            <v>173100</v>
          </cell>
          <cell r="J2314"/>
          <cell r="K2314"/>
          <cell r="L2314"/>
          <cell r="M2314"/>
          <cell r="N2314"/>
          <cell r="O2314"/>
          <cell r="P2314"/>
          <cell r="Q2314"/>
          <cell r="R2314"/>
          <cell r="S2314"/>
          <cell r="T2314"/>
          <cell r="W2314"/>
          <cell r="X2314">
            <v>37073</v>
          </cell>
          <cell r="Y2314">
            <v>200</v>
          </cell>
          <cell r="Z2314"/>
        </row>
        <row r="2315">
          <cell r="A2315">
            <v>37100</v>
          </cell>
          <cell r="B2315">
            <v>173100</v>
          </cell>
          <cell r="C2315"/>
          <cell r="D2315"/>
          <cell r="E2315">
            <v>5</v>
          </cell>
          <cell r="F2315">
            <v>7</v>
          </cell>
          <cell r="G2315">
            <v>6.1575678798382434</v>
          </cell>
          <cell r="H2315">
            <v>1065875</v>
          </cell>
          <cell r="I2315">
            <v>173100</v>
          </cell>
          <cell r="J2315"/>
          <cell r="K2315"/>
          <cell r="L2315"/>
          <cell r="M2315"/>
          <cell r="N2315"/>
          <cell r="O2315"/>
          <cell r="P2315"/>
          <cell r="Q2315"/>
          <cell r="R2315"/>
          <cell r="S2315"/>
          <cell r="T2315"/>
          <cell r="W2315"/>
          <cell r="X2315" t="str">
            <v>Sin movimiento</v>
          </cell>
          <cell r="Y2315">
            <v>200</v>
          </cell>
          <cell r="Z2315"/>
        </row>
        <row r="2316">
          <cell r="A2316">
            <v>37101</v>
          </cell>
          <cell r="B2316">
            <v>173100</v>
          </cell>
          <cell r="C2316"/>
          <cell r="D2316"/>
          <cell r="E2316">
            <v>5</v>
          </cell>
          <cell r="F2316">
            <v>7</v>
          </cell>
          <cell r="G2316">
            <v>6.1575678798382434</v>
          </cell>
          <cell r="H2316">
            <v>1065875</v>
          </cell>
          <cell r="I2316">
            <v>173100</v>
          </cell>
          <cell r="J2316"/>
          <cell r="K2316"/>
          <cell r="L2316"/>
          <cell r="M2316"/>
          <cell r="N2316"/>
          <cell r="O2316"/>
          <cell r="P2316"/>
          <cell r="Q2316"/>
          <cell r="R2316"/>
          <cell r="S2316"/>
          <cell r="T2316"/>
          <cell r="W2316"/>
          <cell r="X2316" t="str">
            <v>Sin movimiento</v>
          </cell>
          <cell r="Y2316">
            <v>200</v>
          </cell>
          <cell r="Z2316"/>
        </row>
        <row r="2317">
          <cell r="A2317">
            <v>37102</v>
          </cell>
          <cell r="B2317">
            <v>173100</v>
          </cell>
          <cell r="C2317"/>
          <cell r="D2317"/>
          <cell r="E2317">
            <v>5</v>
          </cell>
          <cell r="F2317">
            <v>7</v>
          </cell>
          <cell r="G2317">
            <v>6.1575678798382434</v>
          </cell>
          <cell r="H2317">
            <v>1065875</v>
          </cell>
          <cell r="I2317">
            <v>173100</v>
          </cell>
          <cell r="J2317"/>
          <cell r="K2317"/>
          <cell r="L2317"/>
          <cell r="M2317"/>
          <cell r="N2317"/>
          <cell r="O2317"/>
          <cell r="P2317"/>
          <cell r="Q2317"/>
          <cell r="R2317"/>
          <cell r="S2317"/>
          <cell r="T2317"/>
          <cell r="W2317"/>
          <cell r="X2317">
            <v>37073</v>
          </cell>
          <cell r="Y2317">
            <v>200</v>
          </cell>
          <cell r="Z2317"/>
        </row>
        <row r="2318">
          <cell r="A2318">
            <v>37103</v>
          </cell>
          <cell r="B2318">
            <v>121200</v>
          </cell>
          <cell r="C2318"/>
          <cell r="D2318"/>
          <cell r="E2318">
            <v>4.5</v>
          </cell>
          <cell r="F2318">
            <v>6.25</v>
          </cell>
          <cell r="G2318">
            <v>5.5132013201320129</v>
          </cell>
          <cell r="H2318">
            <v>668200</v>
          </cell>
          <cell r="I2318">
            <v>121200</v>
          </cell>
          <cell r="J2318">
            <v>50331022.5</v>
          </cell>
          <cell r="K2318">
            <v>6001850</v>
          </cell>
          <cell r="L2318">
            <v>8.385918091921658</v>
          </cell>
          <cell r="M2318"/>
          <cell r="N2318"/>
          <cell r="O2318"/>
          <cell r="P2318"/>
          <cell r="Q2318"/>
          <cell r="R2318"/>
          <cell r="S2318"/>
          <cell r="T2318"/>
          <cell r="W2318"/>
          <cell r="X2318">
            <v>37073</v>
          </cell>
          <cell r="Y2318">
            <v>175</v>
          </cell>
          <cell r="Z2318"/>
        </row>
        <row r="2319">
          <cell r="A2319">
            <v>37104</v>
          </cell>
          <cell r="B2319">
            <v>117700</v>
          </cell>
          <cell r="C2319"/>
          <cell r="D2319"/>
          <cell r="E2319">
            <v>7</v>
          </cell>
          <cell r="F2319">
            <v>9.5</v>
          </cell>
          <cell r="G2319">
            <v>7.6635514018691593</v>
          </cell>
          <cell r="H2319">
            <v>902000</v>
          </cell>
          <cell r="I2319">
            <v>117700</v>
          </cell>
          <cell r="J2319"/>
          <cell r="K2319"/>
          <cell r="L2319"/>
          <cell r="M2319"/>
          <cell r="N2319"/>
          <cell r="O2319"/>
          <cell r="P2319"/>
          <cell r="Q2319"/>
          <cell r="R2319"/>
          <cell r="S2319"/>
          <cell r="T2319"/>
          <cell r="W2319"/>
          <cell r="X2319">
            <v>37104</v>
          </cell>
          <cell r="Y2319">
            <v>250</v>
          </cell>
          <cell r="Z2319"/>
        </row>
        <row r="2320">
          <cell r="A2320">
            <v>37105</v>
          </cell>
          <cell r="B2320">
            <v>109100</v>
          </cell>
          <cell r="C2320"/>
          <cell r="D2320"/>
          <cell r="E2320">
            <v>6.75</v>
          </cell>
          <cell r="F2320">
            <v>7.25</v>
          </cell>
          <cell r="G2320">
            <v>6.896654445462878</v>
          </cell>
          <cell r="H2320">
            <v>752425</v>
          </cell>
          <cell r="I2320">
            <v>109100</v>
          </cell>
          <cell r="J2320"/>
          <cell r="K2320"/>
          <cell r="L2320"/>
          <cell r="M2320"/>
          <cell r="N2320"/>
          <cell r="O2320"/>
          <cell r="P2320"/>
          <cell r="Q2320"/>
          <cell r="R2320"/>
          <cell r="S2320"/>
          <cell r="T2320"/>
          <cell r="W2320"/>
          <cell r="X2320">
            <v>37104</v>
          </cell>
          <cell r="Y2320">
            <v>50</v>
          </cell>
          <cell r="Z2320"/>
        </row>
        <row r="2321">
          <cell r="A2321">
            <v>37106</v>
          </cell>
          <cell r="B2321">
            <v>70600</v>
          </cell>
          <cell r="C2321"/>
          <cell r="D2321"/>
          <cell r="E2321">
            <v>6</v>
          </cell>
          <cell r="F2321">
            <v>7</v>
          </cell>
          <cell r="G2321">
            <v>6.4153682719546739</v>
          </cell>
          <cell r="H2321">
            <v>452925</v>
          </cell>
          <cell r="I2321">
            <v>70600</v>
          </cell>
          <cell r="J2321"/>
          <cell r="K2321"/>
          <cell r="L2321"/>
          <cell r="M2321"/>
          <cell r="N2321"/>
          <cell r="O2321"/>
          <cell r="P2321"/>
          <cell r="Q2321"/>
          <cell r="R2321"/>
          <cell r="S2321"/>
          <cell r="T2321"/>
          <cell r="W2321"/>
          <cell r="X2321">
            <v>37104</v>
          </cell>
          <cell r="Y2321">
            <v>100</v>
          </cell>
          <cell r="Z2321"/>
        </row>
        <row r="2322">
          <cell r="A2322">
            <v>37107</v>
          </cell>
          <cell r="B2322">
            <v>70600</v>
          </cell>
          <cell r="C2322"/>
          <cell r="D2322"/>
          <cell r="E2322">
            <v>6</v>
          </cell>
          <cell r="F2322">
            <v>7</v>
          </cell>
          <cell r="G2322">
            <v>6.4153682719546739</v>
          </cell>
          <cell r="H2322">
            <v>452925</v>
          </cell>
          <cell r="I2322">
            <v>70600</v>
          </cell>
          <cell r="J2322"/>
          <cell r="K2322"/>
          <cell r="L2322"/>
          <cell r="M2322"/>
          <cell r="N2322"/>
          <cell r="O2322"/>
          <cell r="P2322"/>
          <cell r="Q2322"/>
          <cell r="R2322"/>
          <cell r="S2322"/>
          <cell r="T2322"/>
          <cell r="W2322"/>
          <cell r="X2322" t="str">
            <v>Sin movimiento</v>
          </cell>
          <cell r="Y2322">
            <v>100</v>
          </cell>
          <cell r="Z2322"/>
        </row>
        <row r="2323">
          <cell r="A2323">
            <v>37108</v>
          </cell>
          <cell r="B2323">
            <v>70600</v>
          </cell>
          <cell r="C2323"/>
          <cell r="D2323"/>
          <cell r="E2323">
            <v>6</v>
          </cell>
          <cell r="F2323">
            <v>7</v>
          </cell>
          <cell r="G2323">
            <v>6.4153682719546739</v>
          </cell>
          <cell r="H2323">
            <v>452925</v>
          </cell>
          <cell r="I2323">
            <v>70600</v>
          </cell>
          <cell r="J2323"/>
          <cell r="K2323"/>
          <cell r="L2323"/>
          <cell r="M2323"/>
          <cell r="N2323"/>
          <cell r="O2323"/>
          <cell r="P2323"/>
          <cell r="Q2323"/>
          <cell r="R2323"/>
          <cell r="S2323"/>
          <cell r="T2323"/>
          <cell r="W2323"/>
          <cell r="X2323" t="str">
            <v>Sin movimiento</v>
          </cell>
          <cell r="Y2323">
            <v>100</v>
          </cell>
          <cell r="Z2323"/>
        </row>
        <row r="2324">
          <cell r="A2324">
            <v>37109</v>
          </cell>
          <cell r="B2324">
            <v>122700</v>
          </cell>
          <cell r="C2324"/>
          <cell r="D2324"/>
          <cell r="E2324">
            <v>6</v>
          </cell>
          <cell r="F2324">
            <v>6</v>
          </cell>
          <cell r="G2324">
            <v>6</v>
          </cell>
          <cell r="H2324">
            <v>736200</v>
          </cell>
          <cell r="I2324">
            <v>122700</v>
          </cell>
          <cell r="J2324"/>
          <cell r="K2324"/>
          <cell r="L2324"/>
          <cell r="M2324"/>
          <cell r="N2324"/>
          <cell r="O2324"/>
          <cell r="P2324"/>
          <cell r="Q2324"/>
          <cell r="R2324"/>
          <cell r="S2324"/>
          <cell r="T2324"/>
          <cell r="W2324"/>
          <cell r="X2324">
            <v>37104</v>
          </cell>
          <cell r="Y2324">
            <v>0</v>
          </cell>
          <cell r="Z2324"/>
        </row>
        <row r="2325">
          <cell r="A2325">
            <v>37110</v>
          </cell>
          <cell r="B2325">
            <v>135200</v>
          </cell>
          <cell r="C2325"/>
          <cell r="D2325"/>
          <cell r="E2325">
            <v>5.75</v>
          </cell>
          <cell r="F2325">
            <v>6.25</v>
          </cell>
          <cell r="G2325">
            <v>5.9963017751479288</v>
          </cell>
          <cell r="H2325">
            <v>810700</v>
          </cell>
          <cell r="I2325">
            <v>135200</v>
          </cell>
          <cell r="J2325"/>
          <cell r="K2325"/>
          <cell r="L2325"/>
          <cell r="M2325"/>
          <cell r="N2325"/>
          <cell r="O2325"/>
          <cell r="P2325"/>
          <cell r="Q2325"/>
          <cell r="R2325"/>
          <cell r="S2325"/>
          <cell r="T2325"/>
          <cell r="W2325"/>
          <cell r="X2325">
            <v>37104</v>
          </cell>
          <cell r="Y2325">
            <v>50</v>
          </cell>
          <cell r="Z2325"/>
        </row>
        <row r="2326">
          <cell r="A2326">
            <v>37111</v>
          </cell>
          <cell r="B2326">
            <v>129600</v>
          </cell>
          <cell r="C2326"/>
          <cell r="D2326"/>
          <cell r="E2326">
            <v>5.75</v>
          </cell>
          <cell r="F2326">
            <v>6.25</v>
          </cell>
          <cell r="G2326">
            <v>6.0096450617283947</v>
          </cell>
          <cell r="H2326">
            <v>778850</v>
          </cell>
          <cell r="I2326">
            <v>129600</v>
          </cell>
          <cell r="J2326"/>
          <cell r="K2326"/>
          <cell r="L2326"/>
          <cell r="M2326"/>
          <cell r="N2326"/>
          <cell r="O2326"/>
          <cell r="P2326"/>
          <cell r="Q2326"/>
          <cell r="R2326"/>
          <cell r="S2326"/>
          <cell r="T2326"/>
          <cell r="W2326"/>
          <cell r="X2326">
            <v>37104</v>
          </cell>
          <cell r="Y2326">
            <v>50</v>
          </cell>
          <cell r="Z2326"/>
        </row>
        <row r="2327">
          <cell r="A2327">
            <v>37112</v>
          </cell>
          <cell r="B2327">
            <v>56500</v>
          </cell>
          <cell r="C2327"/>
          <cell r="D2327"/>
          <cell r="E2327">
            <v>6</v>
          </cell>
          <cell r="F2327">
            <v>7</v>
          </cell>
          <cell r="G2327">
            <v>6.2942477876106198</v>
          </cell>
          <cell r="H2327">
            <v>355625</v>
          </cell>
          <cell r="I2327">
            <v>56500</v>
          </cell>
          <cell r="J2327"/>
          <cell r="K2327"/>
          <cell r="L2327"/>
          <cell r="M2327"/>
          <cell r="N2327"/>
          <cell r="O2327"/>
          <cell r="P2327"/>
          <cell r="Q2327"/>
          <cell r="R2327"/>
          <cell r="S2327"/>
          <cell r="T2327"/>
          <cell r="W2327"/>
          <cell r="X2327">
            <v>37104</v>
          </cell>
          <cell r="Y2327">
            <v>100</v>
          </cell>
          <cell r="Z2327"/>
        </row>
        <row r="2328">
          <cell r="A2328">
            <v>37113</v>
          </cell>
          <cell r="B2328">
            <v>37400</v>
          </cell>
          <cell r="C2328"/>
          <cell r="D2328"/>
          <cell r="E2328">
            <v>6</v>
          </cell>
          <cell r="F2328">
            <v>6.25</v>
          </cell>
          <cell r="G2328">
            <v>6.0267379679144382</v>
          </cell>
          <cell r="H2328">
            <v>225400</v>
          </cell>
          <cell r="I2328">
            <v>37400</v>
          </cell>
          <cell r="J2328"/>
          <cell r="K2328"/>
          <cell r="L2328"/>
          <cell r="M2328"/>
          <cell r="N2328"/>
          <cell r="O2328"/>
          <cell r="P2328"/>
          <cell r="Q2328"/>
          <cell r="R2328"/>
          <cell r="S2328"/>
          <cell r="T2328"/>
          <cell r="W2328"/>
          <cell r="X2328">
            <v>37104</v>
          </cell>
          <cell r="Y2328">
            <v>25</v>
          </cell>
          <cell r="Z2328"/>
        </row>
        <row r="2329">
          <cell r="A2329">
            <v>37114</v>
          </cell>
          <cell r="B2329">
            <v>37400</v>
          </cell>
          <cell r="C2329"/>
          <cell r="D2329"/>
          <cell r="E2329">
            <v>6</v>
          </cell>
          <cell r="F2329">
            <v>6.25</v>
          </cell>
          <cell r="G2329">
            <v>6.0267379679144382</v>
          </cell>
          <cell r="H2329">
            <v>225400</v>
          </cell>
          <cell r="I2329">
            <v>37400</v>
          </cell>
          <cell r="J2329"/>
          <cell r="K2329"/>
          <cell r="L2329"/>
          <cell r="M2329"/>
          <cell r="N2329"/>
          <cell r="O2329"/>
          <cell r="P2329"/>
          <cell r="Q2329"/>
          <cell r="R2329"/>
          <cell r="S2329"/>
          <cell r="T2329"/>
          <cell r="W2329"/>
          <cell r="X2329" t="str">
            <v>Sin movimiento</v>
          </cell>
          <cell r="Y2329">
            <v>25</v>
          </cell>
          <cell r="Z2329"/>
        </row>
        <row r="2330">
          <cell r="A2330">
            <v>37115</v>
          </cell>
          <cell r="B2330">
            <v>37400</v>
          </cell>
          <cell r="C2330"/>
          <cell r="D2330"/>
          <cell r="E2330">
            <v>6</v>
          </cell>
          <cell r="F2330">
            <v>6.25</v>
          </cell>
          <cell r="G2330">
            <v>6.0267379679144382</v>
          </cell>
          <cell r="H2330">
            <v>225400</v>
          </cell>
          <cell r="I2330">
            <v>37400</v>
          </cell>
          <cell r="J2330"/>
          <cell r="K2330"/>
          <cell r="L2330"/>
          <cell r="M2330"/>
          <cell r="N2330"/>
          <cell r="O2330"/>
          <cell r="P2330"/>
          <cell r="Q2330"/>
          <cell r="R2330"/>
          <cell r="S2330"/>
          <cell r="T2330"/>
          <cell r="W2330"/>
          <cell r="X2330" t="str">
            <v>Sin movimiento</v>
          </cell>
          <cell r="Y2330">
            <v>25</v>
          </cell>
          <cell r="Z2330"/>
        </row>
        <row r="2331">
          <cell r="A2331">
            <v>37116</v>
          </cell>
          <cell r="B2331">
            <v>70500</v>
          </cell>
          <cell r="C2331"/>
          <cell r="D2331"/>
          <cell r="E2331">
            <v>6</v>
          </cell>
          <cell r="F2331">
            <v>7.5</v>
          </cell>
          <cell r="G2331">
            <v>6.1985815602836878</v>
          </cell>
          <cell r="H2331">
            <v>437000</v>
          </cell>
          <cell r="I2331">
            <v>70500</v>
          </cell>
          <cell r="J2331"/>
          <cell r="K2331"/>
          <cell r="L2331"/>
          <cell r="M2331"/>
          <cell r="N2331"/>
          <cell r="O2331"/>
          <cell r="P2331"/>
          <cell r="Q2331"/>
          <cell r="R2331"/>
          <cell r="S2331"/>
          <cell r="T2331"/>
          <cell r="W2331"/>
          <cell r="X2331">
            <v>37104</v>
          </cell>
          <cell r="Y2331">
            <v>150</v>
          </cell>
          <cell r="Z2331"/>
        </row>
        <row r="2332">
          <cell r="A2332">
            <v>37117</v>
          </cell>
          <cell r="B2332">
            <v>99000</v>
          </cell>
          <cell r="C2332"/>
          <cell r="D2332"/>
          <cell r="E2332">
            <v>4.5</v>
          </cell>
          <cell r="F2332">
            <v>7.5</v>
          </cell>
          <cell r="G2332">
            <v>5.4722222222222223</v>
          </cell>
          <cell r="H2332">
            <v>541750</v>
          </cell>
          <cell r="I2332">
            <v>99000</v>
          </cell>
          <cell r="J2332"/>
          <cell r="K2332"/>
          <cell r="L2332"/>
          <cell r="M2332"/>
          <cell r="N2332"/>
          <cell r="O2332"/>
          <cell r="P2332"/>
          <cell r="Q2332"/>
          <cell r="R2332"/>
          <cell r="S2332"/>
          <cell r="T2332"/>
          <cell r="W2332"/>
          <cell r="X2332">
            <v>37104</v>
          </cell>
          <cell r="Y2332">
            <v>300</v>
          </cell>
          <cell r="Z2332"/>
        </row>
        <row r="2333">
          <cell r="A2333">
            <v>37118</v>
          </cell>
          <cell r="B2333">
            <v>175500</v>
          </cell>
          <cell r="C2333"/>
          <cell r="D2333"/>
          <cell r="E2333">
            <v>4.75</v>
          </cell>
          <cell r="F2333">
            <v>6.5</v>
          </cell>
          <cell r="G2333">
            <v>4.9462108262108266</v>
          </cell>
          <cell r="H2333">
            <v>868060.00000000012</v>
          </cell>
          <cell r="I2333">
            <v>175500</v>
          </cell>
          <cell r="J2333"/>
          <cell r="K2333"/>
          <cell r="L2333"/>
          <cell r="M2333"/>
          <cell r="N2333"/>
          <cell r="O2333"/>
          <cell r="P2333"/>
          <cell r="Q2333"/>
          <cell r="R2333"/>
          <cell r="S2333"/>
          <cell r="T2333"/>
          <cell r="W2333"/>
          <cell r="X2333">
            <v>37104</v>
          </cell>
          <cell r="Y2333">
            <v>175</v>
          </cell>
          <cell r="Z2333"/>
        </row>
        <row r="2334">
          <cell r="A2334">
            <v>37119</v>
          </cell>
          <cell r="B2334">
            <v>162900</v>
          </cell>
          <cell r="C2334"/>
          <cell r="D2334"/>
          <cell r="E2334">
            <v>5</v>
          </cell>
          <cell r="F2334">
            <v>6.5</v>
          </cell>
          <cell r="G2334">
            <v>5.114333947206875</v>
          </cell>
          <cell r="H2334">
            <v>833124.99999999988</v>
          </cell>
          <cell r="I2334">
            <v>162900</v>
          </cell>
          <cell r="J2334"/>
          <cell r="K2334"/>
          <cell r="L2334"/>
          <cell r="M2334"/>
          <cell r="N2334"/>
          <cell r="O2334"/>
          <cell r="P2334"/>
          <cell r="Q2334"/>
          <cell r="R2334"/>
          <cell r="S2334"/>
          <cell r="T2334"/>
          <cell r="W2334"/>
          <cell r="X2334">
            <v>37104</v>
          </cell>
          <cell r="Y2334">
            <v>150</v>
          </cell>
          <cell r="Z2334"/>
        </row>
        <row r="2335">
          <cell r="A2335">
            <v>37120</v>
          </cell>
          <cell r="B2335">
            <v>135700</v>
          </cell>
          <cell r="C2335"/>
          <cell r="D2335"/>
          <cell r="E2335">
            <v>5</v>
          </cell>
          <cell r="F2335">
            <v>6.5</v>
          </cell>
          <cell r="G2335">
            <v>5.4484156226971256</v>
          </cell>
          <cell r="H2335">
            <v>739350</v>
          </cell>
          <cell r="I2335">
            <v>135700</v>
          </cell>
          <cell r="J2335"/>
          <cell r="K2335"/>
          <cell r="L2335"/>
          <cell r="M2335"/>
          <cell r="N2335"/>
          <cell r="O2335"/>
          <cell r="P2335"/>
          <cell r="Q2335"/>
          <cell r="R2335"/>
          <cell r="S2335"/>
          <cell r="T2335"/>
          <cell r="W2335"/>
          <cell r="X2335">
            <v>37104</v>
          </cell>
          <cell r="Y2335">
            <v>150</v>
          </cell>
          <cell r="Z2335"/>
        </row>
        <row r="2336">
          <cell r="A2336">
            <v>37121</v>
          </cell>
          <cell r="B2336">
            <v>135700</v>
          </cell>
          <cell r="C2336"/>
          <cell r="D2336"/>
          <cell r="E2336">
            <v>5</v>
          </cell>
          <cell r="F2336">
            <v>6.5</v>
          </cell>
          <cell r="G2336">
            <v>5.4484156226971256</v>
          </cell>
          <cell r="H2336">
            <v>739350</v>
          </cell>
          <cell r="I2336">
            <v>135700</v>
          </cell>
          <cell r="J2336"/>
          <cell r="K2336"/>
          <cell r="L2336"/>
          <cell r="M2336"/>
          <cell r="N2336"/>
          <cell r="O2336"/>
          <cell r="P2336"/>
          <cell r="Q2336"/>
          <cell r="R2336"/>
          <cell r="S2336"/>
          <cell r="T2336"/>
          <cell r="W2336"/>
          <cell r="X2336" t="str">
            <v>Sin movimiento</v>
          </cell>
          <cell r="Y2336">
            <v>150</v>
          </cell>
          <cell r="Z2336"/>
        </row>
        <row r="2337">
          <cell r="A2337">
            <v>37122</v>
          </cell>
          <cell r="B2337">
            <v>135700</v>
          </cell>
          <cell r="C2337"/>
          <cell r="D2337"/>
          <cell r="E2337">
            <v>5</v>
          </cell>
          <cell r="F2337">
            <v>6.5</v>
          </cell>
          <cell r="G2337">
            <v>5.4484156226971256</v>
          </cell>
          <cell r="H2337">
            <v>739350</v>
          </cell>
          <cell r="I2337">
            <v>135700</v>
          </cell>
          <cell r="J2337"/>
          <cell r="K2337"/>
          <cell r="L2337"/>
          <cell r="M2337"/>
          <cell r="N2337"/>
          <cell r="O2337"/>
          <cell r="P2337"/>
          <cell r="Q2337"/>
          <cell r="R2337"/>
          <cell r="S2337"/>
          <cell r="T2337"/>
          <cell r="W2337"/>
          <cell r="X2337" t="str">
            <v>Sin movimiento</v>
          </cell>
          <cell r="Y2337">
            <v>150</v>
          </cell>
          <cell r="Z2337"/>
        </row>
        <row r="2338">
          <cell r="A2338">
            <v>37123</v>
          </cell>
          <cell r="B2338">
            <v>68100</v>
          </cell>
          <cell r="C2338"/>
          <cell r="D2338"/>
          <cell r="E2338">
            <v>5</v>
          </cell>
          <cell r="F2338">
            <v>6.5</v>
          </cell>
          <cell r="G2338">
            <v>5.5036710719530104</v>
          </cell>
          <cell r="H2338">
            <v>374800</v>
          </cell>
          <cell r="I2338">
            <v>68100</v>
          </cell>
          <cell r="J2338"/>
          <cell r="K2338"/>
          <cell r="L2338"/>
          <cell r="M2338"/>
          <cell r="N2338"/>
          <cell r="O2338"/>
          <cell r="P2338"/>
          <cell r="Q2338"/>
          <cell r="R2338"/>
          <cell r="S2338"/>
          <cell r="T2338"/>
          <cell r="W2338"/>
          <cell r="X2338">
            <v>37104</v>
          </cell>
          <cell r="Y2338">
            <v>150</v>
          </cell>
          <cell r="Z2338"/>
        </row>
        <row r="2339">
          <cell r="A2339">
            <v>37124</v>
          </cell>
          <cell r="B2339">
            <v>176100</v>
          </cell>
          <cell r="C2339"/>
          <cell r="D2339"/>
          <cell r="E2339">
            <v>5</v>
          </cell>
          <cell r="F2339">
            <v>6.5</v>
          </cell>
          <cell r="G2339">
            <v>5.5684270300965357</v>
          </cell>
          <cell r="H2339">
            <v>980599.99999999988</v>
          </cell>
          <cell r="I2339">
            <v>176100</v>
          </cell>
          <cell r="J2339"/>
          <cell r="K2339"/>
          <cell r="L2339"/>
          <cell r="M2339"/>
          <cell r="N2339"/>
          <cell r="O2339"/>
          <cell r="P2339"/>
          <cell r="Q2339"/>
          <cell r="R2339"/>
          <cell r="S2339"/>
          <cell r="T2339"/>
          <cell r="W2339"/>
          <cell r="X2339">
            <v>37104</v>
          </cell>
          <cell r="Y2339">
            <v>150</v>
          </cell>
          <cell r="Z2339"/>
        </row>
        <row r="2340">
          <cell r="A2340">
            <v>37125</v>
          </cell>
          <cell r="B2340">
            <v>125800</v>
          </cell>
          <cell r="C2340"/>
          <cell r="D2340"/>
          <cell r="E2340">
            <v>5</v>
          </cell>
          <cell r="F2340">
            <v>6.5</v>
          </cell>
          <cell r="G2340">
            <v>5.499602543720191</v>
          </cell>
          <cell r="H2340">
            <v>691850</v>
          </cell>
          <cell r="I2340">
            <v>125800</v>
          </cell>
          <cell r="J2340"/>
          <cell r="K2340"/>
          <cell r="L2340"/>
          <cell r="M2340"/>
          <cell r="N2340"/>
          <cell r="O2340"/>
          <cell r="P2340"/>
          <cell r="Q2340"/>
          <cell r="R2340"/>
          <cell r="S2340"/>
          <cell r="T2340"/>
          <cell r="W2340"/>
          <cell r="X2340">
            <v>37104</v>
          </cell>
          <cell r="Y2340">
            <v>150</v>
          </cell>
          <cell r="Z2340"/>
        </row>
        <row r="2341">
          <cell r="A2341">
            <v>37126</v>
          </cell>
          <cell r="B2341">
            <v>60100</v>
          </cell>
          <cell r="C2341"/>
          <cell r="D2341"/>
          <cell r="E2341">
            <v>5.5</v>
          </cell>
          <cell r="F2341">
            <v>6.5</v>
          </cell>
          <cell r="G2341">
            <v>5.5915141430948418</v>
          </cell>
          <cell r="H2341">
            <v>336050</v>
          </cell>
          <cell r="I2341">
            <v>60100</v>
          </cell>
          <cell r="J2341"/>
          <cell r="K2341"/>
          <cell r="L2341"/>
          <cell r="M2341"/>
          <cell r="N2341"/>
          <cell r="O2341"/>
          <cell r="P2341"/>
          <cell r="Q2341"/>
          <cell r="R2341"/>
          <cell r="S2341"/>
          <cell r="T2341"/>
          <cell r="W2341"/>
          <cell r="X2341">
            <v>37104</v>
          </cell>
          <cell r="Y2341">
            <v>100</v>
          </cell>
          <cell r="Z2341"/>
        </row>
        <row r="2342">
          <cell r="A2342">
            <v>37127</v>
          </cell>
          <cell r="B2342">
            <v>87800</v>
          </cell>
          <cell r="C2342"/>
          <cell r="D2342"/>
          <cell r="E2342">
            <v>5</v>
          </cell>
          <cell r="F2342">
            <v>6.5</v>
          </cell>
          <cell r="G2342">
            <v>5.4887528473804101</v>
          </cell>
          <cell r="H2342">
            <v>481912.5</v>
          </cell>
          <cell r="I2342">
            <v>87800</v>
          </cell>
          <cell r="J2342"/>
          <cell r="K2342"/>
          <cell r="L2342"/>
          <cell r="M2342"/>
          <cell r="N2342"/>
          <cell r="O2342"/>
          <cell r="P2342"/>
          <cell r="Q2342"/>
          <cell r="R2342"/>
          <cell r="S2342"/>
          <cell r="T2342"/>
          <cell r="W2342"/>
          <cell r="X2342">
            <v>37104</v>
          </cell>
          <cell r="Y2342">
            <v>150</v>
          </cell>
          <cell r="Z2342"/>
        </row>
        <row r="2343">
          <cell r="A2343">
            <v>37128</v>
          </cell>
          <cell r="B2343">
            <v>87800</v>
          </cell>
          <cell r="C2343"/>
          <cell r="D2343"/>
          <cell r="E2343">
            <v>5</v>
          </cell>
          <cell r="F2343">
            <v>6.5</v>
          </cell>
          <cell r="G2343">
            <v>5.4887528473804101</v>
          </cell>
          <cell r="H2343">
            <v>481912.5</v>
          </cell>
          <cell r="I2343">
            <v>87800</v>
          </cell>
          <cell r="J2343"/>
          <cell r="K2343"/>
          <cell r="L2343"/>
          <cell r="M2343"/>
          <cell r="N2343"/>
          <cell r="O2343"/>
          <cell r="P2343"/>
          <cell r="Q2343"/>
          <cell r="R2343"/>
          <cell r="S2343"/>
          <cell r="T2343"/>
          <cell r="W2343"/>
          <cell r="X2343" t="str">
            <v>Sin movimiento</v>
          </cell>
          <cell r="Y2343">
            <v>150</v>
          </cell>
          <cell r="Z2343"/>
        </row>
        <row r="2344">
          <cell r="A2344">
            <v>37129</v>
          </cell>
          <cell r="B2344">
            <v>87800</v>
          </cell>
          <cell r="C2344"/>
          <cell r="D2344"/>
          <cell r="E2344">
            <v>5</v>
          </cell>
          <cell r="F2344">
            <v>6.5</v>
          </cell>
          <cell r="G2344">
            <v>5.4887528473804101</v>
          </cell>
          <cell r="H2344">
            <v>481912.5</v>
          </cell>
          <cell r="I2344">
            <v>87800</v>
          </cell>
          <cell r="J2344"/>
          <cell r="K2344"/>
          <cell r="L2344"/>
          <cell r="M2344"/>
          <cell r="N2344"/>
          <cell r="O2344"/>
          <cell r="P2344"/>
          <cell r="Q2344"/>
          <cell r="R2344"/>
          <cell r="S2344"/>
          <cell r="T2344"/>
          <cell r="W2344"/>
          <cell r="X2344" t="str">
            <v>Sin movimiento</v>
          </cell>
          <cell r="Y2344">
            <v>150</v>
          </cell>
          <cell r="Z2344"/>
        </row>
        <row r="2345">
          <cell r="A2345">
            <v>37130</v>
          </cell>
          <cell r="B2345">
            <v>104600</v>
          </cell>
          <cell r="C2345"/>
          <cell r="D2345"/>
          <cell r="E2345">
            <v>5.25</v>
          </cell>
          <cell r="F2345">
            <v>6.5</v>
          </cell>
          <cell r="G2345">
            <v>5.5090822179732317</v>
          </cell>
          <cell r="H2345">
            <v>576250</v>
          </cell>
          <cell r="I2345">
            <v>104600</v>
          </cell>
          <cell r="J2345"/>
          <cell r="K2345"/>
          <cell r="L2345"/>
          <cell r="M2345"/>
          <cell r="N2345"/>
          <cell r="O2345"/>
          <cell r="P2345"/>
          <cell r="Q2345"/>
          <cell r="R2345"/>
          <cell r="S2345"/>
          <cell r="T2345"/>
          <cell r="W2345"/>
          <cell r="X2345">
            <v>37104</v>
          </cell>
          <cell r="Y2345">
            <v>125</v>
          </cell>
          <cell r="Z2345"/>
        </row>
        <row r="2346">
          <cell r="A2346">
            <v>37131</v>
          </cell>
          <cell r="B2346">
            <v>200000</v>
          </cell>
          <cell r="C2346"/>
          <cell r="D2346"/>
          <cell r="E2346">
            <v>4.75</v>
          </cell>
          <cell r="F2346">
            <v>6.5</v>
          </cell>
          <cell r="G2346">
            <v>5.413125</v>
          </cell>
          <cell r="H2346">
            <v>1082625</v>
          </cell>
          <cell r="I2346">
            <v>200000</v>
          </cell>
          <cell r="J2346"/>
          <cell r="K2346"/>
          <cell r="L2346"/>
          <cell r="M2346"/>
          <cell r="N2346"/>
          <cell r="O2346"/>
          <cell r="P2346"/>
          <cell r="Q2346"/>
          <cell r="R2346"/>
          <cell r="S2346"/>
          <cell r="T2346"/>
          <cell r="W2346"/>
          <cell r="X2346">
            <v>37104</v>
          </cell>
          <cell r="Y2346">
            <v>175</v>
          </cell>
          <cell r="Z2346"/>
        </row>
        <row r="2347">
          <cell r="A2347">
            <v>37132</v>
          </cell>
          <cell r="B2347">
            <v>180200</v>
          </cell>
          <cell r="C2347"/>
          <cell r="D2347"/>
          <cell r="E2347">
            <v>4.75</v>
          </cell>
          <cell r="F2347">
            <v>6.5</v>
          </cell>
          <cell r="G2347">
            <v>5.0735294117647056</v>
          </cell>
          <cell r="H2347">
            <v>914250</v>
          </cell>
          <cell r="I2347">
            <v>180200</v>
          </cell>
          <cell r="J2347"/>
          <cell r="K2347"/>
          <cell r="L2347"/>
          <cell r="M2347"/>
          <cell r="N2347"/>
          <cell r="O2347"/>
          <cell r="P2347"/>
          <cell r="Q2347"/>
          <cell r="R2347"/>
          <cell r="S2347"/>
          <cell r="T2347"/>
          <cell r="W2347"/>
          <cell r="X2347">
            <v>37104</v>
          </cell>
          <cell r="Y2347">
            <v>175</v>
          </cell>
          <cell r="Z2347"/>
        </row>
        <row r="2348">
          <cell r="A2348">
            <v>37133</v>
          </cell>
          <cell r="B2348">
            <v>180200</v>
          </cell>
          <cell r="C2348"/>
          <cell r="D2348"/>
          <cell r="E2348">
            <v>4.75</v>
          </cell>
          <cell r="F2348">
            <v>6.5</v>
          </cell>
          <cell r="G2348">
            <v>5.0735294117647056</v>
          </cell>
          <cell r="H2348">
            <v>914250</v>
          </cell>
          <cell r="I2348">
            <v>180200</v>
          </cell>
          <cell r="J2348"/>
          <cell r="K2348"/>
          <cell r="L2348"/>
          <cell r="M2348"/>
          <cell r="N2348"/>
          <cell r="O2348"/>
          <cell r="P2348"/>
          <cell r="Q2348"/>
          <cell r="R2348"/>
          <cell r="S2348"/>
          <cell r="T2348"/>
          <cell r="W2348"/>
          <cell r="X2348">
            <v>37104</v>
          </cell>
          <cell r="Y2348">
            <v>175</v>
          </cell>
          <cell r="Z2348"/>
        </row>
        <row r="2349">
          <cell r="A2349">
            <v>37134</v>
          </cell>
          <cell r="B2349">
            <v>122000</v>
          </cell>
          <cell r="C2349"/>
          <cell r="D2349"/>
          <cell r="E2349">
            <v>5</v>
          </cell>
          <cell r="F2349">
            <v>6</v>
          </cell>
          <cell r="G2349">
            <v>5.4741803278688526</v>
          </cell>
          <cell r="H2349">
            <v>667850</v>
          </cell>
          <cell r="I2349">
            <v>122000</v>
          </cell>
          <cell r="J2349">
            <v>19253022.5</v>
          </cell>
          <cell r="K2349">
            <v>3390300</v>
          </cell>
          <cell r="L2349">
            <v>5.6788551160664245</v>
          </cell>
          <cell r="M2349"/>
          <cell r="N2349"/>
          <cell r="O2349"/>
          <cell r="P2349"/>
          <cell r="Q2349"/>
          <cell r="R2349"/>
          <cell r="S2349"/>
          <cell r="T2349"/>
          <cell r="W2349"/>
          <cell r="X2349">
            <v>37104</v>
          </cell>
          <cell r="Y2349">
            <v>100</v>
          </cell>
          <cell r="Z2349"/>
        </row>
        <row r="2350">
          <cell r="A2350">
            <v>37135</v>
          </cell>
          <cell r="B2350">
            <v>122000</v>
          </cell>
          <cell r="C2350"/>
          <cell r="D2350"/>
          <cell r="E2350">
            <v>5</v>
          </cell>
          <cell r="F2350">
            <v>6</v>
          </cell>
          <cell r="G2350">
            <v>5.4741803278688526</v>
          </cell>
          <cell r="H2350">
            <v>667850</v>
          </cell>
          <cell r="I2350">
            <v>122000</v>
          </cell>
          <cell r="J2350"/>
          <cell r="K2350"/>
          <cell r="L2350"/>
          <cell r="M2350"/>
          <cell r="N2350"/>
          <cell r="O2350"/>
          <cell r="P2350"/>
          <cell r="Q2350"/>
          <cell r="R2350"/>
          <cell r="S2350"/>
          <cell r="T2350"/>
          <cell r="W2350"/>
          <cell r="X2350" t="str">
            <v>Sin movimiento</v>
          </cell>
          <cell r="Y2350">
            <v>100</v>
          </cell>
          <cell r="Z2350"/>
        </row>
        <row r="2351">
          <cell r="A2351">
            <v>37136</v>
          </cell>
          <cell r="B2351">
            <v>122000</v>
          </cell>
          <cell r="C2351"/>
          <cell r="D2351"/>
          <cell r="E2351">
            <v>5</v>
          </cell>
          <cell r="F2351">
            <v>6</v>
          </cell>
          <cell r="G2351">
            <v>5.4741803278688526</v>
          </cell>
          <cell r="H2351">
            <v>667850</v>
          </cell>
          <cell r="I2351">
            <v>122000</v>
          </cell>
          <cell r="J2351"/>
          <cell r="K2351"/>
          <cell r="L2351"/>
          <cell r="M2351"/>
          <cell r="N2351"/>
          <cell r="O2351"/>
          <cell r="P2351"/>
          <cell r="Q2351"/>
          <cell r="R2351"/>
          <cell r="S2351"/>
          <cell r="T2351"/>
          <cell r="W2351"/>
          <cell r="X2351" t="str">
            <v>Sin movimiento</v>
          </cell>
          <cell r="Y2351">
            <v>100</v>
          </cell>
          <cell r="Z2351"/>
        </row>
        <row r="2352">
          <cell r="A2352">
            <v>37137</v>
          </cell>
          <cell r="B2352">
            <v>54800</v>
          </cell>
          <cell r="C2352"/>
          <cell r="D2352"/>
          <cell r="E2352">
            <v>5.5</v>
          </cell>
          <cell r="F2352">
            <v>6.5</v>
          </cell>
          <cell r="G2352">
            <v>5.7312956204379564</v>
          </cell>
          <cell r="H2352">
            <v>314075</v>
          </cell>
          <cell r="I2352">
            <v>54800</v>
          </cell>
          <cell r="J2352"/>
          <cell r="K2352"/>
          <cell r="L2352"/>
          <cell r="M2352"/>
          <cell r="N2352"/>
          <cell r="O2352"/>
          <cell r="P2352"/>
          <cell r="Q2352"/>
          <cell r="R2352"/>
          <cell r="S2352"/>
          <cell r="T2352"/>
          <cell r="W2352"/>
          <cell r="X2352">
            <v>37135</v>
          </cell>
          <cell r="Y2352">
            <v>100</v>
          </cell>
          <cell r="Z2352"/>
        </row>
        <row r="2353">
          <cell r="A2353">
            <v>37138</v>
          </cell>
          <cell r="B2353">
            <v>59500</v>
          </cell>
          <cell r="C2353"/>
          <cell r="D2353"/>
          <cell r="E2353">
            <v>5</v>
          </cell>
          <cell r="F2353">
            <v>6.5</v>
          </cell>
          <cell r="G2353">
            <v>5.4327731092436977</v>
          </cell>
          <cell r="H2353">
            <v>323250</v>
          </cell>
          <cell r="I2353">
            <v>59500</v>
          </cell>
          <cell r="J2353"/>
          <cell r="K2353"/>
          <cell r="L2353"/>
          <cell r="M2353"/>
          <cell r="N2353"/>
          <cell r="O2353"/>
          <cell r="P2353"/>
          <cell r="Q2353"/>
          <cell r="R2353"/>
          <cell r="S2353"/>
          <cell r="T2353"/>
          <cell r="W2353"/>
          <cell r="X2353">
            <v>37135</v>
          </cell>
          <cell r="Y2353">
            <v>150</v>
          </cell>
          <cell r="Z2353"/>
        </row>
        <row r="2354">
          <cell r="A2354">
            <v>37139</v>
          </cell>
          <cell r="B2354">
            <v>179300</v>
          </cell>
          <cell r="C2354"/>
          <cell r="D2354"/>
          <cell r="E2354">
            <v>5</v>
          </cell>
          <cell r="F2354">
            <v>6.5</v>
          </cell>
          <cell r="G2354">
            <v>5.471695482431679</v>
          </cell>
          <cell r="H2354">
            <v>981075</v>
          </cell>
          <cell r="I2354">
            <v>179300</v>
          </cell>
          <cell r="J2354"/>
          <cell r="K2354"/>
          <cell r="L2354"/>
          <cell r="M2354"/>
          <cell r="N2354"/>
          <cell r="O2354"/>
          <cell r="P2354"/>
          <cell r="Q2354"/>
          <cell r="R2354"/>
          <cell r="S2354"/>
          <cell r="T2354"/>
          <cell r="W2354"/>
          <cell r="X2354">
            <v>37135</v>
          </cell>
          <cell r="Y2354">
            <v>150</v>
          </cell>
          <cell r="Z2354"/>
        </row>
        <row r="2355">
          <cell r="A2355">
            <v>37140</v>
          </cell>
          <cell r="B2355">
            <v>144500</v>
          </cell>
          <cell r="C2355"/>
          <cell r="D2355"/>
          <cell r="E2355">
            <v>5.25</v>
          </cell>
          <cell r="F2355">
            <v>6.5</v>
          </cell>
          <cell r="G2355">
            <v>5.4835640138408301</v>
          </cell>
          <cell r="H2355">
            <v>792375</v>
          </cell>
          <cell r="I2355">
            <v>144500</v>
          </cell>
          <cell r="J2355"/>
          <cell r="K2355"/>
          <cell r="L2355"/>
          <cell r="M2355"/>
          <cell r="N2355"/>
          <cell r="O2355"/>
          <cell r="P2355"/>
          <cell r="Q2355"/>
          <cell r="R2355"/>
          <cell r="S2355"/>
          <cell r="T2355"/>
          <cell r="U2355"/>
          <cell r="V2355"/>
          <cell r="W2355"/>
          <cell r="X2355">
            <v>37135</v>
          </cell>
          <cell r="Y2355">
            <v>125</v>
          </cell>
          <cell r="Z2355"/>
        </row>
        <row r="2356">
          <cell r="A2356">
            <v>37141</v>
          </cell>
          <cell r="B2356">
            <v>100600</v>
          </cell>
          <cell r="C2356"/>
          <cell r="D2356"/>
          <cell r="E2356">
            <v>5</v>
          </cell>
          <cell r="F2356">
            <v>6.5</v>
          </cell>
          <cell r="G2356">
            <v>5.2405566600397613</v>
          </cell>
          <cell r="H2356">
            <v>527200</v>
          </cell>
          <cell r="I2356">
            <v>100600</v>
          </cell>
          <cell r="J2356"/>
          <cell r="K2356"/>
          <cell r="L2356"/>
          <cell r="M2356"/>
          <cell r="N2356"/>
          <cell r="O2356"/>
          <cell r="P2356"/>
          <cell r="Q2356"/>
          <cell r="R2356"/>
          <cell r="S2356"/>
          <cell r="T2356"/>
          <cell r="U2356"/>
          <cell r="V2356"/>
          <cell r="W2356"/>
          <cell r="X2356">
            <v>37135</v>
          </cell>
          <cell r="Y2356">
            <v>150</v>
          </cell>
          <cell r="Z2356"/>
        </row>
        <row r="2357">
          <cell r="A2357">
            <v>37142</v>
          </cell>
          <cell r="B2357">
            <v>100600</v>
          </cell>
          <cell r="C2357"/>
          <cell r="D2357"/>
          <cell r="E2357">
            <v>5</v>
          </cell>
          <cell r="F2357">
            <v>6.5</v>
          </cell>
          <cell r="G2357">
            <v>5.2405566600397613</v>
          </cell>
          <cell r="H2357">
            <v>527200</v>
          </cell>
          <cell r="I2357">
            <v>100600</v>
          </cell>
          <cell r="J2357"/>
          <cell r="K2357"/>
          <cell r="L2357"/>
          <cell r="M2357"/>
          <cell r="N2357"/>
          <cell r="O2357"/>
          <cell r="P2357"/>
          <cell r="Q2357"/>
          <cell r="R2357"/>
          <cell r="S2357"/>
          <cell r="T2357"/>
          <cell r="U2357"/>
          <cell r="V2357"/>
          <cell r="W2357"/>
          <cell r="X2357" t="str">
            <v>Sin movimiento</v>
          </cell>
          <cell r="Y2357">
            <v>150</v>
          </cell>
          <cell r="Z2357"/>
        </row>
        <row r="2358">
          <cell r="A2358">
            <v>37143</v>
          </cell>
          <cell r="B2358">
            <v>100600</v>
          </cell>
          <cell r="C2358"/>
          <cell r="D2358"/>
          <cell r="E2358">
            <v>5</v>
          </cell>
          <cell r="F2358">
            <v>6.5</v>
          </cell>
          <cell r="G2358">
            <v>5.2405566600397613</v>
          </cell>
          <cell r="H2358">
            <v>527200</v>
          </cell>
          <cell r="I2358">
            <v>100600</v>
          </cell>
          <cell r="J2358"/>
          <cell r="K2358"/>
          <cell r="L2358"/>
          <cell r="M2358"/>
          <cell r="N2358"/>
          <cell r="O2358"/>
          <cell r="P2358"/>
          <cell r="Q2358"/>
          <cell r="R2358"/>
          <cell r="S2358"/>
          <cell r="T2358"/>
          <cell r="U2358"/>
          <cell r="V2358"/>
          <cell r="W2358"/>
          <cell r="X2358" t="str">
            <v>Sin movimiento</v>
          </cell>
          <cell r="Y2358">
            <v>150</v>
          </cell>
          <cell r="Z2358"/>
        </row>
        <row r="2359">
          <cell r="A2359">
            <v>37144</v>
          </cell>
          <cell r="B2359">
            <v>41000</v>
          </cell>
          <cell r="C2359"/>
          <cell r="D2359"/>
          <cell r="E2359">
            <v>5.25</v>
          </cell>
          <cell r="F2359">
            <v>6</v>
          </cell>
          <cell r="G2359">
            <v>5.3681707317073171</v>
          </cell>
          <cell r="H2359">
            <v>220095</v>
          </cell>
          <cell r="I2359">
            <v>41000</v>
          </cell>
          <cell r="J2359"/>
          <cell r="K2359"/>
          <cell r="L2359"/>
          <cell r="M2359"/>
          <cell r="N2359"/>
          <cell r="O2359"/>
          <cell r="P2359"/>
          <cell r="Q2359"/>
          <cell r="R2359"/>
          <cell r="S2359"/>
          <cell r="T2359"/>
          <cell r="W2359"/>
          <cell r="X2359">
            <v>37135</v>
          </cell>
          <cell r="Y2359">
            <v>75</v>
          </cell>
          <cell r="Z2359"/>
        </row>
        <row r="2360">
          <cell r="A2360">
            <v>37145</v>
          </cell>
          <cell r="B2360">
            <v>10500</v>
          </cell>
          <cell r="C2360"/>
          <cell r="D2360"/>
          <cell r="E2360">
            <v>6</v>
          </cell>
          <cell r="F2360">
            <v>6.75</v>
          </cell>
          <cell r="G2360">
            <v>6.2023809523809526</v>
          </cell>
          <cell r="H2360">
            <v>65125</v>
          </cell>
          <cell r="I2360">
            <v>10500</v>
          </cell>
          <cell r="J2360"/>
          <cell r="K2360"/>
          <cell r="L2360"/>
          <cell r="M2360"/>
          <cell r="N2360"/>
          <cell r="O2360"/>
          <cell r="P2360"/>
          <cell r="Q2360"/>
          <cell r="R2360"/>
          <cell r="S2360"/>
          <cell r="T2360"/>
          <cell r="W2360"/>
          <cell r="X2360">
            <v>37135</v>
          </cell>
          <cell r="Y2360">
            <v>75</v>
          </cell>
          <cell r="Z2360"/>
        </row>
        <row r="2361">
          <cell r="A2361">
            <v>37146</v>
          </cell>
          <cell r="B2361">
            <v>58000</v>
          </cell>
          <cell r="C2361"/>
          <cell r="D2361"/>
          <cell r="E2361">
            <v>6</v>
          </cell>
          <cell r="F2361">
            <v>6.5</v>
          </cell>
          <cell r="G2361">
            <v>6.1439655172413792</v>
          </cell>
          <cell r="H2361">
            <v>356350</v>
          </cell>
          <cell r="I2361">
            <v>58000</v>
          </cell>
          <cell r="J2361"/>
          <cell r="K2361"/>
          <cell r="L2361"/>
          <cell r="M2361"/>
          <cell r="N2361"/>
          <cell r="O2361"/>
          <cell r="P2361"/>
          <cell r="Q2361"/>
          <cell r="R2361"/>
          <cell r="S2361"/>
          <cell r="T2361"/>
          <cell r="W2361"/>
          <cell r="X2361">
            <v>37135</v>
          </cell>
          <cell r="Y2361">
            <v>50</v>
          </cell>
          <cell r="Z2361"/>
        </row>
        <row r="2362">
          <cell r="A2362">
            <v>37147</v>
          </cell>
          <cell r="B2362">
            <v>12500</v>
          </cell>
          <cell r="C2362"/>
          <cell r="D2362"/>
          <cell r="E2362">
            <v>6</v>
          </cell>
          <cell r="F2362">
            <v>6.75</v>
          </cell>
          <cell r="G2362">
            <v>6.25</v>
          </cell>
          <cell r="H2362">
            <v>78125</v>
          </cell>
          <cell r="I2362">
            <v>12500</v>
          </cell>
          <cell r="J2362"/>
          <cell r="K2362"/>
          <cell r="L2362"/>
          <cell r="M2362"/>
          <cell r="N2362"/>
          <cell r="O2362"/>
          <cell r="P2362"/>
          <cell r="Q2362"/>
          <cell r="R2362"/>
          <cell r="S2362"/>
          <cell r="T2362"/>
          <cell r="W2362"/>
          <cell r="X2362">
            <v>37135</v>
          </cell>
          <cell r="Y2362">
            <v>75</v>
          </cell>
          <cell r="Z2362"/>
        </row>
        <row r="2363">
          <cell r="A2363">
            <v>37148</v>
          </cell>
          <cell r="B2363">
            <v>57500</v>
          </cell>
          <cell r="C2363"/>
          <cell r="D2363"/>
          <cell r="E2363">
            <v>6</v>
          </cell>
          <cell r="F2363">
            <v>6.5</v>
          </cell>
          <cell r="G2363">
            <v>6.3282608695652174</v>
          </cell>
          <cell r="H2363">
            <v>363875</v>
          </cell>
          <cell r="I2363">
            <v>57500</v>
          </cell>
          <cell r="J2363"/>
          <cell r="K2363"/>
          <cell r="L2363"/>
          <cell r="M2363"/>
          <cell r="N2363"/>
          <cell r="O2363"/>
          <cell r="P2363"/>
          <cell r="Q2363"/>
          <cell r="R2363"/>
          <cell r="S2363"/>
          <cell r="T2363"/>
          <cell r="W2363"/>
          <cell r="X2363">
            <v>37135</v>
          </cell>
          <cell r="Y2363">
            <v>50</v>
          </cell>
          <cell r="Z2363"/>
        </row>
        <row r="2364">
          <cell r="A2364">
            <v>37149</v>
          </cell>
          <cell r="B2364">
            <v>57500</v>
          </cell>
          <cell r="C2364"/>
          <cell r="D2364"/>
          <cell r="E2364">
            <v>6</v>
          </cell>
          <cell r="F2364">
            <v>6.5</v>
          </cell>
          <cell r="G2364">
            <v>6.3282608695652174</v>
          </cell>
          <cell r="H2364">
            <v>363875</v>
          </cell>
          <cell r="I2364">
            <v>57500</v>
          </cell>
          <cell r="J2364"/>
          <cell r="K2364"/>
          <cell r="L2364"/>
          <cell r="M2364"/>
          <cell r="N2364"/>
          <cell r="O2364"/>
          <cell r="P2364"/>
          <cell r="Q2364"/>
          <cell r="R2364"/>
          <cell r="S2364"/>
          <cell r="T2364"/>
          <cell r="W2364"/>
          <cell r="X2364" t="str">
            <v>Sin movimiento</v>
          </cell>
          <cell r="Y2364">
            <v>50</v>
          </cell>
          <cell r="Z2364"/>
        </row>
        <row r="2365">
          <cell r="A2365">
            <v>37150</v>
          </cell>
          <cell r="B2365">
            <v>57500</v>
          </cell>
          <cell r="C2365"/>
          <cell r="D2365"/>
          <cell r="E2365">
            <v>6</v>
          </cell>
          <cell r="F2365">
            <v>6.5</v>
          </cell>
          <cell r="G2365">
            <v>6.3282608695652174</v>
          </cell>
          <cell r="H2365">
            <v>363875</v>
          </cell>
          <cell r="I2365">
            <v>57500</v>
          </cell>
          <cell r="J2365"/>
          <cell r="K2365"/>
          <cell r="L2365"/>
          <cell r="M2365"/>
          <cell r="N2365"/>
          <cell r="O2365"/>
          <cell r="P2365"/>
          <cell r="Q2365"/>
          <cell r="R2365"/>
          <cell r="S2365"/>
          <cell r="T2365"/>
          <cell r="W2365"/>
          <cell r="X2365" t="str">
            <v>Sin movimiento</v>
          </cell>
          <cell r="Y2365">
            <v>50</v>
          </cell>
          <cell r="Z2365"/>
        </row>
        <row r="2366">
          <cell r="A2366">
            <v>37151</v>
          </cell>
          <cell r="B2366">
            <v>44600</v>
          </cell>
          <cell r="C2366"/>
          <cell r="D2366"/>
          <cell r="E2366">
            <v>5.75</v>
          </cell>
          <cell r="F2366">
            <v>6.5</v>
          </cell>
          <cell r="G2366">
            <v>6.1827354260089686</v>
          </cell>
          <cell r="H2366">
            <v>275750</v>
          </cell>
          <cell r="I2366">
            <v>44600</v>
          </cell>
          <cell r="J2366"/>
          <cell r="K2366"/>
          <cell r="L2366"/>
          <cell r="M2366"/>
          <cell r="N2366"/>
          <cell r="O2366"/>
          <cell r="P2366"/>
          <cell r="Q2366"/>
          <cell r="R2366"/>
          <cell r="S2366"/>
          <cell r="T2366"/>
          <cell r="W2366"/>
          <cell r="X2366">
            <v>37135</v>
          </cell>
          <cell r="Y2366">
            <v>75</v>
          </cell>
          <cell r="Z2366"/>
        </row>
        <row r="2367">
          <cell r="A2367">
            <v>37152</v>
          </cell>
          <cell r="B2367">
            <v>5000</v>
          </cell>
          <cell r="C2367"/>
          <cell r="D2367"/>
          <cell r="E2367">
            <v>6.25</v>
          </cell>
          <cell r="F2367">
            <v>6.75</v>
          </cell>
          <cell r="G2367">
            <v>6.4</v>
          </cell>
          <cell r="H2367">
            <v>32000</v>
          </cell>
          <cell r="I2367">
            <v>5000</v>
          </cell>
          <cell r="J2367"/>
          <cell r="K2367"/>
          <cell r="L2367"/>
          <cell r="M2367"/>
          <cell r="N2367"/>
          <cell r="O2367"/>
          <cell r="P2367"/>
          <cell r="Q2367"/>
          <cell r="R2367"/>
          <cell r="S2367"/>
          <cell r="T2367"/>
          <cell r="W2367"/>
          <cell r="X2367">
            <v>37135</v>
          </cell>
          <cell r="Y2367">
            <v>50</v>
          </cell>
          <cell r="Z2367"/>
        </row>
        <row r="2368">
          <cell r="A2368">
            <v>37153</v>
          </cell>
          <cell r="B2368">
            <v>10900</v>
          </cell>
          <cell r="C2368"/>
          <cell r="D2368"/>
          <cell r="E2368">
            <v>5.75</v>
          </cell>
          <cell r="F2368">
            <v>6.75</v>
          </cell>
          <cell r="G2368">
            <v>6.1743119266055047</v>
          </cell>
          <cell r="H2368">
            <v>67300</v>
          </cell>
          <cell r="I2368">
            <v>10900</v>
          </cell>
          <cell r="J2368"/>
          <cell r="K2368"/>
          <cell r="L2368"/>
          <cell r="M2368"/>
          <cell r="N2368"/>
          <cell r="O2368"/>
          <cell r="P2368"/>
          <cell r="Q2368"/>
          <cell r="R2368"/>
          <cell r="S2368"/>
          <cell r="T2368"/>
          <cell r="W2368"/>
          <cell r="X2368">
            <v>37135</v>
          </cell>
          <cell r="Y2368">
            <v>100</v>
          </cell>
          <cell r="Z2368"/>
        </row>
        <row r="2369">
          <cell r="A2369">
            <v>37154</v>
          </cell>
          <cell r="B2369">
            <v>32500</v>
          </cell>
          <cell r="C2369"/>
          <cell r="D2369"/>
          <cell r="E2369">
            <v>5</v>
          </cell>
          <cell r="F2369">
            <v>6.75</v>
          </cell>
          <cell r="G2369">
            <v>5.6461538461538465</v>
          </cell>
          <cell r="H2369">
            <v>183500</v>
          </cell>
          <cell r="I2369">
            <v>32500</v>
          </cell>
          <cell r="J2369"/>
          <cell r="K2369"/>
          <cell r="L2369"/>
          <cell r="M2369"/>
          <cell r="N2369"/>
          <cell r="O2369"/>
          <cell r="P2369"/>
          <cell r="Q2369"/>
          <cell r="R2369"/>
          <cell r="S2369"/>
          <cell r="T2369"/>
          <cell r="W2369"/>
          <cell r="X2369">
            <v>37135</v>
          </cell>
          <cell r="Y2369">
            <v>175</v>
          </cell>
          <cell r="Z2369"/>
        </row>
        <row r="2370">
          <cell r="A2370">
            <v>37155</v>
          </cell>
          <cell r="B2370">
            <v>22500</v>
          </cell>
          <cell r="C2370"/>
          <cell r="D2370"/>
          <cell r="E2370">
            <v>4.5</v>
          </cell>
          <cell r="F2370">
            <v>5.5</v>
          </cell>
          <cell r="G2370">
            <v>4.8444444444444441</v>
          </cell>
          <cell r="H2370">
            <v>108999.99999999999</v>
          </cell>
          <cell r="I2370">
            <v>22500</v>
          </cell>
          <cell r="J2370"/>
          <cell r="K2370"/>
          <cell r="L2370"/>
          <cell r="M2370"/>
          <cell r="N2370"/>
          <cell r="O2370"/>
          <cell r="P2370"/>
          <cell r="Q2370"/>
          <cell r="R2370"/>
          <cell r="S2370"/>
          <cell r="T2370"/>
          <cell r="W2370"/>
          <cell r="X2370">
            <v>37135</v>
          </cell>
          <cell r="Y2370">
            <v>100</v>
          </cell>
          <cell r="Z2370"/>
        </row>
        <row r="2371">
          <cell r="A2371">
            <v>37156</v>
          </cell>
          <cell r="B2371">
            <v>22500</v>
          </cell>
          <cell r="C2371"/>
          <cell r="D2371"/>
          <cell r="E2371">
            <v>4.5</v>
          </cell>
          <cell r="F2371">
            <v>5.5</v>
          </cell>
          <cell r="G2371">
            <v>4.8444444444444441</v>
          </cell>
          <cell r="H2371">
            <v>108999.99999999999</v>
          </cell>
          <cell r="I2371">
            <v>22500</v>
          </cell>
          <cell r="J2371"/>
          <cell r="K2371"/>
          <cell r="L2371"/>
          <cell r="M2371"/>
          <cell r="N2371"/>
          <cell r="O2371"/>
          <cell r="P2371"/>
          <cell r="Q2371"/>
          <cell r="R2371"/>
          <cell r="S2371"/>
          <cell r="T2371"/>
          <cell r="W2371"/>
          <cell r="X2371" t="str">
            <v>Sin movimiento</v>
          </cell>
          <cell r="Y2371">
            <v>100</v>
          </cell>
          <cell r="Z2371"/>
        </row>
        <row r="2372">
          <cell r="A2372">
            <v>37157</v>
          </cell>
          <cell r="B2372">
            <v>22500</v>
          </cell>
          <cell r="C2372"/>
          <cell r="D2372"/>
          <cell r="E2372">
            <v>4.5</v>
          </cell>
          <cell r="F2372">
            <v>5.5</v>
          </cell>
          <cell r="G2372">
            <v>4.8444444444444441</v>
          </cell>
          <cell r="H2372">
            <v>108999.99999999999</v>
          </cell>
          <cell r="I2372">
            <v>22500</v>
          </cell>
          <cell r="J2372"/>
          <cell r="K2372"/>
          <cell r="L2372"/>
          <cell r="M2372"/>
          <cell r="N2372"/>
          <cell r="O2372"/>
          <cell r="P2372"/>
          <cell r="Q2372"/>
          <cell r="R2372"/>
          <cell r="S2372"/>
          <cell r="T2372"/>
          <cell r="W2372"/>
          <cell r="X2372" t="str">
            <v>Sin movimiento</v>
          </cell>
          <cell r="Y2372">
            <v>100</v>
          </cell>
          <cell r="Z2372"/>
        </row>
        <row r="2373">
          <cell r="A2373">
            <v>37158</v>
          </cell>
          <cell r="B2373">
            <v>108700</v>
          </cell>
          <cell r="C2373"/>
          <cell r="D2373"/>
          <cell r="E2373">
            <v>4.75</v>
          </cell>
          <cell r="F2373">
            <v>7</v>
          </cell>
          <cell r="G2373">
            <v>5.6028058877644895</v>
          </cell>
          <cell r="H2373">
            <v>609025</v>
          </cell>
          <cell r="I2373">
            <v>108700</v>
          </cell>
          <cell r="J2373"/>
          <cell r="K2373"/>
          <cell r="L2373"/>
          <cell r="M2373"/>
          <cell r="N2373"/>
          <cell r="O2373"/>
          <cell r="P2373"/>
          <cell r="Q2373"/>
          <cell r="R2373"/>
          <cell r="S2373"/>
          <cell r="T2373"/>
          <cell r="W2373"/>
          <cell r="X2373">
            <v>37135</v>
          </cell>
          <cell r="Y2373">
            <v>225</v>
          </cell>
          <cell r="Z2373"/>
        </row>
        <row r="2374">
          <cell r="A2374">
            <v>37159</v>
          </cell>
          <cell r="B2374">
            <v>136800</v>
          </cell>
          <cell r="C2374"/>
          <cell r="D2374"/>
          <cell r="E2374">
            <v>5.5</v>
          </cell>
          <cell r="F2374">
            <v>7</v>
          </cell>
          <cell r="G2374">
            <v>6.5307017543859649</v>
          </cell>
          <cell r="H2374">
            <v>893400</v>
          </cell>
          <cell r="I2374">
            <v>136800</v>
          </cell>
          <cell r="J2374"/>
          <cell r="K2374"/>
          <cell r="L2374"/>
          <cell r="M2374"/>
          <cell r="N2374"/>
          <cell r="O2374"/>
          <cell r="P2374"/>
          <cell r="Q2374"/>
          <cell r="R2374"/>
          <cell r="S2374"/>
          <cell r="T2374"/>
          <cell r="W2374"/>
          <cell r="X2374">
            <v>37135</v>
          </cell>
          <cell r="Y2374">
            <v>150</v>
          </cell>
          <cell r="Z2374"/>
        </row>
        <row r="2375">
          <cell r="A2375">
            <v>37160</v>
          </cell>
          <cell r="B2375">
            <v>36850</v>
          </cell>
          <cell r="C2375"/>
          <cell r="D2375"/>
          <cell r="E2375">
            <v>6.25</v>
          </cell>
          <cell r="F2375">
            <v>7</v>
          </cell>
          <cell r="G2375">
            <v>6.4810040705563097</v>
          </cell>
          <cell r="H2375">
            <v>238825</v>
          </cell>
          <cell r="I2375">
            <v>36850</v>
          </cell>
          <cell r="J2375"/>
          <cell r="K2375"/>
          <cell r="L2375"/>
          <cell r="M2375"/>
          <cell r="N2375"/>
          <cell r="O2375"/>
          <cell r="P2375"/>
          <cell r="Q2375"/>
          <cell r="R2375"/>
          <cell r="S2375"/>
          <cell r="T2375"/>
          <cell r="W2375"/>
          <cell r="X2375">
            <v>37135</v>
          </cell>
          <cell r="Y2375">
            <v>75</v>
          </cell>
          <cell r="Z2375"/>
        </row>
        <row r="2376">
          <cell r="A2376">
            <v>37161</v>
          </cell>
          <cell r="B2376">
            <v>82200</v>
          </cell>
          <cell r="C2376"/>
          <cell r="D2376"/>
          <cell r="E2376">
            <v>6</v>
          </cell>
          <cell r="F2376">
            <v>7</v>
          </cell>
          <cell r="G2376">
            <v>6.1888686131386859</v>
          </cell>
          <cell r="H2376">
            <v>508725</v>
          </cell>
          <cell r="I2376">
            <v>82200</v>
          </cell>
          <cell r="J2376"/>
          <cell r="K2376"/>
          <cell r="L2376"/>
          <cell r="M2376"/>
          <cell r="N2376"/>
          <cell r="O2376"/>
          <cell r="P2376"/>
          <cell r="Q2376"/>
          <cell r="R2376"/>
          <cell r="S2376"/>
          <cell r="T2376"/>
          <cell r="W2376"/>
          <cell r="X2376">
            <v>37135</v>
          </cell>
          <cell r="Y2376">
            <v>100</v>
          </cell>
          <cell r="Z2376"/>
        </row>
        <row r="2377">
          <cell r="A2377">
            <v>37162</v>
          </cell>
          <cell r="B2377">
            <v>93200</v>
          </cell>
          <cell r="C2377"/>
          <cell r="D2377"/>
          <cell r="E2377">
            <v>6</v>
          </cell>
          <cell r="F2377">
            <v>8</v>
          </cell>
          <cell r="G2377">
            <v>6.8768776824034337</v>
          </cell>
          <cell r="H2377">
            <v>640925</v>
          </cell>
          <cell r="I2377">
            <v>93200</v>
          </cell>
          <cell r="J2377"/>
          <cell r="K2377"/>
          <cell r="L2377"/>
          <cell r="M2377"/>
          <cell r="N2377"/>
          <cell r="O2377"/>
          <cell r="P2377"/>
          <cell r="Q2377"/>
          <cell r="R2377"/>
          <cell r="S2377"/>
          <cell r="T2377"/>
          <cell r="W2377"/>
          <cell r="X2377">
            <v>37135</v>
          </cell>
          <cell r="Y2377">
            <v>200</v>
          </cell>
          <cell r="Z2377"/>
        </row>
        <row r="2378">
          <cell r="A2378">
            <v>37163</v>
          </cell>
          <cell r="B2378">
            <v>93200</v>
          </cell>
          <cell r="C2378"/>
          <cell r="D2378"/>
          <cell r="E2378">
            <v>6</v>
          </cell>
          <cell r="F2378">
            <v>8</v>
          </cell>
          <cell r="G2378">
            <v>6.8768776824034337</v>
          </cell>
          <cell r="H2378">
            <v>640925</v>
          </cell>
          <cell r="I2378">
            <v>93200</v>
          </cell>
          <cell r="J2378"/>
          <cell r="K2378"/>
          <cell r="L2378"/>
          <cell r="M2378"/>
          <cell r="N2378"/>
          <cell r="O2378"/>
          <cell r="P2378"/>
          <cell r="Q2378"/>
          <cell r="R2378"/>
          <cell r="S2378"/>
          <cell r="T2378"/>
          <cell r="W2378"/>
          <cell r="X2378" t="str">
            <v>Sin movimiento</v>
          </cell>
          <cell r="Y2378">
            <v>200</v>
          </cell>
          <cell r="Z2378"/>
        </row>
        <row r="2379">
          <cell r="A2379">
            <v>37164</v>
          </cell>
          <cell r="B2379">
            <v>93200</v>
          </cell>
          <cell r="C2379"/>
          <cell r="D2379"/>
          <cell r="E2379">
            <v>6</v>
          </cell>
          <cell r="F2379">
            <v>8</v>
          </cell>
          <cell r="G2379">
            <v>6.8768776824034337</v>
          </cell>
          <cell r="H2379">
            <v>640925</v>
          </cell>
          <cell r="I2379">
            <v>93200</v>
          </cell>
          <cell r="J2379">
            <v>12197695</v>
          </cell>
          <cell r="K2379">
            <v>2083050</v>
          </cell>
          <cell r="L2379">
            <v>5.8556899738364416</v>
          </cell>
          <cell r="M2379"/>
          <cell r="N2379"/>
          <cell r="O2379"/>
          <cell r="P2379"/>
          <cell r="Q2379"/>
          <cell r="R2379"/>
          <cell r="S2379"/>
          <cell r="T2379"/>
          <cell r="W2379"/>
          <cell r="X2379" t="str">
            <v>Sin movimiento</v>
          </cell>
          <cell r="Y2379">
            <v>200</v>
          </cell>
          <cell r="Z2379"/>
        </row>
        <row r="2380">
          <cell r="A2380">
            <v>37165</v>
          </cell>
          <cell r="B2380">
            <v>80300</v>
          </cell>
          <cell r="C2380"/>
          <cell r="D2380"/>
          <cell r="E2380">
            <v>6</v>
          </cell>
          <cell r="F2380">
            <v>6.75</v>
          </cell>
          <cell r="G2380">
            <v>6.3216064757160648</v>
          </cell>
          <cell r="H2380">
            <v>507625</v>
          </cell>
          <cell r="I2380">
            <v>80300</v>
          </cell>
          <cell r="J2380"/>
          <cell r="K2380"/>
          <cell r="L2380"/>
          <cell r="M2380"/>
          <cell r="N2380"/>
          <cell r="O2380"/>
          <cell r="P2380"/>
          <cell r="Q2380"/>
          <cell r="R2380"/>
          <cell r="S2380"/>
          <cell r="T2380"/>
          <cell r="W2380"/>
          <cell r="X2380">
            <v>37165</v>
          </cell>
          <cell r="Y2380">
            <v>75</v>
          </cell>
          <cell r="Z2380"/>
        </row>
        <row r="2381">
          <cell r="A2381">
            <v>37166</v>
          </cell>
          <cell r="B2381">
            <v>70100</v>
          </cell>
          <cell r="C2381"/>
          <cell r="D2381"/>
          <cell r="E2381">
            <v>5.78</v>
          </cell>
          <cell r="F2381">
            <v>6.75</v>
          </cell>
          <cell r="G2381">
            <v>6.1594151212553498</v>
          </cell>
          <cell r="H2381">
            <v>431775</v>
          </cell>
          <cell r="I2381">
            <v>70100</v>
          </cell>
          <cell r="J2381"/>
          <cell r="K2381"/>
          <cell r="L2381"/>
          <cell r="M2381"/>
          <cell r="N2381"/>
          <cell r="O2381"/>
          <cell r="P2381"/>
          <cell r="Q2381"/>
          <cell r="R2381"/>
          <cell r="S2381"/>
          <cell r="T2381"/>
          <cell r="W2381"/>
          <cell r="X2381">
            <v>37165</v>
          </cell>
          <cell r="Y2381">
            <v>96.999999999999972</v>
          </cell>
          <cell r="Z2381"/>
        </row>
        <row r="2382">
          <cell r="A2382">
            <v>37167</v>
          </cell>
          <cell r="B2382">
            <v>48000</v>
          </cell>
          <cell r="C2382"/>
          <cell r="D2382"/>
          <cell r="E2382">
            <v>5.78</v>
          </cell>
          <cell r="F2382">
            <v>6.75</v>
          </cell>
          <cell r="G2382">
            <v>5.9776041666666666</v>
          </cell>
          <cell r="H2382">
            <v>286925</v>
          </cell>
          <cell r="I2382">
            <v>48000</v>
          </cell>
          <cell r="J2382"/>
          <cell r="K2382"/>
          <cell r="L2382"/>
          <cell r="M2382"/>
          <cell r="N2382"/>
          <cell r="O2382"/>
          <cell r="P2382"/>
          <cell r="Q2382"/>
          <cell r="R2382"/>
          <cell r="S2382"/>
          <cell r="T2382"/>
          <cell r="W2382"/>
          <cell r="X2382">
            <v>37165</v>
          </cell>
          <cell r="Y2382">
            <v>96.999999999999972</v>
          </cell>
          <cell r="Z2382"/>
        </row>
        <row r="2383">
          <cell r="A2383">
            <v>37168</v>
          </cell>
          <cell r="B2383">
            <v>105000</v>
          </cell>
          <cell r="C2383"/>
          <cell r="D2383"/>
          <cell r="E2383">
            <v>5.8</v>
          </cell>
          <cell r="F2383">
            <v>6.75</v>
          </cell>
          <cell r="G2383">
            <v>6.1240476190476194</v>
          </cell>
          <cell r="H2383">
            <v>643025</v>
          </cell>
          <cell r="I2383">
            <v>105000</v>
          </cell>
          <cell r="J2383"/>
          <cell r="K2383"/>
          <cell r="L2383"/>
          <cell r="M2383"/>
          <cell r="N2383"/>
          <cell r="O2383"/>
          <cell r="P2383"/>
          <cell r="Q2383"/>
          <cell r="R2383"/>
          <cell r="S2383"/>
          <cell r="T2383"/>
          <cell r="W2383"/>
          <cell r="X2383">
            <v>37165</v>
          </cell>
          <cell r="Y2383">
            <v>95.000000000000014</v>
          </cell>
          <cell r="Z2383"/>
        </row>
        <row r="2384">
          <cell r="A2384">
            <v>37169</v>
          </cell>
          <cell r="B2384">
            <v>93500</v>
          </cell>
          <cell r="C2384"/>
          <cell r="D2384"/>
          <cell r="E2384">
            <v>5.75</v>
          </cell>
          <cell r="F2384">
            <v>6.5</v>
          </cell>
          <cell r="G2384">
            <v>5.8382352941176467</v>
          </cell>
          <cell r="H2384">
            <v>545875</v>
          </cell>
          <cell r="I2384">
            <v>93500</v>
          </cell>
          <cell r="J2384"/>
          <cell r="K2384"/>
          <cell r="L2384"/>
          <cell r="M2384"/>
          <cell r="N2384"/>
          <cell r="O2384"/>
          <cell r="P2384"/>
          <cell r="Q2384"/>
          <cell r="R2384"/>
          <cell r="S2384"/>
          <cell r="T2384"/>
          <cell r="W2384"/>
          <cell r="X2384">
            <v>37165</v>
          </cell>
          <cell r="Y2384">
            <v>75</v>
          </cell>
          <cell r="Z2384"/>
        </row>
        <row r="2385">
          <cell r="A2385">
            <v>37170</v>
          </cell>
          <cell r="B2385">
            <v>93500</v>
          </cell>
          <cell r="C2385"/>
          <cell r="D2385"/>
          <cell r="E2385">
            <v>5.75</v>
          </cell>
          <cell r="F2385">
            <v>6.5</v>
          </cell>
          <cell r="G2385">
            <v>5.8382352941176467</v>
          </cell>
          <cell r="H2385">
            <v>545875</v>
          </cell>
          <cell r="I2385">
            <v>93500</v>
          </cell>
          <cell r="J2385"/>
          <cell r="K2385"/>
          <cell r="L2385"/>
          <cell r="M2385"/>
          <cell r="N2385"/>
          <cell r="O2385"/>
          <cell r="P2385"/>
          <cell r="Q2385"/>
          <cell r="R2385"/>
          <cell r="S2385"/>
          <cell r="T2385"/>
          <cell r="W2385"/>
          <cell r="X2385" t="str">
            <v>Sin movimiento</v>
          </cell>
          <cell r="Y2385">
            <v>75</v>
          </cell>
          <cell r="Z2385"/>
        </row>
        <row r="2386">
          <cell r="A2386">
            <v>37171</v>
          </cell>
          <cell r="B2386">
            <v>93500</v>
          </cell>
          <cell r="C2386"/>
          <cell r="D2386"/>
          <cell r="E2386">
            <v>5.75</v>
          </cell>
          <cell r="F2386">
            <v>6.5</v>
          </cell>
          <cell r="G2386">
            <v>5.8382352941176467</v>
          </cell>
          <cell r="H2386">
            <v>545875</v>
          </cell>
          <cell r="I2386">
            <v>93500</v>
          </cell>
          <cell r="J2386"/>
          <cell r="K2386"/>
          <cell r="L2386"/>
          <cell r="M2386"/>
          <cell r="N2386"/>
          <cell r="O2386"/>
          <cell r="P2386"/>
          <cell r="Q2386"/>
          <cell r="R2386"/>
          <cell r="S2386"/>
          <cell r="T2386"/>
          <cell r="W2386"/>
          <cell r="X2386" t="str">
            <v>Sin movimiento</v>
          </cell>
          <cell r="Y2386">
            <v>75</v>
          </cell>
          <cell r="Z2386"/>
        </row>
        <row r="2387">
          <cell r="A2387">
            <v>37172</v>
          </cell>
          <cell r="B2387">
            <v>93500</v>
          </cell>
          <cell r="C2387"/>
          <cell r="D2387"/>
          <cell r="E2387">
            <v>5.75</v>
          </cell>
          <cell r="F2387">
            <v>6.5</v>
          </cell>
          <cell r="G2387">
            <v>5.8382352941176467</v>
          </cell>
          <cell r="H2387">
            <v>545875</v>
          </cell>
          <cell r="I2387">
            <v>93500</v>
          </cell>
          <cell r="J2387"/>
          <cell r="K2387"/>
          <cell r="L2387"/>
          <cell r="M2387"/>
          <cell r="N2387"/>
          <cell r="O2387"/>
          <cell r="P2387"/>
          <cell r="Q2387"/>
          <cell r="R2387"/>
          <cell r="S2387"/>
          <cell r="T2387"/>
          <cell r="W2387"/>
          <cell r="X2387">
            <v>37165</v>
          </cell>
          <cell r="Y2387">
            <v>75</v>
          </cell>
          <cell r="Z2387"/>
        </row>
        <row r="2388">
          <cell r="A2388">
            <v>37173</v>
          </cell>
          <cell r="B2388">
            <v>93100</v>
          </cell>
          <cell r="C2388"/>
          <cell r="D2388"/>
          <cell r="E2388">
            <v>5</v>
          </cell>
          <cell r="F2388">
            <v>5.75</v>
          </cell>
          <cell r="G2388">
            <v>5.4718045112781954</v>
          </cell>
          <cell r="H2388">
            <v>509425</v>
          </cell>
          <cell r="I2388">
            <v>93100</v>
          </cell>
          <cell r="J2388"/>
          <cell r="K2388"/>
          <cell r="L2388"/>
          <cell r="M2388"/>
          <cell r="N2388"/>
          <cell r="O2388"/>
          <cell r="P2388"/>
          <cell r="Q2388"/>
          <cell r="R2388"/>
          <cell r="S2388"/>
          <cell r="T2388"/>
          <cell r="W2388"/>
          <cell r="X2388">
            <v>37165</v>
          </cell>
          <cell r="Y2388">
            <v>75</v>
          </cell>
          <cell r="Z2388"/>
        </row>
        <row r="2389">
          <cell r="A2389">
            <v>37174</v>
          </cell>
          <cell r="B2389">
            <v>116300</v>
          </cell>
          <cell r="C2389"/>
          <cell r="D2389"/>
          <cell r="E2389">
            <v>5</v>
          </cell>
          <cell r="F2389">
            <v>5.25</v>
          </cell>
          <cell r="G2389">
            <v>5.0225709372312988</v>
          </cell>
          <cell r="H2389">
            <v>584125</v>
          </cell>
          <cell r="I2389">
            <v>116300</v>
          </cell>
          <cell r="J2389"/>
          <cell r="K2389"/>
          <cell r="L2389"/>
          <cell r="M2389"/>
          <cell r="N2389"/>
          <cell r="O2389"/>
          <cell r="P2389"/>
          <cell r="Q2389"/>
          <cell r="R2389"/>
          <cell r="S2389"/>
          <cell r="T2389"/>
          <cell r="W2389"/>
          <cell r="X2389">
            <v>37165</v>
          </cell>
          <cell r="Y2389">
            <v>25</v>
          </cell>
          <cell r="Z2389"/>
        </row>
        <row r="2390">
          <cell r="A2390">
            <v>37175</v>
          </cell>
          <cell r="B2390">
            <v>95300</v>
          </cell>
          <cell r="C2390"/>
          <cell r="D2390"/>
          <cell r="E2390">
            <v>5</v>
          </cell>
          <cell r="F2390">
            <v>5.5</v>
          </cell>
          <cell r="G2390">
            <v>5.0440713536201471</v>
          </cell>
          <cell r="H2390">
            <v>480700</v>
          </cell>
          <cell r="I2390">
            <v>95300</v>
          </cell>
          <cell r="J2390"/>
          <cell r="K2390"/>
          <cell r="L2390"/>
          <cell r="M2390"/>
          <cell r="N2390"/>
          <cell r="O2390"/>
          <cell r="P2390"/>
          <cell r="Q2390"/>
          <cell r="R2390"/>
          <cell r="S2390"/>
          <cell r="T2390"/>
          <cell r="W2390"/>
          <cell r="X2390">
            <v>37165</v>
          </cell>
          <cell r="Y2390">
            <v>50</v>
          </cell>
          <cell r="Z2390"/>
        </row>
        <row r="2391">
          <cell r="A2391">
            <v>37176</v>
          </cell>
          <cell r="B2391">
            <v>83300</v>
          </cell>
          <cell r="C2391"/>
          <cell r="D2391"/>
          <cell r="E2391">
            <v>4.75</v>
          </cell>
          <cell r="F2391">
            <v>6</v>
          </cell>
          <cell r="G2391">
            <v>5.0699279711884753</v>
          </cell>
          <cell r="H2391">
            <v>422325</v>
          </cell>
          <cell r="I2391">
            <v>83300</v>
          </cell>
          <cell r="J2391"/>
          <cell r="K2391"/>
          <cell r="L2391"/>
          <cell r="M2391"/>
          <cell r="N2391"/>
          <cell r="O2391"/>
          <cell r="P2391"/>
          <cell r="Q2391"/>
          <cell r="R2391"/>
          <cell r="S2391"/>
          <cell r="T2391"/>
          <cell r="W2391"/>
          <cell r="X2391">
            <v>37165</v>
          </cell>
          <cell r="Y2391">
            <v>125</v>
          </cell>
          <cell r="Z2391"/>
        </row>
        <row r="2392">
          <cell r="A2392">
            <v>37177</v>
          </cell>
          <cell r="B2392">
            <v>83300</v>
          </cell>
          <cell r="C2392"/>
          <cell r="D2392"/>
          <cell r="E2392">
            <v>4.75</v>
          </cell>
          <cell r="F2392">
            <v>6</v>
          </cell>
          <cell r="G2392">
            <v>5.0699279711884753</v>
          </cell>
          <cell r="H2392">
            <v>422325</v>
          </cell>
          <cell r="I2392">
            <v>83300</v>
          </cell>
          <cell r="J2392"/>
          <cell r="K2392"/>
          <cell r="L2392"/>
          <cell r="M2392"/>
          <cell r="N2392"/>
          <cell r="O2392"/>
          <cell r="P2392"/>
          <cell r="Q2392"/>
          <cell r="R2392"/>
          <cell r="S2392"/>
          <cell r="T2392"/>
          <cell r="W2392"/>
          <cell r="X2392" t="str">
            <v>Sin movimiento</v>
          </cell>
          <cell r="Y2392">
            <v>125</v>
          </cell>
          <cell r="Z2392"/>
        </row>
        <row r="2393">
          <cell r="A2393">
            <v>37178</v>
          </cell>
          <cell r="B2393">
            <v>83300</v>
          </cell>
          <cell r="C2393"/>
          <cell r="D2393"/>
          <cell r="E2393">
            <v>4.75</v>
          </cell>
          <cell r="F2393">
            <v>6</v>
          </cell>
          <cell r="G2393">
            <v>5.0699279711884753</v>
          </cell>
          <cell r="H2393">
            <v>422325</v>
          </cell>
          <cell r="I2393">
            <v>83300</v>
          </cell>
          <cell r="J2393"/>
          <cell r="K2393"/>
          <cell r="L2393"/>
          <cell r="M2393"/>
          <cell r="N2393"/>
          <cell r="O2393"/>
          <cell r="P2393"/>
          <cell r="Q2393"/>
          <cell r="R2393"/>
          <cell r="S2393"/>
          <cell r="T2393"/>
          <cell r="W2393"/>
          <cell r="X2393" t="str">
            <v>Sin movimiento</v>
          </cell>
          <cell r="Y2393">
            <v>125</v>
          </cell>
          <cell r="Z2393"/>
        </row>
        <row r="2394">
          <cell r="A2394">
            <v>37179</v>
          </cell>
          <cell r="B2394">
            <v>108600</v>
          </cell>
          <cell r="C2394"/>
          <cell r="D2394"/>
          <cell r="E2394">
            <v>4.75</v>
          </cell>
          <cell r="F2394">
            <v>6</v>
          </cell>
          <cell r="G2394">
            <v>4.915515653775322</v>
          </cell>
          <cell r="H2394">
            <v>533825</v>
          </cell>
          <cell r="I2394">
            <v>108600</v>
          </cell>
          <cell r="J2394"/>
          <cell r="K2394"/>
          <cell r="L2394"/>
          <cell r="M2394"/>
          <cell r="N2394"/>
          <cell r="O2394"/>
          <cell r="P2394"/>
          <cell r="Q2394"/>
          <cell r="R2394"/>
          <cell r="S2394"/>
          <cell r="T2394"/>
          <cell r="W2394"/>
          <cell r="X2394">
            <v>37165</v>
          </cell>
          <cell r="Y2394">
            <v>125</v>
          </cell>
          <cell r="Z2394"/>
        </row>
        <row r="2395">
          <cell r="A2395">
            <v>37180</v>
          </cell>
          <cell r="B2395">
            <v>96500</v>
          </cell>
          <cell r="C2395"/>
          <cell r="D2395"/>
          <cell r="E2395">
            <v>4</v>
          </cell>
          <cell r="F2395">
            <v>5.75</v>
          </cell>
          <cell r="G2395">
            <v>4.6062176165803113</v>
          </cell>
          <cell r="H2395">
            <v>444500.00000000006</v>
          </cell>
          <cell r="I2395">
            <v>96500</v>
          </cell>
          <cell r="J2395"/>
          <cell r="K2395"/>
          <cell r="L2395"/>
          <cell r="M2395"/>
          <cell r="N2395"/>
          <cell r="O2395"/>
          <cell r="P2395"/>
          <cell r="Q2395"/>
          <cell r="R2395"/>
          <cell r="S2395"/>
          <cell r="T2395"/>
          <cell r="W2395"/>
          <cell r="X2395">
            <v>37165</v>
          </cell>
          <cell r="Y2395">
            <v>175</v>
          </cell>
          <cell r="Z2395"/>
        </row>
        <row r="2396">
          <cell r="A2396">
            <v>37181</v>
          </cell>
          <cell r="B2396">
            <v>128200</v>
          </cell>
          <cell r="C2396"/>
          <cell r="D2396"/>
          <cell r="E2396">
            <v>4</v>
          </cell>
          <cell r="F2396">
            <v>4.5</v>
          </cell>
          <cell r="G2396">
            <v>4.2851014040561619</v>
          </cell>
          <cell r="H2396">
            <v>549350</v>
          </cell>
          <cell r="I2396">
            <v>128200</v>
          </cell>
          <cell r="J2396"/>
          <cell r="K2396"/>
          <cell r="L2396"/>
          <cell r="M2396"/>
          <cell r="N2396"/>
          <cell r="O2396"/>
          <cell r="P2396"/>
          <cell r="Q2396"/>
          <cell r="R2396"/>
          <cell r="S2396"/>
          <cell r="T2396"/>
          <cell r="W2396"/>
          <cell r="X2396">
            <v>37165</v>
          </cell>
          <cell r="Y2396">
            <v>50</v>
          </cell>
          <cell r="Z2396"/>
        </row>
        <row r="2397">
          <cell r="A2397">
            <v>37182</v>
          </cell>
          <cell r="B2397">
            <v>90100</v>
          </cell>
          <cell r="C2397"/>
          <cell r="D2397"/>
          <cell r="E2397">
            <v>3.75</v>
          </cell>
          <cell r="F2397">
            <v>5.5</v>
          </cell>
          <cell r="G2397">
            <v>3.9786348501664817</v>
          </cell>
          <cell r="H2397">
            <v>358475</v>
          </cell>
          <cell r="I2397">
            <v>90100</v>
          </cell>
          <cell r="J2397"/>
          <cell r="K2397"/>
          <cell r="L2397"/>
          <cell r="M2397"/>
          <cell r="N2397"/>
          <cell r="O2397"/>
          <cell r="P2397"/>
          <cell r="Q2397"/>
          <cell r="R2397"/>
          <cell r="S2397"/>
          <cell r="T2397"/>
          <cell r="W2397"/>
          <cell r="X2397">
            <v>37165</v>
          </cell>
          <cell r="Y2397">
            <v>175</v>
          </cell>
          <cell r="Z2397"/>
        </row>
        <row r="2398">
          <cell r="A2398">
            <v>37183</v>
          </cell>
          <cell r="B2398">
            <v>196500</v>
          </cell>
          <cell r="C2398"/>
          <cell r="D2398"/>
          <cell r="E2398">
            <v>3.5</v>
          </cell>
          <cell r="F2398">
            <v>4.5</v>
          </cell>
          <cell r="G2398">
            <v>3.7109414758269721</v>
          </cell>
          <cell r="H2398">
            <v>729200</v>
          </cell>
          <cell r="I2398">
            <v>196500</v>
          </cell>
          <cell r="J2398"/>
          <cell r="K2398"/>
          <cell r="L2398"/>
          <cell r="M2398"/>
          <cell r="N2398"/>
          <cell r="O2398"/>
          <cell r="P2398"/>
          <cell r="Q2398"/>
          <cell r="R2398"/>
          <cell r="S2398"/>
          <cell r="T2398"/>
          <cell r="W2398"/>
          <cell r="X2398">
            <v>37165</v>
          </cell>
          <cell r="Y2398">
            <v>100</v>
          </cell>
          <cell r="Z2398"/>
        </row>
        <row r="2399">
          <cell r="A2399">
            <v>37184</v>
          </cell>
          <cell r="B2399">
            <v>196500</v>
          </cell>
          <cell r="C2399"/>
          <cell r="D2399"/>
          <cell r="E2399">
            <v>3.5</v>
          </cell>
          <cell r="F2399">
            <v>4.5</v>
          </cell>
          <cell r="G2399">
            <v>3.7109414758269721</v>
          </cell>
          <cell r="H2399">
            <v>729200</v>
          </cell>
          <cell r="I2399">
            <v>196500</v>
          </cell>
          <cell r="J2399"/>
          <cell r="K2399"/>
          <cell r="L2399"/>
          <cell r="M2399"/>
          <cell r="N2399"/>
          <cell r="O2399"/>
          <cell r="P2399"/>
          <cell r="Q2399"/>
          <cell r="R2399"/>
          <cell r="S2399"/>
          <cell r="T2399"/>
          <cell r="W2399"/>
          <cell r="X2399" t="str">
            <v>Sin movimiento</v>
          </cell>
          <cell r="Y2399">
            <v>100</v>
          </cell>
          <cell r="Z2399"/>
        </row>
        <row r="2400">
          <cell r="A2400">
            <v>37185</v>
          </cell>
          <cell r="B2400">
            <v>196500</v>
          </cell>
          <cell r="C2400"/>
          <cell r="D2400"/>
          <cell r="E2400">
            <v>3.5</v>
          </cell>
          <cell r="F2400">
            <v>4.5</v>
          </cell>
          <cell r="G2400">
            <v>3.7109414758269721</v>
          </cell>
          <cell r="H2400">
            <v>729200</v>
          </cell>
          <cell r="I2400">
            <v>196500</v>
          </cell>
          <cell r="J2400"/>
          <cell r="K2400"/>
          <cell r="L2400"/>
          <cell r="M2400"/>
          <cell r="N2400"/>
          <cell r="O2400"/>
          <cell r="P2400"/>
          <cell r="Q2400"/>
          <cell r="R2400"/>
          <cell r="S2400"/>
          <cell r="T2400"/>
          <cell r="W2400"/>
          <cell r="X2400" t="str">
            <v>Sin movimiento</v>
          </cell>
          <cell r="Y2400">
            <v>100</v>
          </cell>
          <cell r="Z2400"/>
        </row>
        <row r="2401">
          <cell r="A2401">
            <v>37186</v>
          </cell>
          <cell r="B2401">
            <v>84900</v>
          </cell>
          <cell r="C2401"/>
          <cell r="D2401"/>
          <cell r="E2401">
            <v>3.5</v>
          </cell>
          <cell r="F2401">
            <v>4.75</v>
          </cell>
          <cell r="G2401">
            <v>3.8292108362779742</v>
          </cell>
          <cell r="H2401">
            <v>325100</v>
          </cell>
          <cell r="I2401">
            <v>84900</v>
          </cell>
          <cell r="J2401"/>
          <cell r="K2401"/>
          <cell r="L2401"/>
          <cell r="M2401"/>
          <cell r="N2401"/>
          <cell r="O2401"/>
          <cell r="P2401"/>
          <cell r="Q2401"/>
          <cell r="R2401"/>
          <cell r="S2401"/>
          <cell r="T2401"/>
          <cell r="W2401"/>
          <cell r="X2401">
            <v>37165</v>
          </cell>
          <cell r="Y2401">
            <v>125</v>
          </cell>
          <cell r="Z2401"/>
        </row>
        <row r="2402">
          <cell r="A2402">
            <v>37187</v>
          </cell>
          <cell r="B2402">
            <v>100400</v>
          </cell>
          <cell r="C2402"/>
          <cell r="D2402"/>
          <cell r="E2402">
            <v>3.5</v>
          </cell>
          <cell r="F2402">
            <v>4.5</v>
          </cell>
          <cell r="G2402">
            <v>3.847609561752988</v>
          </cell>
          <cell r="H2402">
            <v>386300</v>
          </cell>
          <cell r="I2402">
            <v>100400</v>
          </cell>
          <cell r="J2402"/>
          <cell r="K2402"/>
          <cell r="L2402"/>
          <cell r="M2402"/>
          <cell r="N2402"/>
          <cell r="O2402"/>
          <cell r="P2402"/>
          <cell r="Q2402"/>
          <cell r="R2402"/>
          <cell r="S2402"/>
          <cell r="T2402"/>
          <cell r="W2402"/>
          <cell r="X2402">
            <v>37165</v>
          </cell>
          <cell r="Y2402">
            <v>100</v>
          </cell>
          <cell r="Z2402"/>
        </row>
        <row r="2403">
          <cell r="A2403">
            <v>37188</v>
          </cell>
          <cell r="B2403">
            <v>120900</v>
          </cell>
          <cell r="C2403"/>
          <cell r="D2403"/>
          <cell r="E2403">
            <v>3.75</v>
          </cell>
          <cell r="F2403">
            <v>4.75</v>
          </cell>
          <cell r="G2403">
            <v>3.9437551695616211</v>
          </cell>
          <cell r="H2403">
            <v>476800</v>
          </cell>
          <cell r="I2403">
            <v>120900</v>
          </cell>
          <cell r="J2403"/>
          <cell r="K2403"/>
          <cell r="L2403"/>
          <cell r="M2403"/>
          <cell r="N2403"/>
          <cell r="O2403"/>
          <cell r="P2403"/>
          <cell r="Q2403"/>
          <cell r="R2403"/>
          <cell r="S2403"/>
          <cell r="T2403"/>
          <cell r="W2403"/>
          <cell r="X2403">
            <v>37165</v>
          </cell>
          <cell r="Y2403">
            <v>100</v>
          </cell>
          <cell r="Z2403"/>
        </row>
        <row r="2404">
          <cell r="A2404">
            <v>37189</v>
          </cell>
          <cell r="B2404">
            <v>163200</v>
          </cell>
          <cell r="C2404"/>
          <cell r="D2404"/>
          <cell r="E2404">
            <v>3.95</v>
          </cell>
          <cell r="F2404">
            <v>4.25</v>
          </cell>
          <cell r="G2404">
            <v>4</v>
          </cell>
          <cell r="H2404">
            <v>652800</v>
          </cell>
          <cell r="I2404">
            <v>163200</v>
          </cell>
          <cell r="J2404"/>
          <cell r="K2404"/>
          <cell r="L2404"/>
          <cell r="M2404"/>
          <cell r="N2404"/>
          <cell r="O2404"/>
          <cell r="P2404"/>
          <cell r="Q2404"/>
          <cell r="R2404"/>
          <cell r="S2404"/>
          <cell r="T2404"/>
          <cell r="W2404"/>
          <cell r="X2404">
            <v>37165</v>
          </cell>
          <cell r="Y2404">
            <v>29.999999999999982</v>
          </cell>
          <cell r="Z2404"/>
        </row>
        <row r="2405">
          <cell r="A2405">
            <v>37190</v>
          </cell>
          <cell r="B2405">
            <v>173600</v>
          </cell>
          <cell r="C2405"/>
          <cell r="D2405"/>
          <cell r="E2405">
            <v>3.5</v>
          </cell>
          <cell r="F2405">
            <v>4.75</v>
          </cell>
          <cell r="G2405">
            <v>3.9589573732718892</v>
          </cell>
          <cell r="H2405">
            <v>687275</v>
          </cell>
          <cell r="I2405">
            <v>173600</v>
          </cell>
          <cell r="J2405"/>
          <cell r="K2405"/>
          <cell r="L2405"/>
          <cell r="M2405"/>
          <cell r="N2405"/>
          <cell r="O2405"/>
          <cell r="P2405"/>
          <cell r="Q2405"/>
          <cell r="R2405"/>
          <cell r="S2405"/>
          <cell r="T2405"/>
          <cell r="W2405"/>
          <cell r="X2405">
            <v>37165</v>
          </cell>
          <cell r="Y2405">
            <v>125</v>
          </cell>
          <cell r="Z2405"/>
        </row>
        <row r="2406">
          <cell r="A2406">
            <v>37191</v>
          </cell>
          <cell r="B2406">
            <v>173600</v>
          </cell>
          <cell r="C2406"/>
          <cell r="D2406"/>
          <cell r="E2406">
            <v>3.5</v>
          </cell>
          <cell r="F2406">
            <v>4.75</v>
          </cell>
          <cell r="G2406">
            <v>3.9589573732718892</v>
          </cell>
          <cell r="H2406">
            <v>687275</v>
          </cell>
          <cell r="I2406">
            <v>173600</v>
          </cell>
          <cell r="J2406"/>
          <cell r="K2406"/>
          <cell r="L2406"/>
          <cell r="M2406"/>
          <cell r="N2406"/>
          <cell r="O2406"/>
          <cell r="P2406"/>
          <cell r="Q2406"/>
          <cell r="R2406"/>
          <cell r="S2406"/>
          <cell r="T2406"/>
          <cell r="W2406"/>
          <cell r="X2406" t="str">
            <v>Sin movimiento</v>
          </cell>
          <cell r="Y2406">
            <v>125</v>
          </cell>
          <cell r="Z2406"/>
        </row>
        <row r="2407">
          <cell r="A2407">
            <v>37192</v>
          </cell>
          <cell r="B2407">
            <v>173600</v>
          </cell>
          <cell r="C2407"/>
          <cell r="D2407"/>
          <cell r="E2407">
            <v>3.5</v>
          </cell>
          <cell r="F2407">
            <v>4.75</v>
          </cell>
          <cell r="G2407">
            <v>3.9589573732718892</v>
          </cell>
          <cell r="H2407">
            <v>687275</v>
          </cell>
          <cell r="I2407">
            <v>173600</v>
          </cell>
          <cell r="J2407"/>
          <cell r="K2407"/>
          <cell r="L2407"/>
          <cell r="M2407"/>
          <cell r="N2407"/>
          <cell r="O2407"/>
          <cell r="P2407"/>
          <cell r="Q2407"/>
          <cell r="R2407"/>
          <cell r="S2407"/>
          <cell r="T2407"/>
          <cell r="W2407"/>
          <cell r="X2407" t="str">
            <v>Sin movimiento</v>
          </cell>
          <cell r="Y2407">
            <v>125</v>
          </cell>
          <cell r="Z2407"/>
        </row>
        <row r="2408">
          <cell r="A2408">
            <v>37193</v>
          </cell>
          <cell r="B2408">
            <v>232800</v>
          </cell>
          <cell r="C2408"/>
          <cell r="D2408"/>
          <cell r="E2408">
            <v>3.75</v>
          </cell>
          <cell r="F2408">
            <v>4.5</v>
          </cell>
          <cell r="G2408">
            <v>3.9614046391752575</v>
          </cell>
          <cell r="H2408">
            <v>922215</v>
          </cell>
          <cell r="I2408">
            <v>232800</v>
          </cell>
          <cell r="J2408"/>
          <cell r="K2408"/>
          <cell r="L2408"/>
          <cell r="M2408"/>
          <cell r="N2408"/>
          <cell r="O2408"/>
          <cell r="P2408"/>
          <cell r="Q2408"/>
          <cell r="R2408"/>
          <cell r="S2408"/>
          <cell r="T2408"/>
          <cell r="W2408"/>
          <cell r="X2408">
            <v>37165</v>
          </cell>
          <cell r="Y2408">
            <v>75</v>
          </cell>
          <cell r="Z2408"/>
        </row>
        <row r="2409">
          <cell r="A2409">
            <v>37194</v>
          </cell>
          <cell r="B2409">
            <v>204400</v>
          </cell>
          <cell r="C2409"/>
          <cell r="D2409"/>
          <cell r="E2409">
            <v>3.5</v>
          </cell>
          <cell r="F2409">
            <v>4.5</v>
          </cell>
          <cell r="G2409">
            <v>3.8114970645792563</v>
          </cell>
          <cell r="H2409">
            <v>779070</v>
          </cell>
          <cell r="I2409">
            <v>204400</v>
          </cell>
          <cell r="J2409"/>
          <cell r="K2409"/>
          <cell r="L2409"/>
          <cell r="M2409"/>
          <cell r="N2409"/>
          <cell r="O2409"/>
          <cell r="P2409"/>
          <cell r="Q2409"/>
          <cell r="R2409"/>
          <cell r="S2409"/>
          <cell r="T2409"/>
          <cell r="W2409"/>
          <cell r="X2409">
            <v>37165</v>
          </cell>
          <cell r="Y2409">
            <v>100</v>
          </cell>
          <cell r="Z2409"/>
        </row>
        <row r="2410">
          <cell r="A2410">
            <v>37195</v>
          </cell>
          <cell r="B2410">
            <v>184170</v>
          </cell>
          <cell r="C2410"/>
          <cell r="D2410"/>
          <cell r="E2410">
            <v>3.75</v>
          </cell>
          <cell r="F2410">
            <v>4.8</v>
          </cell>
          <cell r="G2410">
            <v>4.0225335288049084</v>
          </cell>
          <cell r="H2410">
            <v>740830</v>
          </cell>
          <cell r="I2410">
            <v>184170</v>
          </cell>
          <cell r="J2410">
            <v>17312765</v>
          </cell>
          <cell r="K2410">
            <v>3856470</v>
          </cell>
          <cell r="L2410">
            <v>4.4892777591942892</v>
          </cell>
          <cell r="M2410"/>
          <cell r="N2410"/>
          <cell r="O2410"/>
          <cell r="P2410"/>
          <cell r="Q2410"/>
          <cell r="R2410"/>
          <cell r="S2410"/>
          <cell r="T2410"/>
          <cell r="W2410"/>
          <cell r="X2410">
            <v>37165</v>
          </cell>
          <cell r="Y2410">
            <v>104.99999999999999</v>
          </cell>
          <cell r="Z2410"/>
        </row>
        <row r="2411">
          <cell r="A2411">
            <v>37196</v>
          </cell>
          <cell r="B2411">
            <v>184170</v>
          </cell>
          <cell r="C2411"/>
          <cell r="D2411"/>
          <cell r="E2411">
            <v>3.75</v>
          </cell>
          <cell r="F2411">
            <v>4.8</v>
          </cell>
          <cell r="G2411">
            <v>4.0225335288049084</v>
          </cell>
          <cell r="H2411">
            <v>740830</v>
          </cell>
          <cell r="I2411">
            <v>184170</v>
          </cell>
          <cell r="J2411"/>
          <cell r="K2411"/>
          <cell r="L2411"/>
          <cell r="M2411"/>
          <cell r="N2411"/>
          <cell r="O2411"/>
          <cell r="P2411"/>
          <cell r="Q2411"/>
          <cell r="R2411"/>
          <cell r="S2411"/>
          <cell r="T2411"/>
          <cell r="W2411"/>
          <cell r="X2411">
            <v>37196</v>
          </cell>
          <cell r="Y2411">
            <v>104.99999999999999</v>
          </cell>
          <cell r="Z2411"/>
        </row>
        <row r="2412">
          <cell r="A2412">
            <v>37197</v>
          </cell>
          <cell r="B2412">
            <v>184170</v>
          </cell>
          <cell r="C2412"/>
          <cell r="D2412"/>
          <cell r="E2412">
            <v>3.75</v>
          </cell>
          <cell r="F2412">
            <v>4.8</v>
          </cell>
          <cell r="G2412">
            <v>4.0225335288049084</v>
          </cell>
          <cell r="H2412">
            <v>740830</v>
          </cell>
          <cell r="I2412">
            <v>184170</v>
          </cell>
          <cell r="J2412"/>
          <cell r="K2412"/>
          <cell r="L2412"/>
          <cell r="M2412"/>
          <cell r="N2412"/>
          <cell r="O2412"/>
          <cell r="P2412"/>
          <cell r="Q2412"/>
          <cell r="R2412"/>
          <cell r="S2412"/>
          <cell r="T2412"/>
          <cell r="W2412"/>
          <cell r="X2412">
            <v>37196</v>
          </cell>
          <cell r="Y2412">
            <v>104.99999999999999</v>
          </cell>
          <cell r="Z2412"/>
        </row>
        <row r="2413">
          <cell r="A2413">
            <v>37198</v>
          </cell>
          <cell r="B2413">
            <v>184170</v>
          </cell>
          <cell r="C2413"/>
          <cell r="D2413"/>
          <cell r="E2413">
            <v>3.75</v>
          </cell>
          <cell r="F2413">
            <v>4.8</v>
          </cell>
          <cell r="G2413">
            <v>4.0225335288049084</v>
          </cell>
          <cell r="H2413">
            <v>740830</v>
          </cell>
          <cell r="I2413">
            <v>184170</v>
          </cell>
          <cell r="J2413"/>
          <cell r="K2413"/>
          <cell r="L2413"/>
          <cell r="M2413"/>
          <cell r="N2413"/>
          <cell r="O2413"/>
          <cell r="P2413"/>
          <cell r="Q2413"/>
          <cell r="R2413"/>
          <cell r="S2413"/>
          <cell r="T2413"/>
          <cell r="W2413"/>
          <cell r="X2413" t="str">
            <v>Sin movimiento</v>
          </cell>
          <cell r="Y2413">
            <v>104.99999999999999</v>
          </cell>
          <cell r="Z2413"/>
        </row>
        <row r="2414">
          <cell r="A2414">
            <v>37199</v>
          </cell>
          <cell r="B2414">
            <v>184170</v>
          </cell>
          <cell r="C2414"/>
          <cell r="D2414"/>
          <cell r="E2414">
            <v>3.75</v>
          </cell>
          <cell r="F2414">
            <v>4.8</v>
          </cell>
          <cell r="G2414">
            <v>4.0225335288049084</v>
          </cell>
          <cell r="H2414">
            <v>740830</v>
          </cell>
          <cell r="I2414">
            <v>184170</v>
          </cell>
          <cell r="J2414"/>
          <cell r="K2414"/>
          <cell r="L2414"/>
          <cell r="M2414"/>
          <cell r="N2414"/>
          <cell r="O2414"/>
          <cell r="P2414"/>
          <cell r="Q2414"/>
          <cell r="R2414"/>
          <cell r="S2414"/>
          <cell r="T2414"/>
          <cell r="W2414"/>
          <cell r="X2414" t="str">
            <v>Sin movimiento</v>
          </cell>
          <cell r="Y2414">
            <v>104.99999999999999</v>
          </cell>
          <cell r="Z2414"/>
        </row>
        <row r="2415">
          <cell r="A2415">
            <v>37200</v>
          </cell>
          <cell r="B2415">
            <v>178900</v>
          </cell>
          <cell r="C2415"/>
          <cell r="D2415"/>
          <cell r="E2415">
            <v>4</v>
          </cell>
          <cell r="F2415">
            <v>4.25</v>
          </cell>
          <cell r="G2415">
            <v>4.009083286752376</v>
          </cell>
          <cell r="H2415">
            <v>717225.00000000012</v>
          </cell>
          <cell r="I2415">
            <v>178900</v>
          </cell>
          <cell r="J2415"/>
          <cell r="K2415"/>
          <cell r="L2415"/>
          <cell r="M2415"/>
          <cell r="N2415"/>
          <cell r="O2415"/>
          <cell r="P2415"/>
          <cell r="Q2415"/>
          <cell r="R2415"/>
          <cell r="S2415"/>
          <cell r="T2415"/>
          <cell r="W2415"/>
          <cell r="X2415">
            <v>37196</v>
          </cell>
          <cell r="Y2415">
            <v>25</v>
          </cell>
          <cell r="Z2415"/>
        </row>
        <row r="2416">
          <cell r="A2416">
            <v>37201</v>
          </cell>
          <cell r="B2416">
            <v>176300</v>
          </cell>
          <cell r="C2416"/>
          <cell r="D2416"/>
          <cell r="E2416">
            <v>4</v>
          </cell>
          <cell r="F2416">
            <v>4.5</v>
          </cell>
          <cell r="G2416">
            <v>4.2423425978445835</v>
          </cell>
          <cell r="H2416">
            <v>747925.00000000012</v>
          </cell>
          <cell r="I2416">
            <v>176300</v>
          </cell>
          <cell r="J2416"/>
          <cell r="K2416"/>
          <cell r="L2416"/>
          <cell r="M2416"/>
          <cell r="N2416"/>
          <cell r="O2416"/>
          <cell r="P2416"/>
          <cell r="Q2416"/>
          <cell r="R2416"/>
          <cell r="S2416"/>
          <cell r="T2416"/>
          <cell r="W2416"/>
          <cell r="X2416">
            <v>37196</v>
          </cell>
          <cell r="Y2416">
            <v>50</v>
          </cell>
          <cell r="Z2416"/>
        </row>
        <row r="2417">
          <cell r="A2417">
            <v>37202</v>
          </cell>
          <cell r="B2417">
            <v>182000</v>
          </cell>
          <cell r="C2417"/>
          <cell r="D2417"/>
          <cell r="E2417">
            <v>4</v>
          </cell>
          <cell r="F2417">
            <v>4.5</v>
          </cell>
          <cell r="G2417">
            <v>4.2662087912087916</v>
          </cell>
          <cell r="H2417">
            <v>776450.00000000012</v>
          </cell>
          <cell r="I2417">
            <v>182000</v>
          </cell>
          <cell r="J2417"/>
          <cell r="K2417"/>
          <cell r="L2417"/>
          <cell r="M2417"/>
          <cell r="N2417"/>
          <cell r="O2417"/>
          <cell r="P2417"/>
          <cell r="Q2417"/>
          <cell r="R2417"/>
          <cell r="S2417"/>
          <cell r="T2417"/>
          <cell r="W2417"/>
          <cell r="X2417">
            <v>37196</v>
          </cell>
          <cell r="Y2417">
            <v>50</v>
          </cell>
          <cell r="Z2417"/>
        </row>
        <row r="2418">
          <cell r="A2418">
            <v>37203</v>
          </cell>
          <cell r="B2418">
            <v>160600</v>
          </cell>
          <cell r="C2418"/>
          <cell r="D2418"/>
          <cell r="E2418">
            <v>4.25</v>
          </cell>
          <cell r="F2418">
            <v>4.25</v>
          </cell>
          <cell r="G2418">
            <v>4.25</v>
          </cell>
          <cell r="H2418">
            <v>682550</v>
          </cell>
          <cell r="I2418">
            <v>160600</v>
          </cell>
          <cell r="J2418"/>
          <cell r="K2418"/>
          <cell r="L2418"/>
          <cell r="M2418"/>
          <cell r="N2418"/>
          <cell r="O2418"/>
          <cell r="P2418"/>
          <cell r="Q2418"/>
          <cell r="R2418"/>
          <cell r="S2418"/>
          <cell r="T2418"/>
          <cell r="W2418"/>
          <cell r="X2418">
            <v>37196</v>
          </cell>
          <cell r="Y2418">
            <v>0</v>
          </cell>
          <cell r="Z2418"/>
        </row>
        <row r="2419">
          <cell r="A2419">
            <v>37204</v>
          </cell>
          <cell r="B2419">
            <v>125000</v>
          </cell>
          <cell r="C2419"/>
          <cell r="D2419"/>
          <cell r="E2419">
            <v>3</v>
          </cell>
          <cell r="F2419">
            <v>4.25</v>
          </cell>
          <cell r="G2419">
            <v>3.5739999999999998</v>
          </cell>
          <cell r="H2419">
            <v>446750</v>
          </cell>
          <cell r="I2419">
            <v>125000</v>
          </cell>
          <cell r="J2419"/>
          <cell r="K2419"/>
          <cell r="L2419"/>
          <cell r="M2419"/>
          <cell r="N2419"/>
          <cell r="O2419"/>
          <cell r="P2419"/>
          <cell r="Q2419"/>
          <cell r="R2419"/>
          <cell r="S2419"/>
          <cell r="T2419"/>
          <cell r="W2419"/>
          <cell r="X2419">
            <v>37196</v>
          </cell>
          <cell r="Y2419">
            <v>125</v>
          </cell>
          <cell r="Z2419"/>
        </row>
        <row r="2420">
          <cell r="A2420">
            <v>37205</v>
          </cell>
          <cell r="B2420">
            <v>125000</v>
          </cell>
          <cell r="C2420"/>
          <cell r="D2420"/>
          <cell r="E2420">
            <v>3</v>
          </cell>
          <cell r="F2420">
            <v>4.25</v>
          </cell>
          <cell r="G2420">
            <v>3.5739999999999998</v>
          </cell>
          <cell r="H2420">
            <v>446750</v>
          </cell>
          <cell r="I2420">
            <v>125000</v>
          </cell>
          <cell r="J2420"/>
          <cell r="K2420"/>
          <cell r="L2420"/>
          <cell r="M2420"/>
          <cell r="N2420"/>
          <cell r="O2420"/>
          <cell r="P2420"/>
          <cell r="Q2420"/>
          <cell r="R2420"/>
          <cell r="S2420"/>
          <cell r="T2420"/>
          <cell r="W2420"/>
          <cell r="X2420" t="str">
            <v>Sin movimiento</v>
          </cell>
          <cell r="Y2420">
            <v>125</v>
          </cell>
          <cell r="Z2420"/>
        </row>
        <row r="2421">
          <cell r="A2421">
            <v>37206</v>
          </cell>
          <cell r="B2421">
            <v>125000</v>
          </cell>
          <cell r="C2421"/>
          <cell r="D2421"/>
          <cell r="E2421">
            <v>3</v>
          </cell>
          <cell r="F2421">
            <v>4.25</v>
          </cell>
          <cell r="G2421">
            <v>3.5739999999999998</v>
          </cell>
          <cell r="H2421">
            <v>446750</v>
          </cell>
          <cell r="I2421">
            <v>125000</v>
          </cell>
          <cell r="J2421"/>
          <cell r="K2421"/>
          <cell r="L2421"/>
          <cell r="M2421"/>
          <cell r="N2421"/>
          <cell r="O2421"/>
          <cell r="P2421"/>
          <cell r="Q2421"/>
          <cell r="R2421"/>
          <cell r="S2421"/>
          <cell r="T2421"/>
          <cell r="W2421"/>
          <cell r="X2421" t="str">
            <v>Sin movimiento</v>
          </cell>
          <cell r="Y2421">
            <v>125</v>
          </cell>
          <cell r="Z2421"/>
        </row>
        <row r="2422">
          <cell r="A2422">
            <v>37207</v>
          </cell>
          <cell r="B2422">
            <v>304700</v>
          </cell>
          <cell r="C2422"/>
          <cell r="D2422"/>
          <cell r="E2422">
            <v>3</v>
          </cell>
          <cell r="F2422">
            <v>4.25</v>
          </cell>
          <cell r="G2422">
            <v>3.4585658024286183</v>
          </cell>
          <cell r="H2422">
            <v>1053825</v>
          </cell>
          <cell r="I2422">
            <v>304700</v>
          </cell>
          <cell r="J2422"/>
          <cell r="K2422"/>
          <cell r="L2422"/>
          <cell r="M2422"/>
          <cell r="N2422"/>
          <cell r="O2422"/>
          <cell r="P2422"/>
          <cell r="Q2422"/>
          <cell r="R2422"/>
          <cell r="S2422"/>
          <cell r="T2422"/>
          <cell r="W2422"/>
          <cell r="X2422">
            <v>37196</v>
          </cell>
          <cell r="Y2422">
            <v>125</v>
          </cell>
          <cell r="Z2422"/>
        </row>
        <row r="2423">
          <cell r="A2423">
            <v>37208</v>
          </cell>
          <cell r="B2423">
            <v>238500</v>
          </cell>
          <cell r="C2423"/>
          <cell r="D2423"/>
          <cell r="E2423">
            <v>3</v>
          </cell>
          <cell r="F2423">
            <v>4</v>
          </cell>
          <cell r="G2423">
            <v>3.3427672955974841</v>
          </cell>
          <cell r="H2423">
            <v>797250</v>
          </cell>
          <cell r="I2423">
            <v>238500</v>
          </cell>
          <cell r="J2423"/>
          <cell r="K2423"/>
          <cell r="L2423"/>
          <cell r="M2423"/>
          <cell r="N2423"/>
          <cell r="O2423"/>
          <cell r="P2423"/>
          <cell r="Q2423"/>
          <cell r="R2423"/>
          <cell r="S2423"/>
          <cell r="T2423"/>
          <cell r="W2423"/>
          <cell r="X2423">
            <v>37196</v>
          </cell>
          <cell r="Y2423">
            <v>100</v>
          </cell>
          <cell r="Z2423"/>
        </row>
        <row r="2424">
          <cell r="A2424">
            <v>37209</v>
          </cell>
          <cell r="B2424">
            <v>198000</v>
          </cell>
          <cell r="C2424"/>
          <cell r="D2424"/>
          <cell r="E2424">
            <v>3.25</v>
          </cell>
          <cell r="F2424">
            <v>4</v>
          </cell>
          <cell r="G2424">
            <v>3.327020202020202</v>
          </cell>
          <cell r="H2424">
            <v>658750</v>
          </cell>
          <cell r="I2424">
            <v>198000</v>
          </cell>
          <cell r="J2424"/>
          <cell r="K2424"/>
          <cell r="L2424"/>
          <cell r="M2424"/>
          <cell r="N2424"/>
          <cell r="O2424"/>
          <cell r="P2424"/>
          <cell r="Q2424"/>
          <cell r="R2424"/>
          <cell r="S2424"/>
          <cell r="T2424"/>
          <cell r="W2424"/>
          <cell r="X2424">
            <v>37196</v>
          </cell>
          <cell r="Y2424">
            <v>75</v>
          </cell>
          <cell r="Z2424"/>
        </row>
        <row r="2425">
          <cell r="A2425">
            <v>37210</v>
          </cell>
          <cell r="B2425">
            <v>203000</v>
          </cell>
          <cell r="C2425"/>
          <cell r="D2425"/>
          <cell r="E2425">
            <v>3</v>
          </cell>
          <cell r="F2425">
            <v>4</v>
          </cell>
          <cell r="G2425">
            <v>3.3778325123152708</v>
          </cell>
          <cell r="H2425">
            <v>685700</v>
          </cell>
          <cell r="I2425">
            <v>203000</v>
          </cell>
          <cell r="J2425"/>
          <cell r="K2425"/>
          <cell r="L2425"/>
          <cell r="M2425"/>
          <cell r="N2425"/>
          <cell r="O2425"/>
          <cell r="P2425"/>
          <cell r="Q2425"/>
          <cell r="R2425"/>
          <cell r="S2425"/>
          <cell r="T2425"/>
          <cell r="W2425"/>
          <cell r="X2425">
            <v>37196</v>
          </cell>
          <cell r="Y2425">
            <v>100</v>
          </cell>
          <cell r="Z2425"/>
        </row>
        <row r="2426">
          <cell r="A2426">
            <v>37211</v>
          </cell>
          <cell r="B2426">
            <v>124500</v>
          </cell>
          <cell r="C2426"/>
          <cell r="D2426"/>
          <cell r="E2426">
            <v>3</v>
          </cell>
          <cell r="F2426">
            <v>4</v>
          </cell>
          <cell r="G2426">
            <v>3.3961847389558235</v>
          </cell>
          <cell r="H2426">
            <v>422825</v>
          </cell>
          <cell r="I2426">
            <v>124500</v>
          </cell>
          <cell r="J2426"/>
          <cell r="K2426"/>
          <cell r="L2426"/>
          <cell r="M2426"/>
          <cell r="N2426"/>
          <cell r="O2426"/>
          <cell r="P2426"/>
          <cell r="Q2426"/>
          <cell r="R2426"/>
          <cell r="S2426"/>
          <cell r="T2426"/>
          <cell r="W2426"/>
          <cell r="X2426">
            <v>37196</v>
          </cell>
          <cell r="Y2426">
            <v>100</v>
          </cell>
          <cell r="Z2426"/>
        </row>
        <row r="2427">
          <cell r="A2427">
            <v>37212</v>
          </cell>
          <cell r="B2427">
            <v>124500</v>
          </cell>
          <cell r="C2427"/>
          <cell r="D2427"/>
          <cell r="E2427">
            <v>3</v>
          </cell>
          <cell r="F2427">
            <v>4</v>
          </cell>
          <cell r="G2427">
            <v>3.3961847389558235</v>
          </cell>
          <cell r="H2427">
            <v>422825</v>
          </cell>
          <cell r="I2427">
            <v>124500</v>
          </cell>
          <cell r="J2427"/>
          <cell r="K2427"/>
          <cell r="L2427"/>
          <cell r="M2427"/>
          <cell r="N2427"/>
          <cell r="O2427"/>
          <cell r="P2427"/>
          <cell r="Q2427"/>
          <cell r="R2427"/>
          <cell r="S2427"/>
          <cell r="T2427"/>
          <cell r="W2427"/>
          <cell r="X2427" t="str">
            <v>Sin movimiento</v>
          </cell>
          <cell r="Y2427">
            <v>100</v>
          </cell>
          <cell r="Z2427"/>
        </row>
        <row r="2428">
          <cell r="A2428">
            <v>37213</v>
          </cell>
          <cell r="B2428">
            <v>124500</v>
          </cell>
          <cell r="C2428"/>
          <cell r="D2428"/>
          <cell r="E2428">
            <v>3</v>
          </cell>
          <cell r="F2428">
            <v>4</v>
          </cell>
          <cell r="G2428">
            <v>3.3961847389558235</v>
          </cell>
          <cell r="H2428">
            <v>422825</v>
          </cell>
          <cell r="I2428">
            <v>124500</v>
          </cell>
          <cell r="J2428"/>
          <cell r="K2428"/>
          <cell r="L2428"/>
          <cell r="M2428"/>
          <cell r="N2428"/>
          <cell r="O2428"/>
          <cell r="P2428"/>
          <cell r="Q2428"/>
          <cell r="R2428"/>
          <cell r="S2428"/>
          <cell r="T2428"/>
          <cell r="W2428"/>
          <cell r="X2428" t="str">
            <v>Sin movimiento</v>
          </cell>
          <cell r="Y2428">
            <v>100</v>
          </cell>
          <cell r="Z2428"/>
        </row>
        <row r="2429">
          <cell r="A2429">
            <v>37214</v>
          </cell>
          <cell r="B2429">
            <v>147900</v>
          </cell>
          <cell r="C2429"/>
          <cell r="D2429"/>
          <cell r="E2429">
            <v>3.25</v>
          </cell>
          <cell r="F2429">
            <v>4</v>
          </cell>
          <cell r="G2429">
            <v>3.367816091954023</v>
          </cell>
          <cell r="H2429">
            <v>498100</v>
          </cell>
          <cell r="I2429">
            <v>147900</v>
          </cell>
          <cell r="J2429"/>
          <cell r="K2429"/>
          <cell r="L2429"/>
          <cell r="M2429"/>
          <cell r="N2429"/>
          <cell r="O2429"/>
          <cell r="P2429"/>
          <cell r="Q2429"/>
          <cell r="R2429"/>
          <cell r="S2429"/>
          <cell r="T2429"/>
          <cell r="W2429"/>
          <cell r="X2429">
            <v>37196</v>
          </cell>
          <cell r="Y2429">
            <v>75</v>
          </cell>
          <cell r="Z2429"/>
        </row>
        <row r="2430">
          <cell r="A2430">
            <v>37215</v>
          </cell>
          <cell r="B2430">
            <v>197600</v>
          </cell>
          <cell r="C2430"/>
          <cell r="D2430"/>
          <cell r="E2430">
            <v>3.25</v>
          </cell>
          <cell r="F2430">
            <v>4</v>
          </cell>
          <cell r="G2430">
            <v>3.479035931174089</v>
          </cell>
          <cell r="H2430">
            <v>687457.5</v>
          </cell>
          <cell r="I2430">
            <v>197600</v>
          </cell>
          <cell r="J2430"/>
          <cell r="K2430"/>
          <cell r="L2430"/>
          <cell r="M2430"/>
          <cell r="N2430"/>
          <cell r="O2430"/>
          <cell r="P2430"/>
          <cell r="Q2430"/>
          <cell r="R2430"/>
          <cell r="S2430"/>
          <cell r="T2430"/>
          <cell r="W2430"/>
          <cell r="X2430">
            <v>37196</v>
          </cell>
          <cell r="Y2430">
            <v>75</v>
          </cell>
          <cell r="Z2430"/>
        </row>
        <row r="2431">
          <cell r="A2431">
            <v>37216</v>
          </cell>
          <cell r="B2431">
            <v>129100</v>
          </cell>
          <cell r="C2431"/>
          <cell r="D2431"/>
          <cell r="E2431">
            <v>3.25</v>
          </cell>
          <cell r="F2431">
            <v>3.8</v>
          </cell>
          <cell r="G2431">
            <v>3.3650271107668472</v>
          </cell>
          <cell r="H2431">
            <v>434425</v>
          </cell>
          <cell r="I2431">
            <v>129100</v>
          </cell>
          <cell r="J2431"/>
          <cell r="K2431"/>
          <cell r="L2431"/>
          <cell r="M2431"/>
          <cell r="N2431"/>
          <cell r="O2431"/>
          <cell r="P2431"/>
          <cell r="Q2431"/>
          <cell r="R2431"/>
          <cell r="S2431"/>
          <cell r="T2431"/>
          <cell r="W2431"/>
          <cell r="X2431">
            <v>37196</v>
          </cell>
          <cell r="Y2431">
            <v>54.999999999999986</v>
          </cell>
          <cell r="Z2431"/>
        </row>
        <row r="2432">
          <cell r="A2432">
            <v>37217</v>
          </cell>
          <cell r="B2432">
            <v>115800</v>
          </cell>
          <cell r="C2432"/>
          <cell r="D2432"/>
          <cell r="E2432">
            <v>3</v>
          </cell>
          <cell r="F2432">
            <v>4</v>
          </cell>
          <cell r="G2432">
            <v>3.2733160621761659</v>
          </cell>
          <cell r="H2432">
            <v>379050</v>
          </cell>
          <cell r="I2432">
            <v>115800</v>
          </cell>
          <cell r="J2432"/>
          <cell r="K2432"/>
          <cell r="L2432"/>
          <cell r="M2432"/>
          <cell r="N2432"/>
          <cell r="O2432"/>
          <cell r="P2432"/>
          <cell r="Q2432"/>
          <cell r="R2432"/>
          <cell r="S2432"/>
          <cell r="T2432"/>
          <cell r="W2432"/>
          <cell r="X2432">
            <v>37196</v>
          </cell>
          <cell r="Y2432">
            <v>100</v>
          </cell>
          <cell r="Z2432"/>
        </row>
        <row r="2433">
          <cell r="A2433">
            <v>37218</v>
          </cell>
          <cell r="B2433">
            <v>188200</v>
          </cell>
          <cell r="C2433"/>
          <cell r="D2433"/>
          <cell r="E2433">
            <v>3</v>
          </cell>
          <cell r="F2433">
            <v>3.75</v>
          </cell>
          <cell r="G2433">
            <v>3.086211477151966</v>
          </cell>
          <cell r="H2433">
            <v>580825</v>
          </cell>
          <cell r="I2433">
            <v>188200</v>
          </cell>
          <cell r="J2433"/>
          <cell r="K2433"/>
          <cell r="L2433"/>
          <cell r="M2433"/>
          <cell r="N2433"/>
          <cell r="O2433"/>
          <cell r="P2433"/>
          <cell r="Q2433"/>
          <cell r="R2433"/>
          <cell r="S2433"/>
          <cell r="T2433"/>
          <cell r="W2433"/>
          <cell r="X2433">
            <v>37196</v>
          </cell>
          <cell r="Y2433">
            <v>75</v>
          </cell>
          <cell r="Z2433"/>
        </row>
        <row r="2434">
          <cell r="A2434">
            <v>37219</v>
          </cell>
          <cell r="B2434">
            <v>188200</v>
          </cell>
          <cell r="C2434"/>
          <cell r="D2434"/>
          <cell r="E2434">
            <v>3</v>
          </cell>
          <cell r="F2434">
            <v>3.75</v>
          </cell>
          <cell r="G2434">
            <v>3.086211477151966</v>
          </cell>
          <cell r="H2434">
            <v>580825</v>
          </cell>
          <cell r="I2434">
            <v>188200</v>
          </cell>
          <cell r="J2434"/>
          <cell r="K2434"/>
          <cell r="L2434"/>
          <cell r="M2434"/>
          <cell r="N2434"/>
          <cell r="O2434"/>
          <cell r="P2434"/>
          <cell r="Q2434"/>
          <cell r="R2434"/>
          <cell r="S2434"/>
          <cell r="T2434"/>
          <cell r="W2434"/>
          <cell r="X2434" t="str">
            <v>Sin movimiento</v>
          </cell>
          <cell r="Y2434">
            <v>75</v>
          </cell>
          <cell r="Z2434"/>
        </row>
        <row r="2435">
          <cell r="A2435">
            <v>37220</v>
          </cell>
          <cell r="B2435">
            <v>188200</v>
          </cell>
          <cell r="C2435"/>
          <cell r="D2435"/>
          <cell r="E2435">
            <v>3</v>
          </cell>
          <cell r="F2435">
            <v>3.75</v>
          </cell>
          <cell r="G2435">
            <v>3.086211477151966</v>
          </cell>
          <cell r="H2435">
            <v>580825</v>
          </cell>
          <cell r="I2435">
            <v>188200</v>
          </cell>
          <cell r="J2435"/>
          <cell r="K2435"/>
          <cell r="L2435"/>
          <cell r="M2435"/>
          <cell r="N2435"/>
          <cell r="O2435"/>
          <cell r="P2435"/>
          <cell r="Q2435"/>
          <cell r="R2435"/>
          <cell r="S2435"/>
          <cell r="T2435"/>
          <cell r="W2435"/>
          <cell r="X2435" t="str">
            <v>Sin movimiento</v>
          </cell>
          <cell r="Y2435">
            <v>75</v>
          </cell>
          <cell r="Z2435"/>
        </row>
        <row r="2436">
          <cell r="A2436">
            <v>37221</v>
          </cell>
          <cell r="B2436">
            <v>219900</v>
          </cell>
          <cell r="C2436"/>
          <cell r="D2436"/>
          <cell r="E2436">
            <v>3</v>
          </cell>
          <cell r="F2436">
            <v>3.5</v>
          </cell>
          <cell r="G2436">
            <v>3.0165984538426556</v>
          </cell>
          <cell r="H2436">
            <v>663350</v>
          </cell>
          <cell r="I2436">
            <v>219900</v>
          </cell>
          <cell r="J2436"/>
          <cell r="K2436"/>
          <cell r="L2436"/>
          <cell r="M2436"/>
          <cell r="N2436"/>
          <cell r="O2436"/>
          <cell r="P2436"/>
          <cell r="Q2436"/>
          <cell r="R2436"/>
          <cell r="S2436"/>
          <cell r="T2436"/>
          <cell r="W2436"/>
          <cell r="X2436">
            <v>37196</v>
          </cell>
          <cell r="Y2436">
            <v>50</v>
          </cell>
          <cell r="Z2436"/>
        </row>
        <row r="2437">
          <cell r="A2437">
            <v>37222</v>
          </cell>
          <cell r="B2437">
            <v>256900</v>
          </cell>
          <cell r="C2437"/>
          <cell r="D2437"/>
          <cell r="E2437">
            <v>3</v>
          </cell>
          <cell r="F2437">
            <v>3.5</v>
          </cell>
          <cell r="G2437">
            <v>3.0438886726352665</v>
          </cell>
          <cell r="H2437">
            <v>781975</v>
          </cell>
          <cell r="I2437">
            <v>256900</v>
          </cell>
          <cell r="J2437"/>
          <cell r="K2437"/>
          <cell r="L2437"/>
          <cell r="M2437"/>
          <cell r="N2437"/>
          <cell r="O2437"/>
          <cell r="P2437"/>
          <cell r="Q2437"/>
          <cell r="R2437"/>
          <cell r="S2437"/>
          <cell r="T2437"/>
          <cell r="W2437"/>
          <cell r="X2437">
            <v>37196</v>
          </cell>
          <cell r="Y2437">
            <v>50</v>
          </cell>
          <cell r="Z2437"/>
        </row>
        <row r="2438">
          <cell r="A2438">
            <v>37223</v>
          </cell>
          <cell r="B2438">
            <v>217000</v>
          </cell>
          <cell r="C2438"/>
          <cell r="D2438"/>
          <cell r="E2438">
            <v>3</v>
          </cell>
          <cell r="F2438">
            <v>3.5</v>
          </cell>
          <cell r="G2438">
            <v>3.0841013824884791</v>
          </cell>
          <cell r="H2438">
            <v>669250</v>
          </cell>
          <cell r="I2438">
            <v>217000</v>
          </cell>
          <cell r="J2438"/>
          <cell r="K2438"/>
          <cell r="L2438"/>
          <cell r="M2438"/>
          <cell r="N2438"/>
          <cell r="O2438"/>
          <cell r="P2438"/>
          <cell r="Q2438"/>
          <cell r="R2438"/>
          <cell r="S2438"/>
          <cell r="T2438"/>
          <cell r="W2438"/>
          <cell r="X2438">
            <v>37196</v>
          </cell>
          <cell r="Y2438">
            <v>50</v>
          </cell>
          <cell r="Z2438"/>
        </row>
        <row r="2439">
          <cell r="A2439">
            <v>37224</v>
          </cell>
          <cell r="B2439">
            <v>207500</v>
          </cell>
          <cell r="C2439"/>
          <cell r="D2439"/>
          <cell r="E2439">
            <v>3</v>
          </cell>
          <cell r="F2439">
            <v>3.5</v>
          </cell>
          <cell r="G2439">
            <v>3.2169879518072291</v>
          </cell>
          <cell r="H2439">
            <v>667525</v>
          </cell>
          <cell r="I2439">
            <v>207500</v>
          </cell>
          <cell r="J2439"/>
          <cell r="K2439"/>
          <cell r="L2439"/>
          <cell r="M2439"/>
          <cell r="N2439"/>
          <cell r="O2439"/>
          <cell r="P2439"/>
          <cell r="Q2439"/>
          <cell r="R2439"/>
          <cell r="S2439"/>
          <cell r="T2439"/>
          <cell r="W2439"/>
          <cell r="X2439">
            <v>37196</v>
          </cell>
          <cell r="Y2439">
            <v>50</v>
          </cell>
          <cell r="Z2439"/>
        </row>
        <row r="2440">
          <cell r="A2440">
            <v>37225</v>
          </cell>
          <cell r="B2440">
            <v>214350</v>
          </cell>
          <cell r="C2440"/>
          <cell r="D2440"/>
          <cell r="E2440">
            <v>3.25</v>
          </cell>
          <cell r="F2440">
            <v>4</v>
          </cell>
          <cell r="G2440">
            <v>3.4285047818987637</v>
          </cell>
          <cell r="H2440">
            <v>734900</v>
          </cell>
          <cell r="I2440">
            <v>214350</v>
          </cell>
          <cell r="J2440">
            <v>18950227.5</v>
          </cell>
          <cell r="K2440">
            <v>5397830</v>
          </cell>
          <cell r="L2440">
            <v>3.5107121750777628</v>
          </cell>
          <cell r="M2440"/>
          <cell r="N2440"/>
          <cell r="O2440"/>
          <cell r="P2440"/>
          <cell r="Q2440"/>
          <cell r="R2440"/>
          <cell r="S2440"/>
          <cell r="T2440"/>
          <cell r="W2440"/>
          <cell r="X2440">
            <v>37196</v>
          </cell>
          <cell r="Y2440">
            <v>75</v>
          </cell>
          <cell r="Z2440"/>
        </row>
        <row r="2441">
          <cell r="A2441">
            <v>37226</v>
          </cell>
          <cell r="B2441">
            <v>214350</v>
          </cell>
          <cell r="C2441"/>
          <cell r="D2441"/>
          <cell r="E2441">
            <v>3.25</v>
          </cell>
          <cell r="F2441">
            <v>4</v>
          </cell>
          <cell r="G2441">
            <v>3.4285047818987637</v>
          </cell>
          <cell r="H2441">
            <v>734900</v>
          </cell>
          <cell r="I2441">
            <v>214350</v>
          </cell>
          <cell r="J2441"/>
          <cell r="K2441"/>
          <cell r="L2441"/>
          <cell r="M2441"/>
          <cell r="N2441"/>
          <cell r="O2441"/>
          <cell r="P2441"/>
          <cell r="Q2441"/>
          <cell r="R2441"/>
          <cell r="S2441"/>
          <cell r="T2441"/>
          <cell r="W2441"/>
          <cell r="X2441" t="str">
            <v>Sin movimiento</v>
          </cell>
          <cell r="Y2441">
            <v>75</v>
          </cell>
          <cell r="Z2441"/>
        </row>
        <row r="2442">
          <cell r="A2442">
            <v>37227</v>
          </cell>
          <cell r="B2442">
            <v>214350</v>
          </cell>
          <cell r="C2442"/>
          <cell r="D2442"/>
          <cell r="E2442">
            <v>3.25</v>
          </cell>
          <cell r="F2442">
            <v>4</v>
          </cell>
          <cell r="G2442">
            <v>3.4285047818987637</v>
          </cell>
          <cell r="H2442">
            <v>734900</v>
          </cell>
          <cell r="I2442">
            <v>214350</v>
          </cell>
          <cell r="J2442"/>
          <cell r="K2442"/>
          <cell r="L2442"/>
          <cell r="M2442"/>
          <cell r="N2442"/>
          <cell r="O2442"/>
          <cell r="P2442"/>
          <cell r="Q2442"/>
          <cell r="R2442"/>
          <cell r="S2442"/>
          <cell r="T2442"/>
          <cell r="W2442"/>
          <cell r="X2442" t="str">
            <v>Sin movimiento</v>
          </cell>
          <cell r="Y2442">
            <v>75</v>
          </cell>
          <cell r="Z2442"/>
        </row>
        <row r="2443">
          <cell r="A2443">
            <v>37228</v>
          </cell>
          <cell r="B2443">
            <v>183800</v>
          </cell>
          <cell r="C2443"/>
          <cell r="D2443"/>
          <cell r="E2443">
            <v>3.2</v>
          </cell>
          <cell r="F2443">
            <v>3.3</v>
          </cell>
          <cell r="G2443">
            <v>3.2521218715995648</v>
          </cell>
          <cell r="H2443">
            <v>597740</v>
          </cell>
          <cell r="I2443">
            <v>183800</v>
          </cell>
          <cell r="J2443"/>
          <cell r="K2443"/>
          <cell r="L2443"/>
          <cell r="M2443"/>
          <cell r="N2443"/>
          <cell r="O2443"/>
          <cell r="P2443"/>
          <cell r="Q2443"/>
          <cell r="R2443"/>
          <cell r="S2443"/>
          <cell r="T2443"/>
          <cell r="W2443"/>
          <cell r="X2443">
            <v>37226</v>
          </cell>
          <cell r="Y2443">
            <v>9.9999999999999645</v>
          </cell>
          <cell r="Z2443"/>
        </row>
        <row r="2444">
          <cell r="A2444">
            <v>37229</v>
          </cell>
          <cell r="B2444">
            <v>218200</v>
          </cell>
          <cell r="C2444"/>
          <cell r="D2444"/>
          <cell r="E2444">
            <v>2.95</v>
          </cell>
          <cell r="F2444">
            <v>3.75</v>
          </cell>
          <cell r="G2444">
            <v>3.0575160403299724</v>
          </cell>
          <cell r="H2444">
            <v>667150</v>
          </cell>
          <cell r="I2444">
            <v>218200</v>
          </cell>
          <cell r="J2444"/>
          <cell r="K2444"/>
          <cell r="L2444"/>
          <cell r="M2444"/>
          <cell r="N2444"/>
          <cell r="O2444"/>
          <cell r="P2444"/>
          <cell r="Q2444"/>
          <cell r="R2444"/>
          <cell r="S2444"/>
          <cell r="T2444"/>
          <cell r="W2444"/>
          <cell r="X2444">
            <v>37226</v>
          </cell>
          <cell r="Y2444">
            <v>79.999999999999986</v>
          </cell>
          <cell r="Z2444"/>
        </row>
        <row r="2445">
          <cell r="A2445">
            <v>37230</v>
          </cell>
          <cell r="B2445">
            <v>223100</v>
          </cell>
          <cell r="C2445"/>
          <cell r="D2445"/>
          <cell r="E2445">
            <v>3</v>
          </cell>
          <cell r="F2445">
            <v>3.5</v>
          </cell>
          <cell r="G2445">
            <v>3.1816450022411473</v>
          </cell>
          <cell r="H2445">
            <v>709825</v>
          </cell>
          <cell r="I2445">
            <v>223100</v>
          </cell>
          <cell r="J2445"/>
          <cell r="K2445"/>
          <cell r="L2445"/>
          <cell r="M2445"/>
          <cell r="N2445"/>
          <cell r="O2445"/>
          <cell r="P2445"/>
          <cell r="Q2445"/>
          <cell r="R2445"/>
          <cell r="S2445"/>
          <cell r="T2445"/>
          <cell r="W2445"/>
          <cell r="X2445">
            <v>37226</v>
          </cell>
          <cell r="Y2445">
            <v>50</v>
          </cell>
          <cell r="Z2445"/>
        </row>
        <row r="2446">
          <cell r="A2446">
            <v>37231</v>
          </cell>
          <cell r="B2446">
            <v>228800</v>
          </cell>
          <cell r="C2446"/>
          <cell r="D2446"/>
          <cell r="E2446">
            <v>2.75</v>
          </cell>
          <cell r="F2446">
            <v>3.5</v>
          </cell>
          <cell r="G2446">
            <v>2.9417395104895103</v>
          </cell>
          <cell r="H2446">
            <v>673070</v>
          </cell>
          <cell r="I2446">
            <v>228800</v>
          </cell>
          <cell r="J2446"/>
          <cell r="K2446"/>
          <cell r="L2446"/>
          <cell r="M2446"/>
          <cell r="N2446"/>
          <cell r="O2446"/>
          <cell r="P2446"/>
          <cell r="Q2446"/>
          <cell r="R2446"/>
          <cell r="S2446"/>
          <cell r="T2446"/>
          <cell r="W2446"/>
          <cell r="X2446">
            <v>37226</v>
          </cell>
          <cell r="Y2446">
            <v>75</v>
          </cell>
          <cell r="Z2446"/>
        </row>
        <row r="2447">
          <cell r="A2447">
            <v>37232</v>
          </cell>
          <cell r="B2447">
            <v>262400</v>
          </cell>
          <cell r="C2447"/>
          <cell r="D2447"/>
          <cell r="E2447">
            <v>2.5</v>
          </cell>
          <cell r="F2447">
            <v>4</v>
          </cell>
          <cell r="G2447">
            <v>3.1155678353658538</v>
          </cell>
          <cell r="H2447">
            <v>817525</v>
          </cell>
          <cell r="I2447">
            <v>262400</v>
          </cell>
          <cell r="J2447"/>
          <cell r="K2447"/>
          <cell r="L2447"/>
          <cell r="M2447"/>
          <cell r="N2447"/>
          <cell r="O2447"/>
          <cell r="P2447"/>
          <cell r="Q2447"/>
          <cell r="R2447"/>
          <cell r="S2447"/>
          <cell r="T2447"/>
          <cell r="W2447"/>
          <cell r="X2447">
            <v>37226</v>
          </cell>
          <cell r="Y2447">
            <v>150</v>
          </cell>
          <cell r="Z2447"/>
        </row>
        <row r="2448">
          <cell r="A2448">
            <v>37233</v>
          </cell>
          <cell r="B2448">
            <v>262400</v>
          </cell>
          <cell r="C2448"/>
          <cell r="D2448"/>
          <cell r="E2448">
            <v>2.5</v>
          </cell>
          <cell r="F2448">
            <v>4</v>
          </cell>
          <cell r="G2448">
            <v>3.1155678353658538</v>
          </cell>
          <cell r="H2448">
            <v>817525</v>
          </cell>
          <cell r="I2448">
            <v>262400</v>
          </cell>
          <cell r="J2448"/>
          <cell r="K2448"/>
          <cell r="L2448"/>
          <cell r="M2448"/>
          <cell r="N2448"/>
          <cell r="O2448"/>
          <cell r="P2448"/>
          <cell r="Q2448"/>
          <cell r="R2448"/>
          <cell r="S2448"/>
          <cell r="T2448"/>
          <cell r="W2448"/>
          <cell r="X2448" t="str">
            <v>Sin movimiento</v>
          </cell>
          <cell r="Y2448">
            <v>150</v>
          </cell>
          <cell r="Z2448"/>
        </row>
        <row r="2449">
          <cell r="A2449">
            <v>37234</v>
          </cell>
          <cell r="B2449">
            <v>262400</v>
          </cell>
          <cell r="C2449"/>
          <cell r="D2449"/>
          <cell r="E2449">
            <v>2.5</v>
          </cell>
          <cell r="F2449">
            <v>4</v>
          </cell>
          <cell r="G2449">
            <v>3.1155678353658538</v>
          </cell>
          <cell r="H2449">
            <v>817525</v>
          </cell>
          <cell r="I2449">
            <v>262400</v>
          </cell>
          <cell r="J2449"/>
          <cell r="K2449"/>
          <cell r="L2449"/>
          <cell r="M2449"/>
          <cell r="N2449"/>
          <cell r="O2449"/>
          <cell r="P2449"/>
          <cell r="Q2449"/>
          <cell r="R2449"/>
          <cell r="S2449"/>
          <cell r="T2449"/>
          <cell r="W2449"/>
          <cell r="X2449" t="str">
            <v>Sin movimiento</v>
          </cell>
          <cell r="Y2449">
            <v>150</v>
          </cell>
          <cell r="Z2449"/>
        </row>
        <row r="2450">
          <cell r="A2450">
            <v>37235</v>
          </cell>
          <cell r="B2450">
            <v>140400</v>
          </cell>
          <cell r="C2450"/>
          <cell r="D2450"/>
          <cell r="E2450">
            <v>2.85</v>
          </cell>
          <cell r="F2450">
            <v>3.5</v>
          </cell>
          <cell r="G2450">
            <v>3.0356125356125356</v>
          </cell>
          <cell r="H2450">
            <v>426200</v>
          </cell>
          <cell r="I2450">
            <v>140400</v>
          </cell>
          <cell r="J2450"/>
          <cell r="K2450"/>
          <cell r="L2450"/>
          <cell r="M2450"/>
          <cell r="N2450"/>
          <cell r="O2450"/>
          <cell r="P2450"/>
          <cell r="Q2450"/>
          <cell r="R2450"/>
          <cell r="S2450"/>
          <cell r="T2450"/>
          <cell r="W2450"/>
          <cell r="X2450">
            <v>37226</v>
          </cell>
          <cell r="Y2450">
            <v>64.999999999999986</v>
          </cell>
          <cell r="Z2450"/>
        </row>
        <row r="2451">
          <cell r="A2451">
            <v>37236</v>
          </cell>
          <cell r="B2451">
            <v>226500</v>
          </cell>
          <cell r="C2451"/>
          <cell r="D2451"/>
          <cell r="E2451">
            <v>2.75</v>
          </cell>
          <cell r="F2451">
            <v>3.5</v>
          </cell>
          <cell r="G2451">
            <v>2.8283664459161146</v>
          </cell>
          <cell r="H2451">
            <v>640625</v>
          </cell>
          <cell r="I2451">
            <v>226500</v>
          </cell>
          <cell r="J2451"/>
          <cell r="K2451"/>
          <cell r="L2451"/>
          <cell r="M2451"/>
          <cell r="N2451"/>
          <cell r="O2451"/>
          <cell r="P2451"/>
          <cell r="Q2451"/>
          <cell r="R2451"/>
          <cell r="S2451"/>
          <cell r="T2451"/>
          <cell r="W2451"/>
          <cell r="X2451">
            <v>37226</v>
          </cell>
          <cell r="Y2451">
            <v>75</v>
          </cell>
          <cell r="Z2451"/>
        </row>
        <row r="2452">
          <cell r="A2452">
            <v>37237</v>
          </cell>
          <cell r="B2452">
            <v>350100</v>
          </cell>
          <cell r="C2452"/>
          <cell r="D2452"/>
          <cell r="E2452">
            <v>2.7</v>
          </cell>
          <cell r="F2452">
            <v>3.25</v>
          </cell>
          <cell r="G2452">
            <v>2.8214652956298201</v>
          </cell>
          <cell r="H2452">
            <v>987795</v>
          </cell>
          <cell r="I2452">
            <v>350100</v>
          </cell>
          <cell r="J2452"/>
          <cell r="K2452"/>
          <cell r="L2452"/>
          <cell r="M2452"/>
          <cell r="N2452"/>
          <cell r="O2452"/>
          <cell r="P2452"/>
          <cell r="Q2452"/>
          <cell r="R2452"/>
          <cell r="S2452"/>
          <cell r="T2452"/>
          <cell r="W2452"/>
          <cell r="X2452">
            <v>37226</v>
          </cell>
          <cell r="Y2452">
            <v>54.999999999999986</v>
          </cell>
          <cell r="Z2452"/>
        </row>
        <row r="2453">
          <cell r="A2453">
            <v>37238</v>
          </cell>
          <cell r="B2453">
            <v>280700</v>
          </cell>
          <cell r="C2453"/>
          <cell r="D2453"/>
          <cell r="E2453">
            <v>2.85</v>
          </cell>
          <cell r="F2453">
            <v>3.5</v>
          </cell>
          <cell r="G2453">
            <v>2.9623975774848592</v>
          </cell>
          <cell r="H2453">
            <v>831545</v>
          </cell>
          <cell r="I2453">
            <v>280700</v>
          </cell>
          <cell r="J2453"/>
          <cell r="K2453"/>
          <cell r="L2453"/>
          <cell r="M2453"/>
          <cell r="N2453"/>
          <cell r="O2453"/>
          <cell r="P2453"/>
          <cell r="Q2453"/>
          <cell r="R2453"/>
          <cell r="S2453"/>
          <cell r="T2453"/>
          <cell r="W2453"/>
          <cell r="X2453">
            <v>37226</v>
          </cell>
          <cell r="Y2453">
            <v>64.999999999999986</v>
          </cell>
          <cell r="Z2453"/>
        </row>
        <row r="2454">
          <cell r="A2454">
            <v>37239</v>
          </cell>
          <cell r="B2454">
            <v>228800</v>
          </cell>
          <cell r="C2454"/>
          <cell r="D2454"/>
          <cell r="E2454">
            <v>2.9</v>
          </cell>
          <cell r="F2454">
            <v>3.5</v>
          </cell>
          <cell r="G2454">
            <v>3.1029283216783217</v>
          </cell>
          <cell r="H2454">
            <v>709950</v>
          </cell>
          <cell r="I2454">
            <v>228800</v>
          </cell>
          <cell r="J2454"/>
          <cell r="K2454"/>
          <cell r="L2454"/>
          <cell r="M2454"/>
          <cell r="N2454"/>
          <cell r="O2454"/>
          <cell r="P2454"/>
          <cell r="Q2454"/>
          <cell r="R2454"/>
          <cell r="S2454"/>
          <cell r="T2454"/>
          <cell r="W2454"/>
          <cell r="X2454">
            <v>37226</v>
          </cell>
          <cell r="Y2454">
            <v>60.000000000000007</v>
          </cell>
          <cell r="Z2454"/>
        </row>
        <row r="2455">
          <cell r="A2455">
            <v>37240</v>
          </cell>
          <cell r="B2455">
            <v>228800</v>
          </cell>
          <cell r="C2455"/>
          <cell r="D2455"/>
          <cell r="E2455">
            <v>2.9</v>
          </cell>
          <cell r="F2455">
            <v>3.5</v>
          </cell>
          <cell r="G2455">
            <v>3.1029283216783217</v>
          </cell>
          <cell r="H2455">
            <v>709950</v>
          </cell>
          <cell r="I2455">
            <v>228800</v>
          </cell>
          <cell r="J2455"/>
          <cell r="K2455"/>
          <cell r="L2455"/>
          <cell r="M2455"/>
          <cell r="N2455"/>
          <cell r="O2455"/>
          <cell r="P2455"/>
          <cell r="Q2455"/>
          <cell r="R2455"/>
          <cell r="S2455"/>
          <cell r="T2455"/>
          <cell r="W2455"/>
          <cell r="X2455" t="str">
            <v>Sin movimiento</v>
          </cell>
          <cell r="Y2455">
            <v>60.000000000000007</v>
          </cell>
          <cell r="Z2455"/>
        </row>
        <row r="2456">
          <cell r="A2456">
            <v>37241</v>
          </cell>
          <cell r="B2456">
            <v>228800</v>
          </cell>
          <cell r="C2456"/>
          <cell r="D2456"/>
          <cell r="E2456">
            <v>2.9</v>
          </cell>
          <cell r="F2456">
            <v>3.5</v>
          </cell>
          <cell r="G2456">
            <v>3.1029283216783217</v>
          </cell>
          <cell r="H2456">
            <v>709950</v>
          </cell>
          <cell r="I2456">
            <v>228800</v>
          </cell>
          <cell r="J2456"/>
          <cell r="K2456"/>
          <cell r="L2456"/>
          <cell r="M2456"/>
          <cell r="N2456"/>
          <cell r="O2456"/>
          <cell r="P2456"/>
          <cell r="Q2456"/>
          <cell r="R2456"/>
          <cell r="S2456"/>
          <cell r="T2456"/>
          <cell r="W2456"/>
          <cell r="X2456" t="str">
            <v>Sin movimiento</v>
          </cell>
          <cell r="Y2456">
            <v>60.000000000000007</v>
          </cell>
          <cell r="Z2456"/>
        </row>
        <row r="2457">
          <cell r="A2457">
            <v>37242</v>
          </cell>
          <cell r="B2457">
            <v>115700</v>
          </cell>
          <cell r="C2457"/>
          <cell r="D2457"/>
          <cell r="E2457">
            <v>2.75</v>
          </cell>
          <cell r="F2457">
            <v>3.5</v>
          </cell>
          <cell r="G2457">
            <v>3.0576490924805531</v>
          </cell>
          <cell r="H2457">
            <v>353770</v>
          </cell>
          <cell r="I2457">
            <v>115700</v>
          </cell>
          <cell r="J2457"/>
          <cell r="K2457"/>
          <cell r="L2457"/>
          <cell r="M2457"/>
          <cell r="N2457"/>
          <cell r="O2457"/>
          <cell r="P2457"/>
          <cell r="Q2457"/>
          <cell r="R2457"/>
          <cell r="S2457"/>
          <cell r="T2457"/>
          <cell r="W2457"/>
          <cell r="X2457">
            <v>37226</v>
          </cell>
          <cell r="Y2457">
            <v>75</v>
          </cell>
          <cell r="Z2457"/>
        </row>
        <row r="2458">
          <cell r="A2458">
            <v>37243</v>
          </cell>
          <cell r="B2458">
            <v>157100</v>
          </cell>
          <cell r="C2458"/>
          <cell r="D2458"/>
          <cell r="E2458">
            <v>2.9</v>
          </cell>
          <cell r="F2458">
            <v>3.5</v>
          </cell>
          <cell r="G2458">
            <v>2.9845003182686187</v>
          </cell>
          <cell r="H2458">
            <v>468865</v>
          </cell>
          <cell r="I2458">
            <v>157100</v>
          </cell>
          <cell r="J2458"/>
          <cell r="K2458"/>
          <cell r="L2458"/>
          <cell r="M2458"/>
          <cell r="N2458"/>
          <cell r="O2458"/>
          <cell r="P2458"/>
          <cell r="Q2458"/>
          <cell r="R2458"/>
          <cell r="S2458"/>
          <cell r="T2458"/>
          <cell r="W2458"/>
          <cell r="X2458">
            <v>37226</v>
          </cell>
          <cell r="Y2458">
            <v>60.000000000000007</v>
          </cell>
          <cell r="Z2458"/>
        </row>
        <row r="2459">
          <cell r="A2459">
            <v>37244</v>
          </cell>
          <cell r="B2459">
            <v>229300</v>
          </cell>
          <cell r="C2459"/>
          <cell r="D2459"/>
          <cell r="E2459">
            <v>2.9</v>
          </cell>
          <cell r="F2459">
            <v>3.5</v>
          </cell>
          <cell r="G2459">
            <v>2.9928041866550372</v>
          </cell>
          <cell r="H2459">
            <v>686250</v>
          </cell>
          <cell r="I2459">
            <v>229300</v>
          </cell>
          <cell r="J2459"/>
          <cell r="K2459"/>
          <cell r="L2459"/>
          <cell r="M2459"/>
          <cell r="N2459"/>
          <cell r="O2459"/>
          <cell r="P2459"/>
          <cell r="Q2459"/>
          <cell r="R2459"/>
          <cell r="S2459"/>
          <cell r="T2459"/>
          <cell r="W2459"/>
          <cell r="X2459">
            <v>37226</v>
          </cell>
          <cell r="Y2459">
            <v>60.000000000000007</v>
          </cell>
          <cell r="Z2459"/>
        </row>
        <row r="2460">
          <cell r="A2460">
            <v>37245</v>
          </cell>
          <cell r="B2460">
            <v>350350</v>
          </cell>
          <cell r="C2460"/>
          <cell r="D2460"/>
          <cell r="E2460">
            <v>3.1</v>
          </cell>
          <cell r="F2460">
            <v>3.8</v>
          </cell>
          <cell r="G2460">
            <v>3.2582274867989152</v>
          </cell>
          <cell r="H2460">
            <v>1141520</v>
          </cell>
          <cell r="I2460">
            <v>350350</v>
          </cell>
          <cell r="J2460"/>
          <cell r="K2460"/>
          <cell r="L2460"/>
          <cell r="M2460"/>
          <cell r="N2460"/>
          <cell r="O2460"/>
          <cell r="P2460"/>
          <cell r="Q2460"/>
          <cell r="R2460"/>
          <cell r="S2460"/>
          <cell r="T2460"/>
          <cell r="W2460"/>
          <cell r="X2460">
            <v>37226</v>
          </cell>
          <cell r="Y2460">
            <v>69.999999999999972</v>
          </cell>
          <cell r="Z2460"/>
        </row>
        <row r="2461">
          <cell r="A2461">
            <v>37246</v>
          </cell>
          <cell r="B2461">
            <v>197400</v>
          </cell>
          <cell r="C2461"/>
          <cell r="D2461"/>
          <cell r="E2461">
            <v>3.15</v>
          </cell>
          <cell r="F2461">
            <v>3.5</v>
          </cell>
          <cell r="G2461">
            <v>3.3778115501519759</v>
          </cell>
          <cell r="H2461">
            <v>666780</v>
          </cell>
          <cell r="I2461">
            <v>197400</v>
          </cell>
          <cell r="J2461"/>
          <cell r="K2461"/>
          <cell r="L2461"/>
          <cell r="M2461"/>
          <cell r="N2461"/>
          <cell r="O2461"/>
          <cell r="P2461"/>
          <cell r="Q2461"/>
          <cell r="R2461"/>
          <cell r="S2461"/>
          <cell r="T2461"/>
          <cell r="W2461"/>
          <cell r="X2461">
            <v>37226</v>
          </cell>
          <cell r="Y2461">
            <v>35.000000000000007</v>
          </cell>
          <cell r="Z2461"/>
        </row>
        <row r="2462">
          <cell r="A2462">
            <v>37247</v>
          </cell>
          <cell r="B2462">
            <v>197400</v>
          </cell>
          <cell r="C2462"/>
          <cell r="D2462"/>
          <cell r="E2462">
            <v>3.15</v>
          </cell>
          <cell r="F2462">
            <v>3.5</v>
          </cell>
          <cell r="G2462">
            <v>3.3778115501519759</v>
          </cell>
          <cell r="H2462">
            <v>666780</v>
          </cell>
          <cell r="I2462">
            <v>197400</v>
          </cell>
          <cell r="J2462"/>
          <cell r="K2462"/>
          <cell r="L2462"/>
          <cell r="M2462"/>
          <cell r="N2462"/>
          <cell r="O2462"/>
          <cell r="P2462"/>
          <cell r="Q2462"/>
          <cell r="R2462"/>
          <cell r="S2462"/>
          <cell r="T2462"/>
          <cell r="W2462"/>
          <cell r="X2462" t="str">
            <v>Sin movimiento</v>
          </cell>
          <cell r="Y2462">
            <v>35.000000000000007</v>
          </cell>
          <cell r="Z2462"/>
        </row>
        <row r="2463">
          <cell r="A2463">
            <v>37248</v>
          </cell>
          <cell r="B2463">
            <v>197400</v>
          </cell>
          <cell r="C2463"/>
          <cell r="D2463"/>
          <cell r="E2463">
            <v>3.15</v>
          </cell>
          <cell r="F2463">
            <v>3.5</v>
          </cell>
          <cell r="G2463">
            <v>3.3778115501519759</v>
          </cell>
          <cell r="H2463">
            <v>666780</v>
          </cell>
          <cell r="I2463">
            <v>197400</v>
          </cell>
          <cell r="J2463"/>
          <cell r="K2463"/>
          <cell r="L2463"/>
          <cell r="M2463"/>
          <cell r="N2463"/>
          <cell r="O2463"/>
          <cell r="P2463"/>
          <cell r="Q2463"/>
          <cell r="R2463"/>
          <cell r="S2463"/>
          <cell r="T2463"/>
          <cell r="W2463"/>
          <cell r="X2463" t="str">
            <v>Sin movimiento</v>
          </cell>
          <cell r="Y2463">
            <v>35.000000000000007</v>
          </cell>
          <cell r="Z2463"/>
        </row>
        <row r="2464">
          <cell r="A2464">
            <v>37249</v>
          </cell>
          <cell r="B2464">
            <v>183400</v>
          </cell>
          <cell r="C2464"/>
          <cell r="D2464"/>
          <cell r="E2464">
            <v>2.82</v>
          </cell>
          <cell r="F2464">
            <v>3.5</v>
          </cell>
          <cell r="G2464">
            <v>3.2266085059978189</v>
          </cell>
          <cell r="H2464">
            <v>591760</v>
          </cell>
          <cell r="I2464">
            <v>183400</v>
          </cell>
          <cell r="J2464"/>
          <cell r="K2464"/>
          <cell r="L2464"/>
          <cell r="M2464"/>
          <cell r="N2464"/>
          <cell r="O2464"/>
          <cell r="P2464"/>
          <cell r="Q2464"/>
          <cell r="R2464"/>
          <cell r="S2464"/>
          <cell r="T2464"/>
          <cell r="W2464"/>
          <cell r="X2464">
            <v>37226</v>
          </cell>
          <cell r="Y2464">
            <v>68.000000000000014</v>
          </cell>
          <cell r="Z2464"/>
        </row>
        <row r="2465">
          <cell r="A2465">
            <v>37250</v>
          </cell>
          <cell r="B2465">
            <v>183400</v>
          </cell>
          <cell r="C2465"/>
          <cell r="D2465"/>
          <cell r="E2465">
            <v>2.82</v>
          </cell>
          <cell r="F2465">
            <v>3.5</v>
          </cell>
          <cell r="G2465">
            <v>3.2266085059978189</v>
          </cell>
          <cell r="H2465">
            <v>591760</v>
          </cell>
          <cell r="I2465">
            <v>183400</v>
          </cell>
          <cell r="J2465"/>
          <cell r="K2465"/>
          <cell r="L2465"/>
          <cell r="M2465"/>
          <cell r="N2465"/>
          <cell r="O2465"/>
          <cell r="P2465"/>
          <cell r="Q2465"/>
          <cell r="R2465"/>
          <cell r="S2465"/>
          <cell r="T2465"/>
          <cell r="W2465"/>
          <cell r="X2465">
            <v>37226</v>
          </cell>
          <cell r="Y2465">
            <v>68.000000000000014</v>
          </cell>
          <cell r="Z2465"/>
        </row>
        <row r="2466">
          <cell r="A2466">
            <v>37251</v>
          </cell>
          <cell r="B2466">
            <v>144200</v>
          </cell>
          <cell r="C2466"/>
          <cell r="D2466"/>
          <cell r="E2466">
            <v>3.15</v>
          </cell>
          <cell r="F2466">
            <v>3.5</v>
          </cell>
          <cell r="G2466">
            <v>3.232385575589459</v>
          </cell>
          <cell r="H2466">
            <v>466110</v>
          </cell>
          <cell r="I2466">
            <v>144200</v>
          </cell>
          <cell r="J2466"/>
          <cell r="K2466"/>
          <cell r="L2466"/>
          <cell r="M2466"/>
          <cell r="N2466"/>
          <cell r="O2466"/>
          <cell r="P2466"/>
          <cell r="Q2466"/>
          <cell r="R2466"/>
          <cell r="S2466"/>
          <cell r="T2466"/>
          <cell r="W2466"/>
          <cell r="X2466">
            <v>37226</v>
          </cell>
          <cell r="Y2466">
            <v>35.000000000000007</v>
          </cell>
          <cell r="Z2466"/>
        </row>
        <row r="2467">
          <cell r="A2467">
            <v>37252</v>
          </cell>
          <cell r="B2467">
            <v>233400</v>
          </cell>
          <cell r="C2467"/>
          <cell r="D2467"/>
          <cell r="E2467">
            <v>2.85</v>
          </cell>
          <cell r="F2467">
            <v>3.5</v>
          </cell>
          <cell r="G2467">
            <v>3.2068123393316195</v>
          </cell>
          <cell r="H2467">
            <v>748470</v>
          </cell>
          <cell r="I2467">
            <v>233400</v>
          </cell>
          <cell r="J2467"/>
          <cell r="K2467"/>
          <cell r="L2467"/>
          <cell r="M2467"/>
          <cell r="N2467"/>
          <cell r="O2467"/>
          <cell r="P2467"/>
          <cell r="Q2467"/>
          <cell r="R2467"/>
          <cell r="S2467"/>
          <cell r="T2467"/>
          <cell r="W2467"/>
          <cell r="X2467">
            <v>37226</v>
          </cell>
          <cell r="Y2467">
            <v>64.999999999999986</v>
          </cell>
          <cell r="Z2467"/>
        </row>
        <row r="2468">
          <cell r="A2468">
            <v>37253</v>
          </cell>
          <cell r="B2468">
            <v>178200</v>
          </cell>
          <cell r="C2468"/>
          <cell r="D2468"/>
          <cell r="E2468">
            <v>3.1</v>
          </cell>
          <cell r="F2468">
            <v>3.5</v>
          </cell>
          <cell r="G2468">
            <v>3.2227833894500559</v>
          </cell>
          <cell r="H2468">
            <v>574300</v>
          </cell>
          <cell r="I2468">
            <v>178200</v>
          </cell>
          <cell r="J2468"/>
          <cell r="K2468"/>
          <cell r="L2468"/>
          <cell r="M2468"/>
          <cell r="N2468"/>
          <cell r="O2468"/>
          <cell r="P2468"/>
          <cell r="Q2468"/>
          <cell r="R2468"/>
          <cell r="S2468"/>
          <cell r="T2468"/>
          <cell r="W2468"/>
          <cell r="X2468">
            <v>37226</v>
          </cell>
          <cell r="Y2468">
            <v>39.999999999999993</v>
          </cell>
          <cell r="Z2468"/>
        </row>
        <row r="2469">
          <cell r="A2469">
            <v>37254</v>
          </cell>
          <cell r="B2469">
            <v>178200</v>
          </cell>
          <cell r="C2469"/>
          <cell r="D2469"/>
          <cell r="E2469">
            <v>3.1</v>
          </cell>
          <cell r="F2469">
            <v>3.5</v>
          </cell>
          <cell r="G2469">
            <v>3.2227833894500559</v>
          </cell>
          <cell r="H2469">
            <v>574300</v>
          </cell>
          <cell r="I2469">
            <v>178200</v>
          </cell>
          <cell r="J2469"/>
          <cell r="K2469"/>
          <cell r="L2469"/>
          <cell r="M2469"/>
          <cell r="N2469"/>
          <cell r="O2469"/>
          <cell r="P2469"/>
          <cell r="Q2469"/>
          <cell r="R2469"/>
          <cell r="S2469"/>
          <cell r="T2469"/>
          <cell r="W2469"/>
          <cell r="X2469" t="str">
            <v>Sin movimiento</v>
          </cell>
          <cell r="Y2469">
            <v>39.999999999999993</v>
          </cell>
          <cell r="Z2469"/>
        </row>
        <row r="2470">
          <cell r="A2470">
            <v>37255</v>
          </cell>
          <cell r="B2470">
            <v>178200</v>
          </cell>
          <cell r="C2470"/>
          <cell r="D2470"/>
          <cell r="E2470">
            <v>3.1</v>
          </cell>
          <cell r="F2470">
            <v>3.5</v>
          </cell>
          <cell r="G2470">
            <v>3.2227833894500559</v>
          </cell>
          <cell r="H2470">
            <v>574300</v>
          </cell>
          <cell r="I2470">
            <v>178200</v>
          </cell>
          <cell r="J2470"/>
          <cell r="K2470"/>
          <cell r="L2470"/>
          <cell r="M2470"/>
          <cell r="N2470"/>
          <cell r="O2470"/>
          <cell r="P2470"/>
          <cell r="Q2470"/>
          <cell r="R2470"/>
          <cell r="S2470"/>
          <cell r="T2470"/>
          <cell r="W2470"/>
          <cell r="X2470" t="str">
            <v>Sin movimiento</v>
          </cell>
          <cell r="Y2470">
            <v>39.999999999999993</v>
          </cell>
          <cell r="Z2470"/>
        </row>
        <row r="2471">
          <cell r="A2471">
            <v>37256</v>
          </cell>
          <cell r="B2471">
            <v>196150</v>
          </cell>
          <cell r="C2471"/>
          <cell r="D2471"/>
          <cell r="E2471">
            <v>3</v>
          </cell>
          <cell r="F2471">
            <v>3.6</v>
          </cell>
          <cell r="G2471">
            <v>3.2453479479989804</v>
          </cell>
          <cell r="H2471">
            <v>636575</v>
          </cell>
          <cell r="I2471">
            <v>196150</v>
          </cell>
          <cell r="J2471">
            <v>20994495</v>
          </cell>
          <cell r="K2471">
            <v>6673700</v>
          </cell>
          <cell r="L2471">
            <v>3.1458553725819263</v>
          </cell>
          <cell r="M2471"/>
          <cell r="N2471"/>
          <cell r="O2471"/>
          <cell r="P2471"/>
          <cell r="Q2471"/>
          <cell r="R2471"/>
          <cell r="S2471"/>
          <cell r="T2471"/>
          <cell r="W2471"/>
          <cell r="X2471">
            <v>37226</v>
          </cell>
          <cell r="Y2471">
            <v>60.000000000000007</v>
          </cell>
          <cell r="Z2471"/>
        </row>
        <row r="2472">
          <cell r="A2472">
            <v>37257</v>
          </cell>
          <cell r="B2472">
            <v>196150</v>
          </cell>
          <cell r="C2472"/>
          <cell r="D2472"/>
          <cell r="E2472">
            <v>3</v>
          </cell>
          <cell r="F2472">
            <v>3.6</v>
          </cell>
          <cell r="G2472">
            <v>3.2453479479989804</v>
          </cell>
          <cell r="H2472">
            <v>636575</v>
          </cell>
          <cell r="I2472">
            <v>196150</v>
          </cell>
          <cell r="J2472"/>
          <cell r="K2472"/>
          <cell r="L2472"/>
          <cell r="M2472"/>
          <cell r="N2472"/>
          <cell r="O2472"/>
          <cell r="P2472"/>
          <cell r="Q2472"/>
          <cell r="R2472"/>
          <cell r="S2472"/>
          <cell r="T2472"/>
          <cell r="W2472"/>
          <cell r="X2472">
            <v>37257</v>
          </cell>
          <cell r="Y2472">
            <v>60.000000000000007</v>
          </cell>
          <cell r="Z2472"/>
        </row>
        <row r="2473">
          <cell r="A2473">
            <v>37258</v>
          </cell>
          <cell r="B2473">
            <v>142400</v>
          </cell>
          <cell r="C2473"/>
          <cell r="D2473"/>
          <cell r="E2473">
            <v>3</v>
          </cell>
          <cell r="F2473">
            <v>3.4</v>
          </cell>
          <cell r="G2473">
            <v>3.1004915730337079</v>
          </cell>
          <cell r="H2473">
            <v>441510</v>
          </cell>
          <cell r="I2473">
            <v>142400</v>
          </cell>
          <cell r="J2473"/>
          <cell r="K2473"/>
          <cell r="L2473"/>
          <cell r="M2473"/>
          <cell r="N2473"/>
          <cell r="O2473"/>
          <cell r="P2473"/>
          <cell r="Q2473"/>
          <cell r="R2473"/>
          <cell r="S2473"/>
          <cell r="T2473"/>
          <cell r="W2473"/>
          <cell r="X2473">
            <v>37257</v>
          </cell>
          <cell r="Y2473">
            <v>39.999999999999993</v>
          </cell>
          <cell r="Z2473"/>
        </row>
        <row r="2474">
          <cell r="A2474">
            <v>37259</v>
          </cell>
          <cell r="B2474">
            <v>131100</v>
          </cell>
          <cell r="C2474"/>
          <cell r="D2474"/>
          <cell r="E2474">
            <v>2.95</v>
          </cell>
          <cell r="F2474">
            <v>3.3</v>
          </cell>
          <cell r="G2474">
            <v>3.0201372997711671</v>
          </cell>
          <cell r="H2474">
            <v>395940</v>
          </cell>
          <cell r="I2474">
            <v>131100</v>
          </cell>
          <cell r="J2474"/>
          <cell r="K2474"/>
          <cell r="L2474"/>
          <cell r="M2474"/>
          <cell r="N2474"/>
          <cell r="O2474"/>
          <cell r="P2474"/>
          <cell r="Q2474"/>
          <cell r="R2474"/>
          <cell r="S2474"/>
          <cell r="T2474"/>
          <cell r="W2474"/>
          <cell r="X2474">
            <v>37257</v>
          </cell>
          <cell r="Y2474">
            <v>34.999999999999964</v>
          </cell>
          <cell r="Z2474"/>
        </row>
        <row r="2475">
          <cell r="A2475">
            <v>37260</v>
          </cell>
          <cell r="B2475">
            <v>199300</v>
          </cell>
          <cell r="C2475"/>
          <cell r="D2475"/>
          <cell r="E2475">
            <v>2.9</v>
          </cell>
          <cell r="F2475">
            <v>3.25</v>
          </cell>
          <cell r="G2475">
            <v>3</v>
          </cell>
          <cell r="H2475">
            <v>597900</v>
          </cell>
          <cell r="I2475">
            <v>199300</v>
          </cell>
          <cell r="J2475"/>
          <cell r="K2475"/>
          <cell r="L2475"/>
          <cell r="M2475"/>
          <cell r="N2475"/>
          <cell r="O2475"/>
          <cell r="P2475"/>
          <cell r="Q2475"/>
          <cell r="R2475"/>
          <cell r="S2475"/>
          <cell r="T2475"/>
          <cell r="W2475"/>
          <cell r="X2475">
            <v>37257</v>
          </cell>
          <cell r="Y2475">
            <v>35.000000000000007</v>
          </cell>
          <cell r="Z2475"/>
        </row>
        <row r="2476">
          <cell r="A2476">
            <v>37261</v>
          </cell>
          <cell r="B2476">
            <v>199300</v>
          </cell>
          <cell r="C2476"/>
          <cell r="D2476"/>
          <cell r="E2476">
            <v>2.9</v>
          </cell>
          <cell r="F2476">
            <v>3.25</v>
          </cell>
          <cell r="G2476">
            <v>3</v>
          </cell>
          <cell r="H2476">
            <v>597900</v>
          </cell>
          <cell r="I2476">
            <v>199300</v>
          </cell>
          <cell r="J2476"/>
          <cell r="K2476"/>
          <cell r="L2476"/>
          <cell r="M2476"/>
          <cell r="N2476"/>
          <cell r="O2476"/>
          <cell r="P2476"/>
          <cell r="Q2476"/>
          <cell r="R2476"/>
          <cell r="S2476"/>
          <cell r="T2476"/>
          <cell r="W2476"/>
          <cell r="X2476" t="str">
            <v>Sin movimiento</v>
          </cell>
          <cell r="Y2476">
            <v>35.000000000000007</v>
          </cell>
          <cell r="Z2476"/>
        </row>
        <row r="2477">
          <cell r="A2477">
            <v>37262</v>
          </cell>
          <cell r="B2477">
            <v>199300</v>
          </cell>
          <cell r="C2477"/>
          <cell r="D2477"/>
          <cell r="E2477">
            <v>2.9</v>
          </cell>
          <cell r="F2477">
            <v>3.25</v>
          </cell>
          <cell r="G2477">
            <v>3</v>
          </cell>
          <cell r="H2477">
            <v>597900</v>
          </cell>
          <cell r="I2477">
            <v>199300</v>
          </cell>
          <cell r="J2477"/>
          <cell r="K2477"/>
          <cell r="L2477"/>
          <cell r="M2477"/>
          <cell r="N2477"/>
          <cell r="O2477"/>
          <cell r="P2477"/>
          <cell r="Q2477"/>
          <cell r="R2477"/>
          <cell r="S2477"/>
          <cell r="T2477"/>
          <cell r="W2477"/>
          <cell r="X2477" t="str">
            <v>Sin movimiento</v>
          </cell>
          <cell r="Y2477">
            <v>35.000000000000007</v>
          </cell>
          <cell r="Z2477"/>
        </row>
        <row r="2478">
          <cell r="A2478">
            <v>37263</v>
          </cell>
          <cell r="B2478">
            <v>121300</v>
          </cell>
          <cell r="C2478"/>
          <cell r="D2478"/>
          <cell r="E2478">
            <v>2.9</v>
          </cell>
          <cell r="F2478">
            <v>3.1</v>
          </cell>
          <cell r="G2478">
            <v>2.98</v>
          </cell>
          <cell r="H2478">
            <v>361474</v>
          </cell>
          <cell r="I2478">
            <v>121300</v>
          </cell>
          <cell r="J2478"/>
          <cell r="K2478"/>
          <cell r="L2478"/>
          <cell r="M2478"/>
          <cell r="N2478"/>
          <cell r="O2478"/>
          <cell r="P2478"/>
          <cell r="Q2478"/>
          <cell r="R2478"/>
          <cell r="S2478"/>
          <cell r="T2478"/>
          <cell r="W2478"/>
          <cell r="X2478">
            <v>37257</v>
          </cell>
          <cell r="Y2478">
            <v>20.000000000000018</v>
          </cell>
          <cell r="Z2478"/>
        </row>
        <row r="2479">
          <cell r="A2479">
            <v>37264</v>
          </cell>
          <cell r="B2479">
            <v>115900</v>
          </cell>
          <cell r="C2479"/>
          <cell r="D2479"/>
          <cell r="E2479">
            <v>2.9</v>
          </cell>
          <cell r="F2479">
            <v>3.25</v>
          </cell>
          <cell r="G2479">
            <v>2.94</v>
          </cell>
          <cell r="H2479">
            <v>340746</v>
          </cell>
          <cell r="I2479">
            <v>115900</v>
          </cell>
          <cell r="J2479"/>
          <cell r="K2479"/>
          <cell r="L2479"/>
          <cell r="M2479"/>
          <cell r="N2479"/>
          <cell r="O2479"/>
          <cell r="P2479"/>
          <cell r="Q2479"/>
          <cell r="R2479"/>
          <cell r="S2479"/>
          <cell r="T2479"/>
          <cell r="W2479"/>
          <cell r="X2479">
            <v>37257</v>
          </cell>
          <cell r="Y2479">
            <v>35.000000000000007</v>
          </cell>
          <cell r="Z2479"/>
        </row>
        <row r="2480">
          <cell r="A2480">
            <v>37265</v>
          </cell>
          <cell r="B2480">
            <v>86200</v>
          </cell>
          <cell r="C2480"/>
          <cell r="D2480"/>
          <cell r="E2480">
            <v>3</v>
          </cell>
          <cell r="F2480">
            <v>3.1</v>
          </cell>
          <cell r="G2480">
            <v>3.01</v>
          </cell>
          <cell r="H2480">
            <v>259461.99999999997</v>
          </cell>
          <cell r="I2480">
            <v>86200</v>
          </cell>
          <cell r="J2480"/>
          <cell r="K2480"/>
          <cell r="L2480"/>
          <cell r="M2480"/>
          <cell r="N2480"/>
          <cell r="O2480"/>
          <cell r="P2480"/>
          <cell r="Q2480"/>
          <cell r="R2480"/>
          <cell r="S2480"/>
          <cell r="T2480"/>
          <cell r="W2480"/>
          <cell r="X2480">
            <v>37257</v>
          </cell>
          <cell r="Y2480">
            <v>10.000000000000009</v>
          </cell>
          <cell r="Z2480"/>
        </row>
        <row r="2481">
          <cell r="A2481">
            <v>37266</v>
          </cell>
          <cell r="B2481">
            <v>94000</v>
          </cell>
          <cell r="C2481"/>
          <cell r="D2481"/>
          <cell r="E2481">
            <v>2.9</v>
          </cell>
          <cell r="F2481">
            <v>3.1</v>
          </cell>
          <cell r="G2481">
            <v>3.03</v>
          </cell>
          <cell r="H2481">
            <v>284820</v>
          </cell>
          <cell r="I2481">
            <v>94000</v>
          </cell>
          <cell r="J2481"/>
          <cell r="K2481"/>
          <cell r="L2481"/>
          <cell r="M2481"/>
          <cell r="N2481"/>
          <cell r="O2481"/>
          <cell r="P2481"/>
          <cell r="Q2481"/>
          <cell r="R2481"/>
          <cell r="S2481"/>
          <cell r="T2481"/>
          <cell r="W2481"/>
          <cell r="X2481">
            <v>37257</v>
          </cell>
          <cell r="Y2481">
            <v>20.000000000000018</v>
          </cell>
          <cell r="Z2481"/>
        </row>
        <row r="2482">
          <cell r="A2482">
            <v>37267</v>
          </cell>
          <cell r="B2482">
            <v>102900</v>
          </cell>
          <cell r="C2482"/>
          <cell r="D2482"/>
          <cell r="E2482">
            <v>2.5</v>
          </cell>
          <cell r="F2482">
            <v>3.1</v>
          </cell>
          <cell r="G2482">
            <v>2.78</v>
          </cell>
          <cell r="H2482">
            <v>286062</v>
          </cell>
          <cell r="I2482">
            <v>102900</v>
          </cell>
          <cell r="J2482"/>
          <cell r="K2482"/>
          <cell r="L2482"/>
          <cell r="M2482"/>
          <cell r="N2482"/>
          <cell r="O2482"/>
          <cell r="P2482"/>
          <cell r="Q2482"/>
          <cell r="R2482"/>
          <cell r="S2482"/>
          <cell r="T2482"/>
          <cell r="W2482"/>
          <cell r="X2482">
            <v>37257</v>
          </cell>
          <cell r="Y2482">
            <v>60.000000000000007</v>
          </cell>
          <cell r="Z2482"/>
        </row>
        <row r="2483">
          <cell r="A2483">
            <v>37268</v>
          </cell>
          <cell r="B2483">
            <v>102900</v>
          </cell>
          <cell r="C2483"/>
          <cell r="D2483"/>
          <cell r="E2483">
            <v>2.5</v>
          </cell>
          <cell r="F2483">
            <v>3.1</v>
          </cell>
          <cell r="G2483">
            <v>2.78</v>
          </cell>
          <cell r="H2483">
            <v>286062</v>
          </cell>
          <cell r="I2483">
            <v>102900</v>
          </cell>
          <cell r="J2483"/>
          <cell r="K2483"/>
          <cell r="L2483"/>
          <cell r="M2483"/>
          <cell r="N2483"/>
          <cell r="O2483"/>
          <cell r="P2483"/>
          <cell r="Q2483"/>
          <cell r="R2483"/>
          <cell r="S2483"/>
          <cell r="T2483"/>
          <cell r="W2483"/>
          <cell r="X2483" t="str">
            <v>Sin movimiento</v>
          </cell>
          <cell r="Y2483">
            <v>60.000000000000007</v>
          </cell>
          <cell r="Z2483"/>
        </row>
        <row r="2484">
          <cell r="A2484">
            <v>37269</v>
          </cell>
          <cell r="B2484">
            <v>102900</v>
          </cell>
          <cell r="C2484"/>
          <cell r="D2484"/>
          <cell r="E2484">
            <v>2.5</v>
          </cell>
          <cell r="F2484">
            <v>3.1</v>
          </cell>
          <cell r="G2484">
            <v>2.78</v>
          </cell>
          <cell r="H2484">
            <v>286062</v>
          </cell>
          <cell r="I2484">
            <v>102900</v>
          </cell>
          <cell r="J2484"/>
          <cell r="K2484"/>
          <cell r="L2484"/>
          <cell r="M2484"/>
          <cell r="N2484"/>
          <cell r="O2484"/>
          <cell r="P2484"/>
          <cell r="Q2484"/>
          <cell r="R2484"/>
          <cell r="S2484"/>
          <cell r="T2484"/>
          <cell r="W2484"/>
          <cell r="X2484" t="str">
            <v>Sin movimiento</v>
          </cell>
          <cell r="Y2484">
            <v>60.000000000000007</v>
          </cell>
          <cell r="Z2484"/>
        </row>
        <row r="2485">
          <cell r="A2485">
            <v>37270</v>
          </cell>
          <cell r="B2485">
            <v>81800</v>
          </cell>
          <cell r="C2485"/>
          <cell r="D2485"/>
          <cell r="E2485">
            <v>2.25</v>
          </cell>
          <cell r="F2485">
            <v>3.1</v>
          </cell>
          <cell r="G2485">
            <v>2.5499999999999998</v>
          </cell>
          <cell r="H2485">
            <v>208590</v>
          </cell>
          <cell r="I2485">
            <v>81800</v>
          </cell>
          <cell r="J2485"/>
          <cell r="K2485"/>
          <cell r="L2485"/>
          <cell r="M2485"/>
          <cell r="N2485"/>
          <cell r="O2485"/>
          <cell r="P2485"/>
          <cell r="Q2485"/>
          <cell r="R2485"/>
          <cell r="S2485"/>
          <cell r="T2485"/>
          <cell r="W2485"/>
          <cell r="X2485">
            <v>37257</v>
          </cell>
          <cell r="Y2485">
            <v>85.000000000000014</v>
          </cell>
          <cell r="Z2485"/>
        </row>
        <row r="2486">
          <cell r="A2486">
            <v>37271</v>
          </cell>
          <cell r="B2486">
            <v>76100</v>
          </cell>
          <cell r="C2486"/>
          <cell r="D2486"/>
          <cell r="E2486">
            <v>2.25</v>
          </cell>
          <cell r="F2486">
            <v>2.9</v>
          </cell>
          <cell r="G2486">
            <v>2.37</v>
          </cell>
          <cell r="H2486">
            <v>180357</v>
          </cell>
          <cell r="I2486">
            <v>76100</v>
          </cell>
          <cell r="J2486"/>
          <cell r="K2486"/>
          <cell r="L2486"/>
          <cell r="M2486"/>
          <cell r="N2486"/>
          <cell r="O2486"/>
          <cell r="P2486"/>
          <cell r="Q2486"/>
          <cell r="R2486"/>
          <cell r="S2486"/>
          <cell r="T2486"/>
          <cell r="W2486"/>
          <cell r="X2486">
            <v>37257</v>
          </cell>
          <cell r="Y2486">
            <v>64.999999999999986</v>
          </cell>
          <cell r="Z2486"/>
        </row>
        <row r="2487">
          <cell r="A2487">
            <v>37272</v>
          </cell>
          <cell r="B2487">
            <v>152600</v>
          </cell>
          <cell r="C2487"/>
          <cell r="D2487"/>
          <cell r="E2487">
            <v>2.35</v>
          </cell>
          <cell r="F2487">
            <v>2.8</v>
          </cell>
          <cell r="G2487">
            <v>2.4</v>
          </cell>
          <cell r="H2487">
            <v>366240</v>
          </cell>
          <cell r="I2487">
            <v>152600</v>
          </cell>
          <cell r="J2487"/>
          <cell r="K2487"/>
          <cell r="L2487"/>
          <cell r="M2487"/>
          <cell r="N2487"/>
          <cell r="O2487"/>
          <cell r="P2487"/>
          <cell r="Q2487"/>
          <cell r="R2487"/>
          <cell r="S2487"/>
          <cell r="T2487"/>
          <cell r="W2487"/>
          <cell r="X2487">
            <v>37257</v>
          </cell>
          <cell r="Y2487">
            <v>44.999999999999972</v>
          </cell>
          <cell r="Z2487"/>
        </row>
        <row r="2488">
          <cell r="A2488">
            <v>37273</v>
          </cell>
          <cell r="B2488">
            <v>143700</v>
          </cell>
          <cell r="C2488"/>
          <cell r="D2488"/>
          <cell r="E2488">
            <v>2.25</v>
          </cell>
          <cell r="F2488">
            <v>2.8</v>
          </cell>
          <cell r="G2488">
            <v>2.37</v>
          </cell>
          <cell r="H2488">
            <v>340569</v>
          </cell>
          <cell r="I2488">
            <v>143700</v>
          </cell>
          <cell r="J2488"/>
          <cell r="K2488"/>
          <cell r="L2488"/>
          <cell r="M2488"/>
          <cell r="N2488"/>
          <cell r="O2488"/>
          <cell r="P2488"/>
          <cell r="Q2488"/>
          <cell r="R2488"/>
          <cell r="S2488"/>
          <cell r="T2488"/>
          <cell r="W2488"/>
          <cell r="X2488">
            <v>37257</v>
          </cell>
          <cell r="Y2488">
            <v>54.999999999999986</v>
          </cell>
          <cell r="Z2488"/>
        </row>
        <row r="2489">
          <cell r="A2489">
            <v>37274</v>
          </cell>
          <cell r="B2489">
            <v>93200</v>
          </cell>
          <cell r="C2489"/>
          <cell r="D2489"/>
          <cell r="E2489">
            <v>2.38</v>
          </cell>
          <cell r="F2489">
            <v>2.75</v>
          </cell>
          <cell r="G2489">
            <v>2.4700000000000002</v>
          </cell>
          <cell r="H2489">
            <v>230204.00000000003</v>
          </cell>
          <cell r="I2489">
            <v>93200</v>
          </cell>
          <cell r="J2489"/>
          <cell r="K2489"/>
          <cell r="L2489"/>
          <cell r="M2489"/>
          <cell r="N2489"/>
          <cell r="O2489"/>
          <cell r="P2489"/>
          <cell r="Q2489"/>
          <cell r="R2489"/>
          <cell r="S2489"/>
          <cell r="T2489"/>
          <cell r="W2489"/>
          <cell r="X2489">
            <v>37257</v>
          </cell>
          <cell r="Y2489">
            <v>37.000000000000014</v>
          </cell>
          <cell r="Z2489"/>
        </row>
        <row r="2490">
          <cell r="A2490">
            <v>37275</v>
          </cell>
          <cell r="B2490">
            <v>93200</v>
          </cell>
          <cell r="C2490"/>
          <cell r="D2490"/>
          <cell r="E2490">
            <v>2.38</v>
          </cell>
          <cell r="F2490">
            <v>2.75</v>
          </cell>
          <cell r="G2490">
            <v>2.4700000000000002</v>
          </cell>
          <cell r="H2490">
            <v>230204.00000000003</v>
          </cell>
          <cell r="I2490">
            <v>93200</v>
          </cell>
          <cell r="J2490"/>
          <cell r="K2490"/>
          <cell r="L2490"/>
          <cell r="M2490"/>
          <cell r="N2490"/>
          <cell r="O2490"/>
          <cell r="P2490"/>
          <cell r="Q2490"/>
          <cell r="R2490"/>
          <cell r="S2490"/>
          <cell r="T2490"/>
          <cell r="W2490"/>
          <cell r="X2490" t="str">
            <v>Sin movimiento</v>
          </cell>
          <cell r="Y2490">
            <v>37.000000000000014</v>
          </cell>
          <cell r="Z2490"/>
        </row>
        <row r="2491">
          <cell r="A2491">
            <v>37276</v>
          </cell>
          <cell r="B2491">
            <v>93200</v>
          </cell>
          <cell r="C2491"/>
          <cell r="D2491"/>
          <cell r="E2491">
            <v>2.38</v>
          </cell>
          <cell r="F2491">
            <v>2.75</v>
          </cell>
          <cell r="G2491">
            <v>2.4700000000000002</v>
          </cell>
          <cell r="H2491">
            <v>230204.00000000003</v>
          </cell>
          <cell r="I2491">
            <v>93200</v>
          </cell>
          <cell r="J2491"/>
          <cell r="K2491"/>
          <cell r="L2491"/>
          <cell r="M2491"/>
          <cell r="N2491"/>
          <cell r="O2491"/>
          <cell r="P2491"/>
          <cell r="Q2491"/>
          <cell r="R2491"/>
          <cell r="S2491"/>
          <cell r="T2491"/>
          <cell r="W2491"/>
          <cell r="X2491" t="str">
            <v>Sin movimiento</v>
          </cell>
          <cell r="Y2491">
            <v>37.000000000000014</v>
          </cell>
          <cell r="Z2491"/>
        </row>
        <row r="2492">
          <cell r="A2492">
            <v>37277</v>
          </cell>
          <cell r="B2492">
            <v>150000</v>
          </cell>
          <cell r="C2492"/>
          <cell r="D2492"/>
          <cell r="E2492">
            <v>2.4</v>
          </cell>
          <cell r="F2492">
            <v>2.7</v>
          </cell>
          <cell r="G2492">
            <v>2.48</v>
          </cell>
          <cell r="H2492">
            <v>372000</v>
          </cell>
          <cell r="I2492">
            <v>150000</v>
          </cell>
          <cell r="J2492"/>
          <cell r="K2492"/>
          <cell r="L2492"/>
          <cell r="M2492"/>
          <cell r="N2492"/>
          <cell r="O2492"/>
          <cell r="P2492"/>
          <cell r="Q2492"/>
          <cell r="R2492"/>
          <cell r="S2492"/>
          <cell r="T2492"/>
          <cell r="W2492"/>
          <cell r="X2492">
            <v>37257</v>
          </cell>
          <cell r="Y2492">
            <v>30.000000000000028</v>
          </cell>
          <cell r="Z2492"/>
        </row>
        <row r="2493">
          <cell r="A2493">
            <v>37278</v>
          </cell>
          <cell r="B2493">
            <v>135300</v>
          </cell>
          <cell r="C2493"/>
          <cell r="D2493"/>
          <cell r="E2493">
            <v>2.4500000000000002</v>
          </cell>
          <cell r="F2493">
            <v>2.75</v>
          </cell>
          <cell r="G2493">
            <v>2.57</v>
          </cell>
          <cell r="H2493">
            <v>347721</v>
          </cell>
          <cell r="I2493">
            <v>135300</v>
          </cell>
          <cell r="J2493"/>
          <cell r="K2493"/>
          <cell r="L2493"/>
          <cell r="M2493"/>
          <cell r="N2493"/>
          <cell r="O2493"/>
          <cell r="P2493"/>
          <cell r="Q2493"/>
          <cell r="R2493"/>
          <cell r="S2493"/>
          <cell r="T2493"/>
          <cell r="W2493"/>
          <cell r="X2493">
            <v>37257</v>
          </cell>
          <cell r="Y2493">
            <v>29.999999999999982</v>
          </cell>
          <cell r="Z2493"/>
        </row>
        <row r="2494">
          <cell r="A2494">
            <v>37279</v>
          </cell>
          <cell r="B2494">
            <v>213300</v>
          </cell>
          <cell r="C2494"/>
          <cell r="D2494"/>
          <cell r="E2494">
            <v>2.6</v>
          </cell>
          <cell r="F2494">
            <v>2.75</v>
          </cell>
          <cell r="G2494">
            <v>2.68</v>
          </cell>
          <cell r="H2494">
            <v>571644</v>
          </cell>
          <cell r="I2494">
            <v>213300</v>
          </cell>
          <cell r="J2494"/>
          <cell r="K2494"/>
          <cell r="L2494"/>
          <cell r="M2494"/>
          <cell r="N2494"/>
          <cell r="O2494"/>
          <cell r="P2494"/>
          <cell r="Q2494"/>
          <cell r="R2494"/>
          <cell r="S2494"/>
          <cell r="T2494"/>
          <cell r="W2494"/>
          <cell r="X2494">
            <v>37257</v>
          </cell>
          <cell r="Y2494">
            <v>14.999999999999991</v>
          </cell>
          <cell r="Z2494"/>
        </row>
        <row r="2495">
          <cell r="A2495">
            <v>37280</v>
          </cell>
          <cell r="B2495">
            <v>120500</v>
          </cell>
          <cell r="C2495"/>
          <cell r="D2495"/>
          <cell r="E2495">
            <v>2.2999999999999998</v>
          </cell>
          <cell r="F2495">
            <v>2.65</v>
          </cell>
          <cell r="G2495">
            <v>2.57</v>
          </cell>
          <cell r="H2495">
            <v>309685</v>
          </cell>
          <cell r="I2495">
            <v>120500</v>
          </cell>
          <cell r="J2495"/>
          <cell r="K2495"/>
          <cell r="L2495"/>
          <cell r="M2495"/>
          <cell r="N2495"/>
          <cell r="O2495"/>
          <cell r="P2495"/>
          <cell r="Q2495"/>
          <cell r="R2495"/>
          <cell r="S2495"/>
          <cell r="T2495"/>
          <cell r="W2495"/>
          <cell r="X2495">
            <v>37257</v>
          </cell>
          <cell r="Y2495">
            <v>35.000000000000007</v>
          </cell>
          <cell r="Z2495"/>
        </row>
        <row r="2496">
          <cell r="A2496">
            <v>37281</v>
          </cell>
          <cell r="B2496">
            <v>143300</v>
          </cell>
          <cell r="C2496"/>
          <cell r="D2496"/>
          <cell r="E2496">
            <v>2.25</v>
          </cell>
          <cell r="F2496">
            <v>2.65</v>
          </cell>
          <cell r="G2496">
            <v>2.48</v>
          </cell>
          <cell r="H2496">
            <v>355384</v>
          </cell>
          <cell r="I2496">
            <v>143300</v>
          </cell>
          <cell r="J2496"/>
          <cell r="K2496"/>
          <cell r="L2496"/>
          <cell r="M2496"/>
          <cell r="N2496"/>
          <cell r="O2496"/>
          <cell r="P2496"/>
          <cell r="Q2496"/>
          <cell r="R2496"/>
          <cell r="S2496"/>
          <cell r="T2496"/>
          <cell r="W2496"/>
          <cell r="X2496">
            <v>37257</v>
          </cell>
          <cell r="Y2496">
            <v>39.999999999999993</v>
          </cell>
          <cell r="Z2496"/>
        </row>
        <row r="2497">
          <cell r="A2497">
            <v>37282</v>
          </cell>
          <cell r="B2497">
            <v>143300</v>
          </cell>
          <cell r="C2497"/>
          <cell r="D2497"/>
          <cell r="E2497">
            <v>2.25</v>
          </cell>
          <cell r="F2497">
            <v>2.65</v>
          </cell>
          <cell r="G2497">
            <v>2.48</v>
          </cell>
          <cell r="H2497">
            <v>355384</v>
          </cell>
          <cell r="I2497">
            <v>143300</v>
          </cell>
          <cell r="J2497"/>
          <cell r="K2497"/>
          <cell r="L2497"/>
          <cell r="M2497"/>
          <cell r="N2497"/>
          <cell r="O2497"/>
          <cell r="P2497"/>
          <cell r="Q2497"/>
          <cell r="R2497"/>
          <cell r="S2497"/>
          <cell r="T2497"/>
          <cell r="W2497"/>
          <cell r="X2497" t="str">
            <v>Sin movimiento</v>
          </cell>
          <cell r="Y2497">
            <v>39.999999999999993</v>
          </cell>
          <cell r="Z2497"/>
        </row>
        <row r="2498">
          <cell r="A2498">
            <v>37283</v>
          </cell>
          <cell r="B2498">
            <v>143300</v>
          </cell>
          <cell r="C2498"/>
          <cell r="D2498"/>
          <cell r="E2498">
            <v>2.25</v>
          </cell>
          <cell r="F2498">
            <v>2.65</v>
          </cell>
          <cell r="G2498">
            <v>2.48</v>
          </cell>
          <cell r="H2498">
            <v>355384</v>
          </cell>
          <cell r="I2498">
            <v>143300</v>
          </cell>
          <cell r="J2498"/>
          <cell r="K2498"/>
          <cell r="L2498"/>
          <cell r="M2498"/>
          <cell r="N2498"/>
          <cell r="O2498"/>
          <cell r="P2498"/>
          <cell r="Q2498"/>
          <cell r="R2498"/>
          <cell r="S2498"/>
          <cell r="T2498"/>
          <cell r="W2498"/>
          <cell r="X2498" t="str">
            <v>Sin movimiento</v>
          </cell>
          <cell r="Y2498">
            <v>39.999999999999993</v>
          </cell>
          <cell r="Z2498"/>
        </row>
        <row r="2499">
          <cell r="A2499">
            <v>37284</v>
          </cell>
          <cell r="B2499">
            <v>203300</v>
          </cell>
          <cell r="C2499"/>
          <cell r="D2499"/>
          <cell r="E2499">
            <v>2.2999999999999998</v>
          </cell>
          <cell r="F2499">
            <v>2.65</v>
          </cell>
          <cell r="G2499">
            <v>2.44</v>
          </cell>
          <cell r="H2499">
            <v>496052</v>
          </cell>
          <cell r="I2499">
            <v>203300</v>
          </cell>
          <cell r="J2499"/>
          <cell r="K2499"/>
          <cell r="L2499"/>
          <cell r="M2499"/>
          <cell r="N2499"/>
          <cell r="O2499"/>
          <cell r="P2499"/>
          <cell r="Q2499"/>
          <cell r="R2499"/>
          <cell r="S2499"/>
          <cell r="T2499"/>
          <cell r="W2499"/>
          <cell r="X2499">
            <v>37257</v>
          </cell>
          <cell r="Y2499">
            <v>35.000000000000007</v>
          </cell>
          <cell r="Z2499"/>
        </row>
        <row r="2500">
          <cell r="A2500">
            <v>37285</v>
          </cell>
          <cell r="B2500">
            <v>209800</v>
          </cell>
          <cell r="C2500"/>
          <cell r="D2500"/>
          <cell r="E2500">
            <v>2.4</v>
          </cell>
          <cell r="F2500">
            <v>2.65</v>
          </cell>
          <cell r="G2500">
            <v>2.48</v>
          </cell>
          <cell r="H2500">
            <v>520304</v>
          </cell>
          <cell r="I2500">
            <v>209800</v>
          </cell>
          <cell r="J2500"/>
          <cell r="K2500"/>
          <cell r="L2500"/>
          <cell r="M2500"/>
          <cell r="N2500"/>
          <cell r="O2500"/>
          <cell r="P2500"/>
          <cell r="Q2500"/>
          <cell r="R2500"/>
          <cell r="S2500"/>
          <cell r="T2500"/>
          <cell r="W2500"/>
          <cell r="X2500">
            <v>37257</v>
          </cell>
          <cell r="Y2500">
            <v>25</v>
          </cell>
          <cell r="Z2500"/>
        </row>
        <row r="2501">
          <cell r="A2501">
            <v>37286</v>
          </cell>
          <cell r="B2501">
            <v>300050</v>
          </cell>
          <cell r="C2501"/>
          <cell r="D2501"/>
          <cell r="E2501">
            <v>2.5</v>
          </cell>
          <cell r="F2501">
            <v>3</v>
          </cell>
          <cell r="G2501">
            <v>2.76</v>
          </cell>
          <cell r="H2501">
            <v>828137.99999999988</v>
          </cell>
          <cell r="I2501">
            <v>300050</v>
          </cell>
          <cell r="J2501"/>
          <cell r="K2501"/>
          <cell r="L2501"/>
          <cell r="M2501"/>
          <cell r="N2501"/>
          <cell r="O2501"/>
          <cell r="P2501"/>
          <cell r="Q2501"/>
          <cell r="R2501"/>
          <cell r="S2501"/>
          <cell r="T2501"/>
          <cell r="W2501"/>
          <cell r="X2501">
            <v>37257</v>
          </cell>
          <cell r="Y2501">
            <v>50</v>
          </cell>
          <cell r="Z2501"/>
        </row>
        <row r="2502">
          <cell r="A2502">
            <v>37287</v>
          </cell>
          <cell r="B2502">
            <v>243200</v>
          </cell>
          <cell r="C2502"/>
          <cell r="D2502"/>
          <cell r="E2502">
            <v>2.75</v>
          </cell>
          <cell r="F2502">
            <v>3</v>
          </cell>
          <cell r="G2502">
            <v>2.81</v>
          </cell>
          <cell r="H2502">
            <v>683392</v>
          </cell>
          <cell r="I2502">
            <v>243200</v>
          </cell>
          <cell r="J2502">
            <v>12353869</v>
          </cell>
          <cell r="K2502">
            <v>4532800</v>
          </cell>
          <cell r="L2502">
            <v>2.7254388016237203</v>
          </cell>
          <cell r="M2502"/>
          <cell r="N2502"/>
          <cell r="O2502"/>
          <cell r="P2502"/>
          <cell r="Q2502"/>
          <cell r="R2502"/>
          <cell r="S2502"/>
          <cell r="T2502"/>
          <cell r="W2502"/>
          <cell r="X2502">
            <v>37257</v>
          </cell>
          <cell r="Y2502">
            <v>25</v>
          </cell>
          <cell r="Z2502"/>
        </row>
        <row r="2503">
          <cell r="A2503">
            <v>37288</v>
          </cell>
          <cell r="B2503">
            <v>203800</v>
          </cell>
          <cell r="C2503"/>
          <cell r="D2503"/>
          <cell r="E2503">
            <v>2.65</v>
          </cell>
          <cell r="F2503">
            <v>2.8</v>
          </cell>
          <cell r="G2503">
            <v>2.73</v>
          </cell>
          <cell r="H2503">
            <v>556374</v>
          </cell>
          <cell r="I2503">
            <v>203800</v>
          </cell>
          <cell r="J2503"/>
          <cell r="K2503"/>
          <cell r="L2503"/>
          <cell r="M2503"/>
          <cell r="N2503"/>
          <cell r="O2503"/>
          <cell r="P2503"/>
          <cell r="Q2503"/>
          <cell r="R2503"/>
          <cell r="S2503"/>
          <cell r="T2503"/>
          <cell r="W2503"/>
          <cell r="X2503">
            <v>37288</v>
          </cell>
          <cell r="Y2503">
            <v>14.999999999999991</v>
          </cell>
          <cell r="Z2503"/>
        </row>
        <row r="2504">
          <cell r="A2504">
            <v>37289</v>
          </cell>
          <cell r="B2504">
            <v>203800</v>
          </cell>
          <cell r="C2504"/>
          <cell r="D2504"/>
          <cell r="E2504">
            <v>2.65</v>
          </cell>
          <cell r="F2504">
            <v>2.8</v>
          </cell>
          <cell r="G2504">
            <v>2.73</v>
          </cell>
          <cell r="H2504">
            <v>556374</v>
          </cell>
          <cell r="I2504">
            <v>203800</v>
          </cell>
          <cell r="J2504"/>
          <cell r="K2504"/>
          <cell r="L2504"/>
          <cell r="M2504"/>
          <cell r="N2504"/>
          <cell r="O2504"/>
          <cell r="P2504"/>
          <cell r="Q2504"/>
          <cell r="R2504"/>
          <cell r="S2504"/>
          <cell r="T2504"/>
          <cell r="W2504"/>
          <cell r="X2504" t="str">
            <v>Sin movimiento</v>
          </cell>
          <cell r="Y2504">
            <v>14.999999999999991</v>
          </cell>
          <cell r="Z2504"/>
        </row>
        <row r="2505">
          <cell r="A2505">
            <v>37290</v>
          </cell>
          <cell r="B2505">
            <v>203800</v>
          </cell>
          <cell r="C2505"/>
          <cell r="D2505"/>
          <cell r="E2505">
            <v>2.65</v>
          </cell>
          <cell r="F2505">
            <v>2.8</v>
          </cell>
          <cell r="G2505">
            <v>2.73</v>
          </cell>
          <cell r="H2505">
            <v>556374</v>
          </cell>
          <cell r="I2505">
            <v>203800</v>
          </cell>
          <cell r="J2505"/>
          <cell r="K2505"/>
          <cell r="L2505"/>
          <cell r="M2505"/>
          <cell r="N2505"/>
          <cell r="O2505"/>
          <cell r="P2505"/>
          <cell r="Q2505"/>
          <cell r="R2505"/>
          <cell r="S2505"/>
          <cell r="T2505"/>
          <cell r="W2505"/>
          <cell r="X2505" t="str">
            <v>Sin movimiento</v>
          </cell>
          <cell r="Y2505">
            <v>14.999999999999991</v>
          </cell>
          <cell r="Z2505"/>
        </row>
        <row r="2506">
          <cell r="A2506">
            <v>37291</v>
          </cell>
          <cell r="B2506">
            <v>170500</v>
          </cell>
          <cell r="C2506"/>
          <cell r="D2506"/>
          <cell r="E2506">
            <v>2.6</v>
          </cell>
          <cell r="F2506">
            <v>2.65</v>
          </cell>
          <cell r="G2506">
            <v>2.6</v>
          </cell>
          <cell r="H2506">
            <v>443300</v>
          </cell>
          <cell r="I2506">
            <v>170500</v>
          </cell>
          <cell r="J2506"/>
          <cell r="K2506"/>
          <cell r="L2506"/>
          <cell r="M2506"/>
          <cell r="N2506"/>
          <cell r="O2506"/>
          <cell r="P2506"/>
          <cell r="Q2506"/>
          <cell r="R2506"/>
          <cell r="S2506"/>
          <cell r="T2506"/>
          <cell r="W2506"/>
          <cell r="X2506">
            <v>37288</v>
          </cell>
          <cell r="Y2506">
            <v>4.9999999999999822</v>
          </cell>
          <cell r="Z2506"/>
        </row>
        <row r="2507">
          <cell r="A2507">
            <v>37292</v>
          </cell>
          <cell r="B2507">
            <v>267370</v>
          </cell>
          <cell r="C2507"/>
          <cell r="D2507"/>
          <cell r="E2507">
            <v>2.6</v>
          </cell>
          <cell r="F2507">
            <v>3.3</v>
          </cell>
          <cell r="G2507">
            <v>2.83</v>
          </cell>
          <cell r="H2507">
            <v>756657.1</v>
          </cell>
          <cell r="I2507">
            <v>267370</v>
          </cell>
          <cell r="J2507"/>
          <cell r="K2507"/>
          <cell r="L2507"/>
          <cell r="M2507"/>
          <cell r="N2507"/>
          <cell r="O2507"/>
          <cell r="P2507"/>
          <cell r="Q2507"/>
          <cell r="R2507"/>
          <cell r="S2507"/>
          <cell r="T2507"/>
          <cell r="W2507"/>
          <cell r="X2507">
            <v>37288</v>
          </cell>
          <cell r="Y2507">
            <v>69.999999999999972</v>
          </cell>
          <cell r="Z2507"/>
        </row>
        <row r="2508">
          <cell r="A2508">
            <v>37293</v>
          </cell>
          <cell r="B2508">
            <v>221900</v>
          </cell>
          <cell r="C2508"/>
          <cell r="D2508"/>
          <cell r="E2508">
            <v>2.7</v>
          </cell>
          <cell r="F2508">
            <v>2.85</v>
          </cell>
          <cell r="G2508">
            <v>2.78</v>
          </cell>
          <cell r="H2508">
            <v>616882</v>
          </cell>
          <cell r="I2508">
            <v>221900</v>
          </cell>
          <cell r="J2508"/>
          <cell r="K2508"/>
          <cell r="L2508"/>
          <cell r="M2508"/>
          <cell r="N2508"/>
          <cell r="O2508"/>
          <cell r="P2508"/>
          <cell r="Q2508"/>
          <cell r="R2508"/>
          <cell r="S2508"/>
          <cell r="T2508"/>
          <cell r="W2508"/>
          <cell r="X2508">
            <v>37288</v>
          </cell>
          <cell r="Y2508">
            <v>14.999999999999991</v>
          </cell>
          <cell r="Z2508"/>
        </row>
        <row r="2509">
          <cell r="A2509">
            <v>37294</v>
          </cell>
          <cell r="B2509">
            <v>162050</v>
          </cell>
          <cell r="C2509"/>
          <cell r="D2509"/>
          <cell r="E2509">
            <v>2.6</v>
          </cell>
          <cell r="F2509">
            <v>2.85</v>
          </cell>
          <cell r="G2509">
            <v>2.71</v>
          </cell>
          <cell r="H2509">
            <v>439155.5</v>
          </cell>
          <cell r="I2509">
            <v>162050</v>
          </cell>
          <cell r="J2509"/>
          <cell r="K2509"/>
          <cell r="L2509"/>
          <cell r="M2509"/>
          <cell r="N2509"/>
          <cell r="O2509"/>
          <cell r="P2509"/>
          <cell r="Q2509"/>
          <cell r="R2509"/>
          <cell r="S2509"/>
          <cell r="T2509"/>
          <cell r="W2509"/>
          <cell r="X2509">
            <v>37288</v>
          </cell>
          <cell r="Y2509">
            <v>25</v>
          </cell>
          <cell r="Z2509"/>
        </row>
        <row r="2510">
          <cell r="A2510">
            <v>37295</v>
          </cell>
          <cell r="B2510">
            <v>205000</v>
          </cell>
          <cell r="C2510"/>
          <cell r="D2510"/>
          <cell r="E2510">
            <v>2.2000000000000002</v>
          </cell>
          <cell r="F2510">
            <v>2.8</v>
          </cell>
          <cell r="G2510">
            <v>2.44</v>
          </cell>
          <cell r="H2510">
            <v>500200</v>
          </cell>
          <cell r="I2510">
            <v>205000</v>
          </cell>
          <cell r="J2510"/>
          <cell r="K2510"/>
          <cell r="L2510"/>
          <cell r="M2510"/>
          <cell r="N2510"/>
          <cell r="O2510"/>
          <cell r="P2510"/>
          <cell r="Q2510"/>
          <cell r="R2510"/>
          <cell r="S2510"/>
          <cell r="T2510"/>
          <cell r="W2510"/>
          <cell r="X2510">
            <v>37288</v>
          </cell>
          <cell r="Y2510">
            <v>59.999999999999964</v>
          </cell>
          <cell r="Z2510"/>
        </row>
        <row r="2511">
          <cell r="A2511">
            <v>37296</v>
          </cell>
          <cell r="B2511">
            <v>205000</v>
          </cell>
          <cell r="C2511"/>
          <cell r="D2511"/>
          <cell r="E2511">
            <v>2.2000000000000002</v>
          </cell>
          <cell r="F2511">
            <v>2.8</v>
          </cell>
          <cell r="G2511">
            <v>2.44</v>
          </cell>
          <cell r="H2511">
            <v>500200</v>
          </cell>
          <cell r="I2511">
            <v>205000</v>
          </cell>
          <cell r="J2511"/>
          <cell r="K2511"/>
          <cell r="L2511"/>
          <cell r="M2511"/>
          <cell r="N2511"/>
          <cell r="O2511"/>
          <cell r="P2511"/>
          <cell r="Q2511"/>
          <cell r="R2511"/>
          <cell r="S2511"/>
          <cell r="T2511"/>
          <cell r="W2511"/>
          <cell r="X2511" t="str">
            <v>Sin movimiento</v>
          </cell>
          <cell r="Y2511">
            <v>59.999999999999964</v>
          </cell>
          <cell r="Z2511"/>
        </row>
        <row r="2512">
          <cell r="A2512">
            <v>37297</v>
          </cell>
          <cell r="B2512">
            <v>205000</v>
          </cell>
          <cell r="C2512"/>
          <cell r="D2512"/>
          <cell r="E2512">
            <v>2.2000000000000002</v>
          </cell>
          <cell r="F2512">
            <v>2.8</v>
          </cell>
          <cell r="G2512">
            <v>2.44</v>
          </cell>
          <cell r="H2512">
            <v>500200</v>
          </cell>
          <cell r="I2512">
            <v>205000</v>
          </cell>
          <cell r="J2512"/>
          <cell r="K2512"/>
          <cell r="L2512"/>
          <cell r="M2512"/>
          <cell r="N2512"/>
          <cell r="O2512"/>
          <cell r="P2512"/>
          <cell r="Q2512"/>
          <cell r="R2512"/>
          <cell r="S2512"/>
          <cell r="T2512"/>
          <cell r="W2512"/>
          <cell r="X2512" t="str">
            <v>Sin movimiento</v>
          </cell>
          <cell r="Y2512">
            <v>59.999999999999964</v>
          </cell>
          <cell r="Z2512"/>
        </row>
        <row r="2513">
          <cell r="A2513">
            <v>37298</v>
          </cell>
          <cell r="B2513">
            <v>96700</v>
          </cell>
          <cell r="C2513"/>
          <cell r="D2513"/>
          <cell r="E2513">
            <v>2.2000000000000002</v>
          </cell>
          <cell r="F2513">
            <v>2.6</v>
          </cell>
          <cell r="G2513">
            <v>2.27</v>
          </cell>
          <cell r="H2513">
            <v>219509</v>
          </cell>
          <cell r="I2513">
            <v>96700</v>
          </cell>
          <cell r="J2513"/>
          <cell r="K2513"/>
          <cell r="L2513"/>
          <cell r="M2513"/>
          <cell r="N2513"/>
          <cell r="O2513"/>
          <cell r="P2513"/>
          <cell r="Q2513"/>
          <cell r="R2513"/>
          <cell r="S2513"/>
          <cell r="T2513"/>
          <cell r="W2513"/>
          <cell r="X2513">
            <v>37288</v>
          </cell>
          <cell r="Y2513">
            <v>39.999999999999993</v>
          </cell>
          <cell r="Z2513"/>
        </row>
        <row r="2514">
          <cell r="A2514">
            <v>37299</v>
          </cell>
          <cell r="B2514">
            <v>116200</v>
          </cell>
          <cell r="C2514"/>
          <cell r="D2514"/>
          <cell r="E2514">
            <v>2.1</v>
          </cell>
          <cell r="F2514">
            <v>2.6</v>
          </cell>
          <cell r="G2514">
            <v>2.2000000000000002</v>
          </cell>
          <cell r="H2514">
            <v>255640.00000000003</v>
          </cell>
          <cell r="I2514">
            <v>116200</v>
          </cell>
          <cell r="J2514"/>
          <cell r="K2514"/>
          <cell r="L2514"/>
          <cell r="M2514"/>
          <cell r="N2514"/>
          <cell r="O2514"/>
          <cell r="P2514"/>
          <cell r="Q2514"/>
          <cell r="R2514"/>
          <cell r="S2514"/>
          <cell r="T2514"/>
          <cell r="W2514"/>
          <cell r="X2514">
            <v>37288</v>
          </cell>
          <cell r="Y2514">
            <v>50</v>
          </cell>
          <cell r="Z2514"/>
        </row>
        <row r="2515">
          <cell r="A2515">
            <v>37300</v>
          </cell>
          <cell r="B2515">
            <v>132800</v>
          </cell>
          <cell r="C2515"/>
          <cell r="D2515"/>
          <cell r="E2515">
            <v>2</v>
          </cell>
          <cell r="F2515">
            <v>2.2999999999999998</v>
          </cell>
          <cell r="G2515">
            <v>2.13</v>
          </cell>
          <cell r="H2515">
            <v>282864</v>
          </cell>
          <cell r="I2515">
            <v>132800</v>
          </cell>
          <cell r="J2515"/>
          <cell r="K2515"/>
          <cell r="L2515"/>
          <cell r="M2515"/>
          <cell r="N2515"/>
          <cell r="O2515"/>
          <cell r="P2515"/>
          <cell r="Q2515"/>
          <cell r="R2515"/>
          <cell r="S2515"/>
          <cell r="T2515"/>
          <cell r="W2515"/>
          <cell r="X2515">
            <v>37288</v>
          </cell>
          <cell r="Y2515">
            <v>29.999999999999982</v>
          </cell>
          <cell r="Z2515"/>
        </row>
        <row r="2516">
          <cell r="A2516">
            <v>37301</v>
          </cell>
          <cell r="B2516">
            <v>110500</v>
          </cell>
          <cell r="C2516"/>
          <cell r="D2516"/>
          <cell r="E2516">
            <v>2.15</v>
          </cell>
          <cell r="F2516">
            <v>2.2999999999999998</v>
          </cell>
          <cell r="G2516">
            <v>2.2000000000000002</v>
          </cell>
          <cell r="H2516">
            <v>243100.00000000003</v>
          </cell>
          <cell r="I2516">
            <v>110500</v>
          </cell>
          <cell r="J2516"/>
          <cell r="K2516"/>
          <cell r="L2516"/>
          <cell r="M2516"/>
          <cell r="N2516"/>
          <cell r="O2516"/>
          <cell r="P2516"/>
          <cell r="Q2516"/>
          <cell r="R2516"/>
          <cell r="S2516"/>
          <cell r="T2516"/>
          <cell r="W2516"/>
          <cell r="X2516">
            <v>37288</v>
          </cell>
          <cell r="Y2516">
            <v>14.999999999999991</v>
          </cell>
          <cell r="Z2516"/>
        </row>
        <row r="2517">
          <cell r="A2517">
            <v>37302</v>
          </cell>
          <cell r="B2517">
            <v>177000</v>
          </cell>
          <cell r="C2517"/>
          <cell r="D2517"/>
          <cell r="E2517">
            <v>2.2000000000000002</v>
          </cell>
          <cell r="F2517">
            <v>2.6</v>
          </cell>
          <cell r="G2517">
            <v>2.2799999999999998</v>
          </cell>
          <cell r="H2517">
            <v>403559.99999999994</v>
          </cell>
          <cell r="I2517">
            <v>177000</v>
          </cell>
          <cell r="J2517"/>
          <cell r="K2517"/>
          <cell r="L2517"/>
          <cell r="M2517"/>
          <cell r="N2517"/>
          <cell r="O2517"/>
          <cell r="P2517"/>
          <cell r="Q2517"/>
          <cell r="R2517"/>
          <cell r="S2517"/>
          <cell r="T2517"/>
          <cell r="W2517"/>
          <cell r="X2517">
            <v>37288</v>
          </cell>
          <cell r="Y2517">
            <v>39.999999999999993</v>
          </cell>
          <cell r="Z2517"/>
        </row>
        <row r="2518">
          <cell r="A2518">
            <v>37303</v>
          </cell>
          <cell r="B2518">
            <v>177000</v>
          </cell>
          <cell r="C2518"/>
          <cell r="D2518"/>
          <cell r="E2518">
            <v>2.2000000000000002</v>
          </cell>
          <cell r="F2518">
            <v>2.6</v>
          </cell>
          <cell r="G2518">
            <v>2.2799999999999998</v>
          </cell>
          <cell r="H2518">
            <v>403559.99999999994</v>
          </cell>
          <cell r="I2518">
            <v>177000</v>
          </cell>
          <cell r="J2518"/>
          <cell r="K2518"/>
          <cell r="L2518"/>
          <cell r="M2518"/>
          <cell r="N2518"/>
          <cell r="O2518"/>
          <cell r="P2518"/>
          <cell r="Q2518"/>
          <cell r="R2518"/>
          <cell r="S2518"/>
          <cell r="T2518"/>
          <cell r="W2518"/>
          <cell r="X2518" t="str">
            <v>Sin movimiento</v>
          </cell>
          <cell r="Y2518">
            <v>39.999999999999993</v>
          </cell>
          <cell r="Z2518"/>
        </row>
        <row r="2519">
          <cell r="A2519">
            <v>37304</v>
          </cell>
          <cell r="B2519">
            <v>177000</v>
          </cell>
          <cell r="C2519"/>
          <cell r="D2519"/>
          <cell r="E2519">
            <v>2.2000000000000002</v>
          </cell>
          <cell r="F2519">
            <v>2.6</v>
          </cell>
          <cell r="G2519">
            <v>2.2799999999999998</v>
          </cell>
          <cell r="H2519">
            <v>403559.99999999994</v>
          </cell>
          <cell r="I2519">
            <v>177000</v>
          </cell>
          <cell r="J2519"/>
          <cell r="K2519"/>
          <cell r="L2519"/>
          <cell r="M2519"/>
          <cell r="N2519"/>
          <cell r="O2519"/>
          <cell r="P2519"/>
          <cell r="Q2519"/>
          <cell r="R2519"/>
          <cell r="S2519"/>
          <cell r="T2519"/>
          <cell r="W2519"/>
          <cell r="X2519" t="str">
            <v>Sin movimiento</v>
          </cell>
          <cell r="Y2519">
            <v>39.999999999999993</v>
          </cell>
          <cell r="Z2519"/>
        </row>
        <row r="2520">
          <cell r="A2520">
            <v>37305</v>
          </cell>
          <cell r="B2520">
            <v>193600</v>
          </cell>
          <cell r="C2520"/>
          <cell r="D2520"/>
          <cell r="E2520">
            <v>2.25</v>
          </cell>
          <cell r="F2520">
            <v>2.6</v>
          </cell>
          <cell r="G2520">
            <v>2.27</v>
          </cell>
          <cell r="H2520">
            <v>439472</v>
          </cell>
          <cell r="I2520">
            <v>193600</v>
          </cell>
          <cell r="J2520"/>
          <cell r="K2520"/>
          <cell r="L2520"/>
          <cell r="M2520"/>
          <cell r="N2520"/>
          <cell r="O2520"/>
          <cell r="P2520"/>
          <cell r="Q2520"/>
          <cell r="R2520"/>
          <cell r="S2520"/>
          <cell r="T2520"/>
          <cell r="W2520"/>
          <cell r="X2520">
            <v>37288</v>
          </cell>
          <cell r="Y2520">
            <v>35.000000000000007</v>
          </cell>
          <cell r="Z2520"/>
        </row>
        <row r="2521">
          <cell r="A2521">
            <v>37306</v>
          </cell>
          <cell r="B2521">
            <v>225600</v>
          </cell>
          <cell r="C2521"/>
          <cell r="D2521"/>
          <cell r="E2521">
            <v>2.2000000000000002</v>
          </cell>
          <cell r="F2521">
            <v>2.75</v>
          </cell>
          <cell r="G2521">
            <v>2.3199999999999998</v>
          </cell>
          <cell r="H2521">
            <v>523391.99999999994</v>
          </cell>
          <cell r="I2521">
            <v>225600</v>
          </cell>
          <cell r="J2521"/>
          <cell r="K2521"/>
          <cell r="L2521"/>
          <cell r="M2521"/>
          <cell r="N2521"/>
          <cell r="O2521"/>
          <cell r="P2521"/>
          <cell r="Q2521"/>
          <cell r="R2521"/>
          <cell r="S2521"/>
          <cell r="T2521"/>
          <cell r="W2521"/>
          <cell r="X2521">
            <v>37288</v>
          </cell>
          <cell r="Y2521">
            <v>54.999999999999986</v>
          </cell>
          <cell r="Z2521"/>
        </row>
        <row r="2522">
          <cell r="A2522">
            <v>37307</v>
          </cell>
          <cell r="B2522">
            <v>173300</v>
          </cell>
          <cell r="C2522"/>
          <cell r="D2522"/>
          <cell r="E2522">
            <v>2.4</v>
          </cell>
          <cell r="F2522">
            <v>3</v>
          </cell>
          <cell r="G2522">
            <v>2.58</v>
          </cell>
          <cell r="H2522">
            <v>447114</v>
          </cell>
          <cell r="I2522">
            <v>173300</v>
          </cell>
          <cell r="J2522"/>
          <cell r="K2522"/>
          <cell r="L2522"/>
          <cell r="M2522"/>
          <cell r="N2522"/>
          <cell r="O2522"/>
          <cell r="P2522"/>
          <cell r="Q2522"/>
          <cell r="R2522"/>
          <cell r="S2522"/>
          <cell r="T2522"/>
          <cell r="W2522"/>
          <cell r="X2522">
            <v>37288</v>
          </cell>
          <cell r="Y2522">
            <v>60.000000000000007</v>
          </cell>
          <cell r="Z2522"/>
        </row>
        <row r="2523">
          <cell r="A2523">
            <v>37308</v>
          </cell>
          <cell r="B2523">
            <v>131400</v>
          </cell>
          <cell r="C2523"/>
          <cell r="D2523"/>
          <cell r="E2523">
            <v>2.5</v>
          </cell>
          <cell r="F2523">
            <v>2.9</v>
          </cell>
          <cell r="G2523">
            <v>2.73</v>
          </cell>
          <cell r="H2523">
            <v>358722</v>
          </cell>
          <cell r="I2523">
            <v>131400</v>
          </cell>
          <cell r="J2523"/>
          <cell r="K2523"/>
          <cell r="L2523"/>
          <cell r="M2523"/>
          <cell r="N2523"/>
          <cell r="O2523"/>
          <cell r="P2523"/>
          <cell r="Q2523"/>
          <cell r="R2523"/>
          <cell r="S2523"/>
          <cell r="T2523"/>
          <cell r="W2523"/>
          <cell r="X2523">
            <v>37288</v>
          </cell>
          <cell r="Y2523">
            <v>39.999999999999993</v>
          </cell>
          <cell r="Z2523"/>
        </row>
        <row r="2524">
          <cell r="A2524">
            <v>37309</v>
          </cell>
          <cell r="B2524">
            <v>270500</v>
          </cell>
          <cell r="C2524"/>
          <cell r="D2524"/>
          <cell r="E2524">
            <v>2.7</v>
          </cell>
          <cell r="F2524">
            <v>3</v>
          </cell>
          <cell r="G2524">
            <v>2.85</v>
          </cell>
          <cell r="H2524">
            <v>770925</v>
          </cell>
          <cell r="I2524">
            <v>270500</v>
          </cell>
          <cell r="J2524"/>
          <cell r="K2524"/>
          <cell r="L2524"/>
          <cell r="M2524"/>
          <cell r="N2524"/>
          <cell r="O2524"/>
          <cell r="P2524"/>
          <cell r="Q2524"/>
          <cell r="R2524"/>
          <cell r="S2524"/>
          <cell r="T2524"/>
          <cell r="W2524"/>
          <cell r="X2524">
            <v>37288</v>
          </cell>
          <cell r="Y2524">
            <v>29.999999999999982</v>
          </cell>
          <cell r="Z2524"/>
        </row>
        <row r="2525">
          <cell r="A2525">
            <v>37310</v>
          </cell>
          <cell r="B2525">
            <v>270500</v>
          </cell>
          <cell r="C2525"/>
          <cell r="D2525"/>
          <cell r="E2525">
            <v>2.7</v>
          </cell>
          <cell r="F2525">
            <v>3</v>
          </cell>
          <cell r="G2525">
            <v>2.85</v>
          </cell>
          <cell r="H2525">
            <v>770925</v>
          </cell>
          <cell r="I2525">
            <v>270500</v>
          </cell>
          <cell r="J2525"/>
          <cell r="K2525"/>
          <cell r="L2525"/>
          <cell r="M2525"/>
          <cell r="N2525"/>
          <cell r="O2525"/>
          <cell r="P2525"/>
          <cell r="Q2525"/>
          <cell r="R2525"/>
          <cell r="S2525"/>
          <cell r="T2525"/>
          <cell r="W2525"/>
          <cell r="X2525" t="str">
            <v>Sin movimiento</v>
          </cell>
          <cell r="Y2525">
            <v>29.999999999999982</v>
          </cell>
          <cell r="Z2525"/>
        </row>
        <row r="2526">
          <cell r="A2526">
            <v>37311</v>
          </cell>
          <cell r="B2526">
            <v>270500</v>
          </cell>
          <cell r="C2526"/>
          <cell r="D2526"/>
          <cell r="E2526">
            <v>2.7</v>
          </cell>
          <cell r="F2526">
            <v>3</v>
          </cell>
          <cell r="G2526">
            <v>2.85</v>
          </cell>
          <cell r="H2526">
            <v>770925</v>
          </cell>
          <cell r="I2526">
            <v>270500</v>
          </cell>
          <cell r="J2526"/>
          <cell r="K2526"/>
          <cell r="L2526"/>
          <cell r="M2526"/>
          <cell r="N2526"/>
          <cell r="O2526"/>
          <cell r="P2526"/>
          <cell r="Q2526"/>
          <cell r="R2526"/>
          <cell r="S2526"/>
          <cell r="T2526"/>
          <cell r="W2526"/>
          <cell r="X2526" t="str">
            <v>Sin movimiento</v>
          </cell>
          <cell r="Y2526">
            <v>29.999999999999982</v>
          </cell>
          <cell r="Z2526"/>
        </row>
        <row r="2527">
          <cell r="A2527">
            <v>37312</v>
          </cell>
          <cell r="B2527">
            <v>94000</v>
          </cell>
          <cell r="C2527"/>
          <cell r="D2527"/>
          <cell r="E2527">
            <v>2.75</v>
          </cell>
          <cell r="F2527">
            <v>3.25</v>
          </cell>
          <cell r="G2527">
            <v>2.87</v>
          </cell>
          <cell r="H2527">
            <v>269780</v>
          </cell>
          <cell r="I2527">
            <v>94000</v>
          </cell>
          <cell r="J2527"/>
          <cell r="K2527"/>
          <cell r="L2527"/>
          <cell r="M2527"/>
          <cell r="N2527"/>
          <cell r="O2527"/>
          <cell r="P2527"/>
          <cell r="Q2527"/>
          <cell r="R2527"/>
          <cell r="S2527"/>
          <cell r="T2527"/>
          <cell r="W2527"/>
          <cell r="X2527">
            <v>37288</v>
          </cell>
          <cell r="Y2527">
            <v>50</v>
          </cell>
          <cell r="Z2527"/>
        </row>
        <row r="2528">
          <cell r="A2528">
            <v>37313</v>
          </cell>
          <cell r="B2528">
            <v>54700</v>
          </cell>
          <cell r="C2528"/>
          <cell r="D2528"/>
          <cell r="E2528">
            <v>2.8</v>
          </cell>
          <cell r="F2528">
            <v>3.5</v>
          </cell>
          <cell r="G2528">
            <v>3.03</v>
          </cell>
          <cell r="H2528">
            <v>165741</v>
          </cell>
          <cell r="I2528">
            <v>54700</v>
          </cell>
          <cell r="J2528"/>
          <cell r="K2528"/>
          <cell r="L2528"/>
          <cell r="M2528"/>
          <cell r="N2528"/>
          <cell r="O2528"/>
          <cell r="P2528"/>
          <cell r="Q2528"/>
          <cell r="R2528"/>
          <cell r="S2528"/>
          <cell r="T2528"/>
          <cell r="W2528"/>
          <cell r="X2528">
            <v>37288</v>
          </cell>
          <cell r="Y2528">
            <v>70.000000000000014</v>
          </cell>
          <cell r="Z2528"/>
        </row>
        <row r="2529">
          <cell r="A2529">
            <v>37314</v>
          </cell>
          <cell r="B2529">
            <v>204900</v>
          </cell>
          <cell r="C2529"/>
          <cell r="D2529"/>
          <cell r="E2529">
            <v>3</v>
          </cell>
          <cell r="F2529">
            <v>3.4</v>
          </cell>
          <cell r="G2529">
            <v>3.16</v>
          </cell>
          <cell r="H2529">
            <v>647484</v>
          </cell>
          <cell r="I2529">
            <v>204900</v>
          </cell>
          <cell r="J2529"/>
          <cell r="K2529"/>
          <cell r="L2529"/>
          <cell r="M2529"/>
          <cell r="N2529"/>
          <cell r="O2529"/>
          <cell r="P2529"/>
          <cell r="Q2529"/>
          <cell r="R2529"/>
          <cell r="S2529"/>
          <cell r="T2529"/>
          <cell r="W2529"/>
          <cell r="X2529">
            <v>37288</v>
          </cell>
          <cell r="Y2529">
            <v>39.999999999999993</v>
          </cell>
          <cell r="Z2529"/>
        </row>
        <row r="2530">
          <cell r="A2530">
            <v>37315</v>
          </cell>
          <cell r="B2530">
            <v>171700</v>
          </cell>
          <cell r="C2530"/>
          <cell r="D2530"/>
          <cell r="E2530">
            <v>2.5</v>
          </cell>
          <cell r="F2530">
            <v>3.3</v>
          </cell>
          <cell r="G2530">
            <v>2.97</v>
          </cell>
          <cell r="H2530">
            <v>509949.00000000006</v>
          </cell>
          <cell r="I2530">
            <v>171700</v>
          </cell>
          <cell r="J2530">
            <v>13311938.6</v>
          </cell>
          <cell r="K2530">
            <v>5096120</v>
          </cell>
          <cell r="L2530">
            <v>2.6121713381945479</v>
          </cell>
          <cell r="M2530"/>
          <cell r="N2530"/>
          <cell r="O2530"/>
          <cell r="P2530"/>
          <cell r="Q2530"/>
          <cell r="R2530"/>
          <cell r="S2530"/>
          <cell r="T2530"/>
          <cell r="W2530"/>
          <cell r="X2530">
            <v>37288</v>
          </cell>
          <cell r="Y2530">
            <v>79.999999999999986</v>
          </cell>
          <cell r="Z2530"/>
        </row>
        <row r="2531">
          <cell r="A2531">
            <v>37316</v>
          </cell>
          <cell r="B2531">
            <v>188400</v>
          </cell>
          <cell r="C2531"/>
          <cell r="D2531"/>
          <cell r="E2531">
            <v>2.25</v>
          </cell>
          <cell r="F2531">
            <v>2.85</v>
          </cell>
          <cell r="G2531">
            <v>2.5299999999999998</v>
          </cell>
          <cell r="H2531">
            <v>476651.99999999994</v>
          </cell>
          <cell r="I2531">
            <v>188400</v>
          </cell>
          <cell r="J2531"/>
          <cell r="K2531"/>
          <cell r="L2531"/>
          <cell r="M2531"/>
          <cell r="N2531"/>
          <cell r="O2531"/>
          <cell r="P2531"/>
          <cell r="Q2531"/>
          <cell r="R2531"/>
          <cell r="S2531"/>
          <cell r="T2531"/>
          <cell r="W2531"/>
          <cell r="X2531">
            <v>37316</v>
          </cell>
          <cell r="Y2531">
            <v>60.000000000000007</v>
          </cell>
          <cell r="Z2531"/>
        </row>
        <row r="2532">
          <cell r="A2532">
            <v>37317</v>
          </cell>
          <cell r="B2532">
            <v>188400</v>
          </cell>
          <cell r="C2532"/>
          <cell r="D2532"/>
          <cell r="E2532">
            <v>2.25</v>
          </cell>
          <cell r="F2532">
            <v>2.85</v>
          </cell>
          <cell r="G2532">
            <v>2.5299999999999998</v>
          </cell>
          <cell r="H2532">
            <v>476651.99999999994</v>
          </cell>
          <cell r="I2532">
            <v>188400</v>
          </cell>
          <cell r="J2532"/>
          <cell r="K2532"/>
          <cell r="L2532"/>
          <cell r="M2532"/>
          <cell r="N2532"/>
          <cell r="O2532"/>
          <cell r="P2532"/>
          <cell r="Q2532"/>
          <cell r="R2532"/>
          <cell r="S2532"/>
          <cell r="T2532"/>
          <cell r="W2532"/>
          <cell r="X2532" t="str">
            <v>Sin movimiento</v>
          </cell>
          <cell r="Y2532">
            <v>60.000000000000007</v>
          </cell>
          <cell r="Z2532"/>
        </row>
        <row r="2533">
          <cell r="A2533">
            <v>37318</v>
          </cell>
          <cell r="B2533">
            <v>188400</v>
          </cell>
          <cell r="C2533"/>
          <cell r="D2533"/>
          <cell r="E2533">
            <v>2.25</v>
          </cell>
          <cell r="F2533">
            <v>2.85</v>
          </cell>
          <cell r="G2533">
            <v>2.5299999999999998</v>
          </cell>
          <cell r="H2533">
            <v>476651.99999999994</v>
          </cell>
          <cell r="I2533">
            <v>188400</v>
          </cell>
          <cell r="J2533"/>
          <cell r="K2533"/>
          <cell r="L2533"/>
          <cell r="M2533"/>
          <cell r="N2533"/>
          <cell r="O2533"/>
          <cell r="P2533"/>
          <cell r="Q2533"/>
          <cell r="R2533"/>
          <cell r="S2533"/>
          <cell r="T2533"/>
          <cell r="W2533"/>
          <cell r="X2533" t="str">
            <v>Sin movimiento</v>
          </cell>
          <cell r="Y2533">
            <v>60.000000000000007</v>
          </cell>
          <cell r="Z2533"/>
        </row>
        <row r="2534">
          <cell r="A2534">
            <v>37319</v>
          </cell>
          <cell r="B2534">
            <v>230000</v>
          </cell>
          <cell r="C2534"/>
          <cell r="D2534"/>
          <cell r="E2534">
            <v>2.35</v>
          </cell>
          <cell r="F2534">
            <v>2.7</v>
          </cell>
          <cell r="G2534">
            <v>2.42</v>
          </cell>
          <cell r="H2534">
            <v>556600</v>
          </cell>
          <cell r="I2534">
            <v>230000</v>
          </cell>
          <cell r="J2534"/>
          <cell r="K2534"/>
          <cell r="L2534"/>
          <cell r="M2534"/>
          <cell r="N2534"/>
          <cell r="O2534"/>
          <cell r="P2534"/>
          <cell r="Q2534"/>
          <cell r="R2534"/>
          <cell r="S2534"/>
          <cell r="T2534"/>
          <cell r="W2534"/>
          <cell r="X2534">
            <v>37316</v>
          </cell>
          <cell r="Y2534">
            <v>35.000000000000007</v>
          </cell>
          <cell r="Z2534"/>
        </row>
        <row r="2535">
          <cell r="A2535">
            <v>37320</v>
          </cell>
          <cell r="B2535">
            <v>206900</v>
          </cell>
          <cell r="C2535"/>
          <cell r="D2535"/>
          <cell r="E2535">
            <v>2.4</v>
          </cell>
          <cell r="F2535">
            <v>2.65</v>
          </cell>
          <cell r="G2535">
            <v>2.41</v>
          </cell>
          <cell r="H2535">
            <v>498629.00000000006</v>
          </cell>
          <cell r="I2535">
            <v>206900</v>
          </cell>
          <cell r="J2535"/>
          <cell r="K2535"/>
          <cell r="L2535"/>
          <cell r="M2535"/>
          <cell r="N2535"/>
          <cell r="O2535"/>
          <cell r="P2535"/>
          <cell r="Q2535"/>
          <cell r="R2535"/>
          <cell r="S2535"/>
          <cell r="T2535"/>
          <cell r="W2535"/>
          <cell r="X2535">
            <v>37316</v>
          </cell>
          <cell r="Y2535">
            <v>25</v>
          </cell>
          <cell r="Z2535"/>
        </row>
        <row r="2536">
          <cell r="A2536">
            <v>37321</v>
          </cell>
          <cell r="B2536">
            <v>242650</v>
          </cell>
          <cell r="C2536"/>
          <cell r="D2536"/>
          <cell r="E2536">
            <v>2.2999999999999998</v>
          </cell>
          <cell r="F2536">
            <v>2.6</v>
          </cell>
          <cell r="G2536">
            <v>2.3199999999999998</v>
          </cell>
          <cell r="H2536">
            <v>562948</v>
          </cell>
          <cell r="I2536">
            <v>242650</v>
          </cell>
          <cell r="J2536"/>
          <cell r="K2536"/>
          <cell r="L2536"/>
          <cell r="M2536"/>
          <cell r="N2536"/>
          <cell r="O2536"/>
          <cell r="P2536"/>
          <cell r="Q2536"/>
          <cell r="R2536"/>
          <cell r="S2536"/>
          <cell r="T2536"/>
          <cell r="W2536"/>
          <cell r="X2536">
            <v>37316</v>
          </cell>
          <cell r="Y2536">
            <v>30.000000000000028</v>
          </cell>
          <cell r="Z2536"/>
        </row>
        <row r="2537">
          <cell r="A2537">
            <v>37322</v>
          </cell>
          <cell r="B2537">
            <v>219200</v>
          </cell>
          <cell r="C2537"/>
          <cell r="D2537"/>
          <cell r="E2537">
            <v>2.35</v>
          </cell>
          <cell r="F2537">
            <v>2.6</v>
          </cell>
          <cell r="G2537">
            <v>2.48</v>
          </cell>
          <cell r="H2537">
            <v>543616</v>
          </cell>
          <cell r="I2537">
            <v>219200</v>
          </cell>
          <cell r="J2537"/>
          <cell r="K2537"/>
          <cell r="L2537"/>
          <cell r="M2537"/>
          <cell r="N2537"/>
          <cell r="O2537"/>
          <cell r="P2537"/>
          <cell r="Q2537"/>
          <cell r="R2537"/>
          <cell r="S2537"/>
          <cell r="T2537"/>
          <cell r="W2537"/>
          <cell r="X2537">
            <v>37316</v>
          </cell>
          <cell r="Y2537">
            <v>25</v>
          </cell>
          <cell r="Z2537"/>
        </row>
        <row r="2538">
          <cell r="A2538">
            <v>37323</v>
          </cell>
          <cell r="B2538">
            <v>131300</v>
          </cell>
          <cell r="C2538"/>
          <cell r="D2538"/>
          <cell r="E2538">
            <v>2.35</v>
          </cell>
          <cell r="F2538">
            <v>2.6</v>
          </cell>
          <cell r="G2538">
            <v>2.41</v>
          </cell>
          <cell r="H2538">
            <v>316433</v>
          </cell>
          <cell r="I2538">
            <v>131300</v>
          </cell>
          <cell r="J2538"/>
          <cell r="K2538"/>
          <cell r="L2538"/>
          <cell r="M2538"/>
          <cell r="N2538"/>
          <cell r="O2538"/>
          <cell r="P2538"/>
          <cell r="Q2538"/>
          <cell r="R2538"/>
          <cell r="S2538"/>
          <cell r="T2538"/>
          <cell r="W2538"/>
          <cell r="X2538">
            <v>37316</v>
          </cell>
          <cell r="Y2538">
            <v>25</v>
          </cell>
          <cell r="Z2538"/>
        </row>
        <row r="2539">
          <cell r="A2539">
            <v>37324</v>
          </cell>
          <cell r="B2539">
            <v>131300</v>
          </cell>
          <cell r="C2539"/>
          <cell r="D2539"/>
          <cell r="E2539">
            <v>2.35</v>
          </cell>
          <cell r="F2539">
            <v>2.6</v>
          </cell>
          <cell r="G2539">
            <v>2.41</v>
          </cell>
          <cell r="H2539">
            <v>316433</v>
          </cell>
          <cell r="I2539">
            <v>131300</v>
          </cell>
          <cell r="J2539"/>
          <cell r="K2539"/>
          <cell r="L2539"/>
          <cell r="M2539"/>
          <cell r="N2539"/>
          <cell r="O2539"/>
          <cell r="P2539"/>
          <cell r="Q2539"/>
          <cell r="R2539"/>
          <cell r="S2539"/>
          <cell r="T2539"/>
          <cell r="W2539"/>
          <cell r="X2539" t="str">
            <v>Sin movimiento</v>
          </cell>
          <cell r="Y2539">
            <v>25</v>
          </cell>
          <cell r="Z2539"/>
        </row>
        <row r="2540">
          <cell r="A2540">
            <v>37325</v>
          </cell>
          <cell r="B2540">
            <v>131300</v>
          </cell>
          <cell r="C2540"/>
          <cell r="D2540"/>
          <cell r="E2540">
            <v>2.35</v>
          </cell>
          <cell r="F2540">
            <v>2.6</v>
          </cell>
          <cell r="G2540">
            <v>2.41</v>
          </cell>
          <cell r="H2540">
            <v>316433</v>
          </cell>
          <cell r="I2540">
            <v>131300</v>
          </cell>
          <cell r="J2540"/>
          <cell r="K2540"/>
          <cell r="L2540"/>
          <cell r="M2540"/>
          <cell r="N2540"/>
          <cell r="O2540"/>
          <cell r="P2540"/>
          <cell r="Q2540"/>
          <cell r="R2540"/>
          <cell r="S2540"/>
          <cell r="T2540"/>
          <cell r="W2540"/>
          <cell r="X2540" t="str">
            <v>Sin movimiento</v>
          </cell>
          <cell r="Y2540">
            <v>25</v>
          </cell>
          <cell r="Z2540"/>
        </row>
        <row r="2541">
          <cell r="A2541">
            <v>37326</v>
          </cell>
          <cell r="B2541">
            <v>155100</v>
          </cell>
          <cell r="C2541"/>
          <cell r="D2541"/>
          <cell r="E2541">
            <v>2.2999999999999998</v>
          </cell>
          <cell r="F2541">
            <v>2.6</v>
          </cell>
          <cell r="G2541">
            <v>2.36</v>
          </cell>
          <cell r="H2541">
            <v>366036</v>
          </cell>
          <cell r="I2541">
            <v>155100</v>
          </cell>
          <cell r="J2541"/>
          <cell r="K2541"/>
          <cell r="L2541"/>
          <cell r="M2541"/>
          <cell r="N2541"/>
          <cell r="O2541"/>
          <cell r="P2541"/>
          <cell r="Q2541"/>
          <cell r="R2541"/>
          <cell r="S2541"/>
          <cell r="T2541"/>
          <cell r="W2541"/>
          <cell r="X2541">
            <v>37316</v>
          </cell>
          <cell r="Y2541">
            <v>30.000000000000028</v>
          </cell>
          <cell r="Z2541"/>
        </row>
        <row r="2542">
          <cell r="A2542">
            <v>37327</v>
          </cell>
          <cell r="B2542">
            <v>144400</v>
          </cell>
          <cell r="C2542"/>
          <cell r="D2542"/>
          <cell r="E2542">
            <v>2.2999999999999998</v>
          </cell>
          <cell r="F2542">
            <v>2.6</v>
          </cell>
          <cell r="G2542">
            <v>2.41</v>
          </cell>
          <cell r="H2542">
            <v>348004</v>
          </cell>
          <cell r="I2542">
            <v>144400</v>
          </cell>
          <cell r="J2542"/>
          <cell r="K2542"/>
          <cell r="L2542"/>
          <cell r="M2542"/>
          <cell r="N2542"/>
          <cell r="O2542"/>
          <cell r="P2542"/>
          <cell r="Q2542"/>
          <cell r="R2542"/>
          <cell r="S2542"/>
          <cell r="T2542"/>
          <cell r="W2542"/>
          <cell r="X2542">
            <v>37316</v>
          </cell>
          <cell r="Y2542">
            <v>30.000000000000028</v>
          </cell>
          <cell r="Z2542"/>
        </row>
        <row r="2543">
          <cell r="A2543">
            <v>37328</v>
          </cell>
          <cell r="B2543">
            <v>156200</v>
          </cell>
          <cell r="C2543"/>
          <cell r="D2543"/>
          <cell r="E2543">
            <v>2.25</v>
          </cell>
          <cell r="F2543">
            <v>2.6</v>
          </cell>
          <cell r="G2543">
            <v>2.31</v>
          </cell>
          <cell r="H2543">
            <v>360822</v>
          </cell>
          <cell r="I2543">
            <v>156200</v>
          </cell>
          <cell r="J2543"/>
          <cell r="K2543"/>
          <cell r="L2543"/>
          <cell r="M2543"/>
          <cell r="N2543"/>
          <cell r="O2543"/>
          <cell r="P2543"/>
          <cell r="Q2543"/>
          <cell r="R2543"/>
          <cell r="S2543"/>
          <cell r="T2543"/>
          <cell r="W2543"/>
          <cell r="X2543">
            <v>37316</v>
          </cell>
          <cell r="Y2543">
            <v>35.000000000000007</v>
          </cell>
          <cell r="Z2543"/>
        </row>
        <row r="2544">
          <cell r="A2544">
            <v>37329</v>
          </cell>
          <cell r="B2544">
            <v>207070</v>
          </cell>
          <cell r="C2544"/>
          <cell r="D2544"/>
          <cell r="E2544">
            <v>2.35</v>
          </cell>
          <cell r="F2544">
            <v>2.6</v>
          </cell>
          <cell r="G2544">
            <v>2.41</v>
          </cell>
          <cell r="H2544">
            <v>499038.7</v>
          </cell>
          <cell r="I2544">
            <v>207070</v>
          </cell>
          <cell r="J2544"/>
          <cell r="K2544"/>
          <cell r="L2544"/>
          <cell r="M2544"/>
          <cell r="N2544"/>
          <cell r="O2544"/>
          <cell r="P2544"/>
          <cell r="Q2544"/>
          <cell r="R2544"/>
          <cell r="S2544"/>
          <cell r="T2544"/>
          <cell r="W2544"/>
          <cell r="X2544">
            <v>37316</v>
          </cell>
          <cell r="Y2544">
            <v>25</v>
          </cell>
          <cell r="Z2544"/>
        </row>
        <row r="2545">
          <cell r="A2545">
            <v>37330</v>
          </cell>
          <cell r="B2545">
            <v>208470</v>
          </cell>
          <cell r="C2545"/>
          <cell r="D2545"/>
          <cell r="E2545">
            <v>2.35</v>
          </cell>
          <cell r="F2545">
            <v>2.6</v>
          </cell>
          <cell r="G2545">
            <v>2.44</v>
          </cell>
          <cell r="H2545">
            <v>508666.8</v>
          </cell>
          <cell r="I2545">
            <v>208470</v>
          </cell>
          <cell r="J2545"/>
          <cell r="K2545"/>
          <cell r="L2545"/>
          <cell r="M2545"/>
          <cell r="N2545"/>
          <cell r="O2545"/>
          <cell r="P2545"/>
          <cell r="Q2545"/>
          <cell r="R2545"/>
          <cell r="S2545"/>
          <cell r="T2545"/>
          <cell r="W2545"/>
          <cell r="X2545">
            <v>37316</v>
          </cell>
          <cell r="Y2545">
            <v>25</v>
          </cell>
          <cell r="Z2545"/>
        </row>
        <row r="2546">
          <cell r="A2546">
            <v>37331</v>
          </cell>
          <cell r="B2546">
            <v>208470</v>
          </cell>
          <cell r="C2546"/>
          <cell r="D2546"/>
          <cell r="E2546">
            <v>2.35</v>
          </cell>
          <cell r="F2546">
            <v>2.6</v>
          </cell>
          <cell r="G2546">
            <v>2.44</v>
          </cell>
          <cell r="H2546">
            <v>508666.8</v>
          </cell>
          <cell r="I2546">
            <v>208470</v>
          </cell>
          <cell r="J2546"/>
          <cell r="K2546"/>
          <cell r="L2546"/>
          <cell r="M2546"/>
          <cell r="N2546"/>
          <cell r="O2546"/>
          <cell r="P2546"/>
          <cell r="Q2546"/>
          <cell r="R2546"/>
          <cell r="S2546"/>
          <cell r="T2546"/>
          <cell r="W2546"/>
          <cell r="X2546" t="str">
            <v>Sin movimiento</v>
          </cell>
          <cell r="Y2546">
            <v>25</v>
          </cell>
          <cell r="Z2546"/>
        </row>
        <row r="2547">
          <cell r="A2547">
            <v>37332</v>
          </cell>
          <cell r="B2547">
            <v>208470</v>
          </cell>
          <cell r="C2547"/>
          <cell r="D2547"/>
          <cell r="E2547">
            <v>2.35</v>
          </cell>
          <cell r="F2547">
            <v>2.6</v>
          </cell>
          <cell r="G2547">
            <v>2.44</v>
          </cell>
          <cell r="H2547">
            <v>508666.8</v>
          </cell>
          <cell r="I2547">
            <v>208470</v>
          </cell>
          <cell r="J2547"/>
          <cell r="K2547"/>
          <cell r="L2547"/>
          <cell r="M2547"/>
          <cell r="N2547"/>
          <cell r="O2547"/>
          <cell r="P2547"/>
          <cell r="Q2547"/>
          <cell r="R2547"/>
          <cell r="S2547"/>
          <cell r="T2547"/>
          <cell r="W2547"/>
          <cell r="X2547" t="str">
            <v>Sin movimiento</v>
          </cell>
          <cell r="Y2547">
            <v>25</v>
          </cell>
          <cell r="Z2547"/>
        </row>
        <row r="2548">
          <cell r="A2548">
            <v>37333</v>
          </cell>
          <cell r="B2548">
            <v>164170</v>
          </cell>
          <cell r="C2548"/>
          <cell r="D2548"/>
          <cell r="E2548">
            <v>2.4</v>
          </cell>
          <cell r="F2548">
            <v>2.6</v>
          </cell>
          <cell r="G2548">
            <v>2.44</v>
          </cell>
          <cell r="H2548">
            <v>400574.8</v>
          </cell>
          <cell r="I2548">
            <v>164170</v>
          </cell>
          <cell r="J2548"/>
          <cell r="K2548"/>
          <cell r="L2548"/>
          <cell r="M2548"/>
          <cell r="N2548"/>
          <cell r="O2548"/>
          <cell r="P2548"/>
          <cell r="Q2548"/>
          <cell r="R2548"/>
          <cell r="S2548"/>
          <cell r="T2548"/>
          <cell r="W2548"/>
          <cell r="X2548">
            <v>37316</v>
          </cell>
          <cell r="Y2548">
            <v>20.000000000000018</v>
          </cell>
          <cell r="Z2548"/>
        </row>
        <row r="2549">
          <cell r="A2549">
            <v>37334</v>
          </cell>
          <cell r="B2549">
            <v>166470</v>
          </cell>
          <cell r="C2549"/>
          <cell r="D2549"/>
          <cell r="E2549">
            <v>2.2999999999999998</v>
          </cell>
          <cell r="F2549">
            <v>2.6</v>
          </cell>
          <cell r="G2549">
            <v>2.41</v>
          </cell>
          <cell r="H2549">
            <v>401192.7</v>
          </cell>
          <cell r="I2549">
            <v>166470</v>
          </cell>
          <cell r="J2549"/>
          <cell r="K2549"/>
          <cell r="L2549"/>
          <cell r="M2549"/>
          <cell r="N2549"/>
          <cell r="O2549"/>
          <cell r="P2549"/>
          <cell r="Q2549"/>
          <cell r="R2549"/>
          <cell r="S2549"/>
          <cell r="T2549"/>
          <cell r="W2549"/>
          <cell r="X2549">
            <v>37316</v>
          </cell>
          <cell r="Y2549">
            <v>30.000000000000028</v>
          </cell>
          <cell r="Z2549"/>
        </row>
        <row r="2550">
          <cell r="A2550">
            <v>37335</v>
          </cell>
          <cell r="B2550">
            <v>115510</v>
          </cell>
          <cell r="C2550"/>
          <cell r="D2550"/>
          <cell r="E2550">
            <v>2.35</v>
          </cell>
          <cell r="F2550">
            <v>2.6</v>
          </cell>
          <cell r="G2550">
            <v>2.4300000000000002</v>
          </cell>
          <cell r="H2550">
            <v>280689.30000000005</v>
          </cell>
          <cell r="I2550">
            <v>115510</v>
          </cell>
          <cell r="J2550"/>
          <cell r="K2550"/>
          <cell r="L2550"/>
          <cell r="M2550"/>
          <cell r="N2550"/>
          <cell r="O2550"/>
          <cell r="P2550"/>
          <cell r="Q2550"/>
          <cell r="R2550"/>
          <cell r="S2550"/>
          <cell r="T2550"/>
          <cell r="W2550"/>
          <cell r="X2550">
            <v>37316</v>
          </cell>
          <cell r="Y2550">
            <v>25</v>
          </cell>
          <cell r="Z2550"/>
        </row>
        <row r="2551">
          <cell r="A2551">
            <v>37336</v>
          </cell>
          <cell r="B2551">
            <v>88550</v>
          </cell>
          <cell r="C2551"/>
          <cell r="D2551"/>
          <cell r="E2551">
            <v>2.4500000000000002</v>
          </cell>
          <cell r="F2551">
            <v>2.75</v>
          </cell>
          <cell r="G2551">
            <v>2.5099999999999998</v>
          </cell>
          <cell r="H2551">
            <v>222260.49999999997</v>
          </cell>
          <cell r="I2551">
            <v>88550</v>
          </cell>
          <cell r="J2551"/>
          <cell r="K2551"/>
          <cell r="L2551"/>
          <cell r="M2551"/>
          <cell r="N2551"/>
          <cell r="O2551"/>
          <cell r="P2551"/>
          <cell r="Q2551"/>
          <cell r="R2551"/>
          <cell r="S2551"/>
          <cell r="T2551"/>
          <cell r="W2551"/>
          <cell r="X2551">
            <v>37316</v>
          </cell>
          <cell r="Y2551">
            <v>29.999999999999982</v>
          </cell>
          <cell r="Z2551"/>
        </row>
        <row r="2552">
          <cell r="A2552">
            <v>37337</v>
          </cell>
          <cell r="B2552">
            <v>154700</v>
          </cell>
          <cell r="C2552"/>
          <cell r="D2552"/>
          <cell r="E2552">
            <v>2.5</v>
          </cell>
          <cell r="F2552">
            <v>2.85</v>
          </cell>
          <cell r="G2552">
            <v>2.65</v>
          </cell>
          <cell r="H2552">
            <v>409955</v>
          </cell>
          <cell r="I2552">
            <v>154700</v>
          </cell>
          <cell r="J2552"/>
          <cell r="K2552"/>
          <cell r="L2552"/>
          <cell r="M2552"/>
          <cell r="N2552"/>
          <cell r="O2552"/>
          <cell r="P2552"/>
          <cell r="Q2552"/>
          <cell r="R2552"/>
          <cell r="S2552"/>
          <cell r="T2552"/>
          <cell r="W2552"/>
          <cell r="X2552">
            <v>37316</v>
          </cell>
          <cell r="Y2552">
            <v>35.000000000000007</v>
          </cell>
          <cell r="Z2552"/>
        </row>
        <row r="2553">
          <cell r="A2553">
            <v>37338</v>
          </cell>
          <cell r="B2553">
            <v>154700</v>
          </cell>
          <cell r="C2553"/>
          <cell r="D2553"/>
          <cell r="E2553">
            <v>2.5</v>
          </cell>
          <cell r="F2553">
            <v>2.85</v>
          </cell>
          <cell r="G2553">
            <v>2.65</v>
          </cell>
          <cell r="H2553">
            <v>409955</v>
          </cell>
          <cell r="I2553">
            <v>154700</v>
          </cell>
          <cell r="J2553"/>
          <cell r="K2553"/>
          <cell r="L2553"/>
          <cell r="M2553"/>
          <cell r="N2553"/>
          <cell r="O2553"/>
          <cell r="P2553"/>
          <cell r="Q2553"/>
          <cell r="R2553"/>
          <cell r="S2553"/>
          <cell r="T2553"/>
          <cell r="W2553"/>
          <cell r="X2553" t="str">
            <v>Sin movimiento</v>
          </cell>
          <cell r="Y2553">
            <v>35.000000000000007</v>
          </cell>
          <cell r="Z2553"/>
        </row>
        <row r="2554">
          <cell r="A2554">
            <v>37339</v>
          </cell>
          <cell r="B2554">
            <v>154700</v>
          </cell>
          <cell r="C2554"/>
          <cell r="D2554"/>
          <cell r="E2554">
            <v>2.5</v>
          </cell>
          <cell r="F2554">
            <v>2.85</v>
          </cell>
          <cell r="G2554">
            <v>2.65</v>
          </cell>
          <cell r="H2554">
            <v>409955</v>
          </cell>
          <cell r="I2554">
            <v>154700</v>
          </cell>
          <cell r="J2554"/>
          <cell r="K2554"/>
          <cell r="L2554"/>
          <cell r="M2554"/>
          <cell r="N2554"/>
          <cell r="O2554"/>
          <cell r="P2554"/>
          <cell r="Q2554"/>
          <cell r="R2554"/>
          <cell r="S2554"/>
          <cell r="T2554"/>
          <cell r="W2554"/>
          <cell r="X2554" t="str">
            <v>Sin movimiento</v>
          </cell>
          <cell r="Y2554">
            <v>35.000000000000007</v>
          </cell>
          <cell r="Z2554"/>
        </row>
        <row r="2555">
          <cell r="A2555">
            <v>37340</v>
          </cell>
          <cell r="B2555">
            <v>203000</v>
          </cell>
          <cell r="C2555"/>
          <cell r="D2555"/>
          <cell r="E2555">
            <v>2.5</v>
          </cell>
          <cell r="F2555">
            <v>2.85</v>
          </cell>
          <cell r="G2555">
            <v>2.6</v>
          </cell>
          <cell r="H2555">
            <v>527800</v>
          </cell>
          <cell r="I2555">
            <v>203000</v>
          </cell>
          <cell r="J2555"/>
          <cell r="K2555"/>
          <cell r="L2555"/>
          <cell r="M2555"/>
          <cell r="N2555"/>
          <cell r="O2555"/>
          <cell r="P2555"/>
          <cell r="Q2555"/>
          <cell r="R2555"/>
          <cell r="S2555"/>
          <cell r="T2555"/>
          <cell r="W2555"/>
          <cell r="X2555">
            <v>37316</v>
          </cell>
          <cell r="Y2555">
            <v>35.000000000000007</v>
          </cell>
          <cell r="Z2555"/>
        </row>
        <row r="2556">
          <cell r="A2556">
            <v>37341</v>
          </cell>
          <cell r="B2556">
            <v>260900</v>
          </cell>
          <cell r="C2556"/>
          <cell r="D2556"/>
          <cell r="E2556">
            <v>2.5499999999999998</v>
          </cell>
          <cell r="F2556">
            <v>2.85</v>
          </cell>
          <cell r="G2556">
            <v>2.63</v>
          </cell>
          <cell r="H2556">
            <v>686167</v>
          </cell>
          <cell r="I2556">
            <v>260900</v>
          </cell>
          <cell r="J2556"/>
          <cell r="K2556"/>
          <cell r="L2556"/>
          <cell r="M2556"/>
          <cell r="N2556"/>
          <cell r="O2556"/>
          <cell r="P2556"/>
          <cell r="Q2556"/>
          <cell r="R2556"/>
          <cell r="S2556"/>
          <cell r="T2556"/>
          <cell r="W2556"/>
          <cell r="X2556">
            <v>37316</v>
          </cell>
          <cell r="Y2556">
            <v>30.000000000000028</v>
          </cell>
          <cell r="Z2556"/>
        </row>
        <row r="2557">
          <cell r="A2557">
            <v>37342</v>
          </cell>
          <cell r="B2557">
            <v>157620</v>
          </cell>
          <cell r="C2557"/>
          <cell r="D2557"/>
          <cell r="E2557">
            <v>2.5</v>
          </cell>
          <cell r="F2557">
            <v>2.85</v>
          </cell>
          <cell r="G2557">
            <v>2.73</v>
          </cell>
          <cell r="H2557">
            <v>430302.6</v>
          </cell>
          <cell r="I2557">
            <v>157620</v>
          </cell>
          <cell r="J2557"/>
          <cell r="K2557"/>
          <cell r="L2557"/>
          <cell r="M2557"/>
          <cell r="N2557"/>
          <cell r="O2557"/>
          <cell r="P2557"/>
          <cell r="Q2557"/>
          <cell r="R2557"/>
          <cell r="S2557"/>
          <cell r="T2557"/>
          <cell r="W2557"/>
          <cell r="X2557">
            <v>37316</v>
          </cell>
          <cell r="Y2557">
            <v>35.000000000000007</v>
          </cell>
          <cell r="Z2557"/>
        </row>
        <row r="2558">
          <cell r="A2558">
            <v>37343</v>
          </cell>
          <cell r="B2558">
            <v>157620</v>
          </cell>
          <cell r="C2558"/>
          <cell r="D2558"/>
          <cell r="E2558">
            <v>2.5</v>
          </cell>
          <cell r="F2558">
            <v>2.85</v>
          </cell>
          <cell r="G2558">
            <v>2.73</v>
          </cell>
          <cell r="H2558">
            <v>430302.6</v>
          </cell>
          <cell r="I2558">
            <v>157620</v>
          </cell>
          <cell r="J2558"/>
          <cell r="K2558"/>
          <cell r="L2558"/>
          <cell r="M2558"/>
          <cell r="N2558"/>
          <cell r="O2558"/>
          <cell r="P2558"/>
          <cell r="Q2558"/>
          <cell r="R2558"/>
          <cell r="S2558"/>
          <cell r="T2558"/>
          <cell r="W2558"/>
          <cell r="X2558">
            <v>37316</v>
          </cell>
          <cell r="Y2558">
            <v>35.000000000000007</v>
          </cell>
          <cell r="Z2558"/>
        </row>
        <row r="2559">
          <cell r="A2559">
            <v>37344</v>
          </cell>
          <cell r="B2559">
            <v>157620</v>
          </cell>
          <cell r="C2559"/>
          <cell r="D2559"/>
          <cell r="E2559">
            <v>2.5</v>
          </cell>
          <cell r="F2559">
            <v>2.85</v>
          </cell>
          <cell r="G2559">
            <v>2.73</v>
          </cell>
          <cell r="H2559">
            <v>430302.6</v>
          </cell>
          <cell r="I2559">
            <v>157620</v>
          </cell>
          <cell r="J2559"/>
          <cell r="K2559"/>
          <cell r="L2559"/>
          <cell r="M2559"/>
          <cell r="N2559"/>
          <cell r="O2559"/>
          <cell r="P2559"/>
          <cell r="Q2559"/>
          <cell r="R2559"/>
          <cell r="S2559"/>
          <cell r="T2559"/>
          <cell r="W2559"/>
          <cell r="X2559">
            <v>37316</v>
          </cell>
          <cell r="Y2559">
            <v>35.000000000000007</v>
          </cell>
          <cell r="Z2559"/>
        </row>
        <row r="2560">
          <cell r="A2560">
            <v>37345</v>
          </cell>
          <cell r="B2560">
            <v>157620</v>
          </cell>
          <cell r="C2560"/>
          <cell r="D2560"/>
          <cell r="E2560">
            <v>2.5</v>
          </cell>
          <cell r="F2560">
            <v>2.85</v>
          </cell>
          <cell r="G2560">
            <v>2.73</v>
          </cell>
          <cell r="H2560">
            <v>430302.6</v>
          </cell>
          <cell r="I2560">
            <v>157620</v>
          </cell>
          <cell r="J2560"/>
          <cell r="K2560"/>
          <cell r="L2560"/>
          <cell r="M2560"/>
          <cell r="N2560"/>
          <cell r="O2560"/>
          <cell r="P2560"/>
          <cell r="Q2560"/>
          <cell r="R2560"/>
          <cell r="S2560"/>
          <cell r="T2560"/>
          <cell r="W2560"/>
          <cell r="X2560" t="str">
            <v>Sin movimiento</v>
          </cell>
          <cell r="Y2560">
            <v>35.000000000000007</v>
          </cell>
          <cell r="Z2560"/>
        </row>
        <row r="2561">
          <cell r="A2561">
            <v>37346</v>
          </cell>
          <cell r="B2561">
            <v>157620</v>
          </cell>
          <cell r="C2561"/>
          <cell r="D2561"/>
          <cell r="E2561">
            <v>2.5</v>
          </cell>
          <cell r="F2561">
            <v>2.85</v>
          </cell>
          <cell r="G2561">
            <v>2.73</v>
          </cell>
          <cell r="H2561">
            <v>430302.6</v>
          </cell>
          <cell r="I2561">
            <v>157620</v>
          </cell>
          <cell r="J2561">
            <v>13541011.399999999</v>
          </cell>
          <cell r="K2561">
            <v>5396830</v>
          </cell>
          <cell r="L2561">
            <v>2.5090676193246773</v>
          </cell>
          <cell r="M2561"/>
          <cell r="N2561"/>
          <cell r="O2561"/>
          <cell r="P2561"/>
          <cell r="Q2561"/>
          <cell r="R2561"/>
          <cell r="S2561"/>
          <cell r="T2561"/>
          <cell r="W2561"/>
          <cell r="X2561" t="str">
            <v>Sin movimiento</v>
          </cell>
          <cell r="Y2561">
            <v>35.000000000000007</v>
          </cell>
          <cell r="Z2561"/>
        </row>
        <row r="2562">
          <cell r="A2562">
            <v>37347</v>
          </cell>
          <cell r="B2562">
            <v>99900</v>
          </cell>
          <cell r="C2562"/>
          <cell r="D2562"/>
          <cell r="E2562">
            <v>2.4</v>
          </cell>
          <cell r="F2562">
            <v>2.8</v>
          </cell>
          <cell r="G2562">
            <v>2.5499999999999998</v>
          </cell>
          <cell r="H2562">
            <v>254744.99999999997</v>
          </cell>
          <cell r="I2562">
            <v>99900</v>
          </cell>
          <cell r="J2562"/>
          <cell r="K2562"/>
          <cell r="L2562"/>
          <cell r="M2562"/>
          <cell r="N2562"/>
          <cell r="O2562"/>
          <cell r="P2562"/>
          <cell r="Q2562"/>
          <cell r="R2562"/>
          <cell r="S2562"/>
          <cell r="T2562"/>
          <cell r="W2562"/>
          <cell r="X2562">
            <v>37347</v>
          </cell>
          <cell r="Y2562">
            <v>39.999999999999993</v>
          </cell>
          <cell r="Z2562"/>
        </row>
        <row r="2563">
          <cell r="A2563">
            <v>37348</v>
          </cell>
          <cell r="B2563">
            <v>206100</v>
          </cell>
          <cell r="C2563"/>
          <cell r="D2563"/>
          <cell r="E2563">
            <v>2.4</v>
          </cell>
          <cell r="F2563">
            <v>2.8</v>
          </cell>
          <cell r="G2563">
            <v>2.59</v>
          </cell>
          <cell r="H2563">
            <v>533799</v>
          </cell>
          <cell r="I2563">
            <v>206100</v>
          </cell>
          <cell r="J2563"/>
          <cell r="K2563"/>
          <cell r="L2563"/>
          <cell r="M2563"/>
          <cell r="N2563"/>
          <cell r="O2563"/>
          <cell r="P2563"/>
          <cell r="Q2563"/>
          <cell r="R2563"/>
          <cell r="S2563"/>
          <cell r="T2563"/>
          <cell r="W2563"/>
          <cell r="X2563">
            <v>37347</v>
          </cell>
          <cell r="Y2563">
            <v>39.999999999999993</v>
          </cell>
          <cell r="Z2563"/>
        </row>
        <row r="2564">
          <cell r="A2564">
            <v>37349</v>
          </cell>
          <cell r="B2564">
            <v>105300</v>
          </cell>
          <cell r="C2564"/>
          <cell r="D2564"/>
          <cell r="E2564">
            <v>2.4</v>
          </cell>
          <cell r="F2564">
            <v>2.75</v>
          </cell>
          <cell r="G2564">
            <v>2.62</v>
          </cell>
          <cell r="H2564">
            <v>275886</v>
          </cell>
          <cell r="I2564">
            <v>105300</v>
          </cell>
          <cell r="J2564"/>
          <cell r="K2564"/>
          <cell r="L2564"/>
          <cell r="M2564"/>
          <cell r="N2564"/>
          <cell r="O2564"/>
          <cell r="P2564"/>
          <cell r="Q2564"/>
          <cell r="R2564"/>
          <cell r="S2564"/>
          <cell r="T2564"/>
          <cell r="W2564"/>
          <cell r="X2564">
            <v>37347</v>
          </cell>
          <cell r="Y2564">
            <v>35.000000000000007</v>
          </cell>
          <cell r="Z2564"/>
        </row>
        <row r="2565">
          <cell r="A2565">
            <v>37350</v>
          </cell>
          <cell r="B2565">
            <v>165200</v>
          </cell>
          <cell r="C2565"/>
          <cell r="D2565"/>
          <cell r="E2565">
            <v>2.6</v>
          </cell>
          <cell r="F2565">
            <v>3.5</v>
          </cell>
          <cell r="G2565">
            <v>2.73</v>
          </cell>
          <cell r="H2565">
            <v>450996</v>
          </cell>
          <cell r="I2565">
            <v>165200</v>
          </cell>
          <cell r="J2565"/>
          <cell r="K2565"/>
          <cell r="L2565"/>
          <cell r="M2565"/>
          <cell r="N2565"/>
          <cell r="O2565"/>
          <cell r="P2565"/>
          <cell r="Q2565"/>
          <cell r="R2565"/>
          <cell r="S2565"/>
          <cell r="T2565"/>
          <cell r="W2565"/>
          <cell r="X2565">
            <v>37347</v>
          </cell>
          <cell r="Y2565">
            <v>89.999999999999986</v>
          </cell>
          <cell r="Z2565"/>
        </row>
        <row r="2566">
          <cell r="A2566">
            <v>37351</v>
          </cell>
          <cell r="B2566">
            <v>224000</v>
          </cell>
          <cell r="C2566"/>
          <cell r="D2566"/>
          <cell r="E2566">
            <v>2.5</v>
          </cell>
          <cell r="F2566">
            <v>3.5</v>
          </cell>
          <cell r="G2566">
            <v>2.57</v>
          </cell>
          <cell r="H2566">
            <v>575680</v>
          </cell>
          <cell r="I2566">
            <v>224000</v>
          </cell>
          <cell r="J2566"/>
          <cell r="K2566"/>
          <cell r="L2566"/>
          <cell r="M2566"/>
          <cell r="N2566"/>
          <cell r="O2566"/>
          <cell r="P2566"/>
          <cell r="Q2566"/>
          <cell r="R2566"/>
          <cell r="S2566"/>
          <cell r="T2566"/>
          <cell r="W2566"/>
          <cell r="X2566">
            <v>37347</v>
          </cell>
          <cell r="Y2566">
            <v>100</v>
          </cell>
          <cell r="Z2566"/>
        </row>
        <row r="2567">
          <cell r="A2567">
            <v>37352</v>
          </cell>
          <cell r="B2567">
            <v>224000</v>
          </cell>
          <cell r="C2567"/>
          <cell r="D2567"/>
          <cell r="E2567">
            <v>2.5</v>
          </cell>
          <cell r="F2567">
            <v>3.5</v>
          </cell>
          <cell r="G2567">
            <v>2.57</v>
          </cell>
          <cell r="H2567">
            <v>575680</v>
          </cell>
          <cell r="I2567">
            <v>224000</v>
          </cell>
          <cell r="J2567"/>
          <cell r="K2567"/>
          <cell r="L2567"/>
          <cell r="M2567"/>
          <cell r="N2567"/>
          <cell r="O2567"/>
          <cell r="P2567"/>
          <cell r="Q2567"/>
          <cell r="R2567"/>
          <cell r="S2567"/>
          <cell r="T2567"/>
          <cell r="W2567"/>
          <cell r="X2567" t="str">
            <v>Sin movimiento</v>
          </cell>
          <cell r="Y2567">
            <v>100</v>
          </cell>
          <cell r="Z2567"/>
        </row>
        <row r="2568">
          <cell r="A2568">
            <v>37353</v>
          </cell>
          <cell r="B2568">
            <v>224000</v>
          </cell>
          <cell r="C2568"/>
          <cell r="D2568"/>
          <cell r="E2568">
            <v>2.5</v>
          </cell>
          <cell r="F2568">
            <v>3.5</v>
          </cell>
          <cell r="G2568">
            <v>2.57</v>
          </cell>
          <cell r="H2568">
            <v>575680</v>
          </cell>
          <cell r="I2568">
            <v>224000</v>
          </cell>
          <cell r="J2568"/>
          <cell r="K2568"/>
          <cell r="L2568"/>
          <cell r="M2568"/>
          <cell r="N2568"/>
          <cell r="O2568"/>
          <cell r="P2568"/>
          <cell r="Q2568"/>
          <cell r="R2568"/>
          <cell r="S2568"/>
          <cell r="T2568"/>
          <cell r="W2568"/>
          <cell r="X2568" t="str">
            <v>Sin movimiento</v>
          </cell>
          <cell r="Y2568">
            <v>100</v>
          </cell>
          <cell r="Z2568"/>
        </row>
        <row r="2569">
          <cell r="A2569">
            <v>37354</v>
          </cell>
          <cell r="B2569">
            <v>229700</v>
          </cell>
          <cell r="C2569"/>
          <cell r="D2569"/>
          <cell r="E2569">
            <v>2.4</v>
          </cell>
          <cell r="F2569">
            <v>3.5</v>
          </cell>
          <cell r="G2569">
            <v>2.56</v>
          </cell>
          <cell r="H2569">
            <v>588032</v>
          </cell>
          <cell r="I2569">
            <v>229700</v>
          </cell>
          <cell r="J2569"/>
          <cell r="K2569"/>
          <cell r="L2569"/>
          <cell r="M2569"/>
          <cell r="N2569"/>
          <cell r="O2569"/>
          <cell r="P2569"/>
          <cell r="Q2569"/>
          <cell r="R2569"/>
          <cell r="S2569"/>
          <cell r="T2569"/>
          <cell r="W2569"/>
          <cell r="X2569">
            <v>37347</v>
          </cell>
          <cell r="Y2569">
            <v>110.00000000000001</v>
          </cell>
          <cell r="Z2569"/>
        </row>
        <row r="2570">
          <cell r="A2570">
            <v>37355</v>
          </cell>
          <cell r="B2570">
            <v>301700</v>
          </cell>
          <cell r="C2570"/>
          <cell r="D2570"/>
          <cell r="E2570">
            <v>2.2999999999999998</v>
          </cell>
          <cell r="F2570">
            <v>3.5</v>
          </cell>
          <cell r="G2570">
            <v>2.4</v>
          </cell>
          <cell r="H2570">
            <v>724080</v>
          </cell>
          <cell r="I2570">
            <v>301700</v>
          </cell>
          <cell r="J2570"/>
          <cell r="K2570"/>
          <cell r="L2570"/>
          <cell r="M2570"/>
          <cell r="N2570"/>
          <cell r="O2570"/>
          <cell r="P2570"/>
          <cell r="Q2570"/>
          <cell r="R2570"/>
          <cell r="S2570"/>
          <cell r="T2570"/>
          <cell r="W2570"/>
          <cell r="X2570">
            <v>37347</v>
          </cell>
          <cell r="Y2570">
            <v>120.00000000000001</v>
          </cell>
          <cell r="Z2570"/>
        </row>
        <row r="2571">
          <cell r="A2571">
            <v>37356</v>
          </cell>
          <cell r="B2571">
            <v>173100</v>
          </cell>
          <cell r="C2571"/>
          <cell r="D2571"/>
          <cell r="E2571">
            <v>2.35</v>
          </cell>
          <cell r="F2571">
            <v>3.5</v>
          </cell>
          <cell r="G2571">
            <v>2.46</v>
          </cell>
          <cell r="H2571">
            <v>425826</v>
          </cell>
          <cell r="I2571">
            <v>173100</v>
          </cell>
          <cell r="J2571"/>
          <cell r="K2571"/>
          <cell r="L2571"/>
          <cell r="M2571"/>
          <cell r="N2571"/>
          <cell r="O2571"/>
          <cell r="P2571"/>
          <cell r="Q2571"/>
          <cell r="R2571"/>
          <cell r="S2571"/>
          <cell r="T2571"/>
          <cell r="W2571"/>
          <cell r="X2571">
            <v>37347</v>
          </cell>
          <cell r="Y2571">
            <v>114.99999999999999</v>
          </cell>
          <cell r="Z2571"/>
        </row>
        <row r="2572">
          <cell r="A2572">
            <v>37357</v>
          </cell>
          <cell r="B2572">
            <v>145200</v>
          </cell>
          <cell r="C2572"/>
          <cell r="D2572"/>
          <cell r="E2572">
            <v>2.35</v>
          </cell>
          <cell r="F2572">
            <v>3.5</v>
          </cell>
          <cell r="G2572">
            <v>2.4700000000000002</v>
          </cell>
          <cell r="H2572">
            <v>358644</v>
          </cell>
          <cell r="I2572">
            <v>145200</v>
          </cell>
          <cell r="J2572"/>
          <cell r="K2572"/>
          <cell r="L2572"/>
          <cell r="M2572"/>
          <cell r="N2572"/>
          <cell r="O2572"/>
          <cell r="P2572"/>
          <cell r="Q2572"/>
          <cell r="R2572"/>
          <cell r="S2572"/>
          <cell r="T2572"/>
          <cell r="W2572"/>
          <cell r="X2572">
            <v>37347</v>
          </cell>
          <cell r="Y2572">
            <v>114.99999999999999</v>
          </cell>
          <cell r="Z2572"/>
        </row>
        <row r="2573">
          <cell r="A2573">
            <v>37358</v>
          </cell>
          <cell r="B2573">
            <v>179700</v>
          </cell>
          <cell r="C2573"/>
          <cell r="D2573"/>
          <cell r="E2573">
            <v>2.35</v>
          </cell>
          <cell r="F2573">
            <v>3.5</v>
          </cell>
          <cell r="G2573">
            <v>2.4700000000000002</v>
          </cell>
          <cell r="H2573">
            <v>443859.00000000006</v>
          </cell>
          <cell r="I2573">
            <v>179700</v>
          </cell>
          <cell r="J2573"/>
          <cell r="K2573"/>
          <cell r="L2573"/>
          <cell r="M2573"/>
          <cell r="N2573"/>
          <cell r="O2573"/>
          <cell r="P2573"/>
          <cell r="Q2573"/>
          <cell r="R2573"/>
          <cell r="S2573"/>
          <cell r="T2573"/>
          <cell r="W2573"/>
          <cell r="X2573">
            <v>37347</v>
          </cell>
          <cell r="Y2573">
            <v>114.99999999999999</v>
          </cell>
          <cell r="Z2573"/>
        </row>
        <row r="2574">
          <cell r="A2574">
            <v>37359</v>
          </cell>
          <cell r="B2574">
            <v>179700</v>
          </cell>
          <cell r="C2574"/>
          <cell r="D2574"/>
          <cell r="E2574">
            <v>2.35</v>
          </cell>
          <cell r="F2574">
            <v>3.5</v>
          </cell>
          <cell r="G2574">
            <v>2.4700000000000002</v>
          </cell>
          <cell r="H2574">
            <v>443859.00000000006</v>
          </cell>
          <cell r="I2574">
            <v>179700</v>
          </cell>
          <cell r="J2574"/>
          <cell r="K2574"/>
          <cell r="L2574"/>
          <cell r="M2574"/>
          <cell r="N2574"/>
          <cell r="O2574"/>
          <cell r="P2574"/>
          <cell r="Q2574"/>
          <cell r="R2574"/>
          <cell r="S2574"/>
          <cell r="T2574"/>
          <cell r="W2574"/>
          <cell r="X2574" t="str">
            <v>Sin movimiento</v>
          </cell>
          <cell r="Y2574">
            <v>114.99999999999999</v>
          </cell>
          <cell r="Z2574"/>
        </row>
        <row r="2575">
          <cell r="A2575">
            <v>37360</v>
          </cell>
          <cell r="B2575">
            <v>179700</v>
          </cell>
          <cell r="C2575"/>
          <cell r="D2575"/>
          <cell r="E2575">
            <v>2.35</v>
          </cell>
          <cell r="F2575">
            <v>3.5</v>
          </cell>
          <cell r="G2575">
            <v>2.4700000000000002</v>
          </cell>
          <cell r="H2575">
            <v>443859.00000000006</v>
          </cell>
          <cell r="I2575">
            <v>179700</v>
          </cell>
          <cell r="J2575"/>
          <cell r="K2575"/>
          <cell r="L2575"/>
          <cell r="M2575"/>
          <cell r="N2575"/>
          <cell r="O2575"/>
          <cell r="P2575"/>
          <cell r="Q2575"/>
          <cell r="R2575"/>
          <cell r="S2575"/>
          <cell r="T2575"/>
          <cell r="W2575"/>
          <cell r="X2575" t="str">
            <v>Sin movimiento</v>
          </cell>
          <cell r="Y2575">
            <v>114.99999999999999</v>
          </cell>
          <cell r="Z2575"/>
        </row>
        <row r="2576">
          <cell r="A2576">
            <v>37361</v>
          </cell>
          <cell r="B2576">
            <v>175900</v>
          </cell>
          <cell r="C2576"/>
          <cell r="D2576"/>
          <cell r="E2576">
            <v>2.2999999999999998</v>
          </cell>
          <cell r="F2576">
            <v>3.5</v>
          </cell>
          <cell r="G2576">
            <v>2.4</v>
          </cell>
          <cell r="H2576">
            <v>422160</v>
          </cell>
          <cell r="I2576">
            <v>175900</v>
          </cell>
          <cell r="J2576"/>
          <cell r="K2576"/>
          <cell r="L2576"/>
          <cell r="M2576"/>
          <cell r="N2576"/>
          <cell r="O2576"/>
          <cell r="P2576"/>
          <cell r="Q2576"/>
          <cell r="R2576"/>
          <cell r="S2576"/>
          <cell r="T2576"/>
          <cell r="W2576"/>
          <cell r="X2576">
            <v>37347</v>
          </cell>
          <cell r="Y2576">
            <v>120.00000000000001</v>
          </cell>
          <cell r="Z2576"/>
        </row>
        <row r="2577">
          <cell r="A2577">
            <v>37362</v>
          </cell>
          <cell r="B2577">
            <v>206250</v>
          </cell>
          <cell r="C2577"/>
          <cell r="D2577"/>
          <cell r="E2577">
            <v>2.2999999999999998</v>
          </cell>
          <cell r="F2577">
            <v>3.5</v>
          </cell>
          <cell r="G2577">
            <v>2.4300000000000002</v>
          </cell>
          <cell r="H2577">
            <v>501187.50000000006</v>
          </cell>
          <cell r="I2577">
            <v>206250</v>
          </cell>
          <cell r="J2577"/>
          <cell r="K2577"/>
          <cell r="L2577"/>
          <cell r="M2577"/>
          <cell r="N2577"/>
          <cell r="O2577"/>
          <cell r="P2577"/>
          <cell r="Q2577"/>
          <cell r="R2577"/>
          <cell r="S2577"/>
          <cell r="T2577"/>
          <cell r="W2577"/>
          <cell r="X2577">
            <v>37347</v>
          </cell>
          <cell r="Y2577">
            <v>120.00000000000001</v>
          </cell>
          <cell r="Z2577"/>
        </row>
        <row r="2578">
          <cell r="A2578">
            <v>37363</v>
          </cell>
          <cell r="B2578">
            <v>340950</v>
          </cell>
          <cell r="C2578"/>
          <cell r="D2578"/>
          <cell r="E2578">
            <v>2.4</v>
          </cell>
          <cell r="F2578">
            <v>3.5</v>
          </cell>
          <cell r="G2578">
            <v>2.4700000000000002</v>
          </cell>
          <cell r="H2578">
            <v>842146.50000000012</v>
          </cell>
          <cell r="I2578">
            <v>340950</v>
          </cell>
          <cell r="J2578"/>
          <cell r="K2578"/>
          <cell r="L2578"/>
          <cell r="M2578"/>
          <cell r="N2578"/>
          <cell r="O2578"/>
          <cell r="P2578"/>
          <cell r="Q2578"/>
          <cell r="R2578"/>
          <cell r="S2578"/>
          <cell r="T2578"/>
          <cell r="W2578"/>
          <cell r="X2578">
            <v>37347</v>
          </cell>
          <cell r="Y2578">
            <v>110.00000000000001</v>
          </cell>
          <cell r="Z2578"/>
        </row>
        <row r="2579">
          <cell r="A2579">
            <v>37364</v>
          </cell>
          <cell r="B2579">
            <v>222550</v>
          </cell>
          <cell r="C2579"/>
          <cell r="D2579"/>
          <cell r="E2579">
            <v>2.5</v>
          </cell>
          <cell r="F2579">
            <v>3.5</v>
          </cell>
          <cell r="G2579">
            <v>2.54</v>
          </cell>
          <cell r="H2579">
            <v>565277</v>
          </cell>
          <cell r="I2579">
            <v>222550</v>
          </cell>
          <cell r="J2579"/>
          <cell r="K2579"/>
          <cell r="L2579"/>
          <cell r="M2579"/>
          <cell r="N2579"/>
          <cell r="O2579"/>
          <cell r="P2579"/>
          <cell r="Q2579"/>
          <cell r="R2579"/>
          <cell r="S2579"/>
          <cell r="T2579"/>
          <cell r="W2579"/>
          <cell r="X2579">
            <v>37347</v>
          </cell>
          <cell r="Y2579">
            <v>100</v>
          </cell>
          <cell r="Z2579"/>
        </row>
        <row r="2580">
          <cell r="A2580">
            <v>37365</v>
          </cell>
          <cell r="B2580">
            <v>254500</v>
          </cell>
          <cell r="C2580"/>
          <cell r="D2580"/>
          <cell r="E2580">
            <v>2.35</v>
          </cell>
          <cell r="F2580">
            <v>3.5</v>
          </cell>
          <cell r="G2580">
            <v>2.52</v>
          </cell>
          <cell r="H2580">
            <v>641340</v>
          </cell>
          <cell r="I2580">
            <v>254500</v>
          </cell>
          <cell r="J2580"/>
          <cell r="K2580"/>
          <cell r="L2580"/>
          <cell r="M2580"/>
          <cell r="N2580"/>
          <cell r="O2580"/>
          <cell r="P2580"/>
          <cell r="Q2580"/>
          <cell r="R2580"/>
          <cell r="S2580"/>
          <cell r="T2580"/>
          <cell r="W2580"/>
          <cell r="X2580">
            <v>37347</v>
          </cell>
          <cell r="Y2580">
            <v>114.99999999999999</v>
          </cell>
          <cell r="Z2580"/>
        </row>
        <row r="2581">
          <cell r="A2581">
            <v>37366</v>
          </cell>
          <cell r="B2581">
            <v>254500</v>
          </cell>
          <cell r="C2581"/>
          <cell r="D2581"/>
          <cell r="E2581">
            <v>2.35</v>
          </cell>
          <cell r="F2581">
            <v>3.5</v>
          </cell>
          <cell r="G2581">
            <v>2.52</v>
          </cell>
          <cell r="H2581">
            <v>641340</v>
          </cell>
          <cell r="I2581">
            <v>254500</v>
          </cell>
          <cell r="J2581"/>
          <cell r="K2581"/>
          <cell r="L2581"/>
          <cell r="M2581"/>
          <cell r="N2581"/>
          <cell r="O2581"/>
          <cell r="P2581"/>
          <cell r="Q2581"/>
          <cell r="R2581"/>
          <cell r="S2581"/>
          <cell r="T2581"/>
          <cell r="W2581"/>
          <cell r="X2581" t="str">
            <v>Sin movimiento</v>
          </cell>
          <cell r="Y2581">
            <v>114.99999999999999</v>
          </cell>
          <cell r="Z2581"/>
        </row>
        <row r="2582">
          <cell r="A2582">
            <v>37367</v>
          </cell>
          <cell r="B2582">
            <v>254500</v>
          </cell>
          <cell r="C2582"/>
          <cell r="D2582"/>
          <cell r="E2582">
            <v>2.35</v>
          </cell>
          <cell r="F2582">
            <v>3.5</v>
          </cell>
          <cell r="G2582">
            <v>2.52</v>
          </cell>
          <cell r="H2582">
            <v>641340</v>
          </cell>
          <cell r="I2582">
            <v>254500</v>
          </cell>
          <cell r="J2582"/>
          <cell r="K2582"/>
          <cell r="L2582"/>
          <cell r="M2582"/>
          <cell r="N2582"/>
          <cell r="O2582"/>
          <cell r="P2582"/>
          <cell r="Q2582"/>
          <cell r="R2582"/>
          <cell r="S2582"/>
          <cell r="T2582"/>
          <cell r="W2582"/>
          <cell r="X2582" t="str">
            <v>Sin movimiento</v>
          </cell>
          <cell r="Y2582">
            <v>114.99999999999999</v>
          </cell>
          <cell r="Z2582"/>
        </row>
        <row r="2583">
          <cell r="A2583">
            <v>37368</v>
          </cell>
          <cell r="B2583">
            <v>344900</v>
          </cell>
          <cell r="C2583"/>
          <cell r="D2583"/>
          <cell r="E2583">
            <v>2.2999999999999998</v>
          </cell>
          <cell r="F2583">
            <v>3.5</v>
          </cell>
          <cell r="G2583">
            <v>2.4</v>
          </cell>
          <cell r="H2583">
            <v>827760</v>
          </cell>
          <cell r="I2583">
            <v>344900</v>
          </cell>
          <cell r="J2583"/>
          <cell r="K2583"/>
          <cell r="L2583"/>
          <cell r="M2583"/>
          <cell r="N2583"/>
          <cell r="O2583"/>
          <cell r="P2583"/>
          <cell r="Q2583"/>
          <cell r="R2583"/>
          <cell r="S2583"/>
          <cell r="T2583"/>
          <cell r="W2583"/>
          <cell r="X2583">
            <v>37347</v>
          </cell>
          <cell r="Y2583">
            <v>120.00000000000001</v>
          </cell>
          <cell r="Z2583"/>
        </row>
        <row r="2584">
          <cell r="A2584">
            <v>37369</v>
          </cell>
          <cell r="B2584">
            <v>352800</v>
          </cell>
          <cell r="C2584"/>
          <cell r="D2584"/>
          <cell r="E2584">
            <v>2.35</v>
          </cell>
          <cell r="F2584">
            <v>3.5</v>
          </cell>
          <cell r="G2584">
            <v>2.4700000000000002</v>
          </cell>
          <cell r="H2584">
            <v>871416.00000000012</v>
          </cell>
          <cell r="I2584">
            <v>352800</v>
          </cell>
          <cell r="J2584"/>
          <cell r="K2584"/>
          <cell r="L2584"/>
          <cell r="M2584"/>
          <cell r="N2584"/>
          <cell r="O2584"/>
          <cell r="P2584"/>
          <cell r="Q2584"/>
          <cell r="R2584"/>
          <cell r="S2584"/>
          <cell r="T2584"/>
          <cell r="W2584"/>
          <cell r="X2584">
            <v>37347</v>
          </cell>
          <cell r="Y2584">
            <v>114.99999999999999</v>
          </cell>
          <cell r="Z2584"/>
        </row>
        <row r="2585">
          <cell r="A2585">
            <v>37370</v>
          </cell>
          <cell r="B2585">
            <v>435300</v>
          </cell>
          <cell r="C2585"/>
          <cell r="D2585"/>
          <cell r="E2585">
            <v>2.4500000000000002</v>
          </cell>
          <cell r="F2585">
            <v>3.5</v>
          </cell>
          <cell r="G2585">
            <v>2.5299999999999998</v>
          </cell>
          <cell r="H2585">
            <v>1101309</v>
          </cell>
          <cell r="I2585">
            <v>435300</v>
          </cell>
          <cell r="J2585"/>
          <cell r="K2585"/>
          <cell r="L2585"/>
          <cell r="M2585"/>
          <cell r="N2585"/>
          <cell r="O2585"/>
          <cell r="P2585"/>
          <cell r="Q2585"/>
          <cell r="R2585"/>
          <cell r="S2585"/>
          <cell r="T2585"/>
          <cell r="W2585"/>
          <cell r="X2585">
            <v>37347</v>
          </cell>
          <cell r="Y2585">
            <v>104.99999999999999</v>
          </cell>
          <cell r="Z2585"/>
        </row>
        <row r="2586">
          <cell r="A2586">
            <v>37371</v>
          </cell>
          <cell r="B2586">
            <v>323100</v>
          </cell>
          <cell r="C2586"/>
          <cell r="D2586"/>
          <cell r="E2586">
            <v>2.4</v>
          </cell>
          <cell r="F2586">
            <v>3.5</v>
          </cell>
          <cell r="G2586">
            <v>2.5</v>
          </cell>
          <cell r="H2586">
            <v>807750</v>
          </cell>
          <cell r="I2586">
            <v>323100</v>
          </cell>
          <cell r="J2586"/>
          <cell r="K2586"/>
          <cell r="L2586"/>
          <cell r="M2586"/>
          <cell r="N2586"/>
          <cell r="O2586"/>
          <cell r="P2586"/>
          <cell r="Q2586"/>
          <cell r="R2586"/>
          <cell r="S2586"/>
          <cell r="T2586"/>
          <cell r="W2586"/>
          <cell r="X2586">
            <v>37347</v>
          </cell>
          <cell r="Y2586">
            <v>110.00000000000001</v>
          </cell>
          <cell r="Z2586"/>
        </row>
        <row r="2587">
          <cell r="A2587">
            <v>37372</v>
          </cell>
          <cell r="B2587">
            <v>453520</v>
          </cell>
          <cell r="C2587"/>
          <cell r="D2587"/>
          <cell r="E2587">
            <v>2.4</v>
          </cell>
          <cell r="F2587">
            <v>3.5</v>
          </cell>
          <cell r="G2587">
            <v>2.5</v>
          </cell>
          <cell r="H2587">
            <v>1133800</v>
          </cell>
          <cell r="I2587">
            <v>453520</v>
          </cell>
          <cell r="J2587"/>
          <cell r="K2587"/>
          <cell r="L2587"/>
          <cell r="M2587"/>
          <cell r="N2587"/>
          <cell r="O2587"/>
          <cell r="P2587"/>
          <cell r="Q2587"/>
          <cell r="R2587"/>
          <cell r="S2587"/>
          <cell r="T2587"/>
          <cell r="W2587"/>
          <cell r="X2587">
            <v>37347</v>
          </cell>
          <cell r="Y2587">
            <v>110.00000000000001</v>
          </cell>
          <cell r="Z2587"/>
        </row>
        <row r="2588">
          <cell r="A2588">
            <v>37373</v>
          </cell>
          <cell r="B2588">
            <v>453520</v>
          </cell>
          <cell r="C2588"/>
          <cell r="D2588"/>
          <cell r="E2588">
            <v>2.4</v>
          </cell>
          <cell r="F2588">
            <v>3.5</v>
          </cell>
          <cell r="G2588">
            <v>2.5</v>
          </cell>
          <cell r="H2588">
            <v>1133800</v>
          </cell>
          <cell r="I2588">
            <v>453520</v>
          </cell>
          <cell r="J2588"/>
          <cell r="K2588"/>
          <cell r="L2588"/>
          <cell r="M2588"/>
          <cell r="N2588"/>
          <cell r="O2588"/>
          <cell r="P2588"/>
          <cell r="Q2588"/>
          <cell r="R2588"/>
          <cell r="S2588"/>
          <cell r="T2588"/>
          <cell r="W2588"/>
          <cell r="X2588" t="str">
            <v>Sin movimiento</v>
          </cell>
          <cell r="Y2588">
            <v>110.00000000000001</v>
          </cell>
          <cell r="Z2588"/>
        </row>
        <row r="2589">
          <cell r="A2589">
            <v>37374</v>
          </cell>
          <cell r="B2589">
            <v>453520</v>
          </cell>
          <cell r="C2589"/>
          <cell r="D2589"/>
          <cell r="E2589">
            <v>2.4</v>
          </cell>
          <cell r="F2589">
            <v>3.5</v>
          </cell>
          <cell r="G2589">
            <v>2.5</v>
          </cell>
          <cell r="H2589">
            <v>1133800</v>
          </cell>
          <cell r="I2589">
            <v>453520</v>
          </cell>
          <cell r="J2589"/>
          <cell r="K2589"/>
          <cell r="L2589"/>
          <cell r="M2589"/>
          <cell r="N2589"/>
          <cell r="O2589"/>
          <cell r="P2589"/>
          <cell r="Q2589"/>
          <cell r="R2589"/>
          <cell r="S2589"/>
          <cell r="T2589"/>
          <cell r="W2589"/>
          <cell r="X2589" t="str">
            <v>Sin movimiento</v>
          </cell>
          <cell r="Y2589">
            <v>110.00000000000001</v>
          </cell>
          <cell r="Z2589"/>
        </row>
        <row r="2590">
          <cell r="A2590">
            <v>37375</v>
          </cell>
          <cell r="B2590">
            <v>362800</v>
          </cell>
          <cell r="C2590"/>
          <cell r="D2590"/>
          <cell r="E2590">
            <v>2.5</v>
          </cell>
          <cell r="F2590">
            <v>3.5</v>
          </cell>
          <cell r="G2590">
            <v>2.6</v>
          </cell>
          <cell r="H2590">
            <v>943280</v>
          </cell>
          <cell r="I2590">
            <v>362800</v>
          </cell>
          <cell r="J2590"/>
          <cell r="K2590"/>
          <cell r="L2590"/>
          <cell r="M2590"/>
          <cell r="N2590"/>
          <cell r="O2590"/>
          <cell r="P2590"/>
          <cell r="Q2590"/>
          <cell r="R2590"/>
          <cell r="S2590"/>
          <cell r="T2590"/>
          <cell r="W2590"/>
          <cell r="X2590">
            <v>37347</v>
          </cell>
          <cell r="Y2590">
            <v>100</v>
          </cell>
          <cell r="Z2590"/>
        </row>
        <row r="2591">
          <cell r="A2591">
            <v>37376</v>
          </cell>
          <cell r="B2591">
            <v>260200</v>
          </cell>
          <cell r="C2591"/>
          <cell r="D2591"/>
          <cell r="E2591">
            <v>2.5</v>
          </cell>
          <cell r="F2591">
            <v>2.85</v>
          </cell>
          <cell r="G2591">
            <v>2.62</v>
          </cell>
          <cell r="H2591">
            <v>681724</v>
          </cell>
          <cell r="I2591">
            <v>260200</v>
          </cell>
          <cell r="J2591">
            <v>19560055</v>
          </cell>
          <cell r="K2591">
            <v>7786110</v>
          </cell>
          <cell r="L2591">
            <v>2.5121729592826201</v>
          </cell>
          <cell r="M2591"/>
          <cell r="N2591"/>
          <cell r="O2591"/>
          <cell r="P2591"/>
          <cell r="Q2591"/>
          <cell r="R2591"/>
          <cell r="S2591"/>
          <cell r="T2591"/>
          <cell r="W2591"/>
          <cell r="X2591">
            <v>37347</v>
          </cell>
          <cell r="Y2591">
            <v>35.000000000000007</v>
          </cell>
          <cell r="Z2591"/>
        </row>
        <row r="2592">
          <cell r="A2592">
            <v>37377</v>
          </cell>
          <cell r="B2592">
            <v>260200</v>
          </cell>
          <cell r="C2592"/>
          <cell r="D2592"/>
          <cell r="E2592">
            <v>2.5</v>
          </cell>
          <cell r="F2592">
            <v>2.85</v>
          </cell>
          <cell r="G2592">
            <v>2.62</v>
          </cell>
          <cell r="H2592">
            <v>681724</v>
          </cell>
          <cell r="I2592">
            <v>260200</v>
          </cell>
          <cell r="J2592"/>
          <cell r="K2592"/>
          <cell r="L2592"/>
          <cell r="M2592"/>
          <cell r="N2592"/>
          <cell r="O2592"/>
          <cell r="P2592"/>
          <cell r="Q2592"/>
          <cell r="R2592"/>
          <cell r="S2592"/>
          <cell r="T2592"/>
          <cell r="W2592"/>
          <cell r="X2592">
            <v>37377</v>
          </cell>
          <cell r="Y2592">
            <v>35.000000000000007</v>
          </cell>
          <cell r="Z2592"/>
        </row>
        <row r="2593">
          <cell r="A2593">
            <v>37378</v>
          </cell>
          <cell r="B2593">
            <v>200000</v>
          </cell>
          <cell r="C2593"/>
          <cell r="D2593"/>
          <cell r="E2593">
            <v>2.4</v>
          </cell>
          <cell r="F2593">
            <v>3.5</v>
          </cell>
          <cell r="G2593">
            <v>2.57</v>
          </cell>
          <cell r="H2593">
            <v>513999.99999999994</v>
          </cell>
          <cell r="I2593">
            <v>200000</v>
          </cell>
          <cell r="J2593"/>
          <cell r="K2593"/>
          <cell r="L2593"/>
          <cell r="M2593"/>
          <cell r="N2593"/>
          <cell r="O2593"/>
          <cell r="P2593"/>
          <cell r="Q2593"/>
          <cell r="R2593"/>
          <cell r="S2593"/>
          <cell r="T2593"/>
          <cell r="W2593"/>
          <cell r="X2593">
            <v>37377</v>
          </cell>
          <cell r="Y2593">
            <v>110.00000000000001</v>
          </cell>
          <cell r="Z2593"/>
        </row>
        <row r="2594">
          <cell r="A2594">
            <v>37379</v>
          </cell>
          <cell r="B2594">
            <v>239300</v>
          </cell>
          <cell r="C2594"/>
          <cell r="D2594"/>
          <cell r="E2594">
            <v>2.5</v>
          </cell>
          <cell r="F2594">
            <v>3.5</v>
          </cell>
          <cell r="G2594">
            <v>2.59</v>
          </cell>
          <cell r="H2594">
            <v>619787</v>
          </cell>
          <cell r="I2594">
            <v>239300</v>
          </cell>
          <cell r="J2594"/>
          <cell r="K2594"/>
          <cell r="L2594"/>
          <cell r="M2594"/>
          <cell r="N2594"/>
          <cell r="O2594"/>
          <cell r="P2594"/>
          <cell r="Q2594"/>
          <cell r="R2594"/>
          <cell r="S2594"/>
          <cell r="T2594"/>
          <cell r="W2594"/>
          <cell r="X2594">
            <v>37377</v>
          </cell>
          <cell r="Y2594">
            <v>100</v>
          </cell>
          <cell r="Z2594"/>
        </row>
        <row r="2595">
          <cell r="A2595">
            <v>37380</v>
          </cell>
          <cell r="B2595">
            <v>239300</v>
          </cell>
          <cell r="C2595"/>
          <cell r="D2595"/>
          <cell r="E2595">
            <v>2.5</v>
          </cell>
          <cell r="F2595">
            <v>3.5</v>
          </cell>
          <cell r="G2595">
            <v>2.59</v>
          </cell>
          <cell r="H2595">
            <v>619787</v>
          </cell>
          <cell r="I2595">
            <v>239300</v>
          </cell>
          <cell r="J2595"/>
          <cell r="K2595"/>
          <cell r="L2595"/>
          <cell r="M2595"/>
          <cell r="N2595"/>
          <cell r="O2595"/>
          <cell r="P2595"/>
          <cell r="Q2595"/>
          <cell r="R2595"/>
          <cell r="S2595"/>
          <cell r="T2595"/>
          <cell r="W2595"/>
          <cell r="X2595" t="str">
            <v>Sin movimiento</v>
          </cell>
          <cell r="Y2595">
            <v>100</v>
          </cell>
          <cell r="Z2595"/>
        </row>
        <row r="2596">
          <cell r="A2596">
            <v>37381</v>
          </cell>
          <cell r="B2596">
            <v>239300</v>
          </cell>
          <cell r="C2596"/>
          <cell r="D2596"/>
          <cell r="E2596">
            <v>2.5</v>
          </cell>
          <cell r="F2596">
            <v>3.5</v>
          </cell>
          <cell r="G2596">
            <v>2.59</v>
          </cell>
          <cell r="H2596">
            <v>619787</v>
          </cell>
          <cell r="I2596">
            <v>239300</v>
          </cell>
          <cell r="J2596"/>
          <cell r="K2596"/>
          <cell r="L2596"/>
          <cell r="M2596"/>
          <cell r="N2596"/>
          <cell r="O2596"/>
          <cell r="P2596"/>
          <cell r="Q2596"/>
          <cell r="R2596"/>
          <cell r="S2596"/>
          <cell r="T2596"/>
          <cell r="W2596"/>
          <cell r="X2596" t="str">
            <v>Sin movimiento</v>
          </cell>
          <cell r="Y2596">
            <v>100</v>
          </cell>
          <cell r="Z2596"/>
        </row>
        <row r="2597">
          <cell r="A2597">
            <v>37382</v>
          </cell>
          <cell r="B2597">
            <v>196500</v>
          </cell>
          <cell r="C2597"/>
          <cell r="D2597"/>
          <cell r="E2597">
            <v>2.4</v>
          </cell>
          <cell r="F2597">
            <v>3.5</v>
          </cell>
          <cell r="G2597">
            <v>2.5099999999999998</v>
          </cell>
          <cell r="H2597">
            <v>493214.99999999994</v>
          </cell>
          <cell r="I2597">
            <v>196500</v>
          </cell>
          <cell r="J2597"/>
          <cell r="K2597"/>
          <cell r="L2597"/>
          <cell r="M2597"/>
          <cell r="N2597"/>
          <cell r="O2597"/>
          <cell r="P2597"/>
          <cell r="Q2597"/>
          <cell r="R2597"/>
          <cell r="S2597"/>
          <cell r="T2597"/>
          <cell r="W2597"/>
          <cell r="X2597">
            <v>37377</v>
          </cell>
          <cell r="Y2597">
            <v>110.00000000000001</v>
          </cell>
          <cell r="Z2597"/>
        </row>
        <row r="2598">
          <cell r="A2598">
            <v>37383</v>
          </cell>
          <cell r="B2598">
            <v>118200</v>
          </cell>
          <cell r="C2598"/>
          <cell r="D2598"/>
          <cell r="E2598">
            <v>2.35</v>
          </cell>
          <cell r="F2598">
            <v>3.5</v>
          </cell>
          <cell r="G2598">
            <v>2.4500000000000002</v>
          </cell>
          <cell r="H2598">
            <v>289590</v>
          </cell>
          <cell r="I2598">
            <v>118200</v>
          </cell>
          <cell r="J2598"/>
          <cell r="K2598"/>
          <cell r="L2598"/>
          <cell r="M2598"/>
          <cell r="N2598"/>
          <cell r="O2598"/>
          <cell r="P2598"/>
          <cell r="Q2598"/>
          <cell r="R2598"/>
          <cell r="S2598"/>
          <cell r="T2598"/>
          <cell r="W2598"/>
          <cell r="X2598">
            <v>37377</v>
          </cell>
          <cell r="Y2598">
            <v>114.99999999999999</v>
          </cell>
          <cell r="Z2598"/>
        </row>
        <row r="2599">
          <cell r="A2599">
            <v>37384</v>
          </cell>
          <cell r="B2599">
            <v>235200</v>
          </cell>
          <cell r="C2599"/>
          <cell r="D2599"/>
          <cell r="E2599">
            <v>2.2999999999999998</v>
          </cell>
          <cell r="F2599">
            <v>3.5</v>
          </cell>
          <cell r="G2599">
            <v>2.35</v>
          </cell>
          <cell r="H2599">
            <v>552720</v>
          </cell>
          <cell r="I2599">
            <v>235200</v>
          </cell>
          <cell r="J2599"/>
          <cell r="K2599"/>
          <cell r="L2599"/>
          <cell r="M2599"/>
          <cell r="N2599"/>
          <cell r="O2599"/>
          <cell r="P2599"/>
          <cell r="Q2599"/>
          <cell r="R2599"/>
          <cell r="S2599"/>
          <cell r="T2599"/>
          <cell r="W2599"/>
          <cell r="X2599">
            <v>37377</v>
          </cell>
          <cell r="Y2599">
            <v>120.00000000000001</v>
          </cell>
          <cell r="Z2599"/>
        </row>
        <row r="2600">
          <cell r="A2600">
            <v>37385</v>
          </cell>
          <cell r="B2600">
            <v>242400</v>
          </cell>
          <cell r="C2600"/>
          <cell r="D2600"/>
          <cell r="E2600">
            <v>2.35</v>
          </cell>
          <cell r="F2600">
            <v>3.5</v>
          </cell>
          <cell r="G2600">
            <v>2.41</v>
          </cell>
          <cell r="H2600">
            <v>584184</v>
          </cell>
          <cell r="I2600">
            <v>242400</v>
          </cell>
          <cell r="J2600"/>
          <cell r="K2600"/>
          <cell r="L2600"/>
          <cell r="M2600"/>
          <cell r="N2600"/>
          <cell r="O2600"/>
          <cell r="P2600"/>
          <cell r="Q2600"/>
          <cell r="R2600"/>
          <cell r="S2600"/>
          <cell r="T2600"/>
          <cell r="W2600"/>
          <cell r="X2600">
            <v>37377</v>
          </cell>
          <cell r="Y2600">
            <v>114.99999999999999</v>
          </cell>
          <cell r="Z2600"/>
        </row>
        <row r="2601">
          <cell r="A2601">
            <v>37386</v>
          </cell>
          <cell r="B2601">
            <v>209846</v>
          </cell>
          <cell r="C2601"/>
          <cell r="D2601"/>
          <cell r="E2601">
            <v>2.2999999999999998</v>
          </cell>
          <cell r="F2601">
            <v>3.5</v>
          </cell>
          <cell r="G2601">
            <v>2.4300000000000002</v>
          </cell>
          <cell r="H2601">
            <v>509925.78</v>
          </cell>
          <cell r="I2601">
            <v>209846</v>
          </cell>
          <cell r="J2601"/>
          <cell r="K2601"/>
          <cell r="L2601"/>
          <cell r="M2601"/>
          <cell r="N2601"/>
          <cell r="O2601"/>
          <cell r="P2601"/>
          <cell r="Q2601"/>
          <cell r="R2601"/>
          <cell r="S2601"/>
          <cell r="T2601"/>
          <cell r="W2601"/>
          <cell r="X2601">
            <v>37377</v>
          </cell>
          <cell r="Y2601">
            <v>120.00000000000001</v>
          </cell>
          <cell r="Z2601"/>
        </row>
        <row r="2602">
          <cell r="A2602">
            <v>37387</v>
          </cell>
          <cell r="B2602">
            <v>209846</v>
          </cell>
          <cell r="C2602"/>
          <cell r="D2602"/>
          <cell r="E2602">
            <v>2.2999999999999998</v>
          </cell>
          <cell r="F2602">
            <v>3.5</v>
          </cell>
          <cell r="G2602">
            <v>2.4300000000000002</v>
          </cell>
          <cell r="H2602">
            <v>509925.78</v>
          </cell>
          <cell r="I2602">
            <v>209846</v>
          </cell>
          <cell r="J2602"/>
          <cell r="K2602"/>
          <cell r="L2602"/>
          <cell r="M2602"/>
          <cell r="N2602"/>
          <cell r="O2602"/>
          <cell r="P2602"/>
          <cell r="Q2602"/>
          <cell r="R2602"/>
          <cell r="S2602"/>
          <cell r="T2602"/>
          <cell r="W2602"/>
          <cell r="X2602" t="str">
            <v>Sin movimiento</v>
          </cell>
          <cell r="Y2602">
            <v>120.00000000000001</v>
          </cell>
          <cell r="Z2602"/>
        </row>
        <row r="2603">
          <cell r="A2603">
            <v>37388</v>
          </cell>
          <cell r="B2603">
            <v>209846</v>
          </cell>
          <cell r="C2603"/>
          <cell r="D2603"/>
          <cell r="E2603">
            <v>2.2999999999999998</v>
          </cell>
          <cell r="F2603">
            <v>3.5</v>
          </cell>
          <cell r="G2603">
            <v>2.4300000000000002</v>
          </cell>
          <cell r="H2603">
            <v>509925.78</v>
          </cell>
          <cell r="I2603">
            <v>209846</v>
          </cell>
          <cell r="J2603"/>
          <cell r="K2603"/>
          <cell r="L2603"/>
          <cell r="M2603"/>
          <cell r="N2603"/>
          <cell r="O2603"/>
          <cell r="P2603"/>
          <cell r="Q2603"/>
          <cell r="R2603"/>
          <cell r="S2603"/>
          <cell r="T2603"/>
          <cell r="W2603"/>
          <cell r="X2603" t="str">
            <v>Sin movimiento</v>
          </cell>
          <cell r="Y2603">
            <v>120.00000000000001</v>
          </cell>
          <cell r="Z2603"/>
        </row>
        <row r="2604">
          <cell r="A2604">
            <v>37389</v>
          </cell>
          <cell r="B2604">
            <v>132800</v>
          </cell>
          <cell r="C2604"/>
          <cell r="D2604"/>
          <cell r="E2604">
            <v>2.35</v>
          </cell>
          <cell r="F2604">
            <v>3.5</v>
          </cell>
          <cell r="G2604">
            <v>2.42</v>
          </cell>
          <cell r="H2604">
            <v>321376</v>
          </cell>
          <cell r="I2604">
            <v>132800</v>
          </cell>
          <cell r="J2604"/>
          <cell r="K2604"/>
          <cell r="L2604"/>
          <cell r="M2604"/>
          <cell r="N2604"/>
          <cell r="O2604"/>
          <cell r="P2604"/>
          <cell r="Q2604"/>
          <cell r="R2604"/>
          <cell r="S2604"/>
          <cell r="T2604"/>
          <cell r="W2604"/>
          <cell r="X2604">
            <v>37377</v>
          </cell>
          <cell r="Y2604">
            <v>114.99999999999999</v>
          </cell>
          <cell r="Z2604"/>
        </row>
        <row r="2605">
          <cell r="A2605">
            <v>37390</v>
          </cell>
          <cell r="B2605">
            <v>207000</v>
          </cell>
          <cell r="C2605"/>
          <cell r="D2605"/>
          <cell r="E2605">
            <v>2.35</v>
          </cell>
          <cell r="F2605">
            <v>2.5</v>
          </cell>
          <cell r="G2605">
            <v>2.39</v>
          </cell>
          <cell r="H2605">
            <v>494730</v>
          </cell>
          <cell r="I2605">
            <v>207000</v>
          </cell>
          <cell r="J2605"/>
          <cell r="K2605"/>
          <cell r="L2605"/>
          <cell r="M2605"/>
          <cell r="N2605"/>
          <cell r="O2605"/>
          <cell r="P2605"/>
          <cell r="Q2605"/>
          <cell r="R2605"/>
          <cell r="S2605"/>
          <cell r="T2605"/>
          <cell r="W2605"/>
          <cell r="X2605">
            <v>37377</v>
          </cell>
          <cell r="Y2605">
            <v>14.999999999999991</v>
          </cell>
          <cell r="Z2605"/>
        </row>
        <row r="2606">
          <cell r="A2606">
            <v>37391</v>
          </cell>
          <cell r="B2606">
            <v>174800</v>
          </cell>
          <cell r="C2606"/>
          <cell r="D2606"/>
          <cell r="E2606">
            <v>2.35</v>
          </cell>
          <cell r="F2606">
            <v>3.5</v>
          </cell>
          <cell r="G2606">
            <v>2.44</v>
          </cell>
          <cell r="H2606">
            <v>426512</v>
          </cell>
          <cell r="I2606">
            <v>174800</v>
          </cell>
          <cell r="J2606"/>
          <cell r="K2606"/>
          <cell r="L2606"/>
          <cell r="M2606"/>
          <cell r="N2606"/>
          <cell r="O2606"/>
          <cell r="P2606"/>
          <cell r="Q2606"/>
          <cell r="R2606"/>
          <cell r="S2606"/>
          <cell r="T2606"/>
          <cell r="W2606"/>
          <cell r="X2606">
            <v>37377</v>
          </cell>
          <cell r="Y2606">
            <v>114.99999999999999</v>
          </cell>
          <cell r="Z2606"/>
        </row>
        <row r="2607">
          <cell r="A2607">
            <v>37392</v>
          </cell>
          <cell r="B2607">
            <v>156400</v>
          </cell>
          <cell r="C2607"/>
          <cell r="D2607"/>
          <cell r="E2607">
            <v>2.2999999999999998</v>
          </cell>
          <cell r="F2607">
            <v>3.5</v>
          </cell>
          <cell r="G2607">
            <v>2.5099999999999998</v>
          </cell>
          <cell r="H2607">
            <v>392563.99999999994</v>
          </cell>
          <cell r="I2607">
            <v>156400</v>
          </cell>
          <cell r="J2607"/>
          <cell r="K2607"/>
          <cell r="L2607"/>
          <cell r="M2607"/>
          <cell r="N2607"/>
          <cell r="O2607"/>
          <cell r="P2607"/>
          <cell r="Q2607"/>
          <cell r="R2607"/>
          <cell r="S2607"/>
          <cell r="T2607"/>
          <cell r="W2607"/>
          <cell r="X2607">
            <v>37377</v>
          </cell>
          <cell r="Y2607">
            <v>120.00000000000001</v>
          </cell>
          <cell r="Z2607"/>
        </row>
        <row r="2608">
          <cell r="A2608">
            <v>37393</v>
          </cell>
          <cell r="B2608">
            <v>98200</v>
          </cell>
          <cell r="C2608"/>
          <cell r="D2608"/>
          <cell r="E2608">
            <v>2.25</v>
          </cell>
          <cell r="F2608">
            <v>3.5</v>
          </cell>
          <cell r="G2608">
            <v>2.4500000000000002</v>
          </cell>
          <cell r="H2608">
            <v>240590.00000000003</v>
          </cell>
          <cell r="I2608">
            <v>98200</v>
          </cell>
          <cell r="J2608"/>
          <cell r="K2608"/>
          <cell r="L2608"/>
          <cell r="M2608"/>
          <cell r="N2608"/>
          <cell r="O2608"/>
          <cell r="P2608"/>
          <cell r="Q2608"/>
          <cell r="R2608"/>
          <cell r="S2608"/>
          <cell r="T2608"/>
          <cell r="W2608"/>
          <cell r="X2608">
            <v>37377</v>
          </cell>
          <cell r="Y2608">
            <v>125</v>
          </cell>
          <cell r="Z2608"/>
        </row>
        <row r="2609">
          <cell r="A2609">
            <v>37394</v>
          </cell>
          <cell r="B2609">
            <v>98200</v>
          </cell>
          <cell r="C2609"/>
          <cell r="D2609"/>
          <cell r="E2609">
            <v>2.25</v>
          </cell>
          <cell r="F2609">
            <v>3.5</v>
          </cell>
          <cell r="G2609">
            <v>2.4500000000000002</v>
          </cell>
          <cell r="H2609">
            <v>240590.00000000003</v>
          </cell>
          <cell r="I2609">
            <v>98200</v>
          </cell>
          <cell r="J2609"/>
          <cell r="K2609"/>
          <cell r="L2609"/>
          <cell r="M2609"/>
          <cell r="N2609"/>
          <cell r="O2609"/>
          <cell r="P2609"/>
          <cell r="Q2609"/>
          <cell r="R2609"/>
          <cell r="S2609"/>
          <cell r="T2609"/>
          <cell r="W2609"/>
          <cell r="X2609" t="str">
            <v>Sin movimiento</v>
          </cell>
          <cell r="Y2609">
            <v>125</v>
          </cell>
          <cell r="Z2609"/>
        </row>
        <row r="2610">
          <cell r="A2610">
            <v>37395</v>
          </cell>
          <cell r="B2610">
            <v>98200</v>
          </cell>
          <cell r="C2610"/>
          <cell r="D2610"/>
          <cell r="E2610">
            <v>2.25</v>
          </cell>
          <cell r="F2610">
            <v>3.5</v>
          </cell>
          <cell r="G2610">
            <v>2.4500000000000002</v>
          </cell>
          <cell r="H2610">
            <v>240590.00000000003</v>
          </cell>
          <cell r="I2610">
            <v>98200</v>
          </cell>
          <cell r="J2610"/>
          <cell r="K2610"/>
          <cell r="L2610"/>
          <cell r="M2610"/>
          <cell r="N2610"/>
          <cell r="O2610"/>
          <cell r="P2610"/>
          <cell r="Q2610"/>
          <cell r="R2610"/>
          <cell r="S2610"/>
          <cell r="T2610"/>
          <cell r="W2610"/>
          <cell r="X2610" t="str">
            <v>Sin movimiento</v>
          </cell>
          <cell r="Y2610">
            <v>125</v>
          </cell>
          <cell r="Z2610"/>
        </row>
        <row r="2611">
          <cell r="A2611">
            <v>37396</v>
          </cell>
          <cell r="B2611">
            <v>39300</v>
          </cell>
          <cell r="C2611"/>
          <cell r="D2611"/>
          <cell r="E2611">
            <v>2.35</v>
          </cell>
          <cell r="F2611">
            <v>3.5</v>
          </cell>
          <cell r="G2611">
            <v>2.5</v>
          </cell>
          <cell r="H2611">
            <v>98250</v>
          </cell>
          <cell r="I2611">
            <v>39300</v>
          </cell>
          <cell r="J2611"/>
          <cell r="K2611"/>
          <cell r="L2611"/>
          <cell r="M2611"/>
          <cell r="N2611"/>
          <cell r="O2611"/>
          <cell r="P2611"/>
          <cell r="Q2611"/>
          <cell r="R2611"/>
          <cell r="S2611"/>
          <cell r="T2611"/>
          <cell r="W2611"/>
          <cell r="X2611">
            <v>37377</v>
          </cell>
          <cell r="Y2611">
            <v>114.99999999999999</v>
          </cell>
          <cell r="Z2611"/>
        </row>
        <row r="2612">
          <cell r="A2612">
            <v>37397</v>
          </cell>
          <cell r="B2612">
            <v>156800</v>
          </cell>
          <cell r="C2612"/>
          <cell r="D2612"/>
          <cell r="E2612">
            <v>2.4</v>
          </cell>
          <cell r="F2612">
            <v>3.5</v>
          </cell>
          <cell r="G2612">
            <v>2.4300000000000002</v>
          </cell>
          <cell r="H2612">
            <v>381024</v>
          </cell>
          <cell r="I2612">
            <v>156800</v>
          </cell>
          <cell r="J2612"/>
          <cell r="K2612"/>
          <cell r="L2612"/>
          <cell r="M2612"/>
          <cell r="N2612"/>
          <cell r="O2612"/>
          <cell r="P2612"/>
          <cell r="Q2612"/>
          <cell r="R2612"/>
          <cell r="S2612"/>
          <cell r="T2612"/>
          <cell r="W2612"/>
          <cell r="X2612">
            <v>37377</v>
          </cell>
          <cell r="Y2612">
            <v>110.00000000000001</v>
          </cell>
          <cell r="Z2612"/>
        </row>
        <row r="2613">
          <cell r="A2613">
            <v>37398</v>
          </cell>
          <cell r="B2613">
            <v>127200</v>
          </cell>
          <cell r="C2613"/>
          <cell r="D2613"/>
          <cell r="E2613">
            <v>2.4500000000000002</v>
          </cell>
          <cell r="F2613">
            <v>3.5</v>
          </cell>
          <cell r="G2613">
            <v>2.48</v>
          </cell>
          <cell r="H2613">
            <v>315456</v>
          </cell>
          <cell r="I2613">
            <v>127200</v>
          </cell>
          <cell r="J2613"/>
          <cell r="K2613"/>
          <cell r="L2613"/>
          <cell r="M2613"/>
          <cell r="N2613"/>
          <cell r="O2613"/>
          <cell r="P2613"/>
          <cell r="Q2613"/>
          <cell r="R2613"/>
          <cell r="S2613"/>
          <cell r="T2613"/>
          <cell r="W2613"/>
          <cell r="X2613">
            <v>37377</v>
          </cell>
          <cell r="Y2613">
            <v>104.99999999999999</v>
          </cell>
          <cell r="Z2613"/>
        </row>
        <row r="2614">
          <cell r="A2614">
            <v>37399</v>
          </cell>
          <cell r="B2614">
            <v>248800</v>
          </cell>
          <cell r="C2614"/>
          <cell r="D2614"/>
          <cell r="E2614">
            <v>2.2999999999999998</v>
          </cell>
          <cell r="F2614">
            <v>2.5499999999999998</v>
          </cell>
          <cell r="G2614">
            <v>2.4700000000000002</v>
          </cell>
          <cell r="H2614">
            <v>614536</v>
          </cell>
          <cell r="I2614">
            <v>248800</v>
          </cell>
          <cell r="J2614"/>
          <cell r="K2614"/>
          <cell r="L2614"/>
          <cell r="M2614"/>
          <cell r="N2614"/>
          <cell r="O2614"/>
          <cell r="P2614"/>
          <cell r="Q2614"/>
          <cell r="R2614"/>
          <cell r="S2614"/>
          <cell r="T2614"/>
          <cell r="W2614"/>
          <cell r="X2614">
            <v>37377</v>
          </cell>
          <cell r="Y2614">
            <v>25</v>
          </cell>
          <cell r="Z2614"/>
        </row>
        <row r="2615">
          <cell r="A2615">
            <v>37400</v>
          </cell>
          <cell r="B2615">
            <v>153200</v>
          </cell>
          <cell r="C2615"/>
          <cell r="D2615"/>
          <cell r="E2615">
            <v>2.35</v>
          </cell>
          <cell r="F2615">
            <v>3.5</v>
          </cell>
          <cell r="G2615">
            <v>2.46</v>
          </cell>
          <cell r="H2615">
            <v>376872</v>
          </cell>
          <cell r="I2615">
            <v>153200</v>
          </cell>
          <cell r="J2615"/>
          <cell r="K2615"/>
          <cell r="L2615"/>
          <cell r="M2615"/>
          <cell r="N2615"/>
          <cell r="O2615"/>
          <cell r="P2615"/>
          <cell r="Q2615"/>
          <cell r="R2615"/>
          <cell r="S2615"/>
          <cell r="T2615"/>
          <cell r="W2615"/>
          <cell r="X2615">
            <v>37377</v>
          </cell>
          <cell r="Y2615">
            <v>114.99999999999999</v>
          </cell>
          <cell r="Z2615"/>
        </row>
        <row r="2616">
          <cell r="A2616">
            <v>37401</v>
          </cell>
          <cell r="B2616">
            <v>153200</v>
          </cell>
          <cell r="C2616"/>
          <cell r="D2616"/>
          <cell r="E2616">
            <v>2.35</v>
          </cell>
          <cell r="F2616">
            <v>3.5</v>
          </cell>
          <cell r="G2616">
            <v>2.46</v>
          </cell>
          <cell r="H2616">
            <v>376872</v>
          </cell>
          <cell r="I2616">
            <v>153200</v>
          </cell>
          <cell r="J2616"/>
          <cell r="K2616"/>
          <cell r="L2616"/>
          <cell r="M2616"/>
          <cell r="N2616"/>
          <cell r="O2616"/>
          <cell r="P2616"/>
          <cell r="Q2616"/>
          <cell r="R2616"/>
          <cell r="S2616"/>
          <cell r="T2616"/>
          <cell r="W2616"/>
          <cell r="X2616" t="str">
            <v>Sin movimiento</v>
          </cell>
          <cell r="Y2616">
            <v>114.99999999999999</v>
          </cell>
          <cell r="Z2616"/>
        </row>
        <row r="2617">
          <cell r="A2617">
            <v>37402</v>
          </cell>
          <cell r="B2617">
            <v>153200</v>
          </cell>
          <cell r="C2617"/>
          <cell r="D2617"/>
          <cell r="E2617">
            <v>2.35</v>
          </cell>
          <cell r="F2617">
            <v>3.5</v>
          </cell>
          <cell r="G2617">
            <v>2.46</v>
          </cell>
          <cell r="H2617">
            <v>376872</v>
          </cell>
          <cell r="I2617">
            <v>153200</v>
          </cell>
          <cell r="J2617"/>
          <cell r="K2617"/>
          <cell r="L2617"/>
          <cell r="M2617"/>
          <cell r="N2617"/>
          <cell r="O2617"/>
          <cell r="P2617"/>
          <cell r="Q2617"/>
          <cell r="R2617"/>
          <cell r="S2617"/>
          <cell r="T2617"/>
          <cell r="W2617"/>
          <cell r="X2617" t="str">
            <v>Sin movimiento</v>
          </cell>
          <cell r="Y2617">
            <v>114.99999999999999</v>
          </cell>
          <cell r="Z2617"/>
        </row>
        <row r="2618">
          <cell r="A2618">
            <v>37403</v>
          </cell>
          <cell r="B2618">
            <v>267100</v>
          </cell>
          <cell r="C2618"/>
          <cell r="D2618"/>
          <cell r="E2618">
            <v>2.2999999999999998</v>
          </cell>
          <cell r="F2618">
            <v>3.5</v>
          </cell>
          <cell r="G2618">
            <v>2.41</v>
          </cell>
          <cell r="H2618">
            <v>643711</v>
          </cell>
          <cell r="I2618">
            <v>267100</v>
          </cell>
          <cell r="J2618"/>
          <cell r="K2618"/>
          <cell r="L2618"/>
          <cell r="M2618"/>
          <cell r="N2618"/>
          <cell r="O2618"/>
          <cell r="P2618"/>
          <cell r="Q2618"/>
          <cell r="R2618"/>
          <cell r="S2618"/>
          <cell r="T2618"/>
          <cell r="W2618"/>
          <cell r="X2618">
            <v>37377</v>
          </cell>
          <cell r="Y2618">
            <v>120.00000000000001</v>
          </cell>
          <cell r="Z2618"/>
        </row>
        <row r="2619">
          <cell r="A2619">
            <v>37404</v>
          </cell>
          <cell r="B2619">
            <v>273000</v>
          </cell>
          <cell r="C2619"/>
          <cell r="D2619"/>
          <cell r="E2619">
            <v>2.35</v>
          </cell>
          <cell r="F2619">
            <v>3.5</v>
          </cell>
          <cell r="G2619">
            <v>2.4</v>
          </cell>
          <cell r="H2619">
            <v>655200</v>
          </cell>
          <cell r="I2619">
            <v>273000</v>
          </cell>
          <cell r="J2619"/>
          <cell r="K2619"/>
          <cell r="L2619"/>
          <cell r="M2619"/>
          <cell r="N2619"/>
          <cell r="O2619"/>
          <cell r="P2619"/>
          <cell r="Q2619"/>
          <cell r="R2619"/>
          <cell r="S2619"/>
          <cell r="T2619"/>
          <cell r="W2619"/>
          <cell r="X2619">
            <v>37377</v>
          </cell>
          <cell r="Y2619">
            <v>114.99999999999999</v>
          </cell>
          <cell r="Z2619"/>
        </row>
        <row r="2620">
          <cell r="A2620">
            <v>37405</v>
          </cell>
          <cell r="B2620">
            <v>279100</v>
          </cell>
          <cell r="C2620"/>
          <cell r="D2620"/>
          <cell r="E2620">
            <v>1.9</v>
          </cell>
          <cell r="F2620">
            <v>3.5</v>
          </cell>
          <cell r="G2620">
            <v>2.36</v>
          </cell>
          <cell r="H2620">
            <v>658676</v>
          </cell>
          <cell r="I2620">
            <v>279100</v>
          </cell>
          <cell r="J2620"/>
          <cell r="K2620"/>
          <cell r="L2620"/>
          <cell r="M2620"/>
          <cell r="N2620"/>
          <cell r="O2620"/>
          <cell r="P2620"/>
          <cell r="Q2620"/>
          <cell r="R2620"/>
          <cell r="S2620"/>
          <cell r="T2620"/>
          <cell r="W2620"/>
          <cell r="X2620">
            <v>37377</v>
          </cell>
          <cell r="Y2620">
            <v>160</v>
          </cell>
          <cell r="Z2620"/>
        </row>
        <row r="2621">
          <cell r="A2621">
            <v>37406</v>
          </cell>
          <cell r="B2621">
            <v>388250</v>
          </cell>
          <cell r="C2621"/>
          <cell r="D2621"/>
          <cell r="E2621">
            <v>2.2999999999999998</v>
          </cell>
          <cell r="F2621">
            <v>2.65</v>
          </cell>
          <cell r="G2621">
            <v>2.42</v>
          </cell>
          <cell r="H2621">
            <v>939565</v>
          </cell>
          <cell r="I2621">
            <v>388250</v>
          </cell>
          <cell r="J2621"/>
          <cell r="K2621"/>
          <cell r="L2621"/>
          <cell r="M2621"/>
          <cell r="N2621"/>
          <cell r="O2621"/>
          <cell r="P2621"/>
          <cell r="Q2621"/>
          <cell r="R2621"/>
          <cell r="S2621"/>
          <cell r="T2621"/>
          <cell r="W2621"/>
          <cell r="X2621">
            <v>37377</v>
          </cell>
          <cell r="Y2621">
            <v>35.000000000000007</v>
          </cell>
          <cell r="Z2621"/>
        </row>
        <row r="2622">
          <cell r="A2622">
            <v>37407</v>
          </cell>
          <cell r="B2622">
            <v>263450</v>
          </cell>
          <cell r="C2622"/>
          <cell r="D2622"/>
          <cell r="E2622">
            <v>2.4</v>
          </cell>
          <cell r="F2622">
            <v>3.5</v>
          </cell>
          <cell r="G2622">
            <v>2.59</v>
          </cell>
          <cell r="H2622">
            <v>682335.5</v>
          </cell>
          <cell r="I2622">
            <v>263450</v>
          </cell>
          <cell r="J2622">
            <v>14980892.840000002</v>
          </cell>
          <cell r="K2622">
            <v>6068138</v>
          </cell>
          <cell r="L2622">
            <v>2.4687791938812205</v>
          </cell>
          <cell r="M2622"/>
          <cell r="N2622"/>
          <cell r="O2622"/>
          <cell r="P2622"/>
          <cell r="Q2622"/>
          <cell r="R2622"/>
          <cell r="S2622"/>
          <cell r="T2622"/>
          <cell r="W2622"/>
          <cell r="X2622">
            <v>37377</v>
          </cell>
          <cell r="Y2622">
            <v>110.00000000000001</v>
          </cell>
          <cell r="Z2622"/>
        </row>
        <row r="2623">
          <cell r="A2623">
            <v>37408</v>
          </cell>
          <cell r="B2623">
            <v>263450</v>
          </cell>
          <cell r="C2623"/>
          <cell r="D2623"/>
          <cell r="E2623">
            <v>2.4</v>
          </cell>
          <cell r="F2623">
            <v>3.5</v>
          </cell>
          <cell r="G2623">
            <v>2.59</v>
          </cell>
          <cell r="H2623">
            <v>682335.5</v>
          </cell>
          <cell r="I2623">
            <v>263450</v>
          </cell>
          <cell r="J2623"/>
          <cell r="K2623"/>
          <cell r="L2623"/>
          <cell r="M2623"/>
          <cell r="N2623"/>
          <cell r="O2623"/>
          <cell r="P2623"/>
          <cell r="Q2623"/>
          <cell r="R2623"/>
          <cell r="S2623"/>
          <cell r="T2623"/>
          <cell r="W2623"/>
          <cell r="X2623" t="str">
            <v>Sin movimiento</v>
          </cell>
          <cell r="Y2623">
            <v>110.00000000000001</v>
          </cell>
          <cell r="Z2623"/>
        </row>
        <row r="2624">
          <cell r="A2624">
            <v>37409</v>
          </cell>
          <cell r="B2624">
            <v>263450</v>
          </cell>
          <cell r="C2624"/>
          <cell r="D2624"/>
          <cell r="E2624">
            <v>2.4</v>
          </cell>
          <cell r="F2624">
            <v>3.5</v>
          </cell>
          <cell r="G2624">
            <v>2.59</v>
          </cell>
          <cell r="H2624">
            <v>682335.5</v>
          </cell>
          <cell r="I2624">
            <v>263450</v>
          </cell>
          <cell r="J2624"/>
          <cell r="K2624"/>
          <cell r="L2624"/>
          <cell r="M2624"/>
          <cell r="N2624"/>
          <cell r="O2624"/>
          <cell r="P2624"/>
          <cell r="Q2624"/>
          <cell r="R2624"/>
          <cell r="S2624"/>
          <cell r="T2624"/>
          <cell r="W2624"/>
          <cell r="X2624" t="str">
            <v>Sin movimiento</v>
          </cell>
          <cell r="Y2624">
            <v>110.00000000000001</v>
          </cell>
          <cell r="Z2624"/>
        </row>
        <row r="2625">
          <cell r="A2625">
            <v>37410</v>
          </cell>
          <cell r="B2625">
            <v>210600</v>
          </cell>
          <cell r="C2625"/>
          <cell r="D2625"/>
          <cell r="E2625">
            <v>2.35</v>
          </cell>
          <cell r="F2625">
            <v>2.75</v>
          </cell>
          <cell r="G2625">
            <v>2.46</v>
          </cell>
          <cell r="H2625">
            <v>518076</v>
          </cell>
          <cell r="I2625">
            <v>210600</v>
          </cell>
          <cell r="J2625"/>
          <cell r="K2625"/>
          <cell r="L2625"/>
          <cell r="M2625"/>
          <cell r="N2625"/>
          <cell r="O2625"/>
          <cell r="P2625"/>
          <cell r="Q2625"/>
          <cell r="R2625"/>
          <cell r="S2625"/>
          <cell r="T2625"/>
          <cell r="W2625"/>
          <cell r="X2625">
            <v>37408</v>
          </cell>
          <cell r="Y2625">
            <v>39.999999999999993</v>
          </cell>
          <cell r="Z2625"/>
        </row>
        <row r="2626">
          <cell r="A2626">
            <v>37411</v>
          </cell>
          <cell r="B2626">
            <v>126000</v>
          </cell>
          <cell r="C2626"/>
          <cell r="D2626"/>
          <cell r="E2626">
            <v>2.4500000000000002</v>
          </cell>
          <cell r="F2626">
            <v>3.5</v>
          </cell>
          <cell r="G2626">
            <v>2.5</v>
          </cell>
          <cell r="H2626">
            <v>315000</v>
          </cell>
          <cell r="I2626">
            <v>126000</v>
          </cell>
          <cell r="J2626"/>
          <cell r="K2626"/>
          <cell r="L2626"/>
          <cell r="M2626"/>
          <cell r="N2626"/>
          <cell r="O2626"/>
          <cell r="P2626"/>
          <cell r="Q2626"/>
          <cell r="R2626"/>
          <cell r="S2626"/>
          <cell r="T2626"/>
          <cell r="W2626"/>
          <cell r="X2626">
            <v>37408</v>
          </cell>
          <cell r="Y2626">
            <v>104.99999999999999</v>
          </cell>
          <cell r="Z2626"/>
        </row>
        <row r="2627">
          <cell r="A2627">
            <v>37412</v>
          </cell>
          <cell r="B2627">
            <v>166800</v>
          </cell>
          <cell r="C2627"/>
          <cell r="D2627"/>
          <cell r="E2627">
            <v>2.5499999999999998</v>
          </cell>
          <cell r="F2627">
            <v>3.5</v>
          </cell>
          <cell r="G2627">
            <v>2.61</v>
          </cell>
          <cell r="H2627">
            <v>435348</v>
          </cell>
          <cell r="I2627">
            <v>166800</v>
          </cell>
          <cell r="J2627"/>
          <cell r="K2627"/>
          <cell r="L2627"/>
          <cell r="M2627"/>
          <cell r="N2627"/>
          <cell r="O2627"/>
          <cell r="P2627"/>
          <cell r="Q2627"/>
          <cell r="R2627"/>
          <cell r="S2627"/>
          <cell r="T2627"/>
          <cell r="W2627"/>
          <cell r="X2627">
            <v>37408</v>
          </cell>
          <cell r="Y2627">
            <v>95.000000000000014</v>
          </cell>
          <cell r="Z2627"/>
        </row>
        <row r="2628">
          <cell r="A2628">
            <v>37413</v>
          </cell>
          <cell r="B2628">
            <v>166800</v>
          </cell>
          <cell r="C2628"/>
          <cell r="D2628"/>
          <cell r="E2628">
            <v>2.5499999999999998</v>
          </cell>
          <cell r="F2628">
            <v>3.5</v>
          </cell>
          <cell r="G2628">
            <v>2.61</v>
          </cell>
          <cell r="H2628">
            <v>435348</v>
          </cell>
          <cell r="I2628">
            <v>166800</v>
          </cell>
          <cell r="J2628"/>
          <cell r="K2628"/>
          <cell r="L2628"/>
          <cell r="M2628"/>
          <cell r="N2628"/>
          <cell r="O2628"/>
          <cell r="P2628"/>
          <cell r="Q2628"/>
          <cell r="R2628"/>
          <cell r="S2628"/>
          <cell r="T2628"/>
          <cell r="W2628"/>
          <cell r="X2628">
            <v>37408</v>
          </cell>
          <cell r="Y2628">
            <v>95.000000000000014</v>
          </cell>
          <cell r="Z2628"/>
        </row>
        <row r="2629">
          <cell r="A2629">
            <v>37414</v>
          </cell>
          <cell r="B2629">
            <v>110400</v>
          </cell>
          <cell r="C2629"/>
          <cell r="D2629"/>
          <cell r="E2629">
            <v>2.6</v>
          </cell>
          <cell r="F2629">
            <v>3.5</v>
          </cell>
          <cell r="G2629">
            <v>2.72</v>
          </cell>
          <cell r="H2629">
            <v>300288</v>
          </cell>
          <cell r="I2629">
            <v>110400</v>
          </cell>
          <cell r="J2629"/>
          <cell r="K2629"/>
          <cell r="L2629"/>
          <cell r="M2629"/>
          <cell r="N2629"/>
          <cell r="O2629"/>
          <cell r="P2629"/>
          <cell r="Q2629"/>
          <cell r="R2629"/>
          <cell r="S2629"/>
          <cell r="T2629"/>
          <cell r="W2629"/>
          <cell r="X2629">
            <v>37408</v>
          </cell>
          <cell r="Y2629">
            <v>89.999999999999986</v>
          </cell>
          <cell r="Z2629"/>
        </row>
        <row r="2630">
          <cell r="A2630">
            <v>37415</v>
          </cell>
          <cell r="B2630">
            <v>110400</v>
          </cell>
          <cell r="C2630"/>
          <cell r="D2630"/>
          <cell r="E2630">
            <v>2.6</v>
          </cell>
          <cell r="F2630">
            <v>3.5</v>
          </cell>
          <cell r="G2630">
            <v>2.72</v>
          </cell>
          <cell r="H2630">
            <v>300288</v>
          </cell>
          <cell r="I2630">
            <v>110400</v>
          </cell>
          <cell r="J2630"/>
          <cell r="K2630"/>
          <cell r="L2630"/>
          <cell r="M2630"/>
          <cell r="N2630"/>
          <cell r="O2630"/>
          <cell r="P2630"/>
          <cell r="Q2630"/>
          <cell r="R2630"/>
          <cell r="S2630"/>
          <cell r="T2630"/>
          <cell r="W2630"/>
          <cell r="X2630" t="str">
            <v>Sin movimiento</v>
          </cell>
          <cell r="Y2630">
            <v>89.999999999999986</v>
          </cell>
          <cell r="Z2630"/>
        </row>
        <row r="2631">
          <cell r="A2631">
            <v>37416</v>
          </cell>
          <cell r="B2631">
            <v>110400</v>
          </cell>
          <cell r="C2631"/>
          <cell r="D2631"/>
          <cell r="E2631">
            <v>2.6</v>
          </cell>
          <cell r="F2631">
            <v>3.5</v>
          </cell>
          <cell r="G2631">
            <v>2.72</v>
          </cell>
          <cell r="H2631">
            <v>300288</v>
          </cell>
          <cell r="I2631">
            <v>110400</v>
          </cell>
          <cell r="J2631"/>
          <cell r="K2631"/>
          <cell r="L2631"/>
          <cell r="M2631"/>
          <cell r="N2631"/>
          <cell r="O2631"/>
          <cell r="P2631"/>
          <cell r="Q2631"/>
          <cell r="R2631"/>
          <cell r="S2631"/>
          <cell r="T2631"/>
          <cell r="W2631"/>
          <cell r="X2631" t="str">
            <v>Sin movimiento</v>
          </cell>
          <cell r="Y2631">
            <v>89.999999999999986</v>
          </cell>
          <cell r="Z2631"/>
        </row>
        <row r="2632">
          <cell r="A2632">
            <v>37417</v>
          </cell>
          <cell r="B2632">
            <v>93300</v>
          </cell>
          <cell r="C2632"/>
          <cell r="D2632"/>
          <cell r="E2632">
            <v>2.5</v>
          </cell>
          <cell r="F2632">
            <v>3.5</v>
          </cell>
          <cell r="G2632">
            <v>2.61</v>
          </cell>
          <cell r="H2632">
            <v>243513</v>
          </cell>
          <cell r="I2632">
            <v>93300</v>
          </cell>
          <cell r="J2632"/>
          <cell r="K2632"/>
          <cell r="L2632"/>
          <cell r="M2632"/>
          <cell r="N2632"/>
          <cell r="O2632"/>
          <cell r="P2632"/>
          <cell r="Q2632"/>
          <cell r="R2632"/>
          <cell r="S2632"/>
          <cell r="T2632"/>
          <cell r="W2632"/>
          <cell r="X2632">
            <v>37408</v>
          </cell>
          <cell r="Y2632">
            <v>100</v>
          </cell>
          <cell r="Z2632"/>
        </row>
        <row r="2633">
          <cell r="A2633">
            <v>37418</v>
          </cell>
          <cell r="B2633">
            <v>127000</v>
          </cell>
          <cell r="C2633"/>
          <cell r="D2633"/>
          <cell r="E2633">
            <v>2.5</v>
          </cell>
          <cell r="F2633">
            <v>2.5499999999999998</v>
          </cell>
          <cell r="G2633">
            <v>2.5099999999999998</v>
          </cell>
          <cell r="H2633">
            <v>318770</v>
          </cell>
          <cell r="I2633">
            <v>127000</v>
          </cell>
          <cell r="J2633"/>
          <cell r="K2633"/>
          <cell r="L2633"/>
          <cell r="M2633"/>
          <cell r="N2633"/>
          <cell r="O2633"/>
          <cell r="P2633"/>
          <cell r="Q2633"/>
          <cell r="R2633"/>
          <cell r="S2633"/>
          <cell r="T2633"/>
          <cell r="W2633"/>
          <cell r="X2633">
            <v>37408</v>
          </cell>
          <cell r="Y2633">
            <v>4.9999999999999822</v>
          </cell>
          <cell r="Z2633"/>
        </row>
        <row r="2634">
          <cell r="A2634">
            <v>37419</v>
          </cell>
          <cell r="B2634">
            <v>153400</v>
          </cell>
          <cell r="C2634"/>
          <cell r="D2634"/>
          <cell r="E2634">
            <v>2.4500000000000002</v>
          </cell>
          <cell r="F2634">
            <v>3.5</v>
          </cell>
          <cell r="G2634">
            <v>2.52</v>
          </cell>
          <cell r="H2634">
            <v>386568</v>
          </cell>
          <cell r="I2634">
            <v>153400</v>
          </cell>
          <cell r="J2634"/>
          <cell r="K2634"/>
          <cell r="L2634"/>
          <cell r="M2634"/>
          <cell r="N2634"/>
          <cell r="O2634"/>
          <cell r="P2634"/>
          <cell r="Q2634"/>
          <cell r="R2634"/>
          <cell r="S2634"/>
          <cell r="T2634"/>
          <cell r="W2634"/>
          <cell r="X2634">
            <v>37408</v>
          </cell>
          <cell r="Y2634">
            <v>104.99999999999999</v>
          </cell>
          <cell r="Z2634"/>
        </row>
        <row r="2635">
          <cell r="A2635">
            <v>37420</v>
          </cell>
          <cell r="B2635">
            <v>124200</v>
          </cell>
          <cell r="C2635"/>
          <cell r="D2635"/>
          <cell r="E2635">
            <v>2.4</v>
          </cell>
          <cell r="F2635">
            <v>3.5</v>
          </cell>
          <cell r="G2635">
            <v>2.52</v>
          </cell>
          <cell r="H2635">
            <v>312984</v>
          </cell>
          <cell r="I2635">
            <v>124200</v>
          </cell>
          <cell r="J2635"/>
          <cell r="K2635"/>
          <cell r="L2635"/>
          <cell r="M2635"/>
          <cell r="N2635"/>
          <cell r="O2635"/>
          <cell r="P2635"/>
          <cell r="Q2635"/>
          <cell r="R2635"/>
          <cell r="S2635"/>
          <cell r="T2635"/>
          <cell r="W2635"/>
          <cell r="X2635">
            <v>37408</v>
          </cell>
          <cell r="Y2635">
            <v>110.00000000000001</v>
          </cell>
          <cell r="Z2635"/>
        </row>
        <row r="2636">
          <cell r="A2636">
            <v>37421</v>
          </cell>
          <cell r="B2636">
            <v>134100</v>
          </cell>
          <cell r="C2636"/>
          <cell r="D2636"/>
          <cell r="E2636">
            <v>2.4500000000000002</v>
          </cell>
          <cell r="F2636">
            <v>3.5</v>
          </cell>
          <cell r="G2636">
            <v>2.5499999999999998</v>
          </cell>
          <cell r="H2636">
            <v>341955</v>
          </cell>
          <cell r="I2636">
            <v>134100</v>
          </cell>
          <cell r="J2636"/>
          <cell r="K2636"/>
          <cell r="L2636"/>
          <cell r="M2636"/>
          <cell r="N2636"/>
          <cell r="O2636"/>
          <cell r="P2636"/>
          <cell r="Q2636"/>
          <cell r="R2636"/>
          <cell r="S2636"/>
          <cell r="T2636"/>
          <cell r="W2636"/>
          <cell r="X2636">
            <v>37408</v>
          </cell>
          <cell r="Y2636">
            <v>104.99999999999999</v>
          </cell>
          <cell r="Z2636"/>
        </row>
        <row r="2637">
          <cell r="A2637">
            <v>37422</v>
          </cell>
          <cell r="B2637">
            <v>134100</v>
          </cell>
          <cell r="C2637"/>
          <cell r="D2637"/>
          <cell r="E2637">
            <v>2.4500000000000002</v>
          </cell>
          <cell r="F2637">
            <v>3.5</v>
          </cell>
          <cell r="G2637">
            <v>2.5499999999999998</v>
          </cell>
          <cell r="H2637">
            <v>341955</v>
          </cell>
          <cell r="I2637">
            <v>134100</v>
          </cell>
          <cell r="J2637"/>
          <cell r="K2637"/>
          <cell r="L2637"/>
          <cell r="M2637"/>
          <cell r="N2637"/>
          <cell r="O2637"/>
          <cell r="P2637"/>
          <cell r="Q2637"/>
          <cell r="R2637"/>
          <cell r="S2637"/>
          <cell r="T2637"/>
          <cell r="W2637"/>
          <cell r="X2637" t="str">
            <v>Sin movimiento</v>
          </cell>
          <cell r="Y2637">
            <v>104.99999999999999</v>
          </cell>
          <cell r="Z2637"/>
        </row>
        <row r="2638">
          <cell r="A2638">
            <v>37423</v>
          </cell>
          <cell r="B2638">
            <v>134100</v>
          </cell>
          <cell r="C2638"/>
          <cell r="D2638"/>
          <cell r="E2638">
            <v>2.4500000000000002</v>
          </cell>
          <cell r="F2638">
            <v>3.5</v>
          </cell>
          <cell r="G2638">
            <v>2.5499999999999998</v>
          </cell>
          <cell r="H2638">
            <v>341955</v>
          </cell>
          <cell r="I2638">
            <v>134100</v>
          </cell>
          <cell r="J2638"/>
          <cell r="K2638"/>
          <cell r="L2638"/>
          <cell r="M2638"/>
          <cell r="N2638"/>
          <cell r="O2638"/>
          <cell r="P2638"/>
          <cell r="Q2638"/>
          <cell r="R2638"/>
          <cell r="S2638"/>
          <cell r="T2638"/>
          <cell r="W2638"/>
          <cell r="X2638" t="str">
            <v>Sin movimiento</v>
          </cell>
          <cell r="Y2638">
            <v>104.99999999999999</v>
          </cell>
          <cell r="Z2638"/>
        </row>
        <row r="2639">
          <cell r="A2639">
            <v>37424</v>
          </cell>
          <cell r="B2639">
            <v>190400</v>
          </cell>
          <cell r="C2639"/>
          <cell r="D2639"/>
          <cell r="E2639">
            <v>2.35</v>
          </cell>
          <cell r="F2639">
            <v>3.5</v>
          </cell>
          <cell r="G2639">
            <v>2.4900000000000002</v>
          </cell>
          <cell r="H2639">
            <v>474096.00000000006</v>
          </cell>
          <cell r="I2639">
            <v>190400</v>
          </cell>
          <cell r="J2639"/>
          <cell r="K2639"/>
          <cell r="L2639"/>
          <cell r="M2639"/>
          <cell r="N2639"/>
          <cell r="O2639"/>
          <cell r="P2639"/>
          <cell r="Q2639"/>
          <cell r="R2639"/>
          <cell r="S2639"/>
          <cell r="T2639"/>
          <cell r="W2639"/>
          <cell r="X2639">
            <v>37408</v>
          </cell>
          <cell r="Y2639">
            <v>114.99999999999999</v>
          </cell>
          <cell r="Z2639"/>
        </row>
        <row r="2640">
          <cell r="A2640">
            <v>37425</v>
          </cell>
          <cell r="B2640">
            <v>205500</v>
          </cell>
          <cell r="C2640"/>
          <cell r="D2640"/>
          <cell r="E2640">
            <v>2.4500000000000002</v>
          </cell>
          <cell r="F2640">
            <v>3.5</v>
          </cell>
          <cell r="G2640">
            <v>2.52</v>
          </cell>
          <cell r="H2640">
            <v>517860</v>
          </cell>
          <cell r="I2640">
            <v>205500</v>
          </cell>
          <cell r="J2640"/>
          <cell r="K2640"/>
          <cell r="L2640"/>
          <cell r="M2640"/>
          <cell r="N2640"/>
          <cell r="O2640"/>
          <cell r="P2640"/>
          <cell r="Q2640"/>
          <cell r="R2640"/>
          <cell r="S2640"/>
          <cell r="T2640"/>
          <cell r="W2640"/>
          <cell r="X2640">
            <v>37408</v>
          </cell>
          <cell r="Y2640">
            <v>104.99999999999999</v>
          </cell>
          <cell r="Z2640"/>
        </row>
        <row r="2641">
          <cell r="A2641">
            <v>37426</v>
          </cell>
          <cell r="B2641">
            <v>212100</v>
          </cell>
          <cell r="C2641"/>
          <cell r="D2641"/>
          <cell r="E2641">
            <v>2.5</v>
          </cell>
          <cell r="F2641">
            <v>3.5</v>
          </cell>
          <cell r="G2641">
            <v>2.61</v>
          </cell>
          <cell r="H2641">
            <v>553581</v>
          </cell>
          <cell r="I2641">
            <v>212100</v>
          </cell>
          <cell r="J2641"/>
          <cell r="K2641"/>
          <cell r="L2641"/>
          <cell r="M2641"/>
          <cell r="N2641"/>
          <cell r="O2641"/>
          <cell r="P2641"/>
          <cell r="Q2641"/>
          <cell r="R2641"/>
          <cell r="S2641"/>
          <cell r="T2641"/>
          <cell r="W2641"/>
          <cell r="X2641">
            <v>37408</v>
          </cell>
          <cell r="Y2641">
            <v>100</v>
          </cell>
          <cell r="Z2641"/>
        </row>
        <row r="2642">
          <cell r="A2642">
            <v>37427</v>
          </cell>
          <cell r="B2642">
            <v>132100</v>
          </cell>
          <cell r="C2642"/>
          <cell r="D2642"/>
          <cell r="E2642">
            <v>2.6</v>
          </cell>
          <cell r="F2642">
            <v>3.5</v>
          </cell>
          <cell r="G2642">
            <v>2.72</v>
          </cell>
          <cell r="H2642">
            <v>359312</v>
          </cell>
          <cell r="I2642">
            <v>132100</v>
          </cell>
          <cell r="J2642"/>
          <cell r="K2642"/>
          <cell r="L2642"/>
          <cell r="M2642"/>
          <cell r="N2642"/>
          <cell r="O2642"/>
          <cell r="P2642"/>
          <cell r="Q2642"/>
          <cell r="R2642"/>
          <cell r="S2642"/>
          <cell r="T2642"/>
          <cell r="W2642"/>
          <cell r="X2642">
            <v>37408</v>
          </cell>
          <cell r="Y2642">
            <v>89.999999999999986</v>
          </cell>
          <cell r="Z2642"/>
        </row>
        <row r="2643">
          <cell r="A2643">
            <v>37428</v>
          </cell>
          <cell r="B2643">
            <v>192800</v>
          </cell>
          <cell r="C2643"/>
          <cell r="D2643"/>
          <cell r="E2643">
            <v>2.5</v>
          </cell>
          <cell r="F2643">
            <v>3.5</v>
          </cell>
          <cell r="G2643">
            <v>2.75</v>
          </cell>
          <cell r="H2643">
            <v>530200</v>
          </cell>
          <cell r="I2643">
            <v>192800</v>
          </cell>
          <cell r="J2643"/>
          <cell r="K2643"/>
          <cell r="L2643"/>
          <cell r="M2643"/>
          <cell r="N2643"/>
          <cell r="O2643"/>
          <cell r="P2643"/>
          <cell r="Q2643"/>
          <cell r="R2643"/>
          <cell r="S2643"/>
          <cell r="T2643"/>
          <cell r="W2643"/>
          <cell r="X2643">
            <v>37408</v>
          </cell>
          <cell r="Y2643">
            <v>100</v>
          </cell>
          <cell r="Z2643"/>
        </row>
        <row r="2644">
          <cell r="A2644">
            <v>37429</v>
          </cell>
          <cell r="B2644">
            <v>192800</v>
          </cell>
          <cell r="C2644"/>
          <cell r="D2644"/>
          <cell r="E2644">
            <v>2.5</v>
          </cell>
          <cell r="F2644">
            <v>3.5</v>
          </cell>
          <cell r="G2644">
            <v>2.75</v>
          </cell>
          <cell r="H2644">
            <v>530200</v>
          </cell>
          <cell r="I2644">
            <v>192800</v>
          </cell>
          <cell r="J2644"/>
          <cell r="K2644"/>
          <cell r="L2644"/>
          <cell r="M2644"/>
          <cell r="N2644"/>
          <cell r="O2644"/>
          <cell r="P2644"/>
          <cell r="Q2644"/>
          <cell r="R2644"/>
          <cell r="S2644"/>
          <cell r="T2644"/>
          <cell r="W2644"/>
          <cell r="X2644" t="str">
            <v>Sin movimiento</v>
          </cell>
          <cell r="Y2644">
            <v>100</v>
          </cell>
          <cell r="Z2644"/>
        </row>
        <row r="2645">
          <cell r="A2645">
            <v>37430</v>
          </cell>
          <cell r="B2645">
            <v>192800</v>
          </cell>
          <cell r="C2645"/>
          <cell r="D2645"/>
          <cell r="E2645">
            <v>2.5</v>
          </cell>
          <cell r="F2645">
            <v>3.5</v>
          </cell>
          <cell r="G2645">
            <v>2.75</v>
          </cell>
          <cell r="H2645">
            <v>530200</v>
          </cell>
          <cell r="I2645">
            <v>192800</v>
          </cell>
          <cell r="J2645"/>
          <cell r="K2645"/>
          <cell r="L2645"/>
          <cell r="M2645"/>
          <cell r="N2645"/>
          <cell r="O2645"/>
          <cell r="P2645"/>
          <cell r="Q2645"/>
          <cell r="R2645"/>
          <cell r="S2645"/>
          <cell r="T2645"/>
          <cell r="W2645"/>
          <cell r="X2645" t="str">
            <v>Sin movimiento</v>
          </cell>
          <cell r="Y2645">
            <v>100</v>
          </cell>
          <cell r="Z2645"/>
        </row>
        <row r="2646">
          <cell r="A2646">
            <v>37431</v>
          </cell>
          <cell r="B2646">
            <v>161500</v>
          </cell>
          <cell r="C2646"/>
          <cell r="D2646"/>
          <cell r="E2646">
            <v>2.5499999999999998</v>
          </cell>
          <cell r="F2646">
            <v>3.5</v>
          </cell>
          <cell r="G2646">
            <v>2.7</v>
          </cell>
          <cell r="H2646">
            <v>436050</v>
          </cell>
          <cell r="I2646">
            <v>161500</v>
          </cell>
          <cell r="J2646"/>
          <cell r="K2646"/>
          <cell r="L2646"/>
          <cell r="M2646"/>
          <cell r="N2646"/>
          <cell r="O2646"/>
          <cell r="P2646"/>
          <cell r="Q2646"/>
          <cell r="R2646"/>
          <cell r="S2646"/>
          <cell r="T2646"/>
          <cell r="W2646"/>
          <cell r="X2646">
            <v>37408</v>
          </cell>
          <cell r="Y2646">
            <v>95.000000000000014</v>
          </cell>
          <cell r="Z2646"/>
        </row>
        <row r="2647">
          <cell r="A2647">
            <v>37432</v>
          </cell>
          <cell r="B2647">
            <v>180500</v>
          </cell>
          <cell r="C2647"/>
          <cell r="D2647"/>
          <cell r="E2647">
            <v>2.5499999999999998</v>
          </cell>
          <cell r="F2647">
            <v>3.5</v>
          </cell>
          <cell r="G2647">
            <v>2.67</v>
          </cell>
          <cell r="H2647">
            <v>481935</v>
          </cell>
          <cell r="I2647">
            <v>180500</v>
          </cell>
          <cell r="J2647"/>
          <cell r="K2647"/>
          <cell r="L2647"/>
          <cell r="M2647"/>
          <cell r="N2647"/>
          <cell r="O2647"/>
          <cell r="P2647"/>
          <cell r="Q2647"/>
          <cell r="R2647"/>
          <cell r="S2647"/>
          <cell r="T2647"/>
          <cell r="W2647"/>
          <cell r="X2647">
            <v>37408</v>
          </cell>
          <cell r="Y2647">
            <v>95.000000000000014</v>
          </cell>
          <cell r="Z2647"/>
        </row>
        <row r="2648">
          <cell r="A2648">
            <v>37433</v>
          </cell>
          <cell r="B2648">
            <v>178000</v>
          </cell>
          <cell r="C2648"/>
          <cell r="D2648"/>
          <cell r="E2648">
            <v>2.6</v>
          </cell>
          <cell r="F2648">
            <v>3.5</v>
          </cell>
          <cell r="G2648">
            <v>2.71</v>
          </cell>
          <cell r="H2648">
            <v>482380</v>
          </cell>
          <cell r="I2648">
            <v>178000</v>
          </cell>
          <cell r="J2648"/>
          <cell r="K2648"/>
          <cell r="L2648"/>
          <cell r="M2648"/>
          <cell r="N2648"/>
          <cell r="O2648"/>
          <cell r="P2648"/>
          <cell r="Q2648"/>
          <cell r="R2648"/>
          <cell r="S2648"/>
          <cell r="T2648"/>
          <cell r="W2648"/>
          <cell r="X2648">
            <v>37408</v>
          </cell>
          <cell r="Y2648">
            <v>89.999999999999986</v>
          </cell>
          <cell r="Z2648"/>
        </row>
        <row r="2649">
          <cell r="A2649">
            <v>37434</v>
          </cell>
          <cell r="B2649">
            <v>213700</v>
          </cell>
          <cell r="C2649"/>
          <cell r="D2649"/>
          <cell r="E2649">
            <v>2.6</v>
          </cell>
          <cell r="F2649">
            <v>2.83</v>
          </cell>
          <cell r="G2649">
            <v>2.73</v>
          </cell>
          <cell r="H2649">
            <v>583401</v>
          </cell>
          <cell r="I2649">
            <v>213700</v>
          </cell>
          <cell r="J2649"/>
          <cell r="K2649"/>
          <cell r="L2649"/>
          <cell r="M2649"/>
          <cell r="N2649"/>
          <cell r="O2649"/>
          <cell r="P2649"/>
          <cell r="Q2649"/>
          <cell r="R2649"/>
          <cell r="S2649"/>
          <cell r="T2649"/>
          <cell r="W2649"/>
          <cell r="X2649">
            <v>37408</v>
          </cell>
          <cell r="Y2649">
            <v>23</v>
          </cell>
          <cell r="Z2649"/>
        </row>
        <row r="2650">
          <cell r="A2650">
            <v>37435</v>
          </cell>
          <cell r="B2650">
            <v>159100</v>
          </cell>
          <cell r="C2650"/>
          <cell r="D2650"/>
          <cell r="E2650">
            <v>2.25</v>
          </cell>
          <cell r="F2650">
            <v>3.5</v>
          </cell>
          <cell r="G2650">
            <v>2.88</v>
          </cell>
          <cell r="H2650">
            <v>458208</v>
          </cell>
          <cell r="I2650">
            <v>159100</v>
          </cell>
          <cell r="J2650"/>
          <cell r="K2650"/>
          <cell r="L2650"/>
          <cell r="M2650"/>
          <cell r="N2650"/>
          <cell r="O2650"/>
          <cell r="P2650"/>
          <cell r="Q2650"/>
          <cell r="R2650"/>
          <cell r="S2650"/>
          <cell r="T2650"/>
          <cell r="W2650"/>
          <cell r="X2650">
            <v>37408</v>
          </cell>
          <cell r="Y2650">
            <v>125</v>
          </cell>
          <cell r="Z2650"/>
        </row>
        <row r="2651">
          <cell r="A2651">
            <v>37436</v>
          </cell>
          <cell r="B2651">
            <v>159100</v>
          </cell>
          <cell r="C2651"/>
          <cell r="D2651"/>
          <cell r="E2651">
            <v>2.25</v>
          </cell>
          <cell r="F2651">
            <v>3.5</v>
          </cell>
          <cell r="G2651">
            <v>2.88</v>
          </cell>
          <cell r="H2651">
            <v>458208</v>
          </cell>
          <cell r="I2651">
            <v>159100</v>
          </cell>
          <cell r="J2651"/>
          <cell r="K2651"/>
          <cell r="L2651"/>
          <cell r="M2651"/>
          <cell r="N2651"/>
          <cell r="O2651"/>
          <cell r="P2651"/>
          <cell r="Q2651"/>
          <cell r="R2651"/>
          <cell r="S2651"/>
          <cell r="T2651"/>
          <cell r="W2651"/>
          <cell r="X2651" t="str">
            <v>Sin movimiento</v>
          </cell>
          <cell r="Y2651">
            <v>125</v>
          </cell>
          <cell r="Z2651"/>
        </row>
        <row r="2652">
          <cell r="A2652">
            <v>37437</v>
          </cell>
          <cell r="B2652">
            <v>159100</v>
          </cell>
          <cell r="C2652"/>
          <cell r="D2652"/>
          <cell r="E2652">
            <v>2.25</v>
          </cell>
          <cell r="F2652">
            <v>3.5</v>
          </cell>
          <cell r="G2652">
            <v>2.88</v>
          </cell>
          <cell r="H2652">
            <v>458208</v>
          </cell>
          <cell r="I2652">
            <v>159100</v>
          </cell>
          <cell r="J2652">
            <v>13110846</v>
          </cell>
          <cell r="K2652">
            <v>4958000</v>
          </cell>
          <cell r="L2652">
            <v>2.6443820088745462</v>
          </cell>
          <cell r="M2652"/>
          <cell r="N2652"/>
          <cell r="O2652"/>
          <cell r="P2652"/>
          <cell r="Q2652"/>
          <cell r="R2652"/>
          <cell r="S2652"/>
          <cell r="T2652"/>
          <cell r="W2652"/>
          <cell r="X2652" t="str">
            <v>Sin movimiento</v>
          </cell>
          <cell r="Y2652">
            <v>125</v>
          </cell>
          <cell r="Z2652"/>
        </row>
        <row r="2653">
          <cell r="A2653">
            <v>37438</v>
          </cell>
          <cell r="B2653">
            <v>64000</v>
          </cell>
          <cell r="C2653"/>
          <cell r="D2653"/>
          <cell r="E2653">
            <v>2.6</v>
          </cell>
          <cell r="F2653">
            <v>3.5</v>
          </cell>
          <cell r="G2653">
            <v>2.74</v>
          </cell>
          <cell r="H2653">
            <v>175360</v>
          </cell>
          <cell r="I2653">
            <v>64000</v>
          </cell>
          <cell r="J2653"/>
          <cell r="K2653"/>
          <cell r="L2653"/>
          <cell r="M2653"/>
          <cell r="N2653"/>
          <cell r="O2653"/>
          <cell r="P2653"/>
          <cell r="Q2653"/>
          <cell r="R2653"/>
          <cell r="S2653"/>
          <cell r="T2653"/>
          <cell r="W2653"/>
          <cell r="X2653">
            <v>37438</v>
          </cell>
          <cell r="Y2653">
            <v>89.999999999999986</v>
          </cell>
          <cell r="Z2653"/>
        </row>
        <row r="2654">
          <cell r="A2654">
            <v>37439</v>
          </cell>
          <cell r="B2654">
            <v>59500</v>
          </cell>
          <cell r="C2654"/>
          <cell r="D2654"/>
          <cell r="E2654">
            <v>2.7</v>
          </cell>
          <cell r="F2654">
            <v>3.5</v>
          </cell>
          <cell r="G2654">
            <v>2.78</v>
          </cell>
          <cell r="H2654">
            <v>165410</v>
          </cell>
          <cell r="I2654">
            <v>59500</v>
          </cell>
          <cell r="J2654"/>
          <cell r="K2654"/>
          <cell r="L2654"/>
          <cell r="M2654"/>
          <cell r="N2654"/>
          <cell r="O2654"/>
          <cell r="P2654"/>
          <cell r="Q2654"/>
          <cell r="R2654"/>
          <cell r="S2654"/>
          <cell r="T2654"/>
          <cell r="W2654"/>
          <cell r="X2654">
            <v>37438</v>
          </cell>
          <cell r="Y2654">
            <v>79.999999999999986</v>
          </cell>
          <cell r="Z2654"/>
        </row>
        <row r="2655">
          <cell r="A2655">
            <v>37440</v>
          </cell>
          <cell r="B2655">
            <v>92000</v>
          </cell>
          <cell r="C2655"/>
          <cell r="D2655"/>
          <cell r="E2655">
            <v>2.75</v>
          </cell>
          <cell r="F2655">
            <v>3.5</v>
          </cell>
          <cell r="G2655">
            <v>2.82</v>
          </cell>
          <cell r="H2655">
            <v>259439.99999999997</v>
          </cell>
          <cell r="I2655">
            <v>92000</v>
          </cell>
          <cell r="J2655"/>
          <cell r="K2655"/>
          <cell r="L2655"/>
          <cell r="M2655"/>
          <cell r="N2655"/>
          <cell r="O2655"/>
          <cell r="P2655"/>
          <cell r="Q2655"/>
          <cell r="R2655"/>
          <cell r="S2655"/>
          <cell r="T2655"/>
          <cell r="W2655"/>
          <cell r="X2655">
            <v>37438</v>
          </cell>
          <cell r="Y2655">
            <v>75</v>
          </cell>
          <cell r="Z2655"/>
        </row>
        <row r="2656">
          <cell r="A2656">
            <v>37441</v>
          </cell>
          <cell r="B2656">
            <v>216400</v>
          </cell>
          <cell r="C2656"/>
          <cell r="D2656"/>
          <cell r="E2656">
            <v>2.65</v>
          </cell>
          <cell r="F2656">
            <v>3.5</v>
          </cell>
          <cell r="G2656">
            <v>2.81</v>
          </cell>
          <cell r="H2656">
            <v>608084</v>
          </cell>
          <cell r="I2656">
            <v>216400</v>
          </cell>
          <cell r="J2656"/>
          <cell r="K2656"/>
          <cell r="L2656"/>
          <cell r="M2656"/>
          <cell r="N2656"/>
          <cell r="O2656"/>
          <cell r="P2656"/>
          <cell r="Q2656"/>
          <cell r="R2656"/>
          <cell r="S2656"/>
          <cell r="T2656"/>
          <cell r="W2656"/>
          <cell r="X2656">
            <v>37438</v>
          </cell>
          <cell r="Y2656">
            <v>85.000000000000014</v>
          </cell>
          <cell r="Z2656"/>
        </row>
        <row r="2657">
          <cell r="A2657">
            <v>37442</v>
          </cell>
          <cell r="B2657">
            <v>108200</v>
          </cell>
          <cell r="C2657"/>
          <cell r="D2657"/>
          <cell r="E2657">
            <v>3.2</v>
          </cell>
          <cell r="F2657">
            <v>3.75</v>
          </cell>
          <cell r="G2657">
            <v>3.22</v>
          </cell>
          <cell r="H2657">
            <v>348404</v>
          </cell>
          <cell r="I2657">
            <v>108200</v>
          </cell>
          <cell r="J2657"/>
          <cell r="K2657"/>
          <cell r="L2657"/>
          <cell r="M2657"/>
          <cell r="N2657"/>
          <cell r="O2657"/>
          <cell r="P2657"/>
          <cell r="Q2657"/>
          <cell r="R2657"/>
          <cell r="S2657"/>
          <cell r="T2657"/>
          <cell r="W2657"/>
          <cell r="X2657">
            <v>37438</v>
          </cell>
          <cell r="Y2657">
            <v>54.999999999999986</v>
          </cell>
          <cell r="Z2657"/>
        </row>
        <row r="2658">
          <cell r="A2658">
            <v>37443</v>
          </cell>
          <cell r="B2658">
            <v>108200</v>
          </cell>
          <cell r="C2658"/>
          <cell r="D2658"/>
          <cell r="E2658">
            <v>3.2</v>
          </cell>
          <cell r="F2658">
            <v>3.75</v>
          </cell>
          <cell r="G2658">
            <v>3.22</v>
          </cell>
          <cell r="H2658">
            <v>348404</v>
          </cell>
          <cell r="I2658">
            <v>108200</v>
          </cell>
          <cell r="J2658"/>
          <cell r="K2658"/>
          <cell r="L2658"/>
          <cell r="M2658"/>
          <cell r="N2658"/>
          <cell r="O2658"/>
          <cell r="P2658"/>
          <cell r="Q2658"/>
          <cell r="R2658"/>
          <cell r="S2658"/>
          <cell r="T2658"/>
          <cell r="W2658"/>
          <cell r="X2658" t="str">
            <v>Sin movimiento</v>
          </cell>
          <cell r="Y2658">
            <v>54.999999999999986</v>
          </cell>
          <cell r="Z2658"/>
        </row>
        <row r="2659">
          <cell r="A2659">
            <v>37444</v>
          </cell>
          <cell r="B2659">
            <v>108200</v>
          </cell>
          <cell r="C2659"/>
          <cell r="D2659"/>
          <cell r="E2659">
            <v>3.2</v>
          </cell>
          <cell r="F2659">
            <v>3.75</v>
          </cell>
          <cell r="G2659">
            <v>3.22</v>
          </cell>
          <cell r="H2659">
            <v>348404</v>
          </cell>
          <cell r="I2659">
            <v>108200</v>
          </cell>
          <cell r="J2659"/>
          <cell r="K2659"/>
          <cell r="L2659"/>
          <cell r="M2659"/>
          <cell r="N2659"/>
          <cell r="O2659"/>
          <cell r="P2659"/>
          <cell r="Q2659"/>
          <cell r="R2659"/>
          <cell r="S2659"/>
          <cell r="T2659"/>
          <cell r="W2659"/>
          <cell r="X2659" t="str">
            <v>Sin movimiento</v>
          </cell>
          <cell r="Y2659">
            <v>54.999999999999986</v>
          </cell>
          <cell r="Z2659"/>
        </row>
        <row r="2660">
          <cell r="A2660">
            <v>37445</v>
          </cell>
          <cell r="B2660">
            <v>74200</v>
          </cell>
          <cell r="C2660"/>
          <cell r="D2660"/>
          <cell r="E2660">
            <v>3.1</v>
          </cell>
          <cell r="F2660">
            <v>3.75</v>
          </cell>
          <cell r="G2660">
            <v>3.18</v>
          </cell>
          <cell r="H2660">
            <v>235956</v>
          </cell>
          <cell r="I2660">
            <v>74200</v>
          </cell>
          <cell r="J2660"/>
          <cell r="K2660"/>
          <cell r="L2660"/>
          <cell r="M2660"/>
          <cell r="N2660"/>
          <cell r="O2660"/>
          <cell r="P2660"/>
          <cell r="Q2660"/>
          <cell r="R2660"/>
          <cell r="S2660"/>
          <cell r="T2660"/>
          <cell r="W2660"/>
          <cell r="X2660">
            <v>37438</v>
          </cell>
          <cell r="Y2660">
            <v>64.999999999999986</v>
          </cell>
          <cell r="Z2660"/>
        </row>
        <row r="2661">
          <cell r="A2661">
            <v>37446</v>
          </cell>
          <cell r="B2661">
            <v>145500</v>
          </cell>
          <cell r="C2661"/>
          <cell r="D2661"/>
          <cell r="E2661">
            <v>2.75</v>
          </cell>
          <cell r="F2661">
            <v>3.75</v>
          </cell>
          <cell r="G2661">
            <v>3.02</v>
          </cell>
          <cell r="H2661">
            <v>439410</v>
          </cell>
          <cell r="I2661">
            <v>145500</v>
          </cell>
          <cell r="J2661"/>
          <cell r="K2661"/>
          <cell r="L2661"/>
          <cell r="M2661"/>
          <cell r="N2661"/>
          <cell r="O2661"/>
          <cell r="P2661"/>
          <cell r="Q2661"/>
          <cell r="R2661"/>
          <cell r="S2661"/>
          <cell r="T2661"/>
          <cell r="W2661"/>
          <cell r="X2661">
            <v>37438</v>
          </cell>
          <cell r="Y2661">
            <v>100</v>
          </cell>
          <cell r="Z2661"/>
        </row>
        <row r="2662">
          <cell r="A2662">
            <v>37447</v>
          </cell>
          <cell r="B2662">
            <v>162700</v>
          </cell>
          <cell r="C2662"/>
          <cell r="D2662"/>
          <cell r="E2662">
            <v>2.8</v>
          </cell>
          <cell r="F2662">
            <v>3.6</v>
          </cell>
          <cell r="G2662">
            <v>2.97</v>
          </cell>
          <cell r="H2662">
            <v>483219.00000000006</v>
          </cell>
          <cell r="I2662">
            <v>162700</v>
          </cell>
          <cell r="J2662"/>
          <cell r="K2662"/>
          <cell r="L2662"/>
          <cell r="M2662"/>
          <cell r="N2662"/>
          <cell r="O2662"/>
          <cell r="P2662"/>
          <cell r="Q2662"/>
          <cell r="R2662"/>
          <cell r="S2662"/>
          <cell r="T2662"/>
          <cell r="W2662"/>
          <cell r="X2662">
            <v>37438</v>
          </cell>
          <cell r="Y2662">
            <v>80.000000000000028</v>
          </cell>
          <cell r="Z2662"/>
        </row>
        <row r="2663">
          <cell r="A2663">
            <v>37448</v>
          </cell>
          <cell r="B2663">
            <v>183370</v>
          </cell>
          <cell r="C2663"/>
          <cell r="D2663"/>
          <cell r="E2663">
            <v>3</v>
          </cell>
          <cell r="F2663">
            <v>3.7</v>
          </cell>
          <cell r="G2663">
            <v>3.16</v>
          </cell>
          <cell r="H2663">
            <v>579449.20000000007</v>
          </cell>
          <cell r="I2663">
            <v>183370</v>
          </cell>
          <cell r="J2663"/>
          <cell r="K2663"/>
          <cell r="L2663"/>
          <cell r="M2663"/>
          <cell r="N2663"/>
          <cell r="O2663"/>
          <cell r="P2663"/>
          <cell r="Q2663"/>
          <cell r="R2663"/>
          <cell r="S2663"/>
          <cell r="T2663"/>
          <cell r="W2663"/>
          <cell r="X2663">
            <v>37438</v>
          </cell>
          <cell r="Y2663">
            <v>70.000000000000014</v>
          </cell>
          <cell r="Z2663"/>
        </row>
        <row r="2664">
          <cell r="A2664">
            <v>37449</v>
          </cell>
          <cell r="B2664">
            <v>272900</v>
          </cell>
          <cell r="C2664"/>
          <cell r="D2664"/>
          <cell r="E2664">
            <v>3.05</v>
          </cell>
          <cell r="F2664">
            <v>3.8</v>
          </cell>
          <cell r="G2664">
            <v>3.18</v>
          </cell>
          <cell r="H2664">
            <v>867822</v>
          </cell>
          <cell r="I2664">
            <v>272900</v>
          </cell>
          <cell r="J2664"/>
          <cell r="K2664"/>
          <cell r="L2664"/>
          <cell r="M2664"/>
          <cell r="N2664"/>
          <cell r="O2664"/>
          <cell r="P2664"/>
          <cell r="Q2664"/>
          <cell r="R2664"/>
          <cell r="S2664"/>
          <cell r="T2664"/>
          <cell r="W2664"/>
          <cell r="X2664">
            <v>37438</v>
          </cell>
          <cell r="Y2664">
            <v>75</v>
          </cell>
          <cell r="Z2664"/>
        </row>
        <row r="2665">
          <cell r="A2665">
            <v>37450</v>
          </cell>
          <cell r="B2665">
            <v>272900</v>
          </cell>
          <cell r="C2665"/>
          <cell r="D2665"/>
          <cell r="E2665">
            <v>3.05</v>
          </cell>
          <cell r="F2665">
            <v>3.8</v>
          </cell>
          <cell r="G2665">
            <v>3.18</v>
          </cell>
          <cell r="H2665">
            <v>867822</v>
          </cell>
          <cell r="I2665">
            <v>272900</v>
          </cell>
          <cell r="J2665"/>
          <cell r="K2665"/>
          <cell r="L2665"/>
          <cell r="M2665"/>
          <cell r="N2665"/>
          <cell r="O2665"/>
          <cell r="P2665"/>
          <cell r="Q2665"/>
          <cell r="R2665"/>
          <cell r="S2665"/>
          <cell r="T2665"/>
          <cell r="W2665"/>
          <cell r="X2665" t="str">
            <v>Sin movimiento</v>
          </cell>
          <cell r="Y2665">
            <v>75</v>
          </cell>
          <cell r="Z2665"/>
        </row>
        <row r="2666">
          <cell r="A2666">
            <v>37451</v>
          </cell>
          <cell r="B2666">
            <v>272900</v>
          </cell>
          <cell r="C2666"/>
          <cell r="D2666"/>
          <cell r="E2666">
            <v>3.05</v>
          </cell>
          <cell r="F2666">
            <v>3.8</v>
          </cell>
          <cell r="G2666">
            <v>3.18</v>
          </cell>
          <cell r="H2666">
            <v>867822</v>
          </cell>
          <cell r="I2666">
            <v>272900</v>
          </cell>
          <cell r="J2666"/>
          <cell r="K2666"/>
          <cell r="L2666"/>
          <cell r="M2666"/>
          <cell r="N2666"/>
          <cell r="O2666"/>
          <cell r="P2666"/>
          <cell r="Q2666"/>
          <cell r="R2666"/>
          <cell r="S2666"/>
          <cell r="T2666"/>
          <cell r="W2666"/>
          <cell r="X2666" t="str">
            <v>Sin movimiento</v>
          </cell>
          <cell r="Y2666">
            <v>75</v>
          </cell>
          <cell r="Z2666"/>
        </row>
        <row r="2667">
          <cell r="A2667">
            <v>37452</v>
          </cell>
          <cell r="B2667">
            <v>239500</v>
          </cell>
          <cell r="C2667"/>
          <cell r="D2667"/>
          <cell r="E2667">
            <v>3.05</v>
          </cell>
          <cell r="F2667">
            <v>3.75</v>
          </cell>
          <cell r="G2667">
            <v>3.14</v>
          </cell>
          <cell r="H2667">
            <v>752030</v>
          </cell>
          <cell r="I2667">
            <v>239500</v>
          </cell>
          <cell r="J2667"/>
          <cell r="K2667"/>
          <cell r="L2667"/>
          <cell r="M2667"/>
          <cell r="N2667"/>
          <cell r="O2667"/>
          <cell r="P2667"/>
          <cell r="Q2667"/>
          <cell r="R2667"/>
          <cell r="S2667"/>
          <cell r="T2667"/>
          <cell r="W2667"/>
          <cell r="X2667">
            <v>37438</v>
          </cell>
          <cell r="Y2667">
            <v>70.000000000000014</v>
          </cell>
          <cell r="Z2667"/>
        </row>
        <row r="2668">
          <cell r="A2668">
            <v>37453</v>
          </cell>
          <cell r="B2668">
            <v>300600</v>
          </cell>
          <cell r="C2668"/>
          <cell r="D2668"/>
          <cell r="E2668">
            <v>2.9</v>
          </cell>
          <cell r="F2668">
            <v>3.75</v>
          </cell>
          <cell r="G2668">
            <v>3.03</v>
          </cell>
          <cell r="H2668">
            <v>910817.99999999988</v>
          </cell>
          <cell r="I2668">
            <v>300600</v>
          </cell>
          <cell r="J2668"/>
          <cell r="K2668"/>
          <cell r="L2668"/>
          <cell r="M2668"/>
          <cell r="N2668"/>
          <cell r="O2668"/>
          <cell r="P2668"/>
          <cell r="Q2668"/>
          <cell r="R2668"/>
          <cell r="S2668"/>
          <cell r="T2668"/>
          <cell r="W2668"/>
          <cell r="X2668">
            <v>37438</v>
          </cell>
          <cell r="Y2668">
            <v>85.000000000000014</v>
          </cell>
          <cell r="Z2668"/>
        </row>
        <row r="2669">
          <cell r="A2669">
            <v>37454</v>
          </cell>
          <cell r="B2669">
            <v>267300</v>
          </cell>
          <cell r="C2669"/>
          <cell r="D2669"/>
          <cell r="E2669">
            <v>2.85</v>
          </cell>
          <cell r="F2669">
            <v>3.6</v>
          </cell>
          <cell r="G2669">
            <v>3.01</v>
          </cell>
          <cell r="H2669">
            <v>804573</v>
          </cell>
          <cell r="I2669">
            <v>267300</v>
          </cell>
          <cell r="J2669"/>
          <cell r="K2669"/>
          <cell r="L2669"/>
          <cell r="M2669"/>
          <cell r="N2669"/>
          <cell r="O2669"/>
          <cell r="P2669"/>
          <cell r="Q2669"/>
          <cell r="R2669"/>
          <cell r="S2669"/>
          <cell r="T2669"/>
          <cell r="W2669"/>
          <cell r="X2669">
            <v>37438</v>
          </cell>
          <cell r="Y2669">
            <v>75</v>
          </cell>
          <cell r="Z2669"/>
        </row>
        <row r="2670">
          <cell r="A2670">
            <v>37455</v>
          </cell>
          <cell r="B2670">
            <v>242000</v>
          </cell>
          <cell r="C2670"/>
          <cell r="D2670"/>
          <cell r="E2670">
            <v>2.7</v>
          </cell>
          <cell r="F2670">
            <v>3</v>
          </cell>
          <cell r="G2670">
            <v>2.9</v>
          </cell>
          <cell r="H2670">
            <v>701800</v>
          </cell>
          <cell r="I2670">
            <v>242000</v>
          </cell>
          <cell r="J2670"/>
          <cell r="K2670"/>
          <cell r="L2670"/>
          <cell r="M2670"/>
          <cell r="N2670"/>
          <cell r="O2670"/>
          <cell r="P2670"/>
          <cell r="Q2670"/>
          <cell r="R2670"/>
          <cell r="S2670"/>
          <cell r="T2670"/>
          <cell r="W2670"/>
          <cell r="X2670">
            <v>37438</v>
          </cell>
          <cell r="Y2670">
            <v>29.999999999999982</v>
          </cell>
          <cell r="Z2670"/>
        </row>
        <row r="2671">
          <cell r="A2671">
            <v>37456</v>
          </cell>
          <cell r="B2671">
            <v>236950</v>
          </cell>
          <cell r="C2671"/>
          <cell r="D2671"/>
          <cell r="E2671">
            <v>2.5</v>
          </cell>
          <cell r="F2671">
            <v>3.5</v>
          </cell>
          <cell r="G2671">
            <v>2.87</v>
          </cell>
          <cell r="H2671">
            <v>680046.5</v>
          </cell>
          <cell r="I2671">
            <v>236950</v>
          </cell>
          <cell r="J2671"/>
          <cell r="K2671"/>
          <cell r="L2671"/>
          <cell r="M2671"/>
          <cell r="N2671"/>
          <cell r="O2671"/>
          <cell r="P2671"/>
          <cell r="Q2671"/>
          <cell r="R2671"/>
          <cell r="S2671"/>
          <cell r="T2671"/>
          <cell r="W2671"/>
          <cell r="X2671">
            <v>37438</v>
          </cell>
          <cell r="Y2671">
            <v>100</v>
          </cell>
          <cell r="Z2671"/>
        </row>
        <row r="2672">
          <cell r="A2672">
            <v>37457</v>
          </cell>
          <cell r="B2672">
            <v>236950</v>
          </cell>
          <cell r="C2672"/>
          <cell r="D2672"/>
          <cell r="E2672">
            <v>2.5</v>
          </cell>
          <cell r="F2672">
            <v>3.5</v>
          </cell>
          <cell r="G2672">
            <v>2.87</v>
          </cell>
          <cell r="H2672">
            <v>680046.5</v>
          </cell>
          <cell r="I2672">
            <v>236950</v>
          </cell>
          <cell r="J2672"/>
          <cell r="K2672"/>
          <cell r="L2672"/>
          <cell r="M2672"/>
          <cell r="N2672"/>
          <cell r="O2672"/>
          <cell r="P2672"/>
          <cell r="Q2672"/>
          <cell r="R2672"/>
          <cell r="S2672"/>
          <cell r="T2672"/>
          <cell r="W2672"/>
          <cell r="X2672" t="str">
            <v>Sin movimiento</v>
          </cell>
          <cell r="Y2672">
            <v>100</v>
          </cell>
          <cell r="Z2672"/>
        </row>
        <row r="2673">
          <cell r="A2673">
            <v>37458</v>
          </cell>
          <cell r="B2673">
            <v>236950</v>
          </cell>
          <cell r="C2673"/>
          <cell r="D2673"/>
          <cell r="E2673">
            <v>2.5</v>
          </cell>
          <cell r="F2673">
            <v>3.5</v>
          </cell>
          <cell r="G2673">
            <v>2.87</v>
          </cell>
          <cell r="H2673">
            <v>680046.5</v>
          </cell>
          <cell r="I2673">
            <v>236950</v>
          </cell>
          <cell r="J2673"/>
          <cell r="K2673"/>
          <cell r="L2673"/>
          <cell r="M2673"/>
          <cell r="N2673"/>
          <cell r="O2673"/>
          <cell r="P2673"/>
          <cell r="Q2673"/>
          <cell r="R2673"/>
          <cell r="S2673"/>
          <cell r="T2673"/>
          <cell r="W2673"/>
          <cell r="X2673" t="str">
            <v>Sin movimiento</v>
          </cell>
          <cell r="Y2673">
            <v>100</v>
          </cell>
          <cell r="Z2673"/>
        </row>
        <row r="2674">
          <cell r="A2674">
            <v>37459</v>
          </cell>
          <cell r="B2674">
            <v>269200</v>
          </cell>
          <cell r="C2674"/>
          <cell r="D2674"/>
          <cell r="E2674">
            <v>2.7</v>
          </cell>
          <cell r="F2674">
            <v>3.8</v>
          </cell>
          <cell r="G2674">
            <v>2.82</v>
          </cell>
          <cell r="H2674">
            <v>759144</v>
          </cell>
          <cell r="I2674">
            <v>269200</v>
          </cell>
          <cell r="J2674"/>
          <cell r="K2674"/>
          <cell r="L2674"/>
          <cell r="M2674"/>
          <cell r="N2674"/>
          <cell r="O2674"/>
          <cell r="P2674"/>
          <cell r="Q2674"/>
          <cell r="R2674"/>
          <cell r="S2674"/>
          <cell r="T2674"/>
          <cell r="W2674"/>
          <cell r="X2674">
            <v>37438</v>
          </cell>
          <cell r="Y2674">
            <v>109.99999999999997</v>
          </cell>
          <cell r="Z2674"/>
        </row>
        <row r="2675">
          <cell r="A2675">
            <v>37460</v>
          </cell>
          <cell r="B2675">
            <v>183200</v>
          </cell>
          <cell r="C2675"/>
          <cell r="D2675"/>
          <cell r="E2675">
            <v>2.7</v>
          </cell>
          <cell r="F2675">
            <v>2.8</v>
          </cell>
          <cell r="G2675">
            <v>2.75</v>
          </cell>
          <cell r="H2675">
            <v>503800</v>
          </cell>
          <cell r="I2675">
            <v>183200</v>
          </cell>
          <cell r="J2675"/>
          <cell r="K2675"/>
          <cell r="L2675"/>
          <cell r="M2675"/>
          <cell r="N2675"/>
          <cell r="O2675"/>
          <cell r="P2675"/>
          <cell r="Q2675"/>
          <cell r="R2675"/>
          <cell r="S2675"/>
          <cell r="T2675"/>
          <cell r="W2675"/>
          <cell r="X2675">
            <v>37438</v>
          </cell>
          <cell r="Y2675">
            <v>9.9999999999999645</v>
          </cell>
          <cell r="Z2675"/>
        </row>
        <row r="2676">
          <cell r="A2676">
            <v>37461</v>
          </cell>
          <cell r="B2676">
            <v>310700</v>
          </cell>
          <cell r="C2676"/>
          <cell r="D2676"/>
          <cell r="E2676">
            <v>2.7</v>
          </cell>
          <cell r="F2676">
            <v>2.8</v>
          </cell>
          <cell r="G2676">
            <v>2.75</v>
          </cell>
          <cell r="H2676">
            <v>854425</v>
          </cell>
          <cell r="I2676">
            <v>310700</v>
          </cell>
          <cell r="J2676"/>
          <cell r="K2676"/>
          <cell r="L2676"/>
          <cell r="M2676"/>
          <cell r="N2676"/>
          <cell r="O2676"/>
          <cell r="P2676"/>
          <cell r="Q2676"/>
          <cell r="R2676"/>
          <cell r="S2676"/>
          <cell r="T2676"/>
          <cell r="W2676"/>
          <cell r="X2676">
            <v>37438</v>
          </cell>
          <cell r="Y2676">
            <v>9.9999999999999645</v>
          </cell>
          <cell r="Z2676"/>
        </row>
        <row r="2677">
          <cell r="A2677">
            <v>37462</v>
          </cell>
          <cell r="B2677">
            <v>367500</v>
          </cell>
          <cell r="C2677"/>
          <cell r="D2677"/>
          <cell r="E2677">
            <v>2.7</v>
          </cell>
          <cell r="F2677">
            <v>2.8</v>
          </cell>
          <cell r="G2677">
            <v>2.75</v>
          </cell>
          <cell r="H2677">
            <v>1010625</v>
          </cell>
          <cell r="I2677">
            <v>367500</v>
          </cell>
          <cell r="J2677"/>
          <cell r="K2677"/>
          <cell r="L2677"/>
          <cell r="M2677"/>
          <cell r="N2677"/>
          <cell r="O2677"/>
          <cell r="P2677"/>
          <cell r="Q2677"/>
          <cell r="R2677"/>
          <cell r="S2677"/>
          <cell r="T2677"/>
          <cell r="W2677"/>
          <cell r="X2677">
            <v>37438</v>
          </cell>
          <cell r="Y2677">
            <v>9.9999999999999645</v>
          </cell>
          <cell r="Z2677"/>
        </row>
        <row r="2678">
          <cell r="A2678">
            <v>37463</v>
          </cell>
          <cell r="B2678">
            <v>345600</v>
          </cell>
          <cell r="C2678"/>
          <cell r="D2678"/>
          <cell r="E2678">
            <v>2.4</v>
          </cell>
          <cell r="F2678">
            <v>3.5</v>
          </cell>
          <cell r="G2678">
            <v>2.79</v>
          </cell>
          <cell r="H2678">
            <v>964224</v>
          </cell>
          <cell r="I2678">
            <v>345600</v>
          </cell>
          <cell r="J2678"/>
          <cell r="K2678"/>
          <cell r="L2678"/>
          <cell r="M2678"/>
          <cell r="N2678"/>
          <cell r="O2678"/>
          <cell r="P2678"/>
          <cell r="Q2678"/>
          <cell r="R2678"/>
          <cell r="S2678"/>
          <cell r="T2678"/>
          <cell r="W2678"/>
          <cell r="X2678">
            <v>37438</v>
          </cell>
          <cell r="Y2678">
            <v>110.00000000000001</v>
          </cell>
          <cell r="Z2678"/>
        </row>
        <row r="2679">
          <cell r="A2679">
            <v>37464</v>
          </cell>
          <cell r="B2679">
            <v>345600</v>
          </cell>
          <cell r="C2679"/>
          <cell r="D2679"/>
          <cell r="E2679">
            <v>2.4</v>
          </cell>
          <cell r="F2679">
            <v>3.5</v>
          </cell>
          <cell r="G2679">
            <v>2.79</v>
          </cell>
          <cell r="H2679">
            <v>964224</v>
          </cell>
          <cell r="I2679">
            <v>345600</v>
          </cell>
          <cell r="J2679"/>
          <cell r="K2679"/>
          <cell r="L2679"/>
          <cell r="M2679"/>
          <cell r="N2679"/>
          <cell r="O2679"/>
          <cell r="P2679"/>
          <cell r="Q2679"/>
          <cell r="R2679"/>
          <cell r="S2679"/>
          <cell r="T2679"/>
          <cell r="W2679"/>
          <cell r="X2679" t="str">
            <v>Sin movimiento</v>
          </cell>
          <cell r="Y2679">
            <v>110.00000000000001</v>
          </cell>
          <cell r="Z2679"/>
        </row>
        <row r="2680">
          <cell r="A2680">
            <v>37465</v>
          </cell>
          <cell r="B2680">
            <v>345600</v>
          </cell>
          <cell r="C2680"/>
          <cell r="D2680"/>
          <cell r="E2680">
            <v>2.4</v>
          </cell>
          <cell r="F2680">
            <v>3.5</v>
          </cell>
          <cell r="G2680">
            <v>2.79</v>
          </cell>
          <cell r="H2680">
            <v>964224</v>
          </cell>
          <cell r="I2680">
            <v>345600</v>
          </cell>
          <cell r="J2680"/>
          <cell r="K2680"/>
          <cell r="L2680"/>
          <cell r="M2680"/>
          <cell r="N2680"/>
          <cell r="O2680"/>
          <cell r="P2680"/>
          <cell r="Q2680"/>
          <cell r="R2680"/>
          <cell r="S2680"/>
          <cell r="T2680"/>
          <cell r="W2680"/>
          <cell r="X2680" t="str">
            <v>Sin movimiento</v>
          </cell>
          <cell r="Y2680">
            <v>110.00000000000001</v>
          </cell>
          <cell r="Z2680"/>
        </row>
        <row r="2681">
          <cell r="A2681">
            <v>37466</v>
          </cell>
          <cell r="B2681">
            <v>345600</v>
          </cell>
          <cell r="C2681"/>
          <cell r="D2681"/>
          <cell r="E2681">
            <v>2.4</v>
          </cell>
          <cell r="F2681">
            <v>3.5</v>
          </cell>
          <cell r="G2681">
            <v>2.79</v>
          </cell>
          <cell r="H2681">
            <v>964224</v>
          </cell>
          <cell r="I2681">
            <v>345600</v>
          </cell>
          <cell r="J2681"/>
          <cell r="K2681"/>
          <cell r="L2681"/>
          <cell r="M2681"/>
          <cell r="N2681"/>
          <cell r="O2681"/>
          <cell r="P2681"/>
          <cell r="Q2681"/>
          <cell r="R2681"/>
          <cell r="S2681"/>
          <cell r="T2681"/>
          <cell r="W2681"/>
          <cell r="X2681">
            <v>37438</v>
          </cell>
          <cell r="Y2681">
            <v>110.00000000000001</v>
          </cell>
          <cell r="Z2681"/>
        </row>
        <row r="2682">
          <cell r="A2682">
            <v>37467</v>
          </cell>
          <cell r="B2682">
            <v>345600</v>
          </cell>
          <cell r="C2682"/>
          <cell r="D2682"/>
          <cell r="E2682">
            <v>2.4</v>
          </cell>
          <cell r="F2682">
            <v>3.5</v>
          </cell>
          <cell r="G2682">
            <v>2.79</v>
          </cell>
          <cell r="H2682">
            <v>964224</v>
          </cell>
          <cell r="I2682">
            <v>345600</v>
          </cell>
          <cell r="J2682"/>
          <cell r="K2682"/>
          <cell r="L2682"/>
          <cell r="M2682"/>
          <cell r="N2682"/>
          <cell r="O2682"/>
          <cell r="P2682"/>
          <cell r="Q2682"/>
          <cell r="R2682"/>
          <cell r="S2682"/>
          <cell r="T2682"/>
          <cell r="W2682"/>
          <cell r="X2682">
            <v>37438</v>
          </cell>
          <cell r="Y2682">
            <v>110.00000000000001</v>
          </cell>
          <cell r="Z2682"/>
        </row>
        <row r="2683">
          <cell r="A2683">
            <v>37468</v>
          </cell>
          <cell r="B2683">
            <v>534400</v>
          </cell>
          <cell r="C2683"/>
          <cell r="D2683"/>
          <cell r="E2683">
            <v>2.5</v>
          </cell>
          <cell r="F2683">
            <v>2.9</v>
          </cell>
          <cell r="G2683">
            <v>2.8</v>
          </cell>
          <cell r="H2683">
            <v>1496320</v>
          </cell>
          <cell r="I2683">
            <v>534400</v>
          </cell>
          <cell r="J2683">
            <v>21249800.699999999</v>
          </cell>
          <cell r="K2683">
            <v>7294220</v>
          </cell>
          <cell r="L2683">
            <v>2.9132382489148942</v>
          </cell>
          <cell r="M2683"/>
          <cell r="N2683"/>
          <cell r="O2683"/>
          <cell r="P2683"/>
          <cell r="Q2683"/>
          <cell r="R2683"/>
          <cell r="S2683"/>
          <cell r="T2683"/>
          <cell r="W2683"/>
          <cell r="X2683">
            <v>37438</v>
          </cell>
          <cell r="Y2683">
            <v>39.999999999999993</v>
          </cell>
          <cell r="Z2683"/>
        </row>
        <row r="2684">
          <cell r="A2684">
            <v>37469</v>
          </cell>
          <cell r="B2684">
            <v>315400</v>
          </cell>
          <cell r="C2684"/>
          <cell r="D2684"/>
          <cell r="E2684">
            <v>2.85</v>
          </cell>
          <cell r="F2684">
            <v>3</v>
          </cell>
          <cell r="G2684">
            <v>2.97</v>
          </cell>
          <cell r="H2684">
            <v>936738.00000000012</v>
          </cell>
          <cell r="I2684">
            <v>315400</v>
          </cell>
          <cell r="J2684"/>
          <cell r="K2684"/>
          <cell r="L2684"/>
          <cell r="M2684"/>
          <cell r="N2684"/>
          <cell r="O2684"/>
          <cell r="P2684"/>
          <cell r="Q2684"/>
          <cell r="R2684"/>
          <cell r="S2684"/>
          <cell r="T2684"/>
          <cell r="W2684"/>
          <cell r="X2684">
            <v>37469</v>
          </cell>
          <cell r="Y2684">
            <v>14.999999999999991</v>
          </cell>
          <cell r="Z2684"/>
        </row>
        <row r="2685">
          <cell r="A2685">
            <v>37470</v>
          </cell>
          <cell r="B2685">
            <v>294700</v>
          </cell>
          <cell r="C2685"/>
          <cell r="D2685"/>
          <cell r="E2685">
            <v>3</v>
          </cell>
          <cell r="F2685">
            <v>3.5</v>
          </cell>
          <cell r="G2685">
            <v>3.08</v>
          </cell>
          <cell r="H2685">
            <v>907676</v>
          </cell>
          <cell r="I2685">
            <v>294700</v>
          </cell>
          <cell r="J2685"/>
          <cell r="K2685"/>
          <cell r="L2685"/>
          <cell r="M2685"/>
          <cell r="N2685"/>
          <cell r="O2685"/>
          <cell r="P2685"/>
          <cell r="Q2685"/>
          <cell r="R2685"/>
          <cell r="S2685"/>
          <cell r="T2685"/>
          <cell r="W2685"/>
          <cell r="X2685">
            <v>37469</v>
          </cell>
          <cell r="Y2685">
            <v>50</v>
          </cell>
          <cell r="Z2685"/>
        </row>
        <row r="2686">
          <cell r="A2686">
            <v>37471</v>
          </cell>
          <cell r="B2686">
            <v>294700</v>
          </cell>
          <cell r="C2686"/>
          <cell r="D2686"/>
          <cell r="E2686">
            <v>3</v>
          </cell>
          <cell r="F2686">
            <v>3.5</v>
          </cell>
          <cell r="G2686">
            <v>3.08</v>
          </cell>
          <cell r="H2686">
            <v>907676</v>
          </cell>
          <cell r="I2686">
            <v>294700</v>
          </cell>
          <cell r="J2686"/>
          <cell r="K2686"/>
          <cell r="L2686"/>
          <cell r="M2686"/>
          <cell r="N2686"/>
          <cell r="O2686"/>
          <cell r="P2686"/>
          <cell r="Q2686"/>
          <cell r="R2686"/>
          <cell r="S2686"/>
          <cell r="T2686"/>
          <cell r="W2686"/>
          <cell r="X2686" t="str">
            <v>Sin movimiento</v>
          </cell>
          <cell r="Y2686">
            <v>50</v>
          </cell>
          <cell r="Z2686"/>
        </row>
        <row r="2687">
          <cell r="A2687">
            <v>37472</v>
          </cell>
          <cell r="B2687">
            <v>294700</v>
          </cell>
          <cell r="C2687"/>
          <cell r="D2687"/>
          <cell r="E2687">
            <v>3</v>
          </cell>
          <cell r="F2687">
            <v>3.5</v>
          </cell>
          <cell r="G2687">
            <v>3.08</v>
          </cell>
          <cell r="H2687">
            <v>907676</v>
          </cell>
          <cell r="I2687">
            <v>294700</v>
          </cell>
          <cell r="J2687"/>
          <cell r="K2687"/>
          <cell r="L2687"/>
          <cell r="M2687"/>
          <cell r="N2687"/>
          <cell r="O2687"/>
          <cell r="P2687"/>
          <cell r="Q2687"/>
          <cell r="R2687"/>
          <cell r="S2687"/>
          <cell r="T2687"/>
          <cell r="W2687"/>
          <cell r="X2687" t="str">
            <v>Sin movimiento</v>
          </cell>
          <cell r="Y2687">
            <v>50</v>
          </cell>
          <cell r="Z2687"/>
        </row>
        <row r="2688">
          <cell r="A2688">
            <v>37473</v>
          </cell>
          <cell r="B2688">
            <v>168700</v>
          </cell>
          <cell r="C2688"/>
          <cell r="D2688"/>
          <cell r="E2688">
            <v>2.95</v>
          </cell>
          <cell r="F2688">
            <v>3.05</v>
          </cell>
          <cell r="G2688">
            <v>3.01</v>
          </cell>
          <cell r="H2688">
            <v>507786.99999999994</v>
          </cell>
          <cell r="I2688">
            <v>168700</v>
          </cell>
          <cell r="J2688"/>
          <cell r="K2688"/>
          <cell r="L2688"/>
          <cell r="M2688"/>
          <cell r="N2688"/>
          <cell r="O2688"/>
          <cell r="P2688"/>
          <cell r="Q2688"/>
          <cell r="R2688"/>
          <cell r="S2688"/>
          <cell r="T2688"/>
          <cell r="W2688"/>
          <cell r="X2688">
            <v>37469</v>
          </cell>
          <cell r="Y2688">
            <v>9.9999999999999645</v>
          </cell>
          <cell r="Z2688"/>
        </row>
        <row r="2689">
          <cell r="A2689">
            <v>37474</v>
          </cell>
          <cell r="B2689">
            <v>136600</v>
          </cell>
          <cell r="C2689"/>
          <cell r="D2689"/>
          <cell r="E2689">
            <v>2.65</v>
          </cell>
          <cell r="F2689">
            <v>3.05</v>
          </cell>
          <cell r="G2689">
            <v>2.89</v>
          </cell>
          <cell r="H2689">
            <v>394774</v>
          </cell>
          <cell r="I2689">
            <v>136600</v>
          </cell>
          <cell r="J2689"/>
          <cell r="K2689"/>
          <cell r="L2689"/>
          <cell r="M2689"/>
          <cell r="N2689"/>
          <cell r="O2689"/>
          <cell r="P2689"/>
          <cell r="Q2689"/>
          <cell r="R2689"/>
          <cell r="S2689"/>
          <cell r="T2689"/>
          <cell r="W2689"/>
          <cell r="X2689">
            <v>37469</v>
          </cell>
          <cell r="Y2689">
            <v>39.999999999999993</v>
          </cell>
          <cell r="Z2689"/>
        </row>
        <row r="2690">
          <cell r="A2690">
            <v>37475</v>
          </cell>
          <cell r="B2690">
            <v>125700</v>
          </cell>
          <cell r="C2690"/>
          <cell r="D2690"/>
          <cell r="E2690">
            <v>2.5499999999999998</v>
          </cell>
          <cell r="F2690">
            <v>2.95</v>
          </cell>
          <cell r="G2690">
            <v>2.77</v>
          </cell>
          <cell r="H2690">
            <v>348189</v>
          </cell>
          <cell r="I2690">
            <v>125700</v>
          </cell>
          <cell r="J2690"/>
          <cell r="K2690"/>
          <cell r="L2690"/>
          <cell r="M2690"/>
          <cell r="N2690"/>
          <cell r="O2690"/>
          <cell r="P2690"/>
          <cell r="Q2690"/>
          <cell r="R2690"/>
          <cell r="S2690"/>
          <cell r="T2690"/>
          <cell r="W2690"/>
          <cell r="X2690">
            <v>37469</v>
          </cell>
          <cell r="Y2690">
            <v>40.000000000000036</v>
          </cell>
          <cell r="Z2690"/>
        </row>
        <row r="2691">
          <cell r="A2691">
            <v>37476</v>
          </cell>
          <cell r="B2691">
            <v>180000</v>
          </cell>
          <cell r="C2691"/>
          <cell r="D2691"/>
          <cell r="E2691">
            <v>2.65</v>
          </cell>
          <cell r="F2691">
            <v>2.75</v>
          </cell>
          <cell r="G2691">
            <v>2.73</v>
          </cell>
          <cell r="H2691">
            <v>491400</v>
          </cell>
          <cell r="I2691">
            <v>180000</v>
          </cell>
          <cell r="J2691"/>
          <cell r="K2691"/>
          <cell r="L2691"/>
          <cell r="M2691"/>
          <cell r="N2691"/>
          <cell r="O2691"/>
          <cell r="P2691"/>
          <cell r="Q2691"/>
          <cell r="R2691"/>
          <cell r="S2691"/>
          <cell r="T2691"/>
          <cell r="W2691"/>
          <cell r="X2691">
            <v>37469</v>
          </cell>
          <cell r="Y2691">
            <v>10.000000000000009</v>
          </cell>
          <cell r="Z2691"/>
        </row>
        <row r="2692">
          <cell r="A2692">
            <v>37477</v>
          </cell>
          <cell r="B2692">
            <v>180000</v>
          </cell>
          <cell r="C2692"/>
          <cell r="D2692"/>
          <cell r="E2692">
            <v>2.7</v>
          </cell>
          <cell r="F2692">
            <v>2.75</v>
          </cell>
          <cell r="G2692">
            <v>2.75</v>
          </cell>
          <cell r="H2692">
            <v>495000</v>
          </cell>
          <cell r="I2692">
            <v>180000</v>
          </cell>
          <cell r="J2692"/>
          <cell r="K2692"/>
          <cell r="L2692"/>
          <cell r="M2692"/>
          <cell r="N2692"/>
          <cell r="O2692"/>
          <cell r="P2692"/>
          <cell r="Q2692"/>
          <cell r="R2692"/>
          <cell r="S2692"/>
          <cell r="T2692"/>
          <cell r="W2692"/>
          <cell r="X2692">
            <v>37469</v>
          </cell>
          <cell r="Y2692">
            <v>4.9999999999999822</v>
          </cell>
          <cell r="Z2692"/>
        </row>
        <row r="2693">
          <cell r="A2693">
            <v>37478</v>
          </cell>
          <cell r="B2693">
            <v>180000</v>
          </cell>
          <cell r="C2693"/>
          <cell r="D2693"/>
          <cell r="E2693">
            <v>2.7</v>
          </cell>
          <cell r="F2693">
            <v>2.75</v>
          </cell>
          <cell r="G2693">
            <v>2.75</v>
          </cell>
          <cell r="H2693">
            <v>495000</v>
          </cell>
          <cell r="I2693">
            <v>180000</v>
          </cell>
          <cell r="J2693"/>
          <cell r="K2693"/>
          <cell r="L2693"/>
          <cell r="M2693"/>
          <cell r="N2693"/>
          <cell r="O2693"/>
          <cell r="P2693"/>
          <cell r="Q2693"/>
          <cell r="R2693"/>
          <cell r="S2693"/>
          <cell r="T2693"/>
          <cell r="W2693"/>
          <cell r="X2693" t="str">
            <v>Sin movimiento</v>
          </cell>
          <cell r="Y2693">
            <v>4.9999999999999822</v>
          </cell>
          <cell r="Z2693"/>
        </row>
        <row r="2694">
          <cell r="A2694">
            <v>37479</v>
          </cell>
          <cell r="B2694">
            <v>180000</v>
          </cell>
          <cell r="C2694"/>
          <cell r="D2694"/>
          <cell r="E2694">
            <v>2.7</v>
          </cell>
          <cell r="F2694">
            <v>2.75</v>
          </cell>
          <cell r="G2694">
            <v>2.75</v>
          </cell>
          <cell r="H2694">
            <v>495000</v>
          </cell>
          <cell r="I2694">
            <v>180000</v>
          </cell>
          <cell r="J2694"/>
          <cell r="K2694"/>
          <cell r="L2694"/>
          <cell r="M2694"/>
          <cell r="N2694"/>
          <cell r="O2694"/>
          <cell r="P2694"/>
          <cell r="Q2694"/>
          <cell r="R2694"/>
          <cell r="S2694"/>
          <cell r="T2694"/>
          <cell r="W2694"/>
          <cell r="X2694" t="str">
            <v>Sin movimiento</v>
          </cell>
          <cell r="Y2694">
            <v>4.9999999999999822</v>
          </cell>
          <cell r="Z2694"/>
        </row>
        <row r="2695">
          <cell r="A2695">
            <v>37480</v>
          </cell>
          <cell r="B2695">
            <v>112000</v>
          </cell>
          <cell r="C2695"/>
          <cell r="D2695"/>
          <cell r="E2695">
            <v>2.65</v>
          </cell>
          <cell r="F2695">
            <v>2.8</v>
          </cell>
          <cell r="G2695">
            <v>2.71</v>
          </cell>
          <cell r="H2695">
            <v>303520</v>
          </cell>
          <cell r="I2695">
            <v>112000</v>
          </cell>
          <cell r="J2695"/>
          <cell r="K2695"/>
          <cell r="L2695"/>
          <cell r="M2695"/>
          <cell r="N2695"/>
          <cell r="O2695"/>
          <cell r="P2695"/>
          <cell r="Q2695"/>
          <cell r="R2695"/>
          <cell r="S2695"/>
          <cell r="T2695"/>
          <cell r="W2695"/>
          <cell r="X2695">
            <v>37469</v>
          </cell>
          <cell r="Y2695">
            <v>14.999999999999991</v>
          </cell>
          <cell r="Z2695"/>
        </row>
        <row r="2696">
          <cell r="A2696">
            <v>37481</v>
          </cell>
          <cell r="B2696">
            <v>155000</v>
          </cell>
          <cell r="C2696"/>
          <cell r="D2696"/>
          <cell r="E2696">
            <v>2.65</v>
          </cell>
          <cell r="F2696">
            <v>2.75</v>
          </cell>
          <cell r="G2696">
            <v>2.7</v>
          </cell>
          <cell r="H2696">
            <v>418500</v>
          </cell>
          <cell r="I2696">
            <v>155000</v>
          </cell>
          <cell r="J2696"/>
          <cell r="K2696"/>
          <cell r="L2696"/>
          <cell r="M2696"/>
          <cell r="N2696"/>
          <cell r="O2696"/>
          <cell r="P2696"/>
          <cell r="Q2696"/>
          <cell r="R2696"/>
          <cell r="S2696"/>
          <cell r="T2696"/>
          <cell r="W2696"/>
          <cell r="X2696">
            <v>37469</v>
          </cell>
          <cell r="Y2696">
            <v>10.000000000000009</v>
          </cell>
          <cell r="Z2696"/>
        </row>
        <row r="2697">
          <cell r="A2697">
            <v>37482</v>
          </cell>
          <cell r="B2697">
            <v>61000</v>
          </cell>
          <cell r="C2697"/>
          <cell r="D2697"/>
          <cell r="E2697">
            <v>2.56</v>
          </cell>
          <cell r="F2697">
            <v>2.7</v>
          </cell>
          <cell r="G2697">
            <v>2.65</v>
          </cell>
          <cell r="H2697">
            <v>161650</v>
          </cell>
          <cell r="I2697">
            <v>61000</v>
          </cell>
          <cell r="J2697"/>
          <cell r="K2697"/>
          <cell r="L2697"/>
          <cell r="M2697"/>
          <cell r="N2697"/>
          <cell r="O2697"/>
          <cell r="P2697"/>
          <cell r="Q2697"/>
          <cell r="R2697"/>
          <cell r="S2697"/>
          <cell r="T2697"/>
          <cell r="W2697"/>
          <cell r="X2697">
            <v>37469</v>
          </cell>
          <cell r="Y2697">
            <v>14.000000000000012</v>
          </cell>
          <cell r="Z2697"/>
        </row>
        <row r="2698">
          <cell r="A2698">
            <v>37483</v>
          </cell>
          <cell r="B2698">
            <v>123900</v>
          </cell>
          <cell r="C2698"/>
          <cell r="D2698"/>
          <cell r="E2698">
            <v>2.5</v>
          </cell>
          <cell r="F2698">
            <v>2.75</v>
          </cell>
          <cell r="G2698">
            <v>2.58</v>
          </cell>
          <cell r="H2698">
            <v>319662</v>
          </cell>
          <cell r="I2698">
            <v>123900</v>
          </cell>
          <cell r="J2698"/>
          <cell r="K2698"/>
          <cell r="L2698"/>
          <cell r="M2698"/>
          <cell r="N2698"/>
          <cell r="O2698"/>
          <cell r="P2698"/>
          <cell r="Q2698"/>
          <cell r="R2698"/>
          <cell r="S2698"/>
          <cell r="T2698"/>
          <cell r="W2698"/>
          <cell r="X2698">
            <v>37469</v>
          </cell>
          <cell r="Y2698">
            <v>25</v>
          </cell>
          <cell r="Z2698"/>
        </row>
        <row r="2699">
          <cell r="A2699">
            <v>37484</v>
          </cell>
          <cell r="B2699">
            <v>120200</v>
          </cell>
          <cell r="C2699"/>
          <cell r="D2699"/>
          <cell r="E2699">
            <v>2.5499999999999998</v>
          </cell>
          <cell r="F2699">
            <v>2.75</v>
          </cell>
          <cell r="G2699">
            <v>2.64</v>
          </cell>
          <cell r="H2699">
            <v>317328</v>
          </cell>
          <cell r="I2699">
            <v>120200</v>
          </cell>
          <cell r="J2699"/>
          <cell r="K2699"/>
          <cell r="L2699"/>
          <cell r="M2699"/>
          <cell r="N2699"/>
          <cell r="O2699"/>
          <cell r="P2699"/>
          <cell r="Q2699"/>
          <cell r="R2699"/>
          <cell r="S2699"/>
          <cell r="T2699"/>
          <cell r="W2699"/>
          <cell r="X2699">
            <v>37469</v>
          </cell>
          <cell r="Y2699">
            <v>20.000000000000018</v>
          </cell>
          <cell r="Z2699"/>
        </row>
        <row r="2700">
          <cell r="A2700">
            <v>37485</v>
          </cell>
          <cell r="B2700">
            <v>120200</v>
          </cell>
          <cell r="C2700"/>
          <cell r="D2700"/>
          <cell r="E2700">
            <v>2.5499999999999998</v>
          </cell>
          <cell r="F2700">
            <v>2.75</v>
          </cell>
          <cell r="G2700">
            <v>2.64</v>
          </cell>
          <cell r="H2700">
            <v>317328</v>
          </cell>
          <cell r="I2700">
            <v>120200</v>
          </cell>
          <cell r="J2700"/>
          <cell r="K2700"/>
          <cell r="L2700"/>
          <cell r="M2700"/>
          <cell r="N2700"/>
          <cell r="O2700"/>
          <cell r="P2700"/>
          <cell r="Q2700"/>
          <cell r="R2700"/>
          <cell r="S2700"/>
          <cell r="T2700"/>
          <cell r="W2700"/>
          <cell r="X2700" t="str">
            <v>Sin movimiento</v>
          </cell>
          <cell r="Y2700">
            <v>20.000000000000018</v>
          </cell>
          <cell r="Z2700"/>
        </row>
        <row r="2701">
          <cell r="A2701">
            <v>37486</v>
          </cell>
          <cell r="B2701">
            <v>120200</v>
          </cell>
          <cell r="C2701"/>
          <cell r="D2701"/>
          <cell r="E2701">
            <v>2.5499999999999998</v>
          </cell>
          <cell r="F2701">
            <v>2.75</v>
          </cell>
          <cell r="G2701">
            <v>2.64</v>
          </cell>
          <cell r="H2701">
            <v>317328</v>
          </cell>
          <cell r="I2701">
            <v>120200</v>
          </cell>
          <cell r="J2701"/>
          <cell r="K2701"/>
          <cell r="L2701"/>
          <cell r="M2701"/>
          <cell r="N2701"/>
          <cell r="O2701"/>
          <cell r="P2701"/>
          <cell r="Q2701"/>
          <cell r="R2701"/>
          <cell r="S2701"/>
          <cell r="T2701"/>
          <cell r="W2701"/>
          <cell r="X2701" t="str">
            <v>Sin movimiento</v>
          </cell>
          <cell r="Y2701">
            <v>20.000000000000018</v>
          </cell>
          <cell r="Z2701"/>
        </row>
        <row r="2702">
          <cell r="A2702">
            <v>37487</v>
          </cell>
          <cell r="B2702">
            <v>61300</v>
          </cell>
          <cell r="C2702"/>
          <cell r="D2702"/>
          <cell r="E2702">
            <v>2.6</v>
          </cell>
          <cell r="F2702">
            <v>2.75</v>
          </cell>
          <cell r="G2702">
            <v>2.7</v>
          </cell>
          <cell r="H2702">
            <v>165510</v>
          </cell>
          <cell r="I2702">
            <v>61300</v>
          </cell>
          <cell r="J2702"/>
          <cell r="K2702"/>
          <cell r="L2702"/>
          <cell r="M2702"/>
          <cell r="N2702"/>
          <cell r="O2702"/>
          <cell r="P2702"/>
          <cell r="Q2702"/>
          <cell r="R2702"/>
          <cell r="S2702"/>
          <cell r="T2702"/>
          <cell r="W2702"/>
          <cell r="X2702">
            <v>37469</v>
          </cell>
          <cell r="Y2702">
            <v>14.999999999999991</v>
          </cell>
          <cell r="Z2702"/>
        </row>
        <row r="2703">
          <cell r="A2703">
            <v>37488</v>
          </cell>
          <cell r="B2703">
            <v>99500</v>
          </cell>
          <cell r="C2703"/>
          <cell r="D2703"/>
          <cell r="E2703">
            <v>2.65</v>
          </cell>
          <cell r="F2703">
            <v>3.25</v>
          </cell>
          <cell r="G2703">
            <v>2.72</v>
          </cell>
          <cell r="H2703">
            <v>270640</v>
          </cell>
          <cell r="I2703">
            <v>99500</v>
          </cell>
          <cell r="J2703"/>
          <cell r="K2703"/>
          <cell r="L2703"/>
          <cell r="M2703"/>
          <cell r="N2703"/>
          <cell r="O2703"/>
          <cell r="P2703"/>
          <cell r="Q2703"/>
          <cell r="R2703"/>
          <cell r="S2703"/>
          <cell r="T2703"/>
          <cell r="W2703"/>
          <cell r="X2703">
            <v>37469</v>
          </cell>
          <cell r="Y2703">
            <v>60.000000000000007</v>
          </cell>
          <cell r="Z2703"/>
        </row>
        <row r="2704">
          <cell r="A2704">
            <v>37489</v>
          </cell>
          <cell r="B2704">
            <v>171800</v>
          </cell>
          <cell r="C2704"/>
          <cell r="D2704"/>
          <cell r="E2704">
            <v>2.7</v>
          </cell>
          <cell r="F2704">
            <v>2.8</v>
          </cell>
          <cell r="G2704">
            <v>2.76</v>
          </cell>
          <cell r="H2704">
            <v>474167.99999999994</v>
          </cell>
          <cell r="I2704">
            <v>171800</v>
          </cell>
          <cell r="J2704"/>
          <cell r="K2704"/>
          <cell r="L2704"/>
          <cell r="M2704"/>
          <cell r="N2704"/>
          <cell r="O2704"/>
          <cell r="P2704"/>
          <cell r="Q2704"/>
          <cell r="R2704"/>
          <cell r="S2704"/>
          <cell r="T2704"/>
          <cell r="W2704"/>
          <cell r="X2704">
            <v>37469</v>
          </cell>
          <cell r="Y2704">
            <v>9.9999999999999645</v>
          </cell>
          <cell r="Z2704"/>
        </row>
        <row r="2705">
          <cell r="A2705">
            <v>37490</v>
          </cell>
          <cell r="B2705">
            <v>156050</v>
          </cell>
          <cell r="C2705"/>
          <cell r="D2705"/>
          <cell r="E2705">
            <v>2.75</v>
          </cell>
          <cell r="F2705">
            <v>3.25</v>
          </cell>
          <cell r="G2705">
            <v>3.12</v>
          </cell>
          <cell r="H2705">
            <v>486876</v>
          </cell>
          <cell r="I2705">
            <v>156050</v>
          </cell>
          <cell r="J2705"/>
          <cell r="K2705"/>
          <cell r="L2705"/>
          <cell r="M2705"/>
          <cell r="N2705"/>
          <cell r="O2705"/>
          <cell r="P2705"/>
          <cell r="Q2705"/>
          <cell r="R2705"/>
          <cell r="S2705"/>
          <cell r="T2705"/>
          <cell r="W2705"/>
          <cell r="X2705">
            <v>37469</v>
          </cell>
          <cell r="Y2705">
            <v>50</v>
          </cell>
          <cell r="Z2705"/>
        </row>
        <row r="2706">
          <cell r="A2706">
            <v>37491</v>
          </cell>
          <cell r="B2706">
            <v>142700</v>
          </cell>
          <cell r="C2706"/>
          <cell r="D2706"/>
          <cell r="E2706">
            <v>3</v>
          </cell>
          <cell r="F2706">
            <v>3.9</v>
          </cell>
          <cell r="G2706">
            <v>3.21</v>
          </cell>
          <cell r="H2706">
            <v>458067</v>
          </cell>
          <cell r="I2706">
            <v>142700</v>
          </cell>
          <cell r="J2706"/>
          <cell r="K2706"/>
          <cell r="L2706"/>
          <cell r="M2706"/>
          <cell r="N2706"/>
          <cell r="O2706"/>
          <cell r="P2706"/>
          <cell r="Q2706"/>
          <cell r="R2706"/>
          <cell r="S2706"/>
          <cell r="T2706"/>
          <cell r="W2706"/>
          <cell r="X2706">
            <v>37469</v>
          </cell>
          <cell r="Y2706">
            <v>89.999999999999986</v>
          </cell>
          <cell r="Z2706"/>
        </row>
        <row r="2707">
          <cell r="A2707">
            <v>37492</v>
          </cell>
          <cell r="B2707">
            <v>142700</v>
          </cell>
          <cell r="C2707"/>
          <cell r="D2707"/>
          <cell r="E2707">
            <v>3</v>
          </cell>
          <cell r="F2707">
            <v>3.9</v>
          </cell>
          <cell r="G2707">
            <v>3.21</v>
          </cell>
          <cell r="H2707">
            <v>458067</v>
          </cell>
          <cell r="I2707">
            <v>142700</v>
          </cell>
          <cell r="J2707"/>
          <cell r="K2707"/>
          <cell r="L2707"/>
          <cell r="M2707"/>
          <cell r="N2707"/>
          <cell r="O2707"/>
          <cell r="P2707"/>
          <cell r="Q2707"/>
          <cell r="R2707"/>
          <cell r="S2707"/>
          <cell r="T2707"/>
          <cell r="W2707"/>
          <cell r="X2707" t="str">
            <v>Sin movimiento</v>
          </cell>
          <cell r="Y2707">
            <v>89.999999999999986</v>
          </cell>
          <cell r="Z2707"/>
        </row>
        <row r="2708">
          <cell r="A2708">
            <v>37493</v>
          </cell>
          <cell r="B2708">
            <v>142700</v>
          </cell>
          <cell r="C2708"/>
          <cell r="D2708"/>
          <cell r="E2708">
            <v>3</v>
          </cell>
          <cell r="F2708">
            <v>3.9</v>
          </cell>
          <cell r="G2708">
            <v>3.21</v>
          </cell>
          <cell r="H2708">
            <v>458067</v>
          </cell>
          <cell r="I2708">
            <v>142700</v>
          </cell>
          <cell r="J2708"/>
          <cell r="K2708"/>
          <cell r="L2708"/>
          <cell r="M2708"/>
          <cell r="N2708"/>
          <cell r="O2708"/>
          <cell r="P2708"/>
          <cell r="Q2708"/>
          <cell r="R2708"/>
          <cell r="S2708"/>
          <cell r="T2708"/>
          <cell r="W2708"/>
          <cell r="X2708" t="str">
            <v>Sin movimiento</v>
          </cell>
          <cell r="Y2708">
            <v>89.999999999999986</v>
          </cell>
          <cell r="Z2708"/>
        </row>
        <row r="2709">
          <cell r="A2709">
            <v>37494</v>
          </cell>
          <cell r="B2709">
            <v>168500</v>
          </cell>
          <cell r="C2709"/>
          <cell r="D2709"/>
          <cell r="E2709">
            <v>2.9</v>
          </cell>
          <cell r="F2709">
            <v>3.6</v>
          </cell>
          <cell r="G2709">
            <v>3.03</v>
          </cell>
          <cell r="H2709">
            <v>510554.99999999994</v>
          </cell>
          <cell r="I2709">
            <v>168500</v>
          </cell>
          <cell r="J2709"/>
          <cell r="K2709"/>
          <cell r="L2709"/>
          <cell r="M2709"/>
          <cell r="N2709"/>
          <cell r="O2709"/>
          <cell r="P2709"/>
          <cell r="Q2709"/>
          <cell r="R2709"/>
          <cell r="S2709"/>
          <cell r="T2709"/>
          <cell r="W2709"/>
          <cell r="X2709">
            <v>37469</v>
          </cell>
          <cell r="Y2709">
            <v>70.000000000000014</v>
          </cell>
          <cell r="Z2709"/>
        </row>
        <row r="2710">
          <cell r="A2710">
            <v>37495</v>
          </cell>
          <cell r="B2710">
            <v>178300</v>
          </cell>
          <cell r="C2710"/>
          <cell r="D2710"/>
          <cell r="E2710">
            <v>2.95</v>
          </cell>
          <cell r="F2710">
            <v>3.6</v>
          </cell>
          <cell r="G2710">
            <v>3.17</v>
          </cell>
          <cell r="H2710">
            <v>565211</v>
          </cell>
          <cell r="I2710">
            <v>178300</v>
          </cell>
          <cell r="J2710"/>
          <cell r="K2710"/>
          <cell r="L2710"/>
          <cell r="M2710"/>
          <cell r="N2710"/>
          <cell r="O2710"/>
          <cell r="P2710"/>
          <cell r="Q2710"/>
          <cell r="R2710"/>
          <cell r="S2710"/>
          <cell r="T2710"/>
          <cell r="W2710"/>
          <cell r="X2710">
            <v>37469</v>
          </cell>
          <cell r="Y2710">
            <v>64.999999999999986</v>
          </cell>
          <cell r="Z2710"/>
        </row>
        <row r="2711">
          <cell r="A2711">
            <v>37496</v>
          </cell>
          <cell r="B2711">
            <v>145900</v>
          </cell>
          <cell r="C2711"/>
          <cell r="D2711"/>
          <cell r="E2711">
            <v>3.15</v>
          </cell>
          <cell r="F2711">
            <v>3.6</v>
          </cell>
          <cell r="G2711">
            <v>3.2</v>
          </cell>
          <cell r="H2711">
            <v>466880</v>
          </cell>
          <cell r="I2711">
            <v>145900</v>
          </cell>
          <cell r="J2711"/>
          <cell r="K2711"/>
          <cell r="L2711"/>
          <cell r="M2711"/>
          <cell r="N2711"/>
          <cell r="O2711"/>
          <cell r="P2711"/>
          <cell r="Q2711"/>
          <cell r="R2711"/>
          <cell r="S2711"/>
          <cell r="T2711"/>
          <cell r="W2711"/>
          <cell r="X2711">
            <v>37469</v>
          </cell>
          <cell r="Y2711">
            <v>45.000000000000014</v>
          </cell>
          <cell r="Z2711"/>
        </row>
        <row r="2712">
          <cell r="A2712">
            <v>37497</v>
          </cell>
          <cell r="B2712">
            <v>240100</v>
          </cell>
          <cell r="C2712"/>
          <cell r="D2712"/>
          <cell r="E2712">
            <v>3.2</v>
          </cell>
          <cell r="F2712">
            <v>3.9</v>
          </cell>
          <cell r="G2712">
            <v>3.25</v>
          </cell>
          <cell r="H2712">
            <v>780325</v>
          </cell>
          <cell r="I2712">
            <v>240100</v>
          </cell>
          <cell r="J2712"/>
          <cell r="K2712"/>
          <cell r="L2712"/>
          <cell r="M2712"/>
          <cell r="N2712"/>
          <cell r="O2712"/>
          <cell r="P2712"/>
          <cell r="Q2712"/>
          <cell r="R2712"/>
          <cell r="S2712"/>
          <cell r="T2712"/>
          <cell r="W2712"/>
          <cell r="X2712">
            <v>37469</v>
          </cell>
          <cell r="Y2712">
            <v>69.999999999999972</v>
          </cell>
          <cell r="Z2712"/>
        </row>
        <row r="2713">
          <cell r="A2713">
            <v>37498</v>
          </cell>
          <cell r="B2713">
            <v>240100</v>
          </cell>
          <cell r="C2713"/>
          <cell r="D2713"/>
          <cell r="E2713">
            <v>3.2</v>
          </cell>
          <cell r="F2713">
            <v>3.9</v>
          </cell>
          <cell r="G2713">
            <v>3.25</v>
          </cell>
          <cell r="H2713">
            <v>780325</v>
          </cell>
          <cell r="I2713">
            <v>240100</v>
          </cell>
          <cell r="J2713"/>
          <cell r="K2713"/>
          <cell r="L2713"/>
          <cell r="M2713"/>
          <cell r="N2713"/>
          <cell r="O2713"/>
          <cell r="P2713"/>
          <cell r="Q2713"/>
          <cell r="R2713"/>
          <cell r="S2713"/>
          <cell r="T2713"/>
          <cell r="W2713"/>
          <cell r="X2713">
            <v>37469</v>
          </cell>
          <cell r="Y2713">
            <v>69.999999999999972</v>
          </cell>
          <cell r="Z2713"/>
        </row>
        <row r="2714">
          <cell r="A2714">
            <v>37499</v>
          </cell>
          <cell r="B2714">
            <v>240100</v>
          </cell>
          <cell r="C2714"/>
          <cell r="D2714"/>
          <cell r="E2714">
            <v>3.2</v>
          </cell>
          <cell r="F2714">
            <v>3.9</v>
          </cell>
          <cell r="G2714">
            <v>3.25</v>
          </cell>
          <cell r="H2714">
            <v>780325</v>
          </cell>
          <cell r="I2714">
            <v>240100</v>
          </cell>
          <cell r="J2714">
            <v>15697248</v>
          </cell>
          <cell r="K2714">
            <v>5292750</v>
          </cell>
          <cell r="L2714">
            <v>2.9658018988238628</v>
          </cell>
          <cell r="M2714"/>
          <cell r="N2714"/>
          <cell r="O2714"/>
          <cell r="P2714"/>
          <cell r="Q2714"/>
          <cell r="R2714"/>
          <cell r="S2714"/>
          <cell r="T2714"/>
          <cell r="W2714"/>
          <cell r="X2714" t="str">
            <v>Sin movimiento</v>
          </cell>
          <cell r="Y2714">
            <v>69.999999999999972</v>
          </cell>
          <cell r="Z2714"/>
        </row>
        <row r="2715">
          <cell r="A2715">
            <v>37500</v>
          </cell>
          <cell r="B2715">
            <v>240100</v>
          </cell>
          <cell r="C2715"/>
          <cell r="D2715"/>
          <cell r="E2715">
            <v>3.2</v>
          </cell>
          <cell r="F2715">
            <v>3.9</v>
          </cell>
          <cell r="G2715">
            <v>3.25</v>
          </cell>
          <cell r="H2715">
            <v>780325</v>
          </cell>
          <cell r="I2715">
            <v>240100</v>
          </cell>
          <cell r="J2715"/>
          <cell r="K2715"/>
          <cell r="L2715"/>
          <cell r="M2715"/>
          <cell r="N2715"/>
          <cell r="O2715"/>
          <cell r="P2715"/>
          <cell r="Q2715"/>
          <cell r="R2715"/>
          <cell r="S2715"/>
          <cell r="T2715"/>
          <cell r="W2715"/>
          <cell r="X2715" t="str">
            <v>Sin movimiento</v>
          </cell>
          <cell r="Y2715">
            <v>69.999999999999972</v>
          </cell>
          <cell r="Z2715"/>
        </row>
        <row r="2716">
          <cell r="A2716">
            <v>37501</v>
          </cell>
          <cell r="B2716">
            <v>98500</v>
          </cell>
          <cell r="C2716"/>
          <cell r="D2716"/>
          <cell r="E2716">
            <v>3.15</v>
          </cell>
          <cell r="F2716">
            <v>3.8</v>
          </cell>
          <cell r="G2716">
            <v>3.28</v>
          </cell>
          <cell r="H2716">
            <v>323080</v>
          </cell>
          <cell r="I2716">
            <v>98500</v>
          </cell>
          <cell r="J2716"/>
          <cell r="K2716"/>
          <cell r="L2716"/>
          <cell r="M2716"/>
          <cell r="N2716"/>
          <cell r="O2716"/>
          <cell r="P2716"/>
          <cell r="Q2716"/>
          <cell r="R2716"/>
          <cell r="S2716"/>
          <cell r="T2716"/>
          <cell r="W2716"/>
          <cell r="X2716">
            <v>37500</v>
          </cell>
          <cell r="Y2716">
            <v>64.999999999999986</v>
          </cell>
          <cell r="Z2716"/>
        </row>
        <row r="2717">
          <cell r="A2717">
            <v>37502</v>
          </cell>
          <cell r="B2717">
            <v>54700</v>
          </cell>
          <cell r="C2717"/>
          <cell r="D2717"/>
          <cell r="E2717">
            <v>3.2</v>
          </cell>
          <cell r="F2717">
            <v>4.0999999999999996</v>
          </cell>
          <cell r="G2717">
            <v>3.39</v>
          </cell>
          <cell r="H2717">
            <v>185433</v>
          </cell>
          <cell r="I2717">
            <v>54700</v>
          </cell>
          <cell r="J2717"/>
          <cell r="K2717"/>
          <cell r="L2717"/>
          <cell r="M2717"/>
          <cell r="N2717"/>
          <cell r="O2717"/>
          <cell r="P2717"/>
          <cell r="Q2717"/>
          <cell r="R2717"/>
          <cell r="S2717"/>
          <cell r="T2717"/>
          <cell r="W2717"/>
          <cell r="X2717">
            <v>37500</v>
          </cell>
          <cell r="Y2717">
            <v>89.999999999999943</v>
          </cell>
          <cell r="Z2717"/>
        </row>
        <row r="2718">
          <cell r="A2718">
            <v>37503</v>
          </cell>
          <cell r="B2718">
            <v>121200</v>
          </cell>
          <cell r="C2718"/>
          <cell r="D2718"/>
          <cell r="E2718">
            <v>3.45</v>
          </cell>
          <cell r="F2718">
            <v>4.3499999999999996</v>
          </cell>
          <cell r="G2718">
            <v>3.82</v>
          </cell>
          <cell r="H2718">
            <v>462984</v>
          </cell>
          <cell r="I2718">
            <v>121200</v>
          </cell>
          <cell r="J2718"/>
          <cell r="K2718"/>
          <cell r="L2718"/>
          <cell r="M2718"/>
          <cell r="N2718"/>
          <cell r="O2718"/>
          <cell r="P2718"/>
          <cell r="Q2718"/>
          <cell r="R2718"/>
          <cell r="S2718"/>
          <cell r="T2718"/>
          <cell r="W2718"/>
          <cell r="X2718">
            <v>37500</v>
          </cell>
          <cell r="Y2718">
            <v>89.999999999999943</v>
          </cell>
          <cell r="Z2718"/>
        </row>
        <row r="2719">
          <cell r="A2719">
            <v>37504</v>
          </cell>
          <cell r="B2719">
            <v>88500</v>
          </cell>
          <cell r="C2719"/>
          <cell r="D2719"/>
          <cell r="E2719">
            <v>4.25</v>
          </cell>
          <cell r="F2719">
            <v>4.5999999999999996</v>
          </cell>
          <cell r="G2719">
            <v>4.47</v>
          </cell>
          <cell r="H2719">
            <v>395595</v>
          </cell>
          <cell r="I2719">
            <v>88500</v>
          </cell>
          <cell r="J2719"/>
          <cell r="K2719"/>
          <cell r="L2719"/>
          <cell r="M2719"/>
          <cell r="N2719"/>
          <cell r="O2719"/>
          <cell r="P2719"/>
          <cell r="Q2719"/>
          <cell r="R2719"/>
          <cell r="S2719"/>
          <cell r="T2719"/>
          <cell r="W2719"/>
          <cell r="X2719">
            <v>37500</v>
          </cell>
          <cell r="Y2719">
            <v>34.999999999999964</v>
          </cell>
          <cell r="Z2719"/>
        </row>
        <row r="2720">
          <cell r="A2720">
            <v>37505</v>
          </cell>
          <cell r="B2720">
            <v>105000</v>
          </cell>
          <cell r="C2720"/>
          <cell r="D2720"/>
          <cell r="E2720">
            <v>4.05</v>
          </cell>
          <cell r="F2720">
            <v>4.5999999999999996</v>
          </cell>
          <cell r="G2720">
            <v>4.2699999999999996</v>
          </cell>
          <cell r="H2720">
            <v>448349.99999999994</v>
          </cell>
          <cell r="I2720">
            <v>105000</v>
          </cell>
          <cell r="J2720"/>
          <cell r="K2720"/>
          <cell r="L2720"/>
          <cell r="M2720"/>
          <cell r="N2720"/>
          <cell r="O2720"/>
          <cell r="P2720"/>
          <cell r="Q2720"/>
          <cell r="R2720"/>
          <cell r="S2720"/>
          <cell r="T2720"/>
          <cell r="W2720"/>
          <cell r="X2720">
            <v>37500</v>
          </cell>
          <cell r="Y2720">
            <v>54.999999999999986</v>
          </cell>
          <cell r="Z2720"/>
        </row>
        <row r="2721">
          <cell r="A2721">
            <v>37506</v>
          </cell>
          <cell r="B2721">
            <v>105000</v>
          </cell>
          <cell r="C2721"/>
          <cell r="D2721"/>
          <cell r="E2721">
            <v>4.05</v>
          </cell>
          <cell r="F2721">
            <v>4.5999999999999996</v>
          </cell>
          <cell r="G2721">
            <v>4.2699999999999996</v>
          </cell>
          <cell r="H2721">
            <v>448349.99999999994</v>
          </cell>
          <cell r="I2721">
            <v>105000</v>
          </cell>
          <cell r="J2721"/>
          <cell r="K2721"/>
          <cell r="L2721"/>
          <cell r="M2721"/>
          <cell r="N2721"/>
          <cell r="O2721"/>
          <cell r="P2721"/>
          <cell r="Q2721"/>
          <cell r="R2721"/>
          <cell r="S2721"/>
          <cell r="T2721"/>
          <cell r="W2721"/>
          <cell r="X2721" t="str">
            <v>Sin movimiento</v>
          </cell>
          <cell r="Y2721">
            <v>54.999999999999986</v>
          </cell>
          <cell r="Z2721"/>
        </row>
        <row r="2722">
          <cell r="A2722">
            <v>37507</v>
          </cell>
          <cell r="B2722">
            <v>105000</v>
          </cell>
          <cell r="C2722"/>
          <cell r="D2722"/>
          <cell r="E2722">
            <v>4.05</v>
          </cell>
          <cell r="F2722">
            <v>4.5999999999999996</v>
          </cell>
          <cell r="G2722">
            <v>4.2699999999999996</v>
          </cell>
          <cell r="H2722">
            <v>448349.99999999994</v>
          </cell>
          <cell r="I2722">
            <v>105000</v>
          </cell>
          <cell r="J2722"/>
          <cell r="K2722"/>
          <cell r="L2722"/>
          <cell r="M2722"/>
          <cell r="N2722"/>
          <cell r="O2722"/>
          <cell r="P2722"/>
          <cell r="Q2722"/>
          <cell r="R2722"/>
          <cell r="S2722"/>
          <cell r="T2722"/>
          <cell r="W2722"/>
          <cell r="X2722" t="str">
            <v>Sin movimiento</v>
          </cell>
          <cell r="Y2722">
            <v>54.999999999999986</v>
          </cell>
          <cell r="Z2722"/>
        </row>
        <row r="2723">
          <cell r="A2723">
            <v>37508</v>
          </cell>
          <cell r="B2723">
            <v>48500</v>
          </cell>
          <cell r="C2723"/>
          <cell r="D2723"/>
          <cell r="E2723">
            <v>4</v>
          </cell>
          <cell r="F2723">
            <v>4.95</v>
          </cell>
          <cell r="G2723">
            <v>4.29</v>
          </cell>
          <cell r="H2723">
            <v>208065</v>
          </cell>
          <cell r="I2723">
            <v>48500</v>
          </cell>
          <cell r="J2723"/>
          <cell r="K2723"/>
          <cell r="L2723"/>
          <cell r="M2723"/>
          <cell r="N2723"/>
          <cell r="O2723"/>
          <cell r="P2723"/>
          <cell r="Q2723"/>
          <cell r="R2723"/>
          <cell r="S2723"/>
          <cell r="T2723"/>
          <cell r="W2723"/>
          <cell r="X2723">
            <v>37500</v>
          </cell>
          <cell r="Y2723">
            <v>95.000000000000014</v>
          </cell>
          <cell r="Z2723"/>
        </row>
        <row r="2724">
          <cell r="A2724">
            <v>37509</v>
          </cell>
          <cell r="B2724">
            <v>62500</v>
          </cell>
          <cell r="C2724"/>
          <cell r="D2724"/>
          <cell r="E2724">
            <v>4</v>
          </cell>
          <cell r="F2724">
            <v>4.5999999999999996</v>
          </cell>
          <cell r="G2724">
            <v>4.25</v>
          </cell>
          <cell r="H2724">
            <v>265625</v>
          </cell>
          <cell r="I2724">
            <v>62500</v>
          </cell>
          <cell r="J2724"/>
          <cell r="K2724"/>
          <cell r="L2724"/>
          <cell r="M2724"/>
          <cell r="N2724"/>
          <cell r="O2724"/>
          <cell r="P2724"/>
          <cell r="Q2724"/>
          <cell r="R2724"/>
          <cell r="S2724"/>
          <cell r="T2724"/>
          <cell r="W2724"/>
          <cell r="X2724">
            <v>37500</v>
          </cell>
          <cell r="Y2724">
            <v>59.999999999999964</v>
          </cell>
          <cell r="Z2724"/>
        </row>
        <row r="2725">
          <cell r="A2725">
            <v>37510</v>
          </cell>
          <cell r="B2725">
            <v>153300</v>
          </cell>
          <cell r="C2725"/>
          <cell r="D2725"/>
          <cell r="E2725">
            <v>4.3499999999999996</v>
          </cell>
          <cell r="F2725">
            <v>6.5</v>
          </cell>
          <cell r="G2725">
            <v>5.85</v>
          </cell>
          <cell r="H2725">
            <v>896805</v>
          </cell>
          <cell r="I2725">
            <v>153300</v>
          </cell>
          <cell r="J2725"/>
          <cell r="K2725"/>
          <cell r="L2725"/>
          <cell r="M2725"/>
          <cell r="N2725"/>
          <cell r="O2725"/>
          <cell r="P2725"/>
          <cell r="Q2725"/>
          <cell r="R2725"/>
          <cell r="S2725"/>
          <cell r="T2725"/>
          <cell r="W2725"/>
          <cell r="X2725">
            <v>37500</v>
          </cell>
          <cell r="Y2725">
            <v>215.00000000000003</v>
          </cell>
          <cell r="Z2725"/>
        </row>
        <row r="2726">
          <cell r="A2726">
            <v>37511</v>
          </cell>
          <cell r="B2726">
            <v>142000</v>
          </cell>
          <cell r="C2726"/>
          <cell r="D2726"/>
          <cell r="E2726">
            <v>6</v>
          </cell>
          <cell r="F2726">
            <v>7</v>
          </cell>
          <cell r="G2726">
            <v>6.71</v>
          </cell>
          <cell r="H2726">
            <v>952820</v>
          </cell>
          <cell r="I2726">
            <v>142000</v>
          </cell>
          <cell r="J2726"/>
          <cell r="K2726"/>
          <cell r="L2726"/>
          <cell r="M2726"/>
          <cell r="N2726"/>
          <cell r="O2726"/>
          <cell r="P2726"/>
          <cell r="Q2726"/>
          <cell r="R2726"/>
          <cell r="S2726"/>
          <cell r="T2726"/>
          <cell r="W2726"/>
          <cell r="X2726">
            <v>37500</v>
          </cell>
          <cell r="Y2726">
            <v>100</v>
          </cell>
          <cell r="Z2726"/>
        </row>
        <row r="2727">
          <cell r="A2727">
            <v>37512</v>
          </cell>
          <cell r="B2727">
            <v>84500</v>
          </cell>
          <cell r="C2727"/>
          <cell r="D2727"/>
          <cell r="E2727">
            <v>6.6</v>
          </cell>
          <cell r="F2727">
            <v>12</v>
          </cell>
          <cell r="G2727">
            <v>9.3800000000000008</v>
          </cell>
          <cell r="H2727">
            <v>792610.00000000012</v>
          </cell>
          <cell r="I2727">
            <v>84500</v>
          </cell>
          <cell r="J2727"/>
          <cell r="K2727"/>
          <cell r="L2727"/>
          <cell r="M2727"/>
          <cell r="N2727"/>
          <cell r="O2727"/>
          <cell r="P2727"/>
          <cell r="Q2727"/>
          <cell r="R2727"/>
          <cell r="S2727"/>
          <cell r="T2727"/>
          <cell r="W2727"/>
          <cell r="X2727">
            <v>37500</v>
          </cell>
          <cell r="Y2727">
            <v>540</v>
          </cell>
          <cell r="Z2727"/>
        </row>
        <row r="2728">
          <cell r="A2728">
            <v>37513</v>
          </cell>
          <cell r="B2728">
            <v>84500</v>
          </cell>
          <cell r="C2728"/>
          <cell r="D2728"/>
          <cell r="E2728">
            <v>6.6</v>
          </cell>
          <cell r="F2728">
            <v>12</v>
          </cell>
          <cell r="G2728">
            <v>9.3800000000000008</v>
          </cell>
          <cell r="H2728">
            <v>792610.00000000012</v>
          </cell>
          <cell r="I2728">
            <v>84500</v>
          </cell>
          <cell r="J2728"/>
          <cell r="K2728"/>
          <cell r="L2728"/>
          <cell r="M2728"/>
          <cell r="N2728"/>
          <cell r="O2728"/>
          <cell r="P2728"/>
          <cell r="Q2728"/>
          <cell r="R2728"/>
          <cell r="S2728"/>
          <cell r="T2728"/>
          <cell r="W2728"/>
          <cell r="X2728" t="str">
            <v>Sin movimiento</v>
          </cell>
          <cell r="Y2728">
            <v>540</v>
          </cell>
          <cell r="Z2728"/>
        </row>
        <row r="2729">
          <cell r="A2729">
            <v>37514</v>
          </cell>
          <cell r="B2729">
            <v>84500</v>
          </cell>
          <cell r="C2729"/>
          <cell r="D2729"/>
          <cell r="E2729">
            <v>6.6</v>
          </cell>
          <cell r="F2729">
            <v>12</v>
          </cell>
          <cell r="G2729">
            <v>9.3800000000000008</v>
          </cell>
          <cell r="H2729">
            <v>792610.00000000012</v>
          </cell>
          <cell r="I2729">
            <v>84500</v>
          </cell>
          <cell r="J2729"/>
          <cell r="K2729"/>
          <cell r="L2729"/>
          <cell r="M2729"/>
          <cell r="N2729"/>
          <cell r="O2729"/>
          <cell r="P2729"/>
          <cell r="Q2729"/>
          <cell r="R2729"/>
          <cell r="S2729"/>
          <cell r="T2729"/>
          <cell r="W2729"/>
          <cell r="X2729" t="str">
            <v>Sin movimiento</v>
          </cell>
          <cell r="Y2729">
            <v>540</v>
          </cell>
          <cell r="Z2729"/>
        </row>
        <row r="2730">
          <cell r="A2730">
            <v>37515</v>
          </cell>
          <cell r="B2730">
            <v>45700</v>
          </cell>
          <cell r="C2730"/>
          <cell r="D2730"/>
          <cell r="E2730">
            <v>12</v>
          </cell>
          <cell r="F2730">
            <v>13.5</v>
          </cell>
          <cell r="G2730">
            <v>12.88</v>
          </cell>
          <cell r="H2730">
            <v>588616</v>
          </cell>
          <cell r="I2730">
            <v>45700</v>
          </cell>
          <cell r="J2730"/>
          <cell r="K2730"/>
          <cell r="L2730"/>
          <cell r="M2730"/>
          <cell r="N2730"/>
          <cell r="O2730"/>
          <cell r="P2730"/>
          <cell r="Q2730"/>
          <cell r="R2730"/>
          <cell r="S2730"/>
          <cell r="T2730"/>
          <cell r="W2730"/>
          <cell r="X2730">
            <v>37500</v>
          </cell>
          <cell r="Y2730">
            <v>150</v>
          </cell>
          <cell r="Z2730"/>
        </row>
        <row r="2731">
          <cell r="A2731">
            <v>37516</v>
          </cell>
          <cell r="B2731">
            <v>146000</v>
          </cell>
          <cell r="C2731"/>
          <cell r="D2731"/>
          <cell r="E2731">
            <v>12.5</v>
          </cell>
          <cell r="F2731">
            <v>17.5</v>
          </cell>
          <cell r="G2731">
            <v>16.13</v>
          </cell>
          <cell r="H2731">
            <v>2354980</v>
          </cell>
          <cell r="I2731">
            <v>146000</v>
          </cell>
          <cell r="J2731"/>
          <cell r="K2731"/>
          <cell r="L2731"/>
          <cell r="M2731"/>
          <cell r="N2731"/>
          <cell r="O2731"/>
          <cell r="P2731"/>
          <cell r="Q2731"/>
          <cell r="R2731"/>
          <cell r="S2731"/>
          <cell r="T2731"/>
          <cell r="W2731"/>
          <cell r="X2731">
            <v>37500</v>
          </cell>
          <cell r="Y2731">
            <v>500</v>
          </cell>
          <cell r="Z2731"/>
        </row>
        <row r="2732">
          <cell r="A2732">
            <v>37517</v>
          </cell>
          <cell r="B2732">
            <v>100200</v>
          </cell>
          <cell r="C2732"/>
          <cell r="D2732"/>
          <cell r="E2732">
            <v>5</v>
          </cell>
          <cell r="F2732">
            <v>14.5</v>
          </cell>
          <cell r="G2732">
            <v>5.6</v>
          </cell>
          <cell r="H2732">
            <v>561120</v>
          </cell>
          <cell r="I2732">
            <v>100200</v>
          </cell>
          <cell r="J2732"/>
          <cell r="K2732"/>
          <cell r="L2732"/>
          <cell r="M2732"/>
          <cell r="N2732"/>
          <cell r="O2732"/>
          <cell r="P2732"/>
          <cell r="Q2732"/>
          <cell r="R2732"/>
          <cell r="S2732"/>
          <cell r="T2732"/>
          <cell r="W2732"/>
          <cell r="X2732">
            <v>37500</v>
          </cell>
          <cell r="Y2732">
            <v>950</v>
          </cell>
          <cell r="Z2732"/>
        </row>
        <row r="2733">
          <cell r="A2733">
            <v>37518</v>
          </cell>
          <cell r="B2733">
            <v>154000</v>
          </cell>
          <cell r="C2733"/>
          <cell r="D2733"/>
          <cell r="E2733">
            <v>4</v>
          </cell>
          <cell r="F2733">
            <v>5.5</v>
          </cell>
          <cell r="G2733">
            <v>4.91</v>
          </cell>
          <cell r="H2733">
            <v>756140</v>
          </cell>
          <cell r="I2733">
            <v>154000</v>
          </cell>
          <cell r="J2733"/>
          <cell r="K2733"/>
          <cell r="L2733"/>
          <cell r="M2733"/>
          <cell r="N2733"/>
          <cell r="O2733"/>
          <cell r="P2733"/>
          <cell r="Q2733"/>
          <cell r="R2733"/>
          <cell r="S2733"/>
          <cell r="T2733"/>
          <cell r="W2733"/>
          <cell r="X2733">
            <v>37500</v>
          </cell>
          <cell r="Y2733">
            <v>150</v>
          </cell>
          <cell r="Z2733"/>
        </row>
        <row r="2734">
          <cell r="A2734">
            <v>37519</v>
          </cell>
          <cell r="B2734">
            <v>188100</v>
          </cell>
          <cell r="C2734"/>
          <cell r="D2734"/>
          <cell r="E2734">
            <v>4.5</v>
          </cell>
          <cell r="F2734">
            <v>5.75</v>
          </cell>
          <cell r="G2734">
            <v>5.41</v>
          </cell>
          <cell r="H2734">
            <v>1017621</v>
          </cell>
          <cell r="I2734">
            <v>188100</v>
          </cell>
          <cell r="J2734"/>
          <cell r="K2734"/>
          <cell r="L2734"/>
          <cell r="M2734"/>
          <cell r="N2734"/>
          <cell r="O2734"/>
          <cell r="P2734"/>
          <cell r="Q2734"/>
          <cell r="R2734"/>
          <cell r="S2734"/>
          <cell r="T2734"/>
          <cell r="W2734"/>
          <cell r="X2734">
            <v>37500</v>
          </cell>
          <cell r="Y2734">
            <v>125</v>
          </cell>
          <cell r="Z2734"/>
        </row>
        <row r="2735">
          <cell r="A2735">
            <v>37520</v>
          </cell>
          <cell r="B2735">
            <v>188100</v>
          </cell>
          <cell r="C2735"/>
          <cell r="D2735"/>
          <cell r="E2735">
            <v>4.5</v>
          </cell>
          <cell r="F2735">
            <v>5.75</v>
          </cell>
          <cell r="G2735">
            <v>5.41</v>
          </cell>
          <cell r="H2735">
            <v>1017621</v>
          </cell>
          <cell r="I2735">
            <v>188100</v>
          </cell>
          <cell r="J2735"/>
          <cell r="K2735"/>
          <cell r="L2735"/>
          <cell r="M2735"/>
          <cell r="N2735"/>
          <cell r="O2735"/>
          <cell r="P2735"/>
          <cell r="Q2735"/>
          <cell r="R2735"/>
          <cell r="S2735"/>
          <cell r="T2735"/>
          <cell r="W2735"/>
          <cell r="X2735" t="str">
            <v>Sin movimiento</v>
          </cell>
          <cell r="Y2735">
            <v>125</v>
          </cell>
          <cell r="Z2735"/>
        </row>
        <row r="2736">
          <cell r="A2736">
            <v>37521</v>
          </cell>
          <cell r="B2736">
            <v>188100</v>
          </cell>
          <cell r="C2736"/>
          <cell r="D2736"/>
          <cell r="E2736">
            <v>4.5</v>
          </cell>
          <cell r="F2736">
            <v>5.75</v>
          </cell>
          <cell r="G2736">
            <v>5.41</v>
          </cell>
          <cell r="H2736">
            <v>1017621</v>
          </cell>
          <cell r="I2736">
            <v>188100</v>
          </cell>
          <cell r="J2736"/>
          <cell r="K2736"/>
          <cell r="L2736"/>
          <cell r="M2736"/>
          <cell r="N2736"/>
          <cell r="O2736"/>
          <cell r="P2736"/>
          <cell r="Q2736"/>
          <cell r="R2736"/>
          <cell r="S2736"/>
          <cell r="T2736"/>
          <cell r="W2736"/>
          <cell r="X2736" t="str">
            <v>Sin movimiento</v>
          </cell>
          <cell r="Y2736">
            <v>125</v>
          </cell>
          <cell r="Z2736"/>
        </row>
        <row r="2737">
          <cell r="A2737">
            <v>37522</v>
          </cell>
          <cell r="B2737">
            <v>184000</v>
          </cell>
          <cell r="C2737"/>
          <cell r="D2737"/>
          <cell r="E2737">
            <v>4.5</v>
          </cell>
          <cell r="F2737">
            <v>5.75</v>
          </cell>
          <cell r="G2737">
            <v>4.99</v>
          </cell>
          <cell r="H2737">
            <v>918160</v>
          </cell>
          <cell r="I2737">
            <v>184000</v>
          </cell>
          <cell r="J2737"/>
          <cell r="K2737"/>
          <cell r="L2737"/>
          <cell r="M2737"/>
          <cell r="N2737"/>
          <cell r="O2737"/>
          <cell r="P2737"/>
          <cell r="Q2737"/>
          <cell r="R2737"/>
          <cell r="S2737"/>
          <cell r="T2737"/>
          <cell r="W2737"/>
          <cell r="X2737">
            <v>37500</v>
          </cell>
          <cell r="Y2737">
            <v>125</v>
          </cell>
          <cell r="Z2737"/>
        </row>
        <row r="2738">
          <cell r="A2738">
            <v>37523</v>
          </cell>
          <cell r="B2738">
            <v>147800</v>
          </cell>
          <cell r="C2738"/>
          <cell r="D2738"/>
          <cell r="E2738">
            <v>3</v>
          </cell>
          <cell r="F2738">
            <v>4.5</v>
          </cell>
          <cell r="G2738">
            <v>3.59</v>
          </cell>
          <cell r="H2738">
            <v>530602</v>
          </cell>
          <cell r="I2738">
            <v>147800</v>
          </cell>
          <cell r="J2738"/>
          <cell r="K2738"/>
          <cell r="L2738"/>
          <cell r="M2738"/>
          <cell r="N2738"/>
          <cell r="O2738"/>
          <cell r="P2738"/>
          <cell r="Q2738"/>
          <cell r="R2738"/>
          <cell r="S2738"/>
          <cell r="T2738"/>
          <cell r="W2738"/>
          <cell r="X2738">
            <v>37500</v>
          </cell>
          <cell r="Y2738">
            <v>150</v>
          </cell>
          <cell r="Z2738"/>
        </row>
        <row r="2739">
          <cell r="A2739">
            <v>37524</v>
          </cell>
          <cell r="B2739">
            <v>161200</v>
          </cell>
          <cell r="C2739"/>
          <cell r="D2739"/>
          <cell r="E2739">
            <v>2.2000000000000002</v>
          </cell>
          <cell r="F2739">
            <v>3.9</v>
          </cell>
          <cell r="G2739">
            <v>2.85</v>
          </cell>
          <cell r="H2739">
            <v>459420</v>
          </cell>
          <cell r="I2739">
            <v>161200</v>
          </cell>
          <cell r="J2739"/>
          <cell r="K2739"/>
          <cell r="L2739"/>
          <cell r="M2739"/>
          <cell r="N2739"/>
          <cell r="O2739"/>
          <cell r="P2739"/>
          <cell r="Q2739"/>
          <cell r="R2739"/>
          <cell r="S2739"/>
          <cell r="T2739"/>
          <cell r="W2739"/>
          <cell r="X2739">
            <v>37500</v>
          </cell>
          <cell r="Y2739">
            <v>169.99999999999997</v>
          </cell>
          <cell r="Z2739"/>
        </row>
        <row r="2740">
          <cell r="A2740">
            <v>37525</v>
          </cell>
          <cell r="B2740">
            <v>181600</v>
          </cell>
          <cell r="C2740"/>
          <cell r="D2740"/>
          <cell r="E2740">
            <v>3</v>
          </cell>
          <cell r="F2740">
            <v>3.9</v>
          </cell>
          <cell r="G2740">
            <v>3.25</v>
          </cell>
          <cell r="H2740">
            <v>590200</v>
          </cell>
          <cell r="I2740">
            <v>181600</v>
          </cell>
          <cell r="J2740"/>
          <cell r="K2740"/>
          <cell r="L2740"/>
          <cell r="M2740"/>
          <cell r="N2740"/>
          <cell r="O2740"/>
          <cell r="P2740"/>
          <cell r="Q2740"/>
          <cell r="R2740"/>
          <cell r="S2740"/>
          <cell r="T2740"/>
          <cell r="W2740"/>
          <cell r="X2740">
            <v>37500</v>
          </cell>
          <cell r="Y2740">
            <v>89.999999999999986</v>
          </cell>
          <cell r="Z2740"/>
        </row>
        <row r="2741">
          <cell r="A2741">
            <v>37526</v>
          </cell>
          <cell r="B2741">
            <v>153350</v>
          </cell>
          <cell r="C2741"/>
          <cell r="D2741"/>
          <cell r="E2741">
            <v>3.75</v>
          </cell>
          <cell r="F2741">
            <v>4.5</v>
          </cell>
          <cell r="G2741">
            <v>4.1399999999999997</v>
          </cell>
          <cell r="H2741">
            <v>634869</v>
          </cell>
          <cell r="I2741">
            <v>153350</v>
          </cell>
          <cell r="J2741"/>
          <cell r="K2741"/>
          <cell r="L2741"/>
          <cell r="M2741"/>
          <cell r="N2741"/>
          <cell r="O2741"/>
          <cell r="P2741"/>
          <cell r="Q2741"/>
          <cell r="R2741"/>
          <cell r="S2741"/>
          <cell r="T2741"/>
          <cell r="W2741"/>
          <cell r="X2741">
            <v>37500</v>
          </cell>
          <cell r="Y2741">
            <v>75</v>
          </cell>
          <cell r="Z2741"/>
        </row>
        <row r="2742">
          <cell r="A2742">
            <v>37527</v>
          </cell>
          <cell r="B2742">
            <v>153350</v>
          </cell>
          <cell r="C2742"/>
          <cell r="D2742"/>
          <cell r="E2742">
            <v>3.75</v>
          </cell>
          <cell r="F2742">
            <v>4.5</v>
          </cell>
          <cell r="G2742">
            <v>4.1399999999999997</v>
          </cell>
          <cell r="H2742">
            <v>634869</v>
          </cell>
          <cell r="I2742">
            <v>153350</v>
          </cell>
          <cell r="J2742"/>
          <cell r="K2742"/>
          <cell r="L2742"/>
          <cell r="M2742"/>
          <cell r="N2742"/>
          <cell r="O2742"/>
          <cell r="P2742"/>
          <cell r="Q2742"/>
          <cell r="R2742"/>
          <cell r="S2742"/>
          <cell r="T2742"/>
          <cell r="W2742"/>
          <cell r="X2742" t="str">
            <v>Sin movimiento</v>
          </cell>
          <cell r="Y2742">
            <v>75</v>
          </cell>
          <cell r="Z2742"/>
        </row>
        <row r="2743">
          <cell r="A2743">
            <v>37528</v>
          </cell>
          <cell r="B2743">
            <v>153350</v>
          </cell>
          <cell r="C2743"/>
          <cell r="D2743"/>
          <cell r="E2743">
            <v>3.75</v>
          </cell>
          <cell r="F2743">
            <v>4.5</v>
          </cell>
          <cell r="G2743">
            <v>4.1399999999999997</v>
          </cell>
          <cell r="H2743">
            <v>634869</v>
          </cell>
          <cell r="I2743">
            <v>153350</v>
          </cell>
          <cell r="J2743"/>
          <cell r="K2743"/>
          <cell r="L2743"/>
          <cell r="M2743"/>
          <cell r="N2743"/>
          <cell r="O2743"/>
          <cell r="P2743"/>
          <cell r="Q2743"/>
          <cell r="R2743"/>
          <cell r="S2743"/>
          <cell r="T2743"/>
          <cell r="W2743"/>
          <cell r="X2743" t="str">
            <v>Sin movimiento</v>
          </cell>
          <cell r="Y2743">
            <v>75</v>
          </cell>
          <cell r="Z2743"/>
        </row>
        <row r="2744">
          <cell r="A2744">
            <v>37529</v>
          </cell>
          <cell r="B2744">
            <v>135800</v>
          </cell>
          <cell r="C2744"/>
          <cell r="D2744"/>
          <cell r="E2744">
            <v>5.5</v>
          </cell>
          <cell r="F2744">
            <v>8</v>
          </cell>
          <cell r="G2744">
            <v>7.58</v>
          </cell>
          <cell r="H2744">
            <v>1029364</v>
          </cell>
          <cell r="I2744">
            <v>135800</v>
          </cell>
          <cell r="J2744">
            <v>20939684</v>
          </cell>
          <cell r="K2744">
            <v>3858450</v>
          </cell>
          <cell r="L2744">
            <v>5.4269678238670966</v>
          </cell>
          <cell r="M2744"/>
          <cell r="N2744"/>
          <cell r="O2744"/>
          <cell r="P2744"/>
          <cell r="Q2744"/>
          <cell r="R2744"/>
          <cell r="S2744"/>
          <cell r="T2744"/>
          <cell r="W2744"/>
          <cell r="X2744">
            <v>37500</v>
          </cell>
          <cell r="Y2744">
            <v>250</v>
          </cell>
          <cell r="Z2744"/>
        </row>
        <row r="2745">
          <cell r="A2745">
            <v>37530</v>
          </cell>
          <cell r="B2745">
            <v>136500</v>
          </cell>
          <cell r="C2745"/>
          <cell r="D2745"/>
          <cell r="E2745">
            <v>6</v>
          </cell>
          <cell r="F2745">
            <v>7</v>
          </cell>
          <cell r="G2745">
            <v>6.52</v>
          </cell>
          <cell r="H2745">
            <v>889980</v>
          </cell>
          <cell r="I2745">
            <v>136500</v>
          </cell>
          <cell r="J2745"/>
          <cell r="K2745"/>
          <cell r="L2745"/>
          <cell r="M2745"/>
          <cell r="N2745"/>
          <cell r="O2745"/>
          <cell r="P2745"/>
          <cell r="Q2745"/>
          <cell r="R2745"/>
          <cell r="S2745"/>
          <cell r="T2745"/>
          <cell r="W2745"/>
          <cell r="X2745">
            <v>37530</v>
          </cell>
          <cell r="Y2745">
            <v>100</v>
          </cell>
          <cell r="Z2745"/>
        </row>
        <row r="2746">
          <cell r="A2746">
            <v>37531</v>
          </cell>
          <cell r="B2746">
            <v>215000</v>
          </cell>
          <cell r="C2746"/>
          <cell r="D2746"/>
          <cell r="E2746">
            <v>5.7</v>
          </cell>
          <cell r="F2746">
            <v>6.65</v>
          </cell>
          <cell r="G2746">
            <v>6.22</v>
          </cell>
          <cell r="H2746">
            <v>1337300</v>
          </cell>
          <cell r="I2746">
            <v>215000</v>
          </cell>
          <cell r="J2746"/>
          <cell r="K2746"/>
          <cell r="L2746"/>
          <cell r="M2746"/>
          <cell r="N2746"/>
          <cell r="O2746"/>
          <cell r="P2746"/>
          <cell r="Q2746"/>
          <cell r="R2746"/>
          <cell r="S2746"/>
          <cell r="T2746"/>
          <cell r="W2746"/>
          <cell r="X2746">
            <v>37530</v>
          </cell>
          <cell r="Y2746">
            <v>95.000000000000014</v>
          </cell>
          <cell r="Z2746"/>
        </row>
        <row r="2747">
          <cell r="A2747">
            <v>37532</v>
          </cell>
          <cell r="B2747">
            <v>168500</v>
          </cell>
          <cell r="C2747"/>
          <cell r="D2747"/>
          <cell r="E2747">
            <v>5.6</v>
          </cell>
          <cell r="F2747">
            <v>6.4</v>
          </cell>
          <cell r="G2747">
            <v>5.79</v>
          </cell>
          <cell r="H2747">
            <v>975615</v>
          </cell>
          <cell r="I2747">
            <v>168500</v>
          </cell>
          <cell r="J2747"/>
          <cell r="K2747"/>
          <cell r="L2747"/>
          <cell r="M2747"/>
          <cell r="N2747"/>
          <cell r="O2747"/>
          <cell r="P2747"/>
          <cell r="Q2747"/>
          <cell r="R2747"/>
          <cell r="S2747"/>
          <cell r="T2747"/>
          <cell r="W2747"/>
          <cell r="X2747">
            <v>37530</v>
          </cell>
          <cell r="Y2747">
            <v>80.000000000000071</v>
          </cell>
          <cell r="Z2747"/>
        </row>
        <row r="2748">
          <cell r="A2748">
            <v>37533</v>
          </cell>
          <cell r="B2748">
            <v>174500</v>
          </cell>
          <cell r="C2748"/>
          <cell r="D2748"/>
          <cell r="E2748">
            <v>5.75</v>
          </cell>
          <cell r="F2748">
            <v>6.75</v>
          </cell>
          <cell r="G2748">
            <v>6.38</v>
          </cell>
          <cell r="H2748">
            <v>1113310</v>
          </cell>
          <cell r="I2748">
            <v>174500</v>
          </cell>
          <cell r="J2748"/>
          <cell r="K2748"/>
          <cell r="L2748"/>
          <cell r="M2748"/>
          <cell r="N2748"/>
          <cell r="O2748"/>
          <cell r="P2748"/>
          <cell r="Q2748"/>
          <cell r="R2748"/>
          <cell r="S2748"/>
          <cell r="T2748"/>
          <cell r="W2748"/>
          <cell r="X2748">
            <v>37530</v>
          </cell>
          <cell r="Y2748">
            <v>100</v>
          </cell>
          <cell r="Z2748"/>
        </row>
        <row r="2749">
          <cell r="A2749">
            <v>37534</v>
          </cell>
          <cell r="B2749">
            <v>174500</v>
          </cell>
          <cell r="C2749"/>
          <cell r="D2749"/>
          <cell r="E2749">
            <v>5.75</v>
          </cell>
          <cell r="F2749">
            <v>6.75</v>
          </cell>
          <cell r="G2749">
            <v>6.38</v>
          </cell>
          <cell r="H2749">
            <v>1113310</v>
          </cell>
          <cell r="I2749">
            <v>174500</v>
          </cell>
          <cell r="J2749"/>
          <cell r="K2749"/>
          <cell r="L2749"/>
          <cell r="M2749"/>
          <cell r="N2749"/>
          <cell r="O2749"/>
          <cell r="P2749"/>
          <cell r="Q2749"/>
          <cell r="R2749"/>
          <cell r="S2749"/>
          <cell r="T2749"/>
          <cell r="W2749"/>
          <cell r="X2749" t="str">
            <v>Sin movimiento</v>
          </cell>
          <cell r="Y2749">
            <v>100</v>
          </cell>
          <cell r="Z2749"/>
        </row>
        <row r="2750">
          <cell r="A2750">
            <v>37535</v>
          </cell>
          <cell r="B2750">
            <v>174500</v>
          </cell>
          <cell r="C2750"/>
          <cell r="D2750"/>
          <cell r="E2750">
            <v>5.75</v>
          </cell>
          <cell r="F2750">
            <v>6.75</v>
          </cell>
          <cell r="G2750">
            <v>6.38</v>
          </cell>
          <cell r="H2750">
            <v>1113310</v>
          </cell>
          <cell r="I2750">
            <v>174500</v>
          </cell>
          <cell r="J2750"/>
          <cell r="K2750"/>
          <cell r="L2750"/>
          <cell r="M2750"/>
          <cell r="N2750"/>
          <cell r="O2750"/>
          <cell r="P2750"/>
          <cell r="Q2750"/>
          <cell r="R2750"/>
          <cell r="S2750"/>
          <cell r="T2750"/>
          <cell r="W2750"/>
          <cell r="X2750" t="str">
            <v>Sin movimiento</v>
          </cell>
          <cell r="Y2750">
            <v>100</v>
          </cell>
          <cell r="Z2750"/>
        </row>
        <row r="2751">
          <cell r="A2751">
            <v>37536</v>
          </cell>
          <cell r="B2751">
            <v>174500</v>
          </cell>
          <cell r="C2751"/>
          <cell r="D2751"/>
          <cell r="E2751">
            <v>5.75</v>
          </cell>
          <cell r="F2751">
            <v>6.75</v>
          </cell>
          <cell r="G2751">
            <v>6.38</v>
          </cell>
          <cell r="H2751">
            <v>1113310</v>
          </cell>
          <cell r="I2751">
            <v>174500</v>
          </cell>
          <cell r="J2751"/>
          <cell r="K2751"/>
          <cell r="L2751"/>
          <cell r="M2751"/>
          <cell r="N2751"/>
          <cell r="O2751"/>
          <cell r="P2751"/>
          <cell r="Q2751"/>
          <cell r="R2751"/>
          <cell r="S2751"/>
          <cell r="T2751"/>
          <cell r="W2751"/>
          <cell r="X2751">
            <v>37530</v>
          </cell>
          <cell r="Y2751">
            <v>100</v>
          </cell>
          <cell r="Z2751"/>
        </row>
        <row r="2752">
          <cell r="A2752">
            <v>37537</v>
          </cell>
          <cell r="B2752">
            <v>174500</v>
          </cell>
          <cell r="C2752"/>
          <cell r="D2752"/>
          <cell r="E2752">
            <v>5.75</v>
          </cell>
          <cell r="F2752">
            <v>6.75</v>
          </cell>
          <cell r="G2752">
            <v>6.38</v>
          </cell>
          <cell r="H2752">
            <v>1113310</v>
          </cell>
          <cell r="I2752">
            <v>174500</v>
          </cell>
          <cell r="J2752"/>
          <cell r="K2752"/>
          <cell r="L2752"/>
          <cell r="M2752"/>
          <cell r="N2752"/>
          <cell r="O2752"/>
          <cell r="P2752"/>
          <cell r="Q2752"/>
          <cell r="R2752"/>
          <cell r="S2752"/>
          <cell r="T2752"/>
          <cell r="W2752"/>
          <cell r="X2752">
            <v>37530</v>
          </cell>
          <cell r="Y2752">
            <v>100</v>
          </cell>
          <cell r="Z2752"/>
        </row>
        <row r="2753">
          <cell r="A2753">
            <v>37538</v>
          </cell>
          <cell r="B2753">
            <v>285500</v>
          </cell>
          <cell r="C2753"/>
          <cell r="D2753"/>
          <cell r="E2753">
            <v>5</v>
          </cell>
          <cell r="F2753">
            <v>7</v>
          </cell>
          <cell r="G2753">
            <v>6.18</v>
          </cell>
          <cell r="H2753">
            <v>1764390</v>
          </cell>
          <cell r="I2753">
            <v>285500</v>
          </cell>
          <cell r="J2753"/>
          <cell r="K2753"/>
          <cell r="L2753"/>
          <cell r="M2753"/>
          <cell r="N2753"/>
          <cell r="O2753"/>
          <cell r="P2753"/>
          <cell r="Q2753"/>
          <cell r="R2753"/>
          <cell r="S2753"/>
          <cell r="T2753"/>
          <cell r="W2753"/>
          <cell r="X2753">
            <v>37530</v>
          </cell>
          <cell r="Y2753">
            <v>200</v>
          </cell>
          <cell r="Z2753"/>
        </row>
        <row r="2754">
          <cell r="A2754">
            <v>37539</v>
          </cell>
          <cell r="B2754">
            <v>225000</v>
          </cell>
          <cell r="C2754"/>
          <cell r="D2754"/>
          <cell r="E2754">
            <v>4.5999999999999996</v>
          </cell>
          <cell r="F2754">
            <v>6.25</v>
          </cell>
          <cell r="G2754">
            <v>5.21</v>
          </cell>
          <cell r="H2754">
            <v>1172250</v>
          </cell>
          <cell r="I2754">
            <v>225000</v>
          </cell>
          <cell r="J2754"/>
          <cell r="K2754"/>
          <cell r="L2754"/>
          <cell r="M2754"/>
          <cell r="N2754"/>
          <cell r="O2754"/>
          <cell r="P2754"/>
          <cell r="Q2754"/>
          <cell r="R2754"/>
          <cell r="S2754"/>
          <cell r="T2754"/>
          <cell r="W2754"/>
          <cell r="X2754">
            <v>37530</v>
          </cell>
          <cell r="Y2754">
            <v>165.00000000000003</v>
          </cell>
          <cell r="Z2754"/>
        </row>
        <row r="2755">
          <cell r="A2755">
            <v>37540</v>
          </cell>
          <cell r="B2755">
            <v>215100</v>
          </cell>
          <cell r="C2755"/>
          <cell r="D2755"/>
          <cell r="E2755">
            <v>4.25</v>
          </cell>
          <cell r="F2755">
            <v>4.9000000000000004</v>
          </cell>
          <cell r="G2755">
            <v>4.67</v>
          </cell>
          <cell r="H2755">
            <v>1004517</v>
          </cell>
          <cell r="I2755">
            <v>215100</v>
          </cell>
          <cell r="J2755"/>
          <cell r="K2755"/>
          <cell r="L2755"/>
          <cell r="M2755"/>
          <cell r="N2755"/>
          <cell r="O2755"/>
          <cell r="P2755"/>
          <cell r="Q2755"/>
          <cell r="R2755"/>
          <cell r="S2755"/>
          <cell r="T2755"/>
          <cell r="W2755"/>
          <cell r="X2755">
            <v>37530</v>
          </cell>
          <cell r="Y2755">
            <v>65.000000000000028</v>
          </cell>
          <cell r="Z2755"/>
        </row>
        <row r="2756">
          <cell r="A2756">
            <v>37541</v>
          </cell>
          <cell r="B2756">
            <v>215100</v>
          </cell>
          <cell r="C2756"/>
          <cell r="D2756"/>
          <cell r="E2756">
            <v>4.25</v>
          </cell>
          <cell r="F2756">
            <v>4.9000000000000004</v>
          </cell>
          <cell r="G2756">
            <v>4.67</v>
          </cell>
          <cell r="H2756">
            <v>1004517</v>
          </cell>
          <cell r="I2756">
            <v>215100</v>
          </cell>
          <cell r="J2756"/>
          <cell r="K2756"/>
          <cell r="L2756"/>
          <cell r="M2756"/>
          <cell r="N2756"/>
          <cell r="O2756"/>
          <cell r="P2756"/>
          <cell r="Q2756"/>
          <cell r="R2756"/>
          <cell r="S2756"/>
          <cell r="T2756"/>
          <cell r="W2756"/>
          <cell r="X2756" t="str">
            <v>Sin movimiento</v>
          </cell>
          <cell r="Y2756">
            <v>65.000000000000028</v>
          </cell>
          <cell r="Z2756"/>
        </row>
        <row r="2757">
          <cell r="A2757">
            <v>37542</v>
          </cell>
          <cell r="B2757">
            <v>215100</v>
          </cell>
          <cell r="C2757"/>
          <cell r="D2757"/>
          <cell r="E2757">
            <v>4.25</v>
          </cell>
          <cell r="F2757">
            <v>4.9000000000000004</v>
          </cell>
          <cell r="G2757">
            <v>4.67</v>
          </cell>
          <cell r="H2757">
            <v>1004517</v>
          </cell>
          <cell r="I2757">
            <v>215100</v>
          </cell>
          <cell r="J2757"/>
          <cell r="K2757"/>
          <cell r="L2757"/>
          <cell r="M2757"/>
          <cell r="N2757"/>
          <cell r="O2757"/>
          <cell r="P2757"/>
          <cell r="Q2757"/>
          <cell r="R2757"/>
          <cell r="S2757"/>
          <cell r="T2757"/>
          <cell r="W2757"/>
          <cell r="X2757" t="str">
            <v>Sin movimiento</v>
          </cell>
          <cell r="Y2757">
            <v>65.000000000000028</v>
          </cell>
          <cell r="Z2757"/>
        </row>
        <row r="2758">
          <cell r="A2758">
            <v>37543</v>
          </cell>
          <cell r="B2758">
            <v>229500</v>
          </cell>
          <cell r="C2758"/>
          <cell r="D2758"/>
          <cell r="E2758">
            <v>4.3</v>
          </cell>
          <cell r="F2758">
            <v>4.8</v>
          </cell>
          <cell r="G2758">
            <v>4.54</v>
          </cell>
          <cell r="H2758">
            <v>1041930</v>
          </cell>
          <cell r="I2758">
            <v>229500</v>
          </cell>
          <cell r="J2758"/>
          <cell r="K2758"/>
          <cell r="L2758"/>
          <cell r="M2758"/>
          <cell r="N2758"/>
          <cell r="O2758"/>
          <cell r="P2758"/>
          <cell r="Q2758"/>
          <cell r="R2758"/>
          <cell r="S2758"/>
          <cell r="T2758"/>
          <cell r="W2758"/>
          <cell r="X2758">
            <v>37530</v>
          </cell>
          <cell r="Y2758">
            <v>50</v>
          </cell>
          <cell r="Z2758"/>
        </row>
        <row r="2759">
          <cell r="A2759">
            <v>37544</v>
          </cell>
          <cell r="B2759">
            <v>286200</v>
          </cell>
          <cell r="C2759"/>
          <cell r="D2759"/>
          <cell r="E2759">
            <v>4.25</v>
          </cell>
          <cell r="F2759">
            <v>4.6500000000000004</v>
          </cell>
          <cell r="G2759">
            <v>4.43</v>
          </cell>
          <cell r="H2759">
            <v>1267866</v>
          </cell>
          <cell r="I2759">
            <v>286200</v>
          </cell>
          <cell r="J2759"/>
          <cell r="K2759"/>
          <cell r="L2759"/>
          <cell r="M2759"/>
          <cell r="N2759"/>
          <cell r="O2759"/>
          <cell r="P2759"/>
          <cell r="Q2759"/>
          <cell r="R2759"/>
          <cell r="S2759"/>
          <cell r="T2759"/>
          <cell r="W2759"/>
          <cell r="X2759">
            <v>37530</v>
          </cell>
          <cell r="Y2759">
            <v>40.000000000000036</v>
          </cell>
          <cell r="Z2759"/>
        </row>
        <row r="2760">
          <cell r="A2760">
            <v>37545</v>
          </cell>
          <cell r="B2760">
            <v>295300</v>
          </cell>
          <cell r="C2760"/>
          <cell r="D2760"/>
          <cell r="E2760">
            <v>4</v>
          </cell>
          <cell r="F2760">
            <v>4.75</v>
          </cell>
          <cell r="G2760">
            <v>4.2300000000000004</v>
          </cell>
          <cell r="H2760">
            <v>1249119.0000000002</v>
          </cell>
          <cell r="I2760">
            <v>295300</v>
          </cell>
          <cell r="J2760"/>
          <cell r="K2760"/>
          <cell r="L2760"/>
          <cell r="M2760"/>
          <cell r="N2760"/>
          <cell r="O2760"/>
          <cell r="P2760"/>
          <cell r="Q2760"/>
          <cell r="R2760"/>
          <cell r="S2760"/>
          <cell r="T2760"/>
          <cell r="W2760"/>
          <cell r="X2760">
            <v>37530</v>
          </cell>
          <cell r="Y2760">
            <v>75</v>
          </cell>
          <cell r="Z2760"/>
        </row>
        <row r="2761">
          <cell r="A2761">
            <v>37546</v>
          </cell>
          <cell r="B2761">
            <v>322600</v>
          </cell>
          <cell r="C2761"/>
          <cell r="D2761"/>
          <cell r="E2761">
            <v>3.7</v>
          </cell>
          <cell r="F2761">
            <v>4.2</v>
          </cell>
          <cell r="G2761">
            <v>3.84</v>
          </cell>
          <cell r="H2761">
            <v>1238784</v>
          </cell>
          <cell r="I2761">
            <v>322600</v>
          </cell>
          <cell r="J2761"/>
          <cell r="K2761"/>
          <cell r="L2761"/>
          <cell r="M2761"/>
          <cell r="N2761"/>
          <cell r="O2761"/>
          <cell r="P2761"/>
          <cell r="Q2761"/>
          <cell r="R2761"/>
          <cell r="S2761"/>
          <cell r="T2761"/>
          <cell r="W2761"/>
          <cell r="X2761">
            <v>37530</v>
          </cell>
          <cell r="Y2761">
            <v>50</v>
          </cell>
          <cell r="Z2761"/>
        </row>
        <row r="2762">
          <cell r="A2762">
            <v>37547</v>
          </cell>
          <cell r="B2762">
            <v>427500</v>
          </cell>
          <cell r="C2762"/>
          <cell r="D2762"/>
          <cell r="E2762">
            <v>3.65</v>
          </cell>
          <cell r="F2762">
            <v>4.2</v>
          </cell>
          <cell r="G2762">
            <v>3.76</v>
          </cell>
          <cell r="H2762">
            <v>1607400</v>
          </cell>
          <cell r="I2762">
            <v>427500</v>
          </cell>
          <cell r="J2762"/>
          <cell r="K2762"/>
          <cell r="L2762"/>
          <cell r="M2762"/>
          <cell r="N2762"/>
          <cell r="O2762"/>
          <cell r="P2762"/>
          <cell r="Q2762"/>
          <cell r="R2762"/>
          <cell r="S2762"/>
          <cell r="T2762"/>
          <cell r="W2762"/>
          <cell r="X2762">
            <v>37530</v>
          </cell>
          <cell r="Y2762">
            <v>55.000000000000028</v>
          </cell>
          <cell r="Z2762"/>
        </row>
        <row r="2763">
          <cell r="A2763">
            <v>37548</v>
          </cell>
          <cell r="B2763">
            <v>427500</v>
          </cell>
          <cell r="C2763"/>
          <cell r="D2763"/>
          <cell r="E2763">
            <v>3.65</v>
          </cell>
          <cell r="F2763">
            <v>4.2</v>
          </cell>
          <cell r="G2763">
            <v>3.76</v>
          </cell>
          <cell r="H2763">
            <v>1607400</v>
          </cell>
          <cell r="I2763">
            <v>427500</v>
          </cell>
          <cell r="J2763"/>
          <cell r="K2763"/>
          <cell r="L2763"/>
          <cell r="M2763"/>
          <cell r="N2763"/>
          <cell r="O2763"/>
          <cell r="P2763"/>
          <cell r="Q2763"/>
          <cell r="R2763"/>
          <cell r="S2763"/>
          <cell r="T2763"/>
          <cell r="W2763"/>
          <cell r="X2763" t="str">
            <v>Sin movimiento</v>
          </cell>
          <cell r="Y2763">
            <v>55.000000000000028</v>
          </cell>
          <cell r="Z2763"/>
        </row>
        <row r="2764">
          <cell r="A2764">
            <v>37549</v>
          </cell>
          <cell r="B2764">
            <v>427500</v>
          </cell>
          <cell r="C2764"/>
          <cell r="D2764"/>
          <cell r="E2764">
            <v>3.65</v>
          </cell>
          <cell r="F2764">
            <v>4.2</v>
          </cell>
          <cell r="G2764">
            <v>3.76</v>
          </cell>
          <cell r="H2764">
            <v>1607400</v>
          </cell>
          <cell r="I2764">
            <v>427500</v>
          </cell>
          <cell r="J2764"/>
          <cell r="K2764"/>
          <cell r="L2764"/>
          <cell r="M2764"/>
          <cell r="N2764"/>
          <cell r="O2764"/>
          <cell r="P2764"/>
          <cell r="Q2764"/>
          <cell r="R2764"/>
          <cell r="S2764"/>
          <cell r="T2764"/>
          <cell r="W2764"/>
          <cell r="X2764" t="str">
            <v>Sin movimiento</v>
          </cell>
          <cell r="Y2764">
            <v>55.000000000000028</v>
          </cell>
          <cell r="Z2764"/>
        </row>
        <row r="2765">
          <cell r="A2765">
            <v>37550</v>
          </cell>
          <cell r="B2765">
            <v>407700</v>
          </cell>
          <cell r="C2765"/>
          <cell r="D2765"/>
          <cell r="E2765">
            <v>3.9</v>
          </cell>
          <cell r="F2765">
            <v>4.75</v>
          </cell>
          <cell r="G2765">
            <v>4.18</v>
          </cell>
          <cell r="H2765">
            <v>1704186</v>
          </cell>
          <cell r="I2765">
            <v>407700</v>
          </cell>
          <cell r="J2765"/>
          <cell r="K2765"/>
          <cell r="L2765"/>
          <cell r="M2765"/>
          <cell r="N2765"/>
          <cell r="O2765"/>
          <cell r="P2765"/>
          <cell r="Q2765"/>
          <cell r="R2765"/>
          <cell r="S2765"/>
          <cell r="T2765"/>
          <cell r="W2765"/>
          <cell r="X2765">
            <v>37530</v>
          </cell>
          <cell r="Y2765">
            <v>85.000000000000014</v>
          </cell>
          <cell r="Z2765"/>
        </row>
        <row r="2766">
          <cell r="A2766">
            <v>37551</v>
          </cell>
          <cell r="B2766">
            <v>264850</v>
          </cell>
          <cell r="C2766"/>
          <cell r="D2766"/>
          <cell r="E2766">
            <v>3.8</v>
          </cell>
          <cell r="F2766">
            <v>4.75</v>
          </cell>
          <cell r="G2766">
            <v>4.2</v>
          </cell>
          <cell r="H2766">
            <v>1112370</v>
          </cell>
          <cell r="I2766">
            <v>264850</v>
          </cell>
          <cell r="J2766"/>
          <cell r="K2766"/>
          <cell r="L2766"/>
          <cell r="M2766"/>
          <cell r="N2766"/>
          <cell r="O2766"/>
          <cell r="P2766"/>
          <cell r="Q2766"/>
          <cell r="R2766"/>
          <cell r="S2766"/>
          <cell r="T2766"/>
          <cell r="W2766"/>
          <cell r="X2766">
            <v>37530</v>
          </cell>
          <cell r="Y2766">
            <v>95.000000000000014</v>
          </cell>
          <cell r="Z2766"/>
        </row>
        <row r="2767">
          <cell r="A2767">
            <v>37552</v>
          </cell>
          <cell r="B2767">
            <v>243150</v>
          </cell>
          <cell r="C2767"/>
          <cell r="D2767"/>
          <cell r="E2767">
            <v>3.75</v>
          </cell>
          <cell r="F2767">
            <v>4.25</v>
          </cell>
          <cell r="G2767">
            <v>3.84</v>
          </cell>
          <cell r="H2767">
            <v>933696</v>
          </cell>
          <cell r="I2767">
            <v>243150</v>
          </cell>
          <cell r="J2767"/>
          <cell r="K2767"/>
          <cell r="L2767"/>
          <cell r="M2767"/>
          <cell r="N2767"/>
          <cell r="O2767"/>
          <cell r="P2767"/>
          <cell r="Q2767"/>
          <cell r="R2767"/>
          <cell r="S2767"/>
          <cell r="T2767"/>
          <cell r="W2767"/>
          <cell r="X2767">
            <v>37530</v>
          </cell>
          <cell r="Y2767">
            <v>50</v>
          </cell>
          <cell r="Z2767"/>
        </row>
        <row r="2768">
          <cell r="A2768">
            <v>37553</v>
          </cell>
          <cell r="B2768">
            <v>263900</v>
          </cell>
          <cell r="C2768"/>
          <cell r="D2768"/>
          <cell r="E2768">
            <v>3.75</v>
          </cell>
          <cell r="F2768">
            <v>4.5</v>
          </cell>
          <cell r="G2768">
            <v>3.89</v>
          </cell>
          <cell r="H2768">
            <v>1026571</v>
          </cell>
          <cell r="I2768">
            <v>263900</v>
          </cell>
          <cell r="J2768"/>
          <cell r="K2768"/>
          <cell r="L2768"/>
          <cell r="M2768"/>
          <cell r="N2768"/>
          <cell r="O2768"/>
          <cell r="P2768"/>
          <cell r="Q2768"/>
          <cell r="R2768"/>
          <cell r="S2768"/>
          <cell r="T2768"/>
          <cell r="W2768"/>
          <cell r="X2768">
            <v>37530</v>
          </cell>
          <cell r="Y2768">
            <v>75</v>
          </cell>
          <cell r="Z2768"/>
        </row>
        <row r="2769">
          <cell r="A2769">
            <v>37554</v>
          </cell>
          <cell r="B2769">
            <v>231000</v>
          </cell>
          <cell r="C2769"/>
          <cell r="D2769"/>
          <cell r="E2769">
            <v>4.25</v>
          </cell>
          <cell r="F2769">
            <v>4.75</v>
          </cell>
          <cell r="G2769">
            <v>4.5</v>
          </cell>
          <cell r="H2769">
            <v>1039500</v>
          </cell>
          <cell r="I2769">
            <v>231000</v>
          </cell>
          <cell r="J2769"/>
          <cell r="K2769"/>
          <cell r="L2769"/>
          <cell r="M2769"/>
          <cell r="N2769"/>
          <cell r="O2769"/>
          <cell r="P2769"/>
          <cell r="Q2769"/>
          <cell r="R2769"/>
          <cell r="S2769"/>
          <cell r="T2769"/>
          <cell r="W2769"/>
          <cell r="X2769">
            <v>37530</v>
          </cell>
          <cell r="Y2769">
            <v>50</v>
          </cell>
          <cell r="Z2769"/>
        </row>
        <row r="2770">
          <cell r="A2770">
            <v>37555</v>
          </cell>
          <cell r="B2770">
            <v>231000</v>
          </cell>
          <cell r="C2770"/>
          <cell r="D2770"/>
          <cell r="E2770">
            <v>4.25</v>
          </cell>
          <cell r="F2770">
            <v>4.75</v>
          </cell>
          <cell r="G2770">
            <v>4.5</v>
          </cell>
          <cell r="H2770">
            <v>1039500</v>
          </cell>
          <cell r="I2770">
            <v>231000</v>
          </cell>
          <cell r="J2770"/>
          <cell r="K2770"/>
          <cell r="L2770"/>
          <cell r="M2770"/>
          <cell r="N2770"/>
          <cell r="O2770"/>
          <cell r="P2770"/>
          <cell r="Q2770"/>
          <cell r="R2770"/>
          <cell r="S2770"/>
          <cell r="T2770"/>
          <cell r="W2770"/>
          <cell r="X2770" t="str">
            <v>Sin movimiento</v>
          </cell>
          <cell r="Y2770">
            <v>50</v>
          </cell>
          <cell r="Z2770"/>
        </row>
        <row r="2771">
          <cell r="A2771">
            <v>37556</v>
          </cell>
          <cell r="B2771">
            <v>231000</v>
          </cell>
          <cell r="C2771"/>
          <cell r="D2771"/>
          <cell r="E2771">
            <v>4.25</v>
          </cell>
          <cell r="F2771">
            <v>4.75</v>
          </cell>
          <cell r="G2771">
            <v>4.5</v>
          </cell>
          <cell r="H2771">
            <v>1039500</v>
          </cell>
          <cell r="I2771">
            <v>231000</v>
          </cell>
          <cell r="J2771"/>
          <cell r="K2771"/>
          <cell r="L2771"/>
          <cell r="M2771"/>
          <cell r="N2771"/>
          <cell r="O2771"/>
          <cell r="P2771"/>
          <cell r="Q2771"/>
          <cell r="R2771"/>
          <cell r="S2771"/>
          <cell r="T2771"/>
          <cell r="W2771"/>
          <cell r="X2771" t="str">
            <v>Sin movimiento</v>
          </cell>
          <cell r="Y2771">
            <v>50</v>
          </cell>
          <cell r="Z2771"/>
        </row>
        <row r="2772">
          <cell r="A2772">
            <v>37557</v>
          </cell>
          <cell r="B2772">
            <v>203000</v>
          </cell>
          <cell r="C2772"/>
          <cell r="D2772"/>
          <cell r="E2772">
            <v>3.7</v>
          </cell>
          <cell r="F2772">
            <v>4.3</v>
          </cell>
          <cell r="G2772">
            <v>3.94</v>
          </cell>
          <cell r="H2772">
            <v>799820</v>
          </cell>
          <cell r="I2772">
            <v>203000</v>
          </cell>
          <cell r="J2772"/>
          <cell r="K2772"/>
          <cell r="L2772"/>
          <cell r="M2772"/>
          <cell r="N2772"/>
          <cell r="O2772"/>
          <cell r="P2772"/>
          <cell r="Q2772"/>
          <cell r="R2772"/>
          <cell r="S2772"/>
          <cell r="T2772"/>
          <cell r="W2772"/>
          <cell r="X2772">
            <v>37530</v>
          </cell>
          <cell r="Y2772">
            <v>59.999999999999964</v>
          </cell>
          <cell r="Z2772"/>
        </row>
        <row r="2773">
          <cell r="A2773">
            <v>37558</v>
          </cell>
          <cell r="B2773">
            <v>205500</v>
          </cell>
          <cell r="C2773"/>
          <cell r="D2773"/>
          <cell r="E2773">
            <v>3.75</v>
          </cell>
          <cell r="F2773">
            <v>4.5</v>
          </cell>
          <cell r="G2773">
            <v>3.84</v>
          </cell>
          <cell r="H2773">
            <v>789120</v>
          </cell>
          <cell r="I2773">
            <v>205500</v>
          </cell>
          <cell r="J2773"/>
          <cell r="K2773"/>
          <cell r="L2773"/>
          <cell r="M2773"/>
          <cell r="N2773"/>
          <cell r="O2773"/>
          <cell r="P2773"/>
          <cell r="Q2773"/>
          <cell r="R2773"/>
          <cell r="S2773"/>
          <cell r="T2773"/>
          <cell r="W2773"/>
          <cell r="X2773">
            <v>37530</v>
          </cell>
          <cell r="Y2773">
            <v>75</v>
          </cell>
          <cell r="Z2773"/>
        </row>
        <row r="2774">
          <cell r="A2774">
            <v>37559</v>
          </cell>
          <cell r="B2774">
            <v>261300</v>
          </cell>
          <cell r="C2774"/>
          <cell r="D2774"/>
          <cell r="E2774">
            <v>3.7</v>
          </cell>
          <cell r="F2774">
            <v>4.25</v>
          </cell>
          <cell r="G2774">
            <v>4.18</v>
          </cell>
          <cell r="H2774">
            <v>1092234</v>
          </cell>
          <cell r="I2774">
            <v>261300</v>
          </cell>
          <cell r="J2774"/>
          <cell r="K2774"/>
          <cell r="L2774"/>
          <cell r="M2774"/>
          <cell r="N2774"/>
          <cell r="O2774"/>
          <cell r="P2774"/>
          <cell r="Q2774"/>
          <cell r="R2774"/>
          <cell r="S2774"/>
          <cell r="T2774"/>
          <cell r="W2774"/>
          <cell r="X2774">
            <v>37530</v>
          </cell>
          <cell r="Y2774">
            <v>54.999999999999986</v>
          </cell>
          <cell r="Z2774"/>
        </row>
        <row r="2775">
          <cell r="A2775">
            <v>37560</v>
          </cell>
          <cell r="B2775">
            <v>243800</v>
          </cell>
          <cell r="C2775"/>
          <cell r="D2775"/>
          <cell r="E2775">
            <v>4</v>
          </cell>
          <cell r="F2775">
            <v>5.25</v>
          </cell>
          <cell r="G2775">
            <v>4.29</v>
          </cell>
          <cell r="H2775">
            <v>1045902</v>
          </cell>
          <cell r="I2775">
            <v>243800</v>
          </cell>
          <cell r="J2775">
            <v>35961934</v>
          </cell>
          <cell r="K2775">
            <v>7750600</v>
          </cell>
          <cell r="L2775">
            <v>4.6398903310711432</v>
          </cell>
          <cell r="M2775"/>
          <cell r="N2775"/>
          <cell r="O2775"/>
          <cell r="P2775"/>
          <cell r="Q2775"/>
          <cell r="R2775"/>
          <cell r="S2775"/>
          <cell r="T2775"/>
          <cell r="W2775"/>
          <cell r="X2775">
            <v>37530</v>
          </cell>
          <cell r="Y2775">
            <v>125</v>
          </cell>
          <cell r="Z2775"/>
        </row>
        <row r="2776">
          <cell r="A2776">
            <v>37561</v>
          </cell>
          <cell r="B2776">
            <v>243800</v>
          </cell>
          <cell r="C2776"/>
          <cell r="D2776"/>
          <cell r="E2776">
            <v>4</v>
          </cell>
          <cell r="F2776">
            <v>5.25</v>
          </cell>
          <cell r="G2776">
            <v>4.29</v>
          </cell>
          <cell r="H2776">
            <v>1045902</v>
          </cell>
          <cell r="I2776">
            <v>243800</v>
          </cell>
          <cell r="J2776"/>
          <cell r="K2776"/>
          <cell r="L2776"/>
          <cell r="M2776"/>
          <cell r="N2776"/>
          <cell r="O2776"/>
          <cell r="P2776"/>
          <cell r="Q2776"/>
          <cell r="R2776"/>
          <cell r="S2776"/>
          <cell r="T2776"/>
          <cell r="W2776"/>
          <cell r="X2776">
            <v>37561</v>
          </cell>
          <cell r="Y2776">
            <v>125</v>
          </cell>
          <cell r="Z2776"/>
        </row>
        <row r="2777">
          <cell r="A2777">
            <v>37562</v>
          </cell>
          <cell r="B2777">
            <v>243800</v>
          </cell>
          <cell r="C2777"/>
          <cell r="D2777"/>
          <cell r="E2777">
            <v>4</v>
          </cell>
          <cell r="F2777">
            <v>5.25</v>
          </cell>
          <cell r="G2777">
            <v>4.29</v>
          </cell>
          <cell r="H2777">
            <v>1045902</v>
          </cell>
          <cell r="I2777">
            <v>243800</v>
          </cell>
          <cell r="J2777"/>
          <cell r="K2777"/>
          <cell r="L2777"/>
          <cell r="M2777"/>
          <cell r="N2777"/>
          <cell r="O2777"/>
          <cell r="P2777"/>
          <cell r="Q2777"/>
          <cell r="R2777"/>
          <cell r="S2777"/>
          <cell r="T2777"/>
          <cell r="W2777"/>
          <cell r="X2777" t="str">
            <v>Sin movimiento</v>
          </cell>
          <cell r="Y2777">
            <v>125</v>
          </cell>
          <cell r="Z2777"/>
        </row>
        <row r="2778">
          <cell r="A2778">
            <v>37563</v>
          </cell>
          <cell r="B2778">
            <v>243800</v>
          </cell>
          <cell r="C2778"/>
          <cell r="D2778"/>
          <cell r="E2778">
            <v>4</v>
          </cell>
          <cell r="F2778">
            <v>5.25</v>
          </cell>
          <cell r="G2778">
            <v>4.29</v>
          </cell>
          <cell r="H2778">
            <v>1045902</v>
          </cell>
          <cell r="I2778">
            <v>243800</v>
          </cell>
          <cell r="J2778"/>
          <cell r="K2778"/>
          <cell r="L2778"/>
          <cell r="M2778"/>
          <cell r="N2778"/>
          <cell r="O2778"/>
          <cell r="P2778"/>
          <cell r="Q2778"/>
          <cell r="R2778"/>
          <cell r="S2778"/>
          <cell r="T2778"/>
          <cell r="W2778"/>
          <cell r="X2778" t="str">
            <v>Sin movimiento</v>
          </cell>
          <cell r="Y2778">
            <v>125</v>
          </cell>
          <cell r="Z2778"/>
        </row>
        <row r="2779">
          <cell r="A2779">
            <v>37564</v>
          </cell>
          <cell r="B2779">
            <v>165000</v>
          </cell>
          <cell r="C2779"/>
          <cell r="D2779"/>
          <cell r="E2779">
            <v>4.1500000000000004</v>
          </cell>
          <cell r="F2779">
            <v>4.3</v>
          </cell>
          <cell r="G2779">
            <v>4.2300000000000004</v>
          </cell>
          <cell r="H2779">
            <v>697950.00000000012</v>
          </cell>
          <cell r="I2779">
            <v>165000</v>
          </cell>
          <cell r="J2779"/>
          <cell r="K2779"/>
          <cell r="L2779"/>
          <cell r="M2779"/>
          <cell r="N2779"/>
          <cell r="O2779"/>
          <cell r="P2779"/>
          <cell r="Q2779"/>
          <cell r="R2779"/>
          <cell r="S2779"/>
          <cell r="T2779"/>
          <cell r="W2779"/>
          <cell r="X2779">
            <v>37561</v>
          </cell>
          <cell r="Y2779">
            <v>14.999999999999947</v>
          </cell>
          <cell r="Z2779"/>
        </row>
        <row r="2780">
          <cell r="A2780">
            <v>37565</v>
          </cell>
          <cell r="B2780">
            <v>107700</v>
          </cell>
          <cell r="C2780"/>
          <cell r="D2780"/>
          <cell r="E2780">
            <v>4.2</v>
          </cell>
          <cell r="F2780">
            <v>4.25</v>
          </cell>
          <cell r="G2780">
            <v>4.25</v>
          </cell>
          <cell r="H2780">
            <v>457725</v>
          </cell>
          <cell r="I2780">
            <v>107700</v>
          </cell>
          <cell r="J2780"/>
          <cell r="K2780"/>
          <cell r="L2780"/>
          <cell r="M2780"/>
          <cell r="N2780"/>
          <cell r="O2780"/>
          <cell r="P2780"/>
          <cell r="Q2780"/>
          <cell r="R2780"/>
          <cell r="S2780"/>
          <cell r="T2780"/>
          <cell r="W2780"/>
          <cell r="X2780">
            <v>37561</v>
          </cell>
          <cell r="Y2780">
            <v>4.9999999999999822</v>
          </cell>
          <cell r="Z2780"/>
        </row>
        <row r="2781">
          <cell r="A2781">
            <v>37566</v>
          </cell>
          <cell r="B2781">
            <v>150500</v>
          </cell>
          <cell r="C2781"/>
          <cell r="D2781"/>
          <cell r="E2781">
            <v>4</v>
          </cell>
          <cell r="F2781">
            <v>4.4000000000000004</v>
          </cell>
          <cell r="G2781">
            <v>4.05</v>
          </cell>
          <cell r="H2781">
            <v>609525</v>
          </cell>
          <cell r="I2781">
            <v>150500</v>
          </cell>
          <cell r="J2781"/>
          <cell r="K2781"/>
          <cell r="L2781"/>
          <cell r="M2781"/>
          <cell r="N2781"/>
          <cell r="O2781"/>
          <cell r="P2781"/>
          <cell r="Q2781"/>
          <cell r="R2781"/>
          <cell r="S2781"/>
          <cell r="T2781"/>
          <cell r="W2781"/>
          <cell r="X2781">
            <v>37561</v>
          </cell>
          <cell r="Y2781">
            <v>40.000000000000036</v>
          </cell>
          <cell r="Z2781"/>
        </row>
        <row r="2782">
          <cell r="A2782">
            <v>37567</v>
          </cell>
          <cell r="B2782">
            <v>210500</v>
          </cell>
          <cell r="C2782"/>
          <cell r="D2782"/>
          <cell r="E2782">
            <v>3.85</v>
          </cell>
          <cell r="F2782">
            <v>4.25</v>
          </cell>
          <cell r="G2782">
            <v>4.05</v>
          </cell>
          <cell r="H2782">
            <v>852525</v>
          </cell>
          <cell r="I2782">
            <v>210500</v>
          </cell>
          <cell r="J2782"/>
          <cell r="K2782"/>
          <cell r="L2782"/>
          <cell r="M2782"/>
          <cell r="N2782"/>
          <cell r="O2782"/>
          <cell r="P2782"/>
          <cell r="Q2782"/>
          <cell r="R2782"/>
          <cell r="S2782"/>
          <cell r="T2782"/>
          <cell r="W2782"/>
          <cell r="X2782">
            <v>37561</v>
          </cell>
          <cell r="Y2782">
            <v>39.999999999999993</v>
          </cell>
          <cell r="Z2782"/>
        </row>
        <row r="2783">
          <cell r="A2783">
            <v>37568</v>
          </cell>
          <cell r="B2783">
            <v>187450</v>
          </cell>
          <cell r="C2783"/>
          <cell r="D2783"/>
          <cell r="E2783">
            <v>3.8</v>
          </cell>
          <cell r="F2783">
            <v>4.25</v>
          </cell>
          <cell r="G2783">
            <v>3.95</v>
          </cell>
          <cell r="H2783">
            <v>740427.5</v>
          </cell>
          <cell r="I2783">
            <v>187450</v>
          </cell>
          <cell r="J2783"/>
          <cell r="K2783"/>
          <cell r="L2783"/>
          <cell r="M2783"/>
          <cell r="N2783"/>
          <cell r="O2783"/>
          <cell r="P2783"/>
          <cell r="Q2783"/>
          <cell r="R2783"/>
          <cell r="S2783"/>
          <cell r="T2783"/>
          <cell r="W2783"/>
          <cell r="X2783">
            <v>37561</v>
          </cell>
          <cell r="Y2783">
            <v>45.000000000000014</v>
          </cell>
          <cell r="Z2783"/>
        </row>
        <row r="2784">
          <cell r="A2784">
            <v>37569</v>
          </cell>
          <cell r="B2784">
            <v>187450</v>
          </cell>
          <cell r="C2784"/>
          <cell r="D2784"/>
          <cell r="E2784">
            <v>3.8</v>
          </cell>
          <cell r="F2784">
            <v>4.25</v>
          </cell>
          <cell r="G2784">
            <v>3.95</v>
          </cell>
          <cell r="H2784">
            <v>740427.5</v>
          </cell>
          <cell r="I2784">
            <v>187450</v>
          </cell>
          <cell r="J2784"/>
          <cell r="K2784"/>
          <cell r="L2784"/>
          <cell r="M2784"/>
          <cell r="N2784"/>
          <cell r="O2784"/>
          <cell r="P2784"/>
          <cell r="Q2784"/>
          <cell r="R2784"/>
          <cell r="S2784"/>
          <cell r="T2784"/>
          <cell r="W2784"/>
          <cell r="X2784" t="str">
            <v>Sin movimiento</v>
          </cell>
          <cell r="Y2784">
            <v>45.000000000000014</v>
          </cell>
          <cell r="Z2784"/>
        </row>
        <row r="2785">
          <cell r="A2785">
            <v>37570</v>
          </cell>
          <cell r="B2785">
            <v>187450</v>
          </cell>
          <cell r="C2785"/>
          <cell r="D2785"/>
          <cell r="E2785">
            <v>3.8</v>
          </cell>
          <cell r="F2785">
            <v>4.25</v>
          </cell>
          <cell r="G2785">
            <v>3.95</v>
          </cell>
          <cell r="H2785">
            <v>740427.5</v>
          </cell>
          <cell r="I2785">
            <v>187450</v>
          </cell>
          <cell r="J2785"/>
          <cell r="K2785"/>
          <cell r="L2785"/>
          <cell r="M2785"/>
          <cell r="N2785"/>
          <cell r="O2785"/>
          <cell r="P2785"/>
          <cell r="Q2785"/>
          <cell r="R2785"/>
          <cell r="S2785"/>
          <cell r="T2785"/>
          <cell r="W2785"/>
          <cell r="X2785" t="str">
            <v>Sin movimiento</v>
          </cell>
          <cell r="Y2785">
            <v>45.000000000000014</v>
          </cell>
          <cell r="Z2785"/>
        </row>
        <row r="2786">
          <cell r="A2786">
            <v>37571</v>
          </cell>
          <cell r="B2786">
            <v>191800</v>
          </cell>
          <cell r="C2786"/>
          <cell r="D2786"/>
          <cell r="E2786">
            <v>3.75</v>
          </cell>
          <cell r="F2786">
            <v>4.0999999999999996</v>
          </cell>
          <cell r="G2786">
            <v>3.95</v>
          </cell>
          <cell r="H2786">
            <v>757610</v>
          </cell>
          <cell r="I2786">
            <v>191800</v>
          </cell>
          <cell r="J2786"/>
          <cell r="K2786"/>
          <cell r="L2786"/>
          <cell r="M2786"/>
          <cell r="N2786"/>
          <cell r="O2786"/>
          <cell r="P2786"/>
          <cell r="Q2786"/>
          <cell r="R2786"/>
          <cell r="S2786"/>
          <cell r="T2786"/>
          <cell r="W2786"/>
          <cell r="X2786">
            <v>37561</v>
          </cell>
          <cell r="Y2786">
            <v>34.999999999999964</v>
          </cell>
          <cell r="Z2786"/>
        </row>
        <row r="2787">
          <cell r="A2787">
            <v>37572</v>
          </cell>
          <cell r="B2787">
            <v>192100</v>
          </cell>
          <cell r="C2787"/>
          <cell r="D2787"/>
          <cell r="E2787">
            <v>3.7</v>
          </cell>
          <cell r="F2787">
            <v>4</v>
          </cell>
          <cell r="G2787">
            <v>3.84</v>
          </cell>
          <cell r="H2787">
            <v>737664</v>
          </cell>
          <cell r="I2787">
            <v>192100</v>
          </cell>
          <cell r="J2787"/>
          <cell r="K2787"/>
          <cell r="L2787"/>
          <cell r="M2787"/>
          <cell r="N2787"/>
          <cell r="O2787"/>
          <cell r="P2787"/>
          <cell r="Q2787"/>
          <cell r="R2787"/>
          <cell r="S2787"/>
          <cell r="T2787"/>
          <cell r="W2787"/>
          <cell r="X2787">
            <v>37561</v>
          </cell>
          <cell r="Y2787">
            <v>29.999999999999982</v>
          </cell>
          <cell r="Z2787"/>
        </row>
        <row r="2788">
          <cell r="A2788">
            <v>37573</v>
          </cell>
          <cell r="B2788">
            <v>162400</v>
          </cell>
          <cell r="C2788"/>
          <cell r="D2788"/>
          <cell r="E2788">
            <v>3.4</v>
          </cell>
          <cell r="F2788">
            <v>4</v>
          </cell>
          <cell r="G2788">
            <v>3.74</v>
          </cell>
          <cell r="H2788">
            <v>607376</v>
          </cell>
          <cell r="I2788">
            <v>162400</v>
          </cell>
          <cell r="J2788"/>
          <cell r="K2788"/>
          <cell r="L2788"/>
          <cell r="M2788"/>
          <cell r="N2788"/>
          <cell r="O2788"/>
          <cell r="P2788"/>
          <cell r="Q2788"/>
          <cell r="R2788"/>
          <cell r="S2788"/>
          <cell r="T2788"/>
          <cell r="W2788"/>
          <cell r="X2788">
            <v>37561</v>
          </cell>
          <cell r="Y2788">
            <v>60.000000000000007</v>
          </cell>
          <cell r="Z2788"/>
        </row>
        <row r="2789">
          <cell r="A2789">
            <v>37574</v>
          </cell>
          <cell r="B2789">
            <v>238850</v>
          </cell>
          <cell r="C2789"/>
          <cell r="D2789"/>
          <cell r="E2789">
            <v>3.4</v>
          </cell>
          <cell r="F2789">
            <v>3.8</v>
          </cell>
          <cell r="G2789">
            <v>3.73</v>
          </cell>
          <cell r="H2789">
            <v>890910.5</v>
          </cell>
          <cell r="I2789">
            <v>238850</v>
          </cell>
          <cell r="J2789"/>
          <cell r="K2789"/>
          <cell r="L2789"/>
          <cell r="M2789"/>
          <cell r="N2789"/>
          <cell r="O2789"/>
          <cell r="P2789"/>
          <cell r="Q2789"/>
          <cell r="R2789"/>
          <cell r="S2789"/>
          <cell r="T2789"/>
          <cell r="W2789"/>
          <cell r="X2789">
            <v>37561</v>
          </cell>
          <cell r="Y2789">
            <v>39.999999999999993</v>
          </cell>
          <cell r="Z2789"/>
        </row>
        <row r="2790">
          <cell r="A2790">
            <v>37575</v>
          </cell>
          <cell r="B2790">
            <v>175600</v>
          </cell>
          <cell r="C2790"/>
          <cell r="D2790"/>
          <cell r="E2790">
            <v>3.25</v>
          </cell>
          <cell r="F2790">
            <v>4</v>
          </cell>
          <cell r="G2790">
            <v>3.76</v>
          </cell>
          <cell r="H2790">
            <v>660256</v>
          </cell>
          <cell r="I2790">
            <v>175600</v>
          </cell>
          <cell r="J2790"/>
          <cell r="K2790"/>
          <cell r="L2790"/>
          <cell r="M2790"/>
          <cell r="N2790"/>
          <cell r="O2790"/>
          <cell r="P2790"/>
          <cell r="Q2790"/>
          <cell r="R2790"/>
          <cell r="S2790"/>
          <cell r="T2790"/>
          <cell r="W2790"/>
          <cell r="X2790">
            <v>37561</v>
          </cell>
          <cell r="Y2790">
            <v>75</v>
          </cell>
          <cell r="Z2790"/>
        </row>
        <row r="2791">
          <cell r="A2791">
            <v>37576</v>
          </cell>
          <cell r="B2791">
            <v>175600</v>
          </cell>
          <cell r="C2791"/>
          <cell r="D2791"/>
          <cell r="E2791">
            <v>3.25</v>
          </cell>
          <cell r="F2791">
            <v>4</v>
          </cell>
          <cell r="G2791">
            <v>3.76</v>
          </cell>
          <cell r="H2791">
            <v>660256</v>
          </cell>
          <cell r="I2791">
            <v>175600</v>
          </cell>
          <cell r="J2791"/>
          <cell r="K2791"/>
          <cell r="L2791"/>
          <cell r="M2791"/>
          <cell r="N2791"/>
          <cell r="O2791"/>
          <cell r="P2791"/>
          <cell r="Q2791"/>
          <cell r="R2791"/>
          <cell r="S2791"/>
          <cell r="T2791"/>
          <cell r="W2791"/>
          <cell r="X2791" t="str">
            <v>Sin movimiento</v>
          </cell>
          <cell r="Y2791">
            <v>75</v>
          </cell>
          <cell r="Z2791"/>
        </row>
        <row r="2792">
          <cell r="A2792">
            <v>37577</v>
          </cell>
          <cell r="B2792">
            <v>175600</v>
          </cell>
          <cell r="C2792"/>
          <cell r="D2792"/>
          <cell r="E2792">
            <v>3.25</v>
          </cell>
          <cell r="F2792">
            <v>4</v>
          </cell>
          <cell r="G2792">
            <v>3.76</v>
          </cell>
          <cell r="H2792">
            <v>660256</v>
          </cell>
          <cell r="I2792">
            <v>175600</v>
          </cell>
          <cell r="J2792"/>
          <cell r="K2792"/>
          <cell r="L2792"/>
          <cell r="M2792"/>
          <cell r="N2792"/>
          <cell r="O2792"/>
          <cell r="P2792"/>
          <cell r="Q2792"/>
          <cell r="R2792"/>
          <cell r="S2792"/>
          <cell r="T2792"/>
          <cell r="W2792"/>
          <cell r="X2792" t="str">
            <v>Sin movimiento</v>
          </cell>
          <cell r="Y2792">
            <v>75</v>
          </cell>
          <cell r="Z2792"/>
        </row>
        <row r="2793">
          <cell r="A2793">
            <v>37578</v>
          </cell>
          <cell r="B2793">
            <v>185800</v>
          </cell>
          <cell r="C2793"/>
          <cell r="D2793"/>
          <cell r="E2793">
            <v>3.7</v>
          </cell>
          <cell r="F2793">
            <v>3.8</v>
          </cell>
          <cell r="G2793">
            <v>3.75</v>
          </cell>
          <cell r="H2793">
            <v>696750</v>
          </cell>
          <cell r="I2793">
            <v>185800</v>
          </cell>
          <cell r="J2793"/>
          <cell r="K2793"/>
          <cell r="L2793"/>
          <cell r="M2793"/>
          <cell r="N2793"/>
          <cell r="O2793"/>
          <cell r="P2793"/>
          <cell r="Q2793"/>
          <cell r="R2793"/>
          <cell r="S2793"/>
          <cell r="T2793"/>
          <cell r="W2793"/>
          <cell r="X2793">
            <v>37561</v>
          </cell>
          <cell r="Y2793">
            <v>9.9999999999999645</v>
          </cell>
          <cell r="Z2793"/>
        </row>
        <row r="2794">
          <cell r="A2794">
            <v>37579</v>
          </cell>
          <cell r="B2794">
            <v>164900</v>
          </cell>
          <cell r="C2794"/>
          <cell r="D2794"/>
          <cell r="E2794">
            <v>3.5</v>
          </cell>
          <cell r="F2794">
            <v>3.8</v>
          </cell>
          <cell r="G2794">
            <v>3.7</v>
          </cell>
          <cell r="H2794">
            <v>610130</v>
          </cell>
          <cell r="I2794">
            <v>164900</v>
          </cell>
          <cell r="J2794"/>
          <cell r="K2794"/>
          <cell r="L2794"/>
          <cell r="M2794"/>
          <cell r="N2794"/>
          <cell r="O2794"/>
          <cell r="P2794"/>
          <cell r="Q2794"/>
          <cell r="R2794"/>
          <cell r="S2794"/>
          <cell r="T2794"/>
          <cell r="W2794"/>
          <cell r="X2794">
            <v>37561</v>
          </cell>
          <cell r="Y2794">
            <v>29.999999999999982</v>
          </cell>
          <cell r="Z2794"/>
        </row>
        <row r="2795">
          <cell r="A2795">
            <v>37580</v>
          </cell>
          <cell r="B2795">
            <v>225100</v>
          </cell>
          <cell r="C2795"/>
          <cell r="D2795"/>
          <cell r="E2795">
            <v>3.7</v>
          </cell>
          <cell r="F2795">
            <v>4</v>
          </cell>
          <cell r="G2795">
            <v>3.77</v>
          </cell>
          <cell r="H2795">
            <v>848627</v>
          </cell>
          <cell r="I2795">
            <v>225100</v>
          </cell>
          <cell r="J2795"/>
          <cell r="K2795"/>
          <cell r="L2795"/>
          <cell r="M2795"/>
          <cell r="N2795"/>
          <cell r="O2795"/>
          <cell r="P2795"/>
          <cell r="Q2795"/>
          <cell r="R2795"/>
          <cell r="S2795"/>
          <cell r="T2795"/>
          <cell r="W2795"/>
          <cell r="X2795">
            <v>37561</v>
          </cell>
          <cell r="Y2795">
            <v>29.999999999999982</v>
          </cell>
          <cell r="Z2795"/>
        </row>
        <row r="2796">
          <cell r="A2796">
            <v>37581</v>
          </cell>
          <cell r="B2796">
            <v>182200</v>
          </cell>
          <cell r="C2796"/>
          <cell r="D2796"/>
          <cell r="E2796">
            <v>3.25</v>
          </cell>
          <cell r="F2796">
            <v>3.9</v>
          </cell>
          <cell r="G2796">
            <v>3.77</v>
          </cell>
          <cell r="H2796">
            <v>686894</v>
          </cell>
          <cell r="I2796">
            <v>182200</v>
          </cell>
          <cell r="J2796"/>
          <cell r="K2796"/>
          <cell r="L2796"/>
          <cell r="M2796"/>
          <cell r="N2796"/>
          <cell r="O2796"/>
          <cell r="P2796"/>
          <cell r="Q2796"/>
          <cell r="R2796"/>
          <cell r="S2796"/>
          <cell r="T2796"/>
          <cell r="W2796"/>
          <cell r="X2796">
            <v>37561</v>
          </cell>
          <cell r="Y2796">
            <v>64.999999999999986</v>
          </cell>
          <cell r="Z2796"/>
        </row>
        <row r="2797">
          <cell r="A2797">
            <v>37582</v>
          </cell>
          <cell r="B2797">
            <v>192000</v>
          </cell>
          <cell r="C2797"/>
          <cell r="D2797"/>
          <cell r="E2797">
            <v>3.5</v>
          </cell>
          <cell r="F2797">
            <v>4</v>
          </cell>
          <cell r="G2797">
            <v>3.79</v>
          </cell>
          <cell r="H2797">
            <v>727680</v>
          </cell>
          <cell r="I2797">
            <v>192000</v>
          </cell>
          <cell r="J2797"/>
          <cell r="K2797"/>
          <cell r="L2797"/>
          <cell r="M2797"/>
          <cell r="N2797"/>
          <cell r="O2797"/>
          <cell r="P2797"/>
          <cell r="Q2797"/>
          <cell r="R2797"/>
          <cell r="S2797"/>
          <cell r="T2797"/>
          <cell r="W2797"/>
          <cell r="X2797">
            <v>37561</v>
          </cell>
          <cell r="Y2797">
            <v>50</v>
          </cell>
          <cell r="Z2797"/>
        </row>
        <row r="2798">
          <cell r="A2798">
            <v>37583</v>
          </cell>
          <cell r="B2798">
            <v>192000</v>
          </cell>
          <cell r="C2798"/>
          <cell r="D2798"/>
          <cell r="E2798">
            <v>3.5</v>
          </cell>
          <cell r="F2798">
            <v>4</v>
          </cell>
          <cell r="G2798">
            <v>3.79</v>
          </cell>
          <cell r="H2798">
            <v>727680</v>
          </cell>
          <cell r="I2798">
            <v>192000</v>
          </cell>
          <cell r="J2798"/>
          <cell r="K2798"/>
          <cell r="L2798"/>
          <cell r="M2798"/>
          <cell r="N2798"/>
          <cell r="O2798"/>
          <cell r="P2798"/>
          <cell r="Q2798"/>
          <cell r="R2798"/>
          <cell r="S2798"/>
          <cell r="T2798"/>
          <cell r="W2798"/>
          <cell r="X2798" t="str">
            <v>Sin movimiento</v>
          </cell>
          <cell r="Y2798">
            <v>50</v>
          </cell>
          <cell r="Z2798"/>
        </row>
        <row r="2799">
          <cell r="A2799">
            <v>37584</v>
          </cell>
          <cell r="B2799">
            <v>192000</v>
          </cell>
          <cell r="C2799"/>
          <cell r="D2799"/>
          <cell r="E2799">
            <v>3.5</v>
          </cell>
          <cell r="F2799">
            <v>4</v>
          </cell>
          <cell r="G2799">
            <v>3.79</v>
          </cell>
          <cell r="H2799">
            <v>727680</v>
          </cell>
          <cell r="I2799">
            <v>192000</v>
          </cell>
          <cell r="J2799"/>
          <cell r="K2799"/>
          <cell r="L2799"/>
          <cell r="M2799"/>
          <cell r="N2799"/>
          <cell r="O2799"/>
          <cell r="P2799"/>
          <cell r="Q2799"/>
          <cell r="R2799"/>
          <cell r="S2799"/>
          <cell r="T2799"/>
          <cell r="W2799"/>
          <cell r="X2799" t="str">
            <v>Sin movimiento</v>
          </cell>
          <cell r="Y2799">
            <v>50</v>
          </cell>
          <cell r="Z2799"/>
        </row>
        <row r="2800">
          <cell r="A2800">
            <v>37585</v>
          </cell>
          <cell r="B2800">
            <v>263100</v>
          </cell>
          <cell r="C2800"/>
          <cell r="D2800"/>
          <cell r="E2800">
            <v>3.4</v>
          </cell>
          <cell r="F2800">
            <v>4</v>
          </cell>
          <cell r="G2800">
            <v>3.68</v>
          </cell>
          <cell r="H2800">
            <v>968208</v>
          </cell>
          <cell r="I2800">
            <v>263100</v>
          </cell>
          <cell r="J2800"/>
          <cell r="K2800"/>
          <cell r="L2800"/>
          <cell r="M2800"/>
          <cell r="N2800"/>
          <cell r="O2800"/>
          <cell r="P2800"/>
          <cell r="Q2800"/>
          <cell r="R2800"/>
          <cell r="S2800"/>
          <cell r="T2800"/>
          <cell r="W2800"/>
          <cell r="X2800">
            <v>37561</v>
          </cell>
          <cell r="Y2800">
            <v>60.000000000000007</v>
          </cell>
          <cell r="Z2800"/>
        </row>
        <row r="2801">
          <cell r="A2801">
            <v>37586</v>
          </cell>
          <cell r="B2801">
            <v>294800</v>
          </cell>
          <cell r="C2801"/>
          <cell r="D2801"/>
          <cell r="E2801">
            <v>3.5</v>
          </cell>
          <cell r="F2801">
            <v>3.8</v>
          </cell>
          <cell r="G2801">
            <v>3.74</v>
          </cell>
          <cell r="H2801">
            <v>1102552</v>
          </cell>
          <cell r="I2801">
            <v>294800</v>
          </cell>
          <cell r="J2801"/>
          <cell r="K2801"/>
          <cell r="L2801"/>
          <cell r="M2801"/>
          <cell r="N2801"/>
          <cell r="O2801"/>
          <cell r="P2801"/>
          <cell r="Q2801"/>
          <cell r="R2801"/>
          <cell r="S2801"/>
          <cell r="T2801"/>
          <cell r="W2801"/>
          <cell r="X2801">
            <v>37561</v>
          </cell>
          <cell r="Y2801">
            <v>29.999999999999982</v>
          </cell>
          <cell r="Z2801"/>
        </row>
        <row r="2802">
          <cell r="A2802">
            <v>37587</v>
          </cell>
          <cell r="B2802">
            <v>315780</v>
          </cell>
          <cell r="C2802"/>
          <cell r="D2802"/>
          <cell r="E2802">
            <v>3.7</v>
          </cell>
          <cell r="F2802">
            <v>3.9</v>
          </cell>
          <cell r="G2802">
            <v>3.83</v>
          </cell>
          <cell r="H2802">
            <v>1209437.3999999999</v>
          </cell>
          <cell r="I2802">
            <v>315780</v>
          </cell>
          <cell r="J2802"/>
          <cell r="K2802"/>
          <cell r="L2802"/>
          <cell r="M2802"/>
          <cell r="N2802"/>
          <cell r="O2802"/>
          <cell r="P2802"/>
          <cell r="Q2802"/>
          <cell r="R2802"/>
          <cell r="S2802"/>
          <cell r="T2802"/>
          <cell r="W2802"/>
          <cell r="X2802">
            <v>37561</v>
          </cell>
          <cell r="Y2802">
            <v>19.999999999999972</v>
          </cell>
          <cell r="Z2802"/>
        </row>
        <row r="2803">
          <cell r="A2803">
            <v>37588</v>
          </cell>
          <cell r="B2803">
            <v>283675</v>
          </cell>
          <cell r="C2803"/>
          <cell r="D2803"/>
          <cell r="E2803">
            <v>3.8</v>
          </cell>
          <cell r="F2803">
            <v>4</v>
          </cell>
          <cell r="G2803">
            <v>3.99</v>
          </cell>
          <cell r="H2803">
            <v>1131863.25</v>
          </cell>
          <cell r="I2803">
            <v>283675</v>
          </cell>
          <cell r="J2803"/>
          <cell r="K2803"/>
          <cell r="L2803"/>
          <cell r="M2803"/>
          <cell r="N2803"/>
          <cell r="O2803"/>
          <cell r="P2803"/>
          <cell r="Q2803"/>
          <cell r="R2803"/>
          <cell r="S2803"/>
          <cell r="T2803"/>
          <cell r="W2803"/>
          <cell r="X2803">
            <v>37561</v>
          </cell>
          <cell r="Y2803">
            <v>20.000000000000018</v>
          </cell>
          <cell r="Z2803"/>
        </row>
        <row r="2804">
          <cell r="A2804">
            <v>37589</v>
          </cell>
          <cell r="B2804">
            <v>240250</v>
          </cell>
          <cell r="C2804"/>
          <cell r="D2804"/>
          <cell r="E2804">
            <v>3.8</v>
          </cell>
          <cell r="F2804">
            <v>4.4000000000000004</v>
          </cell>
          <cell r="G2804">
            <v>4.2300000000000004</v>
          </cell>
          <cell r="H2804">
            <v>1016257.5000000001</v>
          </cell>
          <cell r="I2804">
            <v>240250</v>
          </cell>
          <cell r="J2804"/>
          <cell r="K2804"/>
          <cell r="L2804"/>
          <cell r="M2804"/>
          <cell r="N2804"/>
          <cell r="O2804"/>
          <cell r="P2804"/>
          <cell r="Q2804"/>
          <cell r="R2804"/>
          <cell r="S2804"/>
          <cell r="T2804"/>
          <cell r="W2804"/>
          <cell r="X2804">
            <v>37561</v>
          </cell>
          <cell r="Y2804">
            <v>60.000000000000057</v>
          </cell>
          <cell r="Z2804"/>
        </row>
        <row r="2805">
          <cell r="A2805">
            <v>37590</v>
          </cell>
          <cell r="B2805">
            <v>240250</v>
          </cell>
          <cell r="C2805"/>
          <cell r="D2805"/>
          <cell r="E2805">
            <v>3.8</v>
          </cell>
          <cell r="F2805">
            <v>4.4000000000000004</v>
          </cell>
          <cell r="G2805">
            <v>4.2300000000000004</v>
          </cell>
          <cell r="H2805">
            <v>1016257.5000000001</v>
          </cell>
          <cell r="I2805">
            <v>240250</v>
          </cell>
          <cell r="J2805">
            <v>24421058.649999999</v>
          </cell>
          <cell r="K2805">
            <v>6211255</v>
          </cell>
          <cell r="L2805">
            <v>3.9317430454875866</v>
          </cell>
          <cell r="M2805"/>
          <cell r="N2805"/>
          <cell r="O2805"/>
          <cell r="P2805"/>
          <cell r="Q2805"/>
          <cell r="R2805"/>
          <cell r="S2805"/>
          <cell r="T2805"/>
          <cell r="W2805"/>
          <cell r="X2805" t="str">
            <v>Sin movimiento</v>
          </cell>
          <cell r="Y2805">
            <v>60.000000000000057</v>
          </cell>
          <cell r="Z2805"/>
        </row>
        <row r="2806">
          <cell r="A2806">
            <v>37591</v>
          </cell>
          <cell r="B2806">
            <v>240250</v>
          </cell>
          <cell r="C2806"/>
          <cell r="D2806"/>
          <cell r="E2806">
            <v>3.8</v>
          </cell>
          <cell r="F2806">
            <v>4.4000000000000004</v>
          </cell>
          <cell r="G2806">
            <v>4.2300000000000004</v>
          </cell>
          <cell r="H2806">
            <v>1016257.5000000001</v>
          </cell>
          <cell r="I2806">
            <v>240250</v>
          </cell>
          <cell r="J2806"/>
          <cell r="K2806"/>
          <cell r="L2806"/>
          <cell r="M2806"/>
          <cell r="N2806"/>
          <cell r="O2806"/>
          <cell r="P2806"/>
          <cell r="Q2806"/>
          <cell r="R2806"/>
          <cell r="S2806"/>
          <cell r="T2806"/>
          <cell r="W2806"/>
          <cell r="X2806" t="str">
            <v>Sin movimiento</v>
          </cell>
          <cell r="Y2806">
            <v>60.000000000000057</v>
          </cell>
          <cell r="Z2806"/>
        </row>
        <row r="2807">
          <cell r="A2807">
            <v>37592</v>
          </cell>
          <cell r="B2807">
            <v>239100</v>
          </cell>
          <cell r="C2807"/>
          <cell r="D2807"/>
          <cell r="E2807">
            <v>3.7</v>
          </cell>
          <cell r="F2807">
            <v>4.0999999999999996</v>
          </cell>
          <cell r="G2807">
            <v>3.97</v>
          </cell>
          <cell r="H2807">
            <v>949227</v>
          </cell>
          <cell r="I2807">
            <v>239100</v>
          </cell>
          <cell r="J2807"/>
          <cell r="K2807"/>
          <cell r="L2807"/>
          <cell r="M2807"/>
          <cell r="N2807"/>
          <cell r="O2807"/>
          <cell r="P2807"/>
          <cell r="Q2807"/>
          <cell r="R2807"/>
          <cell r="S2807"/>
          <cell r="T2807"/>
          <cell r="W2807"/>
          <cell r="X2807">
            <v>37591</v>
          </cell>
          <cell r="Y2807">
            <v>39.999999999999943</v>
          </cell>
          <cell r="Z2807"/>
        </row>
        <row r="2808">
          <cell r="A2808">
            <v>37593</v>
          </cell>
          <cell r="B2808">
            <v>145800</v>
          </cell>
          <cell r="C2808"/>
          <cell r="D2808"/>
          <cell r="E2808">
            <v>4.05</v>
          </cell>
          <cell r="F2808">
            <v>4.3499999999999996</v>
          </cell>
          <cell r="G2808">
            <v>4.17</v>
          </cell>
          <cell r="H2808">
            <v>607986</v>
          </cell>
          <cell r="I2808">
            <v>145800</v>
          </cell>
          <cell r="J2808"/>
          <cell r="K2808"/>
          <cell r="L2808"/>
          <cell r="M2808"/>
          <cell r="N2808"/>
          <cell r="O2808"/>
          <cell r="P2808"/>
          <cell r="Q2808"/>
          <cell r="R2808"/>
          <cell r="S2808"/>
          <cell r="T2808"/>
          <cell r="W2808"/>
          <cell r="X2808">
            <v>37591</v>
          </cell>
          <cell r="Y2808">
            <v>29.999999999999982</v>
          </cell>
          <cell r="Z2808"/>
        </row>
        <row r="2809">
          <cell r="A2809">
            <v>37594</v>
          </cell>
          <cell r="B2809">
            <v>153500</v>
          </cell>
          <cell r="C2809"/>
          <cell r="D2809"/>
          <cell r="E2809">
            <v>3.95</v>
          </cell>
          <cell r="F2809">
            <v>4.25</v>
          </cell>
          <cell r="G2809">
            <v>4.1900000000000004</v>
          </cell>
          <cell r="H2809">
            <v>643165.00000000012</v>
          </cell>
          <cell r="I2809">
            <v>153500</v>
          </cell>
          <cell r="J2809"/>
          <cell r="K2809"/>
          <cell r="L2809"/>
          <cell r="M2809"/>
          <cell r="N2809"/>
          <cell r="O2809"/>
          <cell r="P2809"/>
          <cell r="Q2809"/>
          <cell r="R2809"/>
          <cell r="S2809"/>
          <cell r="T2809"/>
          <cell r="W2809"/>
          <cell r="X2809">
            <v>37591</v>
          </cell>
          <cell r="Y2809">
            <v>29.999999999999982</v>
          </cell>
          <cell r="Z2809"/>
        </row>
        <row r="2810">
          <cell r="A2810">
            <v>37595</v>
          </cell>
          <cell r="B2810">
            <v>185300</v>
          </cell>
          <cell r="C2810"/>
          <cell r="D2810"/>
          <cell r="E2810">
            <v>3.8</v>
          </cell>
          <cell r="F2810">
            <v>4.25</v>
          </cell>
          <cell r="G2810">
            <v>3.95</v>
          </cell>
          <cell r="H2810">
            <v>731935</v>
          </cell>
          <cell r="I2810">
            <v>185300</v>
          </cell>
          <cell r="J2810"/>
          <cell r="K2810"/>
          <cell r="L2810"/>
          <cell r="M2810"/>
          <cell r="N2810"/>
          <cell r="O2810"/>
          <cell r="P2810"/>
          <cell r="Q2810"/>
          <cell r="R2810"/>
          <cell r="S2810"/>
          <cell r="T2810"/>
          <cell r="W2810"/>
          <cell r="X2810">
            <v>37591</v>
          </cell>
          <cell r="Y2810">
            <v>45.000000000000014</v>
          </cell>
          <cell r="Z2810"/>
        </row>
        <row r="2811">
          <cell r="A2811">
            <v>37596</v>
          </cell>
          <cell r="B2811">
            <v>246500</v>
          </cell>
          <cell r="C2811"/>
          <cell r="D2811"/>
          <cell r="E2811">
            <v>3.5</v>
          </cell>
          <cell r="F2811">
            <v>4</v>
          </cell>
          <cell r="G2811">
            <v>3.77</v>
          </cell>
          <cell r="H2811">
            <v>929305</v>
          </cell>
          <cell r="I2811">
            <v>246500</v>
          </cell>
          <cell r="J2811"/>
          <cell r="K2811"/>
          <cell r="L2811"/>
          <cell r="M2811"/>
          <cell r="N2811"/>
          <cell r="O2811"/>
          <cell r="P2811"/>
          <cell r="Q2811"/>
          <cell r="R2811"/>
          <cell r="S2811"/>
          <cell r="T2811"/>
          <cell r="W2811"/>
          <cell r="X2811">
            <v>37591</v>
          </cell>
          <cell r="Y2811">
            <v>50</v>
          </cell>
          <cell r="Z2811"/>
        </row>
        <row r="2812">
          <cell r="A2812">
            <v>37597</v>
          </cell>
          <cell r="B2812">
            <v>246500</v>
          </cell>
          <cell r="C2812"/>
          <cell r="D2812"/>
          <cell r="E2812">
            <v>3.5</v>
          </cell>
          <cell r="F2812">
            <v>4</v>
          </cell>
          <cell r="G2812">
            <v>3.77</v>
          </cell>
          <cell r="H2812">
            <v>929305</v>
          </cell>
          <cell r="I2812">
            <v>246500</v>
          </cell>
          <cell r="J2812"/>
          <cell r="K2812"/>
          <cell r="L2812"/>
          <cell r="M2812"/>
          <cell r="N2812"/>
          <cell r="O2812"/>
          <cell r="P2812"/>
          <cell r="Q2812"/>
          <cell r="R2812"/>
          <cell r="S2812"/>
          <cell r="T2812"/>
          <cell r="W2812"/>
          <cell r="X2812" t="str">
            <v>Sin movimiento</v>
          </cell>
          <cell r="Y2812">
            <v>50</v>
          </cell>
          <cell r="Z2812"/>
        </row>
        <row r="2813">
          <cell r="A2813">
            <v>37598</v>
          </cell>
          <cell r="B2813">
            <v>246500</v>
          </cell>
          <cell r="C2813"/>
          <cell r="D2813"/>
          <cell r="E2813">
            <v>3.5</v>
          </cell>
          <cell r="F2813">
            <v>4</v>
          </cell>
          <cell r="G2813">
            <v>3.77</v>
          </cell>
          <cell r="H2813">
            <v>929305</v>
          </cell>
          <cell r="I2813">
            <v>246500</v>
          </cell>
          <cell r="J2813"/>
          <cell r="K2813"/>
          <cell r="L2813"/>
          <cell r="M2813"/>
          <cell r="N2813"/>
          <cell r="O2813"/>
          <cell r="P2813"/>
          <cell r="Q2813"/>
          <cell r="R2813"/>
          <cell r="S2813"/>
          <cell r="T2813"/>
          <cell r="W2813"/>
          <cell r="X2813" t="str">
            <v>Sin movimiento</v>
          </cell>
          <cell r="Y2813">
            <v>50</v>
          </cell>
          <cell r="Z2813"/>
        </row>
        <row r="2814">
          <cell r="A2814">
            <v>37599</v>
          </cell>
          <cell r="B2814">
            <v>203800</v>
          </cell>
          <cell r="C2814"/>
          <cell r="D2814"/>
          <cell r="E2814">
            <v>3.3</v>
          </cell>
          <cell r="F2814">
            <v>4</v>
          </cell>
          <cell r="G2814">
            <v>3.68</v>
          </cell>
          <cell r="H2814">
            <v>749984</v>
          </cell>
          <cell r="I2814">
            <v>203800</v>
          </cell>
          <cell r="J2814"/>
          <cell r="K2814"/>
          <cell r="L2814"/>
          <cell r="M2814"/>
          <cell r="N2814"/>
          <cell r="O2814"/>
          <cell r="P2814"/>
          <cell r="Q2814"/>
          <cell r="R2814"/>
          <cell r="S2814"/>
          <cell r="T2814"/>
          <cell r="W2814"/>
          <cell r="X2814">
            <v>37591</v>
          </cell>
          <cell r="Y2814">
            <v>70.000000000000014</v>
          </cell>
          <cell r="Z2814"/>
        </row>
        <row r="2815">
          <cell r="A2815">
            <v>37600</v>
          </cell>
          <cell r="B2815">
            <v>174000</v>
          </cell>
          <cell r="C2815"/>
          <cell r="D2815"/>
          <cell r="E2815">
            <v>3.25</v>
          </cell>
          <cell r="F2815">
            <v>4</v>
          </cell>
          <cell r="G2815">
            <v>3.53</v>
          </cell>
          <cell r="H2815">
            <v>614220</v>
          </cell>
          <cell r="I2815">
            <v>174000</v>
          </cell>
          <cell r="J2815"/>
          <cell r="K2815"/>
          <cell r="L2815"/>
          <cell r="M2815"/>
          <cell r="N2815"/>
          <cell r="O2815"/>
          <cell r="P2815"/>
          <cell r="Q2815"/>
          <cell r="R2815"/>
          <cell r="S2815"/>
          <cell r="T2815"/>
          <cell r="W2815"/>
          <cell r="X2815">
            <v>37591</v>
          </cell>
          <cell r="Y2815">
            <v>75</v>
          </cell>
          <cell r="Z2815"/>
        </row>
        <row r="2816">
          <cell r="A2816">
            <v>37601</v>
          </cell>
          <cell r="B2816">
            <v>233300</v>
          </cell>
          <cell r="C2816"/>
          <cell r="D2816"/>
          <cell r="E2816">
            <v>3.45</v>
          </cell>
          <cell r="F2816">
            <v>4</v>
          </cell>
          <cell r="G2816">
            <v>3.55</v>
          </cell>
          <cell r="H2816">
            <v>828215</v>
          </cell>
          <cell r="I2816">
            <v>233300</v>
          </cell>
          <cell r="J2816"/>
          <cell r="K2816"/>
          <cell r="L2816"/>
          <cell r="M2816"/>
          <cell r="N2816"/>
          <cell r="O2816"/>
          <cell r="P2816"/>
          <cell r="Q2816"/>
          <cell r="R2816"/>
          <cell r="S2816"/>
          <cell r="T2816"/>
          <cell r="W2816"/>
          <cell r="X2816">
            <v>37591</v>
          </cell>
          <cell r="Y2816">
            <v>54.999999999999986</v>
          </cell>
          <cell r="Z2816"/>
        </row>
        <row r="2817">
          <cell r="A2817">
            <v>37602</v>
          </cell>
          <cell r="B2817">
            <v>227600</v>
          </cell>
          <cell r="C2817"/>
          <cell r="D2817"/>
          <cell r="E2817">
            <v>3.5</v>
          </cell>
          <cell r="F2817">
            <v>4</v>
          </cell>
          <cell r="G2817">
            <v>3.69</v>
          </cell>
          <cell r="H2817">
            <v>839844</v>
          </cell>
          <cell r="I2817">
            <v>227600</v>
          </cell>
          <cell r="J2817"/>
          <cell r="K2817"/>
          <cell r="L2817"/>
          <cell r="M2817"/>
          <cell r="N2817"/>
          <cell r="O2817"/>
          <cell r="P2817"/>
          <cell r="Q2817"/>
          <cell r="R2817"/>
          <cell r="S2817"/>
          <cell r="T2817"/>
          <cell r="W2817"/>
          <cell r="X2817">
            <v>37591</v>
          </cell>
          <cell r="Y2817">
            <v>50</v>
          </cell>
          <cell r="Z2817"/>
        </row>
        <row r="2818">
          <cell r="A2818">
            <v>37603</v>
          </cell>
          <cell r="B2818">
            <v>236650</v>
          </cell>
          <cell r="C2818"/>
          <cell r="D2818"/>
          <cell r="E2818">
            <v>3.7</v>
          </cell>
          <cell r="F2818">
            <v>4</v>
          </cell>
          <cell r="G2818">
            <v>3.78</v>
          </cell>
          <cell r="H2818">
            <v>894537</v>
          </cell>
          <cell r="I2818">
            <v>236650</v>
          </cell>
          <cell r="J2818"/>
          <cell r="K2818"/>
          <cell r="L2818"/>
          <cell r="M2818"/>
          <cell r="N2818"/>
          <cell r="O2818"/>
          <cell r="P2818"/>
          <cell r="Q2818"/>
          <cell r="R2818"/>
          <cell r="S2818"/>
          <cell r="T2818"/>
          <cell r="W2818"/>
          <cell r="X2818">
            <v>37591</v>
          </cell>
          <cell r="Y2818">
            <v>29.999999999999982</v>
          </cell>
          <cell r="Z2818"/>
        </row>
        <row r="2819">
          <cell r="A2819">
            <v>37604</v>
          </cell>
          <cell r="B2819">
            <v>236650</v>
          </cell>
          <cell r="C2819"/>
          <cell r="D2819"/>
          <cell r="E2819">
            <v>3.7</v>
          </cell>
          <cell r="F2819">
            <v>4</v>
          </cell>
          <cell r="G2819">
            <v>3.78</v>
          </cell>
          <cell r="H2819">
            <v>894537</v>
          </cell>
          <cell r="I2819">
            <v>236650</v>
          </cell>
          <cell r="J2819"/>
          <cell r="K2819"/>
          <cell r="L2819"/>
          <cell r="M2819"/>
          <cell r="N2819"/>
          <cell r="O2819"/>
          <cell r="P2819"/>
          <cell r="Q2819"/>
          <cell r="R2819"/>
          <cell r="S2819"/>
          <cell r="T2819"/>
          <cell r="W2819"/>
          <cell r="X2819" t="str">
            <v>Sin movimiento</v>
          </cell>
          <cell r="Y2819">
            <v>29.999999999999982</v>
          </cell>
          <cell r="Z2819"/>
        </row>
        <row r="2820">
          <cell r="A2820">
            <v>37605</v>
          </cell>
          <cell r="B2820">
            <v>236650</v>
          </cell>
          <cell r="C2820"/>
          <cell r="D2820"/>
          <cell r="E2820">
            <v>3.7</v>
          </cell>
          <cell r="F2820">
            <v>4</v>
          </cell>
          <cell r="G2820">
            <v>3.78</v>
          </cell>
          <cell r="H2820">
            <v>894537</v>
          </cell>
          <cell r="I2820">
            <v>236650</v>
          </cell>
          <cell r="J2820"/>
          <cell r="K2820"/>
          <cell r="L2820"/>
          <cell r="M2820"/>
          <cell r="N2820"/>
          <cell r="O2820"/>
          <cell r="P2820"/>
          <cell r="Q2820"/>
          <cell r="R2820"/>
          <cell r="S2820"/>
          <cell r="T2820"/>
          <cell r="W2820"/>
          <cell r="X2820" t="str">
            <v>Sin movimiento</v>
          </cell>
          <cell r="Y2820">
            <v>29.999999999999982</v>
          </cell>
          <cell r="Z2820"/>
        </row>
        <row r="2821">
          <cell r="A2821">
            <v>37606</v>
          </cell>
          <cell r="B2821">
            <v>170800</v>
          </cell>
          <cell r="C2821"/>
          <cell r="D2821"/>
          <cell r="E2821">
            <v>3.4</v>
          </cell>
          <cell r="F2821">
            <v>3.75</v>
          </cell>
          <cell r="G2821">
            <v>3.58</v>
          </cell>
          <cell r="H2821">
            <v>611464</v>
          </cell>
          <cell r="I2821">
            <v>170800</v>
          </cell>
          <cell r="J2821"/>
          <cell r="K2821"/>
          <cell r="L2821"/>
          <cell r="M2821"/>
          <cell r="N2821"/>
          <cell r="O2821"/>
          <cell r="P2821"/>
          <cell r="Q2821"/>
          <cell r="R2821"/>
          <cell r="S2821"/>
          <cell r="T2821"/>
          <cell r="W2821"/>
          <cell r="X2821">
            <v>37591</v>
          </cell>
          <cell r="Y2821">
            <v>35.000000000000007</v>
          </cell>
          <cell r="Z2821"/>
        </row>
        <row r="2822">
          <cell r="A2822">
            <v>37607</v>
          </cell>
          <cell r="B2822">
            <v>175500</v>
          </cell>
          <cell r="C2822"/>
          <cell r="D2822"/>
          <cell r="E2822">
            <v>3.5</v>
          </cell>
          <cell r="F2822">
            <v>3.7</v>
          </cell>
          <cell r="G2822">
            <v>3.61</v>
          </cell>
          <cell r="H2822">
            <v>633555</v>
          </cell>
          <cell r="I2822">
            <v>175500</v>
          </cell>
          <cell r="J2822"/>
          <cell r="K2822"/>
          <cell r="L2822"/>
          <cell r="M2822"/>
          <cell r="N2822"/>
          <cell r="O2822"/>
          <cell r="P2822"/>
          <cell r="Q2822"/>
          <cell r="R2822"/>
          <cell r="S2822"/>
          <cell r="T2822"/>
          <cell r="W2822"/>
          <cell r="X2822">
            <v>37591</v>
          </cell>
          <cell r="Y2822">
            <v>20.000000000000018</v>
          </cell>
          <cell r="Z2822"/>
        </row>
        <row r="2823">
          <cell r="A2823">
            <v>37608</v>
          </cell>
          <cell r="B2823">
            <v>131600</v>
          </cell>
          <cell r="C2823"/>
          <cell r="D2823"/>
          <cell r="E2823">
            <v>3.6</v>
          </cell>
          <cell r="F2823">
            <v>3.8</v>
          </cell>
          <cell r="G2823">
            <v>3.69</v>
          </cell>
          <cell r="H2823">
            <v>485604</v>
          </cell>
          <cell r="I2823">
            <v>131600</v>
          </cell>
          <cell r="J2823"/>
          <cell r="K2823"/>
          <cell r="L2823"/>
          <cell r="M2823"/>
          <cell r="N2823"/>
          <cell r="O2823"/>
          <cell r="P2823"/>
          <cell r="Q2823"/>
          <cell r="R2823"/>
          <cell r="S2823"/>
          <cell r="T2823"/>
          <cell r="W2823"/>
          <cell r="X2823">
            <v>37591</v>
          </cell>
          <cell r="Y2823">
            <v>19.999999999999972</v>
          </cell>
          <cell r="Z2823"/>
        </row>
        <row r="2824">
          <cell r="A2824">
            <v>37609</v>
          </cell>
          <cell r="B2824">
            <v>125600</v>
          </cell>
          <cell r="C2824"/>
          <cell r="D2824"/>
          <cell r="E2824">
            <v>3.55</v>
          </cell>
          <cell r="F2824">
            <v>3.75</v>
          </cell>
          <cell r="G2824">
            <v>3.6</v>
          </cell>
          <cell r="H2824">
            <v>452160</v>
          </cell>
          <cell r="I2824">
            <v>125600</v>
          </cell>
          <cell r="J2824"/>
          <cell r="K2824"/>
          <cell r="L2824"/>
          <cell r="M2824"/>
          <cell r="N2824"/>
          <cell r="O2824"/>
          <cell r="P2824"/>
          <cell r="Q2824"/>
          <cell r="R2824"/>
          <cell r="S2824"/>
          <cell r="T2824"/>
          <cell r="W2824"/>
          <cell r="X2824">
            <v>37591</v>
          </cell>
          <cell r="Y2824">
            <v>20.000000000000018</v>
          </cell>
          <cell r="Z2824"/>
        </row>
        <row r="2825">
          <cell r="A2825">
            <v>37610</v>
          </cell>
          <cell r="B2825">
            <v>132700</v>
          </cell>
          <cell r="C2825"/>
          <cell r="D2825"/>
          <cell r="E2825">
            <v>3.6</v>
          </cell>
          <cell r="F2825">
            <v>4</v>
          </cell>
          <cell r="G2825">
            <v>3.71</v>
          </cell>
          <cell r="H2825">
            <v>492317</v>
          </cell>
          <cell r="I2825">
            <v>132700</v>
          </cell>
          <cell r="J2825"/>
          <cell r="K2825"/>
          <cell r="L2825"/>
          <cell r="M2825"/>
          <cell r="N2825"/>
          <cell r="O2825"/>
          <cell r="P2825"/>
          <cell r="Q2825"/>
          <cell r="R2825"/>
          <cell r="S2825"/>
          <cell r="T2825"/>
          <cell r="W2825"/>
          <cell r="X2825">
            <v>37591</v>
          </cell>
          <cell r="Y2825">
            <v>39.999999999999993</v>
          </cell>
          <cell r="Z2825"/>
        </row>
        <row r="2826">
          <cell r="A2826">
            <v>37611</v>
          </cell>
          <cell r="B2826">
            <v>132700</v>
          </cell>
          <cell r="C2826"/>
          <cell r="D2826"/>
          <cell r="E2826">
            <v>3.6</v>
          </cell>
          <cell r="F2826">
            <v>4</v>
          </cell>
          <cell r="G2826">
            <v>3.71</v>
          </cell>
          <cell r="H2826">
            <v>492317</v>
          </cell>
          <cell r="I2826">
            <v>132700</v>
          </cell>
          <cell r="J2826"/>
          <cell r="K2826"/>
          <cell r="L2826"/>
          <cell r="M2826"/>
          <cell r="N2826"/>
          <cell r="O2826"/>
          <cell r="P2826"/>
          <cell r="Q2826"/>
          <cell r="R2826"/>
          <cell r="S2826"/>
          <cell r="T2826"/>
          <cell r="W2826"/>
          <cell r="X2826" t="str">
            <v>Sin movimiento</v>
          </cell>
          <cell r="Y2826">
            <v>39.999999999999993</v>
          </cell>
          <cell r="Z2826"/>
        </row>
        <row r="2827">
          <cell r="A2827">
            <v>37612</v>
          </cell>
          <cell r="B2827">
            <v>132700</v>
          </cell>
          <cell r="C2827"/>
          <cell r="D2827"/>
          <cell r="E2827">
            <v>3.6</v>
          </cell>
          <cell r="F2827">
            <v>4</v>
          </cell>
          <cell r="G2827">
            <v>3.71</v>
          </cell>
          <cell r="H2827">
            <v>492317</v>
          </cell>
          <cell r="I2827">
            <v>132700</v>
          </cell>
          <cell r="J2827"/>
          <cell r="K2827"/>
          <cell r="L2827"/>
          <cell r="M2827"/>
          <cell r="N2827"/>
          <cell r="O2827"/>
          <cell r="P2827"/>
          <cell r="Q2827"/>
          <cell r="R2827"/>
          <cell r="S2827"/>
          <cell r="T2827"/>
          <cell r="W2827"/>
          <cell r="X2827" t="str">
            <v>Sin movimiento</v>
          </cell>
          <cell r="Y2827">
            <v>39.999999999999993</v>
          </cell>
          <cell r="Z2827"/>
        </row>
        <row r="2828">
          <cell r="A2828">
            <v>37613</v>
          </cell>
          <cell r="B2828">
            <v>181100</v>
          </cell>
          <cell r="C2828"/>
          <cell r="D2828"/>
          <cell r="E2828">
            <v>3.4</v>
          </cell>
          <cell r="F2828">
            <v>4.0999999999999996</v>
          </cell>
          <cell r="G2828">
            <v>3.78</v>
          </cell>
          <cell r="H2828">
            <v>684558</v>
          </cell>
          <cell r="I2828">
            <v>181100</v>
          </cell>
          <cell r="J2828"/>
          <cell r="K2828"/>
          <cell r="L2828"/>
          <cell r="M2828"/>
          <cell r="N2828"/>
          <cell r="O2828"/>
          <cell r="P2828"/>
          <cell r="Q2828"/>
          <cell r="R2828"/>
          <cell r="S2828"/>
          <cell r="T2828"/>
          <cell r="W2828"/>
          <cell r="X2828">
            <v>37591</v>
          </cell>
          <cell r="Y2828">
            <v>69.999999999999972</v>
          </cell>
          <cell r="Z2828"/>
        </row>
        <row r="2829">
          <cell r="A2829">
            <v>37614</v>
          </cell>
          <cell r="B2829">
            <v>170800</v>
          </cell>
          <cell r="C2829"/>
          <cell r="D2829"/>
          <cell r="E2829">
            <v>3.7</v>
          </cell>
          <cell r="F2829">
            <v>4.25</v>
          </cell>
          <cell r="G2829">
            <v>4.04</v>
          </cell>
          <cell r="H2829">
            <v>690032</v>
          </cell>
          <cell r="I2829">
            <v>170800</v>
          </cell>
          <cell r="J2829"/>
          <cell r="K2829"/>
          <cell r="L2829"/>
          <cell r="M2829"/>
          <cell r="N2829"/>
          <cell r="O2829"/>
          <cell r="P2829"/>
          <cell r="Q2829"/>
          <cell r="R2829"/>
          <cell r="S2829"/>
          <cell r="T2829"/>
          <cell r="W2829"/>
          <cell r="X2829">
            <v>37591</v>
          </cell>
          <cell r="Y2829">
            <v>54.999999999999986</v>
          </cell>
          <cell r="Z2829"/>
        </row>
        <row r="2830">
          <cell r="A2830">
            <v>37615</v>
          </cell>
          <cell r="B2830">
            <v>170800</v>
          </cell>
          <cell r="C2830"/>
          <cell r="D2830"/>
          <cell r="E2830">
            <v>3.7</v>
          </cell>
          <cell r="F2830">
            <v>4.25</v>
          </cell>
          <cell r="G2830">
            <v>4.04</v>
          </cell>
          <cell r="H2830">
            <v>690032</v>
          </cell>
          <cell r="I2830">
            <v>170800</v>
          </cell>
          <cell r="J2830"/>
          <cell r="K2830"/>
          <cell r="L2830"/>
          <cell r="M2830"/>
          <cell r="N2830"/>
          <cell r="O2830"/>
          <cell r="P2830"/>
          <cell r="Q2830"/>
          <cell r="R2830"/>
          <cell r="S2830"/>
          <cell r="T2830"/>
          <cell r="W2830"/>
          <cell r="X2830">
            <v>37591</v>
          </cell>
          <cell r="Y2830">
            <v>54.999999999999986</v>
          </cell>
          <cell r="Z2830"/>
        </row>
        <row r="2831">
          <cell r="A2831">
            <v>37616</v>
          </cell>
          <cell r="B2831">
            <v>138300</v>
          </cell>
          <cell r="C2831"/>
          <cell r="D2831"/>
          <cell r="E2831">
            <v>3.8</v>
          </cell>
          <cell r="F2831">
            <v>4.3</v>
          </cell>
          <cell r="G2831">
            <v>4.17</v>
          </cell>
          <cell r="H2831">
            <v>576711</v>
          </cell>
          <cell r="I2831">
            <v>138300</v>
          </cell>
          <cell r="J2831"/>
          <cell r="K2831"/>
          <cell r="L2831"/>
          <cell r="M2831"/>
          <cell r="N2831"/>
          <cell r="O2831"/>
          <cell r="P2831"/>
          <cell r="Q2831"/>
          <cell r="R2831"/>
          <cell r="S2831"/>
          <cell r="T2831"/>
          <cell r="W2831"/>
          <cell r="X2831">
            <v>37591</v>
          </cell>
          <cell r="Y2831">
            <v>50</v>
          </cell>
          <cell r="Z2831"/>
        </row>
        <row r="2832">
          <cell r="A2832">
            <v>37617</v>
          </cell>
          <cell r="B2832">
            <v>109000</v>
          </cell>
          <cell r="C2832"/>
          <cell r="D2832"/>
          <cell r="E2832">
            <v>3.5</v>
          </cell>
          <cell r="F2832">
            <v>3.8</v>
          </cell>
          <cell r="G2832">
            <v>3.71</v>
          </cell>
          <cell r="H2832">
            <v>404390</v>
          </cell>
          <cell r="I2832">
            <v>109000</v>
          </cell>
          <cell r="J2832"/>
          <cell r="K2832"/>
          <cell r="L2832"/>
          <cell r="M2832"/>
          <cell r="N2832"/>
          <cell r="O2832"/>
          <cell r="P2832"/>
          <cell r="Q2832"/>
          <cell r="R2832"/>
          <cell r="S2832"/>
          <cell r="T2832"/>
          <cell r="W2832"/>
          <cell r="X2832">
            <v>37591</v>
          </cell>
          <cell r="Y2832">
            <v>29.999999999999982</v>
          </cell>
          <cell r="Z2832"/>
        </row>
        <row r="2833">
          <cell r="A2833">
            <v>37618</v>
          </cell>
          <cell r="B2833">
            <v>109000</v>
          </cell>
          <cell r="C2833"/>
          <cell r="D2833"/>
          <cell r="E2833">
            <v>3.5</v>
          </cell>
          <cell r="F2833">
            <v>3.8</v>
          </cell>
          <cell r="G2833">
            <v>3.71</v>
          </cell>
          <cell r="H2833">
            <v>404390</v>
          </cell>
          <cell r="I2833">
            <v>109000</v>
          </cell>
          <cell r="J2833"/>
          <cell r="K2833"/>
          <cell r="L2833"/>
          <cell r="M2833"/>
          <cell r="N2833"/>
          <cell r="O2833"/>
          <cell r="P2833"/>
          <cell r="Q2833"/>
          <cell r="R2833"/>
          <cell r="S2833"/>
          <cell r="T2833"/>
          <cell r="W2833"/>
          <cell r="X2833" t="str">
            <v>Sin movimiento</v>
          </cell>
          <cell r="Y2833">
            <v>29.999999999999982</v>
          </cell>
          <cell r="Z2833"/>
        </row>
        <row r="2834">
          <cell r="A2834">
            <v>37619</v>
          </cell>
          <cell r="B2834">
            <v>109000</v>
          </cell>
          <cell r="C2834"/>
          <cell r="D2834"/>
          <cell r="E2834">
            <v>3.5</v>
          </cell>
          <cell r="F2834">
            <v>3.8</v>
          </cell>
          <cell r="G2834">
            <v>3.71</v>
          </cell>
          <cell r="H2834">
            <v>404390</v>
          </cell>
          <cell r="I2834">
            <v>109000</v>
          </cell>
          <cell r="J2834"/>
          <cell r="K2834"/>
          <cell r="L2834"/>
          <cell r="M2834"/>
          <cell r="N2834"/>
          <cell r="O2834"/>
          <cell r="P2834"/>
          <cell r="Q2834"/>
          <cell r="R2834"/>
          <cell r="S2834"/>
          <cell r="T2834"/>
          <cell r="W2834"/>
          <cell r="X2834" t="str">
            <v>Sin movimiento</v>
          </cell>
          <cell r="Y2834">
            <v>29.999999999999982</v>
          </cell>
          <cell r="Z2834"/>
        </row>
        <row r="2835">
          <cell r="A2835">
            <v>37620</v>
          </cell>
          <cell r="B2835">
            <v>136500</v>
          </cell>
          <cell r="C2835"/>
          <cell r="D2835"/>
          <cell r="E2835">
            <v>3.45</v>
          </cell>
          <cell r="F2835">
            <v>3.7</v>
          </cell>
          <cell r="G2835">
            <v>3.56</v>
          </cell>
          <cell r="H2835">
            <v>485940</v>
          </cell>
          <cell r="I2835">
            <v>136500</v>
          </cell>
          <cell r="J2835"/>
          <cell r="K2835"/>
          <cell r="L2835"/>
          <cell r="M2835"/>
          <cell r="N2835"/>
          <cell r="O2835"/>
          <cell r="P2835"/>
          <cell r="Q2835"/>
          <cell r="R2835"/>
          <cell r="S2835"/>
          <cell r="T2835"/>
          <cell r="W2835"/>
          <cell r="X2835">
            <v>37591</v>
          </cell>
          <cell r="Y2835">
            <v>25</v>
          </cell>
          <cell r="Z2835"/>
        </row>
        <row r="2836">
          <cell r="A2836">
            <v>37621</v>
          </cell>
          <cell r="B2836">
            <v>97750</v>
          </cell>
          <cell r="C2836"/>
          <cell r="D2836"/>
          <cell r="E2836">
            <v>3.4</v>
          </cell>
          <cell r="F2836">
            <v>3.7</v>
          </cell>
          <cell r="G2836">
            <v>3.56</v>
          </cell>
          <cell r="H2836">
            <v>347990</v>
          </cell>
          <cell r="I2836">
            <v>97750</v>
          </cell>
          <cell r="J2836">
            <v>20800526.5</v>
          </cell>
          <cell r="K2836">
            <v>5475950</v>
          </cell>
          <cell r="L2836">
            <v>3.7985238177850418</v>
          </cell>
          <cell r="M2836"/>
          <cell r="N2836"/>
          <cell r="O2836"/>
          <cell r="P2836"/>
          <cell r="Q2836"/>
          <cell r="R2836"/>
          <cell r="S2836"/>
          <cell r="T2836"/>
          <cell r="W2836"/>
          <cell r="X2836">
            <v>37591</v>
          </cell>
          <cell r="Y2836">
            <v>30.000000000000028</v>
          </cell>
          <cell r="Z2836"/>
        </row>
        <row r="2837">
          <cell r="A2837">
            <v>37622</v>
          </cell>
          <cell r="B2837">
            <v>97750</v>
          </cell>
          <cell r="C2837"/>
          <cell r="D2837"/>
          <cell r="E2837">
            <v>3.4</v>
          </cell>
          <cell r="F2837">
            <v>3.7</v>
          </cell>
          <cell r="G2837">
            <v>3.56</v>
          </cell>
          <cell r="H2837">
            <v>347990</v>
          </cell>
          <cell r="I2837">
            <v>97750</v>
          </cell>
          <cell r="J2837"/>
          <cell r="K2837"/>
          <cell r="L2837"/>
          <cell r="M2837"/>
          <cell r="N2837"/>
          <cell r="O2837"/>
          <cell r="P2837"/>
          <cell r="Q2837"/>
          <cell r="R2837"/>
          <cell r="S2837"/>
          <cell r="T2837"/>
          <cell r="W2837"/>
          <cell r="X2837">
            <v>37622</v>
          </cell>
          <cell r="Y2837">
            <v>30.000000000000028</v>
          </cell>
          <cell r="Z2837"/>
        </row>
        <row r="2838">
          <cell r="A2838">
            <v>37623</v>
          </cell>
          <cell r="B2838">
            <v>169000</v>
          </cell>
          <cell r="C2838"/>
          <cell r="D2838"/>
          <cell r="E2838">
            <v>3.45</v>
          </cell>
          <cell r="F2838">
            <v>3.5</v>
          </cell>
          <cell r="G2838">
            <v>3.5</v>
          </cell>
          <cell r="H2838">
            <v>591500</v>
          </cell>
          <cell r="I2838">
            <v>169000</v>
          </cell>
          <cell r="J2838"/>
          <cell r="K2838"/>
          <cell r="L2838"/>
          <cell r="M2838"/>
          <cell r="N2838"/>
          <cell r="O2838"/>
          <cell r="P2838"/>
          <cell r="Q2838"/>
          <cell r="R2838"/>
          <cell r="S2838"/>
          <cell r="T2838"/>
          <cell r="W2838"/>
          <cell r="X2838">
            <v>37622</v>
          </cell>
          <cell r="Y2838">
            <v>4.9999999999999822</v>
          </cell>
          <cell r="Z2838"/>
        </row>
        <row r="2839">
          <cell r="A2839">
            <v>37624</v>
          </cell>
          <cell r="B2839">
            <v>172400</v>
          </cell>
          <cell r="C2839"/>
          <cell r="D2839"/>
          <cell r="E2839">
            <v>3.4</v>
          </cell>
          <cell r="F2839">
            <v>3.7</v>
          </cell>
          <cell r="G2839">
            <v>3.55</v>
          </cell>
          <cell r="H2839">
            <v>612020</v>
          </cell>
          <cell r="I2839">
            <v>172400</v>
          </cell>
          <cell r="J2839"/>
          <cell r="K2839"/>
          <cell r="L2839"/>
          <cell r="M2839"/>
          <cell r="N2839"/>
          <cell r="O2839"/>
          <cell r="P2839"/>
          <cell r="Q2839"/>
          <cell r="R2839"/>
          <cell r="S2839"/>
          <cell r="T2839"/>
          <cell r="W2839"/>
          <cell r="X2839">
            <v>37622</v>
          </cell>
          <cell r="Y2839">
            <v>30.000000000000028</v>
          </cell>
          <cell r="Z2839"/>
        </row>
        <row r="2840">
          <cell r="A2840">
            <v>37625</v>
          </cell>
          <cell r="B2840">
            <v>172400</v>
          </cell>
          <cell r="C2840"/>
          <cell r="D2840"/>
          <cell r="E2840">
            <v>3.4</v>
          </cell>
          <cell r="F2840">
            <v>3.7</v>
          </cell>
          <cell r="G2840">
            <v>3.55</v>
          </cell>
          <cell r="H2840">
            <v>612020</v>
          </cell>
          <cell r="I2840">
            <v>172400</v>
          </cell>
          <cell r="J2840"/>
          <cell r="K2840"/>
          <cell r="L2840"/>
          <cell r="M2840"/>
          <cell r="N2840"/>
          <cell r="O2840"/>
          <cell r="P2840"/>
          <cell r="Q2840"/>
          <cell r="R2840"/>
          <cell r="S2840"/>
          <cell r="T2840"/>
          <cell r="W2840"/>
          <cell r="X2840" t="str">
            <v>Sin movimiento</v>
          </cell>
          <cell r="Y2840">
            <v>30.000000000000028</v>
          </cell>
          <cell r="Z2840"/>
        </row>
        <row r="2841">
          <cell r="A2841">
            <v>37626</v>
          </cell>
          <cell r="B2841">
            <v>172400</v>
          </cell>
          <cell r="C2841"/>
          <cell r="D2841"/>
          <cell r="E2841">
            <v>3.4</v>
          </cell>
          <cell r="F2841">
            <v>3.7</v>
          </cell>
          <cell r="G2841">
            <v>3.55</v>
          </cell>
          <cell r="H2841">
            <v>612020</v>
          </cell>
          <cell r="I2841">
            <v>172400</v>
          </cell>
          <cell r="J2841"/>
          <cell r="K2841"/>
          <cell r="L2841"/>
          <cell r="M2841"/>
          <cell r="N2841"/>
          <cell r="O2841"/>
          <cell r="P2841"/>
          <cell r="Q2841"/>
          <cell r="R2841"/>
          <cell r="S2841"/>
          <cell r="T2841"/>
          <cell r="W2841"/>
          <cell r="X2841" t="str">
            <v>Sin movimiento</v>
          </cell>
          <cell r="Y2841">
            <v>30.000000000000028</v>
          </cell>
          <cell r="Z2841"/>
        </row>
        <row r="2842">
          <cell r="A2842">
            <v>37627</v>
          </cell>
          <cell r="B2842">
            <v>129900</v>
          </cell>
          <cell r="C2842"/>
          <cell r="D2842"/>
          <cell r="E2842">
            <v>3.35</v>
          </cell>
          <cell r="F2842">
            <v>3.7</v>
          </cell>
          <cell r="G2842">
            <v>3.55</v>
          </cell>
          <cell r="H2842">
            <v>461145</v>
          </cell>
          <cell r="I2842">
            <v>129900</v>
          </cell>
          <cell r="J2842"/>
          <cell r="K2842"/>
          <cell r="L2842"/>
          <cell r="M2842"/>
          <cell r="N2842"/>
          <cell r="O2842"/>
          <cell r="P2842"/>
          <cell r="Q2842"/>
          <cell r="R2842"/>
          <cell r="S2842"/>
          <cell r="T2842"/>
          <cell r="W2842"/>
          <cell r="X2842">
            <v>37622</v>
          </cell>
          <cell r="Y2842">
            <v>35.000000000000007</v>
          </cell>
          <cell r="Z2842"/>
        </row>
        <row r="2843">
          <cell r="A2843">
            <v>37628</v>
          </cell>
          <cell r="B2843">
            <v>208500</v>
          </cell>
          <cell r="C2843"/>
          <cell r="D2843"/>
          <cell r="E2843">
            <v>3.5</v>
          </cell>
          <cell r="F2843">
            <v>3.7</v>
          </cell>
          <cell r="G2843">
            <v>3.6</v>
          </cell>
          <cell r="H2843">
            <v>750600</v>
          </cell>
          <cell r="I2843">
            <v>208500</v>
          </cell>
          <cell r="J2843"/>
          <cell r="K2843"/>
          <cell r="L2843"/>
          <cell r="M2843"/>
          <cell r="N2843"/>
          <cell r="O2843"/>
          <cell r="P2843"/>
          <cell r="Q2843"/>
          <cell r="R2843"/>
          <cell r="S2843"/>
          <cell r="T2843"/>
          <cell r="W2843"/>
          <cell r="X2843">
            <v>37622</v>
          </cell>
          <cell r="Y2843">
            <v>20.000000000000018</v>
          </cell>
          <cell r="Z2843"/>
        </row>
        <row r="2844">
          <cell r="A2844">
            <v>37629</v>
          </cell>
          <cell r="B2844">
            <v>159500</v>
          </cell>
          <cell r="C2844"/>
          <cell r="D2844"/>
          <cell r="E2844">
            <v>3.55</v>
          </cell>
          <cell r="F2844">
            <v>3.95</v>
          </cell>
          <cell r="G2844">
            <v>3.86</v>
          </cell>
          <cell r="H2844">
            <v>615670</v>
          </cell>
          <cell r="I2844">
            <v>159500</v>
          </cell>
          <cell r="J2844"/>
          <cell r="K2844"/>
          <cell r="L2844"/>
          <cell r="M2844"/>
          <cell r="N2844"/>
          <cell r="O2844"/>
          <cell r="P2844"/>
          <cell r="Q2844"/>
          <cell r="R2844"/>
          <cell r="S2844"/>
          <cell r="T2844"/>
          <cell r="W2844"/>
          <cell r="X2844">
            <v>37622</v>
          </cell>
          <cell r="Y2844">
            <v>40.000000000000036</v>
          </cell>
          <cell r="Z2844"/>
        </row>
        <row r="2845">
          <cell r="A2845">
            <v>37630</v>
          </cell>
          <cell r="B2845">
            <v>179400</v>
          </cell>
          <cell r="C2845"/>
          <cell r="D2845"/>
          <cell r="E2845">
            <v>3.7</v>
          </cell>
          <cell r="F2845">
            <v>3.9</v>
          </cell>
          <cell r="G2845">
            <v>3.82</v>
          </cell>
          <cell r="H2845">
            <v>685308</v>
          </cell>
          <cell r="I2845">
            <v>179400</v>
          </cell>
          <cell r="J2845"/>
          <cell r="K2845"/>
          <cell r="L2845"/>
          <cell r="M2845"/>
          <cell r="N2845"/>
          <cell r="O2845"/>
          <cell r="P2845"/>
          <cell r="Q2845"/>
          <cell r="R2845"/>
          <cell r="S2845"/>
          <cell r="T2845"/>
          <cell r="W2845"/>
          <cell r="X2845">
            <v>37622</v>
          </cell>
          <cell r="Y2845">
            <v>19.999999999999972</v>
          </cell>
          <cell r="Z2845"/>
        </row>
        <row r="2846">
          <cell r="A2846">
            <v>37631</v>
          </cell>
          <cell r="B2846">
            <v>138100</v>
          </cell>
          <cell r="C2846"/>
          <cell r="D2846"/>
          <cell r="E2846">
            <v>3.5</v>
          </cell>
          <cell r="F2846">
            <v>3.95</v>
          </cell>
          <cell r="G2846">
            <v>3.66</v>
          </cell>
          <cell r="H2846">
            <v>505446</v>
          </cell>
          <cell r="I2846">
            <v>138100</v>
          </cell>
          <cell r="J2846"/>
          <cell r="K2846"/>
          <cell r="L2846"/>
          <cell r="M2846"/>
          <cell r="N2846"/>
          <cell r="O2846"/>
          <cell r="P2846"/>
          <cell r="Q2846"/>
          <cell r="R2846"/>
          <cell r="S2846"/>
          <cell r="T2846"/>
          <cell r="W2846"/>
          <cell r="X2846">
            <v>37622</v>
          </cell>
          <cell r="Y2846">
            <v>45.000000000000014</v>
          </cell>
          <cell r="Z2846"/>
        </row>
        <row r="2847">
          <cell r="A2847">
            <v>37632</v>
          </cell>
          <cell r="B2847">
            <v>138100</v>
          </cell>
          <cell r="C2847"/>
          <cell r="D2847"/>
          <cell r="E2847">
            <v>3.5</v>
          </cell>
          <cell r="F2847">
            <v>3.95</v>
          </cell>
          <cell r="G2847">
            <v>3.66</v>
          </cell>
          <cell r="H2847">
            <v>505446</v>
          </cell>
          <cell r="I2847">
            <v>138100</v>
          </cell>
          <cell r="J2847"/>
          <cell r="K2847"/>
          <cell r="L2847"/>
          <cell r="M2847"/>
          <cell r="N2847"/>
          <cell r="O2847"/>
          <cell r="P2847"/>
          <cell r="Q2847"/>
          <cell r="R2847"/>
          <cell r="S2847"/>
          <cell r="T2847"/>
          <cell r="W2847"/>
          <cell r="X2847" t="str">
            <v>Sin movimiento</v>
          </cell>
          <cell r="Y2847">
            <v>45.000000000000014</v>
          </cell>
          <cell r="Z2847"/>
        </row>
        <row r="2848">
          <cell r="A2848">
            <v>37633</v>
          </cell>
          <cell r="B2848">
            <v>138100</v>
          </cell>
          <cell r="C2848"/>
          <cell r="D2848"/>
          <cell r="E2848">
            <v>3.5</v>
          </cell>
          <cell r="F2848">
            <v>3.95</v>
          </cell>
          <cell r="G2848">
            <v>3.66</v>
          </cell>
          <cell r="H2848">
            <v>505446</v>
          </cell>
          <cell r="I2848">
            <v>138100</v>
          </cell>
          <cell r="J2848"/>
          <cell r="K2848"/>
          <cell r="L2848"/>
          <cell r="M2848"/>
          <cell r="N2848"/>
          <cell r="O2848"/>
          <cell r="P2848"/>
          <cell r="Q2848"/>
          <cell r="R2848"/>
          <cell r="S2848"/>
          <cell r="T2848"/>
          <cell r="W2848"/>
          <cell r="X2848" t="str">
            <v>Sin movimiento</v>
          </cell>
          <cell r="Y2848">
            <v>45.000000000000014</v>
          </cell>
          <cell r="Z2848"/>
        </row>
        <row r="2849">
          <cell r="A2849">
            <v>37634</v>
          </cell>
          <cell r="B2849">
            <v>194200</v>
          </cell>
          <cell r="C2849"/>
          <cell r="D2849"/>
          <cell r="E2849">
            <v>3.5</v>
          </cell>
          <cell r="F2849">
            <v>3.65</v>
          </cell>
          <cell r="G2849">
            <v>3.58</v>
          </cell>
          <cell r="H2849">
            <v>695236</v>
          </cell>
          <cell r="I2849">
            <v>194200</v>
          </cell>
          <cell r="J2849"/>
          <cell r="K2849"/>
          <cell r="L2849"/>
          <cell r="M2849"/>
          <cell r="N2849"/>
          <cell r="O2849"/>
          <cell r="P2849"/>
          <cell r="Q2849"/>
          <cell r="R2849"/>
          <cell r="S2849"/>
          <cell r="T2849"/>
          <cell r="W2849"/>
          <cell r="X2849">
            <v>37622</v>
          </cell>
          <cell r="Y2849">
            <v>14.999999999999991</v>
          </cell>
          <cell r="Z2849"/>
        </row>
        <row r="2850">
          <cell r="A2850">
            <v>37635</v>
          </cell>
          <cell r="B2850">
            <v>205400</v>
          </cell>
          <cell r="C2850"/>
          <cell r="D2850"/>
          <cell r="E2850">
            <v>3.5</v>
          </cell>
          <cell r="F2850">
            <v>3.7</v>
          </cell>
          <cell r="G2850">
            <v>3.61</v>
          </cell>
          <cell r="H2850">
            <v>741494</v>
          </cell>
          <cell r="I2850">
            <v>205400</v>
          </cell>
          <cell r="J2850"/>
          <cell r="K2850"/>
          <cell r="L2850"/>
          <cell r="M2850"/>
          <cell r="N2850"/>
          <cell r="O2850"/>
          <cell r="P2850"/>
          <cell r="Q2850"/>
          <cell r="R2850"/>
          <cell r="S2850"/>
          <cell r="T2850"/>
          <cell r="W2850"/>
          <cell r="X2850">
            <v>37622</v>
          </cell>
          <cell r="Y2850">
            <v>20.000000000000018</v>
          </cell>
          <cell r="Z2850"/>
        </row>
        <row r="2851">
          <cell r="A2851">
            <v>37636</v>
          </cell>
          <cell r="B2851">
            <v>175250</v>
          </cell>
          <cell r="C2851"/>
          <cell r="D2851"/>
          <cell r="E2851">
            <v>3.6</v>
          </cell>
          <cell r="F2851">
            <v>3.8</v>
          </cell>
          <cell r="G2851">
            <v>3.63</v>
          </cell>
          <cell r="H2851">
            <v>636157.5</v>
          </cell>
          <cell r="I2851">
            <v>175250</v>
          </cell>
          <cell r="J2851"/>
          <cell r="K2851"/>
          <cell r="L2851"/>
          <cell r="M2851"/>
          <cell r="N2851"/>
          <cell r="O2851"/>
          <cell r="P2851"/>
          <cell r="Q2851"/>
          <cell r="R2851"/>
          <cell r="S2851"/>
          <cell r="T2851"/>
          <cell r="W2851"/>
          <cell r="X2851">
            <v>37622</v>
          </cell>
          <cell r="Y2851">
            <v>19.999999999999972</v>
          </cell>
          <cell r="Z2851"/>
        </row>
        <row r="2852">
          <cell r="A2852">
            <v>37637</v>
          </cell>
          <cell r="B2852">
            <v>190700</v>
          </cell>
          <cell r="C2852"/>
          <cell r="D2852"/>
          <cell r="E2852">
            <v>3.6</v>
          </cell>
          <cell r="F2852">
            <v>3.85</v>
          </cell>
          <cell r="G2852">
            <v>3.68</v>
          </cell>
          <cell r="H2852">
            <v>701776</v>
          </cell>
          <cell r="I2852">
            <v>190700</v>
          </cell>
          <cell r="J2852"/>
          <cell r="K2852"/>
          <cell r="L2852"/>
          <cell r="M2852"/>
          <cell r="N2852"/>
          <cell r="O2852"/>
          <cell r="P2852"/>
          <cell r="Q2852"/>
          <cell r="R2852"/>
          <cell r="S2852"/>
          <cell r="T2852"/>
          <cell r="W2852"/>
          <cell r="X2852">
            <v>37622</v>
          </cell>
          <cell r="Y2852">
            <v>25</v>
          </cell>
          <cell r="Z2852"/>
        </row>
        <row r="2853">
          <cell r="A2853">
            <v>37638</v>
          </cell>
          <cell r="B2853">
            <v>204200</v>
          </cell>
          <cell r="C2853"/>
          <cell r="D2853"/>
          <cell r="E2853">
            <v>3.5</v>
          </cell>
          <cell r="F2853">
            <v>3.9</v>
          </cell>
          <cell r="G2853">
            <v>3.77</v>
          </cell>
          <cell r="H2853">
            <v>769834</v>
          </cell>
          <cell r="I2853">
            <v>204200</v>
          </cell>
          <cell r="J2853"/>
          <cell r="K2853"/>
          <cell r="L2853"/>
          <cell r="M2853"/>
          <cell r="N2853"/>
          <cell r="O2853"/>
          <cell r="P2853"/>
          <cell r="Q2853"/>
          <cell r="R2853"/>
          <cell r="S2853"/>
          <cell r="T2853"/>
          <cell r="W2853"/>
          <cell r="X2853">
            <v>37622</v>
          </cell>
          <cell r="Y2853">
            <v>39.999999999999993</v>
          </cell>
          <cell r="Z2853"/>
        </row>
        <row r="2854">
          <cell r="A2854">
            <v>37639</v>
          </cell>
          <cell r="B2854">
            <v>204200</v>
          </cell>
          <cell r="C2854"/>
          <cell r="D2854"/>
          <cell r="E2854">
            <v>3.5</v>
          </cell>
          <cell r="F2854">
            <v>3.9</v>
          </cell>
          <cell r="G2854">
            <v>3.77</v>
          </cell>
          <cell r="H2854">
            <v>769834</v>
          </cell>
          <cell r="I2854">
            <v>204200</v>
          </cell>
          <cell r="J2854"/>
          <cell r="K2854"/>
          <cell r="L2854"/>
          <cell r="M2854"/>
          <cell r="N2854"/>
          <cell r="O2854"/>
          <cell r="P2854"/>
          <cell r="Q2854"/>
          <cell r="R2854"/>
          <cell r="S2854"/>
          <cell r="T2854"/>
          <cell r="W2854"/>
          <cell r="X2854" t="str">
            <v>Sin movimiento</v>
          </cell>
          <cell r="Y2854">
            <v>39.999999999999993</v>
          </cell>
          <cell r="Z2854"/>
        </row>
        <row r="2855">
          <cell r="A2855">
            <v>37640</v>
          </cell>
          <cell r="B2855">
            <v>204200</v>
          </cell>
          <cell r="C2855"/>
          <cell r="D2855"/>
          <cell r="E2855">
            <v>3.5</v>
          </cell>
          <cell r="F2855">
            <v>3.9</v>
          </cell>
          <cell r="G2855">
            <v>3.77</v>
          </cell>
          <cell r="H2855">
            <v>769834</v>
          </cell>
          <cell r="I2855">
            <v>204200</v>
          </cell>
          <cell r="J2855"/>
          <cell r="K2855"/>
          <cell r="L2855"/>
          <cell r="M2855"/>
          <cell r="N2855"/>
          <cell r="O2855"/>
          <cell r="P2855"/>
          <cell r="Q2855"/>
          <cell r="R2855"/>
          <cell r="S2855"/>
          <cell r="T2855"/>
          <cell r="W2855"/>
          <cell r="X2855" t="str">
            <v>Sin movimiento</v>
          </cell>
          <cell r="Y2855">
            <v>39.999999999999993</v>
          </cell>
          <cell r="Z2855"/>
        </row>
        <row r="2856">
          <cell r="A2856">
            <v>37641</v>
          </cell>
          <cell r="B2856">
            <v>215700</v>
          </cell>
          <cell r="C2856"/>
          <cell r="D2856"/>
          <cell r="E2856">
            <v>3.65</v>
          </cell>
          <cell r="F2856">
            <v>3.9</v>
          </cell>
          <cell r="G2856">
            <v>3.74</v>
          </cell>
          <cell r="H2856">
            <v>806718</v>
          </cell>
          <cell r="I2856">
            <v>215700</v>
          </cell>
          <cell r="J2856"/>
          <cell r="K2856"/>
          <cell r="L2856"/>
          <cell r="M2856"/>
          <cell r="N2856"/>
          <cell r="O2856"/>
          <cell r="P2856"/>
          <cell r="Q2856"/>
          <cell r="R2856"/>
          <cell r="S2856"/>
          <cell r="T2856"/>
          <cell r="W2856"/>
          <cell r="X2856">
            <v>37622</v>
          </cell>
          <cell r="Y2856">
            <v>25</v>
          </cell>
          <cell r="Z2856"/>
        </row>
        <row r="2857">
          <cell r="A2857">
            <v>37642</v>
          </cell>
          <cell r="B2857">
            <v>201450</v>
          </cell>
          <cell r="C2857"/>
          <cell r="D2857"/>
          <cell r="E2857">
            <v>3.85</v>
          </cell>
          <cell r="F2857">
            <v>4.0999999999999996</v>
          </cell>
          <cell r="G2857">
            <v>3.92</v>
          </cell>
          <cell r="H2857">
            <v>789684</v>
          </cell>
          <cell r="I2857">
            <v>201450</v>
          </cell>
          <cell r="J2857"/>
          <cell r="K2857"/>
          <cell r="L2857"/>
          <cell r="M2857"/>
          <cell r="N2857"/>
          <cell r="O2857"/>
          <cell r="P2857"/>
          <cell r="Q2857"/>
          <cell r="R2857"/>
          <cell r="S2857"/>
          <cell r="T2857"/>
          <cell r="W2857"/>
          <cell r="X2857">
            <v>37622</v>
          </cell>
          <cell r="Y2857">
            <v>24.999999999999957</v>
          </cell>
          <cell r="Z2857"/>
        </row>
        <row r="2858">
          <cell r="A2858">
            <v>37643</v>
          </cell>
          <cell r="B2858">
            <v>288950</v>
          </cell>
          <cell r="C2858"/>
          <cell r="D2858"/>
          <cell r="E2858">
            <v>3.85</v>
          </cell>
          <cell r="F2858">
            <v>4</v>
          </cell>
          <cell r="G2858">
            <v>3.9</v>
          </cell>
          <cell r="H2858">
            <v>1126905</v>
          </cell>
          <cell r="I2858">
            <v>288950</v>
          </cell>
          <cell r="J2858"/>
          <cell r="K2858"/>
          <cell r="L2858"/>
          <cell r="M2858"/>
          <cell r="N2858"/>
          <cell r="O2858"/>
          <cell r="P2858"/>
          <cell r="Q2858"/>
          <cell r="R2858"/>
          <cell r="S2858"/>
          <cell r="T2858"/>
          <cell r="W2858"/>
          <cell r="X2858">
            <v>37622</v>
          </cell>
          <cell r="Y2858">
            <v>14.999999999999991</v>
          </cell>
          <cell r="Z2858"/>
        </row>
        <row r="2859">
          <cell r="A2859">
            <v>37644</v>
          </cell>
          <cell r="B2859">
            <v>280700</v>
          </cell>
          <cell r="C2859"/>
          <cell r="D2859"/>
          <cell r="E2859">
            <v>3.8</v>
          </cell>
          <cell r="F2859">
            <v>3.95</v>
          </cell>
          <cell r="G2859">
            <v>3.85</v>
          </cell>
          <cell r="H2859">
            <v>1080695</v>
          </cell>
          <cell r="I2859">
            <v>280700</v>
          </cell>
          <cell r="J2859"/>
          <cell r="K2859"/>
          <cell r="L2859"/>
          <cell r="M2859"/>
          <cell r="N2859"/>
          <cell r="O2859"/>
          <cell r="P2859"/>
          <cell r="Q2859"/>
          <cell r="R2859"/>
          <cell r="S2859"/>
          <cell r="T2859"/>
          <cell r="W2859"/>
          <cell r="X2859">
            <v>37622</v>
          </cell>
          <cell r="Y2859">
            <v>15.000000000000036</v>
          </cell>
          <cell r="Z2859"/>
        </row>
        <row r="2860">
          <cell r="A2860">
            <v>37645</v>
          </cell>
          <cell r="B2860">
            <v>374900</v>
          </cell>
          <cell r="C2860"/>
          <cell r="D2860"/>
          <cell r="E2860">
            <v>3.75</v>
          </cell>
          <cell r="F2860">
            <v>4</v>
          </cell>
          <cell r="G2860">
            <v>3.85</v>
          </cell>
          <cell r="H2860">
            <v>1443365</v>
          </cell>
          <cell r="I2860">
            <v>374900</v>
          </cell>
          <cell r="J2860"/>
          <cell r="K2860"/>
          <cell r="L2860"/>
          <cell r="M2860"/>
          <cell r="N2860"/>
          <cell r="O2860"/>
          <cell r="P2860"/>
          <cell r="Q2860"/>
          <cell r="R2860"/>
          <cell r="S2860"/>
          <cell r="T2860"/>
          <cell r="W2860"/>
          <cell r="X2860">
            <v>37622</v>
          </cell>
          <cell r="Y2860">
            <v>25</v>
          </cell>
          <cell r="Z2860"/>
        </row>
        <row r="2861">
          <cell r="A2861">
            <v>37646</v>
          </cell>
          <cell r="B2861">
            <v>374900</v>
          </cell>
          <cell r="C2861"/>
          <cell r="D2861"/>
          <cell r="E2861">
            <v>3.75</v>
          </cell>
          <cell r="F2861">
            <v>4</v>
          </cell>
          <cell r="G2861">
            <v>3.85</v>
          </cell>
          <cell r="H2861">
            <v>1443365</v>
          </cell>
          <cell r="I2861">
            <v>374900</v>
          </cell>
          <cell r="J2861"/>
          <cell r="K2861"/>
          <cell r="L2861"/>
          <cell r="M2861"/>
          <cell r="N2861"/>
          <cell r="O2861"/>
          <cell r="P2861"/>
          <cell r="Q2861"/>
          <cell r="R2861"/>
          <cell r="S2861"/>
          <cell r="T2861"/>
          <cell r="W2861"/>
          <cell r="X2861" t="str">
            <v>Sin movimiento</v>
          </cell>
          <cell r="Y2861">
            <v>25</v>
          </cell>
          <cell r="Z2861"/>
        </row>
        <row r="2862">
          <cell r="A2862">
            <v>37647</v>
          </cell>
          <cell r="B2862">
            <v>374900</v>
          </cell>
          <cell r="C2862"/>
          <cell r="D2862"/>
          <cell r="E2862">
            <v>3.75</v>
          </cell>
          <cell r="F2862">
            <v>4</v>
          </cell>
          <cell r="G2862">
            <v>3.85</v>
          </cell>
          <cell r="H2862">
            <v>1443365</v>
          </cell>
          <cell r="I2862">
            <v>374900</v>
          </cell>
          <cell r="J2862"/>
          <cell r="K2862"/>
          <cell r="L2862"/>
          <cell r="M2862"/>
          <cell r="N2862"/>
          <cell r="O2862"/>
          <cell r="P2862"/>
          <cell r="Q2862"/>
          <cell r="R2862"/>
          <cell r="S2862"/>
          <cell r="T2862"/>
          <cell r="W2862"/>
          <cell r="X2862" t="str">
            <v>Sin movimiento</v>
          </cell>
          <cell r="Y2862">
            <v>25</v>
          </cell>
          <cell r="Z2862"/>
        </row>
        <row r="2863">
          <cell r="A2863">
            <v>37648</v>
          </cell>
          <cell r="B2863">
            <v>261200</v>
          </cell>
          <cell r="C2863"/>
          <cell r="D2863"/>
          <cell r="E2863">
            <v>3.7</v>
          </cell>
          <cell r="F2863">
            <v>3.85</v>
          </cell>
          <cell r="G2863">
            <v>3.79</v>
          </cell>
          <cell r="H2863">
            <v>989948</v>
          </cell>
          <cell r="I2863">
            <v>261200</v>
          </cell>
          <cell r="J2863"/>
          <cell r="K2863"/>
          <cell r="L2863"/>
          <cell r="M2863"/>
          <cell r="N2863"/>
          <cell r="O2863"/>
          <cell r="P2863"/>
          <cell r="Q2863"/>
          <cell r="R2863"/>
          <cell r="S2863"/>
          <cell r="T2863"/>
          <cell r="W2863"/>
          <cell r="X2863">
            <v>37622</v>
          </cell>
          <cell r="Y2863">
            <v>14.999999999999991</v>
          </cell>
          <cell r="Z2863"/>
        </row>
        <row r="2864">
          <cell r="A2864">
            <v>37649</v>
          </cell>
          <cell r="B2864">
            <v>316700</v>
          </cell>
          <cell r="C2864"/>
          <cell r="D2864"/>
          <cell r="E2864">
            <v>3.7</v>
          </cell>
          <cell r="F2864">
            <v>3.8</v>
          </cell>
          <cell r="G2864">
            <v>3.72</v>
          </cell>
          <cell r="H2864">
            <v>1178124</v>
          </cell>
          <cell r="I2864">
            <v>316700</v>
          </cell>
          <cell r="J2864"/>
          <cell r="K2864"/>
          <cell r="L2864"/>
          <cell r="M2864"/>
          <cell r="N2864"/>
          <cell r="O2864"/>
          <cell r="P2864"/>
          <cell r="Q2864"/>
          <cell r="R2864"/>
          <cell r="S2864"/>
          <cell r="T2864"/>
          <cell r="W2864"/>
          <cell r="X2864">
            <v>37622</v>
          </cell>
          <cell r="Y2864">
            <v>9.9999999999999645</v>
          </cell>
          <cell r="Z2864"/>
        </row>
        <row r="2865">
          <cell r="A2865">
            <v>37650</v>
          </cell>
          <cell r="B2865">
            <v>217070</v>
          </cell>
          <cell r="C2865"/>
          <cell r="D2865"/>
          <cell r="E2865">
            <v>3.7</v>
          </cell>
          <cell r="F2865">
            <v>4</v>
          </cell>
          <cell r="G2865">
            <v>3.93</v>
          </cell>
          <cell r="H2865">
            <v>853085.1</v>
          </cell>
          <cell r="I2865">
            <v>217070</v>
          </cell>
          <cell r="J2865"/>
          <cell r="K2865"/>
          <cell r="L2865"/>
          <cell r="M2865"/>
          <cell r="N2865"/>
          <cell r="O2865"/>
          <cell r="P2865"/>
          <cell r="Q2865"/>
          <cell r="R2865"/>
          <cell r="S2865"/>
          <cell r="T2865"/>
          <cell r="W2865"/>
          <cell r="X2865">
            <v>37622</v>
          </cell>
          <cell r="Y2865">
            <v>29.999999999999982</v>
          </cell>
          <cell r="Z2865"/>
        </row>
        <row r="2866">
          <cell r="A2866">
            <v>37651</v>
          </cell>
          <cell r="B2866">
            <v>393200</v>
          </cell>
          <cell r="C2866"/>
          <cell r="D2866"/>
          <cell r="E2866">
            <v>3.75</v>
          </cell>
          <cell r="F2866">
            <v>3.9</v>
          </cell>
          <cell r="G2866">
            <v>3.86</v>
          </cell>
          <cell r="H2866">
            <v>1517752</v>
          </cell>
          <cell r="I2866">
            <v>393200</v>
          </cell>
          <cell r="J2866"/>
          <cell r="K2866"/>
          <cell r="L2866"/>
          <cell r="M2866"/>
          <cell r="N2866"/>
          <cell r="O2866"/>
          <cell r="P2866"/>
          <cell r="Q2866"/>
          <cell r="R2866"/>
          <cell r="S2866"/>
          <cell r="T2866"/>
          <cell r="W2866"/>
          <cell r="X2866">
            <v>37622</v>
          </cell>
          <cell r="Y2866">
            <v>14.999999999999991</v>
          </cell>
          <cell r="Z2866"/>
        </row>
        <row r="2867">
          <cell r="A2867">
            <v>37652</v>
          </cell>
          <cell r="B2867">
            <v>233500</v>
          </cell>
          <cell r="C2867"/>
          <cell r="D2867"/>
          <cell r="E2867">
            <v>3.75</v>
          </cell>
          <cell r="F2867">
            <v>4.0999999999999996</v>
          </cell>
          <cell r="G2867">
            <v>3.93</v>
          </cell>
          <cell r="H2867">
            <v>917655</v>
          </cell>
          <cell r="I2867">
            <v>233500</v>
          </cell>
          <cell r="J2867">
            <v>25479437.600000001</v>
          </cell>
          <cell r="K2867">
            <v>6786870</v>
          </cell>
          <cell r="L2867">
            <v>3.7542250846119054</v>
          </cell>
          <cell r="M2867"/>
          <cell r="N2867"/>
          <cell r="O2867"/>
          <cell r="P2867"/>
          <cell r="Q2867"/>
          <cell r="R2867"/>
          <cell r="S2867"/>
          <cell r="T2867"/>
          <cell r="W2867"/>
          <cell r="X2867">
            <v>37622</v>
          </cell>
          <cell r="Y2867">
            <v>34.999999999999964</v>
          </cell>
          <cell r="Z2867"/>
        </row>
        <row r="2868">
          <cell r="A2868">
            <v>37653</v>
          </cell>
          <cell r="B2868">
            <v>233500</v>
          </cell>
          <cell r="C2868"/>
          <cell r="D2868"/>
          <cell r="E2868">
            <v>3.75</v>
          </cell>
          <cell r="F2868">
            <v>4.0999999999999996</v>
          </cell>
          <cell r="G2868">
            <v>3.93</v>
          </cell>
          <cell r="H2868">
            <v>917655</v>
          </cell>
          <cell r="I2868">
            <v>233500</v>
          </cell>
          <cell r="J2868"/>
          <cell r="K2868"/>
          <cell r="L2868"/>
          <cell r="M2868"/>
          <cell r="N2868"/>
          <cell r="O2868"/>
          <cell r="P2868"/>
          <cell r="Q2868"/>
          <cell r="R2868"/>
          <cell r="S2868"/>
          <cell r="T2868"/>
          <cell r="W2868"/>
          <cell r="X2868" t="str">
            <v>Sin movimiento</v>
          </cell>
          <cell r="Y2868">
            <v>34.999999999999964</v>
          </cell>
          <cell r="Z2868"/>
        </row>
        <row r="2869">
          <cell r="A2869">
            <v>37654</v>
          </cell>
          <cell r="B2869">
            <v>233500</v>
          </cell>
          <cell r="C2869"/>
          <cell r="D2869"/>
          <cell r="E2869">
            <v>3.75</v>
          </cell>
          <cell r="F2869">
            <v>4.0999999999999996</v>
          </cell>
          <cell r="G2869">
            <v>3.93</v>
          </cell>
          <cell r="H2869">
            <v>917655</v>
          </cell>
          <cell r="I2869">
            <v>233500</v>
          </cell>
          <cell r="J2869"/>
          <cell r="K2869"/>
          <cell r="L2869"/>
          <cell r="M2869"/>
          <cell r="N2869"/>
          <cell r="O2869"/>
          <cell r="P2869"/>
          <cell r="Q2869"/>
          <cell r="R2869"/>
          <cell r="S2869"/>
          <cell r="T2869"/>
          <cell r="W2869"/>
          <cell r="X2869" t="str">
            <v>Sin movimiento</v>
          </cell>
          <cell r="Y2869">
            <v>34.999999999999964</v>
          </cell>
          <cell r="Z2869"/>
        </row>
        <row r="2870">
          <cell r="A2870">
            <v>37655</v>
          </cell>
          <cell r="B2870">
            <v>148000</v>
          </cell>
          <cell r="C2870"/>
          <cell r="D2870"/>
          <cell r="E2870">
            <v>3.8</v>
          </cell>
          <cell r="F2870">
            <v>3.95</v>
          </cell>
          <cell r="G2870">
            <v>3.82</v>
          </cell>
          <cell r="H2870">
            <v>565360</v>
          </cell>
          <cell r="I2870">
            <v>148000</v>
          </cell>
          <cell r="J2870"/>
          <cell r="K2870"/>
          <cell r="L2870"/>
          <cell r="M2870"/>
          <cell r="N2870"/>
          <cell r="O2870"/>
          <cell r="P2870"/>
          <cell r="Q2870"/>
          <cell r="R2870"/>
          <cell r="S2870"/>
          <cell r="T2870"/>
          <cell r="W2870"/>
          <cell r="X2870">
            <v>37653</v>
          </cell>
          <cell r="Y2870">
            <v>15.000000000000036</v>
          </cell>
          <cell r="Z2870"/>
        </row>
        <row r="2871">
          <cell r="A2871">
            <v>37656</v>
          </cell>
          <cell r="B2871">
            <v>255400</v>
          </cell>
          <cell r="C2871"/>
          <cell r="D2871"/>
          <cell r="E2871">
            <v>3.85</v>
          </cell>
          <cell r="F2871">
            <v>4</v>
          </cell>
          <cell r="G2871">
            <v>3.89</v>
          </cell>
          <cell r="H2871">
            <v>993506</v>
          </cell>
          <cell r="I2871">
            <v>255400</v>
          </cell>
          <cell r="J2871"/>
          <cell r="K2871"/>
          <cell r="L2871"/>
          <cell r="M2871"/>
          <cell r="N2871"/>
          <cell r="O2871"/>
          <cell r="P2871"/>
          <cell r="Q2871"/>
          <cell r="R2871"/>
          <cell r="S2871"/>
          <cell r="T2871"/>
          <cell r="W2871"/>
          <cell r="X2871">
            <v>37653</v>
          </cell>
          <cell r="Y2871">
            <v>14.999999999999991</v>
          </cell>
          <cell r="Z2871"/>
        </row>
        <row r="2872">
          <cell r="A2872">
            <v>37657</v>
          </cell>
          <cell r="B2872">
            <v>289800</v>
          </cell>
          <cell r="C2872"/>
          <cell r="D2872"/>
          <cell r="E2872">
            <v>3.75</v>
          </cell>
          <cell r="F2872">
            <v>4</v>
          </cell>
          <cell r="G2872">
            <v>3.86</v>
          </cell>
          <cell r="H2872">
            <v>1118628</v>
          </cell>
          <cell r="I2872">
            <v>289800</v>
          </cell>
          <cell r="J2872"/>
          <cell r="K2872"/>
          <cell r="L2872"/>
          <cell r="M2872"/>
          <cell r="N2872"/>
          <cell r="O2872"/>
          <cell r="P2872"/>
          <cell r="Q2872"/>
          <cell r="R2872"/>
          <cell r="S2872"/>
          <cell r="T2872"/>
          <cell r="W2872"/>
          <cell r="X2872">
            <v>37653</v>
          </cell>
          <cell r="Y2872">
            <v>25</v>
          </cell>
          <cell r="Z2872"/>
        </row>
        <row r="2873">
          <cell r="A2873">
            <v>37658</v>
          </cell>
          <cell r="B2873">
            <v>277500</v>
          </cell>
          <cell r="C2873"/>
          <cell r="D2873"/>
          <cell r="E2873">
            <v>3.6</v>
          </cell>
          <cell r="F2873">
            <v>3.8</v>
          </cell>
          <cell r="G2873">
            <v>3.72</v>
          </cell>
          <cell r="H2873">
            <v>1032300</v>
          </cell>
          <cell r="I2873">
            <v>277500</v>
          </cell>
          <cell r="J2873"/>
          <cell r="K2873"/>
          <cell r="L2873"/>
          <cell r="M2873"/>
          <cell r="N2873"/>
          <cell r="O2873"/>
          <cell r="P2873"/>
          <cell r="Q2873"/>
          <cell r="R2873"/>
          <cell r="S2873"/>
          <cell r="T2873"/>
          <cell r="W2873"/>
          <cell r="X2873">
            <v>37653</v>
          </cell>
          <cell r="Y2873">
            <v>19.999999999999972</v>
          </cell>
          <cell r="Z2873"/>
        </row>
        <row r="2874">
          <cell r="A2874">
            <v>37659</v>
          </cell>
          <cell r="B2874">
            <v>303500</v>
          </cell>
          <cell r="C2874"/>
          <cell r="D2874"/>
          <cell r="E2874">
            <v>3.65</v>
          </cell>
          <cell r="F2874">
            <v>3.9</v>
          </cell>
          <cell r="G2874">
            <v>3.73</v>
          </cell>
          <cell r="H2874">
            <v>1132055</v>
          </cell>
          <cell r="I2874">
            <v>303500</v>
          </cell>
          <cell r="J2874"/>
          <cell r="K2874"/>
          <cell r="L2874"/>
          <cell r="M2874"/>
          <cell r="N2874"/>
          <cell r="O2874"/>
          <cell r="P2874"/>
          <cell r="Q2874"/>
          <cell r="R2874"/>
          <cell r="S2874"/>
          <cell r="T2874"/>
          <cell r="W2874"/>
          <cell r="X2874">
            <v>37653</v>
          </cell>
          <cell r="Y2874">
            <v>25</v>
          </cell>
          <cell r="Z2874"/>
        </row>
        <row r="2875">
          <cell r="A2875">
            <v>37660</v>
          </cell>
          <cell r="B2875">
            <v>303500</v>
          </cell>
          <cell r="C2875"/>
          <cell r="D2875"/>
          <cell r="E2875">
            <v>3.65</v>
          </cell>
          <cell r="F2875">
            <v>3.9</v>
          </cell>
          <cell r="G2875">
            <v>3.73</v>
          </cell>
          <cell r="H2875">
            <v>1132055</v>
          </cell>
          <cell r="I2875">
            <v>303500</v>
          </cell>
          <cell r="J2875"/>
          <cell r="K2875"/>
          <cell r="L2875"/>
          <cell r="M2875"/>
          <cell r="N2875"/>
          <cell r="O2875"/>
          <cell r="P2875"/>
          <cell r="Q2875"/>
          <cell r="R2875"/>
          <cell r="S2875"/>
          <cell r="T2875"/>
          <cell r="W2875"/>
          <cell r="X2875" t="str">
            <v>Sin movimiento</v>
          </cell>
          <cell r="Y2875">
            <v>25</v>
          </cell>
          <cell r="Z2875"/>
        </row>
        <row r="2876">
          <cell r="A2876">
            <v>37661</v>
          </cell>
          <cell r="B2876">
            <v>303500</v>
          </cell>
          <cell r="C2876"/>
          <cell r="D2876"/>
          <cell r="E2876">
            <v>3.65</v>
          </cell>
          <cell r="F2876">
            <v>3.9</v>
          </cell>
          <cell r="G2876">
            <v>3.73</v>
          </cell>
          <cell r="H2876">
            <v>1132055</v>
          </cell>
          <cell r="I2876">
            <v>303500</v>
          </cell>
          <cell r="J2876"/>
          <cell r="K2876"/>
          <cell r="L2876"/>
          <cell r="M2876"/>
          <cell r="N2876"/>
          <cell r="O2876"/>
          <cell r="P2876"/>
          <cell r="Q2876"/>
          <cell r="R2876"/>
          <cell r="S2876"/>
          <cell r="T2876"/>
          <cell r="W2876"/>
          <cell r="X2876" t="str">
            <v>Sin movimiento</v>
          </cell>
          <cell r="Y2876">
            <v>25</v>
          </cell>
          <cell r="Z2876"/>
        </row>
        <row r="2877">
          <cell r="A2877">
            <v>37662</v>
          </cell>
          <cell r="B2877">
            <v>176200</v>
          </cell>
          <cell r="C2877"/>
          <cell r="D2877"/>
          <cell r="E2877">
            <v>3.7</v>
          </cell>
          <cell r="F2877">
            <v>4</v>
          </cell>
          <cell r="G2877">
            <v>3.8</v>
          </cell>
          <cell r="H2877">
            <v>669560</v>
          </cell>
          <cell r="I2877">
            <v>176200</v>
          </cell>
          <cell r="J2877"/>
          <cell r="K2877"/>
          <cell r="L2877"/>
          <cell r="M2877"/>
          <cell r="N2877"/>
          <cell r="O2877"/>
          <cell r="P2877"/>
          <cell r="Q2877"/>
          <cell r="R2877"/>
          <cell r="S2877"/>
          <cell r="T2877"/>
          <cell r="W2877"/>
          <cell r="X2877">
            <v>37653</v>
          </cell>
          <cell r="Y2877">
            <v>29.999999999999982</v>
          </cell>
          <cell r="Z2877"/>
        </row>
        <row r="2878">
          <cell r="A2878">
            <v>37663</v>
          </cell>
          <cell r="B2878">
            <v>136500</v>
          </cell>
          <cell r="C2878"/>
          <cell r="D2878"/>
          <cell r="E2878">
            <v>3.85</v>
          </cell>
          <cell r="F2878">
            <v>4</v>
          </cell>
          <cell r="G2878">
            <v>3.89</v>
          </cell>
          <cell r="H2878">
            <v>530985</v>
          </cell>
          <cell r="I2878">
            <v>136500</v>
          </cell>
          <cell r="J2878"/>
          <cell r="K2878"/>
          <cell r="L2878"/>
          <cell r="M2878"/>
          <cell r="N2878"/>
          <cell r="O2878"/>
          <cell r="P2878"/>
          <cell r="Q2878"/>
          <cell r="R2878"/>
          <cell r="S2878"/>
          <cell r="T2878"/>
          <cell r="W2878"/>
          <cell r="X2878">
            <v>37653</v>
          </cell>
          <cell r="Y2878">
            <v>14.999999999999991</v>
          </cell>
          <cell r="Z2878"/>
        </row>
        <row r="2879">
          <cell r="A2879">
            <v>37664</v>
          </cell>
          <cell r="B2879">
            <v>170700</v>
          </cell>
          <cell r="C2879"/>
          <cell r="D2879"/>
          <cell r="E2879">
            <v>3.85</v>
          </cell>
          <cell r="F2879">
            <v>4</v>
          </cell>
          <cell r="G2879">
            <v>3.91</v>
          </cell>
          <cell r="H2879">
            <v>667437</v>
          </cell>
          <cell r="I2879">
            <v>170700</v>
          </cell>
          <cell r="J2879"/>
          <cell r="K2879"/>
          <cell r="L2879"/>
          <cell r="M2879"/>
          <cell r="N2879"/>
          <cell r="O2879"/>
          <cell r="P2879"/>
          <cell r="Q2879"/>
          <cell r="R2879"/>
          <cell r="S2879"/>
          <cell r="T2879"/>
          <cell r="W2879"/>
          <cell r="X2879">
            <v>37653</v>
          </cell>
          <cell r="Y2879">
            <v>14.999999999999991</v>
          </cell>
          <cell r="Z2879"/>
        </row>
        <row r="2880">
          <cell r="A2880">
            <v>37665</v>
          </cell>
          <cell r="B2880">
            <v>174900</v>
          </cell>
          <cell r="C2880"/>
          <cell r="D2880"/>
          <cell r="E2880">
            <v>3.7</v>
          </cell>
          <cell r="F2880">
            <v>4</v>
          </cell>
          <cell r="G2880">
            <v>3.81</v>
          </cell>
          <cell r="H2880">
            <v>666369</v>
          </cell>
          <cell r="I2880">
            <v>174900</v>
          </cell>
          <cell r="J2880"/>
          <cell r="K2880"/>
          <cell r="L2880"/>
          <cell r="M2880"/>
          <cell r="N2880"/>
          <cell r="O2880"/>
          <cell r="P2880"/>
          <cell r="Q2880"/>
          <cell r="R2880"/>
          <cell r="S2880"/>
          <cell r="T2880"/>
          <cell r="W2880"/>
          <cell r="X2880">
            <v>37653</v>
          </cell>
          <cell r="Y2880">
            <v>29.999999999999982</v>
          </cell>
          <cell r="Z2880"/>
        </row>
        <row r="2881">
          <cell r="A2881">
            <v>37666</v>
          </cell>
          <cell r="B2881">
            <v>159800</v>
          </cell>
          <cell r="C2881"/>
          <cell r="D2881"/>
          <cell r="E2881">
            <v>3.45</v>
          </cell>
          <cell r="F2881">
            <v>4</v>
          </cell>
          <cell r="G2881">
            <v>3.68</v>
          </cell>
          <cell r="H2881">
            <v>588064</v>
          </cell>
          <cell r="I2881">
            <v>159800</v>
          </cell>
          <cell r="J2881"/>
          <cell r="K2881"/>
          <cell r="L2881"/>
          <cell r="M2881"/>
          <cell r="N2881"/>
          <cell r="O2881"/>
          <cell r="P2881"/>
          <cell r="Q2881"/>
          <cell r="R2881"/>
          <cell r="S2881"/>
          <cell r="T2881"/>
          <cell r="W2881"/>
          <cell r="X2881">
            <v>37653</v>
          </cell>
          <cell r="Y2881">
            <v>54.999999999999986</v>
          </cell>
          <cell r="Z2881"/>
        </row>
        <row r="2882">
          <cell r="A2882">
            <v>37667</v>
          </cell>
          <cell r="B2882">
            <v>159800</v>
          </cell>
          <cell r="C2882"/>
          <cell r="D2882"/>
          <cell r="E2882">
            <v>3.45</v>
          </cell>
          <cell r="F2882">
            <v>4</v>
          </cell>
          <cell r="G2882">
            <v>3.68</v>
          </cell>
          <cell r="H2882">
            <v>588064</v>
          </cell>
          <cell r="I2882">
            <v>159800</v>
          </cell>
          <cell r="J2882"/>
          <cell r="K2882"/>
          <cell r="L2882"/>
          <cell r="M2882"/>
          <cell r="N2882"/>
          <cell r="O2882"/>
          <cell r="P2882"/>
          <cell r="Q2882"/>
          <cell r="R2882"/>
          <cell r="S2882"/>
          <cell r="T2882"/>
          <cell r="W2882"/>
          <cell r="X2882" t="str">
            <v>Sin movimiento</v>
          </cell>
          <cell r="Y2882">
            <v>54.999999999999986</v>
          </cell>
          <cell r="Z2882"/>
        </row>
        <row r="2883">
          <cell r="A2883">
            <v>37668</v>
          </cell>
          <cell r="B2883">
            <v>159800</v>
          </cell>
          <cell r="C2883"/>
          <cell r="D2883"/>
          <cell r="E2883">
            <v>3.45</v>
          </cell>
          <cell r="F2883">
            <v>4</v>
          </cell>
          <cell r="G2883">
            <v>3.68</v>
          </cell>
          <cell r="H2883">
            <v>588064</v>
          </cell>
          <cell r="I2883">
            <v>159800</v>
          </cell>
          <cell r="J2883"/>
          <cell r="K2883"/>
          <cell r="L2883"/>
          <cell r="M2883"/>
          <cell r="N2883"/>
          <cell r="O2883"/>
          <cell r="P2883"/>
          <cell r="Q2883"/>
          <cell r="R2883"/>
          <cell r="S2883"/>
          <cell r="T2883"/>
          <cell r="W2883"/>
          <cell r="X2883" t="str">
            <v>Sin movimiento</v>
          </cell>
          <cell r="Y2883">
            <v>54.999999999999986</v>
          </cell>
          <cell r="Z2883"/>
        </row>
        <row r="2884">
          <cell r="A2884">
            <v>37669</v>
          </cell>
          <cell r="B2884">
            <v>133250</v>
          </cell>
          <cell r="C2884"/>
          <cell r="D2884"/>
          <cell r="E2884">
            <v>3.5</v>
          </cell>
          <cell r="F2884">
            <v>3.7</v>
          </cell>
          <cell r="G2884">
            <v>3.59</v>
          </cell>
          <cell r="H2884">
            <v>478367.5</v>
          </cell>
          <cell r="I2884">
            <v>133250</v>
          </cell>
          <cell r="J2884"/>
          <cell r="K2884"/>
          <cell r="L2884"/>
          <cell r="M2884"/>
          <cell r="N2884"/>
          <cell r="O2884"/>
          <cell r="P2884"/>
          <cell r="Q2884"/>
          <cell r="R2884"/>
          <cell r="S2884"/>
          <cell r="T2884"/>
          <cell r="W2884"/>
          <cell r="X2884">
            <v>37653</v>
          </cell>
          <cell r="Y2884">
            <v>20.000000000000018</v>
          </cell>
          <cell r="Z2884"/>
        </row>
        <row r="2885">
          <cell r="A2885">
            <v>37670</v>
          </cell>
          <cell r="B2885">
            <v>126300</v>
          </cell>
          <cell r="C2885"/>
          <cell r="D2885"/>
          <cell r="E2885">
            <v>3.6</v>
          </cell>
          <cell r="F2885">
            <v>3.75</v>
          </cell>
          <cell r="G2885">
            <v>3.62</v>
          </cell>
          <cell r="H2885">
            <v>457206</v>
          </cell>
          <cell r="I2885">
            <v>126300</v>
          </cell>
          <cell r="J2885"/>
          <cell r="K2885"/>
          <cell r="L2885"/>
          <cell r="M2885"/>
          <cell r="N2885"/>
          <cell r="O2885"/>
          <cell r="P2885"/>
          <cell r="Q2885"/>
          <cell r="R2885"/>
          <cell r="S2885"/>
          <cell r="T2885"/>
          <cell r="W2885"/>
          <cell r="X2885">
            <v>37653</v>
          </cell>
          <cell r="Y2885">
            <v>14.999999999999991</v>
          </cell>
          <cell r="Z2885"/>
        </row>
        <row r="2886">
          <cell r="A2886">
            <v>37671</v>
          </cell>
          <cell r="B2886">
            <v>101100</v>
          </cell>
          <cell r="C2886"/>
          <cell r="D2886"/>
          <cell r="E2886">
            <v>3.6</v>
          </cell>
          <cell r="F2886">
            <v>3.65</v>
          </cell>
          <cell r="G2886">
            <v>3.61</v>
          </cell>
          <cell r="H2886">
            <v>364971</v>
          </cell>
          <cell r="I2886">
            <v>101100</v>
          </cell>
          <cell r="J2886"/>
          <cell r="K2886"/>
          <cell r="L2886"/>
          <cell r="M2886"/>
          <cell r="N2886"/>
          <cell r="O2886"/>
          <cell r="P2886"/>
          <cell r="Q2886"/>
          <cell r="R2886"/>
          <cell r="S2886"/>
          <cell r="T2886"/>
          <cell r="W2886"/>
          <cell r="X2886">
            <v>37653</v>
          </cell>
          <cell r="Y2886">
            <v>4.9999999999999822</v>
          </cell>
          <cell r="Z2886"/>
        </row>
        <row r="2887">
          <cell r="A2887">
            <v>37672</v>
          </cell>
          <cell r="B2887">
            <v>166200</v>
          </cell>
          <cell r="C2887"/>
          <cell r="D2887"/>
          <cell r="E2887">
            <v>3.7</v>
          </cell>
          <cell r="F2887">
            <v>3.95</v>
          </cell>
          <cell r="G2887">
            <v>3.8</v>
          </cell>
          <cell r="H2887">
            <v>631560</v>
          </cell>
          <cell r="I2887">
            <v>166200</v>
          </cell>
          <cell r="J2887"/>
          <cell r="K2887"/>
          <cell r="L2887"/>
          <cell r="M2887"/>
          <cell r="N2887"/>
          <cell r="O2887"/>
          <cell r="P2887"/>
          <cell r="Q2887"/>
          <cell r="R2887"/>
          <cell r="S2887"/>
          <cell r="T2887"/>
          <cell r="W2887"/>
          <cell r="X2887">
            <v>37653</v>
          </cell>
          <cell r="Y2887">
            <v>25</v>
          </cell>
          <cell r="Z2887"/>
        </row>
        <row r="2888">
          <cell r="A2888">
            <v>37673</v>
          </cell>
          <cell r="B2888">
            <v>167750</v>
          </cell>
          <cell r="C2888"/>
          <cell r="D2888"/>
          <cell r="E2888">
            <v>3.8</v>
          </cell>
          <cell r="F2888">
            <v>3.9</v>
          </cell>
          <cell r="G2888">
            <v>3.88</v>
          </cell>
          <cell r="H2888">
            <v>650870</v>
          </cell>
          <cell r="I2888">
            <v>167750</v>
          </cell>
          <cell r="J2888"/>
          <cell r="K2888"/>
          <cell r="L2888"/>
          <cell r="M2888"/>
          <cell r="N2888"/>
          <cell r="O2888"/>
          <cell r="P2888"/>
          <cell r="Q2888"/>
          <cell r="R2888"/>
          <cell r="S2888"/>
          <cell r="T2888"/>
          <cell r="W2888"/>
          <cell r="X2888">
            <v>37653</v>
          </cell>
          <cell r="Y2888">
            <v>10.000000000000009</v>
          </cell>
          <cell r="Z2888"/>
        </row>
        <row r="2889">
          <cell r="A2889">
            <v>37674</v>
          </cell>
          <cell r="B2889">
            <v>167750</v>
          </cell>
          <cell r="C2889"/>
          <cell r="D2889"/>
          <cell r="E2889">
            <v>3.8</v>
          </cell>
          <cell r="F2889">
            <v>3.9</v>
          </cell>
          <cell r="G2889">
            <v>3.88</v>
          </cell>
          <cell r="H2889">
            <v>650870</v>
          </cell>
          <cell r="I2889">
            <v>167750</v>
          </cell>
          <cell r="J2889"/>
          <cell r="K2889"/>
          <cell r="L2889"/>
          <cell r="M2889"/>
          <cell r="N2889"/>
          <cell r="O2889"/>
          <cell r="P2889"/>
          <cell r="Q2889"/>
          <cell r="R2889"/>
          <cell r="S2889"/>
          <cell r="T2889"/>
          <cell r="W2889"/>
          <cell r="X2889" t="str">
            <v>Sin movimiento</v>
          </cell>
          <cell r="Y2889">
            <v>10.000000000000009</v>
          </cell>
          <cell r="Z2889"/>
        </row>
        <row r="2890">
          <cell r="A2890">
            <v>37675</v>
          </cell>
          <cell r="B2890">
            <v>167750</v>
          </cell>
          <cell r="C2890"/>
          <cell r="D2890"/>
          <cell r="E2890">
            <v>3.8</v>
          </cell>
          <cell r="F2890">
            <v>3.9</v>
          </cell>
          <cell r="G2890">
            <v>3.88</v>
          </cell>
          <cell r="H2890">
            <v>650870</v>
          </cell>
          <cell r="I2890">
            <v>167750</v>
          </cell>
          <cell r="J2890"/>
          <cell r="K2890"/>
          <cell r="L2890"/>
          <cell r="M2890"/>
          <cell r="N2890"/>
          <cell r="O2890"/>
          <cell r="P2890"/>
          <cell r="Q2890"/>
          <cell r="R2890"/>
          <cell r="S2890"/>
          <cell r="T2890"/>
          <cell r="W2890"/>
          <cell r="X2890" t="str">
            <v>Sin movimiento</v>
          </cell>
          <cell r="Y2890">
            <v>10.000000000000009</v>
          </cell>
          <cell r="Z2890"/>
        </row>
        <row r="2891">
          <cell r="A2891">
            <v>37676</v>
          </cell>
          <cell r="B2891">
            <v>154750</v>
          </cell>
          <cell r="C2891"/>
          <cell r="D2891"/>
          <cell r="E2891">
            <v>3.7</v>
          </cell>
          <cell r="F2891">
            <v>3.9</v>
          </cell>
          <cell r="G2891">
            <v>3.82</v>
          </cell>
          <cell r="H2891">
            <v>591145</v>
          </cell>
          <cell r="I2891">
            <v>154750</v>
          </cell>
          <cell r="J2891"/>
          <cell r="K2891"/>
          <cell r="L2891"/>
          <cell r="M2891"/>
          <cell r="N2891"/>
          <cell r="O2891"/>
          <cell r="P2891"/>
          <cell r="Q2891"/>
          <cell r="R2891"/>
          <cell r="S2891"/>
          <cell r="T2891"/>
          <cell r="W2891"/>
          <cell r="X2891">
            <v>37653</v>
          </cell>
          <cell r="Y2891">
            <v>19.999999999999972</v>
          </cell>
          <cell r="Z2891"/>
        </row>
        <row r="2892">
          <cell r="A2892">
            <v>37677</v>
          </cell>
          <cell r="B2892">
            <v>181700</v>
          </cell>
          <cell r="C2892"/>
          <cell r="D2892"/>
          <cell r="E2892">
            <v>3.75</v>
          </cell>
          <cell r="F2892">
            <v>4</v>
          </cell>
          <cell r="G2892">
            <v>3.89</v>
          </cell>
          <cell r="H2892">
            <v>706813</v>
          </cell>
          <cell r="I2892">
            <v>181700</v>
          </cell>
          <cell r="J2892"/>
          <cell r="K2892"/>
          <cell r="L2892"/>
          <cell r="M2892"/>
          <cell r="N2892"/>
          <cell r="O2892"/>
          <cell r="P2892"/>
          <cell r="Q2892"/>
          <cell r="R2892"/>
          <cell r="S2892"/>
          <cell r="T2892"/>
          <cell r="W2892"/>
          <cell r="X2892">
            <v>37653</v>
          </cell>
          <cell r="Y2892">
            <v>25</v>
          </cell>
          <cell r="Z2892"/>
        </row>
        <row r="2893">
          <cell r="A2893">
            <v>37678</v>
          </cell>
          <cell r="B2893">
            <v>204000</v>
          </cell>
          <cell r="C2893"/>
          <cell r="D2893"/>
          <cell r="E2893">
            <v>3.65</v>
          </cell>
          <cell r="F2893">
            <v>3.85</v>
          </cell>
          <cell r="G2893">
            <v>3.77</v>
          </cell>
          <cell r="H2893">
            <v>769080</v>
          </cell>
          <cell r="I2893">
            <v>204000</v>
          </cell>
          <cell r="J2893"/>
          <cell r="K2893"/>
          <cell r="L2893"/>
          <cell r="M2893"/>
          <cell r="N2893"/>
          <cell r="O2893"/>
          <cell r="P2893"/>
          <cell r="Q2893"/>
          <cell r="R2893"/>
          <cell r="S2893"/>
          <cell r="T2893"/>
          <cell r="W2893"/>
          <cell r="X2893">
            <v>37653</v>
          </cell>
          <cell r="Y2893">
            <v>20.000000000000018</v>
          </cell>
          <cell r="Z2893"/>
        </row>
        <row r="2894">
          <cell r="A2894">
            <v>37679</v>
          </cell>
          <cell r="B2894">
            <v>172600</v>
          </cell>
          <cell r="C2894"/>
          <cell r="D2894"/>
          <cell r="E2894">
            <v>3.7</v>
          </cell>
          <cell r="F2894">
            <v>3.75</v>
          </cell>
          <cell r="G2894">
            <v>3.74</v>
          </cell>
          <cell r="H2894">
            <v>645524</v>
          </cell>
          <cell r="I2894">
            <v>172600</v>
          </cell>
          <cell r="J2894"/>
          <cell r="K2894"/>
          <cell r="L2894"/>
          <cell r="M2894"/>
          <cell r="N2894"/>
          <cell r="O2894"/>
          <cell r="P2894"/>
          <cell r="Q2894"/>
          <cell r="R2894"/>
          <cell r="S2894"/>
          <cell r="T2894"/>
          <cell r="W2894"/>
          <cell r="X2894">
            <v>37653</v>
          </cell>
          <cell r="Y2894">
            <v>4.9999999999999822</v>
          </cell>
          <cell r="Z2894"/>
        </row>
        <row r="2895">
          <cell r="A2895">
            <v>37680</v>
          </cell>
          <cell r="B2895">
            <v>320800</v>
          </cell>
          <cell r="C2895"/>
          <cell r="D2895"/>
          <cell r="E2895">
            <v>3.75</v>
          </cell>
          <cell r="F2895">
            <v>3.9</v>
          </cell>
          <cell r="G2895">
            <v>3.82</v>
          </cell>
          <cell r="H2895">
            <v>1225456</v>
          </cell>
          <cell r="I2895">
            <v>320800</v>
          </cell>
          <cell r="J2895">
            <v>21062544.5</v>
          </cell>
          <cell r="K2895">
            <v>5549850</v>
          </cell>
          <cell r="L2895">
            <v>3.7951556348369775</v>
          </cell>
          <cell r="M2895"/>
          <cell r="N2895"/>
          <cell r="O2895"/>
          <cell r="P2895"/>
          <cell r="Q2895"/>
          <cell r="R2895"/>
          <cell r="S2895"/>
          <cell r="T2895"/>
          <cell r="W2895"/>
          <cell r="X2895">
            <v>37653</v>
          </cell>
          <cell r="Y2895">
            <v>14.999999999999991</v>
          </cell>
          <cell r="Z2895"/>
        </row>
        <row r="2896">
          <cell r="A2896">
            <v>37681</v>
          </cell>
          <cell r="B2896">
            <v>320800</v>
          </cell>
          <cell r="C2896"/>
          <cell r="D2896"/>
          <cell r="E2896">
            <v>3.75</v>
          </cell>
          <cell r="F2896">
            <v>3.9</v>
          </cell>
          <cell r="G2896">
            <v>3.82</v>
          </cell>
          <cell r="H2896">
            <v>1225456</v>
          </cell>
          <cell r="I2896">
            <v>320800</v>
          </cell>
          <cell r="J2896"/>
          <cell r="K2896"/>
          <cell r="L2896"/>
          <cell r="M2896"/>
          <cell r="N2896"/>
          <cell r="O2896"/>
          <cell r="P2896"/>
          <cell r="Q2896"/>
          <cell r="R2896"/>
          <cell r="S2896"/>
          <cell r="T2896"/>
          <cell r="W2896"/>
          <cell r="X2896" t="str">
            <v>Sin movimiento</v>
          </cell>
          <cell r="Y2896">
            <v>14.999999999999991</v>
          </cell>
          <cell r="Z2896"/>
        </row>
        <row r="2897">
          <cell r="A2897">
            <v>37682</v>
          </cell>
          <cell r="B2897">
            <v>320800</v>
          </cell>
          <cell r="C2897"/>
          <cell r="D2897"/>
          <cell r="E2897">
            <v>3.75</v>
          </cell>
          <cell r="F2897">
            <v>3.9</v>
          </cell>
          <cell r="G2897">
            <v>3.82</v>
          </cell>
          <cell r="H2897">
            <v>1225456</v>
          </cell>
          <cell r="I2897">
            <v>320800</v>
          </cell>
          <cell r="J2897"/>
          <cell r="K2897"/>
          <cell r="L2897"/>
          <cell r="M2897"/>
          <cell r="N2897"/>
          <cell r="O2897"/>
          <cell r="P2897"/>
          <cell r="Q2897"/>
          <cell r="R2897"/>
          <cell r="S2897"/>
          <cell r="T2897"/>
          <cell r="W2897"/>
          <cell r="X2897" t="str">
            <v>Sin movimiento</v>
          </cell>
          <cell r="Y2897">
            <v>14.999999999999991</v>
          </cell>
          <cell r="Z2897"/>
        </row>
        <row r="2898">
          <cell r="A2898">
            <v>37683</v>
          </cell>
          <cell r="B2898">
            <v>212500</v>
          </cell>
          <cell r="C2898"/>
          <cell r="D2898"/>
          <cell r="E2898">
            <v>3.8</v>
          </cell>
          <cell r="F2898">
            <v>3.95</v>
          </cell>
          <cell r="G2898">
            <v>3.91</v>
          </cell>
          <cell r="H2898">
            <v>830875</v>
          </cell>
          <cell r="I2898">
            <v>212500</v>
          </cell>
          <cell r="J2898"/>
          <cell r="K2898"/>
          <cell r="L2898"/>
          <cell r="M2898"/>
          <cell r="N2898"/>
          <cell r="O2898"/>
          <cell r="P2898"/>
          <cell r="Q2898"/>
          <cell r="R2898"/>
          <cell r="S2898"/>
          <cell r="T2898"/>
          <cell r="W2898"/>
          <cell r="X2898">
            <v>37681</v>
          </cell>
          <cell r="Y2898">
            <v>15.000000000000036</v>
          </cell>
          <cell r="Z2898"/>
        </row>
        <row r="2899">
          <cell r="A2899">
            <v>37684</v>
          </cell>
          <cell r="B2899">
            <v>214900</v>
          </cell>
          <cell r="C2899"/>
          <cell r="D2899"/>
          <cell r="E2899">
            <v>3.85</v>
          </cell>
          <cell r="F2899">
            <v>3.9</v>
          </cell>
          <cell r="G2899">
            <v>3.89</v>
          </cell>
          <cell r="H2899">
            <v>835961</v>
          </cell>
          <cell r="I2899">
            <v>214900</v>
          </cell>
          <cell r="J2899"/>
          <cell r="K2899"/>
          <cell r="L2899"/>
          <cell r="M2899"/>
          <cell r="N2899"/>
          <cell r="O2899"/>
          <cell r="P2899"/>
          <cell r="Q2899"/>
          <cell r="R2899"/>
          <cell r="S2899"/>
          <cell r="T2899"/>
          <cell r="W2899"/>
          <cell r="X2899">
            <v>37681</v>
          </cell>
          <cell r="Y2899">
            <v>4.9999999999999822</v>
          </cell>
          <cell r="Z2899"/>
        </row>
        <row r="2900">
          <cell r="A2900">
            <v>37685</v>
          </cell>
          <cell r="B2900">
            <v>314100</v>
          </cell>
          <cell r="C2900"/>
          <cell r="D2900"/>
          <cell r="E2900">
            <v>3.85</v>
          </cell>
          <cell r="F2900">
            <v>3.9</v>
          </cell>
          <cell r="G2900">
            <v>3.89</v>
          </cell>
          <cell r="H2900">
            <v>1221849</v>
          </cell>
          <cell r="I2900">
            <v>314100</v>
          </cell>
          <cell r="J2900"/>
          <cell r="K2900"/>
          <cell r="L2900"/>
          <cell r="M2900"/>
          <cell r="N2900"/>
          <cell r="O2900"/>
          <cell r="P2900"/>
          <cell r="Q2900"/>
          <cell r="R2900"/>
          <cell r="S2900"/>
          <cell r="T2900"/>
          <cell r="W2900"/>
          <cell r="X2900">
            <v>37681</v>
          </cell>
          <cell r="Y2900">
            <v>4.9999999999999822</v>
          </cell>
          <cell r="Z2900"/>
        </row>
        <row r="2901">
          <cell r="A2901">
            <v>37686</v>
          </cell>
          <cell r="B2901">
            <v>201000</v>
          </cell>
          <cell r="C2901"/>
          <cell r="D2901"/>
          <cell r="E2901">
            <v>3.75</v>
          </cell>
          <cell r="F2901">
            <v>3.9</v>
          </cell>
          <cell r="G2901">
            <v>3.78</v>
          </cell>
          <cell r="H2901">
            <v>759780</v>
          </cell>
          <cell r="I2901">
            <v>201000</v>
          </cell>
          <cell r="J2901"/>
          <cell r="K2901"/>
          <cell r="L2901"/>
          <cell r="M2901"/>
          <cell r="N2901"/>
          <cell r="O2901"/>
          <cell r="P2901"/>
          <cell r="Q2901"/>
          <cell r="R2901"/>
          <cell r="S2901"/>
          <cell r="T2901"/>
          <cell r="W2901"/>
          <cell r="X2901">
            <v>37681</v>
          </cell>
          <cell r="Y2901">
            <v>14.999999999999991</v>
          </cell>
          <cell r="Z2901"/>
        </row>
        <row r="2902">
          <cell r="A2902">
            <v>37687</v>
          </cell>
          <cell r="B2902">
            <v>300100</v>
          </cell>
          <cell r="C2902"/>
          <cell r="D2902"/>
          <cell r="E2902">
            <v>3.6</v>
          </cell>
          <cell r="F2902">
            <v>3.75</v>
          </cell>
          <cell r="G2902">
            <v>3.71</v>
          </cell>
          <cell r="H2902">
            <v>1113371</v>
          </cell>
          <cell r="I2902">
            <v>300100</v>
          </cell>
          <cell r="J2902"/>
          <cell r="K2902"/>
          <cell r="L2902"/>
          <cell r="M2902"/>
          <cell r="N2902"/>
          <cell r="O2902"/>
          <cell r="P2902"/>
          <cell r="Q2902"/>
          <cell r="R2902"/>
          <cell r="S2902"/>
          <cell r="T2902"/>
          <cell r="W2902"/>
          <cell r="X2902">
            <v>37681</v>
          </cell>
          <cell r="Y2902">
            <v>14.999999999999991</v>
          </cell>
          <cell r="Z2902"/>
        </row>
        <row r="2903">
          <cell r="A2903">
            <v>37688</v>
          </cell>
          <cell r="B2903">
            <v>300100</v>
          </cell>
          <cell r="C2903"/>
          <cell r="D2903"/>
          <cell r="E2903">
            <v>3.6</v>
          </cell>
          <cell r="F2903">
            <v>3.75</v>
          </cell>
          <cell r="G2903">
            <v>3.71</v>
          </cell>
          <cell r="H2903">
            <v>1113371</v>
          </cell>
          <cell r="I2903">
            <v>300100</v>
          </cell>
          <cell r="J2903"/>
          <cell r="K2903"/>
          <cell r="L2903"/>
          <cell r="M2903"/>
          <cell r="N2903"/>
          <cell r="O2903"/>
          <cell r="P2903"/>
          <cell r="Q2903"/>
          <cell r="R2903"/>
          <cell r="S2903"/>
          <cell r="T2903"/>
          <cell r="W2903"/>
          <cell r="X2903" t="str">
            <v>Sin movimiento</v>
          </cell>
          <cell r="Y2903">
            <v>14.999999999999991</v>
          </cell>
          <cell r="Z2903"/>
        </row>
        <row r="2904">
          <cell r="A2904">
            <v>37689</v>
          </cell>
          <cell r="B2904">
            <v>300100</v>
          </cell>
          <cell r="C2904"/>
          <cell r="D2904"/>
          <cell r="E2904">
            <v>3.6</v>
          </cell>
          <cell r="F2904">
            <v>3.75</v>
          </cell>
          <cell r="G2904">
            <v>3.71</v>
          </cell>
          <cell r="H2904">
            <v>1113371</v>
          </cell>
          <cell r="I2904">
            <v>300100</v>
          </cell>
          <cell r="J2904"/>
          <cell r="K2904"/>
          <cell r="L2904"/>
          <cell r="M2904"/>
          <cell r="N2904"/>
          <cell r="O2904"/>
          <cell r="P2904"/>
          <cell r="Q2904"/>
          <cell r="R2904"/>
          <cell r="S2904"/>
          <cell r="T2904"/>
          <cell r="W2904"/>
          <cell r="X2904" t="str">
            <v>Sin movimiento</v>
          </cell>
          <cell r="Y2904">
            <v>14.999999999999991</v>
          </cell>
          <cell r="Z2904"/>
        </row>
        <row r="2905">
          <cell r="A2905">
            <v>37690</v>
          </cell>
          <cell r="B2905">
            <v>152300</v>
          </cell>
          <cell r="C2905"/>
          <cell r="D2905"/>
          <cell r="E2905">
            <v>3.7</v>
          </cell>
          <cell r="F2905">
            <v>3.9</v>
          </cell>
          <cell r="G2905">
            <v>3.76</v>
          </cell>
          <cell r="H2905">
            <v>572648</v>
          </cell>
          <cell r="I2905">
            <v>152300</v>
          </cell>
          <cell r="J2905"/>
          <cell r="K2905"/>
          <cell r="L2905"/>
          <cell r="M2905"/>
          <cell r="N2905"/>
          <cell r="O2905"/>
          <cell r="P2905"/>
          <cell r="Q2905"/>
          <cell r="R2905"/>
          <cell r="S2905"/>
          <cell r="T2905"/>
          <cell r="W2905"/>
          <cell r="X2905">
            <v>37681</v>
          </cell>
          <cell r="Y2905">
            <v>19.999999999999972</v>
          </cell>
          <cell r="Z2905"/>
        </row>
        <row r="2906">
          <cell r="A2906">
            <v>37691</v>
          </cell>
          <cell r="B2906">
            <v>111600</v>
          </cell>
          <cell r="C2906"/>
          <cell r="D2906"/>
          <cell r="E2906">
            <v>3.75</v>
          </cell>
          <cell r="F2906">
            <v>3.9</v>
          </cell>
          <cell r="G2906">
            <v>3.82</v>
          </cell>
          <cell r="H2906">
            <v>426312</v>
          </cell>
          <cell r="I2906">
            <v>111600</v>
          </cell>
          <cell r="J2906"/>
          <cell r="K2906"/>
          <cell r="L2906"/>
          <cell r="M2906"/>
          <cell r="N2906"/>
          <cell r="O2906"/>
          <cell r="P2906"/>
          <cell r="Q2906"/>
          <cell r="R2906"/>
          <cell r="S2906"/>
          <cell r="T2906"/>
          <cell r="W2906"/>
          <cell r="X2906">
            <v>37681</v>
          </cell>
          <cell r="Y2906">
            <v>14.999999999999991</v>
          </cell>
          <cell r="Z2906"/>
        </row>
        <row r="2907">
          <cell r="A2907">
            <v>37692</v>
          </cell>
          <cell r="B2907">
            <v>207000</v>
          </cell>
          <cell r="C2907"/>
          <cell r="D2907"/>
          <cell r="E2907">
            <v>3.75</v>
          </cell>
          <cell r="F2907">
            <v>3.9</v>
          </cell>
          <cell r="G2907">
            <v>3.85</v>
          </cell>
          <cell r="H2907">
            <v>796950</v>
          </cell>
          <cell r="I2907">
            <v>207000</v>
          </cell>
          <cell r="J2907"/>
          <cell r="K2907"/>
          <cell r="L2907"/>
          <cell r="M2907"/>
          <cell r="N2907"/>
          <cell r="O2907"/>
          <cell r="P2907"/>
          <cell r="Q2907"/>
          <cell r="R2907"/>
          <cell r="S2907"/>
          <cell r="T2907"/>
          <cell r="W2907"/>
          <cell r="X2907">
            <v>37681</v>
          </cell>
          <cell r="Y2907">
            <v>14.999999999999991</v>
          </cell>
          <cell r="Z2907"/>
        </row>
        <row r="2908">
          <cell r="A2908">
            <v>37693</v>
          </cell>
          <cell r="B2908">
            <v>126500</v>
          </cell>
          <cell r="C2908"/>
          <cell r="D2908"/>
          <cell r="E2908">
            <v>3.75</v>
          </cell>
          <cell r="F2908">
            <v>3.85</v>
          </cell>
          <cell r="G2908">
            <v>3.83</v>
          </cell>
          <cell r="H2908">
            <v>484495</v>
          </cell>
          <cell r="I2908">
            <v>126500</v>
          </cell>
          <cell r="J2908"/>
          <cell r="K2908"/>
          <cell r="L2908"/>
          <cell r="M2908"/>
          <cell r="N2908"/>
          <cell r="O2908"/>
          <cell r="P2908"/>
          <cell r="Q2908"/>
          <cell r="R2908"/>
          <cell r="S2908"/>
          <cell r="T2908"/>
          <cell r="W2908"/>
          <cell r="X2908">
            <v>37681</v>
          </cell>
          <cell r="Y2908">
            <v>10.000000000000009</v>
          </cell>
          <cell r="Z2908"/>
        </row>
        <row r="2909">
          <cell r="A2909">
            <v>37694</v>
          </cell>
          <cell r="B2909">
            <v>187700</v>
          </cell>
          <cell r="C2909"/>
          <cell r="D2909"/>
          <cell r="E2909">
            <v>3.75</v>
          </cell>
          <cell r="F2909">
            <v>3.85</v>
          </cell>
          <cell r="G2909">
            <v>3.83</v>
          </cell>
          <cell r="H2909">
            <v>718891</v>
          </cell>
          <cell r="I2909">
            <v>187700</v>
          </cell>
          <cell r="J2909"/>
          <cell r="K2909"/>
          <cell r="L2909"/>
          <cell r="M2909"/>
          <cell r="N2909"/>
          <cell r="O2909"/>
          <cell r="P2909"/>
          <cell r="Q2909"/>
          <cell r="R2909"/>
          <cell r="S2909"/>
          <cell r="T2909"/>
          <cell r="W2909"/>
          <cell r="X2909">
            <v>37681</v>
          </cell>
          <cell r="Y2909">
            <v>10.000000000000009</v>
          </cell>
          <cell r="Z2909"/>
        </row>
        <row r="2910">
          <cell r="A2910">
            <v>37695</v>
          </cell>
          <cell r="B2910">
            <v>187700</v>
          </cell>
          <cell r="C2910"/>
          <cell r="D2910"/>
          <cell r="E2910">
            <v>3.75</v>
          </cell>
          <cell r="F2910">
            <v>3.85</v>
          </cell>
          <cell r="G2910">
            <v>3.83</v>
          </cell>
          <cell r="H2910">
            <v>718891</v>
          </cell>
          <cell r="I2910">
            <v>187700</v>
          </cell>
          <cell r="J2910"/>
          <cell r="K2910"/>
          <cell r="L2910"/>
          <cell r="M2910"/>
          <cell r="N2910"/>
          <cell r="O2910"/>
          <cell r="P2910"/>
          <cell r="Q2910"/>
          <cell r="R2910"/>
          <cell r="S2910"/>
          <cell r="T2910"/>
          <cell r="W2910"/>
          <cell r="X2910" t="str">
            <v>Sin movimiento</v>
          </cell>
          <cell r="Y2910">
            <v>10.000000000000009</v>
          </cell>
          <cell r="Z2910"/>
        </row>
        <row r="2911">
          <cell r="A2911">
            <v>37696</v>
          </cell>
          <cell r="B2911">
            <v>187700</v>
          </cell>
          <cell r="C2911"/>
          <cell r="D2911"/>
          <cell r="E2911">
            <v>3.75</v>
          </cell>
          <cell r="F2911">
            <v>3.85</v>
          </cell>
          <cell r="G2911">
            <v>3.83</v>
          </cell>
          <cell r="H2911">
            <v>718891</v>
          </cell>
          <cell r="I2911">
            <v>187700</v>
          </cell>
          <cell r="J2911"/>
          <cell r="K2911"/>
          <cell r="L2911"/>
          <cell r="M2911"/>
          <cell r="N2911"/>
          <cell r="O2911"/>
          <cell r="P2911"/>
          <cell r="Q2911"/>
          <cell r="R2911"/>
          <cell r="S2911"/>
          <cell r="T2911"/>
          <cell r="W2911"/>
          <cell r="X2911" t="str">
            <v>Sin movimiento</v>
          </cell>
          <cell r="Y2911">
            <v>10.000000000000009</v>
          </cell>
          <cell r="Z2911"/>
        </row>
        <row r="2912">
          <cell r="A2912">
            <v>37697</v>
          </cell>
          <cell r="B2912">
            <v>170000</v>
          </cell>
          <cell r="C2912"/>
          <cell r="D2912"/>
          <cell r="E2912">
            <v>3.8</v>
          </cell>
          <cell r="F2912">
            <v>3.85</v>
          </cell>
          <cell r="G2912">
            <v>3.84</v>
          </cell>
          <cell r="H2912">
            <v>652800</v>
          </cell>
          <cell r="I2912">
            <v>170000</v>
          </cell>
          <cell r="J2912"/>
          <cell r="K2912"/>
          <cell r="L2912"/>
          <cell r="M2912"/>
          <cell r="N2912"/>
          <cell r="O2912"/>
          <cell r="P2912"/>
          <cell r="Q2912"/>
          <cell r="R2912"/>
          <cell r="S2912"/>
          <cell r="T2912"/>
          <cell r="W2912"/>
          <cell r="X2912">
            <v>37681</v>
          </cell>
          <cell r="Y2912">
            <v>5.0000000000000266</v>
          </cell>
          <cell r="Z2912"/>
        </row>
        <row r="2913">
          <cell r="A2913">
            <v>37698</v>
          </cell>
          <cell r="B2913">
            <v>140500</v>
          </cell>
          <cell r="C2913"/>
          <cell r="D2913"/>
          <cell r="E2913">
            <v>3.65</v>
          </cell>
          <cell r="F2913">
            <v>3.85</v>
          </cell>
          <cell r="G2913">
            <v>3.8</v>
          </cell>
          <cell r="H2913">
            <v>533900</v>
          </cell>
          <cell r="I2913">
            <v>140500</v>
          </cell>
          <cell r="J2913"/>
          <cell r="K2913"/>
          <cell r="L2913"/>
          <cell r="M2913"/>
          <cell r="N2913"/>
          <cell r="O2913"/>
          <cell r="P2913"/>
          <cell r="Q2913"/>
          <cell r="R2913"/>
          <cell r="S2913"/>
          <cell r="T2913"/>
          <cell r="W2913"/>
          <cell r="X2913">
            <v>37681</v>
          </cell>
          <cell r="Y2913">
            <v>20.000000000000018</v>
          </cell>
          <cell r="Z2913"/>
        </row>
        <row r="2914">
          <cell r="A2914">
            <v>37699</v>
          </cell>
          <cell r="B2914">
            <v>113500</v>
          </cell>
          <cell r="C2914"/>
          <cell r="D2914"/>
          <cell r="E2914">
            <v>3.7</v>
          </cell>
          <cell r="F2914">
            <v>3.8</v>
          </cell>
          <cell r="G2914">
            <v>3.72</v>
          </cell>
          <cell r="H2914">
            <v>422220</v>
          </cell>
          <cell r="I2914">
            <v>113500</v>
          </cell>
          <cell r="J2914"/>
          <cell r="K2914"/>
          <cell r="L2914"/>
          <cell r="M2914"/>
          <cell r="N2914"/>
          <cell r="O2914"/>
          <cell r="P2914"/>
          <cell r="Q2914"/>
          <cell r="R2914"/>
          <cell r="S2914"/>
          <cell r="T2914"/>
          <cell r="W2914"/>
          <cell r="X2914">
            <v>37681</v>
          </cell>
          <cell r="Y2914">
            <v>9.9999999999999645</v>
          </cell>
          <cell r="Z2914"/>
        </row>
        <row r="2915">
          <cell r="A2915">
            <v>37700</v>
          </cell>
          <cell r="B2915">
            <v>261600</v>
          </cell>
          <cell r="C2915"/>
          <cell r="D2915"/>
          <cell r="E2915">
            <v>3.75</v>
          </cell>
          <cell r="F2915">
            <v>3.8</v>
          </cell>
          <cell r="G2915">
            <v>3.78</v>
          </cell>
          <cell r="H2915">
            <v>988848</v>
          </cell>
          <cell r="I2915">
            <v>261600</v>
          </cell>
          <cell r="J2915"/>
          <cell r="K2915"/>
          <cell r="L2915"/>
          <cell r="M2915"/>
          <cell r="N2915"/>
          <cell r="O2915"/>
          <cell r="P2915"/>
          <cell r="Q2915"/>
          <cell r="R2915"/>
          <cell r="S2915"/>
          <cell r="T2915"/>
          <cell r="W2915"/>
          <cell r="X2915">
            <v>37681</v>
          </cell>
          <cell r="Y2915">
            <v>4.9999999999999822</v>
          </cell>
          <cell r="Z2915"/>
        </row>
        <row r="2916">
          <cell r="A2916">
            <v>37701</v>
          </cell>
          <cell r="B2916">
            <v>230600</v>
          </cell>
          <cell r="C2916"/>
          <cell r="D2916"/>
          <cell r="E2916">
            <v>3.75</v>
          </cell>
          <cell r="F2916">
            <v>4</v>
          </cell>
          <cell r="G2916">
            <v>3.87</v>
          </cell>
          <cell r="H2916">
            <v>892422</v>
          </cell>
          <cell r="I2916">
            <v>230600</v>
          </cell>
          <cell r="J2916"/>
          <cell r="K2916"/>
          <cell r="L2916"/>
          <cell r="M2916"/>
          <cell r="N2916"/>
          <cell r="O2916"/>
          <cell r="P2916"/>
          <cell r="Q2916"/>
          <cell r="R2916"/>
          <cell r="S2916"/>
          <cell r="T2916"/>
          <cell r="W2916"/>
          <cell r="X2916">
            <v>37681</v>
          </cell>
          <cell r="Y2916">
            <v>25</v>
          </cell>
          <cell r="Z2916"/>
        </row>
        <row r="2917">
          <cell r="A2917">
            <v>37702</v>
          </cell>
          <cell r="B2917">
            <v>230600</v>
          </cell>
          <cell r="C2917"/>
          <cell r="D2917"/>
          <cell r="E2917">
            <v>3.75</v>
          </cell>
          <cell r="F2917">
            <v>4</v>
          </cell>
          <cell r="G2917">
            <v>3.87</v>
          </cell>
          <cell r="H2917">
            <v>892422</v>
          </cell>
          <cell r="I2917">
            <v>230600</v>
          </cell>
          <cell r="J2917"/>
          <cell r="K2917"/>
          <cell r="L2917"/>
          <cell r="M2917"/>
          <cell r="N2917"/>
          <cell r="O2917"/>
          <cell r="P2917"/>
          <cell r="Q2917"/>
          <cell r="R2917"/>
          <cell r="S2917"/>
          <cell r="T2917"/>
          <cell r="W2917"/>
          <cell r="X2917" t="str">
            <v>Sin movimiento</v>
          </cell>
          <cell r="Y2917">
            <v>25</v>
          </cell>
          <cell r="Z2917"/>
        </row>
        <row r="2918">
          <cell r="A2918">
            <v>37703</v>
          </cell>
          <cell r="B2918">
            <v>230600</v>
          </cell>
          <cell r="C2918"/>
          <cell r="D2918"/>
          <cell r="E2918">
            <v>3.75</v>
          </cell>
          <cell r="F2918">
            <v>4</v>
          </cell>
          <cell r="G2918">
            <v>3.87</v>
          </cell>
          <cell r="H2918">
            <v>892422</v>
          </cell>
          <cell r="I2918">
            <v>230600</v>
          </cell>
          <cell r="J2918"/>
          <cell r="K2918"/>
          <cell r="L2918"/>
          <cell r="M2918"/>
          <cell r="N2918"/>
          <cell r="O2918"/>
          <cell r="P2918"/>
          <cell r="Q2918"/>
          <cell r="R2918"/>
          <cell r="S2918"/>
          <cell r="T2918"/>
          <cell r="W2918"/>
          <cell r="X2918" t="str">
            <v>Sin movimiento</v>
          </cell>
          <cell r="Y2918">
            <v>25</v>
          </cell>
          <cell r="Z2918"/>
        </row>
        <row r="2919">
          <cell r="A2919">
            <v>37704</v>
          </cell>
          <cell r="B2919">
            <v>206000</v>
          </cell>
          <cell r="C2919"/>
          <cell r="D2919"/>
          <cell r="E2919">
            <v>3.85</v>
          </cell>
          <cell r="F2919">
            <v>3.95</v>
          </cell>
          <cell r="G2919">
            <v>3.92</v>
          </cell>
          <cell r="H2919">
            <v>807520</v>
          </cell>
          <cell r="I2919">
            <v>206000</v>
          </cell>
          <cell r="J2919"/>
          <cell r="K2919"/>
          <cell r="L2919"/>
          <cell r="M2919"/>
          <cell r="N2919"/>
          <cell r="O2919"/>
          <cell r="P2919"/>
          <cell r="Q2919"/>
          <cell r="R2919"/>
          <cell r="S2919"/>
          <cell r="T2919"/>
          <cell r="W2919"/>
          <cell r="X2919">
            <v>37681</v>
          </cell>
          <cell r="Y2919">
            <v>10.000000000000009</v>
          </cell>
          <cell r="Z2919"/>
        </row>
        <row r="2920">
          <cell r="A2920">
            <v>37705</v>
          </cell>
          <cell r="B2920">
            <v>255350</v>
          </cell>
          <cell r="C2920"/>
          <cell r="D2920"/>
          <cell r="E2920">
            <v>3.7</v>
          </cell>
          <cell r="F2920">
            <v>3.95</v>
          </cell>
          <cell r="G2920">
            <v>3.84</v>
          </cell>
          <cell r="H2920">
            <v>980544</v>
          </cell>
          <cell r="I2920">
            <v>255350</v>
          </cell>
          <cell r="J2920"/>
          <cell r="K2920"/>
          <cell r="L2920"/>
          <cell r="M2920"/>
          <cell r="N2920"/>
          <cell r="O2920"/>
          <cell r="P2920"/>
          <cell r="Q2920"/>
          <cell r="R2920"/>
          <cell r="S2920"/>
          <cell r="T2920"/>
          <cell r="W2920"/>
          <cell r="X2920">
            <v>37681</v>
          </cell>
          <cell r="Y2920">
            <v>25</v>
          </cell>
          <cell r="Z2920"/>
        </row>
        <row r="2921">
          <cell r="A2921">
            <v>37706</v>
          </cell>
          <cell r="B2921">
            <v>316400</v>
          </cell>
          <cell r="C2921"/>
          <cell r="D2921"/>
          <cell r="E2921">
            <v>3.7</v>
          </cell>
          <cell r="F2921">
            <v>3.95</v>
          </cell>
          <cell r="G2921">
            <v>3.85</v>
          </cell>
          <cell r="H2921">
            <v>1218140</v>
          </cell>
          <cell r="I2921">
            <v>316400</v>
          </cell>
          <cell r="J2921"/>
          <cell r="K2921"/>
          <cell r="L2921"/>
          <cell r="M2921"/>
          <cell r="N2921"/>
          <cell r="O2921"/>
          <cell r="P2921"/>
          <cell r="Q2921"/>
          <cell r="R2921"/>
          <cell r="S2921"/>
          <cell r="T2921"/>
          <cell r="W2921"/>
          <cell r="X2921">
            <v>37681</v>
          </cell>
          <cell r="Y2921">
            <v>25</v>
          </cell>
          <cell r="Z2921"/>
        </row>
        <row r="2922">
          <cell r="A2922">
            <v>37707</v>
          </cell>
          <cell r="B2922">
            <v>302043</v>
          </cell>
          <cell r="C2922"/>
          <cell r="D2922"/>
          <cell r="E2922">
            <v>3.7</v>
          </cell>
          <cell r="F2922">
            <v>3.9</v>
          </cell>
          <cell r="G2922">
            <v>3.82</v>
          </cell>
          <cell r="H2922">
            <v>1153804.26</v>
          </cell>
          <cell r="I2922">
            <v>302043</v>
          </cell>
          <cell r="J2922"/>
          <cell r="K2922"/>
          <cell r="L2922"/>
          <cell r="M2922"/>
          <cell r="N2922"/>
          <cell r="O2922"/>
          <cell r="P2922"/>
          <cell r="Q2922"/>
          <cell r="R2922"/>
          <cell r="S2922"/>
          <cell r="T2922"/>
          <cell r="W2922"/>
          <cell r="X2922">
            <v>37681</v>
          </cell>
          <cell r="Y2922">
            <v>19.999999999999972</v>
          </cell>
          <cell r="Z2922"/>
        </row>
        <row r="2923">
          <cell r="A2923">
            <v>37708</v>
          </cell>
          <cell r="B2923">
            <v>216500</v>
          </cell>
          <cell r="C2923"/>
          <cell r="D2923"/>
          <cell r="E2923">
            <v>3.7</v>
          </cell>
          <cell r="F2923">
            <v>3.85</v>
          </cell>
          <cell r="G2923">
            <v>3.81</v>
          </cell>
          <cell r="H2923">
            <v>824865</v>
          </cell>
          <cell r="I2923">
            <v>216500</v>
          </cell>
          <cell r="J2923"/>
          <cell r="K2923"/>
          <cell r="L2923"/>
          <cell r="M2923"/>
          <cell r="N2923"/>
          <cell r="O2923"/>
          <cell r="P2923"/>
          <cell r="Q2923"/>
          <cell r="R2923"/>
          <cell r="S2923"/>
          <cell r="T2923"/>
          <cell r="W2923"/>
          <cell r="X2923">
            <v>37681</v>
          </cell>
          <cell r="Y2923">
            <v>14.999999999999991</v>
          </cell>
          <cell r="Z2923"/>
        </row>
        <row r="2924">
          <cell r="A2924">
            <v>37709</v>
          </cell>
          <cell r="B2924">
            <v>216500</v>
          </cell>
          <cell r="C2924"/>
          <cell r="D2924"/>
          <cell r="E2924">
            <v>3.7</v>
          </cell>
          <cell r="F2924">
            <v>3.85</v>
          </cell>
          <cell r="G2924">
            <v>3.81</v>
          </cell>
          <cell r="H2924">
            <v>824865</v>
          </cell>
          <cell r="I2924">
            <v>216500</v>
          </cell>
          <cell r="J2924"/>
          <cell r="K2924"/>
          <cell r="L2924"/>
          <cell r="M2924"/>
          <cell r="N2924"/>
          <cell r="O2924"/>
          <cell r="P2924"/>
          <cell r="Q2924"/>
          <cell r="R2924"/>
          <cell r="S2924"/>
          <cell r="T2924"/>
          <cell r="W2924"/>
          <cell r="X2924" t="str">
            <v>Sin movimiento</v>
          </cell>
          <cell r="Y2924">
            <v>14.999999999999991</v>
          </cell>
          <cell r="Z2924"/>
        </row>
        <row r="2925">
          <cell r="A2925">
            <v>37710</v>
          </cell>
          <cell r="B2925">
            <v>216500</v>
          </cell>
          <cell r="C2925"/>
          <cell r="D2925"/>
          <cell r="E2925">
            <v>3.7</v>
          </cell>
          <cell r="F2925">
            <v>3.85</v>
          </cell>
          <cell r="G2925">
            <v>3.81</v>
          </cell>
          <cell r="H2925">
            <v>824865</v>
          </cell>
          <cell r="I2925">
            <v>216500</v>
          </cell>
          <cell r="J2925"/>
          <cell r="K2925"/>
          <cell r="L2925"/>
          <cell r="M2925"/>
          <cell r="N2925"/>
          <cell r="O2925"/>
          <cell r="P2925"/>
          <cell r="Q2925"/>
          <cell r="R2925"/>
          <cell r="S2925"/>
          <cell r="T2925"/>
          <cell r="W2925"/>
          <cell r="X2925" t="str">
            <v>Sin movimiento</v>
          </cell>
          <cell r="Y2925">
            <v>14.999999999999991</v>
          </cell>
          <cell r="Z2925"/>
        </row>
        <row r="2926">
          <cell r="A2926">
            <v>37711</v>
          </cell>
          <cell r="B2926">
            <v>220000</v>
          </cell>
          <cell r="C2926"/>
          <cell r="D2926"/>
          <cell r="E2926">
            <v>3.75</v>
          </cell>
          <cell r="F2926">
            <v>4</v>
          </cell>
          <cell r="G2926">
            <v>3.94</v>
          </cell>
          <cell r="H2926">
            <v>866800</v>
          </cell>
          <cell r="I2926">
            <v>220000</v>
          </cell>
          <cell r="J2926">
            <v>26653005.260000002</v>
          </cell>
          <cell r="K2926">
            <v>6971593</v>
          </cell>
          <cell r="L2926">
            <v>3.8230868124401414</v>
          </cell>
          <cell r="M2926"/>
          <cell r="N2926"/>
          <cell r="O2926"/>
          <cell r="P2926"/>
          <cell r="Q2926"/>
          <cell r="R2926"/>
          <cell r="S2926"/>
          <cell r="T2926"/>
          <cell r="W2926"/>
          <cell r="X2926">
            <v>37681</v>
          </cell>
          <cell r="Y2926">
            <v>25</v>
          </cell>
          <cell r="Z2926"/>
        </row>
        <row r="2927">
          <cell r="A2927">
            <v>37712</v>
          </cell>
          <cell r="B2927">
            <v>245000</v>
          </cell>
          <cell r="C2927"/>
          <cell r="D2927"/>
          <cell r="E2927">
            <v>3.8</v>
          </cell>
          <cell r="F2927">
            <v>3.9</v>
          </cell>
          <cell r="G2927">
            <v>3.9</v>
          </cell>
          <cell r="H2927">
            <v>955500</v>
          </cell>
          <cell r="I2927">
            <v>245000</v>
          </cell>
          <cell r="J2927"/>
          <cell r="K2927"/>
          <cell r="L2927"/>
          <cell r="M2927"/>
          <cell r="N2927"/>
          <cell r="O2927"/>
          <cell r="P2927"/>
          <cell r="Q2927"/>
          <cell r="R2927"/>
          <cell r="S2927"/>
          <cell r="T2927"/>
          <cell r="W2927"/>
          <cell r="X2927">
            <v>37712</v>
          </cell>
          <cell r="Y2927">
            <v>10.000000000000009</v>
          </cell>
          <cell r="Z2927"/>
        </row>
        <row r="2928">
          <cell r="A2928">
            <v>37713</v>
          </cell>
          <cell r="B2928">
            <v>343500</v>
          </cell>
          <cell r="C2928"/>
          <cell r="D2928"/>
          <cell r="E2928">
            <v>3.9</v>
          </cell>
          <cell r="F2928">
            <v>3.95</v>
          </cell>
          <cell r="G2928">
            <v>3.91</v>
          </cell>
          <cell r="H2928">
            <v>1343085</v>
          </cell>
          <cell r="I2928">
            <v>343500</v>
          </cell>
          <cell r="J2928"/>
          <cell r="K2928"/>
          <cell r="L2928"/>
          <cell r="M2928"/>
          <cell r="N2928"/>
          <cell r="O2928"/>
          <cell r="P2928"/>
          <cell r="Q2928"/>
          <cell r="R2928"/>
          <cell r="S2928"/>
          <cell r="T2928"/>
          <cell r="W2928"/>
          <cell r="X2928">
            <v>37712</v>
          </cell>
          <cell r="Y2928">
            <v>5.0000000000000266</v>
          </cell>
          <cell r="Z2928"/>
        </row>
        <row r="2929">
          <cell r="A2929">
            <v>37714</v>
          </cell>
          <cell r="B2929">
            <v>367770</v>
          </cell>
          <cell r="C2929"/>
          <cell r="D2929"/>
          <cell r="E2929">
            <v>3.9</v>
          </cell>
          <cell r="F2929">
            <v>4</v>
          </cell>
          <cell r="G2929">
            <v>3.91</v>
          </cell>
          <cell r="H2929">
            <v>1437980.7</v>
          </cell>
          <cell r="I2929">
            <v>367770</v>
          </cell>
          <cell r="J2929"/>
          <cell r="K2929"/>
          <cell r="L2929"/>
          <cell r="M2929"/>
          <cell r="N2929"/>
          <cell r="O2929"/>
          <cell r="P2929"/>
          <cell r="Q2929"/>
          <cell r="R2929"/>
          <cell r="S2929"/>
          <cell r="T2929"/>
          <cell r="W2929"/>
          <cell r="X2929">
            <v>37712</v>
          </cell>
          <cell r="Y2929">
            <v>10.000000000000009</v>
          </cell>
          <cell r="Z2929"/>
        </row>
        <row r="2930">
          <cell r="A2930">
            <v>37715</v>
          </cell>
          <cell r="B2930">
            <v>384305</v>
          </cell>
          <cell r="C2930"/>
          <cell r="D2930"/>
          <cell r="E2930">
            <v>3.9</v>
          </cell>
          <cell r="F2930">
            <v>3.95</v>
          </cell>
          <cell r="G2930">
            <v>3.93</v>
          </cell>
          <cell r="H2930">
            <v>1510318.6500000001</v>
          </cell>
          <cell r="I2930">
            <v>384305</v>
          </cell>
          <cell r="J2930"/>
          <cell r="K2930"/>
          <cell r="L2930"/>
          <cell r="M2930"/>
          <cell r="N2930"/>
          <cell r="O2930"/>
          <cell r="P2930"/>
          <cell r="Q2930"/>
          <cell r="R2930"/>
          <cell r="S2930"/>
          <cell r="T2930"/>
          <cell r="W2930"/>
          <cell r="X2930">
            <v>37712</v>
          </cell>
          <cell r="Y2930">
            <v>5.0000000000000266</v>
          </cell>
          <cell r="Z2930"/>
        </row>
        <row r="2931">
          <cell r="A2931">
            <v>37716</v>
          </cell>
          <cell r="B2931">
            <v>384305</v>
          </cell>
          <cell r="C2931"/>
          <cell r="D2931"/>
          <cell r="E2931">
            <v>3.9</v>
          </cell>
          <cell r="F2931">
            <v>3.95</v>
          </cell>
          <cell r="G2931">
            <v>3.93</v>
          </cell>
          <cell r="H2931">
            <v>1510318.6500000001</v>
          </cell>
          <cell r="I2931">
            <v>384305</v>
          </cell>
          <cell r="J2931"/>
          <cell r="K2931"/>
          <cell r="L2931"/>
          <cell r="M2931"/>
          <cell r="N2931"/>
          <cell r="O2931"/>
          <cell r="P2931"/>
          <cell r="Q2931"/>
          <cell r="R2931"/>
          <cell r="S2931"/>
          <cell r="T2931"/>
          <cell r="W2931"/>
          <cell r="X2931" t="str">
            <v>Sin movimiento</v>
          </cell>
          <cell r="Y2931">
            <v>5.0000000000000266</v>
          </cell>
          <cell r="Z2931"/>
        </row>
        <row r="2932">
          <cell r="A2932">
            <v>37717</v>
          </cell>
          <cell r="B2932">
            <v>384305</v>
          </cell>
          <cell r="C2932"/>
          <cell r="D2932"/>
          <cell r="E2932">
            <v>3.9</v>
          </cell>
          <cell r="F2932">
            <v>3.95</v>
          </cell>
          <cell r="G2932">
            <v>3.93</v>
          </cell>
          <cell r="H2932">
            <v>1510318.6500000001</v>
          </cell>
          <cell r="I2932">
            <v>384305</v>
          </cell>
          <cell r="J2932"/>
          <cell r="K2932"/>
          <cell r="L2932"/>
          <cell r="M2932"/>
          <cell r="N2932"/>
          <cell r="O2932"/>
          <cell r="P2932"/>
          <cell r="Q2932"/>
          <cell r="R2932"/>
          <cell r="S2932"/>
          <cell r="T2932"/>
          <cell r="W2932"/>
          <cell r="X2932" t="str">
            <v>Sin movimiento</v>
          </cell>
          <cell r="Y2932">
            <v>5.0000000000000266</v>
          </cell>
          <cell r="Z2932"/>
        </row>
        <row r="2933">
          <cell r="A2933">
            <v>37718</v>
          </cell>
          <cell r="B2933">
            <v>265200</v>
          </cell>
          <cell r="C2933"/>
          <cell r="D2933"/>
          <cell r="E2933">
            <v>3.8</v>
          </cell>
          <cell r="F2933">
            <v>3.95</v>
          </cell>
          <cell r="G2933">
            <v>3.89</v>
          </cell>
          <cell r="H2933">
            <v>1031628</v>
          </cell>
          <cell r="I2933">
            <v>265200</v>
          </cell>
          <cell r="J2933"/>
          <cell r="K2933"/>
          <cell r="L2933"/>
          <cell r="M2933"/>
          <cell r="N2933"/>
          <cell r="O2933"/>
          <cell r="P2933"/>
          <cell r="Q2933"/>
          <cell r="R2933"/>
          <cell r="S2933"/>
          <cell r="T2933"/>
          <cell r="W2933"/>
          <cell r="X2933">
            <v>37712</v>
          </cell>
          <cell r="Y2933">
            <v>15.000000000000036</v>
          </cell>
          <cell r="Z2933"/>
        </row>
        <row r="2934">
          <cell r="A2934">
            <v>37719</v>
          </cell>
          <cell r="B2934">
            <v>241000</v>
          </cell>
          <cell r="C2934"/>
          <cell r="D2934"/>
          <cell r="E2934">
            <v>3.75</v>
          </cell>
          <cell r="F2934">
            <v>3.85</v>
          </cell>
          <cell r="G2934">
            <v>3.81</v>
          </cell>
          <cell r="H2934">
            <v>918210</v>
          </cell>
          <cell r="I2934">
            <v>241000</v>
          </cell>
          <cell r="J2934"/>
          <cell r="K2934"/>
          <cell r="L2934"/>
          <cell r="M2934"/>
          <cell r="N2934"/>
          <cell r="O2934"/>
          <cell r="P2934"/>
          <cell r="Q2934"/>
          <cell r="R2934"/>
          <cell r="S2934"/>
          <cell r="T2934"/>
          <cell r="W2934"/>
          <cell r="X2934">
            <v>37712</v>
          </cell>
          <cell r="Y2934">
            <v>10.000000000000009</v>
          </cell>
          <cell r="Z2934"/>
        </row>
        <row r="2935">
          <cell r="A2935">
            <v>37720</v>
          </cell>
          <cell r="B2935">
            <v>366300</v>
          </cell>
          <cell r="C2935"/>
          <cell r="D2935"/>
          <cell r="E2935">
            <v>3.75</v>
          </cell>
          <cell r="F2935">
            <v>3.8</v>
          </cell>
          <cell r="G2935">
            <v>3.76</v>
          </cell>
          <cell r="H2935">
            <v>1377288</v>
          </cell>
          <cell r="I2935">
            <v>366300</v>
          </cell>
          <cell r="J2935"/>
          <cell r="K2935"/>
          <cell r="L2935"/>
          <cell r="M2935"/>
          <cell r="N2935"/>
          <cell r="O2935"/>
          <cell r="P2935"/>
          <cell r="Q2935"/>
          <cell r="R2935"/>
          <cell r="S2935"/>
          <cell r="T2935"/>
          <cell r="W2935"/>
          <cell r="X2935">
            <v>37712</v>
          </cell>
          <cell r="Y2935">
            <v>4.9999999999999822</v>
          </cell>
          <cell r="Z2935"/>
        </row>
        <row r="2936">
          <cell r="A2936">
            <v>37721</v>
          </cell>
          <cell r="B2936">
            <v>297300</v>
          </cell>
          <cell r="C2936"/>
          <cell r="D2936"/>
          <cell r="E2936">
            <v>3.75</v>
          </cell>
          <cell r="F2936">
            <v>3.8</v>
          </cell>
          <cell r="G2936">
            <v>3.79</v>
          </cell>
          <cell r="H2936">
            <v>1126767</v>
          </cell>
          <cell r="I2936">
            <v>297300</v>
          </cell>
          <cell r="J2936"/>
          <cell r="K2936"/>
          <cell r="L2936"/>
          <cell r="M2936"/>
          <cell r="N2936"/>
          <cell r="O2936"/>
          <cell r="P2936"/>
          <cell r="Q2936"/>
          <cell r="R2936"/>
          <cell r="S2936"/>
          <cell r="T2936"/>
          <cell r="W2936"/>
          <cell r="X2936">
            <v>37712</v>
          </cell>
          <cell r="Y2936">
            <v>4.9999999999999822</v>
          </cell>
          <cell r="Z2936"/>
        </row>
        <row r="2937">
          <cell r="A2937">
            <v>37722</v>
          </cell>
          <cell r="B2937">
            <v>287300</v>
          </cell>
          <cell r="C2937"/>
          <cell r="D2937"/>
          <cell r="E2937">
            <v>3.65</v>
          </cell>
          <cell r="F2937">
            <v>3.8</v>
          </cell>
          <cell r="G2937">
            <v>3.78</v>
          </cell>
          <cell r="H2937">
            <v>1085994</v>
          </cell>
          <cell r="I2937">
            <v>287300</v>
          </cell>
          <cell r="J2937"/>
          <cell r="K2937"/>
          <cell r="L2937"/>
          <cell r="M2937"/>
          <cell r="N2937"/>
          <cell r="O2937"/>
          <cell r="P2937"/>
          <cell r="Q2937"/>
          <cell r="R2937"/>
          <cell r="S2937"/>
          <cell r="T2937"/>
          <cell r="W2937"/>
          <cell r="X2937">
            <v>37712</v>
          </cell>
          <cell r="Y2937">
            <v>14.999999999999991</v>
          </cell>
          <cell r="Z2937"/>
        </row>
        <row r="2938">
          <cell r="A2938">
            <v>37723</v>
          </cell>
          <cell r="B2938">
            <v>287300</v>
          </cell>
          <cell r="C2938"/>
          <cell r="D2938"/>
          <cell r="E2938">
            <v>3.65</v>
          </cell>
          <cell r="F2938">
            <v>3.8</v>
          </cell>
          <cell r="G2938">
            <v>3.78</v>
          </cell>
          <cell r="H2938">
            <v>1085994</v>
          </cell>
          <cell r="I2938">
            <v>287300</v>
          </cell>
          <cell r="J2938"/>
          <cell r="K2938"/>
          <cell r="L2938"/>
          <cell r="M2938"/>
          <cell r="N2938"/>
          <cell r="O2938"/>
          <cell r="P2938"/>
          <cell r="Q2938"/>
          <cell r="R2938"/>
          <cell r="S2938"/>
          <cell r="T2938"/>
          <cell r="W2938"/>
          <cell r="X2938" t="str">
            <v>Sin movimiento</v>
          </cell>
          <cell r="Y2938">
            <v>14.999999999999991</v>
          </cell>
          <cell r="Z2938"/>
        </row>
        <row r="2939">
          <cell r="A2939">
            <v>37724</v>
          </cell>
          <cell r="B2939">
            <v>287300</v>
          </cell>
          <cell r="C2939"/>
          <cell r="D2939"/>
          <cell r="E2939">
            <v>3.65</v>
          </cell>
          <cell r="F2939">
            <v>3.8</v>
          </cell>
          <cell r="G2939">
            <v>3.78</v>
          </cell>
          <cell r="H2939">
            <v>1085994</v>
          </cell>
          <cell r="I2939">
            <v>287300</v>
          </cell>
          <cell r="J2939"/>
          <cell r="K2939"/>
          <cell r="L2939"/>
          <cell r="M2939"/>
          <cell r="N2939"/>
          <cell r="O2939"/>
          <cell r="P2939"/>
          <cell r="Q2939"/>
          <cell r="R2939"/>
          <cell r="S2939"/>
          <cell r="T2939"/>
          <cell r="W2939"/>
          <cell r="X2939" t="str">
            <v>Sin movimiento</v>
          </cell>
          <cell r="Y2939">
            <v>14.999999999999991</v>
          </cell>
          <cell r="Z2939"/>
        </row>
        <row r="2940">
          <cell r="A2940">
            <v>37725</v>
          </cell>
          <cell r="B2940">
            <v>237500</v>
          </cell>
          <cell r="C2940"/>
          <cell r="D2940"/>
          <cell r="E2940">
            <v>3.75</v>
          </cell>
          <cell r="F2940">
            <v>3.85</v>
          </cell>
          <cell r="G2940">
            <v>3.83</v>
          </cell>
          <cell r="H2940">
            <v>909625</v>
          </cell>
          <cell r="I2940">
            <v>237500</v>
          </cell>
          <cell r="J2940"/>
          <cell r="K2940"/>
          <cell r="L2940"/>
          <cell r="M2940"/>
          <cell r="N2940"/>
          <cell r="O2940"/>
          <cell r="P2940"/>
          <cell r="Q2940"/>
          <cell r="R2940"/>
          <cell r="S2940"/>
          <cell r="T2940"/>
          <cell r="W2940"/>
          <cell r="X2940">
            <v>37712</v>
          </cell>
          <cell r="Y2940">
            <v>10.000000000000009</v>
          </cell>
          <cell r="Z2940"/>
        </row>
        <row r="2941">
          <cell r="A2941">
            <v>37726</v>
          </cell>
          <cell r="B2941">
            <v>226400</v>
          </cell>
          <cell r="C2941"/>
          <cell r="D2941"/>
          <cell r="E2941">
            <v>3.75</v>
          </cell>
          <cell r="F2941">
            <v>3.85</v>
          </cell>
          <cell r="G2941">
            <v>3.84</v>
          </cell>
          <cell r="H2941">
            <v>869376</v>
          </cell>
          <cell r="I2941">
            <v>226400</v>
          </cell>
          <cell r="J2941"/>
          <cell r="K2941"/>
          <cell r="L2941"/>
          <cell r="M2941"/>
          <cell r="N2941"/>
          <cell r="O2941"/>
          <cell r="P2941"/>
          <cell r="Q2941"/>
          <cell r="R2941"/>
          <cell r="S2941"/>
          <cell r="T2941"/>
          <cell r="W2941"/>
          <cell r="X2941">
            <v>37712</v>
          </cell>
          <cell r="Y2941">
            <v>10.000000000000009</v>
          </cell>
          <cell r="Z2941"/>
        </row>
        <row r="2942">
          <cell r="A2942">
            <v>37727</v>
          </cell>
          <cell r="B2942">
            <v>199950</v>
          </cell>
          <cell r="C2942"/>
          <cell r="D2942"/>
          <cell r="E2942">
            <v>3.8</v>
          </cell>
          <cell r="F2942">
            <v>3.85</v>
          </cell>
          <cell r="G2942">
            <v>3.82</v>
          </cell>
          <cell r="H2942">
            <v>763809</v>
          </cell>
          <cell r="I2942">
            <v>199950</v>
          </cell>
          <cell r="J2942"/>
          <cell r="K2942"/>
          <cell r="L2942"/>
          <cell r="M2942"/>
          <cell r="N2942"/>
          <cell r="O2942"/>
          <cell r="P2942"/>
          <cell r="Q2942"/>
          <cell r="R2942"/>
          <cell r="S2942"/>
          <cell r="T2942"/>
          <cell r="W2942"/>
          <cell r="X2942">
            <v>37712</v>
          </cell>
          <cell r="Y2942">
            <v>5.0000000000000266</v>
          </cell>
          <cell r="Z2942"/>
        </row>
        <row r="2943">
          <cell r="A2943">
            <v>37728</v>
          </cell>
          <cell r="B2943">
            <v>199950</v>
          </cell>
          <cell r="C2943"/>
          <cell r="D2943"/>
          <cell r="E2943">
            <v>3.8</v>
          </cell>
          <cell r="F2943">
            <v>3.85</v>
          </cell>
          <cell r="G2943">
            <v>3.82</v>
          </cell>
          <cell r="H2943">
            <v>763809</v>
          </cell>
          <cell r="I2943">
            <v>199950</v>
          </cell>
          <cell r="J2943"/>
          <cell r="K2943"/>
          <cell r="L2943"/>
          <cell r="M2943"/>
          <cell r="N2943"/>
          <cell r="O2943"/>
          <cell r="P2943"/>
          <cell r="Q2943"/>
          <cell r="R2943"/>
          <cell r="S2943"/>
          <cell r="T2943"/>
          <cell r="W2943"/>
          <cell r="X2943">
            <v>37712</v>
          </cell>
          <cell r="Y2943">
            <v>5.0000000000000266</v>
          </cell>
          <cell r="Z2943"/>
        </row>
        <row r="2944">
          <cell r="A2944">
            <v>37729</v>
          </cell>
          <cell r="B2944">
            <v>199950</v>
          </cell>
          <cell r="C2944"/>
          <cell r="D2944"/>
          <cell r="E2944">
            <v>3.8</v>
          </cell>
          <cell r="F2944">
            <v>3.85</v>
          </cell>
          <cell r="G2944">
            <v>3.82</v>
          </cell>
          <cell r="H2944">
            <v>763809</v>
          </cell>
          <cell r="I2944">
            <v>199950</v>
          </cell>
          <cell r="J2944"/>
          <cell r="K2944"/>
          <cell r="L2944"/>
          <cell r="M2944"/>
          <cell r="N2944"/>
          <cell r="O2944"/>
          <cell r="P2944"/>
          <cell r="Q2944"/>
          <cell r="R2944"/>
          <cell r="S2944"/>
          <cell r="T2944"/>
          <cell r="W2944"/>
          <cell r="X2944">
            <v>37712</v>
          </cell>
          <cell r="Y2944">
            <v>5.0000000000000266</v>
          </cell>
          <cell r="Z2944"/>
        </row>
        <row r="2945">
          <cell r="A2945">
            <v>37730</v>
          </cell>
          <cell r="B2945">
            <v>199950</v>
          </cell>
          <cell r="C2945"/>
          <cell r="D2945"/>
          <cell r="E2945">
            <v>3.8</v>
          </cell>
          <cell r="F2945">
            <v>3.85</v>
          </cell>
          <cell r="G2945">
            <v>3.82</v>
          </cell>
          <cell r="H2945">
            <v>763809</v>
          </cell>
          <cell r="I2945">
            <v>199950</v>
          </cell>
          <cell r="J2945"/>
          <cell r="K2945"/>
          <cell r="L2945"/>
          <cell r="M2945"/>
          <cell r="N2945"/>
          <cell r="O2945"/>
          <cell r="P2945"/>
          <cell r="Q2945"/>
          <cell r="R2945"/>
          <cell r="S2945"/>
          <cell r="T2945"/>
          <cell r="W2945"/>
          <cell r="X2945" t="str">
            <v>Sin movimiento</v>
          </cell>
          <cell r="Y2945">
            <v>5.0000000000000266</v>
          </cell>
          <cell r="Z2945"/>
        </row>
        <row r="2946">
          <cell r="A2946">
            <v>37731</v>
          </cell>
          <cell r="B2946">
            <v>199950</v>
          </cell>
          <cell r="C2946"/>
          <cell r="D2946"/>
          <cell r="E2946">
            <v>3.8</v>
          </cell>
          <cell r="F2946">
            <v>3.85</v>
          </cell>
          <cell r="G2946">
            <v>3.82</v>
          </cell>
          <cell r="H2946">
            <v>763809</v>
          </cell>
          <cell r="I2946">
            <v>199950</v>
          </cell>
          <cell r="J2946"/>
          <cell r="K2946"/>
          <cell r="L2946"/>
          <cell r="M2946"/>
          <cell r="N2946"/>
          <cell r="O2946"/>
          <cell r="P2946"/>
          <cell r="Q2946"/>
          <cell r="R2946"/>
          <cell r="S2946"/>
          <cell r="T2946"/>
          <cell r="W2946"/>
          <cell r="X2946" t="str">
            <v>Sin movimiento</v>
          </cell>
          <cell r="Y2946">
            <v>5.0000000000000266</v>
          </cell>
          <cell r="Z2946"/>
        </row>
        <row r="2947">
          <cell r="A2947">
            <v>37732</v>
          </cell>
          <cell r="B2947">
            <v>265000</v>
          </cell>
          <cell r="C2947"/>
          <cell r="D2947"/>
          <cell r="E2947">
            <v>3.75</v>
          </cell>
          <cell r="F2947">
            <v>3.8</v>
          </cell>
          <cell r="G2947">
            <v>3.8</v>
          </cell>
          <cell r="H2947">
            <v>1007000</v>
          </cell>
          <cell r="I2947">
            <v>265000</v>
          </cell>
          <cell r="J2947"/>
          <cell r="K2947"/>
          <cell r="L2947"/>
          <cell r="M2947"/>
          <cell r="N2947"/>
          <cell r="O2947"/>
          <cell r="P2947"/>
          <cell r="Q2947"/>
          <cell r="R2947"/>
          <cell r="S2947"/>
          <cell r="T2947"/>
          <cell r="W2947"/>
          <cell r="X2947">
            <v>37712</v>
          </cell>
          <cell r="Y2947">
            <v>4.9999999999999822</v>
          </cell>
          <cell r="Z2947"/>
        </row>
        <row r="2948">
          <cell r="A2948">
            <v>37733</v>
          </cell>
          <cell r="B2948">
            <v>225000</v>
          </cell>
          <cell r="C2948"/>
          <cell r="D2948"/>
          <cell r="E2948">
            <v>3.8</v>
          </cell>
          <cell r="F2948">
            <v>3.8</v>
          </cell>
          <cell r="G2948">
            <v>3.8</v>
          </cell>
          <cell r="H2948">
            <v>855000</v>
          </cell>
          <cell r="I2948">
            <v>225000</v>
          </cell>
          <cell r="J2948"/>
          <cell r="K2948"/>
          <cell r="L2948"/>
          <cell r="M2948"/>
          <cell r="N2948"/>
          <cell r="O2948"/>
          <cell r="P2948"/>
          <cell r="Q2948"/>
          <cell r="R2948"/>
          <cell r="S2948"/>
          <cell r="T2948"/>
          <cell r="W2948"/>
          <cell r="X2948">
            <v>37712</v>
          </cell>
          <cell r="Y2948">
            <v>0</v>
          </cell>
          <cell r="Z2948"/>
        </row>
        <row r="2949">
          <cell r="A2949">
            <v>37734</v>
          </cell>
          <cell r="B2949">
            <v>256200</v>
          </cell>
          <cell r="C2949"/>
          <cell r="D2949"/>
          <cell r="E2949">
            <v>3.8</v>
          </cell>
          <cell r="F2949">
            <v>3.85</v>
          </cell>
          <cell r="G2949">
            <v>3.81</v>
          </cell>
          <cell r="H2949">
            <v>976122</v>
          </cell>
          <cell r="I2949">
            <v>256200</v>
          </cell>
          <cell r="J2949"/>
          <cell r="K2949"/>
          <cell r="L2949"/>
          <cell r="M2949"/>
          <cell r="N2949"/>
          <cell r="O2949"/>
          <cell r="P2949"/>
          <cell r="Q2949"/>
          <cell r="R2949"/>
          <cell r="S2949"/>
          <cell r="T2949"/>
          <cell r="W2949"/>
          <cell r="X2949">
            <v>37712</v>
          </cell>
          <cell r="Y2949">
            <v>5.0000000000000266</v>
          </cell>
          <cell r="Z2949"/>
        </row>
        <row r="2950">
          <cell r="A2950">
            <v>37735</v>
          </cell>
          <cell r="B2950">
            <v>278400</v>
          </cell>
          <cell r="C2950"/>
          <cell r="D2950"/>
          <cell r="E2950">
            <v>3.8</v>
          </cell>
          <cell r="F2950">
            <v>3.9</v>
          </cell>
          <cell r="G2950">
            <v>3.82</v>
          </cell>
          <cell r="H2950">
            <v>1063488</v>
          </cell>
          <cell r="I2950">
            <v>278400</v>
          </cell>
          <cell r="J2950"/>
          <cell r="K2950"/>
          <cell r="L2950"/>
          <cell r="M2950"/>
          <cell r="N2950"/>
          <cell r="O2950"/>
          <cell r="P2950"/>
          <cell r="Q2950"/>
          <cell r="R2950"/>
          <cell r="S2950"/>
          <cell r="T2950"/>
          <cell r="W2950"/>
          <cell r="X2950">
            <v>37712</v>
          </cell>
          <cell r="Y2950">
            <v>10.000000000000009</v>
          </cell>
          <cell r="Z2950"/>
        </row>
        <row r="2951">
          <cell r="A2951">
            <v>37736</v>
          </cell>
          <cell r="B2951">
            <v>291500</v>
          </cell>
          <cell r="C2951"/>
          <cell r="D2951"/>
          <cell r="E2951">
            <v>3.6</v>
          </cell>
          <cell r="F2951">
            <v>3.9</v>
          </cell>
          <cell r="G2951">
            <v>3.81</v>
          </cell>
          <cell r="H2951">
            <v>1110615</v>
          </cell>
          <cell r="I2951">
            <v>291500</v>
          </cell>
          <cell r="J2951"/>
          <cell r="K2951"/>
          <cell r="L2951"/>
          <cell r="M2951"/>
          <cell r="N2951"/>
          <cell r="O2951"/>
          <cell r="P2951"/>
          <cell r="Q2951"/>
          <cell r="R2951"/>
          <cell r="S2951"/>
          <cell r="T2951"/>
          <cell r="W2951"/>
          <cell r="X2951">
            <v>37712</v>
          </cell>
          <cell r="Y2951">
            <v>29.999999999999982</v>
          </cell>
          <cell r="Z2951"/>
        </row>
        <row r="2952">
          <cell r="A2952">
            <v>37737</v>
          </cell>
          <cell r="B2952">
            <v>291500</v>
          </cell>
          <cell r="C2952"/>
          <cell r="D2952"/>
          <cell r="E2952">
            <v>3.6</v>
          </cell>
          <cell r="F2952">
            <v>3.9</v>
          </cell>
          <cell r="G2952">
            <v>3.81</v>
          </cell>
          <cell r="H2952">
            <v>1110615</v>
          </cell>
          <cell r="I2952">
            <v>291500</v>
          </cell>
          <cell r="J2952"/>
          <cell r="K2952"/>
          <cell r="L2952"/>
          <cell r="M2952"/>
          <cell r="N2952"/>
          <cell r="O2952"/>
          <cell r="P2952"/>
          <cell r="Q2952"/>
          <cell r="R2952"/>
          <cell r="S2952"/>
          <cell r="T2952"/>
          <cell r="W2952"/>
          <cell r="X2952" t="str">
            <v>Sin movimiento</v>
          </cell>
          <cell r="Y2952">
            <v>29.999999999999982</v>
          </cell>
          <cell r="Z2952"/>
        </row>
        <row r="2953">
          <cell r="A2953">
            <v>37738</v>
          </cell>
          <cell r="B2953">
            <v>291500</v>
          </cell>
          <cell r="C2953"/>
          <cell r="D2953"/>
          <cell r="E2953">
            <v>3.6</v>
          </cell>
          <cell r="F2953">
            <v>3.9</v>
          </cell>
          <cell r="G2953">
            <v>3.81</v>
          </cell>
          <cell r="H2953">
            <v>1110615</v>
          </cell>
          <cell r="I2953">
            <v>291500</v>
          </cell>
          <cell r="J2953"/>
          <cell r="K2953"/>
          <cell r="L2953"/>
          <cell r="M2953"/>
          <cell r="N2953"/>
          <cell r="O2953"/>
          <cell r="P2953"/>
          <cell r="Q2953"/>
          <cell r="R2953"/>
          <cell r="S2953"/>
          <cell r="T2953"/>
          <cell r="W2953"/>
          <cell r="X2953" t="str">
            <v>Sin movimiento</v>
          </cell>
          <cell r="Y2953">
            <v>29.999999999999982</v>
          </cell>
          <cell r="Z2953"/>
        </row>
        <row r="2954">
          <cell r="A2954">
            <v>37739</v>
          </cell>
          <cell r="B2954">
            <v>205800</v>
          </cell>
          <cell r="C2954"/>
          <cell r="D2954"/>
          <cell r="E2954">
            <v>3.75</v>
          </cell>
          <cell r="F2954">
            <v>3.85</v>
          </cell>
          <cell r="G2954">
            <v>3.81</v>
          </cell>
          <cell r="H2954">
            <v>784098</v>
          </cell>
          <cell r="I2954">
            <v>205800</v>
          </cell>
          <cell r="J2954"/>
          <cell r="K2954"/>
          <cell r="L2954"/>
          <cell r="M2954"/>
          <cell r="N2954"/>
          <cell r="O2954"/>
          <cell r="P2954"/>
          <cell r="Q2954"/>
          <cell r="R2954"/>
          <cell r="S2954"/>
          <cell r="T2954"/>
          <cell r="W2954"/>
          <cell r="X2954">
            <v>37712</v>
          </cell>
          <cell r="Y2954">
            <v>10.000000000000009</v>
          </cell>
          <cell r="Z2954"/>
        </row>
        <row r="2955">
          <cell r="A2955">
            <v>37740</v>
          </cell>
          <cell r="B2955">
            <v>99000</v>
          </cell>
          <cell r="C2955"/>
          <cell r="D2955"/>
          <cell r="E2955">
            <v>3.75</v>
          </cell>
          <cell r="F2955">
            <v>3.8</v>
          </cell>
          <cell r="G2955">
            <v>3.79</v>
          </cell>
          <cell r="H2955">
            <v>375210</v>
          </cell>
          <cell r="I2955">
            <v>99000</v>
          </cell>
          <cell r="J2955"/>
          <cell r="K2955"/>
          <cell r="L2955"/>
          <cell r="M2955"/>
          <cell r="N2955"/>
          <cell r="O2955"/>
          <cell r="P2955"/>
          <cell r="Q2955"/>
          <cell r="R2955"/>
          <cell r="S2955"/>
          <cell r="T2955"/>
          <cell r="W2955"/>
          <cell r="X2955">
            <v>37712</v>
          </cell>
          <cell r="Y2955">
            <v>4.9999999999999822</v>
          </cell>
          <cell r="Z2955"/>
        </row>
        <row r="2956">
          <cell r="A2956">
            <v>37741</v>
          </cell>
          <cell r="B2956">
            <v>205900</v>
          </cell>
          <cell r="C2956"/>
          <cell r="D2956"/>
          <cell r="E2956">
            <v>3.8</v>
          </cell>
          <cell r="F2956">
            <v>3.9</v>
          </cell>
          <cell r="G2956">
            <v>3.85</v>
          </cell>
          <cell r="H2956">
            <v>792715</v>
          </cell>
          <cell r="I2956">
            <v>205900</v>
          </cell>
          <cell r="J2956">
            <v>30762920.650000002</v>
          </cell>
          <cell r="K2956">
            <v>8014335</v>
          </cell>
          <cell r="L2956">
            <v>3.8384869923705462</v>
          </cell>
          <cell r="M2956"/>
          <cell r="N2956"/>
          <cell r="O2956"/>
          <cell r="P2956"/>
          <cell r="Q2956"/>
          <cell r="R2956"/>
          <cell r="S2956"/>
          <cell r="T2956"/>
          <cell r="W2956"/>
          <cell r="X2956">
            <v>37712</v>
          </cell>
          <cell r="Y2956">
            <v>10.000000000000009</v>
          </cell>
          <cell r="Z2956"/>
        </row>
        <row r="2957">
          <cell r="A2957">
            <v>37742</v>
          </cell>
          <cell r="B2957">
            <v>205900</v>
          </cell>
          <cell r="C2957"/>
          <cell r="D2957"/>
          <cell r="E2957">
            <v>3.8</v>
          </cell>
          <cell r="F2957">
            <v>3.9</v>
          </cell>
          <cell r="G2957">
            <v>3.85</v>
          </cell>
          <cell r="H2957">
            <v>792715</v>
          </cell>
          <cell r="I2957">
            <v>205900</v>
          </cell>
          <cell r="J2957"/>
          <cell r="K2957"/>
          <cell r="L2957"/>
          <cell r="M2957"/>
          <cell r="N2957"/>
          <cell r="O2957"/>
          <cell r="P2957"/>
          <cell r="Q2957"/>
          <cell r="R2957"/>
          <cell r="S2957"/>
          <cell r="T2957"/>
          <cell r="W2957"/>
          <cell r="X2957">
            <v>37742</v>
          </cell>
          <cell r="Y2957">
            <v>10.000000000000009</v>
          </cell>
          <cell r="Z2957"/>
        </row>
        <row r="2958">
          <cell r="A2958">
            <v>37743</v>
          </cell>
          <cell r="B2958">
            <v>128000</v>
          </cell>
          <cell r="C2958"/>
          <cell r="D2958"/>
          <cell r="E2958">
            <v>3.85</v>
          </cell>
          <cell r="F2958">
            <v>4</v>
          </cell>
          <cell r="G2958">
            <v>3.91</v>
          </cell>
          <cell r="H2958">
            <v>500480</v>
          </cell>
          <cell r="I2958">
            <v>128000</v>
          </cell>
          <cell r="J2958"/>
          <cell r="K2958"/>
          <cell r="L2958"/>
          <cell r="M2958"/>
          <cell r="N2958"/>
          <cell r="O2958"/>
          <cell r="P2958"/>
          <cell r="Q2958"/>
          <cell r="R2958"/>
          <cell r="S2958"/>
          <cell r="T2958"/>
          <cell r="W2958"/>
          <cell r="X2958">
            <v>37742</v>
          </cell>
          <cell r="Y2958">
            <v>14.999999999999991</v>
          </cell>
          <cell r="Z2958"/>
        </row>
        <row r="2959">
          <cell r="A2959">
            <v>37744</v>
          </cell>
          <cell r="B2959">
            <v>128000</v>
          </cell>
          <cell r="C2959"/>
          <cell r="D2959"/>
          <cell r="E2959">
            <v>3.85</v>
          </cell>
          <cell r="F2959">
            <v>4</v>
          </cell>
          <cell r="G2959">
            <v>3.91</v>
          </cell>
          <cell r="H2959">
            <v>500480</v>
          </cell>
          <cell r="I2959">
            <v>128000</v>
          </cell>
          <cell r="J2959"/>
          <cell r="K2959"/>
          <cell r="L2959"/>
          <cell r="M2959"/>
          <cell r="N2959"/>
          <cell r="O2959"/>
          <cell r="P2959"/>
          <cell r="Q2959"/>
          <cell r="R2959"/>
          <cell r="S2959"/>
          <cell r="T2959"/>
          <cell r="W2959"/>
          <cell r="X2959" t="str">
            <v>Sin movimiento</v>
          </cell>
          <cell r="Y2959">
            <v>14.999999999999991</v>
          </cell>
          <cell r="Z2959"/>
        </row>
        <row r="2960">
          <cell r="A2960">
            <v>37745</v>
          </cell>
          <cell r="B2960">
            <v>128000</v>
          </cell>
          <cell r="C2960"/>
          <cell r="D2960"/>
          <cell r="E2960">
            <v>3.85</v>
          </cell>
          <cell r="F2960">
            <v>4</v>
          </cell>
          <cell r="G2960">
            <v>3.91</v>
          </cell>
          <cell r="H2960">
            <v>500480</v>
          </cell>
          <cell r="I2960">
            <v>128000</v>
          </cell>
          <cell r="J2960"/>
          <cell r="K2960"/>
          <cell r="L2960"/>
          <cell r="M2960"/>
          <cell r="N2960"/>
          <cell r="O2960"/>
          <cell r="P2960"/>
          <cell r="Q2960"/>
          <cell r="R2960"/>
          <cell r="S2960"/>
          <cell r="T2960"/>
          <cell r="W2960"/>
          <cell r="X2960" t="str">
            <v>Sin movimiento</v>
          </cell>
          <cell r="Y2960">
            <v>14.999999999999991</v>
          </cell>
          <cell r="Z2960"/>
        </row>
        <row r="2961">
          <cell r="A2961">
            <v>37746</v>
          </cell>
          <cell r="B2961">
            <v>185800</v>
          </cell>
          <cell r="C2961"/>
          <cell r="D2961"/>
          <cell r="E2961">
            <v>3.9</v>
          </cell>
          <cell r="F2961">
            <v>3.9</v>
          </cell>
          <cell r="G2961">
            <v>3.9</v>
          </cell>
          <cell r="H2961">
            <v>724620</v>
          </cell>
          <cell r="I2961">
            <v>185800</v>
          </cell>
          <cell r="J2961"/>
          <cell r="K2961"/>
          <cell r="L2961"/>
          <cell r="M2961"/>
          <cell r="N2961"/>
          <cell r="O2961"/>
          <cell r="P2961"/>
          <cell r="Q2961"/>
          <cell r="R2961"/>
          <cell r="S2961"/>
          <cell r="T2961"/>
          <cell r="W2961"/>
          <cell r="X2961">
            <v>37742</v>
          </cell>
          <cell r="Y2961">
            <v>0</v>
          </cell>
          <cell r="Z2961"/>
        </row>
        <row r="2962">
          <cell r="A2962">
            <v>37747</v>
          </cell>
          <cell r="B2962">
            <v>113350</v>
          </cell>
          <cell r="C2962"/>
          <cell r="D2962"/>
          <cell r="E2962">
            <v>3.75</v>
          </cell>
          <cell r="F2962">
            <v>3.9</v>
          </cell>
          <cell r="G2962">
            <v>3.83</v>
          </cell>
          <cell r="H2962">
            <v>434130.5</v>
          </cell>
          <cell r="I2962">
            <v>113350</v>
          </cell>
          <cell r="J2962"/>
          <cell r="K2962"/>
          <cell r="L2962"/>
          <cell r="M2962"/>
          <cell r="N2962"/>
          <cell r="O2962"/>
          <cell r="P2962"/>
          <cell r="Q2962"/>
          <cell r="R2962"/>
          <cell r="S2962"/>
          <cell r="T2962"/>
          <cell r="W2962"/>
          <cell r="X2962">
            <v>37742</v>
          </cell>
          <cell r="Y2962">
            <v>14.999999999999991</v>
          </cell>
          <cell r="Z2962"/>
        </row>
        <row r="2963">
          <cell r="A2963">
            <v>37748</v>
          </cell>
          <cell r="B2963">
            <v>214900</v>
          </cell>
          <cell r="C2963"/>
          <cell r="D2963"/>
          <cell r="E2963">
            <v>3.75</v>
          </cell>
          <cell r="F2963">
            <v>3.8</v>
          </cell>
          <cell r="G2963">
            <v>3.8</v>
          </cell>
          <cell r="H2963">
            <v>816620</v>
          </cell>
          <cell r="I2963">
            <v>214900</v>
          </cell>
          <cell r="J2963"/>
          <cell r="K2963"/>
          <cell r="L2963"/>
          <cell r="M2963"/>
          <cell r="N2963"/>
          <cell r="O2963"/>
          <cell r="P2963"/>
          <cell r="Q2963"/>
          <cell r="R2963"/>
          <cell r="S2963"/>
          <cell r="T2963"/>
          <cell r="W2963"/>
          <cell r="X2963">
            <v>37742</v>
          </cell>
          <cell r="Y2963">
            <v>4.9999999999999822</v>
          </cell>
          <cell r="Z2963"/>
        </row>
        <row r="2964">
          <cell r="A2964">
            <v>37749</v>
          </cell>
          <cell r="B2964">
            <v>197800</v>
          </cell>
          <cell r="C2964"/>
          <cell r="D2964"/>
          <cell r="E2964">
            <v>3.75</v>
          </cell>
          <cell r="F2964">
            <v>3.8</v>
          </cell>
          <cell r="G2964">
            <v>3.78</v>
          </cell>
          <cell r="H2964">
            <v>747684</v>
          </cell>
          <cell r="I2964">
            <v>197800</v>
          </cell>
          <cell r="J2964"/>
          <cell r="K2964"/>
          <cell r="L2964"/>
          <cell r="M2964"/>
          <cell r="N2964"/>
          <cell r="O2964"/>
          <cell r="P2964"/>
          <cell r="Q2964"/>
          <cell r="R2964"/>
          <cell r="S2964"/>
          <cell r="T2964"/>
          <cell r="W2964"/>
          <cell r="X2964">
            <v>37742</v>
          </cell>
          <cell r="Y2964">
            <v>4.9999999999999822</v>
          </cell>
          <cell r="Z2964"/>
        </row>
        <row r="2965">
          <cell r="A2965">
            <v>37750</v>
          </cell>
          <cell r="B2965">
            <v>166000</v>
          </cell>
          <cell r="C2965"/>
          <cell r="D2965"/>
          <cell r="E2965">
            <v>3.7</v>
          </cell>
          <cell r="F2965">
            <v>3.8</v>
          </cell>
          <cell r="G2965">
            <v>3.77</v>
          </cell>
          <cell r="H2965">
            <v>625820</v>
          </cell>
          <cell r="I2965">
            <v>166000</v>
          </cell>
          <cell r="J2965"/>
          <cell r="K2965"/>
          <cell r="L2965"/>
          <cell r="M2965"/>
          <cell r="N2965"/>
          <cell r="O2965"/>
          <cell r="P2965"/>
          <cell r="Q2965"/>
          <cell r="R2965"/>
          <cell r="S2965"/>
          <cell r="T2965"/>
          <cell r="W2965"/>
          <cell r="X2965">
            <v>37742</v>
          </cell>
          <cell r="Y2965">
            <v>9.9999999999999645</v>
          </cell>
          <cell r="Z2965"/>
        </row>
        <row r="2966">
          <cell r="A2966">
            <v>37751</v>
          </cell>
          <cell r="B2966">
            <v>166000</v>
          </cell>
          <cell r="C2966"/>
          <cell r="D2966"/>
          <cell r="E2966">
            <v>3.7</v>
          </cell>
          <cell r="F2966">
            <v>3.8</v>
          </cell>
          <cell r="G2966">
            <v>3.77</v>
          </cell>
          <cell r="H2966">
            <v>625820</v>
          </cell>
          <cell r="I2966">
            <v>166000</v>
          </cell>
          <cell r="J2966"/>
          <cell r="K2966"/>
          <cell r="L2966"/>
          <cell r="M2966"/>
          <cell r="N2966"/>
          <cell r="O2966"/>
          <cell r="P2966"/>
          <cell r="Q2966"/>
          <cell r="R2966"/>
          <cell r="S2966"/>
          <cell r="T2966"/>
          <cell r="W2966"/>
          <cell r="X2966" t="str">
            <v>Sin movimiento</v>
          </cell>
          <cell r="Y2966">
            <v>9.9999999999999645</v>
          </cell>
          <cell r="Z2966"/>
        </row>
        <row r="2967">
          <cell r="A2967">
            <v>37752</v>
          </cell>
          <cell r="B2967">
            <v>166000</v>
          </cell>
          <cell r="C2967"/>
          <cell r="D2967"/>
          <cell r="E2967">
            <v>3.7</v>
          </cell>
          <cell r="F2967">
            <v>3.8</v>
          </cell>
          <cell r="G2967">
            <v>3.77</v>
          </cell>
          <cell r="H2967">
            <v>625820</v>
          </cell>
          <cell r="I2967">
            <v>166000</v>
          </cell>
          <cell r="J2967"/>
          <cell r="K2967"/>
          <cell r="L2967"/>
          <cell r="M2967"/>
          <cell r="N2967"/>
          <cell r="O2967"/>
          <cell r="P2967"/>
          <cell r="Q2967"/>
          <cell r="R2967"/>
          <cell r="S2967"/>
          <cell r="T2967"/>
          <cell r="W2967"/>
          <cell r="X2967" t="str">
            <v>Sin movimiento</v>
          </cell>
          <cell r="Y2967">
            <v>9.9999999999999645</v>
          </cell>
          <cell r="Z2967"/>
        </row>
        <row r="2968">
          <cell r="A2968">
            <v>37753</v>
          </cell>
          <cell r="B2968">
            <v>158100</v>
          </cell>
          <cell r="C2968"/>
          <cell r="D2968"/>
          <cell r="E2968">
            <v>3.7</v>
          </cell>
          <cell r="F2968">
            <v>3.8</v>
          </cell>
          <cell r="G2968">
            <v>3.75</v>
          </cell>
          <cell r="H2968">
            <v>592875</v>
          </cell>
          <cell r="I2968">
            <v>158100</v>
          </cell>
          <cell r="J2968"/>
          <cell r="K2968"/>
          <cell r="L2968"/>
          <cell r="M2968"/>
          <cell r="N2968"/>
          <cell r="O2968"/>
          <cell r="P2968"/>
          <cell r="Q2968"/>
          <cell r="R2968"/>
          <cell r="S2968"/>
          <cell r="T2968"/>
          <cell r="W2968"/>
          <cell r="X2968">
            <v>37742</v>
          </cell>
          <cell r="Y2968">
            <v>9.9999999999999645</v>
          </cell>
          <cell r="Z2968"/>
        </row>
        <row r="2969">
          <cell r="A2969">
            <v>37754</v>
          </cell>
          <cell r="B2969">
            <v>204000</v>
          </cell>
          <cell r="C2969"/>
          <cell r="D2969"/>
          <cell r="E2969">
            <v>3.7</v>
          </cell>
          <cell r="F2969">
            <v>3.75</v>
          </cell>
          <cell r="G2969">
            <v>3.74</v>
          </cell>
          <cell r="H2969">
            <v>762960</v>
          </cell>
          <cell r="I2969">
            <v>204000</v>
          </cell>
          <cell r="J2969"/>
          <cell r="K2969"/>
          <cell r="L2969"/>
          <cell r="M2969"/>
          <cell r="N2969"/>
          <cell r="O2969"/>
          <cell r="P2969"/>
          <cell r="Q2969"/>
          <cell r="R2969"/>
          <cell r="S2969"/>
          <cell r="T2969"/>
          <cell r="W2969"/>
          <cell r="X2969">
            <v>37742</v>
          </cell>
          <cell r="Y2969">
            <v>4.9999999999999822</v>
          </cell>
          <cell r="Z2969"/>
        </row>
        <row r="2970">
          <cell r="A2970">
            <v>37755</v>
          </cell>
          <cell r="B2970">
            <v>227800</v>
          </cell>
          <cell r="C2970"/>
          <cell r="D2970"/>
          <cell r="E2970">
            <v>3.7</v>
          </cell>
          <cell r="F2970">
            <v>3.8</v>
          </cell>
          <cell r="G2970">
            <v>3.72</v>
          </cell>
          <cell r="H2970">
            <v>847416</v>
          </cell>
          <cell r="I2970">
            <v>227800</v>
          </cell>
          <cell r="J2970"/>
          <cell r="K2970"/>
          <cell r="L2970"/>
          <cell r="M2970"/>
          <cell r="N2970"/>
          <cell r="O2970"/>
          <cell r="P2970"/>
          <cell r="Q2970"/>
          <cell r="R2970"/>
          <cell r="S2970"/>
          <cell r="T2970"/>
          <cell r="W2970"/>
          <cell r="X2970">
            <v>37742</v>
          </cell>
          <cell r="Y2970">
            <v>9.9999999999999645</v>
          </cell>
          <cell r="Z2970"/>
        </row>
        <row r="2971">
          <cell r="A2971">
            <v>37756</v>
          </cell>
          <cell r="B2971">
            <v>238100</v>
          </cell>
          <cell r="C2971"/>
          <cell r="D2971"/>
          <cell r="E2971">
            <v>3.7</v>
          </cell>
          <cell r="F2971">
            <v>3.75</v>
          </cell>
          <cell r="G2971">
            <v>3.72</v>
          </cell>
          <cell r="H2971">
            <v>885732</v>
          </cell>
          <cell r="I2971">
            <v>238100</v>
          </cell>
          <cell r="J2971"/>
          <cell r="K2971"/>
          <cell r="L2971"/>
          <cell r="M2971"/>
          <cell r="N2971"/>
          <cell r="O2971"/>
          <cell r="P2971"/>
          <cell r="Q2971"/>
          <cell r="R2971"/>
          <cell r="S2971"/>
          <cell r="T2971"/>
          <cell r="W2971"/>
          <cell r="X2971">
            <v>37742</v>
          </cell>
          <cell r="Y2971">
            <v>4.9999999999999822</v>
          </cell>
          <cell r="Z2971"/>
        </row>
        <row r="2972">
          <cell r="A2972">
            <v>37757</v>
          </cell>
          <cell r="B2972">
            <v>229000</v>
          </cell>
          <cell r="C2972"/>
          <cell r="D2972"/>
          <cell r="E2972">
            <v>3.7</v>
          </cell>
          <cell r="F2972">
            <v>3.8</v>
          </cell>
          <cell r="G2972">
            <v>3.74</v>
          </cell>
          <cell r="H2972">
            <v>856460</v>
          </cell>
          <cell r="I2972">
            <v>229000</v>
          </cell>
          <cell r="J2972"/>
          <cell r="K2972"/>
          <cell r="L2972"/>
          <cell r="M2972"/>
          <cell r="N2972"/>
          <cell r="O2972"/>
          <cell r="P2972"/>
          <cell r="Q2972"/>
          <cell r="R2972"/>
          <cell r="S2972"/>
          <cell r="T2972"/>
          <cell r="W2972"/>
          <cell r="X2972">
            <v>37742</v>
          </cell>
          <cell r="Y2972">
            <v>9.9999999999999645</v>
          </cell>
          <cell r="Z2972"/>
        </row>
        <row r="2973">
          <cell r="A2973">
            <v>37758</v>
          </cell>
          <cell r="B2973">
            <v>229000</v>
          </cell>
          <cell r="C2973"/>
          <cell r="D2973"/>
          <cell r="E2973">
            <v>3.7</v>
          </cell>
          <cell r="F2973">
            <v>3.8</v>
          </cell>
          <cell r="G2973">
            <v>3.74</v>
          </cell>
          <cell r="H2973">
            <v>856460</v>
          </cell>
          <cell r="I2973">
            <v>229000</v>
          </cell>
          <cell r="J2973"/>
          <cell r="K2973"/>
          <cell r="L2973"/>
          <cell r="M2973"/>
          <cell r="N2973"/>
          <cell r="O2973"/>
          <cell r="P2973"/>
          <cell r="Q2973"/>
          <cell r="R2973"/>
          <cell r="S2973"/>
          <cell r="T2973"/>
          <cell r="W2973"/>
          <cell r="X2973" t="str">
            <v>Sin movimiento</v>
          </cell>
          <cell r="Y2973">
            <v>9.9999999999999645</v>
          </cell>
          <cell r="Z2973"/>
        </row>
        <row r="2974">
          <cell r="A2974">
            <v>37759</v>
          </cell>
          <cell r="B2974">
            <v>229000</v>
          </cell>
          <cell r="C2974"/>
          <cell r="D2974"/>
          <cell r="E2974">
            <v>3.7</v>
          </cell>
          <cell r="F2974">
            <v>3.8</v>
          </cell>
          <cell r="G2974">
            <v>3.74</v>
          </cell>
          <cell r="H2974">
            <v>856460</v>
          </cell>
          <cell r="I2974">
            <v>229000</v>
          </cell>
          <cell r="J2974"/>
          <cell r="K2974"/>
          <cell r="L2974"/>
          <cell r="M2974"/>
          <cell r="N2974"/>
          <cell r="O2974"/>
          <cell r="P2974"/>
          <cell r="Q2974"/>
          <cell r="R2974"/>
          <cell r="S2974"/>
          <cell r="T2974"/>
          <cell r="W2974"/>
          <cell r="X2974" t="str">
            <v>Sin movimiento</v>
          </cell>
          <cell r="Y2974">
            <v>9.9999999999999645</v>
          </cell>
          <cell r="Z2974"/>
        </row>
        <row r="2975">
          <cell r="A2975">
            <v>37760</v>
          </cell>
          <cell r="B2975">
            <v>304200</v>
          </cell>
          <cell r="C2975"/>
          <cell r="D2975"/>
          <cell r="E2975">
            <v>3.7</v>
          </cell>
          <cell r="F2975">
            <v>3.85</v>
          </cell>
          <cell r="G2975">
            <v>3.8</v>
          </cell>
          <cell r="H2975">
            <v>1155960</v>
          </cell>
          <cell r="I2975">
            <v>304200</v>
          </cell>
          <cell r="J2975"/>
          <cell r="K2975"/>
          <cell r="L2975"/>
          <cell r="M2975"/>
          <cell r="N2975"/>
          <cell r="O2975"/>
          <cell r="P2975"/>
          <cell r="Q2975"/>
          <cell r="R2975"/>
          <cell r="S2975"/>
          <cell r="T2975"/>
          <cell r="W2975"/>
          <cell r="X2975">
            <v>37742</v>
          </cell>
          <cell r="Y2975">
            <v>14.999999999999991</v>
          </cell>
          <cell r="Z2975"/>
        </row>
        <row r="2976">
          <cell r="A2976">
            <v>37761</v>
          </cell>
          <cell r="B2976">
            <v>195200</v>
          </cell>
          <cell r="C2976"/>
          <cell r="D2976"/>
          <cell r="E2976">
            <v>3.55</v>
          </cell>
          <cell r="F2976">
            <v>3.8</v>
          </cell>
          <cell r="G2976">
            <v>3.7</v>
          </cell>
          <cell r="H2976">
            <v>722240</v>
          </cell>
          <cell r="I2976">
            <v>195200</v>
          </cell>
          <cell r="J2976"/>
          <cell r="K2976"/>
          <cell r="L2976"/>
          <cell r="M2976"/>
          <cell r="N2976"/>
          <cell r="O2976"/>
          <cell r="P2976"/>
          <cell r="Q2976"/>
          <cell r="R2976"/>
          <cell r="S2976"/>
          <cell r="T2976"/>
          <cell r="W2976"/>
          <cell r="X2976">
            <v>37742</v>
          </cell>
          <cell r="Y2976">
            <v>25</v>
          </cell>
          <cell r="Z2976"/>
        </row>
        <row r="2977">
          <cell r="A2977">
            <v>37762</v>
          </cell>
          <cell r="B2977">
            <v>209400</v>
          </cell>
          <cell r="C2977"/>
          <cell r="D2977"/>
          <cell r="E2977">
            <v>3.65</v>
          </cell>
          <cell r="F2977">
            <v>3.75</v>
          </cell>
          <cell r="G2977">
            <v>3.7</v>
          </cell>
          <cell r="H2977">
            <v>774780</v>
          </cell>
          <cell r="I2977">
            <v>209400</v>
          </cell>
          <cell r="J2977"/>
          <cell r="K2977"/>
          <cell r="L2977"/>
          <cell r="M2977"/>
          <cell r="N2977"/>
          <cell r="O2977"/>
          <cell r="P2977"/>
          <cell r="Q2977"/>
          <cell r="R2977"/>
          <cell r="S2977"/>
          <cell r="T2977"/>
          <cell r="W2977"/>
          <cell r="X2977">
            <v>37742</v>
          </cell>
          <cell r="Y2977">
            <v>10.000000000000009</v>
          </cell>
          <cell r="Z2977"/>
        </row>
        <row r="2978">
          <cell r="A2978">
            <v>37763</v>
          </cell>
          <cell r="B2978">
            <v>284500</v>
          </cell>
          <cell r="C2978"/>
          <cell r="D2978"/>
          <cell r="E2978">
            <v>3.75</v>
          </cell>
          <cell r="F2978">
            <v>3.75</v>
          </cell>
          <cell r="G2978">
            <v>3.75</v>
          </cell>
          <cell r="H2978">
            <v>1066875</v>
          </cell>
          <cell r="I2978">
            <v>284500</v>
          </cell>
          <cell r="J2978"/>
          <cell r="K2978"/>
          <cell r="L2978"/>
          <cell r="M2978"/>
          <cell r="N2978"/>
          <cell r="O2978"/>
          <cell r="P2978"/>
          <cell r="Q2978"/>
          <cell r="R2978"/>
          <cell r="S2978"/>
          <cell r="T2978"/>
          <cell r="W2978"/>
          <cell r="X2978">
            <v>37742</v>
          </cell>
          <cell r="Y2978">
            <v>0</v>
          </cell>
          <cell r="Z2978"/>
        </row>
        <row r="2979">
          <cell r="A2979">
            <v>37764</v>
          </cell>
          <cell r="B2979">
            <v>167600</v>
          </cell>
          <cell r="C2979"/>
          <cell r="D2979"/>
          <cell r="E2979">
            <v>3.65</v>
          </cell>
          <cell r="F2979">
            <v>3.8</v>
          </cell>
          <cell r="G2979">
            <v>3.76</v>
          </cell>
          <cell r="H2979">
            <v>630176</v>
          </cell>
          <cell r="I2979">
            <v>167600</v>
          </cell>
          <cell r="J2979"/>
          <cell r="K2979"/>
          <cell r="L2979"/>
          <cell r="M2979"/>
          <cell r="N2979"/>
          <cell r="O2979"/>
          <cell r="P2979"/>
          <cell r="Q2979"/>
          <cell r="R2979"/>
          <cell r="S2979"/>
          <cell r="T2979"/>
          <cell r="W2979"/>
          <cell r="X2979">
            <v>37742</v>
          </cell>
          <cell r="Y2979">
            <v>14.999999999999991</v>
          </cell>
          <cell r="Z2979"/>
        </row>
        <row r="2980">
          <cell r="A2980">
            <v>37765</v>
          </cell>
          <cell r="B2980">
            <v>167600</v>
          </cell>
          <cell r="C2980"/>
          <cell r="D2980"/>
          <cell r="E2980">
            <v>3.65</v>
          </cell>
          <cell r="F2980">
            <v>3.8</v>
          </cell>
          <cell r="G2980">
            <v>3.76</v>
          </cell>
          <cell r="H2980">
            <v>630176</v>
          </cell>
          <cell r="I2980">
            <v>167600</v>
          </cell>
          <cell r="J2980"/>
          <cell r="K2980"/>
          <cell r="L2980"/>
          <cell r="M2980"/>
          <cell r="N2980"/>
          <cell r="O2980"/>
          <cell r="P2980"/>
          <cell r="Q2980"/>
          <cell r="R2980"/>
          <cell r="S2980"/>
          <cell r="T2980"/>
          <cell r="W2980"/>
          <cell r="X2980" t="str">
            <v>Sin movimiento</v>
          </cell>
          <cell r="Y2980">
            <v>14.999999999999991</v>
          </cell>
          <cell r="Z2980"/>
        </row>
        <row r="2981">
          <cell r="A2981">
            <v>37766</v>
          </cell>
          <cell r="B2981">
            <v>167600</v>
          </cell>
          <cell r="C2981"/>
          <cell r="D2981"/>
          <cell r="E2981">
            <v>3.65</v>
          </cell>
          <cell r="F2981">
            <v>3.8</v>
          </cell>
          <cell r="G2981">
            <v>3.76</v>
          </cell>
          <cell r="H2981">
            <v>630176</v>
          </cell>
          <cell r="I2981">
            <v>167600</v>
          </cell>
          <cell r="J2981"/>
          <cell r="K2981"/>
          <cell r="L2981"/>
          <cell r="M2981"/>
          <cell r="N2981"/>
          <cell r="O2981"/>
          <cell r="P2981"/>
          <cell r="Q2981"/>
          <cell r="R2981"/>
          <cell r="S2981"/>
          <cell r="T2981"/>
          <cell r="W2981"/>
          <cell r="X2981" t="str">
            <v>Sin movimiento</v>
          </cell>
          <cell r="Y2981">
            <v>14.999999999999991</v>
          </cell>
          <cell r="Z2981"/>
        </row>
        <row r="2982">
          <cell r="A2982">
            <v>37767</v>
          </cell>
          <cell r="B2982">
            <v>134500</v>
          </cell>
          <cell r="C2982"/>
          <cell r="D2982"/>
          <cell r="E2982">
            <v>3.75</v>
          </cell>
          <cell r="F2982">
            <v>3.75</v>
          </cell>
          <cell r="G2982">
            <v>3.75</v>
          </cell>
          <cell r="H2982">
            <v>504375</v>
          </cell>
          <cell r="I2982">
            <v>134500</v>
          </cell>
          <cell r="J2982"/>
          <cell r="K2982"/>
          <cell r="L2982"/>
          <cell r="M2982"/>
          <cell r="N2982"/>
          <cell r="O2982"/>
          <cell r="P2982"/>
          <cell r="Q2982"/>
          <cell r="R2982"/>
          <cell r="S2982"/>
          <cell r="T2982"/>
          <cell r="W2982"/>
          <cell r="X2982">
            <v>37742</v>
          </cell>
          <cell r="Y2982">
            <v>0</v>
          </cell>
          <cell r="Z2982"/>
        </row>
        <row r="2983">
          <cell r="A2983">
            <v>37768</v>
          </cell>
          <cell r="B2983">
            <v>176000</v>
          </cell>
          <cell r="C2983"/>
          <cell r="D2983"/>
          <cell r="E2983">
            <v>3.7</v>
          </cell>
          <cell r="F2983">
            <v>3.85</v>
          </cell>
          <cell r="G2983">
            <v>3.8</v>
          </cell>
          <cell r="H2983">
            <v>668800</v>
          </cell>
          <cell r="I2983">
            <v>176000</v>
          </cell>
          <cell r="J2983"/>
          <cell r="K2983"/>
          <cell r="L2983"/>
          <cell r="M2983"/>
          <cell r="N2983"/>
          <cell r="O2983"/>
          <cell r="P2983"/>
          <cell r="Q2983"/>
          <cell r="R2983"/>
          <cell r="S2983"/>
          <cell r="T2983"/>
          <cell r="W2983"/>
          <cell r="X2983">
            <v>37742</v>
          </cell>
          <cell r="Y2983">
            <v>14.999999999999991</v>
          </cell>
          <cell r="Z2983"/>
        </row>
        <row r="2984">
          <cell r="A2984">
            <v>37769</v>
          </cell>
          <cell r="B2984">
            <v>196100</v>
          </cell>
          <cell r="C2984"/>
          <cell r="D2984"/>
          <cell r="E2984">
            <v>3.85</v>
          </cell>
          <cell r="F2984">
            <v>4</v>
          </cell>
          <cell r="G2984">
            <v>3.95</v>
          </cell>
          <cell r="H2984">
            <v>774595</v>
          </cell>
          <cell r="I2984">
            <v>196100</v>
          </cell>
          <cell r="J2984"/>
          <cell r="K2984"/>
          <cell r="L2984"/>
          <cell r="M2984"/>
          <cell r="N2984"/>
          <cell r="O2984"/>
          <cell r="P2984"/>
          <cell r="Q2984"/>
          <cell r="R2984"/>
          <cell r="S2984"/>
          <cell r="T2984"/>
          <cell r="W2984"/>
          <cell r="X2984">
            <v>37742</v>
          </cell>
          <cell r="Y2984">
            <v>14.999999999999991</v>
          </cell>
          <cell r="Z2984"/>
        </row>
        <row r="2985">
          <cell r="A2985">
            <v>37770</v>
          </cell>
          <cell r="B2985">
            <v>225800</v>
          </cell>
          <cell r="C2985"/>
          <cell r="D2985"/>
          <cell r="E2985">
            <v>3.5</v>
          </cell>
          <cell r="F2985">
            <v>3.9</v>
          </cell>
          <cell r="G2985">
            <v>3.79</v>
          </cell>
          <cell r="H2985">
            <v>855782</v>
          </cell>
          <cell r="I2985">
            <v>225800</v>
          </cell>
          <cell r="J2985"/>
          <cell r="K2985"/>
          <cell r="L2985"/>
          <cell r="M2985"/>
          <cell r="N2985"/>
          <cell r="O2985"/>
          <cell r="P2985"/>
          <cell r="Q2985"/>
          <cell r="R2985"/>
          <cell r="S2985"/>
          <cell r="T2985"/>
          <cell r="W2985"/>
          <cell r="X2985">
            <v>37742</v>
          </cell>
          <cell r="Y2985">
            <v>39.999999999999993</v>
          </cell>
          <cell r="Z2985"/>
        </row>
        <row r="2986">
          <cell r="A2986">
            <v>37771</v>
          </cell>
          <cell r="B2986">
            <v>194500</v>
          </cell>
          <cell r="C2986"/>
          <cell r="D2986"/>
          <cell r="E2986">
            <v>3.7</v>
          </cell>
          <cell r="F2986">
            <v>3.8</v>
          </cell>
          <cell r="G2986">
            <v>3.73</v>
          </cell>
          <cell r="H2986">
            <v>725485</v>
          </cell>
          <cell r="I2986">
            <v>194500</v>
          </cell>
          <cell r="J2986"/>
          <cell r="K2986"/>
          <cell r="L2986"/>
          <cell r="M2986"/>
          <cell r="N2986"/>
          <cell r="O2986"/>
          <cell r="P2986"/>
          <cell r="Q2986"/>
          <cell r="R2986"/>
          <cell r="S2986"/>
          <cell r="T2986"/>
          <cell r="W2986"/>
          <cell r="X2986">
            <v>37742</v>
          </cell>
          <cell r="Y2986">
            <v>9.9999999999999645</v>
          </cell>
          <cell r="Z2986"/>
        </row>
        <row r="2987">
          <cell r="A2987">
            <v>37772</v>
          </cell>
          <cell r="B2987">
            <v>194500</v>
          </cell>
          <cell r="C2987"/>
          <cell r="D2987"/>
          <cell r="E2987">
            <v>3.7</v>
          </cell>
          <cell r="F2987">
            <v>3.8</v>
          </cell>
          <cell r="G2987">
            <v>3.73</v>
          </cell>
          <cell r="H2987">
            <v>725485</v>
          </cell>
          <cell r="I2987">
            <v>194500</v>
          </cell>
          <cell r="J2987">
            <v>22417937.5</v>
          </cell>
          <cell r="K2987">
            <v>5932250</v>
          </cell>
          <cell r="L2987">
            <v>3.7789940579038306</v>
          </cell>
          <cell r="M2987"/>
          <cell r="N2987"/>
          <cell r="O2987"/>
          <cell r="P2987"/>
          <cell r="Q2987"/>
          <cell r="R2987"/>
          <cell r="S2987"/>
          <cell r="T2987"/>
          <cell r="W2987"/>
          <cell r="X2987" t="str">
            <v>Sin movimiento</v>
          </cell>
          <cell r="Y2987">
            <v>9.9999999999999645</v>
          </cell>
          <cell r="Z2987"/>
        </row>
        <row r="2988">
          <cell r="A2988">
            <v>37773</v>
          </cell>
          <cell r="B2988">
            <v>194500</v>
          </cell>
          <cell r="C2988"/>
          <cell r="D2988"/>
          <cell r="E2988">
            <v>3.7</v>
          </cell>
          <cell r="F2988">
            <v>3.8</v>
          </cell>
          <cell r="G2988">
            <v>3.73</v>
          </cell>
          <cell r="H2988">
            <v>725485</v>
          </cell>
          <cell r="I2988">
            <v>194500</v>
          </cell>
          <cell r="J2988"/>
          <cell r="K2988"/>
          <cell r="L2988"/>
          <cell r="M2988"/>
          <cell r="N2988"/>
          <cell r="O2988"/>
          <cell r="P2988"/>
          <cell r="Q2988"/>
          <cell r="R2988"/>
          <cell r="S2988"/>
          <cell r="T2988"/>
          <cell r="W2988"/>
          <cell r="X2988" t="str">
            <v>Sin movimiento</v>
          </cell>
          <cell r="Y2988">
            <v>9.9999999999999645</v>
          </cell>
          <cell r="Z2988"/>
        </row>
        <row r="2989">
          <cell r="A2989">
            <v>37774</v>
          </cell>
          <cell r="B2989">
            <v>98000</v>
          </cell>
          <cell r="C2989"/>
          <cell r="D2989"/>
          <cell r="E2989">
            <v>3.75</v>
          </cell>
          <cell r="F2989">
            <v>3.85</v>
          </cell>
          <cell r="G2989">
            <v>3.81</v>
          </cell>
          <cell r="H2989">
            <v>373380</v>
          </cell>
          <cell r="I2989">
            <v>98000</v>
          </cell>
          <cell r="J2989"/>
          <cell r="K2989"/>
          <cell r="L2989"/>
          <cell r="M2989"/>
          <cell r="N2989"/>
          <cell r="O2989"/>
          <cell r="P2989"/>
          <cell r="Q2989"/>
          <cell r="R2989"/>
          <cell r="S2989"/>
          <cell r="T2989"/>
          <cell r="W2989"/>
          <cell r="X2989">
            <v>37773</v>
          </cell>
          <cell r="Y2989">
            <v>10.000000000000009</v>
          </cell>
          <cell r="Z2989"/>
        </row>
        <row r="2990">
          <cell r="A2990">
            <v>37775</v>
          </cell>
          <cell r="B2990">
            <v>63100</v>
          </cell>
          <cell r="C2990"/>
          <cell r="D2990"/>
          <cell r="E2990">
            <v>3.8</v>
          </cell>
          <cell r="F2990">
            <v>3.85</v>
          </cell>
          <cell r="G2990">
            <v>3.8</v>
          </cell>
          <cell r="H2990">
            <v>239780</v>
          </cell>
          <cell r="I2990">
            <v>63100</v>
          </cell>
          <cell r="J2990"/>
          <cell r="K2990"/>
          <cell r="L2990"/>
          <cell r="M2990"/>
          <cell r="N2990"/>
          <cell r="O2990"/>
          <cell r="P2990"/>
          <cell r="Q2990"/>
          <cell r="R2990"/>
          <cell r="S2990"/>
          <cell r="T2990"/>
          <cell r="W2990"/>
          <cell r="X2990">
            <v>37773</v>
          </cell>
          <cell r="Y2990">
            <v>5.0000000000000266</v>
          </cell>
          <cell r="Z2990"/>
        </row>
        <row r="2991">
          <cell r="A2991">
            <v>37776</v>
          </cell>
          <cell r="B2991">
            <v>69000</v>
          </cell>
          <cell r="C2991"/>
          <cell r="D2991"/>
          <cell r="E2991">
            <v>3.8</v>
          </cell>
          <cell r="F2991">
            <v>3.8</v>
          </cell>
          <cell r="G2991">
            <v>3.8</v>
          </cell>
          <cell r="H2991">
            <v>262200</v>
          </cell>
          <cell r="I2991">
            <v>69000</v>
          </cell>
          <cell r="J2991"/>
          <cell r="K2991"/>
          <cell r="L2991"/>
          <cell r="M2991"/>
          <cell r="N2991"/>
          <cell r="O2991"/>
          <cell r="P2991"/>
          <cell r="Q2991"/>
          <cell r="R2991"/>
          <cell r="S2991"/>
          <cell r="T2991"/>
          <cell r="W2991"/>
          <cell r="X2991">
            <v>37773</v>
          </cell>
          <cell r="Y2991">
            <v>0</v>
          </cell>
          <cell r="Z2991"/>
        </row>
        <row r="2992">
          <cell r="A2992">
            <v>37777</v>
          </cell>
          <cell r="B2992">
            <v>90500</v>
          </cell>
          <cell r="C2992"/>
          <cell r="D2992"/>
          <cell r="E2992">
            <v>3.8</v>
          </cell>
          <cell r="F2992">
            <v>3.8</v>
          </cell>
          <cell r="G2992">
            <v>3.8</v>
          </cell>
          <cell r="H2992">
            <v>343900</v>
          </cell>
          <cell r="I2992">
            <v>90500</v>
          </cell>
          <cell r="J2992"/>
          <cell r="K2992"/>
          <cell r="L2992"/>
          <cell r="M2992"/>
          <cell r="N2992"/>
          <cell r="O2992"/>
          <cell r="P2992"/>
          <cell r="Q2992"/>
          <cell r="R2992"/>
          <cell r="S2992"/>
          <cell r="T2992"/>
          <cell r="W2992"/>
          <cell r="X2992">
            <v>37773</v>
          </cell>
          <cell r="Y2992">
            <v>0</v>
          </cell>
          <cell r="Z2992"/>
        </row>
        <row r="2993">
          <cell r="A2993">
            <v>37778</v>
          </cell>
          <cell r="B2993">
            <v>83000</v>
          </cell>
          <cell r="C2993"/>
          <cell r="D2993"/>
          <cell r="E2993">
            <v>3.8</v>
          </cell>
          <cell r="F2993">
            <v>3.85</v>
          </cell>
          <cell r="G2993">
            <v>3.81</v>
          </cell>
          <cell r="H2993">
            <v>316230</v>
          </cell>
          <cell r="I2993">
            <v>83000</v>
          </cell>
          <cell r="J2993"/>
          <cell r="K2993"/>
          <cell r="L2993"/>
          <cell r="M2993"/>
          <cell r="N2993"/>
          <cell r="O2993"/>
          <cell r="P2993"/>
          <cell r="Q2993"/>
          <cell r="R2993"/>
          <cell r="S2993"/>
          <cell r="T2993"/>
          <cell r="W2993"/>
          <cell r="X2993">
            <v>37773</v>
          </cell>
          <cell r="Y2993">
            <v>5.0000000000000266</v>
          </cell>
          <cell r="Z2993"/>
        </row>
        <row r="2994">
          <cell r="A2994">
            <v>37779</v>
          </cell>
          <cell r="B2994">
            <v>83000</v>
          </cell>
          <cell r="C2994"/>
          <cell r="D2994"/>
          <cell r="E2994">
            <v>3.8</v>
          </cell>
          <cell r="F2994">
            <v>3.85</v>
          </cell>
          <cell r="G2994">
            <v>3.81</v>
          </cell>
          <cell r="H2994">
            <v>316230</v>
          </cell>
          <cell r="I2994">
            <v>83000</v>
          </cell>
          <cell r="J2994"/>
          <cell r="K2994"/>
          <cell r="L2994"/>
          <cell r="M2994"/>
          <cell r="N2994"/>
          <cell r="O2994"/>
          <cell r="P2994"/>
          <cell r="Q2994"/>
          <cell r="R2994"/>
          <cell r="S2994"/>
          <cell r="T2994"/>
          <cell r="W2994"/>
          <cell r="X2994" t="str">
            <v>Sin movimiento</v>
          </cell>
          <cell r="Y2994">
            <v>5.0000000000000266</v>
          </cell>
          <cell r="Z2994"/>
        </row>
        <row r="2995">
          <cell r="A2995">
            <v>37780</v>
          </cell>
          <cell r="B2995">
            <v>83000</v>
          </cell>
          <cell r="C2995"/>
          <cell r="D2995"/>
          <cell r="E2995">
            <v>3.8</v>
          </cell>
          <cell r="F2995">
            <v>3.85</v>
          </cell>
          <cell r="G2995">
            <v>3.81</v>
          </cell>
          <cell r="H2995">
            <v>316230</v>
          </cell>
          <cell r="I2995">
            <v>83000</v>
          </cell>
          <cell r="J2995"/>
          <cell r="K2995"/>
          <cell r="L2995"/>
          <cell r="M2995"/>
          <cell r="N2995"/>
          <cell r="O2995"/>
          <cell r="P2995"/>
          <cell r="Q2995"/>
          <cell r="R2995"/>
          <cell r="S2995"/>
          <cell r="T2995"/>
          <cell r="W2995"/>
          <cell r="X2995" t="str">
            <v>Sin movimiento</v>
          </cell>
          <cell r="Y2995">
            <v>5.0000000000000266</v>
          </cell>
          <cell r="Z2995"/>
        </row>
        <row r="2996">
          <cell r="A2996">
            <v>37781</v>
          </cell>
          <cell r="B2996">
            <v>74500</v>
          </cell>
          <cell r="C2996"/>
          <cell r="D2996"/>
          <cell r="E2996">
            <v>3.8</v>
          </cell>
          <cell r="F2996">
            <v>3.85</v>
          </cell>
          <cell r="G2996">
            <v>3.81</v>
          </cell>
          <cell r="H2996">
            <v>283845</v>
          </cell>
          <cell r="I2996">
            <v>74500</v>
          </cell>
          <cell r="J2996"/>
          <cell r="K2996"/>
          <cell r="L2996"/>
          <cell r="M2996"/>
          <cell r="N2996"/>
          <cell r="O2996"/>
          <cell r="P2996"/>
          <cell r="Q2996"/>
          <cell r="R2996"/>
          <cell r="S2996"/>
          <cell r="T2996"/>
          <cell r="W2996"/>
          <cell r="X2996">
            <v>37773</v>
          </cell>
          <cell r="Y2996">
            <v>5.0000000000000266</v>
          </cell>
          <cell r="Z2996"/>
        </row>
        <row r="2997">
          <cell r="A2997">
            <v>37782</v>
          </cell>
          <cell r="B2997">
            <v>89500</v>
          </cell>
          <cell r="C2997"/>
          <cell r="D2997"/>
          <cell r="E2997">
            <v>3.8</v>
          </cell>
          <cell r="F2997">
            <v>3.8</v>
          </cell>
          <cell r="G2997">
            <v>3.8</v>
          </cell>
          <cell r="H2997">
            <v>340100</v>
          </cell>
          <cell r="I2997">
            <v>89500</v>
          </cell>
          <cell r="J2997"/>
          <cell r="K2997"/>
          <cell r="L2997"/>
          <cell r="M2997"/>
          <cell r="N2997"/>
          <cell r="O2997"/>
          <cell r="P2997"/>
          <cell r="Q2997"/>
          <cell r="R2997"/>
          <cell r="S2997"/>
          <cell r="T2997"/>
          <cell r="W2997"/>
          <cell r="X2997">
            <v>37773</v>
          </cell>
          <cell r="Y2997">
            <v>0</v>
          </cell>
          <cell r="Z2997"/>
        </row>
        <row r="2998">
          <cell r="A2998">
            <v>37783</v>
          </cell>
          <cell r="B2998">
            <v>92800</v>
          </cell>
          <cell r="C2998"/>
          <cell r="D2998"/>
          <cell r="E2998">
            <v>3.75</v>
          </cell>
          <cell r="F2998">
            <v>3.85</v>
          </cell>
          <cell r="G2998">
            <v>3.81</v>
          </cell>
          <cell r="H2998">
            <v>353568</v>
          </cell>
          <cell r="I2998">
            <v>92800</v>
          </cell>
          <cell r="J2998"/>
          <cell r="K2998"/>
          <cell r="L2998"/>
          <cell r="M2998"/>
          <cell r="N2998"/>
          <cell r="O2998"/>
          <cell r="P2998"/>
          <cell r="Q2998"/>
          <cell r="R2998"/>
          <cell r="S2998"/>
          <cell r="T2998"/>
          <cell r="W2998"/>
          <cell r="X2998">
            <v>37773</v>
          </cell>
          <cell r="Y2998">
            <v>10.000000000000009</v>
          </cell>
          <cell r="Z2998"/>
        </row>
        <row r="2999">
          <cell r="A2999">
            <v>37784</v>
          </cell>
          <cell r="B2999">
            <v>80900</v>
          </cell>
          <cell r="C2999"/>
          <cell r="D2999"/>
          <cell r="E2999">
            <v>3.8</v>
          </cell>
          <cell r="F2999">
            <v>3.8</v>
          </cell>
          <cell r="G2999">
            <v>3.8</v>
          </cell>
          <cell r="H2999">
            <v>307420</v>
          </cell>
          <cell r="I2999">
            <v>80900</v>
          </cell>
          <cell r="J2999"/>
          <cell r="K2999"/>
          <cell r="L2999"/>
          <cell r="M2999"/>
          <cell r="N2999"/>
          <cell r="O2999"/>
          <cell r="P2999"/>
          <cell r="Q2999"/>
          <cell r="R2999"/>
          <cell r="S2999"/>
          <cell r="T2999"/>
          <cell r="W2999"/>
          <cell r="X2999">
            <v>37773</v>
          </cell>
          <cell r="Y2999">
            <v>0</v>
          </cell>
          <cell r="Z2999"/>
        </row>
        <row r="3000">
          <cell r="A3000">
            <v>37785</v>
          </cell>
          <cell r="B3000">
            <v>95000</v>
          </cell>
          <cell r="C3000"/>
          <cell r="D3000"/>
          <cell r="E3000">
            <v>3.79</v>
          </cell>
          <cell r="F3000">
            <v>3.8</v>
          </cell>
          <cell r="G3000">
            <v>3.8</v>
          </cell>
          <cell r="H3000">
            <v>361000</v>
          </cell>
          <cell r="I3000">
            <v>95000</v>
          </cell>
          <cell r="J3000"/>
          <cell r="K3000"/>
          <cell r="L3000"/>
          <cell r="M3000"/>
          <cell r="N3000"/>
          <cell r="O3000"/>
          <cell r="P3000"/>
          <cell r="Q3000"/>
          <cell r="R3000"/>
          <cell r="S3000"/>
          <cell r="T3000"/>
          <cell r="W3000"/>
          <cell r="X3000">
            <v>37773</v>
          </cell>
          <cell r="Y3000">
            <v>0.99999999999997868</v>
          </cell>
          <cell r="Z3000"/>
        </row>
        <row r="3001">
          <cell r="A3001">
            <v>37786</v>
          </cell>
          <cell r="B3001">
            <v>95000</v>
          </cell>
          <cell r="C3001"/>
          <cell r="D3001"/>
          <cell r="E3001">
            <v>3.79</v>
          </cell>
          <cell r="F3001">
            <v>3.8</v>
          </cell>
          <cell r="G3001">
            <v>3.8</v>
          </cell>
          <cell r="H3001">
            <v>361000</v>
          </cell>
          <cell r="I3001">
            <v>95000</v>
          </cell>
          <cell r="J3001"/>
          <cell r="K3001"/>
          <cell r="L3001"/>
          <cell r="M3001"/>
          <cell r="N3001"/>
          <cell r="O3001"/>
          <cell r="P3001"/>
          <cell r="Q3001"/>
          <cell r="R3001"/>
          <cell r="S3001"/>
          <cell r="T3001"/>
          <cell r="W3001"/>
          <cell r="X3001" t="str">
            <v>Sin movimiento</v>
          </cell>
          <cell r="Y3001">
            <v>0.99999999999997868</v>
          </cell>
          <cell r="Z3001"/>
        </row>
        <row r="3002">
          <cell r="A3002">
            <v>37787</v>
          </cell>
          <cell r="B3002">
            <v>95000</v>
          </cell>
          <cell r="C3002"/>
          <cell r="D3002"/>
          <cell r="E3002">
            <v>3.79</v>
          </cell>
          <cell r="F3002">
            <v>3.8</v>
          </cell>
          <cell r="G3002">
            <v>3.8</v>
          </cell>
          <cell r="H3002">
            <v>361000</v>
          </cell>
          <cell r="I3002">
            <v>95000</v>
          </cell>
          <cell r="J3002"/>
          <cell r="K3002"/>
          <cell r="L3002"/>
          <cell r="M3002"/>
          <cell r="N3002"/>
          <cell r="O3002"/>
          <cell r="P3002"/>
          <cell r="Q3002"/>
          <cell r="R3002"/>
          <cell r="S3002"/>
          <cell r="T3002"/>
          <cell r="W3002"/>
          <cell r="X3002" t="str">
            <v>Sin movimiento</v>
          </cell>
          <cell r="Y3002">
            <v>0.99999999999997868</v>
          </cell>
          <cell r="Z3002"/>
        </row>
        <row r="3003">
          <cell r="A3003">
            <v>37788</v>
          </cell>
          <cell r="B3003">
            <v>176500</v>
          </cell>
          <cell r="C3003"/>
          <cell r="D3003"/>
          <cell r="E3003">
            <v>3.65</v>
          </cell>
          <cell r="F3003">
            <v>3.8</v>
          </cell>
          <cell r="G3003">
            <v>3.77</v>
          </cell>
          <cell r="H3003">
            <v>665405</v>
          </cell>
          <cell r="I3003">
            <v>176500</v>
          </cell>
          <cell r="J3003"/>
          <cell r="K3003"/>
          <cell r="L3003"/>
          <cell r="M3003"/>
          <cell r="N3003"/>
          <cell r="O3003"/>
          <cell r="P3003"/>
          <cell r="Q3003"/>
          <cell r="R3003"/>
          <cell r="S3003"/>
          <cell r="T3003"/>
          <cell r="W3003"/>
          <cell r="X3003">
            <v>37773</v>
          </cell>
          <cell r="Y3003">
            <v>14.999999999999991</v>
          </cell>
          <cell r="Z3003"/>
        </row>
        <row r="3004">
          <cell r="A3004">
            <v>37789</v>
          </cell>
          <cell r="B3004">
            <v>200000</v>
          </cell>
          <cell r="C3004"/>
          <cell r="D3004"/>
          <cell r="E3004">
            <v>3.65</v>
          </cell>
          <cell r="F3004">
            <v>3.75</v>
          </cell>
          <cell r="G3004">
            <v>3.71</v>
          </cell>
          <cell r="H3004">
            <v>742000</v>
          </cell>
          <cell r="I3004">
            <v>200000</v>
          </cell>
          <cell r="J3004"/>
          <cell r="K3004"/>
          <cell r="L3004"/>
          <cell r="M3004"/>
          <cell r="N3004"/>
          <cell r="O3004"/>
          <cell r="P3004"/>
          <cell r="Q3004"/>
          <cell r="R3004"/>
          <cell r="S3004"/>
          <cell r="T3004"/>
          <cell r="W3004"/>
          <cell r="X3004">
            <v>37773</v>
          </cell>
          <cell r="Y3004">
            <v>10.000000000000009</v>
          </cell>
          <cell r="Z3004"/>
        </row>
        <row r="3005">
          <cell r="A3005">
            <v>37790</v>
          </cell>
          <cell r="B3005">
            <v>154200</v>
          </cell>
          <cell r="C3005"/>
          <cell r="D3005"/>
          <cell r="E3005">
            <v>3.65</v>
          </cell>
          <cell r="F3005">
            <v>3.8</v>
          </cell>
          <cell r="G3005">
            <v>3.72</v>
          </cell>
          <cell r="H3005">
            <v>573624</v>
          </cell>
          <cell r="I3005">
            <v>154200</v>
          </cell>
          <cell r="J3005"/>
          <cell r="K3005"/>
          <cell r="L3005"/>
          <cell r="M3005"/>
          <cell r="N3005"/>
          <cell r="O3005"/>
          <cell r="P3005"/>
          <cell r="Q3005"/>
          <cell r="R3005"/>
          <cell r="S3005"/>
          <cell r="T3005"/>
          <cell r="W3005"/>
          <cell r="X3005">
            <v>37773</v>
          </cell>
          <cell r="Y3005">
            <v>14.999999999999991</v>
          </cell>
          <cell r="Z3005"/>
        </row>
        <row r="3006">
          <cell r="A3006">
            <v>37791</v>
          </cell>
          <cell r="B3006">
            <v>198100</v>
          </cell>
          <cell r="C3006"/>
          <cell r="D3006"/>
          <cell r="E3006">
            <v>3.65</v>
          </cell>
          <cell r="F3006">
            <v>3.8</v>
          </cell>
          <cell r="G3006">
            <v>3.7</v>
          </cell>
          <cell r="H3006">
            <v>732970</v>
          </cell>
          <cell r="I3006">
            <v>198100</v>
          </cell>
          <cell r="J3006"/>
          <cell r="K3006"/>
          <cell r="L3006"/>
          <cell r="M3006"/>
          <cell r="N3006"/>
          <cell r="O3006"/>
          <cell r="P3006"/>
          <cell r="Q3006"/>
          <cell r="R3006"/>
          <cell r="S3006"/>
          <cell r="T3006"/>
          <cell r="W3006"/>
          <cell r="X3006">
            <v>37773</v>
          </cell>
          <cell r="Y3006">
            <v>14.999999999999991</v>
          </cell>
          <cell r="Z3006"/>
        </row>
        <row r="3007">
          <cell r="A3007">
            <v>37792</v>
          </cell>
          <cell r="B3007">
            <v>214200</v>
          </cell>
          <cell r="C3007"/>
          <cell r="D3007"/>
          <cell r="E3007">
            <v>3.65</v>
          </cell>
          <cell r="F3007">
            <v>3.75</v>
          </cell>
          <cell r="G3007">
            <v>3.68</v>
          </cell>
          <cell r="H3007">
            <v>788256</v>
          </cell>
          <cell r="I3007">
            <v>214200</v>
          </cell>
          <cell r="J3007"/>
          <cell r="K3007"/>
          <cell r="L3007"/>
          <cell r="M3007"/>
          <cell r="N3007"/>
          <cell r="O3007"/>
          <cell r="P3007"/>
          <cell r="Q3007"/>
          <cell r="R3007"/>
          <cell r="S3007"/>
          <cell r="T3007"/>
          <cell r="W3007"/>
          <cell r="X3007">
            <v>37773</v>
          </cell>
          <cell r="Y3007">
            <v>10.000000000000009</v>
          </cell>
          <cell r="Z3007"/>
        </row>
        <row r="3008">
          <cell r="A3008">
            <v>37793</v>
          </cell>
          <cell r="B3008">
            <v>214200</v>
          </cell>
          <cell r="C3008"/>
          <cell r="D3008"/>
          <cell r="E3008">
            <v>3.65</v>
          </cell>
          <cell r="F3008">
            <v>3.75</v>
          </cell>
          <cell r="G3008">
            <v>3.68</v>
          </cell>
          <cell r="H3008">
            <v>788256</v>
          </cell>
          <cell r="I3008">
            <v>214200</v>
          </cell>
          <cell r="J3008"/>
          <cell r="K3008"/>
          <cell r="L3008"/>
          <cell r="M3008"/>
          <cell r="N3008"/>
          <cell r="O3008"/>
          <cell r="P3008"/>
          <cell r="Q3008"/>
          <cell r="R3008"/>
          <cell r="S3008"/>
          <cell r="T3008"/>
          <cell r="W3008"/>
          <cell r="X3008" t="str">
            <v>Sin movimiento</v>
          </cell>
          <cell r="Y3008">
            <v>10.000000000000009</v>
          </cell>
          <cell r="Z3008"/>
        </row>
        <row r="3009">
          <cell r="A3009">
            <v>37794</v>
          </cell>
          <cell r="B3009">
            <v>214200</v>
          </cell>
          <cell r="C3009"/>
          <cell r="D3009"/>
          <cell r="E3009">
            <v>3.65</v>
          </cell>
          <cell r="F3009">
            <v>3.75</v>
          </cell>
          <cell r="G3009">
            <v>3.68</v>
          </cell>
          <cell r="H3009">
            <v>788256</v>
          </cell>
          <cell r="I3009">
            <v>214200</v>
          </cell>
          <cell r="J3009"/>
          <cell r="K3009"/>
          <cell r="L3009"/>
          <cell r="M3009"/>
          <cell r="N3009"/>
          <cell r="O3009"/>
          <cell r="P3009"/>
          <cell r="Q3009"/>
          <cell r="R3009"/>
          <cell r="S3009"/>
          <cell r="T3009"/>
          <cell r="W3009"/>
          <cell r="X3009" t="str">
            <v>Sin movimiento</v>
          </cell>
          <cell r="Y3009">
            <v>10.000000000000009</v>
          </cell>
          <cell r="Z3009"/>
        </row>
        <row r="3010">
          <cell r="A3010">
            <v>37795</v>
          </cell>
          <cell r="B3010">
            <v>140000</v>
          </cell>
          <cell r="C3010"/>
          <cell r="D3010"/>
          <cell r="E3010">
            <v>3.65</v>
          </cell>
          <cell r="F3010">
            <v>3.75</v>
          </cell>
          <cell r="G3010">
            <v>3.75</v>
          </cell>
          <cell r="H3010">
            <v>525000</v>
          </cell>
          <cell r="I3010">
            <v>140000</v>
          </cell>
          <cell r="J3010"/>
          <cell r="K3010"/>
          <cell r="L3010"/>
          <cell r="M3010"/>
          <cell r="N3010"/>
          <cell r="O3010"/>
          <cell r="P3010"/>
          <cell r="Q3010"/>
          <cell r="R3010"/>
          <cell r="S3010"/>
          <cell r="T3010"/>
          <cell r="W3010"/>
          <cell r="X3010">
            <v>37773</v>
          </cell>
          <cell r="Y3010">
            <v>10.000000000000009</v>
          </cell>
          <cell r="Z3010"/>
        </row>
        <row r="3011">
          <cell r="A3011">
            <v>37796</v>
          </cell>
          <cell r="B3011">
            <v>151500</v>
          </cell>
          <cell r="C3011"/>
          <cell r="D3011"/>
          <cell r="E3011">
            <v>3.65</v>
          </cell>
          <cell r="F3011">
            <v>3.75</v>
          </cell>
          <cell r="G3011">
            <v>3.73</v>
          </cell>
          <cell r="H3011">
            <v>565095</v>
          </cell>
          <cell r="I3011">
            <v>151500</v>
          </cell>
          <cell r="J3011"/>
          <cell r="K3011"/>
          <cell r="L3011"/>
          <cell r="M3011"/>
          <cell r="N3011"/>
          <cell r="O3011"/>
          <cell r="P3011"/>
          <cell r="Q3011"/>
          <cell r="R3011"/>
          <cell r="S3011"/>
          <cell r="T3011"/>
          <cell r="W3011"/>
          <cell r="X3011">
            <v>37773</v>
          </cell>
          <cell r="Y3011">
            <v>10.000000000000009</v>
          </cell>
          <cell r="Z3011"/>
        </row>
        <row r="3012">
          <cell r="A3012">
            <v>37797</v>
          </cell>
          <cell r="B3012">
            <v>141500</v>
          </cell>
          <cell r="C3012"/>
          <cell r="D3012"/>
          <cell r="E3012">
            <v>3.65</v>
          </cell>
          <cell r="F3012">
            <v>3.8</v>
          </cell>
          <cell r="G3012">
            <v>3.74</v>
          </cell>
          <cell r="H3012">
            <v>529210</v>
          </cell>
          <cell r="I3012">
            <v>141500</v>
          </cell>
          <cell r="J3012"/>
          <cell r="K3012"/>
          <cell r="L3012"/>
          <cell r="M3012"/>
          <cell r="N3012"/>
          <cell r="O3012"/>
          <cell r="P3012"/>
          <cell r="Q3012"/>
          <cell r="R3012"/>
          <cell r="S3012"/>
          <cell r="T3012"/>
          <cell r="W3012"/>
          <cell r="X3012">
            <v>37773</v>
          </cell>
          <cell r="Y3012">
            <v>14.999999999999991</v>
          </cell>
          <cell r="Z3012"/>
        </row>
        <row r="3013">
          <cell r="A3013">
            <v>37798</v>
          </cell>
          <cell r="B3013">
            <v>133766</v>
          </cell>
          <cell r="C3013"/>
          <cell r="D3013"/>
          <cell r="E3013">
            <v>3.6</v>
          </cell>
          <cell r="F3013">
            <v>3.75</v>
          </cell>
          <cell r="G3013">
            <v>3.69</v>
          </cell>
          <cell r="H3013">
            <v>493596.54</v>
          </cell>
          <cell r="I3013">
            <v>133766</v>
          </cell>
          <cell r="J3013"/>
          <cell r="K3013"/>
          <cell r="L3013"/>
          <cell r="M3013"/>
          <cell r="N3013"/>
          <cell r="O3013"/>
          <cell r="P3013"/>
          <cell r="Q3013"/>
          <cell r="R3013"/>
          <cell r="S3013"/>
          <cell r="T3013"/>
          <cell r="W3013"/>
          <cell r="X3013">
            <v>37773</v>
          </cell>
          <cell r="Y3013">
            <v>14.999999999999991</v>
          </cell>
          <cell r="Z3013"/>
        </row>
        <row r="3014">
          <cell r="A3014">
            <v>37799</v>
          </cell>
          <cell r="B3014">
            <v>228800</v>
          </cell>
          <cell r="C3014"/>
          <cell r="D3014"/>
          <cell r="E3014">
            <v>3.65</v>
          </cell>
          <cell r="F3014">
            <v>3.75</v>
          </cell>
          <cell r="G3014">
            <v>3.71</v>
          </cell>
          <cell r="H3014">
            <v>848848</v>
          </cell>
          <cell r="I3014">
            <v>228800</v>
          </cell>
          <cell r="J3014"/>
          <cell r="K3014"/>
          <cell r="L3014"/>
          <cell r="M3014"/>
          <cell r="N3014"/>
          <cell r="O3014"/>
          <cell r="P3014"/>
          <cell r="Q3014"/>
          <cell r="R3014"/>
          <cell r="S3014"/>
          <cell r="T3014"/>
          <cell r="W3014"/>
          <cell r="X3014">
            <v>37773</v>
          </cell>
          <cell r="Y3014">
            <v>10.000000000000009</v>
          </cell>
          <cell r="Z3014"/>
        </row>
        <row r="3015">
          <cell r="A3015">
            <v>37800</v>
          </cell>
          <cell r="B3015">
            <v>228800</v>
          </cell>
          <cell r="C3015"/>
          <cell r="D3015"/>
          <cell r="E3015">
            <v>3.65</v>
          </cell>
          <cell r="F3015">
            <v>3.75</v>
          </cell>
          <cell r="G3015">
            <v>3.71</v>
          </cell>
          <cell r="H3015">
            <v>848848</v>
          </cell>
          <cell r="I3015">
            <v>228800</v>
          </cell>
          <cell r="J3015"/>
          <cell r="K3015"/>
          <cell r="L3015"/>
          <cell r="M3015"/>
          <cell r="N3015"/>
          <cell r="O3015"/>
          <cell r="P3015"/>
          <cell r="Q3015"/>
          <cell r="R3015"/>
          <cell r="S3015"/>
          <cell r="T3015"/>
          <cell r="W3015"/>
          <cell r="X3015" t="str">
            <v>Sin movimiento</v>
          </cell>
          <cell r="Y3015">
            <v>10.000000000000009</v>
          </cell>
          <cell r="Z3015"/>
        </row>
        <row r="3016">
          <cell r="A3016">
            <v>37801</v>
          </cell>
          <cell r="B3016">
            <v>228800</v>
          </cell>
          <cell r="C3016"/>
          <cell r="D3016"/>
          <cell r="E3016">
            <v>3.65</v>
          </cell>
          <cell r="F3016">
            <v>3.75</v>
          </cell>
          <cell r="G3016">
            <v>3.71</v>
          </cell>
          <cell r="H3016">
            <v>848848</v>
          </cell>
          <cell r="I3016">
            <v>228800</v>
          </cell>
          <cell r="J3016"/>
          <cell r="K3016"/>
          <cell r="L3016"/>
          <cell r="M3016"/>
          <cell r="N3016"/>
          <cell r="O3016"/>
          <cell r="P3016"/>
          <cell r="Q3016"/>
          <cell r="R3016"/>
          <cell r="S3016"/>
          <cell r="T3016"/>
          <cell r="W3016"/>
          <cell r="X3016" t="str">
            <v>Sin movimiento</v>
          </cell>
          <cell r="Y3016">
            <v>10.000000000000009</v>
          </cell>
          <cell r="Z3016"/>
        </row>
        <row r="3017">
          <cell r="A3017">
            <v>37802</v>
          </cell>
          <cell r="B3017">
            <v>162200</v>
          </cell>
          <cell r="C3017"/>
          <cell r="D3017"/>
          <cell r="E3017">
            <v>3.7</v>
          </cell>
          <cell r="F3017">
            <v>3.9</v>
          </cell>
          <cell r="G3017">
            <v>3.78</v>
          </cell>
          <cell r="H3017">
            <v>613116</v>
          </cell>
          <cell r="I3017">
            <v>162200</v>
          </cell>
          <cell r="J3017">
            <v>15612696.539999999</v>
          </cell>
          <cell r="K3017">
            <v>4173566</v>
          </cell>
          <cell r="L3017">
            <v>3.7408529157080537</v>
          </cell>
          <cell r="M3017"/>
          <cell r="N3017"/>
          <cell r="O3017"/>
          <cell r="P3017"/>
          <cell r="Q3017"/>
          <cell r="R3017"/>
          <cell r="S3017"/>
          <cell r="T3017"/>
          <cell r="W3017"/>
          <cell r="X3017">
            <v>37773</v>
          </cell>
          <cell r="Y3017">
            <v>19.999999999999972</v>
          </cell>
          <cell r="Z3017"/>
        </row>
        <row r="3018">
          <cell r="A3018">
            <v>37803</v>
          </cell>
          <cell r="B3018">
            <v>96000</v>
          </cell>
          <cell r="C3018"/>
          <cell r="D3018"/>
          <cell r="E3018">
            <v>3.7</v>
          </cell>
          <cell r="F3018">
            <v>3.8</v>
          </cell>
          <cell r="G3018">
            <v>3.75</v>
          </cell>
          <cell r="H3018">
            <v>360000</v>
          </cell>
          <cell r="I3018">
            <v>96000</v>
          </cell>
          <cell r="J3018"/>
          <cell r="K3018"/>
          <cell r="L3018"/>
          <cell r="M3018"/>
          <cell r="N3018"/>
          <cell r="O3018"/>
          <cell r="P3018"/>
          <cell r="Q3018"/>
          <cell r="R3018"/>
          <cell r="S3018"/>
          <cell r="T3018"/>
          <cell r="W3018"/>
          <cell r="X3018">
            <v>37803</v>
          </cell>
          <cell r="Y3018">
            <v>9.9999999999999645</v>
          </cell>
          <cell r="Z3018"/>
        </row>
        <row r="3019">
          <cell r="A3019">
            <v>37804</v>
          </cell>
          <cell r="B3019">
            <v>110400</v>
          </cell>
          <cell r="C3019"/>
          <cell r="D3019"/>
          <cell r="E3019">
            <v>3.6</v>
          </cell>
          <cell r="F3019">
            <v>3.7</v>
          </cell>
          <cell r="G3019">
            <v>3.65</v>
          </cell>
          <cell r="H3019">
            <v>402960</v>
          </cell>
          <cell r="I3019">
            <v>110400</v>
          </cell>
          <cell r="J3019"/>
          <cell r="K3019"/>
          <cell r="L3019"/>
          <cell r="M3019"/>
          <cell r="N3019"/>
          <cell r="O3019"/>
          <cell r="P3019"/>
          <cell r="Q3019"/>
          <cell r="R3019"/>
          <cell r="S3019"/>
          <cell r="T3019"/>
          <cell r="W3019"/>
          <cell r="X3019">
            <v>37803</v>
          </cell>
          <cell r="Y3019">
            <v>10.000000000000009</v>
          </cell>
          <cell r="Z3019"/>
        </row>
        <row r="3020">
          <cell r="A3020">
            <v>37805</v>
          </cell>
          <cell r="B3020">
            <v>140400</v>
          </cell>
          <cell r="C3020"/>
          <cell r="D3020"/>
          <cell r="E3020">
            <v>3.5</v>
          </cell>
          <cell r="F3020">
            <v>3.65</v>
          </cell>
          <cell r="G3020">
            <v>3.57</v>
          </cell>
          <cell r="H3020">
            <v>501228</v>
          </cell>
          <cell r="I3020">
            <v>140400</v>
          </cell>
          <cell r="J3020"/>
          <cell r="K3020"/>
          <cell r="L3020"/>
          <cell r="M3020"/>
          <cell r="N3020"/>
          <cell r="O3020"/>
          <cell r="P3020"/>
          <cell r="Q3020"/>
          <cell r="R3020"/>
          <cell r="S3020"/>
          <cell r="T3020"/>
          <cell r="W3020"/>
          <cell r="X3020">
            <v>37803</v>
          </cell>
          <cell r="Y3020">
            <v>14.999999999999991</v>
          </cell>
          <cell r="Z3020"/>
        </row>
        <row r="3021">
          <cell r="A3021">
            <v>37806</v>
          </cell>
          <cell r="B3021">
            <v>134200</v>
          </cell>
          <cell r="C3021"/>
          <cell r="D3021"/>
          <cell r="E3021">
            <v>3.45</v>
          </cell>
          <cell r="F3021">
            <v>3.55</v>
          </cell>
          <cell r="G3021">
            <v>3.54</v>
          </cell>
          <cell r="H3021">
            <v>475068</v>
          </cell>
          <cell r="I3021">
            <v>134200</v>
          </cell>
          <cell r="J3021"/>
          <cell r="K3021"/>
          <cell r="L3021"/>
          <cell r="M3021"/>
          <cell r="N3021"/>
          <cell r="O3021"/>
          <cell r="P3021"/>
          <cell r="Q3021"/>
          <cell r="R3021"/>
          <cell r="S3021"/>
          <cell r="T3021"/>
          <cell r="W3021"/>
          <cell r="X3021">
            <v>37803</v>
          </cell>
          <cell r="Y3021">
            <v>9.9999999999999645</v>
          </cell>
          <cell r="Z3021"/>
        </row>
        <row r="3022">
          <cell r="A3022">
            <v>37807</v>
          </cell>
          <cell r="B3022">
            <v>134200</v>
          </cell>
          <cell r="C3022"/>
          <cell r="D3022"/>
          <cell r="E3022">
            <v>3.45</v>
          </cell>
          <cell r="F3022">
            <v>3.55</v>
          </cell>
          <cell r="G3022">
            <v>3.54</v>
          </cell>
          <cell r="H3022">
            <v>475068</v>
          </cell>
          <cell r="I3022">
            <v>134200</v>
          </cell>
          <cell r="J3022"/>
          <cell r="K3022"/>
          <cell r="L3022"/>
          <cell r="M3022"/>
          <cell r="N3022"/>
          <cell r="O3022"/>
          <cell r="P3022"/>
          <cell r="Q3022"/>
          <cell r="R3022"/>
          <cell r="S3022"/>
          <cell r="T3022"/>
          <cell r="W3022"/>
          <cell r="X3022" t="str">
            <v>Sin movimiento</v>
          </cell>
          <cell r="Y3022">
            <v>9.9999999999999645</v>
          </cell>
          <cell r="Z3022"/>
        </row>
        <row r="3023">
          <cell r="A3023">
            <v>37808</v>
          </cell>
          <cell r="B3023">
            <v>134200</v>
          </cell>
          <cell r="C3023"/>
          <cell r="D3023"/>
          <cell r="E3023">
            <v>3.45</v>
          </cell>
          <cell r="F3023">
            <v>3.55</v>
          </cell>
          <cell r="G3023">
            <v>3.54</v>
          </cell>
          <cell r="H3023">
            <v>475068</v>
          </cell>
          <cell r="I3023">
            <v>134200</v>
          </cell>
          <cell r="J3023"/>
          <cell r="K3023"/>
          <cell r="L3023"/>
          <cell r="M3023"/>
          <cell r="N3023"/>
          <cell r="O3023"/>
          <cell r="P3023"/>
          <cell r="Q3023"/>
          <cell r="R3023"/>
          <cell r="S3023"/>
          <cell r="T3023"/>
          <cell r="W3023"/>
          <cell r="X3023" t="str">
            <v>Sin movimiento</v>
          </cell>
          <cell r="Y3023">
            <v>9.9999999999999645</v>
          </cell>
          <cell r="Z3023"/>
        </row>
        <row r="3024">
          <cell r="A3024">
            <v>37809</v>
          </cell>
          <cell r="B3024">
            <v>84300</v>
          </cell>
          <cell r="C3024"/>
          <cell r="D3024"/>
          <cell r="E3024">
            <v>3.4</v>
          </cell>
          <cell r="F3024">
            <v>3.55</v>
          </cell>
          <cell r="G3024">
            <v>3.53</v>
          </cell>
          <cell r="H3024">
            <v>297579</v>
          </cell>
          <cell r="I3024">
            <v>84300</v>
          </cell>
          <cell r="J3024"/>
          <cell r="K3024"/>
          <cell r="L3024"/>
          <cell r="M3024"/>
          <cell r="N3024"/>
          <cell r="O3024"/>
          <cell r="P3024"/>
          <cell r="Q3024"/>
          <cell r="R3024"/>
          <cell r="S3024"/>
          <cell r="T3024"/>
          <cell r="W3024"/>
          <cell r="X3024">
            <v>37803</v>
          </cell>
          <cell r="Y3024">
            <v>14.999999999999991</v>
          </cell>
          <cell r="Z3024"/>
        </row>
        <row r="3025">
          <cell r="A3025">
            <v>37810</v>
          </cell>
          <cell r="B3025">
            <v>146974</v>
          </cell>
          <cell r="C3025"/>
          <cell r="D3025"/>
          <cell r="E3025">
            <v>3.45</v>
          </cell>
          <cell r="F3025">
            <v>3.6</v>
          </cell>
          <cell r="G3025">
            <v>3.54</v>
          </cell>
          <cell r="H3025">
            <v>520287.96</v>
          </cell>
          <cell r="I3025">
            <v>146974</v>
          </cell>
          <cell r="J3025"/>
          <cell r="K3025"/>
          <cell r="L3025"/>
          <cell r="M3025"/>
          <cell r="N3025"/>
          <cell r="O3025"/>
          <cell r="P3025"/>
          <cell r="Q3025"/>
          <cell r="R3025"/>
          <cell r="S3025"/>
          <cell r="T3025"/>
          <cell r="W3025"/>
          <cell r="X3025">
            <v>37803</v>
          </cell>
          <cell r="Y3025">
            <v>14.999999999999991</v>
          </cell>
          <cell r="Z3025"/>
        </row>
        <row r="3026">
          <cell r="A3026">
            <v>37811</v>
          </cell>
          <cell r="B3026">
            <v>186623</v>
          </cell>
          <cell r="C3026"/>
          <cell r="D3026"/>
          <cell r="E3026">
            <v>3.45</v>
          </cell>
          <cell r="F3026">
            <v>3.6</v>
          </cell>
          <cell r="G3026">
            <v>3.55</v>
          </cell>
          <cell r="H3026">
            <v>662511.65</v>
          </cell>
          <cell r="I3026">
            <v>186623</v>
          </cell>
          <cell r="J3026"/>
          <cell r="K3026"/>
          <cell r="L3026"/>
          <cell r="M3026"/>
          <cell r="N3026"/>
          <cell r="O3026"/>
          <cell r="P3026"/>
          <cell r="Q3026"/>
          <cell r="R3026"/>
          <cell r="S3026"/>
          <cell r="T3026"/>
          <cell r="W3026"/>
          <cell r="X3026">
            <v>37803</v>
          </cell>
          <cell r="Y3026">
            <v>14.999999999999991</v>
          </cell>
          <cell r="Z3026"/>
        </row>
        <row r="3027">
          <cell r="A3027">
            <v>37812</v>
          </cell>
          <cell r="B3027">
            <v>269800</v>
          </cell>
          <cell r="C3027"/>
          <cell r="D3027"/>
          <cell r="E3027">
            <v>3.2</v>
          </cell>
          <cell r="F3027">
            <v>3.6</v>
          </cell>
          <cell r="G3027">
            <v>3.51</v>
          </cell>
          <cell r="H3027">
            <v>946998</v>
          </cell>
          <cell r="I3027">
            <v>269800</v>
          </cell>
          <cell r="J3027"/>
          <cell r="K3027"/>
          <cell r="L3027"/>
          <cell r="M3027"/>
          <cell r="N3027"/>
          <cell r="O3027"/>
          <cell r="P3027"/>
          <cell r="Q3027"/>
          <cell r="R3027"/>
          <cell r="S3027"/>
          <cell r="T3027"/>
          <cell r="W3027"/>
          <cell r="X3027">
            <v>37803</v>
          </cell>
          <cell r="Y3027">
            <v>39.999999999999993</v>
          </cell>
          <cell r="Z3027"/>
        </row>
        <row r="3028">
          <cell r="A3028">
            <v>37813</v>
          </cell>
          <cell r="B3028">
            <v>278000</v>
          </cell>
          <cell r="C3028"/>
          <cell r="D3028"/>
          <cell r="E3028">
            <v>3.3</v>
          </cell>
          <cell r="F3028">
            <v>3.5</v>
          </cell>
          <cell r="G3028">
            <v>3.41</v>
          </cell>
          <cell r="H3028">
            <v>947980</v>
          </cell>
          <cell r="I3028">
            <v>278000</v>
          </cell>
          <cell r="J3028"/>
          <cell r="K3028"/>
          <cell r="L3028"/>
          <cell r="M3028"/>
          <cell r="N3028"/>
          <cell r="O3028"/>
          <cell r="P3028"/>
          <cell r="Q3028"/>
          <cell r="R3028"/>
          <cell r="S3028"/>
          <cell r="T3028"/>
          <cell r="W3028"/>
          <cell r="X3028">
            <v>37803</v>
          </cell>
          <cell r="Y3028">
            <v>20.000000000000018</v>
          </cell>
          <cell r="Z3028"/>
        </row>
        <row r="3029">
          <cell r="A3029">
            <v>37814</v>
          </cell>
          <cell r="B3029">
            <v>278000</v>
          </cell>
          <cell r="C3029"/>
          <cell r="D3029"/>
          <cell r="E3029">
            <v>3.3</v>
          </cell>
          <cell r="F3029">
            <v>3.5</v>
          </cell>
          <cell r="G3029">
            <v>3.41</v>
          </cell>
          <cell r="H3029">
            <v>947980</v>
          </cell>
          <cell r="I3029">
            <v>278000</v>
          </cell>
          <cell r="J3029"/>
          <cell r="K3029"/>
          <cell r="L3029"/>
          <cell r="M3029"/>
          <cell r="N3029"/>
          <cell r="O3029"/>
          <cell r="P3029"/>
          <cell r="Q3029"/>
          <cell r="R3029"/>
          <cell r="S3029"/>
          <cell r="T3029"/>
          <cell r="W3029"/>
          <cell r="X3029" t="str">
            <v>Sin movimiento</v>
          </cell>
          <cell r="Y3029">
            <v>20.000000000000018</v>
          </cell>
          <cell r="Z3029"/>
        </row>
        <row r="3030">
          <cell r="A3030">
            <v>37815</v>
          </cell>
          <cell r="B3030">
            <v>278000</v>
          </cell>
          <cell r="C3030"/>
          <cell r="D3030"/>
          <cell r="E3030">
            <v>3.3</v>
          </cell>
          <cell r="F3030">
            <v>3.5</v>
          </cell>
          <cell r="G3030">
            <v>3.41</v>
          </cell>
          <cell r="H3030">
            <v>947980</v>
          </cell>
          <cell r="I3030">
            <v>278000</v>
          </cell>
          <cell r="J3030"/>
          <cell r="K3030"/>
          <cell r="L3030"/>
          <cell r="M3030"/>
          <cell r="N3030"/>
          <cell r="O3030"/>
          <cell r="P3030"/>
          <cell r="Q3030"/>
          <cell r="R3030"/>
          <cell r="S3030"/>
          <cell r="T3030"/>
          <cell r="W3030"/>
          <cell r="X3030" t="str">
            <v>Sin movimiento</v>
          </cell>
          <cell r="Y3030">
            <v>20.000000000000018</v>
          </cell>
          <cell r="Z3030"/>
        </row>
        <row r="3031">
          <cell r="A3031">
            <v>37816</v>
          </cell>
          <cell r="B3031">
            <v>235000</v>
          </cell>
          <cell r="C3031"/>
          <cell r="D3031"/>
          <cell r="E3031">
            <v>3.25</v>
          </cell>
          <cell r="F3031">
            <v>3.4</v>
          </cell>
          <cell r="G3031">
            <v>3.35</v>
          </cell>
          <cell r="H3031">
            <v>787250</v>
          </cell>
          <cell r="I3031">
            <v>235000</v>
          </cell>
          <cell r="J3031"/>
          <cell r="K3031"/>
          <cell r="L3031"/>
          <cell r="M3031"/>
          <cell r="N3031"/>
          <cell r="O3031"/>
          <cell r="P3031"/>
          <cell r="Q3031"/>
          <cell r="R3031"/>
          <cell r="S3031"/>
          <cell r="T3031"/>
          <cell r="W3031"/>
          <cell r="X3031">
            <v>37803</v>
          </cell>
          <cell r="Y3031">
            <v>14.999999999999991</v>
          </cell>
          <cell r="Z3031"/>
        </row>
        <row r="3032">
          <cell r="A3032">
            <v>37817</v>
          </cell>
          <cell r="B3032">
            <v>263200</v>
          </cell>
          <cell r="C3032"/>
          <cell r="D3032"/>
          <cell r="E3032">
            <v>3.25</v>
          </cell>
          <cell r="F3032">
            <v>3.4</v>
          </cell>
          <cell r="G3032">
            <v>3.33</v>
          </cell>
          <cell r="H3032">
            <v>876456</v>
          </cell>
          <cell r="I3032">
            <v>263200</v>
          </cell>
          <cell r="J3032"/>
          <cell r="K3032"/>
          <cell r="L3032"/>
          <cell r="M3032"/>
          <cell r="N3032"/>
          <cell r="O3032"/>
          <cell r="P3032"/>
          <cell r="Q3032"/>
          <cell r="R3032"/>
          <cell r="S3032"/>
          <cell r="T3032"/>
          <cell r="W3032"/>
          <cell r="X3032">
            <v>37803</v>
          </cell>
          <cell r="Y3032">
            <v>14.999999999999991</v>
          </cell>
          <cell r="Z3032"/>
        </row>
        <row r="3033">
          <cell r="A3033">
            <v>37818</v>
          </cell>
          <cell r="B3033">
            <v>225800</v>
          </cell>
          <cell r="C3033"/>
          <cell r="D3033"/>
          <cell r="E3033">
            <v>3.3</v>
          </cell>
          <cell r="F3033">
            <v>3.4</v>
          </cell>
          <cell r="G3033">
            <v>3.37</v>
          </cell>
          <cell r="H3033">
            <v>760946</v>
          </cell>
          <cell r="I3033">
            <v>225800</v>
          </cell>
          <cell r="J3033"/>
          <cell r="K3033"/>
          <cell r="L3033"/>
          <cell r="M3033"/>
          <cell r="N3033"/>
          <cell r="O3033"/>
          <cell r="P3033"/>
          <cell r="Q3033"/>
          <cell r="R3033"/>
          <cell r="S3033"/>
          <cell r="T3033"/>
          <cell r="W3033"/>
          <cell r="X3033">
            <v>37803</v>
          </cell>
          <cell r="Y3033">
            <v>10.000000000000009</v>
          </cell>
          <cell r="Z3033"/>
        </row>
        <row r="3034">
          <cell r="A3034">
            <v>37819</v>
          </cell>
          <cell r="B3034">
            <v>269164</v>
          </cell>
          <cell r="C3034"/>
          <cell r="D3034"/>
          <cell r="E3034">
            <v>3.3</v>
          </cell>
          <cell r="F3034">
            <v>3.45</v>
          </cell>
          <cell r="G3034">
            <v>3.4</v>
          </cell>
          <cell r="H3034">
            <v>915157.6</v>
          </cell>
          <cell r="I3034">
            <v>269164</v>
          </cell>
          <cell r="J3034"/>
          <cell r="K3034"/>
          <cell r="L3034"/>
          <cell r="M3034"/>
          <cell r="N3034"/>
          <cell r="O3034"/>
          <cell r="P3034"/>
          <cell r="Q3034"/>
          <cell r="R3034"/>
          <cell r="S3034"/>
          <cell r="T3034"/>
          <cell r="W3034"/>
          <cell r="X3034">
            <v>37803</v>
          </cell>
          <cell r="Y3034">
            <v>15.000000000000036</v>
          </cell>
          <cell r="Z3034"/>
        </row>
        <row r="3035">
          <cell r="A3035">
            <v>37820</v>
          </cell>
          <cell r="B3035">
            <v>157000</v>
          </cell>
          <cell r="C3035"/>
          <cell r="D3035"/>
          <cell r="E3035">
            <v>3.35</v>
          </cell>
          <cell r="F3035">
            <v>3.45</v>
          </cell>
          <cell r="G3035">
            <v>3.45</v>
          </cell>
          <cell r="H3035">
            <v>541650</v>
          </cell>
          <cell r="I3035">
            <v>157000</v>
          </cell>
          <cell r="J3035"/>
          <cell r="K3035"/>
          <cell r="L3035"/>
          <cell r="M3035"/>
          <cell r="N3035"/>
          <cell r="O3035"/>
          <cell r="P3035"/>
          <cell r="Q3035"/>
          <cell r="R3035"/>
          <cell r="S3035"/>
          <cell r="T3035"/>
          <cell r="W3035"/>
          <cell r="X3035">
            <v>37803</v>
          </cell>
          <cell r="Y3035">
            <v>10.000000000000009</v>
          </cell>
          <cell r="Z3035"/>
        </row>
        <row r="3036">
          <cell r="A3036">
            <v>37821</v>
          </cell>
          <cell r="B3036">
            <v>157000</v>
          </cell>
          <cell r="C3036"/>
          <cell r="D3036"/>
          <cell r="E3036">
            <v>3.35</v>
          </cell>
          <cell r="F3036">
            <v>3.45</v>
          </cell>
          <cell r="G3036">
            <v>3.45</v>
          </cell>
          <cell r="H3036">
            <v>541650</v>
          </cell>
          <cell r="I3036">
            <v>157000</v>
          </cell>
          <cell r="J3036"/>
          <cell r="K3036"/>
          <cell r="L3036"/>
          <cell r="M3036"/>
          <cell r="N3036"/>
          <cell r="O3036"/>
          <cell r="P3036"/>
          <cell r="Q3036"/>
          <cell r="R3036"/>
          <cell r="S3036"/>
          <cell r="T3036"/>
          <cell r="W3036"/>
          <cell r="X3036" t="str">
            <v>Sin movimiento</v>
          </cell>
          <cell r="Y3036">
            <v>10.000000000000009</v>
          </cell>
          <cell r="Z3036"/>
        </row>
        <row r="3037">
          <cell r="A3037">
            <v>37822</v>
          </cell>
          <cell r="B3037">
            <v>157000</v>
          </cell>
          <cell r="C3037"/>
          <cell r="D3037"/>
          <cell r="E3037">
            <v>3.35</v>
          </cell>
          <cell r="F3037">
            <v>3.45</v>
          </cell>
          <cell r="G3037">
            <v>3.45</v>
          </cell>
          <cell r="H3037">
            <v>541650</v>
          </cell>
          <cell r="I3037">
            <v>157000</v>
          </cell>
          <cell r="J3037"/>
          <cell r="K3037"/>
          <cell r="L3037"/>
          <cell r="M3037"/>
          <cell r="N3037"/>
          <cell r="O3037"/>
          <cell r="P3037"/>
          <cell r="Q3037"/>
          <cell r="R3037"/>
          <cell r="S3037"/>
          <cell r="T3037"/>
          <cell r="W3037"/>
          <cell r="X3037" t="str">
            <v>Sin movimiento</v>
          </cell>
          <cell r="Y3037">
            <v>10.000000000000009</v>
          </cell>
          <cell r="Z3037"/>
        </row>
        <row r="3038">
          <cell r="A3038">
            <v>37823</v>
          </cell>
          <cell r="B3038">
            <v>233200</v>
          </cell>
          <cell r="C3038"/>
          <cell r="D3038"/>
          <cell r="E3038">
            <v>3.39</v>
          </cell>
          <cell r="F3038">
            <v>3.45</v>
          </cell>
          <cell r="G3038">
            <v>3.4</v>
          </cell>
          <cell r="H3038">
            <v>792880</v>
          </cell>
          <cell r="I3038">
            <v>233200</v>
          </cell>
          <cell r="J3038"/>
          <cell r="K3038"/>
          <cell r="L3038"/>
          <cell r="M3038"/>
          <cell r="N3038"/>
          <cell r="O3038"/>
          <cell r="P3038"/>
          <cell r="Q3038"/>
          <cell r="R3038"/>
          <cell r="S3038"/>
          <cell r="T3038"/>
          <cell r="W3038"/>
          <cell r="X3038">
            <v>37803</v>
          </cell>
          <cell r="Y3038">
            <v>6.0000000000000053</v>
          </cell>
          <cell r="Z3038"/>
        </row>
        <row r="3039">
          <cell r="A3039">
            <v>37824</v>
          </cell>
          <cell r="B3039">
            <v>274900</v>
          </cell>
          <cell r="C3039"/>
          <cell r="D3039"/>
          <cell r="E3039">
            <v>3.35</v>
          </cell>
          <cell r="F3039">
            <v>3.45</v>
          </cell>
          <cell r="G3039">
            <v>3.42</v>
          </cell>
          <cell r="H3039">
            <v>940158</v>
          </cell>
          <cell r="I3039">
            <v>274900</v>
          </cell>
          <cell r="J3039"/>
          <cell r="K3039"/>
          <cell r="L3039"/>
          <cell r="M3039"/>
          <cell r="N3039"/>
          <cell r="O3039"/>
          <cell r="P3039"/>
          <cell r="Q3039"/>
          <cell r="R3039"/>
          <cell r="S3039"/>
          <cell r="T3039"/>
          <cell r="W3039"/>
          <cell r="X3039">
            <v>37803</v>
          </cell>
          <cell r="Y3039">
            <v>10.000000000000009</v>
          </cell>
          <cell r="Z3039"/>
        </row>
        <row r="3040">
          <cell r="A3040">
            <v>37825</v>
          </cell>
          <cell r="B3040">
            <v>152500</v>
          </cell>
          <cell r="C3040"/>
          <cell r="D3040"/>
          <cell r="E3040">
            <v>3.4</v>
          </cell>
          <cell r="F3040">
            <v>3.75</v>
          </cell>
          <cell r="G3040">
            <v>3.55</v>
          </cell>
          <cell r="H3040">
            <v>541375</v>
          </cell>
          <cell r="I3040">
            <v>152500</v>
          </cell>
          <cell r="J3040"/>
          <cell r="K3040"/>
          <cell r="L3040"/>
          <cell r="M3040"/>
          <cell r="N3040"/>
          <cell r="O3040"/>
          <cell r="P3040"/>
          <cell r="Q3040"/>
          <cell r="R3040"/>
          <cell r="S3040"/>
          <cell r="T3040"/>
          <cell r="W3040"/>
          <cell r="X3040">
            <v>37803</v>
          </cell>
          <cell r="Y3040">
            <v>35.000000000000007</v>
          </cell>
          <cell r="Z3040"/>
        </row>
        <row r="3041">
          <cell r="A3041">
            <v>37826</v>
          </cell>
          <cell r="B3041">
            <v>260100</v>
          </cell>
          <cell r="C3041"/>
          <cell r="D3041"/>
          <cell r="E3041">
            <v>3.4</v>
          </cell>
          <cell r="F3041">
            <v>3.5</v>
          </cell>
          <cell r="G3041">
            <v>3.49</v>
          </cell>
          <cell r="H3041">
            <v>907749</v>
          </cell>
          <cell r="I3041">
            <v>260100</v>
          </cell>
          <cell r="J3041"/>
          <cell r="K3041"/>
          <cell r="L3041"/>
          <cell r="M3041"/>
          <cell r="N3041"/>
          <cell r="O3041"/>
          <cell r="P3041"/>
          <cell r="Q3041"/>
          <cell r="R3041"/>
          <cell r="S3041"/>
          <cell r="T3041"/>
          <cell r="W3041"/>
          <cell r="X3041">
            <v>37803</v>
          </cell>
          <cell r="Y3041">
            <v>10.000000000000009</v>
          </cell>
          <cell r="Z3041"/>
        </row>
        <row r="3042">
          <cell r="A3042">
            <v>37827</v>
          </cell>
          <cell r="B3042">
            <v>200900</v>
          </cell>
          <cell r="C3042"/>
          <cell r="D3042"/>
          <cell r="E3042">
            <v>3.45</v>
          </cell>
          <cell r="F3042">
            <v>3.5</v>
          </cell>
          <cell r="G3042">
            <v>3.49</v>
          </cell>
          <cell r="H3042">
            <v>701141</v>
          </cell>
          <cell r="I3042">
            <v>200900</v>
          </cell>
          <cell r="J3042"/>
          <cell r="K3042"/>
          <cell r="L3042"/>
          <cell r="M3042"/>
          <cell r="N3042"/>
          <cell r="O3042"/>
          <cell r="P3042"/>
          <cell r="Q3042"/>
          <cell r="R3042"/>
          <cell r="S3042"/>
          <cell r="T3042"/>
          <cell r="W3042"/>
          <cell r="X3042">
            <v>37803</v>
          </cell>
          <cell r="Y3042">
            <v>4.9999999999999822</v>
          </cell>
          <cell r="Z3042"/>
        </row>
        <row r="3043">
          <cell r="A3043">
            <v>37828</v>
          </cell>
          <cell r="B3043">
            <v>200900</v>
          </cell>
          <cell r="C3043"/>
          <cell r="D3043"/>
          <cell r="E3043">
            <v>3.45</v>
          </cell>
          <cell r="F3043">
            <v>3.5</v>
          </cell>
          <cell r="G3043">
            <v>3.49</v>
          </cell>
          <cell r="H3043">
            <v>701141</v>
          </cell>
          <cell r="I3043">
            <v>200900</v>
          </cell>
          <cell r="J3043"/>
          <cell r="K3043"/>
          <cell r="L3043"/>
          <cell r="M3043"/>
          <cell r="N3043"/>
          <cell r="O3043"/>
          <cell r="P3043"/>
          <cell r="Q3043"/>
          <cell r="R3043"/>
          <cell r="S3043"/>
          <cell r="T3043"/>
          <cell r="W3043"/>
          <cell r="X3043" t="str">
            <v>Sin movimiento</v>
          </cell>
          <cell r="Y3043">
            <v>4.9999999999999822</v>
          </cell>
          <cell r="Z3043"/>
        </row>
        <row r="3044">
          <cell r="A3044">
            <v>37829</v>
          </cell>
          <cell r="B3044">
            <v>200900</v>
          </cell>
          <cell r="C3044"/>
          <cell r="D3044"/>
          <cell r="E3044">
            <v>3.45</v>
          </cell>
          <cell r="F3044">
            <v>3.5</v>
          </cell>
          <cell r="G3044">
            <v>3.49</v>
          </cell>
          <cell r="H3044">
            <v>701141</v>
          </cell>
          <cell r="I3044">
            <v>200900</v>
          </cell>
          <cell r="J3044"/>
          <cell r="K3044"/>
          <cell r="L3044"/>
          <cell r="M3044"/>
          <cell r="N3044"/>
          <cell r="O3044"/>
          <cell r="P3044"/>
          <cell r="Q3044"/>
          <cell r="R3044"/>
          <cell r="S3044"/>
          <cell r="T3044"/>
          <cell r="W3044"/>
          <cell r="X3044" t="str">
            <v>Sin movimiento</v>
          </cell>
          <cell r="Y3044">
            <v>4.9999999999999822</v>
          </cell>
          <cell r="Z3044"/>
        </row>
        <row r="3045">
          <cell r="A3045">
            <v>37830</v>
          </cell>
          <cell r="B3045">
            <v>200900</v>
          </cell>
          <cell r="C3045"/>
          <cell r="D3045"/>
          <cell r="E3045">
            <v>3.45</v>
          </cell>
          <cell r="F3045">
            <v>3.5</v>
          </cell>
          <cell r="G3045">
            <v>3.49</v>
          </cell>
          <cell r="H3045">
            <v>701141</v>
          </cell>
          <cell r="I3045">
            <v>200900</v>
          </cell>
          <cell r="J3045"/>
          <cell r="K3045"/>
          <cell r="L3045"/>
          <cell r="M3045"/>
          <cell r="N3045"/>
          <cell r="O3045"/>
          <cell r="P3045"/>
          <cell r="Q3045"/>
          <cell r="R3045"/>
          <cell r="S3045"/>
          <cell r="T3045"/>
          <cell r="W3045"/>
          <cell r="X3045">
            <v>37803</v>
          </cell>
          <cell r="Y3045">
            <v>4.9999999999999822</v>
          </cell>
          <cell r="Z3045"/>
        </row>
        <row r="3046">
          <cell r="A3046">
            <v>37831</v>
          </cell>
          <cell r="B3046">
            <v>200900</v>
          </cell>
          <cell r="C3046"/>
          <cell r="D3046"/>
          <cell r="E3046">
            <v>3.45</v>
          </cell>
          <cell r="F3046">
            <v>3.5</v>
          </cell>
          <cell r="G3046">
            <v>3.49</v>
          </cell>
          <cell r="H3046">
            <v>701141</v>
          </cell>
          <cell r="I3046">
            <v>200900</v>
          </cell>
          <cell r="J3046"/>
          <cell r="K3046"/>
          <cell r="L3046"/>
          <cell r="M3046"/>
          <cell r="N3046"/>
          <cell r="O3046"/>
          <cell r="P3046"/>
          <cell r="Q3046"/>
          <cell r="R3046"/>
          <cell r="S3046"/>
          <cell r="T3046"/>
          <cell r="W3046"/>
          <cell r="X3046">
            <v>37803</v>
          </cell>
          <cell r="Y3046">
            <v>4.9999999999999822</v>
          </cell>
          <cell r="Z3046"/>
        </row>
        <row r="3047">
          <cell r="A3047">
            <v>37832</v>
          </cell>
          <cell r="B3047">
            <v>361600</v>
          </cell>
          <cell r="C3047"/>
          <cell r="D3047"/>
          <cell r="E3047">
            <v>3.45</v>
          </cell>
          <cell r="F3047">
            <v>3.55</v>
          </cell>
          <cell r="G3047">
            <v>3.51</v>
          </cell>
          <cell r="H3047">
            <v>1269216</v>
          </cell>
          <cell r="I3047">
            <v>361600</v>
          </cell>
          <cell r="J3047"/>
          <cell r="K3047"/>
          <cell r="L3047"/>
          <cell r="M3047"/>
          <cell r="N3047"/>
          <cell r="O3047"/>
          <cell r="P3047"/>
          <cell r="Q3047"/>
          <cell r="R3047"/>
          <cell r="S3047"/>
          <cell r="T3047"/>
          <cell r="W3047"/>
          <cell r="X3047">
            <v>37803</v>
          </cell>
          <cell r="Y3047">
            <v>9.9999999999999645</v>
          </cell>
          <cell r="Z3047"/>
        </row>
        <row r="3048">
          <cell r="A3048">
            <v>37833</v>
          </cell>
          <cell r="B3048">
            <v>255850</v>
          </cell>
          <cell r="C3048"/>
          <cell r="D3048"/>
          <cell r="E3048">
            <v>3.5</v>
          </cell>
          <cell r="F3048">
            <v>3.6</v>
          </cell>
          <cell r="G3048">
            <v>3.57</v>
          </cell>
          <cell r="H3048">
            <v>913384.5</v>
          </cell>
          <cell r="I3048">
            <v>255850</v>
          </cell>
          <cell r="J3048">
            <v>21795935.710000001</v>
          </cell>
          <cell r="K3048">
            <v>6277911</v>
          </cell>
          <cell r="L3048">
            <v>3.4718452857965016</v>
          </cell>
          <cell r="M3048"/>
          <cell r="N3048"/>
          <cell r="O3048"/>
          <cell r="P3048"/>
          <cell r="Q3048"/>
          <cell r="R3048"/>
          <cell r="S3048"/>
          <cell r="T3048"/>
          <cell r="W3048"/>
          <cell r="X3048">
            <v>37803</v>
          </cell>
          <cell r="Y3048">
            <v>10.000000000000009</v>
          </cell>
          <cell r="Z3048"/>
        </row>
        <row r="3049">
          <cell r="A3049">
            <v>37834</v>
          </cell>
          <cell r="B3049">
            <v>192500</v>
          </cell>
          <cell r="C3049"/>
          <cell r="D3049"/>
          <cell r="E3049">
            <v>3.45</v>
          </cell>
          <cell r="F3049">
            <v>3.55</v>
          </cell>
          <cell r="G3049">
            <v>3.52</v>
          </cell>
          <cell r="H3049">
            <v>677600</v>
          </cell>
          <cell r="I3049">
            <v>192500</v>
          </cell>
          <cell r="J3049"/>
          <cell r="K3049"/>
          <cell r="L3049"/>
          <cell r="M3049"/>
          <cell r="N3049"/>
          <cell r="O3049"/>
          <cell r="P3049"/>
          <cell r="Q3049"/>
          <cell r="R3049"/>
          <cell r="S3049"/>
          <cell r="T3049"/>
          <cell r="W3049"/>
          <cell r="X3049">
            <v>37834</v>
          </cell>
          <cell r="Y3049">
            <v>9.9999999999999645</v>
          </cell>
          <cell r="Z3049"/>
        </row>
        <row r="3050">
          <cell r="A3050">
            <v>37835</v>
          </cell>
          <cell r="B3050">
            <v>192500</v>
          </cell>
          <cell r="C3050"/>
          <cell r="D3050"/>
          <cell r="E3050">
            <v>3.45</v>
          </cell>
          <cell r="F3050">
            <v>3.55</v>
          </cell>
          <cell r="G3050">
            <v>3.52</v>
          </cell>
          <cell r="H3050">
            <v>677600</v>
          </cell>
          <cell r="I3050">
            <v>192500</v>
          </cell>
          <cell r="J3050"/>
          <cell r="K3050"/>
          <cell r="L3050"/>
          <cell r="M3050"/>
          <cell r="N3050"/>
          <cell r="O3050"/>
          <cell r="P3050"/>
          <cell r="Q3050"/>
          <cell r="R3050"/>
          <cell r="S3050"/>
          <cell r="T3050"/>
          <cell r="W3050"/>
          <cell r="X3050" t="str">
            <v>Sin movimiento</v>
          </cell>
          <cell r="Y3050">
            <v>9.9999999999999645</v>
          </cell>
          <cell r="Z3050"/>
        </row>
        <row r="3051">
          <cell r="A3051">
            <v>37836</v>
          </cell>
          <cell r="B3051">
            <v>192500</v>
          </cell>
          <cell r="C3051"/>
          <cell r="D3051"/>
          <cell r="E3051">
            <v>3.45</v>
          </cell>
          <cell r="F3051">
            <v>3.55</v>
          </cell>
          <cell r="G3051">
            <v>3.52</v>
          </cell>
          <cell r="H3051">
            <v>677600</v>
          </cell>
          <cell r="I3051">
            <v>192500</v>
          </cell>
          <cell r="J3051"/>
          <cell r="K3051"/>
          <cell r="L3051"/>
          <cell r="M3051"/>
          <cell r="N3051"/>
          <cell r="O3051"/>
          <cell r="P3051"/>
          <cell r="Q3051"/>
          <cell r="R3051"/>
          <cell r="S3051"/>
          <cell r="T3051"/>
          <cell r="W3051"/>
          <cell r="X3051" t="str">
            <v>Sin movimiento</v>
          </cell>
          <cell r="Y3051">
            <v>9.9999999999999645</v>
          </cell>
          <cell r="Z3051"/>
        </row>
        <row r="3052">
          <cell r="A3052">
            <v>37837</v>
          </cell>
          <cell r="B3052">
            <v>157000</v>
          </cell>
          <cell r="C3052"/>
          <cell r="D3052"/>
          <cell r="E3052">
            <v>3.4</v>
          </cell>
          <cell r="F3052">
            <v>3.5</v>
          </cell>
          <cell r="G3052">
            <v>3.46</v>
          </cell>
          <cell r="H3052">
            <v>543220</v>
          </cell>
          <cell r="I3052">
            <v>157000</v>
          </cell>
          <cell r="J3052"/>
          <cell r="K3052"/>
          <cell r="L3052"/>
          <cell r="M3052"/>
          <cell r="N3052"/>
          <cell r="O3052"/>
          <cell r="P3052"/>
          <cell r="Q3052"/>
          <cell r="R3052"/>
          <cell r="S3052"/>
          <cell r="T3052"/>
          <cell r="W3052"/>
          <cell r="X3052">
            <v>37834</v>
          </cell>
          <cell r="Y3052">
            <v>10.000000000000009</v>
          </cell>
          <cell r="Z3052"/>
        </row>
        <row r="3053">
          <cell r="A3053">
            <v>37838</v>
          </cell>
          <cell r="B3053">
            <v>207000</v>
          </cell>
          <cell r="C3053"/>
          <cell r="D3053"/>
          <cell r="E3053">
            <v>3.35</v>
          </cell>
          <cell r="F3053">
            <v>3.45</v>
          </cell>
          <cell r="G3053">
            <v>3.41</v>
          </cell>
          <cell r="H3053">
            <v>705870</v>
          </cell>
          <cell r="I3053">
            <v>207000</v>
          </cell>
          <cell r="J3053"/>
          <cell r="K3053"/>
          <cell r="L3053"/>
          <cell r="M3053"/>
          <cell r="N3053"/>
          <cell r="O3053"/>
          <cell r="P3053"/>
          <cell r="Q3053"/>
          <cell r="R3053"/>
          <cell r="S3053"/>
          <cell r="T3053"/>
          <cell r="W3053"/>
          <cell r="X3053">
            <v>37834</v>
          </cell>
          <cell r="Y3053">
            <v>10.000000000000009</v>
          </cell>
          <cell r="Z3053"/>
        </row>
        <row r="3054">
          <cell r="A3054">
            <v>37839</v>
          </cell>
          <cell r="B3054">
            <v>216500</v>
          </cell>
          <cell r="C3054"/>
          <cell r="D3054"/>
          <cell r="E3054">
            <v>3.35</v>
          </cell>
          <cell r="F3054">
            <v>3.5</v>
          </cell>
          <cell r="G3054">
            <v>3.38</v>
          </cell>
          <cell r="H3054">
            <v>731770</v>
          </cell>
          <cell r="I3054">
            <v>216500</v>
          </cell>
          <cell r="J3054"/>
          <cell r="K3054"/>
          <cell r="L3054"/>
          <cell r="M3054"/>
          <cell r="N3054"/>
          <cell r="O3054"/>
          <cell r="P3054"/>
          <cell r="Q3054"/>
          <cell r="R3054"/>
          <cell r="S3054"/>
          <cell r="T3054"/>
          <cell r="W3054"/>
          <cell r="X3054">
            <v>37834</v>
          </cell>
          <cell r="Y3054">
            <v>14.999999999999991</v>
          </cell>
          <cell r="Z3054"/>
        </row>
        <row r="3055">
          <cell r="A3055">
            <v>37840</v>
          </cell>
          <cell r="B3055">
            <v>144500</v>
          </cell>
          <cell r="C3055"/>
          <cell r="D3055"/>
          <cell r="E3055">
            <v>3.2</v>
          </cell>
          <cell r="F3055">
            <v>3.35</v>
          </cell>
          <cell r="G3055">
            <v>3.27</v>
          </cell>
          <cell r="H3055">
            <v>472515</v>
          </cell>
          <cell r="I3055">
            <v>144500</v>
          </cell>
          <cell r="J3055"/>
          <cell r="K3055"/>
          <cell r="L3055"/>
          <cell r="M3055"/>
          <cell r="N3055"/>
          <cell r="O3055"/>
          <cell r="P3055"/>
          <cell r="Q3055"/>
          <cell r="R3055"/>
          <cell r="S3055"/>
          <cell r="T3055"/>
          <cell r="W3055"/>
          <cell r="X3055">
            <v>37834</v>
          </cell>
          <cell r="Y3055">
            <v>14.999999999999991</v>
          </cell>
          <cell r="Z3055"/>
        </row>
        <row r="3056">
          <cell r="A3056">
            <v>37841</v>
          </cell>
          <cell r="B3056">
            <v>180500</v>
          </cell>
          <cell r="C3056"/>
          <cell r="D3056"/>
          <cell r="E3056">
            <v>2.85</v>
          </cell>
          <cell r="F3056">
            <v>3</v>
          </cell>
          <cell r="G3056">
            <v>2.9</v>
          </cell>
          <cell r="H3056">
            <v>523450</v>
          </cell>
          <cell r="I3056">
            <v>180500</v>
          </cell>
          <cell r="J3056"/>
          <cell r="K3056"/>
          <cell r="L3056"/>
          <cell r="M3056"/>
          <cell r="N3056"/>
          <cell r="O3056"/>
          <cell r="P3056"/>
          <cell r="Q3056"/>
          <cell r="R3056"/>
          <cell r="S3056"/>
          <cell r="T3056"/>
          <cell r="W3056"/>
          <cell r="X3056">
            <v>37834</v>
          </cell>
          <cell r="Y3056">
            <v>14.999999999999991</v>
          </cell>
          <cell r="Z3056"/>
        </row>
        <row r="3057">
          <cell r="A3057">
            <v>37842</v>
          </cell>
          <cell r="B3057">
            <v>180500</v>
          </cell>
          <cell r="C3057"/>
          <cell r="D3057"/>
          <cell r="E3057">
            <v>2.85</v>
          </cell>
          <cell r="F3057">
            <v>3</v>
          </cell>
          <cell r="G3057">
            <v>2.9</v>
          </cell>
          <cell r="H3057">
            <v>523450</v>
          </cell>
          <cell r="I3057">
            <v>180500</v>
          </cell>
          <cell r="J3057"/>
          <cell r="K3057"/>
          <cell r="L3057"/>
          <cell r="M3057"/>
          <cell r="N3057"/>
          <cell r="O3057"/>
          <cell r="P3057"/>
          <cell r="Q3057"/>
          <cell r="R3057"/>
          <cell r="S3057"/>
          <cell r="T3057"/>
          <cell r="W3057"/>
          <cell r="X3057" t="str">
            <v>Sin movimiento</v>
          </cell>
          <cell r="Y3057">
            <v>14.999999999999991</v>
          </cell>
          <cell r="Z3057"/>
        </row>
        <row r="3058">
          <cell r="A3058">
            <v>37843</v>
          </cell>
          <cell r="B3058">
            <v>180500</v>
          </cell>
          <cell r="C3058"/>
          <cell r="D3058"/>
          <cell r="E3058">
            <v>2.85</v>
          </cell>
          <cell r="F3058">
            <v>3</v>
          </cell>
          <cell r="G3058">
            <v>2.9</v>
          </cell>
          <cell r="H3058">
            <v>523450</v>
          </cell>
          <cell r="I3058">
            <v>180500</v>
          </cell>
          <cell r="J3058"/>
          <cell r="K3058"/>
          <cell r="L3058"/>
          <cell r="M3058"/>
          <cell r="N3058"/>
          <cell r="O3058"/>
          <cell r="P3058"/>
          <cell r="Q3058"/>
          <cell r="R3058"/>
          <cell r="S3058"/>
          <cell r="T3058"/>
          <cell r="W3058"/>
          <cell r="X3058" t="str">
            <v>Sin movimiento</v>
          </cell>
          <cell r="Y3058">
            <v>14.999999999999991</v>
          </cell>
          <cell r="Z3058"/>
        </row>
        <row r="3059">
          <cell r="A3059">
            <v>37844</v>
          </cell>
          <cell r="B3059">
            <v>200000</v>
          </cell>
          <cell r="C3059"/>
          <cell r="D3059"/>
          <cell r="E3059">
            <v>2.75</v>
          </cell>
          <cell r="F3059">
            <v>2.85</v>
          </cell>
          <cell r="G3059">
            <v>2.77</v>
          </cell>
          <cell r="H3059">
            <v>554000</v>
          </cell>
          <cell r="I3059">
            <v>200000</v>
          </cell>
          <cell r="J3059"/>
          <cell r="K3059"/>
          <cell r="L3059"/>
          <cell r="M3059"/>
          <cell r="N3059"/>
          <cell r="O3059"/>
          <cell r="P3059"/>
          <cell r="Q3059"/>
          <cell r="R3059"/>
          <cell r="S3059"/>
          <cell r="T3059"/>
          <cell r="W3059"/>
          <cell r="X3059">
            <v>37834</v>
          </cell>
          <cell r="Y3059">
            <v>10.000000000000009</v>
          </cell>
          <cell r="Z3059"/>
        </row>
        <row r="3060">
          <cell r="A3060">
            <v>37845</v>
          </cell>
          <cell r="B3060">
            <v>164700</v>
          </cell>
          <cell r="C3060"/>
          <cell r="D3060"/>
          <cell r="E3060">
            <v>2.7</v>
          </cell>
          <cell r="F3060">
            <v>2.85</v>
          </cell>
          <cell r="G3060">
            <v>2.8</v>
          </cell>
          <cell r="H3060">
            <v>461159.99999999994</v>
          </cell>
          <cell r="I3060">
            <v>164700</v>
          </cell>
          <cell r="J3060"/>
          <cell r="K3060"/>
          <cell r="L3060"/>
          <cell r="M3060"/>
          <cell r="N3060"/>
          <cell r="O3060"/>
          <cell r="P3060"/>
          <cell r="Q3060"/>
          <cell r="R3060"/>
          <cell r="S3060"/>
          <cell r="T3060"/>
          <cell r="W3060"/>
          <cell r="X3060">
            <v>37834</v>
          </cell>
          <cell r="Y3060">
            <v>14.999999999999991</v>
          </cell>
          <cell r="Z3060"/>
        </row>
        <row r="3061">
          <cell r="A3061">
            <v>37846</v>
          </cell>
          <cell r="B3061">
            <v>116700</v>
          </cell>
          <cell r="C3061"/>
          <cell r="D3061"/>
          <cell r="E3061">
            <v>2.8</v>
          </cell>
          <cell r="F3061">
            <v>2.85</v>
          </cell>
          <cell r="G3061">
            <v>2.85</v>
          </cell>
          <cell r="H3061">
            <v>332595</v>
          </cell>
          <cell r="I3061">
            <v>116700</v>
          </cell>
          <cell r="J3061"/>
          <cell r="K3061"/>
          <cell r="L3061"/>
          <cell r="M3061"/>
          <cell r="N3061"/>
          <cell r="O3061"/>
          <cell r="P3061"/>
          <cell r="Q3061"/>
          <cell r="R3061"/>
          <cell r="S3061"/>
          <cell r="T3061"/>
          <cell r="W3061"/>
          <cell r="X3061">
            <v>37834</v>
          </cell>
          <cell r="Y3061">
            <v>5.0000000000000266</v>
          </cell>
          <cell r="Z3061"/>
        </row>
        <row r="3062">
          <cell r="A3062">
            <v>37847</v>
          </cell>
          <cell r="B3062">
            <v>113500</v>
          </cell>
          <cell r="C3062"/>
          <cell r="D3062"/>
          <cell r="E3062">
            <v>2.8</v>
          </cell>
          <cell r="F3062">
            <v>2.85</v>
          </cell>
          <cell r="G3062">
            <v>2.85</v>
          </cell>
          <cell r="H3062">
            <v>323475</v>
          </cell>
          <cell r="I3062">
            <v>113500</v>
          </cell>
          <cell r="J3062"/>
          <cell r="K3062"/>
          <cell r="L3062"/>
          <cell r="M3062"/>
          <cell r="N3062"/>
          <cell r="O3062"/>
          <cell r="P3062"/>
          <cell r="Q3062"/>
          <cell r="R3062"/>
          <cell r="S3062"/>
          <cell r="T3062"/>
          <cell r="W3062"/>
          <cell r="X3062">
            <v>37834</v>
          </cell>
          <cell r="Y3062">
            <v>5.0000000000000266</v>
          </cell>
          <cell r="Z3062"/>
        </row>
        <row r="3063">
          <cell r="A3063">
            <v>37848</v>
          </cell>
          <cell r="B3063">
            <v>192150</v>
          </cell>
          <cell r="C3063"/>
          <cell r="D3063"/>
          <cell r="E3063">
            <v>2.8</v>
          </cell>
          <cell r="F3063">
            <v>2.85</v>
          </cell>
          <cell r="G3063">
            <v>2.83</v>
          </cell>
          <cell r="H3063">
            <v>543784.5</v>
          </cell>
          <cell r="I3063">
            <v>192150</v>
          </cell>
          <cell r="J3063"/>
          <cell r="K3063"/>
          <cell r="L3063"/>
          <cell r="M3063"/>
          <cell r="N3063"/>
          <cell r="O3063"/>
          <cell r="P3063"/>
          <cell r="Q3063"/>
          <cell r="R3063"/>
          <cell r="S3063"/>
          <cell r="T3063"/>
          <cell r="W3063"/>
          <cell r="X3063">
            <v>37834</v>
          </cell>
          <cell r="Y3063">
            <v>5.0000000000000266</v>
          </cell>
          <cell r="Z3063"/>
        </row>
        <row r="3064">
          <cell r="A3064">
            <v>37849</v>
          </cell>
          <cell r="B3064">
            <v>192150</v>
          </cell>
          <cell r="C3064"/>
          <cell r="D3064"/>
          <cell r="E3064">
            <v>2.8</v>
          </cell>
          <cell r="F3064">
            <v>2.85</v>
          </cell>
          <cell r="G3064">
            <v>2.83</v>
          </cell>
          <cell r="H3064">
            <v>543784.5</v>
          </cell>
          <cell r="I3064">
            <v>192150</v>
          </cell>
          <cell r="J3064"/>
          <cell r="K3064"/>
          <cell r="L3064"/>
          <cell r="M3064"/>
          <cell r="N3064"/>
          <cell r="O3064"/>
          <cell r="P3064"/>
          <cell r="Q3064"/>
          <cell r="R3064"/>
          <cell r="S3064"/>
          <cell r="T3064"/>
          <cell r="W3064"/>
          <cell r="X3064" t="str">
            <v>Sin movimiento</v>
          </cell>
          <cell r="Y3064">
            <v>5.0000000000000266</v>
          </cell>
          <cell r="Z3064"/>
        </row>
        <row r="3065">
          <cell r="A3065">
            <v>37850</v>
          </cell>
          <cell r="B3065">
            <v>192150</v>
          </cell>
          <cell r="C3065"/>
          <cell r="D3065"/>
          <cell r="E3065">
            <v>2.8</v>
          </cell>
          <cell r="F3065">
            <v>2.85</v>
          </cell>
          <cell r="G3065">
            <v>2.83</v>
          </cell>
          <cell r="H3065">
            <v>543784.5</v>
          </cell>
          <cell r="I3065">
            <v>192150</v>
          </cell>
          <cell r="J3065"/>
          <cell r="K3065"/>
          <cell r="L3065"/>
          <cell r="M3065"/>
          <cell r="N3065"/>
          <cell r="O3065"/>
          <cell r="P3065"/>
          <cell r="Q3065"/>
          <cell r="R3065"/>
          <cell r="S3065"/>
          <cell r="T3065"/>
          <cell r="W3065"/>
          <cell r="X3065" t="str">
            <v>Sin movimiento</v>
          </cell>
          <cell r="Y3065">
            <v>5.0000000000000266</v>
          </cell>
          <cell r="Z3065"/>
        </row>
        <row r="3066">
          <cell r="A3066">
            <v>37851</v>
          </cell>
          <cell r="B3066">
            <v>274000</v>
          </cell>
          <cell r="C3066"/>
          <cell r="D3066"/>
          <cell r="E3066">
            <v>2.8</v>
          </cell>
          <cell r="F3066">
            <v>2.85</v>
          </cell>
          <cell r="G3066">
            <v>2.85</v>
          </cell>
          <cell r="H3066">
            <v>780900</v>
          </cell>
          <cell r="I3066">
            <v>274000</v>
          </cell>
          <cell r="J3066"/>
          <cell r="K3066"/>
          <cell r="L3066"/>
          <cell r="M3066"/>
          <cell r="N3066"/>
          <cell r="O3066"/>
          <cell r="P3066"/>
          <cell r="Q3066"/>
          <cell r="R3066"/>
          <cell r="S3066"/>
          <cell r="T3066"/>
          <cell r="W3066"/>
          <cell r="X3066">
            <v>37834</v>
          </cell>
          <cell r="Y3066">
            <v>5.0000000000000266</v>
          </cell>
          <cell r="Z3066"/>
        </row>
        <row r="3067">
          <cell r="A3067">
            <v>37852</v>
          </cell>
          <cell r="B3067">
            <v>228500</v>
          </cell>
          <cell r="C3067"/>
          <cell r="D3067"/>
          <cell r="E3067">
            <v>2.85</v>
          </cell>
          <cell r="F3067">
            <v>2.9</v>
          </cell>
          <cell r="G3067">
            <v>2.87</v>
          </cell>
          <cell r="H3067">
            <v>655795</v>
          </cell>
          <cell r="I3067">
            <v>228500</v>
          </cell>
          <cell r="J3067"/>
          <cell r="K3067"/>
          <cell r="L3067"/>
          <cell r="M3067"/>
          <cell r="N3067"/>
          <cell r="O3067"/>
          <cell r="P3067"/>
          <cell r="Q3067"/>
          <cell r="R3067"/>
          <cell r="S3067"/>
          <cell r="T3067"/>
          <cell r="W3067"/>
          <cell r="X3067">
            <v>37834</v>
          </cell>
          <cell r="Y3067">
            <v>4.9999999999999822</v>
          </cell>
          <cell r="Z3067"/>
        </row>
        <row r="3068">
          <cell r="A3068">
            <v>37853</v>
          </cell>
          <cell r="B3068">
            <v>192500</v>
          </cell>
          <cell r="C3068"/>
          <cell r="D3068"/>
          <cell r="E3068">
            <v>2.85</v>
          </cell>
          <cell r="F3068">
            <v>2.95</v>
          </cell>
          <cell r="G3068">
            <v>2.92</v>
          </cell>
          <cell r="H3068">
            <v>562100</v>
          </cell>
          <cell r="I3068">
            <v>192500</v>
          </cell>
          <cell r="J3068"/>
          <cell r="K3068"/>
          <cell r="L3068"/>
          <cell r="M3068"/>
          <cell r="N3068"/>
          <cell r="O3068"/>
          <cell r="P3068"/>
          <cell r="Q3068"/>
          <cell r="R3068"/>
          <cell r="S3068"/>
          <cell r="T3068"/>
          <cell r="W3068"/>
          <cell r="X3068">
            <v>37834</v>
          </cell>
          <cell r="Y3068">
            <v>10.000000000000009</v>
          </cell>
          <cell r="Z3068"/>
        </row>
        <row r="3069">
          <cell r="A3069">
            <v>37854</v>
          </cell>
          <cell r="B3069">
            <v>284500</v>
          </cell>
          <cell r="C3069"/>
          <cell r="D3069"/>
          <cell r="E3069">
            <v>2.8</v>
          </cell>
          <cell r="F3069">
            <v>2.95</v>
          </cell>
          <cell r="G3069">
            <v>2.9</v>
          </cell>
          <cell r="H3069">
            <v>825050</v>
          </cell>
          <cell r="I3069">
            <v>284500</v>
          </cell>
          <cell r="J3069"/>
          <cell r="K3069"/>
          <cell r="L3069"/>
          <cell r="M3069"/>
          <cell r="N3069"/>
          <cell r="O3069"/>
          <cell r="P3069"/>
          <cell r="Q3069"/>
          <cell r="R3069"/>
          <cell r="S3069"/>
          <cell r="T3069"/>
          <cell r="W3069"/>
          <cell r="X3069">
            <v>37834</v>
          </cell>
          <cell r="Y3069">
            <v>15.000000000000036</v>
          </cell>
          <cell r="Z3069"/>
        </row>
        <row r="3070">
          <cell r="A3070">
            <v>37855</v>
          </cell>
          <cell r="B3070">
            <v>170000</v>
          </cell>
          <cell r="C3070"/>
          <cell r="D3070"/>
          <cell r="E3070">
            <v>2.8</v>
          </cell>
          <cell r="F3070">
            <v>2.92</v>
          </cell>
          <cell r="G3070">
            <v>2.87</v>
          </cell>
          <cell r="H3070">
            <v>487900</v>
          </cell>
          <cell r="I3070">
            <v>170000</v>
          </cell>
          <cell r="J3070"/>
          <cell r="K3070"/>
          <cell r="L3070"/>
          <cell r="M3070"/>
          <cell r="N3070"/>
          <cell r="O3070"/>
          <cell r="P3070"/>
          <cell r="Q3070"/>
          <cell r="R3070"/>
          <cell r="S3070"/>
          <cell r="T3070"/>
          <cell r="W3070"/>
          <cell r="X3070">
            <v>37834</v>
          </cell>
          <cell r="Y3070">
            <v>12.000000000000011</v>
          </cell>
          <cell r="Z3070"/>
        </row>
        <row r="3071">
          <cell r="A3071">
            <v>37856</v>
          </cell>
          <cell r="B3071">
            <v>170000</v>
          </cell>
          <cell r="C3071"/>
          <cell r="D3071"/>
          <cell r="E3071">
            <v>2.8</v>
          </cell>
          <cell r="F3071">
            <v>2.92</v>
          </cell>
          <cell r="G3071">
            <v>2.87</v>
          </cell>
          <cell r="H3071">
            <v>487900</v>
          </cell>
          <cell r="I3071">
            <v>170000</v>
          </cell>
          <cell r="J3071"/>
          <cell r="K3071"/>
          <cell r="L3071"/>
          <cell r="M3071"/>
          <cell r="N3071"/>
          <cell r="O3071"/>
          <cell r="P3071"/>
          <cell r="Q3071"/>
          <cell r="R3071"/>
          <cell r="S3071"/>
          <cell r="T3071"/>
          <cell r="W3071"/>
          <cell r="X3071" t="str">
            <v>Sin movimiento</v>
          </cell>
          <cell r="Y3071">
            <v>12.000000000000011</v>
          </cell>
          <cell r="Z3071"/>
        </row>
        <row r="3072">
          <cell r="A3072">
            <v>37857</v>
          </cell>
          <cell r="B3072">
            <v>170000</v>
          </cell>
          <cell r="C3072"/>
          <cell r="D3072"/>
          <cell r="E3072">
            <v>2.8</v>
          </cell>
          <cell r="F3072">
            <v>2.92</v>
          </cell>
          <cell r="G3072">
            <v>2.87</v>
          </cell>
          <cell r="H3072">
            <v>487900</v>
          </cell>
          <cell r="I3072">
            <v>170000</v>
          </cell>
          <cell r="J3072"/>
          <cell r="K3072"/>
          <cell r="L3072"/>
          <cell r="M3072"/>
          <cell r="N3072"/>
          <cell r="O3072"/>
          <cell r="P3072"/>
          <cell r="Q3072"/>
          <cell r="R3072"/>
          <cell r="S3072"/>
          <cell r="T3072"/>
          <cell r="W3072"/>
          <cell r="X3072" t="str">
            <v>Sin movimiento</v>
          </cell>
          <cell r="Y3072">
            <v>12.000000000000011</v>
          </cell>
          <cell r="Z3072"/>
        </row>
        <row r="3073">
          <cell r="A3073">
            <v>37858</v>
          </cell>
          <cell r="B3073">
            <v>217800</v>
          </cell>
          <cell r="C3073"/>
          <cell r="D3073"/>
          <cell r="E3073">
            <v>2.8</v>
          </cell>
          <cell r="F3073">
            <v>2.95</v>
          </cell>
          <cell r="G3073">
            <v>2.85</v>
          </cell>
          <cell r="H3073">
            <v>620730</v>
          </cell>
          <cell r="I3073">
            <v>217800</v>
          </cell>
          <cell r="J3073"/>
          <cell r="K3073"/>
          <cell r="L3073"/>
          <cell r="M3073"/>
          <cell r="N3073"/>
          <cell r="O3073"/>
          <cell r="P3073"/>
          <cell r="Q3073"/>
          <cell r="R3073"/>
          <cell r="S3073"/>
          <cell r="T3073"/>
          <cell r="W3073"/>
          <cell r="X3073">
            <v>37834</v>
          </cell>
          <cell r="Y3073">
            <v>15.000000000000036</v>
          </cell>
          <cell r="Z3073"/>
        </row>
        <row r="3074">
          <cell r="A3074">
            <v>37859</v>
          </cell>
          <cell r="B3074">
            <v>173700</v>
          </cell>
          <cell r="C3074"/>
          <cell r="D3074"/>
          <cell r="E3074">
            <v>2.8</v>
          </cell>
          <cell r="F3074">
            <v>2.9</v>
          </cell>
          <cell r="G3074">
            <v>2.88</v>
          </cell>
          <cell r="H3074">
            <v>500256</v>
          </cell>
          <cell r="I3074">
            <v>173700</v>
          </cell>
          <cell r="J3074"/>
          <cell r="K3074"/>
          <cell r="L3074"/>
          <cell r="M3074"/>
          <cell r="N3074"/>
          <cell r="O3074"/>
          <cell r="P3074"/>
          <cell r="Q3074"/>
          <cell r="R3074"/>
          <cell r="S3074"/>
          <cell r="T3074"/>
          <cell r="W3074"/>
          <cell r="X3074">
            <v>37834</v>
          </cell>
          <cell r="Y3074">
            <v>10.000000000000009</v>
          </cell>
          <cell r="Z3074"/>
        </row>
        <row r="3075">
          <cell r="A3075">
            <v>37860</v>
          </cell>
          <cell r="B3075">
            <v>278000</v>
          </cell>
          <cell r="C3075"/>
          <cell r="D3075"/>
          <cell r="E3075">
            <v>2.85</v>
          </cell>
          <cell r="F3075">
            <v>3</v>
          </cell>
          <cell r="G3075">
            <v>2.92</v>
          </cell>
          <cell r="H3075">
            <v>811760</v>
          </cell>
          <cell r="I3075">
            <v>278000</v>
          </cell>
          <cell r="J3075"/>
          <cell r="K3075"/>
          <cell r="L3075"/>
          <cell r="M3075"/>
          <cell r="N3075"/>
          <cell r="O3075"/>
          <cell r="P3075"/>
          <cell r="Q3075"/>
          <cell r="R3075"/>
          <cell r="S3075"/>
          <cell r="T3075"/>
          <cell r="W3075"/>
          <cell r="X3075">
            <v>37834</v>
          </cell>
          <cell r="Y3075">
            <v>14.999999999999991</v>
          </cell>
          <cell r="Z3075"/>
        </row>
        <row r="3076">
          <cell r="A3076">
            <v>37861</v>
          </cell>
          <cell r="B3076">
            <v>191200</v>
          </cell>
          <cell r="C3076"/>
          <cell r="D3076"/>
          <cell r="E3076">
            <v>2.95</v>
          </cell>
          <cell r="F3076">
            <v>3</v>
          </cell>
          <cell r="G3076">
            <v>2.99</v>
          </cell>
          <cell r="H3076">
            <v>571688</v>
          </cell>
          <cell r="I3076">
            <v>191200</v>
          </cell>
          <cell r="J3076"/>
          <cell r="K3076"/>
          <cell r="L3076"/>
          <cell r="M3076"/>
          <cell r="N3076"/>
          <cell r="O3076"/>
          <cell r="P3076"/>
          <cell r="Q3076"/>
          <cell r="R3076"/>
          <cell r="S3076"/>
          <cell r="T3076"/>
          <cell r="W3076"/>
          <cell r="X3076">
            <v>37834</v>
          </cell>
          <cell r="Y3076">
            <v>4.9999999999999822</v>
          </cell>
          <cell r="Z3076"/>
        </row>
        <row r="3077">
          <cell r="A3077">
            <v>37862</v>
          </cell>
          <cell r="B3077">
            <v>152700</v>
          </cell>
          <cell r="C3077"/>
          <cell r="D3077"/>
          <cell r="E3077">
            <v>2.85</v>
          </cell>
          <cell r="F3077">
            <v>3</v>
          </cell>
          <cell r="G3077">
            <v>2.95</v>
          </cell>
          <cell r="H3077">
            <v>450465</v>
          </cell>
          <cell r="I3077">
            <v>152700</v>
          </cell>
          <cell r="J3077"/>
          <cell r="K3077"/>
          <cell r="L3077"/>
          <cell r="M3077"/>
          <cell r="N3077"/>
          <cell r="O3077"/>
          <cell r="P3077"/>
          <cell r="Q3077"/>
          <cell r="R3077"/>
          <cell r="S3077"/>
          <cell r="T3077"/>
          <cell r="W3077"/>
          <cell r="X3077">
            <v>37834</v>
          </cell>
          <cell r="Y3077">
            <v>14.999999999999991</v>
          </cell>
          <cell r="Z3077"/>
        </row>
        <row r="3078">
          <cell r="A3078">
            <v>37863</v>
          </cell>
          <cell r="B3078">
            <v>152700</v>
          </cell>
          <cell r="C3078"/>
          <cell r="D3078"/>
          <cell r="E3078">
            <v>2.85</v>
          </cell>
          <cell r="F3078">
            <v>3</v>
          </cell>
          <cell r="G3078">
            <v>2.95</v>
          </cell>
          <cell r="H3078">
            <v>450465</v>
          </cell>
          <cell r="I3078">
            <v>152700</v>
          </cell>
          <cell r="J3078"/>
          <cell r="K3078"/>
          <cell r="L3078"/>
          <cell r="M3078"/>
          <cell r="N3078"/>
          <cell r="O3078"/>
          <cell r="P3078"/>
          <cell r="Q3078"/>
          <cell r="R3078"/>
          <cell r="S3078"/>
          <cell r="T3078"/>
          <cell r="W3078"/>
          <cell r="X3078" t="str">
            <v>Sin movimiento</v>
          </cell>
          <cell r="Y3078">
            <v>14.999999999999991</v>
          </cell>
          <cell r="Z3078"/>
        </row>
        <row r="3079">
          <cell r="A3079">
            <v>37864</v>
          </cell>
          <cell r="B3079">
            <v>152700</v>
          </cell>
          <cell r="C3079"/>
          <cell r="D3079"/>
          <cell r="E3079">
            <v>2.85</v>
          </cell>
          <cell r="F3079">
            <v>3</v>
          </cell>
          <cell r="G3079">
            <v>2.95</v>
          </cell>
          <cell r="H3079">
            <v>450465</v>
          </cell>
          <cell r="I3079">
            <v>152700</v>
          </cell>
          <cell r="J3079">
            <v>17502482.5</v>
          </cell>
          <cell r="K3079">
            <v>5823650</v>
          </cell>
          <cell r="L3079">
            <v>3.0054145595975035</v>
          </cell>
          <cell r="M3079"/>
          <cell r="N3079"/>
          <cell r="O3079"/>
          <cell r="P3079"/>
          <cell r="Q3079"/>
          <cell r="R3079"/>
          <cell r="S3079"/>
          <cell r="T3079"/>
          <cell r="W3079"/>
          <cell r="X3079" t="str">
            <v>Sin movimiento</v>
          </cell>
          <cell r="Y3079">
            <v>14.999999999999991</v>
          </cell>
          <cell r="Z3079"/>
        </row>
        <row r="3080">
          <cell r="A3080">
            <v>37865</v>
          </cell>
          <cell r="B3080">
            <v>124000</v>
          </cell>
          <cell r="C3080"/>
          <cell r="D3080"/>
          <cell r="E3080">
            <v>2.9</v>
          </cell>
          <cell r="F3080">
            <v>2.95</v>
          </cell>
          <cell r="G3080">
            <v>2.9</v>
          </cell>
          <cell r="H3080">
            <v>359600</v>
          </cell>
          <cell r="I3080">
            <v>124000</v>
          </cell>
          <cell r="J3080"/>
          <cell r="K3080"/>
          <cell r="L3080"/>
          <cell r="M3080"/>
          <cell r="N3080"/>
          <cell r="O3080"/>
          <cell r="P3080"/>
          <cell r="Q3080"/>
          <cell r="R3080"/>
          <cell r="S3080"/>
          <cell r="T3080"/>
          <cell r="W3080"/>
          <cell r="X3080">
            <v>37865</v>
          </cell>
          <cell r="Y3080">
            <v>5.0000000000000266</v>
          </cell>
          <cell r="Z3080"/>
        </row>
        <row r="3081">
          <cell r="A3081">
            <v>37866</v>
          </cell>
          <cell r="B3081">
            <v>167200</v>
          </cell>
          <cell r="C3081"/>
          <cell r="D3081"/>
          <cell r="E3081">
            <v>2.9</v>
          </cell>
          <cell r="F3081">
            <v>2.95</v>
          </cell>
          <cell r="G3081">
            <v>2.95</v>
          </cell>
          <cell r="H3081">
            <v>493240.00000000006</v>
          </cell>
          <cell r="I3081">
            <v>167200</v>
          </cell>
          <cell r="J3081"/>
          <cell r="K3081"/>
          <cell r="L3081"/>
          <cell r="M3081"/>
          <cell r="N3081"/>
          <cell r="O3081"/>
          <cell r="P3081"/>
          <cell r="Q3081"/>
          <cell r="R3081"/>
          <cell r="S3081"/>
          <cell r="T3081"/>
          <cell r="W3081"/>
          <cell r="X3081">
            <v>37865</v>
          </cell>
          <cell r="Y3081">
            <v>5.0000000000000266</v>
          </cell>
          <cell r="Z3081"/>
        </row>
        <row r="3082">
          <cell r="A3082">
            <v>37867</v>
          </cell>
          <cell r="B3082">
            <v>152500</v>
          </cell>
          <cell r="C3082"/>
          <cell r="D3082"/>
          <cell r="E3082">
            <v>2.85</v>
          </cell>
          <cell r="F3082">
            <v>2.95</v>
          </cell>
          <cell r="G3082">
            <v>2.92</v>
          </cell>
          <cell r="H3082">
            <v>445300</v>
          </cell>
          <cell r="I3082">
            <v>152500</v>
          </cell>
          <cell r="J3082"/>
          <cell r="K3082"/>
          <cell r="L3082"/>
          <cell r="M3082"/>
          <cell r="N3082"/>
          <cell r="O3082"/>
          <cell r="P3082"/>
          <cell r="Q3082"/>
          <cell r="R3082"/>
          <cell r="S3082"/>
          <cell r="T3082"/>
          <cell r="W3082"/>
          <cell r="X3082">
            <v>37865</v>
          </cell>
          <cell r="Y3082">
            <v>10.000000000000009</v>
          </cell>
          <cell r="Z3082"/>
        </row>
        <row r="3083">
          <cell r="A3083">
            <v>37868</v>
          </cell>
          <cell r="B3083">
            <v>196500</v>
          </cell>
          <cell r="C3083"/>
          <cell r="D3083"/>
          <cell r="E3083">
            <v>2.85</v>
          </cell>
          <cell r="F3083">
            <v>2.9</v>
          </cell>
          <cell r="G3083">
            <v>2.87</v>
          </cell>
          <cell r="H3083">
            <v>563955</v>
          </cell>
          <cell r="I3083">
            <v>196500</v>
          </cell>
          <cell r="J3083"/>
          <cell r="K3083"/>
          <cell r="L3083"/>
          <cell r="M3083"/>
          <cell r="N3083"/>
          <cell r="O3083"/>
          <cell r="P3083"/>
          <cell r="Q3083"/>
          <cell r="R3083"/>
          <cell r="S3083"/>
          <cell r="T3083"/>
          <cell r="W3083"/>
          <cell r="X3083">
            <v>37865</v>
          </cell>
          <cell r="Y3083">
            <v>4.9999999999999822</v>
          </cell>
          <cell r="Z3083"/>
        </row>
        <row r="3084">
          <cell r="A3084">
            <v>37869</v>
          </cell>
          <cell r="B3084">
            <v>258700</v>
          </cell>
          <cell r="C3084"/>
          <cell r="D3084"/>
          <cell r="E3084">
            <v>2.68</v>
          </cell>
          <cell r="F3084">
            <v>2.75</v>
          </cell>
          <cell r="G3084">
            <v>2.74</v>
          </cell>
          <cell r="H3084">
            <v>708838</v>
          </cell>
          <cell r="I3084">
            <v>258700</v>
          </cell>
          <cell r="J3084"/>
          <cell r="K3084"/>
          <cell r="L3084"/>
          <cell r="M3084"/>
          <cell r="N3084"/>
          <cell r="O3084"/>
          <cell r="P3084"/>
          <cell r="Q3084"/>
          <cell r="R3084"/>
          <cell r="S3084"/>
          <cell r="T3084"/>
          <cell r="W3084"/>
          <cell r="X3084">
            <v>37865</v>
          </cell>
          <cell r="Y3084">
            <v>6.999999999999984</v>
          </cell>
          <cell r="Z3084">
            <v>2.75</v>
          </cell>
        </row>
        <row r="3085">
          <cell r="A3085">
            <v>37870</v>
          </cell>
          <cell r="B3085">
            <v>258700</v>
          </cell>
          <cell r="C3085"/>
          <cell r="D3085"/>
          <cell r="E3085">
            <v>2.68</v>
          </cell>
          <cell r="F3085">
            <v>2.75</v>
          </cell>
          <cell r="G3085">
            <v>2.74</v>
          </cell>
          <cell r="H3085">
            <v>708838</v>
          </cell>
          <cell r="I3085">
            <v>258700</v>
          </cell>
          <cell r="J3085"/>
          <cell r="K3085"/>
          <cell r="L3085"/>
          <cell r="M3085"/>
          <cell r="N3085"/>
          <cell r="O3085"/>
          <cell r="P3085"/>
          <cell r="Q3085"/>
          <cell r="R3085"/>
          <cell r="S3085"/>
          <cell r="T3085"/>
          <cell r="W3085"/>
          <cell r="X3085" t="str">
            <v>Sin movimiento</v>
          </cell>
          <cell r="Y3085">
            <v>6.999999999999984</v>
          </cell>
          <cell r="Z3085">
            <v>2.75</v>
          </cell>
        </row>
        <row r="3086">
          <cell r="A3086">
            <v>37871</v>
          </cell>
          <cell r="B3086">
            <v>258700</v>
          </cell>
          <cell r="C3086"/>
          <cell r="D3086"/>
          <cell r="E3086">
            <v>2.68</v>
          </cell>
          <cell r="F3086">
            <v>2.75</v>
          </cell>
          <cell r="G3086">
            <v>2.74</v>
          </cell>
          <cell r="H3086">
            <v>708838</v>
          </cell>
          <cell r="I3086">
            <v>258700</v>
          </cell>
          <cell r="J3086"/>
          <cell r="K3086"/>
          <cell r="L3086"/>
          <cell r="M3086"/>
          <cell r="N3086"/>
          <cell r="O3086"/>
          <cell r="P3086"/>
          <cell r="Q3086"/>
          <cell r="R3086"/>
          <cell r="S3086"/>
          <cell r="T3086"/>
          <cell r="W3086"/>
          <cell r="X3086" t="str">
            <v>Sin movimiento</v>
          </cell>
          <cell r="Y3086">
            <v>6.999999999999984</v>
          </cell>
          <cell r="Z3086">
            <v>2.75</v>
          </cell>
        </row>
        <row r="3087">
          <cell r="A3087">
            <v>37872</v>
          </cell>
          <cell r="B3087">
            <v>269400</v>
          </cell>
          <cell r="C3087"/>
          <cell r="D3087"/>
          <cell r="E3087">
            <v>2.7</v>
          </cell>
          <cell r="F3087">
            <v>2.75</v>
          </cell>
          <cell r="G3087">
            <v>2.75</v>
          </cell>
          <cell r="H3087">
            <v>740850</v>
          </cell>
          <cell r="I3087">
            <v>269400</v>
          </cell>
          <cell r="J3087"/>
          <cell r="K3087"/>
          <cell r="L3087"/>
          <cell r="M3087"/>
          <cell r="N3087"/>
          <cell r="O3087"/>
          <cell r="P3087"/>
          <cell r="Q3087"/>
          <cell r="R3087"/>
          <cell r="S3087"/>
          <cell r="T3087"/>
          <cell r="W3087"/>
          <cell r="X3087">
            <v>37865</v>
          </cell>
          <cell r="Y3087">
            <v>4.9999999999999822</v>
          </cell>
          <cell r="Z3087">
            <v>2.75</v>
          </cell>
        </row>
        <row r="3088">
          <cell r="A3088">
            <v>37873</v>
          </cell>
          <cell r="B3088">
            <v>157500</v>
          </cell>
          <cell r="C3088"/>
          <cell r="D3088"/>
          <cell r="E3088">
            <v>2.75</v>
          </cell>
          <cell r="F3088">
            <v>2.85</v>
          </cell>
          <cell r="G3088">
            <v>2.81</v>
          </cell>
          <cell r="H3088">
            <v>442575</v>
          </cell>
          <cell r="I3088">
            <v>157500</v>
          </cell>
          <cell r="J3088"/>
          <cell r="K3088"/>
          <cell r="L3088"/>
          <cell r="M3088"/>
          <cell r="N3088"/>
          <cell r="O3088"/>
          <cell r="P3088"/>
          <cell r="Q3088"/>
          <cell r="R3088"/>
          <cell r="S3088"/>
          <cell r="T3088"/>
          <cell r="W3088"/>
          <cell r="X3088">
            <v>37865</v>
          </cell>
          <cell r="Y3088">
            <v>10.000000000000009</v>
          </cell>
          <cell r="Z3088">
            <v>2.75</v>
          </cell>
        </row>
        <row r="3089">
          <cell r="A3089">
            <v>37874</v>
          </cell>
          <cell r="B3089">
            <v>127300</v>
          </cell>
          <cell r="C3089"/>
          <cell r="D3089"/>
          <cell r="E3089">
            <v>2.7</v>
          </cell>
          <cell r="F3089">
            <v>2.8</v>
          </cell>
          <cell r="G3089">
            <v>2.76</v>
          </cell>
          <cell r="H3089">
            <v>351348</v>
          </cell>
          <cell r="I3089">
            <v>127300</v>
          </cell>
          <cell r="J3089"/>
          <cell r="K3089"/>
          <cell r="L3089"/>
          <cell r="M3089"/>
          <cell r="N3089"/>
          <cell r="O3089"/>
          <cell r="P3089"/>
          <cell r="Q3089"/>
          <cell r="R3089"/>
          <cell r="S3089"/>
          <cell r="T3089"/>
          <cell r="W3089"/>
          <cell r="X3089">
            <v>37865</v>
          </cell>
          <cell r="Y3089">
            <v>9.9999999999999645</v>
          </cell>
          <cell r="Z3089">
            <v>2.75</v>
          </cell>
        </row>
        <row r="3090">
          <cell r="A3090">
            <v>37875</v>
          </cell>
          <cell r="B3090">
            <v>142000</v>
          </cell>
          <cell r="C3090"/>
          <cell r="D3090"/>
          <cell r="E3090">
            <v>2.7</v>
          </cell>
          <cell r="F3090">
            <v>2.75</v>
          </cell>
          <cell r="G3090">
            <v>2.75</v>
          </cell>
          <cell r="H3090">
            <v>390500</v>
          </cell>
          <cell r="I3090">
            <v>142000</v>
          </cell>
          <cell r="J3090"/>
          <cell r="K3090"/>
          <cell r="L3090"/>
          <cell r="M3090"/>
          <cell r="N3090"/>
          <cell r="O3090"/>
          <cell r="P3090"/>
          <cell r="Q3090"/>
          <cell r="R3090"/>
          <cell r="S3090"/>
          <cell r="T3090"/>
          <cell r="W3090"/>
          <cell r="X3090">
            <v>37865</v>
          </cell>
          <cell r="Y3090">
            <v>4.9999999999999822</v>
          </cell>
          <cell r="Z3090">
            <v>2.75</v>
          </cell>
        </row>
        <row r="3091">
          <cell r="A3091">
            <v>37876</v>
          </cell>
          <cell r="B3091">
            <v>167300</v>
          </cell>
          <cell r="C3091"/>
          <cell r="D3091"/>
          <cell r="E3091">
            <v>2.75</v>
          </cell>
          <cell r="F3091">
            <v>2.8</v>
          </cell>
          <cell r="G3091">
            <v>2.78</v>
          </cell>
          <cell r="H3091">
            <v>465093.99999999994</v>
          </cell>
          <cell r="I3091">
            <v>167300</v>
          </cell>
          <cell r="J3091"/>
          <cell r="K3091"/>
          <cell r="L3091"/>
          <cell r="M3091"/>
          <cell r="N3091"/>
          <cell r="O3091"/>
          <cell r="P3091"/>
          <cell r="Q3091"/>
          <cell r="R3091"/>
          <cell r="S3091"/>
          <cell r="T3091"/>
          <cell r="W3091"/>
          <cell r="X3091">
            <v>37865</v>
          </cell>
          <cell r="Y3091">
            <v>4.9999999999999822</v>
          </cell>
          <cell r="Z3091">
            <v>2.75</v>
          </cell>
        </row>
        <row r="3092">
          <cell r="A3092">
            <v>37877</v>
          </cell>
          <cell r="B3092">
            <v>167300</v>
          </cell>
          <cell r="C3092"/>
          <cell r="D3092"/>
          <cell r="E3092">
            <v>2.75</v>
          </cell>
          <cell r="F3092">
            <v>2.8</v>
          </cell>
          <cell r="G3092">
            <v>2.78</v>
          </cell>
          <cell r="H3092">
            <v>465093.99999999994</v>
          </cell>
          <cell r="I3092">
            <v>167300</v>
          </cell>
          <cell r="J3092"/>
          <cell r="K3092"/>
          <cell r="L3092"/>
          <cell r="M3092"/>
          <cell r="N3092"/>
          <cell r="O3092"/>
          <cell r="P3092"/>
          <cell r="Q3092"/>
          <cell r="R3092"/>
          <cell r="S3092"/>
          <cell r="T3092"/>
          <cell r="W3092"/>
          <cell r="X3092" t="str">
            <v>Sin movimiento</v>
          </cell>
          <cell r="Y3092">
            <v>4.9999999999999822</v>
          </cell>
          <cell r="Z3092">
            <v>2.75</v>
          </cell>
        </row>
        <row r="3093">
          <cell r="A3093">
            <v>37878</v>
          </cell>
          <cell r="B3093">
            <v>167300</v>
          </cell>
          <cell r="C3093"/>
          <cell r="D3093"/>
          <cell r="E3093">
            <v>2.75</v>
          </cell>
          <cell r="F3093">
            <v>2.8</v>
          </cell>
          <cell r="G3093">
            <v>2.78</v>
          </cell>
          <cell r="H3093">
            <v>465093.99999999994</v>
          </cell>
          <cell r="I3093">
            <v>167300</v>
          </cell>
          <cell r="J3093"/>
          <cell r="K3093"/>
          <cell r="L3093"/>
          <cell r="M3093"/>
          <cell r="N3093"/>
          <cell r="O3093"/>
          <cell r="P3093"/>
          <cell r="Q3093"/>
          <cell r="R3093"/>
          <cell r="S3093"/>
          <cell r="T3093"/>
          <cell r="W3093"/>
          <cell r="X3093" t="str">
            <v>Sin movimiento</v>
          </cell>
          <cell r="Y3093">
            <v>4.9999999999999822</v>
          </cell>
          <cell r="Z3093">
            <v>2.75</v>
          </cell>
        </row>
        <row r="3094">
          <cell r="A3094">
            <v>37879</v>
          </cell>
          <cell r="B3094">
            <v>159200</v>
          </cell>
          <cell r="C3094"/>
          <cell r="D3094"/>
          <cell r="E3094">
            <v>2.7</v>
          </cell>
          <cell r="F3094">
            <v>2.8</v>
          </cell>
          <cell r="G3094">
            <v>2.78</v>
          </cell>
          <cell r="H3094">
            <v>442575.99999999994</v>
          </cell>
          <cell r="I3094">
            <v>159200</v>
          </cell>
          <cell r="J3094"/>
          <cell r="K3094"/>
          <cell r="L3094"/>
          <cell r="M3094"/>
          <cell r="N3094"/>
          <cell r="O3094"/>
          <cell r="P3094"/>
          <cell r="Q3094"/>
          <cell r="R3094"/>
          <cell r="S3094"/>
          <cell r="T3094"/>
          <cell r="W3094"/>
          <cell r="X3094">
            <v>37865</v>
          </cell>
          <cell r="Y3094">
            <v>9.9999999999999645</v>
          </cell>
          <cell r="Z3094">
            <v>2.75</v>
          </cell>
        </row>
        <row r="3095">
          <cell r="A3095">
            <v>37880</v>
          </cell>
          <cell r="B3095">
            <v>191300</v>
          </cell>
          <cell r="C3095"/>
          <cell r="D3095"/>
          <cell r="E3095">
            <v>2.7</v>
          </cell>
          <cell r="F3095">
            <v>2.8</v>
          </cell>
          <cell r="G3095">
            <v>2.77</v>
          </cell>
          <cell r="H3095">
            <v>529901</v>
          </cell>
          <cell r="I3095">
            <v>191300</v>
          </cell>
          <cell r="J3095"/>
          <cell r="K3095"/>
          <cell r="L3095"/>
          <cell r="M3095"/>
          <cell r="N3095"/>
          <cell r="O3095"/>
          <cell r="P3095"/>
          <cell r="Q3095"/>
          <cell r="R3095"/>
          <cell r="S3095"/>
          <cell r="T3095"/>
          <cell r="W3095"/>
          <cell r="X3095">
            <v>37865</v>
          </cell>
          <cell r="Y3095">
            <v>9.9999999999999645</v>
          </cell>
          <cell r="Z3095">
            <v>2.75</v>
          </cell>
        </row>
        <row r="3096">
          <cell r="A3096">
            <v>37881</v>
          </cell>
          <cell r="B3096">
            <v>99900</v>
          </cell>
          <cell r="C3096"/>
          <cell r="D3096"/>
          <cell r="E3096">
            <v>2.65</v>
          </cell>
          <cell r="F3096">
            <v>2.75</v>
          </cell>
          <cell r="G3096">
            <v>2.71</v>
          </cell>
          <cell r="H3096">
            <v>270729</v>
          </cell>
          <cell r="I3096">
            <v>99900</v>
          </cell>
          <cell r="J3096"/>
          <cell r="K3096"/>
          <cell r="L3096"/>
          <cell r="M3096"/>
          <cell r="N3096"/>
          <cell r="O3096"/>
          <cell r="P3096"/>
          <cell r="Q3096"/>
          <cell r="R3096"/>
          <cell r="S3096"/>
          <cell r="T3096"/>
          <cell r="W3096"/>
          <cell r="X3096">
            <v>37865</v>
          </cell>
          <cell r="Y3096">
            <v>10.000000000000009</v>
          </cell>
          <cell r="Z3096">
            <v>2.75</v>
          </cell>
        </row>
        <row r="3097">
          <cell r="A3097">
            <v>37882</v>
          </cell>
          <cell r="B3097">
            <v>234500</v>
          </cell>
          <cell r="C3097"/>
          <cell r="D3097"/>
          <cell r="E3097">
            <v>2.7</v>
          </cell>
          <cell r="F3097">
            <v>2.75</v>
          </cell>
          <cell r="G3097">
            <v>2.74</v>
          </cell>
          <cell r="H3097">
            <v>642530</v>
          </cell>
          <cell r="I3097">
            <v>234500</v>
          </cell>
          <cell r="J3097"/>
          <cell r="K3097"/>
          <cell r="L3097"/>
          <cell r="M3097"/>
          <cell r="N3097"/>
          <cell r="O3097"/>
          <cell r="P3097"/>
          <cell r="Q3097"/>
          <cell r="R3097"/>
          <cell r="S3097"/>
          <cell r="T3097"/>
          <cell r="W3097"/>
          <cell r="X3097">
            <v>37865</v>
          </cell>
          <cell r="Y3097">
            <v>4.9999999999999822</v>
          </cell>
          <cell r="Z3097">
            <v>2.75</v>
          </cell>
        </row>
        <row r="3098">
          <cell r="A3098">
            <v>37883</v>
          </cell>
          <cell r="B3098">
            <v>233500</v>
          </cell>
          <cell r="C3098"/>
          <cell r="D3098"/>
          <cell r="E3098">
            <v>2.75</v>
          </cell>
          <cell r="F3098">
            <v>2.8</v>
          </cell>
          <cell r="G3098">
            <v>2.76</v>
          </cell>
          <cell r="H3098">
            <v>644460</v>
          </cell>
          <cell r="I3098">
            <v>233500</v>
          </cell>
          <cell r="J3098"/>
          <cell r="K3098"/>
          <cell r="L3098"/>
          <cell r="M3098"/>
          <cell r="N3098"/>
          <cell r="O3098"/>
          <cell r="P3098"/>
          <cell r="Q3098"/>
          <cell r="R3098"/>
          <cell r="S3098"/>
          <cell r="T3098"/>
          <cell r="W3098"/>
          <cell r="X3098">
            <v>37865</v>
          </cell>
          <cell r="Y3098">
            <v>4.9999999999999822</v>
          </cell>
          <cell r="Z3098">
            <v>2.75</v>
          </cell>
        </row>
        <row r="3099">
          <cell r="A3099">
            <v>37884</v>
          </cell>
          <cell r="B3099">
            <v>233500</v>
          </cell>
          <cell r="C3099"/>
          <cell r="D3099"/>
          <cell r="E3099">
            <v>2.75</v>
          </cell>
          <cell r="F3099">
            <v>2.8</v>
          </cell>
          <cell r="G3099">
            <v>2.76</v>
          </cell>
          <cell r="H3099">
            <v>644460</v>
          </cell>
          <cell r="I3099">
            <v>233500</v>
          </cell>
          <cell r="J3099"/>
          <cell r="K3099"/>
          <cell r="L3099"/>
          <cell r="M3099"/>
          <cell r="N3099"/>
          <cell r="O3099"/>
          <cell r="P3099"/>
          <cell r="Q3099"/>
          <cell r="R3099"/>
          <cell r="S3099"/>
          <cell r="T3099"/>
          <cell r="W3099"/>
          <cell r="X3099" t="str">
            <v>Sin movimiento</v>
          </cell>
          <cell r="Y3099">
            <v>4.9999999999999822</v>
          </cell>
          <cell r="Z3099">
            <v>2.75</v>
          </cell>
        </row>
        <row r="3100">
          <cell r="A3100">
            <v>37885</v>
          </cell>
          <cell r="B3100">
            <v>233500</v>
          </cell>
          <cell r="C3100"/>
          <cell r="D3100"/>
          <cell r="E3100">
            <v>2.75</v>
          </cell>
          <cell r="F3100">
            <v>2.8</v>
          </cell>
          <cell r="G3100">
            <v>2.76</v>
          </cell>
          <cell r="H3100">
            <v>644460</v>
          </cell>
          <cell r="I3100">
            <v>233500</v>
          </cell>
          <cell r="J3100"/>
          <cell r="K3100"/>
          <cell r="L3100"/>
          <cell r="M3100"/>
          <cell r="N3100"/>
          <cell r="O3100"/>
          <cell r="P3100"/>
          <cell r="Q3100"/>
          <cell r="R3100"/>
          <cell r="S3100"/>
          <cell r="T3100"/>
          <cell r="W3100"/>
          <cell r="X3100" t="str">
            <v>Sin movimiento</v>
          </cell>
          <cell r="Y3100">
            <v>4.9999999999999822</v>
          </cell>
          <cell r="Z3100">
            <v>2.75</v>
          </cell>
        </row>
        <row r="3101">
          <cell r="A3101">
            <v>37886</v>
          </cell>
          <cell r="B3101">
            <v>213000</v>
          </cell>
          <cell r="C3101"/>
          <cell r="D3101"/>
          <cell r="E3101">
            <v>2.75</v>
          </cell>
          <cell r="F3101">
            <v>2.8</v>
          </cell>
          <cell r="G3101">
            <v>2.79</v>
          </cell>
          <cell r="H3101">
            <v>594270</v>
          </cell>
          <cell r="I3101">
            <v>213000</v>
          </cell>
          <cell r="J3101"/>
          <cell r="K3101"/>
          <cell r="L3101"/>
          <cell r="M3101"/>
          <cell r="N3101"/>
          <cell r="O3101"/>
          <cell r="P3101"/>
          <cell r="Q3101"/>
          <cell r="R3101"/>
          <cell r="S3101"/>
          <cell r="T3101"/>
          <cell r="W3101"/>
          <cell r="X3101">
            <v>37865</v>
          </cell>
          <cell r="Y3101">
            <v>4.9999999999999822</v>
          </cell>
          <cell r="Z3101">
            <v>2.75</v>
          </cell>
        </row>
        <row r="3102">
          <cell r="A3102">
            <v>37887</v>
          </cell>
          <cell r="B3102">
            <v>162500</v>
          </cell>
          <cell r="C3102"/>
          <cell r="D3102"/>
          <cell r="E3102">
            <v>2.75</v>
          </cell>
          <cell r="F3102">
            <v>2.8</v>
          </cell>
          <cell r="G3102">
            <v>2.8</v>
          </cell>
          <cell r="H3102">
            <v>455000</v>
          </cell>
          <cell r="I3102">
            <v>162500</v>
          </cell>
          <cell r="J3102"/>
          <cell r="K3102"/>
          <cell r="L3102"/>
          <cell r="M3102"/>
          <cell r="N3102"/>
          <cell r="O3102"/>
          <cell r="P3102"/>
          <cell r="Q3102"/>
          <cell r="R3102"/>
          <cell r="S3102"/>
          <cell r="T3102"/>
          <cell r="W3102"/>
          <cell r="X3102">
            <v>37865</v>
          </cell>
          <cell r="Y3102">
            <v>4.9999999999999822</v>
          </cell>
          <cell r="Z3102">
            <v>2.75</v>
          </cell>
        </row>
        <row r="3103">
          <cell r="A3103">
            <v>37888</v>
          </cell>
          <cell r="B3103">
            <v>387123</v>
          </cell>
          <cell r="C3103"/>
          <cell r="D3103"/>
          <cell r="E3103">
            <v>2.7</v>
          </cell>
          <cell r="F3103">
            <v>2.8</v>
          </cell>
          <cell r="G3103">
            <v>2.71</v>
          </cell>
          <cell r="H3103">
            <v>1049103.33</v>
          </cell>
          <cell r="I3103">
            <v>387123</v>
          </cell>
          <cell r="J3103"/>
          <cell r="K3103"/>
          <cell r="L3103"/>
          <cell r="M3103"/>
          <cell r="N3103"/>
          <cell r="O3103"/>
          <cell r="P3103"/>
          <cell r="Q3103"/>
          <cell r="R3103"/>
          <cell r="S3103"/>
          <cell r="T3103"/>
          <cell r="W3103"/>
          <cell r="X3103">
            <v>37865</v>
          </cell>
          <cell r="Y3103">
            <v>9.9999999999999645</v>
          </cell>
          <cell r="Z3103">
            <v>2.75</v>
          </cell>
        </row>
        <row r="3104">
          <cell r="A3104">
            <v>37889</v>
          </cell>
          <cell r="B3104">
            <v>189801</v>
          </cell>
          <cell r="C3104"/>
          <cell r="D3104"/>
          <cell r="E3104">
            <v>2.65</v>
          </cell>
          <cell r="F3104">
            <v>2.8</v>
          </cell>
          <cell r="G3104">
            <v>2.76</v>
          </cell>
          <cell r="H3104">
            <v>523850.75999999995</v>
          </cell>
          <cell r="I3104">
            <v>189801</v>
          </cell>
          <cell r="J3104"/>
          <cell r="K3104"/>
          <cell r="L3104"/>
          <cell r="M3104"/>
          <cell r="N3104"/>
          <cell r="O3104"/>
          <cell r="P3104"/>
          <cell r="Q3104"/>
          <cell r="R3104"/>
          <cell r="S3104"/>
          <cell r="T3104"/>
          <cell r="W3104"/>
          <cell r="X3104">
            <v>37865</v>
          </cell>
          <cell r="Y3104">
            <v>14.999999999999991</v>
          </cell>
          <cell r="Z3104">
            <v>2.75</v>
          </cell>
        </row>
        <row r="3105">
          <cell r="A3105">
            <v>37890</v>
          </cell>
          <cell r="B3105">
            <v>209800</v>
          </cell>
          <cell r="C3105"/>
          <cell r="D3105"/>
          <cell r="E3105">
            <v>2.7</v>
          </cell>
          <cell r="F3105">
            <v>2.8</v>
          </cell>
          <cell r="G3105">
            <v>2.73</v>
          </cell>
          <cell r="H3105">
            <v>572754</v>
          </cell>
          <cell r="I3105">
            <v>209800</v>
          </cell>
          <cell r="J3105"/>
          <cell r="K3105"/>
          <cell r="L3105"/>
          <cell r="M3105"/>
          <cell r="N3105"/>
          <cell r="O3105"/>
          <cell r="P3105"/>
          <cell r="Q3105"/>
          <cell r="R3105"/>
          <cell r="S3105"/>
          <cell r="T3105"/>
          <cell r="W3105"/>
          <cell r="X3105">
            <v>37865</v>
          </cell>
          <cell r="Y3105">
            <v>9.9999999999999645</v>
          </cell>
          <cell r="Z3105">
            <v>2.75</v>
          </cell>
        </row>
        <row r="3106">
          <cell r="A3106">
            <v>37891</v>
          </cell>
          <cell r="B3106">
            <v>209800</v>
          </cell>
          <cell r="C3106"/>
          <cell r="D3106"/>
          <cell r="E3106">
            <v>2.7</v>
          </cell>
          <cell r="F3106">
            <v>2.8</v>
          </cell>
          <cell r="G3106">
            <v>2.73</v>
          </cell>
          <cell r="H3106">
            <v>572754</v>
          </cell>
          <cell r="I3106">
            <v>209800</v>
          </cell>
          <cell r="J3106"/>
          <cell r="K3106"/>
          <cell r="L3106"/>
          <cell r="M3106"/>
          <cell r="N3106"/>
          <cell r="O3106"/>
          <cell r="P3106"/>
          <cell r="Q3106"/>
          <cell r="R3106"/>
          <cell r="S3106"/>
          <cell r="T3106"/>
          <cell r="W3106"/>
          <cell r="X3106" t="str">
            <v>Sin movimiento</v>
          </cell>
          <cell r="Y3106">
            <v>9.9999999999999645</v>
          </cell>
          <cell r="Z3106">
            <v>2.75</v>
          </cell>
        </row>
        <row r="3107">
          <cell r="A3107">
            <v>37892</v>
          </cell>
          <cell r="B3107">
            <v>209800</v>
          </cell>
          <cell r="C3107"/>
          <cell r="D3107"/>
          <cell r="E3107">
            <v>2.7</v>
          </cell>
          <cell r="F3107">
            <v>2.8</v>
          </cell>
          <cell r="G3107">
            <v>2.73</v>
          </cell>
          <cell r="H3107">
            <v>572754</v>
          </cell>
          <cell r="I3107">
            <v>209800</v>
          </cell>
          <cell r="J3107"/>
          <cell r="K3107"/>
          <cell r="L3107"/>
          <cell r="M3107"/>
          <cell r="N3107"/>
          <cell r="O3107"/>
          <cell r="P3107"/>
          <cell r="Q3107"/>
          <cell r="R3107"/>
          <cell r="S3107"/>
          <cell r="T3107"/>
          <cell r="W3107"/>
          <cell r="X3107" t="str">
            <v>Sin movimiento</v>
          </cell>
          <cell r="Y3107">
            <v>9.9999999999999645</v>
          </cell>
          <cell r="Z3107">
            <v>2.75</v>
          </cell>
        </row>
        <row r="3108">
          <cell r="A3108">
            <v>37893</v>
          </cell>
          <cell r="B3108">
            <v>127170</v>
          </cell>
          <cell r="C3108"/>
          <cell r="D3108"/>
          <cell r="E3108">
            <v>2.7</v>
          </cell>
          <cell r="F3108">
            <v>2.75</v>
          </cell>
          <cell r="G3108">
            <v>2.74</v>
          </cell>
          <cell r="H3108">
            <v>348445.80000000005</v>
          </cell>
          <cell r="I3108">
            <v>127170</v>
          </cell>
          <cell r="J3108"/>
          <cell r="K3108"/>
          <cell r="L3108"/>
          <cell r="M3108"/>
          <cell r="N3108"/>
          <cell r="O3108"/>
          <cell r="P3108"/>
          <cell r="Q3108"/>
          <cell r="R3108"/>
          <cell r="S3108"/>
          <cell r="T3108"/>
          <cell r="W3108"/>
          <cell r="X3108">
            <v>37865</v>
          </cell>
          <cell r="Y3108">
            <v>4.9999999999999822</v>
          </cell>
          <cell r="Z3108">
            <v>2.75</v>
          </cell>
        </row>
        <row r="3109">
          <cell r="A3109">
            <v>37894</v>
          </cell>
          <cell r="B3109">
            <v>140680</v>
          </cell>
          <cell r="C3109"/>
          <cell r="D3109"/>
          <cell r="E3109">
            <v>2.65</v>
          </cell>
          <cell r="F3109">
            <v>2.75</v>
          </cell>
          <cell r="G3109">
            <v>2.73</v>
          </cell>
          <cell r="H3109">
            <v>384056.4</v>
          </cell>
          <cell r="I3109">
            <v>140680</v>
          </cell>
          <cell r="J3109">
            <v>16201268.290000001</v>
          </cell>
          <cell r="K3109">
            <v>5849474</v>
          </cell>
          <cell r="L3109">
            <v>2.7696966069085871</v>
          </cell>
          <cell r="M3109"/>
          <cell r="N3109"/>
          <cell r="O3109"/>
          <cell r="P3109"/>
          <cell r="Q3109"/>
          <cell r="R3109"/>
          <cell r="S3109"/>
          <cell r="T3109"/>
          <cell r="W3109"/>
          <cell r="X3109">
            <v>37865</v>
          </cell>
          <cell r="Y3109">
            <v>10.000000000000009</v>
          </cell>
          <cell r="Z3109">
            <v>2.75</v>
          </cell>
        </row>
        <row r="3110">
          <cell r="A3110">
            <v>37895</v>
          </cell>
          <cell r="B3110">
            <v>130700</v>
          </cell>
          <cell r="C3110"/>
          <cell r="D3110"/>
          <cell r="E3110">
            <v>2.75</v>
          </cell>
          <cell r="F3110">
            <v>2.9</v>
          </cell>
          <cell r="G3110">
            <v>2.83</v>
          </cell>
          <cell r="H3110">
            <v>369881</v>
          </cell>
          <cell r="I3110">
            <v>130700</v>
          </cell>
          <cell r="J3110"/>
          <cell r="K3110"/>
          <cell r="L3110"/>
          <cell r="M3110"/>
          <cell r="N3110"/>
          <cell r="O3110"/>
          <cell r="P3110"/>
          <cell r="Q3110"/>
          <cell r="R3110"/>
          <cell r="S3110"/>
          <cell r="T3110"/>
          <cell r="W3110"/>
          <cell r="X3110">
            <v>37895</v>
          </cell>
          <cell r="Y3110">
            <v>14.999999999999991</v>
          </cell>
          <cell r="Z3110">
            <v>2.75</v>
          </cell>
        </row>
        <row r="3111">
          <cell r="A3111">
            <v>37896</v>
          </cell>
          <cell r="B3111">
            <v>62200</v>
          </cell>
          <cell r="C3111"/>
          <cell r="D3111"/>
          <cell r="E3111">
            <v>2.8</v>
          </cell>
          <cell r="F3111">
            <v>2.85</v>
          </cell>
          <cell r="G3111">
            <v>2.81</v>
          </cell>
          <cell r="H3111">
            <v>174782</v>
          </cell>
          <cell r="I3111">
            <v>62200</v>
          </cell>
          <cell r="J3111"/>
          <cell r="K3111"/>
          <cell r="L3111"/>
          <cell r="M3111"/>
          <cell r="N3111"/>
          <cell r="O3111"/>
          <cell r="P3111"/>
          <cell r="Q3111"/>
          <cell r="R3111"/>
          <cell r="S3111"/>
          <cell r="T3111"/>
          <cell r="W3111"/>
          <cell r="X3111">
            <v>37895</v>
          </cell>
          <cell r="Y3111">
            <v>5.0000000000000266</v>
          </cell>
          <cell r="Z3111">
            <v>2.75</v>
          </cell>
        </row>
        <row r="3112">
          <cell r="A3112">
            <v>37897</v>
          </cell>
          <cell r="B3112">
            <v>54800</v>
          </cell>
          <cell r="C3112"/>
          <cell r="D3112"/>
          <cell r="E3112">
            <v>2.75</v>
          </cell>
          <cell r="F3112">
            <v>2.8</v>
          </cell>
          <cell r="G3112">
            <v>2.76</v>
          </cell>
          <cell r="H3112">
            <v>151248</v>
          </cell>
          <cell r="I3112">
            <v>54800</v>
          </cell>
          <cell r="J3112"/>
          <cell r="K3112"/>
          <cell r="L3112"/>
          <cell r="M3112"/>
          <cell r="N3112"/>
          <cell r="O3112"/>
          <cell r="P3112"/>
          <cell r="Q3112"/>
          <cell r="R3112"/>
          <cell r="S3112"/>
          <cell r="T3112"/>
          <cell r="W3112"/>
          <cell r="X3112">
            <v>37895</v>
          </cell>
          <cell r="Y3112">
            <v>4.9999999999999822</v>
          </cell>
          <cell r="Z3112">
            <v>2.75</v>
          </cell>
        </row>
        <row r="3113">
          <cell r="A3113">
            <v>37898</v>
          </cell>
          <cell r="B3113">
            <v>54800</v>
          </cell>
          <cell r="C3113"/>
          <cell r="D3113"/>
          <cell r="E3113">
            <v>2.75</v>
          </cell>
          <cell r="F3113">
            <v>2.8</v>
          </cell>
          <cell r="G3113">
            <v>2.76</v>
          </cell>
          <cell r="H3113">
            <v>151248</v>
          </cell>
          <cell r="I3113">
            <v>54800</v>
          </cell>
          <cell r="J3113"/>
          <cell r="K3113"/>
          <cell r="L3113"/>
          <cell r="M3113"/>
          <cell r="N3113"/>
          <cell r="O3113"/>
          <cell r="P3113"/>
          <cell r="Q3113"/>
          <cell r="R3113"/>
          <cell r="S3113"/>
          <cell r="T3113"/>
          <cell r="W3113"/>
          <cell r="X3113" t="str">
            <v>Sin movimiento</v>
          </cell>
          <cell r="Y3113">
            <v>4.9999999999999822</v>
          </cell>
          <cell r="Z3113">
            <v>2.75</v>
          </cell>
        </row>
        <row r="3114">
          <cell r="A3114">
            <v>37899</v>
          </cell>
          <cell r="B3114">
            <v>54800</v>
          </cell>
          <cell r="C3114"/>
          <cell r="D3114"/>
          <cell r="E3114">
            <v>2.75</v>
          </cell>
          <cell r="F3114">
            <v>2.8</v>
          </cell>
          <cell r="G3114">
            <v>2.76</v>
          </cell>
          <cell r="H3114">
            <v>151248</v>
          </cell>
          <cell r="I3114">
            <v>54800</v>
          </cell>
          <cell r="J3114"/>
          <cell r="K3114"/>
          <cell r="L3114"/>
          <cell r="M3114"/>
          <cell r="N3114"/>
          <cell r="O3114"/>
          <cell r="P3114"/>
          <cell r="Q3114"/>
          <cell r="R3114"/>
          <cell r="S3114"/>
          <cell r="T3114"/>
          <cell r="W3114"/>
          <cell r="X3114" t="str">
            <v>Sin movimiento</v>
          </cell>
          <cell r="Y3114">
            <v>4.9999999999999822</v>
          </cell>
          <cell r="Z3114">
            <v>2.75</v>
          </cell>
        </row>
        <row r="3115">
          <cell r="A3115">
            <v>37900</v>
          </cell>
          <cell r="B3115">
            <v>61500</v>
          </cell>
          <cell r="C3115"/>
          <cell r="D3115"/>
          <cell r="E3115">
            <v>2.75</v>
          </cell>
          <cell r="F3115">
            <v>2.75</v>
          </cell>
          <cell r="G3115">
            <v>2.75</v>
          </cell>
          <cell r="H3115">
            <v>169125</v>
          </cell>
          <cell r="I3115">
            <v>61500</v>
          </cell>
          <cell r="J3115"/>
          <cell r="K3115"/>
          <cell r="L3115"/>
          <cell r="M3115"/>
          <cell r="N3115"/>
          <cell r="O3115"/>
          <cell r="P3115"/>
          <cell r="Q3115"/>
          <cell r="R3115"/>
          <cell r="S3115"/>
          <cell r="T3115"/>
          <cell r="W3115"/>
          <cell r="X3115">
            <v>37895</v>
          </cell>
          <cell r="Y3115">
            <v>0</v>
          </cell>
          <cell r="Z3115">
            <v>2.75</v>
          </cell>
        </row>
        <row r="3116">
          <cell r="A3116">
            <v>37901</v>
          </cell>
          <cell r="B3116">
            <v>63000</v>
          </cell>
          <cell r="C3116"/>
          <cell r="D3116"/>
          <cell r="E3116">
            <v>2.7</v>
          </cell>
          <cell r="F3116">
            <v>2.75</v>
          </cell>
          <cell r="G3116">
            <v>2.73</v>
          </cell>
          <cell r="H3116">
            <v>171990</v>
          </cell>
          <cell r="I3116">
            <v>63000</v>
          </cell>
          <cell r="J3116"/>
          <cell r="K3116"/>
          <cell r="L3116"/>
          <cell r="M3116"/>
          <cell r="N3116"/>
          <cell r="O3116"/>
          <cell r="P3116"/>
          <cell r="Q3116"/>
          <cell r="R3116"/>
          <cell r="S3116"/>
          <cell r="T3116"/>
          <cell r="W3116"/>
          <cell r="X3116">
            <v>37895</v>
          </cell>
          <cell r="Y3116">
            <v>4.9999999999999822</v>
          </cell>
          <cell r="Z3116">
            <v>2.75</v>
          </cell>
        </row>
        <row r="3117">
          <cell r="A3117">
            <v>37902</v>
          </cell>
          <cell r="B3117">
            <v>63000</v>
          </cell>
          <cell r="C3117"/>
          <cell r="D3117"/>
          <cell r="E3117">
            <v>2.7</v>
          </cell>
          <cell r="F3117">
            <v>2.75</v>
          </cell>
          <cell r="G3117">
            <v>2.73</v>
          </cell>
          <cell r="H3117">
            <v>171990</v>
          </cell>
          <cell r="I3117">
            <v>63000</v>
          </cell>
          <cell r="J3117"/>
          <cell r="K3117"/>
          <cell r="L3117"/>
          <cell r="M3117"/>
          <cell r="N3117"/>
          <cell r="O3117"/>
          <cell r="P3117"/>
          <cell r="Q3117"/>
          <cell r="R3117"/>
          <cell r="S3117"/>
          <cell r="T3117"/>
          <cell r="W3117"/>
          <cell r="X3117">
            <v>37895</v>
          </cell>
          <cell r="Y3117">
            <v>4.9999999999999822</v>
          </cell>
          <cell r="Z3117">
            <v>2.75</v>
          </cell>
        </row>
        <row r="3118">
          <cell r="A3118">
            <v>37903</v>
          </cell>
          <cell r="B3118">
            <v>82000</v>
          </cell>
          <cell r="C3118"/>
          <cell r="D3118"/>
          <cell r="E3118">
            <v>2.75</v>
          </cell>
          <cell r="F3118">
            <v>2.8</v>
          </cell>
          <cell r="G3118">
            <v>2.76</v>
          </cell>
          <cell r="H3118">
            <v>226319.99999999997</v>
          </cell>
          <cell r="I3118">
            <v>82000</v>
          </cell>
          <cell r="J3118"/>
          <cell r="K3118"/>
          <cell r="L3118"/>
          <cell r="M3118"/>
          <cell r="N3118"/>
          <cell r="O3118"/>
          <cell r="P3118"/>
          <cell r="Q3118"/>
          <cell r="R3118"/>
          <cell r="S3118"/>
          <cell r="T3118"/>
          <cell r="W3118"/>
          <cell r="X3118">
            <v>37895</v>
          </cell>
          <cell r="Y3118">
            <v>4.9999999999999822</v>
          </cell>
          <cell r="Z3118">
            <v>2.75</v>
          </cell>
        </row>
        <row r="3119">
          <cell r="A3119">
            <v>37904</v>
          </cell>
          <cell r="B3119">
            <v>140300</v>
          </cell>
          <cell r="C3119"/>
          <cell r="D3119"/>
          <cell r="E3119">
            <v>2.75</v>
          </cell>
          <cell r="F3119">
            <v>2.85</v>
          </cell>
          <cell r="G3119">
            <v>2.79</v>
          </cell>
          <cell r="H3119">
            <v>391437</v>
          </cell>
          <cell r="I3119">
            <v>140300</v>
          </cell>
          <cell r="J3119"/>
          <cell r="K3119"/>
          <cell r="L3119"/>
          <cell r="M3119"/>
          <cell r="N3119"/>
          <cell r="O3119"/>
          <cell r="P3119"/>
          <cell r="Q3119"/>
          <cell r="R3119"/>
          <cell r="S3119"/>
          <cell r="T3119"/>
          <cell r="W3119"/>
          <cell r="X3119">
            <v>37895</v>
          </cell>
          <cell r="Y3119">
            <v>10.000000000000009</v>
          </cell>
          <cell r="Z3119">
            <v>2.75</v>
          </cell>
        </row>
        <row r="3120">
          <cell r="A3120">
            <v>37905</v>
          </cell>
          <cell r="B3120">
            <v>140300</v>
          </cell>
          <cell r="C3120"/>
          <cell r="D3120"/>
          <cell r="E3120">
            <v>2.75</v>
          </cell>
          <cell r="F3120">
            <v>2.85</v>
          </cell>
          <cell r="G3120">
            <v>2.79</v>
          </cell>
          <cell r="H3120">
            <v>391437</v>
          </cell>
          <cell r="I3120">
            <v>140300</v>
          </cell>
          <cell r="J3120"/>
          <cell r="K3120"/>
          <cell r="L3120"/>
          <cell r="M3120"/>
          <cell r="N3120"/>
          <cell r="O3120"/>
          <cell r="P3120"/>
          <cell r="Q3120"/>
          <cell r="R3120"/>
          <cell r="S3120"/>
          <cell r="T3120"/>
          <cell r="W3120"/>
          <cell r="X3120" t="str">
            <v>Sin movimiento</v>
          </cell>
          <cell r="Y3120">
            <v>10.000000000000009</v>
          </cell>
          <cell r="Z3120">
            <v>2.75</v>
          </cell>
        </row>
        <row r="3121">
          <cell r="A3121">
            <v>37906</v>
          </cell>
          <cell r="B3121">
            <v>140300</v>
          </cell>
          <cell r="C3121"/>
          <cell r="D3121"/>
          <cell r="E3121">
            <v>2.75</v>
          </cell>
          <cell r="F3121">
            <v>2.85</v>
          </cell>
          <cell r="G3121">
            <v>2.79</v>
          </cell>
          <cell r="H3121">
            <v>391437</v>
          </cell>
          <cell r="I3121">
            <v>140300</v>
          </cell>
          <cell r="J3121"/>
          <cell r="K3121"/>
          <cell r="L3121"/>
          <cell r="M3121"/>
          <cell r="N3121"/>
          <cell r="O3121"/>
          <cell r="P3121"/>
          <cell r="Q3121"/>
          <cell r="R3121"/>
          <cell r="S3121"/>
          <cell r="T3121"/>
          <cell r="W3121"/>
          <cell r="X3121" t="str">
            <v>Sin movimiento</v>
          </cell>
          <cell r="Y3121">
            <v>10.000000000000009</v>
          </cell>
          <cell r="Z3121">
            <v>2.75</v>
          </cell>
        </row>
        <row r="3122">
          <cell r="A3122">
            <v>37907</v>
          </cell>
          <cell r="B3122">
            <v>139000</v>
          </cell>
          <cell r="C3122"/>
          <cell r="D3122"/>
          <cell r="E3122">
            <v>2.7</v>
          </cell>
          <cell r="F3122">
            <v>2.85</v>
          </cell>
          <cell r="G3122">
            <v>2.77</v>
          </cell>
          <cell r="H3122">
            <v>385030</v>
          </cell>
          <cell r="I3122">
            <v>139000</v>
          </cell>
          <cell r="J3122"/>
          <cell r="K3122"/>
          <cell r="L3122"/>
          <cell r="M3122"/>
          <cell r="N3122"/>
          <cell r="O3122"/>
          <cell r="P3122"/>
          <cell r="Q3122"/>
          <cell r="R3122"/>
          <cell r="S3122"/>
          <cell r="T3122"/>
          <cell r="W3122"/>
          <cell r="X3122">
            <v>37895</v>
          </cell>
          <cell r="Y3122">
            <v>14.999999999999991</v>
          </cell>
          <cell r="Z3122">
            <v>2.75</v>
          </cell>
        </row>
        <row r="3123">
          <cell r="A3123">
            <v>37908</v>
          </cell>
          <cell r="B3123">
            <v>104300</v>
          </cell>
          <cell r="C3123"/>
          <cell r="D3123"/>
          <cell r="E3123">
            <v>2.7</v>
          </cell>
          <cell r="F3123">
            <v>2.8</v>
          </cell>
          <cell r="G3123">
            <v>2.77</v>
          </cell>
          <cell r="H3123">
            <v>288911</v>
          </cell>
          <cell r="I3123">
            <v>104300</v>
          </cell>
          <cell r="J3123"/>
          <cell r="K3123"/>
          <cell r="L3123"/>
          <cell r="M3123"/>
          <cell r="N3123"/>
          <cell r="O3123"/>
          <cell r="P3123"/>
          <cell r="Q3123"/>
          <cell r="R3123"/>
          <cell r="S3123"/>
          <cell r="T3123"/>
          <cell r="W3123"/>
          <cell r="X3123">
            <v>37895</v>
          </cell>
          <cell r="Y3123">
            <v>9.9999999999999645</v>
          </cell>
          <cell r="Z3123">
            <v>2.75</v>
          </cell>
        </row>
        <row r="3124">
          <cell r="A3124">
            <v>37909</v>
          </cell>
          <cell r="B3124">
            <v>112700</v>
          </cell>
          <cell r="C3124"/>
          <cell r="D3124"/>
          <cell r="E3124">
            <v>2.6</v>
          </cell>
          <cell r="F3124">
            <v>2.75</v>
          </cell>
          <cell r="G3124">
            <v>2.66</v>
          </cell>
          <cell r="H3124">
            <v>299782</v>
          </cell>
          <cell r="I3124">
            <v>112700</v>
          </cell>
          <cell r="J3124"/>
          <cell r="K3124"/>
          <cell r="L3124"/>
          <cell r="M3124"/>
          <cell r="N3124"/>
          <cell r="O3124"/>
          <cell r="P3124"/>
          <cell r="Q3124"/>
          <cell r="R3124"/>
          <cell r="S3124"/>
          <cell r="T3124"/>
          <cell r="W3124"/>
          <cell r="X3124">
            <v>37895</v>
          </cell>
          <cell r="Y3124">
            <v>14.999999999999991</v>
          </cell>
          <cell r="Z3124">
            <v>2.75</v>
          </cell>
        </row>
        <row r="3125">
          <cell r="A3125">
            <v>37910</v>
          </cell>
          <cell r="B3125">
            <v>119000</v>
          </cell>
          <cell r="C3125"/>
          <cell r="D3125"/>
          <cell r="E3125">
            <v>2.5</v>
          </cell>
          <cell r="F3125">
            <v>2.7</v>
          </cell>
          <cell r="G3125">
            <v>2.65</v>
          </cell>
          <cell r="H3125">
            <v>315350</v>
          </cell>
          <cell r="I3125">
            <v>119000</v>
          </cell>
          <cell r="J3125"/>
          <cell r="K3125"/>
          <cell r="L3125"/>
          <cell r="M3125"/>
          <cell r="N3125"/>
          <cell r="O3125"/>
          <cell r="P3125"/>
          <cell r="Q3125"/>
          <cell r="R3125"/>
          <cell r="S3125"/>
          <cell r="T3125"/>
          <cell r="W3125"/>
          <cell r="X3125">
            <v>37895</v>
          </cell>
          <cell r="Y3125">
            <v>20.000000000000018</v>
          </cell>
          <cell r="Z3125">
            <v>2.75</v>
          </cell>
        </row>
        <row r="3126">
          <cell r="A3126">
            <v>37911</v>
          </cell>
          <cell r="B3126">
            <v>147200</v>
          </cell>
          <cell r="C3126"/>
          <cell r="D3126"/>
          <cell r="E3126">
            <v>2.5</v>
          </cell>
          <cell r="F3126">
            <v>2.6</v>
          </cell>
          <cell r="G3126">
            <v>2.57</v>
          </cell>
          <cell r="H3126">
            <v>378304</v>
          </cell>
          <cell r="I3126">
            <v>147200</v>
          </cell>
          <cell r="J3126"/>
          <cell r="K3126"/>
          <cell r="L3126"/>
          <cell r="M3126"/>
          <cell r="N3126"/>
          <cell r="O3126"/>
          <cell r="P3126"/>
          <cell r="Q3126"/>
          <cell r="R3126"/>
          <cell r="S3126"/>
          <cell r="T3126"/>
          <cell r="W3126"/>
          <cell r="X3126">
            <v>37895</v>
          </cell>
          <cell r="Y3126">
            <v>10.000000000000009</v>
          </cell>
          <cell r="Z3126">
            <v>2.75</v>
          </cell>
        </row>
        <row r="3127">
          <cell r="A3127">
            <v>37912</v>
          </cell>
          <cell r="B3127">
            <v>147200</v>
          </cell>
          <cell r="C3127"/>
          <cell r="D3127"/>
          <cell r="E3127">
            <v>2.5</v>
          </cell>
          <cell r="F3127">
            <v>2.6</v>
          </cell>
          <cell r="G3127">
            <v>2.57</v>
          </cell>
          <cell r="H3127">
            <v>378304</v>
          </cell>
          <cell r="I3127">
            <v>147200</v>
          </cell>
          <cell r="J3127"/>
          <cell r="K3127"/>
          <cell r="L3127"/>
          <cell r="M3127"/>
          <cell r="N3127"/>
          <cell r="O3127"/>
          <cell r="P3127"/>
          <cell r="Q3127"/>
          <cell r="R3127"/>
          <cell r="S3127"/>
          <cell r="T3127"/>
          <cell r="W3127"/>
          <cell r="X3127" t="str">
            <v>Sin movimiento</v>
          </cell>
          <cell r="Y3127">
            <v>10.000000000000009</v>
          </cell>
          <cell r="Z3127">
            <v>2.75</v>
          </cell>
        </row>
        <row r="3128">
          <cell r="A3128">
            <v>37913</v>
          </cell>
          <cell r="B3128">
            <v>147200</v>
          </cell>
          <cell r="C3128"/>
          <cell r="D3128"/>
          <cell r="E3128">
            <v>2.5</v>
          </cell>
          <cell r="F3128">
            <v>2.6</v>
          </cell>
          <cell r="G3128">
            <v>2.57</v>
          </cell>
          <cell r="H3128">
            <v>378304</v>
          </cell>
          <cell r="I3128">
            <v>147200</v>
          </cell>
          <cell r="J3128"/>
          <cell r="K3128"/>
          <cell r="L3128"/>
          <cell r="M3128"/>
          <cell r="N3128"/>
          <cell r="O3128"/>
          <cell r="P3128"/>
          <cell r="Q3128"/>
          <cell r="R3128"/>
          <cell r="S3128"/>
          <cell r="T3128"/>
          <cell r="W3128"/>
          <cell r="X3128" t="str">
            <v>Sin movimiento</v>
          </cell>
          <cell r="Y3128">
            <v>10.000000000000009</v>
          </cell>
          <cell r="Z3128">
            <v>2.75</v>
          </cell>
        </row>
        <row r="3129">
          <cell r="A3129">
            <v>37914</v>
          </cell>
          <cell r="B3129">
            <v>138100</v>
          </cell>
          <cell r="C3129"/>
          <cell r="D3129"/>
          <cell r="E3129">
            <v>2.75</v>
          </cell>
          <cell r="F3129">
            <v>2.8</v>
          </cell>
          <cell r="G3129">
            <v>2.79</v>
          </cell>
          <cell r="H3129">
            <v>385299</v>
          </cell>
          <cell r="I3129">
            <v>138100</v>
          </cell>
          <cell r="J3129"/>
          <cell r="K3129"/>
          <cell r="L3129"/>
          <cell r="M3129"/>
          <cell r="N3129"/>
          <cell r="O3129"/>
          <cell r="P3129"/>
          <cell r="Q3129"/>
          <cell r="R3129"/>
          <cell r="S3129"/>
          <cell r="T3129"/>
          <cell r="W3129"/>
          <cell r="X3129">
            <v>37895</v>
          </cell>
          <cell r="Y3129">
            <v>4.9999999999999822</v>
          </cell>
          <cell r="Z3129">
            <v>2.75</v>
          </cell>
        </row>
        <row r="3130">
          <cell r="A3130">
            <v>37915</v>
          </cell>
          <cell r="B3130">
            <v>129900</v>
          </cell>
          <cell r="C3130"/>
          <cell r="D3130"/>
          <cell r="E3130">
            <v>2.75</v>
          </cell>
          <cell r="F3130">
            <v>2.8</v>
          </cell>
          <cell r="G3130">
            <v>2.79</v>
          </cell>
          <cell r="H3130">
            <v>362421</v>
          </cell>
          <cell r="I3130">
            <v>129900</v>
          </cell>
          <cell r="J3130"/>
          <cell r="K3130"/>
          <cell r="L3130"/>
          <cell r="M3130"/>
          <cell r="N3130"/>
          <cell r="O3130"/>
          <cell r="P3130"/>
          <cell r="Q3130"/>
          <cell r="R3130"/>
          <cell r="S3130"/>
          <cell r="T3130"/>
          <cell r="W3130"/>
          <cell r="X3130">
            <v>37895</v>
          </cell>
          <cell r="Y3130">
            <v>4.9999999999999822</v>
          </cell>
          <cell r="Z3130">
            <v>2.75</v>
          </cell>
        </row>
        <row r="3131">
          <cell r="A3131">
            <v>37916</v>
          </cell>
          <cell r="B3131">
            <v>163138</v>
          </cell>
          <cell r="C3131"/>
          <cell r="D3131"/>
          <cell r="E3131">
            <v>2.5</v>
          </cell>
          <cell r="F3131">
            <v>2.8</v>
          </cell>
          <cell r="G3131">
            <v>2.64</v>
          </cell>
          <cell r="H3131">
            <v>430684.32</v>
          </cell>
          <cell r="I3131">
            <v>163138</v>
          </cell>
          <cell r="J3131"/>
          <cell r="K3131"/>
          <cell r="L3131"/>
          <cell r="M3131"/>
          <cell r="N3131"/>
          <cell r="O3131"/>
          <cell r="P3131"/>
          <cell r="Q3131"/>
          <cell r="R3131"/>
          <cell r="S3131"/>
          <cell r="T3131"/>
          <cell r="W3131"/>
          <cell r="X3131">
            <v>37895</v>
          </cell>
          <cell r="Y3131">
            <v>29.999999999999982</v>
          </cell>
          <cell r="Z3131">
            <v>2.75</v>
          </cell>
        </row>
        <row r="3132">
          <cell r="A3132">
            <v>37917</v>
          </cell>
          <cell r="B3132">
            <v>100500</v>
          </cell>
          <cell r="C3132"/>
          <cell r="D3132"/>
          <cell r="E3132">
            <v>2.5</v>
          </cell>
          <cell r="F3132">
            <v>2.7</v>
          </cell>
          <cell r="G3132">
            <v>2.59</v>
          </cell>
          <cell r="H3132">
            <v>260295</v>
          </cell>
          <cell r="I3132">
            <v>100500</v>
          </cell>
          <cell r="J3132"/>
          <cell r="K3132"/>
          <cell r="L3132"/>
          <cell r="M3132"/>
          <cell r="N3132"/>
          <cell r="O3132"/>
          <cell r="P3132"/>
          <cell r="Q3132"/>
          <cell r="R3132"/>
          <cell r="S3132"/>
          <cell r="T3132"/>
          <cell r="W3132"/>
          <cell r="X3132">
            <v>37895</v>
          </cell>
          <cell r="Y3132">
            <v>20.000000000000018</v>
          </cell>
          <cell r="Z3132">
            <v>2.75</v>
          </cell>
        </row>
        <row r="3133">
          <cell r="A3133">
            <v>37918</v>
          </cell>
          <cell r="B3133">
            <v>112600</v>
          </cell>
          <cell r="C3133"/>
          <cell r="D3133"/>
          <cell r="E3133">
            <v>2.65</v>
          </cell>
          <cell r="F3133">
            <v>2.75</v>
          </cell>
          <cell r="G3133">
            <v>2.7</v>
          </cell>
          <cell r="H3133">
            <v>304020</v>
          </cell>
          <cell r="I3133">
            <v>112600</v>
          </cell>
          <cell r="J3133"/>
          <cell r="K3133"/>
          <cell r="L3133"/>
          <cell r="M3133"/>
          <cell r="N3133"/>
          <cell r="O3133"/>
          <cell r="P3133"/>
          <cell r="Q3133"/>
          <cell r="R3133"/>
          <cell r="S3133"/>
          <cell r="T3133"/>
          <cell r="W3133"/>
          <cell r="X3133">
            <v>37895</v>
          </cell>
          <cell r="Y3133">
            <v>10.000000000000009</v>
          </cell>
          <cell r="Z3133">
            <v>2.75</v>
          </cell>
        </row>
        <row r="3134">
          <cell r="A3134">
            <v>37919</v>
          </cell>
          <cell r="B3134">
            <v>112600</v>
          </cell>
          <cell r="C3134"/>
          <cell r="D3134"/>
          <cell r="E3134">
            <v>2.65</v>
          </cell>
          <cell r="F3134">
            <v>2.75</v>
          </cell>
          <cell r="G3134">
            <v>2.7</v>
          </cell>
          <cell r="H3134">
            <v>304020</v>
          </cell>
          <cell r="I3134">
            <v>112600</v>
          </cell>
          <cell r="J3134"/>
          <cell r="K3134"/>
          <cell r="L3134"/>
          <cell r="M3134"/>
          <cell r="N3134"/>
          <cell r="O3134"/>
          <cell r="P3134"/>
          <cell r="Q3134"/>
          <cell r="R3134"/>
          <cell r="S3134"/>
          <cell r="T3134"/>
          <cell r="W3134"/>
          <cell r="X3134" t="str">
            <v>Sin movimiento</v>
          </cell>
          <cell r="Y3134">
            <v>10.000000000000009</v>
          </cell>
          <cell r="Z3134">
            <v>2.75</v>
          </cell>
        </row>
        <row r="3135">
          <cell r="A3135">
            <v>37920</v>
          </cell>
          <cell r="B3135">
            <v>112600</v>
          </cell>
          <cell r="C3135"/>
          <cell r="D3135"/>
          <cell r="E3135">
            <v>2.65</v>
          </cell>
          <cell r="F3135">
            <v>2.75</v>
          </cell>
          <cell r="G3135">
            <v>2.7</v>
          </cell>
          <cell r="H3135">
            <v>304020</v>
          </cell>
          <cell r="I3135">
            <v>112600</v>
          </cell>
          <cell r="J3135"/>
          <cell r="K3135"/>
          <cell r="L3135"/>
          <cell r="M3135"/>
          <cell r="N3135"/>
          <cell r="O3135"/>
          <cell r="P3135"/>
          <cell r="Q3135"/>
          <cell r="R3135"/>
          <cell r="S3135"/>
          <cell r="T3135"/>
          <cell r="W3135"/>
          <cell r="X3135" t="str">
            <v>Sin movimiento</v>
          </cell>
          <cell r="Y3135">
            <v>10.000000000000009</v>
          </cell>
          <cell r="Z3135">
            <v>2.75</v>
          </cell>
        </row>
        <row r="3136">
          <cell r="A3136">
            <v>37921</v>
          </cell>
          <cell r="B3136">
            <v>122300</v>
          </cell>
          <cell r="C3136"/>
          <cell r="D3136"/>
          <cell r="E3136">
            <v>2.7</v>
          </cell>
          <cell r="F3136">
            <v>2.85</v>
          </cell>
          <cell r="G3136">
            <v>2.79</v>
          </cell>
          <cell r="H3136">
            <v>341217</v>
          </cell>
          <cell r="I3136">
            <v>122300</v>
          </cell>
          <cell r="J3136"/>
          <cell r="K3136"/>
          <cell r="L3136"/>
          <cell r="M3136"/>
          <cell r="N3136"/>
          <cell r="O3136"/>
          <cell r="P3136"/>
          <cell r="Q3136"/>
          <cell r="R3136"/>
          <cell r="S3136"/>
          <cell r="T3136"/>
          <cell r="W3136"/>
          <cell r="X3136">
            <v>37895</v>
          </cell>
          <cell r="Y3136">
            <v>14.999999999999991</v>
          </cell>
          <cell r="Z3136">
            <v>2.75</v>
          </cell>
        </row>
        <row r="3137">
          <cell r="A3137">
            <v>37922</v>
          </cell>
          <cell r="B3137">
            <v>80500</v>
          </cell>
          <cell r="C3137"/>
          <cell r="D3137"/>
          <cell r="E3137">
            <v>2.6</v>
          </cell>
          <cell r="F3137">
            <v>2.8</v>
          </cell>
          <cell r="G3137">
            <v>2.7</v>
          </cell>
          <cell r="H3137">
            <v>217350</v>
          </cell>
          <cell r="I3137">
            <v>80500</v>
          </cell>
          <cell r="J3137"/>
          <cell r="K3137"/>
          <cell r="L3137"/>
          <cell r="M3137"/>
          <cell r="N3137"/>
          <cell r="O3137"/>
          <cell r="P3137"/>
          <cell r="Q3137"/>
          <cell r="R3137"/>
          <cell r="S3137"/>
          <cell r="T3137"/>
          <cell r="W3137"/>
          <cell r="X3137">
            <v>37895</v>
          </cell>
          <cell r="Y3137">
            <v>19.999999999999972</v>
          </cell>
          <cell r="Z3137">
            <v>2.75</v>
          </cell>
        </row>
        <row r="3138">
          <cell r="A3138">
            <v>37923</v>
          </cell>
          <cell r="B3138">
            <v>128300</v>
          </cell>
          <cell r="C3138"/>
          <cell r="D3138"/>
          <cell r="E3138">
            <v>2.4</v>
          </cell>
          <cell r="F3138">
            <v>2.75</v>
          </cell>
          <cell r="G3138">
            <v>2.57</v>
          </cell>
          <cell r="H3138">
            <v>329731</v>
          </cell>
          <cell r="I3138">
            <v>128300</v>
          </cell>
          <cell r="J3138"/>
          <cell r="K3138"/>
          <cell r="L3138"/>
          <cell r="M3138"/>
          <cell r="N3138"/>
          <cell r="O3138"/>
          <cell r="P3138"/>
          <cell r="Q3138"/>
          <cell r="R3138"/>
          <cell r="S3138"/>
          <cell r="T3138"/>
          <cell r="W3138"/>
          <cell r="X3138">
            <v>37895</v>
          </cell>
          <cell r="Y3138">
            <v>35.000000000000007</v>
          </cell>
          <cell r="Z3138">
            <v>2.75</v>
          </cell>
        </row>
        <row r="3139">
          <cell r="A3139">
            <v>37924</v>
          </cell>
          <cell r="B3139">
            <v>163700</v>
          </cell>
          <cell r="C3139"/>
          <cell r="D3139"/>
          <cell r="E3139">
            <v>2.6</v>
          </cell>
          <cell r="F3139">
            <v>2.75</v>
          </cell>
          <cell r="G3139">
            <v>2.71</v>
          </cell>
          <cell r="H3139">
            <v>443627</v>
          </cell>
          <cell r="I3139">
            <v>163700</v>
          </cell>
          <cell r="J3139"/>
          <cell r="K3139"/>
          <cell r="L3139"/>
          <cell r="M3139"/>
          <cell r="N3139"/>
          <cell r="O3139"/>
          <cell r="P3139"/>
          <cell r="Q3139"/>
          <cell r="R3139"/>
          <cell r="S3139"/>
          <cell r="T3139"/>
          <cell r="W3139"/>
          <cell r="X3139">
            <v>37895</v>
          </cell>
          <cell r="Y3139">
            <v>14.999999999999991</v>
          </cell>
          <cell r="Z3139">
            <v>2.75</v>
          </cell>
        </row>
        <row r="3140">
          <cell r="A3140">
            <v>37925</v>
          </cell>
          <cell r="B3140">
            <v>154630</v>
          </cell>
          <cell r="C3140"/>
          <cell r="D3140"/>
          <cell r="E3140">
            <v>2.7</v>
          </cell>
          <cell r="F3140">
            <v>2.75</v>
          </cell>
          <cell r="G3140">
            <v>2.71</v>
          </cell>
          <cell r="H3140">
            <v>419047.3</v>
          </cell>
          <cell r="I3140">
            <v>154630</v>
          </cell>
          <cell r="J3140">
            <v>9437859.620000001</v>
          </cell>
          <cell r="K3140">
            <v>3483168</v>
          </cell>
          <cell r="L3140">
            <v>2.7095619906935298</v>
          </cell>
          <cell r="M3140"/>
          <cell r="N3140"/>
          <cell r="O3140"/>
          <cell r="P3140"/>
          <cell r="Q3140"/>
          <cell r="R3140"/>
          <cell r="S3140"/>
          <cell r="T3140"/>
          <cell r="W3140"/>
          <cell r="X3140">
            <v>37895</v>
          </cell>
          <cell r="Y3140">
            <v>4.9999999999999822</v>
          </cell>
          <cell r="Z3140">
            <v>2.75</v>
          </cell>
        </row>
        <row r="3141">
          <cell r="A3141">
            <v>37926</v>
          </cell>
          <cell r="B3141">
            <v>154630</v>
          </cell>
          <cell r="C3141"/>
          <cell r="D3141"/>
          <cell r="E3141">
            <v>2.7</v>
          </cell>
          <cell r="F3141">
            <v>2.75</v>
          </cell>
          <cell r="G3141">
            <v>2.71</v>
          </cell>
          <cell r="H3141">
            <v>419047.3</v>
          </cell>
          <cell r="I3141">
            <v>154630</v>
          </cell>
          <cell r="J3141"/>
          <cell r="K3141"/>
          <cell r="L3141"/>
          <cell r="M3141"/>
          <cell r="N3141"/>
          <cell r="O3141"/>
          <cell r="P3141"/>
          <cell r="Q3141"/>
          <cell r="R3141"/>
          <cell r="S3141"/>
          <cell r="T3141"/>
          <cell r="W3141"/>
          <cell r="X3141" t="str">
            <v>Sin movimiento</v>
          </cell>
          <cell r="Y3141">
            <v>4.9999999999999822</v>
          </cell>
          <cell r="Z3141">
            <v>2.75</v>
          </cell>
        </row>
        <row r="3142">
          <cell r="A3142">
            <v>37927</v>
          </cell>
          <cell r="B3142">
            <v>154630</v>
          </cell>
          <cell r="C3142"/>
          <cell r="D3142"/>
          <cell r="E3142">
            <v>2.7</v>
          </cell>
          <cell r="F3142">
            <v>2.75</v>
          </cell>
          <cell r="G3142">
            <v>2.71</v>
          </cell>
          <cell r="H3142">
            <v>419047.3</v>
          </cell>
          <cell r="I3142">
            <v>154630</v>
          </cell>
          <cell r="J3142"/>
          <cell r="K3142"/>
          <cell r="L3142"/>
          <cell r="M3142"/>
          <cell r="N3142"/>
          <cell r="O3142"/>
          <cell r="P3142"/>
          <cell r="Q3142"/>
          <cell r="R3142"/>
          <cell r="S3142"/>
          <cell r="T3142"/>
          <cell r="W3142"/>
          <cell r="X3142" t="str">
            <v>Sin movimiento</v>
          </cell>
          <cell r="Y3142">
            <v>4.9999999999999822</v>
          </cell>
          <cell r="Z3142">
            <v>2.75</v>
          </cell>
        </row>
        <row r="3143">
          <cell r="A3143">
            <v>37928</v>
          </cell>
          <cell r="B3143">
            <v>126900</v>
          </cell>
          <cell r="C3143"/>
          <cell r="D3143"/>
          <cell r="E3143">
            <v>2.7</v>
          </cell>
          <cell r="F3143">
            <v>2.85</v>
          </cell>
          <cell r="G3143">
            <v>2.77</v>
          </cell>
          <cell r="H3143">
            <v>351513</v>
          </cell>
          <cell r="I3143">
            <v>126900</v>
          </cell>
          <cell r="J3143"/>
          <cell r="K3143"/>
          <cell r="L3143"/>
          <cell r="M3143"/>
          <cell r="N3143"/>
          <cell r="O3143"/>
          <cell r="P3143"/>
          <cell r="Q3143"/>
          <cell r="R3143"/>
          <cell r="S3143"/>
          <cell r="T3143"/>
          <cell r="W3143"/>
          <cell r="X3143">
            <v>37926</v>
          </cell>
          <cell r="Y3143">
            <v>14.999999999999991</v>
          </cell>
          <cell r="Z3143">
            <v>2.75</v>
          </cell>
        </row>
        <row r="3144">
          <cell r="A3144">
            <v>37929</v>
          </cell>
          <cell r="B3144">
            <v>96000</v>
          </cell>
          <cell r="C3144"/>
          <cell r="D3144"/>
          <cell r="E3144">
            <v>2.8</v>
          </cell>
          <cell r="F3144">
            <v>2.85</v>
          </cell>
          <cell r="G3144">
            <v>2.81</v>
          </cell>
          <cell r="H3144">
            <v>269760</v>
          </cell>
          <cell r="I3144">
            <v>96000</v>
          </cell>
          <cell r="J3144"/>
          <cell r="K3144"/>
          <cell r="L3144"/>
          <cell r="M3144"/>
          <cell r="N3144"/>
          <cell r="O3144"/>
          <cell r="P3144"/>
          <cell r="Q3144"/>
          <cell r="R3144"/>
          <cell r="S3144"/>
          <cell r="T3144"/>
          <cell r="W3144"/>
          <cell r="X3144">
            <v>37926</v>
          </cell>
          <cell r="Y3144">
            <v>5.0000000000000266</v>
          </cell>
          <cell r="Z3144">
            <v>2.75</v>
          </cell>
        </row>
        <row r="3145">
          <cell r="A3145">
            <v>37930</v>
          </cell>
          <cell r="B3145">
            <v>160000</v>
          </cell>
          <cell r="C3145"/>
          <cell r="D3145"/>
          <cell r="E3145">
            <v>2.75</v>
          </cell>
          <cell r="F3145">
            <v>2.8</v>
          </cell>
          <cell r="G3145">
            <v>2.76</v>
          </cell>
          <cell r="H3145">
            <v>441599.99999999994</v>
          </cell>
          <cell r="I3145">
            <v>160000</v>
          </cell>
          <cell r="J3145"/>
          <cell r="K3145"/>
          <cell r="L3145"/>
          <cell r="M3145"/>
          <cell r="N3145"/>
          <cell r="O3145"/>
          <cell r="P3145"/>
          <cell r="Q3145"/>
          <cell r="R3145"/>
          <cell r="S3145"/>
          <cell r="T3145"/>
          <cell r="W3145"/>
          <cell r="X3145">
            <v>37926</v>
          </cell>
          <cell r="Y3145">
            <v>4.9999999999999822</v>
          </cell>
          <cell r="Z3145">
            <v>2.75</v>
          </cell>
        </row>
        <row r="3146">
          <cell r="A3146">
            <v>37931</v>
          </cell>
          <cell r="B3146">
            <v>160100</v>
          </cell>
          <cell r="C3146"/>
          <cell r="D3146"/>
          <cell r="E3146">
            <v>2.7</v>
          </cell>
          <cell r="F3146">
            <v>2.75</v>
          </cell>
          <cell r="G3146">
            <v>2.75</v>
          </cell>
          <cell r="H3146">
            <v>440275</v>
          </cell>
          <cell r="I3146">
            <v>160100</v>
          </cell>
          <cell r="J3146"/>
          <cell r="K3146"/>
          <cell r="L3146"/>
          <cell r="M3146"/>
          <cell r="N3146"/>
          <cell r="O3146"/>
          <cell r="P3146"/>
          <cell r="Q3146"/>
          <cell r="R3146"/>
          <cell r="S3146"/>
          <cell r="T3146"/>
          <cell r="W3146"/>
          <cell r="X3146">
            <v>37926</v>
          </cell>
          <cell r="Y3146">
            <v>4.9999999999999822</v>
          </cell>
          <cell r="Z3146">
            <v>2.75</v>
          </cell>
        </row>
        <row r="3147">
          <cell r="A3147">
            <v>37932</v>
          </cell>
          <cell r="B3147">
            <v>275300</v>
          </cell>
          <cell r="C3147"/>
          <cell r="D3147"/>
          <cell r="E3147">
            <v>2.5</v>
          </cell>
          <cell r="F3147">
            <v>2.6</v>
          </cell>
          <cell r="G3147">
            <v>2.5099999999999998</v>
          </cell>
          <cell r="H3147">
            <v>691002.99999999988</v>
          </cell>
          <cell r="I3147">
            <v>275300</v>
          </cell>
          <cell r="J3147"/>
          <cell r="K3147"/>
          <cell r="L3147"/>
          <cell r="M3147"/>
          <cell r="N3147"/>
          <cell r="O3147"/>
          <cell r="P3147"/>
          <cell r="Q3147"/>
          <cell r="R3147"/>
          <cell r="S3147"/>
          <cell r="T3147"/>
          <cell r="W3147"/>
          <cell r="X3147">
            <v>37926</v>
          </cell>
          <cell r="Y3147">
            <v>10.000000000000009</v>
          </cell>
          <cell r="Z3147">
            <v>2.5</v>
          </cell>
        </row>
        <row r="3148">
          <cell r="A3148">
            <v>37933</v>
          </cell>
          <cell r="B3148">
            <v>275300</v>
          </cell>
          <cell r="C3148"/>
          <cell r="D3148"/>
          <cell r="E3148">
            <v>2.5</v>
          </cell>
          <cell r="F3148">
            <v>2.6</v>
          </cell>
          <cell r="G3148">
            <v>2.5099999999999998</v>
          </cell>
          <cell r="H3148">
            <v>691002.99999999988</v>
          </cell>
          <cell r="I3148">
            <v>275300</v>
          </cell>
          <cell r="J3148"/>
          <cell r="K3148"/>
          <cell r="L3148"/>
          <cell r="M3148"/>
          <cell r="N3148"/>
          <cell r="O3148"/>
          <cell r="P3148"/>
          <cell r="Q3148"/>
          <cell r="R3148"/>
          <cell r="S3148"/>
          <cell r="T3148"/>
          <cell r="W3148"/>
          <cell r="X3148" t="str">
            <v>Sin movimiento</v>
          </cell>
          <cell r="Y3148">
            <v>10.000000000000009</v>
          </cell>
          <cell r="Z3148">
            <v>2.5</v>
          </cell>
        </row>
        <row r="3149">
          <cell r="A3149">
            <v>37934</v>
          </cell>
          <cell r="B3149">
            <v>275300</v>
          </cell>
          <cell r="C3149"/>
          <cell r="D3149"/>
          <cell r="E3149">
            <v>2.5</v>
          </cell>
          <cell r="F3149">
            <v>2.6</v>
          </cell>
          <cell r="G3149">
            <v>2.5099999999999998</v>
          </cell>
          <cell r="H3149">
            <v>691002.99999999988</v>
          </cell>
          <cell r="I3149">
            <v>275300</v>
          </cell>
          <cell r="J3149"/>
          <cell r="K3149"/>
          <cell r="L3149"/>
          <cell r="M3149"/>
          <cell r="N3149"/>
          <cell r="O3149"/>
          <cell r="P3149"/>
          <cell r="Q3149"/>
          <cell r="R3149"/>
          <cell r="S3149"/>
          <cell r="T3149"/>
          <cell r="W3149"/>
          <cell r="X3149" t="str">
            <v>Sin movimiento</v>
          </cell>
          <cell r="Y3149">
            <v>10.000000000000009</v>
          </cell>
          <cell r="Z3149">
            <v>2.5</v>
          </cell>
        </row>
        <row r="3150">
          <cell r="A3150">
            <v>37935</v>
          </cell>
          <cell r="B3150">
            <v>89700</v>
          </cell>
          <cell r="C3150"/>
          <cell r="D3150"/>
          <cell r="E3150">
            <v>2.5</v>
          </cell>
          <cell r="F3150">
            <v>2.6</v>
          </cell>
          <cell r="G3150">
            <v>2.5499999999999998</v>
          </cell>
          <cell r="H3150">
            <v>228734.99999999997</v>
          </cell>
          <cell r="I3150">
            <v>89700</v>
          </cell>
          <cell r="J3150"/>
          <cell r="K3150"/>
          <cell r="L3150"/>
          <cell r="M3150"/>
          <cell r="N3150"/>
          <cell r="O3150"/>
          <cell r="P3150"/>
          <cell r="Q3150"/>
          <cell r="R3150"/>
          <cell r="S3150"/>
          <cell r="T3150"/>
          <cell r="W3150"/>
          <cell r="X3150">
            <v>37926</v>
          </cell>
          <cell r="Y3150">
            <v>10.000000000000009</v>
          </cell>
          <cell r="Z3150">
            <v>2.5</v>
          </cell>
        </row>
        <row r="3151">
          <cell r="A3151">
            <v>37936</v>
          </cell>
          <cell r="B3151">
            <v>86200</v>
          </cell>
          <cell r="C3151"/>
          <cell r="D3151"/>
          <cell r="E3151">
            <v>2.5</v>
          </cell>
          <cell r="F3151">
            <v>2.5499999999999998</v>
          </cell>
          <cell r="G3151">
            <v>2.52</v>
          </cell>
          <cell r="H3151">
            <v>217224</v>
          </cell>
          <cell r="I3151">
            <v>86200</v>
          </cell>
          <cell r="J3151"/>
          <cell r="K3151"/>
          <cell r="L3151"/>
          <cell r="M3151"/>
          <cell r="N3151"/>
          <cell r="O3151"/>
          <cell r="P3151"/>
          <cell r="Q3151"/>
          <cell r="R3151"/>
          <cell r="S3151"/>
          <cell r="T3151"/>
          <cell r="W3151"/>
          <cell r="X3151">
            <v>37926</v>
          </cell>
          <cell r="Y3151">
            <v>4.9999999999999822</v>
          </cell>
          <cell r="Z3151">
            <v>2.5</v>
          </cell>
        </row>
        <row r="3152">
          <cell r="A3152">
            <v>37937</v>
          </cell>
          <cell r="B3152">
            <v>54000</v>
          </cell>
          <cell r="C3152"/>
          <cell r="D3152"/>
          <cell r="E3152">
            <v>2.4</v>
          </cell>
          <cell r="F3152">
            <v>2.5</v>
          </cell>
          <cell r="G3152">
            <v>2.4300000000000002</v>
          </cell>
          <cell r="H3152">
            <v>131220</v>
          </cell>
          <cell r="I3152">
            <v>54000</v>
          </cell>
          <cell r="J3152"/>
          <cell r="K3152"/>
          <cell r="L3152"/>
          <cell r="M3152"/>
          <cell r="N3152"/>
          <cell r="O3152"/>
          <cell r="P3152"/>
          <cell r="Q3152"/>
          <cell r="R3152"/>
          <cell r="S3152"/>
          <cell r="T3152"/>
          <cell r="W3152"/>
          <cell r="X3152">
            <v>37926</v>
          </cell>
          <cell r="Y3152">
            <v>10.000000000000009</v>
          </cell>
          <cell r="Z3152">
            <v>2.5</v>
          </cell>
        </row>
        <row r="3153">
          <cell r="A3153">
            <v>37938</v>
          </cell>
          <cell r="B3153">
            <v>129950</v>
          </cell>
          <cell r="C3153"/>
          <cell r="D3153"/>
          <cell r="E3153">
            <v>2.4</v>
          </cell>
          <cell r="F3153">
            <v>2.6</v>
          </cell>
          <cell r="G3153">
            <v>2.4700000000000002</v>
          </cell>
          <cell r="H3153">
            <v>320976.5</v>
          </cell>
          <cell r="I3153">
            <v>129950</v>
          </cell>
          <cell r="J3153"/>
          <cell r="K3153"/>
          <cell r="L3153"/>
          <cell r="M3153"/>
          <cell r="N3153"/>
          <cell r="O3153"/>
          <cell r="P3153"/>
          <cell r="Q3153"/>
          <cell r="R3153"/>
          <cell r="S3153"/>
          <cell r="T3153"/>
          <cell r="W3153"/>
          <cell r="X3153">
            <v>37926</v>
          </cell>
          <cell r="Y3153">
            <v>20.000000000000018</v>
          </cell>
          <cell r="Z3153">
            <v>2.5</v>
          </cell>
        </row>
        <row r="3154">
          <cell r="A3154">
            <v>37939</v>
          </cell>
          <cell r="B3154">
            <v>84000</v>
          </cell>
          <cell r="C3154"/>
          <cell r="D3154"/>
          <cell r="E3154">
            <v>2.5</v>
          </cell>
          <cell r="F3154">
            <v>2.5499999999999998</v>
          </cell>
          <cell r="G3154">
            <v>2.54</v>
          </cell>
          <cell r="H3154">
            <v>213360</v>
          </cell>
          <cell r="I3154">
            <v>84000</v>
          </cell>
          <cell r="J3154"/>
          <cell r="K3154"/>
          <cell r="L3154"/>
          <cell r="M3154"/>
          <cell r="N3154"/>
          <cell r="O3154"/>
          <cell r="P3154"/>
          <cell r="Q3154"/>
          <cell r="R3154"/>
          <cell r="S3154"/>
          <cell r="T3154"/>
          <cell r="W3154"/>
          <cell r="X3154">
            <v>37926</v>
          </cell>
          <cell r="Y3154">
            <v>4.9999999999999822</v>
          </cell>
          <cell r="Z3154">
            <v>2.5</v>
          </cell>
        </row>
        <row r="3155">
          <cell r="A3155">
            <v>37940</v>
          </cell>
          <cell r="B3155">
            <v>84000</v>
          </cell>
          <cell r="C3155"/>
          <cell r="D3155"/>
          <cell r="E3155">
            <v>2.5</v>
          </cell>
          <cell r="F3155">
            <v>2.5499999999999998</v>
          </cell>
          <cell r="G3155">
            <v>2.54</v>
          </cell>
          <cell r="H3155">
            <v>213360</v>
          </cell>
          <cell r="I3155">
            <v>84000</v>
          </cell>
          <cell r="J3155"/>
          <cell r="K3155"/>
          <cell r="L3155"/>
          <cell r="M3155"/>
          <cell r="N3155"/>
          <cell r="O3155"/>
          <cell r="P3155"/>
          <cell r="Q3155"/>
          <cell r="R3155"/>
          <cell r="S3155"/>
          <cell r="T3155"/>
          <cell r="W3155"/>
          <cell r="X3155" t="str">
            <v>Sin movimiento</v>
          </cell>
          <cell r="Y3155">
            <v>4.9999999999999822</v>
          </cell>
          <cell r="Z3155">
            <v>2.5</v>
          </cell>
        </row>
        <row r="3156">
          <cell r="A3156">
            <v>37941</v>
          </cell>
          <cell r="B3156">
            <v>84000</v>
          </cell>
          <cell r="C3156"/>
          <cell r="D3156"/>
          <cell r="E3156">
            <v>2.5</v>
          </cell>
          <cell r="F3156">
            <v>2.5499999999999998</v>
          </cell>
          <cell r="G3156">
            <v>2.54</v>
          </cell>
          <cell r="H3156">
            <v>213360</v>
          </cell>
          <cell r="I3156">
            <v>84000</v>
          </cell>
          <cell r="J3156"/>
          <cell r="K3156"/>
          <cell r="L3156"/>
          <cell r="M3156"/>
          <cell r="N3156"/>
          <cell r="O3156"/>
          <cell r="P3156"/>
          <cell r="Q3156"/>
          <cell r="R3156"/>
          <cell r="S3156"/>
          <cell r="T3156"/>
          <cell r="W3156"/>
          <cell r="X3156" t="str">
            <v>Sin movimiento</v>
          </cell>
          <cell r="Y3156">
            <v>4.9999999999999822</v>
          </cell>
          <cell r="Z3156">
            <v>2.5</v>
          </cell>
        </row>
        <row r="3157">
          <cell r="A3157">
            <v>37942</v>
          </cell>
          <cell r="B3157">
            <v>101100</v>
          </cell>
          <cell r="C3157"/>
          <cell r="D3157"/>
          <cell r="E3157">
            <v>2.4500000000000002</v>
          </cell>
          <cell r="F3157">
            <v>2.5499999999999998</v>
          </cell>
          <cell r="G3157">
            <v>2.4900000000000002</v>
          </cell>
          <cell r="H3157">
            <v>251739.00000000003</v>
          </cell>
          <cell r="I3157">
            <v>101100</v>
          </cell>
          <cell r="J3157"/>
          <cell r="K3157"/>
          <cell r="L3157"/>
          <cell r="M3157"/>
          <cell r="N3157"/>
          <cell r="O3157"/>
          <cell r="P3157"/>
          <cell r="Q3157"/>
          <cell r="R3157"/>
          <cell r="S3157"/>
          <cell r="T3157"/>
          <cell r="W3157"/>
          <cell r="X3157">
            <v>37926</v>
          </cell>
          <cell r="Y3157">
            <v>9.9999999999999645</v>
          </cell>
          <cell r="Z3157">
            <v>2.5</v>
          </cell>
        </row>
        <row r="3158">
          <cell r="A3158">
            <v>37943</v>
          </cell>
          <cell r="B3158">
            <v>157400</v>
          </cell>
          <cell r="C3158"/>
          <cell r="D3158"/>
          <cell r="E3158">
            <v>2.4500000000000002</v>
          </cell>
          <cell r="F3158">
            <v>2.5499999999999998</v>
          </cell>
          <cell r="G3158">
            <v>2.48</v>
          </cell>
          <cell r="H3158">
            <v>390352</v>
          </cell>
          <cell r="I3158">
            <v>157400</v>
          </cell>
          <cell r="J3158"/>
          <cell r="K3158"/>
          <cell r="L3158"/>
          <cell r="M3158"/>
          <cell r="N3158"/>
          <cell r="O3158"/>
          <cell r="P3158"/>
          <cell r="Q3158"/>
          <cell r="R3158"/>
          <cell r="S3158"/>
          <cell r="T3158"/>
          <cell r="W3158"/>
          <cell r="X3158">
            <v>37926</v>
          </cell>
          <cell r="Y3158">
            <v>9.9999999999999645</v>
          </cell>
          <cell r="Z3158">
            <v>2.5</v>
          </cell>
        </row>
        <row r="3159">
          <cell r="A3159">
            <v>37944</v>
          </cell>
          <cell r="B3159">
            <v>143900</v>
          </cell>
          <cell r="C3159"/>
          <cell r="D3159"/>
          <cell r="E3159">
            <v>2.4500000000000002</v>
          </cell>
          <cell r="F3159">
            <v>2.5</v>
          </cell>
          <cell r="G3159">
            <v>2.4900000000000002</v>
          </cell>
          <cell r="H3159">
            <v>358311.00000000006</v>
          </cell>
          <cell r="I3159">
            <v>143900</v>
          </cell>
          <cell r="J3159"/>
          <cell r="K3159"/>
          <cell r="L3159"/>
          <cell r="M3159"/>
          <cell r="N3159"/>
          <cell r="O3159"/>
          <cell r="P3159"/>
          <cell r="Q3159"/>
          <cell r="R3159"/>
          <cell r="S3159"/>
          <cell r="T3159"/>
          <cell r="W3159"/>
          <cell r="X3159">
            <v>37926</v>
          </cell>
          <cell r="Y3159">
            <v>4.9999999999999822</v>
          </cell>
          <cell r="Z3159">
            <v>2.5</v>
          </cell>
        </row>
        <row r="3160">
          <cell r="A3160">
            <v>37945</v>
          </cell>
          <cell r="B3160">
            <v>153100</v>
          </cell>
          <cell r="C3160"/>
          <cell r="D3160"/>
          <cell r="E3160">
            <v>2.4500000000000002</v>
          </cell>
          <cell r="F3160">
            <v>2.5</v>
          </cell>
          <cell r="G3160">
            <v>2.48</v>
          </cell>
          <cell r="H3160">
            <v>379688</v>
          </cell>
          <cell r="I3160">
            <v>153100</v>
          </cell>
          <cell r="J3160"/>
          <cell r="K3160"/>
          <cell r="L3160"/>
          <cell r="M3160"/>
          <cell r="N3160"/>
          <cell r="O3160"/>
          <cell r="P3160"/>
          <cell r="Q3160"/>
          <cell r="R3160"/>
          <cell r="S3160"/>
          <cell r="T3160"/>
          <cell r="W3160"/>
          <cell r="X3160">
            <v>37926</v>
          </cell>
          <cell r="Y3160">
            <v>4.9999999999999822</v>
          </cell>
          <cell r="Z3160">
            <v>2.5</v>
          </cell>
        </row>
        <row r="3161">
          <cell r="A3161">
            <v>37946</v>
          </cell>
          <cell r="B3161">
            <v>164000</v>
          </cell>
          <cell r="C3161"/>
          <cell r="D3161"/>
          <cell r="E3161">
            <v>2.4500000000000002</v>
          </cell>
          <cell r="F3161">
            <v>2.5</v>
          </cell>
          <cell r="G3161">
            <v>2.48</v>
          </cell>
          <cell r="H3161">
            <v>406720</v>
          </cell>
          <cell r="I3161">
            <v>164000</v>
          </cell>
          <cell r="J3161"/>
          <cell r="K3161"/>
          <cell r="L3161"/>
          <cell r="M3161"/>
          <cell r="N3161"/>
          <cell r="O3161"/>
          <cell r="P3161"/>
          <cell r="Q3161"/>
          <cell r="R3161"/>
          <cell r="S3161"/>
          <cell r="T3161"/>
          <cell r="W3161"/>
          <cell r="X3161">
            <v>37926</v>
          </cell>
          <cell r="Y3161">
            <v>4.9999999999999822</v>
          </cell>
          <cell r="Z3161">
            <v>2.5</v>
          </cell>
        </row>
        <row r="3162">
          <cell r="A3162">
            <v>37947</v>
          </cell>
          <cell r="B3162">
            <v>164000</v>
          </cell>
          <cell r="C3162"/>
          <cell r="D3162"/>
          <cell r="E3162">
            <v>2.4500000000000002</v>
          </cell>
          <cell r="F3162">
            <v>2.5</v>
          </cell>
          <cell r="G3162">
            <v>2.48</v>
          </cell>
          <cell r="H3162">
            <v>406720</v>
          </cell>
          <cell r="I3162">
            <v>164000</v>
          </cell>
          <cell r="J3162"/>
          <cell r="K3162"/>
          <cell r="L3162"/>
          <cell r="M3162"/>
          <cell r="N3162"/>
          <cell r="O3162"/>
          <cell r="P3162"/>
          <cell r="Q3162"/>
          <cell r="R3162"/>
          <cell r="S3162"/>
          <cell r="T3162"/>
          <cell r="W3162"/>
          <cell r="X3162" t="str">
            <v>Sin movimiento</v>
          </cell>
          <cell r="Y3162">
            <v>4.9999999999999822</v>
          </cell>
          <cell r="Z3162">
            <v>2.5</v>
          </cell>
        </row>
        <row r="3163">
          <cell r="A3163">
            <v>37948</v>
          </cell>
          <cell r="B3163">
            <v>164000</v>
          </cell>
          <cell r="C3163"/>
          <cell r="D3163"/>
          <cell r="E3163">
            <v>2.4500000000000002</v>
          </cell>
          <cell r="F3163">
            <v>2.5</v>
          </cell>
          <cell r="G3163">
            <v>2.48</v>
          </cell>
          <cell r="H3163">
            <v>406720</v>
          </cell>
          <cell r="I3163">
            <v>164000</v>
          </cell>
          <cell r="J3163"/>
          <cell r="K3163"/>
          <cell r="L3163"/>
          <cell r="M3163"/>
          <cell r="N3163"/>
          <cell r="O3163"/>
          <cell r="P3163"/>
          <cell r="Q3163"/>
          <cell r="R3163"/>
          <cell r="S3163"/>
          <cell r="T3163"/>
          <cell r="W3163"/>
          <cell r="X3163" t="str">
            <v>Sin movimiento</v>
          </cell>
          <cell r="Y3163">
            <v>4.9999999999999822</v>
          </cell>
          <cell r="Z3163">
            <v>2.5</v>
          </cell>
        </row>
        <row r="3164">
          <cell r="A3164">
            <v>37949</v>
          </cell>
          <cell r="B3164">
            <v>103300</v>
          </cell>
          <cell r="C3164"/>
          <cell r="D3164"/>
          <cell r="E3164">
            <v>2.4</v>
          </cell>
          <cell r="F3164">
            <v>2.5</v>
          </cell>
          <cell r="G3164">
            <v>2.4700000000000002</v>
          </cell>
          <cell r="H3164">
            <v>255151.00000000003</v>
          </cell>
          <cell r="I3164">
            <v>103300</v>
          </cell>
          <cell r="J3164"/>
          <cell r="K3164"/>
          <cell r="L3164"/>
          <cell r="M3164"/>
          <cell r="N3164"/>
          <cell r="O3164"/>
          <cell r="P3164"/>
          <cell r="Q3164"/>
          <cell r="R3164"/>
          <cell r="S3164"/>
          <cell r="T3164"/>
          <cell r="W3164"/>
          <cell r="X3164">
            <v>37926</v>
          </cell>
          <cell r="Y3164">
            <v>10.000000000000009</v>
          </cell>
          <cell r="Z3164">
            <v>2.5</v>
          </cell>
        </row>
        <row r="3165">
          <cell r="A3165">
            <v>37950</v>
          </cell>
          <cell r="B3165">
            <v>143200</v>
          </cell>
          <cell r="C3165"/>
          <cell r="D3165"/>
          <cell r="E3165">
            <v>2.4</v>
          </cell>
          <cell r="F3165">
            <v>2.4500000000000002</v>
          </cell>
          <cell r="G3165">
            <v>2.4500000000000002</v>
          </cell>
          <cell r="H3165">
            <v>350840</v>
          </cell>
          <cell r="I3165">
            <v>143200</v>
          </cell>
          <cell r="J3165"/>
          <cell r="K3165"/>
          <cell r="L3165"/>
          <cell r="M3165"/>
          <cell r="N3165"/>
          <cell r="O3165"/>
          <cell r="P3165"/>
          <cell r="Q3165"/>
          <cell r="R3165"/>
          <cell r="S3165"/>
          <cell r="T3165"/>
          <cell r="W3165"/>
          <cell r="X3165">
            <v>37926</v>
          </cell>
          <cell r="Y3165">
            <v>5.0000000000000266</v>
          </cell>
          <cell r="Z3165">
            <v>2.5</v>
          </cell>
        </row>
        <row r="3166">
          <cell r="A3166">
            <v>37951</v>
          </cell>
          <cell r="B3166">
            <v>167900</v>
          </cell>
          <cell r="C3166"/>
          <cell r="D3166"/>
          <cell r="E3166">
            <v>2.4500000000000002</v>
          </cell>
          <cell r="F3166">
            <v>2.4500000000000002</v>
          </cell>
          <cell r="G3166">
            <v>2.4500000000000002</v>
          </cell>
          <cell r="H3166">
            <v>411355.00000000006</v>
          </cell>
          <cell r="I3166">
            <v>167900</v>
          </cell>
          <cell r="J3166"/>
          <cell r="K3166"/>
          <cell r="L3166"/>
          <cell r="M3166"/>
          <cell r="N3166"/>
          <cell r="O3166"/>
          <cell r="P3166"/>
          <cell r="Q3166"/>
          <cell r="R3166"/>
          <cell r="S3166"/>
          <cell r="T3166"/>
          <cell r="W3166"/>
          <cell r="X3166">
            <v>37926</v>
          </cell>
          <cell r="Y3166">
            <v>0</v>
          </cell>
          <cell r="Z3166">
            <v>2.5</v>
          </cell>
        </row>
        <row r="3167">
          <cell r="A3167">
            <v>37952</v>
          </cell>
          <cell r="B3167">
            <v>237595</v>
          </cell>
          <cell r="C3167"/>
          <cell r="D3167"/>
          <cell r="E3167">
            <v>2.4500000000000002</v>
          </cell>
          <cell r="F3167">
            <v>2.65</v>
          </cell>
          <cell r="G3167">
            <v>2.58</v>
          </cell>
          <cell r="H3167">
            <v>612995.1</v>
          </cell>
          <cell r="I3167">
            <v>237595</v>
          </cell>
          <cell r="J3167"/>
          <cell r="K3167"/>
          <cell r="L3167"/>
          <cell r="M3167"/>
          <cell r="N3167"/>
          <cell r="O3167"/>
          <cell r="P3167"/>
          <cell r="Q3167"/>
          <cell r="R3167"/>
          <cell r="S3167"/>
          <cell r="T3167"/>
          <cell r="W3167"/>
          <cell r="X3167">
            <v>37926</v>
          </cell>
          <cell r="Y3167">
            <v>19.999999999999972</v>
          </cell>
          <cell r="Z3167">
            <v>2.5</v>
          </cell>
        </row>
        <row r="3168">
          <cell r="A3168">
            <v>37953</v>
          </cell>
          <cell r="B3168">
            <v>169450</v>
          </cell>
          <cell r="C3168"/>
          <cell r="D3168"/>
          <cell r="E3168">
            <v>2.5</v>
          </cell>
          <cell r="F3168">
            <v>2.65</v>
          </cell>
          <cell r="G3168">
            <v>2.6</v>
          </cell>
          <cell r="H3168">
            <v>440570</v>
          </cell>
          <cell r="I3168">
            <v>169450</v>
          </cell>
          <cell r="J3168"/>
          <cell r="K3168"/>
          <cell r="L3168"/>
          <cell r="M3168"/>
          <cell r="N3168"/>
          <cell r="O3168"/>
          <cell r="P3168"/>
          <cell r="Q3168"/>
          <cell r="R3168"/>
          <cell r="S3168"/>
          <cell r="T3168"/>
          <cell r="W3168"/>
          <cell r="X3168">
            <v>37926</v>
          </cell>
          <cell r="Y3168">
            <v>14.999999999999991</v>
          </cell>
          <cell r="Z3168">
            <v>2.5</v>
          </cell>
        </row>
        <row r="3169">
          <cell r="A3169">
            <v>37954</v>
          </cell>
          <cell r="B3169">
            <v>169450</v>
          </cell>
          <cell r="C3169"/>
          <cell r="D3169"/>
          <cell r="E3169">
            <v>2.5</v>
          </cell>
          <cell r="F3169">
            <v>2.65</v>
          </cell>
          <cell r="G3169">
            <v>2.6</v>
          </cell>
          <cell r="H3169">
            <v>440570</v>
          </cell>
          <cell r="I3169">
            <v>169450</v>
          </cell>
          <cell r="J3169"/>
          <cell r="K3169"/>
          <cell r="L3169"/>
          <cell r="M3169"/>
          <cell r="N3169"/>
          <cell r="O3169"/>
          <cell r="P3169"/>
          <cell r="Q3169"/>
          <cell r="R3169"/>
          <cell r="S3169"/>
          <cell r="T3169"/>
          <cell r="W3169"/>
          <cell r="X3169" t="str">
            <v>Sin movimiento</v>
          </cell>
          <cell r="Y3169">
            <v>14.999999999999991</v>
          </cell>
          <cell r="Z3169">
            <v>2.5</v>
          </cell>
        </row>
        <row r="3170">
          <cell r="A3170">
            <v>37955</v>
          </cell>
          <cell r="B3170">
            <v>169450</v>
          </cell>
          <cell r="C3170"/>
          <cell r="D3170"/>
          <cell r="E3170">
            <v>2.5</v>
          </cell>
          <cell r="F3170">
            <v>2.65</v>
          </cell>
          <cell r="G3170">
            <v>2.6</v>
          </cell>
          <cell r="H3170">
            <v>440570</v>
          </cell>
          <cell r="I3170">
            <v>169450</v>
          </cell>
          <cell r="J3170">
            <v>11504788.199999999</v>
          </cell>
          <cell r="K3170">
            <v>4497855</v>
          </cell>
          <cell r="L3170">
            <v>2.5578388365120706</v>
          </cell>
          <cell r="M3170"/>
          <cell r="N3170"/>
          <cell r="O3170"/>
          <cell r="P3170"/>
          <cell r="Q3170"/>
          <cell r="R3170"/>
          <cell r="S3170"/>
          <cell r="T3170"/>
          <cell r="W3170"/>
          <cell r="X3170" t="str">
            <v>Sin movimiento</v>
          </cell>
          <cell r="Y3170">
            <v>14.999999999999991</v>
          </cell>
          <cell r="Z3170">
            <v>2.5</v>
          </cell>
        </row>
        <row r="3171">
          <cell r="A3171">
            <v>37956</v>
          </cell>
          <cell r="B3171">
            <v>108500</v>
          </cell>
          <cell r="C3171"/>
          <cell r="D3171"/>
          <cell r="E3171">
            <v>2.5</v>
          </cell>
          <cell r="F3171">
            <v>2.7</v>
          </cell>
          <cell r="G3171">
            <v>2.6</v>
          </cell>
          <cell r="H3171">
            <v>282100</v>
          </cell>
          <cell r="I3171">
            <v>108500</v>
          </cell>
          <cell r="J3171"/>
          <cell r="K3171"/>
          <cell r="L3171"/>
          <cell r="M3171"/>
          <cell r="N3171"/>
          <cell r="O3171"/>
          <cell r="P3171"/>
          <cell r="Q3171"/>
          <cell r="R3171"/>
          <cell r="S3171"/>
          <cell r="T3171"/>
          <cell r="W3171"/>
          <cell r="X3171">
            <v>37956</v>
          </cell>
          <cell r="Y3171">
            <v>20.000000000000018</v>
          </cell>
          <cell r="Z3171">
            <v>2.5</v>
          </cell>
        </row>
        <row r="3172">
          <cell r="A3172">
            <v>37957</v>
          </cell>
          <cell r="B3172">
            <v>213500</v>
          </cell>
          <cell r="C3172"/>
          <cell r="D3172"/>
          <cell r="E3172">
            <v>2.4</v>
          </cell>
          <cell r="F3172">
            <v>2.5499999999999998</v>
          </cell>
          <cell r="G3172">
            <v>2.52</v>
          </cell>
          <cell r="H3172">
            <v>538020</v>
          </cell>
          <cell r="I3172">
            <v>213500</v>
          </cell>
          <cell r="J3172"/>
          <cell r="K3172"/>
          <cell r="L3172"/>
          <cell r="M3172"/>
          <cell r="N3172"/>
          <cell r="O3172"/>
          <cell r="P3172"/>
          <cell r="Q3172"/>
          <cell r="R3172"/>
          <cell r="S3172"/>
          <cell r="T3172"/>
          <cell r="W3172"/>
          <cell r="X3172">
            <v>37956</v>
          </cell>
          <cell r="Y3172">
            <v>14.999999999999991</v>
          </cell>
          <cell r="Z3172">
            <v>2.5</v>
          </cell>
        </row>
        <row r="3173">
          <cell r="A3173">
            <v>37958</v>
          </cell>
          <cell r="B3173">
            <v>83000</v>
          </cell>
          <cell r="C3173"/>
          <cell r="D3173"/>
          <cell r="E3173">
            <v>2.5</v>
          </cell>
          <cell r="F3173">
            <v>2.5499999999999998</v>
          </cell>
          <cell r="G3173">
            <v>2.52</v>
          </cell>
          <cell r="H3173">
            <v>209160</v>
          </cell>
          <cell r="I3173">
            <v>83000</v>
          </cell>
          <cell r="J3173"/>
          <cell r="K3173"/>
          <cell r="L3173"/>
          <cell r="M3173"/>
          <cell r="N3173"/>
          <cell r="O3173"/>
          <cell r="P3173"/>
          <cell r="Q3173"/>
          <cell r="R3173"/>
          <cell r="S3173"/>
          <cell r="T3173"/>
          <cell r="W3173"/>
          <cell r="X3173">
            <v>37956</v>
          </cell>
          <cell r="Y3173">
            <v>4.9999999999999822</v>
          </cell>
          <cell r="Z3173">
            <v>2.5</v>
          </cell>
        </row>
        <row r="3174">
          <cell r="A3174">
            <v>37959</v>
          </cell>
          <cell r="B3174">
            <v>113500</v>
          </cell>
          <cell r="C3174"/>
          <cell r="D3174"/>
          <cell r="E3174">
            <v>2.5</v>
          </cell>
          <cell r="F3174">
            <v>2.5499999999999998</v>
          </cell>
          <cell r="G3174">
            <v>2.52</v>
          </cell>
          <cell r="H3174">
            <v>286020</v>
          </cell>
          <cell r="I3174">
            <v>113500</v>
          </cell>
          <cell r="J3174"/>
          <cell r="K3174"/>
          <cell r="L3174"/>
          <cell r="M3174"/>
          <cell r="N3174"/>
          <cell r="O3174"/>
          <cell r="P3174"/>
          <cell r="Q3174"/>
          <cell r="R3174"/>
          <cell r="S3174"/>
          <cell r="T3174"/>
          <cell r="W3174"/>
          <cell r="X3174">
            <v>37956</v>
          </cell>
          <cell r="Y3174">
            <v>4.9999999999999822</v>
          </cell>
          <cell r="Z3174">
            <v>2.5</v>
          </cell>
        </row>
        <row r="3175">
          <cell r="A3175">
            <v>37960</v>
          </cell>
          <cell r="B3175">
            <v>122700</v>
          </cell>
          <cell r="C3175"/>
          <cell r="D3175"/>
          <cell r="E3175">
            <v>2.4500000000000002</v>
          </cell>
          <cell r="F3175">
            <v>2.6</v>
          </cell>
          <cell r="G3175">
            <v>2.5</v>
          </cell>
          <cell r="H3175">
            <v>306750</v>
          </cell>
          <cell r="I3175">
            <v>122700</v>
          </cell>
          <cell r="J3175"/>
          <cell r="K3175"/>
          <cell r="L3175"/>
          <cell r="M3175"/>
          <cell r="N3175"/>
          <cell r="O3175"/>
          <cell r="P3175"/>
          <cell r="Q3175"/>
          <cell r="R3175"/>
          <cell r="S3175"/>
          <cell r="T3175"/>
          <cell r="W3175"/>
          <cell r="X3175">
            <v>37956</v>
          </cell>
          <cell r="Y3175">
            <v>14.999999999999991</v>
          </cell>
          <cell r="Z3175">
            <v>2.5</v>
          </cell>
        </row>
        <row r="3176">
          <cell r="A3176">
            <v>37961</v>
          </cell>
          <cell r="B3176">
            <v>122700</v>
          </cell>
          <cell r="C3176"/>
          <cell r="D3176"/>
          <cell r="E3176">
            <v>2.4500000000000002</v>
          </cell>
          <cell r="F3176">
            <v>2.6</v>
          </cell>
          <cell r="G3176">
            <v>2.5</v>
          </cell>
          <cell r="H3176">
            <v>306750</v>
          </cell>
          <cell r="I3176">
            <v>122700</v>
          </cell>
          <cell r="J3176"/>
          <cell r="K3176"/>
          <cell r="L3176"/>
          <cell r="M3176"/>
          <cell r="N3176"/>
          <cell r="O3176"/>
          <cell r="P3176"/>
          <cell r="Q3176"/>
          <cell r="R3176"/>
          <cell r="S3176"/>
          <cell r="T3176"/>
          <cell r="W3176"/>
          <cell r="X3176" t="str">
            <v>Sin movimiento</v>
          </cell>
          <cell r="Y3176">
            <v>14.999999999999991</v>
          </cell>
          <cell r="Z3176">
            <v>2.5</v>
          </cell>
        </row>
        <row r="3177">
          <cell r="A3177">
            <v>37962</v>
          </cell>
          <cell r="B3177">
            <v>122700</v>
          </cell>
          <cell r="C3177"/>
          <cell r="D3177"/>
          <cell r="E3177">
            <v>2.4500000000000002</v>
          </cell>
          <cell r="F3177">
            <v>2.6</v>
          </cell>
          <cell r="G3177">
            <v>2.5</v>
          </cell>
          <cell r="H3177">
            <v>306750</v>
          </cell>
          <cell r="I3177">
            <v>122700</v>
          </cell>
          <cell r="J3177"/>
          <cell r="K3177"/>
          <cell r="L3177"/>
          <cell r="M3177"/>
          <cell r="N3177"/>
          <cell r="O3177"/>
          <cell r="P3177"/>
          <cell r="Q3177"/>
          <cell r="R3177"/>
          <cell r="S3177"/>
          <cell r="T3177"/>
          <cell r="W3177"/>
          <cell r="X3177" t="str">
            <v>Sin movimiento</v>
          </cell>
          <cell r="Y3177">
            <v>14.999999999999991</v>
          </cell>
          <cell r="Z3177">
            <v>2.5</v>
          </cell>
        </row>
        <row r="3178">
          <cell r="A3178">
            <v>37963</v>
          </cell>
          <cell r="B3178">
            <v>122700</v>
          </cell>
          <cell r="C3178"/>
          <cell r="D3178"/>
          <cell r="E3178">
            <v>2.4500000000000002</v>
          </cell>
          <cell r="F3178">
            <v>2.6</v>
          </cell>
          <cell r="G3178">
            <v>2.5</v>
          </cell>
          <cell r="H3178">
            <v>306750</v>
          </cell>
          <cell r="I3178">
            <v>122700</v>
          </cell>
          <cell r="J3178"/>
          <cell r="K3178"/>
          <cell r="L3178"/>
          <cell r="M3178"/>
          <cell r="N3178"/>
          <cell r="O3178"/>
          <cell r="P3178"/>
          <cell r="Q3178"/>
          <cell r="R3178"/>
          <cell r="S3178"/>
          <cell r="T3178"/>
          <cell r="W3178"/>
          <cell r="X3178">
            <v>37956</v>
          </cell>
          <cell r="Y3178">
            <v>14.999999999999991</v>
          </cell>
          <cell r="Z3178">
            <v>2.5</v>
          </cell>
        </row>
        <row r="3179">
          <cell r="A3179">
            <v>37964</v>
          </cell>
          <cell r="B3179">
            <v>191500</v>
          </cell>
          <cell r="C3179"/>
          <cell r="D3179"/>
          <cell r="E3179">
            <v>2.4500000000000002</v>
          </cell>
          <cell r="F3179">
            <v>2.5</v>
          </cell>
          <cell r="G3179">
            <v>2.4700000000000002</v>
          </cell>
          <cell r="H3179">
            <v>473005.00000000006</v>
          </cell>
          <cell r="I3179">
            <v>191500</v>
          </cell>
          <cell r="J3179"/>
          <cell r="K3179"/>
          <cell r="L3179"/>
          <cell r="M3179"/>
          <cell r="N3179"/>
          <cell r="O3179"/>
          <cell r="P3179"/>
          <cell r="Q3179"/>
          <cell r="R3179"/>
          <cell r="S3179"/>
          <cell r="T3179"/>
          <cell r="W3179"/>
          <cell r="X3179">
            <v>37956</v>
          </cell>
          <cell r="Y3179">
            <v>4.9999999999999822</v>
          </cell>
          <cell r="Z3179">
            <v>2.5</v>
          </cell>
        </row>
        <row r="3180">
          <cell r="A3180">
            <v>37965</v>
          </cell>
          <cell r="B3180">
            <v>232500</v>
          </cell>
          <cell r="C3180"/>
          <cell r="D3180"/>
          <cell r="E3180">
            <v>2.5</v>
          </cell>
          <cell r="F3180">
            <v>2.5499999999999998</v>
          </cell>
          <cell r="G3180">
            <v>2.52</v>
          </cell>
          <cell r="H3180">
            <v>585900</v>
          </cell>
          <cell r="I3180">
            <v>232500</v>
          </cell>
          <cell r="J3180"/>
          <cell r="K3180"/>
          <cell r="L3180"/>
          <cell r="M3180"/>
          <cell r="N3180"/>
          <cell r="O3180"/>
          <cell r="P3180"/>
          <cell r="Q3180"/>
          <cell r="R3180"/>
          <cell r="S3180"/>
          <cell r="T3180"/>
          <cell r="W3180"/>
          <cell r="X3180">
            <v>37956</v>
          </cell>
          <cell r="Y3180">
            <v>4.9999999999999822</v>
          </cell>
          <cell r="Z3180">
            <v>2.5</v>
          </cell>
        </row>
        <row r="3181">
          <cell r="A3181">
            <v>37966</v>
          </cell>
          <cell r="B3181">
            <v>308500</v>
          </cell>
          <cell r="C3181"/>
          <cell r="D3181"/>
          <cell r="E3181">
            <v>2.4500000000000002</v>
          </cell>
          <cell r="F3181">
            <v>2.6</v>
          </cell>
          <cell r="G3181">
            <v>2.52</v>
          </cell>
          <cell r="H3181">
            <v>777420</v>
          </cell>
          <cell r="I3181">
            <v>308500</v>
          </cell>
          <cell r="J3181"/>
          <cell r="K3181"/>
          <cell r="L3181"/>
          <cell r="M3181"/>
          <cell r="N3181"/>
          <cell r="O3181"/>
          <cell r="P3181"/>
          <cell r="Q3181"/>
          <cell r="R3181"/>
          <cell r="S3181"/>
          <cell r="T3181"/>
          <cell r="W3181"/>
          <cell r="X3181">
            <v>37956</v>
          </cell>
          <cell r="Y3181">
            <v>14.999999999999991</v>
          </cell>
          <cell r="Z3181">
            <v>2.5</v>
          </cell>
        </row>
        <row r="3182">
          <cell r="A3182">
            <v>37967</v>
          </cell>
          <cell r="B3182">
            <v>280500</v>
          </cell>
          <cell r="C3182"/>
          <cell r="D3182"/>
          <cell r="E3182">
            <v>2.5499999999999998</v>
          </cell>
          <cell r="F3182">
            <v>2.6</v>
          </cell>
          <cell r="G3182">
            <v>2.56</v>
          </cell>
          <cell r="H3182">
            <v>718080</v>
          </cell>
          <cell r="I3182">
            <v>280500</v>
          </cell>
          <cell r="J3182"/>
          <cell r="K3182"/>
          <cell r="L3182"/>
          <cell r="M3182"/>
          <cell r="N3182"/>
          <cell r="O3182"/>
          <cell r="P3182"/>
          <cell r="Q3182"/>
          <cell r="R3182"/>
          <cell r="S3182"/>
          <cell r="T3182"/>
          <cell r="W3182"/>
          <cell r="X3182">
            <v>37956</v>
          </cell>
          <cell r="Y3182">
            <v>5.0000000000000266</v>
          </cell>
          <cell r="Z3182">
            <v>2.5</v>
          </cell>
        </row>
        <row r="3183">
          <cell r="A3183">
            <v>37968</v>
          </cell>
          <cell r="B3183">
            <v>280500</v>
          </cell>
          <cell r="C3183"/>
          <cell r="D3183"/>
          <cell r="E3183">
            <v>2.5499999999999998</v>
          </cell>
          <cell r="F3183">
            <v>2.6</v>
          </cell>
          <cell r="G3183">
            <v>2.56</v>
          </cell>
          <cell r="H3183">
            <v>718080</v>
          </cell>
          <cell r="I3183">
            <v>280500</v>
          </cell>
          <cell r="J3183"/>
          <cell r="K3183"/>
          <cell r="L3183"/>
          <cell r="M3183"/>
          <cell r="N3183"/>
          <cell r="O3183"/>
          <cell r="P3183"/>
          <cell r="Q3183"/>
          <cell r="R3183"/>
          <cell r="S3183"/>
          <cell r="T3183"/>
          <cell r="W3183"/>
          <cell r="X3183" t="str">
            <v>Sin movimiento</v>
          </cell>
          <cell r="Y3183">
            <v>5.0000000000000266</v>
          </cell>
          <cell r="Z3183">
            <v>2.5</v>
          </cell>
        </row>
        <row r="3184">
          <cell r="A3184">
            <v>37969</v>
          </cell>
          <cell r="B3184">
            <v>280500</v>
          </cell>
          <cell r="C3184"/>
          <cell r="D3184"/>
          <cell r="E3184">
            <v>2.5499999999999998</v>
          </cell>
          <cell r="F3184">
            <v>2.6</v>
          </cell>
          <cell r="G3184">
            <v>2.56</v>
          </cell>
          <cell r="H3184">
            <v>718080</v>
          </cell>
          <cell r="I3184">
            <v>280500</v>
          </cell>
          <cell r="J3184"/>
          <cell r="K3184"/>
          <cell r="L3184"/>
          <cell r="M3184"/>
          <cell r="N3184"/>
          <cell r="O3184"/>
          <cell r="P3184"/>
          <cell r="Q3184"/>
          <cell r="R3184"/>
          <cell r="S3184"/>
          <cell r="T3184"/>
          <cell r="W3184"/>
          <cell r="X3184" t="str">
            <v>Sin movimiento</v>
          </cell>
          <cell r="Y3184">
            <v>5.0000000000000266</v>
          </cell>
          <cell r="Z3184">
            <v>2.5</v>
          </cell>
        </row>
        <row r="3185">
          <cell r="A3185">
            <v>37970</v>
          </cell>
          <cell r="B3185">
            <v>312800</v>
          </cell>
          <cell r="C3185"/>
          <cell r="D3185"/>
          <cell r="E3185">
            <v>2.5</v>
          </cell>
          <cell r="F3185">
            <v>2.5499999999999998</v>
          </cell>
          <cell r="G3185">
            <v>2.54</v>
          </cell>
          <cell r="H3185">
            <v>794512</v>
          </cell>
          <cell r="I3185">
            <v>312800</v>
          </cell>
          <cell r="J3185"/>
          <cell r="K3185"/>
          <cell r="L3185"/>
          <cell r="M3185"/>
          <cell r="N3185"/>
          <cell r="O3185"/>
          <cell r="P3185"/>
          <cell r="Q3185"/>
          <cell r="R3185"/>
          <cell r="S3185"/>
          <cell r="T3185"/>
          <cell r="W3185"/>
          <cell r="X3185">
            <v>37956</v>
          </cell>
          <cell r="Y3185">
            <v>4.9999999999999822</v>
          </cell>
          <cell r="Z3185">
            <v>2.5</v>
          </cell>
        </row>
        <row r="3186">
          <cell r="A3186">
            <v>37971</v>
          </cell>
          <cell r="B3186">
            <v>344000</v>
          </cell>
          <cell r="C3186"/>
          <cell r="D3186"/>
          <cell r="E3186">
            <v>2.4</v>
          </cell>
          <cell r="F3186">
            <v>2.6</v>
          </cell>
          <cell r="G3186">
            <v>2.5</v>
          </cell>
          <cell r="H3186">
            <v>860000</v>
          </cell>
          <cell r="I3186">
            <v>344000</v>
          </cell>
          <cell r="J3186"/>
          <cell r="K3186"/>
          <cell r="L3186"/>
          <cell r="M3186"/>
          <cell r="N3186"/>
          <cell r="O3186"/>
          <cell r="P3186"/>
          <cell r="Q3186"/>
          <cell r="R3186"/>
          <cell r="S3186"/>
          <cell r="T3186"/>
          <cell r="W3186"/>
          <cell r="X3186">
            <v>37956</v>
          </cell>
          <cell r="Y3186">
            <v>20.000000000000018</v>
          </cell>
          <cell r="Z3186">
            <v>2.5</v>
          </cell>
        </row>
        <row r="3187">
          <cell r="A3187">
            <v>37972</v>
          </cell>
          <cell r="B3187">
            <v>308250</v>
          </cell>
          <cell r="C3187"/>
          <cell r="D3187"/>
          <cell r="E3187">
            <v>2.5</v>
          </cell>
          <cell r="F3187">
            <v>2.6</v>
          </cell>
          <cell r="G3187">
            <v>2.5099999999999998</v>
          </cell>
          <cell r="H3187">
            <v>773707.49999999988</v>
          </cell>
          <cell r="I3187">
            <v>308250</v>
          </cell>
          <cell r="J3187"/>
          <cell r="K3187"/>
          <cell r="L3187"/>
          <cell r="M3187"/>
          <cell r="N3187"/>
          <cell r="O3187"/>
          <cell r="P3187"/>
          <cell r="Q3187"/>
          <cell r="R3187"/>
          <cell r="S3187"/>
          <cell r="T3187"/>
          <cell r="W3187"/>
          <cell r="X3187">
            <v>37956</v>
          </cell>
          <cell r="Y3187">
            <v>10.000000000000009</v>
          </cell>
          <cell r="Z3187">
            <v>2.5</v>
          </cell>
        </row>
        <row r="3188">
          <cell r="A3188">
            <v>37973</v>
          </cell>
          <cell r="B3188">
            <v>333000</v>
          </cell>
          <cell r="C3188"/>
          <cell r="D3188"/>
          <cell r="E3188">
            <v>2.4</v>
          </cell>
          <cell r="F3188">
            <v>2.5499999999999998</v>
          </cell>
          <cell r="G3188">
            <v>2.5099999999999998</v>
          </cell>
          <cell r="H3188">
            <v>835829.99999999988</v>
          </cell>
          <cell r="I3188">
            <v>333000</v>
          </cell>
          <cell r="J3188"/>
          <cell r="K3188"/>
          <cell r="L3188"/>
          <cell r="M3188"/>
          <cell r="N3188"/>
          <cell r="O3188"/>
          <cell r="P3188"/>
          <cell r="Q3188"/>
          <cell r="R3188"/>
          <cell r="S3188"/>
          <cell r="T3188"/>
          <cell r="W3188"/>
          <cell r="X3188">
            <v>37956</v>
          </cell>
          <cell r="Y3188">
            <v>14.999999999999991</v>
          </cell>
          <cell r="Z3188">
            <v>2.5</v>
          </cell>
        </row>
        <row r="3189">
          <cell r="A3189">
            <v>37974</v>
          </cell>
          <cell r="B3189">
            <v>215800</v>
          </cell>
          <cell r="C3189"/>
          <cell r="D3189"/>
          <cell r="E3189">
            <v>2.4500000000000002</v>
          </cell>
          <cell r="F3189">
            <v>2.5499999999999998</v>
          </cell>
          <cell r="G3189">
            <v>2.5</v>
          </cell>
          <cell r="H3189">
            <v>539500</v>
          </cell>
          <cell r="I3189">
            <v>215800</v>
          </cell>
          <cell r="J3189"/>
          <cell r="K3189"/>
          <cell r="L3189"/>
          <cell r="M3189"/>
          <cell r="N3189"/>
          <cell r="O3189"/>
          <cell r="P3189"/>
          <cell r="Q3189"/>
          <cell r="R3189"/>
          <cell r="S3189"/>
          <cell r="T3189"/>
          <cell r="W3189"/>
          <cell r="X3189">
            <v>37956</v>
          </cell>
          <cell r="Y3189">
            <v>9.9999999999999645</v>
          </cell>
          <cell r="Z3189">
            <v>2.5</v>
          </cell>
        </row>
        <row r="3190">
          <cell r="A3190">
            <v>37975</v>
          </cell>
          <cell r="B3190">
            <v>215800</v>
          </cell>
          <cell r="C3190"/>
          <cell r="D3190"/>
          <cell r="E3190">
            <v>2.4500000000000002</v>
          </cell>
          <cell r="F3190">
            <v>2.5499999999999998</v>
          </cell>
          <cell r="G3190">
            <v>2.5</v>
          </cell>
          <cell r="H3190">
            <v>539500</v>
          </cell>
          <cell r="I3190">
            <v>215800</v>
          </cell>
          <cell r="J3190"/>
          <cell r="K3190"/>
          <cell r="L3190"/>
          <cell r="M3190"/>
          <cell r="N3190"/>
          <cell r="O3190"/>
          <cell r="P3190"/>
          <cell r="Q3190"/>
          <cell r="R3190"/>
          <cell r="S3190"/>
          <cell r="T3190"/>
          <cell r="W3190"/>
          <cell r="X3190" t="str">
            <v>Sin movimiento</v>
          </cell>
          <cell r="Y3190">
            <v>9.9999999999999645</v>
          </cell>
          <cell r="Z3190">
            <v>2.5</v>
          </cell>
        </row>
        <row r="3191">
          <cell r="A3191">
            <v>37976</v>
          </cell>
          <cell r="B3191">
            <v>215800</v>
          </cell>
          <cell r="C3191"/>
          <cell r="D3191"/>
          <cell r="E3191">
            <v>2.4500000000000002</v>
          </cell>
          <cell r="F3191">
            <v>2.5499999999999998</v>
          </cell>
          <cell r="G3191">
            <v>2.5</v>
          </cell>
          <cell r="H3191">
            <v>539500</v>
          </cell>
          <cell r="I3191">
            <v>215800</v>
          </cell>
          <cell r="J3191"/>
          <cell r="K3191"/>
          <cell r="L3191"/>
          <cell r="M3191"/>
          <cell r="N3191"/>
          <cell r="O3191"/>
          <cell r="P3191"/>
          <cell r="Q3191"/>
          <cell r="R3191"/>
          <cell r="S3191"/>
          <cell r="T3191"/>
          <cell r="W3191"/>
          <cell r="X3191" t="str">
            <v>Sin movimiento</v>
          </cell>
          <cell r="Y3191">
            <v>9.9999999999999645</v>
          </cell>
          <cell r="Z3191">
            <v>2.5</v>
          </cell>
        </row>
        <row r="3192">
          <cell r="A3192">
            <v>37977</v>
          </cell>
          <cell r="B3192">
            <v>199500</v>
          </cell>
          <cell r="C3192"/>
          <cell r="D3192"/>
          <cell r="E3192">
            <v>2.48</v>
          </cell>
          <cell r="F3192">
            <v>2.5499999999999998</v>
          </cell>
          <cell r="G3192">
            <v>2.5</v>
          </cell>
          <cell r="H3192">
            <v>498750</v>
          </cell>
          <cell r="I3192">
            <v>199500</v>
          </cell>
          <cell r="J3192"/>
          <cell r="K3192"/>
          <cell r="L3192"/>
          <cell r="M3192"/>
          <cell r="N3192"/>
          <cell r="O3192"/>
          <cell r="P3192"/>
          <cell r="Q3192"/>
          <cell r="R3192"/>
          <cell r="S3192"/>
          <cell r="T3192"/>
          <cell r="W3192"/>
          <cell r="X3192">
            <v>37956</v>
          </cell>
          <cell r="Y3192">
            <v>6.999999999999984</v>
          </cell>
          <cell r="Z3192">
            <v>2.5</v>
          </cell>
        </row>
        <row r="3193">
          <cell r="A3193">
            <v>37978</v>
          </cell>
          <cell r="B3193">
            <v>112000</v>
          </cell>
          <cell r="C3193"/>
          <cell r="D3193"/>
          <cell r="E3193">
            <v>2.5</v>
          </cell>
          <cell r="F3193">
            <v>2.5499999999999998</v>
          </cell>
          <cell r="G3193">
            <v>2.52</v>
          </cell>
          <cell r="H3193">
            <v>282240</v>
          </cell>
          <cell r="I3193">
            <v>112000</v>
          </cell>
          <cell r="J3193"/>
          <cell r="K3193"/>
          <cell r="L3193"/>
          <cell r="M3193"/>
          <cell r="N3193"/>
          <cell r="O3193"/>
          <cell r="P3193"/>
          <cell r="Q3193"/>
          <cell r="R3193"/>
          <cell r="S3193"/>
          <cell r="T3193"/>
          <cell r="W3193"/>
          <cell r="X3193">
            <v>37956</v>
          </cell>
          <cell r="Y3193">
            <v>4.9999999999999822</v>
          </cell>
          <cell r="Z3193">
            <v>2.5</v>
          </cell>
        </row>
        <row r="3194">
          <cell r="A3194">
            <v>37979</v>
          </cell>
          <cell r="B3194">
            <v>143500</v>
          </cell>
          <cell r="C3194"/>
          <cell r="D3194"/>
          <cell r="E3194">
            <v>2.4500000000000002</v>
          </cell>
          <cell r="F3194">
            <v>2.6</v>
          </cell>
          <cell r="G3194">
            <v>2.5099999999999998</v>
          </cell>
          <cell r="H3194">
            <v>360184.99999999994</v>
          </cell>
          <cell r="I3194">
            <v>143500</v>
          </cell>
          <cell r="J3194"/>
          <cell r="K3194"/>
          <cell r="L3194"/>
          <cell r="M3194"/>
          <cell r="N3194"/>
          <cell r="O3194"/>
          <cell r="P3194"/>
          <cell r="Q3194"/>
          <cell r="R3194"/>
          <cell r="S3194"/>
          <cell r="T3194"/>
          <cell r="W3194"/>
          <cell r="X3194">
            <v>37956</v>
          </cell>
          <cell r="Y3194">
            <v>14.999999999999991</v>
          </cell>
          <cell r="Z3194">
            <v>2.5</v>
          </cell>
        </row>
        <row r="3195">
          <cell r="A3195">
            <v>37980</v>
          </cell>
          <cell r="B3195">
            <v>143500</v>
          </cell>
          <cell r="C3195"/>
          <cell r="D3195"/>
          <cell r="E3195">
            <v>2.4500000000000002</v>
          </cell>
          <cell r="F3195">
            <v>2.6</v>
          </cell>
          <cell r="G3195">
            <v>2.5099999999999998</v>
          </cell>
          <cell r="H3195">
            <v>360184.99999999994</v>
          </cell>
          <cell r="I3195">
            <v>143500</v>
          </cell>
          <cell r="J3195"/>
          <cell r="K3195"/>
          <cell r="L3195"/>
          <cell r="M3195"/>
          <cell r="N3195"/>
          <cell r="O3195"/>
          <cell r="P3195"/>
          <cell r="Q3195"/>
          <cell r="R3195"/>
          <cell r="S3195"/>
          <cell r="T3195"/>
          <cell r="W3195"/>
          <cell r="X3195">
            <v>37956</v>
          </cell>
          <cell r="Y3195">
            <v>14.999999999999991</v>
          </cell>
          <cell r="Z3195">
            <v>2.5</v>
          </cell>
        </row>
        <row r="3196">
          <cell r="A3196">
            <v>37981</v>
          </cell>
          <cell r="B3196">
            <v>191400</v>
          </cell>
          <cell r="C3196"/>
          <cell r="D3196"/>
          <cell r="E3196">
            <v>2.4500000000000002</v>
          </cell>
          <cell r="F3196">
            <v>2.5</v>
          </cell>
          <cell r="G3196">
            <v>2.5</v>
          </cell>
          <cell r="H3196">
            <v>478500</v>
          </cell>
          <cell r="I3196">
            <v>191400</v>
          </cell>
          <cell r="J3196"/>
          <cell r="K3196"/>
          <cell r="L3196"/>
          <cell r="M3196"/>
          <cell r="N3196"/>
          <cell r="O3196"/>
          <cell r="P3196"/>
          <cell r="Q3196"/>
          <cell r="R3196"/>
          <cell r="S3196"/>
          <cell r="T3196"/>
          <cell r="W3196"/>
          <cell r="X3196">
            <v>37956</v>
          </cell>
          <cell r="Y3196">
            <v>4.9999999999999822</v>
          </cell>
          <cell r="Z3196">
            <v>2.5</v>
          </cell>
        </row>
        <row r="3197">
          <cell r="A3197">
            <v>37982</v>
          </cell>
          <cell r="B3197">
            <v>191400</v>
          </cell>
          <cell r="C3197"/>
          <cell r="D3197"/>
          <cell r="E3197">
            <v>2.4500000000000002</v>
          </cell>
          <cell r="F3197">
            <v>2.5</v>
          </cell>
          <cell r="G3197">
            <v>2.5</v>
          </cell>
          <cell r="H3197">
            <v>478500</v>
          </cell>
          <cell r="I3197">
            <v>191400</v>
          </cell>
          <cell r="J3197"/>
          <cell r="K3197"/>
          <cell r="L3197"/>
          <cell r="M3197"/>
          <cell r="N3197"/>
          <cell r="O3197"/>
          <cell r="P3197"/>
          <cell r="Q3197"/>
          <cell r="R3197"/>
          <cell r="S3197"/>
          <cell r="T3197"/>
          <cell r="W3197"/>
          <cell r="X3197" t="str">
            <v>Sin movimiento</v>
          </cell>
          <cell r="Y3197">
            <v>4.9999999999999822</v>
          </cell>
          <cell r="Z3197">
            <v>2.5</v>
          </cell>
        </row>
        <row r="3198">
          <cell r="A3198">
            <v>37983</v>
          </cell>
          <cell r="B3198">
            <v>191400</v>
          </cell>
          <cell r="C3198"/>
          <cell r="D3198"/>
          <cell r="E3198">
            <v>2.4500000000000002</v>
          </cell>
          <cell r="F3198">
            <v>2.5</v>
          </cell>
          <cell r="G3198">
            <v>2.5</v>
          </cell>
          <cell r="H3198">
            <v>478500</v>
          </cell>
          <cell r="I3198">
            <v>191400</v>
          </cell>
          <cell r="J3198"/>
          <cell r="K3198"/>
          <cell r="L3198"/>
          <cell r="M3198"/>
          <cell r="N3198"/>
          <cell r="O3198"/>
          <cell r="P3198"/>
          <cell r="Q3198"/>
          <cell r="R3198"/>
          <cell r="S3198"/>
          <cell r="T3198"/>
          <cell r="W3198"/>
          <cell r="X3198" t="str">
            <v>Sin movimiento</v>
          </cell>
          <cell r="Y3198">
            <v>4.9999999999999822</v>
          </cell>
          <cell r="Z3198">
            <v>2.5</v>
          </cell>
        </row>
        <row r="3199">
          <cell r="A3199">
            <v>37984</v>
          </cell>
          <cell r="B3199">
            <v>144000</v>
          </cell>
          <cell r="C3199"/>
          <cell r="D3199"/>
          <cell r="E3199">
            <v>2.2999999999999998</v>
          </cell>
          <cell r="F3199">
            <v>2.5499999999999998</v>
          </cell>
          <cell r="G3199">
            <v>2.48</v>
          </cell>
          <cell r="H3199">
            <v>357120</v>
          </cell>
          <cell r="I3199">
            <v>144000</v>
          </cell>
          <cell r="J3199"/>
          <cell r="K3199"/>
          <cell r="L3199"/>
          <cell r="M3199"/>
          <cell r="N3199"/>
          <cell r="O3199"/>
          <cell r="P3199"/>
          <cell r="Q3199"/>
          <cell r="R3199"/>
          <cell r="S3199"/>
          <cell r="T3199"/>
          <cell r="W3199"/>
          <cell r="X3199">
            <v>37956</v>
          </cell>
          <cell r="Y3199">
            <v>25</v>
          </cell>
          <cell r="Z3199">
            <v>2.5</v>
          </cell>
        </row>
        <row r="3200">
          <cell r="A3200">
            <v>37985</v>
          </cell>
          <cell r="B3200">
            <v>167200</v>
          </cell>
          <cell r="C3200"/>
          <cell r="D3200"/>
          <cell r="E3200">
            <v>2</v>
          </cell>
          <cell r="F3200">
            <v>2.5</v>
          </cell>
          <cell r="G3200">
            <v>2.33</v>
          </cell>
          <cell r="H3200">
            <v>389576</v>
          </cell>
          <cell r="I3200">
            <v>167200</v>
          </cell>
          <cell r="J3200"/>
          <cell r="K3200"/>
          <cell r="L3200"/>
          <cell r="M3200"/>
          <cell r="N3200"/>
          <cell r="O3200"/>
          <cell r="P3200"/>
          <cell r="Q3200"/>
          <cell r="R3200"/>
          <cell r="S3200"/>
          <cell r="T3200"/>
          <cell r="W3200"/>
          <cell r="X3200">
            <v>37956</v>
          </cell>
          <cell r="Y3200">
            <v>50</v>
          </cell>
          <cell r="Z3200">
            <v>2.5</v>
          </cell>
        </row>
        <row r="3201">
          <cell r="A3201">
            <v>37986</v>
          </cell>
          <cell r="B3201">
            <v>131000</v>
          </cell>
          <cell r="C3201"/>
          <cell r="D3201"/>
          <cell r="E3201">
            <v>2.15</v>
          </cell>
          <cell r="F3201">
            <v>2.4</v>
          </cell>
          <cell r="G3201">
            <v>2.36</v>
          </cell>
          <cell r="H3201">
            <v>309160</v>
          </cell>
          <cell r="I3201">
            <v>131000</v>
          </cell>
          <cell r="J3201">
            <v>15408130.5</v>
          </cell>
          <cell r="K3201">
            <v>6143650</v>
          </cell>
          <cell r="L3201">
            <v>2.5079766099956866</v>
          </cell>
          <cell r="M3201"/>
          <cell r="N3201"/>
          <cell r="O3201"/>
          <cell r="P3201"/>
          <cell r="Q3201"/>
          <cell r="R3201"/>
          <cell r="S3201"/>
          <cell r="T3201"/>
          <cell r="W3201"/>
          <cell r="X3201">
            <v>37956</v>
          </cell>
          <cell r="Y3201">
            <v>25</v>
          </cell>
          <cell r="Z3201">
            <v>2.5</v>
          </cell>
        </row>
        <row r="3202">
          <cell r="A3202">
            <v>37987</v>
          </cell>
          <cell r="B3202">
            <v>131000</v>
          </cell>
          <cell r="C3202"/>
          <cell r="D3202"/>
          <cell r="E3202">
            <v>2.15</v>
          </cell>
          <cell r="F3202">
            <v>2.4</v>
          </cell>
          <cell r="G3202">
            <v>2.36</v>
          </cell>
          <cell r="H3202">
            <v>309160</v>
          </cell>
          <cell r="I3202">
            <v>131000</v>
          </cell>
          <cell r="J3202"/>
          <cell r="K3202"/>
          <cell r="L3202"/>
          <cell r="M3202"/>
          <cell r="N3202"/>
          <cell r="O3202"/>
          <cell r="P3202"/>
          <cell r="Q3202"/>
          <cell r="R3202"/>
          <cell r="S3202"/>
          <cell r="T3202"/>
          <cell r="W3202"/>
          <cell r="X3202">
            <v>37987</v>
          </cell>
          <cell r="Y3202">
            <v>25</v>
          </cell>
          <cell r="Z3202">
            <v>2.5</v>
          </cell>
        </row>
        <row r="3203">
          <cell r="A3203">
            <v>37988</v>
          </cell>
          <cell r="B3203">
            <v>111000</v>
          </cell>
          <cell r="C3203"/>
          <cell r="D3203"/>
          <cell r="E3203">
            <v>2.48</v>
          </cell>
          <cell r="F3203">
            <v>2.5</v>
          </cell>
          <cell r="G3203">
            <v>2.5</v>
          </cell>
          <cell r="H3203">
            <v>277500</v>
          </cell>
          <cell r="I3203">
            <v>111000</v>
          </cell>
          <cell r="J3203"/>
          <cell r="K3203"/>
          <cell r="L3203"/>
          <cell r="M3203"/>
          <cell r="N3203"/>
          <cell r="O3203"/>
          <cell r="P3203"/>
          <cell r="Q3203"/>
          <cell r="R3203"/>
          <cell r="S3203"/>
          <cell r="T3203"/>
          <cell r="W3203"/>
          <cell r="X3203">
            <v>37987</v>
          </cell>
          <cell r="Y3203">
            <v>2.0000000000000018</v>
          </cell>
          <cell r="Z3203">
            <v>2.5</v>
          </cell>
        </row>
        <row r="3204">
          <cell r="A3204">
            <v>37989</v>
          </cell>
          <cell r="B3204">
            <v>111000</v>
          </cell>
          <cell r="C3204"/>
          <cell r="D3204"/>
          <cell r="E3204">
            <v>2.48</v>
          </cell>
          <cell r="F3204">
            <v>2.5</v>
          </cell>
          <cell r="G3204">
            <v>2.5</v>
          </cell>
          <cell r="H3204">
            <v>277500</v>
          </cell>
          <cell r="I3204">
            <v>111000</v>
          </cell>
          <cell r="J3204"/>
          <cell r="K3204"/>
          <cell r="L3204"/>
          <cell r="M3204"/>
          <cell r="N3204"/>
          <cell r="O3204"/>
          <cell r="P3204"/>
          <cell r="Q3204"/>
          <cell r="R3204"/>
          <cell r="S3204"/>
          <cell r="T3204"/>
          <cell r="W3204"/>
          <cell r="X3204" t="str">
            <v>Sin movimiento</v>
          </cell>
          <cell r="Y3204">
            <v>2.0000000000000018</v>
          </cell>
          <cell r="Z3204">
            <v>2.5</v>
          </cell>
        </row>
        <row r="3205">
          <cell r="A3205">
            <v>37990</v>
          </cell>
          <cell r="B3205">
            <v>111000</v>
          </cell>
          <cell r="C3205"/>
          <cell r="D3205"/>
          <cell r="E3205">
            <v>2.48</v>
          </cell>
          <cell r="F3205">
            <v>2.5</v>
          </cell>
          <cell r="G3205">
            <v>2.5</v>
          </cell>
          <cell r="H3205">
            <v>277500</v>
          </cell>
          <cell r="I3205">
            <v>111000</v>
          </cell>
          <cell r="J3205"/>
          <cell r="K3205"/>
          <cell r="L3205"/>
          <cell r="M3205"/>
          <cell r="N3205"/>
          <cell r="O3205"/>
          <cell r="P3205"/>
          <cell r="Q3205"/>
          <cell r="R3205"/>
          <cell r="S3205"/>
          <cell r="T3205"/>
          <cell r="W3205"/>
          <cell r="X3205" t="str">
            <v>Sin movimiento</v>
          </cell>
          <cell r="Y3205">
            <v>2.0000000000000018</v>
          </cell>
          <cell r="Z3205">
            <v>2.5</v>
          </cell>
        </row>
        <row r="3206">
          <cell r="A3206">
            <v>37991</v>
          </cell>
          <cell r="B3206">
            <v>31211</v>
          </cell>
          <cell r="C3206"/>
          <cell r="D3206"/>
          <cell r="E3206">
            <v>2.4500000000000002</v>
          </cell>
          <cell r="F3206">
            <v>2.5</v>
          </cell>
          <cell r="G3206">
            <v>2.46</v>
          </cell>
          <cell r="H3206">
            <v>76779.06</v>
          </cell>
          <cell r="I3206">
            <v>31211</v>
          </cell>
          <cell r="J3206"/>
          <cell r="K3206"/>
          <cell r="L3206"/>
          <cell r="M3206"/>
          <cell r="N3206"/>
          <cell r="O3206"/>
          <cell r="P3206"/>
          <cell r="Q3206"/>
          <cell r="R3206"/>
          <cell r="S3206"/>
          <cell r="T3206"/>
          <cell r="W3206"/>
          <cell r="X3206">
            <v>37987</v>
          </cell>
          <cell r="Y3206">
            <v>4.9999999999999822</v>
          </cell>
          <cell r="Z3206">
            <v>2.5</v>
          </cell>
        </row>
        <row r="3207">
          <cell r="A3207">
            <v>37992</v>
          </cell>
          <cell r="B3207">
            <v>40500</v>
          </cell>
          <cell r="C3207"/>
          <cell r="D3207"/>
          <cell r="E3207">
            <v>2.4500000000000002</v>
          </cell>
          <cell r="F3207">
            <v>2.5</v>
          </cell>
          <cell r="G3207">
            <v>2.4900000000000002</v>
          </cell>
          <cell r="H3207">
            <v>100845.00000000001</v>
          </cell>
          <cell r="I3207">
            <v>40500</v>
          </cell>
          <cell r="J3207"/>
          <cell r="K3207"/>
          <cell r="L3207"/>
          <cell r="M3207"/>
          <cell r="N3207"/>
          <cell r="O3207"/>
          <cell r="P3207"/>
          <cell r="Q3207"/>
          <cell r="R3207"/>
          <cell r="S3207"/>
          <cell r="T3207"/>
          <cell r="W3207"/>
          <cell r="X3207">
            <v>37987</v>
          </cell>
          <cell r="Y3207">
            <v>4.9999999999999822</v>
          </cell>
          <cell r="Z3207">
            <v>2.5</v>
          </cell>
        </row>
        <row r="3208">
          <cell r="A3208">
            <v>37993</v>
          </cell>
          <cell r="B3208">
            <v>79200</v>
          </cell>
          <cell r="C3208"/>
          <cell r="D3208"/>
          <cell r="E3208">
            <v>2.4</v>
          </cell>
          <cell r="F3208">
            <v>2.52</v>
          </cell>
          <cell r="G3208">
            <v>2.46</v>
          </cell>
          <cell r="H3208">
            <v>194832</v>
          </cell>
          <cell r="I3208">
            <v>79200</v>
          </cell>
          <cell r="J3208"/>
          <cell r="K3208"/>
          <cell r="L3208"/>
          <cell r="M3208"/>
          <cell r="N3208"/>
          <cell r="O3208"/>
          <cell r="P3208"/>
          <cell r="Q3208"/>
          <cell r="R3208"/>
          <cell r="S3208"/>
          <cell r="T3208"/>
          <cell r="W3208"/>
          <cell r="X3208">
            <v>37987</v>
          </cell>
          <cell r="Y3208">
            <v>12.000000000000011</v>
          </cell>
          <cell r="Z3208">
            <v>2.5</v>
          </cell>
        </row>
        <row r="3209">
          <cell r="A3209">
            <v>37994</v>
          </cell>
          <cell r="B3209">
            <v>125460</v>
          </cell>
          <cell r="C3209"/>
          <cell r="D3209"/>
          <cell r="E3209">
            <v>2.1</v>
          </cell>
          <cell r="F3209">
            <v>2.5</v>
          </cell>
          <cell r="G3209">
            <v>2.41</v>
          </cell>
          <cell r="H3209">
            <v>302358.60000000003</v>
          </cell>
          <cell r="I3209">
            <v>125460</v>
          </cell>
          <cell r="J3209"/>
          <cell r="K3209"/>
          <cell r="L3209"/>
          <cell r="M3209"/>
          <cell r="N3209"/>
          <cell r="O3209"/>
          <cell r="P3209"/>
          <cell r="Q3209"/>
          <cell r="R3209"/>
          <cell r="S3209"/>
          <cell r="T3209"/>
          <cell r="W3209"/>
          <cell r="X3209">
            <v>37987</v>
          </cell>
          <cell r="Y3209">
            <v>39.999999999999993</v>
          </cell>
          <cell r="Z3209">
            <v>2.5</v>
          </cell>
        </row>
        <row r="3210">
          <cell r="A3210">
            <v>37995</v>
          </cell>
          <cell r="B3210">
            <v>97475</v>
          </cell>
          <cell r="C3210"/>
          <cell r="D3210"/>
          <cell r="E3210">
            <v>2</v>
          </cell>
          <cell r="F3210">
            <v>2.4500000000000002</v>
          </cell>
          <cell r="G3210">
            <v>2.29</v>
          </cell>
          <cell r="H3210">
            <v>223217.75</v>
          </cell>
          <cell r="I3210">
            <v>97475</v>
          </cell>
          <cell r="J3210"/>
          <cell r="K3210"/>
          <cell r="L3210"/>
          <cell r="M3210"/>
          <cell r="N3210"/>
          <cell r="O3210"/>
          <cell r="P3210"/>
          <cell r="Q3210"/>
          <cell r="R3210"/>
          <cell r="S3210"/>
          <cell r="T3210"/>
          <cell r="W3210"/>
          <cell r="X3210">
            <v>37987</v>
          </cell>
          <cell r="Y3210">
            <v>45.000000000000014</v>
          </cell>
          <cell r="Z3210">
            <v>2.5</v>
          </cell>
        </row>
        <row r="3211">
          <cell r="A3211">
            <v>37996</v>
          </cell>
          <cell r="B3211">
            <v>97475</v>
          </cell>
          <cell r="C3211"/>
          <cell r="D3211"/>
          <cell r="E3211">
            <v>2</v>
          </cell>
          <cell r="F3211">
            <v>2.4500000000000002</v>
          </cell>
          <cell r="G3211">
            <v>2.29</v>
          </cell>
          <cell r="H3211">
            <v>223217.75</v>
          </cell>
          <cell r="I3211">
            <v>97475</v>
          </cell>
          <cell r="J3211"/>
          <cell r="K3211"/>
          <cell r="L3211"/>
          <cell r="M3211"/>
          <cell r="N3211"/>
          <cell r="O3211"/>
          <cell r="P3211"/>
          <cell r="Q3211"/>
          <cell r="R3211"/>
          <cell r="S3211"/>
          <cell r="T3211"/>
          <cell r="W3211"/>
          <cell r="X3211" t="str">
            <v>Sin movimiento</v>
          </cell>
          <cell r="Y3211">
            <v>45.000000000000014</v>
          </cell>
          <cell r="Z3211">
            <v>2.5</v>
          </cell>
        </row>
        <row r="3212">
          <cell r="A3212">
            <v>37997</v>
          </cell>
          <cell r="B3212">
            <v>97475</v>
          </cell>
          <cell r="C3212"/>
          <cell r="D3212"/>
          <cell r="E3212">
            <v>2</v>
          </cell>
          <cell r="F3212">
            <v>2.4500000000000002</v>
          </cell>
          <cell r="G3212">
            <v>2.29</v>
          </cell>
          <cell r="H3212">
            <v>223217.75</v>
          </cell>
          <cell r="I3212">
            <v>97475</v>
          </cell>
          <cell r="J3212"/>
          <cell r="K3212"/>
          <cell r="L3212"/>
          <cell r="M3212"/>
          <cell r="N3212"/>
          <cell r="O3212"/>
          <cell r="P3212"/>
          <cell r="Q3212"/>
          <cell r="R3212"/>
          <cell r="S3212"/>
          <cell r="T3212"/>
          <cell r="W3212"/>
          <cell r="X3212" t="str">
            <v>Sin movimiento</v>
          </cell>
          <cell r="Y3212">
            <v>45.000000000000014</v>
          </cell>
          <cell r="Z3212">
            <v>2.5</v>
          </cell>
        </row>
        <row r="3213">
          <cell r="A3213">
            <v>37998</v>
          </cell>
          <cell r="B3213">
            <v>42100</v>
          </cell>
          <cell r="C3213"/>
          <cell r="D3213"/>
          <cell r="E3213">
            <v>2.25</v>
          </cell>
          <cell r="F3213">
            <v>2.5</v>
          </cell>
          <cell r="G3213">
            <v>2.3199999999999998</v>
          </cell>
          <cell r="H3213">
            <v>97672</v>
          </cell>
          <cell r="I3213">
            <v>42100</v>
          </cell>
          <cell r="J3213"/>
          <cell r="K3213"/>
          <cell r="L3213"/>
          <cell r="M3213"/>
          <cell r="N3213"/>
          <cell r="O3213"/>
          <cell r="P3213"/>
          <cell r="Q3213"/>
          <cell r="R3213"/>
          <cell r="S3213"/>
          <cell r="T3213"/>
          <cell r="W3213"/>
          <cell r="X3213">
            <v>37987</v>
          </cell>
          <cell r="Y3213">
            <v>25</v>
          </cell>
          <cell r="Z3213">
            <v>2.5</v>
          </cell>
        </row>
        <row r="3214">
          <cell r="A3214">
            <v>37999</v>
          </cell>
          <cell r="B3214">
            <v>190150</v>
          </cell>
          <cell r="C3214"/>
          <cell r="D3214"/>
          <cell r="E3214">
            <v>2.35</v>
          </cell>
          <cell r="F3214">
            <v>2.65</v>
          </cell>
          <cell r="G3214">
            <v>2.5099999999999998</v>
          </cell>
          <cell r="H3214">
            <v>477276.49999999994</v>
          </cell>
          <cell r="I3214">
            <v>190150</v>
          </cell>
          <cell r="J3214"/>
          <cell r="K3214"/>
          <cell r="L3214"/>
          <cell r="M3214"/>
          <cell r="N3214"/>
          <cell r="O3214"/>
          <cell r="P3214"/>
          <cell r="Q3214"/>
          <cell r="R3214"/>
          <cell r="S3214"/>
          <cell r="T3214"/>
          <cell r="W3214"/>
          <cell r="X3214">
            <v>37987</v>
          </cell>
          <cell r="Y3214">
            <v>29.999999999999982</v>
          </cell>
          <cell r="Z3214">
            <v>2.5</v>
          </cell>
        </row>
        <row r="3215">
          <cell r="A3215">
            <v>38000</v>
          </cell>
          <cell r="B3215">
            <v>142100</v>
          </cell>
          <cell r="C3215"/>
          <cell r="D3215"/>
          <cell r="E3215">
            <v>2.5</v>
          </cell>
          <cell r="F3215">
            <v>2.5499999999999998</v>
          </cell>
          <cell r="G3215">
            <v>2.5299999999999998</v>
          </cell>
          <cell r="H3215">
            <v>359513</v>
          </cell>
          <cell r="I3215">
            <v>142100</v>
          </cell>
          <cell r="J3215"/>
          <cell r="K3215"/>
          <cell r="L3215"/>
          <cell r="M3215"/>
          <cell r="N3215"/>
          <cell r="O3215"/>
          <cell r="P3215"/>
          <cell r="Q3215"/>
          <cell r="R3215"/>
          <cell r="S3215"/>
          <cell r="T3215"/>
          <cell r="W3215"/>
          <cell r="X3215">
            <v>37987</v>
          </cell>
          <cell r="Y3215">
            <v>4.9999999999999822</v>
          </cell>
          <cell r="Z3215">
            <v>2.5</v>
          </cell>
        </row>
        <row r="3216">
          <cell r="A3216">
            <v>38001</v>
          </cell>
          <cell r="B3216">
            <v>141400</v>
          </cell>
          <cell r="C3216"/>
          <cell r="D3216"/>
          <cell r="E3216">
            <v>2.5499999999999998</v>
          </cell>
          <cell r="F3216">
            <v>2.6</v>
          </cell>
          <cell r="G3216">
            <v>2.56</v>
          </cell>
          <cell r="H3216">
            <v>361984</v>
          </cell>
          <cell r="I3216">
            <v>141400</v>
          </cell>
          <cell r="J3216"/>
          <cell r="K3216"/>
          <cell r="L3216"/>
          <cell r="M3216"/>
          <cell r="N3216"/>
          <cell r="O3216"/>
          <cell r="P3216"/>
          <cell r="Q3216"/>
          <cell r="R3216"/>
          <cell r="S3216"/>
          <cell r="T3216"/>
          <cell r="W3216"/>
          <cell r="X3216">
            <v>37987</v>
          </cell>
          <cell r="Y3216">
            <v>5.0000000000000266</v>
          </cell>
          <cell r="Z3216">
            <v>2.5</v>
          </cell>
        </row>
        <row r="3217">
          <cell r="A3217">
            <v>38002</v>
          </cell>
          <cell r="B3217">
            <v>129600</v>
          </cell>
          <cell r="C3217"/>
          <cell r="D3217"/>
          <cell r="E3217">
            <v>2</v>
          </cell>
          <cell r="F3217">
            <v>2.5499999999999998</v>
          </cell>
          <cell r="G3217">
            <v>2.27</v>
          </cell>
          <cell r="H3217">
            <v>294192</v>
          </cell>
          <cell r="I3217">
            <v>129600</v>
          </cell>
          <cell r="J3217"/>
          <cell r="K3217"/>
          <cell r="L3217"/>
          <cell r="M3217"/>
          <cell r="N3217"/>
          <cell r="O3217"/>
          <cell r="P3217"/>
          <cell r="Q3217"/>
          <cell r="R3217"/>
          <cell r="S3217"/>
          <cell r="T3217"/>
          <cell r="W3217"/>
          <cell r="X3217">
            <v>37987</v>
          </cell>
          <cell r="Y3217">
            <v>54.999999999999986</v>
          </cell>
          <cell r="Z3217">
            <v>2.5</v>
          </cell>
        </row>
        <row r="3218">
          <cell r="A3218">
            <v>38003</v>
          </cell>
          <cell r="B3218">
            <v>129600</v>
          </cell>
          <cell r="C3218"/>
          <cell r="D3218"/>
          <cell r="E3218">
            <v>2</v>
          </cell>
          <cell r="F3218">
            <v>2.5499999999999998</v>
          </cell>
          <cell r="G3218">
            <v>2.27</v>
          </cell>
          <cell r="H3218">
            <v>294192</v>
          </cell>
          <cell r="I3218">
            <v>129600</v>
          </cell>
          <cell r="J3218"/>
          <cell r="K3218"/>
          <cell r="L3218"/>
          <cell r="M3218"/>
          <cell r="N3218"/>
          <cell r="O3218"/>
          <cell r="P3218"/>
          <cell r="Q3218"/>
          <cell r="R3218"/>
          <cell r="S3218"/>
          <cell r="T3218"/>
          <cell r="W3218"/>
          <cell r="X3218" t="str">
            <v>Sin movimiento</v>
          </cell>
          <cell r="Y3218">
            <v>54.999999999999986</v>
          </cell>
          <cell r="Z3218">
            <v>2.5</v>
          </cell>
        </row>
        <row r="3219">
          <cell r="A3219">
            <v>38004</v>
          </cell>
          <cell r="B3219">
            <v>129600</v>
          </cell>
          <cell r="C3219"/>
          <cell r="D3219"/>
          <cell r="E3219">
            <v>2</v>
          </cell>
          <cell r="F3219">
            <v>2.5499999999999998</v>
          </cell>
          <cell r="G3219">
            <v>2.27</v>
          </cell>
          <cell r="H3219">
            <v>294192</v>
          </cell>
          <cell r="I3219">
            <v>129600</v>
          </cell>
          <cell r="J3219"/>
          <cell r="K3219"/>
          <cell r="L3219"/>
          <cell r="M3219"/>
          <cell r="N3219"/>
          <cell r="O3219"/>
          <cell r="P3219"/>
          <cell r="Q3219"/>
          <cell r="R3219"/>
          <cell r="S3219"/>
          <cell r="T3219"/>
          <cell r="W3219"/>
          <cell r="X3219" t="str">
            <v>Sin movimiento</v>
          </cell>
          <cell r="Y3219">
            <v>54.999999999999986</v>
          </cell>
          <cell r="Z3219">
            <v>2.5</v>
          </cell>
        </row>
        <row r="3220">
          <cell r="A3220">
            <v>38005</v>
          </cell>
          <cell r="B3220">
            <v>114500</v>
          </cell>
          <cell r="C3220"/>
          <cell r="D3220"/>
          <cell r="E3220">
            <v>2</v>
          </cell>
          <cell r="F3220">
            <v>2.35</v>
          </cell>
          <cell r="G3220">
            <v>2.2400000000000002</v>
          </cell>
          <cell r="H3220">
            <v>256480.00000000003</v>
          </cell>
          <cell r="I3220">
            <v>114500</v>
          </cell>
          <cell r="J3220"/>
          <cell r="K3220"/>
          <cell r="L3220"/>
          <cell r="M3220"/>
          <cell r="N3220"/>
          <cell r="O3220"/>
          <cell r="P3220"/>
          <cell r="Q3220"/>
          <cell r="R3220"/>
          <cell r="S3220"/>
          <cell r="T3220"/>
          <cell r="W3220"/>
          <cell r="X3220">
            <v>37987</v>
          </cell>
          <cell r="Y3220">
            <v>35.000000000000007</v>
          </cell>
          <cell r="Z3220">
            <v>2.5</v>
          </cell>
        </row>
        <row r="3221">
          <cell r="A3221">
            <v>38006</v>
          </cell>
          <cell r="B3221">
            <v>212000</v>
          </cell>
          <cell r="C3221"/>
          <cell r="D3221"/>
          <cell r="E3221">
            <v>2</v>
          </cell>
          <cell r="F3221">
            <v>2.4</v>
          </cell>
          <cell r="G3221">
            <v>2.29</v>
          </cell>
          <cell r="H3221">
            <v>485480</v>
          </cell>
          <cell r="I3221">
            <v>212000</v>
          </cell>
          <cell r="J3221"/>
          <cell r="K3221"/>
          <cell r="L3221"/>
          <cell r="M3221"/>
          <cell r="N3221"/>
          <cell r="O3221"/>
          <cell r="P3221"/>
          <cell r="Q3221"/>
          <cell r="R3221"/>
          <cell r="S3221"/>
          <cell r="T3221"/>
          <cell r="W3221"/>
          <cell r="X3221">
            <v>37987</v>
          </cell>
          <cell r="Y3221">
            <v>39.999999999999993</v>
          </cell>
          <cell r="Z3221">
            <v>2.5</v>
          </cell>
        </row>
        <row r="3222">
          <cell r="A3222">
            <v>38007</v>
          </cell>
          <cell r="B3222">
            <v>153300</v>
          </cell>
          <cell r="C3222"/>
          <cell r="D3222"/>
          <cell r="E3222">
            <v>2.25</v>
          </cell>
          <cell r="F3222">
            <v>2.4500000000000002</v>
          </cell>
          <cell r="G3222">
            <v>2.35</v>
          </cell>
          <cell r="H3222">
            <v>360255</v>
          </cell>
          <cell r="I3222">
            <v>153300</v>
          </cell>
          <cell r="J3222"/>
          <cell r="K3222"/>
          <cell r="L3222"/>
          <cell r="M3222"/>
          <cell r="N3222"/>
          <cell r="O3222"/>
          <cell r="P3222"/>
          <cell r="Q3222"/>
          <cell r="R3222"/>
          <cell r="S3222"/>
          <cell r="T3222"/>
          <cell r="W3222"/>
          <cell r="X3222">
            <v>37987</v>
          </cell>
          <cell r="Y3222">
            <v>20.000000000000018</v>
          </cell>
          <cell r="Z3222">
            <v>2.5</v>
          </cell>
        </row>
        <row r="3223">
          <cell r="A3223">
            <v>38008</v>
          </cell>
          <cell r="B3223">
            <v>100900</v>
          </cell>
          <cell r="C3223"/>
          <cell r="D3223"/>
          <cell r="E3223">
            <v>2.25</v>
          </cell>
          <cell r="F3223">
            <v>2.4500000000000002</v>
          </cell>
          <cell r="G3223">
            <v>2.39</v>
          </cell>
          <cell r="H3223">
            <v>241151</v>
          </cell>
          <cell r="I3223">
            <v>100900</v>
          </cell>
          <cell r="J3223"/>
          <cell r="K3223"/>
          <cell r="L3223"/>
          <cell r="M3223"/>
          <cell r="N3223"/>
          <cell r="O3223"/>
          <cell r="P3223"/>
          <cell r="Q3223"/>
          <cell r="R3223"/>
          <cell r="S3223"/>
          <cell r="T3223"/>
          <cell r="W3223"/>
          <cell r="X3223">
            <v>37987</v>
          </cell>
          <cell r="Y3223">
            <v>20.000000000000018</v>
          </cell>
          <cell r="Z3223">
            <v>2.5</v>
          </cell>
        </row>
        <row r="3224">
          <cell r="A3224">
            <v>38009</v>
          </cell>
          <cell r="B3224">
            <v>166415</v>
          </cell>
          <cell r="C3224"/>
          <cell r="D3224"/>
          <cell r="E3224">
            <v>2.1</v>
          </cell>
          <cell r="F3224">
            <v>2.5</v>
          </cell>
          <cell r="G3224">
            <v>2.37</v>
          </cell>
          <cell r="H3224">
            <v>394403.55000000005</v>
          </cell>
          <cell r="I3224">
            <v>166415</v>
          </cell>
          <cell r="J3224"/>
          <cell r="K3224"/>
          <cell r="L3224"/>
          <cell r="M3224"/>
          <cell r="N3224"/>
          <cell r="O3224"/>
          <cell r="P3224"/>
          <cell r="Q3224"/>
          <cell r="R3224"/>
          <cell r="S3224"/>
          <cell r="T3224"/>
          <cell r="W3224"/>
          <cell r="X3224">
            <v>37987</v>
          </cell>
          <cell r="Y3224">
            <v>39.999999999999993</v>
          </cell>
          <cell r="Z3224">
            <v>2.5</v>
          </cell>
        </row>
        <row r="3225">
          <cell r="A3225">
            <v>38010</v>
          </cell>
          <cell r="B3225">
            <v>166415</v>
          </cell>
          <cell r="C3225"/>
          <cell r="D3225"/>
          <cell r="E3225">
            <v>2.1</v>
          </cell>
          <cell r="F3225">
            <v>2.5</v>
          </cell>
          <cell r="G3225">
            <v>2.37</v>
          </cell>
          <cell r="H3225">
            <v>394403.55000000005</v>
          </cell>
          <cell r="I3225">
            <v>166415</v>
          </cell>
          <cell r="J3225"/>
          <cell r="K3225"/>
          <cell r="L3225"/>
          <cell r="M3225"/>
          <cell r="N3225"/>
          <cell r="O3225"/>
          <cell r="P3225"/>
          <cell r="Q3225"/>
          <cell r="R3225"/>
          <cell r="S3225"/>
          <cell r="T3225"/>
          <cell r="W3225"/>
          <cell r="X3225" t="str">
            <v>Sin movimiento</v>
          </cell>
          <cell r="Y3225">
            <v>39.999999999999993</v>
          </cell>
          <cell r="Z3225">
            <v>2.5</v>
          </cell>
        </row>
        <row r="3226">
          <cell r="A3226">
            <v>38011</v>
          </cell>
          <cell r="B3226">
            <v>166415</v>
          </cell>
          <cell r="C3226"/>
          <cell r="D3226"/>
          <cell r="E3226">
            <v>2.1</v>
          </cell>
          <cell r="F3226">
            <v>2.5</v>
          </cell>
          <cell r="G3226">
            <v>2.37</v>
          </cell>
          <cell r="H3226">
            <v>394403.55000000005</v>
          </cell>
          <cell r="I3226">
            <v>166415</v>
          </cell>
          <cell r="J3226"/>
          <cell r="K3226"/>
          <cell r="L3226"/>
          <cell r="M3226"/>
          <cell r="N3226"/>
          <cell r="O3226"/>
          <cell r="P3226"/>
          <cell r="Q3226"/>
          <cell r="R3226"/>
          <cell r="S3226"/>
          <cell r="T3226"/>
          <cell r="W3226"/>
          <cell r="X3226" t="str">
            <v>Sin movimiento</v>
          </cell>
          <cell r="Y3226">
            <v>39.999999999999993</v>
          </cell>
          <cell r="Z3226">
            <v>2.5</v>
          </cell>
        </row>
        <row r="3227">
          <cell r="A3227">
            <v>38012</v>
          </cell>
          <cell r="B3227">
            <v>137900</v>
          </cell>
          <cell r="C3227"/>
          <cell r="D3227"/>
          <cell r="E3227">
            <v>2.2999999999999998</v>
          </cell>
          <cell r="F3227">
            <v>2.5</v>
          </cell>
          <cell r="G3227">
            <v>2.39</v>
          </cell>
          <cell r="H3227">
            <v>329581</v>
          </cell>
          <cell r="I3227">
            <v>137900</v>
          </cell>
          <cell r="J3227"/>
          <cell r="K3227"/>
          <cell r="L3227"/>
          <cell r="M3227"/>
          <cell r="N3227"/>
          <cell r="O3227"/>
          <cell r="P3227"/>
          <cell r="Q3227"/>
          <cell r="R3227"/>
          <cell r="S3227"/>
          <cell r="T3227"/>
          <cell r="W3227"/>
          <cell r="X3227">
            <v>37987</v>
          </cell>
          <cell r="Y3227">
            <v>20.000000000000018</v>
          </cell>
          <cell r="Z3227">
            <v>2.5</v>
          </cell>
        </row>
        <row r="3228">
          <cell r="A3228">
            <v>38013</v>
          </cell>
          <cell r="B3228">
            <v>125900</v>
          </cell>
          <cell r="C3228"/>
          <cell r="D3228"/>
          <cell r="E3228">
            <v>2.35</v>
          </cell>
          <cell r="F3228">
            <v>2.6</v>
          </cell>
          <cell r="G3228">
            <v>2.46</v>
          </cell>
          <cell r="H3228">
            <v>309714</v>
          </cell>
          <cell r="I3228">
            <v>125900</v>
          </cell>
          <cell r="J3228"/>
          <cell r="K3228"/>
          <cell r="L3228"/>
          <cell r="M3228"/>
          <cell r="N3228"/>
          <cell r="O3228"/>
          <cell r="P3228"/>
          <cell r="Q3228"/>
          <cell r="R3228"/>
          <cell r="S3228"/>
          <cell r="T3228"/>
          <cell r="W3228"/>
          <cell r="X3228">
            <v>37987</v>
          </cell>
          <cell r="Y3228">
            <v>25</v>
          </cell>
          <cell r="Z3228">
            <v>2.5</v>
          </cell>
        </row>
        <row r="3229">
          <cell r="A3229">
            <v>38014</v>
          </cell>
          <cell r="B3229">
            <v>155400</v>
          </cell>
          <cell r="C3229"/>
          <cell r="D3229"/>
          <cell r="E3229">
            <v>2.4</v>
          </cell>
          <cell r="F3229">
            <v>2.5499999999999998</v>
          </cell>
          <cell r="G3229">
            <v>2.5099999999999998</v>
          </cell>
          <cell r="H3229">
            <v>390053.99999999994</v>
          </cell>
          <cell r="I3229">
            <v>155400</v>
          </cell>
          <cell r="J3229"/>
          <cell r="K3229"/>
          <cell r="L3229"/>
          <cell r="M3229"/>
          <cell r="N3229"/>
          <cell r="O3229"/>
          <cell r="P3229"/>
          <cell r="Q3229"/>
          <cell r="R3229"/>
          <cell r="S3229"/>
          <cell r="T3229"/>
          <cell r="W3229"/>
          <cell r="X3229">
            <v>37987</v>
          </cell>
          <cell r="Y3229">
            <v>14.999999999999991</v>
          </cell>
          <cell r="Z3229">
            <v>2.5</v>
          </cell>
        </row>
        <row r="3230">
          <cell r="A3230">
            <v>38015</v>
          </cell>
          <cell r="B3230">
            <v>146000</v>
          </cell>
          <cell r="C3230"/>
          <cell r="D3230"/>
          <cell r="E3230">
            <v>2.4500000000000002</v>
          </cell>
          <cell r="F3230">
            <v>2.7</v>
          </cell>
          <cell r="G3230">
            <v>2.6</v>
          </cell>
          <cell r="H3230">
            <v>379600</v>
          </cell>
          <cell r="I3230">
            <v>146000</v>
          </cell>
          <cell r="J3230"/>
          <cell r="K3230"/>
          <cell r="L3230"/>
          <cell r="M3230"/>
          <cell r="N3230"/>
          <cell r="O3230"/>
          <cell r="P3230"/>
          <cell r="Q3230"/>
          <cell r="R3230"/>
          <cell r="S3230"/>
          <cell r="T3230"/>
          <cell r="W3230"/>
          <cell r="X3230">
            <v>37987</v>
          </cell>
          <cell r="Y3230">
            <v>25</v>
          </cell>
          <cell r="Z3230">
            <v>2.5</v>
          </cell>
        </row>
        <row r="3231">
          <cell r="A3231">
            <v>38016</v>
          </cell>
          <cell r="B3231">
            <v>119800</v>
          </cell>
          <cell r="C3231"/>
          <cell r="D3231"/>
          <cell r="E3231">
            <v>2.4</v>
          </cell>
          <cell r="F3231">
            <v>2.5</v>
          </cell>
          <cell r="G3231">
            <v>2.4700000000000002</v>
          </cell>
          <cell r="H3231">
            <v>295906</v>
          </cell>
          <cell r="I3231">
            <v>119800</v>
          </cell>
          <cell r="J3231"/>
          <cell r="K3231"/>
          <cell r="L3231"/>
          <cell r="M3231"/>
          <cell r="N3231"/>
          <cell r="O3231"/>
          <cell r="P3231"/>
          <cell r="Q3231"/>
          <cell r="R3231"/>
          <cell r="S3231"/>
          <cell r="T3231"/>
          <cell r="W3231"/>
          <cell r="X3231">
            <v>37987</v>
          </cell>
          <cell r="Y3231">
            <v>10.000000000000009</v>
          </cell>
          <cell r="Z3231">
            <v>2.5</v>
          </cell>
        </row>
        <row r="3232">
          <cell r="A3232">
            <v>38017</v>
          </cell>
          <cell r="B3232">
            <v>119800</v>
          </cell>
          <cell r="C3232"/>
          <cell r="D3232"/>
          <cell r="E3232">
            <v>2.4</v>
          </cell>
          <cell r="F3232">
            <v>2.5</v>
          </cell>
          <cell r="G3232">
            <v>2.4700000000000002</v>
          </cell>
          <cell r="H3232">
            <v>295906</v>
          </cell>
          <cell r="I3232">
            <v>119800</v>
          </cell>
          <cell r="J3232">
            <v>9192487.0599999987</v>
          </cell>
          <cell r="K3232">
            <v>3822091</v>
          </cell>
          <cell r="L3232">
            <v>2.4050937196419442</v>
          </cell>
          <cell r="M3232"/>
          <cell r="N3232"/>
          <cell r="O3232"/>
          <cell r="P3232"/>
          <cell r="Q3232"/>
          <cell r="R3232"/>
          <cell r="S3232"/>
          <cell r="T3232"/>
          <cell r="W3232"/>
          <cell r="X3232" t="str">
            <v>Sin movimiento</v>
          </cell>
          <cell r="Y3232">
            <v>10.000000000000009</v>
          </cell>
          <cell r="Z3232">
            <v>2.5</v>
          </cell>
        </row>
        <row r="3233">
          <cell r="A3233">
            <v>38018</v>
          </cell>
          <cell r="B3233">
            <v>119800</v>
          </cell>
          <cell r="C3233"/>
          <cell r="D3233"/>
          <cell r="E3233">
            <v>2.4</v>
          </cell>
          <cell r="F3233">
            <v>2.5</v>
          </cell>
          <cell r="G3233">
            <v>2.4700000000000002</v>
          </cell>
          <cell r="H3233">
            <v>295906</v>
          </cell>
          <cell r="I3233">
            <v>119800</v>
          </cell>
          <cell r="J3233"/>
          <cell r="K3233"/>
          <cell r="L3233"/>
          <cell r="M3233"/>
          <cell r="N3233"/>
          <cell r="O3233"/>
          <cell r="P3233"/>
          <cell r="Q3233"/>
          <cell r="R3233"/>
          <cell r="S3233"/>
          <cell r="T3233"/>
          <cell r="W3233"/>
          <cell r="X3233" t="str">
            <v>Sin movimiento</v>
          </cell>
          <cell r="Y3233">
            <v>10.000000000000009</v>
          </cell>
          <cell r="Z3233">
            <v>2.5</v>
          </cell>
        </row>
        <row r="3234">
          <cell r="A3234">
            <v>38019</v>
          </cell>
          <cell r="B3234">
            <v>123500</v>
          </cell>
          <cell r="C3234"/>
          <cell r="D3234"/>
          <cell r="E3234">
            <v>2.5</v>
          </cell>
          <cell r="F3234">
            <v>2.65</v>
          </cell>
          <cell r="G3234">
            <v>2.57</v>
          </cell>
          <cell r="H3234">
            <v>317395</v>
          </cell>
          <cell r="I3234">
            <v>123500</v>
          </cell>
          <cell r="J3234"/>
          <cell r="K3234"/>
          <cell r="L3234"/>
          <cell r="M3234"/>
          <cell r="N3234"/>
          <cell r="O3234"/>
          <cell r="P3234"/>
          <cell r="Q3234"/>
          <cell r="R3234"/>
          <cell r="S3234"/>
          <cell r="T3234"/>
          <cell r="W3234"/>
          <cell r="X3234">
            <v>38018</v>
          </cell>
          <cell r="Y3234">
            <v>14.999999999999991</v>
          </cell>
          <cell r="Z3234">
            <v>2.5</v>
          </cell>
        </row>
        <row r="3235">
          <cell r="A3235">
            <v>38020</v>
          </cell>
          <cell r="B3235">
            <v>135000</v>
          </cell>
          <cell r="C3235"/>
          <cell r="D3235"/>
          <cell r="E3235">
            <v>2.5</v>
          </cell>
          <cell r="F3235">
            <v>2.6</v>
          </cell>
          <cell r="G3235">
            <v>2.5499999999999998</v>
          </cell>
          <cell r="H3235">
            <v>344250</v>
          </cell>
          <cell r="I3235">
            <v>135000</v>
          </cell>
          <cell r="J3235"/>
          <cell r="K3235"/>
          <cell r="L3235"/>
          <cell r="M3235"/>
          <cell r="N3235"/>
          <cell r="O3235"/>
          <cell r="P3235"/>
          <cell r="Q3235"/>
          <cell r="R3235"/>
          <cell r="S3235"/>
          <cell r="T3235"/>
          <cell r="W3235"/>
          <cell r="X3235">
            <v>38018</v>
          </cell>
          <cell r="Y3235">
            <v>10.000000000000009</v>
          </cell>
          <cell r="Z3235">
            <v>2.5</v>
          </cell>
        </row>
        <row r="3236">
          <cell r="A3236">
            <v>38021</v>
          </cell>
          <cell r="B3236">
            <v>104600</v>
          </cell>
          <cell r="C3236"/>
          <cell r="D3236"/>
          <cell r="E3236">
            <v>2.5</v>
          </cell>
          <cell r="F3236">
            <v>2.6</v>
          </cell>
          <cell r="G3236">
            <v>2.5499999999999998</v>
          </cell>
          <cell r="H3236">
            <v>266730</v>
          </cell>
          <cell r="I3236">
            <v>104600</v>
          </cell>
          <cell r="J3236"/>
          <cell r="K3236"/>
          <cell r="L3236"/>
          <cell r="M3236"/>
          <cell r="N3236"/>
          <cell r="O3236"/>
          <cell r="P3236"/>
          <cell r="Q3236"/>
          <cell r="R3236"/>
          <cell r="S3236"/>
          <cell r="T3236"/>
          <cell r="W3236"/>
          <cell r="X3236">
            <v>38018</v>
          </cell>
          <cell r="Y3236">
            <v>10.000000000000009</v>
          </cell>
          <cell r="Z3236">
            <v>2.5</v>
          </cell>
        </row>
        <row r="3237">
          <cell r="A3237">
            <v>38022</v>
          </cell>
          <cell r="B3237">
            <v>192700</v>
          </cell>
          <cell r="C3237"/>
          <cell r="D3237"/>
          <cell r="E3237">
            <v>2.5</v>
          </cell>
          <cell r="F3237">
            <v>2.65</v>
          </cell>
          <cell r="G3237">
            <v>2.58</v>
          </cell>
          <cell r="H3237">
            <v>497166</v>
          </cell>
          <cell r="I3237">
            <v>192700</v>
          </cell>
          <cell r="J3237"/>
          <cell r="K3237"/>
          <cell r="L3237"/>
          <cell r="M3237"/>
          <cell r="N3237"/>
          <cell r="O3237"/>
          <cell r="P3237"/>
          <cell r="Q3237"/>
          <cell r="R3237"/>
          <cell r="S3237"/>
          <cell r="T3237"/>
          <cell r="W3237"/>
          <cell r="X3237">
            <v>38018</v>
          </cell>
          <cell r="Y3237">
            <v>14.999999999999991</v>
          </cell>
          <cell r="Z3237">
            <v>2.5</v>
          </cell>
        </row>
        <row r="3238">
          <cell r="A3238">
            <v>38023</v>
          </cell>
          <cell r="B3238">
            <v>170000</v>
          </cell>
          <cell r="C3238"/>
          <cell r="D3238"/>
          <cell r="E3238">
            <v>2.5</v>
          </cell>
          <cell r="F3238">
            <v>2.65</v>
          </cell>
          <cell r="G3238">
            <v>2.59</v>
          </cell>
          <cell r="H3238">
            <v>440300</v>
          </cell>
          <cell r="I3238">
            <v>170000</v>
          </cell>
          <cell r="J3238"/>
          <cell r="K3238"/>
          <cell r="L3238"/>
          <cell r="M3238"/>
          <cell r="N3238"/>
          <cell r="O3238"/>
          <cell r="P3238"/>
          <cell r="Q3238"/>
          <cell r="R3238"/>
          <cell r="S3238"/>
          <cell r="T3238"/>
          <cell r="W3238"/>
          <cell r="X3238">
            <v>38018</v>
          </cell>
          <cell r="Y3238">
            <v>14.999999999999991</v>
          </cell>
          <cell r="Z3238">
            <v>2.5</v>
          </cell>
        </row>
        <row r="3239">
          <cell r="A3239">
            <v>38024</v>
          </cell>
          <cell r="B3239">
            <v>170000</v>
          </cell>
          <cell r="C3239"/>
          <cell r="D3239"/>
          <cell r="E3239">
            <v>2.5</v>
          </cell>
          <cell r="F3239">
            <v>2.65</v>
          </cell>
          <cell r="G3239">
            <v>2.59</v>
          </cell>
          <cell r="H3239">
            <v>440300</v>
          </cell>
          <cell r="I3239">
            <v>170000</v>
          </cell>
          <cell r="J3239"/>
          <cell r="K3239"/>
          <cell r="L3239"/>
          <cell r="M3239"/>
          <cell r="N3239"/>
          <cell r="O3239"/>
          <cell r="P3239"/>
          <cell r="Q3239"/>
          <cell r="R3239"/>
          <cell r="S3239"/>
          <cell r="T3239"/>
          <cell r="W3239"/>
          <cell r="X3239" t="str">
            <v>Sin movimiento</v>
          </cell>
          <cell r="Y3239">
            <v>14.999999999999991</v>
          </cell>
          <cell r="Z3239">
            <v>2.5</v>
          </cell>
        </row>
        <row r="3240">
          <cell r="A3240">
            <v>38025</v>
          </cell>
          <cell r="B3240">
            <v>170000</v>
          </cell>
          <cell r="C3240"/>
          <cell r="D3240"/>
          <cell r="E3240">
            <v>2.5</v>
          </cell>
          <cell r="F3240">
            <v>2.65</v>
          </cell>
          <cell r="G3240">
            <v>2.59</v>
          </cell>
          <cell r="H3240">
            <v>440300</v>
          </cell>
          <cell r="I3240">
            <v>170000</v>
          </cell>
          <cell r="J3240"/>
          <cell r="K3240"/>
          <cell r="L3240"/>
          <cell r="M3240"/>
          <cell r="N3240"/>
          <cell r="O3240"/>
          <cell r="P3240"/>
          <cell r="Q3240"/>
          <cell r="R3240"/>
          <cell r="S3240"/>
          <cell r="T3240"/>
          <cell r="W3240"/>
          <cell r="X3240" t="str">
            <v>Sin movimiento</v>
          </cell>
          <cell r="Y3240">
            <v>14.999999999999991</v>
          </cell>
          <cell r="Z3240">
            <v>2.5</v>
          </cell>
        </row>
        <row r="3241">
          <cell r="A3241">
            <v>38026</v>
          </cell>
          <cell r="B3241">
            <v>180500</v>
          </cell>
          <cell r="C3241"/>
          <cell r="D3241"/>
          <cell r="E3241">
            <v>2.5</v>
          </cell>
          <cell r="F3241">
            <v>2.6</v>
          </cell>
          <cell r="G3241">
            <v>2.5299999999999998</v>
          </cell>
          <cell r="H3241">
            <v>456664.99999999994</v>
          </cell>
          <cell r="I3241">
            <v>180500</v>
          </cell>
          <cell r="J3241"/>
          <cell r="K3241"/>
          <cell r="L3241"/>
          <cell r="M3241"/>
          <cell r="N3241"/>
          <cell r="O3241"/>
          <cell r="P3241"/>
          <cell r="Q3241"/>
          <cell r="R3241"/>
          <cell r="S3241"/>
          <cell r="T3241"/>
          <cell r="W3241"/>
          <cell r="X3241">
            <v>38018</v>
          </cell>
          <cell r="Y3241">
            <v>10.000000000000009</v>
          </cell>
          <cell r="Z3241">
            <v>2.5</v>
          </cell>
        </row>
        <row r="3242">
          <cell r="A3242">
            <v>38027</v>
          </cell>
          <cell r="B3242">
            <v>186000</v>
          </cell>
          <cell r="C3242"/>
          <cell r="D3242"/>
          <cell r="E3242">
            <v>2.35</v>
          </cell>
          <cell r="F3242">
            <v>2.5499999999999998</v>
          </cell>
          <cell r="G3242">
            <v>2.5</v>
          </cell>
          <cell r="H3242">
            <v>465000</v>
          </cell>
          <cell r="I3242">
            <v>186000</v>
          </cell>
          <cell r="J3242"/>
          <cell r="K3242"/>
          <cell r="L3242"/>
          <cell r="M3242"/>
          <cell r="N3242"/>
          <cell r="O3242"/>
          <cell r="P3242"/>
          <cell r="Q3242"/>
          <cell r="R3242"/>
          <cell r="S3242"/>
          <cell r="T3242"/>
          <cell r="W3242"/>
          <cell r="X3242">
            <v>38018</v>
          </cell>
          <cell r="Y3242">
            <v>19.999999999999972</v>
          </cell>
          <cell r="Z3242">
            <v>2.5</v>
          </cell>
        </row>
        <row r="3243">
          <cell r="A3243">
            <v>38028</v>
          </cell>
          <cell r="B3243">
            <v>249800</v>
          </cell>
          <cell r="C3243"/>
          <cell r="D3243"/>
          <cell r="E3243">
            <v>2.35</v>
          </cell>
          <cell r="F3243">
            <v>2.5499999999999998</v>
          </cell>
          <cell r="G3243">
            <v>2.4500000000000002</v>
          </cell>
          <cell r="H3243">
            <v>612010</v>
          </cell>
          <cell r="I3243">
            <v>249800</v>
          </cell>
          <cell r="J3243"/>
          <cell r="K3243"/>
          <cell r="L3243"/>
          <cell r="M3243"/>
          <cell r="N3243"/>
          <cell r="O3243"/>
          <cell r="P3243"/>
          <cell r="Q3243"/>
          <cell r="R3243"/>
          <cell r="S3243"/>
          <cell r="T3243"/>
          <cell r="W3243"/>
          <cell r="X3243">
            <v>38018</v>
          </cell>
          <cell r="Y3243">
            <v>19.999999999999972</v>
          </cell>
          <cell r="Z3243">
            <v>2.5</v>
          </cell>
        </row>
        <row r="3244">
          <cell r="A3244">
            <v>38029</v>
          </cell>
          <cell r="B3244">
            <v>219400</v>
          </cell>
          <cell r="C3244"/>
          <cell r="D3244"/>
          <cell r="E3244">
            <v>2.4</v>
          </cell>
          <cell r="F3244">
            <v>2.5499999999999998</v>
          </cell>
          <cell r="G3244">
            <v>2.5</v>
          </cell>
          <cell r="H3244">
            <v>548500</v>
          </cell>
          <cell r="I3244">
            <v>219400</v>
          </cell>
          <cell r="J3244"/>
          <cell r="K3244"/>
          <cell r="L3244"/>
          <cell r="M3244"/>
          <cell r="N3244"/>
          <cell r="O3244"/>
          <cell r="P3244"/>
          <cell r="Q3244"/>
          <cell r="R3244"/>
          <cell r="S3244"/>
          <cell r="T3244"/>
          <cell r="W3244"/>
          <cell r="X3244">
            <v>38018</v>
          </cell>
          <cell r="Y3244">
            <v>14.999999999999991</v>
          </cell>
          <cell r="Z3244">
            <v>2.5</v>
          </cell>
        </row>
        <row r="3245">
          <cell r="A3245">
            <v>38030</v>
          </cell>
          <cell r="B3245">
            <v>82400</v>
          </cell>
          <cell r="C3245"/>
          <cell r="D3245"/>
          <cell r="E3245">
            <v>2.4</v>
          </cell>
          <cell r="F3245">
            <v>2.5499999999999998</v>
          </cell>
          <cell r="G3245">
            <v>2.46</v>
          </cell>
          <cell r="H3245">
            <v>202704</v>
          </cell>
          <cell r="I3245">
            <v>82400</v>
          </cell>
          <cell r="J3245"/>
          <cell r="K3245"/>
          <cell r="L3245"/>
          <cell r="M3245"/>
          <cell r="N3245"/>
          <cell r="O3245"/>
          <cell r="P3245"/>
          <cell r="Q3245"/>
          <cell r="R3245"/>
          <cell r="S3245"/>
          <cell r="T3245"/>
          <cell r="W3245"/>
          <cell r="X3245">
            <v>38018</v>
          </cell>
          <cell r="Y3245">
            <v>14.999999999999991</v>
          </cell>
          <cell r="Z3245">
            <v>2.5</v>
          </cell>
        </row>
        <row r="3246">
          <cell r="A3246">
            <v>38031</v>
          </cell>
          <cell r="B3246">
            <v>82400</v>
          </cell>
          <cell r="C3246"/>
          <cell r="D3246"/>
          <cell r="E3246">
            <v>2.4</v>
          </cell>
          <cell r="F3246">
            <v>2.5499999999999998</v>
          </cell>
          <cell r="G3246">
            <v>2.46</v>
          </cell>
          <cell r="H3246">
            <v>202704</v>
          </cell>
          <cell r="I3246">
            <v>82400</v>
          </cell>
          <cell r="J3246"/>
          <cell r="K3246"/>
          <cell r="L3246"/>
          <cell r="M3246"/>
          <cell r="N3246"/>
          <cell r="O3246"/>
          <cell r="P3246"/>
          <cell r="Q3246"/>
          <cell r="R3246"/>
          <cell r="S3246"/>
          <cell r="T3246"/>
          <cell r="W3246"/>
          <cell r="X3246" t="str">
            <v>Sin movimiento</v>
          </cell>
          <cell r="Y3246">
            <v>14.999999999999991</v>
          </cell>
          <cell r="Z3246">
            <v>2.5</v>
          </cell>
        </row>
        <row r="3247">
          <cell r="A3247">
            <v>38032</v>
          </cell>
          <cell r="B3247">
            <v>82400</v>
          </cell>
          <cell r="C3247"/>
          <cell r="D3247"/>
          <cell r="E3247">
            <v>2.4</v>
          </cell>
          <cell r="F3247">
            <v>2.5499999999999998</v>
          </cell>
          <cell r="G3247">
            <v>2.46</v>
          </cell>
          <cell r="H3247">
            <v>202704</v>
          </cell>
          <cell r="I3247">
            <v>82400</v>
          </cell>
          <cell r="J3247"/>
          <cell r="K3247"/>
          <cell r="L3247"/>
          <cell r="M3247"/>
          <cell r="N3247"/>
          <cell r="O3247"/>
          <cell r="P3247"/>
          <cell r="Q3247"/>
          <cell r="R3247"/>
          <cell r="S3247"/>
          <cell r="T3247"/>
          <cell r="W3247"/>
          <cell r="X3247" t="str">
            <v>Sin movimiento</v>
          </cell>
          <cell r="Y3247">
            <v>14.999999999999991</v>
          </cell>
          <cell r="Z3247">
            <v>2.5</v>
          </cell>
        </row>
        <row r="3248">
          <cell r="A3248">
            <v>38033</v>
          </cell>
          <cell r="B3248">
            <v>165000</v>
          </cell>
          <cell r="C3248"/>
          <cell r="D3248"/>
          <cell r="E3248">
            <v>2.5</v>
          </cell>
          <cell r="F3248">
            <v>2.6</v>
          </cell>
          <cell r="G3248">
            <v>2.54</v>
          </cell>
          <cell r="H3248">
            <v>419100</v>
          </cell>
          <cell r="I3248">
            <v>165000</v>
          </cell>
          <cell r="J3248"/>
          <cell r="K3248"/>
          <cell r="L3248"/>
          <cell r="M3248"/>
          <cell r="N3248"/>
          <cell r="O3248"/>
          <cell r="P3248"/>
          <cell r="Q3248"/>
          <cell r="R3248"/>
          <cell r="S3248"/>
          <cell r="T3248"/>
          <cell r="W3248"/>
          <cell r="X3248">
            <v>38018</v>
          </cell>
          <cell r="Y3248">
            <v>10.000000000000009</v>
          </cell>
          <cell r="Z3248">
            <v>2.5</v>
          </cell>
        </row>
        <row r="3249">
          <cell r="A3249">
            <v>38034</v>
          </cell>
          <cell r="B3249">
            <v>142500</v>
          </cell>
          <cell r="C3249"/>
          <cell r="D3249"/>
          <cell r="E3249">
            <v>2.5</v>
          </cell>
          <cell r="F3249">
            <v>2.5499999999999998</v>
          </cell>
          <cell r="G3249">
            <v>2.5299999999999998</v>
          </cell>
          <cell r="H3249">
            <v>360525</v>
          </cell>
          <cell r="I3249">
            <v>142500</v>
          </cell>
          <cell r="J3249"/>
          <cell r="K3249"/>
          <cell r="L3249"/>
          <cell r="M3249"/>
          <cell r="N3249"/>
          <cell r="O3249"/>
          <cell r="P3249"/>
          <cell r="Q3249"/>
          <cell r="R3249"/>
          <cell r="S3249"/>
          <cell r="T3249"/>
          <cell r="W3249"/>
          <cell r="X3249">
            <v>38018</v>
          </cell>
          <cell r="Y3249">
            <v>4.9999999999999822</v>
          </cell>
          <cell r="Z3249">
            <v>2.5</v>
          </cell>
        </row>
        <row r="3250">
          <cell r="A3250">
            <v>38035</v>
          </cell>
          <cell r="B3250">
            <v>142000</v>
          </cell>
          <cell r="C3250"/>
          <cell r="D3250"/>
          <cell r="E3250">
            <v>2.1</v>
          </cell>
          <cell r="F3250">
            <v>2.5499999999999998</v>
          </cell>
          <cell r="G3250">
            <v>2.4700000000000002</v>
          </cell>
          <cell r="H3250">
            <v>350740</v>
          </cell>
          <cell r="I3250">
            <v>142000</v>
          </cell>
          <cell r="J3250"/>
          <cell r="K3250"/>
          <cell r="L3250"/>
          <cell r="M3250"/>
          <cell r="N3250"/>
          <cell r="O3250"/>
          <cell r="P3250"/>
          <cell r="Q3250"/>
          <cell r="R3250"/>
          <cell r="S3250"/>
          <cell r="T3250"/>
          <cell r="W3250"/>
          <cell r="X3250">
            <v>38018</v>
          </cell>
          <cell r="Y3250">
            <v>44.999999999999972</v>
          </cell>
          <cell r="Z3250">
            <v>2.5</v>
          </cell>
        </row>
        <row r="3251">
          <cell r="A3251">
            <v>38036</v>
          </cell>
          <cell r="B3251">
            <v>259100</v>
          </cell>
          <cell r="C3251"/>
          <cell r="D3251"/>
          <cell r="E3251">
            <v>2.5</v>
          </cell>
          <cell r="F3251">
            <v>2.6</v>
          </cell>
          <cell r="G3251">
            <v>2.52</v>
          </cell>
          <cell r="H3251">
            <v>652932</v>
          </cell>
          <cell r="I3251">
            <v>259100</v>
          </cell>
          <cell r="J3251"/>
          <cell r="K3251"/>
          <cell r="L3251"/>
          <cell r="M3251"/>
          <cell r="N3251"/>
          <cell r="O3251"/>
          <cell r="P3251"/>
          <cell r="Q3251"/>
          <cell r="R3251"/>
          <cell r="S3251"/>
          <cell r="T3251"/>
          <cell r="W3251"/>
          <cell r="X3251">
            <v>38018</v>
          </cell>
          <cell r="Y3251">
            <v>10.000000000000009</v>
          </cell>
          <cell r="Z3251">
            <v>2.5</v>
          </cell>
        </row>
        <row r="3252">
          <cell r="A3252">
            <v>38037</v>
          </cell>
          <cell r="B3252">
            <v>264400</v>
          </cell>
          <cell r="C3252"/>
          <cell r="D3252"/>
          <cell r="E3252">
            <v>2.4500000000000002</v>
          </cell>
          <cell r="F3252">
            <v>2.5499999999999998</v>
          </cell>
          <cell r="G3252">
            <v>2.5299999999999998</v>
          </cell>
          <cell r="H3252">
            <v>668932</v>
          </cell>
          <cell r="I3252">
            <v>264400</v>
          </cell>
          <cell r="J3252"/>
          <cell r="K3252"/>
          <cell r="L3252"/>
          <cell r="M3252"/>
          <cell r="N3252"/>
          <cell r="O3252"/>
          <cell r="P3252"/>
          <cell r="Q3252"/>
          <cell r="R3252"/>
          <cell r="S3252"/>
          <cell r="T3252"/>
          <cell r="W3252"/>
          <cell r="X3252">
            <v>38018</v>
          </cell>
          <cell r="Y3252">
            <v>9.9999999999999645</v>
          </cell>
          <cell r="Z3252">
            <v>2.5</v>
          </cell>
        </row>
        <row r="3253">
          <cell r="A3253">
            <v>38038</v>
          </cell>
          <cell r="B3253">
            <v>264400</v>
          </cell>
          <cell r="C3253"/>
          <cell r="D3253"/>
          <cell r="E3253">
            <v>2.4500000000000002</v>
          </cell>
          <cell r="F3253">
            <v>2.5499999999999998</v>
          </cell>
          <cell r="G3253">
            <v>2.5299999999999998</v>
          </cell>
          <cell r="H3253">
            <v>668932</v>
          </cell>
          <cell r="I3253">
            <v>264400</v>
          </cell>
          <cell r="J3253"/>
          <cell r="K3253"/>
          <cell r="L3253"/>
          <cell r="M3253"/>
          <cell r="N3253"/>
          <cell r="O3253"/>
          <cell r="P3253"/>
          <cell r="Q3253"/>
          <cell r="R3253"/>
          <cell r="S3253"/>
          <cell r="T3253"/>
          <cell r="W3253"/>
          <cell r="X3253" t="str">
            <v>Sin movimiento</v>
          </cell>
          <cell r="Y3253">
            <v>9.9999999999999645</v>
          </cell>
          <cell r="Z3253">
            <v>2.5</v>
          </cell>
        </row>
        <row r="3254">
          <cell r="A3254">
            <v>38039</v>
          </cell>
          <cell r="B3254">
            <v>264400</v>
          </cell>
          <cell r="C3254"/>
          <cell r="D3254"/>
          <cell r="E3254">
            <v>2.4500000000000002</v>
          </cell>
          <cell r="F3254">
            <v>2.5499999999999998</v>
          </cell>
          <cell r="G3254">
            <v>2.5299999999999998</v>
          </cell>
          <cell r="H3254">
            <v>668932</v>
          </cell>
          <cell r="I3254">
            <v>264400</v>
          </cell>
          <cell r="J3254"/>
          <cell r="K3254"/>
          <cell r="L3254"/>
          <cell r="M3254"/>
          <cell r="N3254"/>
          <cell r="O3254"/>
          <cell r="P3254"/>
          <cell r="Q3254"/>
          <cell r="R3254"/>
          <cell r="S3254"/>
          <cell r="T3254"/>
          <cell r="W3254"/>
          <cell r="X3254" t="str">
            <v>Sin movimiento</v>
          </cell>
          <cell r="Y3254">
            <v>9.9999999999999645</v>
          </cell>
          <cell r="Z3254">
            <v>2.5</v>
          </cell>
        </row>
        <row r="3255">
          <cell r="A3255">
            <v>38040</v>
          </cell>
          <cell r="B3255">
            <v>192900</v>
          </cell>
          <cell r="C3255"/>
          <cell r="D3255"/>
          <cell r="E3255">
            <v>2.5</v>
          </cell>
          <cell r="F3255">
            <v>2.6</v>
          </cell>
          <cell r="G3255">
            <v>2.52</v>
          </cell>
          <cell r="H3255">
            <v>486108</v>
          </cell>
          <cell r="I3255">
            <v>192900</v>
          </cell>
          <cell r="J3255"/>
          <cell r="K3255"/>
          <cell r="L3255"/>
          <cell r="M3255"/>
          <cell r="N3255"/>
          <cell r="O3255"/>
          <cell r="P3255"/>
          <cell r="Q3255"/>
          <cell r="R3255"/>
          <cell r="S3255"/>
          <cell r="T3255"/>
          <cell r="W3255"/>
          <cell r="X3255">
            <v>38018</v>
          </cell>
          <cell r="Y3255">
            <v>10.000000000000009</v>
          </cell>
          <cell r="Z3255">
            <v>2.5</v>
          </cell>
        </row>
        <row r="3256">
          <cell r="A3256">
            <v>38041</v>
          </cell>
          <cell r="B3256">
            <v>190950</v>
          </cell>
          <cell r="C3256"/>
          <cell r="D3256"/>
          <cell r="E3256">
            <v>2.35</v>
          </cell>
          <cell r="F3256">
            <v>2.5499999999999998</v>
          </cell>
          <cell r="G3256">
            <v>2.4700000000000002</v>
          </cell>
          <cell r="H3256">
            <v>471646.50000000006</v>
          </cell>
          <cell r="I3256">
            <v>190950</v>
          </cell>
          <cell r="J3256"/>
          <cell r="K3256"/>
          <cell r="L3256"/>
          <cell r="M3256"/>
          <cell r="N3256"/>
          <cell r="O3256"/>
          <cell r="P3256"/>
          <cell r="Q3256"/>
          <cell r="R3256"/>
          <cell r="S3256"/>
          <cell r="T3256"/>
          <cell r="W3256"/>
          <cell r="X3256">
            <v>38018</v>
          </cell>
          <cell r="Y3256">
            <v>19.999999999999972</v>
          </cell>
          <cell r="Z3256">
            <v>2.5</v>
          </cell>
        </row>
        <row r="3257">
          <cell r="A3257">
            <v>38042</v>
          </cell>
          <cell r="B3257">
            <v>121900</v>
          </cell>
          <cell r="C3257"/>
          <cell r="D3257"/>
          <cell r="E3257">
            <v>2.4</v>
          </cell>
          <cell r="F3257">
            <v>2.6</v>
          </cell>
          <cell r="G3257">
            <v>2.4700000000000002</v>
          </cell>
          <cell r="H3257">
            <v>301093</v>
          </cell>
          <cell r="I3257">
            <v>121900</v>
          </cell>
          <cell r="J3257"/>
          <cell r="K3257"/>
          <cell r="L3257"/>
          <cell r="M3257"/>
          <cell r="N3257"/>
          <cell r="O3257"/>
          <cell r="P3257"/>
          <cell r="Q3257"/>
          <cell r="R3257"/>
          <cell r="S3257"/>
          <cell r="T3257"/>
          <cell r="W3257"/>
          <cell r="X3257">
            <v>38018</v>
          </cell>
          <cell r="Y3257">
            <v>20.000000000000018</v>
          </cell>
          <cell r="Z3257">
            <v>2.5</v>
          </cell>
        </row>
        <row r="3258">
          <cell r="A3258">
            <v>38043</v>
          </cell>
          <cell r="B3258">
            <v>148600</v>
          </cell>
          <cell r="C3258"/>
          <cell r="D3258"/>
          <cell r="E3258">
            <v>2.5</v>
          </cell>
          <cell r="F3258">
            <v>2.5499999999999998</v>
          </cell>
          <cell r="G3258">
            <v>2.54</v>
          </cell>
          <cell r="H3258">
            <v>377444</v>
          </cell>
          <cell r="I3258">
            <v>148600</v>
          </cell>
          <cell r="J3258"/>
          <cell r="K3258"/>
          <cell r="L3258"/>
          <cell r="M3258"/>
          <cell r="N3258"/>
          <cell r="O3258"/>
          <cell r="P3258"/>
          <cell r="Q3258"/>
          <cell r="R3258"/>
          <cell r="S3258"/>
          <cell r="T3258"/>
          <cell r="W3258"/>
          <cell r="X3258">
            <v>38018</v>
          </cell>
          <cell r="Y3258">
            <v>4.9999999999999822</v>
          </cell>
          <cell r="Z3258">
            <v>2.5</v>
          </cell>
        </row>
        <row r="3259">
          <cell r="A3259">
            <v>38044</v>
          </cell>
          <cell r="B3259">
            <v>228600</v>
          </cell>
          <cell r="C3259"/>
          <cell r="D3259"/>
          <cell r="E3259">
            <v>2.5</v>
          </cell>
          <cell r="F3259">
            <v>2.5499999999999998</v>
          </cell>
          <cell r="G3259">
            <v>2.54</v>
          </cell>
          <cell r="H3259">
            <v>580644</v>
          </cell>
          <cell r="I3259">
            <v>228600</v>
          </cell>
          <cell r="J3259"/>
          <cell r="K3259"/>
          <cell r="L3259"/>
          <cell r="M3259"/>
          <cell r="N3259"/>
          <cell r="O3259"/>
          <cell r="P3259"/>
          <cell r="Q3259"/>
          <cell r="R3259"/>
          <cell r="S3259"/>
          <cell r="T3259"/>
          <cell r="W3259"/>
          <cell r="X3259">
            <v>38018</v>
          </cell>
          <cell r="Y3259">
            <v>4.9999999999999822</v>
          </cell>
          <cell r="Z3259">
            <v>2.5</v>
          </cell>
        </row>
        <row r="3260">
          <cell r="A3260">
            <v>38045</v>
          </cell>
          <cell r="B3260">
            <v>228600</v>
          </cell>
          <cell r="C3260"/>
          <cell r="D3260"/>
          <cell r="E3260">
            <v>2.5</v>
          </cell>
          <cell r="F3260">
            <v>2.5499999999999998</v>
          </cell>
          <cell r="G3260">
            <v>2.54</v>
          </cell>
          <cell r="H3260">
            <v>580644</v>
          </cell>
          <cell r="I3260">
            <v>228600</v>
          </cell>
          <cell r="J3260"/>
          <cell r="K3260"/>
          <cell r="L3260"/>
          <cell r="M3260"/>
          <cell r="N3260"/>
          <cell r="O3260"/>
          <cell r="P3260"/>
          <cell r="Q3260"/>
          <cell r="R3260"/>
          <cell r="S3260"/>
          <cell r="T3260"/>
          <cell r="W3260"/>
          <cell r="X3260" t="str">
            <v>Sin movimiento</v>
          </cell>
          <cell r="Y3260">
            <v>4.9999999999999822</v>
          </cell>
          <cell r="Z3260">
            <v>2.5</v>
          </cell>
        </row>
        <row r="3261">
          <cell r="A3261">
            <v>38046</v>
          </cell>
          <cell r="B3261">
            <v>228600</v>
          </cell>
          <cell r="C3261"/>
          <cell r="D3261"/>
          <cell r="E3261">
            <v>2.5</v>
          </cell>
          <cell r="F3261">
            <v>2.5499999999999998</v>
          </cell>
          <cell r="G3261">
            <v>2.54</v>
          </cell>
          <cell r="H3261">
            <v>580644</v>
          </cell>
          <cell r="I3261">
            <v>228600</v>
          </cell>
          <cell r="J3261">
            <v>12900950.5</v>
          </cell>
          <cell r="K3261">
            <v>5110450</v>
          </cell>
          <cell r="L3261">
            <v>2.52442553982526</v>
          </cell>
          <cell r="M3261"/>
          <cell r="N3261"/>
          <cell r="O3261"/>
          <cell r="P3261"/>
          <cell r="Q3261"/>
          <cell r="R3261"/>
          <cell r="S3261"/>
          <cell r="T3261"/>
          <cell r="W3261"/>
          <cell r="X3261" t="str">
            <v>Sin movimiento</v>
          </cell>
          <cell r="Y3261">
            <v>4.9999999999999822</v>
          </cell>
          <cell r="Z3261">
            <v>2.5</v>
          </cell>
        </row>
        <row r="3262">
          <cell r="A3262">
            <v>38047</v>
          </cell>
          <cell r="B3262">
            <v>161700</v>
          </cell>
          <cell r="C3262"/>
          <cell r="D3262"/>
          <cell r="E3262">
            <v>2.5</v>
          </cell>
          <cell r="F3262">
            <v>2.5499999999999998</v>
          </cell>
          <cell r="G3262">
            <v>2.5499999999999998</v>
          </cell>
          <cell r="H3262">
            <v>412335</v>
          </cell>
          <cell r="I3262">
            <v>161700</v>
          </cell>
          <cell r="J3262"/>
          <cell r="K3262"/>
          <cell r="L3262"/>
          <cell r="M3262"/>
          <cell r="N3262"/>
          <cell r="O3262"/>
          <cell r="P3262"/>
          <cell r="Q3262"/>
          <cell r="R3262"/>
          <cell r="S3262"/>
          <cell r="T3262"/>
          <cell r="W3262"/>
          <cell r="X3262">
            <v>38047</v>
          </cell>
          <cell r="Y3262">
            <v>4.9999999999999822</v>
          </cell>
          <cell r="Z3262">
            <v>2.5</v>
          </cell>
        </row>
        <row r="3263">
          <cell r="A3263">
            <v>38048</v>
          </cell>
          <cell r="B3263">
            <v>247400</v>
          </cell>
          <cell r="C3263"/>
          <cell r="D3263"/>
          <cell r="E3263">
            <v>2.5</v>
          </cell>
          <cell r="F3263">
            <v>2.5499999999999998</v>
          </cell>
          <cell r="G3263">
            <v>2.54</v>
          </cell>
          <cell r="H3263">
            <v>628396</v>
          </cell>
          <cell r="I3263">
            <v>247400</v>
          </cell>
          <cell r="J3263"/>
          <cell r="K3263"/>
          <cell r="L3263"/>
          <cell r="M3263"/>
          <cell r="N3263"/>
          <cell r="O3263"/>
          <cell r="P3263"/>
          <cell r="Q3263"/>
          <cell r="R3263"/>
          <cell r="S3263"/>
          <cell r="T3263"/>
          <cell r="W3263"/>
          <cell r="X3263">
            <v>38047</v>
          </cell>
          <cell r="Y3263">
            <v>4.9999999999999822</v>
          </cell>
          <cell r="Z3263">
            <v>2.5</v>
          </cell>
        </row>
        <row r="3264">
          <cell r="A3264">
            <v>38049</v>
          </cell>
          <cell r="B3264">
            <v>195900</v>
          </cell>
          <cell r="C3264"/>
          <cell r="D3264"/>
          <cell r="E3264">
            <v>2.5</v>
          </cell>
          <cell r="F3264">
            <v>2.5499999999999998</v>
          </cell>
          <cell r="G3264">
            <v>2.5299999999999998</v>
          </cell>
          <cell r="H3264">
            <v>495626.99999999994</v>
          </cell>
          <cell r="I3264">
            <v>195900</v>
          </cell>
          <cell r="J3264"/>
          <cell r="K3264"/>
          <cell r="L3264"/>
          <cell r="M3264"/>
          <cell r="N3264"/>
          <cell r="O3264"/>
          <cell r="P3264"/>
          <cell r="Q3264"/>
          <cell r="R3264"/>
          <cell r="S3264"/>
          <cell r="T3264"/>
          <cell r="W3264"/>
          <cell r="X3264">
            <v>38047</v>
          </cell>
          <cell r="Y3264">
            <v>4.9999999999999822</v>
          </cell>
          <cell r="Z3264">
            <v>2.5</v>
          </cell>
        </row>
        <row r="3265">
          <cell r="A3265">
            <v>38050</v>
          </cell>
          <cell r="B3265">
            <v>197200</v>
          </cell>
          <cell r="C3265"/>
          <cell r="D3265"/>
          <cell r="E3265">
            <v>2.4500000000000002</v>
          </cell>
          <cell r="F3265">
            <v>2.5499999999999998</v>
          </cell>
          <cell r="G3265">
            <v>2.5</v>
          </cell>
          <cell r="H3265">
            <v>493000</v>
          </cell>
          <cell r="I3265">
            <v>197200</v>
          </cell>
          <cell r="J3265"/>
          <cell r="K3265"/>
          <cell r="L3265"/>
          <cell r="M3265"/>
          <cell r="N3265"/>
          <cell r="O3265"/>
          <cell r="P3265"/>
          <cell r="Q3265"/>
          <cell r="R3265"/>
          <cell r="S3265"/>
          <cell r="T3265"/>
          <cell r="W3265"/>
          <cell r="X3265">
            <v>38047</v>
          </cell>
          <cell r="Y3265">
            <v>9.9999999999999645</v>
          </cell>
          <cell r="Z3265">
            <v>2.5</v>
          </cell>
        </row>
        <row r="3266">
          <cell r="A3266">
            <v>38051</v>
          </cell>
          <cell r="B3266">
            <v>125500</v>
          </cell>
          <cell r="C3266"/>
          <cell r="D3266"/>
          <cell r="E3266">
            <v>2.4</v>
          </cell>
          <cell r="F3266">
            <v>2.5</v>
          </cell>
          <cell r="G3266">
            <v>2.4700000000000002</v>
          </cell>
          <cell r="H3266">
            <v>309985</v>
          </cell>
          <cell r="I3266">
            <v>125500</v>
          </cell>
          <cell r="J3266"/>
          <cell r="K3266"/>
          <cell r="L3266"/>
          <cell r="M3266"/>
          <cell r="N3266"/>
          <cell r="O3266"/>
          <cell r="P3266"/>
          <cell r="Q3266"/>
          <cell r="R3266"/>
          <cell r="S3266"/>
          <cell r="T3266"/>
          <cell r="W3266"/>
          <cell r="X3266">
            <v>38047</v>
          </cell>
          <cell r="Y3266">
            <v>10.000000000000009</v>
          </cell>
          <cell r="Z3266">
            <v>2.5</v>
          </cell>
        </row>
        <row r="3267">
          <cell r="A3267">
            <v>38052</v>
          </cell>
          <cell r="B3267">
            <v>125500</v>
          </cell>
          <cell r="C3267"/>
          <cell r="D3267"/>
          <cell r="E3267">
            <v>2.4</v>
          </cell>
          <cell r="F3267">
            <v>2.5</v>
          </cell>
          <cell r="G3267">
            <v>2.4700000000000002</v>
          </cell>
          <cell r="H3267">
            <v>309985</v>
          </cell>
          <cell r="I3267">
            <v>125500</v>
          </cell>
          <cell r="J3267"/>
          <cell r="K3267"/>
          <cell r="L3267"/>
          <cell r="M3267"/>
          <cell r="N3267"/>
          <cell r="O3267"/>
          <cell r="P3267"/>
          <cell r="Q3267"/>
          <cell r="R3267"/>
          <cell r="S3267"/>
          <cell r="T3267"/>
          <cell r="W3267"/>
          <cell r="X3267" t="str">
            <v>Sin movimiento</v>
          </cell>
          <cell r="Y3267">
            <v>10.000000000000009</v>
          </cell>
          <cell r="Z3267">
            <v>2.5</v>
          </cell>
        </row>
        <row r="3268">
          <cell r="A3268">
            <v>38053</v>
          </cell>
          <cell r="B3268">
            <v>125500</v>
          </cell>
          <cell r="C3268"/>
          <cell r="D3268"/>
          <cell r="E3268">
            <v>2.4</v>
          </cell>
          <cell r="F3268">
            <v>2.5</v>
          </cell>
          <cell r="G3268">
            <v>2.4700000000000002</v>
          </cell>
          <cell r="H3268">
            <v>309985</v>
          </cell>
          <cell r="I3268">
            <v>125500</v>
          </cell>
          <cell r="J3268"/>
          <cell r="K3268"/>
          <cell r="L3268"/>
          <cell r="M3268"/>
          <cell r="N3268"/>
          <cell r="O3268"/>
          <cell r="P3268"/>
          <cell r="Q3268"/>
          <cell r="R3268"/>
          <cell r="S3268"/>
          <cell r="T3268"/>
          <cell r="W3268"/>
          <cell r="X3268" t="str">
            <v>Sin movimiento</v>
          </cell>
          <cell r="Y3268">
            <v>10.000000000000009</v>
          </cell>
          <cell r="Z3268">
            <v>2.5</v>
          </cell>
        </row>
        <row r="3269">
          <cell r="A3269">
            <v>38054</v>
          </cell>
          <cell r="B3269">
            <v>137300</v>
          </cell>
          <cell r="C3269"/>
          <cell r="D3269"/>
          <cell r="E3269">
            <v>2.4</v>
          </cell>
          <cell r="F3269">
            <v>2.4500000000000002</v>
          </cell>
          <cell r="G3269">
            <v>2.42</v>
          </cell>
          <cell r="H3269">
            <v>332266</v>
          </cell>
          <cell r="I3269">
            <v>137300</v>
          </cell>
          <cell r="J3269"/>
          <cell r="K3269"/>
          <cell r="L3269"/>
          <cell r="M3269"/>
          <cell r="N3269"/>
          <cell r="O3269"/>
          <cell r="P3269"/>
          <cell r="Q3269"/>
          <cell r="R3269"/>
          <cell r="S3269"/>
          <cell r="T3269"/>
          <cell r="W3269"/>
          <cell r="X3269">
            <v>38047</v>
          </cell>
          <cell r="Y3269">
            <v>5.0000000000000266</v>
          </cell>
          <cell r="Z3269">
            <v>2.5</v>
          </cell>
        </row>
        <row r="3270">
          <cell r="A3270">
            <v>38055</v>
          </cell>
          <cell r="B3270">
            <v>186000</v>
          </cell>
          <cell r="C3270"/>
          <cell r="D3270"/>
          <cell r="E3270">
            <v>2.4</v>
          </cell>
          <cell r="F3270">
            <v>2.4500000000000002</v>
          </cell>
          <cell r="G3270">
            <v>2.44</v>
          </cell>
          <cell r="H3270">
            <v>453840</v>
          </cell>
          <cell r="I3270">
            <v>186000</v>
          </cell>
          <cell r="J3270"/>
          <cell r="K3270"/>
          <cell r="L3270"/>
          <cell r="M3270"/>
          <cell r="N3270"/>
          <cell r="O3270"/>
          <cell r="P3270"/>
          <cell r="Q3270"/>
          <cell r="R3270"/>
          <cell r="S3270"/>
          <cell r="T3270"/>
          <cell r="W3270"/>
          <cell r="X3270">
            <v>38047</v>
          </cell>
          <cell r="Y3270">
            <v>5.0000000000000266</v>
          </cell>
          <cell r="Z3270">
            <v>2.5</v>
          </cell>
        </row>
        <row r="3271">
          <cell r="A3271">
            <v>38056</v>
          </cell>
          <cell r="B3271">
            <v>191200</v>
          </cell>
          <cell r="C3271"/>
          <cell r="D3271"/>
          <cell r="E3271">
            <v>2.35</v>
          </cell>
          <cell r="F3271">
            <v>2.5</v>
          </cell>
          <cell r="G3271">
            <v>2.44</v>
          </cell>
          <cell r="H3271">
            <v>466528</v>
          </cell>
          <cell r="I3271">
            <v>191200</v>
          </cell>
          <cell r="J3271"/>
          <cell r="K3271"/>
          <cell r="L3271"/>
          <cell r="M3271"/>
          <cell r="N3271"/>
          <cell r="O3271"/>
          <cell r="P3271"/>
          <cell r="Q3271"/>
          <cell r="R3271"/>
          <cell r="S3271"/>
          <cell r="T3271"/>
          <cell r="W3271"/>
          <cell r="X3271">
            <v>38047</v>
          </cell>
          <cell r="Y3271">
            <v>14.999999999999991</v>
          </cell>
          <cell r="Z3271">
            <v>2.5</v>
          </cell>
        </row>
        <row r="3272">
          <cell r="A3272">
            <v>38057</v>
          </cell>
          <cell r="B3272">
            <v>201300</v>
          </cell>
          <cell r="C3272"/>
          <cell r="D3272"/>
          <cell r="E3272">
            <v>2.4</v>
          </cell>
          <cell r="F3272">
            <v>2.5</v>
          </cell>
          <cell r="G3272">
            <v>2.4500000000000002</v>
          </cell>
          <cell r="H3272">
            <v>493185.00000000006</v>
          </cell>
          <cell r="I3272">
            <v>201300</v>
          </cell>
          <cell r="J3272"/>
          <cell r="K3272"/>
          <cell r="L3272"/>
          <cell r="M3272"/>
          <cell r="N3272"/>
          <cell r="O3272"/>
          <cell r="P3272"/>
          <cell r="Q3272"/>
          <cell r="R3272"/>
          <cell r="S3272"/>
          <cell r="T3272"/>
          <cell r="W3272"/>
          <cell r="X3272">
            <v>38047</v>
          </cell>
          <cell r="Y3272">
            <v>10.000000000000009</v>
          </cell>
          <cell r="Z3272">
            <v>2.5</v>
          </cell>
        </row>
        <row r="3273">
          <cell r="A3273">
            <v>38058</v>
          </cell>
          <cell r="B3273">
            <v>168400</v>
          </cell>
          <cell r="C3273"/>
          <cell r="D3273"/>
          <cell r="E3273">
            <v>2.2999999999999998</v>
          </cell>
          <cell r="F3273">
            <v>2.4500000000000002</v>
          </cell>
          <cell r="G3273">
            <v>2.42</v>
          </cell>
          <cell r="H3273">
            <v>407528</v>
          </cell>
          <cell r="I3273">
            <v>168400</v>
          </cell>
          <cell r="J3273"/>
          <cell r="K3273"/>
          <cell r="L3273"/>
          <cell r="M3273"/>
          <cell r="N3273"/>
          <cell r="O3273"/>
          <cell r="P3273"/>
          <cell r="Q3273"/>
          <cell r="R3273"/>
          <cell r="S3273"/>
          <cell r="T3273"/>
          <cell r="W3273"/>
          <cell r="X3273">
            <v>38047</v>
          </cell>
          <cell r="Y3273">
            <v>15.000000000000036</v>
          </cell>
          <cell r="Z3273">
            <v>2.5</v>
          </cell>
        </row>
        <row r="3274">
          <cell r="A3274">
            <v>38059</v>
          </cell>
          <cell r="B3274">
            <v>168400</v>
          </cell>
          <cell r="C3274"/>
          <cell r="D3274"/>
          <cell r="E3274">
            <v>2.2999999999999998</v>
          </cell>
          <cell r="F3274">
            <v>2.4500000000000002</v>
          </cell>
          <cell r="G3274">
            <v>2.42</v>
          </cell>
          <cell r="H3274">
            <v>407528</v>
          </cell>
          <cell r="I3274">
            <v>168400</v>
          </cell>
          <cell r="J3274"/>
          <cell r="K3274"/>
          <cell r="L3274"/>
          <cell r="M3274"/>
          <cell r="N3274"/>
          <cell r="O3274"/>
          <cell r="P3274"/>
          <cell r="Q3274"/>
          <cell r="R3274"/>
          <cell r="S3274"/>
          <cell r="T3274"/>
          <cell r="W3274"/>
          <cell r="X3274" t="str">
            <v>Sin movimiento</v>
          </cell>
          <cell r="Y3274">
            <v>15.000000000000036</v>
          </cell>
          <cell r="Z3274">
            <v>2.5</v>
          </cell>
        </row>
        <row r="3275">
          <cell r="A3275">
            <v>38060</v>
          </cell>
          <cell r="B3275">
            <v>168400</v>
          </cell>
          <cell r="C3275"/>
          <cell r="D3275"/>
          <cell r="E3275">
            <v>2.2999999999999998</v>
          </cell>
          <cell r="F3275">
            <v>2.4500000000000002</v>
          </cell>
          <cell r="G3275">
            <v>2.42</v>
          </cell>
          <cell r="H3275">
            <v>407528</v>
          </cell>
          <cell r="I3275">
            <v>168400</v>
          </cell>
          <cell r="J3275"/>
          <cell r="K3275"/>
          <cell r="L3275"/>
          <cell r="M3275"/>
          <cell r="N3275"/>
          <cell r="O3275"/>
          <cell r="P3275"/>
          <cell r="Q3275"/>
          <cell r="R3275"/>
          <cell r="S3275"/>
          <cell r="T3275"/>
          <cell r="W3275"/>
          <cell r="X3275" t="str">
            <v>Sin movimiento</v>
          </cell>
          <cell r="Y3275">
            <v>15.000000000000036</v>
          </cell>
          <cell r="Z3275">
            <v>2.5</v>
          </cell>
        </row>
        <row r="3276">
          <cell r="A3276">
            <v>38061</v>
          </cell>
          <cell r="B3276">
            <v>228900</v>
          </cell>
          <cell r="C3276"/>
          <cell r="D3276"/>
          <cell r="E3276">
            <v>2.2999999999999998</v>
          </cell>
          <cell r="F3276">
            <v>2.4500000000000002</v>
          </cell>
          <cell r="G3276">
            <v>2.41</v>
          </cell>
          <cell r="H3276">
            <v>551649</v>
          </cell>
          <cell r="I3276">
            <v>228900</v>
          </cell>
          <cell r="J3276"/>
          <cell r="K3276"/>
          <cell r="L3276"/>
          <cell r="M3276"/>
          <cell r="N3276"/>
          <cell r="O3276"/>
          <cell r="P3276"/>
          <cell r="Q3276"/>
          <cell r="R3276"/>
          <cell r="S3276"/>
          <cell r="T3276"/>
          <cell r="W3276"/>
          <cell r="X3276">
            <v>38047</v>
          </cell>
          <cell r="Y3276">
            <v>15.000000000000036</v>
          </cell>
          <cell r="Z3276">
            <v>2.5</v>
          </cell>
        </row>
        <row r="3277">
          <cell r="A3277">
            <v>38062</v>
          </cell>
          <cell r="B3277">
            <v>173400</v>
          </cell>
          <cell r="C3277"/>
          <cell r="D3277"/>
          <cell r="E3277">
            <v>2.4</v>
          </cell>
          <cell r="F3277">
            <v>2.5</v>
          </cell>
          <cell r="G3277">
            <v>2.48</v>
          </cell>
          <cell r="H3277">
            <v>430032</v>
          </cell>
          <cell r="I3277">
            <v>173400</v>
          </cell>
          <cell r="J3277"/>
          <cell r="K3277"/>
          <cell r="L3277"/>
          <cell r="M3277"/>
          <cell r="N3277"/>
          <cell r="O3277"/>
          <cell r="P3277"/>
          <cell r="Q3277"/>
          <cell r="R3277"/>
          <cell r="S3277"/>
          <cell r="T3277"/>
          <cell r="W3277"/>
          <cell r="X3277">
            <v>38047</v>
          </cell>
          <cell r="Y3277">
            <v>10.000000000000009</v>
          </cell>
          <cell r="Z3277">
            <v>2.5</v>
          </cell>
        </row>
        <row r="3278">
          <cell r="A3278">
            <v>38063</v>
          </cell>
          <cell r="B3278">
            <v>177300</v>
          </cell>
          <cell r="C3278"/>
          <cell r="D3278"/>
          <cell r="E3278">
            <v>2.35</v>
          </cell>
          <cell r="F3278">
            <v>2.5</v>
          </cell>
          <cell r="G3278">
            <v>2.44</v>
          </cell>
          <cell r="H3278">
            <v>432612</v>
          </cell>
          <cell r="I3278">
            <v>177300</v>
          </cell>
          <cell r="J3278"/>
          <cell r="K3278"/>
          <cell r="L3278"/>
          <cell r="M3278"/>
          <cell r="N3278"/>
          <cell r="O3278"/>
          <cell r="P3278"/>
          <cell r="Q3278"/>
          <cell r="R3278"/>
          <cell r="S3278"/>
          <cell r="T3278"/>
          <cell r="W3278"/>
          <cell r="X3278">
            <v>38047</v>
          </cell>
          <cell r="Y3278">
            <v>14.999999999999991</v>
          </cell>
          <cell r="Z3278">
            <v>2.5</v>
          </cell>
        </row>
        <row r="3279">
          <cell r="A3279">
            <v>38064</v>
          </cell>
          <cell r="B3279">
            <v>295000</v>
          </cell>
          <cell r="C3279"/>
          <cell r="D3279"/>
          <cell r="E3279">
            <v>2.4500000000000002</v>
          </cell>
          <cell r="F3279">
            <v>2.5</v>
          </cell>
          <cell r="G3279">
            <v>2.4900000000000002</v>
          </cell>
          <cell r="H3279">
            <v>734550.00000000012</v>
          </cell>
          <cell r="I3279">
            <v>295000</v>
          </cell>
          <cell r="J3279"/>
          <cell r="K3279"/>
          <cell r="L3279"/>
          <cell r="M3279"/>
          <cell r="N3279"/>
          <cell r="O3279"/>
          <cell r="P3279"/>
          <cell r="Q3279"/>
          <cell r="R3279"/>
          <cell r="S3279"/>
          <cell r="T3279"/>
          <cell r="W3279"/>
          <cell r="X3279">
            <v>38047</v>
          </cell>
          <cell r="Y3279">
            <v>4.9999999999999822</v>
          </cell>
          <cell r="Z3279">
            <v>2.5</v>
          </cell>
        </row>
        <row r="3280">
          <cell r="A3280">
            <v>38065</v>
          </cell>
          <cell r="B3280">
            <v>271800</v>
          </cell>
          <cell r="C3280"/>
          <cell r="D3280"/>
          <cell r="E3280">
            <v>2.4</v>
          </cell>
          <cell r="F3280">
            <v>2.5</v>
          </cell>
          <cell r="G3280">
            <v>2.4900000000000002</v>
          </cell>
          <cell r="H3280">
            <v>676782</v>
          </cell>
          <cell r="I3280">
            <v>271800</v>
          </cell>
          <cell r="J3280"/>
          <cell r="K3280"/>
          <cell r="L3280"/>
          <cell r="M3280"/>
          <cell r="N3280"/>
          <cell r="O3280"/>
          <cell r="P3280"/>
          <cell r="Q3280"/>
          <cell r="R3280"/>
          <cell r="S3280"/>
          <cell r="T3280"/>
          <cell r="W3280"/>
          <cell r="X3280">
            <v>38047</v>
          </cell>
          <cell r="Y3280">
            <v>10.000000000000009</v>
          </cell>
          <cell r="Z3280">
            <v>2.5</v>
          </cell>
        </row>
        <row r="3281">
          <cell r="A3281">
            <v>38066</v>
          </cell>
          <cell r="B3281">
            <v>271800</v>
          </cell>
          <cell r="C3281"/>
          <cell r="D3281"/>
          <cell r="E3281">
            <v>2.4</v>
          </cell>
          <cell r="F3281">
            <v>2.5</v>
          </cell>
          <cell r="G3281">
            <v>2.4900000000000002</v>
          </cell>
          <cell r="H3281">
            <v>676782</v>
          </cell>
          <cell r="I3281">
            <v>271800</v>
          </cell>
          <cell r="J3281"/>
          <cell r="K3281"/>
          <cell r="L3281"/>
          <cell r="M3281"/>
          <cell r="N3281"/>
          <cell r="O3281"/>
          <cell r="P3281"/>
          <cell r="Q3281"/>
          <cell r="R3281"/>
          <cell r="S3281"/>
          <cell r="T3281"/>
          <cell r="W3281"/>
          <cell r="X3281" t="str">
            <v>Sin movimiento</v>
          </cell>
          <cell r="Y3281">
            <v>10.000000000000009</v>
          </cell>
          <cell r="Z3281">
            <v>2.5</v>
          </cell>
        </row>
        <row r="3282">
          <cell r="A3282">
            <v>38067</v>
          </cell>
          <cell r="B3282">
            <v>271800</v>
          </cell>
          <cell r="C3282"/>
          <cell r="D3282"/>
          <cell r="E3282">
            <v>2.4</v>
          </cell>
          <cell r="F3282">
            <v>2.5</v>
          </cell>
          <cell r="G3282">
            <v>2.4900000000000002</v>
          </cell>
          <cell r="H3282">
            <v>676782</v>
          </cell>
          <cell r="I3282">
            <v>271800</v>
          </cell>
          <cell r="J3282"/>
          <cell r="K3282"/>
          <cell r="L3282"/>
          <cell r="M3282"/>
          <cell r="N3282"/>
          <cell r="O3282"/>
          <cell r="P3282"/>
          <cell r="Q3282"/>
          <cell r="R3282"/>
          <cell r="S3282"/>
          <cell r="T3282"/>
          <cell r="W3282"/>
          <cell r="X3282" t="str">
            <v>Sin movimiento</v>
          </cell>
          <cell r="Y3282">
            <v>10.000000000000009</v>
          </cell>
          <cell r="Z3282">
            <v>2.5</v>
          </cell>
        </row>
        <row r="3283">
          <cell r="A3283">
            <v>38068</v>
          </cell>
          <cell r="B3283">
            <v>221600</v>
          </cell>
          <cell r="C3283"/>
          <cell r="D3283"/>
          <cell r="E3283">
            <v>2.25</v>
          </cell>
          <cell r="F3283">
            <v>2.5</v>
          </cell>
          <cell r="G3283">
            <v>2.48</v>
          </cell>
          <cell r="H3283">
            <v>549568</v>
          </cell>
          <cell r="I3283">
            <v>221600</v>
          </cell>
          <cell r="J3283"/>
          <cell r="K3283"/>
          <cell r="L3283"/>
          <cell r="M3283"/>
          <cell r="N3283"/>
          <cell r="O3283"/>
          <cell r="P3283"/>
          <cell r="Q3283"/>
          <cell r="R3283"/>
          <cell r="S3283"/>
          <cell r="T3283"/>
          <cell r="W3283"/>
          <cell r="X3283">
            <v>38047</v>
          </cell>
          <cell r="Y3283">
            <v>25</v>
          </cell>
          <cell r="Z3283">
            <v>2.5</v>
          </cell>
        </row>
        <row r="3284">
          <cell r="A3284">
            <v>38069</v>
          </cell>
          <cell r="B3284">
            <v>188900</v>
          </cell>
          <cell r="C3284"/>
          <cell r="D3284"/>
          <cell r="E3284">
            <v>2.15</v>
          </cell>
          <cell r="F3284">
            <v>2.5</v>
          </cell>
          <cell r="G3284">
            <v>2.44</v>
          </cell>
          <cell r="H3284">
            <v>460916</v>
          </cell>
          <cell r="I3284">
            <v>188900</v>
          </cell>
          <cell r="J3284"/>
          <cell r="K3284"/>
          <cell r="L3284"/>
          <cell r="M3284"/>
          <cell r="N3284"/>
          <cell r="O3284"/>
          <cell r="P3284"/>
          <cell r="Q3284"/>
          <cell r="R3284"/>
          <cell r="S3284"/>
          <cell r="T3284"/>
          <cell r="W3284"/>
          <cell r="X3284">
            <v>38047</v>
          </cell>
          <cell r="Y3284">
            <v>35.000000000000007</v>
          </cell>
          <cell r="Z3284">
            <v>2.5</v>
          </cell>
        </row>
        <row r="3285">
          <cell r="A3285">
            <v>38070</v>
          </cell>
          <cell r="B3285">
            <v>368420</v>
          </cell>
          <cell r="C3285"/>
          <cell r="D3285"/>
          <cell r="E3285">
            <v>2.4500000000000002</v>
          </cell>
          <cell r="F3285">
            <v>2.5</v>
          </cell>
          <cell r="G3285">
            <v>2.5</v>
          </cell>
          <cell r="H3285">
            <v>921050</v>
          </cell>
          <cell r="I3285">
            <v>368420</v>
          </cell>
          <cell r="J3285"/>
          <cell r="K3285"/>
          <cell r="L3285"/>
          <cell r="M3285"/>
          <cell r="N3285"/>
          <cell r="O3285"/>
          <cell r="P3285"/>
          <cell r="Q3285"/>
          <cell r="R3285"/>
          <cell r="S3285"/>
          <cell r="T3285"/>
          <cell r="W3285"/>
          <cell r="X3285">
            <v>38047</v>
          </cell>
          <cell r="Y3285">
            <v>4.9999999999999822</v>
          </cell>
          <cell r="Z3285">
            <v>2.5</v>
          </cell>
        </row>
        <row r="3286">
          <cell r="A3286">
            <v>38071</v>
          </cell>
          <cell r="B3286">
            <v>155750</v>
          </cell>
          <cell r="C3286"/>
          <cell r="D3286"/>
          <cell r="E3286">
            <v>2.4</v>
          </cell>
          <cell r="F3286">
            <v>2.5499999999999998</v>
          </cell>
          <cell r="G3286">
            <v>2.5</v>
          </cell>
          <cell r="H3286">
            <v>389375</v>
          </cell>
          <cell r="I3286">
            <v>155750</v>
          </cell>
          <cell r="J3286"/>
          <cell r="K3286"/>
          <cell r="L3286"/>
          <cell r="M3286"/>
          <cell r="N3286"/>
          <cell r="O3286"/>
          <cell r="P3286"/>
          <cell r="Q3286"/>
          <cell r="R3286"/>
          <cell r="S3286"/>
          <cell r="T3286"/>
          <cell r="W3286"/>
          <cell r="X3286">
            <v>38047</v>
          </cell>
          <cell r="Y3286">
            <v>14.999999999999991</v>
          </cell>
          <cell r="Z3286">
            <v>2.5</v>
          </cell>
        </row>
        <row r="3287">
          <cell r="A3287">
            <v>38072</v>
          </cell>
          <cell r="B3287">
            <v>266700</v>
          </cell>
          <cell r="C3287"/>
          <cell r="D3287"/>
          <cell r="E3287">
            <v>2.4</v>
          </cell>
          <cell r="F3287">
            <v>2.5</v>
          </cell>
          <cell r="G3287">
            <v>2.48</v>
          </cell>
          <cell r="H3287">
            <v>661416</v>
          </cell>
          <cell r="I3287">
            <v>266700</v>
          </cell>
          <cell r="J3287"/>
          <cell r="K3287"/>
          <cell r="L3287"/>
          <cell r="M3287"/>
          <cell r="N3287"/>
          <cell r="O3287"/>
          <cell r="P3287"/>
          <cell r="Q3287"/>
          <cell r="R3287"/>
          <cell r="S3287"/>
          <cell r="T3287"/>
          <cell r="W3287"/>
          <cell r="X3287">
            <v>38047</v>
          </cell>
          <cell r="Y3287">
            <v>10.000000000000009</v>
          </cell>
          <cell r="Z3287">
            <v>2.5</v>
          </cell>
        </row>
        <row r="3288">
          <cell r="A3288">
            <v>38073</v>
          </cell>
          <cell r="B3288">
            <v>266700</v>
          </cell>
          <cell r="C3288"/>
          <cell r="D3288"/>
          <cell r="E3288">
            <v>2.4</v>
          </cell>
          <cell r="F3288">
            <v>2.5</v>
          </cell>
          <cell r="G3288">
            <v>2.48</v>
          </cell>
          <cell r="H3288">
            <v>661416</v>
          </cell>
          <cell r="I3288">
            <v>266700</v>
          </cell>
          <cell r="J3288"/>
          <cell r="K3288"/>
          <cell r="L3288"/>
          <cell r="M3288"/>
          <cell r="N3288"/>
          <cell r="O3288"/>
          <cell r="P3288"/>
          <cell r="Q3288"/>
          <cell r="R3288"/>
          <cell r="S3288"/>
          <cell r="T3288"/>
          <cell r="W3288"/>
          <cell r="X3288" t="str">
            <v>Sin movimiento</v>
          </cell>
          <cell r="Y3288">
            <v>10.000000000000009</v>
          </cell>
          <cell r="Z3288">
            <v>2.5</v>
          </cell>
        </row>
        <row r="3289">
          <cell r="A3289">
            <v>38074</v>
          </cell>
          <cell r="B3289">
            <v>266700</v>
          </cell>
          <cell r="C3289"/>
          <cell r="D3289"/>
          <cell r="E3289">
            <v>2.4</v>
          </cell>
          <cell r="F3289">
            <v>2.5</v>
          </cell>
          <cell r="G3289">
            <v>2.48</v>
          </cell>
          <cell r="H3289">
            <v>661416</v>
          </cell>
          <cell r="I3289">
            <v>266700</v>
          </cell>
          <cell r="J3289"/>
          <cell r="K3289"/>
          <cell r="L3289"/>
          <cell r="M3289"/>
          <cell r="N3289"/>
          <cell r="O3289"/>
          <cell r="P3289"/>
          <cell r="Q3289"/>
          <cell r="R3289"/>
          <cell r="S3289"/>
          <cell r="T3289"/>
          <cell r="W3289"/>
          <cell r="X3289" t="str">
            <v>Sin movimiento</v>
          </cell>
          <cell r="Y3289">
            <v>10.000000000000009</v>
          </cell>
          <cell r="Z3289">
            <v>2.5</v>
          </cell>
        </row>
        <row r="3290">
          <cell r="A3290">
            <v>38075</v>
          </cell>
          <cell r="B3290">
            <v>183800</v>
          </cell>
          <cell r="C3290"/>
          <cell r="D3290"/>
          <cell r="E3290">
            <v>2.35</v>
          </cell>
          <cell r="F3290">
            <v>2.5</v>
          </cell>
          <cell r="G3290">
            <v>2.4700000000000002</v>
          </cell>
          <cell r="H3290">
            <v>453986.00000000006</v>
          </cell>
          <cell r="I3290">
            <v>183800</v>
          </cell>
          <cell r="J3290"/>
          <cell r="K3290"/>
          <cell r="L3290"/>
          <cell r="M3290"/>
          <cell r="N3290"/>
          <cell r="O3290"/>
          <cell r="P3290"/>
          <cell r="Q3290"/>
          <cell r="R3290"/>
          <cell r="S3290"/>
          <cell r="T3290"/>
          <cell r="W3290"/>
          <cell r="X3290">
            <v>38047</v>
          </cell>
          <cell r="Y3290">
            <v>14.999999999999991</v>
          </cell>
          <cell r="Z3290">
            <v>2.5</v>
          </cell>
        </row>
        <row r="3291">
          <cell r="A3291">
            <v>38076</v>
          </cell>
          <cell r="B3291">
            <v>234900</v>
          </cell>
          <cell r="C3291"/>
          <cell r="D3291"/>
          <cell r="E3291">
            <v>2.4500000000000002</v>
          </cell>
          <cell r="F3291">
            <v>2.5</v>
          </cell>
          <cell r="G3291">
            <v>2.5</v>
          </cell>
          <cell r="H3291">
            <v>587250</v>
          </cell>
          <cell r="I3291">
            <v>234900</v>
          </cell>
          <cell r="J3291"/>
          <cell r="K3291"/>
          <cell r="L3291"/>
          <cell r="M3291"/>
          <cell r="N3291"/>
          <cell r="O3291"/>
          <cell r="P3291"/>
          <cell r="Q3291"/>
          <cell r="R3291"/>
          <cell r="S3291"/>
          <cell r="T3291"/>
          <cell r="W3291"/>
          <cell r="X3291">
            <v>38047</v>
          </cell>
          <cell r="Y3291">
            <v>4.9999999999999822</v>
          </cell>
          <cell r="Z3291">
            <v>2.5</v>
          </cell>
        </row>
        <row r="3292">
          <cell r="A3292">
            <v>38077</v>
          </cell>
          <cell r="B3292">
            <v>224950</v>
          </cell>
          <cell r="C3292"/>
          <cell r="D3292"/>
          <cell r="E3292">
            <v>2.4500000000000002</v>
          </cell>
          <cell r="F3292">
            <v>2.5499999999999998</v>
          </cell>
          <cell r="G3292">
            <v>2.5</v>
          </cell>
          <cell r="H3292">
            <v>562375</v>
          </cell>
          <cell r="I3292">
            <v>224950</v>
          </cell>
          <cell r="J3292">
            <v>16015673</v>
          </cell>
          <cell r="K3292">
            <v>6468120</v>
          </cell>
          <cell r="L3292">
            <v>2.4760939809403659</v>
          </cell>
          <cell r="M3292"/>
          <cell r="N3292"/>
          <cell r="O3292"/>
          <cell r="P3292"/>
          <cell r="Q3292"/>
          <cell r="R3292"/>
          <cell r="S3292"/>
          <cell r="T3292"/>
          <cell r="W3292"/>
          <cell r="X3292">
            <v>38047</v>
          </cell>
          <cell r="Y3292">
            <v>9.9999999999999645</v>
          </cell>
          <cell r="Z3292">
            <v>2.5</v>
          </cell>
        </row>
        <row r="3293">
          <cell r="A3293">
            <v>38078</v>
          </cell>
          <cell r="B3293">
            <v>229200</v>
          </cell>
          <cell r="C3293"/>
          <cell r="D3293"/>
          <cell r="E3293">
            <v>2.5</v>
          </cell>
          <cell r="F3293">
            <v>2.5499999999999998</v>
          </cell>
          <cell r="G3293">
            <v>2.52</v>
          </cell>
          <cell r="H3293">
            <v>577584</v>
          </cell>
          <cell r="I3293">
            <v>229200</v>
          </cell>
          <cell r="J3293"/>
          <cell r="K3293"/>
          <cell r="L3293"/>
          <cell r="M3293"/>
          <cell r="N3293"/>
          <cell r="O3293"/>
          <cell r="P3293"/>
          <cell r="Q3293"/>
          <cell r="R3293"/>
          <cell r="S3293"/>
          <cell r="T3293"/>
          <cell r="W3293"/>
          <cell r="X3293">
            <v>38078</v>
          </cell>
          <cell r="Y3293">
            <v>4.9999999999999822</v>
          </cell>
          <cell r="Z3293">
            <v>2.5</v>
          </cell>
        </row>
        <row r="3294">
          <cell r="A3294">
            <v>38079</v>
          </cell>
          <cell r="B3294">
            <v>319400</v>
          </cell>
          <cell r="C3294"/>
          <cell r="D3294"/>
          <cell r="E3294">
            <v>2.5499999999999998</v>
          </cell>
          <cell r="F3294">
            <v>2.6</v>
          </cell>
          <cell r="G3294">
            <v>2.57</v>
          </cell>
          <cell r="H3294">
            <v>820858</v>
          </cell>
          <cell r="I3294">
            <v>319400</v>
          </cell>
          <cell r="J3294"/>
          <cell r="K3294"/>
          <cell r="L3294"/>
          <cell r="M3294"/>
          <cell r="N3294"/>
          <cell r="O3294"/>
          <cell r="P3294"/>
          <cell r="Q3294"/>
          <cell r="R3294"/>
          <cell r="S3294"/>
          <cell r="T3294"/>
          <cell r="W3294"/>
          <cell r="X3294">
            <v>38078</v>
          </cell>
          <cell r="Y3294">
            <v>5.0000000000000266</v>
          </cell>
          <cell r="Z3294">
            <v>2.5</v>
          </cell>
        </row>
        <row r="3295">
          <cell r="A3295">
            <v>38080</v>
          </cell>
          <cell r="B3295">
            <v>319400</v>
          </cell>
          <cell r="C3295"/>
          <cell r="D3295"/>
          <cell r="E3295">
            <v>2.5499999999999998</v>
          </cell>
          <cell r="F3295">
            <v>2.6</v>
          </cell>
          <cell r="G3295">
            <v>2.57</v>
          </cell>
          <cell r="H3295">
            <v>820858</v>
          </cell>
          <cell r="I3295">
            <v>319400</v>
          </cell>
          <cell r="J3295"/>
          <cell r="K3295"/>
          <cell r="L3295"/>
          <cell r="M3295"/>
          <cell r="N3295"/>
          <cell r="O3295"/>
          <cell r="P3295"/>
          <cell r="Q3295"/>
          <cell r="R3295"/>
          <cell r="S3295"/>
          <cell r="T3295"/>
          <cell r="W3295"/>
          <cell r="X3295" t="str">
            <v>Sin movimiento</v>
          </cell>
          <cell r="Y3295">
            <v>5.0000000000000266</v>
          </cell>
          <cell r="Z3295">
            <v>2.5</v>
          </cell>
        </row>
        <row r="3296">
          <cell r="A3296">
            <v>38081</v>
          </cell>
          <cell r="B3296">
            <v>319400</v>
          </cell>
          <cell r="C3296"/>
          <cell r="D3296"/>
          <cell r="E3296">
            <v>2.5499999999999998</v>
          </cell>
          <cell r="F3296">
            <v>2.6</v>
          </cell>
          <cell r="G3296">
            <v>2.57</v>
          </cell>
          <cell r="H3296">
            <v>820858</v>
          </cell>
          <cell r="I3296">
            <v>319400</v>
          </cell>
          <cell r="J3296"/>
          <cell r="K3296"/>
          <cell r="L3296"/>
          <cell r="M3296"/>
          <cell r="N3296"/>
          <cell r="O3296"/>
          <cell r="P3296"/>
          <cell r="Q3296"/>
          <cell r="R3296"/>
          <cell r="S3296"/>
          <cell r="T3296"/>
          <cell r="W3296"/>
          <cell r="X3296" t="str">
            <v>Sin movimiento</v>
          </cell>
          <cell r="Y3296">
            <v>5.0000000000000266</v>
          </cell>
          <cell r="Z3296">
            <v>2.5</v>
          </cell>
        </row>
        <row r="3297">
          <cell r="A3297">
            <v>38082</v>
          </cell>
          <cell r="B3297">
            <v>189300</v>
          </cell>
          <cell r="C3297"/>
          <cell r="D3297"/>
          <cell r="E3297">
            <v>2.5499999999999998</v>
          </cell>
          <cell r="F3297">
            <v>2.6</v>
          </cell>
          <cell r="G3297">
            <v>2.6</v>
          </cell>
          <cell r="H3297">
            <v>492180</v>
          </cell>
          <cell r="I3297">
            <v>189300</v>
          </cell>
          <cell r="J3297"/>
          <cell r="K3297"/>
          <cell r="L3297"/>
          <cell r="M3297"/>
          <cell r="N3297"/>
          <cell r="O3297"/>
          <cell r="P3297"/>
          <cell r="Q3297"/>
          <cell r="R3297"/>
          <cell r="S3297"/>
          <cell r="T3297"/>
          <cell r="W3297"/>
          <cell r="X3297">
            <v>38078</v>
          </cell>
          <cell r="Y3297">
            <v>5.0000000000000266</v>
          </cell>
          <cell r="Z3297">
            <v>2.5</v>
          </cell>
        </row>
        <row r="3298">
          <cell r="A3298">
            <v>38083</v>
          </cell>
          <cell r="B3298">
            <v>259800</v>
          </cell>
          <cell r="C3298"/>
          <cell r="D3298"/>
          <cell r="E3298">
            <v>2.4</v>
          </cell>
          <cell r="F3298">
            <v>2.6</v>
          </cell>
          <cell r="G3298">
            <v>2.54</v>
          </cell>
          <cell r="H3298">
            <v>659892</v>
          </cell>
          <cell r="I3298">
            <v>259800</v>
          </cell>
          <cell r="J3298"/>
          <cell r="K3298"/>
          <cell r="L3298"/>
          <cell r="M3298"/>
          <cell r="N3298"/>
          <cell r="O3298"/>
          <cell r="P3298"/>
          <cell r="Q3298"/>
          <cell r="R3298"/>
          <cell r="S3298"/>
          <cell r="T3298"/>
          <cell r="W3298"/>
          <cell r="X3298">
            <v>38078</v>
          </cell>
          <cell r="Y3298">
            <v>20.000000000000018</v>
          </cell>
          <cell r="Z3298">
            <v>2.5</v>
          </cell>
        </row>
        <row r="3299">
          <cell r="A3299">
            <v>38084</v>
          </cell>
          <cell r="B3299">
            <v>274500</v>
          </cell>
          <cell r="C3299"/>
          <cell r="D3299"/>
          <cell r="E3299">
            <v>2</v>
          </cell>
          <cell r="F3299">
            <v>2.5499999999999998</v>
          </cell>
          <cell r="G3299">
            <v>2.4</v>
          </cell>
          <cell r="H3299">
            <v>658800</v>
          </cell>
          <cell r="I3299">
            <v>274500</v>
          </cell>
          <cell r="J3299"/>
          <cell r="K3299"/>
          <cell r="L3299"/>
          <cell r="M3299"/>
          <cell r="N3299"/>
          <cell r="O3299"/>
          <cell r="P3299"/>
          <cell r="Q3299"/>
          <cell r="R3299"/>
          <cell r="S3299"/>
          <cell r="T3299"/>
          <cell r="W3299"/>
          <cell r="X3299">
            <v>38078</v>
          </cell>
          <cell r="Y3299">
            <v>54.999999999999986</v>
          </cell>
          <cell r="Z3299">
            <v>2.5</v>
          </cell>
        </row>
        <row r="3300">
          <cell r="A3300">
            <v>38085</v>
          </cell>
          <cell r="B3300">
            <v>274500</v>
          </cell>
          <cell r="C3300"/>
          <cell r="D3300"/>
          <cell r="E3300">
            <v>2</v>
          </cell>
          <cell r="F3300">
            <v>2.5499999999999998</v>
          </cell>
          <cell r="G3300">
            <v>2.4</v>
          </cell>
          <cell r="H3300">
            <v>658800</v>
          </cell>
          <cell r="I3300">
            <v>274500</v>
          </cell>
          <cell r="J3300"/>
          <cell r="K3300"/>
          <cell r="L3300"/>
          <cell r="M3300"/>
          <cell r="N3300"/>
          <cell r="O3300"/>
          <cell r="P3300"/>
          <cell r="Q3300"/>
          <cell r="R3300"/>
          <cell r="S3300"/>
          <cell r="T3300"/>
          <cell r="W3300"/>
          <cell r="X3300">
            <v>38078</v>
          </cell>
          <cell r="Y3300">
            <v>54.999999999999986</v>
          </cell>
          <cell r="Z3300">
            <v>2.5</v>
          </cell>
        </row>
        <row r="3301">
          <cell r="A3301">
            <v>38086</v>
          </cell>
          <cell r="B3301">
            <v>274500</v>
          </cell>
          <cell r="C3301"/>
          <cell r="D3301"/>
          <cell r="E3301">
            <v>2</v>
          </cell>
          <cell r="F3301">
            <v>2.5499999999999998</v>
          </cell>
          <cell r="G3301">
            <v>2.4</v>
          </cell>
          <cell r="H3301">
            <v>658800</v>
          </cell>
          <cell r="I3301">
            <v>274500</v>
          </cell>
          <cell r="J3301"/>
          <cell r="K3301"/>
          <cell r="L3301"/>
          <cell r="M3301"/>
          <cell r="N3301"/>
          <cell r="O3301"/>
          <cell r="P3301"/>
          <cell r="Q3301"/>
          <cell r="R3301"/>
          <cell r="S3301"/>
          <cell r="T3301"/>
          <cell r="W3301"/>
          <cell r="X3301">
            <v>38078</v>
          </cell>
          <cell r="Y3301">
            <v>54.999999999999986</v>
          </cell>
          <cell r="Z3301">
            <v>2.5</v>
          </cell>
        </row>
        <row r="3302">
          <cell r="A3302">
            <v>38087</v>
          </cell>
          <cell r="B3302">
            <v>274500</v>
          </cell>
          <cell r="C3302"/>
          <cell r="D3302"/>
          <cell r="E3302">
            <v>2</v>
          </cell>
          <cell r="F3302">
            <v>2.5499999999999998</v>
          </cell>
          <cell r="G3302">
            <v>2.4</v>
          </cell>
          <cell r="H3302">
            <v>658800</v>
          </cell>
          <cell r="I3302">
            <v>274500</v>
          </cell>
          <cell r="J3302"/>
          <cell r="K3302"/>
          <cell r="L3302"/>
          <cell r="M3302"/>
          <cell r="N3302"/>
          <cell r="O3302"/>
          <cell r="P3302"/>
          <cell r="Q3302"/>
          <cell r="R3302"/>
          <cell r="S3302"/>
          <cell r="T3302"/>
          <cell r="W3302"/>
          <cell r="X3302" t="str">
            <v>Sin movimiento</v>
          </cell>
          <cell r="Y3302">
            <v>54.999999999999986</v>
          </cell>
          <cell r="Z3302">
            <v>2.5</v>
          </cell>
        </row>
        <row r="3303">
          <cell r="A3303">
            <v>38088</v>
          </cell>
          <cell r="B3303">
            <v>274500</v>
          </cell>
          <cell r="C3303"/>
          <cell r="D3303"/>
          <cell r="E3303">
            <v>2</v>
          </cell>
          <cell r="F3303">
            <v>2.5499999999999998</v>
          </cell>
          <cell r="G3303">
            <v>2.4</v>
          </cell>
          <cell r="H3303">
            <v>658800</v>
          </cell>
          <cell r="I3303">
            <v>274500</v>
          </cell>
          <cell r="J3303"/>
          <cell r="K3303"/>
          <cell r="L3303"/>
          <cell r="M3303"/>
          <cell r="N3303"/>
          <cell r="O3303"/>
          <cell r="P3303"/>
          <cell r="Q3303"/>
          <cell r="R3303"/>
          <cell r="S3303"/>
          <cell r="T3303"/>
          <cell r="W3303"/>
          <cell r="X3303" t="str">
            <v>Sin movimiento</v>
          </cell>
          <cell r="Y3303">
            <v>54.999999999999986</v>
          </cell>
          <cell r="Z3303">
            <v>2.5</v>
          </cell>
        </row>
        <row r="3304">
          <cell r="A3304">
            <v>38089</v>
          </cell>
          <cell r="B3304">
            <v>225700</v>
          </cell>
          <cell r="C3304"/>
          <cell r="D3304"/>
          <cell r="E3304">
            <v>2.35</v>
          </cell>
          <cell r="F3304">
            <v>2.4500000000000002</v>
          </cell>
          <cell r="G3304">
            <v>2.41</v>
          </cell>
          <cell r="H3304">
            <v>543937</v>
          </cell>
          <cell r="I3304">
            <v>225700</v>
          </cell>
          <cell r="J3304"/>
          <cell r="K3304"/>
          <cell r="L3304"/>
          <cell r="M3304"/>
          <cell r="N3304"/>
          <cell r="O3304"/>
          <cell r="P3304"/>
          <cell r="Q3304"/>
          <cell r="R3304"/>
          <cell r="S3304"/>
          <cell r="T3304"/>
          <cell r="W3304"/>
          <cell r="X3304">
            <v>38078</v>
          </cell>
          <cell r="Y3304">
            <v>10.000000000000009</v>
          </cell>
          <cell r="Z3304">
            <v>2.5</v>
          </cell>
        </row>
        <row r="3305">
          <cell r="A3305">
            <v>38090</v>
          </cell>
          <cell r="B3305">
            <v>171500</v>
          </cell>
          <cell r="C3305"/>
          <cell r="D3305"/>
          <cell r="E3305">
            <v>2.2000000000000002</v>
          </cell>
          <cell r="F3305">
            <v>2.4500000000000002</v>
          </cell>
          <cell r="G3305">
            <v>2.44</v>
          </cell>
          <cell r="H3305">
            <v>418460</v>
          </cell>
          <cell r="I3305">
            <v>171500</v>
          </cell>
          <cell r="J3305"/>
          <cell r="K3305"/>
          <cell r="L3305"/>
          <cell r="M3305"/>
          <cell r="N3305"/>
          <cell r="O3305"/>
          <cell r="P3305"/>
          <cell r="Q3305"/>
          <cell r="R3305"/>
          <cell r="S3305"/>
          <cell r="T3305"/>
          <cell r="W3305"/>
          <cell r="X3305">
            <v>38078</v>
          </cell>
          <cell r="Y3305">
            <v>25</v>
          </cell>
          <cell r="Z3305">
            <v>2.5</v>
          </cell>
        </row>
        <row r="3306">
          <cell r="A3306">
            <v>38091</v>
          </cell>
          <cell r="B3306">
            <v>206100</v>
          </cell>
          <cell r="C3306"/>
          <cell r="D3306"/>
          <cell r="E3306">
            <v>2.5</v>
          </cell>
          <cell r="F3306">
            <v>2.6</v>
          </cell>
          <cell r="G3306">
            <v>2.5299999999999998</v>
          </cell>
          <cell r="H3306">
            <v>521432.99999999994</v>
          </cell>
          <cell r="I3306">
            <v>206100</v>
          </cell>
          <cell r="J3306"/>
          <cell r="K3306"/>
          <cell r="L3306"/>
          <cell r="M3306"/>
          <cell r="N3306"/>
          <cell r="O3306"/>
          <cell r="P3306"/>
          <cell r="Q3306"/>
          <cell r="R3306"/>
          <cell r="S3306"/>
          <cell r="T3306"/>
          <cell r="W3306"/>
          <cell r="X3306">
            <v>38078</v>
          </cell>
          <cell r="Y3306">
            <v>10.000000000000009</v>
          </cell>
          <cell r="Z3306">
            <v>2.5</v>
          </cell>
        </row>
        <row r="3307">
          <cell r="A3307">
            <v>38092</v>
          </cell>
          <cell r="B3307">
            <v>155500</v>
          </cell>
          <cell r="C3307"/>
          <cell r="D3307"/>
          <cell r="E3307">
            <v>2.35</v>
          </cell>
          <cell r="F3307">
            <v>2.6</v>
          </cell>
          <cell r="G3307">
            <v>2.5299999999999998</v>
          </cell>
          <cell r="H3307">
            <v>393414.99999999994</v>
          </cell>
          <cell r="I3307">
            <v>155500</v>
          </cell>
          <cell r="J3307"/>
          <cell r="K3307"/>
          <cell r="L3307"/>
          <cell r="M3307"/>
          <cell r="N3307"/>
          <cell r="O3307"/>
          <cell r="P3307"/>
          <cell r="Q3307"/>
          <cell r="R3307"/>
          <cell r="S3307"/>
          <cell r="T3307"/>
          <cell r="W3307"/>
          <cell r="X3307">
            <v>38078</v>
          </cell>
          <cell r="Y3307">
            <v>25</v>
          </cell>
          <cell r="Z3307">
            <v>2.5</v>
          </cell>
        </row>
        <row r="3308">
          <cell r="A3308">
            <v>38093</v>
          </cell>
          <cell r="B3308">
            <v>162100</v>
          </cell>
          <cell r="C3308"/>
          <cell r="D3308"/>
          <cell r="E3308">
            <v>2.2000000000000002</v>
          </cell>
          <cell r="F3308">
            <v>2.5</v>
          </cell>
          <cell r="G3308">
            <v>2.41</v>
          </cell>
          <cell r="H3308">
            <v>390661</v>
          </cell>
          <cell r="I3308">
            <v>162100</v>
          </cell>
          <cell r="J3308"/>
          <cell r="K3308"/>
          <cell r="L3308"/>
          <cell r="M3308"/>
          <cell r="N3308"/>
          <cell r="O3308"/>
          <cell r="P3308"/>
          <cell r="Q3308"/>
          <cell r="R3308"/>
          <cell r="S3308"/>
          <cell r="T3308"/>
          <cell r="W3308"/>
          <cell r="X3308">
            <v>38078</v>
          </cell>
          <cell r="Y3308">
            <v>29.999999999999982</v>
          </cell>
          <cell r="Z3308">
            <v>2.5</v>
          </cell>
        </row>
        <row r="3309">
          <cell r="A3309">
            <v>38094</v>
          </cell>
          <cell r="B3309">
            <v>162100</v>
          </cell>
          <cell r="C3309"/>
          <cell r="D3309"/>
          <cell r="E3309">
            <v>2.2000000000000002</v>
          </cell>
          <cell r="F3309">
            <v>2.5</v>
          </cell>
          <cell r="G3309">
            <v>2.41</v>
          </cell>
          <cell r="H3309">
            <v>390661</v>
          </cell>
          <cell r="I3309">
            <v>162100</v>
          </cell>
          <cell r="J3309"/>
          <cell r="K3309"/>
          <cell r="L3309"/>
          <cell r="M3309"/>
          <cell r="N3309"/>
          <cell r="O3309"/>
          <cell r="P3309"/>
          <cell r="Q3309"/>
          <cell r="R3309"/>
          <cell r="S3309"/>
          <cell r="T3309"/>
          <cell r="W3309"/>
          <cell r="X3309" t="str">
            <v>Sin movimiento</v>
          </cell>
          <cell r="Y3309">
            <v>29.999999999999982</v>
          </cell>
          <cell r="Z3309">
            <v>2.5</v>
          </cell>
        </row>
        <row r="3310">
          <cell r="A3310">
            <v>38095</v>
          </cell>
          <cell r="B3310">
            <v>162100</v>
          </cell>
          <cell r="C3310"/>
          <cell r="D3310"/>
          <cell r="E3310">
            <v>2.2000000000000002</v>
          </cell>
          <cell r="F3310">
            <v>2.5</v>
          </cell>
          <cell r="G3310">
            <v>2.41</v>
          </cell>
          <cell r="H3310">
            <v>390661</v>
          </cell>
          <cell r="I3310">
            <v>162100</v>
          </cell>
          <cell r="J3310"/>
          <cell r="K3310"/>
          <cell r="L3310"/>
          <cell r="M3310"/>
          <cell r="N3310"/>
          <cell r="O3310"/>
          <cell r="P3310"/>
          <cell r="Q3310"/>
          <cell r="R3310"/>
          <cell r="S3310"/>
          <cell r="T3310"/>
          <cell r="W3310"/>
          <cell r="X3310" t="str">
            <v>Sin movimiento</v>
          </cell>
          <cell r="Y3310">
            <v>29.999999999999982</v>
          </cell>
          <cell r="Z3310">
            <v>2.5</v>
          </cell>
        </row>
        <row r="3311">
          <cell r="A3311">
            <v>38096</v>
          </cell>
          <cell r="B3311">
            <v>212400</v>
          </cell>
          <cell r="C3311"/>
          <cell r="D3311"/>
          <cell r="E3311">
            <v>2.4500000000000002</v>
          </cell>
          <cell r="F3311">
            <v>2.5</v>
          </cell>
          <cell r="G3311">
            <v>2.5</v>
          </cell>
          <cell r="H3311">
            <v>531000</v>
          </cell>
          <cell r="I3311">
            <v>212400</v>
          </cell>
          <cell r="J3311"/>
          <cell r="K3311"/>
          <cell r="L3311"/>
          <cell r="M3311"/>
          <cell r="N3311"/>
          <cell r="O3311"/>
          <cell r="P3311"/>
          <cell r="Q3311"/>
          <cell r="R3311"/>
          <cell r="S3311"/>
          <cell r="T3311"/>
          <cell r="W3311"/>
          <cell r="X3311">
            <v>38078</v>
          </cell>
          <cell r="Y3311">
            <v>4.9999999999999822</v>
          </cell>
          <cell r="Z3311">
            <v>2.5</v>
          </cell>
        </row>
        <row r="3312">
          <cell r="A3312">
            <v>38097</v>
          </cell>
          <cell r="B3312">
            <v>267200</v>
          </cell>
          <cell r="C3312"/>
          <cell r="D3312"/>
          <cell r="E3312">
            <v>2.5</v>
          </cell>
          <cell r="F3312">
            <v>2.5499999999999998</v>
          </cell>
          <cell r="G3312">
            <v>2.5</v>
          </cell>
          <cell r="H3312">
            <v>668000</v>
          </cell>
          <cell r="I3312">
            <v>267200</v>
          </cell>
          <cell r="J3312"/>
          <cell r="K3312"/>
          <cell r="L3312"/>
          <cell r="M3312"/>
          <cell r="N3312"/>
          <cell r="O3312"/>
          <cell r="P3312"/>
          <cell r="Q3312"/>
          <cell r="R3312"/>
          <cell r="S3312"/>
          <cell r="T3312"/>
          <cell r="W3312"/>
          <cell r="X3312">
            <v>38078</v>
          </cell>
          <cell r="Y3312">
            <v>4.9999999999999822</v>
          </cell>
          <cell r="Z3312">
            <v>2.5</v>
          </cell>
        </row>
        <row r="3313">
          <cell r="A3313">
            <v>38098</v>
          </cell>
          <cell r="B3313">
            <v>359500</v>
          </cell>
          <cell r="C3313"/>
          <cell r="D3313"/>
          <cell r="E3313">
            <v>2.2000000000000002</v>
          </cell>
          <cell r="F3313">
            <v>2.5499999999999998</v>
          </cell>
          <cell r="G3313">
            <v>2.46</v>
          </cell>
          <cell r="H3313">
            <v>884370</v>
          </cell>
          <cell r="I3313">
            <v>359500</v>
          </cell>
          <cell r="J3313"/>
          <cell r="K3313"/>
          <cell r="L3313"/>
          <cell r="M3313"/>
          <cell r="N3313"/>
          <cell r="O3313"/>
          <cell r="P3313"/>
          <cell r="Q3313"/>
          <cell r="R3313"/>
          <cell r="S3313"/>
          <cell r="T3313"/>
          <cell r="W3313"/>
          <cell r="X3313">
            <v>38078</v>
          </cell>
          <cell r="Y3313">
            <v>34.999999999999964</v>
          </cell>
          <cell r="Z3313">
            <v>2.5</v>
          </cell>
        </row>
        <row r="3314">
          <cell r="A3314">
            <v>38099</v>
          </cell>
          <cell r="B3314">
            <v>365500</v>
          </cell>
          <cell r="C3314"/>
          <cell r="D3314"/>
          <cell r="E3314">
            <v>2.5</v>
          </cell>
          <cell r="F3314">
            <v>2.65</v>
          </cell>
          <cell r="G3314">
            <v>2.5499999999999998</v>
          </cell>
          <cell r="H3314">
            <v>932024.99999999988</v>
          </cell>
          <cell r="I3314">
            <v>365500</v>
          </cell>
          <cell r="J3314"/>
          <cell r="K3314"/>
          <cell r="L3314"/>
          <cell r="M3314"/>
          <cell r="N3314"/>
          <cell r="O3314"/>
          <cell r="P3314"/>
          <cell r="Q3314"/>
          <cell r="R3314"/>
          <cell r="S3314"/>
          <cell r="T3314"/>
          <cell r="W3314"/>
          <cell r="X3314">
            <v>38078</v>
          </cell>
          <cell r="Y3314">
            <v>14.999999999999991</v>
          </cell>
          <cell r="Z3314">
            <v>2.5</v>
          </cell>
        </row>
        <row r="3315">
          <cell r="A3315">
            <v>38100</v>
          </cell>
          <cell r="B3315">
            <v>195700</v>
          </cell>
          <cell r="C3315"/>
          <cell r="D3315"/>
          <cell r="E3315">
            <v>2.2000000000000002</v>
          </cell>
          <cell r="F3315">
            <v>2.65</v>
          </cell>
          <cell r="G3315">
            <v>2.5299999999999998</v>
          </cell>
          <cell r="H3315">
            <v>495120.99999999994</v>
          </cell>
          <cell r="I3315">
            <v>195700</v>
          </cell>
          <cell r="J3315"/>
          <cell r="K3315"/>
          <cell r="L3315"/>
          <cell r="M3315"/>
          <cell r="N3315"/>
          <cell r="O3315"/>
          <cell r="P3315"/>
          <cell r="Q3315"/>
          <cell r="R3315"/>
          <cell r="S3315"/>
          <cell r="T3315"/>
          <cell r="W3315"/>
          <cell r="X3315">
            <v>38078</v>
          </cell>
          <cell r="Y3315">
            <v>44.999999999999972</v>
          </cell>
          <cell r="Z3315">
            <v>2.5</v>
          </cell>
        </row>
        <row r="3316">
          <cell r="A3316">
            <v>38101</v>
          </cell>
          <cell r="B3316">
            <v>195700</v>
          </cell>
          <cell r="C3316"/>
          <cell r="D3316"/>
          <cell r="E3316">
            <v>2.2000000000000002</v>
          </cell>
          <cell r="F3316">
            <v>2.65</v>
          </cell>
          <cell r="G3316">
            <v>2.5299999999999998</v>
          </cell>
          <cell r="H3316">
            <v>495120.99999999994</v>
          </cell>
          <cell r="I3316">
            <v>195700</v>
          </cell>
          <cell r="J3316"/>
          <cell r="K3316"/>
          <cell r="L3316"/>
          <cell r="M3316"/>
          <cell r="N3316"/>
          <cell r="O3316"/>
          <cell r="P3316"/>
          <cell r="Q3316"/>
          <cell r="R3316"/>
          <cell r="S3316"/>
          <cell r="T3316"/>
          <cell r="W3316"/>
          <cell r="X3316" t="str">
            <v>Sin movimiento</v>
          </cell>
          <cell r="Y3316">
            <v>44.999999999999972</v>
          </cell>
          <cell r="Z3316">
            <v>2.5</v>
          </cell>
        </row>
        <row r="3317">
          <cell r="A3317">
            <v>38102</v>
          </cell>
          <cell r="B3317">
            <v>195700</v>
          </cell>
          <cell r="C3317"/>
          <cell r="D3317"/>
          <cell r="E3317">
            <v>2.2000000000000002</v>
          </cell>
          <cell r="F3317">
            <v>2.65</v>
          </cell>
          <cell r="G3317">
            <v>2.5299999999999998</v>
          </cell>
          <cell r="H3317">
            <v>495120.99999999994</v>
          </cell>
          <cell r="I3317">
            <v>195700</v>
          </cell>
          <cell r="J3317"/>
          <cell r="K3317"/>
          <cell r="L3317"/>
          <cell r="M3317"/>
          <cell r="N3317"/>
          <cell r="O3317"/>
          <cell r="P3317"/>
          <cell r="Q3317"/>
          <cell r="R3317"/>
          <cell r="S3317"/>
          <cell r="T3317"/>
          <cell r="W3317"/>
          <cell r="X3317" t="str">
            <v>Sin movimiento</v>
          </cell>
          <cell r="Y3317">
            <v>44.999999999999972</v>
          </cell>
          <cell r="Z3317">
            <v>2.5</v>
          </cell>
        </row>
        <row r="3318">
          <cell r="A3318">
            <v>38103</v>
          </cell>
          <cell r="B3318">
            <v>254200</v>
          </cell>
          <cell r="C3318"/>
          <cell r="D3318"/>
          <cell r="E3318">
            <v>2.5</v>
          </cell>
          <cell r="F3318">
            <v>2.5499999999999998</v>
          </cell>
          <cell r="G3318">
            <v>2.5299999999999998</v>
          </cell>
          <cell r="H3318">
            <v>643126</v>
          </cell>
          <cell r="I3318">
            <v>254200</v>
          </cell>
          <cell r="J3318"/>
          <cell r="K3318"/>
          <cell r="L3318"/>
          <cell r="M3318"/>
          <cell r="N3318"/>
          <cell r="O3318"/>
          <cell r="P3318"/>
          <cell r="Q3318"/>
          <cell r="R3318"/>
          <cell r="S3318"/>
          <cell r="T3318"/>
          <cell r="W3318"/>
          <cell r="X3318">
            <v>38078</v>
          </cell>
          <cell r="Y3318">
            <v>4.9999999999999822</v>
          </cell>
          <cell r="Z3318">
            <v>2.5</v>
          </cell>
        </row>
        <row r="3319">
          <cell r="A3319">
            <v>38104</v>
          </cell>
          <cell r="B3319">
            <v>204800</v>
          </cell>
          <cell r="C3319"/>
          <cell r="D3319"/>
          <cell r="E3319">
            <v>2.4500000000000002</v>
          </cell>
          <cell r="F3319">
            <v>2.5499999999999998</v>
          </cell>
          <cell r="G3319">
            <v>2.52</v>
          </cell>
          <cell r="H3319">
            <v>516096</v>
          </cell>
          <cell r="I3319">
            <v>204800</v>
          </cell>
          <cell r="J3319"/>
          <cell r="K3319"/>
          <cell r="L3319"/>
          <cell r="M3319"/>
          <cell r="N3319"/>
          <cell r="O3319"/>
          <cell r="P3319"/>
          <cell r="Q3319"/>
          <cell r="R3319"/>
          <cell r="S3319"/>
          <cell r="T3319"/>
          <cell r="W3319"/>
          <cell r="X3319">
            <v>38078</v>
          </cell>
          <cell r="Y3319">
            <v>9.9999999999999645</v>
          </cell>
          <cell r="Z3319">
            <v>2.5</v>
          </cell>
        </row>
        <row r="3320">
          <cell r="A3320">
            <v>38105</v>
          </cell>
          <cell r="B3320">
            <v>200200</v>
          </cell>
          <cell r="C3320"/>
          <cell r="D3320"/>
          <cell r="E3320">
            <v>2.4</v>
          </cell>
          <cell r="F3320">
            <v>2.5499999999999998</v>
          </cell>
          <cell r="G3320">
            <v>2.5</v>
          </cell>
          <cell r="H3320">
            <v>500500</v>
          </cell>
          <cell r="I3320">
            <v>200200</v>
          </cell>
          <cell r="J3320"/>
          <cell r="K3320"/>
          <cell r="L3320"/>
          <cell r="M3320"/>
          <cell r="N3320"/>
          <cell r="O3320"/>
          <cell r="P3320"/>
          <cell r="Q3320"/>
          <cell r="R3320"/>
          <cell r="S3320"/>
          <cell r="T3320"/>
          <cell r="W3320"/>
          <cell r="X3320">
            <v>38078</v>
          </cell>
          <cell r="Y3320">
            <v>14.999999999999991</v>
          </cell>
          <cell r="Z3320">
            <v>2.5</v>
          </cell>
        </row>
        <row r="3321">
          <cell r="A3321">
            <v>38106</v>
          </cell>
          <cell r="B3321">
            <v>195000</v>
          </cell>
          <cell r="C3321"/>
          <cell r="D3321"/>
          <cell r="E3321">
            <v>2.5</v>
          </cell>
          <cell r="F3321">
            <v>2.5499999999999998</v>
          </cell>
          <cell r="G3321">
            <v>2.5099999999999998</v>
          </cell>
          <cell r="H3321">
            <v>489449.99999999994</v>
          </cell>
          <cell r="I3321">
            <v>195000</v>
          </cell>
          <cell r="J3321"/>
          <cell r="K3321"/>
          <cell r="L3321"/>
          <cell r="M3321"/>
          <cell r="N3321"/>
          <cell r="O3321"/>
          <cell r="P3321"/>
          <cell r="Q3321"/>
          <cell r="R3321"/>
          <cell r="S3321"/>
          <cell r="T3321"/>
          <cell r="W3321"/>
          <cell r="X3321">
            <v>38078</v>
          </cell>
          <cell r="Y3321">
            <v>4.9999999999999822</v>
          </cell>
          <cell r="Z3321">
            <v>2.5</v>
          </cell>
        </row>
        <row r="3322">
          <cell r="A3322">
            <v>38107</v>
          </cell>
          <cell r="B3322">
            <v>93500</v>
          </cell>
          <cell r="C3322"/>
          <cell r="D3322"/>
          <cell r="E3322">
            <v>2.4</v>
          </cell>
          <cell r="F3322">
            <v>2.5499999999999998</v>
          </cell>
          <cell r="G3322">
            <v>2.46</v>
          </cell>
          <cell r="H3322">
            <v>230010</v>
          </cell>
          <cell r="I3322">
            <v>93500</v>
          </cell>
          <cell r="J3322">
            <v>17415398</v>
          </cell>
          <cell r="K3322">
            <v>6993500</v>
          </cell>
          <cell r="L3322">
            <v>2.4902263530421105</v>
          </cell>
          <cell r="M3322"/>
          <cell r="N3322"/>
          <cell r="O3322"/>
          <cell r="P3322"/>
          <cell r="Q3322"/>
          <cell r="R3322"/>
          <cell r="S3322"/>
          <cell r="T3322"/>
          <cell r="W3322"/>
          <cell r="X3322">
            <v>38078</v>
          </cell>
          <cell r="Y3322">
            <v>14.999999999999991</v>
          </cell>
          <cell r="Z3322">
            <v>2.5</v>
          </cell>
        </row>
        <row r="3323">
          <cell r="A3323">
            <v>38108</v>
          </cell>
          <cell r="B3323">
            <v>93500</v>
          </cell>
          <cell r="C3323"/>
          <cell r="D3323"/>
          <cell r="E3323">
            <v>2.4</v>
          </cell>
          <cell r="F3323">
            <v>2.5499999999999998</v>
          </cell>
          <cell r="G3323">
            <v>2.46</v>
          </cell>
          <cell r="H3323">
            <v>230010</v>
          </cell>
          <cell r="I3323">
            <v>93500</v>
          </cell>
          <cell r="J3323"/>
          <cell r="K3323"/>
          <cell r="L3323"/>
          <cell r="M3323"/>
          <cell r="N3323"/>
          <cell r="O3323"/>
          <cell r="P3323"/>
          <cell r="Q3323"/>
          <cell r="R3323"/>
          <cell r="S3323"/>
          <cell r="T3323"/>
          <cell r="W3323"/>
          <cell r="X3323" t="str">
            <v>Sin movimiento</v>
          </cell>
          <cell r="Y3323">
            <v>14.999999999999991</v>
          </cell>
          <cell r="Z3323">
            <v>2.5</v>
          </cell>
        </row>
        <row r="3324">
          <cell r="A3324">
            <v>38109</v>
          </cell>
          <cell r="B3324">
            <v>93500</v>
          </cell>
          <cell r="C3324"/>
          <cell r="D3324"/>
          <cell r="E3324">
            <v>2.4</v>
          </cell>
          <cell r="F3324">
            <v>2.5499999999999998</v>
          </cell>
          <cell r="G3324">
            <v>2.46</v>
          </cell>
          <cell r="H3324">
            <v>230010</v>
          </cell>
          <cell r="I3324">
            <v>93500</v>
          </cell>
          <cell r="J3324"/>
          <cell r="K3324"/>
          <cell r="L3324"/>
          <cell r="M3324"/>
          <cell r="N3324"/>
          <cell r="O3324"/>
          <cell r="P3324"/>
          <cell r="Q3324"/>
          <cell r="R3324"/>
          <cell r="S3324"/>
          <cell r="T3324"/>
          <cell r="W3324"/>
          <cell r="X3324" t="str">
            <v>Sin movimiento</v>
          </cell>
          <cell r="Y3324">
            <v>14.999999999999991</v>
          </cell>
          <cell r="Z3324">
            <v>2.5</v>
          </cell>
        </row>
        <row r="3325">
          <cell r="A3325">
            <v>38110</v>
          </cell>
          <cell r="B3325">
            <v>131000</v>
          </cell>
          <cell r="C3325"/>
          <cell r="D3325"/>
          <cell r="E3325">
            <v>2.5</v>
          </cell>
          <cell r="F3325">
            <v>2.6</v>
          </cell>
          <cell r="G3325">
            <v>2.5299999999999998</v>
          </cell>
          <cell r="H3325">
            <v>331430</v>
          </cell>
          <cell r="I3325">
            <v>131000</v>
          </cell>
          <cell r="J3325"/>
          <cell r="K3325"/>
          <cell r="L3325"/>
          <cell r="M3325"/>
          <cell r="N3325"/>
          <cell r="O3325"/>
          <cell r="P3325"/>
          <cell r="Q3325"/>
          <cell r="R3325"/>
          <cell r="S3325"/>
          <cell r="T3325"/>
          <cell r="W3325"/>
          <cell r="X3325">
            <v>38108</v>
          </cell>
          <cell r="Y3325">
            <v>10.000000000000009</v>
          </cell>
          <cell r="Z3325">
            <v>2.5</v>
          </cell>
        </row>
        <row r="3326">
          <cell r="A3326">
            <v>38111</v>
          </cell>
          <cell r="B3326">
            <v>224600</v>
          </cell>
          <cell r="C3326"/>
          <cell r="D3326"/>
          <cell r="E3326">
            <v>2.5</v>
          </cell>
          <cell r="F3326">
            <v>2.5499999999999998</v>
          </cell>
          <cell r="G3326">
            <v>2.5299999999999998</v>
          </cell>
          <cell r="H3326">
            <v>568238</v>
          </cell>
          <cell r="I3326">
            <v>224600</v>
          </cell>
          <cell r="J3326"/>
          <cell r="K3326"/>
          <cell r="L3326"/>
          <cell r="M3326"/>
          <cell r="N3326"/>
          <cell r="O3326"/>
          <cell r="P3326"/>
          <cell r="Q3326"/>
          <cell r="R3326"/>
          <cell r="S3326"/>
          <cell r="T3326"/>
          <cell r="W3326"/>
          <cell r="X3326">
            <v>38108</v>
          </cell>
          <cell r="Y3326">
            <v>4.9999999999999822</v>
          </cell>
          <cell r="Z3326">
            <v>2.5</v>
          </cell>
        </row>
        <row r="3327">
          <cell r="A3327">
            <v>38112</v>
          </cell>
          <cell r="B3327">
            <v>141900</v>
          </cell>
          <cell r="C3327"/>
          <cell r="D3327"/>
          <cell r="E3327">
            <v>2.5</v>
          </cell>
          <cell r="F3327">
            <v>2.5499999999999998</v>
          </cell>
          <cell r="G3327">
            <v>2.5299999999999998</v>
          </cell>
          <cell r="H3327">
            <v>359007</v>
          </cell>
          <cell r="I3327">
            <v>141900</v>
          </cell>
          <cell r="J3327"/>
          <cell r="K3327"/>
          <cell r="L3327"/>
          <cell r="M3327"/>
          <cell r="N3327"/>
          <cell r="O3327"/>
          <cell r="P3327"/>
          <cell r="Q3327"/>
          <cell r="R3327"/>
          <cell r="S3327"/>
          <cell r="T3327"/>
          <cell r="W3327"/>
          <cell r="X3327">
            <v>38108</v>
          </cell>
          <cell r="Y3327">
            <v>4.9999999999999822</v>
          </cell>
          <cell r="Z3327">
            <v>2.5</v>
          </cell>
        </row>
        <row r="3328">
          <cell r="A3328">
            <v>38113</v>
          </cell>
          <cell r="B3328">
            <v>159500</v>
          </cell>
          <cell r="C3328"/>
          <cell r="D3328"/>
          <cell r="E3328">
            <v>2.4</v>
          </cell>
          <cell r="F3328">
            <v>2.5499999999999998</v>
          </cell>
          <cell r="G3328">
            <v>2.5</v>
          </cell>
          <cell r="H3328">
            <v>398750</v>
          </cell>
          <cell r="I3328">
            <v>159500</v>
          </cell>
          <cell r="J3328"/>
          <cell r="K3328"/>
          <cell r="L3328"/>
          <cell r="M3328"/>
          <cell r="N3328"/>
          <cell r="O3328"/>
          <cell r="P3328"/>
          <cell r="Q3328"/>
          <cell r="R3328"/>
          <cell r="S3328"/>
          <cell r="T3328"/>
          <cell r="W3328"/>
          <cell r="X3328">
            <v>38108</v>
          </cell>
          <cell r="Y3328">
            <v>14.999999999999991</v>
          </cell>
          <cell r="Z3328">
            <v>2.5</v>
          </cell>
        </row>
        <row r="3329">
          <cell r="A3329">
            <v>38114</v>
          </cell>
          <cell r="B3329">
            <v>269000</v>
          </cell>
          <cell r="C3329"/>
          <cell r="D3329"/>
          <cell r="E3329">
            <v>2.4500000000000002</v>
          </cell>
          <cell r="F3329">
            <v>2.5</v>
          </cell>
          <cell r="G3329">
            <v>2.4900000000000002</v>
          </cell>
          <cell r="H3329">
            <v>669810</v>
          </cell>
          <cell r="I3329">
            <v>269000</v>
          </cell>
          <cell r="J3329"/>
          <cell r="K3329"/>
          <cell r="L3329"/>
          <cell r="M3329"/>
          <cell r="N3329"/>
          <cell r="O3329"/>
          <cell r="P3329"/>
          <cell r="Q3329"/>
          <cell r="R3329"/>
          <cell r="S3329"/>
          <cell r="T3329"/>
          <cell r="W3329"/>
          <cell r="X3329">
            <v>38108</v>
          </cell>
          <cell r="Y3329">
            <v>4.9999999999999822</v>
          </cell>
          <cell r="Z3329">
            <v>2.5</v>
          </cell>
        </row>
        <row r="3330">
          <cell r="A3330">
            <v>38115</v>
          </cell>
          <cell r="B3330">
            <v>269000</v>
          </cell>
          <cell r="C3330"/>
          <cell r="D3330"/>
          <cell r="E3330">
            <v>2.4500000000000002</v>
          </cell>
          <cell r="F3330">
            <v>2.5</v>
          </cell>
          <cell r="G3330">
            <v>2.4900000000000002</v>
          </cell>
          <cell r="H3330">
            <v>669810</v>
          </cell>
          <cell r="I3330">
            <v>269000</v>
          </cell>
          <cell r="J3330"/>
          <cell r="K3330"/>
          <cell r="L3330"/>
          <cell r="M3330"/>
          <cell r="N3330"/>
          <cell r="O3330"/>
          <cell r="P3330"/>
          <cell r="Q3330"/>
          <cell r="R3330"/>
          <cell r="S3330"/>
          <cell r="T3330"/>
          <cell r="W3330"/>
          <cell r="X3330" t="str">
            <v>Sin movimiento</v>
          </cell>
          <cell r="Y3330">
            <v>4.9999999999999822</v>
          </cell>
          <cell r="Z3330">
            <v>2.5</v>
          </cell>
        </row>
        <row r="3331">
          <cell r="A3331">
            <v>38116</v>
          </cell>
          <cell r="B3331">
            <v>269000</v>
          </cell>
          <cell r="C3331"/>
          <cell r="D3331"/>
          <cell r="E3331">
            <v>2.4500000000000002</v>
          </cell>
          <cell r="F3331">
            <v>2.5</v>
          </cell>
          <cell r="G3331">
            <v>2.4900000000000002</v>
          </cell>
          <cell r="H3331">
            <v>669810</v>
          </cell>
          <cell r="I3331">
            <v>269000</v>
          </cell>
          <cell r="J3331"/>
          <cell r="K3331"/>
          <cell r="L3331"/>
          <cell r="M3331"/>
          <cell r="N3331"/>
          <cell r="O3331"/>
          <cell r="P3331"/>
          <cell r="Q3331"/>
          <cell r="R3331"/>
          <cell r="S3331"/>
          <cell r="T3331"/>
          <cell r="W3331"/>
          <cell r="X3331" t="str">
            <v>Sin movimiento</v>
          </cell>
          <cell r="Y3331">
            <v>4.9999999999999822</v>
          </cell>
          <cell r="Z3331">
            <v>2.5</v>
          </cell>
        </row>
        <row r="3332">
          <cell r="A3332">
            <v>38117</v>
          </cell>
          <cell r="B3332">
            <v>240200</v>
          </cell>
          <cell r="C3332"/>
          <cell r="D3332"/>
          <cell r="E3332">
            <v>2.35</v>
          </cell>
          <cell r="F3332">
            <v>2.5</v>
          </cell>
          <cell r="G3332">
            <v>2.44</v>
          </cell>
          <cell r="H3332">
            <v>586088</v>
          </cell>
          <cell r="I3332">
            <v>240200</v>
          </cell>
          <cell r="J3332"/>
          <cell r="K3332"/>
          <cell r="L3332"/>
          <cell r="M3332"/>
          <cell r="N3332"/>
          <cell r="O3332"/>
          <cell r="P3332"/>
          <cell r="Q3332"/>
          <cell r="R3332"/>
          <cell r="S3332"/>
          <cell r="T3332"/>
          <cell r="W3332"/>
          <cell r="X3332">
            <v>38108</v>
          </cell>
          <cell r="Y3332">
            <v>14.999999999999991</v>
          </cell>
          <cell r="Z3332">
            <v>2.5</v>
          </cell>
        </row>
        <row r="3333">
          <cell r="A3333">
            <v>38118</v>
          </cell>
          <cell r="B3333">
            <v>227200</v>
          </cell>
          <cell r="C3333"/>
          <cell r="D3333"/>
          <cell r="E3333">
            <v>2.2999999999999998</v>
          </cell>
          <cell r="F3333">
            <v>2.5</v>
          </cell>
          <cell r="G3333">
            <v>2.41</v>
          </cell>
          <cell r="H3333">
            <v>547552</v>
          </cell>
          <cell r="I3333">
            <v>227200</v>
          </cell>
          <cell r="J3333"/>
          <cell r="K3333"/>
          <cell r="L3333"/>
          <cell r="M3333"/>
          <cell r="N3333"/>
          <cell r="O3333"/>
          <cell r="P3333"/>
          <cell r="Q3333"/>
          <cell r="R3333"/>
          <cell r="S3333"/>
          <cell r="T3333"/>
          <cell r="W3333"/>
          <cell r="X3333">
            <v>38108</v>
          </cell>
          <cell r="Y3333">
            <v>20.000000000000018</v>
          </cell>
          <cell r="Z3333">
            <v>2.5</v>
          </cell>
        </row>
        <row r="3334">
          <cell r="A3334">
            <v>38119</v>
          </cell>
          <cell r="B3334">
            <v>230000</v>
          </cell>
          <cell r="C3334"/>
          <cell r="D3334"/>
          <cell r="E3334">
            <v>2.4</v>
          </cell>
          <cell r="F3334">
            <v>2.4500000000000002</v>
          </cell>
          <cell r="G3334">
            <v>2.4500000000000002</v>
          </cell>
          <cell r="H3334">
            <v>563500</v>
          </cell>
          <cell r="I3334">
            <v>230000</v>
          </cell>
          <cell r="J3334"/>
          <cell r="K3334"/>
          <cell r="L3334"/>
          <cell r="M3334"/>
          <cell r="N3334"/>
          <cell r="O3334"/>
          <cell r="P3334"/>
          <cell r="Q3334"/>
          <cell r="R3334"/>
          <cell r="S3334"/>
          <cell r="T3334"/>
          <cell r="W3334"/>
          <cell r="X3334">
            <v>38108</v>
          </cell>
          <cell r="Y3334">
            <v>5.0000000000000266</v>
          </cell>
          <cell r="Z3334">
            <v>2.5</v>
          </cell>
        </row>
        <row r="3335">
          <cell r="A3335">
            <v>38120</v>
          </cell>
          <cell r="B3335">
            <v>168500</v>
          </cell>
          <cell r="C3335"/>
          <cell r="D3335"/>
          <cell r="E3335">
            <v>2.4</v>
          </cell>
          <cell r="F3335">
            <v>2.4500000000000002</v>
          </cell>
          <cell r="G3335">
            <v>2.4300000000000002</v>
          </cell>
          <cell r="H3335">
            <v>409455</v>
          </cell>
          <cell r="I3335">
            <v>168500</v>
          </cell>
          <cell r="J3335"/>
          <cell r="K3335"/>
          <cell r="L3335"/>
          <cell r="M3335"/>
          <cell r="N3335"/>
          <cell r="O3335"/>
          <cell r="P3335"/>
          <cell r="Q3335"/>
          <cell r="R3335"/>
          <cell r="S3335"/>
          <cell r="T3335"/>
          <cell r="W3335"/>
          <cell r="X3335">
            <v>38108</v>
          </cell>
          <cell r="Y3335">
            <v>5.0000000000000266</v>
          </cell>
          <cell r="Z3335">
            <v>2.5</v>
          </cell>
        </row>
        <row r="3336">
          <cell r="A3336">
            <v>38121</v>
          </cell>
          <cell r="B3336">
            <v>292800</v>
          </cell>
          <cell r="C3336"/>
          <cell r="D3336"/>
          <cell r="E3336">
            <v>2.25</v>
          </cell>
          <cell r="F3336">
            <v>2.4500000000000002</v>
          </cell>
          <cell r="G3336">
            <v>2.41</v>
          </cell>
          <cell r="H3336">
            <v>705648</v>
          </cell>
          <cell r="I3336">
            <v>292800</v>
          </cell>
          <cell r="J3336"/>
          <cell r="K3336"/>
          <cell r="L3336"/>
          <cell r="M3336"/>
          <cell r="N3336"/>
          <cell r="O3336"/>
          <cell r="P3336"/>
          <cell r="Q3336"/>
          <cell r="R3336"/>
          <cell r="S3336"/>
          <cell r="T3336"/>
          <cell r="W3336"/>
          <cell r="X3336">
            <v>38108</v>
          </cell>
          <cell r="Y3336">
            <v>20.000000000000018</v>
          </cell>
          <cell r="Z3336">
            <v>2.5</v>
          </cell>
        </row>
        <row r="3337">
          <cell r="A3337">
            <v>38122</v>
          </cell>
          <cell r="B3337">
            <v>292800</v>
          </cell>
          <cell r="C3337"/>
          <cell r="D3337"/>
          <cell r="E3337">
            <v>2.25</v>
          </cell>
          <cell r="F3337">
            <v>2.4500000000000002</v>
          </cell>
          <cell r="G3337">
            <v>2.41</v>
          </cell>
          <cell r="H3337">
            <v>705648</v>
          </cell>
          <cell r="I3337">
            <v>292800</v>
          </cell>
          <cell r="J3337"/>
          <cell r="K3337"/>
          <cell r="L3337"/>
          <cell r="M3337"/>
          <cell r="N3337"/>
          <cell r="O3337"/>
          <cell r="P3337"/>
          <cell r="Q3337"/>
          <cell r="R3337"/>
          <cell r="S3337"/>
          <cell r="T3337"/>
          <cell r="W3337"/>
          <cell r="X3337" t="str">
            <v>Sin movimiento</v>
          </cell>
          <cell r="Y3337">
            <v>20.000000000000018</v>
          </cell>
          <cell r="Z3337">
            <v>2.5</v>
          </cell>
        </row>
        <row r="3338">
          <cell r="A3338">
            <v>38123</v>
          </cell>
          <cell r="B3338">
            <v>292800</v>
          </cell>
          <cell r="C3338"/>
          <cell r="D3338"/>
          <cell r="E3338">
            <v>2.25</v>
          </cell>
          <cell r="F3338">
            <v>2.4500000000000002</v>
          </cell>
          <cell r="G3338">
            <v>2.41</v>
          </cell>
          <cell r="H3338">
            <v>705648</v>
          </cell>
          <cell r="I3338">
            <v>292800</v>
          </cell>
          <cell r="J3338"/>
          <cell r="K3338"/>
          <cell r="L3338"/>
          <cell r="M3338"/>
          <cell r="N3338"/>
          <cell r="O3338"/>
          <cell r="P3338"/>
          <cell r="Q3338"/>
          <cell r="R3338"/>
          <cell r="S3338"/>
          <cell r="T3338"/>
          <cell r="W3338"/>
          <cell r="X3338" t="str">
            <v>Sin movimiento</v>
          </cell>
          <cell r="Y3338">
            <v>20.000000000000018</v>
          </cell>
          <cell r="Z3338">
            <v>2.5</v>
          </cell>
        </row>
        <row r="3339">
          <cell r="A3339">
            <v>38124</v>
          </cell>
          <cell r="B3339">
            <v>229000</v>
          </cell>
          <cell r="C3339"/>
          <cell r="D3339"/>
          <cell r="E3339">
            <v>2.35</v>
          </cell>
          <cell r="F3339">
            <v>2.4500000000000002</v>
          </cell>
          <cell r="G3339">
            <v>2.42</v>
          </cell>
          <cell r="H3339">
            <v>554180</v>
          </cell>
          <cell r="I3339">
            <v>229000</v>
          </cell>
          <cell r="J3339"/>
          <cell r="K3339"/>
          <cell r="L3339"/>
          <cell r="M3339"/>
          <cell r="N3339"/>
          <cell r="O3339"/>
          <cell r="P3339"/>
          <cell r="Q3339"/>
          <cell r="R3339"/>
          <cell r="S3339"/>
          <cell r="T3339"/>
          <cell r="W3339"/>
          <cell r="X3339">
            <v>38108</v>
          </cell>
          <cell r="Y3339">
            <v>10.000000000000009</v>
          </cell>
          <cell r="Z3339">
            <v>2.5</v>
          </cell>
        </row>
        <row r="3340">
          <cell r="A3340">
            <v>38125</v>
          </cell>
          <cell r="B3340">
            <v>169000</v>
          </cell>
          <cell r="C3340"/>
          <cell r="D3340"/>
          <cell r="E3340">
            <v>2.4</v>
          </cell>
          <cell r="F3340">
            <v>2.4500000000000002</v>
          </cell>
          <cell r="G3340">
            <v>2.4</v>
          </cell>
          <cell r="H3340">
            <v>405600</v>
          </cell>
          <cell r="I3340">
            <v>169000</v>
          </cell>
          <cell r="J3340"/>
          <cell r="K3340"/>
          <cell r="L3340"/>
          <cell r="M3340"/>
          <cell r="N3340"/>
          <cell r="O3340"/>
          <cell r="P3340"/>
          <cell r="Q3340"/>
          <cell r="R3340"/>
          <cell r="S3340"/>
          <cell r="T3340"/>
          <cell r="W3340"/>
          <cell r="X3340">
            <v>38108</v>
          </cell>
          <cell r="Y3340">
            <v>5.0000000000000266</v>
          </cell>
          <cell r="Z3340">
            <v>2.5</v>
          </cell>
        </row>
        <row r="3341">
          <cell r="A3341">
            <v>38126</v>
          </cell>
          <cell r="B3341">
            <v>190400</v>
          </cell>
          <cell r="C3341"/>
          <cell r="D3341"/>
          <cell r="E3341">
            <v>2.4500000000000002</v>
          </cell>
          <cell r="F3341">
            <v>2.6</v>
          </cell>
          <cell r="G3341">
            <v>2.48</v>
          </cell>
          <cell r="H3341">
            <v>472192</v>
          </cell>
          <cell r="I3341">
            <v>190400</v>
          </cell>
          <cell r="J3341"/>
          <cell r="K3341"/>
          <cell r="L3341"/>
          <cell r="M3341"/>
          <cell r="N3341"/>
          <cell r="O3341"/>
          <cell r="P3341"/>
          <cell r="Q3341"/>
          <cell r="R3341"/>
          <cell r="S3341"/>
          <cell r="T3341"/>
          <cell r="W3341"/>
          <cell r="X3341">
            <v>38108</v>
          </cell>
          <cell r="Y3341">
            <v>14.999999999999991</v>
          </cell>
          <cell r="Z3341">
            <v>2.5</v>
          </cell>
        </row>
        <row r="3342">
          <cell r="A3342">
            <v>38127</v>
          </cell>
          <cell r="B3342">
            <v>116600</v>
          </cell>
          <cell r="C3342"/>
          <cell r="D3342"/>
          <cell r="E3342">
            <v>2.5</v>
          </cell>
          <cell r="F3342">
            <v>2.5499999999999998</v>
          </cell>
          <cell r="G3342">
            <v>2.52</v>
          </cell>
          <cell r="H3342">
            <v>293832</v>
          </cell>
          <cell r="I3342">
            <v>116600</v>
          </cell>
          <cell r="J3342"/>
          <cell r="K3342"/>
          <cell r="L3342"/>
          <cell r="M3342"/>
          <cell r="N3342"/>
          <cell r="O3342"/>
          <cell r="P3342"/>
          <cell r="Q3342"/>
          <cell r="R3342"/>
          <cell r="S3342"/>
          <cell r="T3342"/>
          <cell r="W3342"/>
          <cell r="X3342">
            <v>38108</v>
          </cell>
          <cell r="Y3342">
            <v>4.9999999999999822</v>
          </cell>
          <cell r="Z3342">
            <v>2.5</v>
          </cell>
        </row>
        <row r="3343">
          <cell r="A3343">
            <v>38128</v>
          </cell>
          <cell r="B3343">
            <v>159300</v>
          </cell>
          <cell r="C3343"/>
          <cell r="D3343"/>
          <cell r="E3343">
            <v>2.4</v>
          </cell>
          <cell r="F3343">
            <v>2.5499999999999998</v>
          </cell>
          <cell r="G3343">
            <v>2.5</v>
          </cell>
          <cell r="H3343">
            <v>398250</v>
          </cell>
          <cell r="I3343">
            <v>159300</v>
          </cell>
          <cell r="J3343"/>
          <cell r="K3343"/>
          <cell r="L3343"/>
          <cell r="M3343"/>
          <cell r="N3343"/>
          <cell r="O3343"/>
          <cell r="P3343"/>
          <cell r="Q3343"/>
          <cell r="R3343"/>
          <cell r="S3343"/>
          <cell r="T3343"/>
          <cell r="W3343"/>
          <cell r="X3343">
            <v>38108</v>
          </cell>
          <cell r="Y3343">
            <v>14.999999999999991</v>
          </cell>
          <cell r="Z3343">
            <v>2.5</v>
          </cell>
        </row>
        <row r="3344">
          <cell r="A3344">
            <v>38129</v>
          </cell>
          <cell r="B3344">
            <v>159300</v>
          </cell>
          <cell r="C3344"/>
          <cell r="D3344"/>
          <cell r="E3344">
            <v>2.4</v>
          </cell>
          <cell r="F3344">
            <v>2.5499999999999998</v>
          </cell>
          <cell r="G3344">
            <v>2.5</v>
          </cell>
          <cell r="H3344">
            <v>398250</v>
          </cell>
          <cell r="I3344">
            <v>159300</v>
          </cell>
          <cell r="J3344"/>
          <cell r="K3344"/>
          <cell r="L3344"/>
          <cell r="M3344"/>
          <cell r="N3344"/>
          <cell r="O3344"/>
          <cell r="P3344"/>
          <cell r="Q3344"/>
          <cell r="R3344"/>
          <cell r="S3344"/>
          <cell r="T3344"/>
          <cell r="W3344"/>
          <cell r="X3344" t="str">
            <v>Sin movimiento</v>
          </cell>
          <cell r="Y3344">
            <v>14.999999999999991</v>
          </cell>
          <cell r="Z3344">
            <v>2.5</v>
          </cell>
        </row>
        <row r="3345">
          <cell r="A3345">
            <v>38130</v>
          </cell>
          <cell r="B3345">
            <v>159300</v>
          </cell>
          <cell r="C3345"/>
          <cell r="D3345"/>
          <cell r="E3345">
            <v>2.4</v>
          </cell>
          <cell r="F3345">
            <v>2.5499999999999998</v>
          </cell>
          <cell r="G3345">
            <v>2.5</v>
          </cell>
          <cell r="H3345">
            <v>398250</v>
          </cell>
          <cell r="I3345">
            <v>159300</v>
          </cell>
          <cell r="J3345"/>
          <cell r="K3345"/>
          <cell r="L3345"/>
          <cell r="M3345"/>
          <cell r="N3345"/>
          <cell r="O3345"/>
          <cell r="P3345"/>
          <cell r="Q3345"/>
          <cell r="R3345"/>
          <cell r="S3345"/>
          <cell r="T3345"/>
          <cell r="W3345"/>
          <cell r="X3345" t="str">
            <v>Sin movimiento</v>
          </cell>
          <cell r="Y3345">
            <v>14.999999999999991</v>
          </cell>
          <cell r="Z3345">
            <v>2.5</v>
          </cell>
        </row>
        <row r="3346">
          <cell r="A3346">
            <v>38131</v>
          </cell>
          <cell r="B3346">
            <v>71000</v>
          </cell>
          <cell r="C3346"/>
          <cell r="D3346"/>
          <cell r="E3346">
            <v>2.35</v>
          </cell>
          <cell r="F3346">
            <v>2.5499999999999998</v>
          </cell>
          <cell r="G3346">
            <v>2.4300000000000002</v>
          </cell>
          <cell r="H3346">
            <v>172530</v>
          </cell>
          <cell r="I3346">
            <v>71000</v>
          </cell>
          <cell r="J3346"/>
          <cell r="K3346"/>
          <cell r="L3346"/>
          <cell r="M3346"/>
          <cell r="N3346"/>
          <cell r="O3346"/>
          <cell r="P3346"/>
          <cell r="Q3346"/>
          <cell r="R3346"/>
          <cell r="S3346"/>
          <cell r="T3346"/>
          <cell r="W3346"/>
          <cell r="X3346">
            <v>38108</v>
          </cell>
          <cell r="Y3346">
            <v>19.999999999999972</v>
          </cell>
          <cell r="Z3346">
            <v>2.5</v>
          </cell>
        </row>
        <row r="3347">
          <cell r="A3347">
            <v>38132</v>
          </cell>
          <cell r="B3347">
            <v>91800</v>
          </cell>
          <cell r="C3347"/>
          <cell r="D3347"/>
          <cell r="E3347">
            <v>2.4500000000000002</v>
          </cell>
          <cell r="F3347">
            <v>2.5</v>
          </cell>
          <cell r="G3347">
            <v>2.4700000000000002</v>
          </cell>
          <cell r="H3347">
            <v>226746.00000000003</v>
          </cell>
          <cell r="I3347">
            <v>91800</v>
          </cell>
          <cell r="J3347"/>
          <cell r="K3347"/>
          <cell r="L3347"/>
          <cell r="M3347"/>
          <cell r="N3347"/>
          <cell r="O3347"/>
          <cell r="P3347"/>
          <cell r="Q3347"/>
          <cell r="R3347"/>
          <cell r="S3347"/>
          <cell r="T3347"/>
          <cell r="W3347"/>
          <cell r="X3347">
            <v>38108</v>
          </cell>
          <cell r="Y3347">
            <v>4.9999999999999822</v>
          </cell>
          <cell r="Z3347">
            <v>2.5</v>
          </cell>
        </row>
        <row r="3348">
          <cell r="A3348">
            <v>38133</v>
          </cell>
          <cell r="B3348">
            <v>114000</v>
          </cell>
          <cell r="C3348"/>
          <cell r="D3348"/>
          <cell r="E3348">
            <v>2.4</v>
          </cell>
          <cell r="F3348">
            <v>2.65</v>
          </cell>
          <cell r="G3348">
            <v>2.57</v>
          </cell>
          <cell r="H3348">
            <v>292980</v>
          </cell>
          <cell r="I3348">
            <v>114000</v>
          </cell>
          <cell r="J3348"/>
          <cell r="K3348"/>
          <cell r="L3348"/>
          <cell r="M3348"/>
          <cell r="N3348"/>
          <cell r="O3348"/>
          <cell r="P3348"/>
          <cell r="Q3348"/>
          <cell r="R3348"/>
          <cell r="S3348"/>
          <cell r="T3348"/>
          <cell r="W3348"/>
          <cell r="X3348">
            <v>38108</v>
          </cell>
          <cell r="Y3348">
            <v>25</v>
          </cell>
          <cell r="Z3348">
            <v>2.5</v>
          </cell>
        </row>
        <row r="3349">
          <cell r="A3349">
            <v>38134</v>
          </cell>
          <cell r="B3349">
            <v>262800</v>
          </cell>
          <cell r="C3349"/>
          <cell r="D3349"/>
          <cell r="E3349">
            <v>2.4500000000000002</v>
          </cell>
          <cell r="F3349">
            <v>2.6</v>
          </cell>
          <cell r="G3349">
            <v>2.54</v>
          </cell>
          <cell r="H3349">
            <v>667512</v>
          </cell>
          <cell r="I3349">
            <v>262800</v>
          </cell>
          <cell r="J3349"/>
          <cell r="K3349"/>
          <cell r="L3349"/>
          <cell r="M3349"/>
          <cell r="N3349"/>
          <cell r="O3349"/>
          <cell r="P3349"/>
          <cell r="Q3349"/>
          <cell r="R3349"/>
          <cell r="S3349"/>
          <cell r="T3349"/>
          <cell r="W3349"/>
          <cell r="X3349">
            <v>38108</v>
          </cell>
          <cell r="Y3349">
            <v>14.999999999999991</v>
          </cell>
          <cell r="Z3349">
            <v>2.5</v>
          </cell>
        </row>
        <row r="3350">
          <cell r="A3350">
            <v>38135</v>
          </cell>
          <cell r="B3350">
            <v>234200</v>
          </cell>
          <cell r="C3350"/>
          <cell r="D3350"/>
          <cell r="E3350">
            <v>2.4500000000000002</v>
          </cell>
          <cell r="F3350">
            <v>2.5499999999999998</v>
          </cell>
          <cell r="G3350">
            <v>2.52</v>
          </cell>
          <cell r="H3350">
            <v>590184</v>
          </cell>
          <cell r="I3350">
            <v>234200</v>
          </cell>
          <cell r="J3350"/>
          <cell r="K3350"/>
          <cell r="L3350"/>
          <cell r="M3350"/>
          <cell r="N3350"/>
          <cell r="O3350"/>
          <cell r="P3350"/>
          <cell r="Q3350"/>
          <cell r="R3350"/>
          <cell r="S3350"/>
          <cell r="T3350"/>
          <cell r="W3350"/>
          <cell r="X3350">
            <v>38108</v>
          </cell>
          <cell r="Y3350">
            <v>9.9999999999999645</v>
          </cell>
          <cell r="Z3350">
            <v>2.5</v>
          </cell>
        </row>
        <row r="3351">
          <cell r="A3351">
            <v>38136</v>
          </cell>
          <cell r="B3351">
            <v>234200</v>
          </cell>
          <cell r="C3351"/>
          <cell r="D3351"/>
          <cell r="E3351">
            <v>2.4500000000000002</v>
          </cell>
          <cell r="F3351">
            <v>2.5499999999999998</v>
          </cell>
          <cell r="G3351">
            <v>2.52</v>
          </cell>
          <cell r="H3351">
            <v>590184</v>
          </cell>
          <cell r="I3351">
            <v>234200</v>
          </cell>
          <cell r="J3351"/>
          <cell r="K3351"/>
          <cell r="L3351"/>
          <cell r="M3351"/>
          <cell r="N3351"/>
          <cell r="O3351"/>
          <cell r="P3351"/>
          <cell r="Q3351"/>
          <cell r="R3351"/>
          <cell r="S3351"/>
          <cell r="T3351"/>
          <cell r="W3351"/>
          <cell r="X3351" t="str">
            <v>Sin movimiento</v>
          </cell>
          <cell r="Y3351">
            <v>9.9999999999999645</v>
          </cell>
          <cell r="Z3351">
            <v>2.5</v>
          </cell>
        </row>
        <row r="3352">
          <cell r="A3352">
            <v>38137</v>
          </cell>
          <cell r="B3352">
            <v>234200</v>
          </cell>
          <cell r="C3352"/>
          <cell r="D3352"/>
          <cell r="E3352">
            <v>2.4500000000000002</v>
          </cell>
          <cell r="F3352">
            <v>2.5499999999999998</v>
          </cell>
          <cell r="G3352">
            <v>2.52</v>
          </cell>
          <cell r="H3352">
            <v>590184</v>
          </cell>
          <cell r="I3352">
            <v>234200</v>
          </cell>
          <cell r="J3352"/>
          <cell r="K3352"/>
          <cell r="L3352"/>
          <cell r="M3352"/>
          <cell r="N3352"/>
          <cell r="O3352"/>
          <cell r="P3352"/>
          <cell r="Q3352"/>
          <cell r="R3352"/>
          <cell r="S3352"/>
          <cell r="T3352"/>
          <cell r="W3352"/>
          <cell r="X3352" t="str">
            <v>Sin movimiento</v>
          </cell>
          <cell r="Y3352">
            <v>9.9999999999999645</v>
          </cell>
          <cell r="Z3352">
            <v>2.5</v>
          </cell>
        </row>
        <row r="3353">
          <cell r="A3353">
            <v>38138</v>
          </cell>
          <cell r="B3353">
            <v>259200</v>
          </cell>
          <cell r="C3353"/>
          <cell r="D3353"/>
          <cell r="E3353">
            <v>2.4500000000000002</v>
          </cell>
          <cell r="F3353">
            <v>2.65</v>
          </cell>
          <cell r="G3353">
            <v>2.5099999999999998</v>
          </cell>
          <cell r="H3353">
            <v>650592</v>
          </cell>
          <cell r="I3353">
            <v>259200</v>
          </cell>
          <cell r="J3353">
            <v>15051880</v>
          </cell>
          <cell r="K3353">
            <v>6079600</v>
          </cell>
          <cell r="L3353">
            <v>2.4758010395420751</v>
          </cell>
          <cell r="M3353"/>
          <cell r="N3353"/>
          <cell r="O3353"/>
          <cell r="P3353"/>
          <cell r="Q3353"/>
          <cell r="R3353"/>
          <cell r="S3353"/>
          <cell r="T3353"/>
          <cell r="W3353"/>
          <cell r="X3353">
            <v>38108</v>
          </cell>
          <cell r="Y3353">
            <v>19.999999999999972</v>
          </cell>
          <cell r="Z3353">
            <v>2.5</v>
          </cell>
        </row>
        <row r="3354">
          <cell r="A3354">
            <v>38139</v>
          </cell>
          <cell r="B3354">
            <v>109700</v>
          </cell>
          <cell r="C3354"/>
          <cell r="D3354"/>
          <cell r="E3354">
            <v>2.5499999999999998</v>
          </cell>
          <cell r="F3354">
            <v>2.7</v>
          </cell>
          <cell r="G3354">
            <v>2.6</v>
          </cell>
          <cell r="H3354">
            <v>285220</v>
          </cell>
          <cell r="I3354">
            <v>109700</v>
          </cell>
          <cell r="J3354"/>
          <cell r="K3354"/>
          <cell r="L3354"/>
          <cell r="M3354"/>
          <cell r="N3354"/>
          <cell r="O3354"/>
          <cell r="P3354"/>
          <cell r="Q3354"/>
          <cell r="R3354"/>
          <cell r="S3354"/>
          <cell r="T3354"/>
          <cell r="W3354"/>
          <cell r="X3354">
            <v>38139</v>
          </cell>
          <cell r="Y3354">
            <v>15.000000000000036</v>
          </cell>
          <cell r="Z3354">
            <v>2.5</v>
          </cell>
        </row>
        <row r="3355">
          <cell r="A3355">
            <v>38140</v>
          </cell>
          <cell r="B3355">
            <v>74300</v>
          </cell>
          <cell r="C3355"/>
          <cell r="D3355"/>
          <cell r="E3355">
            <v>2.52</v>
          </cell>
          <cell r="F3355">
            <v>2.6</v>
          </cell>
          <cell r="G3355">
            <v>2.57</v>
          </cell>
          <cell r="H3355">
            <v>190951</v>
          </cell>
          <cell r="I3355">
            <v>74300</v>
          </cell>
          <cell r="J3355"/>
          <cell r="K3355"/>
          <cell r="L3355"/>
          <cell r="M3355"/>
          <cell r="N3355"/>
          <cell r="O3355"/>
          <cell r="P3355"/>
          <cell r="Q3355"/>
          <cell r="R3355"/>
          <cell r="S3355"/>
          <cell r="T3355"/>
          <cell r="W3355"/>
          <cell r="X3355">
            <v>38139</v>
          </cell>
          <cell r="Y3355">
            <v>8.0000000000000071</v>
          </cell>
          <cell r="Z3355">
            <v>2.5</v>
          </cell>
        </row>
        <row r="3356">
          <cell r="A3356">
            <v>38141</v>
          </cell>
          <cell r="B3356">
            <v>63300</v>
          </cell>
          <cell r="C3356"/>
          <cell r="D3356"/>
          <cell r="E3356">
            <v>2.5</v>
          </cell>
          <cell r="F3356">
            <v>2.6</v>
          </cell>
          <cell r="G3356">
            <v>2.57</v>
          </cell>
          <cell r="H3356">
            <v>162681</v>
          </cell>
          <cell r="I3356">
            <v>63300</v>
          </cell>
          <cell r="J3356"/>
          <cell r="K3356"/>
          <cell r="L3356"/>
          <cell r="M3356"/>
          <cell r="N3356"/>
          <cell r="O3356"/>
          <cell r="P3356"/>
          <cell r="Q3356"/>
          <cell r="R3356"/>
          <cell r="S3356"/>
          <cell r="T3356"/>
          <cell r="W3356"/>
          <cell r="X3356">
            <v>38139</v>
          </cell>
          <cell r="Y3356">
            <v>10.000000000000009</v>
          </cell>
          <cell r="Z3356">
            <v>2.5</v>
          </cell>
        </row>
        <row r="3357">
          <cell r="A3357">
            <v>38142</v>
          </cell>
          <cell r="B3357">
            <v>107300</v>
          </cell>
          <cell r="C3357"/>
          <cell r="D3357"/>
          <cell r="E3357">
            <v>2.4</v>
          </cell>
          <cell r="F3357">
            <v>2.5499999999999998</v>
          </cell>
          <cell r="G3357">
            <v>2.5099999999999998</v>
          </cell>
          <cell r="H3357">
            <v>269323</v>
          </cell>
          <cell r="I3357">
            <v>107300</v>
          </cell>
          <cell r="J3357"/>
          <cell r="K3357"/>
          <cell r="L3357"/>
          <cell r="M3357"/>
          <cell r="N3357"/>
          <cell r="O3357"/>
          <cell r="P3357"/>
          <cell r="Q3357"/>
          <cell r="R3357"/>
          <cell r="S3357"/>
          <cell r="T3357"/>
          <cell r="W3357"/>
          <cell r="X3357">
            <v>38139</v>
          </cell>
          <cell r="Y3357">
            <v>14.999999999999991</v>
          </cell>
          <cell r="Z3357">
            <v>2.5</v>
          </cell>
        </row>
        <row r="3358">
          <cell r="A3358">
            <v>38143</v>
          </cell>
          <cell r="B3358">
            <v>107300</v>
          </cell>
          <cell r="C3358"/>
          <cell r="D3358"/>
          <cell r="E3358">
            <v>2.4</v>
          </cell>
          <cell r="F3358">
            <v>2.5499999999999998</v>
          </cell>
          <cell r="G3358">
            <v>2.5099999999999998</v>
          </cell>
          <cell r="H3358">
            <v>269323</v>
          </cell>
          <cell r="I3358">
            <v>107300</v>
          </cell>
          <cell r="J3358"/>
          <cell r="K3358"/>
          <cell r="L3358"/>
          <cell r="M3358"/>
          <cell r="N3358"/>
          <cell r="O3358"/>
          <cell r="P3358"/>
          <cell r="Q3358"/>
          <cell r="R3358"/>
          <cell r="S3358"/>
          <cell r="T3358"/>
          <cell r="W3358"/>
          <cell r="X3358" t="str">
            <v>Sin movimiento</v>
          </cell>
          <cell r="Y3358">
            <v>14.999999999999991</v>
          </cell>
          <cell r="Z3358">
            <v>2.5</v>
          </cell>
        </row>
        <row r="3359">
          <cell r="A3359">
            <v>38144</v>
          </cell>
          <cell r="B3359">
            <v>107300</v>
          </cell>
          <cell r="C3359"/>
          <cell r="D3359"/>
          <cell r="E3359">
            <v>2.4</v>
          </cell>
          <cell r="F3359">
            <v>2.5499999999999998</v>
          </cell>
          <cell r="G3359">
            <v>2.5099999999999998</v>
          </cell>
          <cell r="H3359">
            <v>269323</v>
          </cell>
          <cell r="I3359">
            <v>107300</v>
          </cell>
          <cell r="J3359"/>
          <cell r="K3359"/>
          <cell r="L3359"/>
          <cell r="M3359"/>
          <cell r="N3359"/>
          <cell r="O3359"/>
          <cell r="P3359"/>
          <cell r="Q3359"/>
          <cell r="R3359"/>
          <cell r="S3359"/>
          <cell r="T3359"/>
          <cell r="W3359"/>
          <cell r="X3359" t="str">
            <v>Sin movimiento</v>
          </cell>
          <cell r="Y3359">
            <v>14.999999999999991</v>
          </cell>
          <cell r="Z3359">
            <v>2.5</v>
          </cell>
        </row>
        <row r="3360">
          <cell r="A3360">
            <v>38145</v>
          </cell>
          <cell r="B3360">
            <v>156800</v>
          </cell>
          <cell r="C3360"/>
          <cell r="D3360"/>
          <cell r="E3360">
            <v>2.4</v>
          </cell>
          <cell r="F3360">
            <v>2.5499999999999998</v>
          </cell>
          <cell r="G3360">
            <v>2.5</v>
          </cell>
          <cell r="H3360">
            <v>392000</v>
          </cell>
          <cell r="I3360">
            <v>156800</v>
          </cell>
          <cell r="J3360"/>
          <cell r="K3360"/>
          <cell r="L3360"/>
          <cell r="M3360"/>
          <cell r="N3360"/>
          <cell r="O3360"/>
          <cell r="P3360"/>
          <cell r="Q3360"/>
          <cell r="R3360"/>
          <cell r="S3360"/>
          <cell r="T3360"/>
          <cell r="W3360"/>
          <cell r="X3360">
            <v>38139</v>
          </cell>
          <cell r="Y3360">
            <v>14.999999999999991</v>
          </cell>
          <cell r="Z3360">
            <v>2.5</v>
          </cell>
        </row>
        <row r="3361">
          <cell r="A3361">
            <v>38146</v>
          </cell>
          <cell r="B3361">
            <v>171480</v>
          </cell>
          <cell r="C3361"/>
          <cell r="D3361"/>
          <cell r="E3361">
            <v>2.35</v>
          </cell>
          <cell r="F3361">
            <v>2.5</v>
          </cell>
          <cell r="G3361">
            <v>2.4500000000000002</v>
          </cell>
          <cell r="H3361">
            <v>420126.00000000006</v>
          </cell>
          <cell r="I3361">
            <v>171480</v>
          </cell>
          <cell r="J3361"/>
          <cell r="K3361"/>
          <cell r="L3361"/>
          <cell r="M3361"/>
          <cell r="N3361"/>
          <cell r="O3361"/>
          <cell r="P3361"/>
          <cell r="Q3361"/>
          <cell r="R3361"/>
          <cell r="S3361"/>
          <cell r="T3361"/>
          <cell r="W3361"/>
          <cell r="X3361">
            <v>38139</v>
          </cell>
          <cell r="Y3361">
            <v>14.999999999999991</v>
          </cell>
          <cell r="Z3361">
            <v>2.5</v>
          </cell>
        </row>
        <row r="3362">
          <cell r="A3362">
            <v>38147</v>
          </cell>
          <cell r="B3362">
            <v>202500</v>
          </cell>
          <cell r="C3362"/>
          <cell r="D3362"/>
          <cell r="E3362">
            <v>2.4</v>
          </cell>
          <cell r="F3362">
            <v>2.5</v>
          </cell>
          <cell r="G3362">
            <v>2.46</v>
          </cell>
          <cell r="H3362">
            <v>498150</v>
          </cell>
          <cell r="I3362">
            <v>202500</v>
          </cell>
          <cell r="J3362"/>
          <cell r="K3362"/>
          <cell r="L3362"/>
          <cell r="M3362"/>
          <cell r="N3362"/>
          <cell r="O3362"/>
          <cell r="P3362"/>
          <cell r="Q3362"/>
          <cell r="R3362"/>
          <cell r="S3362"/>
          <cell r="T3362"/>
          <cell r="W3362"/>
          <cell r="X3362">
            <v>38139</v>
          </cell>
          <cell r="Y3362">
            <v>10.000000000000009</v>
          </cell>
          <cell r="Z3362">
            <v>2.5</v>
          </cell>
        </row>
        <row r="3363">
          <cell r="A3363">
            <v>38148</v>
          </cell>
          <cell r="B3363">
            <v>147100</v>
          </cell>
          <cell r="C3363"/>
          <cell r="D3363"/>
          <cell r="E3363">
            <v>2.4500000000000002</v>
          </cell>
          <cell r="F3363">
            <v>2.5</v>
          </cell>
          <cell r="G3363">
            <v>2.5</v>
          </cell>
          <cell r="H3363">
            <v>367750</v>
          </cell>
          <cell r="I3363">
            <v>147100</v>
          </cell>
          <cell r="J3363"/>
          <cell r="K3363"/>
          <cell r="L3363"/>
          <cell r="M3363"/>
          <cell r="N3363"/>
          <cell r="O3363"/>
          <cell r="P3363"/>
          <cell r="Q3363"/>
          <cell r="R3363"/>
          <cell r="S3363"/>
          <cell r="T3363"/>
          <cell r="W3363"/>
          <cell r="X3363">
            <v>38139</v>
          </cell>
          <cell r="Y3363">
            <v>4.9999999999999822</v>
          </cell>
          <cell r="Z3363">
            <v>2.5</v>
          </cell>
        </row>
        <row r="3364">
          <cell r="A3364">
            <v>38149</v>
          </cell>
          <cell r="B3364">
            <v>245700</v>
          </cell>
          <cell r="C3364"/>
          <cell r="D3364"/>
          <cell r="E3364">
            <v>2.5</v>
          </cell>
          <cell r="F3364">
            <v>2.5499999999999998</v>
          </cell>
          <cell r="G3364">
            <v>2.5</v>
          </cell>
          <cell r="H3364">
            <v>614250</v>
          </cell>
          <cell r="I3364">
            <v>245700</v>
          </cell>
          <cell r="J3364"/>
          <cell r="K3364"/>
          <cell r="L3364"/>
          <cell r="M3364"/>
          <cell r="N3364"/>
          <cell r="O3364"/>
          <cell r="P3364"/>
          <cell r="Q3364"/>
          <cell r="R3364"/>
          <cell r="S3364"/>
          <cell r="T3364"/>
          <cell r="W3364"/>
          <cell r="X3364">
            <v>38139</v>
          </cell>
          <cell r="Y3364">
            <v>4.9999999999999822</v>
          </cell>
          <cell r="Z3364">
            <v>2.5</v>
          </cell>
        </row>
        <row r="3365">
          <cell r="A3365">
            <v>38150</v>
          </cell>
          <cell r="B3365">
            <v>245700</v>
          </cell>
          <cell r="C3365"/>
          <cell r="D3365"/>
          <cell r="E3365">
            <v>2.5</v>
          </cell>
          <cell r="F3365">
            <v>2.5499999999999998</v>
          </cell>
          <cell r="G3365">
            <v>2.5</v>
          </cell>
          <cell r="H3365">
            <v>614250</v>
          </cell>
          <cell r="I3365">
            <v>245700</v>
          </cell>
          <cell r="J3365"/>
          <cell r="K3365"/>
          <cell r="L3365"/>
          <cell r="M3365"/>
          <cell r="N3365"/>
          <cell r="O3365"/>
          <cell r="P3365"/>
          <cell r="Q3365"/>
          <cell r="R3365"/>
          <cell r="S3365"/>
          <cell r="T3365"/>
          <cell r="W3365"/>
          <cell r="X3365" t="str">
            <v>Sin movimiento</v>
          </cell>
          <cell r="Y3365">
            <v>4.9999999999999822</v>
          </cell>
          <cell r="Z3365">
            <v>2.5</v>
          </cell>
        </row>
        <row r="3366">
          <cell r="A3366">
            <v>38151</v>
          </cell>
          <cell r="B3366">
            <v>245700</v>
          </cell>
          <cell r="C3366"/>
          <cell r="D3366"/>
          <cell r="E3366">
            <v>2.5</v>
          </cell>
          <cell r="F3366">
            <v>2.5499999999999998</v>
          </cell>
          <cell r="G3366">
            <v>2.5</v>
          </cell>
          <cell r="H3366">
            <v>614250</v>
          </cell>
          <cell r="I3366">
            <v>245700</v>
          </cell>
          <cell r="J3366"/>
          <cell r="K3366"/>
          <cell r="L3366"/>
          <cell r="M3366"/>
          <cell r="N3366"/>
          <cell r="O3366"/>
          <cell r="P3366"/>
          <cell r="Q3366"/>
          <cell r="R3366"/>
          <cell r="S3366"/>
          <cell r="T3366"/>
          <cell r="W3366"/>
          <cell r="X3366" t="str">
            <v>Sin movimiento</v>
          </cell>
          <cell r="Y3366">
            <v>4.9999999999999822</v>
          </cell>
          <cell r="Z3366">
            <v>2.5</v>
          </cell>
        </row>
        <row r="3367">
          <cell r="A3367">
            <v>38152</v>
          </cell>
          <cell r="B3367">
            <v>174720</v>
          </cell>
          <cell r="C3367"/>
          <cell r="D3367"/>
          <cell r="E3367">
            <v>2.35</v>
          </cell>
          <cell r="F3367">
            <v>2.5</v>
          </cell>
          <cell r="G3367">
            <v>2.5</v>
          </cell>
          <cell r="H3367">
            <v>436800</v>
          </cell>
          <cell r="I3367">
            <v>174720</v>
          </cell>
          <cell r="J3367"/>
          <cell r="K3367"/>
          <cell r="L3367"/>
          <cell r="M3367"/>
          <cell r="N3367"/>
          <cell r="O3367"/>
          <cell r="P3367"/>
          <cell r="Q3367"/>
          <cell r="R3367"/>
          <cell r="S3367"/>
          <cell r="T3367"/>
          <cell r="W3367"/>
          <cell r="X3367">
            <v>38139</v>
          </cell>
          <cell r="Y3367">
            <v>14.999999999999991</v>
          </cell>
          <cell r="Z3367">
            <v>2.5</v>
          </cell>
        </row>
        <row r="3368">
          <cell r="A3368">
            <v>38153</v>
          </cell>
          <cell r="B3368">
            <v>205300</v>
          </cell>
          <cell r="C3368"/>
          <cell r="D3368"/>
          <cell r="E3368">
            <v>1.75</v>
          </cell>
          <cell r="F3368">
            <v>2.5</v>
          </cell>
          <cell r="G3368">
            <v>2.2400000000000002</v>
          </cell>
          <cell r="H3368">
            <v>459872.00000000006</v>
          </cell>
          <cell r="I3368">
            <v>205300</v>
          </cell>
          <cell r="J3368"/>
          <cell r="K3368"/>
          <cell r="L3368"/>
          <cell r="M3368"/>
          <cell r="N3368"/>
          <cell r="O3368"/>
          <cell r="P3368"/>
          <cell r="Q3368"/>
          <cell r="R3368"/>
          <cell r="S3368"/>
          <cell r="T3368"/>
          <cell r="W3368"/>
          <cell r="X3368">
            <v>38139</v>
          </cell>
          <cell r="Y3368">
            <v>75</v>
          </cell>
          <cell r="Z3368">
            <v>2.5</v>
          </cell>
        </row>
        <row r="3369">
          <cell r="A3369">
            <v>38154</v>
          </cell>
          <cell r="B3369">
            <v>251700</v>
          </cell>
          <cell r="C3369"/>
          <cell r="D3369"/>
          <cell r="E3369">
            <v>2.4</v>
          </cell>
          <cell r="F3369">
            <v>2.4500000000000002</v>
          </cell>
          <cell r="G3369">
            <v>2.44</v>
          </cell>
          <cell r="H3369">
            <v>614148</v>
          </cell>
          <cell r="I3369">
            <v>251700</v>
          </cell>
          <cell r="J3369"/>
          <cell r="K3369"/>
          <cell r="L3369"/>
          <cell r="M3369"/>
          <cell r="N3369"/>
          <cell r="O3369"/>
          <cell r="P3369"/>
          <cell r="Q3369"/>
          <cell r="R3369"/>
          <cell r="S3369"/>
          <cell r="T3369"/>
          <cell r="W3369"/>
          <cell r="X3369">
            <v>38139</v>
          </cell>
          <cell r="Y3369">
            <v>5.0000000000000266</v>
          </cell>
          <cell r="Z3369">
            <v>2.5</v>
          </cell>
        </row>
        <row r="3370">
          <cell r="A3370">
            <v>38155</v>
          </cell>
          <cell r="B3370">
            <v>130400</v>
          </cell>
          <cell r="C3370"/>
          <cell r="D3370"/>
          <cell r="E3370">
            <v>2.4500000000000002</v>
          </cell>
          <cell r="F3370">
            <v>2.5</v>
          </cell>
          <cell r="G3370">
            <v>2.4500000000000002</v>
          </cell>
          <cell r="H3370">
            <v>319480</v>
          </cell>
          <cell r="I3370">
            <v>130400</v>
          </cell>
          <cell r="J3370"/>
          <cell r="K3370"/>
          <cell r="L3370"/>
          <cell r="M3370"/>
          <cell r="N3370"/>
          <cell r="O3370"/>
          <cell r="P3370"/>
          <cell r="Q3370"/>
          <cell r="R3370"/>
          <cell r="S3370"/>
          <cell r="T3370"/>
          <cell r="W3370"/>
          <cell r="X3370">
            <v>38139</v>
          </cell>
          <cell r="Y3370">
            <v>4.9999999999999822</v>
          </cell>
          <cell r="Z3370">
            <v>2.5</v>
          </cell>
        </row>
        <row r="3371">
          <cell r="A3371">
            <v>38156</v>
          </cell>
          <cell r="B3371">
            <v>368300</v>
          </cell>
          <cell r="C3371"/>
          <cell r="D3371"/>
          <cell r="E3371">
            <v>2.25</v>
          </cell>
          <cell r="F3371">
            <v>2.4500000000000002</v>
          </cell>
          <cell r="G3371">
            <v>2.38</v>
          </cell>
          <cell r="H3371">
            <v>876554</v>
          </cell>
          <cell r="I3371">
            <v>368300</v>
          </cell>
          <cell r="J3371"/>
          <cell r="K3371"/>
          <cell r="L3371"/>
          <cell r="M3371"/>
          <cell r="N3371"/>
          <cell r="O3371"/>
          <cell r="P3371"/>
          <cell r="Q3371"/>
          <cell r="R3371"/>
          <cell r="S3371"/>
          <cell r="T3371"/>
          <cell r="W3371"/>
          <cell r="X3371">
            <v>38139</v>
          </cell>
          <cell r="Y3371">
            <v>20.000000000000018</v>
          </cell>
          <cell r="Z3371">
            <v>2.5</v>
          </cell>
        </row>
        <row r="3372">
          <cell r="A3372">
            <v>38157</v>
          </cell>
          <cell r="B3372">
            <v>368300</v>
          </cell>
          <cell r="C3372"/>
          <cell r="D3372"/>
          <cell r="E3372">
            <v>2.25</v>
          </cell>
          <cell r="F3372">
            <v>2.4500000000000002</v>
          </cell>
          <cell r="G3372">
            <v>2.38</v>
          </cell>
          <cell r="H3372">
            <v>876554</v>
          </cell>
          <cell r="I3372">
            <v>368300</v>
          </cell>
          <cell r="J3372"/>
          <cell r="K3372"/>
          <cell r="L3372"/>
          <cell r="M3372"/>
          <cell r="N3372"/>
          <cell r="O3372"/>
          <cell r="P3372"/>
          <cell r="Q3372"/>
          <cell r="R3372"/>
          <cell r="S3372"/>
          <cell r="T3372"/>
          <cell r="W3372"/>
          <cell r="X3372" t="str">
            <v>Sin movimiento</v>
          </cell>
          <cell r="Y3372">
            <v>20.000000000000018</v>
          </cell>
          <cell r="Z3372">
            <v>2.5</v>
          </cell>
        </row>
        <row r="3373">
          <cell r="A3373">
            <v>38158</v>
          </cell>
          <cell r="B3373">
            <v>368300</v>
          </cell>
          <cell r="C3373"/>
          <cell r="D3373"/>
          <cell r="E3373">
            <v>2.25</v>
          </cell>
          <cell r="F3373">
            <v>2.4500000000000002</v>
          </cell>
          <cell r="G3373">
            <v>2.38</v>
          </cell>
          <cell r="H3373">
            <v>876554</v>
          </cell>
          <cell r="I3373">
            <v>368300</v>
          </cell>
          <cell r="J3373"/>
          <cell r="K3373"/>
          <cell r="L3373"/>
          <cell r="M3373"/>
          <cell r="N3373"/>
          <cell r="O3373"/>
          <cell r="P3373"/>
          <cell r="Q3373"/>
          <cell r="R3373"/>
          <cell r="S3373"/>
          <cell r="T3373"/>
          <cell r="W3373"/>
          <cell r="X3373" t="str">
            <v>Sin movimiento</v>
          </cell>
          <cell r="Y3373">
            <v>20.000000000000018</v>
          </cell>
          <cell r="Z3373">
            <v>2.5</v>
          </cell>
        </row>
        <row r="3374">
          <cell r="A3374">
            <v>38159</v>
          </cell>
          <cell r="B3374">
            <v>383700</v>
          </cell>
          <cell r="C3374"/>
          <cell r="D3374"/>
          <cell r="E3374">
            <v>2.4</v>
          </cell>
          <cell r="F3374">
            <v>2.5</v>
          </cell>
          <cell r="G3374">
            <v>2.44</v>
          </cell>
          <cell r="H3374">
            <v>936228</v>
          </cell>
          <cell r="I3374">
            <v>383700</v>
          </cell>
          <cell r="J3374"/>
          <cell r="K3374"/>
          <cell r="L3374"/>
          <cell r="M3374"/>
          <cell r="N3374"/>
          <cell r="O3374"/>
          <cell r="P3374"/>
          <cell r="Q3374"/>
          <cell r="R3374"/>
          <cell r="S3374"/>
          <cell r="T3374"/>
          <cell r="W3374"/>
          <cell r="X3374">
            <v>38139</v>
          </cell>
          <cell r="Y3374">
            <v>10.000000000000009</v>
          </cell>
          <cell r="Z3374">
            <v>2.5</v>
          </cell>
        </row>
        <row r="3375">
          <cell r="A3375">
            <v>38160</v>
          </cell>
          <cell r="B3375">
            <v>191000</v>
          </cell>
          <cell r="C3375"/>
          <cell r="D3375"/>
          <cell r="E3375">
            <v>2.4</v>
          </cell>
          <cell r="F3375">
            <v>2.5</v>
          </cell>
          <cell r="G3375">
            <v>2.46</v>
          </cell>
          <cell r="H3375">
            <v>469860</v>
          </cell>
          <cell r="I3375">
            <v>191000</v>
          </cell>
          <cell r="J3375"/>
          <cell r="K3375"/>
          <cell r="L3375"/>
          <cell r="M3375"/>
          <cell r="N3375"/>
          <cell r="O3375"/>
          <cell r="P3375"/>
          <cell r="Q3375"/>
          <cell r="R3375"/>
          <cell r="S3375"/>
          <cell r="T3375"/>
          <cell r="W3375"/>
          <cell r="X3375">
            <v>38139</v>
          </cell>
          <cell r="Y3375">
            <v>10.000000000000009</v>
          </cell>
          <cell r="Z3375">
            <v>2.5</v>
          </cell>
        </row>
        <row r="3376">
          <cell r="A3376">
            <v>38161</v>
          </cell>
          <cell r="B3376">
            <v>159100</v>
          </cell>
          <cell r="C3376"/>
          <cell r="D3376"/>
          <cell r="E3376">
            <v>2.4</v>
          </cell>
          <cell r="F3376">
            <v>2.5</v>
          </cell>
          <cell r="G3376">
            <v>2.4500000000000002</v>
          </cell>
          <cell r="H3376">
            <v>389795</v>
          </cell>
          <cell r="I3376">
            <v>159100</v>
          </cell>
          <cell r="J3376"/>
          <cell r="K3376"/>
          <cell r="L3376"/>
          <cell r="M3376"/>
          <cell r="N3376"/>
          <cell r="O3376"/>
          <cell r="P3376"/>
          <cell r="Q3376"/>
          <cell r="R3376"/>
          <cell r="S3376"/>
          <cell r="T3376"/>
          <cell r="W3376"/>
          <cell r="X3376">
            <v>38139</v>
          </cell>
          <cell r="Y3376">
            <v>10.000000000000009</v>
          </cell>
          <cell r="Z3376">
            <v>2.5</v>
          </cell>
        </row>
        <row r="3377">
          <cell r="A3377">
            <v>38162</v>
          </cell>
          <cell r="B3377">
            <v>171500</v>
          </cell>
          <cell r="C3377"/>
          <cell r="D3377"/>
          <cell r="E3377">
            <v>2.35</v>
          </cell>
          <cell r="F3377">
            <v>2.5</v>
          </cell>
          <cell r="G3377">
            <v>2.4300000000000002</v>
          </cell>
          <cell r="H3377">
            <v>416745</v>
          </cell>
          <cell r="I3377">
            <v>171500</v>
          </cell>
          <cell r="J3377"/>
          <cell r="K3377"/>
          <cell r="L3377"/>
          <cell r="M3377"/>
          <cell r="N3377"/>
          <cell r="O3377"/>
          <cell r="P3377"/>
          <cell r="Q3377"/>
          <cell r="R3377"/>
          <cell r="S3377"/>
          <cell r="T3377"/>
          <cell r="W3377"/>
          <cell r="X3377">
            <v>38139</v>
          </cell>
          <cell r="Y3377">
            <v>14.999999999999991</v>
          </cell>
          <cell r="Z3377">
            <v>2.5</v>
          </cell>
        </row>
        <row r="3378">
          <cell r="A3378">
            <v>38163</v>
          </cell>
          <cell r="B3378">
            <v>314700</v>
          </cell>
          <cell r="C3378"/>
          <cell r="D3378"/>
          <cell r="E3378">
            <v>2.4500000000000002</v>
          </cell>
          <cell r="F3378">
            <v>2.5</v>
          </cell>
          <cell r="G3378">
            <v>2.48</v>
          </cell>
          <cell r="H3378">
            <v>780456</v>
          </cell>
          <cell r="I3378">
            <v>314700</v>
          </cell>
          <cell r="J3378"/>
          <cell r="K3378"/>
          <cell r="L3378"/>
          <cell r="M3378"/>
          <cell r="N3378"/>
          <cell r="O3378"/>
          <cell r="P3378"/>
          <cell r="Q3378"/>
          <cell r="R3378"/>
          <cell r="S3378"/>
          <cell r="T3378"/>
          <cell r="W3378"/>
          <cell r="X3378">
            <v>38139</v>
          </cell>
          <cell r="Y3378">
            <v>4.9999999999999822</v>
          </cell>
          <cell r="Z3378">
            <v>2.5</v>
          </cell>
        </row>
        <row r="3379">
          <cell r="A3379">
            <v>38164</v>
          </cell>
          <cell r="B3379">
            <v>314700</v>
          </cell>
          <cell r="C3379"/>
          <cell r="D3379"/>
          <cell r="E3379">
            <v>2.4500000000000002</v>
          </cell>
          <cell r="F3379">
            <v>2.5</v>
          </cell>
          <cell r="G3379">
            <v>2.48</v>
          </cell>
          <cell r="H3379">
            <v>780456</v>
          </cell>
          <cell r="I3379">
            <v>314700</v>
          </cell>
          <cell r="J3379"/>
          <cell r="K3379"/>
          <cell r="L3379"/>
          <cell r="M3379"/>
          <cell r="N3379"/>
          <cell r="O3379"/>
          <cell r="P3379"/>
          <cell r="Q3379"/>
          <cell r="R3379"/>
          <cell r="S3379"/>
          <cell r="T3379"/>
          <cell r="W3379"/>
          <cell r="X3379" t="str">
            <v>Sin movimiento</v>
          </cell>
          <cell r="Y3379">
            <v>4.9999999999999822</v>
          </cell>
          <cell r="Z3379">
            <v>2.5</v>
          </cell>
        </row>
        <row r="3380">
          <cell r="A3380">
            <v>38165</v>
          </cell>
          <cell r="B3380">
            <v>314700</v>
          </cell>
          <cell r="C3380"/>
          <cell r="D3380"/>
          <cell r="E3380">
            <v>2.4500000000000002</v>
          </cell>
          <cell r="F3380">
            <v>2.5</v>
          </cell>
          <cell r="G3380">
            <v>2.48</v>
          </cell>
          <cell r="H3380">
            <v>780456</v>
          </cell>
          <cell r="I3380">
            <v>314700</v>
          </cell>
          <cell r="J3380"/>
          <cell r="K3380"/>
          <cell r="L3380"/>
          <cell r="M3380"/>
          <cell r="N3380"/>
          <cell r="O3380"/>
          <cell r="P3380"/>
          <cell r="Q3380"/>
          <cell r="R3380"/>
          <cell r="S3380"/>
          <cell r="T3380"/>
          <cell r="W3380"/>
          <cell r="X3380" t="str">
            <v>Sin movimiento</v>
          </cell>
          <cell r="Y3380">
            <v>4.9999999999999822</v>
          </cell>
          <cell r="Z3380">
            <v>2.5</v>
          </cell>
        </row>
        <row r="3381">
          <cell r="A3381">
            <v>38166</v>
          </cell>
          <cell r="B3381">
            <v>367200</v>
          </cell>
          <cell r="C3381"/>
          <cell r="D3381"/>
          <cell r="E3381">
            <v>2.4500000000000002</v>
          </cell>
          <cell r="F3381">
            <v>2.5</v>
          </cell>
          <cell r="G3381">
            <v>2.4900000000000002</v>
          </cell>
          <cell r="H3381">
            <v>914328.00000000012</v>
          </cell>
          <cell r="I3381">
            <v>367200</v>
          </cell>
          <cell r="J3381"/>
          <cell r="K3381"/>
          <cell r="L3381"/>
          <cell r="M3381"/>
          <cell r="N3381"/>
          <cell r="O3381"/>
          <cell r="P3381"/>
          <cell r="Q3381"/>
          <cell r="R3381"/>
          <cell r="S3381"/>
          <cell r="T3381"/>
          <cell r="W3381"/>
          <cell r="X3381">
            <v>38139</v>
          </cell>
          <cell r="Y3381">
            <v>4.9999999999999822</v>
          </cell>
          <cell r="Z3381">
            <v>2.5</v>
          </cell>
        </row>
        <row r="3382">
          <cell r="A3382">
            <v>38167</v>
          </cell>
          <cell r="B3382">
            <v>367200</v>
          </cell>
          <cell r="C3382"/>
          <cell r="D3382"/>
          <cell r="E3382">
            <v>2.4500000000000002</v>
          </cell>
          <cell r="F3382">
            <v>2.5</v>
          </cell>
          <cell r="G3382">
            <v>2.4900000000000002</v>
          </cell>
          <cell r="H3382">
            <v>914328.00000000012</v>
          </cell>
          <cell r="I3382">
            <v>367200</v>
          </cell>
          <cell r="J3382"/>
          <cell r="K3382"/>
          <cell r="L3382"/>
          <cell r="M3382"/>
          <cell r="N3382"/>
          <cell r="O3382"/>
          <cell r="P3382"/>
          <cell r="Q3382"/>
          <cell r="R3382"/>
          <cell r="S3382"/>
          <cell r="T3382"/>
          <cell r="W3382"/>
          <cell r="X3382">
            <v>38139</v>
          </cell>
          <cell r="Y3382">
            <v>4.9999999999999822</v>
          </cell>
          <cell r="Z3382">
            <v>2.5</v>
          </cell>
        </row>
        <row r="3383">
          <cell r="A3383">
            <v>38168</v>
          </cell>
          <cell r="B3383">
            <v>363800</v>
          </cell>
          <cell r="C3383"/>
          <cell r="D3383"/>
          <cell r="E3383">
            <v>2.4500000000000002</v>
          </cell>
          <cell r="F3383">
            <v>2.5499999999999998</v>
          </cell>
          <cell r="G3383">
            <v>2.5</v>
          </cell>
          <cell r="H3383">
            <v>909500</v>
          </cell>
          <cell r="I3383">
            <v>363800</v>
          </cell>
          <cell r="J3383">
            <v>16719711</v>
          </cell>
          <cell r="K3383">
            <v>6798800</v>
          </cell>
          <cell r="L3383">
            <v>2.4592150085309172</v>
          </cell>
          <cell r="M3383"/>
          <cell r="N3383"/>
          <cell r="O3383"/>
          <cell r="P3383"/>
          <cell r="Q3383"/>
          <cell r="R3383"/>
          <cell r="S3383"/>
          <cell r="T3383"/>
          <cell r="W3383"/>
          <cell r="X3383">
            <v>38139</v>
          </cell>
          <cell r="Y3383">
            <v>9.9999999999999645</v>
          </cell>
          <cell r="Z3383">
            <v>2.5</v>
          </cell>
        </row>
        <row r="3384">
          <cell r="A3384">
            <v>38169</v>
          </cell>
          <cell r="B3384">
            <v>140600</v>
          </cell>
          <cell r="C3384"/>
          <cell r="D3384"/>
          <cell r="E3384">
            <v>2.5</v>
          </cell>
          <cell r="F3384">
            <v>2.57</v>
          </cell>
          <cell r="G3384">
            <v>2.5499999999999998</v>
          </cell>
          <cell r="H3384">
            <v>358530</v>
          </cell>
          <cell r="I3384">
            <v>140600</v>
          </cell>
          <cell r="J3384"/>
          <cell r="K3384"/>
          <cell r="L3384"/>
          <cell r="M3384"/>
          <cell r="N3384"/>
          <cell r="O3384"/>
          <cell r="P3384"/>
          <cell r="Q3384"/>
          <cell r="R3384"/>
          <cell r="S3384"/>
          <cell r="T3384"/>
          <cell r="W3384"/>
          <cell r="X3384">
            <v>38169</v>
          </cell>
          <cell r="Y3384">
            <v>6.999999999999984</v>
          </cell>
          <cell r="Z3384">
            <v>2.5</v>
          </cell>
        </row>
        <row r="3385">
          <cell r="A3385">
            <v>38170</v>
          </cell>
          <cell r="B3385">
            <v>200700</v>
          </cell>
          <cell r="C3385"/>
          <cell r="D3385"/>
          <cell r="E3385">
            <v>2.4500000000000002</v>
          </cell>
          <cell r="F3385">
            <v>2.5499999999999998</v>
          </cell>
          <cell r="G3385">
            <v>2.5</v>
          </cell>
          <cell r="H3385">
            <v>501750</v>
          </cell>
          <cell r="I3385">
            <v>200700</v>
          </cell>
          <cell r="J3385"/>
          <cell r="K3385"/>
          <cell r="L3385"/>
          <cell r="M3385"/>
          <cell r="N3385"/>
          <cell r="O3385"/>
          <cell r="P3385"/>
          <cell r="Q3385"/>
          <cell r="R3385"/>
          <cell r="S3385"/>
          <cell r="T3385"/>
          <cell r="W3385"/>
          <cell r="X3385">
            <v>38169</v>
          </cell>
          <cell r="Y3385">
            <v>9.9999999999999645</v>
          </cell>
          <cell r="Z3385">
            <v>2.5</v>
          </cell>
        </row>
        <row r="3386">
          <cell r="A3386">
            <v>38171</v>
          </cell>
          <cell r="B3386">
            <v>200700</v>
          </cell>
          <cell r="C3386"/>
          <cell r="D3386"/>
          <cell r="E3386">
            <v>2.4500000000000002</v>
          </cell>
          <cell r="F3386">
            <v>2.5499999999999998</v>
          </cell>
          <cell r="G3386">
            <v>2.5</v>
          </cell>
          <cell r="H3386">
            <v>501750</v>
          </cell>
          <cell r="I3386">
            <v>200700</v>
          </cell>
          <cell r="J3386"/>
          <cell r="K3386"/>
          <cell r="L3386"/>
          <cell r="M3386"/>
          <cell r="N3386"/>
          <cell r="O3386"/>
          <cell r="P3386"/>
          <cell r="Q3386"/>
          <cell r="R3386"/>
          <cell r="S3386"/>
          <cell r="T3386"/>
          <cell r="W3386"/>
          <cell r="X3386" t="str">
            <v>Sin movimiento</v>
          </cell>
          <cell r="Y3386">
            <v>9.9999999999999645</v>
          </cell>
          <cell r="Z3386">
            <v>2.5</v>
          </cell>
        </row>
        <row r="3387">
          <cell r="A3387">
            <v>38172</v>
          </cell>
          <cell r="B3387">
            <v>200700</v>
          </cell>
          <cell r="C3387"/>
          <cell r="D3387"/>
          <cell r="E3387">
            <v>2.4500000000000002</v>
          </cell>
          <cell r="F3387">
            <v>2.5499999999999998</v>
          </cell>
          <cell r="G3387">
            <v>2.5</v>
          </cell>
          <cell r="H3387">
            <v>501750</v>
          </cell>
          <cell r="I3387">
            <v>200700</v>
          </cell>
          <cell r="J3387"/>
          <cell r="K3387"/>
          <cell r="L3387"/>
          <cell r="M3387"/>
          <cell r="N3387"/>
          <cell r="O3387"/>
          <cell r="P3387"/>
          <cell r="Q3387"/>
          <cell r="R3387"/>
          <cell r="S3387"/>
          <cell r="T3387"/>
          <cell r="W3387"/>
          <cell r="X3387" t="str">
            <v>Sin movimiento</v>
          </cell>
          <cell r="Y3387">
            <v>9.9999999999999645</v>
          </cell>
          <cell r="Z3387">
            <v>2.5</v>
          </cell>
        </row>
        <row r="3388">
          <cell r="A3388">
            <v>38173</v>
          </cell>
          <cell r="B3388">
            <v>191300</v>
          </cell>
          <cell r="C3388"/>
          <cell r="D3388"/>
          <cell r="E3388">
            <v>2.4</v>
          </cell>
          <cell r="F3388">
            <v>2.5299999999999998</v>
          </cell>
          <cell r="G3388">
            <v>2.4700000000000002</v>
          </cell>
          <cell r="H3388">
            <v>472511.00000000006</v>
          </cell>
          <cell r="I3388">
            <v>191300</v>
          </cell>
          <cell r="J3388"/>
          <cell r="K3388"/>
          <cell r="L3388"/>
          <cell r="M3388"/>
          <cell r="N3388"/>
          <cell r="O3388"/>
          <cell r="P3388"/>
          <cell r="Q3388"/>
          <cell r="R3388"/>
          <cell r="S3388"/>
          <cell r="T3388"/>
          <cell r="W3388"/>
          <cell r="X3388">
            <v>38169</v>
          </cell>
          <cell r="Y3388">
            <v>12.999999999999989</v>
          </cell>
          <cell r="Z3388">
            <v>2.5</v>
          </cell>
        </row>
        <row r="3389">
          <cell r="A3389">
            <v>38174</v>
          </cell>
          <cell r="B3389">
            <v>88500</v>
          </cell>
          <cell r="C3389"/>
          <cell r="D3389"/>
          <cell r="E3389">
            <v>1.75</v>
          </cell>
          <cell r="F3389">
            <v>2.5</v>
          </cell>
          <cell r="G3389">
            <v>2.36</v>
          </cell>
          <cell r="H3389">
            <v>208860</v>
          </cell>
          <cell r="I3389">
            <v>88500</v>
          </cell>
          <cell r="J3389"/>
          <cell r="K3389"/>
          <cell r="L3389"/>
          <cell r="M3389"/>
          <cell r="N3389"/>
          <cell r="O3389"/>
          <cell r="P3389"/>
          <cell r="Q3389"/>
          <cell r="R3389"/>
          <cell r="S3389"/>
          <cell r="T3389"/>
          <cell r="W3389"/>
          <cell r="X3389">
            <v>38169</v>
          </cell>
          <cell r="Y3389">
            <v>75</v>
          </cell>
          <cell r="Z3389">
            <v>2.5</v>
          </cell>
        </row>
        <row r="3390">
          <cell r="A3390">
            <v>38175</v>
          </cell>
          <cell r="B3390">
            <v>159000</v>
          </cell>
          <cell r="C3390"/>
          <cell r="D3390"/>
          <cell r="E3390">
            <v>2.2999999999999998</v>
          </cell>
          <cell r="F3390">
            <v>2.4500000000000002</v>
          </cell>
          <cell r="G3390">
            <v>2.38</v>
          </cell>
          <cell r="H3390">
            <v>378420</v>
          </cell>
          <cell r="I3390">
            <v>159000</v>
          </cell>
          <cell r="J3390"/>
          <cell r="K3390"/>
          <cell r="L3390"/>
          <cell r="M3390"/>
          <cell r="N3390"/>
          <cell r="O3390"/>
          <cell r="P3390"/>
          <cell r="Q3390"/>
          <cell r="R3390"/>
          <cell r="S3390"/>
          <cell r="T3390"/>
          <cell r="W3390"/>
          <cell r="X3390">
            <v>38169</v>
          </cell>
          <cell r="Y3390">
            <v>15.000000000000036</v>
          </cell>
          <cell r="Z3390">
            <v>2.5</v>
          </cell>
        </row>
        <row r="3391">
          <cell r="A3391">
            <v>38176</v>
          </cell>
          <cell r="B3391">
            <v>96700</v>
          </cell>
          <cell r="C3391"/>
          <cell r="D3391"/>
          <cell r="E3391">
            <v>2.2000000000000002</v>
          </cell>
          <cell r="F3391">
            <v>2.4500000000000002</v>
          </cell>
          <cell r="G3391">
            <v>2.35</v>
          </cell>
          <cell r="H3391">
            <v>227245</v>
          </cell>
          <cell r="I3391">
            <v>96700</v>
          </cell>
          <cell r="J3391"/>
          <cell r="K3391"/>
          <cell r="L3391"/>
          <cell r="M3391"/>
          <cell r="N3391"/>
          <cell r="O3391"/>
          <cell r="P3391"/>
          <cell r="Q3391"/>
          <cell r="R3391"/>
          <cell r="S3391"/>
          <cell r="T3391"/>
          <cell r="W3391"/>
          <cell r="X3391">
            <v>38169</v>
          </cell>
          <cell r="Y3391">
            <v>25</v>
          </cell>
          <cell r="Z3391">
            <v>2.5</v>
          </cell>
        </row>
        <row r="3392">
          <cell r="A3392">
            <v>38177</v>
          </cell>
          <cell r="B3392">
            <v>133800</v>
          </cell>
          <cell r="C3392"/>
          <cell r="D3392"/>
          <cell r="E3392">
            <v>2.2000000000000002</v>
          </cell>
          <cell r="F3392">
            <v>2.4</v>
          </cell>
          <cell r="G3392">
            <v>2.29</v>
          </cell>
          <cell r="H3392">
            <v>306402</v>
          </cell>
          <cell r="I3392">
            <v>133800</v>
          </cell>
          <cell r="J3392"/>
          <cell r="K3392"/>
          <cell r="L3392"/>
          <cell r="M3392"/>
          <cell r="N3392"/>
          <cell r="O3392"/>
          <cell r="P3392"/>
          <cell r="Q3392"/>
          <cell r="R3392"/>
          <cell r="S3392"/>
          <cell r="T3392"/>
          <cell r="W3392"/>
          <cell r="X3392">
            <v>38169</v>
          </cell>
          <cell r="Y3392">
            <v>19.999999999999972</v>
          </cell>
          <cell r="Z3392">
            <v>2.5</v>
          </cell>
        </row>
        <row r="3393">
          <cell r="A3393">
            <v>38178</v>
          </cell>
          <cell r="B3393">
            <v>133800</v>
          </cell>
          <cell r="C3393"/>
          <cell r="D3393"/>
          <cell r="E3393">
            <v>2.2000000000000002</v>
          </cell>
          <cell r="F3393">
            <v>2.4</v>
          </cell>
          <cell r="G3393">
            <v>2.29</v>
          </cell>
          <cell r="H3393">
            <v>306402</v>
          </cell>
          <cell r="I3393">
            <v>133800</v>
          </cell>
          <cell r="J3393"/>
          <cell r="K3393"/>
          <cell r="L3393"/>
          <cell r="M3393"/>
          <cell r="N3393"/>
          <cell r="O3393"/>
          <cell r="P3393"/>
          <cell r="Q3393"/>
          <cell r="R3393"/>
          <cell r="S3393"/>
          <cell r="T3393"/>
          <cell r="W3393"/>
          <cell r="X3393" t="str">
            <v>Sin movimiento</v>
          </cell>
          <cell r="Y3393">
            <v>19.999999999999972</v>
          </cell>
          <cell r="Z3393">
            <v>2.5</v>
          </cell>
        </row>
        <row r="3394">
          <cell r="A3394">
            <v>38179</v>
          </cell>
          <cell r="B3394">
            <v>133800</v>
          </cell>
          <cell r="C3394"/>
          <cell r="D3394"/>
          <cell r="E3394">
            <v>2.2000000000000002</v>
          </cell>
          <cell r="F3394">
            <v>2.4</v>
          </cell>
          <cell r="G3394">
            <v>2.29</v>
          </cell>
          <cell r="H3394">
            <v>306402</v>
          </cell>
          <cell r="I3394">
            <v>133800</v>
          </cell>
          <cell r="J3394"/>
          <cell r="K3394"/>
          <cell r="L3394"/>
          <cell r="M3394"/>
          <cell r="N3394"/>
          <cell r="O3394"/>
          <cell r="P3394"/>
          <cell r="Q3394"/>
          <cell r="R3394"/>
          <cell r="S3394"/>
          <cell r="T3394"/>
          <cell r="W3394"/>
          <cell r="X3394" t="str">
            <v>Sin movimiento</v>
          </cell>
          <cell r="Y3394">
            <v>19.999999999999972</v>
          </cell>
          <cell r="Z3394">
            <v>2.5</v>
          </cell>
        </row>
        <row r="3395">
          <cell r="A3395">
            <v>38180</v>
          </cell>
          <cell r="B3395">
            <v>188100</v>
          </cell>
          <cell r="C3395"/>
          <cell r="D3395"/>
          <cell r="E3395">
            <v>2.4500000000000002</v>
          </cell>
          <cell r="F3395">
            <v>2.5499999999999998</v>
          </cell>
          <cell r="G3395">
            <v>2.4900000000000002</v>
          </cell>
          <cell r="H3395">
            <v>468369.00000000006</v>
          </cell>
          <cell r="I3395">
            <v>188100</v>
          </cell>
          <cell r="J3395"/>
          <cell r="K3395"/>
          <cell r="L3395"/>
          <cell r="M3395"/>
          <cell r="N3395"/>
          <cell r="O3395"/>
          <cell r="P3395"/>
          <cell r="Q3395"/>
          <cell r="R3395"/>
          <cell r="S3395"/>
          <cell r="T3395"/>
          <cell r="W3395"/>
          <cell r="X3395">
            <v>38169</v>
          </cell>
          <cell r="Y3395">
            <v>9.9999999999999645</v>
          </cell>
          <cell r="Z3395">
            <v>2.5</v>
          </cell>
        </row>
        <row r="3396">
          <cell r="A3396">
            <v>38181</v>
          </cell>
          <cell r="B3396">
            <v>204400</v>
          </cell>
          <cell r="C3396"/>
          <cell r="D3396"/>
          <cell r="E3396">
            <v>2.48</v>
          </cell>
          <cell r="F3396">
            <v>2.5499999999999998</v>
          </cell>
          <cell r="G3396">
            <v>2.5299999999999998</v>
          </cell>
          <cell r="H3396">
            <v>517131.99999999994</v>
          </cell>
          <cell r="I3396">
            <v>204400</v>
          </cell>
          <cell r="J3396"/>
          <cell r="K3396"/>
          <cell r="L3396"/>
          <cell r="M3396"/>
          <cell r="N3396"/>
          <cell r="O3396"/>
          <cell r="P3396"/>
          <cell r="Q3396"/>
          <cell r="R3396"/>
          <cell r="S3396"/>
          <cell r="T3396"/>
          <cell r="W3396"/>
          <cell r="X3396">
            <v>38169</v>
          </cell>
          <cell r="Y3396">
            <v>6.999999999999984</v>
          </cell>
          <cell r="Z3396">
            <v>2.5</v>
          </cell>
        </row>
        <row r="3397">
          <cell r="A3397">
            <v>38182</v>
          </cell>
          <cell r="B3397">
            <v>150000</v>
          </cell>
          <cell r="C3397"/>
          <cell r="D3397"/>
          <cell r="E3397">
            <v>2.4</v>
          </cell>
          <cell r="F3397">
            <v>2.5</v>
          </cell>
          <cell r="G3397">
            <v>2.48</v>
          </cell>
          <cell r="H3397">
            <v>372000</v>
          </cell>
          <cell r="I3397">
            <v>150000</v>
          </cell>
          <cell r="J3397"/>
          <cell r="K3397"/>
          <cell r="L3397"/>
          <cell r="M3397"/>
          <cell r="N3397"/>
          <cell r="O3397"/>
          <cell r="P3397"/>
          <cell r="Q3397"/>
          <cell r="R3397"/>
          <cell r="S3397"/>
          <cell r="T3397"/>
          <cell r="W3397"/>
          <cell r="X3397">
            <v>38169</v>
          </cell>
          <cell r="Y3397">
            <v>10.000000000000009</v>
          </cell>
          <cell r="Z3397">
            <v>2.5</v>
          </cell>
        </row>
        <row r="3398">
          <cell r="A3398">
            <v>38183</v>
          </cell>
          <cell r="B3398">
            <v>227701</v>
          </cell>
          <cell r="C3398"/>
          <cell r="D3398"/>
          <cell r="E3398">
            <v>2.4</v>
          </cell>
          <cell r="F3398">
            <v>2.5499999999999998</v>
          </cell>
          <cell r="G3398">
            <v>2.5</v>
          </cell>
          <cell r="H3398">
            <v>569252.5</v>
          </cell>
          <cell r="I3398">
            <v>227701</v>
          </cell>
          <cell r="J3398"/>
          <cell r="K3398"/>
          <cell r="L3398"/>
          <cell r="M3398"/>
          <cell r="N3398"/>
          <cell r="O3398"/>
          <cell r="P3398"/>
          <cell r="Q3398"/>
          <cell r="R3398"/>
          <cell r="S3398"/>
          <cell r="T3398"/>
          <cell r="W3398"/>
          <cell r="X3398">
            <v>38169</v>
          </cell>
          <cell r="Y3398">
            <v>14.999999999999991</v>
          </cell>
          <cell r="Z3398">
            <v>2.5</v>
          </cell>
        </row>
        <row r="3399">
          <cell r="A3399">
            <v>38184</v>
          </cell>
          <cell r="B3399">
            <v>224300</v>
          </cell>
          <cell r="C3399"/>
          <cell r="D3399"/>
          <cell r="E3399">
            <v>2.1</v>
          </cell>
          <cell r="F3399">
            <v>2.5</v>
          </cell>
          <cell r="G3399">
            <v>2.36</v>
          </cell>
          <cell r="H3399">
            <v>529348</v>
          </cell>
          <cell r="I3399">
            <v>224300</v>
          </cell>
          <cell r="J3399"/>
          <cell r="K3399"/>
          <cell r="L3399"/>
          <cell r="M3399"/>
          <cell r="N3399"/>
          <cell r="O3399"/>
          <cell r="P3399"/>
          <cell r="Q3399"/>
          <cell r="R3399"/>
          <cell r="S3399"/>
          <cell r="T3399"/>
          <cell r="W3399"/>
          <cell r="X3399">
            <v>38169</v>
          </cell>
          <cell r="Y3399">
            <v>39.999999999999993</v>
          </cell>
          <cell r="Z3399">
            <v>2.5</v>
          </cell>
        </row>
        <row r="3400">
          <cell r="A3400">
            <v>38185</v>
          </cell>
          <cell r="B3400">
            <v>224300</v>
          </cell>
          <cell r="C3400"/>
          <cell r="D3400"/>
          <cell r="E3400">
            <v>2.1</v>
          </cell>
          <cell r="F3400">
            <v>2.5</v>
          </cell>
          <cell r="G3400">
            <v>2.36</v>
          </cell>
          <cell r="H3400">
            <v>529348</v>
          </cell>
          <cell r="I3400">
            <v>224300</v>
          </cell>
          <cell r="J3400"/>
          <cell r="K3400"/>
          <cell r="L3400"/>
          <cell r="M3400"/>
          <cell r="N3400"/>
          <cell r="O3400"/>
          <cell r="P3400"/>
          <cell r="Q3400"/>
          <cell r="R3400"/>
          <cell r="S3400"/>
          <cell r="T3400"/>
          <cell r="W3400"/>
          <cell r="X3400" t="str">
            <v>Sin movimiento</v>
          </cell>
          <cell r="Y3400">
            <v>39.999999999999993</v>
          </cell>
          <cell r="Z3400">
            <v>2.5</v>
          </cell>
        </row>
        <row r="3401">
          <cell r="A3401">
            <v>38186</v>
          </cell>
          <cell r="B3401">
            <v>224300</v>
          </cell>
          <cell r="C3401"/>
          <cell r="D3401"/>
          <cell r="E3401">
            <v>2.1</v>
          </cell>
          <cell r="F3401">
            <v>2.5</v>
          </cell>
          <cell r="G3401">
            <v>2.36</v>
          </cell>
          <cell r="H3401">
            <v>529348</v>
          </cell>
          <cell r="I3401">
            <v>224300</v>
          </cell>
          <cell r="J3401"/>
          <cell r="K3401"/>
          <cell r="L3401"/>
          <cell r="M3401"/>
          <cell r="N3401"/>
          <cell r="O3401"/>
          <cell r="P3401"/>
          <cell r="Q3401"/>
          <cell r="R3401"/>
          <cell r="S3401"/>
          <cell r="T3401"/>
          <cell r="W3401"/>
          <cell r="X3401" t="str">
            <v>Sin movimiento</v>
          </cell>
          <cell r="Y3401">
            <v>39.999999999999993</v>
          </cell>
          <cell r="Z3401">
            <v>2.5</v>
          </cell>
        </row>
        <row r="3402">
          <cell r="A3402">
            <v>38187</v>
          </cell>
          <cell r="B3402">
            <v>209800</v>
          </cell>
          <cell r="C3402"/>
          <cell r="D3402"/>
          <cell r="E3402">
            <v>2.2000000000000002</v>
          </cell>
          <cell r="F3402">
            <v>2.4500000000000002</v>
          </cell>
          <cell r="G3402">
            <v>2.35</v>
          </cell>
          <cell r="H3402">
            <v>493030</v>
          </cell>
          <cell r="I3402">
            <v>209800</v>
          </cell>
          <cell r="J3402"/>
          <cell r="K3402"/>
          <cell r="L3402"/>
          <cell r="M3402"/>
          <cell r="N3402"/>
          <cell r="O3402"/>
          <cell r="P3402"/>
          <cell r="Q3402"/>
          <cell r="R3402"/>
          <cell r="S3402"/>
          <cell r="T3402"/>
          <cell r="W3402"/>
          <cell r="X3402">
            <v>38169</v>
          </cell>
          <cell r="Y3402">
            <v>25</v>
          </cell>
          <cell r="Z3402">
            <v>2.5</v>
          </cell>
        </row>
        <row r="3403">
          <cell r="A3403">
            <v>38188</v>
          </cell>
          <cell r="B3403">
            <v>269500</v>
          </cell>
          <cell r="C3403"/>
          <cell r="D3403"/>
          <cell r="E3403">
            <v>2.35</v>
          </cell>
          <cell r="F3403">
            <v>2.4500000000000002</v>
          </cell>
          <cell r="G3403">
            <v>2.38</v>
          </cell>
          <cell r="H3403">
            <v>641410</v>
          </cell>
          <cell r="I3403">
            <v>269500</v>
          </cell>
          <cell r="J3403"/>
          <cell r="K3403"/>
          <cell r="L3403"/>
          <cell r="M3403"/>
          <cell r="N3403"/>
          <cell r="O3403"/>
          <cell r="P3403"/>
          <cell r="Q3403"/>
          <cell r="R3403"/>
          <cell r="S3403"/>
          <cell r="T3403"/>
          <cell r="W3403"/>
          <cell r="X3403">
            <v>38169</v>
          </cell>
          <cell r="Y3403">
            <v>10.000000000000009</v>
          </cell>
          <cell r="Z3403">
            <v>2.5</v>
          </cell>
        </row>
        <row r="3404">
          <cell r="A3404">
            <v>38189</v>
          </cell>
          <cell r="B3404">
            <v>168500</v>
          </cell>
          <cell r="C3404"/>
          <cell r="D3404"/>
          <cell r="E3404">
            <v>2.35</v>
          </cell>
          <cell r="F3404">
            <v>2.4500000000000002</v>
          </cell>
          <cell r="G3404">
            <v>2.4</v>
          </cell>
          <cell r="H3404">
            <v>404400</v>
          </cell>
          <cell r="I3404">
            <v>168500</v>
          </cell>
          <cell r="J3404"/>
          <cell r="K3404"/>
          <cell r="L3404"/>
          <cell r="M3404"/>
          <cell r="N3404"/>
          <cell r="O3404"/>
          <cell r="P3404"/>
          <cell r="Q3404"/>
          <cell r="R3404"/>
          <cell r="S3404"/>
          <cell r="T3404"/>
          <cell r="W3404"/>
          <cell r="X3404">
            <v>38169</v>
          </cell>
          <cell r="Y3404">
            <v>10.000000000000009</v>
          </cell>
          <cell r="Z3404">
            <v>2.5</v>
          </cell>
        </row>
        <row r="3405">
          <cell r="A3405">
            <v>38190</v>
          </cell>
          <cell r="B3405">
            <v>212000</v>
          </cell>
          <cell r="C3405"/>
          <cell r="D3405"/>
          <cell r="E3405">
            <v>2.2999999999999998</v>
          </cell>
          <cell r="F3405">
            <v>2.5</v>
          </cell>
          <cell r="G3405">
            <v>2.44</v>
          </cell>
          <cell r="H3405">
            <v>517280</v>
          </cell>
          <cell r="I3405">
            <v>212000</v>
          </cell>
          <cell r="J3405"/>
          <cell r="K3405"/>
          <cell r="L3405"/>
          <cell r="M3405"/>
          <cell r="N3405"/>
          <cell r="O3405"/>
          <cell r="P3405"/>
          <cell r="Q3405"/>
          <cell r="R3405"/>
          <cell r="S3405"/>
          <cell r="T3405"/>
          <cell r="W3405"/>
          <cell r="X3405">
            <v>38169</v>
          </cell>
          <cell r="Y3405">
            <v>20.000000000000018</v>
          </cell>
          <cell r="Z3405">
            <v>2.5</v>
          </cell>
        </row>
        <row r="3406">
          <cell r="A3406">
            <v>38191</v>
          </cell>
          <cell r="B3406">
            <v>152300</v>
          </cell>
          <cell r="C3406"/>
          <cell r="D3406"/>
          <cell r="E3406">
            <v>2.4500000000000002</v>
          </cell>
          <cell r="F3406">
            <v>2.5</v>
          </cell>
          <cell r="G3406">
            <v>2.4700000000000002</v>
          </cell>
          <cell r="H3406">
            <v>376181.00000000006</v>
          </cell>
          <cell r="I3406">
            <v>152300</v>
          </cell>
          <cell r="J3406"/>
          <cell r="K3406"/>
          <cell r="L3406"/>
          <cell r="M3406"/>
          <cell r="N3406"/>
          <cell r="O3406"/>
          <cell r="P3406"/>
          <cell r="Q3406"/>
          <cell r="R3406"/>
          <cell r="S3406"/>
          <cell r="T3406"/>
          <cell r="W3406"/>
          <cell r="X3406">
            <v>38169</v>
          </cell>
          <cell r="Y3406">
            <v>4.9999999999999822</v>
          </cell>
          <cell r="Z3406">
            <v>2.5</v>
          </cell>
        </row>
        <row r="3407">
          <cell r="A3407">
            <v>38192</v>
          </cell>
          <cell r="B3407">
            <v>152300</v>
          </cell>
          <cell r="C3407"/>
          <cell r="D3407"/>
          <cell r="E3407">
            <v>2.4500000000000002</v>
          </cell>
          <cell r="F3407">
            <v>2.5</v>
          </cell>
          <cell r="G3407">
            <v>2.4700000000000002</v>
          </cell>
          <cell r="H3407">
            <v>376181.00000000006</v>
          </cell>
          <cell r="I3407">
            <v>152300</v>
          </cell>
          <cell r="J3407"/>
          <cell r="K3407"/>
          <cell r="L3407"/>
          <cell r="M3407"/>
          <cell r="N3407"/>
          <cell r="O3407"/>
          <cell r="P3407"/>
          <cell r="Q3407"/>
          <cell r="R3407"/>
          <cell r="S3407"/>
          <cell r="T3407"/>
          <cell r="W3407"/>
          <cell r="X3407" t="str">
            <v>Sin movimiento</v>
          </cell>
          <cell r="Y3407">
            <v>4.9999999999999822</v>
          </cell>
          <cell r="Z3407">
            <v>2.5</v>
          </cell>
        </row>
        <row r="3408">
          <cell r="A3408">
            <v>38193</v>
          </cell>
          <cell r="B3408">
            <v>152300</v>
          </cell>
          <cell r="C3408"/>
          <cell r="D3408"/>
          <cell r="E3408">
            <v>2.4500000000000002</v>
          </cell>
          <cell r="F3408">
            <v>2.5</v>
          </cell>
          <cell r="G3408">
            <v>2.4700000000000002</v>
          </cell>
          <cell r="H3408">
            <v>376181.00000000006</v>
          </cell>
          <cell r="I3408">
            <v>152300</v>
          </cell>
          <cell r="J3408"/>
          <cell r="K3408"/>
          <cell r="L3408"/>
          <cell r="M3408"/>
          <cell r="N3408"/>
          <cell r="O3408"/>
          <cell r="P3408"/>
          <cell r="Q3408"/>
          <cell r="R3408"/>
          <cell r="S3408"/>
          <cell r="T3408"/>
          <cell r="W3408"/>
          <cell r="X3408" t="str">
            <v>Sin movimiento</v>
          </cell>
          <cell r="Y3408">
            <v>4.9999999999999822</v>
          </cell>
          <cell r="Z3408">
            <v>2.5</v>
          </cell>
        </row>
        <row r="3409">
          <cell r="A3409">
            <v>38194</v>
          </cell>
          <cell r="B3409">
            <v>170700</v>
          </cell>
          <cell r="C3409"/>
          <cell r="D3409"/>
          <cell r="E3409">
            <v>2.5</v>
          </cell>
          <cell r="F3409">
            <v>2.6</v>
          </cell>
          <cell r="G3409">
            <v>2.52</v>
          </cell>
          <cell r="H3409">
            <v>430164</v>
          </cell>
          <cell r="I3409">
            <v>170700</v>
          </cell>
          <cell r="J3409"/>
          <cell r="K3409"/>
          <cell r="L3409"/>
          <cell r="M3409"/>
          <cell r="N3409"/>
          <cell r="O3409"/>
          <cell r="P3409"/>
          <cell r="Q3409"/>
          <cell r="R3409"/>
          <cell r="S3409"/>
          <cell r="T3409"/>
          <cell r="W3409"/>
          <cell r="X3409">
            <v>38169</v>
          </cell>
          <cell r="Y3409">
            <v>10.000000000000009</v>
          </cell>
          <cell r="Z3409">
            <v>2.5</v>
          </cell>
        </row>
        <row r="3410">
          <cell r="A3410">
            <v>38195</v>
          </cell>
          <cell r="B3410">
            <v>194100</v>
          </cell>
          <cell r="C3410"/>
          <cell r="D3410"/>
          <cell r="E3410">
            <v>2.4500000000000002</v>
          </cell>
          <cell r="F3410">
            <v>2.52</v>
          </cell>
          <cell r="G3410">
            <v>2.5</v>
          </cell>
          <cell r="H3410">
            <v>485250</v>
          </cell>
          <cell r="I3410">
            <v>194100</v>
          </cell>
          <cell r="J3410"/>
          <cell r="K3410"/>
          <cell r="L3410"/>
          <cell r="M3410"/>
          <cell r="N3410"/>
          <cell r="O3410"/>
          <cell r="P3410"/>
          <cell r="Q3410"/>
          <cell r="R3410"/>
          <cell r="S3410"/>
          <cell r="T3410"/>
          <cell r="W3410"/>
          <cell r="X3410">
            <v>38169</v>
          </cell>
          <cell r="Y3410">
            <v>6.999999999999984</v>
          </cell>
          <cell r="Z3410">
            <v>2.5</v>
          </cell>
        </row>
        <row r="3411">
          <cell r="A3411">
            <v>38196</v>
          </cell>
          <cell r="B3411">
            <v>194100</v>
          </cell>
          <cell r="C3411"/>
          <cell r="D3411"/>
          <cell r="E3411">
            <v>2.4500000000000002</v>
          </cell>
          <cell r="F3411">
            <v>2.52</v>
          </cell>
          <cell r="G3411">
            <v>2.5</v>
          </cell>
          <cell r="H3411">
            <v>485250</v>
          </cell>
          <cell r="I3411">
            <v>194100</v>
          </cell>
          <cell r="J3411"/>
          <cell r="K3411"/>
          <cell r="L3411"/>
          <cell r="M3411"/>
          <cell r="N3411"/>
          <cell r="O3411"/>
          <cell r="P3411"/>
          <cell r="Q3411"/>
          <cell r="R3411"/>
          <cell r="S3411"/>
          <cell r="T3411"/>
          <cell r="W3411"/>
          <cell r="X3411">
            <v>38169</v>
          </cell>
          <cell r="Y3411">
            <v>6.999999999999984</v>
          </cell>
          <cell r="Z3411">
            <v>2.5</v>
          </cell>
        </row>
        <row r="3412">
          <cell r="A3412">
            <v>38197</v>
          </cell>
          <cell r="B3412">
            <v>194100</v>
          </cell>
          <cell r="C3412"/>
          <cell r="D3412"/>
          <cell r="E3412">
            <v>2.4500000000000002</v>
          </cell>
          <cell r="F3412">
            <v>2.52</v>
          </cell>
          <cell r="G3412">
            <v>2.5</v>
          </cell>
          <cell r="H3412">
            <v>485250</v>
          </cell>
          <cell r="I3412">
            <v>194100</v>
          </cell>
          <cell r="J3412"/>
          <cell r="K3412"/>
          <cell r="L3412"/>
          <cell r="M3412"/>
          <cell r="N3412"/>
          <cell r="O3412"/>
          <cell r="P3412"/>
          <cell r="Q3412"/>
          <cell r="R3412"/>
          <cell r="S3412"/>
          <cell r="T3412"/>
          <cell r="W3412"/>
          <cell r="X3412">
            <v>38169</v>
          </cell>
          <cell r="Y3412">
            <v>6.999999999999984</v>
          </cell>
          <cell r="Z3412">
            <v>2.5</v>
          </cell>
        </row>
        <row r="3413">
          <cell r="A3413">
            <v>38198</v>
          </cell>
          <cell r="B3413">
            <v>208600</v>
          </cell>
          <cell r="C3413"/>
          <cell r="D3413"/>
          <cell r="E3413">
            <v>2.2000000000000002</v>
          </cell>
          <cell r="F3413">
            <v>2.5</v>
          </cell>
          <cell r="G3413">
            <v>2.4500000000000002</v>
          </cell>
          <cell r="H3413">
            <v>511070.00000000006</v>
          </cell>
          <cell r="I3413">
            <v>208600</v>
          </cell>
          <cell r="J3413"/>
          <cell r="K3413"/>
          <cell r="L3413"/>
          <cell r="M3413"/>
          <cell r="N3413"/>
          <cell r="O3413"/>
          <cell r="P3413"/>
          <cell r="Q3413"/>
          <cell r="R3413"/>
          <cell r="S3413"/>
          <cell r="T3413"/>
          <cell r="W3413"/>
          <cell r="X3413">
            <v>38169</v>
          </cell>
          <cell r="Y3413">
            <v>29.999999999999982</v>
          </cell>
          <cell r="Z3413">
            <v>2.5</v>
          </cell>
        </row>
        <row r="3414">
          <cell r="A3414">
            <v>38199</v>
          </cell>
          <cell r="B3414">
            <v>208600</v>
          </cell>
          <cell r="C3414"/>
          <cell r="D3414"/>
          <cell r="E3414">
            <v>2.2000000000000002</v>
          </cell>
          <cell r="F3414">
            <v>2.5</v>
          </cell>
          <cell r="G3414">
            <v>2.4500000000000002</v>
          </cell>
          <cell r="H3414">
            <v>511070.00000000006</v>
          </cell>
          <cell r="I3414">
            <v>208600</v>
          </cell>
          <cell r="J3414">
            <v>13677536.5</v>
          </cell>
          <cell r="K3414">
            <v>5609601</v>
          </cell>
          <cell r="L3414">
            <v>2.4382369619514828</v>
          </cell>
          <cell r="M3414"/>
          <cell r="N3414"/>
          <cell r="O3414"/>
          <cell r="P3414"/>
          <cell r="Q3414"/>
          <cell r="R3414"/>
          <cell r="S3414"/>
          <cell r="T3414"/>
          <cell r="W3414"/>
          <cell r="X3414" t="str">
            <v>Sin movimiento</v>
          </cell>
          <cell r="Y3414">
            <v>29.999999999999982</v>
          </cell>
          <cell r="Z3414">
            <v>2.5</v>
          </cell>
        </row>
        <row r="3415">
          <cell r="A3415">
            <v>38200</v>
          </cell>
          <cell r="B3415">
            <v>208600</v>
          </cell>
          <cell r="C3415"/>
          <cell r="D3415"/>
          <cell r="E3415">
            <v>2.2000000000000002</v>
          </cell>
          <cell r="F3415">
            <v>2.5</v>
          </cell>
          <cell r="G3415">
            <v>2.4500000000000002</v>
          </cell>
          <cell r="H3415">
            <v>511070.00000000006</v>
          </cell>
          <cell r="I3415">
            <v>208600</v>
          </cell>
          <cell r="J3415"/>
          <cell r="K3415"/>
          <cell r="L3415"/>
          <cell r="M3415"/>
          <cell r="N3415"/>
          <cell r="O3415"/>
          <cell r="P3415"/>
          <cell r="Q3415"/>
          <cell r="R3415"/>
          <cell r="S3415"/>
          <cell r="T3415"/>
          <cell r="W3415"/>
          <cell r="X3415" t="str">
            <v>Sin movimiento</v>
          </cell>
          <cell r="Y3415">
            <v>29.999999999999982</v>
          </cell>
          <cell r="Z3415">
            <v>2.5</v>
          </cell>
        </row>
        <row r="3416">
          <cell r="A3416">
            <v>38201</v>
          </cell>
          <cell r="B3416">
            <v>148800</v>
          </cell>
          <cell r="C3416"/>
          <cell r="D3416"/>
          <cell r="E3416">
            <v>2.5</v>
          </cell>
          <cell r="F3416">
            <v>2.65</v>
          </cell>
          <cell r="G3416">
            <v>2.56</v>
          </cell>
          <cell r="H3416">
            <v>380928</v>
          </cell>
          <cell r="I3416">
            <v>148800</v>
          </cell>
          <cell r="J3416"/>
          <cell r="K3416"/>
          <cell r="L3416"/>
          <cell r="M3416"/>
          <cell r="N3416"/>
          <cell r="O3416"/>
          <cell r="P3416"/>
          <cell r="Q3416"/>
          <cell r="R3416"/>
          <cell r="S3416"/>
          <cell r="T3416"/>
          <cell r="W3416"/>
          <cell r="X3416">
            <v>38200</v>
          </cell>
          <cell r="Y3416">
            <v>14.999999999999991</v>
          </cell>
          <cell r="Z3416">
            <v>2.5</v>
          </cell>
        </row>
        <row r="3417">
          <cell r="A3417">
            <v>38202</v>
          </cell>
          <cell r="B3417">
            <v>160000</v>
          </cell>
          <cell r="C3417"/>
          <cell r="D3417"/>
          <cell r="E3417">
            <v>2.5</v>
          </cell>
          <cell r="F3417">
            <v>2.5499999999999998</v>
          </cell>
          <cell r="G3417">
            <v>2.54</v>
          </cell>
          <cell r="H3417">
            <v>406400</v>
          </cell>
          <cell r="I3417">
            <v>160000</v>
          </cell>
          <cell r="J3417"/>
          <cell r="K3417"/>
          <cell r="L3417"/>
          <cell r="M3417"/>
          <cell r="N3417"/>
          <cell r="O3417"/>
          <cell r="P3417"/>
          <cell r="Q3417"/>
          <cell r="R3417"/>
          <cell r="S3417"/>
          <cell r="T3417"/>
          <cell r="W3417"/>
          <cell r="X3417">
            <v>38200</v>
          </cell>
          <cell r="Y3417">
            <v>4.9999999999999822</v>
          </cell>
          <cell r="Z3417">
            <v>2.5</v>
          </cell>
        </row>
        <row r="3418">
          <cell r="A3418">
            <v>38203</v>
          </cell>
          <cell r="B3418">
            <v>200500</v>
          </cell>
          <cell r="C3418"/>
          <cell r="D3418"/>
          <cell r="E3418">
            <v>2.5</v>
          </cell>
          <cell r="F3418">
            <v>2.6</v>
          </cell>
          <cell r="G3418">
            <v>2.5299999999999998</v>
          </cell>
          <cell r="H3418">
            <v>507264.99999999994</v>
          </cell>
          <cell r="I3418">
            <v>200500</v>
          </cell>
          <cell r="J3418"/>
          <cell r="K3418"/>
          <cell r="L3418"/>
          <cell r="M3418"/>
          <cell r="N3418"/>
          <cell r="O3418"/>
          <cell r="P3418"/>
          <cell r="Q3418"/>
          <cell r="R3418"/>
          <cell r="S3418"/>
          <cell r="T3418"/>
          <cell r="W3418"/>
          <cell r="X3418">
            <v>38200</v>
          </cell>
          <cell r="Y3418">
            <v>10.000000000000009</v>
          </cell>
          <cell r="Z3418">
            <v>2.5</v>
          </cell>
        </row>
        <row r="3419">
          <cell r="A3419">
            <v>38204</v>
          </cell>
          <cell r="B3419">
            <v>175600</v>
          </cell>
          <cell r="C3419"/>
          <cell r="D3419"/>
          <cell r="E3419">
            <v>2.5</v>
          </cell>
          <cell r="F3419">
            <v>2.6</v>
          </cell>
          <cell r="G3419">
            <v>2.5499999999999998</v>
          </cell>
          <cell r="H3419">
            <v>447779.99999999994</v>
          </cell>
          <cell r="I3419">
            <v>175600</v>
          </cell>
          <cell r="J3419"/>
          <cell r="K3419"/>
          <cell r="L3419"/>
          <cell r="M3419"/>
          <cell r="N3419"/>
          <cell r="O3419"/>
          <cell r="P3419"/>
          <cell r="Q3419"/>
          <cell r="R3419"/>
          <cell r="S3419"/>
          <cell r="T3419"/>
          <cell r="W3419"/>
          <cell r="X3419">
            <v>38200</v>
          </cell>
          <cell r="Y3419">
            <v>10.000000000000009</v>
          </cell>
          <cell r="Z3419">
            <v>2.5</v>
          </cell>
        </row>
        <row r="3420">
          <cell r="A3420">
            <v>38205</v>
          </cell>
          <cell r="B3420">
            <v>397000</v>
          </cell>
          <cell r="C3420"/>
          <cell r="D3420"/>
          <cell r="E3420">
            <v>2.5</v>
          </cell>
          <cell r="F3420">
            <v>2.8</v>
          </cell>
          <cell r="G3420">
            <v>2.69</v>
          </cell>
          <cell r="H3420">
            <v>1067930</v>
          </cell>
          <cell r="I3420">
            <v>397000</v>
          </cell>
          <cell r="J3420"/>
          <cell r="K3420"/>
          <cell r="L3420"/>
          <cell r="M3420"/>
          <cell r="N3420"/>
          <cell r="O3420"/>
          <cell r="P3420"/>
          <cell r="Q3420"/>
          <cell r="R3420"/>
          <cell r="S3420"/>
          <cell r="T3420"/>
          <cell r="W3420"/>
          <cell r="X3420">
            <v>38200</v>
          </cell>
          <cell r="Y3420">
            <v>29.999999999999982</v>
          </cell>
          <cell r="Z3420">
            <v>2.5</v>
          </cell>
        </row>
        <row r="3421">
          <cell r="A3421">
            <v>38206</v>
          </cell>
          <cell r="B3421">
            <v>397000</v>
          </cell>
          <cell r="C3421"/>
          <cell r="D3421"/>
          <cell r="E3421">
            <v>2.5</v>
          </cell>
          <cell r="F3421">
            <v>2.8</v>
          </cell>
          <cell r="G3421">
            <v>2.69</v>
          </cell>
          <cell r="H3421">
            <v>1067930</v>
          </cell>
          <cell r="I3421">
            <v>397000</v>
          </cell>
          <cell r="J3421"/>
          <cell r="K3421"/>
          <cell r="L3421"/>
          <cell r="M3421"/>
          <cell r="N3421"/>
          <cell r="O3421"/>
          <cell r="P3421"/>
          <cell r="Q3421"/>
          <cell r="R3421"/>
          <cell r="S3421"/>
          <cell r="T3421"/>
          <cell r="W3421"/>
          <cell r="X3421" t="str">
            <v>Sin movimiento</v>
          </cell>
          <cell r="Y3421">
            <v>29.999999999999982</v>
          </cell>
          <cell r="Z3421">
            <v>2.5</v>
          </cell>
        </row>
        <row r="3422">
          <cell r="A3422">
            <v>38207</v>
          </cell>
          <cell r="B3422">
            <v>397000</v>
          </cell>
          <cell r="C3422"/>
          <cell r="D3422"/>
          <cell r="E3422">
            <v>2.5</v>
          </cell>
          <cell r="F3422">
            <v>2.8</v>
          </cell>
          <cell r="G3422">
            <v>2.69</v>
          </cell>
          <cell r="H3422">
            <v>1067930</v>
          </cell>
          <cell r="I3422">
            <v>397000</v>
          </cell>
          <cell r="J3422"/>
          <cell r="K3422"/>
          <cell r="L3422"/>
          <cell r="M3422"/>
          <cell r="N3422"/>
          <cell r="O3422"/>
          <cell r="P3422"/>
          <cell r="Q3422"/>
          <cell r="R3422"/>
          <cell r="S3422"/>
          <cell r="T3422"/>
          <cell r="W3422"/>
          <cell r="X3422" t="str">
            <v>Sin movimiento</v>
          </cell>
          <cell r="Y3422">
            <v>29.999999999999982</v>
          </cell>
          <cell r="Z3422">
            <v>2.5</v>
          </cell>
        </row>
        <row r="3423">
          <cell r="A3423">
            <v>38208</v>
          </cell>
          <cell r="B3423">
            <v>89500</v>
          </cell>
          <cell r="C3423"/>
          <cell r="D3423"/>
          <cell r="E3423">
            <v>2.4500000000000002</v>
          </cell>
          <cell r="F3423">
            <v>2.75</v>
          </cell>
          <cell r="G3423">
            <v>2.71</v>
          </cell>
          <cell r="H3423">
            <v>242545</v>
          </cell>
          <cell r="I3423">
            <v>89500</v>
          </cell>
          <cell r="J3423"/>
          <cell r="K3423"/>
          <cell r="L3423"/>
          <cell r="M3423"/>
          <cell r="N3423"/>
          <cell r="O3423"/>
          <cell r="P3423"/>
          <cell r="Q3423"/>
          <cell r="R3423"/>
          <cell r="S3423"/>
          <cell r="T3423"/>
          <cell r="W3423"/>
          <cell r="X3423">
            <v>38200</v>
          </cell>
          <cell r="Y3423">
            <v>29.999999999999982</v>
          </cell>
          <cell r="Z3423">
            <v>2.75</v>
          </cell>
        </row>
        <row r="3424">
          <cell r="A3424">
            <v>38209</v>
          </cell>
          <cell r="B3424">
            <v>111000</v>
          </cell>
          <cell r="C3424"/>
          <cell r="D3424"/>
          <cell r="E3424">
            <v>2.6</v>
          </cell>
          <cell r="F3424">
            <v>2.7</v>
          </cell>
          <cell r="G3424">
            <v>2.65</v>
          </cell>
          <cell r="H3424">
            <v>294150</v>
          </cell>
          <cell r="I3424">
            <v>111000</v>
          </cell>
          <cell r="J3424"/>
          <cell r="K3424"/>
          <cell r="L3424"/>
          <cell r="M3424"/>
          <cell r="N3424"/>
          <cell r="O3424"/>
          <cell r="P3424"/>
          <cell r="Q3424"/>
          <cell r="R3424"/>
          <cell r="S3424"/>
          <cell r="T3424"/>
          <cell r="W3424"/>
          <cell r="X3424">
            <v>38200</v>
          </cell>
          <cell r="Y3424">
            <v>10.000000000000009</v>
          </cell>
          <cell r="Z3424">
            <v>2.75</v>
          </cell>
        </row>
        <row r="3425">
          <cell r="A3425">
            <v>38210</v>
          </cell>
          <cell r="B3425">
            <v>236300</v>
          </cell>
          <cell r="C3425"/>
          <cell r="D3425"/>
          <cell r="E3425">
            <v>2.75</v>
          </cell>
          <cell r="F3425">
            <v>2.85</v>
          </cell>
          <cell r="G3425">
            <v>2.77</v>
          </cell>
          <cell r="H3425">
            <v>654551</v>
          </cell>
          <cell r="I3425">
            <v>236300</v>
          </cell>
          <cell r="J3425"/>
          <cell r="K3425"/>
          <cell r="L3425"/>
          <cell r="M3425"/>
          <cell r="N3425"/>
          <cell r="O3425"/>
          <cell r="P3425"/>
          <cell r="Q3425"/>
          <cell r="R3425"/>
          <cell r="S3425"/>
          <cell r="T3425"/>
          <cell r="W3425"/>
          <cell r="X3425">
            <v>38200</v>
          </cell>
          <cell r="Y3425">
            <v>10.000000000000009</v>
          </cell>
          <cell r="Z3425">
            <v>2.75</v>
          </cell>
        </row>
        <row r="3426">
          <cell r="A3426">
            <v>38211</v>
          </cell>
          <cell r="B3426">
            <v>244000</v>
          </cell>
          <cell r="C3426"/>
          <cell r="D3426"/>
          <cell r="E3426">
            <v>2.8</v>
          </cell>
          <cell r="F3426">
            <v>2.9</v>
          </cell>
          <cell r="G3426">
            <v>2.82</v>
          </cell>
          <cell r="H3426">
            <v>688080</v>
          </cell>
          <cell r="I3426">
            <v>244000</v>
          </cell>
          <cell r="J3426"/>
          <cell r="K3426"/>
          <cell r="L3426"/>
          <cell r="M3426"/>
          <cell r="N3426"/>
          <cell r="O3426"/>
          <cell r="P3426"/>
          <cell r="Q3426"/>
          <cell r="R3426"/>
          <cell r="S3426"/>
          <cell r="T3426"/>
          <cell r="W3426"/>
          <cell r="X3426">
            <v>38200</v>
          </cell>
          <cell r="Y3426">
            <v>10.000000000000009</v>
          </cell>
          <cell r="Z3426">
            <v>2.75</v>
          </cell>
        </row>
        <row r="3427">
          <cell r="A3427">
            <v>38212</v>
          </cell>
          <cell r="B3427">
            <v>203500</v>
          </cell>
          <cell r="C3427"/>
          <cell r="D3427"/>
          <cell r="E3427">
            <v>2.5</v>
          </cell>
          <cell r="F3427">
            <v>2.85</v>
          </cell>
          <cell r="G3427">
            <v>2.72</v>
          </cell>
          <cell r="H3427">
            <v>553520</v>
          </cell>
          <cell r="I3427">
            <v>203500</v>
          </cell>
          <cell r="J3427"/>
          <cell r="K3427"/>
          <cell r="L3427"/>
          <cell r="M3427"/>
          <cell r="N3427"/>
          <cell r="O3427"/>
          <cell r="P3427"/>
          <cell r="Q3427"/>
          <cell r="R3427"/>
          <cell r="S3427"/>
          <cell r="T3427"/>
          <cell r="W3427"/>
          <cell r="X3427">
            <v>38200</v>
          </cell>
          <cell r="Y3427">
            <v>35.000000000000007</v>
          </cell>
          <cell r="Z3427">
            <v>2.75</v>
          </cell>
        </row>
        <row r="3428">
          <cell r="A3428">
            <v>38213</v>
          </cell>
          <cell r="B3428">
            <v>203500</v>
          </cell>
          <cell r="C3428"/>
          <cell r="D3428"/>
          <cell r="E3428">
            <v>2.5</v>
          </cell>
          <cell r="F3428">
            <v>2.85</v>
          </cell>
          <cell r="G3428">
            <v>2.72</v>
          </cell>
          <cell r="H3428">
            <v>553520</v>
          </cell>
          <cell r="I3428">
            <v>203500</v>
          </cell>
          <cell r="J3428"/>
          <cell r="K3428"/>
          <cell r="L3428"/>
          <cell r="M3428"/>
          <cell r="N3428"/>
          <cell r="O3428"/>
          <cell r="P3428"/>
          <cell r="Q3428"/>
          <cell r="R3428"/>
          <cell r="S3428"/>
          <cell r="T3428"/>
          <cell r="W3428"/>
          <cell r="X3428" t="str">
            <v>Sin movimiento</v>
          </cell>
          <cell r="Y3428">
            <v>35.000000000000007</v>
          </cell>
          <cell r="Z3428">
            <v>2.75</v>
          </cell>
        </row>
        <row r="3429">
          <cell r="A3429">
            <v>38214</v>
          </cell>
          <cell r="B3429">
            <v>203500</v>
          </cell>
          <cell r="C3429"/>
          <cell r="D3429"/>
          <cell r="E3429">
            <v>2.5</v>
          </cell>
          <cell r="F3429">
            <v>2.85</v>
          </cell>
          <cell r="G3429">
            <v>2.72</v>
          </cell>
          <cell r="H3429">
            <v>553520</v>
          </cell>
          <cell r="I3429">
            <v>203500</v>
          </cell>
          <cell r="J3429"/>
          <cell r="K3429"/>
          <cell r="L3429"/>
          <cell r="M3429"/>
          <cell r="N3429"/>
          <cell r="O3429"/>
          <cell r="P3429"/>
          <cell r="Q3429"/>
          <cell r="R3429"/>
          <cell r="S3429"/>
          <cell r="T3429"/>
          <cell r="W3429"/>
          <cell r="X3429" t="str">
            <v>Sin movimiento</v>
          </cell>
          <cell r="Y3429">
            <v>35.000000000000007</v>
          </cell>
          <cell r="Z3429">
            <v>2.75</v>
          </cell>
        </row>
        <row r="3430">
          <cell r="A3430">
            <v>38215</v>
          </cell>
          <cell r="B3430">
            <v>198900</v>
          </cell>
          <cell r="C3430"/>
          <cell r="D3430"/>
          <cell r="E3430">
            <v>2.7</v>
          </cell>
          <cell r="F3430">
            <v>2.8</v>
          </cell>
          <cell r="G3430">
            <v>2.75</v>
          </cell>
          <cell r="H3430">
            <v>546975</v>
          </cell>
          <cell r="I3430">
            <v>198900</v>
          </cell>
          <cell r="J3430"/>
          <cell r="K3430"/>
          <cell r="L3430"/>
          <cell r="M3430"/>
          <cell r="N3430"/>
          <cell r="O3430"/>
          <cell r="P3430"/>
          <cell r="Q3430"/>
          <cell r="R3430"/>
          <cell r="S3430"/>
          <cell r="T3430"/>
          <cell r="W3430"/>
          <cell r="X3430">
            <v>38200</v>
          </cell>
          <cell r="Y3430">
            <v>9.9999999999999645</v>
          </cell>
          <cell r="Z3430">
            <v>2.75</v>
          </cell>
        </row>
        <row r="3431">
          <cell r="A3431">
            <v>38216</v>
          </cell>
          <cell r="B3431">
            <v>157000</v>
          </cell>
          <cell r="C3431"/>
          <cell r="D3431"/>
          <cell r="E3431">
            <v>2.6</v>
          </cell>
          <cell r="F3431">
            <v>2.8</v>
          </cell>
          <cell r="G3431">
            <v>2.73</v>
          </cell>
          <cell r="H3431">
            <v>428610</v>
          </cell>
          <cell r="I3431">
            <v>157000</v>
          </cell>
          <cell r="J3431"/>
          <cell r="K3431"/>
          <cell r="L3431"/>
          <cell r="M3431"/>
          <cell r="N3431"/>
          <cell r="O3431"/>
          <cell r="P3431"/>
          <cell r="Q3431"/>
          <cell r="R3431"/>
          <cell r="S3431"/>
          <cell r="T3431"/>
          <cell r="W3431"/>
          <cell r="X3431">
            <v>38200</v>
          </cell>
          <cell r="Y3431">
            <v>19.999999999999972</v>
          </cell>
          <cell r="Z3431">
            <v>2.75</v>
          </cell>
        </row>
        <row r="3432">
          <cell r="A3432">
            <v>38217</v>
          </cell>
          <cell r="B3432">
            <v>177500</v>
          </cell>
          <cell r="C3432"/>
          <cell r="D3432"/>
          <cell r="E3432">
            <v>2.7</v>
          </cell>
          <cell r="F3432">
            <v>2.8</v>
          </cell>
          <cell r="G3432">
            <v>2.76</v>
          </cell>
          <cell r="H3432">
            <v>489899.99999999994</v>
          </cell>
          <cell r="I3432">
            <v>177500</v>
          </cell>
          <cell r="J3432"/>
          <cell r="K3432"/>
          <cell r="L3432"/>
          <cell r="M3432"/>
          <cell r="N3432"/>
          <cell r="O3432"/>
          <cell r="P3432"/>
          <cell r="Q3432"/>
          <cell r="R3432"/>
          <cell r="S3432"/>
          <cell r="T3432"/>
          <cell r="W3432"/>
          <cell r="X3432">
            <v>38200</v>
          </cell>
          <cell r="Y3432">
            <v>9.9999999999999645</v>
          </cell>
          <cell r="Z3432">
            <v>2.75</v>
          </cell>
        </row>
        <row r="3433">
          <cell r="A3433">
            <v>38218</v>
          </cell>
          <cell r="B3433">
            <v>113000</v>
          </cell>
          <cell r="C3433"/>
          <cell r="D3433"/>
          <cell r="E3433">
            <v>2.6</v>
          </cell>
          <cell r="F3433">
            <v>2.8</v>
          </cell>
          <cell r="G3433">
            <v>2.74</v>
          </cell>
          <cell r="H3433">
            <v>309620</v>
          </cell>
          <cell r="I3433">
            <v>113000</v>
          </cell>
          <cell r="J3433"/>
          <cell r="K3433"/>
          <cell r="L3433"/>
          <cell r="M3433"/>
          <cell r="N3433"/>
          <cell r="O3433"/>
          <cell r="P3433"/>
          <cell r="Q3433"/>
          <cell r="R3433"/>
          <cell r="S3433"/>
          <cell r="T3433"/>
          <cell r="W3433"/>
          <cell r="X3433">
            <v>38200</v>
          </cell>
          <cell r="Y3433">
            <v>19.999999999999972</v>
          </cell>
          <cell r="Z3433">
            <v>2.75</v>
          </cell>
        </row>
        <row r="3434">
          <cell r="A3434">
            <v>38219</v>
          </cell>
          <cell r="B3434">
            <v>220000</v>
          </cell>
          <cell r="C3434"/>
          <cell r="D3434"/>
          <cell r="E3434">
            <v>2.75</v>
          </cell>
          <cell r="F3434">
            <v>2.8</v>
          </cell>
          <cell r="G3434">
            <v>2.77</v>
          </cell>
          <cell r="H3434">
            <v>609400</v>
          </cell>
          <cell r="I3434">
            <v>220000</v>
          </cell>
          <cell r="J3434"/>
          <cell r="K3434"/>
          <cell r="L3434"/>
          <cell r="M3434"/>
          <cell r="N3434"/>
          <cell r="O3434"/>
          <cell r="P3434"/>
          <cell r="Q3434"/>
          <cell r="R3434"/>
          <cell r="S3434"/>
          <cell r="T3434"/>
          <cell r="W3434"/>
          <cell r="X3434">
            <v>38200</v>
          </cell>
          <cell r="Y3434">
            <v>4.9999999999999822</v>
          </cell>
          <cell r="Z3434">
            <v>2.75</v>
          </cell>
        </row>
        <row r="3435">
          <cell r="A3435">
            <v>38220</v>
          </cell>
          <cell r="B3435">
            <v>220000</v>
          </cell>
          <cell r="C3435"/>
          <cell r="D3435"/>
          <cell r="E3435">
            <v>2.75</v>
          </cell>
          <cell r="F3435">
            <v>2.8</v>
          </cell>
          <cell r="G3435">
            <v>2.77</v>
          </cell>
          <cell r="H3435">
            <v>609400</v>
          </cell>
          <cell r="I3435">
            <v>220000</v>
          </cell>
          <cell r="J3435"/>
          <cell r="K3435"/>
          <cell r="L3435"/>
          <cell r="M3435"/>
          <cell r="N3435"/>
          <cell r="O3435"/>
          <cell r="P3435"/>
          <cell r="Q3435"/>
          <cell r="R3435"/>
          <cell r="S3435"/>
          <cell r="T3435"/>
          <cell r="W3435"/>
          <cell r="X3435" t="str">
            <v>Sin movimiento</v>
          </cell>
          <cell r="Y3435">
            <v>4.9999999999999822</v>
          </cell>
          <cell r="Z3435">
            <v>2.75</v>
          </cell>
        </row>
        <row r="3436">
          <cell r="A3436">
            <v>38221</v>
          </cell>
          <cell r="B3436">
            <v>220000</v>
          </cell>
          <cell r="C3436"/>
          <cell r="D3436"/>
          <cell r="E3436">
            <v>2.75</v>
          </cell>
          <cell r="F3436">
            <v>2.8</v>
          </cell>
          <cell r="G3436">
            <v>2.77</v>
          </cell>
          <cell r="H3436">
            <v>609400</v>
          </cell>
          <cell r="I3436">
            <v>220000</v>
          </cell>
          <cell r="J3436"/>
          <cell r="K3436"/>
          <cell r="L3436"/>
          <cell r="M3436"/>
          <cell r="N3436"/>
          <cell r="O3436"/>
          <cell r="P3436"/>
          <cell r="Q3436"/>
          <cell r="R3436"/>
          <cell r="S3436"/>
          <cell r="T3436"/>
          <cell r="W3436"/>
          <cell r="X3436" t="str">
            <v>Sin movimiento</v>
          </cell>
          <cell r="Y3436">
            <v>4.9999999999999822</v>
          </cell>
          <cell r="Z3436">
            <v>2.75</v>
          </cell>
        </row>
        <row r="3437">
          <cell r="A3437">
            <v>38222</v>
          </cell>
          <cell r="B3437">
            <v>163000</v>
          </cell>
          <cell r="C3437"/>
          <cell r="D3437"/>
          <cell r="E3437">
            <v>2.5</v>
          </cell>
          <cell r="F3437">
            <v>2.8</v>
          </cell>
          <cell r="G3437">
            <v>2.76</v>
          </cell>
          <cell r="H3437">
            <v>449879.99999999994</v>
          </cell>
          <cell r="I3437">
            <v>163000</v>
          </cell>
          <cell r="J3437"/>
          <cell r="K3437"/>
          <cell r="L3437"/>
          <cell r="M3437"/>
          <cell r="N3437"/>
          <cell r="O3437"/>
          <cell r="P3437"/>
          <cell r="Q3437"/>
          <cell r="R3437"/>
          <cell r="S3437"/>
          <cell r="T3437"/>
          <cell r="W3437"/>
          <cell r="X3437">
            <v>38200</v>
          </cell>
          <cell r="Y3437">
            <v>29.999999999999982</v>
          </cell>
          <cell r="Z3437">
            <v>2.75</v>
          </cell>
        </row>
        <row r="3438">
          <cell r="A3438">
            <v>38223</v>
          </cell>
          <cell r="B3438">
            <v>159200</v>
          </cell>
          <cell r="C3438"/>
          <cell r="D3438"/>
          <cell r="E3438">
            <v>2.5</v>
          </cell>
          <cell r="F3438">
            <v>2.75</v>
          </cell>
          <cell r="G3438">
            <v>2.68</v>
          </cell>
          <cell r="H3438">
            <v>426656</v>
          </cell>
          <cell r="I3438">
            <v>159200</v>
          </cell>
          <cell r="J3438"/>
          <cell r="K3438"/>
          <cell r="L3438"/>
          <cell r="M3438"/>
          <cell r="N3438"/>
          <cell r="O3438"/>
          <cell r="P3438"/>
          <cell r="Q3438"/>
          <cell r="R3438"/>
          <cell r="S3438"/>
          <cell r="T3438"/>
          <cell r="W3438"/>
          <cell r="X3438">
            <v>38200</v>
          </cell>
          <cell r="Y3438">
            <v>25</v>
          </cell>
          <cell r="Z3438">
            <v>2.75</v>
          </cell>
        </row>
        <row r="3439">
          <cell r="A3439">
            <v>38224</v>
          </cell>
          <cell r="B3439">
            <v>125000</v>
          </cell>
          <cell r="C3439"/>
          <cell r="D3439"/>
          <cell r="E3439">
            <v>2.5499999999999998</v>
          </cell>
          <cell r="F3439">
            <v>2.75</v>
          </cell>
          <cell r="G3439">
            <v>2.63</v>
          </cell>
          <cell r="H3439">
            <v>328750</v>
          </cell>
          <cell r="I3439">
            <v>125000</v>
          </cell>
          <cell r="J3439"/>
          <cell r="K3439"/>
          <cell r="L3439"/>
          <cell r="M3439"/>
          <cell r="N3439"/>
          <cell r="O3439"/>
          <cell r="P3439"/>
          <cell r="Q3439"/>
          <cell r="R3439"/>
          <cell r="S3439"/>
          <cell r="T3439"/>
          <cell r="W3439"/>
          <cell r="X3439">
            <v>38200</v>
          </cell>
          <cell r="Y3439">
            <v>20.000000000000018</v>
          </cell>
          <cell r="Z3439">
            <v>2.75</v>
          </cell>
        </row>
        <row r="3440">
          <cell r="A3440">
            <v>38225</v>
          </cell>
          <cell r="B3440">
            <v>166500</v>
          </cell>
          <cell r="C3440"/>
          <cell r="D3440"/>
          <cell r="E3440">
            <v>2.4500000000000002</v>
          </cell>
          <cell r="F3440">
            <v>2.7</v>
          </cell>
          <cell r="G3440">
            <v>2.57</v>
          </cell>
          <cell r="H3440">
            <v>427905</v>
          </cell>
          <cell r="I3440">
            <v>166500</v>
          </cell>
          <cell r="J3440"/>
          <cell r="K3440"/>
          <cell r="L3440"/>
          <cell r="M3440"/>
          <cell r="N3440"/>
          <cell r="O3440"/>
          <cell r="P3440"/>
          <cell r="Q3440"/>
          <cell r="R3440"/>
          <cell r="S3440"/>
          <cell r="T3440"/>
          <cell r="W3440"/>
          <cell r="X3440">
            <v>38200</v>
          </cell>
          <cell r="Y3440">
            <v>25</v>
          </cell>
          <cell r="Z3440">
            <v>2.75</v>
          </cell>
        </row>
        <row r="3441">
          <cell r="A3441">
            <v>38226</v>
          </cell>
          <cell r="B3441">
            <v>146500</v>
          </cell>
          <cell r="C3441"/>
          <cell r="D3441"/>
          <cell r="E3441">
            <v>2.4500000000000002</v>
          </cell>
          <cell r="F3441">
            <v>2.65</v>
          </cell>
          <cell r="G3441">
            <v>2.58</v>
          </cell>
          <cell r="H3441">
            <v>377970</v>
          </cell>
          <cell r="I3441">
            <v>146500</v>
          </cell>
          <cell r="J3441"/>
          <cell r="K3441"/>
          <cell r="L3441"/>
          <cell r="M3441"/>
          <cell r="N3441"/>
          <cell r="O3441"/>
          <cell r="P3441"/>
          <cell r="Q3441"/>
          <cell r="R3441"/>
          <cell r="S3441"/>
          <cell r="T3441"/>
          <cell r="W3441"/>
          <cell r="X3441">
            <v>38200</v>
          </cell>
          <cell r="Y3441">
            <v>19.999999999999972</v>
          </cell>
          <cell r="Z3441">
            <v>2.75</v>
          </cell>
        </row>
        <row r="3442">
          <cell r="A3442">
            <v>38227</v>
          </cell>
          <cell r="B3442">
            <v>146500</v>
          </cell>
          <cell r="C3442"/>
          <cell r="D3442"/>
          <cell r="E3442">
            <v>2.4500000000000002</v>
          </cell>
          <cell r="F3442">
            <v>2.65</v>
          </cell>
          <cell r="G3442">
            <v>2.58</v>
          </cell>
          <cell r="H3442">
            <v>377970</v>
          </cell>
          <cell r="I3442">
            <v>146500</v>
          </cell>
          <cell r="J3442"/>
          <cell r="K3442"/>
          <cell r="L3442"/>
          <cell r="M3442"/>
          <cell r="N3442"/>
          <cell r="O3442"/>
          <cell r="P3442"/>
          <cell r="Q3442"/>
          <cell r="R3442"/>
          <cell r="S3442"/>
          <cell r="T3442"/>
          <cell r="W3442"/>
          <cell r="X3442" t="str">
            <v>Sin movimiento</v>
          </cell>
          <cell r="Y3442">
            <v>19.999999999999972</v>
          </cell>
          <cell r="Z3442">
            <v>2.75</v>
          </cell>
        </row>
        <row r="3443">
          <cell r="A3443">
            <v>38228</v>
          </cell>
          <cell r="B3443">
            <v>146500</v>
          </cell>
          <cell r="C3443"/>
          <cell r="D3443"/>
          <cell r="E3443">
            <v>2.4500000000000002</v>
          </cell>
          <cell r="F3443">
            <v>2.65</v>
          </cell>
          <cell r="G3443">
            <v>2.58</v>
          </cell>
          <cell r="H3443">
            <v>377970</v>
          </cell>
          <cell r="I3443">
            <v>146500</v>
          </cell>
          <cell r="J3443"/>
          <cell r="K3443"/>
          <cell r="L3443"/>
          <cell r="M3443"/>
          <cell r="N3443"/>
          <cell r="O3443"/>
          <cell r="P3443"/>
          <cell r="Q3443"/>
          <cell r="R3443"/>
          <cell r="S3443"/>
          <cell r="T3443"/>
          <cell r="W3443"/>
          <cell r="X3443" t="str">
            <v>Sin movimiento</v>
          </cell>
          <cell r="Y3443">
            <v>19.999999999999972</v>
          </cell>
          <cell r="Z3443">
            <v>2.75</v>
          </cell>
        </row>
        <row r="3444">
          <cell r="A3444">
            <v>38229</v>
          </cell>
          <cell r="B3444">
            <v>146500</v>
          </cell>
          <cell r="C3444"/>
          <cell r="D3444"/>
          <cell r="E3444">
            <v>2.4500000000000002</v>
          </cell>
          <cell r="F3444">
            <v>2.65</v>
          </cell>
          <cell r="G3444">
            <v>2.58</v>
          </cell>
          <cell r="H3444">
            <v>377970</v>
          </cell>
          <cell r="I3444">
            <v>146500</v>
          </cell>
          <cell r="J3444"/>
          <cell r="K3444"/>
          <cell r="L3444"/>
          <cell r="M3444"/>
          <cell r="N3444"/>
          <cell r="O3444"/>
          <cell r="P3444"/>
          <cell r="Q3444"/>
          <cell r="R3444"/>
          <cell r="S3444"/>
          <cell r="T3444"/>
          <cell r="W3444"/>
          <cell r="X3444">
            <v>38200</v>
          </cell>
          <cell r="Y3444">
            <v>19.999999999999972</v>
          </cell>
          <cell r="Z3444">
            <v>2.75</v>
          </cell>
        </row>
        <row r="3445">
          <cell r="A3445">
            <v>38230</v>
          </cell>
          <cell r="B3445">
            <v>154800</v>
          </cell>
          <cell r="C3445"/>
          <cell r="D3445"/>
          <cell r="E3445">
            <v>2.1</v>
          </cell>
          <cell r="F3445">
            <v>2.65</v>
          </cell>
          <cell r="G3445">
            <v>2.44</v>
          </cell>
          <cell r="H3445">
            <v>377712</v>
          </cell>
          <cell r="I3445">
            <v>154800</v>
          </cell>
          <cell r="J3445">
            <v>16123207</v>
          </cell>
          <cell r="K3445">
            <v>6036700</v>
          </cell>
          <cell r="L3445">
            <v>2.6708643795451157</v>
          </cell>
          <cell r="M3445"/>
          <cell r="N3445"/>
          <cell r="O3445"/>
          <cell r="P3445"/>
          <cell r="Q3445"/>
          <cell r="R3445"/>
          <cell r="S3445"/>
          <cell r="T3445"/>
          <cell r="W3445"/>
          <cell r="X3445">
            <v>38200</v>
          </cell>
          <cell r="Y3445">
            <v>54.999999999999986</v>
          </cell>
          <cell r="Z3445">
            <v>2.75</v>
          </cell>
        </row>
        <row r="3446">
          <cell r="A3446">
            <v>38231</v>
          </cell>
          <cell r="B3446">
            <v>78000</v>
          </cell>
          <cell r="C3446"/>
          <cell r="D3446"/>
          <cell r="E3446">
            <v>2.65</v>
          </cell>
          <cell r="F3446">
            <v>2.7</v>
          </cell>
          <cell r="G3446">
            <v>2.7</v>
          </cell>
          <cell r="H3446">
            <v>210600</v>
          </cell>
          <cell r="I3446">
            <v>78000</v>
          </cell>
          <cell r="J3446"/>
          <cell r="K3446"/>
          <cell r="L3446"/>
          <cell r="M3446"/>
          <cell r="N3446"/>
          <cell r="O3446"/>
          <cell r="P3446"/>
          <cell r="Q3446"/>
          <cell r="R3446"/>
          <cell r="S3446"/>
          <cell r="T3446"/>
          <cell r="W3446"/>
          <cell r="X3446">
            <v>38231</v>
          </cell>
          <cell r="Y3446">
            <v>5.0000000000000266</v>
          </cell>
          <cell r="Z3446">
            <v>2.75</v>
          </cell>
        </row>
        <row r="3447">
          <cell r="A3447">
            <v>38232</v>
          </cell>
          <cell r="B3447">
            <v>167500</v>
          </cell>
          <cell r="C3447"/>
          <cell r="D3447"/>
          <cell r="E3447">
            <v>2.7</v>
          </cell>
          <cell r="F3447">
            <v>2.75</v>
          </cell>
          <cell r="G3447">
            <v>2.71</v>
          </cell>
          <cell r="H3447">
            <v>453925</v>
          </cell>
          <cell r="I3447">
            <v>167500</v>
          </cell>
          <cell r="J3447"/>
          <cell r="K3447"/>
          <cell r="L3447"/>
          <cell r="M3447"/>
          <cell r="N3447"/>
          <cell r="O3447"/>
          <cell r="P3447"/>
          <cell r="Q3447"/>
          <cell r="R3447"/>
          <cell r="S3447"/>
          <cell r="T3447"/>
          <cell r="W3447"/>
          <cell r="X3447">
            <v>38231</v>
          </cell>
          <cell r="Y3447">
            <v>4.9999999999999822</v>
          </cell>
          <cell r="Z3447">
            <v>2.75</v>
          </cell>
        </row>
        <row r="3448">
          <cell r="A3448">
            <v>38233</v>
          </cell>
          <cell r="B3448">
            <v>152000</v>
          </cell>
          <cell r="C3448"/>
          <cell r="D3448"/>
          <cell r="E3448">
            <v>2.7</v>
          </cell>
          <cell r="F3448">
            <v>2.75</v>
          </cell>
          <cell r="G3448">
            <v>2.75</v>
          </cell>
          <cell r="H3448">
            <v>418000</v>
          </cell>
          <cell r="I3448">
            <v>152000</v>
          </cell>
          <cell r="J3448"/>
          <cell r="K3448"/>
          <cell r="L3448"/>
          <cell r="M3448"/>
          <cell r="N3448"/>
          <cell r="O3448"/>
          <cell r="P3448"/>
          <cell r="Q3448"/>
          <cell r="R3448"/>
          <cell r="S3448"/>
          <cell r="T3448"/>
          <cell r="W3448"/>
          <cell r="X3448">
            <v>38231</v>
          </cell>
          <cell r="Y3448">
            <v>4.9999999999999822</v>
          </cell>
          <cell r="Z3448">
            <v>2.75</v>
          </cell>
        </row>
        <row r="3449">
          <cell r="A3449">
            <v>38234</v>
          </cell>
          <cell r="B3449">
            <v>152000</v>
          </cell>
          <cell r="C3449"/>
          <cell r="D3449"/>
          <cell r="E3449">
            <v>2.7</v>
          </cell>
          <cell r="F3449">
            <v>2.75</v>
          </cell>
          <cell r="G3449">
            <v>2.75</v>
          </cell>
          <cell r="H3449">
            <v>418000</v>
          </cell>
          <cell r="I3449">
            <v>152000</v>
          </cell>
          <cell r="J3449"/>
          <cell r="K3449"/>
          <cell r="L3449"/>
          <cell r="M3449"/>
          <cell r="N3449"/>
          <cell r="O3449"/>
          <cell r="P3449"/>
          <cell r="Q3449"/>
          <cell r="R3449"/>
          <cell r="S3449"/>
          <cell r="T3449"/>
          <cell r="W3449"/>
          <cell r="X3449" t="str">
            <v>Sin movimiento</v>
          </cell>
          <cell r="Y3449">
            <v>4.9999999999999822</v>
          </cell>
          <cell r="Z3449">
            <v>2.75</v>
          </cell>
        </row>
        <row r="3450">
          <cell r="A3450">
            <v>38235</v>
          </cell>
          <cell r="B3450">
            <v>152000</v>
          </cell>
          <cell r="C3450"/>
          <cell r="D3450"/>
          <cell r="E3450">
            <v>2.7</v>
          </cell>
          <cell r="F3450">
            <v>2.75</v>
          </cell>
          <cell r="G3450">
            <v>2.75</v>
          </cell>
          <cell r="H3450">
            <v>418000</v>
          </cell>
          <cell r="I3450">
            <v>152000</v>
          </cell>
          <cell r="J3450"/>
          <cell r="K3450"/>
          <cell r="L3450"/>
          <cell r="M3450"/>
          <cell r="N3450"/>
          <cell r="O3450"/>
          <cell r="P3450"/>
          <cell r="Q3450"/>
          <cell r="R3450"/>
          <cell r="S3450"/>
          <cell r="T3450"/>
          <cell r="W3450"/>
          <cell r="X3450" t="str">
            <v>Sin movimiento</v>
          </cell>
          <cell r="Y3450">
            <v>4.9999999999999822</v>
          </cell>
          <cell r="Z3450">
            <v>2.75</v>
          </cell>
        </row>
        <row r="3451">
          <cell r="A3451">
            <v>38236</v>
          </cell>
          <cell r="B3451">
            <v>163200</v>
          </cell>
          <cell r="C3451"/>
          <cell r="D3451"/>
          <cell r="E3451">
            <v>2.65</v>
          </cell>
          <cell r="F3451">
            <v>2.75</v>
          </cell>
          <cell r="G3451">
            <v>2.73</v>
          </cell>
          <cell r="H3451">
            <v>445536</v>
          </cell>
          <cell r="I3451">
            <v>163200</v>
          </cell>
          <cell r="J3451"/>
          <cell r="K3451"/>
          <cell r="L3451"/>
          <cell r="M3451"/>
          <cell r="N3451"/>
          <cell r="O3451"/>
          <cell r="P3451"/>
          <cell r="Q3451"/>
          <cell r="R3451"/>
          <cell r="S3451"/>
          <cell r="T3451"/>
          <cell r="W3451"/>
          <cell r="X3451">
            <v>38231</v>
          </cell>
          <cell r="Y3451">
            <v>10.000000000000009</v>
          </cell>
          <cell r="Z3451">
            <v>2.75</v>
          </cell>
        </row>
        <row r="3452">
          <cell r="A3452">
            <v>38237</v>
          </cell>
          <cell r="B3452">
            <v>186900</v>
          </cell>
          <cell r="C3452"/>
          <cell r="D3452"/>
          <cell r="E3452">
            <v>2.65</v>
          </cell>
          <cell r="F3452">
            <v>2.75</v>
          </cell>
          <cell r="G3452">
            <v>2.73</v>
          </cell>
          <cell r="H3452">
            <v>510237</v>
          </cell>
          <cell r="I3452">
            <v>186900</v>
          </cell>
          <cell r="J3452"/>
          <cell r="K3452"/>
          <cell r="L3452"/>
          <cell r="M3452"/>
          <cell r="N3452"/>
          <cell r="O3452"/>
          <cell r="P3452"/>
          <cell r="Q3452"/>
          <cell r="R3452"/>
          <cell r="S3452"/>
          <cell r="T3452"/>
          <cell r="W3452"/>
          <cell r="X3452">
            <v>38231</v>
          </cell>
          <cell r="Y3452">
            <v>10.000000000000009</v>
          </cell>
          <cell r="Z3452">
            <v>2.75</v>
          </cell>
        </row>
        <row r="3453">
          <cell r="A3453">
            <v>38238</v>
          </cell>
          <cell r="B3453">
            <v>127500</v>
          </cell>
          <cell r="C3453"/>
          <cell r="D3453"/>
          <cell r="E3453">
            <v>2.65</v>
          </cell>
          <cell r="F3453">
            <v>2.75</v>
          </cell>
          <cell r="G3453">
            <v>2.74</v>
          </cell>
          <cell r="H3453">
            <v>349350</v>
          </cell>
          <cell r="I3453">
            <v>127500</v>
          </cell>
          <cell r="J3453"/>
          <cell r="K3453"/>
          <cell r="L3453"/>
          <cell r="M3453"/>
          <cell r="N3453"/>
          <cell r="O3453"/>
          <cell r="P3453"/>
          <cell r="Q3453"/>
          <cell r="R3453"/>
          <cell r="S3453"/>
          <cell r="T3453"/>
          <cell r="W3453"/>
          <cell r="X3453">
            <v>38231</v>
          </cell>
          <cell r="Y3453">
            <v>10.000000000000009</v>
          </cell>
          <cell r="Z3453">
            <v>2.75</v>
          </cell>
        </row>
        <row r="3454">
          <cell r="A3454">
            <v>38239</v>
          </cell>
          <cell r="B3454">
            <v>191002</v>
          </cell>
          <cell r="C3454"/>
          <cell r="D3454"/>
          <cell r="E3454">
            <v>2.6</v>
          </cell>
          <cell r="F3454">
            <v>2.75</v>
          </cell>
          <cell r="G3454">
            <v>2.71</v>
          </cell>
          <cell r="H3454">
            <v>517615.42</v>
          </cell>
          <cell r="I3454">
            <v>191002</v>
          </cell>
          <cell r="J3454"/>
          <cell r="K3454"/>
          <cell r="L3454"/>
          <cell r="M3454"/>
          <cell r="N3454"/>
          <cell r="O3454"/>
          <cell r="P3454"/>
          <cell r="Q3454"/>
          <cell r="R3454"/>
          <cell r="S3454"/>
          <cell r="T3454"/>
          <cell r="W3454"/>
          <cell r="X3454">
            <v>38231</v>
          </cell>
          <cell r="Y3454">
            <v>14.999999999999991</v>
          </cell>
          <cell r="Z3454">
            <v>2.75</v>
          </cell>
        </row>
        <row r="3455">
          <cell r="A3455">
            <v>38240</v>
          </cell>
          <cell r="B3455">
            <v>241600</v>
          </cell>
          <cell r="C3455"/>
          <cell r="D3455"/>
          <cell r="E3455">
            <v>2.6</v>
          </cell>
          <cell r="F3455">
            <v>2.75</v>
          </cell>
          <cell r="G3455">
            <v>2.68</v>
          </cell>
          <cell r="H3455">
            <v>647488</v>
          </cell>
          <cell r="I3455">
            <v>241600</v>
          </cell>
          <cell r="J3455"/>
          <cell r="K3455"/>
          <cell r="L3455"/>
          <cell r="M3455"/>
          <cell r="N3455"/>
          <cell r="O3455"/>
          <cell r="P3455"/>
          <cell r="Q3455"/>
          <cell r="R3455"/>
          <cell r="S3455"/>
          <cell r="T3455"/>
          <cell r="W3455"/>
          <cell r="X3455">
            <v>38231</v>
          </cell>
          <cell r="Y3455">
            <v>14.999999999999991</v>
          </cell>
          <cell r="Z3455">
            <v>2.75</v>
          </cell>
        </row>
        <row r="3456">
          <cell r="A3456">
            <v>38241</v>
          </cell>
          <cell r="B3456">
            <v>241600</v>
          </cell>
          <cell r="C3456"/>
          <cell r="D3456"/>
          <cell r="E3456">
            <v>2.6</v>
          </cell>
          <cell r="F3456">
            <v>2.75</v>
          </cell>
          <cell r="G3456">
            <v>2.68</v>
          </cell>
          <cell r="H3456">
            <v>647488</v>
          </cell>
          <cell r="I3456">
            <v>241600</v>
          </cell>
          <cell r="J3456"/>
          <cell r="K3456"/>
          <cell r="L3456"/>
          <cell r="M3456"/>
          <cell r="N3456"/>
          <cell r="O3456"/>
          <cell r="P3456"/>
          <cell r="Q3456"/>
          <cell r="R3456"/>
          <cell r="S3456"/>
          <cell r="T3456"/>
          <cell r="W3456"/>
          <cell r="X3456" t="str">
            <v>Sin movimiento</v>
          </cell>
          <cell r="Y3456">
            <v>14.999999999999991</v>
          </cell>
          <cell r="Z3456">
            <v>2.75</v>
          </cell>
        </row>
        <row r="3457">
          <cell r="A3457">
            <v>38242</v>
          </cell>
          <cell r="B3457">
            <v>241600</v>
          </cell>
          <cell r="C3457"/>
          <cell r="D3457"/>
          <cell r="E3457">
            <v>2.6</v>
          </cell>
          <cell r="F3457">
            <v>2.75</v>
          </cell>
          <cell r="G3457">
            <v>2.68</v>
          </cell>
          <cell r="H3457">
            <v>647488</v>
          </cell>
          <cell r="I3457">
            <v>241600</v>
          </cell>
          <cell r="J3457"/>
          <cell r="K3457"/>
          <cell r="L3457"/>
          <cell r="M3457"/>
          <cell r="N3457"/>
          <cell r="O3457"/>
          <cell r="P3457"/>
          <cell r="Q3457"/>
          <cell r="R3457"/>
          <cell r="S3457"/>
          <cell r="T3457"/>
          <cell r="W3457"/>
          <cell r="X3457" t="str">
            <v>Sin movimiento</v>
          </cell>
          <cell r="Y3457">
            <v>14.999999999999991</v>
          </cell>
          <cell r="Z3457">
            <v>2.75</v>
          </cell>
        </row>
        <row r="3458">
          <cell r="A3458">
            <v>38243</v>
          </cell>
          <cell r="B3458">
            <v>197300</v>
          </cell>
          <cell r="C3458"/>
          <cell r="D3458"/>
          <cell r="E3458">
            <v>2.65</v>
          </cell>
          <cell r="F3458">
            <v>2.75</v>
          </cell>
          <cell r="G3458">
            <v>2.71</v>
          </cell>
          <cell r="H3458">
            <v>534683</v>
          </cell>
          <cell r="I3458">
            <v>197300</v>
          </cell>
          <cell r="J3458"/>
          <cell r="K3458"/>
          <cell r="L3458"/>
          <cell r="M3458"/>
          <cell r="N3458"/>
          <cell r="O3458"/>
          <cell r="P3458"/>
          <cell r="Q3458"/>
          <cell r="R3458"/>
          <cell r="S3458"/>
          <cell r="T3458"/>
          <cell r="W3458"/>
          <cell r="X3458">
            <v>38231</v>
          </cell>
          <cell r="Y3458">
            <v>10.000000000000009</v>
          </cell>
          <cell r="Z3458">
            <v>2.75</v>
          </cell>
        </row>
        <row r="3459">
          <cell r="A3459">
            <v>38244</v>
          </cell>
          <cell r="B3459">
            <v>301000</v>
          </cell>
          <cell r="C3459"/>
          <cell r="D3459"/>
          <cell r="E3459">
            <v>2.2000000000000002</v>
          </cell>
          <cell r="F3459">
            <v>2.75</v>
          </cell>
          <cell r="G3459">
            <v>2.66</v>
          </cell>
          <cell r="H3459">
            <v>800660</v>
          </cell>
          <cell r="I3459">
            <v>301000</v>
          </cell>
          <cell r="J3459"/>
          <cell r="K3459"/>
          <cell r="L3459"/>
          <cell r="M3459"/>
          <cell r="N3459"/>
          <cell r="O3459"/>
          <cell r="P3459"/>
          <cell r="Q3459"/>
          <cell r="R3459"/>
          <cell r="S3459"/>
          <cell r="T3459"/>
          <cell r="W3459"/>
          <cell r="X3459">
            <v>38231</v>
          </cell>
          <cell r="Y3459">
            <v>54.999999999999986</v>
          </cell>
          <cell r="Z3459">
            <v>2.75</v>
          </cell>
        </row>
        <row r="3460">
          <cell r="A3460">
            <v>38245</v>
          </cell>
          <cell r="B3460">
            <v>231500</v>
          </cell>
          <cell r="C3460"/>
          <cell r="D3460"/>
          <cell r="E3460">
            <v>2.68</v>
          </cell>
          <cell r="F3460">
            <v>2.75</v>
          </cell>
          <cell r="G3460">
            <v>2.74</v>
          </cell>
          <cell r="H3460">
            <v>634310</v>
          </cell>
          <cell r="I3460">
            <v>231500</v>
          </cell>
          <cell r="J3460"/>
          <cell r="K3460"/>
          <cell r="L3460"/>
          <cell r="M3460"/>
          <cell r="N3460"/>
          <cell r="O3460"/>
          <cell r="P3460"/>
          <cell r="Q3460"/>
          <cell r="R3460"/>
          <cell r="S3460"/>
          <cell r="T3460"/>
          <cell r="W3460"/>
          <cell r="X3460">
            <v>38231</v>
          </cell>
          <cell r="Y3460">
            <v>6.999999999999984</v>
          </cell>
          <cell r="Z3460">
            <v>2.75</v>
          </cell>
        </row>
        <row r="3461">
          <cell r="A3461">
            <v>38246</v>
          </cell>
          <cell r="B3461">
            <v>178300</v>
          </cell>
          <cell r="C3461"/>
          <cell r="D3461"/>
          <cell r="E3461">
            <v>2.65</v>
          </cell>
          <cell r="F3461">
            <v>2.75</v>
          </cell>
          <cell r="G3461">
            <v>2.72</v>
          </cell>
          <cell r="H3461">
            <v>484976.00000000006</v>
          </cell>
          <cell r="I3461">
            <v>178300</v>
          </cell>
          <cell r="J3461"/>
          <cell r="K3461"/>
          <cell r="L3461"/>
          <cell r="M3461"/>
          <cell r="N3461"/>
          <cell r="O3461"/>
          <cell r="P3461"/>
          <cell r="Q3461"/>
          <cell r="R3461"/>
          <cell r="S3461"/>
          <cell r="T3461"/>
          <cell r="W3461"/>
          <cell r="X3461">
            <v>38231</v>
          </cell>
          <cell r="Y3461">
            <v>10.000000000000009</v>
          </cell>
          <cell r="Z3461">
            <v>2.75</v>
          </cell>
        </row>
        <row r="3462">
          <cell r="A3462">
            <v>38247</v>
          </cell>
          <cell r="B3462">
            <v>192500</v>
          </cell>
          <cell r="C3462"/>
          <cell r="D3462"/>
          <cell r="E3462">
            <v>2.5</v>
          </cell>
          <cell r="F3462">
            <v>2.75</v>
          </cell>
          <cell r="G3462">
            <v>2.66</v>
          </cell>
          <cell r="H3462">
            <v>512050</v>
          </cell>
          <cell r="I3462">
            <v>192500</v>
          </cell>
          <cell r="J3462"/>
          <cell r="K3462"/>
          <cell r="L3462"/>
          <cell r="M3462"/>
          <cell r="N3462"/>
          <cell r="O3462"/>
          <cell r="P3462"/>
          <cell r="Q3462"/>
          <cell r="R3462"/>
          <cell r="S3462"/>
          <cell r="T3462"/>
          <cell r="W3462"/>
          <cell r="X3462">
            <v>38231</v>
          </cell>
          <cell r="Y3462">
            <v>25</v>
          </cell>
          <cell r="Z3462">
            <v>2.75</v>
          </cell>
        </row>
        <row r="3463">
          <cell r="A3463">
            <v>38248</v>
          </cell>
          <cell r="B3463">
            <v>192500</v>
          </cell>
          <cell r="C3463"/>
          <cell r="D3463"/>
          <cell r="E3463">
            <v>2.5</v>
          </cell>
          <cell r="F3463">
            <v>2.75</v>
          </cell>
          <cell r="G3463">
            <v>2.66</v>
          </cell>
          <cell r="H3463">
            <v>512050</v>
          </cell>
          <cell r="I3463">
            <v>192500</v>
          </cell>
          <cell r="J3463"/>
          <cell r="K3463"/>
          <cell r="L3463"/>
          <cell r="M3463"/>
          <cell r="N3463"/>
          <cell r="O3463"/>
          <cell r="P3463"/>
          <cell r="Q3463"/>
          <cell r="R3463"/>
          <cell r="S3463"/>
          <cell r="T3463"/>
          <cell r="W3463"/>
          <cell r="X3463" t="str">
            <v>Sin movimiento</v>
          </cell>
          <cell r="Y3463">
            <v>25</v>
          </cell>
          <cell r="Z3463">
            <v>2.75</v>
          </cell>
        </row>
        <row r="3464">
          <cell r="A3464">
            <v>38249</v>
          </cell>
          <cell r="B3464">
            <v>192500</v>
          </cell>
          <cell r="C3464"/>
          <cell r="D3464"/>
          <cell r="E3464">
            <v>2.5</v>
          </cell>
          <cell r="F3464">
            <v>2.75</v>
          </cell>
          <cell r="G3464">
            <v>2.66</v>
          </cell>
          <cell r="H3464">
            <v>512050</v>
          </cell>
          <cell r="I3464">
            <v>192500</v>
          </cell>
          <cell r="J3464"/>
          <cell r="K3464"/>
          <cell r="L3464"/>
          <cell r="M3464"/>
          <cell r="N3464"/>
          <cell r="O3464"/>
          <cell r="P3464"/>
          <cell r="Q3464"/>
          <cell r="R3464"/>
          <cell r="S3464"/>
          <cell r="T3464"/>
          <cell r="W3464"/>
          <cell r="X3464" t="str">
            <v>Sin movimiento</v>
          </cell>
          <cell r="Y3464">
            <v>25</v>
          </cell>
          <cell r="Z3464">
            <v>2.75</v>
          </cell>
        </row>
        <row r="3465">
          <cell r="A3465">
            <v>38250</v>
          </cell>
          <cell r="B3465">
            <v>221100</v>
          </cell>
          <cell r="C3465"/>
          <cell r="D3465"/>
          <cell r="E3465">
            <v>2.65</v>
          </cell>
          <cell r="F3465">
            <v>2.75</v>
          </cell>
          <cell r="G3465">
            <v>2.71</v>
          </cell>
          <cell r="H3465">
            <v>599181</v>
          </cell>
          <cell r="I3465">
            <v>221100</v>
          </cell>
          <cell r="J3465"/>
          <cell r="K3465"/>
          <cell r="L3465"/>
          <cell r="M3465"/>
          <cell r="N3465"/>
          <cell r="O3465"/>
          <cell r="P3465"/>
          <cell r="Q3465"/>
          <cell r="R3465"/>
          <cell r="S3465"/>
          <cell r="T3465"/>
          <cell r="W3465"/>
          <cell r="X3465">
            <v>38231</v>
          </cell>
          <cell r="Y3465">
            <v>10.000000000000009</v>
          </cell>
          <cell r="Z3465">
            <v>2.75</v>
          </cell>
        </row>
        <row r="3466">
          <cell r="A3466">
            <v>38251</v>
          </cell>
          <cell r="B3466">
            <v>261400</v>
          </cell>
          <cell r="C3466"/>
          <cell r="D3466"/>
          <cell r="E3466">
            <v>2.65</v>
          </cell>
          <cell r="F3466">
            <v>2.75</v>
          </cell>
          <cell r="G3466">
            <v>2.73</v>
          </cell>
          <cell r="H3466">
            <v>713622</v>
          </cell>
          <cell r="I3466">
            <v>261400</v>
          </cell>
          <cell r="J3466"/>
          <cell r="K3466"/>
          <cell r="L3466"/>
          <cell r="M3466"/>
          <cell r="N3466"/>
          <cell r="O3466"/>
          <cell r="P3466"/>
          <cell r="Q3466"/>
          <cell r="R3466"/>
          <cell r="S3466"/>
          <cell r="T3466"/>
          <cell r="W3466"/>
          <cell r="X3466">
            <v>38231</v>
          </cell>
          <cell r="Y3466">
            <v>10.000000000000009</v>
          </cell>
          <cell r="Z3466">
            <v>2.75</v>
          </cell>
        </row>
        <row r="3467">
          <cell r="A3467">
            <v>38252</v>
          </cell>
          <cell r="B3467">
            <v>264300</v>
          </cell>
          <cell r="C3467"/>
          <cell r="D3467"/>
          <cell r="E3467">
            <v>2.73</v>
          </cell>
          <cell r="F3467">
            <v>2.8</v>
          </cell>
          <cell r="G3467">
            <v>2.76</v>
          </cell>
          <cell r="H3467">
            <v>729468</v>
          </cell>
          <cell r="I3467">
            <v>264300</v>
          </cell>
          <cell r="J3467"/>
          <cell r="K3467"/>
          <cell r="L3467"/>
          <cell r="M3467"/>
          <cell r="N3467"/>
          <cell r="O3467"/>
          <cell r="P3467"/>
          <cell r="Q3467"/>
          <cell r="R3467"/>
          <cell r="S3467"/>
          <cell r="T3467"/>
          <cell r="W3467"/>
          <cell r="X3467">
            <v>38231</v>
          </cell>
          <cell r="Y3467">
            <v>6.999999999999984</v>
          </cell>
          <cell r="Z3467">
            <v>2.75</v>
          </cell>
        </row>
        <row r="3468">
          <cell r="A3468">
            <v>38253</v>
          </cell>
          <cell r="B3468">
            <v>193600</v>
          </cell>
          <cell r="C3468"/>
          <cell r="D3468"/>
          <cell r="E3468">
            <v>2.75</v>
          </cell>
          <cell r="F3468">
            <v>2.8</v>
          </cell>
          <cell r="G3468">
            <v>2.77</v>
          </cell>
          <cell r="H3468">
            <v>536272</v>
          </cell>
          <cell r="I3468">
            <v>193600</v>
          </cell>
          <cell r="J3468"/>
          <cell r="K3468"/>
          <cell r="L3468"/>
          <cell r="M3468"/>
          <cell r="N3468"/>
          <cell r="O3468"/>
          <cell r="P3468"/>
          <cell r="Q3468"/>
          <cell r="R3468"/>
          <cell r="S3468"/>
          <cell r="T3468"/>
          <cell r="W3468"/>
          <cell r="X3468">
            <v>38231</v>
          </cell>
          <cell r="Y3468">
            <v>4.9999999999999822</v>
          </cell>
          <cell r="Z3468">
            <v>2.75</v>
          </cell>
        </row>
        <row r="3469">
          <cell r="A3469">
            <v>38254</v>
          </cell>
          <cell r="B3469">
            <v>259600</v>
          </cell>
          <cell r="C3469"/>
          <cell r="D3469"/>
          <cell r="E3469">
            <v>2.5499999999999998</v>
          </cell>
          <cell r="F3469">
            <v>2.8</v>
          </cell>
          <cell r="G3469">
            <v>2.76</v>
          </cell>
          <cell r="H3469">
            <v>716496</v>
          </cell>
          <cell r="I3469">
            <v>259600</v>
          </cell>
          <cell r="J3469"/>
          <cell r="K3469"/>
          <cell r="L3469"/>
          <cell r="M3469"/>
          <cell r="N3469"/>
          <cell r="O3469"/>
          <cell r="P3469"/>
          <cell r="Q3469"/>
          <cell r="R3469"/>
          <cell r="S3469"/>
          <cell r="T3469"/>
          <cell r="W3469"/>
          <cell r="X3469">
            <v>38231</v>
          </cell>
          <cell r="Y3469">
            <v>25</v>
          </cell>
          <cell r="Z3469">
            <v>2.75</v>
          </cell>
        </row>
        <row r="3470">
          <cell r="A3470">
            <v>38255</v>
          </cell>
          <cell r="B3470">
            <v>259600</v>
          </cell>
          <cell r="C3470"/>
          <cell r="D3470"/>
          <cell r="E3470">
            <v>2.5499999999999998</v>
          </cell>
          <cell r="F3470">
            <v>2.8</v>
          </cell>
          <cell r="G3470">
            <v>2.76</v>
          </cell>
          <cell r="H3470">
            <v>716496</v>
          </cell>
          <cell r="I3470">
            <v>259600</v>
          </cell>
          <cell r="J3470"/>
          <cell r="K3470"/>
          <cell r="L3470"/>
          <cell r="M3470"/>
          <cell r="N3470"/>
          <cell r="O3470"/>
          <cell r="P3470"/>
          <cell r="Q3470"/>
          <cell r="R3470"/>
          <cell r="S3470"/>
          <cell r="T3470"/>
          <cell r="W3470"/>
          <cell r="X3470" t="str">
            <v>Sin movimiento</v>
          </cell>
          <cell r="Y3470">
            <v>25</v>
          </cell>
          <cell r="Z3470">
            <v>2.75</v>
          </cell>
        </row>
        <row r="3471">
          <cell r="A3471">
            <v>38256</v>
          </cell>
          <cell r="B3471">
            <v>259600</v>
          </cell>
          <cell r="C3471"/>
          <cell r="D3471"/>
          <cell r="E3471">
            <v>2.5499999999999998</v>
          </cell>
          <cell r="F3471">
            <v>2.8</v>
          </cell>
          <cell r="G3471">
            <v>2.76</v>
          </cell>
          <cell r="H3471">
            <v>716496</v>
          </cell>
          <cell r="I3471">
            <v>259600</v>
          </cell>
          <cell r="J3471"/>
          <cell r="K3471"/>
          <cell r="L3471"/>
          <cell r="M3471"/>
          <cell r="N3471"/>
          <cell r="O3471"/>
          <cell r="P3471"/>
          <cell r="Q3471"/>
          <cell r="R3471"/>
          <cell r="S3471"/>
          <cell r="T3471"/>
          <cell r="W3471"/>
          <cell r="X3471" t="str">
            <v>Sin movimiento</v>
          </cell>
          <cell r="Y3471">
            <v>25</v>
          </cell>
          <cell r="Z3471">
            <v>2.75</v>
          </cell>
        </row>
        <row r="3472">
          <cell r="A3472">
            <v>38257</v>
          </cell>
          <cell r="B3472">
            <v>294000</v>
          </cell>
          <cell r="C3472"/>
          <cell r="D3472"/>
          <cell r="E3472">
            <v>2.7</v>
          </cell>
          <cell r="F3472">
            <v>2.8</v>
          </cell>
          <cell r="G3472">
            <v>2.76</v>
          </cell>
          <cell r="H3472">
            <v>811439.99999999988</v>
          </cell>
          <cell r="I3472">
            <v>294000</v>
          </cell>
          <cell r="J3472"/>
          <cell r="K3472"/>
          <cell r="L3472"/>
          <cell r="M3472"/>
          <cell r="N3472"/>
          <cell r="O3472"/>
          <cell r="P3472"/>
          <cell r="Q3472"/>
          <cell r="R3472"/>
          <cell r="S3472"/>
          <cell r="T3472"/>
          <cell r="W3472"/>
          <cell r="X3472">
            <v>38231</v>
          </cell>
          <cell r="Y3472">
            <v>9.9999999999999645</v>
          </cell>
          <cell r="Z3472">
            <v>2.75</v>
          </cell>
        </row>
        <row r="3473">
          <cell r="A3473">
            <v>38258</v>
          </cell>
          <cell r="B3473">
            <v>310800</v>
          </cell>
          <cell r="C3473"/>
          <cell r="D3473"/>
          <cell r="E3473">
            <v>2.75</v>
          </cell>
          <cell r="F3473">
            <v>2.85</v>
          </cell>
          <cell r="G3473">
            <v>2.8</v>
          </cell>
          <cell r="H3473">
            <v>870240</v>
          </cell>
          <cell r="I3473">
            <v>310800</v>
          </cell>
          <cell r="J3473"/>
          <cell r="K3473"/>
          <cell r="L3473"/>
          <cell r="M3473"/>
          <cell r="N3473"/>
          <cell r="O3473"/>
          <cell r="P3473"/>
          <cell r="Q3473"/>
          <cell r="R3473"/>
          <cell r="S3473"/>
          <cell r="T3473"/>
          <cell r="W3473"/>
          <cell r="X3473">
            <v>38231</v>
          </cell>
          <cell r="Y3473">
            <v>10.000000000000009</v>
          </cell>
          <cell r="Z3473">
            <v>2.75</v>
          </cell>
        </row>
        <row r="3474">
          <cell r="A3474">
            <v>38259</v>
          </cell>
          <cell r="B3474">
            <v>271500</v>
          </cell>
          <cell r="C3474"/>
          <cell r="D3474"/>
          <cell r="E3474">
            <v>2.65</v>
          </cell>
          <cell r="F3474">
            <v>2.8</v>
          </cell>
          <cell r="G3474">
            <v>2.75</v>
          </cell>
          <cell r="H3474">
            <v>746625</v>
          </cell>
          <cell r="I3474">
            <v>271500</v>
          </cell>
          <cell r="J3474"/>
          <cell r="K3474"/>
          <cell r="L3474"/>
          <cell r="M3474"/>
          <cell r="N3474"/>
          <cell r="O3474"/>
          <cell r="P3474"/>
          <cell r="Q3474"/>
          <cell r="R3474"/>
          <cell r="S3474"/>
          <cell r="T3474"/>
          <cell r="W3474"/>
          <cell r="X3474">
            <v>38231</v>
          </cell>
          <cell r="Y3474">
            <v>14.999999999999991</v>
          </cell>
          <cell r="Z3474">
            <v>2.75</v>
          </cell>
        </row>
        <row r="3475">
          <cell r="A3475">
            <v>38260</v>
          </cell>
          <cell r="B3475">
            <v>318200</v>
          </cell>
          <cell r="C3475"/>
          <cell r="D3475"/>
          <cell r="E3475">
            <v>2.7</v>
          </cell>
          <cell r="F3475">
            <v>2.8</v>
          </cell>
          <cell r="G3475">
            <v>2.73</v>
          </cell>
          <cell r="H3475">
            <v>868686</v>
          </cell>
          <cell r="I3475">
            <v>318200</v>
          </cell>
          <cell r="J3475">
            <v>17699528.420000002</v>
          </cell>
          <cell r="K3475">
            <v>6494202</v>
          </cell>
          <cell r="L3475">
            <v>2.7254354607386713</v>
          </cell>
          <cell r="M3475"/>
          <cell r="N3475"/>
          <cell r="O3475"/>
          <cell r="P3475"/>
          <cell r="Q3475"/>
          <cell r="R3475"/>
          <cell r="S3475"/>
          <cell r="T3475"/>
          <cell r="W3475"/>
          <cell r="X3475">
            <v>38231</v>
          </cell>
          <cell r="Y3475">
            <v>9.9999999999999645</v>
          </cell>
          <cell r="Z3475">
            <v>2.75</v>
          </cell>
        </row>
        <row r="3476">
          <cell r="A3476">
            <v>38261</v>
          </cell>
          <cell r="B3476">
            <v>85300</v>
          </cell>
          <cell r="C3476"/>
          <cell r="D3476"/>
          <cell r="E3476">
            <v>2.75</v>
          </cell>
          <cell r="F3476">
            <v>2.85</v>
          </cell>
          <cell r="G3476">
            <v>2.8</v>
          </cell>
          <cell r="H3476">
            <v>238839.99999999997</v>
          </cell>
          <cell r="I3476">
            <v>85300</v>
          </cell>
          <cell r="J3476"/>
          <cell r="K3476"/>
          <cell r="L3476"/>
          <cell r="M3476"/>
          <cell r="N3476"/>
          <cell r="O3476"/>
          <cell r="P3476"/>
          <cell r="Q3476"/>
          <cell r="R3476"/>
          <cell r="S3476"/>
          <cell r="T3476"/>
          <cell r="W3476"/>
          <cell r="X3476">
            <v>38261</v>
          </cell>
          <cell r="Y3476">
            <v>10.000000000000009</v>
          </cell>
          <cell r="Z3476">
            <v>2.75</v>
          </cell>
        </row>
        <row r="3477">
          <cell r="A3477">
            <v>38262</v>
          </cell>
          <cell r="B3477">
            <v>85300</v>
          </cell>
          <cell r="C3477"/>
          <cell r="D3477"/>
          <cell r="E3477">
            <v>2.75</v>
          </cell>
          <cell r="F3477">
            <v>2.85</v>
          </cell>
          <cell r="G3477">
            <v>2.8</v>
          </cell>
          <cell r="H3477">
            <v>238839.99999999997</v>
          </cell>
          <cell r="I3477">
            <v>85300</v>
          </cell>
          <cell r="J3477"/>
          <cell r="K3477"/>
          <cell r="L3477"/>
          <cell r="M3477"/>
          <cell r="N3477"/>
          <cell r="O3477"/>
          <cell r="P3477"/>
          <cell r="Q3477"/>
          <cell r="R3477"/>
          <cell r="S3477"/>
          <cell r="T3477"/>
          <cell r="W3477"/>
          <cell r="X3477" t="str">
            <v>Sin movimiento</v>
          </cell>
          <cell r="Y3477">
            <v>10.000000000000009</v>
          </cell>
          <cell r="Z3477">
            <v>2.75</v>
          </cell>
        </row>
        <row r="3478">
          <cell r="A3478">
            <v>38263</v>
          </cell>
          <cell r="B3478">
            <v>85300</v>
          </cell>
          <cell r="C3478"/>
          <cell r="D3478"/>
          <cell r="E3478">
            <v>2.75</v>
          </cell>
          <cell r="F3478">
            <v>2.85</v>
          </cell>
          <cell r="G3478">
            <v>2.8</v>
          </cell>
          <cell r="H3478">
            <v>238839.99999999997</v>
          </cell>
          <cell r="I3478">
            <v>85300</v>
          </cell>
          <cell r="J3478"/>
          <cell r="K3478"/>
          <cell r="L3478"/>
          <cell r="M3478"/>
          <cell r="N3478"/>
          <cell r="O3478"/>
          <cell r="P3478"/>
          <cell r="Q3478"/>
          <cell r="R3478"/>
          <cell r="S3478"/>
          <cell r="T3478"/>
          <cell r="W3478"/>
          <cell r="X3478" t="str">
            <v>Sin movimiento</v>
          </cell>
          <cell r="Y3478">
            <v>10.000000000000009</v>
          </cell>
          <cell r="Z3478">
            <v>2.75</v>
          </cell>
        </row>
        <row r="3479">
          <cell r="A3479">
            <v>38264</v>
          </cell>
          <cell r="B3479">
            <v>159000</v>
          </cell>
          <cell r="C3479"/>
          <cell r="D3479"/>
          <cell r="E3479">
            <v>2.75</v>
          </cell>
          <cell r="F3479">
            <v>2.85</v>
          </cell>
          <cell r="G3479">
            <v>2.83</v>
          </cell>
          <cell r="H3479">
            <v>449970</v>
          </cell>
          <cell r="I3479">
            <v>159000</v>
          </cell>
          <cell r="J3479"/>
          <cell r="K3479"/>
          <cell r="L3479"/>
          <cell r="M3479"/>
          <cell r="N3479"/>
          <cell r="O3479"/>
          <cell r="P3479"/>
          <cell r="Q3479"/>
          <cell r="R3479"/>
          <cell r="S3479"/>
          <cell r="T3479"/>
          <cell r="W3479"/>
          <cell r="X3479">
            <v>38261</v>
          </cell>
          <cell r="Y3479">
            <v>10.000000000000009</v>
          </cell>
          <cell r="Z3479">
            <v>2.75</v>
          </cell>
        </row>
        <row r="3480">
          <cell r="A3480">
            <v>38265</v>
          </cell>
          <cell r="B3480">
            <v>185000</v>
          </cell>
          <cell r="C3480"/>
          <cell r="D3480"/>
          <cell r="E3480">
            <v>2.75</v>
          </cell>
          <cell r="F3480">
            <v>2.85</v>
          </cell>
          <cell r="G3480">
            <v>2.79</v>
          </cell>
          <cell r="H3480">
            <v>516150</v>
          </cell>
          <cell r="I3480">
            <v>185000</v>
          </cell>
          <cell r="J3480"/>
          <cell r="K3480"/>
          <cell r="L3480"/>
          <cell r="M3480"/>
          <cell r="N3480"/>
          <cell r="O3480"/>
          <cell r="P3480"/>
          <cell r="Q3480"/>
          <cell r="R3480"/>
          <cell r="S3480"/>
          <cell r="T3480"/>
          <cell r="W3480"/>
          <cell r="X3480">
            <v>38261</v>
          </cell>
          <cell r="Y3480">
            <v>10.000000000000009</v>
          </cell>
          <cell r="Z3480">
            <v>2.75</v>
          </cell>
        </row>
        <row r="3481">
          <cell r="A3481">
            <v>38266</v>
          </cell>
          <cell r="B3481">
            <v>211000</v>
          </cell>
          <cell r="C3481"/>
          <cell r="D3481"/>
          <cell r="E3481">
            <v>2.75</v>
          </cell>
          <cell r="F3481">
            <v>2.83</v>
          </cell>
          <cell r="G3481">
            <v>2.79</v>
          </cell>
          <cell r="H3481">
            <v>588690</v>
          </cell>
          <cell r="I3481">
            <v>211000</v>
          </cell>
          <cell r="J3481"/>
          <cell r="K3481"/>
          <cell r="L3481"/>
          <cell r="M3481"/>
          <cell r="N3481"/>
          <cell r="O3481"/>
          <cell r="P3481"/>
          <cell r="Q3481"/>
          <cell r="R3481"/>
          <cell r="S3481"/>
          <cell r="T3481"/>
          <cell r="W3481"/>
          <cell r="X3481">
            <v>38261</v>
          </cell>
          <cell r="Y3481">
            <v>8.0000000000000071</v>
          </cell>
          <cell r="Z3481">
            <v>2.75</v>
          </cell>
        </row>
        <row r="3482">
          <cell r="A3482">
            <v>38267</v>
          </cell>
          <cell r="B3482">
            <v>272500</v>
          </cell>
          <cell r="C3482"/>
          <cell r="D3482"/>
          <cell r="E3482">
            <v>2.5</v>
          </cell>
          <cell r="F3482">
            <v>2.8</v>
          </cell>
          <cell r="G3482">
            <v>2.75</v>
          </cell>
          <cell r="H3482">
            <v>749375</v>
          </cell>
          <cell r="I3482">
            <v>272500</v>
          </cell>
          <cell r="J3482"/>
          <cell r="K3482"/>
          <cell r="L3482"/>
          <cell r="M3482"/>
          <cell r="N3482"/>
          <cell r="O3482"/>
          <cell r="P3482"/>
          <cell r="Q3482"/>
          <cell r="R3482"/>
          <cell r="S3482"/>
          <cell r="T3482"/>
          <cell r="W3482"/>
          <cell r="X3482">
            <v>38261</v>
          </cell>
          <cell r="Y3482">
            <v>29.999999999999982</v>
          </cell>
          <cell r="Z3482">
            <v>2.75</v>
          </cell>
        </row>
        <row r="3483">
          <cell r="A3483">
            <v>38268</v>
          </cell>
          <cell r="B3483">
            <v>272500</v>
          </cell>
          <cell r="C3483"/>
          <cell r="D3483"/>
          <cell r="E3483">
            <v>2.5</v>
          </cell>
          <cell r="F3483">
            <v>2.8</v>
          </cell>
          <cell r="G3483">
            <v>2.75</v>
          </cell>
          <cell r="H3483">
            <v>749375</v>
          </cell>
          <cell r="I3483">
            <v>272500</v>
          </cell>
          <cell r="J3483"/>
          <cell r="K3483"/>
          <cell r="L3483"/>
          <cell r="M3483"/>
          <cell r="N3483"/>
          <cell r="O3483"/>
          <cell r="P3483"/>
          <cell r="Q3483"/>
          <cell r="R3483"/>
          <cell r="S3483"/>
          <cell r="T3483"/>
          <cell r="W3483"/>
          <cell r="X3483">
            <v>38261</v>
          </cell>
          <cell r="Y3483">
            <v>29.999999999999982</v>
          </cell>
          <cell r="Z3483">
            <v>2.75</v>
          </cell>
        </row>
        <row r="3484">
          <cell r="A3484">
            <v>38269</v>
          </cell>
          <cell r="B3484">
            <v>272500</v>
          </cell>
          <cell r="C3484"/>
          <cell r="D3484"/>
          <cell r="E3484">
            <v>2.5</v>
          </cell>
          <cell r="F3484">
            <v>2.8</v>
          </cell>
          <cell r="G3484">
            <v>2.75</v>
          </cell>
          <cell r="H3484">
            <v>749375</v>
          </cell>
          <cell r="I3484">
            <v>272500</v>
          </cell>
          <cell r="J3484"/>
          <cell r="K3484"/>
          <cell r="L3484"/>
          <cell r="M3484"/>
          <cell r="N3484"/>
          <cell r="O3484"/>
          <cell r="P3484"/>
          <cell r="Q3484"/>
          <cell r="R3484"/>
          <cell r="S3484"/>
          <cell r="T3484"/>
          <cell r="W3484"/>
          <cell r="X3484" t="str">
            <v>Sin movimiento</v>
          </cell>
          <cell r="Y3484">
            <v>29.999999999999982</v>
          </cell>
          <cell r="Z3484">
            <v>2.75</v>
          </cell>
        </row>
        <row r="3485">
          <cell r="A3485">
            <v>38270</v>
          </cell>
          <cell r="B3485">
            <v>272500</v>
          </cell>
          <cell r="C3485"/>
          <cell r="D3485"/>
          <cell r="E3485">
            <v>2.5</v>
          </cell>
          <cell r="F3485">
            <v>2.8</v>
          </cell>
          <cell r="G3485">
            <v>2.75</v>
          </cell>
          <cell r="H3485">
            <v>749375</v>
          </cell>
          <cell r="I3485">
            <v>272500</v>
          </cell>
          <cell r="J3485"/>
          <cell r="K3485"/>
          <cell r="L3485"/>
          <cell r="M3485"/>
          <cell r="N3485"/>
          <cell r="O3485"/>
          <cell r="P3485"/>
          <cell r="Q3485"/>
          <cell r="R3485"/>
          <cell r="S3485"/>
          <cell r="T3485"/>
          <cell r="W3485"/>
          <cell r="X3485" t="str">
            <v>Sin movimiento</v>
          </cell>
          <cell r="Y3485">
            <v>29.999999999999982</v>
          </cell>
          <cell r="Z3485">
            <v>2.75</v>
          </cell>
        </row>
        <row r="3486">
          <cell r="A3486">
            <v>38271</v>
          </cell>
          <cell r="B3486">
            <v>167500</v>
          </cell>
          <cell r="C3486"/>
          <cell r="D3486"/>
          <cell r="E3486">
            <v>2.6</v>
          </cell>
          <cell r="F3486">
            <v>2.95</v>
          </cell>
          <cell r="G3486">
            <v>2.77</v>
          </cell>
          <cell r="H3486">
            <v>463975</v>
          </cell>
          <cell r="I3486">
            <v>167500</v>
          </cell>
          <cell r="J3486"/>
          <cell r="K3486"/>
          <cell r="L3486"/>
          <cell r="M3486"/>
          <cell r="N3486"/>
          <cell r="O3486"/>
          <cell r="P3486"/>
          <cell r="Q3486"/>
          <cell r="R3486"/>
          <cell r="S3486"/>
          <cell r="T3486"/>
          <cell r="W3486"/>
          <cell r="X3486">
            <v>38261</v>
          </cell>
          <cell r="Y3486">
            <v>35.000000000000007</v>
          </cell>
          <cell r="Z3486">
            <v>3</v>
          </cell>
        </row>
        <row r="3487">
          <cell r="A3487">
            <v>38272</v>
          </cell>
          <cell r="B3487">
            <v>87500</v>
          </cell>
          <cell r="C3487"/>
          <cell r="D3487"/>
          <cell r="E3487">
            <v>2.7</v>
          </cell>
          <cell r="F3487">
            <v>2.9</v>
          </cell>
          <cell r="G3487">
            <v>2.77</v>
          </cell>
          <cell r="H3487">
            <v>242375</v>
          </cell>
          <cell r="I3487">
            <v>87500</v>
          </cell>
          <cell r="J3487"/>
          <cell r="K3487"/>
          <cell r="L3487"/>
          <cell r="M3487"/>
          <cell r="N3487"/>
          <cell r="O3487"/>
          <cell r="P3487"/>
          <cell r="Q3487"/>
          <cell r="R3487"/>
          <cell r="S3487"/>
          <cell r="T3487"/>
          <cell r="W3487"/>
          <cell r="X3487">
            <v>38261</v>
          </cell>
          <cell r="Y3487">
            <v>19.999999999999972</v>
          </cell>
          <cell r="Z3487">
            <v>3</v>
          </cell>
        </row>
        <row r="3488">
          <cell r="A3488">
            <v>38273</v>
          </cell>
          <cell r="B3488">
            <v>244500</v>
          </cell>
          <cell r="C3488"/>
          <cell r="D3488"/>
          <cell r="E3488">
            <v>2.85</v>
          </cell>
          <cell r="F3488">
            <v>2.95</v>
          </cell>
          <cell r="G3488">
            <v>2.9</v>
          </cell>
          <cell r="H3488">
            <v>709050</v>
          </cell>
          <cell r="I3488">
            <v>244500</v>
          </cell>
          <cell r="J3488"/>
          <cell r="K3488"/>
          <cell r="L3488"/>
          <cell r="M3488"/>
          <cell r="N3488"/>
          <cell r="O3488"/>
          <cell r="P3488"/>
          <cell r="Q3488"/>
          <cell r="R3488"/>
          <cell r="S3488"/>
          <cell r="T3488"/>
          <cell r="W3488"/>
          <cell r="X3488">
            <v>38261</v>
          </cell>
          <cell r="Y3488">
            <v>10.000000000000009</v>
          </cell>
          <cell r="Z3488">
            <v>3</v>
          </cell>
        </row>
        <row r="3489">
          <cell r="A3489">
            <v>38274</v>
          </cell>
          <cell r="B3489">
            <v>347400</v>
          </cell>
          <cell r="C3489"/>
          <cell r="D3489"/>
          <cell r="E3489">
            <v>2.9</v>
          </cell>
          <cell r="F3489">
            <v>3</v>
          </cell>
          <cell r="G3489">
            <v>2.93</v>
          </cell>
          <cell r="H3489">
            <v>1017882</v>
          </cell>
          <cell r="I3489">
            <v>347400</v>
          </cell>
          <cell r="J3489"/>
          <cell r="K3489"/>
          <cell r="L3489"/>
          <cell r="M3489"/>
          <cell r="N3489"/>
          <cell r="O3489"/>
          <cell r="P3489"/>
          <cell r="Q3489"/>
          <cell r="R3489"/>
          <cell r="S3489"/>
          <cell r="T3489"/>
          <cell r="W3489"/>
          <cell r="X3489">
            <v>38261</v>
          </cell>
          <cell r="Y3489">
            <v>10.000000000000009</v>
          </cell>
          <cell r="Z3489">
            <v>3</v>
          </cell>
        </row>
        <row r="3490">
          <cell r="A3490">
            <v>38275</v>
          </cell>
          <cell r="B3490">
            <v>324000</v>
          </cell>
          <cell r="C3490"/>
          <cell r="D3490"/>
          <cell r="E3490">
            <v>2.9</v>
          </cell>
          <cell r="F3490">
            <v>3</v>
          </cell>
          <cell r="G3490">
            <v>2.99</v>
          </cell>
          <cell r="H3490">
            <v>968760.00000000012</v>
          </cell>
          <cell r="I3490">
            <v>324000</v>
          </cell>
          <cell r="J3490"/>
          <cell r="K3490"/>
          <cell r="L3490"/>
          <cell r="M3490"/>
          <cell r="N3490"/>
          <cell r="O3490"/>
          <cell r="P3490"/>
          <cell r="Q3490"/>
          <cell r="R3490"/>
          <cell r="S3490"/>
          <cell r="T3490"/>
          <cell r="W3490"/>
          <cell r="X3490">
            <v>38261</v>
          </cell>
          <cell r="Y3490">
            <v>10.000000000000009</v>
          </cell>
          <cell r="Z3490">
            <v>3</v>
          </cell>
        </row>
        <row r="3491">
          <cell r="A3491">
            <v>38276</v>
          </cell>
          <cell r="B3491">
            <v>324000</v>
          </cell>
          <cell r="C3491"/>
          <cell r="D3491"/>
          <cell r="E3491">
            <v>2.9</v>
          </cell>
          <cell r="F3491">
            <v>3</v>
          </cell>
          <cell r="G3491">
            <v>2.99</v>
          </cell>
          <cell r="H3491">
            <v>968760.00000000012</v>
          </cell>
          <cell r="I3491">
            <v>324000</v>
          </cell>
          <cell r="J3491"/>
          <cell r="K3491"/>
          <cell r="L3491"/>
          <cell r="M3491"/>
          <cell r="N3491"/>
          <cell r="O3491"/>
          <cell r="P3491"/>
          <cell r="Q3491"/>
          <cell r="R3491"/>
          <cell r="S3491"/>
          <cell r="T3491"/>
          <cell r="W3491"/>
          <cell r="X3491" t="str">
            <v>Sin movimiento</v>
          </cell>
          <cell r="Y3491">
            <v>10.000000000000009</v>
          </cell>
          <cell r="Z3491">
            <v>3</v>
          </cell>
        </row>
        <row r="3492">
          <cell r="A3492">
            <v>38277</v>
          </cell>
          <cell r="B3492">
            <v>324000</v>
          </cell>
          <cell r="C3492"/>
          <cell r="D3492"/>
          <cell r="E3492">
            <v>2.9</v>
          </cell>
          <cell r="F3492">
            <v>3</v>
          </cell>
          <cell r="G3492">
            <v>2.99</v>
          </cell>
          <cell r="H3492">
            <v>968760.00000000012</v>
          </cell>
          <cell r="I3492">
            <v>324000</v>
          </cell>
          <cell r="J3492"/>
          <cell r="K3492"/>
          <cell r="L3492"/>
          <cell r="M3492"/>
          <cell r="N3492"/>
          <cell r="O3492"/>
          <cell r="P3492"/>
          <cell r="Q3492"/>
          <cell r="R3492"/>
          <cell r="S3492"/>
          <cell r="T3492"/>
          <cell r="W3492"/>
          <cell r="X3492" t="str">
            <v>Sin movimiento</v>
          </cell>
          <cell r="Y3492">
            <v>10.000000000000009</v>
          </cell>
          <cell r="Z3492">
            <v>3</v>
          </cell>
        </row>
        <row r="3493">
          <cell r="A3493">
            <v>38278</v>
          </cell>
          <cell r="B3493">
            <v>147500</v>
          </cell>
          <cell r="C3493"/>
          <cell r="D3493"/>
          <cell r="E3493">
            <v>3</v>
          </cell>
          <cell r="F3493">
            <v>3</v>
          </cell>
          <cell r="G3493">
            <v>3</v>
          </cell>
          <cell r="H3493">
            <v>442500</v>
          </cell>
          <cell r="I3493">
            <v>147500</v>
          </cell>
          <cell r="J3493"/>
          <cell r="K3493"/>
          <cell r="L3493"/>
          <cell r="M3493"/>
          <cell r="N3493"/>
          <cell r="O3493"/>
          <cell r="P3493"/>
          <cell r="Q3493"/>
          <cell r="R3493"/>
          <cell r="S3493"/>
          <cell r="T3493"/>
          <cell r="W3493"/>
          <cell r="X3493">
            <v>38261</v>
          </cell>
          <cell r="Y3493">
            <v>0</v>
          </cell>
          <cell r="Z3493">
            <v>3</v>
          </cell>
        </row>
        <row r="3494">
          <cell r="A3494">
            <v>38279</v>
          </cell>
          <cell r="B3494">
            <v>169500</v>
          </cell>
          <cell r="C3494"/>
          <cell r="D3494"/>
          <cell r="E3494">
            <v>2.85</v>
          </cell>
          <cell r="F3494">
            <v>3</v>
          </cell>
          <cell r="G3494">
            <v>2.96</v>
          </cell>
          <cell r="H3494">
            <v>501720</v>
          </cell>
          <cell r="I3494">
            <v>169500</v>
          </cell>
          <cell r="J3494"/>
          <cell r="K3494"/>
          <cell r="L3494"/>
          <cell r="M3494"/>
          <cell r="N3494"/>
          <cell r="O3494"/>
          <cell r="P3494"/>
          <cell r="Q3494"/>
          <cell r="R3494"/>
          <cell r="S3494"/>
          <cell r="T3494"/>
          <cell r="W3494"/>
          <cell r="X3494">
            <v>38261</v>
          </cell>
          <cell r="Y3494">
            <v>14.999999999999991</v>
          </cell>
          <cell r="Z3494">
            <v>3</v>
          </cell>
        </row>
        <row r="3495">
          <cell r="A3495">
            <v>38280</v>
          </cell>
          <cell r="B3495">
            <v>200000</v>
          </cell>
          <cell r="C3495"/>
          <cell r="D3495"/>
          <cell r="E3495">
            <v>3</v>
          </cell>
          <cell r="F3495">
            <v>3</v>
          </cell>
          <cell r="G3495">
            <v>3</v>
          </cell>
          <cell r="H3495">
            <v>600000</v>
          </cell>
          <cell r="I3495">
            <v>200000</v>
          </cell>
          <cell r="J3495"/>
          <cell r="K3495"/>
          <cell r="L3495"/>
          <cell r="M3495"/>
          <cell r="N3495"/>
          <cell r="O3495"/>
          <cell r="P3495"/>
          <cell r="Q3495"/>
          <cell r="R3495"/>
          <cell r="S3495"/>
          <cell r="T3495"/>
          <cell r="W3495"/>
          <cell r="X3495">
            <v>38261</v>
          </cell>
          <cell r="Y3495">
            <v>0</v>
          </cell>
          <cell r="Z3495">
            <v>3</v>
          </cell>
        </row>
        <row r="3496">
          <cell r="A3496">
            <v>38281</v>
          </cell>
          <cell r="B3496">
            <v>178300</v>
          </cell>
          <cell r="C3496"/>
          <cell r="D3496"/>
          <cell r="E3496">
            <v>3</v>
          </cell>
          <cell r="F3496">
            <v>3</v>
          </cell>
          <cell r="G3496">
            <v>3</v>
          </cell>
          <cell r="H3496">
            <v>534900</v>
          </cell>
          <cell r="I3496">
            <v>178300</v>
          </cell>
          <cell r="J3496"/>
          <cell r="K3496"/>
          <cell r="L3496"/>
          <cell r="M3496"/>
          <cell r="N3496"/>
          <cell r="O3496"/>
          <cell r="P3496"/>
          <cell r="Q3496"/>
          <cell r="R3496"/>
          <cell r="S3496"/>
          <cell r="T3496"/>
          <cell r="W3496"/>
          <cell r="X3496">
            <v>38261</v>
          </cell>
          <cell r="Y3496">
            <v>0</v>
          </cell>
          <cell r="Z3496">
            <v>3</v>
          </cell>
        </row>
        <row r="3497">
          <cell r="A3497">
            <v>38282</v>
          </cell>
          <cell r="B3497">
            <v>181100</v>
          </cell>
          <cell r="C3497"/>
          <cell r="D3497"/>
          <cell r="E3497">
            <v>3</v>
          </cell>
          <cell r="F3497">
            <v>3</v>
          </cell>
          <cell r="G3497">
            <v>3</v>
          </cell>
          <cell r="H3497">
            <v>543300</v>
          </cell>
          <cell r="I3497">
            <v>181100</v>
          </cell>
          <cell r="J3497"/>
          <cell r="K3497"/>
          <cell r="L3497"/>
          <cell r="M3497"/>
          <cell r="N3497"/>
          <cell r="O3497"/>
          <cell r="P3497"/>
          <cell r="Q3497"/>
          <cell r="R3497"/>
          <cell r="S3497"/>
          <cell r="T3497"/>
          <cell r="W3497"/>
          <cell r="X3497">
            <v>38261</v>
          </cell>
          <cell r="Y3497">
            <v>0</v>
          </cell>
          <cell r="Z3497">
            <v>3</v>
          </cell>
        </row>
        <row r="3498">
          <cell r="A3498">
            <v>38283</v>
          </cell>
          <cell r="B3498">
            <v>181100</v>
          </cell>
          <cell r="C3498"/>
          <cell r="D3498"/>
          <cell r="E3498">
            <v>3</v>
          </cell>
          <cell r="F3498">
            <v>3</v>
          </cell>
          <cell r="G3498">
            <v>3</v>
          </cell>
          <cell r="H3498">
            <v>543300</v>
          </cell>
          <cell r="I3498">
            <v>181100</v>
          </cell>
          <cell r="J3498"/>
          <cell r="K3498"/>
          <cell r="L3498"/>
          <cell r="M3498"/>
          <cell r="N3498"/>
          <cell r="O3498"/>
          <cell r="P3498"/>
          <cell r="Q3498"/>
          <cell r="R3498"/>
          <cell r="S3498"/>
          <cell r="T3498"/>
          <cell r="W3498"/>
          <cell r="X3498" t="str">
            <v>Sin movimiento</v>
          </cell>
          <cell r="Y3498">
            <v>0</v>
          </cell>
          <cell r="Z3498">
            <v>3</v>
          </cell>
        </row>
        <row r="3499">
          <cell r="A3499">
            <v>38284</v>
          </cell>
          <cell r="B3499">
            <v>181100</v>
          </cell>
          <cell r="C3499"/>
          <cell r="D3499"/>
          <cell r="E3499">
            <v>3</v>
          </cell>
          <cell r="F3499">
            <v>3</v>
          </cell>
          <cell r="G3499">
            <v>3</v>
          </cell>
          <cell r="H3499">
            <v>543300</v>
          </cell>
          <cell r="I3499">
            <v>181100</v>
          </cell>
          <cell r="J3499"/>
          <cell r="K3499"/>
          <cell r="L3499"/>
          <cell r="M3499"/>
          <cell r="N3499"/>
          <cell r="O3499"/>
          <cell r="P3499"/>
          <cell r="Q3499"/>
          <cell r="R3499"/>
          <cell r="S3499"/>
          <cell r="T3499"/>
          <cell r="W3499"/>
          <cell r="X3499" t="str">
            <v>Sin movimiento</v>
          </cell>
          <cell r="Y3499">
            <v>0</v>
          </cell>
          <cell r="Z3499">
            <v>3</v>
          </cell>
        </row>
        <row r="3500">
          <cell r="A3500">
            <v>38285</v>
          </cell>
          <cell r="B3500">
            <v>285100</v>
          </cell>
          <cell r="C3500"/>
          <cell r="D3500"/>
          <cell r="E3500">
            <v>3</v>
          </cell>
          <cell r="F3500">
            <v>3</v>
          </cell>
          <cell r="G3500">
            <v>3</v>
          </cell>
          <cell r="H3500">
            <v>855300</v>
          </cell>
          <cell r="I3500">
            <v>285100</v>
          </cell>
          <cell r="J3500"/>
          <cell r="K3500"/>
          <cell r="L3500"/>
          <cell r="M3500"/>
          <cell r="N3500"/>
          <cell r="O3500"/>
          <cell r="P3500"/>
          <cell r="Q3500"/>
          <cell r="R3500"/>
          <cell r="S3500"/>
          <cell r="T3500"/>
          <cell r="W3500"/>
          <cell r="X3500">
            <v>38261</v>
          </cell>
          <cell r="Y3500">
            <v>0</v>
          </cell>
          <cell r="Z3500">
            <v>3</v>
          </cell>
        </row>
        <row r="3501">
          <cell r="A3501">
            <v>38286</v>
          </cell>
          <cell r="B3501">
            <v>239500</v>
          </cell>
          <cell r="C3501"/>
          <cell r="D3501"/>
          <cell r="E3501">
            <v>3</v>
          </cell>
          <cell r="F3501">
            <v>3.1</v>
          </cell>
          <cell r="G3501">
            <v>3.04</v>
          </cell>
          <cell r="H3501">
            <v>728080</v>
          </cell>
          <cell r="I3501">
            <v>239500</v>
          </cell>
          <cell r="J3501"/>
          <cell r="K3501"/>
          <cell r="L3501"/>
          <cell r="M3501"/>
          <cell r="N3501"/>
          <cell r="O3501"/>
          <cell r="P3501"/>
          <cell r="Q3501"/>
          <cell r="R3501"/>
          <cell r="S3501"/>
          <cell r="T3501"/>
          <cell r="W3501"/>
          <cell r="X3501">
            <v>38261</v>
          </cell>
          <cell r="Y3501">
            <v>10.000000000000009</v>
          </cell>
          <cell r="Z3501">
            <v>3</v>
          </cell>
        </row>
        <row r="3502">
          <cell r="A3502">
            <v>38287</v>
          </cell>
          <cell r="B3502">
            <v>248200</v>
          </cell>
          <cell r="C3502"/>
          <cell r="D3502"/>
          <cell r="E3502">
            <v>3</v>
          </cell>
          <cell r="F3502">
            <v>3.1</v>
          </cell>
          <cell r="G3502">
            <v>3.07</v>
          </cell>
          <cell r="H3502">
            <v>761974</v>
          </cell>
          <cell r="I3502">
            <v>248200</v>
          </cell>
          <cell r="J3502"/>
          <cell r="K3502"/>
          <cell r="L3502"/>
          <cell r="M3502"/>
          <cell r="N3502"/>
          <cell r="O3502"/>
          <cell r="P3502"/>
          <cell r="Q3502"/>
          <cell r="R3502"/>
          <cell r="S3502"/>
          <cell r="T3502"/>
          <cell r="W3502"/>
          <cell r="X3502">
            <v>38261</v>
          </cell>
          <cell r="Y3502">
            <v>10.000000000000009</v>
          </cell>
          <cell r="Z3502">
            <v>3</v>
          </cell>
        </row>
        <row r="3503">
          <cell r="A3503">
            <v>38288</v>
          </cell>
          <cell r="B3503">
            <v>258300</v>
          </cell>
          <cell r="C3503"/>
          <cell r="D3503"/>
          <cell r="E3503">
            <v>2.8</v>
          </cell>
          <cell r="F3503">
            <v>3.1</v>
          </cell>
          <cell r="G3503">
            <v>3.06</v>
          </cell>
          <cell r="H3503">
            <v>790398</v>
          </cell>
          <cell r="I3503">
            <v>258300</v>
          </cell>
          <cell r="J3503"/>
          <cell r="K3503"/>
          <cell r="L3503"/>
          <cell r="M3503"/>
          <cell r="N3503"/>
          <cell r="O3503"/>
          <cell r="P3503"/>
          <cell r="Q3503"/>
          <cell r="R3503"/>
          <cell r="S3503"/>
          <cell r="T3503"/>
          <cell r="W3503"/>
          <cell r="X3503">
            <v>38261</v>
          </cell>
          <cell r="Y3503">
            <v>30.000000000000028</v>
          </cell>
          <cell r="Z3503">
            <v>3</v>
          </cell>
        </row>
        <row r="3504">
          <cell r="A3504">
            <v>38289</v>
          </cell>
          <cell r="B3504">
            <v>224000</v>
          </cell>
          <cell r="C3504"/>
          <cell r="D3504"/>
          <cell r="E3504">
            <v>3.05</v>
          </cell>
          <cell r="F3504">
            <v>3.1</v>
          </cell>
          <cell r="G3504">
            <v>3.1</v>
          </cell>
          <cell r="H3504">
            <v>694400</v>
          </cell>
          <cell r="I3504">
            <v>224000</v>
          </cell>
          <cell r="J3504"/>
          <cell r="K3504"/>
          <cell r="L3504"/>
          <cell r="M3504"/>
          <cell r="N3504"/>
          <cell r="O3504"/>
          <cell r="P3504"/>
          <cell r="Q3504"/>
          <cell r="R3504"/>
          <cell r="S3504"/>
          <cell r="T3504"/>
          <cell r="W3504"/>
          <cell r="X3504">
            <v>38261</v>
          </cell>
          <cell r="Y3504">
            <v>5.0000000000000266</v>
          </cell>
          <cell r="Z3504">
            <v>3</v>
          </cell>
        </row>
        <row r="3505">
          <cell r="A3505">
            <v>38290</v>
          </cell>
          <cell r="B3505">
            <v>224000</v>
          </cell>
          <cell r="C3505"/>
          <cell r="D3505"/>
          <cell r="E3505">
            <v>3.05</v>
          </cell>
          <cell r="F3505">
            <v>3.1</v>
          </cell>
          <cell r="G3505">
            <v>3.1</v>
          </cell>
          <cell r="H3505">
            <v>694400</v>
          </cell>
          <cell r="I3505">
            <v>224000</v>
          </cell>
          <cell r="J3505"/>
          <cell r="K3505"/>
          <cell r="L3505"/>
          <cell r="M3505"/>
          <cell r="N3505"/>
          <cell r="O3505"/>
          <cell r="P3505"/>
          <cell r="Q3505"/>
          <cell r="R3505"/>
          <cell r="S3505"/>
          <cell r="T3505"/>
          <cell r="W3505"/>
          <cell r="X3505" t="str">
            <v>Sin movimiento</v>
          </cell>
          <cell r="Y3505">
            <v>5.0000000000000266</v>
          </cell>
          <cell r="Z3505">
            <v>3</v>
          </cell>
        </row>
        <row r="3506">
          <cell r="A3506">
            <v>38291</v>
          </cell>
          <cell r="B3506">
            <v>224000</v>
          </cell>
          <cell r="C3506"/>
          <cell r="D3506"/>
          <cell r="E3506">
            <v>3.05</v>
          </cell>
          <cell r="F3506">
            <v>3.1</v>
          </cell>
          <cell r="G3506">
            <v>3.1</v>
          </cell>
          <cell r="H3506">
            <v>694400</v>
          </cell>
          <cell r="I3506">
            <v>224000</v>
          </cell>
          <cell r="J3506">
            <v>19536364</v>
          </cell>
          <cell r="K3506">
            <v>6661500</v>
          </cell>
          <cell r="L3506">
            <v>2.9327274637844329</v>
          </cell>
          <cell r="M3506"/>
          <cell r="N3506"/>
          <cell r="O3506"/>
          <cell r="P3506"/>
          <cell r="Q3506"/>
          <cell r="R3506"/>
          <cell r="S3506"/>
          <cell r="T3506"/>
          <cell r="W3506"/>
          <cell r="X3506" t="str">
            <v>Sin movimiento</v>
          </cell>
          <cell r="Y3506">
            <v>5.0000000000000266</v>
          </cell>
          <cell r="Z3506">
            <v>3</v>
          </cell>
        </row>
        <row r="3507">
          <cell r="A3507">
            <v>38292</v>
          </cell>
          <cell r="B3507">
            <v>224000</v>
          </cell>
          <cell r="C3507"/>
          <cell r="D3507"/>
          <cell r="E3507">
            <v>3.05</v>
          </cell>
          <cell r="F3507">
            <v>3.1</v>
          </cell>
          <cell r="G3507">
            <v>3.1</v>
          </cell>
          <cell r="H3507">
            <v>694400</v>
          </cell>
          <cell r="I3507">
            <v>224000</v>
          </cell>
          <cell r="J3507"/>
          <cell r="K3507"/>
          <cell r="L3507"/>
          <cell r="M3507"/>
          <cell r="N3507"/>
          <cell r="O3507"/>
          <cell r="P3507"/>
          <cell r="Q3507"/>
          <cell r="R3507"/>
          <cell r="S3507"/>
          <cell r="T3507"/>
          <cell r="W3507"/>
          <cell r="X3507">
            <v>38292</v>
          </cell>
          <cell r="Y3507">
            <v>5.0000000000000266</v>
          </cell>
          <cell r="Z3507">
            <v>3</v>
          </cell>
        </row>
        <row r="3508">
          <cell r="A3508">
            <v>38293</v>
          </cell>
          <cell r="B3508">
            <v>126000</v>
          </cell>
          <cell r="C3508"/>
          <cell r="D3508"/>
          <cell r="E3508">
            <v>3.05</v>
          </cell>
          <cell r="F3508">
            <v>3.4</v>
          </cell>
          <cell r="G3508">
            <v>3.2</v>
          </cell>
          <cell r="H3508">
            <v>403200</v>
          </cell>
          <cell r="I3508">
            <v>126000</v>
          </cell>
          <cell r="J3508"/>
          <cell r="K3508"/>
          <cell r="L3508"/>
          <cell r="M3508"/>
          <cell r="N3508"/>
          <cell r="O3508"/>
          <cell r="P3508"/>
          <cell r="Q3508"/>
          <cell r="R3508"/>
          <cell r="S3508"/>
          <cell r="T3508"/>
          <cell r="W3508"/>
          <cell r="X3508">
            <v>38292</v>
          </cell>
          <cell r="Y3508">
            <v>35.000000000000007</v>
          </cell>
          <cell r="Z3508">
            <v>3</v>
          </cell>
        </row>
        <row r="3509">
          <cell r="A3509">
            <v>38294</v>
          </cell>
          <cell r="B3509">
            <v>138500</v>
          </cell>
          <cell r="C3509"/>
          <cell r="D3509"/>
          <cell r="E3509">
            <v>3</v>
          </cell>
          <cell r="F3509">
            <v>3.3</v>
          </cell>
          <cell r="G3509">
            <v>3.25</v>
          </cell>
          <cell r="H3509">
            <v>450125</v>
          </cell>
          <cell r="I3509">
            <v>138500</v>
          </cell>
          <cell r="J3509"/>
          <cell r="K3509"/>
          <cell r="L3509"/>
          <cell r="M3509"/>
          <cell r="N3509"/>
          <cell r="O3509"/>
          <cell r="P3509"/>
          <cell r="Q3509"/>
          <cell r="R3509"/>
          <cell r="S3509"/>
          <cell r="T3509"/>
          <cell r="W3509"/>
          <cell r="X3509">
            <v>38292</v>
          </cell>
          <cell r="Y3509">
            <v>29.999999999999982</v>
          </cell>
          <cell r="Z3509">
            <v>3</v>
          </cell>
        </row>
        <row r="3510">
          <cell r="A3510">
            <v>38295</v>
          </cell>
          <cell r="B3510">
            <v>159500</v>
          </cell>
          <cell r="C3510"/>
          <cell r="D3510"/>
          <cell r="E3510">
            <v>3</v>
          </cell>
          <cell r="F3510">
            <v>3.2</v>
          </cell>
          <cell r="G3510">
            <v>3.08</v>
          </cell>
          <cell r="H3510">
            <v>491260</v>
          </cell>
          <cell r="I3510">
            <v>159500</v>
          </cell>
          <cell r="J3510"/>
          <cell r="K3510"/>
          <cell r="L3510"/>
          <cell r="M3510"/>
          <cell r="N3510"/>
          <cell r="O3510"/>
          <cell r="P3510"/>
          <cell r="Q3510"/>
          <cell r="R3510"/>
          <cell r="S3510"/>
          <cell r="T3510"/>
          <cell r="W3510"/>
          <cell r="X3510">
            <v>38292</v>
          </cell>
          <cell r="Y3510">
            <v>20.000000000000018</v>
          </cell>
          <cell r="Z3510">
            <v>3</v>
          </cell>
        </row>
        <row r="3511">
          <cell r="A3511">
            <v>38296</v>
          </cell>
          <cell r="B3511">
            <v>254900</v>
          </cell>
          <cell r="C3511"/>
          <cell r="D3511"/>
          <cell r="E3511">
            <v>3</v>
          </cell>
          <cell r="F3511">
            <v>3.1</v>
          </cell>
          <cell r="G3511">
            <v>3.09</v>
          </cell>
          <cell r="H3511">
            <v>787641</v>
          </cell>
          <cell r="I3511">
            <v>254900</v>
          </cell>
          <cell r="J3511"/>
          <cell r="K3511"/>
          <cell r="L3511"/>
          <cell r="M3511"/>
          <cell r="N3511"/>
          <cell r="O3511"/>
          <cell r="P3511"/>
          <cell r="Q3511"/>
          <cell r="R3511"/>
          <cell r="S3511"/>
          <cell r="T3511"/>
          <cell r="W3511"/>
          <cell r="X3511">
            <v>38292</v>
          </cell>
          <cell r="Y3511">
            <v>10.000000000000009</v>
          </cell>
          <cell r="Z3511">
            <v>3</v>
          </cell>
        </row>
        <row r="3512">
          <cell r="A3512">
            <v>38297</v>
          </cell>
          <cell r="B3512">
            <v>254900</v>
          </cell>
          <cell r="C3512"/>
          <cell r="D3512"/>
          <cell r="E3512">
            <v>3</v>
          </cell>
          <cell r="F3512">
            <v>3.1</v>
          </cell>
          <cell r="G3512">
            <v>3.09</v>
          </cell>
          <cell r="H3512">
            <v>787641</v>
          </cell>
          <cell r="I3512">
            <v>254900</v>
          </cell>
          <cell r="J3512"/>
          <cell r="K3512"/>
          <cell r="L3512"/>
          <cell r="M3512"/>
          <cell r="N3512"/>
          <cell r="O3512"/>
          <cell r="P3512"/>
          <cell r="Q3512"/>
          <cell r="R3512"/>
          <cell r="S3512"/>
          <cell r="T3512"/>
          <cell r="W3512"/>
          <cell r="X3512" t="str">
            <v>Sin movimiento</v>
          </cell>
          <cell r="Y3512">
            <v>10.000000000000009</v>
          </cell>
          <cell r="Z3512">
            <v>3</v>
          </cell>
        </row>
        <row r="3513">
          <cell r="A3513">
            <v>38298</v>
          </cell>
          <cell r="B3513">
            <v>254900</v>
          </cell>
          <cell r="C3513"/>
          <cell r="D3513"/>
          <cell r="E3513">
            <v>3</v>
          </cell>
          <cell r="F3513">
            <v>3.1</v>
          </cell>
          <cell r="G3513">
            <v>3.09</v>
          </cell>
          <cell r="H3513">
            <v>787641</v>
          </cell>
          <cell r="I3513">
            <v>254900</v>
          </cell>
          <cell r="J3513"/>
          <cell r="K3513"/>
          <cell r="L3513"/>
          <cell r="M3513"/>
          <cell r="N3513"/>
          <cell r="O3513"/>
          <cell r="P3513"/>
          <cell r="Q3513"/>
          <cell r="R3513"/>
          <cell r="S3513"/>
          <cell r="T3513"/>
          <cell r="W3513"/>
          <cell r="X3513" t="str">
            <v>Sin movimiento</v>
          </cell>
          <cell r="Y3513">
            <v>10.000000000000009</v>
          </cell>
          <cell r="Z3513">
            <v>3</v>
          </cell>
        </row>
        <row r="3514">
          <cell r="A3514">
            <v>38299</v>
          </cell>
          <cell r="B3514">
            <v>187300</v>
          </cell>
          <cell r="C3514"/>
          <cell r="D3514"/>
          <cell r="E3514">
            <v>3</v>
          </cell>
          <cell r="F3514">
            <v>3.1</v>
          </cell>
          <cell r="G3514">
            <v>3.08</v>
          </cell>
          <cell r="H3514">
            <v>576884</v>
          </cell>
          <cell r="I3514">
            <v>187300</v>
          </cell>
          <cell r="J3514"/>
          <cell r="K3514"/>
          <cell r="L3514"/>
          <cell r="M3514"/>
          <cell r="N3514"/>
          <cell r="O3514"/>
          <cell r="P3514"/>
          <cell r="Q3514"/>
          <cell r="R3514"/>
          <cell r="S3514"/>
          <cell r="T3514"/>
          <cell r="W3514"/>
          <cell r="X3514">
            <v>38292</v>
          </cell>
          <cell r="Y3514">
            <v>10.000000000000009</v>
          </cell>
          <cell r="Z3514">
            <v>3</v>
          </cell>
        </row>
        <row r="3515">
          <cell r="A3515">
            <v>38300</v>
          </cell>
          <cell r="B3515">
            <v>345000</v>
          </cell>
          <cell r="C3515"/>
          <cell r="D3515"/>
          <cell r="E3515">
            <v>2.6</v>
          </cell>
          <cell r="F3515">
            <v>3.1</v>
          </cell>
          <cell r="G3515">
            <v>2.95</v>
          </cell>
          <cell r="H3515">
            <v>1017750.0000000001</v>
          </cell>
          <cell r="I3515">
            <v>345000</v>
          </cell>
          <cell r="J3515"/>
          <cell r="K3515"/>
          <cell r="L3515"/>
          <cell r="M3515"/>
          <cell r="N3515"/>
          <cell r="O3515"/>
          <cell r="P3515"/>
          <cell r="Q3515"/>
          <cell r="R3515"/>
          <cell r="S3515"/>
          <cell r="T3515"/>
          <cell r="W3515"/>
          <cell r="X3515">
            <v>38292</v>
          </cell>
          <cell r="Y3515">
            <v>50</v>
          </cell>
          <cell r="Z3515">
            <v>3</v>
          </cell>
        </row>
        <row r="3516">
          <cell r="A3516">
            <v>38301</v>
          </cell>
          <cell r="B3516">
            <v>339600</v>
          </cell>
          <cell r="C3516"/>
          <cell r="D3516"/>
          <cell r="E3516">
            <v>2.8</v>
          </cell>
          <cell r="F3516">
            <v>3</v>
          </cell>
          <cell r="G3516">
            <v>2.91</v>
          </cell>
          <cell r="H3516">
            <v>988236</v>
          </cell>
          <cell r="I3516">
            <v>339600</v>
          </cell>
          <cell r="J3516"/>
          <cell r="K3516"/>
          <cell r="L3516"/>
          <cell r="M3516"/>
          <cell r="N3516"/>
          <cell r="O3516"/>
          <cell r="P3516"/>
          <cell r="Q3516"/>
          <cell r="R3516"/>
          <cell r="S3516"/>
          <cell r="T3516"/>
          <cell r="W3516"/>
          <cell r="X3516">
            <v>38292</v>
          </cell>
          <cell r="Y3516">
            <v>20.000000000000018</v>
          </cell>
          <cell r="Z3516">
            <v>3</v>
          </cell>
        </row>
        <row r="3517">
          <cell r="A3517">
            <v>38302</v>
          </cell>
          <cell r="B3517">
            <v>270400</v>
          </cell>
          <cell r="C3517"/>
          <cell r="D3517"/>
          <cell r="E3517">
            <v>2.85</v>
          </cell>
          <cell r="F3517">
            <v>3</v>
          </cell>
          <cell r="G3517">
            <v>2.96</v>
          </cell>
          <cell r="H3517">
            <v>800384</v>
          </cell>
          <cell r="I3517">
            <v>270400</v>
          </cell>
          <cell r="J3517"/>
          <cell r="K3517"/>
          <cell r="L3517"/>
          <cell r="M3517"/>
          <cell r="N3517"/>
          <cell r="O3517"/>
          <cell r="P3517"/>
          <cell r="Q3517"/>
          <cell r="R3517"/>
          <cell r="S3517"/>
          <cell r="T3517"/>
          <cell r="W3517"/>
          <cell r="X3517">
            <v>38292</v>
          </cell>
          <cell r="Y3517">
            <v>14.999999999999991</v>
          </cell>
          <cell r="Z3517">
            <v>3</v>
          </cell>
        </row>
        <row r="3518">
          <cell r="A3518">
            <v>38303</v>
          </cell>
          <cell r="B3518">
            <v>233300</v>
          </cell>
          <cell r="C3518"/>
          <cell r="D3518"/>
          <cell r="E3518">
            <v>2.9</v>
          </cell>
          <cell r="F3518">
            <v>3.1</v>
          </cell>
          <cell r="G3518">
            <v>2.99</v>
          </cell>
          <cell r="H3518">
            <v>697567</v>
          </cell>
          <cell r="I3518">
            <v>233300</v>
          </cell>
          <cell r="J3518"/>
          <cell r="K3518"/>
          <cell r="L3518"/>
          <cell r="M3518"/>
          <cell r="N3518"/>
          <cell r="O3518"/>
          <cell r="P3518"/>
          <cell r="Q3518"/>
          <cell r="R3518"/>
          <cell r="S3518"/>
          <cell r="T3518"/>
          <cell r="W3518"/>
          <cell r="X3518">
            <v>38292</v>
          </cell>
          <cell r="Y3518">
            <v>20.000000000000018</v>
          </cell>
          <cell r="Z3518">
            <v>3</v>
          </cell>
        </row>
        <row r="3519">
          <cell r="A3519">
            <v>38304</v>
          </cell>
          <cell r="B3519">
            <v>233300</v>
          </cell>
          <cell r="C3519"/>
          <cell r="D3519"/>
          <cell r="E3519">
            <v>2.9</v>
          </cell>
          <cell r="F3519">
            <v>3.1</v>
          </cell>
          <cell r="G3519">
            <v>2.99</v>
          </cell>
          <cell r="H3519">
            <v>697567</v>
          </cell>
          <cell r="I3519">
            <v>233300</v>
          </cell>
          <cell r="J3519"/>
          <cell r="K3519"/>
          <cell r="L3519"/>
          <cell r="M3519"/>
          <cell r="N3519"/>
          <cell r="O3519"/>
          <cell r="P3519"/>
          <cell r="Q3519"/>
          <cell r="R3519"/>
          <cell r="S3519"/>
          <cell r="T3519"/>
          <cell r="W3519"/>
          <cell r="X3519" t="str">
            <v>Sin movimiento</v>
          </cell>
          <cell r="Y3519">
            <v>20.000000000000018</v>
          </cell>
          <cell r="Z3519">
            <v>3</v>
          </cell>
        </row>
        <row r="3520">
          <cell r="A3520">
            <v>38305</v>
          </cell>
          <cell r="B3520">
            <v>233300</v>
          </cell>
          <cell r="C3520"/>
          <cell r="D3520"/>
          <cell r="E3520">
            <v>2.9</v>
          </cell>
          <cell r="F3520">
            <v>3.1</v>
          </cell>
          <cell r="G3520">
            <v>2.99</v>
          </cell>
          <cell r="H3520">
            <v>697567</v>
          </cell>
          <cell r="I3520">
            <v>233300</v>
          </cell>
          <cell r="J3520"/>
          <cell r="K3520"/>
          <cell r="L3520"/>
          <cell r="M3520"/>
          <cell r="N3520"/>
          <cell r="O3520"/>
          <cell r="P3520"/>
          <cell r="Q3520"/>
          <cell r="R3520"/>
          <cell r="S3520"/>
          <cell r="T3520"/>
          <cell r="W3520"/>
          <cell r="X3520" t="str">
            <v>Sin movimiento</v>
          </cell>
          <cell r="Y3520">
            <v>20.000000000000018</v>
          </cell>
          <cell r="Z3520">
            <v>3</v>
          </cell>
        </row>
        <row r="3521">
          <cell r="A3521">
            <v>38306</v>
          </cell>
          <cell r="B3521">
            <v>312800</v>
          </cell>
          <cell r="C3521"/>
          <cell r="D3521"/>
          <cell r="E3521">
            <v>2.95</v>
          </cell>
          <cell r="F3521">
            <v>3.05</v>
          </cell>
          <cell r="G3521">
            <v>2.99</v>
          </cell>
          <cell r="H3521">
            <v>935272.00000000012</v>
          </cell>
          <cell r="I3521">
            <v>312800</v>
          </cell>
          <cell r="J3521"/>
          <cell r="K3521"/>
          <cell r="L3521"/>
          <cell r="M3521"/>
          <cell r="N3521"/>
          <cell r="O3521"/>
          <cell r="P3521"/>
          <cell r="Q3521"/>
          <cell r="R3521"/>
          <cell r="S3521"/>
          <cell r="T3521"/>
          <cell r="W3521"/>
          <cell r="X3521">
            <v>38292</v>
          </cell>
          <cell r="Y3521">
            <v>9.9999999999999645</v>
          </cell>
          <cell r="Z3521">
            <v>3</v>
          </cell>
        </row>
        <row r="3522">
          <cell r="A3522">
            <v>38307</v>
          </cell>
          <cell r="B3522">
            <v>192000</v>
          </cell>
          <cell r="C3522"/>
          <cell r="D3522"/>
          <cell r="E3522">
            <v>3.05</v>
          </cell>
          <cell r="F3522">
            <v>3.1</v>
          </cell>
          <cell r="G3522">
            <v>3.05</v>
          </cell>
          <cell r="H3522">
            <v>585600</v>
          </cell>
          <cell r="I3522">
            <v>192000</v>
          </cell>
          <cell r="J3522"/>
          <cell r="K3522"/>
          <cell r="L3522"/>
          <cell r="M3522"/>
          <cell r="N3522"/>
          <cell r="O3522"/>
          <cell r="P3522"/>
          <cell r="Q3522"/>
          <cell r="R3522"/>
          <cell r="S3522"/>
          <cell r="T3522"/>
          <cell r="W3522"/>
          <cell r="X3522">
            <v>38292</v>
          </cell>
          <cell r="Y3522">
            <v>5.0000000000000266</v>
          </cell>
          <cell r="Z3522">
            <v>3</v>
          </cell>
        </row>
        <row r="3523">
          <cell r="A3523">
            <v>38308</v>
          </cell>
          <cell r="B3523">
            <v>266500</v>
          </cell>
          <cell r="C3523"/>
          <cell r="D3523"/>
          <cell r="E3523">
            <v>3</v>
          </cell>
          <cell r="F3523">
            <v>3.05</v>
          </cell>
          <cell r="G3523">
            <v>3.05</v>
          </cell>
          <cell r="H3523">
            <v>812825</v>
          </cell>
          <cell r="I3523">
            <v>266500</v>
          </cell>
          <cell r="J3523"/>
          <cell r="K3523"/>
          <cell r="L3523"/>
          <cell r="M3523"/>
          <cell r="N3523"/>
          <cell r="O3523"/>
          <cell r="P3523"/>
          <cell r="Q3523"/>
          <cell r="R3523"/>
          <cell r="S3523"/>
          <cell r="T3523"/>
          <cell r="W3523"/>
          <cell r="X3523">
            <v>38292</v>
          </cell>
          <cell r="Y3523">
            <v>4.9999999999999822</v>
          </cell>
          <cell r="Z3523">
            <v>3</v>
          </cell>
        </row>
        <row r="3524">
          <cell r="A3524">
            <v>38309</v>
          </cell>
          <cell r="B3524">
            <v>199300</v>
          </cell>
          <cell r="C3524"/>
          <cell r="D3524"/>
          <cell r="E3524">
            <v>3.05</v>
          </cell>
          <cell r="F3524">
            <v>3.1</v>
          </cell>
          <cell r="G3524">
            <v>3.05</v>
          </cell>
          <cell r="H3524">
            <v>607865</v>
          </cell>
          <cell r="I3524">
            <v>199300</v>
          </cell>
          <cell r="J3524"/>
          <cell r="K3524"/>
          <cell r="L3524"/>
          <cell r="M3524"/>
          <cell r="N3524"/>
          <cell r="O3524"/>
          <cell r="P3524"/>
          <cell r="Q3524"/>
          <cell r="R3524"/>
          <cell r="S3524"/>
          <cell r="T3524"/>
          <cell r="W3524"/>
          <cell r="X3524">
            <v>38292</v>
          </cell>
          <cell r="Y3524">
            <v>5.0000000000000266</v>
          </cell>
          <cell r="Z3524">
            <v>3</v>
          </cell>
        </row>
        <row r="3525">
          <cell r="A3525">
            <v>38310</v>
          </cell>
          <cell r="B3525">
            <v>261300</v>
          </cell>
          <cell r="C3525"/>
          <cell r="D3525"/>
          <cell r="E3525">
            <v>2.75</v>
          </cell>
          <cell r="F3525">
            <v>3.05</v>
          </cell>
          <cell r="G3525">
            <v>3.01</v>
          </cell>
          <cell r="H3525">
            <v>786513</v>
          </cell>
          <cell r="I3525">
            <v>261300</v>
          </cell>
          <cell r="J3525"/>
          <cell r="K3525"/>
          <cell r="L3525"/>
          <cell r="M3525"/>
          <cell r="N3525"/>
          <cell r="O3525"/>
          <cell r="P3525"/>
          <cell r="Q3525"/>
          <cell r="R3525"/>
          <cell r="S3525"/>
          <cell r="T3525"/>
          <cell r="W3525"/>
          <cell r="X3525">
            <v>38292</v>
          </cell>
          <cell r="Y3525">
            <v>29.999999999999982</v>
          </cell>
          <cell r="Z3525">
            <v>3</v>
          </cell>
        </row>
        <row r="3526">
          <cell r="A3526">
            <v>38311</v>
          </cell>
          <cell r="B3526">
            <v>261300</v>
          </cell>
          <cell r="C3526"/>
          <cell r="D3526"/>
          <cell r="E3526">
            <v>2.75</v>
          </cell>
          <cell r="F3526">
            <v>3.05</v>
          </cell>
          <cell r="G3526">
            <v>3.01</v>
          </cell>
          <cell r="H3526">
            <v>786513</v>
          </cell>
          <cell r="I3526">
            <v>261300</v>
          </cell>
          <cell r="J3526"/>
          <cell r="K3526"/>
          <cell r="L3526"/>
          <cell r="M3526"/>
          <cell r="N3526"/>
          <cell r="O3526"/>
          <cell r="P3526"/>
          <cell r="Q3526"/>
          <cell r="R3526"/>
          <cell r="S3526"/>
          <cell r="T3526"/>
          <cell r="W3526"/>
          <cell r="X3526" t="str">
            <v>Sin movimiento</v>
          </cell>
          <cell r="Y3526">
            <v>29.999999999999982</v>
          </cell>
          <cell r="Z3526">
            <v>3</v>
          </cell>
        </row>
        <row r="3527">
          <cell r="A3527">
            <v>38312</v>
          </cell>
          <cell r="B3527">
            <v>261300</v>
          </cell>
          <cell r="C3527"/>
          <cell r="D3527"/>
          <cell r="E3527">
            <v>2.75</v>
          </cell>
          <cell r="F3527">
            <v>3.05</v>
          </cell>
          <cell r="G3527">
            <v>3.01</v>
          </cell>
          <cell r="H3527">
            <v>786513</v>
          </cell>
          <cell r="I3527">
            <v>261300</v>
          </cell>
          <cell r="J3527"/>
          <cell r="K3527"/>
          <cell r="L3527"/>
          <cell r="M3527"/>
          <cell r="N3527"/>
          <cell r="O3527"/>
          <cell r="P3527"/>
          <cell r="Q3527"/>
          <cell r="R3527"/>
          <cell r="S3527"/>
          <cell r="T3527"/>
          <cell r="W3527"/>
          <cell r="X3527" t="str">
            <v>Sin movimiento</v>
          </cell>
          <cell r="Y3527">
            <v>29.999999999999982</v>
          </cell>
          <cell r="Z3527">
            <v>3</v>
          </cell>
        </row>
        <row r="3528">
          <cell r="A3528">
            <v>38313</v>
          </cell>
          <cell r="B3528">
            <v>210500</v>
          </cell>
          <cell r="C3528"/>
          <cell r="D3528"/>
          <cell r="E3528">
            <v>2.8</v>
          </cell>
          <cell r="F3528">
            <v>3.05</v>
          </cell>
          <cell r="G3528">
            <v>2.94</v>
          </cell>
          <cell r="H3528">
            <v>618870</v>
          </cell>
          <cell r="I3528">
            <v>210500</v>
          </cell>
          <cell r="J3528"/>
          <cell r="K3528"/>
          <cell r="L3528"/>
          <cell r="M3528"/>
          <cell r="N3528"/>
          <cell r="O3528"/>
          <cell r="P3528"/>
          <cell r="Q3528"/>
          <cell r="R3528"/>
          <cell r="S3528"/>
          <cell r="T3528"/>
          <cell r="W3528"/>
          <cell r="X3528">
            <v>38292</v>
          </cell>
          <cell r="Y3528">
            <v>25</v>
          </cell>
          <cell r="Z3528">
            <v>3</v>
          </cell>
        </row>
        <row r="3529">
          <cell r="A3529">
            <v>38314</v>
          </cell>
          <cell r="B3529">
            <v>268900</v>
          </cell>
          <cell r="C3529"/>
          <cell r="D3529"/>
          <cell r="E3529">
            <v>2.8</v>
          </cell>
          <cell r="F3529">
            <v>3.05</v>
          </cell>
          <cell r="G3529">
            <v>2.94</v>
          </cell>
          <cell r="H3529">
            <v>790566</v>
          </cell>
          <cell r="I3529">
            <v>268900</v>
          </cell>
          <cell r="J3529"/>
          <cell r="K3529"/>
          <cell r="L3529"/>
          <cell r="M3529"/>
          <cell r="N3529"/>
          <cell r="O3529"/>
          <cell r="P3529"/>
          <cell r="Q3529"/>
          <cell r="R3529"/>
          <cell r="S3529"/>
          <cell r="T3529"/>
          <cell r="W3529"/>
          <cell r="X3529">
            <v>38292</v>
          </cell>
          <cell r="Y3529">
            <v>25</v>
          </cell>
          <cell r="Z3529">
            <v>3</v>
          </cell>
        </row>
        <row r="3530">
          <cell r="A3530">
            <v>38315</v>
          </cell>
          <cell r="B3530">
            <v>332950</v>
          </cell>
          <cell r="C3530"/>
          <cell r="D3530"/>
          <cell r="E3530">
            <v>2.9</v>
          </cell>
          <cell r="F3530">
            <v>3.05</v>
          </cell>
          <cell r="G3530">
            <v>2.99</v>
          </cell>
          <cell r="H3530">
            <v>995520.50000000012</v>
          </cell>
          <cell r="I3530">
            <v>332950</v>
          </cell>
          <cell r="J3530"/>
          <cell r="K3530"/>
          <cell r="L3530"/>
          <cell r="M3530"/>
          <cell r="N3530"/>
          <cell r="O3530"/>
          <cell r="P3530"/>
          <cell r="Q3530"/>
          <cell r="R3530"/>
          <cell r="S3530"/>
          <cell r="T3530"/>
          <cell r="W3530"/>
          <cell r="X3530">
            <v>38292</v>
          </cell>
          <cell r="Y3530">
            <v>14.999999999999991</v>
          </cell>
          <cell r="Z3530">
            <v>3</v>
          </cell>
        </row>
        <row r="3531">
          <cell r="A3531">
            <v>38316</v>
          </cell>
          <cell r="B3531">
            <v>344200</v>
          </cell>
          <cell r="C3531"/>
          <cell r="D3531"/>
          <cell r="E3531">
            <v>3</v>
          </cell>
          <cell r="F3531">
            <v>3.05</v>
          </cell>
          <cell r="G3531">
            <v>3.02</v>
          </cell>
          <cell r="H3531">
            <v>1039484</v>
          </cell>
          <cell r="I3531">
            <v>344200</v>
          </cell>
          <cell r="J3531"/>
          <cell r="K3531"/>
          <cell r="L3531"/>
          <cell r="M3531"/>
          <cell r="N3531"/>
          <cell r="O3531"/>
          <cell r="P3531"/>
          <cell r="Q3531"/>
          <cell r="R3531"/>
          <cell r="S3531"/>
          <cell r="T3531"/>
          <cell r="W3531"/>
          <cell r="X3531">
            <v>38292</v>
          </cell>
          <cell r="Y3531">
            <v>4.9999999999999822</v>
          </cell>
          <cell r="Z3531">
            <v>3</v>
          </cell>
        </row>
        <row r="3532">
          <cell r="A3532">
            <v>38317</v>
          </cell>
          <cell r="B3532">
            <v>304700</v>
          </cell>
          <cell r="C3532"/>
          <cell r="D3532"/>
          <cell r="E3532">
            <v>2.95</v>
          </cell>
          <cell r="F3532">
            <v>3.08</v>
          </cell>
          <cell r="G3532">
            <v>3</v>
          </cell>
          <cell r="H3532">
            <v>914100</v>
          </cell>
          <cell r="I3532">
            <v>304700</v>
          </cell>
          <cell r="J3532"/>
          <cell r="K3532"/>
          <cell r="L3532"/>
          <cell r="M3532"/>
          <cell r="N3532"/>
          <cell r="O3532"/>
          <cell r="P3532"/>
          <cell r="Q3532"/>
          <cell r="R3532"/>
          <cell r="S3532"/>
          <cell r="T3532"/>
          <cell r="W3532"/>
          <cell r="X3532">
            <v>38292</v>
          </cell>
          <cell r="Y3532">
            <v>12.999999999999989</v>
          </cell>
          <cell r="Z3532">
            <v>3</v>
          </cell>
        </row>
        <row r="3533">
          <cell r="A3533">
            <v>38318</v>
          </cell>
          <cell r="B3533">
            <v>304700</v>
          </cell>
          <cell r="C3533"/>
          <cell r="D3533"/>
          <cell r="E3533">
            <v>2.95</v>
          </cell>
          <cell r="F3533">
            <v>3.08</v>
          </cell>
          <cell r="G3533">
            <v>3</v>
          </cell>
          <cell r="H3533">
            <v>914100</v>
          </cell>
          <cell r="I3533">
            <v>304700</v>
          </cell>
          <cell r="J3533"/>
          <cell r="K3533"/>
          <cell r="L3533"/>
          <cell r="M3533"/>
          <cell r="N3533"/>
          <cell r="O3533"/>
          <cell r="P3533"/>
          <cell r="Q3533"/>
          <cell r="R3533"/>
          <cell r="S3533"/>
          <cell r="T3533"/>
          <cell r="W3533"/>
          <cell r="X3533" t="str">
            <v>Sin movimiento</v>
          </cell>
          <cell r="Y3533">
            <v>12.999999999999989</v>
          </cell>
          <cell r="Z3533">
            <v>3</v>
          </cell>
        </row>
        <row r="3534">
          <cell r="A3534">
            <v>38319</v>
          </cell>
          <cell r="B3534">
            <v>304700</v>
          </cell>
          <cell r="C3534"/>
          <cell r="D3534"/>
          <cell r="E3534">
            <v>2.95</v>
          </cell>
          <cell r="F3534">
            <v>3.08</v>
          </cell>
          <cell r="G3534">
            <v>3</v>
          </cell>
          <cell r="H3534">
            <v>914100</v>
          </cell>
          <cell r="I3534">
            <v>304700</v>
          </cell>
          <cell r="J3534"/>
          <cell r="K3534"/>
          <cell r="L3534"/>
          <cell r="M3534"/>
          <cell r="N3534"/>
          <cell r="O3534"/>
          <cell r="P3534"/>
          <cell r="Q3534"/>
          <cell r="R3534"/>
          <cell r="S3534"/>
          <cell r="T3534"/>
          <cell r="W3534"/>
          <cell r="X3534" t="str">
            <v>Sin movimiento</v>
          </cell>
          <cell r="Y3534">
            <v>12.999999999999989</v>
          </cell>
          <cell r="Z3534">
            <v>3</v>
          </cell>
        </row>
        <row r="3535">
          <cell r="A3535">
            <v>38320</v>
          </cell>
          <cell r="B3535">
            <v>291600</v>
          </cell>
          <cell r="C3535"/>
          <cell r="D3535"/>
          <cell r="E3535">
            <v>3</v>
          </cell>
          <cell r="F3535">
            <v>3.05</v>
          </cell>
          <cell r="G3535">
            <v>3</v>
          </cell>
          <cell r="H3535">
            <v>874800</v>
          </cell>
          <cell r="I3535">
            <v>291600</v>
          </cell>
          <cell r="J3535"/>
          <cell r="K3535"/>
          <cell r="L3535"/>
          <cell r="M3535"/>
          <cell r="N3535"/>
          <cell r="O3535"/>
          <cell r="P3535"/>
          <cell r="Q3535"/>
          <cell r="R3535"/>
          <cell r="S3535"/>
          <cell r="T3535"/>
          <cell r="W3535"/>
          <cell r="X3535">
            <v>38292</v>
          </cell>
          <cell r="Y3535">
            <v>4.9999999999999822</v>
          </cell>
          <cell r="Z3535">
            <v>3</v>
          </cell>
        </row>
        <row r="3536">
          <cell r="A3536">
            <v>38321</v>
          </cell>
          <cell r="B3536">
            <v>266400</v>
          </cell>
          <cell r="C3536"/>
          <cell r="D3536"/>
          <cell r="E3536">
            <v>2.8</v>
          </cell>
          <cell r="F3536">
            <v>3.05</v>
          </cell>
          <cell r="G3536">
            <v>3.02</v>
          </cell>
          <cell r="H3536">
            <v>804528</v>
          </cell>
          <cell r="I3536">
            <v>266400</v>
          </cell>
          <cell r="J3536">
            <v>23045032.5</v>
          </cell>
          <cell r="K3536">
            <v>7638050</v>
          </cell>
          <cell r="L3536">
            <v>3.0171355908903452</v>
          </cell>
          <cell r="M3536"/>
          <cell r="N3536"/>
          <cell r="O3536"/>
          <cell r="P3536"/>
          <cell r="Q3536"/>
          <cell r="R3536"/>
          <cell r="S3536"/>
          <cell r="T3536"/>
          <cell r="W3536"/>
          <cell r="X3536">
            <v>38292</v>
          </cell>
          <cell r="Y3536">
            <v>25</v>
          </cell>
          <cell r="Z3536">
            <v>3</v>
          </cell>
        </row>
        <row r="3537">
          <cell r="A3537">
            <v>38322</v>
          </cell>
          <cell r="B3537">
            <v>116000</v>
          </cell>
          <cell r="C3537"/>
          <cell r="D3537"/>
          <cell r="E3537">
            <v>3</v>
          </cell>
          <cell r="F3537">
            <v>3.1</v>
          </cell>
          <cell r="G3537">
            <v>3.07</v>
          </cell>
          <cell r="H3537">
            <v>356120</v>
          </cell>
          <cell r="I3537">
            <v>116000</v>
          </cell>
          <cell r="J3537"/>
          <cell r="K3537"/>
          <cell r="L3537"/>
          <cell r="M3537"/>
          <cell r="N3537"/>
          <cell r="O3537"/>
          <cell r="P3537"/>
          <cell r="Q3537"/>
          <cell r="R3537"/>
          <cell r="S3537"/>
          <cell r="T3537"/>
          <cell r="W3537"/>
          <cell r="X3537">
            <v>38322</v>
          </cell>
          <cell r="Y3537">
            <v>10.000000000000009</v>
          </cell>
          <cell r="Z3537">
            <v>3</v>
          </cell>
        </row>
        <row r="3538">
          <cell r="A3538">
            <v>38323</v>
          </cell>
          <cell r="B3538">
            <v>154500</v>
          </cell>
          <cell r="C3538"/>
          <cell r="D3538"/>
          <cell r="E3538">
            <v>3</v>
          </cell>
          <cell r="F3538">
            <v>3.1</v>
          </cell>
          <cell r="G3538">
            <v>3.06</v>
          </cell>
          <cell r="H3538">
            <v>472770</v>
          </cell>
          <cell r="I3538">
            <v>154500</v>
          </cell>
          <cell r="J3538"/>
          <cell r="K3538"/>
          <cell r="L3538"/>
          <cell r="M3538"/>
          <cell r="N3538"/>
          <cell r="O3538"/>
          <cell r="P3538"/>
          <cell r="Q3538"/>
          <cell r="R3538"/>
          <cell r="S3538"/>
          <cell r="T3538"/>
          <cell r="W3538"/>
          <cell r="X3538">
            <v>38322</v>
          </cell>
          <cell r="Y3538">
            <v>10.000000000000009</v>
          </cell>
          <cell r="Z3538">
            <v>3</v>
          </cell>
        </row>
        <row r="3539">
          <cell r="A3539">
            <v>38324</v>
          </cell>
          <cell r="B3539">
            <v>131500</v>
          </cell>
          <cell r="C3539"/>
          <cell r="D3539"/>
          <cell r="E3539">
            <v>2.85</v>
          </cell>
          <cell r="F3539">
            <v>3.1</v>
          </cell>
          <cell r="G3539">
            <v>2.99</v>
          </cell>
          <cell r="H3539">
            <v>393185</v>
          </cell>
          <cell r="I3539">
            <v>131500</v>
          </cell>
          <cell r="J3539"/>
          <cell r="K3539"/>
          <cell r="L3539"/>
          <cell r="M3539"/>
          <cell r="N3539"/>
          <cell r="O3539"/>
          <cell r="P3539"/>
          <cell r="Q3539"/>
          <cell r="R3539"/>
          <cell r="S3539"/>
          <cell r="T3539"/>
          <cell r="W3539"/>
          <cell r="X3539">
            <v>38322</v>
          </cell>
          <cell r="Y3539">
            <v>25</v>
          </cell>
          <cell r="Z3539">
            <v>3</v>
          </cell>
        </row>
        <row r="3540">
          <cell r="A3540">
            <v>38325</v>
          </cell>
          <cell r="B3540">
            <v>131500</v>
          </cell>
          <cell r="C3540"/>
          <cell r="D3540"/>
          <cell r="E3540">
            <v>2.85</v>
          </cell>
          <cell r="F3540">
            <v>3.1</v>
          </cell>
          <cell r="G3540">
            <v>2.99</v>
          </cell>
          <cell r="H3540">
            <v>393185</v>
          </cell>
          <cell r="I3540">
            <v>131500</v>
          </cell>
          <cell r="J3540"/>
          <cell r="K3540"/>
          <cell r="L3540"/>
          <cell r="M3540"/>
          <cell r="N3540"/>
          <cell r="O3540"/>
          <cell r="P3540"/>
          <cell r="Q3540"/>
          <cell r="R3540"/>
          <cell r="S3540"/>
          <cell r="T3540"/>
          <cell r="W3540"/>
          <cell r="X3540" t="str">
            <v>Sin movimiento</v>
          </cell>
          <cell r="Y3540">
            <v>25</v>
          </cell>
          <cell r="Z3540">
            <v>3</v>
          </cell>
        </row>
        <row r="3541">
          <cell r="A3541">
            <v>38326</v>
          </cell>
          <cell r="B3541">
            <v>131500</v>
          </cell>
          <cell r="C3541"/>
          <cell r="D3541"/>
          <cell r="E3541">
            <v>2.85</v>
          </cell>
          <cell r="F3541">
            <v>3.1</v>
          </cell>
          <cell r="G3541">
            <v>2.99</v>
          </cell>
          <cell r="H3541">
            <v>393185</v>
          </cell>
          <cell r="I3541">
            <v>131500</v>
          </cell>
          <cell r="J3541"/>
          <cell r="K3541"/>
          <cell r="L3541"/>
          <cell r="M3541"/>
          <cell r="N3541"/>
          <cell r="O3541"/>
          <cell r="P3541"/>
          <cell r="Q3541"/>
          <cell r="R3541"/>
          <cell r="S3541"/>
          <cell r="T3541"/>
          <cell r="W3541"/>
          <cell r="X3541" t="str">
            <v>Sin movimiento</v>
          </cell>
          <cell r="Y3541">
            <v>25</v>
          </cell>
          <cell r="Z3541">
            <v>3</v>
          </cell>
        </row>
        <row r="3542">
          <cell r="A3542">
            <v>38327</v>
          </cell>
          <cell r="B3542">
            <v>155500</v>
          </cell>
          <cell r="C3542"/>
          <cell r="D3542"/>
          <cell r="E3542">
            <v>2.9</v>
          </cell>
          <cell r="F3542">
            <v>3.05</v>
          </cell>
          <cell r="G3542">
            <v>2.97</v>
          </cell>
          <cell r="H3542">
            <v>461835.00000000006</v>
          </cell>
          <cell r="I3542">
            <v>155500</v>
          </cell>
          <cell r="J3542"/>
          <cell r="K3542"/>
          <cell r="L3542"/>
          <cell r="M3542"/>
          <cell r="N3542"/>
          <cell r="O3542"/>
          <cell r="P3542"/>
          <cell r="Q3542"/>
          <cell r="R3542"/>
          <cell r="S3542"/>
          <cell r="T3542"/>
          <cell r="W3542"/>
          <cell r="X3542">
            <v>38322</v>
          </cell>
          <cell r="Y3542">
            <v>14.999999999999991</v>
          </cell>
          <cell r="Z3542">
            <v>3</v>
          </cell>
        </row>
        <row r="3543">
          <cell r="A3543">
            <v>38328</v>
          </cell>
          <cell r="B3543">
            <v>274500</v>
          </cell>
          <cell r="C3543"/>
          <cell r="D3543"/>
          <cell r="E3543">
            <v>3</v>
          </cell>
          <cell r="F3543">
            <v>3.05</v>
          </cell>
          <cell r="G3543">
            <v>3.01</v>
          </cell>
          <cell r="H3543">
            <v>826244.99999999988</v>
          </cell>
          <cell r="I3543">
            <v>274500</v>
          </cell>
          <cell r="J3543"/>
          <cell r="K3543"/>
          <cell r="L3543"/>
          <cell r="M3543"/>
          <cell r="N3543"/>
          <cell r="O3543"/>
          <cell r="P3543"/>
          <cell r="Q3543"/>
          <cell r="R3543"/>
          <cell r="S3543"/>
          <cell r="T3543"/>
          <cell r="W3543"/>
          <cell r="X3543">
            <v>38322</v>
          </cell>
          <cell r="Y3543">
            <v>4.9999999999999822</v>
          </cell>
          <cell r="Z3543">
            <v>3</v>
          </cell>
        </row>
        <row r="3544">
          <cell r="A3544">
            <v>38329</v>
          </cell>
          <cell r="B3544">
            <v>274500</v>
          </cell>
          <cell r="C3544"/>
          <cell r="D3544"/>
          <cell r="E3544">
            <v>3</v>
          </cell>
          <cell r="F3544">
            <v>3.05</v>
          </cell>
          <cell r="G3544">
            <v>3.01</v>
          </cell>
          <cell r="H3544">
            <v>826244.99999999988</v>
          </cell>
          <cell r="I3544">
            <v>274500</v>
          </cell>
          <cell r="J3544"/>
          <cell r="K3544"/>
          <cell r="L3544"/>
          <cell r="M3544"/>
          <cell r="N3544"/>
          <cell r="O3544"/>
          <cell r="P3544"/>
          <cell r="Q3544"/>
          <cell r="R3544"/>
          <cell r="S3544"/>
          <cell r="T3544"/>
          <cell r="W3544"/>
          <cell r="X3544">
            <v>38322</v>
          </cell>
          <cell r="Y3544">
            <v>4.9999999999999822</v>
          </cell>
          <cell r="Z3544">
            <v>3</v>
          </cell>
        </row>
        <row r="3545">
          <cell r="A3545">
            <v>38330</v>
          </cell>
          <cell r="B3545">
            <v>229200</v>
          </cell>
          <cell r="C3545"/>
          <cell r="D3545"/>
          <cell r="E3545">
            <v>3.05</v>
          </cell>
          <cell r="F3545">
            <v>3.1</v>
          </cell>
          <cell r="G3545">
            <v>3.06</v>
          </cell>
          <cell r="H3545">
            <v>701352</v>
          </cell>
          <cell r="I3545">
            <v>229200</v>
          </cell>
          <cell r="J3545"/>
          <cell r="K3545"/>
          <cell r="L3545"/>
          <cell r="M3545"/>
          <cell r="N3545"/>
          <cell r="O3545"/>
          <cell r="P3545"/>
          <cell r="Q3545"/>
          <cell r="R3545"/>
          <cell r="S3545"/>
          <cell r="T3545"/>
          <cell r="W3545"/>
          <cell r="X3545">
            <v>38322</v>
          </cell>
          <cell r="Y3545">
            <v>5.0000000000000266</v>
          </cell>
          <cell r="Z3545">
            <v>3</v>
          </cell>
        </row>
        <row r="3546">
          <cell r="A3546">
            <v>38331</v>
          </cell>
          <cell r="B3546">
            <v>273800</v>
          </cell>
          <cell r="C3546"/>
          <cell r="D3546"/>
          <cell r="E3546">
            <v>2.8</v>
          </cell>
          <cell r="F3546">
            <v>3.05</v>
          </cell>
          <cell r="G3546">
            <v>3.01</v>
          </cell>
          <cell r="H3546">
            <v>824137.99999999988</v>
          </cell>
          <cell r="I3546">
            <v>273800</v>
          </cell>
          <cell r="J3546"/>
          <cell r="K3546"/>
          <cell r="L3546"/>
          <cell r="M3546"/>
          <cell r="N3546"/>
          <cell r="O3546"/>
          <cell r="P3546"/>
          <cell r="Q3546"/>
          <cell r="R3546"/>
          <cell r="S3546"/>
          <cell r="T3546"/>
          <cell r="W3546"/>
          <cell r="X3546">
            <v>38322</v>
          </cell>
          <cell r="Y3546">
            <v>25</v>
          </cell>
          <cell r="Z3546">
            <v>3</v>
          </cell>
        </row>
        <row r="3547">
          <cell r="A3547">
            <v>38332</v>
          </cell>
          <cell r="B3547">
            <v>273800</v>
          </cell>
          <cell r="C3547"/>
          <cell r="D3547"/>
          <cell r="E3547">
            <v>2.8</v>
          </cell>
          <cell r="F3547">
            <v>3.05</v>
          </cell>
          <cell r="G3547">
            <v>3.01</v>
          </cell>
          <cell r="H3547">
            <v>824137.99999999988</v>
          </cell>
          <cell r="I3547">
            <v>273800</v>
          </cell>
          <cell r="J3547"/>
          <cell r="K3547"/>
          <cell r="L3547"/>
          <cell r="M3547"/>
          <cell r="N3547"/>
          <cell r="O3547"/>
          <cell r="P3547"/>
          <cell r="Q3547"/>
          <cell r="R3547"/>
          <cell r="S3547"/>
          <cell r="T3547"/>
          <cell r="W3547"/>
          <cell r="X3547" t="str">
            <v>Sin movimiento</v>
          </cell>
          <cell r="Y3547">
            <v>25</v>
          </cell>
          <cell r="Z3547">
            <v>3</v>
          </cell>
        </row>
        <row r="3548">
          <cell r="A3548">
            <v>38333</v>
          </cell>
          <cell r="B3548">
            <v>273800</v>
          </cell>
          <cell r="C3548"/>
          <cell r="D3548"/>
          <cell r="E3548">
            <v>2.8</v>
          </cell>
          <cell r="F3548">
            <v>3.05</v>
          </cell>
          <cell r="G3548">
            <v>3.01</v>
          </cell>
          <cell r="H3548">
            <v>824137.99999999988</v>
          </cell>
          <cell r="I3548">
            <v>273800</v>
          </cell>
          <cell r="J3548"/>
          <cell r="K3548"/>
          <cell r="L3548"/>
          <cell r="M3548"/>
          <cell r="N3548"/>
          <cell r="O3548"/>
          <cell r="P3548"/>
          <cell r="Q3548"/>
          <cell r="R3548"/>
          <cell r="S3548"/>
          <cell r="T3548"/>
          <cell r="W3548"/>
          <cell r="X3548" t="str">
            <v>Sin movimiento</v>
          </cell>
          <cell r="Y3548">
            <v>25</v>
          </cell>
          <cell r="Z3548">
            <v>3</v>
          </cell>
        </row>
        <row r="3549">
          <cell r="A3549">
            <v>38334</v>
          </cell>
          <cell r="B3549">
            <v>272300</v>
          </cell>
          <cell r="C3549"/>
          <cell r="D3549"/>
          <cell r="E3549">
            <v>2.85</v>
          </cell>
          <cell r="F3549">
            <v>3</v>
          </cell>
          <cell r="G3549">
            <v>2.94</v>
          </cell>
          <cell r="H3549">
            <v>800562</v>
          </cell>
          <cell r="I3549">
            <v>272300</v>
          </cell>
          <cell r="J3549"/>
          <cell r="K3549"/>
          <cell r="L3549"/>
          <cell r="M3549"/>
          <cell r="N3549"/>
          <cell r="O3549"/>
          <cell r="P3549"/>
          <cell r="Q3549"/>
          <cell r="R3549"/>
          <cell r="S3549"/>
          <cell r="T3549"/>
          <cell r="W3549"/>
          <cell r="X3549">
            <v>38322</v>
          </cell>
          <cell r="Y3549">
            <v>14.999999999999991</v>
          </cell>
          <cell r="Z3549">
            <v>3</v>
          </cell>
        </row>
        <row r="3550">
          <cell r="A3550">
            <v>38335</v>
          </cell>
          <cell r="B3550">
            <v>242500</v>
          </cell>
          <cell r="C3550"/>
          <cell r="D3550"/>
          <cell r="E3550">
            <v>2.85</v>
          </cell>
          <cell r="F3550">
            <v>3</v>
          </cell>
          <cell r="G3550">
            <v>2.9</v>
          </cell>
          <cell r="H3550">
            <v>703250</v>
          </cell>
          <cell r="I3550">
            <v>242500</v>
          </cell>
          <cell r="J3550"/>
          <cell r="K3550"/>
          <cell r="L3550"/>
          <cell r="M3550"/>
          <cell r="N3550"/>
          <cell r="O3550"/>
          <cell r="P3550"/>
          <cell r="Q3550"/>
          <cell r="R3550"/>
          <cell r="S3550"/>
          <cell r="T3550"/>
          <cell r="W3550"/>
          <cell r="X3550">
            <v>38322</v>
          </cell>
          <cell r="Y3550">
            <v>14.999999999999991</v>
          </cell>
          <cell r="Z3550">
            <v>3</v>
          </cell>
        </row>
        <row r="3551">
          <cell r="A3551">
            <v>38336</v>
          </cell>
          <cell r="B3551">
            <v>442300</v>
          </cell>
          <cell r="C3551"/>
          <cell r="D3551"/>
          <cell r="E3551">
            <v>2.85</v>
          </cell>
          <cell r="F3551">
            <v>3.1</v>
          </cell>
          <cell r="G3551">
            <v>2.9</v>
          </cell>
          <cell r="H3551">
            <v>1282670</v>
          </cell>
          <cell r="I3551">
            <v>442300</v>
          </cell>
          <cell r="J3551"/>
          <cell r="K3551"/>
          <cell r="L3551"/>
          <cell r="M3551"/>
          <cell r="N3551"/>
          <cell r="O3551"/>
          <cell r="P3551"/>
          <cell r="Q3551"/>
          <cell r="R3551"/>
          <cell r="S3551"/>
          <cell r="T3551"/>
          <cell r="W3551"/>
          <cell r="X3551">
            <v>38322</v>
          </cell>
          <cell r="Y3551">
            <v>25</v>
          </cell>
          <cell r="Z3551">
            <v>3</v>
          </cell>
        </row>
        <row r="3552">
          <cell r="A3552">
            <v>38337</v>
          </cell>
          <cell r="B3552">
            <v>280700</v>
          </cell>
          <cell r="C3552"/>
          <cell r="D3552"/>
          <cell r="E3552">
            <v>3.05</v>
          </cell>
          <cell r="F3552">
            <v>3.15</v>
          </cell>
          <cell r="G3552">
            <v>3.07</v>
          </cell>
          <cell r="H3552">
            <v>861749</v>
          </cell>
          <cell r="I3552">
            <v>280700</v>
          </cell>
          <cell r="J3552"/>
          <cell r="K3552"/>
          <cell r="L3552"/>
          <cell r="M3552"/>
          <cell r="N3552"/>
          <cell r="O3552"/>
          <cell r="P3552"/>
          <cell r="Q3552"/>
          <cell r="R3552"/>
          <cell r="S3552"/>
          <cell r="T3552"/>
          <cell r="W3552"/>
          <cell r="X3552">
            <v>38322</v>
          </cell>
          <cell r="Y3552">
            <v>10.000000000000009</v>
          </cell>
          <cell r="Z3552">
            <v>3</v>
          </cell>
        </row>
        <row r="3553">
          <cell r="A3553">
            <v>38338</v>
          </cell>
          <cell r="B3553">
            <v>315500</v>
          </cell>
          <cell r="C3553"/>
          <cell r="D3553"/>
          <cell r="E3553">
            <v>3</v>
          </cell>
          <cell r="F3553">
            <v>3.1</v>
          </cell>
          <cell r="G3553">
            <v>3.07</v>
          </cell>
          <cell r="H3553">
            <v>968585</v>
          </cell>
          <cell r="I3553">
            <v>315500</v>
          </cell>
          <cell r="J3553"/>
          <cell r="K3553"/>
          <cell r="L3553"/>
          <cell r="M3553"/>
          <cell r="N3553"/>
          <cell r="O3553"/>
          <cell r="P3553"/>
          <cell r="Q3553"/>
          <cell r="R3553"/>
          <cell r="S3553"/>
          <cell r="T3553"/>
          <cell r="W3553"/>
          <cell r="X3553">
            <v>38322</v>
          </cell>
          <cell r="Y3553">
            <v>10.000000000000009</v>
          </cell>
          <cell r="Z3553">
            <v>3</v>
          </cell>
        </row>
        <row r="3554">
          <cell r="A3554">
            <v>38339</v>
          </cell>
          <cell r="B3554">
            <v>315500</v>
          </cell>
          <cell r="C3554"/>
          <cell r="D3554"/>
          <cell r="E3554">
            <v>3</v>
          </cell>
          <cell r="F3554">
            <v>3.1</v>
          </cell>
          <cell r="G3554">
            <v>3.07</v>
          </cell>
          <cell r="H3554">
            <v>968585</v>
          </cell>
          <cell r="I3554">
            <v>315500</v>
          </cell>
          <cell r="J3554"/>
          <cell r="K3554"/>
          <cell r="L3554"/>
          <cell r="M3554"/>
          <cell r="N3554"/>
          <cell r="O3554"/>
          <cell r="P3554"/>
          <cell r="Q3554"/>
          <cell r="R3554"/>
          <cell r="S3554"/>
          <cell r="T3554"/>
          <cell r="W3554"/>
          <cell r="X3554" t="str">
            <v>Sin movimiento</v>
          </cell>
          <cell r="Y3554">
            <v>10.000000000000009</v>
          </cell>
          <cell r="Z3554">
            <v>3</v>
          </cell>
        </row>
        <row r="3555">
          <cell r="A3555">
            <v>38340</v>
          </cell>
          <cell r="B3555">
            <v>315500</v>
          </cell>
          <cell r="C3555"/>
          <cell r="D3555"/>
          <cell r="E3555">
            <v>3</v>
          </cell>
          <cell r="F3555">
            <v>3.1</v>
          </cell>
          <cell r="G3555">
            <v>3.07</v>
          </cell>
          <cell r="H3555">
            <v>968585</v>
          </cell>
          <cell r="I3555">
            <v>315500</v>
          </cell>
          <cell r="J3555"/>
          <cell r="K3555"/>
          <cell r="L3555"/>
          <cell r="M3555"/>
          <cell r="N3555"/>
          <cell r="O3555"/>
          <cell r="P3555"/>
          <cell r="Q3555"/>
          <cell r="R3555"/>
          <cell r="S3555"/>
          <cell r="T3555"/>
          <cell r="W3555"/>
          <cell r="X3555" t="str">
            <v>Sin movimiento</v>
          </cell>
          <cell r="Y3555">
            <v>10.000000000000009</v>
          </cell>
          <cell r="Z3555">
            <v>3</v>
          </cell>
        </row>
        <row r="3556">
          <cell r="A3556">
            <v>38341</v>
          </cell>
          <cell r="B3556">
            <v>499500</v>
          </cell>
          <cell r="C3556"/>
          <cell r="D3556"/>
          <cell r="E3556">
            <v>2.95</v>
          </cell>
          <cell r="F3556">
            <v>3.05</v>
          </cell>
          <cell r="G3556">
            <v>3.03</v>
          </cell>
          <cell r="H3556">
            <v>1513485</v>
          </cell>
          <cell r="I3556">
            <v>499500</v>
          </cell>
          <cell r="J3556"/>
          <cell r="K3556"/>
          <cell r="L3556"/>
          <cell r="M3556"/>
          <cell r="N3556"/>
          <cell r="O3556"/>
          <cell r="P3556"/>
          <cell r="Q3556"/>
          <cell r="R3556"/>
          <cell r="S3556"/>
          <cell r="T3556"/>
          <cell r="W3556"/>
          <cell r="X3556">
            <v>38322</v>
          </cell>
          <cell r="Y3556">
            <v>9.9999999999999645</v>
          </cell>
          <cell r="Z3556">
            <v>3</v>
          </cell>
        </row>
        <row r="3557">
          <cell r="A3557">
            <v>38342</v>
          </cell>
          <cell r="B3557">
            <v>501700</v>
          </cell>
          <cell r="C3557"/>
          <cell r="D3557"/>
          <cell r="E3557">
            <v>2.95</v>
          </cell>
          <cell r="F3557">
            <v>3.05</v>
          </cell>
          <cell r="G3557">
            <v>2.99</v>
          </cell>
          <cell r="H3557">
            <v>1500083</v>
          </cell>
          <cell r="I3557">
            <v>501700</v>
          </cell>
          <cell r="J3557"/>
          <cell r="K3557"/>
          <cell r="L3557"/>
          <cell r="M3557"/>
          <cell r="N3557"/>
          <cell r="O3557"/>
          <cell r="P3557"/>
          <cell r="Q3557"/>
          <cell r="R3557"/>
          <cell r="S3557"/>
          <cell r="T3557"/>
          <cell r="W3557"/>
          <cell r="X3557">
            <v>38322</v>
          </cell>
          <cell r="Y3557">
            <v>9.9999999999999645</v>
          </cell>
          <cell r="Z3557">
            <v>3</v>
          </cell>
        </row>
        <row r="3558">
          <cell r="A3558">
            <v>38343</v>
          </cell>
          <cell r="B3558">
            <v>523200</v>
          </cell>
          <cell r="C3558"/>
          <cell r="D3558"/>
          <cell r="E3558">
            <v>3</v>
          </cell>
          <cell r="F3558">
            <v>3.05</v>
          </cell>
          <cell r="G3558">
            <v>3</v>
          </cell>
          <cell r="H3558">
            <v>1569600</v>
          </cell>
          <cell r="I3558">
            <v>523200</v>
          </cell>
          <cell r="J3558"/>
          <cell r="K3558"/>
          <cell r="L3558"/>
          <cell r="M3558"/>
          <cell r="N3558"/>
          <cell r="O3558"/>
          <cell r="P3558"/>
          <cell r="Q3558"/>
          <cell r="R3558"/>
          <cell r="S3558"/>
          <cell r="T3558"/>
          <cell r="W3558"/>
          <cell r="X3558">
            <v>38322</v>
          </cell>
          <cell r="Y3558">
            <v>4.9999999999999822</v>
          </cell>
          <cell r="Z3558">
            <v>3</v>
          </cell>
        </row>
        <row r="3559">
          <cell r="A3559">
            <v>38344</v>
          </cell>
          <cell r="B3559">
            <v>586000</v>
          </cell>
          <cell r="C3559"/>
          <cell r="D3559"/>
          <cell r="E3559">
            <v>2.9</v>
          </cell>
          <cell r="F3559">
            <v>3.1</v>
          </cell>
          <cell r="G3559">
            <v>2.99</v>
          </cell>
          <cell r="H3559">
            <v>1752140.0000000002</v>
          </cell>
          <cell r="I3559">
            <v>586000</v>
          </cell>
          <cell r="J3559"/>
          <cell r="K3559"/>
          <cell r="L3559"/>
          <cell r="M3559"/>
          <cell r="N3559"/>
          <cell r="O3559"/>
          <cell r="P3559"/>
          <cell r="Q3559"/>
          <cell r="R3559"/>
          <cell r="S3559"/>
          <cell r="T3559"/>
          <cell r="W3559"/>
          <cell r="X3559">
            <v>38322</v>
          </cell>
          <cell r="Y3559">
            <v>20.000000000000018</v>
          </cell>
          <cell r="Z3559">
            <v>3</v>
          </cell>
        </row>
        <row r="3560">
          <cell r="A3560">
            <v>38345</v>
          </cell>
          <cell r="B3560">
            <v>586000</v>
          </cell>
          <cell r="C3560"/>
          <cell r="D3560"/>
          <cell r="E3560">
            <v>2.9</v>
          </cell>
          <cell r="F3560">
            <v>3.1</v>
          </cell>
          <cell r="G3560">
            <v>2.99</v>
          </cell>
          <cell r="H3560">
            <v>1752140.0000000002</v>
          </cell>
          <cell r="I3560">
            <v>586000</v>
          </cell>
          <cell r="J3560"/>
          <cell r="K3560"/>
          <cell r="L3560"/>
          <cell r="M3560"/>
          <cell r="N3560"/>
          <cell r="O3560"/>
          <cell r="P3560"/>
          <cell r="Q3560"/>
          <cell r="R3560"/>
          <cell r="S3560"/>
          <cell r="T3560"/>
          <cell r="W3560"/>
          <cell r="X3560">
            <v>38322</v>
          </cell>
          <cell r="Y3560">
            <v>20.000000000000018</v>
          </cell>
          <cell r="Z3560">
            <v>3</v>
          </cell>
        </row>
        <row r="3561">
          <cell r="A3561">
            <v>38346</v>
          </cell>
          <cell r="B3561">
            <v>586000</v>
          </cell>
          <cell r="C3561"/>
          <cell r="D3561"/>
          <cell r="E3561">
            <v>2.9</v>
          </cell>
          <cell r="F3561">
            <v>3.1</v>
          </cell>
          <cell r="G3561">
            <v>2.99</v>
          </cell>
          <cell r="H3561">
            <v>1752140.0000000002</v>
          </cell>
          <cell r="I3561">
            <v>586000</v>
          </cell>
          <cell r="J3561"/>
          <cell r="K3561"/>
          <cell r="L3561"/>
          <cell r="M3561"/>
          <cell r="N3561"/>
          <cell r="O3561"/>
          <cell r="P3561"/>
          <cell r="Q3561"/>
          <cell r="R3561"/>
          <cell r="S3561"/>
          <cell r="T3561"/>
          <cell r="W3561"/>
          <cell r="X3561" t="str">
            <v>Sin movimiento</v>
          </cell>
          <cell r="Y3561">
            <v>20.000000000000018</v>
          </cell>
          <cell r="Z3561">
            <v>3</v>
          </cell>
        </row>
        <row r="3562">
          <cell r="A3562">
            <v>38347</v>
          </cell>
          <cell r="B3562">
            <v>586000</v>
          </cell>
          <cell r="C3562"/>
          <cell r="D3562"/>
          <cell r="E3562">
            <v>2.9</v>
          </cell>
          <cell r="F3562">
            <v>3.1</v>
          </cell>
          <cell r="G3562">
            <v>2.99</v>
          </cell>
          <cell r="H3562">
            <v>1752140.0000000002</v>
          </cell>
          <cell r="I3562">
            <v>586000</v>
          </cell>
          <cell r="J3562"/>
          <cell r="K3562"/>
          <cell r="L3562"/>
          <cell r="M3562"/>
          <cell r="N3562"/>
          <cell r="O3562"/>
          <cell r="P3562"/>
          <cell r="Q3562"/>
          <cell r="R3562"/>
          <cell r="S3562"/>
          <cell r="T3562"/>
          <cell r="W3562"/>
          <cell r="X3562" t="str">
            <v>Sin movimiento</v>
          </cell>
          <cell r="Y3562">
            <v>20.000000000000018</v>
          </cell>
          <cell r="Z3562">
            <v>3</v>
          </cell>
        </row>
        <row r="3563">
          <cell r="A3563">
            <v>38348</v>
          </cell>
          <cell r="B3563">
            <v>494300</v>
          </cell>
          <cell r="C3563"/>
          <cell r="D3563"/>
          <cell r="E3563">
            <v>3</v>
          </cell>
          <cell r="F3563">
            <v>3.05</v>
          </cell>
          <cell r="G3563">
            <v>3.01</v>
          </cell>
          <cell r="H3563">
            <v>1487843</v>
          </cell>
          <cell r="I3563">
            <v>494300</v>
          </cell>
          <cell r="J3563"/>
          <cell r="K3563"/>
          <cell r="L3563"/>
          <cell r="M3563"/>
          <cell r="N3563"/>
          <cell r="O3563"/>
          <cell r="P3563"/>
          <cell r="Q3563"/>
          <cell r="R3563"/>
          <cell r="S3563"/>
          <cell r="T3563"/>
          <cell r="W3563"/>
          <cell r="X3563">
            <v>38322</v>
          </cell>
          <cell r="Y3563">
            <v>4.9999999999999822</v>
          </cell>
          <cell r="Z3563">
            <v>3</v>
          </cell>
        </row>
        <row r="3564">
          <cell r="A3564">
            <v>38349</v>
          </cell>
          <cell r="B3564">
            <v>554200</v>
          </cell>
          <cell r="C3564"/>
          <cell r="D3564"/>
          <cell r="E3564">
            <v>3</v>
          </cell>
          <cell r="F3564">
            <v>3.05</v>
          </cell>
          <cell r="G3564">
            <v>3.01</v>
          </cell>
          <cell r="H3564">
            <v>1668141.9999999998</v>
          </cell>
          <cell r="I3564">
            <v>554200</v>
          </cell>
          <cell r="J3564"/>
          <cell r="K3564"/>
          <cell r="L3564"/>
          <cell r="M3564"/>
          <cell r="N3564"/>
          <cell r="O3564"/>
          <cell r="P3564"/>
          <cell r="Q3564"/>
          <cell r="R3564"/>
          <cell r="S3564"/>
          <cell r="T3564"/>
          <cell r="W3564"/>
          <cell r="X3564">
            <v>38322</v>
          </cell>
          <cell r="Y3564">
            <v>4.9999999999999822</v>
          </cell>
          <cell r="Z3564">
            <v>3</v>
          </cell>
        </row>
        <row r="3565">
          <cell r="A3565">
            <v>38350</v>
          </cell>
          <cell r="B3565">
            <v>486600</v>
          </cell>
          <cell r="C3565"/>
          <cell r="D3565"/>
          <cell r="E3565">
            <v>2.85</v>
          </cell>
          <cell r="F3565">
            <v>3.05</v>
          </cell>
          <cell r="G3565">
            <v>2.98</v>
          </cell>
          <cell r="H3565">
            <v>1450068</v>
          </cell>
          <cell r="I3565">
            <v>486600</v>
          </cell>
          <cell r="J3565"/>
          <cell r="K3565"/>
          <cell r="L3565"/>
          <cell r="M3565"/>
          <cell r="N3565"/>
          <cell r="O3565"/>
          <cell r="P3565"/>
          <cell r="Q3565"/>
          <cell r="R3565"/>
          <cell r="S3565"/>
          <cell r="T3565"/>
          <cell r="W3565"/>
          <cell r="X3565">
            <v>38322</v>
          </cell>
          <cell r="Y3565">
            <v>19.999999999999972</v>
          </cell>
          <cell r="Z3565">
            <v>3</v>
          </cell>
        </row>
        <row r="3566">
          <cell r="A3566">
            <v>38351</v>
          </cell>
          <cell r="B3566">
            <v>330700</v>
          </cell>
          <cell r="C3566"/>
          <cell r="D3566"/>
          <cell r="E3566">
            <v>2.9</v>
          </cell>
          <cell r="F3566">
            <v>3.05</v>
          </cell>
          <cell r="G3566">
            <v>3</v>
          </cell>
          <cell r="H3566">
            <v>992100</v>
          </cell>
          <cell r="I3566">
            <v>330700</v>
          </cell>
          <cell r="J3566"/>
          <cell r="K3566"/>
          <cell r="L3566"/>
          <cell r="M3566"/>
          <cell r="N3566"/>
          <cell r="O3566"/>
          <cell r="P3566"/>
          <cell r="Q3566"/>
          <cell r="R3566"/>
          <cell r="S3566"/>
          <cell r="T3566"/>
          <cell r="W3566"/>
          <cell r="X3566">
            <v>38322</v>
          </cell>
          <cell r="Y3566">
            <v>14.999999999999991</v>
          </cell>
          <cell r="Z3566">
            <v>3</v>
          </cell>
        </row>
        <row r="3567">
          <cell r="A3567">
            <v>38352</v>
          </cell>
          <cell r="B3567">
            <v>413500</v>
          </cell>
          <cell r="C3567"/>
          <cell r="D3567"/>
          <cell r="E3567">
            <v>3</v>
          </cell>
          <cell r="F3567">
            <v>3.05</v>
          </cell>
          <cell r="G3567">
            <v>3.03</v>
          </cell>
          <cell r="H3567">
            <v>1252905</v>
          </cell>
          <cell r="I3567">
            <v>413500</v>
          </cell>
          <cell r="J3567">
            <v>32293308</v>
          </cell>
          <cell r="K3567">
            <v>10752100</v>
          </cell>
          <cell r="L3567">
            <v>3.0034419322736952</v>
          </cell>
          <cell r="M3567"/>
          <cell r="N3567"/>
          <cell r="O3567"/>
          <cell r="P3567"/>
          <cell r="Q3567"/>
          <cell r="R3567"/>
          <cell r="S3567"/>
          <cell r="T3567"/>
          <cell r="W3567"/>
          <cell r="X3567">
            <v>38322</v>
          </cell>
          <cell r="Y3567">
            <v>4.9999999999999822</v>
          </cell>
          <cell r="Z3567">
            <v>3</v>
          </cell>
        </row>
        <row r="3568">
          <cell r="A3568">
            <v>38353</v>
          </cell>
          <cell r="B3568">
            <v>413500</v>
          </cell>
          <cell r="C3568"/>
          <cell r="D3568"/>
          <cell r="E3568">
            <v>3</v>
          </cell>
          <cell r="F3568">
            <v>3.05</v>
          </cell>
          <cell r="G3568">
            <v>3.03</v>
          </cell>
          <cell r="H3568">
            <v>1252905</v>
          </cell>
          <cell r="I3568">
            <v>413500</v>
          </cell>
          <cell r="J3568"/>
          <cell r="K3568"/>
          <cell r="L3568"/>
          <cell r="M3568"/>
          <cell r="N3568"/>
          <cell r="O3568"/>
          <cell r="P3568"/>
          <cell r="Q3568"/>
          <cell r="R3568"/>
          <cell r="S3568"/>
          <cell r="T3568"/>
          <cell r="W3568"/>
          <cell r="X3568" t="str">
            <v>Sin movimiento</v>
          </cell>
          <cell r="Y3568">
            <v>4.9999999999999822</v>
          </cell>
          <cell r="Z3568">
            <v>3</v>
          </cell>
        </row>
        <row r="3569">
          <cell r="A3569">
            <v>38354</v>
          </cell>
          <cell r="B3569">
            <v>413500</v>
          </cell>
          <cell r="C3569"/>
          <cell r="D3569"/>
          <cell r="E3569">
            <v>3</v>
          </cell>
          <cell r="F3569">
            <v>3.05</v>
          </cell>
          <cell r="G3569">
            <v>3.03</v>
          </cell>
          <cell r="H3569">
            <v>1252905</v>
          </cell>
          <cell r="I3569">
            <v>413500</v>
          </cell>
          <cell r="J3569"/>
          <cell r="K3569"/>
          <cell r="L3569"/>
          <cell r="M3569"/>
          <cell r="N3569"/>
          <cell r="O3569"/>
          <cell r="P3569"/>
          <cell r="Q3569"/>
          <cell r="R3569"/>
          <cell r="S3569"/>
          <cell r="T3569"/>
          <cell r="W3569"/>
          <cell r="X3569" t="str">
            <v>Sin movimiento</v>
          </cell>
          <cell r="Y3569">
            <v>4.9999999999999822</v>
          </cell>
          <cell r="Z3569">
            <v>3</v>
          </cell>
        </row>
        <row r="3570">
          <cell r="A3570">
            <v>38355</v>
          </cell>
          <cell r="B3570">
            <v>341500</v>
          </cell>
          <cell r="C3570"/>
          <cell r="D3570"/>
          <cell r="E3570">
            <v>3.05</v>
          </cell>
          <cell r="F3570">
            <v>3.05</v>
          </cell>
          <cell r="G3570">
            <v>3.05</v>
          </cell>
          <cell r="H3570">
            <v>1041574.9999999999</v>
          </cell>
          <cell r="I3570">
            <v>341500</v>
          </cell>
          <cell r="J3570"/>
          <cell r="K3570"/>
          <cell r="L3570"/>
          <cell r="M3570"/>
          <cell r="N3570"/>
          <cell r="O3570"/>
          <cell r="P3570"/>
          <cell r="Q3570"/>
          <cell r="R3570"/>
          <cell r="S3570"/>
          <cell r="T3570"/>
          <cell r="W3570"/>
          <cell r="X3570">
            <v>38353</v>
          </cell>
          <cell r="Y3570">
            <v>0</v>
          </cell>
          <cell r="Z3570">
            <v>3</v>
          </cell>
        </row>
        <row r="3571">
          <cell r="A3571">
            <v>38356</v>
          </cell>
          <cell r="B3571">
            <v>411000</v>
          </cell>
          <cell r="C3571"/>
          <cell r="D3571"/>
          <cell r="E3571">
            <v>2.9</v>
          </cell>
          <cell r="F3571">
            <v>3.05</v>
          </cell>
          <cell r="G3571">
            <v>2.99</v>
          </cell>
          <cell r="H3571">
            <v>1228890</v>
          </cell>
          <cell r="I3571">
            <v>411000</v>
          </cell>
          <cell r="J3571"/>
          <cell r="K3571"/>
          <cell r="L3571"/>
          <cell r="M3571"/>
          <cell r="N3571"/>
          <cell r="O3571"/>
          <cell r="P3571"/>
          <cell r="Q3571"/>
          <cell r="R3571"/>
          <cell r="S3571"/>
          <cell r="T3571"/>
          <cell r="W3571"/>
          <cell r="X3571">
            <v>38353</v>
          </cell>
          <cell r="Y3571">
            <v>14.999999999999991</v>
          </cell>
          <cell r="Z3571">
            <v>3</v>
          </cell>
        </row>
        <row r="3572">
          <cell r="A3572">
            <v>38357</v>
          </cell>
          <cell r="B3572">
            <v>193900</v>
          </cell>
          <cell r="C3572"/>
          <cell r="D3572"/>
          <cell r="E3572">
            <v>2.85</v>
          </cell>
          <cell r="F3572">
            <v>3.05</v>
          </cell>
          <cell r="G3572">
            <v>2.94</v>
          </cell>
          <cell r="H3572">
            <v>570066</v>
          </cell>
          <cell r="I3572">
            <v>193900</v>
          </cell>
          <cell r="J3572"/>
          <cell r="K3572"/>
          <cell r="L3572"/>
          <cell r="M3572"/>
          <cell r="N3572"/>
          <cell r="O3572"/>
          <cell r="P3572"/>
          <cell r="Q3572"/>
          <cell r="R3572"/>
          <cell r="S3572"/>
          <cell r="T3572"/>
          <cell r="W3572"/>
          <cell r="X3572">
            <v>38353</v>
          </cell>
          <cell r="Y3572">
            <v>19.999999999999972</v>
          </cell>
          <cell r="Z3572">
            <v>3</v>
          </cell>
        </row>
        <row r="3573">
          <cell r="A3573">
            <v>38358</v>
          </cell>
          <cell r="B3573">
            <v>239700</v>
          </cell>
          <cell r="C3573"/>
          <cell r="D3573"/>
          <cell r="E3573">
            <v>2.85</v>
          </cell>
          <cell r="F3573">
            <v>3.05</v>
          </cell>
          <cell r="G3573">
            <v>2.96</v>
          </cell>
          <cell r="H3573">
            <v>709512</v>
          </cell>
          <cell r="I3573">
            <v>239700</v>
          </cell>
          <cell r="J3573"/>
          <cell r="K3573"/>
          <cell r="L3573"/>
          <cell r="M3573"/>
          <cell r="N3573"/>
          <cell r="O3573"/>
          <cell r="P3573"/>
          <cell r="Q3573"/>
          <cell r="R3573"/>
          <cell r="S3573"/>
          <cell r="T3573"/>
          <cell r="W3573"/>
          <cell r="X3573">
            <v>38353</v>
          </cell>
          <cell r="Y3573">
            <v>19.999999999999972</v>
          </cell>
          <cell r="Z3573">
            <v>3</v>
          </cell>
        </row>
        <row r="3574">
          <cell r="A3574">
            <v>38359</v>
          </cell>
          <cell r="B3574">
            <v>305000</v>
          </cell>
          <cell r="C3574"/>
          <cell r="D3574"/>
          <cell r="E3574">
            <v>2.85</v>
          </cell>
          <cell r="F3574">
            <v>3.05</v>
          </cell>
          <cell r="G3574">
            <v>2.93</v>
          </cell>
          <cell r="H3574">
            <v>893650</v>
          </cell>
          <cell r="I3574">
            <v>305000</v>
          </cell>
          <cell r="J3574"/>
          <cell r="K3574"/>
          <cell r="L3574"/>
          <cell r="M3574"/>
          <cell r="N3574"/>
          <cell r="O3574"/>
          <cell r="P3574"/>
          <cell r="Q3574"/>
          <cell r="R3574"/>
          <cell r="S3574"/>
          <cell r="T3574"/>
          <cell r="W3574"/>
          <cell r="X3574">
            <v>38353</v>
          </cell>
          <cell r="Y3574">
            <v>19.999999999999972</v>
          </cell>
          <cell r="Z3574">
            <v>3</v>
          </cell>
        </row>
        <row r="3575">
          <cell r="A3575">
            <v>38360</v>
          </cell>
          <cell r="B3575">
            <v>305000</v>
          </cell>
          <cell r="C3575"/>
          <cell r="D3575"/>
          <cell r="E3575">
            <v>2.85</v>
          </cell>
          <cell r="F3575">
            <v>3.05</v>
          </cell>
          <cell r="G3575">
            <v>2.93</v>
          </cell>
          <cell r="H3575">
            <v>893650</v>
          </cell>
          <cell r="I3575">
            <v>305000</v>
          </cell>
          <cell r="J3575"/>
          <cell r="K3575"/>
          <cell r="L3575"/>
          <cell r="M3575"/>
          <cell r="N3575"/>
          <cell r="O3575"/>
          <cell r="P3575"/>
          <cell r="Q3575"/>
          <cell r="R3575"/>
          <cell r="S3575"/>
          <cell r="T3575"/>
          <cell r="W3575"/>
          <cell r="X3575" t="str">
            <v>Sin movimiento</v>
          </cell>
          <cell r="Y3575">
            <v>19.999999999999972</v>
          </cell>
          <cell r="Z3575">
            <v>3</v>
          </cell>
        </row>
        <row r="3576">
          <cell r="A3576">
            <v>38361</v>
          </cell>
          <cell r="B3576">
            <v>305000</v>
          </cell>
          <cell r="C3576"/>
          <cell r="D3576"/>
          <cell r="E3576">
            <v>2.85</v>
          </cell>
          <cell r="F3576">
            <v>3.05</v>
          </cell>
          <cell r="G3576">
            <v>2.93</v>
          </cell>
          <cell r="H3576">
            <v>893650</v>
          </cell>
          <cell r="I3576">
            <v>305000</v>
          </cell>
          <cell r="J3576"/>
          <cell r="K3576"/>
          <cell r="L3576"/>
          <cell r="M3576"/>
          <cell r="N3576"/>
          <cell r="O3576"/>
          <cell r="P3576"/>
          <cell r="Q3576"/>
          <cell r="R3576"/>
          <cell r="S3576"/>
          <cell r="T3576"/>
          <cell r="W3576"/>
          <cell r="X3576" t="str">
            <v>Sin movimiento</v>
          </cell>
          <cell r="Y3576">
            <v>19.999999999999972</v>
          </cell>
          <cell r="Z3576">
            <v>3</v>
          </cell>
        </row>
        <row r="3577">
          <cell r="A3577">
            <v>38362</v>
          </cell>
          <cell r="B3577">
            <v>192900</v>
          </cell>
          <cell r="C3577"/>
          <cell r="D3577"/>
          <cell r="E3577">
            <v>2.8</v>
          </cell>
          <cell r="F3577">
            <v>3.05</v>
          </cell>
          <cell r="G3577">
            <v>2.93</v>
          </cell>
          <cell r="H3577">
            <v>565197</v>
          </cell>
          <cell r="I3577">
            <v>192900</v>
          </cell>
          <cell r="J3577"/>
          <cell r="K3577"/>
          <cell r="L3577"/>
          <cell r="M3577"/>
          <cell r="N3577"/>
          <cell r="O3577"/>
          <cell r="P3577"/>
          <cell r="Q3577"/>
          <cell r="R3577"/>
          <cell r="S3577"/>
          <cell r="T3577"/>
          <cell r="W3577"/>
          <cell r="X3577">
            <v>38353</v>
          </cell>
          <cell r="Y3577">
            <v>25</v>
          </cell>
          <cell r="Z3577">
            <v>3</v>
          </cell>
        </row>
        <row r="3578">
          <cell r="A3578">
            <v>38363</v>
          </cell>
          <cell r="B3578">
            <v>180000</v>
          </cell>
          <cell r="C3578"/>
          <cell r="D3578"/>
          <cell r="E3578">
            <v>2.9</v>
          </cell>
          <cell r="F3578">
            <v>3.05</v>
          </cell>
          <cell r="G3578">
            <v>2.94</v>
          </cell>
          <cell r="H3578">
            <v>529200</v>
          </cell>
          <cell r="I3578">
            <v>180000</v>
          </cell>
          <cell r="J3578"/>
          <cell r="K3578"/>
          <cell r="L3578"/>
          <cell r="M3578"/>
          <cell r="N3578"/>
          <cell r="O3578"/>
          <cell r="P3578"/>
          <cell r="Q3578"/>
          <cell r="R3578"/>
          <cell r="S3578"/>
          <cell r="T3578"/>
          <cell r="W3578"/>
          <cell r="X3578">
            <v>38353</v>
          </cell>
          <cell r="Y3578">
            <v>14.999999999999991</v>
          </cell>
          <cell r="Z3578">
            <v>3</v>
          </cell>
        </row>
        <row r="3579">
          <cell r="A3579">
            <v>38364</v>
          </cell>
          <cell r="B3579">
            <v>270900</v>
          </cell>
          <cell r="C3579"/>
          <cell r="D3579"/>
          <cell r="E3579">
            <v>2.9</v>
          </cell>
          <cell r="F3579">
            <v>3.1</v>
          </cell>
          <cell r="G3579">
            <v>2.97</v>
          </cell>
          <cell r="H3579">
            <v>804573</v>
          </cell>
          <cell r="I3579">
            <v>270900</v>
          </cell>
          <cell r="J3579"/>
          <cell r="K3579"/>
          <cell r="L3579"/>
          <cell r="M3579"/>
          <cell r="N3579"/>
          <cell r="O3579"/>
          <cell r="P3579"/>
          <cell r="Q3579"/>
          <cell r="R3579"/>
          <cell r="S3579"/>
          <cell r="T3579"/>
          <cell r="W3579"/>
          <cell r="X3579">
            <v>38353</v>
          </cell>
          <cell r="Y3579">
            <v>20.000000000000018</v>
          </cell>
          <cell r="Z3579">
            <v>3</v>
          </cell>
        </row>
        <row r="3580">
          <cell r="A3580">
            <v>38365</v>
          </cell>
          <cell r="B3580">
            <v>201500</v>
          </cell>
          <cell r="C3580"/>
          <cell r="D3580"/>
          <cell r="E3580">
            <v>3</v>
          </cell>
          <cell r="F3580">
            <v>3.05</v>
          </cell>
          <cell r="G3580">
            <v>3.04</v>
          </cell>
          <cell r="H3580">
            <v>612560</v>
          </cell>
          <cell r="I3580">
            <v>201500</v>
          </cell>
          <cell r="J3580"/>
          <cell r="K3580"/>
          <cell r="L3580"/>
          <cell r="M3580"/>
          <cell r="N3580"/>
          <cell r="O3580"/>
          <cell r="P3580"/>
          <cell r="Q3580"/>
          <cell r="R3580"/>
          <cell r="S3580"/>
          <cell r="T3580"/>
          <cell r="W3580"/>
          <cell r="X3580">
            <v>38353</v>
          </cell>
          <cell r="Y3580">
            <v>4.9999999999999822</v>
          </cell>
          <cell r="Z3580">
            <v>3</v>
          </cell>
        </row>
        <row r="3581">
          <cell r="A3581">
            <v>38366</v>
          </cell>
          <cell r="B3581">
            <v>242400</v>
          </cell>
          <cell r="C3581"/>
          <cell r="D3581"/>
          <cell r="E3581">
            <v>2.85</v>
          </cell>
          <cell r="F3581">
            <v>3.05</v>
          </cell>
          <cell r="G3581">
            <v>2.97</v>
          </cell>
          <cell r="H3581">
            <v>719928</v>
          </cell>
          <cell r="I3581">
            <v>242400</v>
          </cell>
          <cell r="J3581"/>
          <cell r="K3581"/>
          <cell r="L3581"/>
          <cell r="M3581"/>
          <cell r="N3581"/>
          <cell r="O3581"/>
          <cell r="P3581"/>
          <cell r="Q3581"/>
          <cell r="R3581"/>
          <cell r="S3581"/>
          <cell r="T3581"/>
          <cell r="W3581"/>
          <cell r="X3581">
            <v>38353</v>
          </cell>
          <cell r="Y3581">
            <v>19.999999999999972</v>
          </cell>
          <cell r="Z3581">
            <v>3</v>
          </cell>
        </row>
        <row r="3582">
          <cell r="A3582">
            <v>38367</v>
          </cell>
          <cell r="B3582">
            <v>242400</v>
          </cell>
          <cell r="C3582"/>
          <cell r="D3582"/>
          <cell r="E3582">
            <v>2.85</v>
          </cell>
          <cell r="F3582">
            <v>3.05</v>
          </cell>
          <cell r="G3582">
            <v>2.97</v>
          </cell>
          <cell r="H3582">
            <v>719928</v>
          </cell>
          <cell r="I3582">
            <v>242400</v>
          </cell>
          <cell r="J3582"/>
          <cell r="K3582"/>
          <cell r="L3582"/>
          <cell r="M3582"/>
          <cell r="N3582"/>
          <cell r="O3582"/>
          <cell r="P3582"/>
          <cell r="Q3582"/>
          <cell r="R3582"/>
          <cell r="S3582"/>
          <cell r="T3582"/>
          <cell r="W3582"/>
          <cell r="X3582" t="str">
            <v>Sin movimiento</v>
          </cell>
          <cell r="Y3582">
            <v>19.999999999999972</v>
          </cell>
          <cell r="Z3582">
            <v>3</v>
          </cell>
        </row>
        <row r="3583">
          <cell r="A3583">
            <v>38368</v>
          </cell>
          <cell r="B3583">
            <v>242400</v>
          </cell>
          <cell r="C3583"/>
          <cell r="D3583"/>
          <cell r="E3583">
            <v>2.85</v>
          </cell>
          <cell r="F3583">
            <v>3.05</v>
          </cell>
          <cell r="G3583">
            <v>2.97</v>
          </cell>
          <cell r="H3583">
            <v>719928</v>
          </cell>
          <cell r="I3583">
            <v>242400</v>
          </cell>
          <cell r="J3583"/>
          <cell r="K3583"/>
          <cell r="L3583"/>
          <cell r="M3583"/>
          <cell r="N3583"/>
          <cell r="O3583"/>
          <cell r="P3583"/>
          <cell r="Q3583"/>
          <cell r="R3583"/>
          <cell r="S3583"/>
          <cell r="T3583"/>
          <cell r="W3583"/>
          <cell r="X3583" t="str">
            <v>Sin movimiento</v>
          </cell>
          <cell r="Y3583">
            <v>19.999999999999972</v>
          </cell>
          <cell r="Z3583">
            <v>3</v>
          </cell>
        </row>
        <row r="3584">
          <cell r="A3584">
            <v>38369</v>
          </cell>
          <cell r="B3584">
            <v>216500</v>
          </cell>
          <cell r="C3584"/>
          <cell r="D3584"/>
          <cell r="E3584">
            <v>3</v>
          </cell>
          <cell r="F3584">
            <v>3.05</v>
          </cell>
          <cell r="G3584">
            <v>3.03</v>
          </cell>
          <cell r="H3584">
            <v>655995</v>
          </cell>
          <cell r="I3584">
            <v>216500</v>
          </cell>
          <cell r="J3584"/>
          <cell r="K3584"/>
          <cell r="L3584"/>
          <cell r="M3584"/>
          <cell r="N3584"/>
          <cell r="O3584"/>
          <cell r="P3584"/>
          <cell r="Q3584"/>
          <cell r="R3584"/>
          <cell r="S3584"/>
          <cell r="T3584"/>
          <cell r="W3584"/>
          <cell r="X3584">
            <v>38353</v>
          </cell>
          <cell r="Y3584">
            <v>4.9999999999999822</v>
          </cell>
          <cell r="Z3584">
            <v>3</v>
          </cell>
        </row>
        <row r="3585">
          <cell r="A3585">
            <v>38370</v>
          </cell>
          <cell r="B3585">
            <v>270700</v>
          </cell>
          <cell r="C3585"/>
          <cell r="D3585"/>
          <cell r="E3585">
            <v>3</v>
          </cell>
          <cell r="F3585">
            <v>3.05</v>
          </cell>
          <cell r="G3585">
            <v>3.03</v>
          </cell>
          <cell r="H3585">
            <v>820221</v>
          </cell>
          <cell r="I3585">
            <v>270700</v>
          </cell>
          <cell r="J3585"/>
          <cell r="K3585"/>
          <cell r="L3585"/>
          <cell r="M3585"/>
          <cell r="N3585"/>
          <cell r="O3585"/>
          <cell r="P3585"/>
          <cell r="Q3585"/>
          <cell r="R3585"/>
          <cell r="S3585"/>
          <cell r="T3585"/>
          <cell r="W3585"/>
          <cell r="X3585">
            <v>38353</v>
          </cell>
          <cell r="Y3585">
            <v>4.9999999999999822</v>
          </cell>
          <cell r="Z3585">
            <v>3</v>
          </cell>
        </row>
        <row r="3586">
          <cell r="A3586">
            <v>38371</v>
          </cell>
          <cell r="B3586">
            <v>246500</v>
          </cell>
          <cell r="C3586"/>
          <cell r="D3586"/>
          <cell r="E3586">
            <v>2.9</v>
          </cell>
          <cell r="F3586">
            <v>3.05</v>
          </cell>
          <cell r="G3586">
            <v>3.01</v>
          </cell>
          <cell r="H3586">
            <v>741965</v>
          </cell>
          <cell r="I3586">
            <v>246500</v>
          </cell>
          <cell r="J3586"/>
          <cell r="K3586"/>
          <cell r="L3586"/>
          <cell r="M3586"/>
          <cell r="N3586"/>
          <cell r="O3586"/>
          <cell r="P3586"/>
          <cell r="Q3586"/>
          <cell r="R3586"/>
          <cell r="S3586"/>
          <cell r="T3586"/>
          <cell r="W3586"/>
          <cell r="X3586">
            <v>38353</v>
          </cell>
          <cell r="Y3586">
            <v>14.999999999999991</v>
          </cell>
          <cell r="Z3586">
            <v>3</v>
          </cell>
        </row>
        <row r="3587">
          <cell r="A3587">
            <v>38372</v>
          </cell>
          <cell r="B3587">
            <v>272800</v>
          </cell>
          <cell r="C3587"/>
          <cell r="D3587"/>
          <cell r="E3587">
            <v>2.85</v>
          </cell>
          <cell r="F3587">
            <v>3.05</v>
          </cell>
          <cell r="G3587">
            <v>2.99</v>
          </cell>
          <cell r="H3587">
            <v>815672</v>
          </cell>
          <cell r="I3587">
            <v>272800</v>
          </cell>
          <cell r="J3587"/>
          <cell r="K3587"/>
          <cell r="L3587"/>
          <cell r="M3587"/>
          <cell r="N3587"/>
          <cell r="O3587"/>
          <cell r="P3587"/>
          <cell r="Q3587"/>
          <cell r="R3587"/>
          <cell r="S3587"/>
          <cell r="T3587"/>
          <cell r="W3587"/>
          <cell r="X3587">
            <v>38353</v>
          </cell>
          <cell r="Y3587">
            <v>19.999999999999972</v>
          </cell>
          <cell r="Z3587">
            <v>3</v>
          </cell>
        </row>
        <row r="3588">
          <cell r="A3588">
            <v>38373</v>
          </cell>
          <cell r="B3588">
            <v>274000</v>
          </cell>
          <cell r="C3588"/>
          <cell r="D3588"/>
          <cell r="E3588">
            <v>2.95</v>
          </cell>
          <cell r="F3588">
            <v>3</v>
          </cell>
          <cell r="G3588">
            <v>2.98</v>
          </cell>
          <cell r="H3588">
            <v>816520</v>
          </cell>
          <cell r="I3588">
            <v>274000</v>
          </cell>
          <cell r="J3588"/>
          <cell r="K3588"/>
          <cell r="L3588"/>
          <cell r="M3588"/>
          <cell r="N3588"/>
          <cell r="O3588"/>
          <cell r="P3588"/>
          <cell r="Q3588"/>
          <cell r="R3588"/>
          <cell r="S3588"/>
          <cell r="T3588"/>
          <cell r="W3588"/>
          <cell r="X3588">
            <v>38353</v>
          </cell>
          <cell r="Y3588">
            <v>4.9999999999999822</v>
          </cell>
          <cell r="Z3588">
            <v>3</v>
          </cell>
        </row>
        <row r="3589">
          <cell r="A3589">
            <v>38374</v>
          </cell>
          <cell r="B3589">
            <v>274000</v>
          </cell>
          <cell r="C3589"/>
          <cell r="D3589"/>
          <cell r="E3589">
            <v>2.95</v>
          </cell>
          <cell r="F3589">
            <v>3</v>
          </cell>
          <cell r="G3589">
            <v>2.98</v>
          </cell>
          <cell r="H3589">
            <v>816520</v>
          </cell>
          <cell r="I3589">
            <v>274000</v>
          </cell>
          <cell r="J3589"/>
          <cell r="K3589"/>
          <cell r="L3589"/>
          <cell r="M3589"/>
          <cell r="N3589"/>
          <cell r="O3589"/>
          <cell r="P3589"/>
          <cell r="Q3589"/>
          <cell r="R3589"/>
          <cell r="S3589"/>
          <cell r="T3589"/>
          <cell r="W3589"/>
          <cell r="X3589" t="str">
            <v>Sin movimiento</v>
          </cell>
          <cell r="Y3589">
            <v>4.9999999999999822</v>
          </cell>
          <cell r="Z3589">
            <v>3</v>
          </cell>
        </row>
        <row r="3590">
          <cell r="A3590">
            <v>38375</v>
          </cell>
          <cell r="B3590">
            <v>274000</v>
          </cell>
          <cell r="C3590"/>
          <cell r="D3590"/>
          <cell r="E3590">
            <v>2.95</v>
          </cell>
          <cell r="F3590">
            <v>3</v>
          </cell>
          <cell r="G3590">
            <v>2.98</v>
          </cell>
          <cell r="H3590">
            <v>816520</v>
          </cell>
          <cell r="I3590">
            <v>274000</v>
          </cell>
          <cell r="J3590"/>
          <cell r="K3590"/>
          <cell r="L3590"/>
          <cell r="M3590"/>
          <cell r="N3590"/>
          <cell r="O3590"/>
          <cell r="P3590"/>
          <cell r="Q3590"/>
          <cell r="R3590"/>
          <cell r="S3590"/>
          <cell r="T3590"/>
          <cell r="W3590"/>
          <cell r="X3590" t="str">
            <v>Sin movimiento</v>
          </cell>
          <cell r="Y3590">
            <v>4.9999999999999822</v>
          </cell>
          <cell r="Z3590">
            <v>3</v>
          </cell>
        </row>
        <row r="3591">
          <cell r="A3591">
            <v>38376</v>
          </cell>
          <cell r="B3591">
            <v>291500</v>
          </cell>
          <cell r="C3591"/>
          <cell r="D3591"/>
          <cell r="E3591">
            <v>2.9</v>
          </cell>
          <cell r="F3591">
            <v>3</v>
          </cell>
          <cell r="G3591">
            <v>2.98</v>
          </cell>
          <cell r="H3591">
            <v>868670</v>
          </cell>
          <cell r="I3591">
            <v>291500</v>
          </cell>
          <cell r="J3591"/>
          <cell r="K3591"/>
          <cell r="L3591"/>
          <cell r="M3591"/>
          <cell r="N3591"/>
          <cell r="O3591"/>
          <cell r="P3591"/>
          <cell r="Q3591"/>
          <cell r="R3591"/>
          <cell r="S3591"/>
          <cell r="T3591"/>
          <cell r="W3591"/>
          <cell r="X3591">
            <v>38353</v>
          </cell>
          <cell r="Y3591">
            <v>10.000000000000009</v>
          </cell>
          <cell r="Z3591">
            <v>3</v>
          </cell>
        </row>
        <row r="3592">
          <cell r="A3592">
            <v>38377</v>
          </cell>
          <cell r="B3592">
            <v>233800</v>
          </cell>
          <cell r="C3592"/>
          <cell r="D3592"/>
          <cell r="E3592">
            <v>2.85</v>
          </cell>
          <cell r="F3592">
            <v>3</v>
          </cell>
          <cell r="G3592">
            <v>2.94</v>
          </cell>
          <cell r="H3592">
            <v>687372</v>
          </cell>
          <cell r="I3592">
            <v>233800</v>
          </cell>
          <cell r="J3592"/>
          <cell r="K3592"/>
          <cell r="L3592"/>
          <cell r="M3592"/>
          <cell r="N3592"/>
          <cell r="O3592"/>
          <cell r="P3592"/>
          <cell r="Q3592"/>
          <cell r="R3592"/>
          <cell r="S3592"/>
          <cell r="T3592"/>
          <cell r="W3592"/>
          <cell r="X3592">
            <v>38353</v>
          </cell>
          <cell r="Y3592">
            <v>14.999999999999991</v>
          </cell>
          <cell r="Z3592">
            <v>3</v>
          </cell>
        </row>
        <row r="3593">
          <cell r="A3593">
            <v>38378</v>
          </cell>
          <cell r="B3593">
            <v>263400</v>
          </cell>
          <cell r="C3593"/>
          <cell r="D3593"/>
          <cell r="E3593">
            <v>2.95</v>
          </cell>
          <cell r="F3593">
            <v>3.05</v>
          </cell>
          <cell r="G3593">
            <v>2.98</v>
          </cell>
          <cell r="H3593">
            <v>784932</v>
          </cell>
          <cell r="I3593">
            <v>263400</v>
          </cell>
          <cell r="J3593"/>
          <cell r="K3593"/>
          <cell r="L3593"/>
          <cell r="M3593"/>
          <cell r="N3593"/>
          <cell r="O3593"/>
          <cell r="P3593"/>
          <cell r="Q3593"/>
          <cell r="R3593"/>
          <cell r="S3593"/>
          <cell r="T3593"/>
          <cell r="W3593"/>
          <cell r="X3593">
            <v>38353</v>
          </cell>
          <cell r="Y3593">
            <v>9.9999999999999645</v>
          </cell>
          <cell r="Z3593">
            <v>3</v>
          </cell>
        </row>
        <row r="3594">
          <cell r="A3594">
            <v>38379</v>
          </cell>
          <cell r="B3594">
            <v>194700</v>
          </cell>
          <cell r="C3594"/>
          <cell r="D3594"/>
          <cell r="E3594">
            <v>2.95</v>
          </cell>
          <cell r="F3594">
            <v>3</v>
          </cell>
          <cell r="G3594">
            <v>2.96</v>
          </cell>
          <cell r="H3594">
            <v>576312</v>
          </cell>
          <cell r="I3594">
            <v>194700</v>
          </cell>
          <cell r="J3594"/>
          <cell r="K3594"/>
          <cell r="L3594"/>
          <cell r="M3594"/>
          <cell r="N3594"/>
          <cell r="O3594"/>
          <cell r="P3594"/>
          <cell r="Q3594"/>
          <cell r="R3594"/>
          <cell r="S3594"/>
          <cell r="T3594"/>
          <cell r="W3594"/>
          <cell r="X3594">
            <v>38353</v>
          </cell>
          <cell r="Y3594">
            <v>4.9999999999999822</v>
          </cell>
          <cell r="Z3594">
            <v>3</v>
          </cell>
        </row>
        <row r="3595">
          <cell r="A3595">
            <v>38380</v>
          </cell>
          <cell r="B3595">
            <v>156750</v>
          </cell>
          <cell r="C3595"/>
          <cell r="D3595"/>
          <cell r="E3595">
            <v>2.9</v>
          </cell>
          <cell r="F3595">
            <v>3</v>
          </cell>
          <cell r="G3595">
            <v>2.96</v>
          </cell>
          <cell r="H3595">
            <v>463980</v>
          </cell>
          <cell r="I3595">
            <v>156750</v>
          </cell>
          <cell r="J3595"/>
          <cell r="K3595"/>
          <cell r="L3595"/>
          <cell r="M3595"/>
          <cell r="N3595"/>
          <cell r="O3595"/>
          <cell r="P3595"/>
          <cell r="Q3595"/>
          <cell r="R3595"/>
          <cell r="S3595"/>
          <cell r="T3595"/>
          <cell r="W3595"/>
          <cell r="X3595">
            <v>38353</v>
          </cell>
          <cell r="Y3595">
            <v>10.000000000000009</v>
          </cell>
          <cell r="Z3595">
            <v>3</v>
          </cell>
        </row>
        <row r="3596">
          <cell r="A3596">
            <v>38381</v>
          </cell>
          <cell r="B3596">
            <v>156750</v>
          </cell>
          <cell r="C3596"/>
          <cell r="D3596"/>
          <cell r="E3596">
            <v>2.9</v>
          </cell>
          <cell r="F3596">
            <v>3</v>
          </cell>
          <cell r="G3596">
            <v>2.96</v>
          </cell>
          <cell r="H3596">
            <v>463980</v>
          </cell>
          <cell r="I3596">
            <v>156750</v>
          </cell>
          <cell r="J3596"/>
          <cell r="K3596"/>
          <cell r="L3596"/>
          <cell r="M3596"/>
          <cell r="N3596"/>
          <cell r="O3596"/>
          <cell r="P3596"/>
          <cell r="Q3596"/>
          <cell r="R3596"/>
          <cell r="S3596"/>
          <cell r="T3596"/>
          <cell r="W3596"/>
          <cell r="X3596" t="str">
            <v>Sin movimiento</v>
          </cell>
          <cell r="Y3596">
            <v>10.000000000000009</v>
          </cell>
          <cell r="Z3596">
            <v>3</v>
          </cell>
        </row>
        <row r="3597">
          <cell r="A3597">
            <v>38382</v>
          </cell>
          <cell r="B3597">
            <v>156750</v>
          </cell>
          <cell r="C3597"/>
          <cell r="D3597"/>
          <cell r="E3597">
            <v>2.9</v>
          </cell>
          <cell r="F3597">
            <v>3</v>
          </cell>
          <cell r="G3597">
            <v>2.96</v>
          </cell>
          <cell r="H3597">
            <v>463980</v>
          </cell>
          <cell r="I3597">
            <v>156750</v>
          </cell>
          <cell r="J3597"/>
          <cell r="K3597"/>
          <cell r="L3597"/>
          <cell r="M3597"/>
          <cell r="N3597"/>
          <cell r="O3597"/>
          <cell r="P3597"/>
          <cell r="Q3597"/>
          <cell r="R3597"/>
          <cell r="S3597"/>
          <cell r="T3597"/>
          <cell r="W3597"/>
          <cell r="X3597" t="str">
            <v>Sin movimiento</v>
          </cell>
          <cell r="Y3597">
            <v>10.000000000000009</v>
          </cell>
          <cell r="Z3597">
            <v>3</v>
          </cell>
        </row>
        <row r="3598">
          <cell r="A3598">
            <v>38383</v>
          </cell>
          <cell r="B3598">
            <v>263750</v>
          </cell>
          <cell r="C3598"/>
          <cell r="D3598"/>
          <cell r="E3598">
            <v>2.9</v>
          </cell>
          <cell r="F3598">
            <v>3</v>
          </cell>
          <cell r="G3598">
            <v>2.95</v>
          </cell>
          <cell r="H3598">
            <v>778062.5</v>
          </cell>
          <cell r="I3598">
            <v>263750</v>
          </cell>
          <cell r="J3598">
            <v>23978818.5</v>
          </cell>
          <cell r="K3598">
            <v>8046500</v>
          </cell>
          <cell r="L3598">
            <v>2.9800308829926054</v>
          </cell>
          <cell r="M3598"/>
          <cell r="N3598"/>
          <cell r="O3598"/>
          <cell r="P3598"/>
          <cell r="Q3598"/>
          <cell r="R3598"/>
          <cell r="S3598"/>
          <cell r="T3598"/>
          <cell r="W3598"/>
          <cell r="X3598">
            <v>38353</v>
          </cell>
          <cell r="Y3598">
            <v>10.000000000000009</v>
          </cell>
          <cell r="Z3598">
            <v>3</v>
          </cell>
        </row>
        <row r="3599">
          <cell r="A3599">
            <v>38384</v>
          </cell>
          <cell r="B3599">
            <v>100200</v>
          </cell>
          <cell r="C3599"/>
          <cell r="D3599"/>
          <cell r="E3599">
            <v>3</v>
          </cell>
          <cell r="F3599">
            <v>3.1</v>
          </cell>
          <cell r="G3599">
            <v>3.04</v>
          </cell>
          <cell r="H3599">
            <v>304608</v>
          </cell>
          <cell r="I3599">
            <v>100200</v>
          </cell>
          <cell r="J3599"/>
          <cell r="K3599"/>
          <cell r="L3599"/>
          <cell r="M3599"/>
          <cell r="N3599"/>
          <cell r="O3599"/>
          <cell r="P3599"/>
          <cell r="Q3599"/>
          <cell r="R3599"/>
          <cell r="S3599"/>
          <cell r="T3599"/>
          <cell r="W3599"/>
          <cell r="X3599">
            <v>38384</v>
          </cell>
          <cell r="Y3599">
            <v>10.000000000000009</v>
          </cell>
          <cell r="Z3599">
            <v>3</v>
          </cell>
        </row>
        <row r="3600">
          <cell r="A3600">
            <v>38385</v>
          </cell>
          <cell r="B3600">
            <v>124700</v>
          </cell>
          <cell r="C3600"/>
          <cell r="D3600"/>
          <cell r="E3600">
            <v>2.95</v>
          </cell>
          <cell r="F3600">
            <v>3.05</v>
          </cell>
          <cell r="G3600">
            <v>3</v>
          </cell>
          <cell r="H3600">
            <v>374100</v>
          </cell>
          <cell r="I3600">
            <v>124700</v>
          </cell>
          <cell r="J3600"/>
          <cell r="K3600"/>
          <cell r="L3600"/>
          <cell r="M3600"/>
          <cell r="N3600"/>
          <cell r="O3600"/>
          <cell r="P3600"/>
          <cell r="Q3600"/>
          <cell r="R3600"/>
          <cell r="S3600"/>
          <cell r="T3600"/>
          <cell r="W3600"/>
          <cell r="X3600">
            <v>38384</v>
          </cell>
          <cell r="Y3600">
            <v>9.9999999999999645</v>
          </cell>
          <cell r="Z3600">
            <v>3</v>
          </cell>
        </row>
        <row r="3601">
          <cell r="A3601">
            <v>38386</v>
          </cell>
          <cell r="B3601">
            <v>109700</v>
          </cell>
          <cell r="C3601"/>
          <cell r="D3601"/>
          <cell r="E3601">
            <v>2.9</v>
          </cell>
          <cell r="F3601">
            <v>3</v>
          </cell>
          <cell r="G3601">
            <v>2.95</v>
          </cell>
          <cell r="H3601">
            <v>323615</v>
          </cell>
          <cell r="I3601">
            <v>109700</v>
          </cell>
          <cell r="J3601"/>
          <cell r="K3601"/>
          <cell r="L3601"/>
          <cell r="M3601"/>
          <cell r="N3601"/>
          <cell r="O3601"/>
          <cell r="P3601"/>
          <cell r="Q3601"/>
          <cell r="R3601"/>
          <cell r="S3601"/>
          <cell r="T3601"/>
          <cell r="W3601"/>
          <cell r="X3601">
            <v>38384</v>
          </cell>
          <cell r="Y3601">
            <v>10.000000000000009</v>
          </cell>
          <cell r="Z3601">
            <v>3</v>
          </cell>
        </row>
        <row r="3602">
          <cell r="A3602">
            <v>38387</v>
          </cell>
          <cell r="B3602">
            <v>237200</v>
          </cell>
          <cell r="C3602"/>
          <cell r="D3602"/>
          <cell r="E3602">
            <v>2.8</v>
          </cell>
          <cell r="F3602">
            <v>2.95</v>
          </cell>
          <cell r="G3602">
            <v>2.87</v>
          </cell>
          <cell r="H3602">
            <v>680764</v>
          </cell>
          <cell r="I3602">
            <v>237200</v>
          </cell>
          <cell r="J3602"/>
          <cell r="K3602"/>
          <cell r="L3602"/>
          <cell r="M3602"/>
          <cell r="N3602"/>
          <cell r="O3602"/>
          <cell r="P3602"/>
          <cell r="Q3602"/>
          <cell r="R3602"/>
          <cell r="S3602"/>
          <cell r="T3602"/>
          <cell r="W3602"/>
          <cell r="X3602">
            <v>38384</v>
          </cell>
          <cell r="Y3602">
            <v>15.000000000000036</v>
          </cell>
          <cell r="Z3602">
            <v>3</v>
          </cell>
        </row>
        <row r="3603">
          <cell r="A3603">
            <v>38388</v>
          </cell>
          <cell r="B3603">
            <v>237200</v>
          </cell>
          <cell r="C3603"/>
          <cell r="D3603"/>
          <cell r="E3603">
            <v>2.8</v>
          </cell>
          <cell r="F3603">
            <v>2.95</v>
          </cell>
          <cell r="G3603">
            <v>2.87</v>
          </cell>
          <cell r="H3603">
            <v>680764</v>
          </cell>
          <cell r="I3603">
            <v>237200</v>
          </cell>
          <cell r="J3603"/>
          <cell r="K3603"/>
          <cell r="L3603"/>
          <cell r="M3603"/>
          <cell r="N3603"/>
          <cell r="O3603"/>
          <cell r="P3603"/>
          <cell r="Q3603"/>
          <cell r="R3603"/>
          <cell r="S3603"/>
          <cell r="T3603"/>
          <cell r="W3603"/>
          <cell r="X3603" t="str">
            <v>Sin movimiento</v>
          </cell>
          <cell r="Y3603">
            <v>15.000000000000036</v>
          </cell>
          <cell r="Z3603">
            <v>3</v>
          </cell>
        </row>
        <row r="3604">
          <cell r="A3604">
            <v>38389</v>
          </cell>
          <cell r="B3604">
            <v>237200</v>
          </cell>
          <cell r="C3604"/>
          <cell r="D3604"/>
          <cell r="E3604">
            <v>2.8</v>
          </cell>
          <cell r="F3604">
            <v>2.95</v>
          </cell>
          <cell r="G3604">
            <v>2.87</v>
          </cell>
          <cell r="H3604">
            <v>680764</v>
          </cell>
          <cell r="I3604">
            <v>237200</v>
          </cell>
          <cell r="J3604"/>
          <cell r="K3604"/>
          <cell r="L3604"/>
          <cell r="M3604"/>
          <cell r="N3604"/>
          <cell r="O3604"/>
          <cell r="P3604"/>
          <cell r="Q3604"/>
          <cell r="R3604"/>
          <cell r="S3604"/>
          <cell r="T3604"/>
          <cell r="W3604"/>
          <cell r="X3604" t="str">
            <v>Sin movimiento</v>
          </cell>
          <cell r="Y3604">
            <v>15.000000000000036</v>
          </cell>
          <cell r="Z3604">
            <v>3</v>
          </cell>
        </row>
        <row r="3605">
          <cell r="A3605">
            <v>38390</v>
          </cell>
          <cell r="B3605">
            <v>94000</v>
          </cell>
          <cell r="C3605"/>
          <cell r="D3605"/>
          <cell r="E3605">
            <v>2.8</v>
          </cell>
          <cell r="F3605">
            <v>2.95</v>
          </cell>
          <cell r="G3605">
            <v>2.93</v>
          </cell>
          <cell r="H3605">
            <v>275420</v>
          </cell>
          <cell r="I3605">
            <v>94000</v>
          </cell>
          <cell r="J3605"/>
          <cell r="K3605"/>
          <cell r="L3605"/>
          <cell r="M3605"/>
          <cell r="N3605"/>
          <cell r="O3605"/>
          <cell r="P3605"/>
          <cell r="Q3605"/>
          <cell r="R3605"/>
          <cell r="S3605"/>
          <cell r="T3605"/>
          <cell r="W3605"/>
          <cell r="X3605">
            <v>38384</v>
          </cell>
          <cell r="Y3605">
            <v>15.000000000000036</v>
          </cell>
          <cell r="Z3605">
            <v>3</v>
          </cell>
        </row>
        <row r="3606">
          <cell r="A3606">
            <v>38391</v>
          </cell>
          <cell r="B3606">
            <v>38700</v>
          </cell>
          <cell r="C3606"/>
          <cell r="D3606"/>
          <cell r="E3606">
            <v>2.7</v>
          </cell>
          <cell r="F3606">
            <v>2.95</v>
          </cell>
          <cell r="G3606">
            <v>2.83</v>
          </cell>
          <cell r="H3606">
            <v>109521</v>
          </cell>
          <cell r="I3606">
            <v>38700</v>
          </cell>
          <cell r="J3606"/>
          <cell r="K3606"/>
          <cell r="L3606"/>
          <cell r="M3606"/>
          <cell r="N3606"/>
          <cell r="O3606"/>
          <cell r="P3606"/>
          <cell r="Q3606"/>
          <cell r="R3606"/>
          <cell r="S3606"/>
          <cell r="T3606"/>
          <cell r="W3606"/>
          <cell r="X3606">
            <v>38384</v>
          </cell>
          <cell r="Y3606">
            <v>25</v>
          </cell>
          <cell r="Z3606">
            <v>3</v>
          </cell>
        </row>
        <row r="3607">
          <cell r="A3607">
            <v>38392</v>
          </cell>
          <cell r="B3607">
            <v>132800</v>
          </cell>
          <cell r="C3607"/>
          <cell r="D3607"/>
          <cell r="E3607">
            <v>2.75</v>
          </cell>
          <cell r="F3607">
            <v>2.95</v>
          </cell>
          <cell r="G3607">
            <v>2.8</v>
          </cell>
          <cell r="H3607">
            <v>371840</v>
          </cell>
          <cell r="I3607">
            <v>132800</v>
          </cell>
          <cell r="J3607"/>
          <cell r="K3607"/>
          <cell r="L3607"/>
          <cell r="M3607"/>
          <cell r="N3607"/>
          <cell r="O3607"/>
          <cell r="P3607"/>
          <cell r="Q3607"/>
          <cell r="R3607"/>
          <cell r="S3607"/>
          <cell r="T3607"/>
          <cell r="W3607"/>
          <cell r="X3607">
            <v>38384</v>
          </cell>
          <cell r="Y3607">
            <v>20.000000000000018</v>
          </cell>
          <cell r="Z3607">
            <v>3</v>
          </cell>
        </row>
        <row r="3608">
          <cell r="A3608">
            <v>38393</v>
          </cell>
          <cell r="B3608">
            <v>81800</v>
          </cell>
          <cell r="C3608"/>
          <cell r="D3608"/>
          <cell r="E3608">
            <v>2.8</v>
          </cell>
          <cell r="F3608">
            <v>2.85</v>
          </cell>
          <cell r="G3608">
            <v>2.81</v>
          </cell>
          <cell r="H3608">
            <v>229858</v>
          </cell>
          <cell r="I3608">
            <v>81800</v>
          </cell>
          <cell r="J3608"/>
          <cell r="K3608"/>
          <cell r="L3608"/>
          <cell r="M3608"/>
          <cell r="N3608"/>
          <cell r="O3608"/>
          <cell r="P3608"/>
          <cell r="Q3608"/>
          <cell r="R3608"/>
          <cell r="S3608"/>
          <cell r="T3608"/>
          <cell r="W3608"/>
          <cell r="X3608">
            <v>38384</v>
          </cell>
          <cell r="Y3608">
            <v>5.0000000000000266</v>
          </cell>
          <cell r="Z3608">
            <v>3</v>
          </cell>
        </row>
        <row r="3609">
          <cell r="A3609">
            <v>38394</v>
          </cell>
          <cell r="B3609">
            <v>148200</v>
          </cell>
          <cell r="C3609"/>
          <cell r="D3609"/>
          <cell r="E3609">
            <v>2.7</v>
          </cell>
          <cell r="F3609">
            <v>2.85</v>
          </cell>
          <cell r="G3609">
            <v>2.79</v>
          </cell>
          <cell r="H3609">
            <v>413478</v>
          </cell>
          <cell r="I3609">
            <v>148200</v>
          </cell>
          <cell r="J3609"/>
          <cell r="K3609"/>
          <cell r="L3609"/>
          <cell r="M3609"/>
          <cell r="N3609"/>
          <cell r="O3609"/>
          <cell r="P3609"/>
          <cell r="Q3609"/>
          <cell r="R3609"/>
          <cell r="S3609"/>
          <cell r="T3609"/>
          <cell r="W3609"/>
          <cell r="X3609">
            <v>38384</v>
          </cell>
          <cell r="Y3609">
            <v>14.999999999999991</v>
          </cell>
          <cell r="Z3609">
            <v>3</v>
          </cell>
        </row>
        <row r="3610">
          <cell r="A3610">
            <v>38395</v>
          </cell>
          <cell r="B3610">
            <v>148200</v>
          </cell>
          <cell r="C3610"/>
          <cell r="D3610"/>
          <cell r="E3610">
            <v>2.7</v>
          </cell>
          <cell r="F3610">
            <v>2.85</v>
          </cell>
          <cell r="G3610">
            <v>2.79</v>
          </cell>
          <cell r="H3610">
            <v>413478</v>
          </cell>
          <cell r="I3610">
            <v>148200</v>
          </cell>
          <cell r="J3610"/>
          <cell r="K3610"/>
          <cell r="L3610"/>
          <cell r="M3610"/>
          <cell r="N3610"/>
          <cell r="O3610"/>
          <cell r="P3610"/>
          <cell r="Q3610"/>
          <cell r="R3610"/>
          <cell r="S3610"/>
          <cell r="T3610"/>
          <cell r="W3610"/>
          <cell r="X3610" t="str">
            <v>Sin movimiento</v>
          </cell>
          <cell r="Y3610">
            <v>14.999999999999991</v>
          </cell>
          <cell r="Z3610">
            <v>3</v>
          </cell>
        </row>
        <row r="3611">
          <cell r="A3611">
            <v>38396</v>
          </cell>
          <cell r="B3611">
            <v>148200</v>
          </cell>
          <cell r="C3611"/>
          <cell r="D3611"/>
          <cell r="E3611">
            <v>2.7</v>
          </cell>
          <cell r="F3611">
            <v>2.85</v>
          </cell>
          <cell r="G3611">
            <v>2.79</v>
          </cell>
          <cell r="H3611">
            <v>413478</v>
          </cell>
          <cell r="I3611">
            <v>148200</v>
          </cell>
          <cell r="J3611"/>
          <cell r="K3611"/>
          <cell r="L3611"/>
          <cell r="M3611"/>
          <cell r="N3611"/>
          <cell r="O3611"/>
          <cell r="P3611"/>
          <cell r="Q3611"/>
          <cell r="R3611"/>
          <cell r="S3611"/>
          <cell r="T3611"/>
          <cell r="W3611"/>
          <cell r="X3611" t="str">
            <v>Sin movimiento</v>
          </cell>
          <cell r="Y3611">
            <v>14.999999999999991</v>
          </cell>
          <cell r="Z3611">
            <v>3</v>
          </cell>
        </row>
        <row r="3612">
          <cell r="A3612">
            <v>38397</v>
          </cell>
          <cell r="B3612">
            <v>221500</v>
          </cell>
          <cell r="C3612"/>
          <cell r="D3612"/>
          <cell r="E3612">
            <v>2.75</v>
          </cell>
          <cell r="F3612">
            <v>3</v>
          </cell>
          <cell r="G3612">
            <v>2.84</v>
          </cell>
          <cell r="H3612">
            <v>629060</v>
          </cell>
          <cell r="I3612">
            <v>221500</v>
          </cell>
          <cell r="J3612"/>
          <cell r="K3612"/>
          <cell r="L3612"/>
          <cell r="M3612"/>
          <cell r="N3612"/>
          <cell r="O3612"/>
          <cell r="P3612"/>
          <cell r="Q3612"/>
          <cell r="R3612"/>
          <cell r="S3612"/>
          <cell r="T3612"/>
          <cell r="W3612"/>
          <cell r="X3612">
            <v>38384</v>
          </cell>
          <cell r="Y3612">
            <v>25</v>
          </cell>
          <cell r="Z3612">
            <v>3</v>
          </cell>
        </row>
        <row r="3613">
          <cell r="A3613">
            <v>38398</v>
          </cell>
          <cell r="B3613">
            <v>237600</v>
          </cell>
          <cell r="C3613"/>
          <cell r="D3613"/>
          <cell r="E3613">
            <v>2.8</v>
          </cell>
          <cell r="F3613">
            <v>3.05</v>
          </cell>
          <cell r="G3613">
            <v>2.88</v>
          </cell>
          <cell r="H3613">
            <v>684288</v>
          </cell>
          <cell r="I3613">
            <v>237600</v>
          </cell>
          <cell r="J3613"/>
          <cell r="K3613"/>
          <cell r="L3613"/>
          <cell r="M3613"/>
          <cell r="N3613"/>
          <cell r="O3613"/>
          <cell r="P3613"/>
          <cell r="Q3613"/>
          <cell r="R3613"/>
          <cell r="S3613"/>
          <cell r="T3613"/>
          <cell r="W3613"/>
          <cell r="X3613">
            <v>38384</v>
          </cell>
          <cell r="Y3613">
            <v>25</v>
          </cell>
          <cell r="Z3613">
            <v>3</v>
          </cell>
        </row>
        <row r="3614">
          <cell r="A3614">
            <v>38399</v>
          </cell>
          <cell r="B3614">
            <v>230500</v>
          </cell>
          <cell r="C3614"/>
          <cell r="D3614"/>
          <cell r="E3614">
            <v>2.9</v>
          </cell>
          <cell r="F3614">
            <v>3.1</v>
          </cell>
          <cell r="G3614">
            <v>3</v>
          </cell>
          <cell r="H3614">
            <v>691500</v>
          </cell>
          <cell r="I3614">
            <v>230500</v>
          </cell>
          <cell r="J3614"/>
          <cell r="K3614"/>
          <cell r="L3614"/>
          <cell r="M3614"/>
          <cell r="N3614"/>
          <cell r="O3614"/>
          <cell r="P3614"/>
          <cell r="Q3614"/>
          <cell r="R3614"/>
          <cell r="S3614"/>
          <cell r="T3614"/>
          <cell r="W3614"/>
          <cell r="X3614">
            <v>38384</v>
          </cell>
          <cell r="Y3614">
            <v>20.000000000000018</v>
          </cell>
          <cell r="Z3614">
            <v>3</v>
          </cell>
        </row>
        <row r="3615">
          <cell r="A3615">
            <v>38400</v>
          </cell>
          <cell r="B3615">
            <v>222500</v>
          </cell>
          <cell r="C3615"/>
          <cell r="D3615"/>
          <cell r="E3615">
            <v>2.95</v>
          </cell>
          <cell r="F3615">
            <v>3.05</v>
          </cell>
          <cell r="G3615">
            <v>3</v>
          </cell>
          <cell r="H3615">
            <v>667500</v>
          </cell>
          <cell r="I3615">
            <v>222500</v>
          </cell>
          <cell r="J3615"/>
          <cell r="K3615"/>
          <cell r="L3615"/>
          <cell r="M3615"/>
          <cell r="N3615"/>
          <cell r="O3615"/>
          <cell r="P3615"/>
          <cell r="Q3615"/>
          <cell r="R3615"/>
          <cell r="S3615"/>
          <cell r="T3615"/>
          <cell r="W3615"/>
          <cell r="X3615">
            <v>38384</v>
          </cell>
          <cell r="Y3615">
            <v>9.9999999999999645</v>
          </cell>
          <cell r="Z3615">
            <v>3</v>
          </cell>
        </row>
        <row r="3616">
          <cell r="A3616">
            <v>38401</v>
          </cell>
          <cell r="B3616">
            <v>125600</v>
          </cell>
          <cell r="C3616"/>
          <cell r="D3616"/>
          <cell r="E3616">
            <v>2.9</v>
          </cell>
          <cell r="F3616">
            <v>3.05</v>
          </cell>
          <cell r="G3616">
            <v>2.98</v>
          </cell>
          <cell r="H3616">
            <v>374288</v>
          </cell>
          <cell r="I3616">
            <v>125600</v>
          </cell>
          <cell r="J3616"/>
          <cell r="K3616"/>
          <cell r="L3616"/>
          <cell r="M3616"/>
          <cell r="N3616"/>
          <cell r="O3616"/>
          <cell r="P3616"/>
          <cell r="Q3616"/>
          <cell r="R3616"/>
          <cell r="S3616"/>
          <cell r="T3616"/>
          <cell r="W3616"/>
          <cell r="X3616">
            <v>38384</v>
          </cell>
          <cell r="Y3616">
            <v>14.999999999999991</v>
          </cell>
          <cell r="Z3616">
            <v>3</v>
          </cell>
        </row>
        <row r="3617">
          <cell r="A3617">
            <v>38402</v>
          </cell>
          <cell r="B3617">
            <v>125600</v>
          </cell>
          <cell r="C3617"/>
          <cell r="D3617"/>
          <cell r="E3617">
            <v>2.9</v>
          </cell>
          <cell r="F3617">
            <v>3.05</v>
          </cell>
          <cell r="G3617">
            <v>2.98</v>
          </cell>
          <cell r="H3617">
            <v>374288</v>
          </cell>
          <cell r="I3617">
            <v>125600</v>
          </cell>
          <cell r="J3617"/>
          <cell r="K3617"/>
          <cell r="L3617"/>
          <cell r="M3617"/>
          <cell r="N3617"/>
          <cell r="O3617"/>
          <cell r="P3617"/>
          <cell r="Q3617"/>
          <cell r="R3617"/>
          <cell r="S3617"/>
          <cell r="T3617"/>
          <cell r="W3617"/>
          <cell r="X3617" t="str">
            <v>Sin movimiento</v>
          </cell>
          <cell r="Y3617">
            <v>14.999999999999991</v>
          </cell>
          <cell r="Z3617">
            <v>3</v>
          </cell>
        </row>
        <row r="3618">
          <cell r="A3618">
            <v>38403</v>
          </cell>
          <cell r="B3618">
            <v>125600</v>
          </cell>
          <cell r="C3618"/>
          <cell r="D3618"/>
          <cell r="E3618">
            <v>2.9</v>
          </cell>
          <cell r="F3618">
            <v>3.05</v>
          </cell>
          <cell r="G3618">
            <v>2.98</v>
          </cell>
          <cell r="H3618">
            <v>374288</v>
          </cell>
          <cell r="I3618">
            <v>125600</v>
          </cell>
          <cell r="J3618"/>
          <cell r="K3618"/>
          <cell r="L3618"/>
          <cell r="M3618"/>
          <cell r="N3618"/>
          <cell r="O3618"/>
          <cell r="P3618"/>
          <cell r="Q3618"/>
          <cell r="R3618"/>
          <cell r="S3618"/>
          <cell r="T3618"/>
          <cell r="W3618"/>
          <cell r="X3618" t="str">
            <v>Sin movimiento</v>
          </cell>
          <cell r="Y3618">
            <v>14.999999999999991</v>
          </cell>
          <cell r="Z3618">
            <v>3</v>
          </cell>
        </row>
        <row r="3619">
          <cell r="A3619">
            <v>38404</v>
          </cell>
          <cell r="B3619">
            <v>126500</v>
          </cell>
          <cell r="C3619"/>
          <cell r="D3619"/>
          <cell r="E3619">
            <v>2.2999999999999998</v>
          </cell>
          <cell r="F3619">
            <v>3</v>
          </cell>
          <cell r="G3619">
            <v>2.9</v>
          </cell>
          <cell r="H3619">
            <v>366850</v>
          </cell>
          <cell r="I3619">
            <v>126500</v>
          </cell>
          <cell r="J3619"/>
          <cell r="K3619"/>
          <cell r="L3619"/>
          <cell r="M3619"/>
          <cell r="N3619"/>
          <cell r="O3619"/>
          <cell r="P3619"/>
          <cell r="Q3619"/>
          <cell r="R3619"/>
          <cell r="S3619"/>
          <cell r="T3619"/>
          <cell r="W3619"/>
          <cell r="X3619">
            <v>38384</v>
          </cell>
          <cell r="Y3619">
            <v>70.000000000000014</v>
          </cell>
          <cell r="Z3619">
            <v>3</v>
          </cell>
        </row>
        <row r="3620">
          <cell r="A3620">
            <v>38405</v>
          </cell>
          <cell r="B3620">
            <v>148850</v>
          </cell>
          <cell r="C3620"/>
          <cell r="D3620"/>
          <cell r="E3620">
            <v>2.7</v>
          </cell>
          <cell r="F3620">
            <v>3</v>
          </cell>
          <cell r="G3620">
            <v>2.87</v>
          </cell>
          <cell r="H3620">
            <v>427199.5</v>
          </cell>
          <cell r="I3620">
            <v>148850</v>
          </cell>
          <cell r="J3620"/>
          <cell r="K3620"/>
          <cell r="L3620"/>
          <cell r="M3620"/>
          <cell r="N3620"/>
          <cell r="O3620"/>
          <cell r="P3620"/>
          <cell r="Q3620"/>
          <cell r="R3620"/>
          <cell r="S3620"/>
          <cell r="T3620"/>
          <cell r="W3620"/>
          <cell r="X3620">
            <v>38384</v>
          </cell>
          <cell r="Y3620">
            <v>29.999999999999982</v>
          </cell>
          <cell r="Z3620">
            <v>3</v>
          </cell>
        </row>
        <row r="3621">
          <cell r="A3621">
            <v>38406</v>
          </cell>
          <cell r="B3621">
            <v>175180</v>
          </cell>
          <cell r="C3621"/>
          <cell r="D3621"/>
          <cell r="E3621">
            <v>2.95</v>
          </cell>
          <cell r="F3621">
            <v>3.1</v>
          </cell>
          <cell r="G3621">
            <v>3.03</v>
          </cell>
          <cell r="H3621">
            <v>530795.4</v>
          </cell>
          <cell r="I3621">
            <v>175180</v>
          </cell>
          <cell r="J3621"/>
          <cell r="K3621"/>
          <cell r="L3621"/>
          <cell r="M3621"/>
          <cell r="N3621"/>
          <cell r="O3621"/>
          <cell r="P3621"/>
          <cell r="Q3621"/>
          <cell r="R3621"/>
          <cell r="S3621"/>
          <cell r="T3621"/>
          <cell r="W3621"/>
          <cell r="X3621">
            <v>38384</v>
          </cell>
          <cell r="Y3621">
            <v>14.999999999999991</v>
          </cell>
          <cell r="Z3621">
            <v>3</v>
          </cell>
        </row>
        <row r="3622">
          <cell r="A3622">
            <v>38407</v>
          </cell>
          <cell r="B3622">
            <v>144700</v>
          </cell>
          <cell r="C3622"/>
          <cell r="D3622"/>
          <cell r="E3622">
            <v>3</v>
          </cell>
          <cell r="F3622">
            <v>3.05</v>
          </cell>
          <cell r="G3622">
            <v>3.03</v>
          </cell>
          <cell r="H3622">
            <v>438441</v>
          </cell>
          <cell r="I3622">
            <v>144700</v>
          </cell>
          <cell r="J3622"/>
          <cell r="K3622"/>
          <cell r="L3622"/>
          <cell r="M3622"/>
          <cell r="N3622"/>
          <cell r="O3622"/>
          <cell r="P3622"/>
          <cell r="Q3622"/>
          <cell r="R3622"/>
          <cell r="S3622"/>
          <cell r="T3622"/>
          <cell r="W3622"/>
          <cell r="X3622">
            <v>38384</v>
          </cell>
          <cell r="Y3622">
            <v>4.9999999999999822</v>
          </cell>
          <cell r="Z3622">
            <v>3</v>
          </cell>
        </row>
        <row r="3623">
          <cell r="A3623">
            <v>38408</v>
          </cell>
          <cell r="B3623">
            <v>225550</v>
          </cell>
          <cell r="C3623"/>
          <cell r="D3623"/>
          <cell r="E3623">
            <v>2.75</v>
          </cell>
          <cell r="F3623">
            <v>3</v>
          </cell>
          <cell r="G3623">
            <v>2.89</v>
          </cell>
          <cell r="H3623">
            <v>651839.5</v>
          </cell>
          <cell r="I3623">
            <v>225550</v>
          </cell>
          <cell r="J3623"/>
          <cell r="K3623"/>
          <cell r="L3623"/>
          <cell r="M3623"/>
          <cell r="N3623"/>
          <cell r="O3623"/>
          <cell r="P3623"/>
          <cell r="Q3623"/>
          <cell r="R3623"/>
          <cell r="S3623"/>
          <cell r="T3623"/>
          <cell r="W3623"/>
          <cell r="X3623">
            <v>38384</v>
          </cell>
          <cell r="Y3623">
            <v>25</v>
          </cell>
          <cell r="Z3623">
            <v>3</v>
          </cell>
        </row>
        <row r="3624">
          <cell r="A3624">
            <v>38409</v>
          </cell>
          <cell r="B3624">
            <v>225550</v>
          </cell>
          <cell r="C3624"/>
          <cell r="D3624"/>
          <cell r="E3624">
            <v>2.75</v>
          </cell>
          <cell r="F3624">
            <v>3</v>
          </cell>
          <cell r="G3624">
            <v>2.89</v>
          </cell>
          <cell r="H3624">
            <v>651839.5</v>
          </cell>
          <cell r="I3624">
            <v>225550</v>
          </cell>
          <cell r="J3624"/>
          <cell r="K3624"/>
          <cell r="L3624"/>
          <cell r="M3624"/>
          <cell r="N3624"/>
          <cell r="O3624"/>
          <cell r="P3624"/>
          <cell r="Q3624"/>
          <cell r="R3624"/>
          <cell r="S3624"/>
          <cell r="T3624"/>
          <cell r="W3624"/>
          <cell r="X3624" t="str">
            <v>Sin movimiento</v>
          </cell>
          <cell r="Y3624">
            <v>25</v>
          </cell>
          <cell r="Z3624">
            <v>3</v>
          </cell>
        </row>
        <row r="3625">
          <cell r="A3625">
            <v>38410</v>
          </cell>
          <cell r="B3625">
            <v>225550</v>
          </cell>
          <cell r="C3625"/>
          <cell r="D3625"/>
          <cell r="E3625">
            <v>2.75</v>
          </cell>
          <cell r="F3625">
            <v>3</v>
          </cell>
          <cell r="G3625">
            <v>2.89</v>
          </cell>
          <cell r="H3625">
            <v>651839.5</v>
          </cell>
          <cell r="I3625">
            <v>225550</v>
          </cell>
          <cell r="J3625"/>
          <cell r="K3625"/>
          <cell r="L3625"/>
          <cell r="M3625"/>
          <cell r="N3625"/>
          <cell r="O3625"/>
          <cell r="P3625"/>
          <cell r="Q3625"/>
          <cell r="R3625"/>
          <cell r="S3625"/>
          <cell r="T3625"/>
          <cell r="W3625"/>
          <cell r="X3625" t="str">
            <v>Sin movimiento</v>
          </cell>
          <cell r="Y3625">
            <v>25</v>
          </cell>
          <cell r="Z3625">
            <v>3</v>
          </cell>
        </row>
        <row r="3626">
          <cell r="A3626">
            <v>38411</v>
          </cell>
          <cell r="B3626">
            <v>255500</v>
          </cell>
          <cell r="C3626"/>
          <cell r="D3626"/>
          <cell r="E3626">
            <v>2.75</v>
          </cell>
          <cell r="F3626">
            <v>3</v>
          </cell>
          <cell r="G3626">
            <v>2.87</v>
          </cell>
          <cell r="H3626">
            <v>733285</v>
          </cell>
          <cell r="I3626">
            <v>255500</v>
          </cell>
          <cell r="J3626">
            <v>13518989.4</v>
          </cell>
          <cell r="K3626">
            <v>4654380</v>
          </cell>
          <cell r="L3626">
            <v>2.9045736274219123</v>
          </cell>
          <cell r="M3626"/>
          <cell r="N3626"/>
          <cell r="O3626"/>
          <cell r="P3626"/>
          <cell r="Q3626"/>
          <cell r="R3626"/>
          <cell r="S3626"/>
          <cell r="T3626"/>
          <cell r="W3626"/>
          <cell r="X3626">
            <v>38384</v>
          </cell>
          <cell r="Y3626">
            <v>25</v>
          </cell>
          <cell r="Z3626">
            <v>3</v>
          </cell>
        </row>
        <row r="3627">
          <cell r="A3627">
            <v>38412</v>
          </cell>
          <cell r="B3627">
            <v>217800</v>
          </cell>
          <cell r="C3627"/>
          <cell r="D3627"/>
          <cell r="E3627">
            <v>3</v>
          </cell>
          <cell r="F3627">
            <v>3.05</v>
          </cell>
          <cell r="G3627">
            <v>3.04</v>
          </cell>
          <cell r="H3627">
            <v>662112</v>
          </cell>
          <cell r="I3627">
            <v>217800</v>
          </cell>
          <cell r="J3627"/>
          <cell r="K3627"/>
          <cell r="L3627"/>
          <cell r="M3627"/>
          <cell r="N3627"/>
          <cell r="O3627"/>
          <cell r="P3627"/>
          <cell r="Q3627"/>
          <cell r="R3627"/>
          <cell r="S3627"/>
          <cell r="T3627"/>
          <cell r="W3627"/>
          <cell r="X3627">
            <v>38412</v>
          </cell>
          <cell r="Y3627">
            <v>4.9999999999999822</v>
          </cell>
          <cell r="Z3627">
            <v>3</v>
          </cell>
        </row>
        <row r="3628">
          <cell r="A3628">
            <v>38413</v>
          </cell>
          <cell r="B3628">
            <v>200600</v>
          </cell>
          <cell r="C3628"/>
          <cell r="D3628"/>
          <cell r="E3628">
            <v>3</v>
          </cell>
          <cell r="F3628">
            <v>3.05</v>
          </cell>
          <cell r="G3628">
            <v>3.02</v>
          </cell>
          <cell r="H3628">
            <v>605812</v>
          </cell>
          <cell r="I3628">
            <v>200600</v>
          </cell>
          <cell r="J3628"/>
          <cell r="K3628"/>
          <cell r="L3628"/>
          <cell r="M3628"/>
          <cell r="N3628"/>
          <cell r="O3628"/>
          <cell r="P3628"/>
          <cell r="Q3628"/>
          <cell r="R3628"/>
          <cell r="S3628"/>
          <cell r="T3628"/>
          <cell r="W3628"/>
          <cell r="X3628">
            <v>38412</v>
          </cell>
          <cell r="Y3628">
            <v>4.9999999999999822</v>
          </cell>
          <cell r="Z3628">
            <v>3</v>
          </cell>
        </row>
        <row r="3629">
          <cell r="A3629">
            <v>38414</v>
          </cell>
          <cell r="B3629">
            <v>154800</v>
          </cell>
          <cell r="C3629"/>
          <cell r="D3629"/>
          <cell r="E3629">
            <v>2.9</v>
          </cell>
          <cell r="F3629">
            <v>3.05</v>
          </cell>
          <cell r="G3629">
            <v>3.04</v>
          </cell>
          <cell r="H3629">
            <v>470592</v>
          </cell>
          <cell r="I3629">
            <v>154800</v>
          </cell>
          <cell r="J3629"/>
          <cell r="K3629"/>
          <cell r="L3629"/>
          <cell r="M3629"/>
          <cell r="N3629"/>
          <cell r="O3629"/>
          <cell r="P3629"/>
          <cell r="Q3629"/>
          <cell r="R3629"/>
          <cell r="S3629"/>
          <cell r="T3629"/>
          <cell r="W3629"/>
          <cell r="X3629">
            <v>38412</v>
          </cell>
          <cell r="Y3629">
            <v>14.999999999999991</v>
          </cell>
          <cell r="Z3629">
            <v>3</v>
          </cell>
        </row>
        <row r="3630">
          <cell r="A3630">
            <v>38415</v>
          </cell>
          <cell r="B3630">
            <v>138300</v>
          </cell>
          <cell r="C3630"/>
          <cell r="D3630"/>
          <cell r="E3630">
            <v>2.95</v>
          </cell>
          <cell r="F3630">
            <v>3.05</v>
          </cell>
          <cell r="G3630">
            <v>2.99</v>
          </cell>
          <cell r="H3630">
            <v>413517.00000000006</v>
          </cell>
          <cell r="I3630">
            <v>138300</v>
          </cell>
          <cell r="J3630"/>
          <cell r="K3630"/>
          <cell r="L3630"/>
          <cell r="M3630"/>
          <cell r="N3630"/>
          <cell r="O3630"/>
          <cell r="P3630"/>
          <cell r="Q3630"/>
          <cell r="R3630"/>
          <cell r="S3630"/>
          <cell r="T3630"/>
          <cell r="W3630"/>
          <cell r="X3630">
            <v>38412</v>
          </cell>
          <cell r="Y3630">
            <v>9.9999999999999645</v>
          </cell>
          <cell r="Z3630">
            <v>3</v>
          </cell>
        </row>
        <row r="3631">
          <cell r="A3631">
            <v>38416</v>
          </cell>
          <cell r="B3631">
            <v>138300</v>
          </cell>
          <cell r="C3631"/>
          <cell r="D3631"/>
          <cell r="E3631">
            <v>2.95</v>
          </cell>
          <cell r="F3631">
            <v>3.05</v>
          </cell>
          <cell r="G3631">
            <v>2.99</v>
          </cell>
          <cell r="H3631">
            <v>413517.00000000006</v>
          </cell>
          <cell r="I3631">
            <v>138300</v>
          </cell>
          <cell r="J3631"/>
          <cell r="K3631"/>
          <cell r="L3631"/>
          <cell r="M3631"/>
          <cell r="N3631"/>
          <cell r="O3631"/>
          <cell r="P3631"/>
          <cell r="Q3631"/>
          <cell r="R3631"/>
          <cell r="S3631"/>
          <cell r="T3631"/>
          <cell r="W3631"/>
          <cell r="X3631" t="str">
            <v>Sin movimiento</v>
          </cell>
          <cell r="Y3631">
            <v>9.9999999999999645</v>
          </cell>
          <cell r="Z3631">
            <v>3</v>
          </cell>
        </row>
        <row r="3632">
          <cell r="A3632">
            <v>38417</v>
          </cell>
          <cell r="B3632">
            <v>138300</v>
          </cell>
          <cell r="C3632"/>
          <cell r="D3632"/>
          <cell r="E3632">
            <v>2.95</v>
          </cell>
          <cell r="F3632">
            <v>3.05</v>
          </cell>
          <cell r="G3632">
            <v>2.99</v>
          </cell>
          <cell r="H3632">
            <v>413517.00000000006</v>
          </cell>
          <cell r="I3632">
            <v>138300</v>
          </cell>
          <cell r="J3632"/>
          <cell r="K3632"/>
          <cell r="L3632"/>
          <cell r="M3632"/>
          <cell r="N3632"/>
          <cell r="O3632"/>
          <cell r="P3632"/>
          <cell r="Q3632"/>
          <cell r="R3632"/>
          <cell r="S3632"/>
          <cell r="T3632"/>
          <cell r="W3632"/>
          <cell r="X3632" t="str">
            <v>Sin movimiento</v>
          </cell>
          <cell r="Y3632">
            <v>9.9999999999999645</v>
          </cell>
          <cell r="Z3632">
            <v>3</v>
          </cell>
        </row>
        <row r="3633">
          <cell r="A3633">
            <v>38418</v>
          </cell>
          <cell r="B3633">
            <v>99000</v>
          </cell>
          <cell r="C3633"/>
          <cell r="D3633"/>
          <cell r="E3633">
            <v>2.8</v>
          </cell>
          <cell r="F3633">
            <v>3</v>
          </cell>
          <cell r="G3633">
            <v>2.91</v>
          </cell>
          <cell r="H3633">
            <v>288090</v>
          </cell>
          <cell r="I3633">
            <v>99000</v>
          </cell>
          <cell r="J3633"/>
          <cell r="K3633"/>
          <cell r="L3633"/>
          <cell r="M3633"/>
          <cell r="N3633"/>
          <cell r="O3633"/>
          <cell r="P3633"/>
          <cell r="Q3633"/>
          <cell r="R3633"/>
          <cell r="S3633"/>
          <cell r="T3633"/>
          <cell r="W3633"/>
          <cell r="X3633">
            <v>38412</v>
          </cell>
          <cell r="Y3633">
            <v>20.000000000000018</v>
          </cell>
          <cell r="Z3633">
            <v>3</v>
          </cell>
        </row>
        <row r="3634">
          <cell r="A3634">
            <v>38419</v>
          </cell>
          <cell r="B3634">
            <v>91500</v>
          </cell>
          <cell r="C3634"/>
          <cell r="D3634"/>
          <cell r="E3634">
            <v>2.7</v>
          </cell>
          <cell r="F3634">
            <v>2.95</v>
          </cell>
          <cell r="G3634">
            <v>2.81</v>
          </cell>
          <cell r="H3634">
            <v>257115</v>
          </cell>
          <cell r="I3634">
            <v>91500</v>
          </cell>
          <cell r="J3634"/>
          <cell r="K3634"/>
          <cell r="L3634"/>
          <cell r="M3634"/>
          <cell r="N3634"/>
          <cell r="O3634"/>
          <cell r="P3634"/>
          <cell r="Q3634"/>
          <cell r="R3634"/>
          <cell r="S3634"/>
          <cell r="T3634"/>
          <cell r="W3634"/>
          <cell r="X3634">
            <v>38412</v>
          </cell>
          <cell r="Y3634">
            <v>25</v>
          </cell>
          <cell r="Z3634">
            <v>3</v>
          </cell>
        </row>
        <row r="3635">
          <cell r="A3635">
            <v>38420</v>
          </cell>
          <cell r="B3635">
            <v>61000</v>
          </cell>
          <cell r="C3635"/>
          <cell r="D3635"/>
          <cell r="E3635">
            <v>2.8</v>
          </cell>
          <cell r="F3635">
            <v>2.9</v>
          </cell>
          <cell r="G3635">
            <v>2.83</v>
          </cell>
          <cell r="H3635">
            <v>172630</v>
          </cell>
          <cell r="I3635">
            <v>61000</v>
          </cell>
          <cell r="J3635"/>
          <cell r="K3635"/>
          <cell r="L3635"/>
          <cell r="M3635"/>
          <cell r="N3635"/>
          <cell r="O3635"/>
          <cell r="P3635"/>
          <cell r="Q3635"/>
          <cell r="R3635"/>
          <cell r="S3635"/>
          <cell r="T3635"/>
          <cell r="W3635"/>
          <cell r="X3635">
            <v>38412</v>
          </cell>
          <cell r="Y3635">
            <v>10.000000000000009</v>
          </cell>
          <cell r="Z3635">
            <v>3</v>
          </cell>
        </row>
        <row r="3636">
          <cell r="A3636">
            <v>38421</v>
          </cell>
          <cell r="B3636">
            <v>115500</v>
          </cell>
          <cell r="C3636"/>
          <cell r="D3636"/>
          <cell r="E3636">
            <v>2.7</v>
          </cell>
          <cell r="F3636">
            <v>2.95</v>
          </cell>
          <cell r="G3636">
            <v>2.87</v>
          </cell>
          <cell r="H3636">
            <v>331485</v>
          </cell>
          <cell r="I3636">
            <v>115500</v>
          </cell>
          <cell r="J3636"/>
          <cell r="K3636"/>
          <cell r="L3636"/>
          <cell r="M3636"/>
          <cell r="N3636"/>
          <cell r="O3636"/>
          <cell r="P3636"/>
          <cell r="Q3636"/>
          <cell r="R3636"/>
          <cell r="S3636"/>
          <cell r="T3636"/>
          <cell r="W3636"/>
          <cell r="X3636">
            <v>38412</v>
          </cell>
          <cell r="Y3636">
            <v>25</v>
          </cell>
          <cell r="Z3636">
            <v>3</v>
          </cell>
        </row>
        <row r="3637">
          <cell r="A3637">
            <v>38422</v>
          </cell>
          <cell r="B3637">
            <v>138500</v>
          </cell>
          <cell r="C3637"/>
          <cell r="D3637"/>
          <cell r="E3637">
            <v>2.8</v>
          </cell>
          <cell r="F3637">
            <v>3</v>
          </cell>
          <cell r="G3637">
            <v>2.9</v>
          </cell>
          <cell r="H3637">
            <v>401650</v>
          </cell>
          <cell r="I3637">
            <v>138500</v>
          </cell>
          <cell r="J3637"/>
          <cell r="K3637"/>
          <cell r="L3637"/>
          <cell r="M3637"/>
          <cell r="N3637"/>
          <cell r="O3637"/>
          <cell r="P3637"/>
          <cell r="Q3637"/>
          <cell r="R3637"/>
          <cell r="S3637"/>
          <cell r="T3637"/>
          <cell r="W3637"/>
          <cell r="X3637">
            <v>38412</v>
          </cell>
          <cell r="Y3637">
            <v>20.000000000000018</v>
          </cell>
          <cell r="Z3637">
            <v>3</v>
          </cell>
        </row>
        <row r="3638">
          <cell r="A3638">
            <v>38423</v>
          </cell>
          <cell r="B3638">
            <v>138500</v>
          </cell>
          <cell r="C3638"/>
          <cell r="D3638"/>
          <cell r="E3638">
            <v>2.8</v>
          </cell>
          <cell r="F3638">
            <v>3</v>
          </cell>
          <cell r="G3638">
            <v>2.9</v>
          </cell>
          <cell r="H3638">
            <v>401650</v>
          </cell>
          <cell r="I3638">
            <v>138500</v>
          </cell>
          <cell r="J3638"/>
          <cell r="K3638"/>
          <cell r="L3638"/>
          <cell r="M3638"/>
          <cell r="N3638"/>
          <cell r="O3638"/>
          <cell r="P3638"/>
          <cell r="Q3638"/>
          <cell r="R3638"/>
          <cell r="S3638"/>
          <cell r="T3638"/>
          <cell r="W3638"/>
          <cell r="X3638" t="str">
            <v>Sin movimiento</v>
          </cell>
          <cell r="Y3638">
            <v>20.000000000000018</v>
          </cell>
          <cell r="Z3638">
            <v>3</v>
          </cell>
        </row>
        <row r="3639">
          <cell r="A3639">
            <v>38424</v>
          </cell>
          <cell r="B3639">
            <v>138500</v>
          </cell>
          <cell r="C3639"/>
          <cell r="D3639"/>
          <cell r="E3639">
            <v>2.8</v>
          </cell>
          <cell r="F3639">
            <v>3</v>
          </cell>
          <cell r="G3639">
            <v>2.9</v>
          </cell>
          <cell r="H3639">
            <v>401650</v>
          </cell>
          <cell r="I3639">
            <v>138500</v>
          </cell>
          <cell r="J3639"/>
          <cell r="K3639"/>
          <cell r="L3639"/>
          <cell r="M3639"/>
          <cell r="N3639"/>
          <cell r="O3639"/>
          <cell r="P3639"/>
          <cell r="Q3639"/>
          <cell r="R3639"/>
          <cell r="S3639"/>
          <cell r="T3639"/>
          <cell r="W3639"/>
          <cell r="X3639" t="str">
            <v>Sin movimiento</v>
          </cell>
          <cell r="Y3639">
            <v>20.000000000000018</v>
          </cell>
          <cell r="Z3639">
            <v>3</v>
          </cell>
        </row>
        <row r="3640">
          <cell r="A3640">
            <v>38425</v>
          </cell>
          <cell r="B3640">
            <v>202600</v>
          </cell>
          <cell r="C3640"/>
          <cell r="D3640"/>
          <cell r="E3640">
            <v>2.85</v>
          </cell>
          <cell r="F3640">
            <v>3</v>
          </cell>
          <cell r="G3640">
            <v>2.89</v>
          </cell>
          <cell r="H3640">
            <v>585514</v>
          </cell>
          <cell r="I3640">
            <v>202600</v>
          </cell>
          <cell r="J3640"/>
          <cell r="K3640"/>
          <cell r="L3640"/>
          <cell r="M3640"/>
          <cell r="N3640"/>
          <cell r="O3640"/>
          <cell r="P3640"/>
          <cell r="Q3640"/>
          <cell r="R3640"/>
          <cell r="S3640"/>
          <cell r="T3640"/>
          <cell r="W3640"/>
          <cell r="X3640">
            <v>38412</v>
          </cell>
          <cell r="Y3640">
            <v>14.999999999999991</v>
          </cell>
          <cell r="Z3640">
            <v>3</v>
          </cell>
        </row>
        <row r="3641">
          <cell r="A3641">
            <v>38426</v>
          </cell>
          <cell r="B3641">
            <v>113700</v>
          </cell>
          <cell r="C3641"/>
          <cell r="D3641"/>
          <cell r="E3641">
            <v>2.75</v>
          </cell>
          <cell r="F3641">
            <v>2.9</v>
          </cell>
          <cell r="G3641">
            <v>2.83</v>
          </cell>
          <cell r="H3641">
            <v>321771</v>
          </cell>
          <cell r="I3641">
            <v>113700</v>
          </cell>
          <cell r="J3641"/>
          <cell r="K3641"/>
          <cell r="L3641"/>
          <cell r="M3641"/>
          <cell r="N3641"/>
          <cell r="O3641"/>
          <cell r="P3641"/>
          <cell r="Q3641"/>
          <cell r="R3641"/>
          <cell r="S3641"/>
          <cell r="T3641"/>
          <cell r="W3641"/>
          <cell r="X3641">
            <v>38412</v>
          </cell>
          <cell r="Y3641">
            <v>14.999999999999991</v>
          </cell>
          <cell r="Z3641">
            <v>3</v>
          </cell>
        </row>
        <row r="3642">
          <cell r="A3642">
            <v>38427</v>
          </cell>
          <cell r="B3642">
            <v>140050</v>
          </cell>
          <cell r="C3642"/>
          <cell r="D3642"/>
          <cell r="E3642">
            <v>2.85</v>
          </cell>
          <cell r="F3642">
            <v>3</v>
          </cell>
          <cell r="G3642">
            <v>2.92</v>
          </cell>
          <cell r="H3642">
            <v>408946</v>
          </cell>
          <cell r="I3642">
            <v>140050</v>
          </cell>
          <cell r="J3642"/>
          <cell r="K3642"/>
          <cell r="L3642"/>
          <cell r="M3642"/>
          <cell r="N3642"/>
          <cell r="O3642"/>
          <cell r="P3642"/>
          <cell r="Q3642"/>
          <cell r="R3642"/>
          <cell r="S3642"/>
          <cell r="T3642"/>
          <cell r="W3642"/>
          <cell r="X3642">
            <v>38412</v>
          </cell>
          <cell r="Y3642">
            <v>14.999999999999991</v>
          </cell>
          <cell r="Z3642">
            <v>3</v>
          </cell>
        </row>
        <row r="3643">
          <cell r="A3643">
            <v>38428</v>
          </cell>
          <cell r="B3643">
            <v>94200</v>
          </cell>
          <cell r="C3643"/>
          <cell r="D3643"/>
          <cell r="E3643">
            <v>2.85</v>
          </cell>
          <cell r="F3643">
            <v>2.95</v>
          </cell>
          <cell r="G3643">
            <v>2.91</v>
          </cell>
          <cell r="H3643">
            <v>274122</v>
          </cell>
          <cell r="I3643">
            <v>94200</v>
          </cell>
          <cell r="J3643"/>
          <cell r="K3643"/>
          <cell r="L3643"/>
          <cell r="M3643"/>
          <cell r="N3643"/>
          <cell r="O3643"/>
          <cell r="P3643"/>
          <cell r="Q3643"/>
          <cell r="R3643"/>
          <cell r="S3643"/>
          <cell r="T3643"/>
          <cell r="W3643"/>
          <cell r="X3643">
            <v>38412</v>
          </cell>
          <cell r="Y3643">
            <v>10.000000000000009</v>
          </cell>
          <cell r="Z3643">
            <v>3</v>
          </cell>
        </row>
        <row r="3644">
          <cell r="A3644">
            <v>38429</v>
          </cell>
          <cell r="B3644">
            <v>272800</v>
          </cell>
          <cell r="C3644"/>
          <cell r="D3644"/>
          <cell r="E3644">
            <v>2.75</v>
          </cell>
          <cell r="F3644">
            <v>2.95</v>
          </cell>
          <cell r="G3644">
            <v>2.81</v>
          </cell>
          <cell r="H3644">
            <v>766568</v>
          </cell>
          <cell r="I3644">
            <v>272800</v>
          </cell>
          <cell r="J3644"/>
          <cell r="K3644"/>
          <cell r="L3644"/>
          <cell r="M3644"/>
          <cell r="N3644"/>
          <cell r="O3644"/>
          <cell r="P3644"/>
          <cell r="Q3644"/>
          <cell r="R3644"/>
          <cell r="S3644"/>
          <cell r="T3644"/>
          <cell r="W3644"/>
          <cell r="X3644">
            <v>38412</v>
          </cell>
          <cell r="Y3644">
            <v>20.000000000000018</v>
          </cell>
          <cell r="Z3644">
            <v>3</v>
          </cell>
        </row>
        <row r="3645">
          <cell r="A3645">
            <v>38430</v>
          </cell>
          <cell r="B3645">
            <v>272800</v>
          </cell>
          <cell r="C3645"/>
          <cell r="D3645"/>
          <cell r="E3645">
            <v>2.75</v>
          </cell>
          <cell r="F3645">
            <v>2.95</v>
          </cell>
          <cell r="G3645">
            <v>2.81</v>
          </cell>
          <cell r="H3645">
            <v>766568</v>
          </cell>
          <cell r="I3645">
            <v>272800</v>
          </cell>
          <cell r="J3645"/>
          <cell r="K3645"/>
          <cell r="L3645"/>
          <cell r="M3645"/>
          <cell r="N3645"/>
          <cell r="O3645"/>
          <cell r="P3645"/>
          <cell r="Q3645"/>
          <cell r="R3645"/>
          <cell r="S3645"/>
          <cell r="T3645"/>
          <cell r="W3645"/>
          <cell r="X3645" t="str">
            <v>Sin movimiento</v>
          </cell>
          <cell r="Y3645">
            <v>20.000000000000018</v>
          </cell>
          <cell r="Z3645">
            <v>3</v>
          </cell>
        </row>
        <row r="3646">
          <cell r="A3646">
            <v>38431</v>
          </cell>
          <cell r="B3646">
            <v>272800</v>
          </cell>
          <cell r="C3646"/>
          <cell r="D3646"/>
          <cell r="E3646">
            <v>2.75</v>
          </cell>
          <cell r="F3646">
            <v>2.95</v>
          </cell>
          <cell r="G3646">
            <v>2.81</v>
          </cell>
          <cell r="H3646">
            <v>766568</v>
          </cell>
          <cell r="I3646">
            <v>272800</v>
          </cell>
          <cell r="J3646"/>
          <cell r="K3646"/>
          <cell r="L3646"/>
          <cell r="M3646"/>
          <cell r="N3646"/>
          <cell r="O3646"/>
          <cell r="P3646"/>
          <cell r="Q3646"/>
          <cell r="R3646"/>
          <cell r="S3646"/>
          <cell r="T3646"/>
          <cell r="W3646"/>
          <cell r="X3646" t="str">
            <v>Sin movimiento</v>
          </cell>
          <cell r="Y3646">
            <v>20.000000000000018</v>
          </cell>
          <cell r="Z3646">
            <v>3</v>
          </cell>
        </row>
        <row r="3647">
          <cell r="A3647">
            <v>38432</v>
          </cell>
          <cell r="B3647">
            <v>102300</v>
          </cell>
          <cell r="C3647"/>
          <cell r="D3647"/>
          <cell r="E3647">
            <v>2.75</v>
          </cell>
          <cell r="F3647">
            <v>2.95</v>
          </cell>
          <cell r="G3647">
            <v>2.83</v>
          </cell>
          <cell r="H3647">
            <v>289509</v>
          </cell>
          <cell r="I3647">
            <v>102300</v>
          </cell>
          <cell r="J3647"/>
          <cell r="K3647"/>
          <cell r="L3647"/>
          <cell r="M3647"/>
          <cell r="N3647"/>
          <cell r="O3647"/>
          <cell r="P3647"/>
          <cell r="Q3647"/>
          <cell r="R3647"/>
          <cell r="S3647"/>
          <cell r="T3647"/>
          <cell r="W3647"/>
          <cell r="X3647">
            <v>38412</v>
          </cell>
          <cell r="Y3647">
            <v>20.000000000000018</v>
          </cell>
          <cell r="Z3647">
            <v>3</v>
          </cell>
        </row>
        <row r="3648">
          <cell r="A3648">
            <v>38433</v>
          </cell>
          <cell r="B3648">
            <v>116100</v>
          </cell>
          <cell r="C3648"/>
          <cell r="D3648"/>
          <cell r="E3648">
            <v>2.8</v>
          </cell>
          <cell r="F3648">
            <v>2.9</v>
          </cell>
          <cell r="G3648">
            <v>2.81</v>
          </cell>
          <cell r="H3648">
            <v>326241</v>
          </cell>
          <cell r="I3648">
            <v>116100</v>
          </cell>
          <cell r="J3648"/>
          <cell r="K3648"/>
          <cell r="L3648"/>
          <cell r="M3648"/>
          <cell r="N3648"/>
          <cell r="O3648"/>
          <cell r="P3648"/>
          <cell r="Q3648"/>
          <cell r="R3648"/>
          <cell r="S3648"/>
          <cell r="T3648"/>
          <cell r="W3648"/>
          <cell r="X3648">
            <v>38412</v>
          </cell>
          <cell r="Y3648">
            <v>10.000000000000009</v>
          </cell>
          <cell r="Z3648">
            <v>3</v>
          </cell>
        </row>
        <row r="3649">
          <cell r="A3649">
            <v>38434</v>
          </cell>
          <cell r="B3649">
            <v>252600</v>
          </cell>
          <cell r="C3649"/>
          <cell r="D3649"/>
          <cell r="E3649">
            <v>2.9</v>
          </cell>
          <cell r="F3649">
            <v>3.05</v>
          </cell>
          <cell r="G3649">
            <v>3.01</v>
          </cell>
          <cell r="H3649">
            <v>760326</v>
          </cell>
          <cell r="I3649">
            <v>252600</v>
          </cell>
          <cell r="J3649"/>
          <cell r="K3649"/>
          <cell r="L3649"/>
          <cell r="M3649"/>
          <cell r="N3649"/>
          <cell r="O3649"/>
          <cell r="P3649"/>
          <cell r="Q3649"/>
          <cell r="R3649"/>
          <cell r="S3649"/>
          <cell r="T3649"/>
          <cell r="W3649"/>
          <cell r="X3649">
            <v>38412</v>
          </cell>
          <cell r="Y3649">
            <v>14.999999999999991</v>
          </cell>
          <cell r="Z3649">
            <v>3</v>
          </cell>
        </row>
        <row r="3650">
          <cell r="A3650">
            <v>38435</v>
          </cell>
          <cell r="B3650">
            <v>252600</v>
          </cell>
          <cell r="C3650"/>
          <cell r="D3650"/>
          <cell r="E3650">
            <v>2.9</v>
          </cell>
          <cell r="F3650">
            <v>3.05</v>
          </cell>
          <cell r="G3650">
            <v>3.01</v>
          </cell>
          <cell r="H3650">
            <v>760326</v>
          </cell>
          <cell r="I3650">
            <v>252600</v>
          </cell>
          <cell r="J3650"/>
          <cell r="K3650"/>
          <cell r="L3650"/>
          <cell r="M3650"/>
          <cell r="N3650"/>
          <cell r="O3650"/>
          <cell r="P3650"/>
          <cell r="Q3650"/>
          <cell r="R3650"/>
          <cell r="S3650"/>
          <cell r="T3650"/>
          <cell r="W3650"/>
          <cell r="X3650">
            <v>38412</v>
          </cell>
          <cell r="Y3650">
            <v>14.999999999999991</v>
          </cell>
          <cell r="Z3650">
            <v>3</v>
          </cell>
        </row>
        <row r="3651">
          <cell r="A3651">
            <v>38436</v>
          </cell>
          <cell r="B3651">
            <v>252600</v>
          </cell>
          <cell r="C3651"/>
          <cell r="D3651"/>
          <cell r="E3651">
            <v>2.9</v>
          </cell>
          <cell r="F3651">
            <v>3.05</v>
          </cell>
          <cell r="G3651">
            <v>3.01</v>
          </cell>
          <cell r="H3651">
            <v>760326</v>
          </cell>
          <cell r="I3651">
            <v>252600</v>
          </cell>
          <cell r="J3651"/>
          <cell r="K3651"/>
          <cell r="L3651"/>
          <cell r="M3651"/>
          <cell r="N3651"/>
          <cell r="O3651"/>
          <cell r="P3651"/>
          <cell r="Q3651"/>
          <cell r="R3651"/>
          <cell r="S3651"/>
          <cell r="T3651"/>
          <cell r="W3651"/>
          <cell r="X3651">
            <v>38412</v>
          </cell>
          <cell r="Y3651">
            <v>14.999999999999991</v>
          </cell>
          <cell r="Z3651">
            <v>3</v>
          </cell>
        </row>
        <row r="3652">
          <cell r="A3652">
            <v>38437</v>
          </cell>
          <cell r="B3652">
            <v>252600</v>
          </cell>
          <cell r="C3652"/>
          <cell r="D3652"/>
          <cell r="E3652">
            <v>2.9</v>
          </cell>
          <cell r="F3652">
            <v>3.05</v>
          </cell>
          <cell r="G3652">
            <v>3.01</v>
          </cell>
          <cell r="H3652">
            <v>760326</v>
          </cell>
          <cell r="I3652">
            <v>252600</v>
          </cell>
          <cell r="J3652"/>
          <cell r="K3652"/>
          <cell r="L3652"/>
          <cell r="M3652"/>
          <cell r="N3652"/>
          <cell r="O3652"/>
          <cell r="P3652"/>
          <cell r="Q3652"/>
          <cell r="R3652"/>
          <cell r="S3652"/>
          <cell r="T3652"/>
          <cell r="W3652"/>
          <cell r="X3652" t="str">
            <v>Sin movimiento</v>
          </cell>
          <cell r="Y3652">
            <v>14.999999999999991</v>
          </cell>
          <cell r="Z3652">
            <v>3</v>
          </cell>
        </row>
        <row r="3653">
          <cell r="A3653">
            <v>38438</v>
          </cell>
          <cell r="B3653">
            <v>252600</v>
          </cell>
          <cell r="C3653"/>
          <cell r="D3653"/>
          <cell r="E3653">
            <v>2.9</v>
          </cell>
          <cell r="F3653">
            <v>3.05</v>
          </cell>
          <cell r="G3653">
            <v>3.01</v>
          </cell>
          <cell r="H3653">
            <v>760326</v>
          </cell>
          <cell r="I3653">
            <v>252600</v>
          </cell>
          <cell r="J3653"/>
          <cell r="K3653"/>
          <cell r="L3653"/>
          <cell r="M3653"/>
          <cell r="N3653"/>
          <cell r="O3653"/>
          <cell r="P3653"/>
          <cell r="Q3653"/>
          <cell r="R3653"/>
          <cell r="S3653"/>
          <cell r="T3653"/>
          <cell r="W3653"/>
          <cell r="X3653" t="str">
            <v>Sin movimiento</v>
          </cell>
          <cell r="Y3653">
            <v>14.999999999999991</v>
          </cell>
          <cell r="Z3653">
            <v>3</v>
          </cell>
        </row>
        <row r="3654">
          <cell r="A3654">
            <v>38439</v>
          </cell>
          <cell r="B3654">
            <v>275800</v>
          </cell>
          <cell r="C3654"/>
          <cell r="D3654"/>
          <cell r="E3654">
            <v>2.9</v>
          </cell>
          <cell r="F3654">
            <v>3.05</v>
          </cell>
          <cell r="G3654">
            <v>3</v>
          </cell>
          <cell r="H3654">
            <v>827400</v>
          </cell>
          <cell r="I3654">
            <v>275800</v>
          </cell>
          <cell r="J3654"/>
          <cell r="K3654"/>
          <cell r="L3654"/>
          <cell r="M3654"/>
          <cell r="N3654"/>
          <cell r="O3654"/>
          <cell r="P3654"/>
          <cell r="Q3654"/>
          <cell r="R3654"/>
          <cell r="S3654"/>
          <cell r="T3654"/>
          <cell r="W3654"/>
          <cell r="X3654">
            <v>38412</v>
          </cell>
          <cell r="Y3654">
            <v>14.999999999999991</v>
          </cell>
          <cell r="Z3654">
            <v>3</v>
          </cell>
        </row>
        <row r="3655">
          <cell r="A3655">
            <v>38440</v>
          </cell>
          <cell r="B3655">
            <v>217250</v>
          </cell>
          <cell r="C3655"/>
          <cell r="D3655"/>
          <cell r="E3655">
            <v>2.8</v>
          </cell>
          <cell r="F3655">
            <v>3</v>
          </cell>
          <cell r="G3655">
            <v>2.94</v>
          </cell>
          <cell r="H3655">
            <v>638715</v>
          </cell>
          <cell r="I3655">
            <v>217250</v>
          </cell>
          <cell r="J3655"/>
          <cell r="K3655"/>
          <cell r="L3655"/>
          <cell r="M3655"/>
          <cell r="N3655"/>
          <cell r="O3655"/>
          <cell r="P3655"/>
          <cell r="Q3655"/>
          <cell r="R3655"/>
          <cell r="S3655"/>
          <cell r="T3655"/>
          <cell r="W3655"/>
          <cell r="X3655">
            <v>38412</v>
          </cell>
          <cell r="Y3655">
            <v>20.000000000000018</v>
          </cell>
          <cell r="Z3655">
            <v>3</v>
          </cell>
        </row>
        <row r="3656">
          <cell r="A3656">
            <v>38441</v>
          </cell>
          <cell r="B3656">
            <v>285850</v>
          </cell>
          <cell r="C3656"/>
          <cell r="D3656"/>
          <cell r="E3656">
            <v>2.8</v>
          </cell>
          <cell r="F3656">
            <v>3</v>
          </cell>
          <cell r="G3656">
            <v>2.91</v>
          </cell>
          <cell r="H3656">
            <v>831823.5</v>
          </cell>
          <cell r="I3656">
            <v>285850</v>
          </cell>
          <cell r="J3656"/>
          <cell r="K3656"/>
          <cell r="L3656"/>
          <cell r="M3656"/>
          <cell r="N3656"/>
          <cell r="O3656"/>
          <cell r="P3656"/>
          <cell r="Q3656"/>
          <cell r="R3656"/>
          <cell r="S3656"/>
          <cell r="T3656"/>
          <cell r="W3656"/>
          <cell r="X3656">
            <v>38412</v>
          </cell>
          <cell r="Y3656">
            <v>20.000000000000018</v>
          </cell>
          <cell r="Z3656">
            <v>3</v>
          </cell>
        </row>
        <row r="3657">
          <cell r="A3657">
            <v>38442</v>
          </cell>
          <cell r="B3657">
            <v>358800</v>
          </cell>
          <cell r="C3657"/>
          <cell r="D3657"/>
          <cell r="E3657">
            <v>2.9</v>
          </cell>
          <cell r="F3657">
            <v>2.95</v>
          </cell>
          <cell r="G3657">
            <v>2.93</v>
          </cell>
          <cell r="H3657">
            <v>1051284</v>
          </cell>
          <cell r="I3657">
            <v>358800</v>
          </cell>
          <cell r="J3657">
            <v>16889996.5</v>
          </cell>
          <cell r="K3657">
            <v>5758650</v>
          </cell>
          <cell r="L3657">
            <v>2.9329784758580568</v>
          </cell>
          <cell r="M3657"/>
          <cell r="N3657"/>
          <cell r="O3657"/>
          <cell r="P3657"/>
          <cell r="Q3657"/>
          <cell r="R3657"/>
          <cell r="S3657"/>
          <cell r="T3657"/>
          <cell r="W3657"/>
          <cell r="X3657">
            <v>38412</v>
          </cell>
          <cell r="Y3657">
            <v>5.0000000000000266</v>
          </cell>
          <cell r="Z3657">
            <v>3</v>
          </cell>
          <cell r="AC3657">
            <v>-4.9999999999999822</v>
          </cell>
        </row>
        <row r="3658">
          <cell r="A3658">
            <v>38443</v>
          </cell>
          <cell r="B3658">
            <v>130000</v>
          </cell>
          <cell r="C3658"/>
          <cell r="D3658"/>
          <cell r="E3658">
            <v>2.95</v>
          </cell>
          <cell r="F3658">
            <v>3.15</v>
          </cell>
          <cell r="G3658">
            <v>3.04</v>
          </cell>
          <cell r="H3658">
            <v>395200</v>
          </cell>
          <cell r="I3658">
            <v>130000</v>
          </cell>
          <cell r="J3658"/>
          <cell r="K3658"/>
          <cell r="L3658"/>
          <cell r="M3658"/>
          <cell r="N3658"/>
          <cell r="O3658"/>
          <cell r="P3658"/>
          <cell r="Q3658"/>
          <cell r="R3658"/>
          <cell r="S3658"/>
          <cell r="T3658"/>
          <cell r="W3658"/>
          <cell r="X3658">
            <v>38443</v>
          </cell>
          <cell r="Y3658">
            <v>19.999999999999972</v>
          </cell>
          <cell r="Z3658">
            <v>3</v>
          </cell>
          <cell r="AC3658">
            <v>14.999999999999991</v>
          </cell>
        </row>
        <row r="3659">
          <cell r="A3659">
            <v>38444</v>
          </cell>
          <cell r="B3659">
            <v>130000</v>
          </cell>
          <cell r="C3659"/>
          <cell r="D3659"/>
          <cell r="E3659">
            <v>2.95</v>
          </cell>
          <cell r="F3659">
            <v>3.15</v>
          </cell>
          <cell r="G3659">
            <v>3.04</v>
          </cell>
          <cell r="H3659">
            <v>395200</v>
          </cell>
          <cell r="I3659">
            <v>130000</v>
          </cell>
          <cell r="J3659"/>
          <cell r="K3659"/>
          <cell r="L3659"/>
          <cell r="M3659"/>
          <cell r="N3659"/>
          <cell r="O3659"/>
          <cell r="P3659"/>
          <cell r="Q3659"/>
          <cell r="R3659"/>
          <cell r="S3659"/>
          <cell r="T3659"/>
          <cell r="W3659"/>
          <cell r="X3659" t="str">
            <v>Sin movimiento</v>
          </cell>
          <cell r="Y3659">
            <v>19.999999999999972</v>
          </cell>
          <cell r="Z3659">
            <v>3</v>
          </cell>
          <cell r="AC3659">
            <v>14.999999999999991</v>
          </cell>
        </row>
        <row r="3660">
          <cell r="A3660">
            <v>38445</v>
          </cell>
          <cell r="B3660">
            <v>130000</v>
          </cell>
          <cell r="C3660"/>
          <cell r="D3660"/>
          <cell r="E3660">
            <v>2.95</v>
          </cell>
          <cell r="F3660">
            <v>3.15</v>
          </cell>
          <cell r="G3660">
            <v>3.04</v>
          </cell>
          <cell r="H3660">
            <v>395200</v>
          </cell>
          <cell r="I3660">
            <v>130000</v>
          </cell>
          <cell r="J3660"/>
          <cell r="K3660"/>
          <cell r="L3660"/>
          <cell r="M3660"/>
          <cell r="N3660"/>
          <cell r="O3660"/>
          <cell r="P3660"/>
          <cell r="Q3660"/>
          <cell r="R3660"/>
          <cell r="S3660"/>
          <cell r="T3660"/>
          <cell r="W3660"/>
          <cell r="X3660" t="str">
            <v>Sin movimiento</v>
          </cell>
          <cell r="Y3660">
            <v>19.999999999999972</v>
          </cell>
          <cell r="Z3660">
            <v>3</v>
          </cell>
          <cell r="AC3660">
            <v>14.999999999999991</v>
          </cell>
        </row>
        <row r="3661">
          <cell r="A3661">
            <v>38446</v>
          </cell>
          <cell r="B3661">
            <v>130000</v>
          </cell>
          <cell r="C3661"/>
          <cell r="D3661"/>
          <cell r="E3661">
            <v>2.95</v>
          </cell>
          <cell r="F3661">
            <v>3.15</v>
          </cell>
          <cell r="G3661">
            <v>3.04</v>
          </cell>
          <cell r="H3661">
            <v>395200</v>
          </cell>
          <cell r="I3661">
            <v>130000</v>
          </cell>
          <cell r="J3661"/>
          <cell r="K3661"/>
          <cell r="L3661"/>
          <cell r="M3661"/>
          <cell r="N3661"/>
          <cell r="O3661"/>
          <cell r="P3661"/>
          <cell r="Q3661"/>
          <cell r="R3661"/>
          <cell r="S3661"/>
          <cell r="T3661"/>
          <cell r="W3661"/>
          <cell r="X3661">
            <v>38443</v>
          </cell>
          <cell r="Y3661">
            <v>19.999999999999972</v>
          </cell>
          <cell r="Z3661">
            <v>3</v>
          </cell>
          <cell r="AC3661">
            <v>14.999999999999991</v>
          </cell>
        </row>
        <row r="3662">
          <cell r="A3662">
            <v>38447</v>
          </cell>
          <cell r="B3662">
            <v>253400</v>
          </cell>
          <cell r="C3662"/>
          <cell r="D3662"/>
          <cell r="E3662">
            <v>3</v>
          </cell>
          <cell r="F3662">
            <v>3.05</v>
          </cell>
          <cell r="G3662">
            <v>3.03</v>
          </cell>
          <cell r="H3662">
            <v>767802</v>
          </cell>
          <cell r="I3662">
            <v>253400</v>
          </cell>
          <cell r="J3662"/>
          <cell r="K3662"/>
          <cell r="L3662"/>
          <cell r="M3662"/>
          <cell r="N3662"/>
          <cell r="O3662"/>
          <cell r="P3662"/>
          <cell r="Q3662"/>
          <cell r="R3662"/>
          <cell r="S3662"/>
          <cell r="T3662"/>
          <cell r="W3662"/>
          <cell r="X3662">
            <v>38443</v>
          </cell>
          <cell r="Y3662">
            <v>4.9999999999999822</v>
          </cell>
          <cell r="Z3662">
            <v>3</v>
          </cell>
          <cell r="AC3662">
            <v>4.9999999999999822</v>
          </cell>
        </row>
        <row r="3663">
          <cell r="A3663">
            <v>38448</v>
          </cell>
          <cell r="B3663">
            <v>162700</v>
          </cell>
          <cell r="C3663"/>
          <cell r="D3663"/>
          <cell r="E3663">
            <v>3.05</v>
          </cell>
          <cell r="F3663">
            <v>3.1</v>
          </cell>
          <cell r="G3663">
            <v>3.06</v>
          </cell>
          <cell r="H3663">
            <v>497862</v>
          </cell>
          <cell r="I3663">
            <v>162700</v>
          </cell>
          <cell r="J3663"/>
          <cell r="K3663"/>
          <cell r="L3663"/>
          <cell r="M3663"/>
          <cell r="N3663"/>
          <cell r="O3663"/>
          <cell r="P3663"/>
          <cell r="Q3663"/>
          <cell r="R3663"/>
          <cell r="S3663"/>
          <cell r="T3663"/>
          <cell r="W3663"/>
          <cell r="X3663">
            <v>38443</v>
          </cell>
          <cell r="Y3663">
            <v>5.0000000000000266</v>
          </cell>
          <cell r="Z3663">
            <v>3</v>
          </cell>
          <cell r="AC3663">
            <v>10.000000000000009</v>
          </cell>
        </row>
        <row r="3664">
          <cell r="A3664">
            <v>38449</v>
          </cell>
          <cell r="B3664">
            <v>254700</v>
          </cell>
          <cell r="C3664"/>
          <cell r="D3664"/>
          <cell r="E3664">
            <v>3</v>
          </cell>
          <cell r="F3664">
            <v>3.05</v>
          </cell>
          <cell r="G3664">
            <v>3.03</v>
          </cell>
          <cell r="H3664">
            <v>771741</v>
          </cell>
          <cell r="I3664">
            <v>254700</v>
          </cell>
          <cell r="J3664"/>
          <cell r="K3664"/>
          <cell r="L3664"/>
          <cell r="M3664"/>
          <cell r="N3664"/>
          <cell r="O3664"/>
          <cell r="P3664"/>
          <cell r="Q3664"/>
          <cell r="R3664"/>
          <cell r="S3664"/>
          <cell r="T3664"/>
          <cell r="W3664"/>
          <cell r="X3664">
            <v>38443</v>
          </cell>
          <cell r="Y3664">
            <v>4.9999999999999822</v>
          </cell>
          <cell r="Z3664">
            <v>3</v>
          </cell>
          <cell r="AC3664">
            <v>4.9999999999999822</v>
          </cell>
        </row>
        <row r="3665">
          <cell r="A3665">
            <v>38450</v>
          </cell>
          <cell r="B3665">
            <v>220200</v>
          </cell>
          <cell r="C3665"/>
          <cell r="D3665"/>
          <cell r="E3665">
            <v>3.05</v>
          </cell>
          <cell r="F3665">
            <v>3.15</v>
          </cell>
          <cell r="G3665">
            <v>3.08</v>
          </cell>
          <cell r="H3665">
            <v>678216</v>
          </cell>
          <cell r="I3665">
            <v>220200</v>
          </cell>
          <cell r="J3665"/>
          <cell r="K3665"/>
          <cell r="L3665"/>
          <cell r="M3665"/>
          <cell r="N3665"/>
          <cell r="O3665"/>
          <cell r="P3665"/>
          <cell r="Q3665"/>
          <cell r="R3665"/>
          <cell r="S3665"/>
          <cell r="T3665"/>
          <cell r="W3665"/>
          <cell r="X3665">
            <v>38443</v>
          </cell>
          <cell r="Y3665">
            <v>10.000000000000009</v>
          </cell>
          <cell r="Z3665">
            <v>3</v>
          </cell>
          <cell r="AC3665">
            <v>14.999999999999991</v>
          </cell>
        </row>
        <row r="3666">
          <cell r="A3666">
            <v>38451</v>
          </cell>
          <cell r="B3666">
            <v>220200</v>
          </cell>
          <cell r="C3666"/>
          <cell r="D3666"/>
          <cell r="E3666">
            <v>3.05</v>
          </cell>
          <cell r="F3666">
            <v>3.15</v>
          </cell>
          <cell r="G3666">
            <v>3.08</v>
          </cell>
          <cell r="H3666">
            <v>678216</v>
          </cell>
          <cell r="I3666">
            <v>220200</v>
          </cell>
          <cell r="J3666"/>
          <cell r="K3666"/>
          <cell r="L3666"/>
          <cell r="M3666"/>
          <cell r="N3666"/>
          <cell r="O3666"/>
          <cell r="P3666"/>
          <cell r="Q3666"/>
          <cell r="R3666"/>
          <cell r="S3666"/>
          <cell r="T3666"/>
          <cell r="W3666"/>
          <cell r="X3666" t="str">
            <v>Sin movimiento</v>
          </cell>
          <cell r="Y3666">
            <v>10.000000000000009</v>
          </cell>
          <cell r="Z3666">
            <v>3</v>
          </cell>
          <cell r="AC3666">
            <v>14.999999999999991</v>
          </cell>
        </row>
        <row r="3667">
          <cell r="A3667">
            <v>38452</v>
          </cell>
          <cell r="B3667">
            <v>220200</v>
          </cell>
          <cell r="C3667"/>
          <cell r="D3667"/>
          <cell r="E3667">
            <v>3.05</v>
          </cell>
          <cell r="F3667">
            <v>3.15</v>
          </cell>
          <cell r="G3667">
            <v>3.08</v>
          </cell>
          <cell r="H3667">
            <v>678216</v>
          </cell>
          <cell r="I3667">
            <v>220200</v>
          </cell>
          <cell r="J3667"/>
          <cell r="K3667"/>
          <cell r="L3667"/>
          <cell r="M3667"/>
          <cell r="N3667"/>
          <cell r="O3667"/>
          <cell r="P3667"/>
          <cell r="Q3667"/>
          <cell r="R3667"/>
          <cell r="S3667"/>
          <cell r="T3667"/>
          <cell r="W3667"/>
          <cell r="X3667" t="str">
            <v>Sin movimiento</v>
          </cell>
          <cell r="Y3667">
            <v>10.000000000000009</v>
          </cell>
          <cell r="Z3667">
            <v>3</v>
          </cell>
          <cell r="AC3667">
            <v>14.999999999999991</v>
          </cell>
        </row>
        <row r="3668">
          <cell r="A3668">
            <v>38453</v>
          </cell>
          <cell r="B3668">
            <v>89800</v>
          </cell>
          <cell r="C3668"/>
          <cell r="D3668"/>
          <cell r="E3668">
            <v>3</v>
          </cell>
          <cell r="F3668">
            <v>3.1</v>
          </cell>
          <cell r="G3668">
            <v>3.05</v>
          </cell>
          <cell r="H3668">
            <v>273890</v>
          </cell>
          <cell r="I3668">
            <v>89800</v>
          </cell>
          <cell r="J3668"/>
          <cell r="K3668"/>
          <cell r="L3668"/>
          <cell r="M3668"/>
          <cell r="N3668"/>
          <cell r="O3668"/>
          <cell r="P3668"/>
          <cell r="Q3668"/>
          <cell r="R3668"/>
          <cell r="S3668"/>
          <cell r="T3668"/>
          <cell r="W3668"/>
          <cell r="X3668">
            <v>38443</v>
          </cell>
          <cell r="Y3668">
            <v>10.000000000000009</v>
          </cell>
          <cell r="Z3668">
            <v>3</v>
          </cell>
          <cell r="AC3668">
            <v>10.000000000000009</v>
          </cell>
        </row>
        <row r="3669">
          <cell r="A3669">
            <v>38454</v>
          </cell>
          <cell r="B3669">
            <v>100800</v>
          </cell>
          <cell r="C3669"/>
          <cell r="D3669"/>
          <cell r="E3669">
            <v>3.05</v>
          </cell>
          <cell r="F3669">
            <v>3.1</v>
          </cell>
          <cell r="G3669">
            <v>3.09</v>
          </cell>
          <cell r="H3669">
            <v>311472</v>
          </cell>
          <cell r="I3669">
            <v>100800</v>
          </cell>
          <cell r="J3669"/>
          <cell r="K3669"/>
          <cell r="L3669"/>
          <cell r="M3669"/>
          <cell r="N3669"/>
          <cell r="O3669"/>
          <cell r="P3669"/>
          <cell r="Q3669"/>
          <cell r="R3669"/>
          <cell r="S3669"/>
          <cell r="T3669"/>
          <cell r="W3669"/>
          <cell r="X3669">
            <v>38443</v>
          </cell>
          <cell r="Y3669">
            <v>5.0000000000000266</v>
          </cell>
          <cell r="Z3669">
            <v>3</v>
          </cell>
          <cell r="AC3669">
            <v>10.000000000000009</v>
          </cell>
        </row>
        <row r="3670">
          <cell r="A3670">
            <v>38455</v>
          </cell>
          <cell r="B3670">
            <v>56800</v>
          </cell>
          <cell r="C3670"/>
          <cell r="D3670"/>
          <cell r="E3670">
            <v>3.05</v>
          </cell>
          <cell r="F3670">
            <v>3.1</v>
          </cell>
          <cell r="G3670">
            <v>3.06</v>
          </cell>
          <cell r="H3670">
            <v>173808</v>
          </cell>
          <cell r="I3670">
            <v>56800</v>
          </cell>
          <cell r="J3670"/>
          <cell r="K3670"/>
          <cell r="L3670"/>
          <cell r="M3670"/>
          <cell r="N3670"/>
          <cell r="O3670"/>
          <cell r="P3670"/>
          <cell r="Q3670"/>
          <cell r="R3670"/>
          <cell r="S3670"/>
          <cell r="T3670"/>
          <cell r="W3670"/>
          <cell r="X3670">
            <v>38443</v>
          </cell>
          <cell r="Y3670">
            <v>5.0000000000000266</v>
          </cell>
          <cell r="Z3670">
            <v>3</v>
          </cell>
          <cell r="AC3670">
            <v>10.000000000000009</v>
          </cell>
        </row>
        <row r="3671">
          <cell r="A3671">
            <v>38456</v>
          </cell>
          <cell r="B3671">
            <v>161000</v>
          </cell>
          <cell r="C3671"/>
          <cell r="D3671"/>
          <cell r="E3671">
            <v>3</v>
          </cell>
          <cell r="F3671">
            <v>3.08</v>
          </cell>
          <cell r="G3671">
            <v>3.03</v>
          </cell>
          <cell r="H3671">
            <v>487829.99999999994</v>
          </cell>
          <cell r="I3671">
            <v>161000</v>
          </cell>
          <cell r="J3671"/>
          <cell r="K3671"/>
          <cell r="L3671"/>
          <cell r="M3671"/>
          <cell r="N3671"/>
          <cell r="O3671"/>
          <cell r="P3671"/>
          <cell r="Q3671"/>
          <cell r="R3671"/>
          <cell r="S3671"/>
          <cell r="T3671"/>
          <cell r="W3671"/>
          <cell r="X3671">
            <v>38443</v>
          </cell>
          <cell r="Y3671">
            <v>8.0000000000000071</v>
          </cell>
          <cell r="Z3671">
            <v>3</v>
          </cell>
          <cell r="AC3671">
            <v>8.0000000000000071</v>
          </cell>
        </row>
        <row r="3672">
          <cell r="A3672">
            <v>38457</v>
          </cell>
          <cell r="B3672">
            <v>168100</v>
          </cell>
          <cell r="C3672"/>
          <cell r="D3672"/>
          <cell r="E3672">
            <v>3.05</v>
          </cell>
          <cell r="F3672">
            <v>3.1</v>
          </cell>
          <cell r="G3672">
            <v>3.06</v>
          </cell>
          <cell r="H3672">
            <v>514386</v>
          </cell>
          <cell r="I3672">
            <v>168100</v>
          </cell>
          <cell r="J3672"/>
          <cell r="K3672"/>
          <cell r="L3672"/>
          <cell r="M3672"/>
          <cell r="N3672"/>
          <cell r="O3672"/>
          <cell r="P3672"/>
          <cell r="Q3672"/>
          <cell r="R3672"/>
          <cell r="S3672"/>
          <cell r="T3672"/>
          <cell r="W3672"/>
          <cell r="X3672">
            <v>38443</v>
          </cell>
          <cell r="Y3672">
            <v>5.0000000000000266</v>
          </cell>
          <cell r="Z3672">
            <v>3</v>
          </cell>
          <cell r="AC3672">
            <v>10.000000000000009</v>
          </cell>
        </row>
        <row r="3673">
          <cell r="A3673">
            <v>38458</v>
          </cell>
          <cell r="B3673">
            <v>168100</v>
          </cell>
          <cell r="C3673"/>
          <cell r="D3673"/>
          <cell r="E3673">
            <v>3.05</v>
          </cell>
          <cell r="F3673">
            <v>3.1</v>
          </cell>
          <cell r="G3673">
            <v>3.06</v>
          </cell>
          <cell r="H3673">
            <v>514386</v>
          </cell>
          <cell r="I3673">
            <v>168100</v>
          </cell>
          <cell r="J3673"/>
          <cell r="K3673"/>
          <cell r="L3673"/>
          <cell r="M3673"/>
          <cell r="N3673"/>
          <cell r="O3673"/>
          <cell r="P3673"/>
          <cell r="Q3673"/>
          <cell r="R3673"/>
          <cell r="S3673"/>
          <cell r="T3673"/>
          <cell r="W3673"/>
          <cell r="X3673" t="str">
            <v>Sin movimiento</v>
          </cell>
          <cell r="Y3673">
            <v>5.0000000000000266</v>
          </cell>
          <cell r="Z3673">
            <v>3</v>
          </cell>
          <cell r="AC3673">
            <v>10.000000000000009</v>
          </cell>
        </row>
        <row r="3674">
          <cell r="A3674">
            <v>38459</v>
          </cell>
          <cell r="B3674">
            <v>168100</v>
          </cell>
          <cell r="C3674"/>
          <cell r="D3674"/>
          <cell r="E3674">
            <v>3.05</v>
          </cell>
          <cell r="F3674">
            <v>3.1</v>
          </cell>
          <cell r="G3674">
            <v>3.06</v>
          </cell>
          <cell r="H3674">
            <v>514386</v>
          </cell>
          <cell r="I3674">
            <v>168100</v>
          </cell>
          <cell r="J3674"/>
          <cell r="K3674"/>
          <cell r="L3674"/>
          <cell r="M3674"/>
          <cell r="N3674"/>
          <cell r="O3674"/>
          <cell r="P3674"/>
          <cell r="Q3674"/>
          <cell r="R3674"/>
          <cell r="S3674"/>
          <cell r="T3674"/>
          <cell r="W3674"/>
          <cell r="X3674" t="str">
            <v>Sin movimiento</v>
          </cell>
          <cell r="Y3674">
            <v>5.0000000000000266</v>
          </cell>
          <cell r="Z3674">
            <v>3</v>
          </cell>
          <cell r="AC3674">
            <v>10.000000000000009</v>
          </cell>
        </row>
        <row r="3675">
          <cell r="A3675">
            <v>38460</v>
          </cell>
          <cell r="B3675">
            <v>179500</v>
          </cell>
          <cell r="C3675"/>
          <cell r="D3675"/>
          <cell r="E3675">
            <v>3</v>
          </cell>
          <cell r="F3675">
            <v>3.05</v>
          </cell>
          <cell r="G3675">
            <v>3.04</v>
          </cell>
          <cell r="H3675">
            <v>545680</v>
          </cell>
          <cell r="I3675">
            <v>179500</v>
          </cell>
          <cell r="J3675"/>
          <cell r="K3675"/>
          <cell r="L3675"/>
          <cell r="M3675"/>
          <cell r="N3675"/>
          <cell r="O3675"/>
          <cell r="P3675"/>
          <cell r="Q3675"/>
          <cell r="R3675"/>
          <cell r="S3675"/>
          <cell r="T3675"/>
          <cell r="W3675"/>
          <cell r="X3675">
            <v>38443</v>
          </cell>
          <cell r="Y3675">
            <v>4.9999999999999822</v>
          </cell>
          <cell r="Z3675">
            <v>3</v>
          </cell>
          <cell r="AC3675">
            <v>4.9999999999999822</v>
          </cell>
        </row>
        <row r="3676">
          <cell r="A3676">
            <v>38461</v>
          </cell>
          <cell r="B3676">
            <v>193900</v>
          </cell>
          <cell r="C3676"/>
          <cell r="D3676"/>
          <cell r="E3676">
            <v>3</v>
          </cell>
          <cell r="F3676">
            <v>3.05</v>
          </cell>
          <cell r="G3676">
            <v>3.01</v>
          </cell>
          <cell r="H3676">
            <v>583639</v>
          </cell>
          <cell r="I3676">
            <v>193900</v>
          </cell>
          <cell r="J3676"/>
          <cell r="K3676"/>
          <cell r="L3676"/>
          <cell r="M3676"/>
          <cell r="N3676"/>
          <cell r="O3676"/>
          <cell r="P3676"/>
          <cell r="Q3676"/>
          <cell r="R3676"/>
          <cell r="S3676"/>
          <cell r="T3676"/>
          <cell r="W3676"/>
          <cell r="X3676">
            <v>38443</v>
          </cell>
          <cell r="Y3676">
            <v>4.9999999999999822</v>
          </cell>
          <cell r="Z3676">
            <v>3</v>
          </cell>
          <cell r="AC3676">
            <v>4.9999999999999822</v>
          </cell>
        </row>
        <row r="3677">
          <cell r="A3677">
            <v>38462</v>
          </cell>
          <cell r="B3677">
            <v>284900</v>
          </cell>
          <cell r="C3677"/>
          <cell r="D3677"/>
          <cell r="E3677">
            <v>3</v>
          </cell>
          <cell r="F3677">
            <v>3.05</v>
          </cell>
          <cell r="G3677">
            <v>3.02</v>
          </cell>
          <cell r="H3677">
            <v>860398</v>
          </cell>
          <cell r="I3677">
            <v>284900</v>
          </cell>
          <cell r="J3677"/>
          <cell r="K3677"/>
          <cell r="L3677"/>
          <cell r="M3677"/>
          <cell r="N3677"/>
          <cell r="O3677"/>
          <cell r="P3677"/>
          <cell r="Q3677"/>
          <cell r="R3677"/>
          <cell r="S3677"/>
          <cell r="T3677"/>
          <cell r="W3677"/>
          <cell r="X3677">
            <v>38443</v>
          </cell>
          <cell r="Y3677">
            <v>4.9999999999999822</v>
          </cell>
          <cell r="Z3677">
            <v>3</v>
          </cell>
          <cell r="AC3677">
            <v>4.9999999999999822</v>
          </cell>
        </row>
        <row r="3678">
          <cell r="A3678">
            <v>38463</v>
          </cell>
          <cell r="B3678">
            <v>194900</v>
          </cell>
          <cell r="C3678"/>
          <cell r="D3678"/>
          <cell r="E3678">
            <v>2.95</v>
          </cell>
          <cell r="F3678">
            <v>3</v>
          </cell>
          <cell r="G3678">
            <v>2.99</v>
          </cell>
          <cell r="H3678">
            <v>582751</v>
          </cell>
          <cell r="I3678">
            <v>194900</v>
          </cell>
          <cell r="J3678"/>
          <cell r="K3678"/>
          <cell r="L3678"/>
          <cell r="M3678"/>
          <cell r="N3678"/>
          <cell r="O3678"/>
          <cell r="P3678"/>
          <cell r="Q3678"/>
          <cell r="R3678"/>
          <cell r="S3678"/>
          <cell r="T3678"/>
          <cell r="W3678"/>
          <cell r="X3678">
            <v>38443</v>
          </cell>
          <cell r="Y3678">
            <v>4.9999999999999822</v>
          </cell>
          <cell r="Z3678">
            <v>3</v>
          </cell>
          <cell r="AC3678">
            <v>0</v>
          </cell>
        </row>
        <row r="3679">
          <cell r="A3679">
            <v>38464</v>
          </cell>
          <cell r="B3679">
            <v>152700</v>
          </cell>
          <cell r="C3679"/>
          <cell r="D3679"/>
          <cell r="E3679">
            <v>3</v>
          </cell>
          <cell r="F3679">
            <v>3.05</v>
          </cell>
          <cell r="G3679">
            <v>3.02</v>
          </cell>
          <cell r="H3679">
            <v>461154</v>
          </cell>
          <cell r="I3679">
            <v>152700</v>
          </cell>
          <cell r="J3679"/>
          <cell r="K3679"/>
          <cell r="L3679"/>
          <cell r="M3679"/>
          <cell r="N3679"/>
          <cell r="O3679"/>
          <cell r="P3679"/>
          <cell r="Q3679"/>
          <cell r="R3679"/>
          <cell r="S3679"/>
          <cell r="T3679"/>
          <cell r="W3679"/>
          <cell r="X3679">
            <v>38443</v>
          </cell>
          <cell r="Y3679">
            <v>4.9999999999999822</v>
          </cell>
          <cell r="Z3679">
            <v>3</v>
          </cell>
          <cell r="AC3679">
            <v>4.9999999999999822</v>
          </cell>
        </row>
        <row r="3680">
          <cell r="A3680">
            <v>38465</v>
          </cell>
          <cell r="B3680">
            <v>152700</v>
          </cell>
          <cell r="C3680"/>
          <cell r="D3680"/>
          <cell r="E3680">
            <v>3</v>
          </cell>
          <cell r="F3680">
            <v>3.05</v>
          </cell>
          <cell r="G3680">
            <v>3.02</v>
          </cell>
          <cell r="H3680">
            <v>461154</v>
          </cell>
          <cell r="I3680">
            <v>152700</v>
          </cell>
          <cell r="J3680"/>
          <cell r="K3680"/>
          <cell r="L3680"/>
          <cell r="M3680"/>
          <cell r="N3680"/>
          <cell r="O3680"/>
          <cell r="P3680"/>
          <cell r="Q3680"/>
          <cell r="R3680"/>
          <cell r="S3680"/>
          <cell r="T3680"/>
          <cell r="W3680"/>
          <cell r="X3680" t="str">
            <v>Sin movimiento</v>
          </cell>
          <cell r="Y3680">
            <v>4.9999999999999822</v>
          </cell>
          <cell r="Z3680">
            <v>3</v>
          </cell>
          <cell r="AC3680">
            <v>4.9999999999999822</v>
          </cell>
        </row>
        <row r="3681">
          <cell r="A3681">
            <v>38466</v>
          </cell>
          <cell r="B3681">
            <v>152700</v>
          </cell>
          <cell r="C3681"/>
          <cell r="D3681"/>
          <cell r="E3681">
            <v>3</v>
          </cell>
          <cell r="F3681">
            <v>3.05</v>
          </cell>
          <cell r="G3681">
            <v>3.02</v>
          </cell>
          <cell r="H3681">
            <v>461154</v>
          </cell>
          <cell r="I3681">
            <v>152700</v>
          </cell>
          <cell r="J3681"/>
          <cell r="K3681"/>
          <cell r="L3681"/>
          <cell r="M3681"/>
          <cell r="N3681"/>
          <cell r="O3681"/>
          <cell r="P3681"/>
          <cell r="Q3681"/>
          <cell r="R3681"/>
          <cell r="S3681"/>
          <cell r="T3681"/>
          <cell r="W3681"/>
          <cell r="X3681" t="str">
            <v>Sin movimiento</v>
          </cell>
          <cell r="Y3681">
            <v>4.9999999999999822</v>
          </cell>
          <cell r="Z3681">
            <v>3</v>
          </cell>
          <cell r="AC3681">
            <v>4.9999999999999822</v>
          </cell>
        </row>
        <row r="3682">
          <cell r="A3682">
            <v>38467</v>
          </cell>
          <cell r="B3682">
            <v>219300</v>
          </cell>
          <cell r="C3682"/>
          <cell r="D3682"/>
          <cell r="E3682">
            <v>2.95</v>
          </cell>
          <cell r="F3682">
            <v>3.05</v>
          </cell>
          <cell r="G3682">
            <v>3.04</v>
          </cell>
          <cell r="H3682">
            <v>666672</v>
          </cell>
          <cell r="I3682">
            <v>219300</v>
          </cell>
          <cell r="J3682"/>
          <cell r="K3682"/>
          <cell r="L3682"/>
          <cell r="M3682"/>
          <cell r="N3682"/>
          <cell r="O3682"/>
          <cell r="P3682"/>
          <cell r="Q3682"/>
          <cell r="R3682"/>
          <cell r="S3682"/>
          <cell r="T3682"/>
          <cell r="W3682"/>
          <cell r="X3682">
            <v>38443</v>
          </cell>
          <cell r="Y3682">
            <v>9.9999999999999645</v>
          </cell>
          <cell r="Z3682">
            <v>3</v>
          </cell>
          <cell r="AC3682">
            <v>4.9999999999999822</v>
          </cell>
        </row>
        <row r="3683">
          <cell r="A3683">
            <v>38468</v>
          </cell>
          <cell r="B3683">
            <v>210900</v>
          </cell>
          <cell r="C3683"/>
          <cell r="D3683"/>
          <cell r="E3683">
            <v>2.95</v>
          </cell>
          <cell r="F3683">
            <v>3</v>
          </cell>
          <cell r="G3683">
            <v>2.98</v>
          </cell>
          <cell r="H3683">
            <v>628482</v>
          </cell>
          <cell r="I3683">
            <v>210900</v>
          </cell>
          <cell r="J3683"/>
          <cell r="K3683"/>
          <cell r="L3683"/>
          <cell r="M3683"/>
          <cell r="N3683"/>
          <cell r="O3683"/>
          <cell r="P3683"/>
          <cell r="Q3683"/>
          <cell r="R3683"/>
          <cell r="S3683"/>
          <cell r="T3683"/>
          <cell r="W3683"/>
          <cell r="X3683">
            <v>38443</v>
          </cell>
          <cell r="Y3683">
            <v>4.9999999999999822</v>
          </cell>
          <cell r="Z3683">
            <v>3</v>
          </cell>
          <cell r="AC3683">
            <v>0</v>
          </cell>
        </row>
        <row r="3684">
          <cell r="A3684">
            <v>38469</v>
          </cell>
          <cell r="B3684">
            <v>259900</v>
          </cell>
          <cell r="C3684"/>
          <cell r="D3684"/>
          <cell r="E3684">
            <v>2.9</v>
          </cell>
          <cell r="F3684">
            <v>3.06</v>
          </cell>
          <cell r="G3684">
            <v>2.99</v>
          </cell>
          <cell r="H3684">
            <v>777101</v>
          </cell>
          <cell r="I3684">
            <v>259900</v>
          </cell>
          <cell r="J3684"/>
          <cell r="K3684"/>
          <cell r="L3684"/>
          <cell r="M3684"/>
          <cell r="N3684"/>
          <cell r="O3684"/>
          <cell r="P3684"/>
          <cell r="Q3684"/>
          <cell r="R3684"/>
          <cell r="S3684"/>
          <cell r="T3684"/>
          <cell r="W3684"/>
          <cell r="X3684">
            <v>38443</v>
          </cell>
          <cell r="Y3684">
            <v>16.000000000000014</v>
          </cell>
          <cell r="Z3684">
            <v>3</v>
          </cell>
          <cell r="AC3684">
            <v>6.0000000000000053</v>
          </cell>
        </row>
        <row r="3685">
          <cell r="A3685">
            <v>38470</v>
          </cell>
          <cell r="B3685">
            <v>257300</v>
          </cell>
          <cell r="C3685"/>
          <cell r="D3685"/>
          <cell r="E3685">
            <v>3</v>
          </cell>
          <cell r="F3685">
            <v>3.05</v>
          </cell>
          <cell r="G3685">
            <v>3.02</v>
          </cell>
          <cell r="H3685">
            <v>777046</v>
          </cell>
          <cell r="I3685">
            <v>257300</v>
          </cell>
          <cell r="J3685"/>
          <cell r="K3685"/>
          <cell r="L3685"/>
          <cell r="M3685"/>
          <cell r="N3685"/>
          <cell r="O3685"/>
          <cell r="P3685"/>
          <cell r="Q3685"/>
          <cell r="R3685"/>
          <cell r="S3685"/>
          <cell r="T3685"/>
          <cell r="W3685"/>
          <cell r="X3685">
            <v>38443</v>
          </cell>
          <cell r="Y3685">
            <v>4.9999999999999822</v>
          </cell>
          <cell r="Z3685">
            <v>3</v>
          </cell>
          <cell r="AC3685">
            <v>4.9999999999999822</v>
          </cell>
        </row>
        <row r="3686">
          <cell r="A3686">
            <v>38471</v>
          </cell>
          <cell r="B3686">
            <v>238800</v>
          </cell>
          <cell r="C3686"/>
          <cell r="D3686"/>
          <cell r="E3686">
            <v>2.95</v>
          </cell>
          <cell r="F3686">
            <v>3.05</v>
          </cell>
          <cell r="G3686">
            <v>3.01</v>
          </cell>
          <cell r="H3686">
            <v>718788</v>
          </cell>
          <cell r="I3686">
            <v>238800</v>
          </cell>
          <cell r="J3686"/>
          <cell r="K3686"/>
          <cell r="L3686"/>
          <cell r="M3686"/>
          <cell r="N3686"/>
          <cell r="O3686"/>
          <cell r="P3686"/>
          <cell r="Q3686"/>
          <cell r="R3686"/>
          <cell r="S3686"/>
          <cell r="T3686"/>
          <cell r="W3686"/>
          <cell r="X3686">
            <v>38443</v>
          </cell>
          <cell r="Y3686">
            <v>9.9999999999999645</v>
          </cell>
          <cell r="Z3686">
            <v>3</v>
          </cell>
          <cell r="AC3686">
            <v>4.9999999999999822</v>
          </cell>
        </row>
        <row r="3687">
          <cell r="A3687">
            <v>38472</v>
          </cell>
          <cell r="B3687">
            <v>238800</v>
          </cell>
          <cell r="C3687"/>
          <cell r="D3687"/>
          <cell r="E3687">
            <v>2.95</v>
          </cell>
          <cell r="F3687">
            <v>3.05</v>
          </cell>
          <cell r="G3687">
            <v>3.01</v>
          </cell>
          <cell r="H3687">
            <v>718788</v>
          </cell>
          <cell r="I3687">
            <v>238800</v>
          </cell>
          <cell r="J3687">
            <v>16685818</v>
          </cell>
          <cell r="K3687">
            <v>5500400</v>
          </cell>
          <cell r="L3687">
            <v>3.033564468038688</v>
          </cell>
          <cell r="M3687"/>
          <cell r="N3687"/>
          <cell r="O3687"/>
          <cell r="P3687"/>
          <cell r="Q3687"/>
          <cell r="R3687"/>
          <cell r="S3687"/>
          <cell r="T3687"/>
          <cell r="W3687"/>
          <cell r="X3687" t="str">
            <v>Sin movimiento</v>
          </cell>
          <cell r="Y3687">
            <v>9.9999999999999645</v>
          </cell>
          <cell r="Z3687">
            <v>3</v>
          </cell>
          <cell r="AC3687">
            <v>4.9999999999999822</v>
          </cell>
        </row>
        <row r="3688">
          <cell r="A3688">
            <v>38473</v>
          </cell>
          <cell r="B3688">
            <v>238800</v>
          </cell>
          <cell r="C3688"/>
          <cell r="D3688"/>
          <cell r="E3688">
            <v>2.95</v>
          </cell>
          <cell r="F3688">
            <v>3.05</v>
          </cell>
          <cell r="G3688">
            <v>3.01</v>
          </cell>
          <cell r="H3688">
            <v>718788</v>
          </cell>
          <cell r="I3688">
            <v>238800</v>
          </cell>
          <cell r="J3688"/>
          <cell r="K3688"/>
          <cell r="L3688"/>
          <cell r="M3688"/>
          <cell r="N3688"/>
          <cell r="O3688"/>
          <cell r="P3688"/>
          <cell r="Q3688"/>
          <cell r="R3688"/>
          <cell r="S3688"/>
          <cell r="T3688"/>
          <cell r="W3688"/>
          <cell r="X3688" t="str">
            <v>Sin movimiento</v>
          </cell>
          <cell r="Y3688">
            <v>9.9999999999999645</v>
          </cell>
          <cell r="Z3688">
            <v>3</v>
          </cell>
          <cell r="AC3688">
            <v>4.9999999999999822</v>
          </cell>
        </row>
        <row r="3689">
          <cell r="A3689">
            <v>38474</v>
          </cell>
          <cell r="B3689">
            <v>238800</v>
          </cell>
          <cell r="C3689"/>
          <cell r="D3689"/>
          <cell r="E3689">
            <v>2.95</v>
          </cell>
          <cell r="F3689">
            <v>3.05</v>
          </cell>
          <cell r="G3689">
            <v>3.01</v>
          </cell>
          <cell r="H3689">
            <v>718788</v>
          </cell>
          <cell r="I3689">
            <v>238800</v>
          </cell>
          <cell r="J3689"/>
          <cell r="K3689"/>
          <cell r="L3689"/>
          <cell r="M3689"/>
          <cell r="N3689"/>
          <cell r="O3689"/>
          <cell r="P3689"/>
          <cell r="Q3689"/>
          <cell r="R3689"/>
          <cell r="S3689"/>
          <cell r="T3689"/>
          <cell r="W3689"/>
          <cell r="X3689">
            <v>38473</v>
          </cell>
          <cell r="Y3689">
            <v>9.9999999999999645</v>
          </cell>
          <cell r="Z3689">
            <v>3</v>
          </cell>
          <cell r="AC3689">
            <v>4.9999999999999822</v>
          </cell>
        </row>
        <row r="3690">
          <cell r="A3690">
            <v>38475</v>
          </cell>
          <cell r="B3690">
            <v>111500</v>
          </cell>
          <cell r="C3690"/>
          <cell r="D3690"/>
          <cell r="E3690">
            <v>3.05</v>
          </cell>
          <cell r="F3690">
            <v>3.15</v>
          </cell>
          <cell r="G3690">
            <v>3.1</v>
          </cell>
          <cell r="H3690">
            <v>345650</v>
          </cell>
          <cell r="I3690">
            <v>111500</v>
          </cell>
          <cell r="J3690"/>
          <cell r="K3690"/>
          <cell r="L3690"/>
          <cell r="M3690"/>
          <cell r="N3690"/>
          <cell r="O3690"/>
          <cell r="P3690"/>
          <cell r="Q3690"/>
          <cell r="R3690"/>
          <cell r="S3690"/>
          <cell r="T3690"/>
          <cell r="W3690"/>
          <cell r="X3690">
            <v>38473</v>
          </cell>
          <cell r="Y3690">
            <v>10.000000000000009</v>
          </cell>
          <cell r="Z3690">
            <v>3</v>
          </cell>
          <cell r="AC3690">
            <v>14.999999999999991</v>
          </cell>
        </row>
        <row r="3691">
          <cell r="A3691">
            <v>38476</v>
          </cell>
          <cell r="B3691">
            <v>104700</v>
          </cell>
          <cell r="C3691"/>
          <cell r="D3691"/>
          <cell r="E3691">
            <v>3.05</v>
          </cell>
          <cell r="F3691">
            <v>3.1</v>
          </cell>
          <cell r="G3691">
            <v>3.07</v>
          </cell>
          <cell r="H3691">
            <v>321429</v>
          </cell>
          <cell r="I3691">
            <v>104700</v>
          </cell>
          <cell r="J3691"/>
          <cell r="K3691"/>
          <cell r="L3691"/>
          <cell r="M3691"/>
          <cell r="N3691"/>
          <cell r="O3691"/>
          <cell r="P3691"/>
          <cell r="Q3691"/>
          <cell r="R3691"/>
          <cell r="S3691"/>
          <cell r="T3691"/>
          <cell r="W3691"/>
          <cell r="X3691">
            <v>38473</v>
          </cell>
          <cell r="Y3691">
            <v>5.0000000000000266</v>
          </cell>
          <cell r="Z3691">
            <v>3</v>
          </cell>
          <cell r="AC3691">
            <v>10.000000000000009</v>
          </cell>
        </row>
        <row r="3692">
          <cell r="A3692">
            <v>38477</v>
          </cell>
          <cell r="B3692">
            <v>249100</v>
          </cell>
          <cell r="C3692"/>
          <cell r="D3692"/>
          <cell r="E3692">
            <v>3.05</v>
          </cell>
          <cell r="F3692">
            <v>3.2</v>
          </cell>
          <cell r="G3692">
            <v>3.12</v>
          </cell>
          <cell r="H3692">
            <v>777192</v>
          </cell>
          <cell r="I3692">
            <v>249100</v>
          </cell>
          <cell r="J3692"/>
          <cell r="K3692"/>
          <cell r="L3692"/>
          <cell r="M3692"/>
          <cell r="N3692"/>
          <cell r="O3692"/>
          <cell r="P3692"/>
          <cell r="Q3692"/>
          <cell r="R3692"/>
          <cell r="S3692"/>
          <cell r="T3692"/>
          <cell r="W3692"/>
          <cell r="X3692">
            <v>38473</v>
          </cell>
          <cell r="Y3692">
            <v>15.000000000000036</v>
          </cell>
          <cell r="Z3692">
            <v>3</v>
          </cell>
          <cell r="AC3692">
            <v>20.000000000000018</v>
          </cell>
        </row>
        <row r="3693">
          <cell r="A3693">
            <v>38478</v>
          </cell>
          <cell r="B3693">
            <v>116500</v>
          </cell>
          <cell r="C3693"/>
          <cell r="D3693"/>
          <cell r="E3693">
            <v>3.05</v>
          </cell>
          <cell r="F3693">
            <v>3.1</v>
          </cell>
          <cell r="G3693">
            <v>3.07</v>
          </cell>
          <cell r="H3693">
            <v>357655</v>
          </cell>
          <cell r="I3693">
            <v>116500</v>
          </cell>
          <cell r="J3693"/>
          <cell r="K3693"/>
          <cell r="L3693"/>
          <cell r="M3693"/>
          <cell r="N3693"/>
          <cell r="O3693"/>
          <cell r="P3693"/>
          <cell r="Q3693"/>
          <cell r="R3693"/>
          <cell r="S3693"/>
          <cell r="T3693"/>
          <cell r="W3693"/>
          <cell r="X3693">
            <v>38473</v>
          </cell>
          <cell r="Y3693">
            <v>5.0000000000000266</v>
          </cell>
          <cell r="Z3693">
            <v>3</v>
          </cell>
          <cell r="AC3693">
            <v>10.000000000000009</v>
          </cell>
        </row>
        <row r="3694">
          <cell r="A3694">
            <v>38479</v>
          </cell>
          <cell r="B3694">
            <v>116500</v>
          </cell>
          <cell r="C3694"/>
          <cell r="D3694"/>
          <cell r="E3694">
            <v>3.05</v>
          </cell>
          <cell r="F3694">
            <v>3.1</v>
          </cell>
          <cell r="G3694">
            <v>3.07</v>
          </cell>
          <cell r="H3694">
            <v>357655</v>
          </cell>
          <cell r="I3694">
            <v>116500</v>
          </cell>
          <cell r="J3694"/>
          <cell r="K3694"/>
          <cell r="L3694"/>
          <cell r="M3694"/>
          <cell r="N3694"/>
          <cell r="O3694"/>
          <cell r="P3694"/>
          <cell r="Q3694"/>
          <cell r="R3694"/>
          <cell r="S3694"/>
          <cell r="T3694"/>
          <cell r="W3694"/>
          <cell r="X3694" t="str">
            <v>Sin movimiento</v>
          </cell>
          <cell r="Y3694">
            <v>5.0000000000000266</v>
          </cell>
          <cell r="Z3694">
            <v>3</v>
          </cell>
          <cell r="AC3694">
            <v>10.000000000000009</v>
          </cell>
        </row>
        <row r="3695">
          <cell r="A3695">
            <v>38480</v>
          </cell>
          <cell r="B3695">
            <v>116500</v>
          </cell>
          <cell r="C3695"/>
          <cell r="D3695"/>
          <cell r="E3695">
            <v>3.05</v>
          </cell>
          <cell r="F3695">
            <v>3.1</v>
          </cell>
          <cell r="G3695">
            <v>3.07</v>
          </cell>
          <cell r="H3695">
            <v>357655</v>
          </cell>
          <cell r="I3695">
            <v>116500</v>
          </cell>
          <cell r="J3695"/>
          <cell r="K3695"/>
          <cell r="L3695"/>
          <cell r="M3695"/>
          <cell r="N3695"/>
          <cell r="O3695"/>
          <cell r="P3695"/>
          <cell r="Q3695"/>
          <cell r="R3695"/>
          <cell r="S3695"/>
          <cell r="T3695"/>
          <cell r="W3695"/>
          <cell r="X3695" t="str">
            <v>Sin movimiento</v>
          </cell>
          <cell r="Y3695">
            <v>5.0000000000000266</v>
          </cell>
          <cell r="Z3695">
            <v>3</v>
          </cell>
          <cell r="AC3695">
            <v>10.000000000000009</v>
          </cell>
        </row>
        <row r="3696">
          <cell r="A3696">
            <v>38481</v>
          </cell>
          <cell r="B3696">
            <v>232600</v>
          </cell>
          <cell r="C3696"/>
          <cell r="D3696"/>
          <cell r="E3696">
            <v>2.95</v>
          </cell>
          <cell r="F3696">
            <v>3</v>
          </cell>
          <cell r="G3696">
            <v>2.97</v>
          </cell>
          <cell r="H3696">
            <v>690822</v>
          </cell>
          <cell r="I3696">
            <v>232600</v>
          </cell>
          <cell r="J3696"/>
          <cell r="K3696"/>
          <cell r="L3696"/>
          <cell r="M3696"/>
          <cell r="N3696"/>
          <cell r="O3696"/>
          <cell r="P3696"/>
          <cell r="Q3696"/>
          <cell r="R3696"/>
          <cell r="S3696"/>
          <cell r="T3696"/>
          <cell r="W3696"/>
          <cell r="X3696">
            <v>38473</v>
          </cell>
          <cell r="Y3696">
            <v>4.9999999999999822</v>
          </cell>
          <cell r="Z3696">
            <v>3</v>
          </cell>
          <cell r="AC3696">
            <v>0</v>
          </cell>
        </row>
        <row r="3697">
          <cell r="A3697">
            <v>38482</v>
          </cell>
          <cell r="B3697">
            <v>218600</v>
          </cell>
          <cell r="C3697"/>
          <cell r="D3697"/>
          <cell r="E3697">
            <v>2.9</v>
          </cell>
          <cell r="F3697">
            <v>2.95</v>
          </cell>
          <cell r="G3697">
            <v>2.95</v>
          </cell>
          <cell r="H3697">
            <v>644870</v>
          </cell>
          <cell r="I3697">
            <v>218600</v>
          </cell>
          <cell r="J3697"/>
          <cell r="K3697"/>
          <cell r="L3697"/>
          <cell r="M3697"/>
          <cell r="N3697"/>
          <cell r="O3697"/>
          <cell r="P3697"/>
          <cell r="Q3697"/>
          <cell r="R3697"/>
          <cell r="S3697"/>
          <cell r="T3697"/>
          <cell r="W3697"/>
          <cell r="X3697">
            <v>38473</v>
          </cell>
          <cell r="Y3697">
            <v>5.0000000000000266</v>
          </cell>
          <cell r="Z3697">
            <v>3</v>
          </cell>
          <cell r="AC3697">
            <v>-4.9999999999999822</v>
          </cell>
        </row>
        <row r="3698">
          <cell r="A3698">
            <v>38483</v>
          </cell>
          <cell r="B3698">
            <v>251000</v>
          </cell>
          <cell r="C3698"/>
          <cell r="D3698"/>
          <cell r="E3698">
            <v>2.85</v>
          </cell>
          <cell r="F3698">
            <v>3</v>
          </cell>
          <cell r="G3698">
            <v>2.97</v>
          </cell>
          <cell r="H3698">
            <v>745470</v>
          </cell>
          <cell r="I3698">
            <v>251000</v>
          </cell>
          <cell r="J3698"/>
          <cell r="K3698"/>
          <cell r="L3698"/>
          <cell r="M3698"/>
          <cell r="N3698"/>
          <cell r="O3698"/>
          <cell r="P3698"/>
          <cell r="Q3698"/>
          <cell r="R3698"/>
          <cell r="S3698"/>
          <cell r="T3698"/>
          <cell r="W3698"/>
          <cell r="X3698">
            <v>38473</v>
          </cell>
          <cell r="Y3698">
            <v>14.999999999999991</v>
          </cell>
          <cell r="Z3698">
            <v>3</v>
          </cell>
          <cell r="AC3698">
            <v>0</v>
          </cell>
        </row>
        <row r="3699">
          <cell r="A3699">
            <v>38484</v>
          </cell>
          <cell r="B3699">
            <v>246600</v>
          </cell>
          <cell r="C3699"/>
          <cell r="D3699"/>
          <cell r="E3699">
            <v>2.9</v>
          </cell>
          <cell r="F3699">
            <v>3</v>
          </cell>
          <cell r="G3699">
            <v>2.95</v>
          </cell>
          <cell r="H3699">
            <v>727470</v>
          </cell>
          <cell r="I3699">
            <v>246600</v>
          </cell>
          <cell r="J3699"/>
          <cell r="K3699"/>
          <cell r="L3699"/>
          <cell r="M3699"/>
          <cell r="N3699"/>
          <cell r="O3699"/>
          <cell r="P3699"/>
          <cell r="Q3699"/>
          <cell r="R3699"/>
          <cell r="S3699"/>
          <cell r="T3699"/>
          <cell r="W3699"/>
          <cell r="X3699">
            <v>38473</v>
          </cell>
          <cell r="Y3699">
            <v>10.000000000000009</v>
          </cell>
          <cell r="Z3699">
            <v>3</v>
          </cell>
          <cell r="AC3699">
            <v>0</v>
          </cell>
        </row>
        <row r="3700">
          <cell r="A3700">
            <v>38485</v>
          </cell>
          <cell r="B3700">
            <v>254000</v>
          </cell>
          <cell r="C3700"/>
          <cell r="D3700"/>
          <cell r="E3700">
            <v>2.95</v>
          </cell>
          <cell r="F3700">
            <v>3</v>
          </cell>
          <cell r="G3700">
            <v>2.96</v>
          </cell>
          <cell r="H3700">
            <v>751840</v>
          </cell>
          <cell r="I3700">
            <v>254000</v>
          </cell>
          <cell r="J3700"/>
          <cell r="K3700"/>
          <cell r="L3700"/>
          <cell r="M3700"/>
          <cell r="N3700"/>
          <cell r="O3700"/>
          <cell r="P3700"/>
          <cell r="Q3700"/>
          <cell r="R3700"/>
          <cell r="S3700"/>
          <cell r="T3700"/>
          <cell r="W3700"/>
          <cell r="X3700">
            <v>38473</v>
          </cell>
          <cell r="Y3700">
            <v>4.9999999999999822</v>
          </cell>
          <cell r="Z3700">
            <v>3</v>
          </cell>
          <cell r="AC3700">
            <v>0</v>
          </cell>
        </row>
        <row r="3701">
          <cell r="A3701">
            <v>38486</v>
          </cell>
          <cell r="B3701">
            <v>254000</v>
          </cell>
          <cell r="C3701"/>
          <cell r="D3701"/>
          <cell r="E3701">
            <v>2.95</v>
          </cell>
          <cell r="F3701">
            <v>3</v>
          </cell>
          <cell r="G3701">
            <v>2.96</v>
          </cell>
          <cell r="H3701">
            <v>751840</v>
          </cell>
          <cell r="I3701">
            <v>254000</v>
          </cell>
          <cell r="J3701"/>
          <cell r="K3701"/>
          <cell r="L3701"/>
          <cell r="M3701"/>
          <cell r="N3701"/>
          <cell r="O3701"/>
          <cell r="P3701"/>
          <cell r="Q3701"/>
          <cell r="R3701"/>
          <cell r="S3701"/>
          <cell r="T3701"/>
          <cell r="W3701"/>
          <cell r="X3701" t="str">
            <v>Sin movimiento</v>
          </cell>
          <cell r="Y3701">
            <v>4.9999999999999822</v>
          </cell>
          <cell r="Z3701">
            <v>3</v>
          </cell>
          <cell r="AC3701">
            <v>0</v>
          </cell>
        </row>
        <row r="3702">
          <cell r="A3702">
            <v>38487</v>
          </cell>
          <cell r="B3702">
            <v>254000</v>
          </cell>
          <cell r="C3702"/>
          <cell r="D3702"/>
          <cell r="E3702">
            <v>2.95</v>
          </cell>
          <cell r="F3702">
            <v>3</v>
          </cell>
          <cell r="G3702">
            <v>2.96</v>
          </cell>
          <cell r="H3702">
            <v>751840</v>
          </cell>
          <cell r="I3702">
            <v>254000</v>
          </cell>
          <cell r="J3702"/>
          <cell r="K3702"/>
          <cell r="L3702"/>
          <cell r="M3702"/>
          <cell r="N3702"/>
          <cell r="O3702"/>
          <cell r="P3702"/>
          <cell r="Q3702"/>
          <cell r="R3702"/>
          <cell r="S3702"/>
          <cell r="T3702"/>
          <cell r="W3702"/>
          <cell r="X3702" t="str">
            <v>Sin movimiento</v>
          </cell>
          <cell r="Y3702">
            <v>4.9999999999999822</v>
          </cell>
          <cell r="Z3702">
            <v>3</v>
          </cell>
          <cell r="AC3702">
            <v>0</v>
          </cell>
        </row>
        <row r="3703">
          <cell r="A3703">
            <v>38488</v>
          </cell>
          <cell r="B3703">
            <v>248700</v>
          </cell>
          <cell r="C3703"/>
          <cell r="D3703"/>
          <cell r="E3703">
            <v>2.8</v>
          </cell>
          <cell r="F3703">
            <v>3</v>
          </cell>
          <cell r="G3703">
            <v>2.89</v>
          </cell>
          <cell r="H3703">
            <v>718743</v>
          </cell>
          <cell r="I3703">
            <v>248700</v>
          </cell>
          <cell r="J3703"/>
          <cell r="K3703"/>
          <cell r="L3703"/>
          <cell r="M3703"/>
          <cell r="N3703"/>
          <cell r="O3703"/>
          <cell r="P3703"/>
          <cell r="Q3703"/>
          <cell r="R3703"/>
          <cell r="S3703"/>
          <cell r="T3703"/>
          <cell r="W3703"/>
          <cell r="X3703">
            <v>38473</v>
          </cell>
          <cell r="Y3703">
            <v>20.000000000000018</v>
          </cell>
          <cell r="Z3703">
            <v>3</v>
          </cell>
          <cell r="AC3703">
            <v>0</v>
          </cell>
        </row>
        <row r="3704">
          <cell r="A3704">
            <v>38489</v>
          </cell>
          <cell r="B3704">
            <v>226700</v>
          </cell>
          <cell r="C3704"/>
          <cell r="D3704"/>
          <cell r="E3704">
            <v>2.9</v>
          </cell>
          <cell r="F3704">
            <v>3.05</v>
          </cell>
          <cell r="G3704">
            <v>2.97</v>
          </cell>
          <cell r="H3704">
            <v>673299</v>
          </cell>
          <cell r="I3704">
            <v>226700</v>
          </cell>
          <cell r="J3704"/>
          <cell r="K3704"/>
          <cell r="L3704"/>
          <cell r="M3704"/>
          <cell r="N3704"/>
          <cell r="O3704"/>
          <cell r="P3704"/>
          <cell r="Q3704"/>
          <cell r="R3704"/>
          <cell r="S3704"/>
          <cell r="T3704"/>
          <cell r="W3704"/>
          <cell r="X3704">
            <v>38473</v>
          </cell>
          <cell r="Y3704">
            <v>14.999999999999991</v>
          </cell>
          <cell r="Z3704">
            <v>3</v>
          </cell>
          <cell r="AC3704">
            <v>4.9999999999999822</v>
          </cell>
        </row>
        <row r="3705">
          <cell r="A3705">
            <v>38490</v>
          </cell>
          <cell r="B3705">
            <v>220800</v>
          </cell>
          <cell r="C3705"/>
          <cell r="D3705"/>
          <cell r="E3705">
            <v>3</v>
          </cell>
          <cell r="F3705">
            <v>3.05</v>
          </cell>
          <cell r="G3705">
            <v>3.01</v>
          </cell>
          <cell r="H3705">
            <v>664608</v>
          </cell>
          <cell r="I3705">
            <v>220800</v>
          </cell>
          <cell r="J3705"/>
          <cell r="K3705"/>
          <cell r="L3705"/>
          <cell r="M3705"/>
          <cell r="N3705"/>
          <cell r="O3705"/>
          <cell r="P3705"/>
          <cell r="Q3705"/>
          <cell r="R3705"/>
          <cell r="S3705"/>
          <cell r="T3705"/>
          <cell r="W3705"/>
          <cell r="X3705">
            <v>38473</v>
          </cell>
          <cell r="Y3705">
            <v>4.9999999999999822</v>
          </cell>
          <cell r="Z3705">
            <v>3</v>
          </cell>
          <cell r="AC3705">
            <v>4.9999999999999822</v>
          </cell>
        </row>
        <row r="3706">
          <cell r="A3706">
            <v>38491</v>
          </cell>
          <cell r="B3706">
            <v>244400</v>
          </cell>
          <cell r="C3706"/>
          <cell r="D3706"/>
          <cell r="E3706">
            <v>3</v>
          </cell>
          <cell r="F3706">
            <v>3.1</v>
          </cell>
          <cell r="G3706">
            <v>3.05</v>
          </cell>
          <cell r="H3706">
            <v>745420</v>
          </cell>
          <cell r="I3706">
            <v>244400</v>
          </cell>
          <cell r="J3706"/>
          <cell r="K3706"/>
          <cell r="L3706"/>
          <cell r="M3706"/>
          <cell r="N3706"/>
          <cell r="O3706"/>
          <cell r="P3706"/>
          <cell r="Q3706"/>
          <cell r="R3706"/>
          <cell r="S3706"/>
          <cell r="T3706"/>
          <cell r="W3706"/>
          <cell r="X3706">
            <v>38473</v>
          </cell>
          <cell r="Y3706">
            <v>10.000000000000009</v>
          </cell>
          <cell r="Z3706">
            <v>3</v>
          </cell>
          <cell r="AC3706">
            <v>10.000000000000009</v>
          </cell>
        </row>
        <row r="3707">
          <cell r="A3707">
            <v>38492</v>
          </cell>
          <cell r="B3707">
            <v>235600</v>
          </cell>
          <cell r="C3707"/>
          <cell r="D3707"/>
          <cell r="E3707">
            <v>3</v>
          </cell>
          <cell r="F3707">
            <v>3.1</v>
          </cell>
          <cell r="G3707">
            <v>3.07</v>
          </cell>
          <cell r="H3707">
            <v>723292</v>
          </cell>
          <cell r="I3707">
            <v>235600</v>
          </cell>
          <cell r="J3707"/>
          <cell r="K3707"/>
          <cell r="L3707"/>
          <cell r="M3707"/>
          <cell r="N3707"/>
          <cell r="O3707"/>
          <cell r="P3707"/>
          <cell r="Q3707"/>
          <cell r="R3707"/>
          <cell r="S3707"/>
          <cell r="T3707"/>
          <cell r="W3707"/>
          <cell r="X3707">
            <v>38473</v>
          </cell>
          <cell r="Y3707">
            <v>10.000000000000009</v>
          </cell>
          <cell r="Z3707">
            <v>3</v>
          </cell>
          <cell r="AC3707">
            <v>10.000000000000009</v>
          </cell>
        </row>
        <row r="3708">
          <cell r="A3708">
            <v>38493</v>
          </cell>
          <cell r="B3708">
            <v>235600</v>
          </cell>
          <cell r="C3708"/>
          <cell r="D3708"/>
          <cell r="E3708">
            <v>3</v>
          </cell>
          <cell r="F3708">
            <v>3.1</v>
          </cell>
          <cell r="G3708">
            <v>3.07</v>
          </cell>
          <cell r="H3708">
            <v>723292</v>
          </cell>
          <cell r="I3708">
            <v>235600</v>
          </cell>
          <cell r="J3708"/>
          <cell r="K3708"/>
          <cell r="L3708"/>
          <cell r="M3708"/>
          <cell r="N3708"/>
          <cell r="O3708"/>
          <cell r="P3708"/>
          <cell r="Q3708"/>
          <cell r="R3708"/>
          <cell r="S3708"/>
          <cell r="T3708"/>
          <cell r="W3708"/>
          <cell r="X3708" t="str">
            <v>Sin movimiento</v>
          </cell>
          <cell r="Y3708">
            <v>10.000000000000009</v>
          </cell>
          <cell r="Z3708">
            <v>3</v>
          </cell>
          <cell r="AC3708">
            <v>10.000000000000009</v>
          </cell>
        </row>
        <row r="3709">
          <cell r="A3709">
            <v>38494</v>
          </cell>
          <cell r="B3709">
            <v>235600</v>
          </cell>
          <cell r="C3709"/>
          <cell r="D3709"/>
          <cell r="E3709">
            <v>3</v>
          </cell>
          <cell r="F3709">
            <v>3.1</v>
          </cell>
          <cell r="G3709">
            <v>3.07</v>
          </cell>
          <cell r="H3709">
            <v>723292</v>
          </cell>
          <cell r="I3709">
            <v>235600</v>
          </cell>
          <cell r="J3709"/>
          <cell r="K3709"/>
          <cell r="L3709"/>
          <cell r="M3709"/>
          <cell r="N3709"/>
          <cell r="O3709"/>
          <cell r="P3709"/>
          <cell r="Q3709"/>
          <cell r="R3709"/>
          <cell r="S3709"/>
          <cell r="T3709"/>
          <cell r="W3709"/>
          <cell r="X3709" t="str">
            <v>Sin movimiento</v>
          </cell>
          <cell r="Y3709">
            <v>10.000000000000009</v>
          </cell>
          <cell r="Z3709">
            <v>3</v>
          </cell>
          <cell r="AC3709">
            <v>10.000000000000009</v>
          </cell>
        </row>
        <row r="3710">
          <cell r="A3710">
            <v>38495</v>
          </cell>
          <cell r="B3710">
            <v>192500</v>
          </cell>
          <cell r="C3710"/>
          <cell r="D3710"/>
          <cell r="E3710">
            <v>2.95</v>
          </cell>
          <cell r="F3710">
            <v>3.05</v>
          </cell>
          <cell r="G3710">
            <v>3.02</v>
          </cell>
          <cell r="H3710">
            <v>581350</v>
          </cell>
          <cell r="I3710">
            <v>192500</v>
          </cell>
          <cell r="J3710"/>
          <cell r="K3710"/>
          <cell r="L3710"/>
          <cell r="M3710"/>
          <cell r="N3710"/>
          <cell r="O3710"/>
          <cell r="P3710"/>
          <cell r="Q3710"/>
          <cell r="R3710"/>
          <cell r="S3710"/>
          <cell r="T3710"/>
          <cell r="W3710"/>
          <cell r="X3710">
            <v>38473</v>
          </cell>
          <cell r="Y3710">
            <v>9.9999999999999645</v>
          </cell>
          <cell r="Z3710">
            <v>3</v>
          </cell>
          <cell r="AC3710">
            <v>4.9999999999999822</v>
          </cell>
        </row>
        <row r="3711">
          <cell r="A3711">
            <v>38496</v>
          </cell>
          <cell r="B3711">
            <v>247800</v>
          </cell>
          <cell r="C3711"/>
          <cell r="D3711"/>
          <cell r="E3711">
            <v>2.9</v>
          </cell>
          <cell r="F3711">
            <v>3.05</v>
          </cell>
          <cell r="G3711">
            <v>3.02</v>
          </cell>
          <cell r="H3711">
            <v>748356</v>
          </cell>
          <cell r="I3711">
            <v>247800</v>
          </cell>
          <cell r="J3711"/>
          <cell r="K3711"/>
          <cell r="L3711"/>
          <cell r="M3711"/>
          <cell r="N3711"/>
          <cell r="O3711"/>
          <cell r="P3711"/>
          <cell r="Q3711"/>
          <cell r="R3711"/>
          <cell r="S3711"/>
          <cell r="T3711"/>
          <cell r="W3711"/>
          <cell r="X3711">
            <v>38473</v>
          </cell>
          <cell r="Y3711">
            <v>14.999999999999991</v>
          </cell>
          <cell r="Z3711">
            <v>3</v>
          </cell>
          <cell r="AC3711">
            <v>4.9999999999999822</v>
          </cell>
        </row>
        <row r="3712">
          <cell r="A3712">
            <v>38497</v>
          </cell>
          <cell r="B3712">
            <v>299300</v>
          </cell>
          <cell r="C3712"/>
          <cell r="D3712"/>
          <cell r="E3712">
            <v>2.85</v>
          </cell>
          <cell r="F3712">
            <v>3</v>
          </cell>
          <cell r="G3712">
            <v>2.99</v>
          </cell>
          <cell r="H3712">
            <v>894907.00000000012</v>
          </cell>
          <cell r="I3712">
            <v>299300</v>
          </cell>
          <cell r="J3712"/>
          <cell r="K3712"/>
          <cell r="L3712"/>
          <cell r="M3712"/>
          <cell r="N3712"/>
          <cell r="O3712"/>
          <cell r="P3712"/>
          <cell r="Q3712"/>
          <cell r="R3712"/>
          <cell r="S3712"/>
          <cell r="T3712"/>
          <cell r="W3712"/>
          <cell r="X3712">
            <v>38473</v>
          </cell>
          <cell r="Y3712">
            <v>14.999999999999991</v>
          </cell>
          <cell r="Z3712">
            <v>3</v>
          </cell>
          <cell r="AC3712">
            <v>0</v>
          </cell>
        </row>
        <row r="3713">
          <cell r="A3713">
            <v>38498</v>
          </cell>
          <cell r="B3713">
            <v>312600</v>
          </cell>
          <cell r="C3713"/>
          <cell r="D3713"/>
          <cell r="E3713">
            <v>2.95</v>
          </cell>
          <cell r="F3713">
            <v>3.05</v>
          </cell>
          <cell r="G3713">
            <v>3.01</v>
          </cell>
          <cell r="H3713">
            <v>940925.99999999988</v>
          </cell>
          <cell r="I3713">
            <v>312600</v>
          </cell>
          <cell r="J3713"/>
          <cell r="K3713"/>
          <cell r="L3713"/>
          <cell r="M3713"/>
          <cell r="N3713"/>
          <cell r="O3713"/>
          <cell r="P3713"/>
          <cell r="Q3713"/>
          <cell r="R3713"/>
          <cell r="S3713"/>
          <cell r="T3713"/>
          <cell r="W3713"/>
          <cell r="X3713">
            <v>38473</v>
          </cell>
          <cell r="Y3713">
            <v>9.9999999999999645</v>
          </cell>
          <cell r="Z3713">
            <v>3</v>
          </cell>
          <cell r="AC3713">
            <v>4.9999999999999822</v>
          </cell>
        </row>
        <row r="3714">
          <cell r="A3714">
            <v>38499</v>
          </cell>
          <cell r="B3714">
            <v>314250</v>
          </cell>
          <cell r="C3714"/>
          <cell r="D3714"/>
          <cell r="E3714">
            <v>2.95</v>
          </cell>
          <cell r="F3714">
            <v>3.05</v>
          </cell>
          <cell r="G3714">
            <v>3</v>
          </cell>
          <cell r="H3714">
            <v>942750</v>
          </cell>
          <cell r="I3714">
            <v>314250</v>
          </cell>
          <cell r="J3714"/>
          <cell r="K3714"/>
          <cell r="L3714"/>
          <cell r="M3714"/>
          <cell r="N3714"/>
          <cell r="O3714"/>
          <cell r="P3714"/>
          <cell r="Q3714"/>
          <cell r="R3714"/>
          <cell r="S3714"/>
          <cell r="T3714"/>
          <cell r="W3714"/>
          <cell r="X3714">
            <v>38473</v>
          </cell>
          <cell r="Y3714">
            <v>9.9999999999999645</v>
          </cell>
          <cell r="Z3714">
            <v>3</v>
          </cell>
          <cell r="AC3714">
            <v>4.9999999999999822</v>
          </cell>
        </row>
        <row r="3715">
          <cell r="A3715">
            <v>38500</v>
          </cell>
          <cell r="B3715">
            <v>314250</v>
          </cell>
          <cell r="C3715"/>
          <cell r="D3715"/>
          <cell r="E3715">
            <v>2.95</v>
          </cell>
          <cell r="F3715">
            <v>3.05</v>
          </cell>
          <cell r="G3715">
            <v>3</v>
          </cell>
          <cell r="H3715">
            <v>942750</v>
          </cell>
          <cell r="I3715">
            <v>314250</v>
          </cell>
          <cell r="J3715"/>
          <cell r="K3715"/>
          <cell r="L3715"/>
          <cell r="M3715"/>
          <cell r="N3715"/>
          <cell r="O3715"/>
          <cell r="P3715"/>
          <cell r="Q3715"/>
          <cell r="R3715"/>
          <cell r="S3715"/>
          <cell r="T3715"/>
          <cell r="W3715"/>
          <cell r="X3715" t="str">
            <v>Sin movimiento</v>
          </cell>
          <cell r="Y3715">
            <v>9.9999999999999645</v>
          </cell>
          <cell r="Z3715">
            <v>3</v>
          </cell>
          <cell r="AC3715">
            <v>4.9999999999999822</v>
          </cell>
        </row>
        <row r="3716">
          <cell r="A3716">
            <v>38501</v>
          </cell>
          <cell r="B3716">
            <v>314250</v>
          </cell>
          <cell r="C3716"/>
          <cell r="D3716"/>
          <cell r="E3716">
            <v>2.95</v>
          </cell>
          <cell r="F3716">
            <v>3.05</v>
          </cell>
          <cell r="G3716">
            <v>3</v>
          </cell>
          <cell r="H3716">
            <v>942750</v>
          </cell>
          <cell r="I3716">
            <v>314250</v>
          </cell>
          <cell r="J3716"/>
          <cell r="K3716"/>
          <cell r="L3716"/>
          <cell r="M3716"/>
          <cell r="N3716"/>
          <cell r="O3716"/>
          <cell r="P3716"/>
          <cell r="Q3716"/>
          <cell r="R3716"/>
          <cell r="S3716"/>
          <cell r="T3716"/>
          <cell r="W3716"/>
          <cell r="X3716" t="str">
            <v>Sin movimiento</v>
          </cell>
          <cell r="Y3716">
            <v>9.9999999999999645</v>
          </cell>
          <cell r="Z3716">
            <v>3</v>
          </cell>
          <cell r="AC3716">
            <v>4.9999999999999822</v>
          </cell>
        </row>
        <row r="3717">
          <cell r="A3717">
            <v>38502</v>
          </cell>
          <cell r="B3717">
            <v>363600</v>
          </cell>
          <cell r="C3717"/>
          <cell r="D3717"/>
          <cell r="E3717">
            <v>3</v>
          </cell>
          <cell r="F3717">
            <v>3.05</v>
          </cell>
          <cell r="G3717">
            <v>3.01</v>
          </cell>
          <cell r="H3717">
            <v>1094436</v>
          </cell>
          <cell r="I3717">
            <v>363600</v>
          </cell>
          <cell r="J3717"/>
          <cell r="K3717"/>
          <cell r="L3717"/>
          <cell r="M3717"/>
          <cell r="N3717"/>
          <cell r="O3717"/>
          <cell r="P3717"/>
          <cell r="Q3717"/>
          <cell r="R3717"/>
          <cell r="S3717"/>
          <cell r="T3717"/>
          <cell r="W3717"/>
          <cell r="X3717">
            <v>38473</v>
          </cell>
          <cell r="Y3717">
            <v>4.9999999999999822</v>
          </cell>
          <cell r="Z3717">
            <v>3</v>
          </cell>
          <cell r="AC3717">
            <v>4.9999999999999822</v>
          </cell>
        </row>
        <row r="3718">
          <cell r="A3718">
            <v>38503</v>
          </cell>
          <cell r="B3718">
            <v>317800</v>
          </cell>
          <cell r="C3718"/>
          <cell r="D3718"/>
          <cell r="E3718">
            <v>2.95</v>
          </cell>
          <cell r="F3718">
            <v>3.05</v>
          </cell>
          <cell r="G3718">
            <v>3</v>
          </cell>
          <cell r="H3718">
            <v>953400</v>
          </cell>
          <cell r="I3718">
            <v>317800</v>
          </cell>
          <cell r="J3718">
            <v>22032535</v>
          </cell>
          <cell r="K3718">
            <v>7326950</v>
          </cell>
          <cell r="L3718">
            <v>3.0070540948143498</v>
          </cell>
          <cell r="M3718"/>
          <cell r="N3718"/>
          <cell r="O3718"/>
          <cell r="P3718"/>
          <cell r="Q3718"/>
          <cell r="R3718"/>
          <cell r="S3718"/>
          <cell r="T3718"/>
          <cell r="W3718"/>
          <cell r="X3718">
            <v>38473</v>
          </cell>
          <cell r="Y3718">
            <v>9.9999999999999645</v>
          </cell>
          <cell r="Z3718">
            <v>3</v>
          </cell>
          <cell r="AC3718">
            <v>4.9999999999999822</v>
          </cell>
        </row>
        <row r="3719">
          <cell r="A3719">
            <v>38504</v>
          </cell>
          <cell r="B3719">
            <v>143000</v>
          </cell>
          <cell r="C3719"/>
          <cell r="D3719"/>
          <cell r="E3719">
            <v>3</v>
          </cell>
          <cell r="F3719">
            <v>3.15</v>
          </cell>
          <cell r="G3719">
            <v>3.07</v>
          </cell>
          <cell r="H3719">
            <v>439010</v>
          </cell>
          <cell r="I3719">
            <v>143000</v>
          </cell>
          <cell r="J3719"/>
          <cell r="K3719"/>
          <cell r="L3719"/>
          <cell r="M3719"/>
          <cell r="N3719"/>
          <cell r="O3719"/>
          <cell r="P3719"/>
          <cell r="Q3719"/>
          <cell r="R3719"/>
          <cell r="S3719"/>
          <cell r="T3719"/>
          <cell r="W3719"/>
          <cell r="X3719">
            <v>38504</v>
          </cell>
          <cell r="Y3719">
            <v>14.999999999999991</v>
          </cell>
          <cell r="Z3719">
            <v>3</v>
          </cell>
          <cell r="AC3719">
            <v>14.999999999999991</v>
          </cell>
        </row>
        <row r="3720">
          <cell r="A3720">
            <v>38505</v>
          </cell>
          <cell r="B3720">
            <v>116000</v>
          </cell>
          <cell r="C3720"/>
          <cell r="D3720"/>
          <cell r="E3720">
            <v>3</v>
          </cell>
          <cell r="F3720">
            <v>3.05</v>
          </cell>
          <cell r="G3720">
            <v>3.05</v>
          </cell>
          <cell r="H3720">
            <v>353800</v>
          </cell>
          <cell r="I3720">
            <v>116000</v>
          </cell>
          <cell r="J3720"/>
          <cell r="K3720"/>
          <cell r="L3720"/>
          <cell r="M3720"/>
          <cell r="N3720"/>
          <cell r="O3720"/>
          <cell r="P3720"/>
          <cell r="Q3720"/>
          <cell r="R3720"/>
          <cell r="S3720"/>
          <cell r="T3720"/>
          <cell r="W3720"/>
          <cell r="X3720">
            <v>38504</v>
          </cell>
          <cell r="Y3720">
            <v>4.9999999999999822</v>
          </cell>
          <cell r="Z3720">
            <v>3</v>
          </cell>
          <cell r="AC3720">
            <v>4.9999999999999822</v>
          </cell>
        </row>
        <row r="3721">
          <cell r="A3721">
            <v>38506</v>
          </cell>
          <cell r="B3721">
            <v>304500</v>
          </cell>
          <cell r="C3721"/>
          <cell r="D3721"/>
          <cell r="E3721">
            <v>2.95</v>
          </cell>
          <cell r="F3721">
            <v>3.05</v>
          </cell>
          <cell r="G3721">
            <v>3.01</v>
          </cell>
          <cell r="H3721">
            <v>916544.99999999988</v>
          </cell>
          <cell r="I3721">
            <v>304500</v>
          </cell>
          <cell r="J3721"/>
          <cell r="K3721"/>
          <cell r="L3721"/>
          <cell r="M3721"/>
          <cell r="N3721"/>
          <cell r="O3721"/>
          <cell r="P3721"/>
          <cell r="Q3721"/>
          <cell r="R3721"/>
          <cell r="S3721"/>
          <cell r="T3721"/>
          <cell r="W3721"/>
          <cell r="X3721">
            <v>38504</v>
          </cell>
          <cell r="Y3721">
            <v>9.9999999999999645</v>
          </cell>
          <cell r="Z3721">
            <v>3</v>
          </cell>
          <cell r="AC3721">
            <v>4.9999999999999822</v>
          </cell>
        </row>
        <row r="3722">
          <cell r="A3722">
            <v>38507</v>
          </cell>
          <cell r="B3722">
            <v>304500</v>
          </cell>
          <cell r="C3722"/>
          <cell r="D3722"/>
          <cell r="E3722">
            <v>2.95</v>
          </cell>
          <cell r="F3722">
            <v>3.05</v>
          </cell>
          <cell r="G3722">
            <v>3.01</v>
          </cell>
          <cell r="H3722">
            <v>916544.99999999988</v>
          </cell>
          <cell r="I3722">
            <v>304500</v>
          </cell>
          <cell r="J3722"/>
          <cell r="K3722"/>
          <cell r="L3722"/>
          <cell r="M3722"/>
          <cell r="N3722"/>
          <cell r="O3722"/>
          <cell r="P3722"/>
          <cell r="Q3722"/>
          <cell r="R3722"/>
          <cell r="S3722"/>
          <cell r="T3722"/>
          <cell r="W3722"/>
          <cell r="X3722" t="str">
            <v>Sin movimiento</v>
          </cell>
          <cell r="Y3722">
            <v>9.9999999999999645</v>
          </cell>
          <cell r="Z3722">
            <v>3</v>
          </cell>
          <cell r="AC3722">
            <v>4.9999999999999822</v>
          </cell>
        </row>
        <row r="3723">
          <cell r="A3723">
            <v>38508</v>
          </cell>
          <cell r="B3723">
            <v>304500</v>
          </cell>
          <cell r="C3723"/>
          <cell r="D3723"/>
          <cell r="E3723">
            <v>2.95</v>
          </cell>
          <cell r="F3723">
            <v>3.05</v>
          </cell>
          <cell r="G3723">
            <v>3.01</v>
          </cell>
          <cell r="H3723">
            <v>916544.99999999988</v>
          </cell>
          <cell r="I3723">
            <v>304500</v>
          </cell>
          <cell r="J3723"/>
          <cell r="K3723"/>
          <cell r="L3723"/>
          <cell r="M3723"/>
          <cell r="N3723"/>
          <cell r="O3723"/>
          <cell r="P3723"/>
          <cell r="Q3723"/>
          <cell r="R3723"/>
          <cell r="S3723"/>
          <cell r="T3723"/>
          <cell r="W3723"/>
          <cell r="X3723" t="str">
            <v>Sin movimiento</v>
          </cell>
          <cell r="Y3723">
            <v>9.9999999999999645</v>
          </cell>
          <cell r="Z3723">
            <v>3</v>
          </cell>
          <cell r="AC3723">
            <v>4.9999999999999822</v>
          </cell>
        </row>
        <row r="3724">
          <cell r="A3724">
            <v>38509</v>
          </cell>
          <cell r="B3724">
            <v>260100</v>
          </cell>
          <cell r="C3724"/>
          <cell r="D3724"/>
          <cell r="E3724">
            <v>2.9</v>
          </cell>
          <cell r="F3724">
            <v>3</v>
          </cell>
          <cell r="G3724">
            <v>2.99</v>
          </cell>
          <cell r="H3724">
            <v>777699</v>
          </cell>
          <cell r="I3724">
            <v>260100</v>
          </cell>
          <cell r="J3724"/>
          <cell r="K3724"/>
          <cell r="L3724"/>
          <cell r="M3724"/>
          <cell r="N3724"/>
          <cell r="O3724"/>
          <cell r="P3724"/>
          <cell r="Q3724"/>
          <cell r="R3724"/>
          <cell r="S3724"/>
          <cell r="T3724"/>
          <cell r="W3724"/>
          <cell r="X3724">
            <v>38504</v>
          </cell>
          <cell r="Y3724">
            <v>10.000000000000009</v>
          </cell>
          <cell r="Z3724">
            <v>3</v>
          </cell>
          <cell r="AC3724">
            <v>0</v>
          </cell>
        </row>
        <row r="3725">
          <cell r="A3725">
            <v>38510</v>
          </cell>
          <cell r="B3725">
            <v>250500</v>
          </cell>
          <cell r="C3725"/>
          <cell r="D3725"/>
          <cell r="E3725">
            <v>2.9</v>
          </cell>
          <cell r="F3725">
            <v>3</v>
          </cell>
          <cell r="G3725">
            <v>2.97</v>
          </cell>
          <cell r="H3725">
            <v>743985</v>
          </cell>
          <cell r="I3725">
            <v>250500</v>
          </cell>
          <cell r="J3725"/>
          <cell r="K3725"/>
          <cell r="L3725"/>
          <cell r="M3725"/>
          <cell r="N3725"/>
          <cell r="O3725"/>
          <cell r="P3725"/>
          <cell r="Q3725"/>
          <cell r="R3725"/>
          <cell r="S3725"/>
          <cell r="T3725"/>
          <cell r="W3725"/>
          <cell r="X3725">
            <v>38504</v>
          </cell>
          <cell r="Y3725">
            <v>10.000000000000009</v>
          </cell>
          <cell r="Z3725">
            <v>3</v>
          </cell>
          <cell r="AC3725">
            <v>0</v>
          </cell>
        </row>
        <row r="3726">
          <cell r="A3726">
            <v>38511</v>
          </cell>
          <cell r="B3726">
            <v>280500</v>
          </cell>
          <cell r="C3726"/>
          <cell r="D3726"/>
          <cell r="E3726">
            <v>2.9</v>
          </cell>
          <cell r="F3726">
            <v>3</v>
          </cell>
          <cell r="G3726">
            <v>2.98</v>
          </cell>
          <cell r="H3726">
            <v>835890</v>
          </cell>
          <cell r="I3726">
            <v>280500</v>
          </cell>
          <cell r="J3726"/>
          <cell r="K3726"/>
          <cell r="L3726"/>
          <cell r="M3726"/>
          <cell r="N3726"/>
          <cell r="O3726"/>
          <cell r="P3726"/>
          <cell r="Q3726"/>
          <cell r="R3726"/>
          <cell r="S3726"/>
          <cell r="T3726"/>
          <cell r="W3726"/>
          <cell r="X3726">
            <v>38504</v>
          </cell>
          <cell r="Y3726">
            <v>10.000000000000009</v>
          </cell>
          <cell r="Z3726">
            <v>3</v>
          </cell>
          <cell r="AC3726">
            <v>0</v>
          </cell>
        </row>
        <row r="3727">
          <cell r="A3727">
            <v>38512</v>
          </cell>
          <cell r="B3727">
            <v>266300</v>
          </cell>
          <cell r="C3727"/>
          <cell r="D3727"/>
          <cell r="E3727">
            <v>2.95</v>
          </cell>
          <cell r="F3727">
            <v>3</v>
          </cell>
          <cell r="G3727">
            <v>2.99</v>
          </cell>
          <cell r="H3727">
            <v>796237</v>
          </cell>
          <cell r="I3727">
            <v>266300</v>
          </cell>
          <cell r="J3727"/>
          <cell r="K3727"/>
          <cell r="L3727"/>
          <cell r="M3727"/>
          <cell r="N3727"/>
          <cell r="O3727"/>
          <cell r="P3727"/>
          <cell r="Q3727"/>
          <cell r="R3727"/>
          <cell r="S3727"/>
          <cell r="T3727"/>
          <cell r="W3727"/>
          <cell r="X3727">
            <v>38504</v>
          </cell>
          <cell r="Y3727">
            <v>4.9999999999999822</v>
          </cell>
          <cell r="Z3727">
            <v>3</v>
          </cell>
          <cell r="AC3727">
            <v>0</v>
          </cell>
        </row>
        <row r="3728">
          <cell r="A3728">
            <v>38513</v>
          </cell>
          <cell r="B3728">
            <v>336300</v>
          </cell>
          <cell r="C3728"/>
          <cell r="D3728"/>
          <cell r="E3728">
            <v>2.95</v>
          </cell>
          <cell r="F3728">
            <v>3</v>
          </cell>
          <cell r="G3728">
            <v>3</v>
          </cell>
          <cell r="H3728">
            <v>1008900</v>
          </cell>
          <cell r="I3728">
            <v>336300</v>
          </cell>
          <cell r="J3728"/>
          <cell r="K3728"/>
          <cell r="L3728"/>
          <cell r="M3728"/>
          <cell r="N3728"/>
          <cell r="O3728"/>
          <cell r="P3728"/>
          <cell r="Q3728"/>
          <cell r="R3728"/>
          <cell r="S3728"/>
          <cell r="T3728"/>
          <cell r="W3728"/>
          <cell r="X3728">
            <v>38504</v>
          </cell>
          <cell r="Y3728">
            <v>4.9999999999999822</v>
          </cell>
          <cell r="Z3728">
            <v>3</v>
          </cell>
          <cell r="AC3728">
            <v>0</v>
          </cell>
        </row>
        <row r="3729">
          <cell r="A3729">
            <v>38514</v>
          </cell>
          <cell r="B3729">
            <v>336300</v>
          </cell>
          <cell r="C3729"/>
          <cell r="D3729"/>
          <cell r="E3729">
            <v>2.95</v>
          </cell>
          <cell r="F3729">
            <v>3</v>
          </cell>
          <cell r="G3729">
            <v>3</v>
          </cell>
          <cell r="H3729">
            <v>1008900</v>
          </cell>
          <cell r="I3729">
            <v>336300</v>
          </cell>
          <cell r="J3729"/>
          <cell r="K3729"/>
          <cell r="L3729"/>
          <cell r="M3729"/>
          <cell r="N3729"/>
          <cell r="O3729"/>
          <cell r="P3729"/>
          <cell r="Q3729"/>
          <cell r="R3729"/>
          <cell r="S3729"/>
          <cell r="T3729"/>
          <cell r="W3729"/>
          <cell r="X3729" t="str">
            <v>Sin movimiento</v>
          </cell>
          <cell r="Y3729">
            <v>4.9999999999999822</v>
          </cell>
          <cell r="Z3729">
            <v>3</v>
          </cell>
          <cell r="AC3729">
            <v>0</v>
          </cell>
        </row>
        <row r="3730">
          <cell r="A3730">
            <v>38515</v>
          </cell>
          <cell r="B3730">
            <v>336300</v>
          </cell>
          <cell r="C3730"/>
          <cell r="D3730"/>
          <cell r="E3730">
            <v>2.95</v>
          </cell>
          <cell r="F3730">
            <v>3</v>
          </cell>
          <cell r="G3730">
            <v>3</v>
          </cell>
          <cell r="H3730">
            <v>1008900</v>
          </cell>
          <cell r="I3730">
            <v>336300</v>
          </cell>
          <cell r="J3730"/>
          <cell r="K3730"/>
          <cell r="L3730"/>
          <cell r="M3730"/>
          <cell r="N3730"/>
          <cell r="O3730"/>
          <cell r="P3730"/>
          <cell r="Q3730"/>
          <cell r="R3730"/>
          <cell r="S3730"/>
          <cell r="T3730"/>
          <cell r="W3730"/>
          <cell r="X3730" t="str">
            <v>Sin movimiento</v>
          </cell>
          <cell r="Y3730">
            <v>4.9999999999999822</v>
          </cell>
          <cell r="Z3730">
            <v>3</v>
          </cell>
          <cell r="AC3730">
            <v>0</v>
          </cell>
        </row>
        <row r="3731">
          <cell r="A3731">
            <v>38516</v>
          </cell>
          <cell r="B3731">
            <v>178500</v>
          </cell>
          <cell r="C3731"/>
          <cell r="D3731"/>
          <cell r="E3731">
            <v>2.95</v>
          </cell>
          <cell r="F3731">
            <v>3</v>
          </cell>
          <cell r="G3731">
            <v>2.99</v>
          </cell>
          <cell r="H3731">
            <v>533715</v>
          </cell>
          <cell r="I3731">
            <v>178500</v>
          </cell>
          <cell r="J3731"/>
          <cell r="K3731"/>
          <cell r="L3731"/>
          <cell r="M3731"/>
          <cell r="N3731"/>
          <cell r="O3731"/>
          <cell r="P3731"/>
          <cell r="Q3731"/>
          <cell r="R3731"/>
          <cell r="S3731"/>
          <cell r="T3731"/>
          <cell r="W3731"/>
          <cell r="X3731">
            <v>38504</v>
          </cell>
          <cell r="Y3731">
            <v>4.9999999999999822</v>
          </cell>
          <cell r="Z3731">
            <v>3</v>
          </cell>
          <cell r="AC3731">
            <v>0</v>
          </cell>
        </row>
        <row r="3732">
          <cell r="A3732">
            <v>38517</v>
          </cell>
          <cell r="B3732">
            <v>237200</v>
          </cell>
          <cell r="C3732"/>
          <cell r="D3732"/>
          <cell r="E3732">
            <v>2.95</v>
          </cell>
          <cell r="F3732">
            <v>3</v>
          </cell>
          <cell r="G3732">
            <v>3</v>
          </cell>
          <cell r="H3732">
            <v>711600</v>
          </cell>
          <cell r="I3732">
            <v>237200</v>
          </cell>
          <cell r="J3732"/>
          <cell r="K3732"/>
          <cell r="L3732"/>
          <cell r="M3732"/>
          <cell r="N3732"/>
          <cell r="O3732"/>
          <cell r="P3732"/>
          <cell r="Q3732"/>
          <cell r="R3732"/>
          <cell r="S3732"/>
          <cell r="T3732"/>
          <cell r="W3732"/>
          <cell r="X3732">
            <v>38504</v>
          </cell>
          <cell r="Y3732">
            <v>4.9999999999999822</v>
          </cell>
          <cell r="Z3732">
            <v>3</v>
          </cell>
          <cell r="AC3732">
            <v>0</v>
          </cell>
        </row>
        <row r="3733">
          <cell r="A3733">
            <v>38518</v>
          </cell>
          <cell r="B3733">
            <v>82000</v>
          </cell>
          <cell r="C3733"/>
          <cell r="D3733"/>
          <cell r="E3733">
            <v>2.95</v>
          </cell>
          <cell r="F3733">
            <v>3</v>
          </cell>
          <cell r="G3733">
            <v>2.98</v>
          </cell>
          <cell r="H3733">
            <v>244360</v>
          </cell>
          <cell r="I3733">
            <v>82000</v>
          </cell>
          <cell r="J3733"/>
          <cell r="K3733"/>
          <cell r="L3733"/>
          <cell r="M3733"/>
          <cell r="N3733"/>
          <cell r="O3733"/>
          <cell r="P3733"/>
          <cell r="Q3733"/>
          <cell r="R3733"/>
          <cell r="S3733"/>
          <cell r="T3733"/>
          <cell r="W3733"/>
          <cell r="X3733">
            <v>38504</v>
          </cell>
          <cell r="Y3733">
            <v>4.9999999999999822</v>
          </cell>
          <cell r="Z3733">
            <v>3</v>
          </cell>
          <cell r="AC3733">
            <v>0</v>
          </cell>
        </row>
        <row r="3734">
          <cell r="A3734">
            <v>38519</v>
          </cell>
          <cell r="B3734">
            <v>182200</v>
          </cell>
          <cell r="C3734"/>
          <cell r="D3734"/>
          <cell r="E3734">
            <v>2.95</v>
          </cell>
          <cell r="F3734">
            <v>3.05</v>
          </cell>
          <cell r="G3734">
            <v>2.98</v>
          </cell>
          <cell r="H3734">
            <v>542956</v>
          </cell>
          <cell r="I3734">
            <v>182200</v>
          </cell>
          <cell r="J3734"/>
          <cell r="K3734"/>
          <cell r="L3734"/>
          <cell r="M3734"/>
          <cell r="N3734"/>
          <cell r="O3734"/>
          <cell r="P3734"/>
          <cell r="Q3734"/>
          <cell r="R3734"/>
          <cell r="S3734"/>
          <cell r="T3734"/>
          <cell r="W3734"/>
          <cell r="X3734">
            <v>38504</v>
          </cell>
          <cell r="Y3734">
            <v>9.9999999999999645</v>
          </cell>
          <cell r="Z3734">
            <v>3</v>
          </cell>
          <cell r="AC3734">
            <v>4.9999999999999822</v>
          </cell>
        </row>
        <row r="3735">
          <cell r="A3735">
            <v>38520</v>
          </cell>
          <cell r="B3735">
            <v>134000</v>
          </cell>
          <cell r="C3735"/>
          <cell r="D3735"/>
          <cell r="E3735">
            <v>2.85</v>
          </cell>
          <cell r="F3735">
            <v>3</v>
          </cell>
          <cell r="G3735">
            <v>2.94</v>
          </cell>
          <cell r="H3735">
            <v>393960</v>
          </cell>
          <cell r="I3735">
            <v>134000</v>
          </cell>
          <cell r="J3735"/>
          <cell r="K3735"/>
          <cell r="L3735"/>
          <cell r="M3735"/>
          <cell r="N3735"/>
          <cell r="O3735"/>
          <cell r="P3735"/>
          <cell r="Q3735"/>
          <cell r="R3735"/>
          <cell r="S3735"/>
          <cell r="T3735"/>
          <cell r="W3735"/>
          <cell r="X3735">
            <v>38504</v>
          </cell>
          <cell r="Y3735">
            <v>14.999999999999991</v>
          </cell>
          <cell r="Z3735">
            <v>3</v>
          </cell>
          <cell r="AC3735">
            <v>0</v>
          </cell>
        </row>
        <row r="3736">
          <cell r="A3736">
            <v>38521</v>
          </cell>
          <cell r="B3736">
            <v>134000</v>
          </cell>
          <cell r="C3736"/>
          <cell r="D3736"/>
          <cell r="E3736">
            <v>2.85</v>
          </cell>
          <cell r="F3736">
            <v>3</v>
          </cell>
          <cell r="G3736">
            <v>2.94</v>
          </cell>
          <cell r="H3736">
            <v>393960</v>
          </cell>
          <cell r="I3736">
            <v>134000</v>
          </cell>
          <cell r="J3736"/>
          <cell r="K3736"/>
          <cell r="L3736"/>
          <cell r="M3736"/>
          <cell r="N3736"/>
          <cell r="O3736"/>
          <cell r="P3736"/>
          <cell r="Q3736"/>
          <cell r="R3736"/>
          <cell r="S3736"/>
          <cell r="T3736"/>
          <cell r="W3736"/>
          <cell r="X3736" t="str">
            <v>Sin movimiento</v>
          </cell>
          <cell r="Y3736">
            <v>14.999999999999991</v>
          </cell>
          <cell r="Z3736">
            <v>3</v>
          </cell>
          <cell r="AC3736">
            <v>0</v>
          </cell>
        </row>
        <row r="3737">
          <cell r="A3737">
            <v>38522</v>
          </cell>
          <cell r="B3737">
            <v>134000</v>
          </cell>
          <cell r="C3737"/>
          <cell r="D3737"/>
          <cell r="E3737">
            <v>2.85</v>
          </cell>
          <cell r="F3737">
            <v>3</v>
          </cell>
          <cell r="G3737">
            <v>2.94</v>
          </cell>
          <cell r="H3737">
            <v>393960</v>
          </cell>
          <cell r="I3737">
            <v>134000</v>
          </cell>
          <cell r="J3737"/>
          <cell r="K3737"/>
          <cell r="L3737"/>
          <cell r="M3737"/>
          <cell r="N3737"/>
          <cell r="O3737"/>
          <cell r="P3737"/>
          <cell r="Q3737"/>
          <cell r="R3737"/>
          <cell r="S3737"/>
          <cell r="T3737"/>
          <cell r="W3737"/>
          <cell r="X3737" t="str">
            <v>Sin movimiento</v>
          </cell>
          <cell r="Y3737">
            <v>14.999999999999991</v>
          </cell>
          <cell r="Z3737">
            <v>3</v>
          </cell>
          <cell r="AC3737">
            <v>0</v>
          </cell>
        </row>
        <row r="3738">
          <cell r="A3738">
            <v>38523</v>
          </cell>
          <cell r="B3738">
            <v>46800</v>
          </cell>
          <cell r="C3738"/>
          <cell r="D3738"/>
          <cell r="E3738">
            <v>2.7</v>
          </cell>
          <cell r="F3738">
            <v>2.95</v>
          </cell>
          <cell r="G3738">
            <v>2.92</v>
          </cell>
          <cell r="H3738">
            <v>136656</v>
          </cell>
          <cell r="I3738">
            <v>46800</v>
          </cell>
          <cell r="J3738"/>
          <cell r="K3738"/>
          <cell r="L3738"/>
          <cell r="M3738"/>
          <cell r="N3738"/>
          <cell r="O3738"/>
          <cell r="P3738"/>
          <cell r="Q3738"/>
          <cell r="R3738"/>
          <cell r="S3738"/>
          <cell r="T3738"/>
          <cell r="W3738"/>
          <cell r="X3738">
            <v>38504</v>
          </cell>
          <cell r="Y3738">
            <v>25</v>
          </cell>
          <cell r="Z3738">
            <v>3</v>
          </cell>
          <cell r="AC3738">
            <v>-4.9999999999999822</v>
          </cell>
        </row>
        <row r="3739">
          <cell r="A3739">
            <v>38524</v>
          </cell>
          <cell r="B3739">
            <v>109600</v>
          </cell>
          <cell r="C3739"/>
          <cell r="D3739"/>
          <cell r="E3739">
            <v>2.7</v>
          </cell>
          <cell r="F3739">
            <v>2.75</v>
          </cell>
          <cell r="G3739">
            <v>2.74</v>
          </cell>
          <cell r="H3739">
            <v>300304</v>
          </cell>
          <cell r="I3739">
            <v>109600</v>
          </cell>
          <cell r="J3739"/>
          <cell r="K3739"/>
          <cell r="L3739"/>
          <cell r="M3739"/>
          <cell r="N3739"/>
          <cell r="O3739"/>
          <cell r="P3739"/>
          <cell r="Q3739"/>
          <cell r="R3739"/>
          <cell r="S3739"/>
          <cell r="T3739"/>
          <cell r="W3739"/>
          <cell r="X3739">
            <v>38504</v>
          </cell>
          <cell r="Y3739">
            <v>4.9999999999999822</v>
          </cell>
          <cell r="Z3739">
            <v>3</v>
          </cell>
          <cell r="AC3739">
            <v>-25</v>
          </cell>
        </row>
        <row r="3740">
          <cell r="A3740">
            <v>38525</v>
          </cell>
          <cell r="B3740">
            <v>215500</v>
          </cell>
          <cell r="C3740"/>
          <cell r="D3740"/>
          <cell r="E3740">
            <v>2.75</v>
          </cell>
          <cell r="F3740">
            <v>2.95</v>
          </cell>
          <cell r="G3740">
            <v>2.84</v>
          </cell>
          <cell r="H3740">
            <v>612020</v>
          </cell>
          <cell r="I3740">
            <v>215500</v>
          </cell>
          <cell r="J3740"/>
          <cell r="K3740"/>
          <cell r="L3740"/>
          <cell r="M3740"/>
          <cell r="N3740"/>
          <cell r="O3740"/>
          <cell r="P3740"/>
          <cell r="Q3740"/>
          <cell r="R3740"/>
          <cell r="S3740"/>
          <cell r="T3740"/>
          <cell r="W3740"/>
          <cell r="X3740">
            <v>38504</v>
          </cell>
          <cell r="Y3740">
            <v>20.000000000000018</v>
          </cell>
          <cell r="Z3740">
            <v>3</v>
          </cell>
          <cell r="AC3740">
            <v>-4.9999999999999822</v>
          </cell>
        </row>
        <row r="3741">
          <cell r="A3741">
            <v>38526</v>
          </cell>
          <cell r="B3741">
            <v>135700</v>
          </cell>
          <cell r="C3741"/>
          <cell r="D3741"/>
          <cell r="E3741">
            <v>2.85</v>
          </cell>
          <cell r="F3741">
            <v>3</v>
          </cell>
          <cell r="G3741">
            <v>2.99</v>
          </cell>
          <cell r="H3741">
            <v>405743</v>
          </cell>
          <cell r="I3741">
            <v>135700</v>
          </cell>
          <cell r="J3741"/>
          <cell r="K3741"/>
          <cell r="L3741"/>
          <cell r="M3741"/>
          <cell r="N3741"/>
          <cell r="O3741"/>
          <cell r="P3741"/>
          <cell r="Q3741"/>
          <cell r="R3741"/>
          <cell r="S3741"/>
          <cell r="T3741"/>
          <cell r="W3741"/>
          <cell r="X3741">
            <v>38504</v>
          </cell>
          <cell r="Y3741">
            <v>14.999999999999991</v>
          </cell>
          <cell r="Z3741">
            <v>3</v>
          </cell>
          <cell r="AC3741">
            <v>0</v>
          </cell>
        </row>
        <row r="3742">
          <cell r="A3742">
            <v>38527</v>
          </cell>
          <cell r="B3742">
            <v>218800</v>
          </cell>
          <cell r="C3742"/>
          <cell r="D3742"/>
          <cell r="E3742">
            <v>2.95</v>
          </cell>
          <cell r="F3742">
            <v>3</v>
          </cell>
          <cell r="G3742">
            <v>3</v>
          </cell>
          <cell r="H3742">
            <v>656400</v>
          </cell>
          <cell r="I3742">
            <v>218800</v>
          </cell>
          <cell r="J3742"/>
          <cell r="K3742"/>
          <cell r="L3742"/>
          <cell r="M3742"/>
          <cell r="N3742"/>
          <cell r="O3742"/>
          <cell r="P3742"/>
          <cell r="Q3742"/>
          <cell r="R3742"/>
          <cell r="S3742"/>
          <cell r="T3742"/>
          <cell r="W3742"/>
          <cell r="X3742">
            <v>38504</v>
          </cell>
          <cell r="Y3742">
            <v>4.9999999999999822</v>
          </cell>
          <cell r="Z3742">
            <v>3</v>
          </cell>
          <cell r="AC3742">
            <v>0</v>
          </cell>
        </row>
        <row r="3743">
          <cell r="A3743">
            <v>38528</v>
          </cell>
          <cell r="B3743">
            <v>218800</v>
          </cell>
          <cell r="C3743"/>
          <cell r="D3743"/>
          <cell r="E3743">
            <v>2.95</v>
          </cell>
          <cell r="F3743">
            <v>3</v>
          </cell>
          <cell r="G3743">
            <v>3</v>
          </cell>
          <cell r="H3743">
            <v>656400</v>
          </cell>
          <cell r="I3743">
            <v>218800</v>
          </cell>
          <cell r="J3743"/>
          <cell r="K3743"/>
          <cell r="L3743"/>
          <cell r="M3743"/>
          <cell r="N3743"/>
          <cell r="O3743"/>
          <cell r="P3743"/>
          <cell r="Q3743"/>
          <cell r="R3743"/>
          <cell r="S3743"/>
          <cell r="T3743"/>
          <cell r="W3743"/>
          <cell r="X3743" t="str">
            <v>Sin movimiento</v>
          </cell>
          <cell r="Y3743">
            <v>4.9999999999999822</v>
          </cell>
          <cell r="Z3743">
            <v>3</v>
          </cell>
          <cell r="AC3743">
            <v>0</v>
          </cell>
        </row>
        <row r="3744">
          <cell r="A3744">
            <v>38529</v>
          </cell>
          <cell r="B3744">
            <v>218800</v>
          </cell>
          <cell r="C3744"/>
          <cell r="D3744"/>
          <cell r="E3744">
            <v>2.95</v>
          </cell>
          <cell r="F3744">
            <v>3</v>
          </cell>
          <cell r="G3744">
            <v>3</v>
          </cell>
          <cell r="H3744">
            <v>656400</v>
          </cell>
          <cell r="I3744">
            <v>218800</v>
          </cell>
          <cell r="J3744"/>
          <cell r="K3744"/>
          <cell r="L3744"/>
          <cell r="M3744"/>
          <cell r="N3744"/>
          <cell r="O3744"/>
          <cell r="P3744"/>
          <cell r="Q3744"/>
          <cell r="R3744"/>
          <cell r="S3744"/>
          <cell r="T3744"/>
          <cell r="W3744"/>
          <cell r="X3744" t="str">
            <v>Sin movimiento</v>
          </cell>
          <cell r="Y3744">
            <v>4.9999999999999822</v>
          </cell>
          <cell r="Z3744">
            <v>3</v>
          </cell>
          <cell r="AC3744">
            <v>0</v>
          </cell>
        </row>
        <row r="3745">
          <cell r="A3745">
            <v>38530</v>
          </cell>
          <cell r="B3745">
            <v>364700</v>
          </cell>
          <cell r="C3745"/>
          <cell r="D3745"/>
          <cell r="E3745">
            <v>2.95</v>
          </cell>
          <cell r="F3745">
            <v>3.1</v>
          </cell>
          <cell r="G3745">
            <v>3.02</v>
          </cell>
          <cell r="H3745">
            <v>1101394</v>
          </cell>
          <cell r="I3745">
            <v>364700</v>
          </cell>
          <cell r="J3745"/>
          <cell r="K3745"/>
          <cell r="L3745"/>
          <cell r="M3745"/>
          <cell r="N3745"/>
          <cell r="O3745"/>
          <cell r="P3745"/>
          <cell r="Q3745"/>
          <cell r="R3745"/>
          <cell r="S3745"/>
          <cell r="T3745"/>
          <cell r="W3745"/>
          <cell r="X3745">
            <v>38504</v>
          </cell>
          <cell r="Y3745">
            <v>14.999999999999991</v>
          </cell>
          <cell r="Z3745">
            <v>3</v>
          </cell>
          <cell r="AC3745">
            <v>10.000000000000009</v>
          </cell>
        </row>
        <row r="3746">
          <cell r="A3746">
            <v>38531</v>
          </cell>
          <cell r="B3746">
            <v>483000</v>
          </cell>
          <cell r="C3746"/>
          <cell r="D3746"/>
          <cell r="E3746">
            <v>2.95</v>
          </cell>
          <cell r="F3746">
            <v>3</v>
          </cell>
          <cell r="G3746">
            <v>3</v>
          </cell>
          <cell r="H3746">
            <v>1449000</v>
          </cell>
          <cell r="I3746">
            <v>483000</v>
          </cell>
          <cell r="J3746"/>
          <cell r="K3746"/>
          <cell r="L3746"/>
          <cell r="M3746"/>
          <cell r="N3746"/>
          <cell r="O3746"/>
          <cell r="P3746"/>
          <cell r="Q3746"/>
          <cell r="R3746"/>
          <cell r="S3746"/>
          <cell r="T3746"/>
          <cell r="W3746"/>
          <cell r="X3746">
            <v>38504</v>
          </cell>
          <cell r="Y3746">
            <v>4.9999999999999822</v>
          </cell>
          <cell r="Z3746">
            <v>3</v>
          </cell>
          <cell r="AC3746">
            <v>0</v>
          </cell>
        </row>
        <row r="3747">
          <cell r="A3747">
            <v>38532</v>
          </cell>
          <cell r="B3747">
            <v>483000</v>
          </cell>
          <cell r="C3747"/>
          <cell r="D3747"/>
          <cell r="E3747">
            <v>2.95</v>
          </cell>
          <cell r="F3747">
            <v>3</v>
          </cell>
          <cell r="G3747">
            <v>3</v>
          </cell>
          <cell r="H3747">
            <v>1449000</v>
          </cell>
          <cell r="I3747">
            <v>483000</v>
          </cell>
          <cell r="J3747"/>
          <cell r="K3747"/>
          <cell r="L3747"/>
          <cell r="M3747"/>
          <cell r="N3747"/>
          <cell r="O3747"/>
          <cell r="P3747"/>
          <cell r="Q3747"/>
          <cell r="R3747"/>
          <cell r="S3747"/>
          <cell r="T3747"/>
          <cell r="W3747"/>
          <cell r="X3747">
            <v>38504</v>
          </cell>
          <cell r="Y3747">
            <v>4.9999999999999822</v>
          </cell>
          <cell r="Z3747">
            <v>3</v>
          </cell>
          <cell r="AC3747">
            <v>0</v>
          </cell>
        </row>
        <row r="3748">
          <cell r="A3748">
            <v>38533</v>
          </cell>
          <cell r="B3748">
            <v>445500</v>
          </cell>
          <cell r="C3748"/>
          <cell r="D3748"/>
          <cell r="E3748">
            <v>2.95</v>
          </cell>
          <cell r="F3748">
            <v>3.05</v>
          </cell>
          <cell r="G3748">
            <v>3</v>
          </cell>
          <cell r="H3748">
            <v>1336500</v>
          </cell>
          <cell r="I3748">
            <v>445500</v>
          </cell>
          <cell r="J3748">
            <v>21697284</v>
          </cell>
          <cell r="K3748">
            <v>7260900</v>
          </cell>
          <cell r="L3748">
            <v>2.9882361690699502</v>
          </cell>
          <cell r="M3748"/>
          <cell r="N3748"/>
          <cell r="O3748"/>
          <cell r="P3748"/>
          <cell r="Q3748"/>
          <cell r="R3748"/>
          <cell r="S3748"/>
          <cell r="T3748"/>
          <cell r="W3748"/>
          <cell r="X3748">
            <v>38504</v>
          </cell>
          <cell r="Y3748">
            <v>9.9999999999999645</v>
          </cell>
          <cell r="Z3748">
            <v>3</v>
          </cell>
          <cell r="AC3748">
            <v>4.9999999999999822</v>
          </cell>
        </row>
        <row r="3749">
          <cell r="A3749">
            <v>38534</v>
          </cell>
          <cell r="B3749">
            <v>95000</v>
          </cell>
          <cell r="C3749"/>
          <cell r="D3749"/>
          <cell r="E3749">
            <v>3</v>
          </cell>
          <cell r="F3749">
            <v>3.1</v>
          </cell>
          <cell r="G3749">
            <v>3.08</v>
          </cell>
          <cell r="H3749">
            <v>292600</v>
          </cell>
          <cell r="I3749">
            <v>95000</v>
          </cell>
          <cell r="J3749"/>
          <cell r="K3749"/>
          <cell r="L3749"/>
          <cell r="M3749"/>
          <cell r="N3749"/>
          <cell r="O3749"/>
          <cell r="P3749"/>
          <cell r="Q3749"/>
          <cell r="R3749"/>
          <cell r="S3749"/>
          <cell r="T3749"/>
          <cell r="W3749"/>
          <cell r="X3749">
            <v>38534</v>
          </cell>
          <cell r="Y3749">
            <v>10.000000000000009</v>
          </cell>
          <cell r="Z3749">
            <v>3</v>
          </cell>
          <cell r="AC3749">
            <v>10.000000000000009</v>
          </cell>
        </row>
        <row r="3750">
          <cell r="A3750">
            <v>38535</v>
          </cell>
          <cell r="B3750">
            <v>95000</v>
          </cell>
          <cell r="C3750"/>
          <cell r="D3750"/>
          <cell r="E3750">
            <v>3</v>
          </cell>
          <cell r="F3750">
            <v>3.1</v>
          </cell>
          <cell r="G3750">
            <v>3.08</v>
          </cell>
          <cell r="H3750">
            <v>292600</v>
          </cell>
          <cell r="I3750">
            <v>95000</v>
          </cell>
          <cell r="J3750"/>
          <cell r="K3750"/>
          <cell r="L3750"/>
          <cell r="M3750"/>
          <cell r="N3750"/>
          <cell r="O3750"/>
          <cell r="P3750"/>
          <cell r="Q3750"/>
          <cell r="R3750"/>
          <cell r="S3750"/>
          <cell r="T3750"/>
          <cell r="W3750"/>
          <cell r="X3750" t="str">
            <v>Sin movimiento</v>
          </cell>
          <cell r="Y3750">
            <v>10.000000000000009</v>
          </cell>
          <cell r="Z3750">
            <v>3</v>
          </cell>
          <cell r="AC3750">
            <v>10.000000000000009</v>
          </cell>
        </row>
        <row r="3751">
          <cell r="A3751">
            <v>38536</v>
          </cell>
          <cell r="B3751">
            <v>95000</v>
          </cell>
          <cell r="C3751"/>
          <cell r="D3751"/>
          <cell r="E3751">
            <v>3</v>
          </cell>
          <cell r="F3751">
            <v>3.1</v>
          </cell>
          <cell r="G3751">
            <v>3.08</v>
          </cell>
          <cell r="H3751">
            <v>292600</v>
          </cell>
          <cell r="I3751">
            <v>95000</v>
          </cell>
          <cell r="J3751"/>
          <cell r="K3751"/>
          <cell r="L3751"/>
          <cell r="M3751"/>
          <cell r="N3751"/>
          <cell r="O3751"/>
          <cell r="P3751"/>
          <cell r="Q3751"/>
          <cell r="R3751"/>
          <cell r="S3751"/>
          <cell r="T3751"/>
          <cell r="W3751"/>
          <cell r="X3751" t="str">
            <v>Sin movimiento</v>
          </cell>
          <cell r="Y3751">
            <v>10.000000000000009</v>
          </cell>
          <cell r="Z3751">
            <v>3</v>
          </cell>
          <cell r="AC3751">
            <v>10.000000000000009</v>
          </cell>
        </row>
        <row r="3752">
          <cell r="A3752">
            <v>38537</v>
          </cell>
          <cell r="B3752">
            <v>73600</v>
          </cell>
          <cell r="C3752"/>
          <cell r="D3752"/>
          <cell r="E3752">
            <v>3</v>
          </cell>
          <cell r="F3752">
            <v>3.1</v>
          </cell>
          <cell r="G3752">
            <v>3.02</v>
          </cell>
          <cell r="H3752">
            <v>222272</v>
          </cell>
          <cell r="I3752">
            <v>73600</v>
          </cell>
          <cell r="J3752"/>
          <cell r="K3752"/>
          <cell r="L3752"/>
          <cell r="M3752"/>
          <cell r="N3752"/>
          <cell r="O3752"/>
          <cell r="P3752"/>
          <cell r="Q3752"/>
          <cell r="R3752"/>
          <cell r="S3752"/>
          <cell r="T3752"/>
          <cell r="W3752"/>
          <cell r="X3752">
            <v>38534</v>
          </cell>
          <cell r="Y3752">
            <v>10.000000000000009</v>
          </cell>
          <cell r="Z3752">
            <v>3</v>
          </cell>
          <cell r="AC3752">
            <v>10.000000000000009</v>
          </cell>
        </row>
        <row r="3753">
          <cell r="A3753">
            <v>38538</v>
          </cell>
          <cell r="B3753">
            <v>57000</v>
          </cell>
          <cell r="C3753"/>
          <cell r="D3753"/>
          <cell r="E3753">
            <v>3</v>
          </cell>
          <cell r="F3753">
            <v>3.1</v>
          </cell>
          <cell r="G3753">
            <v>3.03</v>
          </cell>
          <cell r="H3753">
            <v>172710</v>
          </cell>
          <cell r="I3753">
            <v>57000</v>
          </cell>
          <cell r="J3753"/>
          <cell r="K3753"/>
          <cell r="L3753"/>
          <cell r="M3753"/>
          <cell r="N3753"/>
          <cell r="O3753"/>
          <cell r="P3753"/>
          <cell r="Q3753"/>
          <cell r="R3753"/>
          <cell r="S3753"/>
          <cell r="T3753"/>
          <cell r="W3753"/>
          <cell r="X3753">
            <v>38534</v>
          </cell>
          <cell r="Y3753">
            <v>10.000000000000009</v>
          </cell>
          <cell r="Z3753">
            <v>3</v>
          </cell>
          <cell r="AC3753">
            <v>10.000000000000009</v>
          </cell>
        </row>
        <row r="3754">
          <cell r="A3754">
            <v>38539</v>
          </cell>
          <cell r="B3754">
            <v>61000</v>
          </cell>
          <cell r="C3754"/>
          <cell r="D3754"/>
          <cell r="E3754">
            <v>3.05</v>
          </cell>
          <cell r="F3754">
            <v>3.05</v>
          </cell>
          <cell r="G3754">
            <v>3.05</v>
          </cell>
          <cell r="H3754">
            <v>186050</v>
          </cell>
          <cell r="I3754">
            <v>61000</v>
          </cell>
          <cell r="J3754"/>
          <cell r="K3754"/>
          <cell r="L3754"/>
          <cell r="M3754"/>
          <cell r="N3754"/>
          <cell r="O3754"/>
          <cell r="P3754"/>
          <cell r="Q3754"/>
          <cell r="R3754"/>
          <cell r="S3754"/>
          <cell r="T3754"/>
          <cell r="W3754"/>
          <cell r="X3754">
            <v>38534</v>
          </cell>
          <cell r="Y3754">
            <v>0</v>
          </cell>
          <cell r="Z3754">
            <v>3</v>
          </cell>
          <cell r="AC3754">
            <v>4.9999999999999822</v>
          </cell>
        </row>
        <row r="3755">
          <cell r="A3755">
            <v>38540</v>
          </cell>
          <cell r="B3755">
            <v>71900</v>
          </cell>
          <cell r="C3755"/>
          <cell r="D3755"/>
          <cell r="E3755">
            <v>2.95</v>
          </cell>
          <cell r="F3755">
            <v>3</v>
          </cell>
          <cell r="G3755">
            <v>2.98</v>
          </cell>
          <cell r="H3755">
            <v>214262</v>
          </cell>
          <cell r="I3755">
            <v>71900</v>
          </cell>
          <cell r="J3755"/>
          <cell r="K3755"/>
          <cell r="L3755"/>
          <cell r="M3755"/>
          <cell r="N3755"/>
          <cell r="O3755"/>
          <cell r="P3755"/>
          <cell r="Q3755"/>
          <cell r="R3755"/>
          <cell r="S3755"/>
          <cell r="T3755"/>
          <cell r="W3755"/>
          <cell r="X3755">
            <v>38534</v>
          </cell>
          <cell r="Y3755">
            <v>4.9999999999999822</v>
          </cell>
          <cell r="Z3755">
            <v>3</v>
          </cell>
          <cell r="AC3755">
            <v>0</v>
          </cell>
        </row>
        <row r="3756">
          <cell r="A3756">
            <v>38541</v>
          </cell>
          <cell r="B3756">
            <v>207000</v>
          </cell>
          <cell r="C3756"/>
          <cell r="D3756"/>
          <cell r="E3756">
            <v>2.95</v>
          </cell>
          <cell r="F3756">
            <v>3.1</v>
          </cell>
          <cell r="G3756">
            <v>3.09</v>
          </cell>
          <cell r="H3756">
            <v>639630</v>
          </cell>
          <cell r="I3756">
            <v>207000</v>
          </cell>
          <cell r="J3756"/>
          <cell r="K3756"/>
          <cell r="L3756"/>
          <cell r="M3756"/>
          <cell r="N3756"/>
          <cell r="O3756"/>
          <cell r="P3756"/>
          <cell r="Q3756"/>
          <cell r="R3756"/>
          <cell r="S3756"/>
          <cell r="T3756"/>
          <cell r="W3756"/>
          <cell r="X3756">
            <v>38534</v>
          </cell>
          <cell r="Y3756">
            <v>14.999999999999991</v>
          </cell>
          <cell r="Z3756">
            <v>3</v>
          </cell>
          <cell r="AC3756">
            <v>10.000000000000009</v>
          </cell>
        </row>
        <row r="3757">
          <cell r="A3757">
            <v>38542</v>
          </cell>
          <cell r="B3757">
            <v>207000</v>
          </cell>
          <cell r="C3757"/>
          <cell r="D3757"/>
          <cell r="E3757">
            <v>2.95</v>
          </cell>
          <cell r="F3757">
            <v>3.1</v>
          </cell>
          <cell r="G3757">
            <v>3.09</v>
          </cell>
          <cell r="H3757">
            <v>639630</v>
          </cell>
          <cell r="I3757">
            <v>207000</v>
          </cell>
          <cell r="J3757"/>
          <cell r="K3757"/>
          <cell r="L3757"/>
          <cell r="M3757"/>
          <cell r="N3757"/>
          <cell r="O3757"/>
          <cell r="P3757"/>
          <cell r="Q3757"/>
          <cell r="R3757"/>
          <cell r="S3757"/>
          <cell r="T3757"/>
          <cell r="W3757"/>
          <cell r="X3757" t="str">
            <v>Sin movimiento</v>
          </cell>
          <cell r="Y3757">
            <v>14.999999999999991</v>
          </cell>
          <cell r="Z3757">
            <v>3</v>
          </cell>
          <cell r="AC3757">
            <v>10.000000000000009</v>
          </cell>
        </row>
        <row r="3758">
          <cell r="A3758">
            <v>38543</v>
          </cell>
          <cell r="B3758">
            <v>207000</v>
          </cell>
          <cell r="C3758"/>
          <cell r="D3758"/>
          <cell r="E3758">
            <v>2.95</v>
          </cell>
          <cell r="F3758">
            <v>3.1</v>
          </cell>
          <cell r="G3758">
            <v>3.09</v>
          </cell>
          <cell r="H3758">
            <v>639630</v>
          </cell>
          <cell r="I3758">
            <v>207000</v>
          </cell>
          <cell r="J3758"/>
          <cell r="K3758"/>
          <cell r="L3758"/>
          <cell r="M3758"/>
          <cell r="N3758"/>
          <cell r="O3758"/>
          <cell r="P3758"/>
          <cell r="Q3758"/>
          <cell r="R3758"/>
          <cell r="S3758"/>
          <cell r="T3758"/>
          <cell r="W3758"/>
          <cell r="X3758" t="str">
            <v>Sin movimiento</v>
          </cell>
          <cell r="Y3758">
            <v>14.999999999999991</v>
          </cell>
          <cell r="Z3758">
            <v>3</v>
          </cell>
          <cell r="AC3758">
            <v>10.000000000000009</v>
          </cell>
        </row>
        <row r="3759">
          <cell r="A3759">
            <v>38544</v>
          </cell>
          <cell r="B3759">
            <v>297000</v>
          </cell>
          <cell r="C3759"/>
          <cell r="D3759"/>
          <cell r="E3759">
            <v>2.9</v>
          </cell>
          <cell r="F3759">
            <v>3</v>
          </cell>
          <cell r="G3759">
            <v>3</v>
          </cell>
          <cell r="H3759">
            <v>891000</v>
          </cell>
          <cell r="I3759">
            <v>297000</v>
          </cell>
          <cell r="J3759"/>
          <cell r="K3759"/>
          <cell r="L3759"/>
          <cell r="M3759"/>
          <cell r="N3759"/>
          <cell r="O3759"/>
          <cell r="P3759"/>
          <cell r="Q3759"/>
          <cell r="R3759"/>
          <cell r="S3759"/>
          <cell r="T3759"/>
          <cell r="W3759"/>
          <cell r="X3759">
            <v>38534</v>
          </cell>
          <cell r="Y3759">
            <v>10.000000000000009</v>
          </cell>
          <cell r="Z3759">
            <v>3</v>
          </cell>
          <cell r="AC3759">
            <v>0</v>
          </cell>
        </row>
        <row r="3760">
          <cell r="A3760">
            <v>38545</v>
          </cell>
          <cell r="B3760">
            <v>274800</v>
          </cell>
          <cell r="C3760"/>
          <cell r="D3760"/>
          <cell r="E3760">
            <v>2.85</v>
          </cell>
          <cell r="F3760">
            <v>3</v>
          </cell>
          <cell r="G3760">
            <v>2.96</v>
          </cell>
          <cell r="H3760">
            <v>813408</v>
          </cell>
          <cell r="I3760">
            <v>274800</v>
          </cell>
          <cell r="J3760"/>
          <cell r="K3760"/>
          <cell r="L3760"/>
          <cell r="M3760"/>
          <cell r="N3760"/>
          <cell r="O3760"/>
          <cell r="P3760"/>
          <cell r="Q3760"/>
          <cell r="R3760"/>
          <cell r="S3760"/>
          <cell r="T3760"/>
          <cell r="W3760"/>
          <cell r="X3760">
            <v>38534</v>
          </cell>
          <cell r="Y3760">
            <v>14.999999999999991</v>
          </cell>
          <cell r="Z3760">
            <v>3</v>
          </cell>
          <cell r="AC3760">
            <v>0</v>
          </cell>
        </row>
        <row r="3761">
          <cell r="A3761">
            <v>38546</v>
          </cell>
          <cell r="B3761">
            <v>287500</v>
          </cell>
          <cell r="C3761"/>
          <cell r="D3761"/>
          <cell r="E3761">
            <v>2.9</v>
          </cell>
          <cell r="F3761">
            <v>3</v>
          </cell>
          <cell r="G3761">
            <v>2.95</v>
          </cell>
          <cell r="H3761">
            <v>848125</v>
          </cell>
          <cell r="I3761">
            <v>287500</v>
          </cell>
          <cell r="J3761"/>
          <cell r="K3761"/>
          <cell r="L3761"/>
          <cell r="M3761"/>
          <cell r="N3761"/>
          <cell r="O3761"/>
          <cell r="P3761"/>
          <cell r="Q3761"/>
          <cell r="R3761"/>
          <cell r="S3761"/>
          <cell r="T3761"/>
          <cell r="W3761"/>
          <cell r="X3761">
            <v>38534</v>
          </cell>
          <cell r="Y3761">
            <v>10.000000000000009</v>
          </cell>
          <cell r="Z3761">
            <v>3</v>
          </cell>
          <cell r="AC3761">
            <v>0</v>
          </cell>
        </row>
        <row r="3762">
          <cell r="A3762">
            <v>38547</v>
          </cell>
          <cell r="B3762">
            <v>135500</v>
          </cell>
          <cell r="C3762"/>
          <cell r="D3762"/>
          <cell r="E3762">
            <v>2.8</v>
          </cell>
          <cell r="F3762">
            <v>3</v>
          </cell>
          <cell r="G3762">
            <v>2.88</v>
          </cell>
          <cell r="H3762">
            <v>390240</v>
          </cell>
          <cell r="I3762">
            <v>135500</v>
          </cell>
          <cell r="J3762"/>
          <cell r="K3762"/>
          <cell r="L3762"/>
          <cell r="M3762"/>
          <cell r="N3762"/>
          <cell r="O3762"/>
          <cell r="P3762"/>
          <cell r="Q3762"/>
          <cell r="R3762"/>
          <cell r="S3762"/>
          <cell r="T3762"/>
          <cell r="W3762"/>
          <cell r="X3762">
            <v>38534</v>
          </cell>
          <cell r="Y3762">
            <v>20.000000000000018</v>
          </cell>
          <cell r="Z3762">
            <v>3</v>
          </cell>
          <cell r="AC3762">
            <v>0</v>
          </cell>
        </row>
        <row r="3763">
          <cell r="A3763">
            <v>38548</v>
          </cell>
          <cell r="B3763">
            <v>98500</v>
          </cell>
          <cell r="C3763"/>
          <cell r="D3763"/>
          <cell r="E3763">
            <v>2.25</v>
          </cell>
          <cell r="F3763">
            <v>3</v>
          </cell>
          <cell r="G3763">
            <v>2.89</v>
          </cell>
          <cell r="H3763">
            <v>284665</v>
          </cell>
          <cell r="I3763">
            <v>98500</v>
          </cell>
          <cell r="J3763"/>
          <cell r="K3763"/>
          <cell r="L3763"/>
          <cell r="M3763"/>
          <cell r="N3763"/>
          <cell r="O3763"/>
          <cell r="P3763"/>
          <cell r="Q3763"/>
          <cell r="R3763"/>
          <cell r="S3763"/>
          <cell r="T3763"/>
          <cell r="W3763"/>
          <cell r="X3763">
            <v>38534</v>
          </cell>
          <cell r="Y3763">
            <v>75</v>
          </cell>
          <cell r="Z3763">
            <v>3</v>
          </cell>
          <cell r="AC3763">
            <v>0</v>
          </cell>
        </row>
        <row r="3764">
          <cell r="A3764">
            <v>38549</v>
          </cell>
          <cell r="B3764">
            <v>98500</v>
          </cell>
          <cell r="C3764"/>
          <cell r="D3764"/>
          <cell r="E3764">
            <v>2.25</v>
          </cell>
          <cell r="F3764">
            <v>3</v>
          </cell>
          <cell r="G3764">
            <v>2.89</v>
          </cell>
          <cell r="H3764">
            <v>284665</v>
          </cell>
          <cell r="I3764">
            <v>98500</v>
          </cell>
          <cell r="J3764"/>
          <cell r="K3764"/>
          <cell r="L3764"/>
          <cell r="M3764"/>
          <cell r="N3764"/>
          <cell r="O3764"/>
          <cell r="P3764"/>
          <cell r="Q3764"/>
          <cell r="R3764"/>
          <cell r="S3764"/>
          <cell r="T3764"/>
          <cell r="W3764"/>
          <cell r="X3764" t="str">
            <v>Sin movimiento</v>
          </cell>
          <cell r="Y3764">
            <v>75</v>
          </cell>
          <cell r="Z3764">
            <v>3</v>
          </cell>
          <cell r="AC3764">
            <v>0</v>
          </cell>
        </row>
        <row r="3765">
          <cell r="A3765">
            <v>38550</v>
          </cell>
          <cell r="B3765">
            <v>98500</v>
          </cell>
          <cell r="C3765"/>
          <cell r="D3765"/>
          <cell r="E3765">
            <v>2.25</v>
          </cell>
          <cell r="F3765">
            <v>3</v>
          </cell>
          <cell r="G3765">
            <v>2.89</v>
          </cell>
          <cell r="H3765">
            <v>284665</v>
          </cell>
          <cell r="I3765">
            <v>98500</v>
          </cell>
          <cell r="J3765"/>
          <cell r="K3765"/>
          <cell r="L3765"/>
          <cell r="M3765"/>
          <cell r="N3765"/>
          <cell r="O3765"/>
          <cell r="P3765"/>
          <cell r="Q3765"/>
          <cell r="R3765"/>
          <cell r="S3765"/>
          <cell r="T3765"/>
          <cell r="W3765"/>
          <cell r="X3765" t="str">
            <v>Sin movimiento</v>
          </cell>
          <cell r="Y3765">
            <v>75</v>
          </cell>
          <cell r="Z3765">
            <v>3</v>
          </cell>
          <cell r="AC3765">
            <v>0</v>
          </cell>
        </row>
        <row r="3766">
          <cell r="A3766">
            <v>38551</v>
          </cell>
          <cell r="B3766">
            <v>99000</v>
          </cell>
          <cell r="C3766"/>
          <cell r="D3766"/>
          <cell r="E3766">
            <v>2.9</v>
          </cell>
          <cell r="F3766">
            <v>2.95</v>
          </cell>
          <cell r="G3766">
            <v>2.94</v>
          </cell>
          <cell r="H3766">
            <v>291060</v>
          </cell>
          <cell r="I3766">
            <v>99000</v>
          </cell>
          <cell r="J3766"/>
          <cell r="K3766"/>
          <cell r="L3766"/>
          <cell r="M3766"/>
          <cell r="N3766"/>
          <cell r="O3766"/>
          <cell r="P3766"/>
          <cell r="Q3766"/>
          <cell r="R3766"/>
          <cell r="S3766"/>
          <cell r="T3766"/>
          <cell r="W3766"/>
          <cell r="X3766">
            <v>38534</v>
          </cell>
          <cell r="Y3766">
            <v>5.0000000000000266</v>
          </cell>
          <cell r="Z3766">
            <v>3</v>
          </cell>
          <cell r="AC3766">
            <v>-4.9999999999999822</v>
          </cell>
        </row>
        <row r="3767">
          <cell r="A3767">
            <v>38552</v>
          </cell>
          <cell r="B3767">
            <v>237200</v>
          </cell>
          <cell r="C3767"/>
          <cell r="D3767"/>
          <cell r="E3767">
            <v>2.9</v>
          </cell>
          <cell r="F3767">
            <v>3.05</v>
          </cell>
          <cell r="G3767">
            <v>3.01</v>
          </cell>
          <cell r="H3767">
            <v>713972</v>
          </cell>
          <cell r="I3767">
            <v>237200</v>
          </cell>
          <cell r="J3767"/>
          <cell r="K3767"/>
          <cell r="L3767"/>
          <cell r="M3767"/>
          <cell r="N3767"/>
          <cell r="O3767"/>
          <cell r="P3767"/>
          <cell r="Q3767"/>
          <cell r="R3767"/>
          <cell r="S3767"/>
          <cell r="T3767"/>
          <cell r="W3767"/>
          <cell r="X3767">
            <v>38534</v>
          </cell>
          <cell r="Y3767">
            <v>14.999999999999991</v>
          </cell>
          <cell r="Z3767">
            <v>3</v>
          </cell>
          <cell r="AC3767">
            <v>4.9999999999999822</v>
          </cell>
        </row>
        <row r="3768">
          <cell r="A3768">
            <v>38553</v>
          </cell>
          <cell r="B3768">
            <v>226500</v>
          </cell>
          <cell r="C3768"/>
          <cell r="D3768"/>
          <cell r="E3768">
            <v>2.9</v>
          </cell>
          <cell r="F3768">
            <v>3</v>
          </cell>
          <cell r="G3768">
            <v>2.95</v>
          </cell>
          <cell r="H3768">
            <v>668175</v>
          </cell>
          <cell r="I3768">
            <v>226500</v>
          </cell>
          <cell r="J3768"/>
          <cell r="K3768"/>
          <cell r="L3768"/>
          <cell r="M3768"/>
          <cell r="N3768"/>
          <cell r="O3768"/>
          <cell r="P3768"/>
          <cell r="Q3768"/>
          <cell r="R3768"/>
          <cell r="S3768"/>
          <cell r="T3768"/>
          <cell r="W3768"/>
          <cell r="X3768">
            <v>38534</v>
          </cell>
          <cell r="Y3768">
            <v>10.000000000000009</v>
          </cell>
          <cell r="Z3768">
            <v>3</v>
          </cell>
          <cell r="AC3768">
            <v>0</v>
          </cell>
        </row>
        <row r="3769">
          <cell r="A3769">
            <v>38554</v>
          </cell>
          <cell r="B3769">
            <v>244000</v>
          </cell>
          <cell r="C3769"/>
          <cell r="D3769"/>
          <cell r="E3769">
            <v>2.95</v>
          </cell>
          <cell r="F3769">
            <v>3.1</v>
          </cell>
          <cell r="G3769">
            <v>3.02</v>
          </cell>
          <cell r="H3769">
            <v>736880</v>
          </cell>
          <cell r="I3769">
            <v>244000</v>
          </cell>
          <cell r="J3769"/>
          <cell r="K3769"/>
          <cell r="L3769"/>
          <cell r="M3769"/>
          <cell r="N3769"/>
          <cell r="O3769"/>
          <cell r="P3769"/>
          <cell r="Q3769"/>
          <cell r="R3769"/>
          <cell r="S3769"/>
          <cell r="T3769"/>
          <cell r="W3769"/>
          <cell r="X3769">
            <v>38534</v>
          </cell>
          <cell r="Y3769">
            <v>14.999999999999991</v>
          </cell>
          <cell r="Z3769">
            <v>3</v>
          </cell>
          <cell r="AC3769">
            <v>10.000000000000009</v>
          </cell>
        </row>
        <row r="3770">
          <cell r="A3770">
            <v>38555</v>
          </cell>
          <cell r="B3770">
            <v>280400</v>
          </cell>
          <cell r="C3770"/>
          <cell r="D3770"/>
          <cell r="E3770">
            <v>3</v>
          </cell>
          <cell r="F3770">
            <v>3.1</v>
          </cell>
          <cell r="G3770">
            <v>3.06</v>
          </cell>
          <cell r="H3770">
            <v>858024</v>
          </cell>
          <cell r="I3770">
            <v>280400</v>
          </cell>
          <cell r="J3770"/>
          <cell r="K3770"/>
          <cell r="L3770"/>
          <cell r="M3770"/>
          <cell r="N3770"/>
          <cell r="O3770"/>
          <cell r="P3770"/>
          <cell r="Q3770"/>
          <cell r="R3770"/>
          <cell r="S3770"/>
          <cell r="T3770"/>
          <cell r="W3770"/>
          <cell r="X3770">
            <v>38534</v>
          </cell>
          <cell r="Y3770">
            <v>10.000000000000009</v>
          </cell>
          <cell r="Z3770">
            <v>3</v>
          </cell>
          <cell r="AC3770">
            <v>10.000000000000009</v>
          </cell>
        </row>
        <row r="3771">
          <cell r="A3771">
            <v>38556</v>
          </cell>
          <cell r="B3771">
            <v>280400</v>
          </cell>
          <cell r="C3771"/>
          <cell r="D3771"/>
          <cell r="E3771">
            <v>3</v>
          </cell>
          <cell r="F3771">
            <v>3.1</v>
          </cell>
          <cell r="G3771">
            <v>3.06</v>
          </cell>
          <cell r="H3771">
            <v>858024</v>
          </cell>
          <cell r="I3771">
            <v>280400</v>
          </cell>
          <cell r="J3771"/>
          <cell r="K3771"/>
          <cell r="L3771"/>
          <cell r="M3771"/>
          <cell r="N3771"/>
          <cell r="O3771"/>
          <cell r="P3771"/>
          <cell r="Q3771"/>
          <cell r="R3771"/>
          <cell r="S3771"/>
          <cell r="T3771"/>
          <cell r="W3771"/>
          <cell r="X3771" t="str">
            <v>Sin movimiento</v>
          </cell>
          <cell r="Y3771">
            <v>10.000000000000009</v>
          </cell>
          <cell r="Z3771">
            <v>3</v>
          </cell>
          <cell r="AC3771">
            <v>10.000000000000009</v>
          </cell>
        </row>
        <row r="3772">
          <cell r="A3772">
            <v>38557</v>
          </cell>
          <cell r="B3772">
            <v>280400</v>
          </cell>
          <cell r="C3772"/>
          <cell r="D3772"/>
          <cell r="E3772">
            <v>3</v>
          </cell>
          <cell r="F3772">
            <v>3.1</v>
          </cell>
          <cell r="G3772">
            <v>3.06</v>
          </cell>
          <cell r="H3772">
            <v>858024</v>
          </cell>
          <cell r="I3772">
            <v>280400</v>
          </cell>
          <cell r="J3772"/>
          <cell r="K3772"/>
          <cell r="L3772"/>
          <cell r="M3772"/>
          <cell r="N3772"/>
          <cell r="O3772"/>
          <cell r="P3772"/>
          <cell r="Q3772"/>
          <cell r="R3772"/>
          <cell r="S3772"/>
          <cell r="T3772"/>
          <cell r="W3772"/>
          <cell r="X3772" t="str">
            <v>Sin movimiento</v>
          </cell>
          <cell r="Y3772">
            <v>10.000000000000009</v>
          </cell>
          <cell r="Z3772">
            <v>3</v>
          </cell>
          <cell r="AC3772">
            <v>10.000000000000009</v>
          </cell>
        </row>
        <row r="3773">
          <cell r="A3773">
            <v>38558</v>
          </cell>
          <cell r="B3773">
            <v>96000</v>
          </cell>
          <cell r="C3773"/>
          <cell r="D3773"/>
          <cell r="E3773">
            <v>3.05</v>
          </cell>
          <cell r="F3773">
            <v>3.15</v>
          </cell>
          <cell r="G3773">
            <v>3.06</v>
          </cell>
          <cell r="H3773">
            <v>293760</v>
          </cell>
          <cell r="I3773">
            <v>96000</v>
          </cell>
          <cell r="J3773"/>
          <cell r="K3773"/>
          <cell r="L3773"/>
          <cell r="M3773"/>
          <cell r="N3773"/>
          <cell r="O3773"/>
          <cell r="P3773"/>
          <cell r="Q3773"/>
          <cell r="R3773"/>
          <cell r="S3773"/>
          <cell r="T3773"/>
          <cell r="W3773"/>
          <cell r="X3773">
            <v>38534</v>
          </cell>
          <cell r="Y3773">
            <v>10.000000000000009</v>
          </cell>
          <cell r="Z3773">
            <v>3</v>
          </cell>
          <cell r="AC3773">
            <v>14.999999999999991</v>
          </cell>
        </row>
        <row r="3774">
          <cell r="A3774">
            <v>38559</v>
          </cell>
          <cell r="B3774">
            <v>188000</v>
          </cell>
          <cell r="C3774"/>
          <cell r="D3774"/>
          <cell r="E3774">
            <v>2.95</v>
          </cell>
          <cell r="F3774">
            <v>3.1</v>
          </cell>
          <cell r="G3774">
            <v>3.02</v>
          </cell>
          <cell r="H3774">
            <v>567760</v>
          </cell>
          <cell r="I3774">
            <v>188000</v>
          </cell>
          <cell r="J3774"/>
          <cell r="K3774"/>
          <cell r="L3774"/>
          <cell r="M3774"/>
          <cell r="N3774"/>
          <cell r="O3774"/>
          <cell r="P3774"/>
          <cell r="Q3774"/>
          <cell r="R3774"/>
          <cell r="S3774"/>
          <cell r="T3774"/>
          <cell r="W3774"/>
          <cell r="X3774">
            <v>38534</v>
          </cell>
          <cell r="Y3774">
            <v>14.999999999999991</v>
          </cell>
          <cell r="Z3774">
            <v>3</v>
          </cell>
          <cell r="AC3774">
            <v>10.000000000000009</v>
          </cell>
        </row>
        <row r="3775">
          <cell r="A3775">
            <v>38560</v>
          </cell>
          <cell r="B3775">
            <v>118700</v>
          </cell>
          <cell r="C3775"/>
          <cell r="D3775"/>
          <cell r="E3775">
            <v>2.75</v>
          </cell>
          <cell r="F3775">
            <v>3.05</v>
          </cell>
          <cell r="G3775">
            <v>2.96</v>
          </cell>
          <cell r="H3775">
            <v>351352</v>
          </cell>
          <cell r="I3775">
            <v>118700</v>
          </cell>
          <cell r="J3775"/>
          <cell r="K3775"/>
          <cell r="L3775"/>
          <cell r="M3775"/>
          <cell r="N3775"/>
          <cell r="O3775"/>
          <cell r="P3775"/>
          <cell r="Q3775"/>
          <cell r="R3775"/>
          <cell r="S3775"/>
          <cell r="T3775"/>
          <cell r="W3775"/>
          <cell r="X3775">
            <v>38534</v>
          </cell>
          <cell r="Y3775">
            <v>29.999999999999982</v>
          </cell>
          <cell r="Z3775">
            <v>3</v>
          </cell>
          <cell r="AC3775">
            <v>4.9999999999999822</v>
          </cell>
        </row>
        <row r="3776">
          <cell r="A3776">
            <v>38561</v>
          </cell>
          <cell r="B3776">
            <v>118700</v>
          </cell>
          <cell r="C3776"/>
          <cell r="D3776"/>
          <cell r="E3776">
            <v>2.75</v>
          </cell>
          <cell r="F3776">
            <v>3.05</v>
          </cell>
          <cell r="G3776">
            <v>2.96</v>
          </cell>
          <cell r="H3776">
            <v>351352</v>
          </cell>
          <cell r="I3776">
            <v>118700</v>
          </cell>
          <cell r="J3776"/>
          <cell r="K3776"/>
          <cell r="L3776"/>
          <cell r="M3776"/>
          <cell r="N3776"/>
          <cell r="O3776"/>
          <cell r="P3776"/>
          <cell r="Q3776"/>
          <cell r="R3776"/>
          <cell r="S3776"/>
          <cell r="T3776"/>
          <cell r="W3776"/>
          <cell r="X3776">
            <v>38534</v>
          </cell>
          <cell r="Y3776">
            <v>29.999999999999982</v>
          </cell>
          <cell r="Z3776">
            <v>3</v>
          </cell>
          <cell r="AC3776">
            <v>4.9999999999999822</v>
          </cell>
        </row>
        <row r="3777">
          <cell r="A3777">
            <v>38562</v>
          </cell>
          <cell r="B3777">
            <v>118700</v>
          </cell>
          <cell r="C3777"/>
          <cell r="D3777"/>
          <cell r="E3777">
            <v>2.75</v>
          </cell>
          <cell r="F3777">
            <v>3.05</v>
          </cell>
          <cell r="G3777">
            <v>2.96</v>
          </cell>
          <cell r="H3777">
            <v>351352</v>
          </cell>
          <cell r="I3777">
            <v>118700</v>
          </cell>
          <cell r="J3777"/>
          <cell r="K3777"/>
          <cell r="L3777"/>
          <cell r="M3777"/>
          <cell r="N3777"/>
          <cell r="O3777"/>
          <cell r="P3777"/>
          <cell r="Q3777"/>
          <cell r="R3777"/>
          <cell r="S3777"/>
          <cell r="T3777"/>
          <cell r="W3777"/>
          <cell r="X3777">
            <v>38534</v>
          </cell>
          <cell r="Y3777">
            <v>29.999999999999982</v>
          </cell>
          <cell r="Z3777">
            <v>3</v>
          </cell>
          <cell r="AC3777">
            <v>4.9999999999999822</v>
          </cell>
        </row>
        <row r="3778">
          <cell r="A3778">
            <v>38563</v>
          </cell>
          <cell r="B3778">
            <v>118700</v>
          </cell>
          <cell r="C3778"/>
          <cell r="D3778"/>
          <cell r="E3778">
            <v>2.75</v>
          </cell>
          <cell r="F3778">
            <v>3.05</v>
          </cell>
          <cell r="G3778">
            <v>2.96</v>
          </cell>
          <cell r="H3778">
            <v>351352</v>
          </cell>
          <cell r="I3778">
            <v>118700</v>
          </cell>
          <cell r="J3778"/>
          <cell r="K3778"/>
          <cell r="L3778"/>
          <cell r="M3778"/>
          <cell r="N3778"/>
          <cell r="O3778"/>
          <cell r="P3778"/>
          <cell r="Q3778"/>
          <cell r="R3778"/>
          <cell r="S3778"/>
          <cell r="T3778"/>
          <cell r="W3778"/>
          <cell r="X3778" t="str">
            <v>Sin movimiento</v>
          </cell>
          <cell r="Y3778">
            <v>29.999999999999982</v>
          </cell>
          <cell r="Z3778">
            <v>3</v>
          </cell>
          <cell r="AC3778">
            <v>4.9999999999999822</v>
          </cell>
        </row>
        <row r="3779">
          <cell r="A3779">
            <v>38564</v>
          </cell>
          <cell r="B3779">
            <v>118700</v>
          </cell>
          <cell r="C3779"/>
          <cell r="D3779"/>
          <cell r="E3779">
            <v>2.75</v>
          </cell>
          <cell r="F3779">
            <v>3.05</v>
          </cell>
          <cell r="G3779">
            <v>2.96</v>
          </cell>
          <cell r="H3779">
            <v>351352</v>
          </cell>
          <cell r="I3779">
            <v>118700</v>
          </cell>
          <cell r="J3779">
            <v>14991191</v>
          </cell>
          <cell r="K3779">
            <v>4985200</v>
          </cell>
          <cell r="L3779">
            <v>3.007139332423975</v>
          </cell>
          <cell r="M3779"/>
          <cell r="N3779"/>
          <cell r="O3779"/>
          <cell r="P3779"/>
          <cell r="Q3779"/>
          <cell r="R3779"/>
          <cell r="S3779"/>
          <cell r="T3779"/>
          <cell r="W3779"/>
          <cell r="X3779" t="str">
            <v>Sin movimiento</v>
          </cell>
          <cell r="Y3779">
            <v>29.999999999999982</v>
          </cell>
          <cell r="Z3779">
            <v>3</v>
          </cell>
          <cell r="AC3779">
            <v>4.9999999999999822</v>
          </cell>
        </row>
        <row r="3780">
          <cell r="A3780">
            <v>38565</v>
          </cell>
          <cell r="B3780">
            <v>42500</v>
          </cell>
          <cell r="C3780"/>
          <cell r="D3780"/>
          <cell r="E3780">
            <v>3.05</v>
          </cell>
          <cell r="F3780">
            <v>3.1</v>
          </cell>
          <cell r="G3780">
            <v>3.07</v>
          </cell>
          <cell r="H3780">
            <v>130475</v>
          </cell>
          <cell r="I3780">
            <v>42500</v>
          </cell>
          <cell r="J3780"/>
          <cell r="K3780"/>
          <cell r="L3780"/>
          <cell r="M3780"/>
          <cell r="N3780"/>
          <cell r="O3780"/>
          <cell r="P3780"/>
          <cell r="Q3780"/>
          <cell r="R3780"/>
          <cell r="S3780"/>
          <cell r="T3780"/>
          <cell r="W3780"/>
          <cell r="X3780">
            <v>38565</v>
          </cell>
          <cell r="Y3780">
            <v>5.0000000000000266</v>
          </cell>
          <cell r="Z3780">
            <v>3</v>
          </cell>
          <cell r="AC3780">
            <v>10.000000000000009</v>
          </cell>
        </row>
        <row r="3781">
          <cell r="A3781">
            <v>38566</v>
          </cell>
          <cell r="B3781">
            <v>44000</v>
          </cell>
          <cell r="C3781"/>
          <cell r="D3781"/>
          <cell r="E3781">
            <v>3</v>
          </cell>
          <cell r="F3781">
            <v>3.05</v>
          </cell>
          <cell r="G3781">
            <v>3.04</v>
          </cell>
          <cell r="H3781">
            <v>133760</v>
          </cell>
          <cell r="I3781">
            <v>44000</v>
          </cell>
          <cell r="J3781"/>
          <cell r="K3781"/>
          <cell r="L3781"/>
          <cell r="M3781"/>
          <cell r="N3781"/>
          <cell r="O3781"/>
          <cell r="P3781"/>
          <cell r="Q3781"/>
          <cell r="R3781"/>
          <cell r="S3781"/>
          <cell r="T3781"/>
          <cell r="W3781"/>
          <cell r="X3781">
            <v>38565</v>
          </cell>
          <cell r="Y3781">
            <v>4.9999999999999822</v>
          </cell>
          <cell r="Z3781">
            <v>3</v>
          </cell>
          <cell r="AC3781">
            <v>4.9999999999999822</v>
          </cell>
        </row>
        <row r="3782">
          <cell r="A3782">
            <v>38567</v>
          </cell>
          <cell r="B3782">
            <v>147000</v>
          </cell>
          <cell r="C3782"/>
          <cell r="D3782"/>
          <cell r="E3782">
            <v>2.95</v>
          </cell>
          <cell r="F3782">
            <v>3.05</v>
          </cell>
          <cell r="G3782">
            <v>2.99</v>
          </cell>
          <cell r="H3782">
            <v>439530.00000000006</v>
          </cell>
          <cell r="I3782">
            <v>147000</v>
          </cell>
          <cell r="J3782"/>
          <cell r="K3782"/>
          <cell r="L3782"/>
          <cell r="M3782"/>
          <cell r="N3782"/>
          <cell r="O3782"/>
          <cell r="P3782"/>
          <cell r="Q3782"/>
          <cell r="R3782"/>
          <cell r="S3782"/>
          <cell r="T3782"/>
          <cell r="W3782"/>
          <cell r="X3782">
            <v>38565</v>
          </cell>
          <cell r="Y3782">
            <v>9.9999999999999645</v>
          </cell>
          <cell r="Z3782">
            <v>3</v>
          </cell>
          <cell r="AC3782">
            <v>4.9999999999999822</v>
          </cell>
        </row>
        <row r="3783">
          <cell r="A3783">
            <v>38568</v>
          </cell>
          <cell r="B3783">
            <v>148000</v>
          </cell>
          <cell r="C3783"/>
          <cell r="D3783"/>
          <cell r="E3783">
            <v>2.95</v>
          </cell>
          <cell r="F3783">
            <v>3</v>
          </cell>
          <cell r="G3783">
            <v>2.97</v>
          </cell>
          <cell r="H3783">
            <v>439560</v>
          </cell>
          <cell r="I3783">
            <v>148000</v>
          </cell>
          <cell r="J3783"/>
          <cell r="K3783"/>
          <cell r="L3783"/>
          <cell r="M3783"/>
          <cell r="N3783"/>
          <cell r="O3783"/>
          <cell r="P3783"/>
          <cell r="Q3783"/>
          <cell r="R3783"/>
          <cell r="S3783"/>
          <cell r="T3783"/>
          <cell r="W3783"/>
          <cell r="X3783">
            <v>38565</v>
          </cell>
          <cell r="Y3783">
            <v>4.9999999999999822</v>
          </cell>
          <cell r="Z3783">
            <v>3</v>
          </cell>
          <cell r="AC3783">
            <v>0</v>
          </cell>
        </row>
        <row r="3784">
          <cell r="A3784">
            <v>38569</v>
          </cell>
          <cell r="B3784">
            <v>123000</v>
          </cell>
          <cell r="C3784"/>
          <cell r="D3784"/>
          <cell r="E3784">
            <v>2.85</v>
          </cell>
          <cell r="F3784">
            <v>3</v>
          </cell>
          <cell r="G3784">
            <v>2.95</v>
          </cell>
          <cell r="H3784">
            <v>362850</v>
          </cell>
          <cell r="I3784">
            <v>123000</v>
          </cell>
          <cell r="J3784"/>
          <cell r="K3784"/>
          <cell r="L3784"/>
          <cell r="M3784"/>
          <cell r="N3784"/>
          <cell r="O3784"/>
          <cell r="P3784"/>
          <cell r="Q3784"/>
          <cell r="R3784"/>
          <cell r="S3784"/>
          <cell r="T3784"/>
          <cell r="W3784"/>
          <cell r="X3784">
            <v>38565</v>
          </cell>
          <cell r="Y3784">
            <v>14.999999999999991</v>
          </cell>
          <cell r="Z3784">
            <v>3</v>
          </cell>
          <cell r="AC3784">
            <v>0</v>
          </cell>
        </row>
        <row r="3785">
          <cell r="A3785">
            <v>38570</v>
          </cell>
          <cell r="B3785">
            <v>123000</v>
          </cell>
          <cell r="C3785"/>
          <cell r="D3785"/>
          <cell r="E3785">
            <v>2.85</v>
          </cell>
          <cell r="F3785">
            <v>3</v>
          </cell>
          <cell r="G3785">
            <v>2.95</v>
          </cell>
          <cell r="H3785">
            <v>362850</v>
          </cell>
          <cell r="I3785">
            <v>123000</v>
          </cell>
          <cell r="J3785"/>
          <cell r="K3785"/>
          <cell r="L3785"/>
          <cell r="M3785"/>
          <cell r="N3785"/>
          <cell r="O3785"/>
          <cell r="P3785"/>
          <cell r="Q3785"/>
          <cell r="R3785"/>
          <cell r="S3785"/>
          <cell r="T3785"/>
          <cell r="W3785"/>
          <cell r="X3785" t="str">
            <v>Sin movimiento</v>
          </cell>
          <cell r="Y3785">
            <v>14.999999999999991</v>
          </cell>
          <cell r="Z3785">
            <v>3</v>
          </cell>
          <cell r="AC3785">
            <v>0</v>
          </cell>
        </row>
        <row r="3786">
          <cell r="A3786">
            <v>38571</v>
          </cell>
          <cell r="B3786">
            <v>123000</v>
          </cell>
          <cell r="C3786"/>
          <cell r="D3786"/>
          <cell r="E3786">
            <v>2.85</v>
          </cell>
          <cell r="F3786">
            <v>3</v>
          </cell>
          <cell r="G3786">
            <v>2.95</v>
          </cell>
          <cell r="H3786">
            <v>362850</v>
          </cell>
          <cell r="I3786">
            <v>123000</v>
          </cell>
          <cell r="J3786"/>
          <cell r="K3786"/>
          <cell r="L3786"/>
          <cell r="M3786"/>
          <cell r="N3786"/>
          <cell r="O3786"/>
          <cell r="P3786"/>
          <cell r="Q3786"/>
          <cell r="R3786"/>
          <cell r="S3786"/>
          <cell r="T3786"/>
          <cell r="W3786"/>
          <cell r="X3786" t="str">
            <v>Sin movimiento</v>
          </cell>
          <cell r="Y3786">
            <v>14.999999999999991</v>
          </cell>
          <cell r="Z3786">
            <v>3</v>
          </cell>
          <cell r="AC3786">
            <v>0</v>
          </cell>
        </row>
        <row r="3787">
          <cell r="A3787">
            <v>38572</v>
          </cell>
          <cell r="B3787">
            <v>84000</v>
          </cell>
          <cell r="C3787"/>
          <cell r="D3787"/>
          <cell r="E3787">
            <v>2.9</v>
          </cell>
          <cell r="F3787">
            <v>2.95</v>
          </cell>
          <cell r="G3787">
            <v>2.92</v>
          </cell>
          <cell r="H3787">
            <v>245280</v>
          </cell>
          <cell r="I3787">
            <v>84000</v>
          </cell>
          <cell r="J3787"/>
          <cell r="K3787"/>
          <cell r="L3787"/>
          <cell r="M3787"/>
          <cell r="N3787"/>
          <cell r="O3787"/>
          <cell r="P3787"/>
          <cell r="Q3787"/>
          <cell r="R3787"/>
          <cell r="S3787"/>
          <cell r="T3787"/>
          <cell r="W3787"/>
          <cell r="X3787">
            <v>38565</v>
          </cell>
          <cell r="Y3787">
            <v>5.0000000000000266</v>
          </cell>
          <cell r="Z3787">
            <v>3</v>
          </cell>
          <cell r="AC3787">
            <v>-4.9999999999999822</v>
          </cell>
        </row>
        <row r="3788">
          <cell r="A3788">
            <v>38573</v>
          </cell>
          <cell r="B3788">
            <v>131600</v>
          </cell>
          <cell r="C3788"/>
          <cell r="D3788"/>
          <cell r="E3788">
            <v>2.7</v>
          </cell>
          <cell r="F3788">
            <v>2.9</v>
          </cell>
          <cell r="G3788">
            <v>2.76</v>
          </cell>
          <cell r="H3788">
            <v>363216</v>
          </cell>
          <cell r="I3788">
            <v>131600</v>
          </cell>
          <cell r="J3788"/>
          <cell r="K3788"/>
          <cell r="L3788"/>
          <cell r="M3788"/>
          <cell r="N3788"/>
          <cell r="O3788"/>
          <cell r="P3788"/>
          <cell r="Q3788"/>
          <cell r="R3788"/>
          <cell r="S3788"/>
          <cell r="T3788"/>
          <cell r="W3788"/>
          <cell r="X3788">
            <v>38565</v>
          </cell>
          <cell r="Y3788">
            <v>19.999999999999972</v>
          </cell>
          <cell r="Z3788">
            <v>3</v>
          </cell>
          <cell r="AC3788">
            <v>-10.000000000000009</v>
          </cell>
        </row>
        <row r="3789">
          <cell r="A3789">
            <v>38574</v>
          </cell>
          <cell r="B3789">
            <v>206200</v>
          </cell>
          <cell r="C3789"/>
          <cell r="D3789"/>
          <cell r="E3789">
            <v>2.75</v>
          </cell>
          <cell r="F3789">
            <v>3</v>
          </cell>
          <cell r="G3789">
            <v>2.89</v>
          </cell>
          <cell r="H3789">
            <v>595918</v>
          </cell>
          <cell r="I3789">
            <v>206200</v>
          </cell>
          <cell r="J3789"/>
          <cell r="K3789"/>
          <cell r="L3789"/>
          <cell r="M3789"/>
          <cell r="N3789"/>
          <cell r="O3789"/>
          <cell r="P3789"/>
          <cell r="Q3789"/>
          <cell r="R3789"/>
          <cell r="S3789"/>
          <cell r="T3789"/>
          <cell r="W3789"/>
          <cell r="X3789">
            <v>38565</v>
          </cell>
          <cell r="Y3789">
            <v>25</v>
          </cell>
          <cell r="Z3789">
            <v>3</v>
          </cell>
          <cell r="AC3789">
            <v>0</v>
          </cell>
        </row>
        <row r="3790">
          <cell r="A3790">
            <v>38575</v>
          </cell>
          <cell r="B3790">
            <v>142600</v>
          </cell>
          <cell r="C3790"/>
          <cell r="D3790"/>
          <cell r="E3790">
            <v>2.8</v>
          </cell>
          <cell r="F3790">
            <v>3</v>
          </cell>
          <cell r="G3790">
            <v>2.91</v>
          </cell>
          <cell r="H3790">
            <v>414966</v>
          </cell>
          <cell r="I3790">
            <v>142600</v>
          </cell>
          <cell r="J3790"/>
          <cell r="K3790"/>
          <cell r="L3790"/>
          <cell r="M3790"/>
          <cell r="N3790"/>
          <cell r="O3790"/>
          <cell r="P3790"/>
          <cell r="Q3790"/>
          <cell r="R3790"/>
          <cell r="S3790"/>
          <cell r="T3790"/>
          <cell r="W3790"/>
          <cell r="X3790">
            <v>38565</v>
          </cell>
          <cell r="Y3790">
            <v>20.000000000000018</v>
          </cell>
          <cell r="Z3790">
            <v>3</v>
          </cell>
          <cell r="AC3790">
            <v>0</v>
          </cell>
        </row>
        <row r="3791">
          <cell r="A3791">
            <v>38576</v>
          </cell>
          <cell r="B3791">
            <v>127500</v>
          </cell>
          <cell r="C3791"/>
          <cell r="D3791"/>
          <cell r="E3791">
            <v>2.7</v>
          </cell>
          <cell r="F3791">
            <v>2.95</v>
          </cell>
          <cell r="G3791">
            <v>2.84</v>
          </cell>
          <cell r="H3791">
            <v>362100</v>
          </cell>
          <cell r="I3791">
            <v>127500</v>
          </cell>
          <cell r="J3791"/>
          <cell r="K3791"/>
          <cell r="L3791"/>
          <cell r="M3791"/>
          <cell r="N3791"/>
          <cell r="O3791"/>
          <cell r="P3791"/>
          <cell r="Q3791"/>
          <cell r="R3791"/>
          <cell r="S3791"/>
          <cell r="T3791"/>
          <cell r="W3791"/>
          <cell r="X3791">
            <v>38565</v>
          </cell>
          <cell r="Y3791">
            <v>25</v>
          </cell>
          <cell r="Z3791">
            <v>3</v>
          </cell>
          <cell r="AC3791">
            <v>-4.9999999999999822</v>
          </cell>
        </row>
        <row r="3792">
          <cell r="A3792">
            <v>38577</v>
          </cell>
          <cell r="B3792">
            <v>127500</v>
          </cell>
          <cell r="C3792"/>
          <cell r="D3792"/>
          <cell r="E3792">
            <v>2.7</v>
          </cell>
          <cell r="F3792">
            <v>2.95</v>
          </cell>
          <cell r="G3792">
            <v>2.84</v>
          </cell>
          <cell r="H3792">
            <v>362100</v>
          </cell>
          <cell r="I3792">
            <v>127500</v>
          </cell>
          <cell r="J3792"/>
          <cell r="K3792"/>
          <cell r="L3792"/>
          <cell r="M3792"/>
          <cell r="N3792"/>
          <cell r="O3792"/>
          <cell r="P3792"/>
          <cell r="Q3792"/>
          <cell r="R3792"/>
          <cell r="S3792"/>
          <cell r="T3792"/>
          <cell r="W3792"/>
          <cell r="X3792" t="str">
            <v>Sin movimiento</v>
          </cell>
          <cell r="Y3792">
            <v>25</v>
          </cell>
          <cell r="Z3792">
            <v>3</v>
          </cell>
          <cell r="AC3792">
            <v>-4.9999999999999822</v>
          </cell>
        </row>
        <row r="3793">
          <cell r="A3793">
            <v>38578</v>
          </cell>
          <cell r="B3793">
            <v>127500</v>
          </cell>
          <cell r="C3793"/>
          <cell r="D3793"/>
          <cell r="E3793">
            <v>2.7</v>
          </cell>
          <cell r="F3793">
            <v>2.95</v>
          </cell>
          <cell r="G3793">
            <v>2.84</v>
          </cell>
          <cell r="H3793">
            <v>362100</v>
          </cell>
          <cell r="I3793">
            <v>127500</v>
          </cell>
          <cell r="J3793"/>
          <cell r="K3793"/>
          <cell r="L3793"/>
          <cell r="M3793"/>
          <cell r="N3793"/>
          <cell r="O3793"/>
          <cell r="P3793"/>
          <cell r="Q3793"/>
          <cell r="R3793"/>
          <cell r="S3793"/>
          <cell r="T3793"/>
          <cell r="W3793"/>
          <cell r="X3793" t="str">
            <v>Sin movimiento</v>
          </cell>
          <cell r="Y3793">
            <v>25</v>
          </cell>
          <cell r="Z3793">
            <v>3</v>
          </cell>
          <cell r="AC3793">
            <v>-4.9999999999999822</v>
          </cell>
        </row>
        <row r="3794">
          <cell r="A3794">
            <v>38579</v>
          </cell>
          <cell r="B3794">
            <v>142000</v>
          </cell>
          <cell r="C3794"/>
          <cell r="D3794"/>
          <cell r="E3794">
            <v>2.75</v>
          </cell>
          <cell r="F3794">
            <v>2.9</v>
          </cell>
          <cell r="G3794">
            <v>2.79</v>
          </cell>
          <cell r="H3794">
            <v>396180</v>
          </cell>
          <cell r="I3794">
            <v>142000</v>
          </cell>
          <cell r="J3794"/>
          <cell r="K3794"/>
          <cell r="L3794"/>
          <cell r="M3794"/>
          <cell r="N3794"/>
          <cell r="O3794"/>
          <cell r="P3794"/>
          <cell r="Q3794"/>
          <cell r="R3794"/>
          <cell r="S3794"/>
          <cell r="T3794"/>
          <cell r="W3794"/>
          <cell r="X3794">
            <v>38565</v>
          </cell>
          <cell r="Y3794">
            <v>14.999999999999991</v>
          </cell>
          <cell r="Z3794">
            <v>3</v>
          </cell>
          <cell r="AC3794">
            <v>-10.000000000000009</v>
          </cell>
        </row>
        <row r="3795">
          <cell r="A3795">
            <v>38580</v>
          </cell>
          <cell r="B3795">
            <v>293500</v>
          </cell>
          <cell r="C3795"/>
          <cell r="D3795"/>
          <cell r="E3795">
            <v>2.7</v>
          </cell>
          <cell r="F3795">
            <v>3</v>
          </cell>
          <cell r="G3795">
            <v>2.91</v>
          </cell>
          <cell r="H3795">
            <v>854085</v>
          </cell>
          <cell r="I3795">
            <v>293500</v>
          </cell>
          <cell r="J3795"/>
          <cell r="K3795"/>
          <cell r="L3795"/>
          <cell r="M3795"/>
          <cell r="N3795"/>
          <cell r="O3795"/>
          <cell r="P3795"/>
          <cell r="Q3795"/>
          <cell r="R3795"/>
          <cell r="S3795"/>
          <cell r="T3795"/>
          <cell r="W3795"/>
          <cell r="X3795">
            <v>38565</v>
          </cell>
          <cell r="Y3795">
            <v>29.999999999999982</v>
          </cell>
          <cell r="Z3795">
            <v>3</v>
          </cell>
          <cell r="AC3795">
            <v>0</v>
          </cell>
        </row>
        <row r="3796">
          <cell r="A3796">
            <v>38581</v>
          </cell>
          <cell r="B3796">
            <v>420000</v>
          </cell>
          <cell r="C3796"/>
          <cell r="D3796"/>
          <cell r="E3796">
            <v>3</v>
          </cell>
          <cell r="F3796">
            <v>3.15</v>
          </cell>
          <cell r="G3796">
            <v>3.06</v>
          </cell>
          <cell r="H3796">
            <v>1285200</v>
          </cell>
          <cell r="I3796">
            <v>420000</v>
          </cell>
          <cell r="J3796"/>
          <cell r="K3796"/>
          <cell r="L3796"/>
          <cell r="M3796"/>
          <cell r="N3796"/>
          <cell r="O3796"/>
          <cell r="P3796"/>
          <cell r="Q3796"/>
          <cell r="R3796"/>
          <cell r="S3796"/>
          <cell r="T3796"/>
          <cell r="W3796"/>
          <cell r="X3796">
            <v>38565</v>
          </cell>
          <cell r="Y3796">
            <v>14.999999999999991</v>
          </cell>
          <cell r="Z3796">
            <v>3</v>
          </cell>
          <cell r="AC3796">
            <v>14.999999999999991</v>
          </cell>
        </row>
        <row r="3797">
          <cell r="A3797">
            <v>38582</v>
          </cell>
          <cell r="B3797">
            <v>169000</v>
          </cell>
          <cell r="C3797"/>
          <cell r="D3797"/>
          <cell r="E3797">
            <v>2.8</v>
          </cell>
          <cell r="F3797">
            <v>3.1</v>
          </cell>
          <cell r="G3797">
            <v>3.04</v>
          </cell>
          <cell r="H3797">
            <v>513760</v>
          </cell>
          <cell r="I3797">
            <v>169000</v>
          </cell>
          <cell r="J3797"/>
          <cell r="K3797"/>
          <cell r="L3797"/>
          <cell r="M3797"/>
          <cell r="N3797"/>
          <cell r="O3797"/>
          <cell r="P3797"/>
          <cell r="Q3797"/>
          <cell r="R3797"/>
          <cell r="S3797"/>
          <cell r="T3797"/>
          <cell r="W3797"/>
          <cell r="X3797">
            <v>38565</v>
          </cell>
          <cell r="Y3797">
            <v>30.000000000000028</v>
          </cell>
          <cell r="Z3797">
            <v>3</v>
          </cell>
          <cell r="AC3797">
            <v>10.000000000000009</v>
          </cell>
        </row>
        <row r="3798">
          <cell r="A3798">
            <v>38583</v>
          </cell>
          <cell r="B3798">
            <v>100000</v>
          </cell>
          <cell r="C3798"/>
          <cell r="D3798"/>
          <cell r="E3798">
            <v>2.65</v>
          </cell>
          <cell r="F3798">
            <v>3.1</v>
          </cell>
          <cell r="G3798">
            <v>2.97</v>
          </cell>
          <cell r="H3798">
            <v>297000</v>
          </cell>
          <cell r="I3798">
            <v>100000</v>
          </cell>
          <cell r="J3798"/>
          <cell r="K3798"/>
          <cell r="L3798"/>
          <cell r="M3798"/>
          <cell r="N3798"/>
          <cell r="O3798"/>
          <cell r="P3798"/>
          <cell r="Q3798"/>
          <cell r="R3798"/>
          <cell r="S3798"/>
          <cell r="T3798"/>
          <cell r="W3798"/>
          <cell r="X3798">
            <v>38565</v>
          </cell>
          <cell r="Y3798">
            <v>45.000000000000014</v>
          </cell>
          <cell r="Z3798">
            <v>3</v>
          </cell>
          <cell r="AC3798">
            <v>10.000000000000009</v>
          </cell>
        </row>
        <row r="3799">
          <cell r="A3799">
            <v>38584</v>
          </cell>
          <cell r="B3799">
            <v>100000</v>
          </cell>
          <cell r="C3799"/>
          <cell r="D3799"/>
          <cell r="E3799">
            <v>2.65</v>
          </cell>
          <cell r="F3799">
            <v>3.1</v>
          </cell>
          <cell r="G3799">
            <v>2.97</v>
          </cell>
          <cell r="H3799">
            <v>297000</v>
          </cell>
          <cell r="I3799">
            <v>100000</v>
          </cell>
          <cell r="J3799"/>
          <cell r="K3799"/>
          <cell r="L3799"/>
          <cell r="M3799"/>
          <cell r="N3799"/>
          <cell r="O3799"/>
          <cell r="P3799"/>
          <cell r="Q3799"/>
          <cell r="R3799"/>
          <cell r="S3799"/>
          <cell r="T3799"/>
          <cell r="W3799"/>
          <cell r="X3799" t="str">
            <v>Sin movimiento</v>
          </cell>
          <cell r="Y3799">
            <v>45.000000000000014</v>
          </cell>
          <cell r="Z3799">
            <v>3</v>
          </cell>
          <cell r="AC3799">
            <v>10.000000000000009</v>
          </cell>
        </row>
        <row r="3800">
          <cell r="A3800">
            <v>38585</v>
          </cell>
          <cell r="B3800">
            <v>100000</v>
          </cell>
          <cell r="C3800"/>
          <cell r="D3800"/>
          <cell r="E3800">
            <v>2.65</v>
          </cell>
          <cell r="F3800">
            <v>3.1</v>
          </cell>
          <cell r="G3800">
            <v>2.97</v>
          </cell>
          <cell r="H3800">
            <v>297000</v>
          </cell>
          <cell r="I3800">
            <v>100000</v>
          </cell>
          <cell r="J3800"/>
          <cell r="K3800"/>
          <cell r="L3800"/>
          <cell r="M3800"/>
          <cell r="N3800"/>
          <cell r="O3800"/>
          <cell r="P3800"/>
          <cell r="Q3800"/>
          <cell r="R3800"/>
          <cell r="S3800"/>
          <cell r="T3800"/>
          <cell r="W3800"/>
          <cell r="X3800" t="str">
            <v>Sin movimiento</v>
          </cell>
          <cell r="Y3800">
            <v>45.000000000000014</v>
          </cell>
          <cell r="Z3800">
            <v>3</v>
          </cell>
          <cell r="AC3800">
            <v>10.000000000000009</v>
          </cell>
        </row>
        <row r="3801">
          <cell r="A3801">
            <v>38586</v>
          </cell>
          <cell r="B3801">
            <v>131000</v>
          </cell>
          <cell r="C3801"/>
          <cell r="D3801"/>
          <cell r="E3801">
            <v>2.95</v>
          </cell>
          <cell r="F3801">
            <v>3</v>
          </cell>
          <cell r="G3801">
            <v>2.96</v>
          </cell>
          <cell r="H3801">
            <v>387760</v>
          </cell>
          <cell r="I3801">
            <v>131000</v>
          </cell>
          <cell r="J3801"/>
          <cell r="K3801"/>
          <cell r="L3801"/>
          <cell r="M3801"/>
          <cell r="N3801"/>
          <cell r="O3801"/>
          <cell r="P3801"/>
          <cell r="Q3801"/>
          <cell r="R3801"/>
          <cell r="S3801"/>
          <cell r="T3801"/>
          <cell r="W3801"/>
          <cell r="X3801">
            <v>38565</v>
          </cell>
          <cell r="Y3801">
            <v>4.9999999999999822</v>
          </cell>
          <cell r="Z3801">
            <v>3</v>
          </cell>
          <cell r="AC3801">
            <v>0</v>
          </cell>
        </row>
        <row r="3802">
          <cell r="A3802">
            <v>38587</v>
          </cell>
          <cell r="B3802">
            <v>164000</v>
          </cell>
          <cell r="C3802"/>
          <cell r="D3802"/>
          <cell r="E3802">
            <v>2.8</v>
          </cell>
          <cell r="F3802">
            <v>3</v>
          </cell>
          <cell r="G3802">
            <v>2.95</v>
          </cell>
          <cell r="H3802">
            <v>483800.00000000006</v>
          </cell>
          <cell r="I3802">
            <v>164000</v>
          </cell>
          <cell r="J3802"/>
          <cell r="K3802"/>
          <cell r="L3802"/>
          <cell r="M3802"/>
          <cell r="N3802"/>
          <cell r="O3802"/>
          <cell r="P3802"/>
          <cell r="Q3802"/>
          <cell r="R3802"/>
          <cell r="S3802"/>
          <cell r="T3802"/>
          <cell r="W3802"/>
          <cell r="X3802">
            <v>38565</v>
          </cell>
          <cell r="Y3802">
            <v>20.000000000000018</v>
          </cell>
          <cell r="Z3802">
            <v>3</v>
          </cell>
          <cell r="AC3802">
            <v>0</v>
          </cell>
        </row>
        <row r="3803">
          <cell r="A3803">
            <v>38588</v>
          </cell>
          <cell r="B3803">
            <v>194000</v>
          </cell>
          <cell r="C3803"/>
          <cell r="D3803"/>
          <cell r="E3803">
            <v>2.9</v>
          </cell>
          <cell r="F3803">
            <v>3</v>
          </cell>
          <cell r="G3803">
            <v>2.94</v>
          </cell>
          <cell r="H3803">
            <v>570360</v>
          </cell>
          <cell r="I3803">
            <v>194000</v>
          </cell>
          <cell r="J3803"/>
          <cell r="K3803"/>
          <cell r="L3803"/>
          <cell r="M3803"/>
          <cell r="N3803"/>
          <cell r="O3803"/>
          <cell r="P3803"/>
          <cell r="Q3803"/>
          <cell r="R3803"/>
          <cell r="S3803"/>
          <cell r="T3803"/>
          <cell r="W3803"/>
          <cell r="X3803">
            <v>38565</v>
          </cell>
          <cell r="Y3803">
            <v>10.000000000000009</v>
          </cell>
          <cell r="Z3803">
            <v>3</v>
          </cell>
          <cell r="AC3803">
            <v>0</v>
          </cell>
        </row>
        <row r="3804">
          <cell r="A3804">
            <v>38589</v>
          </cell>
          <cell r="B3804">
            <v>323100</v>
          </cell>
          <cell r="C3804"/>
          <cell r="D3804"/>
          <cell r="E3804">
            <v>2.95</v>
          </cell>
          <cell r="F3804">
            <v>3.05</v>
          </cell>
          <cell r="G3804">
            <v>3.01</v>
          </cell>
          <cell r="H3804">
            <v>972530.99999999988</v>
          </cell>
          <cell r="I3804">
            <v>323100</v>
          </cell>
          <cell r="J3804"/>
          <cell r="K3804"/>
          <cell r="L3804"/>
          <cell r="M3804"/>
          <cell r="N3804"/>
          <cell r="O3804"/>
          <cell r="P3804"/>
          <cell r="Q3804"/>
          <cell r="R3804"/>
          <cell r="S3804"/>
          <cell r="T3804"/>
          <cell r="W3804"/>
          <cell r="X3804">
            <v>38565</v>
          </cell>
          <cell r="Y3804">
            <v>9.9999999999999645</v>
          </cell>
          <cell r="Z3804">
            <v>3</v>
          </cell>
          <cell r="AC3804">
            <v>4.9999999999999822</v>
          </cell>
        </row>
        <row r="3805">
          <cell r="A3805">
            <v>38590</v>
          </cell>
          <cell r="B3805">
            <v>261500</v>
          </cell>
          <cell r="C3805"/>
          <cell r="D3805"/>
          <cell r="E3805">
            <v>2.95</v>
          </cell>
          <cell r="F3805">
            <v>3.05</v>
          </cell>
          <cell r="G3805">
            <v>3.02</v>
          </cell>
          <cell r="H3805">
            <v>789730</v>
          </cell>
          <cell r="I3805">
            <v>261500</v>
          </cell>
          <cell r="J3805"/>
          <cell r="K3805"/>
          <cell r="L3805"/>
          <cell r="M3805"/>
          <cell r="N3805"/>
          <cell r="O3805"/>
          <cell r="P3805"/>
          <cell r="Q3805"/>
          <cell r="R3805"/>
          <cell r="S3805"/>
          <cell r="T3805"/>
          <cell r="W3805"/>
          <cell r="X3805">
            <v>38565</v>
          </cell>
          <cell r="Y3805">
            <v>9.9999999999999645</v>
          </cell>
          <cell r="Z3805">
            <v>3</v>
          </cell>
          <cell r="AC3805">
            <v>4.9999999999999822</v>
          </cell>
        </row>
        <row r="3806">
          <cell r="A3806">
            <v>38591</v>
          </cell>
          <cell r="B3806">
            <v>261500</v>
          </cell>
          <cell r="C3806"/>
          <cell r="D3806"/>
          <cell r="E3806">
            <v>2.95</v>
          </cell>
          <cell r="F3806">
            <v>3.05</v>
          </cell>
          <cell r="G3806">
            <v>3.02</v>
          </cell>
          <cell r="H3806">
            <v>789730</v>
          </cell>
          <cell r="I3806">
            <v>261500</v>
          </cell>
          <cell r="J3806"/>
          <cell r="K3806"/>
          <cell r="L3806"/>
          <cell r="M3806"/>
          <cell r="N3806"/>
          <cell r="O3806"/>
          <cell r="P3806"/>
          <cell r="Q3806"/>
          <cell r="R3806"/>
          <cell r="S3806"/>
          <cell r="T3806"/>
          <cell r="W3806"/>
          <cell r="X3806" t="str">
            <v>Sin movimiento</v>
          </cell>
          <cell r="Y3806">
            <v>9.9999999999999645</v>
          </cell>
          <cell r="Z3806">
            <v>3</v>
          </cell>
          <cell r="AC3806">
            <v>4.9999999999999822</v>
          </cell>
        </row>
        <row r="3807">
          <cell r="A3807">
            <v>38592</v>
          </cell>
          <cell r="B3807">
            <v>261500</v>
          </cell>
          <cell r="C3807"/>
          <cell r="D3807"/>
          <cell r="E3807">
            <v>2.95</v>
          </cell>
          <cell r="F3807">
            <v>3.05</v>
          </cell>
          <cell r="G3807">
            <v>3.02</v>
          </cell>
          <cell r="H3807">
            <v>789730</v>
          </cell>
          <cell r="I3807">
            <v>261500</v>
          </cell>
          <cell r="J3807"/>
          <cell r="K3807"/>
          <cell r="L3807"/>
          <cell r="M3807"/>
          <cell r="N3807"/>
          <cell r="O3807"/>
          <cell r="P3807"/>
          <cell r="Q3807"/>
          <cell r="R3807"/>
          <cell r="S3807"/>
          <cell r="T3807"/>
          <cell r="W3807"/>
          <cell r="X3807" t="str">
            <v>Sin movimiento</v>
          </cell>
          <cell r="Y3807">
            <v>9.9999999999999645</v>
          </cell>
          <cell r="Z3807">
            <v>3</v>
          </cell>
          <cell r="AC3807">
            <v>4.9999999999999822</v>
          </cell>
        </row>
        <row r="3808">
          <cell r="A3808">
            <v>38593</v>
          </cell>
          <cell r="B3808">
            <v>190000</v>
          </cell>
          <cell r="C3808"/>
          <cell r="D3808"/>
          <cell r="E3808">
            <v>2.95</v>
          </cell>
          <cell r="F3808">
            <v>3</v>
          </cell>
          <cell r="G3808">
            <v>2.99</v>
          </cell>
          <cell r="H3808">
            <v>568100</v>
          </cell>
          <cell r="I3808">
            <v>190000</v>
          </cell>
          <cell r="J3808"/>
          <cell r="K3808"/>
          <cell r="L3808"/>
          <cell r="M3808"/>
          <cell r="N3808"/>
          <cell r="O3808"/>
          <cell r="P3808"/>
          <cell r="Q3808"/>
          <cell r="R3808"/>
          <cell r="S3808"/>
          <cell r="T3808"/>
          <cell r="W3808"/>
          <cell r="X3808">
            <v>38565</v>
          </cell>
          <cell r="Y3808">
            <v>4.9999999999999822</v>
          </cell>
          <cell r="Z3808">
            <v>3</v>
          </cell>
          <cell r="AC3808">
            <v>0</v>
          </cell>
        </row>
        <row r="3809">
          <cell r="A3809">
            <v>38594</v>
          </cell>
          <cell r="B3809">
            <v>190000</v>
          </cell>
          <cell r="C3809"/>
          <cell r="D3809"/>
          <cell r="E3809">
            <v>2.95</v>
          </cell>
          <cell r="F3809">
            <v>3</v>
          </cell>
          <cell r="G3809">
            <v>2.99</v>
          </cell>
          <cell r="H3809">
            <v>568100</v>
          </cell>
          <cell r="I3809">
            <v>190000</v>
          </cell>
          <cell r="J3809"/>
          <cell r="K3809"/>
          <cell r="L3809"/>
          <cell r="M3809"/>
          <cell r="N3809"/>
          <cell r="O3809"/>
          <cell r="P3809"/>
          <cell r="Q3809"/>
          <cell r="R3809"/>
          <cell r="S3809"/>
          <cell r="T3809"/>
          <cell r="W3809"/>
          <cell r="X3809">
            <v>38565</v>
          </cell>
          <cell r="Y3809">
            <v>4.9999999999999822</v>
          </cell>
          <cell r="Z3809">
            <v>3</v>
          </cell>
          <cell r="AC3809">
            <v>0</v>
          </cell>
        </row>
        <row r="3810">
          <cell r="A3810">
            <v>38595</v>
          </cell>
          <cell r="B3810">
            <v>127500</v>
          </cell>
          <cell r="C3810"/>
          <cell r="D3810"/>
          <cell r="E3810">
            <v>2.9</v>
          </cell>
          <cell r="F3810">
            <v>3</v>
          </cell>
          <cell r="G3810">
            <v>2.95</v>
          </cell>
          <cell r="H3810">
            <v>376125</v>
          </cell>
          <cell r="I3810">
            <v>127500</v>
          </cell>
          <cell r="J3810">
            <v>15173746</v>
          </cell>
          <cell r="K3810">
            <v>5126000</v>
          </cell>
          <cell r="L3810">
            <v>2.9601533359344518</v>
          </cell>
          <cell r="M3810"/>
          <cell r="N3810"/>
          <cell r="O3810"/>
          <cell r="P3810"/>
          <cell r="Q3810"/>
          <cell r="R3810"/>
          <cell r="S3810"/>
          <cell r="T3810"/>
          <cell r="W3810"/>
          <cell r="X3810">
            <v>38565</v>
          </cell>
          <cell r="Y3810">
            <v>10.000000000000009</v>
          </cell>
          <cell r="Z3810">
            <v>3</v>
          </cell>
          <cell r="AC3810">
            <v>0</v>
          </cell>
        </row>
        <row r="3811">
          <cell r="A3811">
            <v>38596</v>
          </cell>
          <cell r="B3811">
            <v>123500</v>
          </cell>
          <cell r="C3811"/>
          <cell r="D3811"/>
          <cell r="E3811">
            <v>3</v>
          </cell>
          <cell r="F3811">
            <v>3.05</v>
          </cell>
          <cell r="G3811">
            <v>3.04</v>
          </cell>
          <cell r="H3811">
            <v>375440</v>
          </cell>
          <cell r="I3811">
            <v>123500</v>
          </cell>
          <cell r="J3811"/>
          <cell r="K3811"/>
          <cell r="L3811"/>
          <cell r="M3811"/>
          <cell r="N3811"/>
          <cell r="O3811"/>
          <cell r="P3811"/>
          <cell r="Q3811"/>
          <cell r="R3811"/>
          <cell r="S3811"/>
          <cell r="T3811"/>
          <cell r="W3811"/>
          <cell r="X3811">
            <v>38596</v>
          </cell>
          <cell r="Y3811">
            <v>4.9999999999999822</v>
          </cell>
          <cell r="Z3811">
            <v>3</v>
          </cell>
          <cell r="AC3811">
            <v>4.9999999999999822</v>
          </cell>
        </row>
        <row r="3812">
          <cell r="A3812">
            <v>38597</v>
          </cell>
          <cell r="B3812">
            <v>80500</v>
          </cell>
          <cell r="C3812"/>
          <cell r="D3812"/>
          <cell r="E3812">
            <v>3</v>
          </cell>
          <cell r="F3812">
            <v>3</v>
          </cell>
          <cell r="G3812">
            <v>3</v>
          </cell>
          <cell r="H3812">
            <v>241500</v>
          </cell>
          <cell r="I3812">
            <v>80500</v>
          </cell>
          <cell r="J3812"/>
          <cell r="K3812"/>
          <cell r="L3812"/>
          <cell r="M3812"/>
          <cell r="N3812"/>
          <cell r="O3812"/>
          <cell r="P3812"/>
          <cell r="Q3812"/>
          <cell r="R3812"/>
          <cell r="S3812"/>
          <cell r="T3812"/>
          <cell r="W3812"/>
          <cell r="X3812">
            <v>38596</v>
          </cell>
          <cell r="Y3812">
            <v>0</v>
          </cell>
          <cell r="Z3812">
            <v>3</v>
          </cell>
          <cell r="AC3812">
            <v>0</v>
          </cell>
        </row>
        <row r="3813">
          <cell r="A3813">
            <v>38598</v>
          </cell>
          <cell r="B3813">
            <v>80500</v>
          </cell>
          <cell r="C3813"/>
          <cell r="D3813"/>
          <cell r="E3813">
            <v>3</v>
          </cell>
          <cell r="F3813">
            <v>3</v>
          </cell>
          <cell r="G3813">
            <v>3</v>
          </cell>
          <cell r="H3813">
            <v>241500</v>
          </cell>
          <cell r="I3813">
            <v>80500</v>
          </cell>
          <cell r="J3813"/>
          <cell r="K3813"/>
          <cell r="L3813"/>
          <cell r="M3813"/>
          <cell r="N3813"/>
          <cell r="O3813"/>
          <cell r="P3813"/>
          <cell r="Q3813"/>
          <cell r="R3813"/>
          <cell r="S3813"/>
          <cell r="T3813"/>
          <cell r="W3813"/>
          <cell r="X3813" t="str">
            <v>Sin movimiento</v>
          </cell>
          <cell r="Y3813">
            <v>0</v>
          </cell>
          <cell r="Z3813">
            <v>3</v>
          </cell>
          <cell r="AC3813">
            <v>0</v>
          </cell>
        </row>
        <row r="3814">
          <cell r="A3814">
            <v>38599</v>
          </cell>
          <cell r="B3814">
            <v>80500</v>
          </cell>
          <cell r="C3814"/>
          <cell r="D3814"/>
          <cell r="E3814">
            <v>3</v>
          </cell>
          <cell r="F3814">
            <v>3</v>
          </cell>
          <cell r="G3814">
            <v>3</v>
          </cell>
          <cell r="H3814">
            <v>241500</v>
          </cell>
          <cell r="I3814">
            <v>80500</v>
          </cell>
          <cell r="J3814"/>
          <cell r="K3814"/>
          <cell r="L3814"/>
          <cell r="M3814"/>
          <cell r="N3814"/>
          <cell r="O3814"/>
          <cell r="P3814"/>
          <cell r="Q3814"/>
          <cell r="R3814"/>
          <cell r="S3814"/>
          <cell r="T3814"/>
          <cell r="W3814"/>
          <cell r="X3814" t="str">
            <v>Sin movimiento</v>
          </cell>
          <cell r="Y3814">
            <v>0</v>
          </cell>
          <cell r="Z3814">
            <v>3</v>
          </cell>
          <cell r="AC3814">
            <v>0</v>
          </cell>
        </row>
        <row r="3815">
          <cell r="A3815">
            <v>38600</v>
          </cell>
          <cell r="B3815">
            <v>23000</v>
          </cell>
          <cell r="C3815"/>
          <cell r="D3815"/>
          <cell r="E3815">
            <v>2.85</v>
          </cell>
          <cell r="F3815">
            <v>2.9</v>
          </cell>
          <cell r="G3815">
            <v>2.87</v>
          </cell>
          <cell r="H3815">
            <v>66010</v>
          </cell>
          <cell r="I3815">
            <v>23000</v>
          </cell>
          <cell r="J3815"/>
          <cell r="K3815"/>
          <cell r="L3815"/>
          <cell r="M3815"/>
          <cell r="N3815"/>
          <cell r="O3815"/>
          <cell r="P3815"/>
          <cell r="Q3815"/>
          <cell r="R3815"/>
          <cell r="S3815"/>
          <cell r="T3815"/>
          <cell r="W3815"/>
          <cell r="X3815">
            <v>38596</v>
          </cell>
          <cell r="Y3815">
            <v>4.9999999999999822</v>
          </cell>
          <cell r="Z3815">
            <v>3</v>
          </cell>
          <cell r="AC3815">
            <v>-10.000000000000009</v>
          </cell>
        </row>
        <row r="3816">
          <cell r="A3816">
            <v>38601</v>
          </cell>
          <cell r="B3816">
            <v>20000</v>
          </cell>
          <cell r="C3816"/>
          <cell r="D3816"/>
          <cell r="E3816">
            <v>2.9</v>
          </cell>
          <cell r="F3816">
            <v>2.9</v>
          </cell>
          <cell r="G3816">
            <v>2.9</v>
          </cell>
          <cell r="H3816">
            <v>58000</v>
          </cell>
          <cell r="I3816">
            <v>20000</v>
          </cell>
          <cell r="J3816"/>
          <cell r="K3816"/>
          <cell r="L3816"/>
          <cell r="M3816"/>
          <cell r="N3816"/>
          <cell r="O3816"/>
          <cell r="P3816"/>
          <cell r="Q3816"/>
          <cell r="R3816"/>
          <cell r="S3816"/>
          <cell r="T3816"/>
          <cell r="W3816"/>
          <cell r="X3816">
            <v>38596</v>
          </cell>
          <cell r="Y3816">
            <v>0</v>
          </cell>
          <cell r="Z3816">
            <v>3</v>
          </cell>
          <cell r="AC3816">
            <v>-10.000000000000009</v>
          </cell>
        </row>
        <row r="3817">
          <cell r="A3817">
            <v>38602</v>
          </cell>
          <cell r="B3817">
            <v>69500</v>
          </cell>
          <cell r="C3817"/>
          <cell r="D3817"/>
          <cell r="E3817">
            <v>2.9</v>
          </cell>
          <cell r="F3817">
            <v>2.95</v>
          </cell>
          <cell r="G3817">
            <v>2.91</v>
          </cell>
          <cell r="H3817">
            <v>202245</v>
          </cell>
          <cell r="I3817">
            <v>69500</v>
          </cell>
          <cell r="J3817"/>
          <cell r="K3817"/>
          <cell r="L3817"/>
          <cell r="M3817"/>
          <cell r="N3817"/>
          <cell r="O3817"/>
          <cell r="P3817"/>
          <cell r="Q3817"/>
          <cell r="R3817"/>
          <cell r="S3817"/>
          <cell r="T3817"/>
          <cell r="W3817"/>
          <cell r="X3817">
            <v>38596</v>
          </cell>
          <cell r="Y3817">
            <v>5.0000000000000266</v>
          </cell>
          <cell r="Z3817">
            <v>3</v>
          </cell>
          <cell r="AC3817">
            <v>-4.9999999999999822</v>
          </cell>
        </row>
        <row r="3818">
          <cell r="A3818">
            <v>38603</v>
          </cell>
          <cell r="B3818">
            <v>33000</v>
          </cell>
          <cell r="C3818"/>
          <cell r="D3818"/>
          <cell r="E3818">
            <v>2.9</v>
          </cell>
          <cell r="F3818">
            <v>2.95</v>
          </cell>
          <cell r="G3818">
            <v>2.91</v>
          </cell>
          <cell r="H3818">
            <v>96030</v>
          </cell>
          <cell r="I3818">
            <v>33000</v>
          </cell>
          <cell r="J3818"/>
          <cell r="K3818"/>
          <cell r="L3818"/>
          <cell r="M3818"/>
          <cell r="N3818"/>
          <cell r="O3818"/>
          <cell r="P3818"/>
          <cell r="Q3818"/>
          <cell r="R3818"/>
          <cell r="S3818"/>
          <cell r="T3818"/>
          <cell r="W3818"/>
          <cell r="X3818">
            <v>38596</v>
          </cell>
          <cell r="Y3818">
            <v>5.0000000000000266</v>
          </cell>
          <cell r="Z3818">
            <v>3</v>
          </cell>
          <cell r="AC3818">
            <v>-4.9999999999999822</v>
          </cell>
        </row>
        <row r="3819">
          <cell r="A3819">
            <v>38604</v>
          </cell>
          <cell r="B3819">
            <v>100000</v>
          </cell>
          <cell r="C3819"/>
          <cell r="D3819"/>
          <cell r="E3819">
            <v>2.85</v>
          </cell>
          <cell r="F3819">
            <v>3</v>
          </cell>
          <cell r="G3819">
            <v>2.95</v>
          </cell>
          <cell r="H3819">
            <v>295000</v>
          </cell>
          <cell r="I3819">
            <v>100000</v>
          </cell>
          <cell r="J3819"/>
          <cell r="K3819"/>
          <cell r="L3819"/>
          <cell r="M3819"/>
          <cell r="N3819"/>
          <cell r="O3819"/>
          <cell r="P3819"/>
          <cell r="Q3819"/>
          <cell r="R3819"/>
          <cell r="S3819"/>
          <cell r="T3819"/>
          <cell r="W3819"/>
          <cell r="X3819">
            <v>38596</v>
          </cell>
          <cell r="Y3819">
            <v>14.999999999999991</v>
          </cell>
          <cell r="Z3819">
            <v>3</v>
          </cell>
          <cell r="AC3819">
            <v>0</v>
          </cell>
        </row>
        <row r="3820">
          <cell r="A3820">
            <v>38605</v>
          </cell>
          <cell r="B3820">
            <v>100000</v>
          </cell>
          <cell r="C3820"/>
          <cell r="D3820"/>
          <cell r="E3820">
            <v>2.85</v>
          </cell>
          <cell r="F3820">
            <v>3</v>
          </cell>
          <cell r="G3820">
            <v>2.95</v>
          </cell>
          <cell r="H3820">
            <v>295000</v>
          </cell>
          <cell r="I3820">
            <v>100000</v>
          </cell>
          <cell r="J3820"/>
          <cell r="K3820"/>
          <cell r="L3820"/>
          <cell r="M3820"/>
          <cell r="N3820"/>
          <cell r="O3820"/>
          <cell r="P3820"/>
          <cell r="Q3820"/>
          <cell r="R3820"/>
          <cell r="S3820"/>
          <cell r="T3820"/>
          <cell r="W3820"/>
          <cell r="X3820" t="str">
            <v>Sin movimiento</v>
          </cell>
          <cell r="Y3820">
            <v>14.999999999999991</v>
          </cell>
          <cell r="Z3820">
            <v>3</v>
          </cell>
          <cell r="AC3820">
            <v>0</v>
          </cell>
        </row>
        <row r="3821">
          <cell r="A3821">
            <v>38606</v>
          </cell>
          <cell r="B3821">
            <v>100000</v>
          </cell>
          <cell r="C3821"/>
          <cell r="D3821"/>
          <cell r="E3821">
            <v>2.85</v>
          </cell>
          <cell r="F3821">
            <v>3</v>
          </cell>
          <cell r="G3821">
            <v>2.95</v>
          </cell>
          <cell r="H3821">
            <v>295000</v>
          </cell>
          <cell r="I3821">
            <v>100000</v>
          </cell>
          <cell r="J3821"/>
          <cell r="K3821"/>
          <cell r="L3821"/>
          <cell r="M3821"/>
          <cell r="N3821"/>
          <cell r="O3821"/>
          <cell r="P3821"/>
          <cell r="Q3821"/>
          <cell r="R3821"/>
          <cell r="S3821"/>
          <cell r="T3821"/>
          <cell r="W3821"/>
          <cell r="X3821" t="str">
            <v>Sin movimiento</v>
          </cell>
          <cell r="Y3821">
            <v>14.999999999999991</v>
          </cell>
          <cell r="Z3821">
            <v>3</v>
          </cell>
          <cell r="AC3821">
            <v>0</v>
          </cell>
        </row>
        <row r="3822">
          <cell r="A3822">
            <v>38607</v>
          </cell>
          <cell r="B3822">
            <v>129000</v>
          </cell>
          <cell r="C3822"/>
          <cell r="D3822"/>
          <cell r="E3822">
            <v>2.9</v>
          </cell>
          <cell r="F3822">
            <v>3</v>
          </cell>
          <cell r="G3822">
            <v>2.95</v>
          </cell>
          <cell r="H3822">
            <v>380550</v>
          </cell>
          <cell r="I3822">
            <v>129000</v>
          </cell>
          <cell r="J3822"/>
          <cell r="K3822"/>
          <cell r="L3822"/>
          <cell r="M3822"/>
          <cell r="N3822"/>
          <cell r="O3822"/>
          <cell r="P3822"/>
          <cell r="Q3822"/>
          <cell r="R3822"/>
          <cell r="S3822"/>
          <cell r="T3822"/>
          <cell r="W3822"/>
          <cell r="X3822">
            <v>38596</v>
          </cell>
          <cell r="Y3822">
            <v>10.000000000000009</v>
          </cell>
          <cell r="Z3822">
            <v>3</v>
          </cell>
          <cell r="AC3822">
            <v>0</v>
          </cell>
        </row>
        <row r="3823">
          <cell r="A3823">
            <v>38608</v>
          </cell>
          <cell r="B3823">
            <v>169000</v>
          </cell>
          <cell r="C3823"/>
          <cell r="D3823"/>
          <cell r="E3823">
            <v>2.95</v>
          </cell>
          <cell r="F3823">
            <v>3</v>
          </cell>
          <cell r="G3823">
            <v>2.97</v>
          </cell>
          <cell r="H3823">
            <v>501930.00000000006</v>
          </cell>
          <cell r="I3823">
            <v>169000</v>
          </cell>
          <cell r="J3823"/>
          <cell r="K3823"/>
          <cell r="L3823"/>
          <cell r="M3823"/>
          <cell r="N3823"/>
          <cell r="O3823"/>
          <cell r="P3823"/>
          <cell r="Q3823"/>
          <cell r="R3823"/>
          <cell r="S3823"/>
          <cell r="T3823"/>
          <cell r="W3823"/>
          <cell r="X3823">
            <v>38596</v>
          </cell>
          <cell r="Y3823">
            <v>4.9999999999999822</v>
          </cell>
          <cell r="Z3823">
            <v>3</v>
          </cell>
          <cell r="AC3823">
            <v>0</v>
          </cell>
        </row>
        <row r="3824">
          <cell r="A3824">
            <v>38609</v>
          </cell>
          <cell r="B3824">
            <v>378300</v>
          </cell>
          <cell r="C3824"/>
          <cell r="D3824"/>
          <cell r="E3824">
            <v>2.95</v>
          </cell>
          <cell r="F3824">
            <v>3.05</v>
          </cell>
          <cell r="G3824">
            <v>3</v>
          </cell>
          <cell r="H3824">
            <v>1134900</v>
          </cell>
          <cell r="I3824">
            <v>378300</v>
          </cell>
          <cell r="J3824"/>
          <cell r="K3824"/>
          <cell r="L3824"/>
          <cell r="M3824"/>
          <cell r="N3824"/>
          <cell r="O3824"/>
          <cell r="P3824"/>
          <cell r="Q3824"/>
          <cell r="R3824"/>
          <cell r="S3824"/>
          <cell r="T3824"/>
          <cell r="W3824"/>
          <cell r="X3824">
            <v>38596</v>
          </cell>
          <cell r="Y3824">
            <v>9.9999999999999645</v>
          </cell>
          <cell r="Z3824">
            <v>3</v>
          </cell>
          <cell r="AC3824">
            <v>4.9999999999999822</v>
          </cell>
        </row>
        <row r="3825">
          <cell r="A3825">
            <v>38610</v>
          </cell>
          <cell r="B3825">
            <v>326500</v>
          </cell>
          <cell r="C3825"/>
          <cell r="D3825"/>
          <cell r="E3825">
            <v>2.95</v>
          </cell>
          <cell r="F3825">
            <v>3.05</v>
          </cell>
          <cell r="G3825">
            <v>3</v>
          </cell>
          <cell r="H3825">
            <v>979500</v>
          </cell>
          <cell r="I3825">
            <v>326500</v>
          </cell>
          <cell r="J3825"/>
          <cell r="K3825"/>
          <cell r="L3825"/>
          <cell r="M3825"/>
          <cell r="N3825"/>
          <cell r="O3825"/>
          <cell r="P3825"/>
          <cell r="Q3825"/>
          <cell r="R3825"/>
          <cell r="S3825"/>
          <cell r="T3825"/>
          <cell r="W3825"/>
          <cell r="X3825">
            <v>38596</v>
          </cell>
          <cell r="Y3825">
            <v>9.9999999999999645</v>
          </cell>
          <cell r="Z3825">
            <v>3</v>
          </cell>
          <cell r="AC3825">
            <v>4.9999999999999822</v>
          </cell>
        </row>
        <row r="3826">
          <cell r="A3826">
            <v>38611</v>
          </cell>
          <cell r="B3826">
            <v>272100</v>
          </cell>
          <cell r="C3826"/>
          <cell r="D3826"/>
          <cell r="E3826">
            <v>3</v>
          </cell>
          <cell r="F3826">
            <v>3.05</v>
          </cell>
          <cell r="G3826">
            <v>3.01</v>
          </cell>
          <cell r="H3826">
            <v>819021</v>
          </cell>
          <cell r="I3826">
            <v>272100</v>
          </cell>
          <cell r="J3826"/>
          <cell r="K3826"/>
          <cell r="L3826"/>
          <cell r="M3826"/>
          <cell r="N3826"/>
          <cell r="O3826"/>
          <cell r="P3826"/>
          <cell r="Q3826"/>
          <cell r="R3826"/>
          <cell r="S3826"/>
          <cell r="T3826"/>
          <cell r="W3826"/>
          <cell r="X3826">
            <v>38596</v>
          </cell>
          <cell r="Y3826">
            <v>4.9999999999999822</v>
          </cell>
          <cell r="Z3826">
            <v>3</v>
          </cell>
          <cell r="AC3826">
            <v>4.9999999999999822</v>
          </cell>
        </row>
        <row r="3827">
          <cell r="A3827">
            <v>38612</v>
          </cell>
          <cell r="B3827">
            <v>272100</v>
          </cell>
          <cell r="C3827"/>
          <cell r="D3827"/>
          <cell r="E3827">
            <v>3</v>
          </cell>
          <cell r="F3827">
            <v>3.05</v>
          </cell>
          <cell r="G3827">
            <v>3.01</v>
          </cell>
          <cell r="H3827">
            <v>819021</v>
          </cell>
          <cell r="I3827">
            <v>272100</v>
          </cell>
          <cell r="J3827"/>
          <cell r="K3827"/>
          <cell r="L3827"/>
          <cell r="M3827"/>
          <cell r="N3827"/>
          <cell r="O3827"/>
          <cell r="P3827"/>
          <cell r="Q3827"/>
          <cell r="R3827"/>
          <cell r="S3827"/>
          <cell r="T3827"/>
          <cell r="W3827"/>
          <cell r="X3827" t="str">
            <v>Sin movimiento</v>
          </cell>
          <cell r="Y3827">
            <v>4.9999999999999822</v>
          </cell>
          <cell r="Z3827">
            <v>3</v>
          </cell>
          <cell r="AC3827">
            <v>4.9999999999999822</v>
          </cell>
        </row>
        <row r="3828">
          <cell r="A3828">
            <v>38613</v>
          </cell>
          <cell r="B3828">
            <v>272100</v>
          </cell>
          <cell r="C3828"/>
          <cell r="D3828"/>
          <cell r="E3828">
            <v>3</v>
          </cell>
          <cell r="F3828">
            <v>3.05</v>
          </cell>
          <cell r="G3828">
            <v>3.01</v>
          </cell>
          <cell r="H3828">
            <v>819021</v>
          </cell>
          <cell r="I3828">
            <v>272100</v>
          </cell>
          <cell r="J3828"/>
          <cell r="K3828"/>
          <cell r="L3828"/>
          <cell r="M3828"/>
          <cell r="N3828"/>
          <cell r="O3828"/>
          <cell r="P3828"/>
          <cell r="Q3828"/>
          <cell r="R3828"/>
          <cell r="S3828"/>
          <cell r="T3828"/>
          <cell r="W3828"/>
          <cell r="X3828" t="str">
            <v>Sin movimiento</v>
          </cell>
          <cell r="Y3828">
            <v>4.9999999999999822</v>
          </cell>
          <cell r="Z3828">
            <v>3</v>
          </cell>
          <cell r="AC3828">
            <v>4.9999999999999822</v>
          </cell>
        </row>
        <row r="3829">
          <cell r="A3829">
            <v>38614</v>
          </cell>
          <cell r="B3829">
            <v>166800</v>
          </cell>
          <cell r="C3829"/>
          <cell r="D3829"/>
          <cell r="E3829">
            <v>2.75</v>
          </cell>
          <cell r="F3829">
            <v>3.05</v>
          </cell>
          <cell r="G3829">
            <v>2.99</v>
          </cell>
          <cell r="H3829">
            <v>498732.00000000006</v>
          </cell>
          <cell r="I3829">
            <v>166800</v>
          </cell>
          <cell r="J3829"/>
          <cell r="K3829"/>
          <cell r="L3829"/>
          <cell r="M3829"/>
          <cell r="N3829"/>
          <cell r="O3829"/>
          <cell r="P3829"/>
          <cell r="Q3829"/>
          <cell r="R3829"/>
          <cell r="S3829"/>
          <cell r="T3829"/>
          <cell r="W3829"/>
          <cell r="X3829">
            <v>38596</v>
          </cell>
          <cell r="Y3829">
            <v>29.999999999999982</v>
          </cell>
          <cell r="Z3829">
            <v>3</v>
          </cell>
          <cell r="AC3829">
            <v>4.9999999999999822</v>
          </cell>
        </row>
        <row r="3830">
          <cell r="A3830">
            <v>38615</v>
          </cell>
          <cell r="B3830">
            <v>137600</v>
          </cell>
          <cell r="C3830"/>
          <cell r="D3830"/>
          <cell r="E3830">
            <v>2.75</v>
          </cell>
          <cell r="F3830">
            <v>3</v>
          </cell>
          <cell r="G3830">
            <v>2.91</v>
          </cell>
          <cell r="H3830">
            <v>400416</v>
          </cell>
          <cell r="I3830">
            <v>137600</v>
          </cell>
          <cell r="J3830"/>
          <cell r="K3830"/>
          <cell r="L3830"/>
          <cell r="M3830"/>
          <cell r="N3830"/>
          <cell r="O3830"/>
          <cell r="P3830"/>
          <cell r="Q3830"/>
          <cell r="R3830"/>
          <cell r="S3830"/>
          <cell r="T3830"/>
          <cell r="W3830"/>
          <cell r="X3830">
            <v>38596</v>
          </cell>
          <cell r="Y3830">
            <v>25</v>
          </cell>
          <cell r="Z3830">
            <v>3</v>
          </cell>
          <cell r="AC3830">
            <v>0</v>
          </cell>
        </row>
        <row r="3831">
          <cell r="A3831">
            <v>38616</v>
          </cell>
          <cell r="B3831">
            <v>165800</v>
          </cell>
          <cell r="C3831"/>
          <cell r="D3831"/>
          <cell r="E3831">
            <v>2.9</v>
          </cell>
          <cell r="F3831">
            <v>3</v>
          </cell>
          <cell r="G3831">
            <v>2.97</v>
          </cell>
          <cell r="H3831">
            <v>492426.00000000006</v>
          </cell>
          <cell r="I3831">
            <v>165800</v>
          </cell>
          <cell r="J3831"/>
          <cell r="K3831"/>
          <cell r="L3831"/>
          <cell r="M3831"/>
          <cell r="N3831"/>
          <cell r="O3831"/>
          <cell r="P3831"/>
          <cell r="Q3831"/>
          <cell r="R3831"/>
          <cell r="S3831"/>
          <cell r="T3831"/>
          <cell r="W3831"/>
          <cell r="X3831">
            <v>38596</v>
          </cell>
          <cell r="Y3831">
            <v>10.000000000000009</v>
          </cell>
          <cell r="Z3831">
            <v>3</v>
          </cell>
          <cell r="AC3831">
            <v>0</v>
          </cell>
        </row>
        <row r="3832">
          <cell r="A3832">
            <v>38617</v>
          </cell>
          <cell r="B3832">
            <v>174500</v>
          </cell>
          <cell r="C3832"/>
          <cell r="D3832"/>
          <cell r="E3832">
            <v>2.95</v>
          </cell>
          <cell r="F3832">
            <v>3</v>
          </cell>
          <cell r="G3832">
            <v>2.99</v>
          </cell>
          <cell r="H3832">
            <v>521755.00000000006</v>
          </cell>
          <cell r="I3832">
            <v>174500</v>
          </cell>
          <cell r="J3832"/>
          <cell r="K3832"/>
          <cell r="L3832"/>
          <cell r="M3832"/>
          <cell r="N3832"/>
          <cell r="O3832"/>
          <cell r="P3832"/>
          <cell r="Q3832"/>
          <cell r="R3832"/>
          <cell r="S3832"/>
          <cell r="T3832"/>
          <cell r="W3832"/>
          <cell r="X3832">
            <v>38596</v>
          </cell>
          <cell r="Y3832">
            <v>4.9999999999999822</v>
          </cell>
          <cell r="Z3832">
            <v>3</v>
          </cell>
          <cell r="AC3832">
            <v>0</v>
          </cell>
        </row>
        <row r="3833">
          <cell r="A3833">
            <v>38618</v>
          </cell>
          <cell r="B3833">
            <v>247500</v>
          </cell>
          <cell r="C3833"/>
          <cell r="D3833"/>
          <cell r="E3833">
            <v>3</v>
          </cell>
          <cell r="F3833">
            <v>3.05</v>
          </cell>
          <cell r="G3833">
            <v>3</v>
          </cell>
          <cell r="H3833">
            <v>742500</v>
          </cell>
          <cell r="I3833">
            <v>247500</v>
          </cell>
          <cell r="J3833"/>
          <cell r="K3833"/>
          <cell r="L3833"/>
          <cell r="M3833"/>
          <cell r="N3833"/>
          <cell r="O3833"/>
          <cell r="P3833"/>
          <cell r="Q3833"/>
          <cell r="R3833"/>
          <cell r="S3833"/>
          <cell r="T3833"/>
          <cell r="W3833"/>
          <cell r="X3833">
            <v>38596</v>
          </cell>
          <cell r="Y3833">
            <v>4.9999999999999822</v>
          </cell>
          <cell r="Z3833">
            <v>3</v>
          </cell>
          <cell r="AC3833">
            <v>4.9999999999999822</v>
          </cell>
        </row>
        <row r="3834">
          <cell r="A3834">
            <v>38619</v>
          </cell>
          <cell r="B3834">
            <v>247500</v>
          </cell>
          <cell r="C3834"/>
          <cell r="D3834"/>
          <cell r="E3834">
            <v>3</v>
          </cell>
          <cell r="F3834">
            <v>3.05</v>
          </cell>
          <cell r="G3834">
            <v>3</v>
          </cell>
          <cell r="H3834">
            <v>742500</v>
          </cell>
          <cell r="I3834">
            <v>247500</v>
          </cell>
          <cell r="J3834"/>
          <cell r="K3834"/>
          <cell r="L3834"/>
          <cell r="M3834"/>
          <cell r="N3834"/>
          <cell r="O3834"/>
          <cell r="P3834"/>
          <cell r="Q3834"/>
          <cell r="R3834"/>
          <cell r="S3834"/>
          <cell r="T3834"/>
          <cell r="W3834"/>
          <cell r="X3834" t="str">
            <v>Sin movimiento</v>
          </cell>
          <cell r="Y3834">
            <v>4.9999999999999822</v>
          </cell>
          <cell r="Z3834">
            <v>3</v>
          </cell>
          <cell r="AC3834">
            <v>4.9999999999999822</v>
          </cell>
        </row>
        <row r="3835">
          <cell r="A3835">
            <v>38620</v>
          </cell>
          <cell r="B3835">
            <v>247500</v>
          </cell>
          <cell r="C3835"/>
          <cell r="D3835"/>
          <cell r="E3835">
            <v>3</v>
          </cell>
          <cell r="F3835">
            <v>3.05</v>
          </cell>
          <cell r="G3835">
            <v>3</v>
          </cell>
          <cell r="H3835">
            <v>742500</v>
          </cell>
          <cell r="I3835">
            <v>247500</v>
          </cell>
          <cell r="J3835"/>
          <cell r="K3835"/>
          <cell r="L3835"/>
          <cell r="M3835"/>
          <cell r="N3835"/>
          <cell r="O3835"/>
          <cell r="P3835"/>
          <cell r="Q3835"/>
          <cell r="R3835"/>
          <cell r="S3835"/>
          <cell r="T3835"/>
          <cell r="W3835"/>
          <cell r="X3835" t="str">
            <v>Sin movimiento</v>
          </cell>
          <cell r="Y3835">
            <v>4.9999999999999822</v>
          </cell>
          <cell r="Z3835">
            <v>3</v>
          </cell>
          <cell r="AC3835">
            <v>4.9999999999999822</v>
          </cell>
        </row>
        <row r="3836">
          <cell r="A3836">
            <v>38621</v>
          </cell>
          <cell r="B3836">
            <v>357200</v>
          </cell>
          <cell r="C3836"/>
          <cell r="D3836"/>
          <cell r="E3836">
            <v>3</v>
          </cell>
          <cell r="F3836">
            <v>3</v>
          </cell>
          <cell r="G3836">
            <v>3</v>
          </cell>
          <cell r="H3836">
            <v>1071600</v>
          </cell>
          <cell r="I3836">
            <v>357200</v>
          </cell>
          <cell r="J3836"/>
          <cell r="K3836"/>
          <cell r="L3836"/>
          <cell r="M3836"/>
          <cell r="N3836"/>
          <cell r="O3836"/>
          <cell r="P3836"/>
          <cell r="Q3836"/>
          <cell r="R3836"/>
          <cell r="S3836"/>
          <cell r="T3836"/>
          <cell r="W3836"/>
          <cell r="X3836">
            <v>38596</v>
          </cell>
          <cell r="Y3836">
            <v>0</v>
          </cell>
          <cell r="Z3836">
            <v>3</v>
          </cell>
          <cell r="AC3836">
            <v>0</v>
          </cell>
        </row>
        <row r="3837">
          <cell r="A3837">
            <v>38622</v>
          </cell>
          <cell r="B3837">
            <v>299000</v>
          </cell>
          <cell r="C3837"/>
          <cell r="D3837"/>
          <cell r="E3837">
            <v>2.95</v>
          </cell>
          <cell r="F3837">
            <v>3</v>
          </cell>
          <cell r="G3837">
            <v>2.98</v>
          </cell>
          <cell r="H3837">
            <v>891020</v>
          </cell>
          <cell r="I3837">
            <v>299000</v>
          </cell>
          <cell r="J3837"/>
          <cell r="K3837"/>
          <cell r="L3837"/>
          <cell r="M3837"/>
          <cell r="N3837"/>
          <cell r="O3837"/>
          <cell r="P3837"/>
          <cell r="Q3837"/>
          <cell r="R3837"/>
          <cell r="S3837"/>
          <cell r="T3837"/>
          <cell r="W3837"/>
          <cell r="X3837">
            <v>38596</v>
          </cell>
          <cell r="Y3837">
            <v>4.9999999999999822</v>
          </cell>
          <cell r="Z3837">
            <v>3</v>
          </cell>
          <cell r="AC3837">
            <v>0</v>
          </cell>
        </row>
        <row r="3838">
          <cell r="A3838">
            <v>38623</v>
          </cell>
          <cell r="B3838">
            <v>322500</v>
          </cell>
          <cell r="C3838"/>
          <cell r="D3838"/>
          <cell r="E3838">
            <v>2.9</v>
          </cell>
          <cell r="F3838">
            <v>3</v>
          </cell>
          <cell r="G3838">
            <v>2.98</v>
          </cell>
          <cell r="H3838">
            <v>961050</v>
          </cell>
          <cell r="I3838">
            <v>322500</v>
          </cell>
          <cell r="J3838"/>
          <cell r="K3838"/>
          <cell r="L3838"/>
          <cell r="M3838"/>
          <cell r="N3838"/>
          <cell r="O3838"/>
          <cell r="P3838"/>
          <cell r="Q3838"/>
          <cell r="R3838"/>
          <cell r="S3838"/>
          <cell r="T3838"/>
          <cell r="W3838"/>
          <cell r="X3838">
            <v>38596</v>
          </cell>
          <cell r="Y3838">
            <v>10.000000000000009</v>
          </cell>
          <cell r="Z3838">
            <v>3</v>
          </cell>
          <cell r="AC3838">
            <v>0</v>
          </cell>
        </row>
        <row r="3839">
          <cell r="A3839">
            <v>38624</v>
          </cell>
          <cell r="B3839">
            <v>241400</v>
          </cell>
          <cell r="C3839"/>
          <cell r="D3839"/>
          <cell r="E3839">
            <v>2.95</v>
          </cell>
          <cell r="F3839">
            <v>3</v>
          </cell>
          <cell r="G3839">
            <v>2.99</v>
          </cell>
          <cell r="H3839">
            <v>721786</v>
          </cell>
          <cell r="I3839">
            <v>241400</v>
          </cell>
          <cell r="J3839"/>
          <cell r="K3839"/>
          <cell r="L3839"/>
          <cell r="M3839"/>
          <cell r="N3839"/>
          <cell r="O3839"/>
          <cell r="P3839"/>
          <cell r="Q3839"/>
          <cell r="R3839"/>
          <cell r="S3839"/>
          <cell r="T3839"/>
          <cell r="W3839"/>
          <cell r="X3839">
            <v>38596</v>
          </cell>
          <cell r="Y3839">
            <v>4.9999999999999822</v>
          </cell>
          <cell r="Z3839">
            <v>3</v>
          </cell>
          <cell r="AC3839">
            <v>0</v>
          </cell>
        </row>
        <row r="3840">
          <cell r="A3840">
            <v>38625</v>
          </cell>
          <cell r="B3840">
            <v>176500</v>
          </cell>
          <cell r="C3840"/>
          <cell r="D3840"/>
          <cell r="E3840">
            <v>2.85</v>
          </cell>
          <cell r="F3840">
            <v>3.05</v>
          </cell>
          <cell r="G3840">
            <v>3.01</v>
          </cell>
          <cell r="H3840">
            <v>531265</v>
          </cell>
          <cell r="I3840">
            <v>176500</v>
          </cell>
          <cell r="J3840">
            <v>16178718</v>
          </cell>
          <cell r="K3840">
            <v>5413400</v>
          </cell>
          <cell r="L3840">
            <v>2.988642627553848</v>
          </cell>
          <cell r="M3840"/>
          <cell r="N3840"/>
          <cell r="O3840"/>
          <cell r="P3840"/>
          <cell r="Q3840"/>
          <cell r="R3840"/>
          <cell r="S3840"/>
          <cell r="T3840"/>
          <cell r="W3840"/>
          <cell r="X3840">
            <v>38596</v>
          </cell>
          <cell r="Y3840">
            <v>19.999999999999972</v>
          </cell>
          <cell r="Z3840">
            <v>3</v>
          </cell>
          <cell r="AC3840">
            <v>4.9999999999999822</v>
          </cell>
        </row>
        <row r="3841">
          <cell r="A3841">
            <v>38626</v>
          </cell>
          <cell r="B3841">
            <v>176500</v>
          </cell>
          <cell r="C3841"/>
          <cell r="D3841"/>
          <cell r="E3841">
            <v>2.85</v>
          </cell>
          <cell r="F3841">
            <v>3.05</v>
          </cell>
          <cell r="G3841">
            <v>3.01</v>
          </cell>
          <cell r="H3841">
            <v>531265</v>
          </cell>
          <cell r="I3841">
            <v>176500</v>
          </cell>
          <cell r="J3841"/>
          <cell r="K3841"/>
          <cell r="L3841"/>
          <cell r="M3841"/>
          <cell r="N3841"/>
          <cell r="O3841"/>
          <cell r="P3841"/>
          <cell r="Q3841"/>
          <cell r="R3841"/>
          <cell r="S3841"/>
          <cell r="T3841"/>
          <cell r="W3841"/>
          <cell r="X3841" t="str">
            <v>Sin movimiento</v>
          </cell>
          <cell r="Y3841">
            <v>19.999999999999972</v>
          </cell>
          <cell r="Z3841">
            <v>3</v>
          </cell>
          <cell r="AC3841">
            <v>4.9999999999999822</v>
          </cell>
        </row>
        <row r="3842">
          <cell r="A3842">
            <v>38627</v>
          </cell>
          <cell r="B3842">
            <v>176500</v>
          </cell>
          <cell r="C3842"/>
          <cell r="D3842"/>
          <cell r="E3842">
            <v>2.85</v>
          </cell>
          <cell r="F3842">
            <v>3.05</v>
          </cell>
          <cell r="G3842">
            <v>3.01</v>
          </cell>
          <cell r="H3842">
            <v>531265</v>
          </cell>
          <cell r="I3842">
            <v>176500</v>
          </cell>
          <cell r="J3842"/>
          <cell r="K3842"/>
          <cell r="L3842"/>
          <cell r="M3842"/>
          <cell r="N3842"/>
          <cell r="O3842"/>
          <cell r="P3842"/>
          <cell r="Q3842"/>
          <cell r="R3842"/>
          <cell r="S3842"/>
          <cell r="T3842"/>
          <cell r="W3842"/>
          <cell r="X3842" t="str">
            <v>Sin movimiento</v>
          </cell>
          <cell r="Y3842">
            <v>19.999999999999972</v>
          </cell>
          <cell r="Z3842">
            <v>3</v>
          </cell>
          <cell r="AC3842">
            <v>4.9999999999999822</v>
          </cell>
        </row>
        <row r="3843">
          <cell r="A3843">
            <v>38628</v>
          </cell>
          <cell r="B3843">
            <v>64400</v>
          </cell>
          <cell r="C3843"/>
          <cell r="D3843"/>
          <cell r="E3843">
            <v>3.1</v>
          </cell>
          <cell r="F3843">
            <v>3.15</v>
          </cell>
          <cell r="G3843">
            <v>3.1</v>
          </cell>
          <cell r="H3843">
            <v>199640</v>
          </cell>
          <cell r="I3843">
            <v>64400</v>
          </cell>
          <cell r="J3843"/>
          <cell r="K3843"/>
          <cell r="L3843"/>
          <cell r="M3843"/>
          <cell r="N3843"/>
          <cell r="O3843"/>
          <cell r="P3843"/>
          <cell r="Q3843"/>
          <cell r="R3843"/>
          <cell r="S3843"/>
          <cell r="T3843"/>
          <cell r="W3843"/>
          <cell r="X3843">
            <v>38626</v>
          </cell>
          <cell r="Y3843">
            <v>4.9999999999999822</v>
          </cell>
          <cell r="Z3843">
            <v>3</v>
          </cell>
          <cell r="AC3843">
            <v>14.999999999999991</v>
          </cell>
        </row>
        <row r="3844">
          <cell r="A3844">
            <v>38629</v>
          </cell>
          <cell r="B3844">
            <v>83000</v>
          </cell>
          <cell r="C3844"/>
          <cell r="D3844"/>
          <cell r="E3844">
            <v>3.05</v>
          </cell>
          <cell r="F3844">
            <v>3.1</v>
          </cell>
          <cell r="G3844">
            <v>3.06</v>
          </cell>
          <cell r="H3844">
            <v>253980</v>
          </cell>
          <cell r="I3844">
            <v>83000</v>
          </cell>
          <cell r="J3844"/>
          <cell r="K3844"/>
          <cell r="L3844"/>
          <cell r="M3844"/>
          <cell r="N3844"/>
          <cell r="O3844"/>
          <cell r="P3844"/>
          <cell r="Q3844"/>
          <cell r="R3844"/>
          <cell r="S3844"/>
          <cell r="T3844"/>
          <cell r="W3844"/>
          <cell r="X3844">
            <v>38626</v>
          </cell>
          <cell r="Y3844">
            <v>5.0000000000000266</v>
          </cell>
          <cell r="Z3844">
            <v>3</v>
          </cell>
          <cell r="AC3844">
            <v>10.000000000000009</v>
          </cell>
        </row>
        <row r="3845">
          <cell r="A3845">
            <v>38630</v>
          </cell>
          <cell r="B3845">
            <v>155000</v>
          </cell>
          <cell r="C3845"/>
          <cell r="D3845"/>
          <cell r="E3845">
            <v>3</v>
          </cell>
          <cell r="F3845">
            <v>3.1</v>
          </cell>
          <cell r="G3845">
            <v>3.07</v>
          </cell>
          <cell r="H3845">
            <v>475850</v>
          </cell>
          <cell r="I3845">
            <v>155000</v>
          </cell>
          <cell r="J3845"/>
          <cell r="K3845"/>
          <cell r="L3845"/>
          <cell r="M3845"/>
          <cell r="N3845"/>
          <cell r="O3845"/>
          <cell r="P3845"/>
          <cell r="Q3845"/>
          <cell r="R3845"/>
          <cell r="S3845"/>
          <cell r="T3845"/>
          <cell r="W3845"/>
          <cell r="X3845">
            <v>38626</v>
          </cell>
          <cell r="Y3845">
            <v>10.000000000000009</v>
          </cell>
          <cell r="Z3845">
            <v>3</v>
          </cell>
          <cell r="AC3845">
            <v>10.000000000000009</v>
          </cell>
        </row>
        <row r="3846">
          <cell r="A3846">
            <v>38631</v>
          </cell>
          <cell r="B3846">
            <v>194400</v>
          </cell>
          <cell r="C3846"/>
          <cell r="D3846"/>
          <cell r="E3846">
            <v>3.05</v>
          </cell>
          <cell r="F3846">
            <v>3.1</v>
          </cell>
          <cell r="G3846">
            <v>3.07</v>
          </cell>
          <cell r="H3846">
            <v>596808</v>
          </cell>
          <cell r="I3846">
            <v>194400</v>
          </cell>
          <cell r="J3846"/>
          <cell r="K3846"/>
          <cell r="L3846"/>
          <cell r="M3846"/>
          <cell r="N3846"/>
          <cell r="O3846"/>
          <cell r="P3846"/>
          <cell r="Q3846"/>
          <cell r="R3846"/>
          <cell r="S3846"/>
          <cell r="T3846"/>
          <cell r="W3846"/>
          <cell r="X3846">
            <v>38626</v>
          </cell>
          <cell r="Y3846">
            <v>5.0000000000000266</v>
          </cell>
          <cell r="Z3846">
            <v>3</v>
          </cell>
          <cell r="AC3846">
            <v>10.000000000000009</v>
          </cell>
        </row>
        <row r="3847">
          <cell r="A3847">
            <v>38632</v>
          </cell>
          <cell r="B3847">
            <v>212900</v>
          </cell>
          <cell r="C3847"/>
          <cell r="D3847"/>
          <cell r="E3847">
            <v>3.05</v>
          </cell>
          <cell r="F3847">
            <v>3.05</v>
          </cell>
          <cell r="G3847">
            <v>3.05</v>
          </cell>
          <cell r="H3847">
            <v>649345</v>
          </cell>
          <cell r="I3847">
            <v>212900</v>
          </cell>
          <cell r="J3847"/>
          <cell r="K3847"/>
          <cell r="L3847"/>
          <cell r="M3847"/>
          <cell r="N3847"/>
          <cell r="O3847"/>
          <cell r="P3847"/>
          <cell r="Q3847"/>
          <cell r="R3847"/>
          <cell r="S3847"/>
          <cell r="T3847"/>
          <cell r="W3847"/>
          <cell r="X3847">
            <v>38626</v>
          </cell>
          <cell r="Y3847">
            <v>0</v>
          </cell>
          <cell r="Z3847">
            <v>3</v>
          </cell>
          <cell r="AC3847">
            <v>4.9999999999999822</v>
          </cell>
        </row>
        <row r="3848">
          <cell r="A3848">
            <v>38633</v>
          </cell>
          <cell r="B3848">
            <v>212900</v>
          </cell>
          <cell r="C3848"/>
          <cell r="D3848"/>
          <cell r="E3848">
            <v>3.05</v>
          </cell>
          <cell r="F3848">
            <v>3.05</v>
          </cell>
          <cell r="G3848">
            <v>3.05</v>
          </cell>
          <cell r="H3848">
            <v>649345</v>
          </cell>
          <cell r="I3848">
            <v>212900</v>
          </cell>
          <cell r="J3848"/>
          <cell r="K3848"/>
          <cell r="L3848"/>
          <cell r="M3848"/>
          <cell r="N3848"/>
          <cell r="O3848"/>
          <cell r="P3848"/>
          <cell r="Q3848"/>
          <cell r="R3848"/>
          <cell r="S3848"/>
          <cell r="T3848"/>
          <cell r="W3848"/>
          <cell r="X3848" t="str">
            <v>Sin movimiento</v>
          </cell>
          <cell r="Y3848">
            <v>0</v>
          </cell>
          <cell r="Z3848">
            <v>3</v>
          </cell>
          <cell r="AC3848">
            <v>4.9999999999999822</v>
          </cell>
        </row>
        <row r="3849">
          <cell r="A3849">
            <v>38634</v>
          </cell>
          <cell r="B3849">
            <v>212900</v>
          </cell>
          <cell r="C3849"/>
          <cell r="D3849"/>
          <cell r="E3849">
            <v>3.05</v>
          </cell>
          <cell r="F3849">
            <v>3.05</v>
          </cell>
          <cell r="G3849">
            <v>3.05</v>
          </cell>
          <cell r="H3849">
            <v>649345</v>
          </cell>
          <cell r="I3849">
            <v>212900</v>
          </cell>
          <cell r="J3849"/>
          <cell r="K3849"/>
          <cell r="L3849"/>
          <cell r="M3849"/>
          <cell r="N3849"/>
          <cell r="O3849"/>
          <cell r="P3849"/>
          <cell r="Q3849"/>
          <cell r="R3849"/>
          <cell r="S3849"/>
          <cell r="T3849"/>
          <cell r="W3849"/>
          <cell r="X3849" t="str">
            <v>Sin movimiento</v>
          </cell>
          <cell r="Y3849">
            <v>0</v>
          </cell>
          <cell r="Z3849">
            <v>3</v>
          </cell>
          <cell r="AC3849">
            <v>4.9999999999999822</v>
          </cell>
        </row>
        <row r="3850">
          <cell r="A3850">
            <v>38635</v>
          </cell>
          <cell r="B3850">
            <v>183000</v>
          </cell>
          <cell r="C3850"/>
          <cell r="D3850"/>
          <cell r="E3850">
            <v>3</v>
          </cell>
          <cell r="F3850">
            <v>3.05</v>
          </cell>
          <cell r="G3850">
            <v>3.04</v>
          </cell>
          <cell r="H3850">
            <v>556320</v>
          </cell>
          <cell r="I3850">
            <v>183000</v>
          </cell>
          <cell r="J3850"/>
          <cell r="K3850"/>
          <cell r="L3850"/>
          <cell r="M3850"/>
          <cell r="N3850"/>
          <cell r="O3850"/>
          <cell r="P3850"/>
          <cell r="Q3850"/>
          <cell r="R3850"/>
          <cell r="S3850"/>
          <cell r="T3850"/>
          <cell r="W3850"/>
          <cell r="X3850">
            <v>38626</v>
          </cell>
          <cell r="Y3850">
            <v>4.9999999999999822</v>
          </cell>
          <cell r="Z3850">
            <v>3</v>
          </cell>
          <cell r="AC3850">
            <v>4.9999999999999822</v>
          </cell>
        </row>
        <row r="3851">
          <cell r="A3851">
            <v>38636</v>
          </cell>
          <cell r="B3851">
            <v>141000</v>
          </cell>
          <cell r="C3851"/>
          <cell r="D3851"/>
          <cell r="E3851">
            <v>2.85</v>
          </cell>
          <cell r="F3851">
            <v>3</v>
          </cell>
          <cell r="G3851">
            <v>2.95</v>
          </cell>
          <cell r="H3851">
            <v>415950</v>
          </cell>
          <cell r="I3851">
            <v>141000</v>
          </cell>
          <cell r="J3851"/>
          <cell r="K3851"/>
          <cell r="L3851"/>
          <cell r="M3851"/>
          <cell r="N3851"/>
          <cell r="O3851"/>
          <cell r="P3851"/>
          <cell r="Q3851"/>
          <cell r="R3851"/>
          <cell r="S3851"/>
          <cell r="T3851"/>
          <cell r="W3851"/>
          <cell r="X3851">
            <v>38626</v>
          </cell>
          <cell r="Y3851">
            <v>14.999999999999991</v>
          </cell>
          <cell r="Z3851">
            <v>3</v>
          </cell>
          <cell r="AC3851">
            <v>0</v>
          </cell>
        </row>
        <row r="3852">
          <cell r="A3852">
            <v>38637</v>
          </cell>
          <cell r="B3852">
            <v>208000</v>
          </cell>
          <cell r="C3852"/>
          <cell r="D3852"/>
          <cell r="E3852">
            <v>2.9</v>
          </cell>
          <cell r="F3852">
            <v>3</v>
          </cell>
          <cell r="G3852">
            <v>2.96</v>
          </cell>
          <cell r="H3852">
            <v>615680</v>
          </cell>
          <cell r="I3852">
            <v>208000</v>
          </cell>
          <cell r="J3852"/>
          <cell r="K3852"/>
          <cell r="L3852"/>
          <cell r="M3852"/>
          <cell r="N3852"/>
          <cell r="O3852"/>
          <cell r="P3852"/>
          <cell r="Q3852"/>
          <cell r="R3852"/>
          <cell r="S3852"/>
          <cell r="T3852"/>
          <cell r="W3852"/>
          <cell r="X3852">
            <v>38626</v>
          </cell>
          <cell r="Y3852">
            <v>10.000000000000009</v>
          </cell>
          <cell r="Z3852">
            <v>3</v>
          </cell>
          <cell r="AC3852">
            <v>0</v>
          </cell>
        </row>
        <row r="3853">
          <cell r="A3853">
            <v>38638</v>
          </cell>
          <cell r="B3853">
            <v>223000</v>
          </cell>
          <cell r="C3853"/>
          <cell r="D3853"/>
          <cell r="E3853">
            <v>3</v>
          </cell>
          <cell r="F3853">
            <v>3.05</v>
          </cell>
          <cell r="G3853">
            <v>3</v>
          </cell>
          <cell r="H3853">
            <v>669000</v>
          </cell>
          <cell r="I3853">
            <v>223000</v>
          </cell>
          <cell r="J3853"/>
          <cell r="K3853"/>
          <cell r="L3853"/>
          <cell r="M3853"/>
          <cell r="N3853"/>
          <cell r="O3853"/>
          <cell r="P3853"/>
          <cell r="Q3853"/>
          <cell r="R3853"/>
          <cell r="S3853"/>
          <cell r="T3853"/>
          <cell r="W3853"/>
          <cell r="X3853">
            <v>38626</v>
          </cell>
          <cell r="Y3853">
            <v>4.9999999999999822</v>
          </cell>
          <cell r="Z3853">
            <v>3</v>
          </cell>
          <cell r="AC3853">
            <v>4.9999999999999822</v>
          </cell>
        </row>
        <row r="3854">
          <cell r="A3854">
            <v>38639</v>
          </cell>
          <cell r="B3854">
            <v>183500</v>
          </cell>
          <cell r="C3854"/>
          <cell r="D3854"/>
          <cell r="E3854">
            <v>3.05</v>
          </cell>
          <cell r="F3854">
            <v>3.25</v>
          </cell>
          <cell r="G3854">
            <v>3.09</v>
          </cell>
          <cell r="H3854">
            <v>567015</v>
          </cell>
          <cell r="I3854">
            <v>183500</v>
          </cell>
          <cell r="J3854"/>
          <cell r="K3854"/>
          <cell r="L3854"/>
          <cell r="M3854"/>
          <cell r="N3854"/>
          <cell r="O3854"/>
          <cell r="P3854"/>
          <cell r="Q3854"/>
          <cell r="R3854"/>
          <cell r="S3854"/>
          <cell r="T3854"/>
          <cell r="W3854"/>
          <cell r="X3854">
            <v>38626</v>
          </cell>
          <cell r="Y3854">
            <v>20.000000000000018</v>
          </cell>
          <cell r="Z3854">
            <v>3</v>
          </cell>
          <cell r="AC3854">
            <v>25</v>
          </cell>
        </row>
        <row r="3855">
          <cell r="A3855">
            <v>38640</v>
          </cell>
          <cell r="B3855">
            <v>183500</v>
          </cell>
          <cell r="C3855"/>
          <cell r="D3855"/>
          <cell r="E3855">
            <v>3.05</v>
          </cell>
          <cell r="F3855">
            <v>3.25</v>
          </cell>
          <cell r="G3855">
            <v>3.09</v>
          </cell>
          <cell r="H3855">
            <v>567015</v>
          </cell>
          <cell r="I3855">
            <v>183500</v>
          </cell>
          <cell r="J3855"/>
          <cell r="K3855"/>
          <cell r="L3855"/>
          <cell r="M3855"/>
          <cell r="N3855"/>
          <cell r="O3855"/>
          <cell r="P3855"/>
          <cell r="Q3855"/>
          <cell r="R3855"/>
          <cell r="S3855"/>
          <cell r="T3855"/>
          <cell r="W3855"/>
          <cell r="X3855" t="str">
            <v>Sin movimiento</v>
          </cell>
          <cell r="Y3855">
            <v>20.000000000000018</v>
          </cell>
          <cell r="Z3855">
            <v>3</v>
          </cell>
          <cell r="AC3855">
            <v>25</v>
          </cell>
        </row>
        <row r="3856">
          <cell r="A3856">
            <v>38641</v>
          </cell>
          <cell r="B3856">
            <v>183500</v>
          </cell>
          <cell r="C3856"/>
          <cell r="D3856"/>
          <cell r="E3856">
            <v>3.05</v>
          </cell>
          <cell r="F3856">
            <v>3.25</v>
          </cell>
          <cell r="G3856">
            <v>3.09</v>
          </cell>
          <cell r="H3856">
            <v>567015</v>
          </cell>
          <cell r="I3856">
            <v>183500</v>
          </cell>
          <cell r="J3856"/>
          <cell r="K3856"/>
          <cell r="L3856"/>
          <cell r="M3856"/>
          <cell r="N3856"/>
          <cell r="O3856"/>
          <cell r="P3856"/>
          <cell r="Q3856"/>
          <cell r="R3856"/>
          <cell r="S3856"/>
          <cell r="T3856"/>
          <cell r="W3856"/>
          <cell r="X3856" t="str">
            <v>Sin movimiento</v>
          </cell>
          <cell r="Y3856">
            <v>20.000000000000018</v>
          </cell>
          <cell r="Z3856">
            <v>3</v>
          </cell>
          <cell r="AC3856">
            <v>25</v>
          </cell>
        </row>
        <row r="3857">
          <cell r="A3857">
            <v>38642</v>
          </cell>
          <cell r="B3857">
            <v>99500</v>
          </cell>
          <cell r="C3857"/>
          <cell r="D3857"/>
          <cell r="E3857">
            <v>3.05</v>
          </cell>
          <cell r="F3857">
            <v>3.15</v>
          </cell>
          <cell r="G3857">
            <v>3.09</v>
          </cell>
          <cell r="H3857">
            <v>307455</v>
          </cell>
          <cell r="I3857">
            <v>99500</v>
          </cell>
          <cell r="J3857"/>
          <cell r="K3857"/>
          <cell r="L3857"/>
          <cell r="M3857"/>
          <cell r="N3857"/>
          <cell r="O3857"/>
          <cell r="P3857"/>
          <cell r="Q3857"/>
          <cell r="R3857"/>
          <cell r="S3857"/>
          <cell r="T3857"/>
          <cell r="W3857"/>
          <cell r="X3857">
            <v>38626</v>
          </cell>
          <cell r="Y3857">
            <v>10.000000000000009</v>
          </cell>
          <cell r="Z3857">
            <v>3</v>
          </cell>
          <cell r="AC3857">
            <v>14.999999999999991</v>
          </cell>
        </row>
        <row r="3858">
          <cell r="A3858">
            <v>38643</v>
          </cell>
          <cell r="B3858">
            <v>161000</v>
          </cell>
          <cell r="C3858"/>
          <cell r="D3858"/>
          <cell r="E3858">
            <v>2.95</v>
          </cell>
          <cell r="F3858">
            <v>3.12</v>
          </cell>
          <cell r="G3858">
            <v>3.03</v>
          </cell>
          <cell r="H3858">
            <v>487829.99999999994</v>
          </cell>
          <cell r="I3858">
            <v>161000</v>
          </cell>
          <cell r="J3858"/>
          <cell r="K3858"/>
          <cell r="L3858"/>
          <cell r="M3858"/>
          <cell r="N3858"/>
          <cell r="O3858"/>
          <cell r="P3858"/>
          <cell r="Q3858"/>
          <cell r="R3858"/>
          <cell r="S3858"/>
          <cell r="T3858"/>
          <cell r="W3858"/>
          <cell r="X3858">
            <v>38626</v>
          </cell>
          <cell r="Y3858">
            <v>16.999999999999993</v>
          </cell>
          <cell r="Z3858">
            <v>3</v>
          </cell>
          <cell r="AC3858">
            <v>12.000000000000011</v>
          </cell>
        </row>
        <row r="3859">
          <cell r="A3859">
            <v>38644</v>
          </cell>
          <cell r="B3859">
            <v>164400</v>
          </cell>
          <cell r="C3859"/>
          <cell r="D3859"/>
          <cell r="E3859">
            <v>3</v>
          </cell>
          <cell r="F3859">
            <v>3.1</v>
          </cell>
          <cell r="G3859">
            <v>3.05</v>
          </cell>
          <cell r="H3859">
            <v>501419.99999999994</v>
          </cell>
          <cell r="I3859">
            <v>164400</v>
          </cell>
          <cell r="J3859"/>
          <cell r="K3859"/>
          <cell r="L3859"/>
          <cell r="M3859"/>
          <cell r="N3859"/>
          <cell r="O3859"/>
          <cell r="P3859"/>
          <cell r="Q3859"/>
          <cell r="R3859"/>
          <cell r="S3859"/>
          <cell r="T3859"/>
          <cell r="W3859"/>
          <cell r="X3859">
            <v>38626</v>
          </cell>
          <cell r="Y3859">
            <v>10.000000000000009</v>
          </cell>
          <cell r="Z3859">
            <v>3</v>
          </cell>
          <cell r="AC3859">
            <v>10.000000000000009</v>
          </cell>
        </row>
        <row r="3860">
          <cell r="A3860">
            <v>38645</v>
          </cell>
          <cell r="B3860">
            <v>59300</v>
          </cell>
          <cell r="C3860"/>
          <cell r="D3860"/>
          <cell r="E3860">
            <v>3.05</v>
          </cell>
          <cell r="F3860">
            <v>3.1</v>
          </cell>
          <cell r="G3860">
            <v>3.08</v>
          </cell>
          <cell r="H3860">
            <v>182644</v>
          </cell>
          <cell r="I3860">
            <v>59300</v>
          </cell>
          <cell r="J3860"/>
          <cell r="K3860"/>
          <cell r="L3860"/>
          <cell r="M3860"/>
          <cell r="N3860"/>
          <cell r="O3860"/>
          <cell r="P3860"/>
          <cell r="Q3860"/>
          <cell r="R3860"/>
          <cell r="S3860"/>
          <cell r="T3860"/>
          <cell r="W3860"/>
          <cell r="X3860">
            <v>38626</v>
          </cell>
          <cell r="Y3860">
            <v>5.0000000000000266</v>
          </cell>
          <cell r="Z3860">
            <v>3</v>
          </cell>
          <cell r="AC3860">
            <v>10.000000000000009</v>
          </cell>
        </row>
        <row r="3861">
          <cell r="A3861">
            <v>38646</v>
          </cell>
          <cell r="B3861">
            <v>228100</v>
          </cell>
          <cell r="C3861"/>
          <cell r="D3861"/>
          <cell r="E3861">
            <v>2.9</v>
          </cell>
          <cell r="F3861">
            <v>3.05</v>
          </cell>
          <cell r="G3861">
            <v>3.03</v>
          </cell>
          <cell r="H3861">
            <v>691143</v>
          </cell>
          <cell r="I3861">
            <v>228100</v>
          </cell>
          <cell r="J3861"/>
          <cell r="K3861"/>
          <cell r="L3861"/>
          <cell r="M3861"/>
          <cell r="N3861"/>
          <cell r="O3861"/>
          <cell r="P3861"/>
          <cell r="Q3861"/>
          <cell r="R3861"/>
          <cell r="S3861"/>
          <cell r="T3861"/>
          <cell r="W3861"/>
          <cell r="X3861">
            <v>38626</v>
          </cell>
          <cell r="Y3861">
            <v>14.999999999999991</v>
          </cell>
          <cell r="Z3861">
            <v>3</v>
          </cell>
          <cell r="AC3861">
            <v>4.9999999999999822</v>
          </cell>
        </row>
        <row r="3862">
          <cell r="A3862">
            <v>38647</v>
          </cell>
          <cell r="B3862">
            <v>228100</v>
          </cell>
          <cell r="C3862"/>
          <cell r="D3862"/>
          <cell r="E3862">
            <v>2.9</v>
          </cell>
          <cell r="F3862">
            <v>3.05</v>
          </cell>
          <cell r="G3862">
            <v>3.03</v>
          </cell>
          <cell r="H3862">
            <v>691143</v>
          </cell>
          <cell r="I3862">
            <v>228100</v>
          </cell>
          <cell r="J3862"/>
          <cell r="K3862"/>
          <cell r="L3862"/>
          <cell r="M3862"/>
          <cell r="N3862"/>
          <cell r="O3862"/>
          <cell r="P3862"/>
          <cell r="Q3862"/>
          <cell r="R3862"/>
          <cell r="S3862"/>
          <cell r="T3862"/>
          <cell r="W3862"/>
          <cell r="X3862" t="str">
            <v>Sin movimiento</v>
          </cell>
          <cell r="Y3862">
            <v>14.999999999999991</v>
          </cell>
          <cell r="Z3862">
            <v>3</v>
          </cell>
          <cell r="AC3862">
            <v>4.9999999999999822</v>
          </cell>
        </row>
        <row r="3863">
          <cell r="A3863">
            <v>38648</v>
          </cell>
          <cell r="B3863">
            <v>228100</v>
          </cell>
          <cell r="C3863"/>
          <cell r="D3863"/>
          <cell r="E3863">
            <v>2.9</v>
          </cell>
          <cell r="F3863">
            <v>3.05</v>
          </cell>
          <cell r="G3863">
            <v>3.03</v>
          </cell>
          <cell r="H3863">
            <v>691143</v>
          </cell>
          <cell r="I3863">
            <v>228100</v>
          </cell>
          <cell r="J3863"/>
          <cell r="K3863"/>
          <cell r="L3863"/>
          <cell r="M3863"/>
          <cell r="N3863"/>
          <cell r="O3863"/>
          <cell r="P3863"/>
          <cell r="Q3863"/>
          <cell r="R3863"/>
          <cell r="S3863"/>
          <cell r="T3863"/>
          <cell r="W3863"/>
          <cell r="X3863" t="str">
            <v>Sin movimiento</v>
          </cell>
          <cell r="Y3863">
            <v>14.999999999999991</v>
          </cell>
          <cell r="Z3863">
            <v>3</v>
          </cell>
          <cell r="AC3863">
            <v>4.9999999999999822</v>
          </cell>
        </row>
        <row r="3864">
          <cell r="A3864">
            <v>38649</v>
          </cell>
          <cell r="B3864">
            <v>57500</v>
          </cell>
          <cell r="C3864"/>
          <cell r="D3864"/>
          <cell r="E3864">
            <v>2.95</v>
          </cell>
          <cell r="F3864">
            <v>3.05</v>
          </cell>
          <cell r="G3864">
            <v>3.03</v>
          </cell>
          <cell r="H3864">
            <v>174225</v>
          </cell>
          <cell r="I3864">
            <v>57500</v>
          </cell>
          <cell r="J3864"/>
          <cell r="K3864"/>
          <cell r="L3864"/>
          <cell r="M3864"/>
          <cell r="N3864"/>
          <cell r="O3864"/>
          <cell r="P3864"/>
          <cell r="Q3864"/>
          <cell r="R3864"/>
          <cell r="S3864"/>
          <cell r="T3864"/>
          <cell r="W3864"/>
          <cell r="X3864">
            <v>38626</v>
          </cell>
          <cell r="Y3864">
            <v>9.9999999999999645</v>
          </cell>
          <cell r="Z3864">
            <v>3</v>
          </cell>
          <cell r="AC3864">
            <v>4.9999999999999822</v>
          </cell>
        </row>
        <row r="3865">
          <cell r="A3865">
            <v>38650</v>
          </cell>
          <cell r="B3865">
            <v>112500</v>
          </cell>
          <cell r="C3865"/>
          <cell r="D3865"/>
          <cell r="E3865">
            <v>2.95</v>
          </cell>
          <cell r="F3865">
            <v>3.05</v>
          </cell>
          <cell r="G3865">
            <v>2.99</v>
          </cell>
          <cell r="H3865">
            <v>336375</v>
          </cell>
          <cell r="I3865">
            <v>112500</v>
          </cell>
          <cell r="J3865"/>
          <cell r="K3865"/>
          <cell r="L3865"/>
          <cell r="M3865"/>
          <cell r="N3865"/>
          <cell r="O3865"/>
          <cell r="P3865"/>
          <cell r="Q3865"/>
          <cell r="R3865"/>
          <cell r="S3865"/>
          <cell r="T3865"/>
          <cell r="W3865"/>
          <cell r="X3865">
            <v>38626</v>
          </cell>
          <cell r="Y3865">
            <v>9.9999999999999645</v>
          </cell>
          <cell r="Z3865">
            <v>3</v>
          </cell>
          <cell r="AC3865">
            <v>4.9999999999999822</v>
          </cell>
        </row>
        <row r="3866">
          <cell r="A3866">
            <v>38651</v>
          </cell>
          <cell r="B3866">
            <v>73500</v>
          </cell>
          <cell r="C3866"/>
          <cell r="D3866"/>
          <cell r="E3866">
            <v>3</v>
          </cell>
          <cell r="F3866">
            <v>3.05</v>
          </cell>
          <cell r="G3866">
            <v>3.01</v>
          </cell>
          <cell r="H3866">
            <v>221234.99999999997</v>
          </cell>
          <cell r="I3866">
            <v>73500</v>
          </cell>
          <cell r="J3866"/>
          <cell r="K3866"/>
          <cell r="L3866"/>
          <cell r="M3866"/>
          <cell r="N3866"/>
          <cell r="O3866"/>
          <cell r="P3866"/>
          <cell r="Q3866"/>
          <cell r="R3866"/>
          <cell r="S3866"/>
          <cell r="T3866"/>
          <cell r="W3866"/>
          <cell r="X3866">
            <v>38626</v>
          </cell>
          <cell r="Y3866">
            <v>4.9999999999999822</v>
          </cell>
          <cell r="Z3866">
            <v>3</v>
          </cell>
          <cell r="AC3866">
            <v>4.9999999999999822</v>
          </cell>
        </row>
        <row r="3867">
          <cell r="A3867">
            <v>38652</v>
          </cell>
          <cell r="B3867">
            <v>109000</v>
          </cell>
          <cell r="C3867"/>
          <cell r="D3867"/>
          <cell r="E3867">
            <v>3.05</v>
          </cell>
          <cell r="F3867">
            <v>3.15</v>
          </cell>
          <cell r="G3867">
            <v>3.1</v>
          </cell>
          <cell r="H3867">
            <v>337900</v>
          </cell>
          <cell r="I3867">
            <v>109000</v>
          </cell>
          <cell r="J3867"/>
          <cell r="K3867"/>
          <cell r="L3867"/>
          <cell r="M3867"/>
          <cell r="N3867"/>
          <cell r="O3867"/>
          <cell r="P3867"/>
          <cell r="Q3867"/>
          <cell r="R3867"/>
          <cell r="S3867"/>
          <cell r="T3867"/>
          <cell r="W3867"/>
          <cell r="X3867">
            <v>38626</v>
          </cell>
          <cell r="Y3867">
            <v>10.000000000000009</v>
          </cell>
          <cell r="Z3867">
            <v>3</v>
          </cell>
          <cell r="AC3867">
            <v>14.999999999999991</v>
          </cell>
        </row>
        <row r="3868">
          <cell r="A3868">
            <v>38653</v>
          </cell>
          <cell r="B3868">
            <v>67200</v>
          </cell>
          <cell r="C3868"/>
          <cell r="D3868"/>
          <cell r="E3868">
            <v>3.05</v>
          </cell>
          <cell r="F3868">
            <v>3.1</v>
          </cell>
          <cell r="G3868">
            <v>3.06</v>
          </cell>
          <cell r="H3868">
            <v>205632</v>
          </cell>
          <cell r="I3868">
            <v>67200</v>
          </cell>
          <cell r="J3868"/>
          <cell r="K3868"/>
          <cell r="L3868"/>
          <cell r="M3868"/>
          <cell r="N3868"/>
          <cell r="O3868"/>
          <cell r="P3868"/>
          <cell r="Q3868"/>
          <cell r="R3868"/>
          <cell r="S3868"/>
          <cell r="T3868"/>
          <cell r="W3868"/>
          <cell r="X3868">
            <v>38626</v>
          </cell>
          <cell r="Y3868">
            <v>5.0000000000000266</v>
          </cell>
          <cell r="Z3868">
            <v>3</v>
          </cell>
          <cell r="AC3868">
            <v>10.000000000000009</v>
          </cell>
        </row>
        <row r="3869">
          <cell r="A3869">
            <v>38654</v>
          </cell>
          <cell r="B3869">
            <v>67200</v>
          </cell>
          <cell r="C3869"/>
          <cell r="D3869"/>
          <cell r="E3869">
            <v>3.05</v>
          </cell>
          <cell r="F3869">
            <v>3.1</v>
          </cell>
          <cell r="G3869">
            <v>3.06</v>
          </cell>
          <cell r="H3869">
            <v>205632</v>
          </cell>
          <cell r="I3869">
            <v>67200</v>
          </cell>
          <cell r="J3869"/>
          <cell r="K3869"/>
          <cell r="L3869"/>
          <cell r="M3869"/>
          <cell r="N3869"/>
          <cell r="O3869"/>
          <cell r="P3869"/>
          <cell r="Q3869"/>
          <cell r="R3869"/>
          <cell r="S3869"/>
          <cell r="T3869"/>
          <cell r="W3869"/>
          <cell r="X3869" t="str">
            <v>Sin movimiento</v>
          </cell>
          <cell r="Y3869">
            <v>5.0000000000000266</v>
          </cell>
          <cell r="Z3869">
            <v>3</v>
          </cell>
          <cell r="AC3869">
            <v>10.000000000000009</v>
          </cell>
        </row>
        <row r="3870">
          <cell r="A3870">
            <v>38655</v>
          </cell>
          <cell r="B3870">
            <v>67200</v>
          </cell>
          <cell r="C3870"/>
          <cell r="D3870"/>
          <cell r="E3870">
            <v>3.05</v>
          </cell>
          <cell r="F3870">
            <v>3.1</v>
          </cell>
          <cell r="G3870">
            <v>3.06</v>
          </cell>
          <cell r="H3870">
            <v>205632</v>
          </cell>
          <cell r="I3870">
            <v>67200</v>
          </cell>
          <cell r="J3870"/>
          <cell r="K3870"/>
          <cell r="L3870"/>
          <cell r="M3870"/>
          <cell r="N3870"/>
          <cell r="O3870"/>
          <cell r="P3870"/>
          <cell r="Q3870"/>
          <cell r="R3870"/>
          <cell r="S3870"/>
          <cell r="T3870"/>
          <cell r="W3870"/>
          <cell r="X3870" t="str">
            <v>Sin movimiento</v>
          </cell>
          <cell r="Y3870">
            <v>5.0000000000000266</v>
          </cell>
          <cell r="Z3870">
            <v>3</v>
          </cell>
          <cell r="AC3870">
            <v>10.000000000000009</v>
          </cell>
        </row>
        <row r="3871">
          <cell r="A3871">
            <v>38656</v>
          </cell>
          <cell r="B3871">
            <v>109050</v>
          </cell>
          <cell r="C3871"/>
          <cell r="D3871"/>
          <cell r="E3871">
            <v>2.95</v>
          </cell>
          <cell r="F3871">
            <v>3.1</v>
          </cell>
          <cell r="G3871">
            <v>3.02</v>
          </cell>
          <cell r="H3871">
            <v>329331</v>
          </cell>
          <cell r="I3871">
            <v>109050</v>
          </cell>
          <cell r="J3871">
            <v>14063578</v>
          </cell>
          <cell r="K3871">
            <v>4625650</v>
          </cell>
          <cell r="L3871">
            <v>3.0403463297050144</v>
          </cell>
          <cell r="M3871"/>
          <cell r="N3871"/>
          <cell r="O3871"/>
          <cell r="P3871"/>
          <cell r="Q3871"/>
          <cell r="R3871"/>
          <cell r="S3871"/>
          <cell r="T3871"/>
          <cell r="W3871"/>
          <cell r="X3871">
            <v>38626</v>
          </cell>
          <cell r="Y3871">
            <v>14.999999999999991</v>
          </cell>
          <cell r="Z3871">
            <v>3</v>
          </cell>
          <cell r="AC3871">
            <v>10.000000000000009</v>
          </cell>
        </row>
        <row r="3872">
          <cell r="A3872">
            <v>38657</v>
          </cell>
          <cell r="B3872">
            <v>109050</v>
          </cell>
          <cell r="C3872"/>
          <cell r="D3872"/>
          <cell r="E3872">
            <v>2.95</v>
          </cell>
          <cell r="F3872">
            <v>3.1</v>
          </cell>
          <cell r="G3872">
            <v>3.02</v>
          </cell>
          <cell r="H3872">
            <v>329331</v>
          </cell>
          <cell r="I3872">
            <v>109050</v>
          </cell>
          <cell r="J3872"/>
          <cell r="K3872"/>
          <cell r="L3872"/>
          <cell r="M3872"/>
          <cell r="N3872"/>
          <cell r="O3872"/>
          <cell r="P3872"/>
          <cell r="Q3872"/>
          <cell r="R3872"/>
          <cell r="S3872"/>
          <cell r="T3872"/>
          <cell r="W3872"/>
          <cell r="X3872">
            <v>38657</v>
          </cell>
          <cell r="Y3872">
            <v>14.999999999999991</v>
          </cell>
          <cell r="Z3872">
            <v>3</v>
          </cell>
          <cell r="AC3872">
            <v>10.000000000000009</v>
          </cell>
        </row>
        <row r="3873">
          <cell r="A3873">
            <v>38658</v>
          </cell>
          <cell r="B3873">
            <v>22000</v>
          </cell>
          <cell r="C3873"/>
          <cell r="D3873"/>
          <cell r="E3873">
            <v>3.1</v>
          </cell>
          <cell r="F3873">
            <v>3.1</v>
          </cell>
          <cell r="G3873">
            <v>3.1</v>
          </cell>
          <cell r="H3873">
            <v>68200</v>
          </cell>
          <cell r="I3873">
            <v>22000</v>
          </cell>
          <cell r="J3873"/>
          <cell r="K3873"/>
          <cell r="L3873"/>
          <cell r="M3873"/>
          <cell r="N3873"/>
          <cell r="O3873"/>
          <cell r="P3873"/>
          <cell r="Q3873"/>
          <cell r="R3873"/>
          <cell r="S3873"/>
          <cell r="T3873"/>
          <cell r="W3873"/>
          <cell r="X3873">
            <v>38657</v>
          </cell>
          <cell r="Y3873">
            <v>0</v>
          </cell>
          <cell r="Z3873">
            <v>3</v>
          </cell>
          <cell r="AC3873">
            <v>10.000000000000009</v>
          </cell>
        </row>
        <row r="3874">
          <cell r="A3874">
            <v>38659</v>
          </cell>
          <cell r="B3874">
            <v>177800</v>
          </cell>
          <cell r="C3874"/>
          <cell r="D3874"/>
          <cell r="E3874">
            <v>3</v>
          </cell>
          <cell r="F3874">
            <v>3.1</v>
          </cell>
          <cell r="G3874">
            <v>3.05</v>
          </cell>
          <cell r="H3874">
            <v>542290</v>
          </cell>
          <cell r="I3874">
            <v>177800</v>
          </cell>
          <cell r="J3874"/>
          <cell r="K3874"/>
          <cell r="L3874"/>
          <cell r="M3874"/>
          <cell r="N3874"/>
          <cell r="O3874"/>
          <cell r="P3874"/>
          <cell r="Q3874"/>
          <cell r="R3874"/>
          <cell r="S3874"/>
          <cell r="T3874"/>
          <cell r="W3874"/>
          <cell r="X3874">
            <v>38657</v>
          </cell>
          <cell r="Y3874">
            <v>10.000000000000009</v>
          </cell>
          <cell r="Z3874">
            <v>3</v>
          </cell>
          <cell r="AC3874">
            <v>10.000000000000009</v>
          </cell>
        </row>
        <row r="3875">
          <cell r="A3875">
            <v>38660</v>
          </cell>
          <cell r="B3875">
            <v>194300</v>
          </cell>
          <cell r="C3875"/>
          <cell r="D3875"/>
          <cell r="E3875">
            <v>3</v>
          </cell>
          <cell r="F3875">
            <v>3.08</v>
          </cell>
          <cell r="G3875">
            <v>3.03</v>
          </cell>
          <cell r="H3875">
            <v>588729</v>
          </cell>
          <cell r="I3875">
            <v>194300</v>
          </cell>
          <cell r="J3875"/>
          <cell r="K3875"/>
          <cell r="L3875"/>
          <cell r="M3875"/>
          <cell r="N3875"/>
          <cell r="O3875"/>
          <cell r="P3875"/>
          <cell r="Q3875"/>
          <cell r="R3875"/>
          <cell r="S3875"/>
          <cell r="T3875"/>
          <cell r="W3875"/>
          <cell r="X3875">
            <v>38657</v>
          </cell>
          <cell r="Y3875">
            <v>8.0000000000000071</v>
          </cell>
          <cell r="Z3875">
            <v>3</v>
          </cell>
          <cell r="AC3875">
            <v>8.0000000000000071</v>
          </cell>
        </row>
        <row r="3876">
          <cell r="A3876">
            <v>38661</v>
          </cell>
          <cell r="B3876">
            <v>194300</v>
          </cell>
          <cell r="C3876"/>
          <cell r="D3876"/>
          <cell r="E3876">
            <v>3</v>
          </cell>
          <cell r="F3876">
            <v>3.08</v>
          </cell>
          <cell r="G3876">
            <v>3.03</v>
          </cell>
          <cell r="H3876">
            <v>588729</v>
          </cell>
          <cell r="I3876">
            <v>194300</v>
          </cell>
          <cell r="J3876"/>
          <cell r="K3876"/>
          <cell r="L3876"/>
          <cell r="M3876"/>
          <cell r="N3876"/>
          <cell r="O3876"/>
          <cell r="P3876"/>
          <cell r="Q3876"/>
          <cell r="R3876"/>
          <cell r="S3876"/>
          <cell r="T3876"/>
          <cell r="W3876"/>
          <cell r="X3876" t="str">
            <v>Sin movimiento</v>
          </cell>
          <cell r="Y3876">
            <v>8.0000000000000071</v>
          </cell>
          <cell r="Z3876">
            <v>3</v>
          </cell>
          <cell r="AC3876">
            <v>8.0000000000000071</v>
          </cell>
        </row>
        <row r="3877">
          <cell r="A3877">
            <v>38662</v>
          </cell>
          <cell r="B3877">
            <v>194300</v>
          </cell>
          <cell r="C3877"/>
          <cell r="D3877"/>
          <cell r="E3877">
            <v>3</v>
          </cell>
          <cell r="F3877">
            <v>3.08</v>
          </cell>
          <cell r="G3877">
            <v>3.03</v>
          </cell>
          <cell r="H3877">
            <v>588729</v>
          </cell>
          <cell r="I3877">
            <v>194300</v>
          </cell>
          <cell r="J3877"/>
          <cell r="K3877"/>
          <cell r="L3877"/>
          <cell r="M3877"/>
          <cell r="N3877"/>
          <cell r="O3877"/>
          <cell r="P3877"/>
          <cell r="Q3877"/>
          <cell r="R3877"/>
          <cell r="S3877"/>
          <cell r="T3877"/>
          <cell r="W3877"/>
          <cell r="X3877" t="str">
            <v>Sin movimiento</v>
          </cell>
          <cell r="Y3877">
            <v>8.0000000000000071</v>
          </cell>
          <cell r="Z3877">
            <v>3</v>
          </cell>
          <cell r="AC3877">
            <v>8.0000000000000071</v>
          </cell>
        </row>
        <row r="3878">
          <cell r="A3878">
            <v>38663</v>
          </cell>
          <cell r="B3878">
            <v>142800</v>
          </cell>
          <cell r="C3878"/>
          <cell r="D3878"/>
          <cell r="E3878">
            <v>3</v>
          </cell>
          <cell r="F3878">
            <v>3.05</v>
          </cell>
          <cell r="G3878">
            <v>3.01</v>
          </cell>
          <cell r="H3878">
            <v>429827.99999999994</v>
          </cell>
          <cell r="I3878">
            <v>142800</v>
          </cell>
          <cell r="J3878"/>
          <cell r="K3878"/>
          <cell r="L3878"/>
          <cell r="M3878"/>
          <cell r="N3878"/>
          <cell r="O3878"/>
          <cell r="P3878"/>
          <cell r="Q3878"/>
          <cell r="R3878"/>
          <cell r="S3878"/>
          <cell r="T3878"/>
          <cell r="W3878"/>
          <cell r="X3878">
            <v>38657</v>
          </cell>
          <cell r="Y3878">
            <v>4.9999999999999822</v>
          </cell>
          <cell r="Z3878">
            <v>3</v>
          </cell>
          <cell r="AC3878">
            <v>4.9999999999999822</v>
          </cell>
        </row>
        <row r="3879">
          <cell r="A3879">
            <v>38664</v>
          </cell>
          <cell r="B3879">
            <v>164800</v>
          </cell>
          <cell r="C3879"/>
          <cell r="D3879"/>
          <cell r="E3879">
            <v>2.95</v>
          </cell>
          <cell r="F3879">
            <v>3.05</v>
          </cell>
          <cell r="G3879">
            <v>3</v>
          </cell>
          <cell r="H3879">
            <v>494400</v>
          </cell>
          <cell r="I3879">
            <v>164800</v>
          </cell>
          <cell r="J3879"/>
          <cell r="K3879"/>
          <cell r="L3879"/>
          <cell r="M3879"/>
          <cell r="N3879"/>
          <cell r="O3879"/>
          <cell r="P3879"/>
          <cell r="Q3879"/>
          <cell r="R3879"/>
          <cell r="S3879"/>
          <cell r="T3879"/>
          <cell r="W3879"/>
          <cell r="X3879">
            <v>38657</v>
          </cell>
          <cell r="Y3879">
            <v>9.9999999999999645</v>
          </cell>
          <cell r="Z3879">
            <v>3</v>
          </cell>
          <cell r="AC3879">
            <v>4.9999999999999822</v>
          </cell>
        </row>
        <row r="3880">
          <cell r="A3880">
            <v>38665</v>
          </cell>
          <cell r="B3880">
            <v>213700</v>
          </cell>
          <cell r="C3880"/>
          <cell r="D3880"/>
          <cell r="E3880">
            <v>2.95</v>
          </cell>
          <cell r="F3880">
            <v>3</v>
          </cell>
          <cell r="G3880">
            <v>2.99</v>
          </cell>
          <cell r="H3880">
            <v>638963</v>
          </cell>
          <cell r="I3880">
            <v>213700</v>
          </cell>
          <cell r="J3880"/>
          <cell r="K3880"/>
          <cell r="L3880"/>
          <cell r="M3880"/>
          <cell r="N3880"/>
          <cell r="O3880"/>
          <cell r="P3880"/>
          <cell r="Q3880"/>
          <cell r="R3880"/>
          <cell r="S3880"/>
          <cell r="T3880"/>
          <cell r="W3880"/>
          <cell r="X3880">
            <v>38657</v>
          </cell>
          <cell r="Y3880">
            <v>4.9999999999999822</v>
          </cell>
          <cell r="Z3880">
            <v>3</v>
          </cell>
          <cell r="AC3880">
            <v>0</v>
          </cell>
        </row>
        <row r="3881">
          <cell r="A3881">
            <v>38666</v>
          </cell>
          <cell r="B3881">
            <v>110100</v>
          </cell>
          <cell r="C3881"/>
          <cell r="D3881"/>
          <cell r="E3881">
            <v>2.85</v>
          </cell>
          <cell r="F3881">
            <v>2.95</v>
          </cell>
          <cell r="G3881">
            <v>2.91</v>
          </cell>
          <cell r="H3881">
            <v>320391</v>
          </cell>
          <cell r="I3881">
            <v>110100</v>
          </cell>
          <cell r="J3881"/>
          <cell r="K3881"/>
          <cell r="L3881"/>
          <cell r="M3881"/>
          <cell r="N3881"/>
          <cell r="O3881"/>
          <cell r="P3881"/>
          <cell r="Q3881"/>
          <cell r="R3881"/>
          <cell r="S3881"/>
          <cell r="T3881"/>
          <cell r="W3881"/>
          <cell r="X3881">
            <v>38657</v>
          </cell>
          <cell r="Y3881">
            <v>10.000000000000009</v>
          </cell>
          <cell r="Z3881">
            <v>3</v>
          </cell>
          <cell r="AC3881">
            <v>-4.9999999999999822</v>
          </cell>
        </row>
        <row r="3882">
          <cell r="A3882">
            <v>38667</v>
          </cell>
          <cell r="B3882">
            <v>77800</v>
          </cell>
          <cell r="C3882"/>
          <cell r="D3882"/>
          <cell r="E3882">
            <v>2.85</v>
          </cell>
          <cell r="F3882">
            <v>3</v>
          </cell>
          <cell r="G3882">
            <v>2.95</v>
          </cell>
          <cell r="H3882">
            <v>229510</v>
          </cell>
          <cell r="I3882">
            <v>77800</v>
          </cell>
          <cell r="J3882"/>
          <cell r="K3882"/>
          <cell r="L3882"/>
          <cell r="M3882"/>
          <cell r="N3882"/>
          <cell r="O3882"/>
          <cell r="P3882"/>
          <cell r="Q3882"/>
          <cell r="R3882"/>
          <cell r="S3882"/>
          <cell r="T3882"/>
          <cell r="W3882"/>
          <cell r="X3882">
            <v>38657</v>
          </cell>
          <cell r="Y3882">
            <v>14.999999999999991</v>
          </cell>
          <cell r="Z3882">
            <v>3</v>
          </cell>
          <cell r="AC3882">
            <v>0</v>
          </cell>
        </row>
        <row r="3883">
          <cell r="A3883">
            <v>38668</v>
          </cell>
          <cell r="B3883">
            <v>77800</v>
          </cell>
          <cell r="C3883"/>
          <cell r="D3883"/>
          <cell r="E3883">
            <v>2.85</v>
          </cell>
          <cell r="F3883">
            <v>3</v>
          </cell>
          <cell r="G3883">
            <v>2.95</v>
          </cell>
          <cell r="H3883">
            <v>229510</v>
          </cell>
          <cell r="I3883">
            <v>77800</v>
          </cell>
          <cell r="J3883"/>
          <cell r="K3883"/>
          <cell r="L3883"/>
          <cell r="M3883"/>
          <cell r="N3883"/>
          <cell r="O3883"/>
          <cell r="P3883"/>
          <cell r="Q3883"/>
          <cell r="R3883"/>
          <cell r="S3883"/>
          <cell r="T3883"/>
          <cell r="W3883"/>
          <cell r="X3883" t="str">
            <v>Sin movimiento</v>
          </cell>
          <cell r="Y3883">
            <v>14.999999999999991</v>
          </cell>
          <cell r="Z3883">
            <v>3</v>
          </cell>
          <cell r="AC3883">
            <v>0</v>
          </cell>
        </row>
        <row r="3884">
          <cell r="A3884">
            <v>38669</v>
          </cell>
          <cell r="B3884">
            <v>77800</v>
          </cell>
          <cell r="C3884"/>
          <cell r="D3884"/>
          <cell r="E3884">
            <v>2.85</v>
          </cell>
          <cell r="F3884">
            <v>3</v>
          </cell>
          <cell r="G3884">
            <v>2.95</v>
          </cell>
          <cell r="H3884">
            <v>229510</v>
          </cell>
          <cell r="I3884">
            <v>77800</v>
          </cell>
          <cell r="J3884"/>
          <cell r="K3884"/>
          <cell r="L3884"/>
          <cell r="M3884"/>
          <cell r="N3884"/>
          <cell r="O3884"/>
          <cell r="P3884"/>
          <cell r="Q3884"/>
          <cell r="R3884"/>
          <cell r="S3884"/>
          <cell r="T3884"/>
          <cell r="W3884"/>
          <cell r="X3884" t="str">
            <v>Sin movimiento</v>
          </cell>
          <cell r="Y3884">
            <v>14.999999999999991</v>
          </cell>
          <cell r="Z3884">
            <v>3</v>
          </cell>
          <cell r="AC3884">
            <v>0</v>
          </cell>
        </row>
        <row r="3885">
          <cell r="A3885">
            <v>38670</v>
          </cell>
          <cell r="B3885">
            <v>208500</v>
          </cell>
          <cell r="C3885"/>
          <cell r="D3885"/>
          <cell r="E3885">
            <v>3</v>
          </cell>
          <cell r="F3885">
            <v>3.05</v>
          </cell>
          <cell r="G3885">
            <v>3</v>
          </cell>
          <cell r="H3885">
            <v>625500</v>
          </cell>
          <cell r="I3885">
            <v>208500</v>
          </cell>
          <cell r="J3885"/>
          <cell r="K3885"/>
          <cell r="L3885"/>
          <cell r="M3885"/>
          <cell r="N3885"/>
          <cell r="O3885"/>
          <cell r="P3885"/>
          <cell r="Q3885"/>
          <cell r="R3885"/>
          <cell r="S3885"/>
          <cell r="T3885"/>
          <cell r="W3885"/>
          <cell r="X3885">
            <v>38657</v>
          </cell>
          <cell r="Y3885">
            <v>4.9999999999999822</v>
          </cell>
          <cell r="Z3885">
            <v>3</v>
          </cell>
          <cell r="AC3885">
            <v>4.9999999999999822</v>
          </cell>
        </row>
        <row r="3886">
          <cell r="A3886">
            <v>38671</v>
          </cell>
          <cell r="B3886">
            <v>125900</v>
          </cell>
          <cell r="C3886"/>
          <cell r="D3886"/>
          <cell r="E3886">
            <v>3</v>
          </cell>
          <cell r="F3886">
            <v>3</v>
          </cell>
          <cell r="G3886">
            <v>3</v>
          </cell>
          <cell r="H3886">
            <v>377700</v>
          </cell>
          <cell r="I3886">
            <v>125900</v>
          </cell>
          <cell r="J3886"/>
          <cell r="K3886"/>
          <cell r="L3886"/>
          <cell r="M3886"/>
          <cell r="N3886"/>
          <cell r="O3886"/>
          <cell r="P3886"/>
          <cell r="Q3886"/>
          <cell r="R3886"/>
          <cell r="S3886"/>
          <cell r="T3886"/>
          <cell r="W3886"/>
          <cell r="X3886">
            <v>38657</v>
          </cell>
          <cell r="Y3886">
            <v>0</v>
          </cell>
          <cell r="Z3886">
            <v>3</v>
          </cell>
          <cell r="AC3886">
            <v>0</v>
          </cell>
        </row>
        <row r="3887">
          <cell r="A3887">
            <v>38672</v>
          </cell>
          <cell r="B3887">
            <v>239900</v>
          </cell>
          <cell r="C3887"/>
          <cell r="D3887"/>
          <cell r="E3887">
            <v>2.95</v>
          </cell>
          <cell r="F3887">
            <v>3.05</v>
          </cell>
          <cell r="G3887">
            <v>3.01</v>
          </cell>
          <cell r="H3887">
            <v>722099</v>
          </cell>
          <cell r="I3887">
            <v>239900</v>
          </cell>
          <cell r="J3887"/>
          <cell r="K3887"/>
          <cell r="L3887"/>
          <cell r="M3887"/>
          <cell r="N3887"/>
          <cell r="O3887"/>
          <cell r="P3887"/>
          <cell r="Q3887"/>
          <cell r="R3887"/>
          <cell r="S3887"/>
          <cell r="T3887"/>
          <cell r="W3887"/>
          <cell r="X3887">
            <v>38657</v>
          </cell>
          <cell r="Y3887">
            <v>9.9999999999999645</v>
          </cell>
          <cell r="Z3887">
            <v>3</v>
          </cell>
          <cell r="AC3887">
            <v>4.9999999999999822</v>
          </cell>
        </row>
        <row r="3888">
          <cell r="A3888">
            <v>38673</v>
          </cell>
          <cell r="B3888">
            <v>62800</v>
          </cell>
          <cell r="C3888"/>
          <cell r="D3888"/>
          <cell r="E3888">
            <v>3</v>
          </cell>
          <cell r="F3888">
            <v>3.05</v>
          </cell>
          <cell r="G3888">
            <v>3.03</v>
          </cell>
          <cell r="H3888">
            <v>190284</v>
          </cell>
          <cell r="I3888">
            <v>62800</v>
          </cell>
          <cell r="J3888"/>
          <cell r="K3888"/>
          <cell r="L3888"/>
          <cell r="M3888"/>
          <cell r="N3888"/>
          <cell r="O3888"/>
          <cell r="P3888"/>
          <cell r="Q3888"/>
          <cell r="R3888"/>
          <cell r="S3888"/>
          <cell r="T3888"/>
          <cell r="W3888"/>
          <cell r="X3888">
            <v>38657</v>
          </cell>
          <cell r="Y3888">
            <v>4.9999999999999822</v>
          </cell>
          <cell r="Z3888">
            <v>3</v>
          </cell>
          <cell r="AC3888">
            <v>4.9999999999999822</v>
          </cell>
        </row>
        <row r="3889">
          <cell r="A3889">
            <v>38674</v>
          </cell>
          <cell r="B3889">
            <v>83800</v>
          </cell>
          <cell r="C3889"/>
          <cell r="D3889"/>
          <cell r="E3889">
            <v>2.8</v>
          </cell>
          <cell r="F3889">
            <v>3</v>
          </cell>
          <cell r="G3889">
            <v>2.92</v>
          </cell>
          <cell r="H3889">
            <v>244696</v>
          </cell>
          <cell r="I3889">
            <v>83800</v>
          </cell>
          <cell r="J3889"/>
          <cell r="K3889"/>
          <cell r="L3889"/>
          <cell r="M3889"/>
          <cell r="N3889"/>
          <cell r="O3889"/>
          <cell r="P3889"/>
          <cell r="Q3889"/>
          <cell r="R3889"/>
          <cell r="S3889"/>
          <cell r="T3889"/>
          <cell r="W3889"/>
          <cell r="X3889">
            <v>38657</v>
          </cell>
          <cell r="Y3889">
            <v>20.000000000000018</v>
          </cell>
          <cell r="Z3889">
            <v>3</v>
          </cell>
          <cell r="AC3889">
            <v>0</v>
          </cell>
        </row>
        <row r="3890">
          <cell r="A3890">
            <v>38675</v>
          </cell>
          <cell r="B3890">
            <v>83800</v>
          </cell>
          <cell r="C3890"/>
          <cell r="D3890"/>
          <cell r="E3890">
            <v>2.8</v>
          </cell>
          <cell r="F3890">
            <v>3</v>
          </cell>
          <cell r="G3890">
            <v>2.92</v>
          </cell>
          <cell r="H3890">
            <v>244696</v>
          </cell>
          <cell r="I3890">
            <v>83800</v>
          </cell>
          <cell r="J3890"/>
          <cell r="K3890"/>
          <cell r="L3890"/>
          <cell r="M3890"/>
          <cell r="N3890"/>
          <cell r="O3890"/>
          <cell r="P3890"/>
          <cell r="Q3890"/>
          <cell r="R3890"/>
          <cell r="S3890"/>
          <cell r="T3890"/>
          <cell r="W3890"/>
          <cell r="X3890" t="str">
            <v>Sin movimiento</v>
          </cell>
          <cell r="Y3890">
            <v>20.000000000000018</v>
          </cell>
          <cell r="Z3890">
            <v>3</v>
          </cell>
          <cell r="AC3890">
            <v>0</v>
          </cell>
        </row>
        <row r="3891">
          <cell r="A3891">
            <v>38676</v>
          </cell>
          <cell r="B3891">
            <v>83800</v>
          </cell>
          <cell r="C3891"/>
          <cell r="D3891"/>
          <cell r="E3891">
            <v>2.8</v>
          </cell>
          <cell r="F3891">
            <v>3</v>
          </cell>
          <cell r="G3891">
            <v>2.92</v>
          </cell>
          <cell r="H3891">
            <v>244696</v>
          </cell>
          <cell r="I3891">
            <v>83800</v>
          </cell>
          <cell r="J3891"/>
          <cell r="K3891"/>
          <cell r="L3891"/>
          <cell r="M3891"/>
          <cell r="N3891"/>
          <cell r="O3891"/>
          <cell r="P3891"/>
          <cell r="Q3891"/>
          <cell r="R3891"/>
          <cell r="S3891"/>
          <cell r="T3891"/>
          <cell r="W3891"/>
          <cell r="X3891" t="str">
            <v>Sin movimiento</v>
          </cell>
          <cell r="Y3891">
            <v>20.000000000000018</v>
          </cell>
          <cell r="Z3891">
            <v>3</v>
          </cell>
          <cell r="AC3891">
            <v>0</v>
          </cell>
        </row>
        <row r="3892">
          <cell r="A3892">
            <v>38677</v>
          </cell>
          <cell r="B3892">
            <v>100300</v>
          </cell>
          <cell r="C3892"/>
          <cell r="D3892"/>
          <cell r="E3892">
            <v>2.9</v>
          </cell>
          <cell r="F3892">
            <v>3.05</v>
          </cell>
          <cell r="G3892">
            <v>3</v>
          </cell>
          <cell r="H3892">
            <v>300900</v>
          </cell>
          <cell r="I3892">
            <v>100300</v>
          </cell>
          <cell r="J3892"/>
          <cell r="K3892"/>
          <cell r="L3892"/>
          <cell r="M3892"/>
          <cell r="N3892"/>
          <cell r="O3892"/>
          <cell r="P3892"/>
          <cell r="Q3892"/>
          <cell r="R3892"/>
          <cell r="S3892"/>
          <cell r="T3892"/>
          <cell r="W3892"/>
          <cell r="X3892">
            <v>38657</v>
          </cell>
          <cell r="Y3892">
            <v>14.999999999999991</v>
          </cell>
          <cell r="Z3892">
            <v>3</v>
          </cell>
          <cell r="AC3892">
            <v>4.9999999999999822</v>
          </cell>
        </row>
        <row r="3893">
          <cell r="A3893">
            <v>38678</v>
          </cell>
          <cell r="B3893">
            <v>147930</v>
          </cell>
          <cell r="C3893"/>
          <cell r="D3893"/>
          <cell r="E3893">
            <v>2.95</v>
          </cell>
          <cell r="F3893">
            <v>3.05</v>
          </cell>
          <cell r="G3893">
            <v>3</v>
          </cell>
          <cell r="H3893">
            <v>443790</v>
          </cell>
          <cell r="I3893">
            <v>147930</v>
          </cell>
          <cell r="J3893"/>
          <cell r="K3893"/>
          <cell r="L3893"/>
          <cell r="M3893"/>
          <cell r="N3893"/>
          <cell r="O3893"/>
          <cell r="P3893"/>
          <cell r="Q3893"/>
          <cell r="R3893"/>
          <cell r="S3893"/>
          <cell r="T3893"/>
          <cell r="W3893"/>
          <cell r="X3893">
            <v>38657</v>
          </cell>
          <cell r="Y3893">
            <v>9.9999999999999645</v>
          </cell>
          <cell r="Z3893">
            <v>3</v>
          </cell>
          <cell r="AC3893">
            <v>4.9999999999999822</v>
          </cell>
        </row>
        <row r="3894">
          <cell r="A3894">
            <v>38679</v>
          </cell>
          <cell r="B3894">
            <v>153000</v>
          </cell>
          <cell r="C3894"/>
          <cell r="D3894"/>
          <cell r="E3894">
            <v>2.9</v>
          </cell>
          <cell r="F3894">
            <v>3.05</v>
          </cell>
          <cell r="G3894">
            <v>2.96</v>
          </cell>
          <cell r="H3894">
            <v>452880</v>
          </cell>
          <cell r="I3894">
            <v>153000</v>
          </cell>
          <cell r="J3894"/>
          <cell r="K3894"/>
          <cell r="L3894"/>
          <cell r="M3894"/>
          <cell r="N3894"/>
          <cell r="O3894"/>
          <cell r="P3894"/>
          <cell r="Q3894"/>
          <cell r="R3894"/>
          <cell r="S3894"/>
          <cell r="T3894"/>
          <cell r="W3894"/>
          <cell r="X3894">
            <v>38657</v>
          </cell>
          <cell r="Y3894">
            <v>14.999999999999991</v>
          </cell>
          <cell r="Z3894">
            <v>3</v>
          </cell>
          <cell r="AC3894">
            <v>4.9999999999999822</v>
          </cell>
        </row>
        <row r="3895">
          <cell r="A3895">
            <v>38680</v>
          </cell>
          <cell r="B3895">
            <v>354700</v>
          </cell>
          <cell r="C3895"/>
          <cell r="D3895"/>
          <cell r="E3895">
            <v>3</v>
          </cell>
          <cell r="F3895">
            <v>3.05</v>
          </cell>
          <cell r="G3895">
            <v>3.04</v>
          </cell>
          <cell r="H3895">
            <v>1078288</v>
          </cell>
          <cell r="I3895">
            <v>354700</v>
          </cell>
          <cell r="J3895"/>
          <cell r="K3895"/>
          <cell r="L3895"/>
          <cell r="M3895"/>
          <cell r="N3895"/>
          <cell r="O3895"/>
          <cell r="P3895"/>
          <cell r="Q3895"/>
          <cell r="R3895"/>
          <cell r="S3895"/>
          <cell r="T3895"/>
          <cell r="W3895"/>
          <cell r="X3895">
            <v>38657</v>
          </cell>
          <cell r="Y3895">
            <v>4.9999999999999822</v>
          </cell>
          <cell r="Z3895">
            <v>3</v>
          </cell>
          <cell r="AC3895">
            <v>4.9999999999999822</v>
          </cell>
        </row>
        <row r="3896">
          <cell r="A3896">
            <v>38681</v>
          </cell>
          <cell r="B3896">
            <v>133800</v>
          </cell>
          <cell r="C3896"/>
          <cell r="D3896"/>
          <cell r="E3896">
            <v>3</v>
          </cell>
          <cell r="F3896">
            <v>3.1</v>
          </cell>
          <cell r="G3896">
            <v>3.04</v>
          </cell>
          <cell r="H3896">
            <v>406752</v>
          </cell>
          <cell r="I3896">
            <v>133800</v>
          </cell>
          <cell r="J3896"/>
          <cell r="K3896"/>
          <cell r="L3896"/>
          <cell r="M3896"/>
          <cell r="N3896"/>
          <cell r="O3896"/>
          <cell r="P3896"/>
          <cell r="Q3896"/>
          <cell r="R3896"/>
          <cell r="S3896"/>
          <cell r="T3896"/>
          <cell r="W3896"/>
          <cell r="X3896">
            <v>38657</v>
          </cell>
          <cell r="Y3896">
            <v>10.000000000000009</v>
          </cell>
          <cell r="Z3896">
            <v>3</v>
          </cell>
          <cell r="AC3896">
            <v>10.000000000000009</v>
          </cell>
        </row>
        <row r="3897">
          <cell r="A3897">
            <v>38682</v>
          </cell>
          <cell r="B3897">
            <v>133800</v>
          </cell>
          <cell r="C3897"/>
          <cell r="D3897"/>
          <cell r="E3897">
            <v>3</v>
          </cell>
          <cell r="F3897">
            <v>3.1</v>
          </cell>
          <cell r="G3897">
            <v>3.04</v>
          </cell>
          <cell r="H3897">
            <v>406752</v>
          </cell>
          <cell r="I3897">
            <v>133800</v>
          </cell>
          <cell r="J3897"/>
          <cell r="K3897"/>
          <cell r="L3897"/>
          <cell r="M3897"/>
          <cell r="N3897"/>
          <cell r="O3897"/>
          <cell r="P3897"/>
          <cell r="Q3897"/>
          <cell r="R3897"/>
          <cell r="S3897"/>
          <cell r="T3897"/>
          <cell r="W3897"/>
          <cell r="X3897" t="str">
            <v>Sin movimiento</v>
          </cell>
          <cell r="Y3897">
            <v>10.000000000000009</v>
          </cell>
          <cell r="Z3897">
            <v>3</v>
          </cell>
          <cell r="AC3897">
            <v>10.000000000000009</v>
          </cell>
        </row>
        <row r="3898">
          <cell r="A3898">
            <v>38683</v>
          </cell>
          <cell r="B3898">
            <v>133800</v>
          </cell>
          <cell r="C3898"/>
          <cell r="D3898"/>
          <cell r="E3898">
            <v>3</v>
          </cell>
          <cell r="F3898">
            <v>3.1</v>
          </cell>
          <cell r="G3898">
            <v>3.04</v>
          </cell>
          <cell r="H3898">
            <v>406752</v>
          </cell>
          <cell r="I3898">
            <v>133800</v>
          </cell>
          <cell r="J3898"/>
          <cell r="K3898"/>
          <cell r="L3898"/>
          <cell r="M3898"/>
          <cell r="N3898"/>
          <cell r="O3898"/>
          <cell r="P3898"/>
          <cell r="Q3898"/>
          <cell r="R3898"/>
          <cell r="S3898"/>
          <cell r="T3898"/>
          <cell r="W3898"/>
          <cell r="X3898" t="str">
            <v>Sin movimiento</v>
          </cell>
          <cell r="Y3898">
            <v>10.000000000000009</v>
          </cell>
          <cell r="Z3898">
            <v>3</v>
          </cell>
          <cell r="AC3898">
            <v>10.000000000000009</v>
          </cell>
        </row>
        <row r="3899">
          <cell r="A3899">
            <v>38684</v>
          </cell>
          <cell r="B3899">
            <v>166700</v>
          </cell>
          <cell r="C3899"/>
          <cell r="D3899"/>
          <cell r="E3899">
            <v>3.05</v>
          </cell>
          <cell r="F3899">
            <v>3.15</v>
          </cell>
          <cell r="G3899">
            <v>3.11</v>
          </cell>
          <cell r="H3899">
            <v>518437</v>
          </cell>
          <cell r="I3899">
            <v>166700</v>
          </cell>
          <cell r="J3899"/>
          <cell r="K3899"/>
          <cell r="L3899"/>
          <cell r="M3899"/>
          <cell r="N3899"/>
          <cell r="O3899"/>
          <cell r="P3899"/>
          <cell r="Q3899"/>
          <cell r="R3899"/>
          <cell r="S3899"/>
          <cell r="T3899"/>
          <cell r="W3899"/>
          <cell r="X3899">
            <v>38657</v>
          </cell>
          <cell r="Y3899">
            <v>10.000000000000009</v>
          </cell>
          <cell r="Z3899">
            <v>3</v>
          </cell>
          <cell r="AC3899">
            <v>14.999999999999991</v>
          </cell>
        </row>
        <row r="3900">
          <cell r="A3900">
            <v>38685</v>
          </cell>
          <cell r="B3900">
            <v>179500</v>
          </cell>
          <cell r="C3900"/>
          <cell r="D3900"/>
          <cell r="E3900">
            <v>3.05</v>
          </cell>
          <cell r="F3900">
            <v>3.15</v>
          </cell>
          <cell r="G3900">
            <v>3.12</v>
          </cell>
          <cell r="H3900">
            <v>560040</v>
          </cell>
          <cell r="I3900">
            <v>179500</v>
          </cell>
          <cell r="J3900"/>
          <cell r="K3900"/>
          <cell r="L3900"/>
          <cell r="M3900"/>
          <cell r="N3900"/>
          <cell r="O3900"/>
          <cell r="P3900"/>
          <cell r="Q3900"/>
          <cell r="R3900"/>
          <cell r="S3900"/>
          <cell r="T3900"/>
          <cell r="W3900"/>
          <cell r="X3900">
            <v>38657</v>
          </cell>
          <cell r="Y3900">
            <v>10.000000000000009</v>
          </cell>
          <cell r="Z3900">
            <v>3</v>
          </cell>
          <cell r="AC3900">
            <v>14.999999999999991</v>
          </cell>
        </row>
        <row r="3901">
          <cell r="A3901">
            <v>38686</v>
          </cell>
          <cell r="B3901">
            <v>248900</v>
          </cell>
          <cell r="C3901"/>
          <cell r="D3901"/>
          <cell r="E3901">
            <v>3.05</v>
          </cell>
          <cell r="F3901">
            <v>3.15</v>
          </cell>
          <cell r="G3901">
            <v>3.08</v>
          </cell>
          <cell r="H3901">
            <v>766612</v>
          </cell>
          <cell r="I3901">
            <v>248900</v>
          </cell>
          <cell r="J3901">
            <v>13268994</v>
          </cell>
          <cell r="K3901">
            <v>4397480</v>
          </cell>
          <cell r="L3901">
            <v>3.0174086067475008</v>
          </cell>
          <cell r="M3901"/>
          <cell r="N3901"/>
          <cell r="O3901"/>
          <cell r="P3901"/>
          <cell r="Q3901"/>
          <cell r="R3901"/>
          <cell r="S3901"/>
          <cell r="T3901"/>
          <cell r="W3901"/>
          <cell r="X3901">
            <v>38657</v>
          </cell>
          <cell r="Y3901">
            <v>10.000000000000009</v>
          </cell>
          <cell r="Z3901">
            <v>3</v>
          </cell>
          <cell r="AC3901">
            <v>14.999999999999991</v>
          </cell>
        </row>
        <row r="3902">
          <cell r="A3902">
            <v>38687</v>
          </cell>
          <cell r="B3902">
            <v>64000</v>
          </cell>
          <cell r="C3902"/>
          <cell r="D3902"/>
          <cell r="E3902">
            <v>3.05</v>
          </cell>
          <cell r="F3902">
            <v>3.1</v>
          </cell>
          <cell r="G3902">
            <v>3.06</v>
          </cell>
          <cell r="H3902">
            <v>195840</v>
          </cell>
          <cell r="I3902">
            <v>64000</v>
          </cell>
          <cell r="J3902"/>
          <cell r="K3902"/>
          <cell r="L3902"/>
          <cell r="M3902"/>
          <cell r="N3902"/>
          <cell r="O3902"/>
          <cell r="P3902"/>
          <cell r="Q3902"/>
          <cell r="R3902"/>
          <cell r="S3902"/>
          <cell r="T3902"/>
          <cell r="W3902"/>
          <cell r="X3902">
            <v>38687</v>
          </cell>
          <cell r="Y3902">
            <v>5.0000000000000266</v>
          </cell>
          <cell r="Z3902">
            <v>3</v>
          </cell>
          <cell r="AC3902">
            <v>10.000000000000009</v>
          </cell>
        </row>
        <row r="3903">
          <cell r="A3903">
            <v>38688</v>
          </cell>
          <cell r="B3903">
            <v>310000</v>
          </cell>
          <cell r="C3903"/>
          <cell r="D3903"/>
          <cell r="E3903">
            <v>3.25</v>
          </cell>
          <cell r="F3903">
            <v>3.4</v>
          </cell>
          <cell r="G3903">
            <v>3.34</v>
          </cell>
          <cell r="H3903">
            <v>1035400</v>
          </cell>
          <cell r="I3903">
            <v>310000</v>
          </cell>
          <cell r="J3903"/>
          <cell r="K3903"/>
          <cell r="L3903"/>
          <cell r="M3903"/>
          <cell r="N3903"/>
          <cell r="O3903"/>
          <cell r="P3903"/>
          <cell r="Q3903"/>
          <cell r="R3903"/>
          <cell r="S3903"/>
          <cell r="T3903"/>
          <cell r="W3903"/>
          <cell r="X3903">
            <v>38687</v>
          </cell>
          <cell r="Y3903">
            <v>14.999999999999991</v>
          </cell>
          <cell r="Z3903">
            <v>3.25</v>
          </cell>
          <cell r="AC3903">
            <v>14.999999999999991</v>
          </cell>
        </row>
        <row r="3904">
          <cell r="A3904">
            <v>38689</v>
          </cell>
          <cell r="B3904">
            <v>310000</v>
          </cell>
          <cell r="C3904"/>
          <cell r="D3904"/>
          <cell r="E3904">
            <v>3.25</v>
          </cell>
          <cell r="F3904">
            <v>3.4</v>
          </cell>
          <cell r="G3904">
            <v>3.34</v>
          </cell>
          <cell r="H3904">
            <v>1035400</v>
          </cell>
          <cell r="I3904">
            <v>310000</v>
          </cell>
          <cell r="J3904"/>
          <cell r="K3904"/>
          <cell r="L3904"/>
          <cell r="M3904"/>
          <cell r="N3904"/>
          <cell r="O3904"/>
          <cell r="P3904"/>
          <cell r="Q3904"/>
          <cell r="R3904"/>
          <cell r="S3904"/>
          <cell r="T3904"/>
          <cell r="W3904"/>
          <cell r="X3904" t="str">
            <v>Sin movimiento</v>
          </cell>
          <cell r="Y3904">
            <v>14.999999999999991</v>
          </cell>
          <cell r="Z3904">
            <v>3.25</v>
          </cell>
          <cell r="AC3904">
            <v>14.999999999999991</v>
          </cell>
        </row>
        <row r="3905">
          <cell r="A3905">
            <v>38690</v>
          </cell>
          <cell r="B3905">
            <v>310000</v>
          </cell>
          <cell r="C3905"/>
          <cell r="D3905"/>
          <cell r="E3905">
            <v>3.25</v>
          </cell>
          <cell r="F3905">
            <v>3.4</v>
          </cell>
          <cell r="G3905">
            <v>3.34</v>
          </cell>
          <cell r="H3905">
            <v>1035400</v>
          </cell>
          <cell r="I3905">
            <v>310000</v>
          </cell>
          <cell r="J3905"/>
          <cell r="K3905"/>
          <cell r="L3905"/>
          <cell r="M3905"/>
          <cell r="N3905"/>
          <cell r="O3905"/>
          <cell r="P3905"/>
          <cell r="Q3905"/>
          <cell r="R3905"/>
          <cell r="S3905"/>
          <cell r="T3905"/>
          <cell r="W3905"/>
          <cell r="X3905" t="str">
            <v>Sin movimiento</v>
          </cell>
          <cell r="Y3905">
            <v>14.999999999999991</v>
          </cell>
          <cell r="Z3905">
            <v>3.25</v>
          </cell>
          <cell r="AC3905">
            <v>14.999999999999991</v>
          </cell>
        </row>
        <row r="3906">
          <cell r="A3906">
            <v>38691</v>
          </cell>
          <cell r="B3906">
            <v>182000</v>
          </cell>
          <cell r="C3906"/>
          <cell r="D3906"/>
          <cell r="E3906">
            <v>3.15</v>
          </cell>
          <cell r="F3906">
            <v>3.35</v>
          </cell>
          <cell r="G3906">
            <v>3.3</v>
          </cell>
          <cell r="H3906">
            <v>600600</v>
          </cell>
          <cell r="I3906">
            <v>182000</v>
          </cell>
          <cell r="J3906"/>
          <cell r="K3906"/>
          <cell r="L3906"/>
          <cell r="M3906"/>
          <cell r="N3906"/>
          <cell r="O3906"/>
          <cell r="P3906"/>
          <cell r="Q3906"/>
          <cell r="R3906"/>
          <cell r="S3906"/>
          <cell r="T3906"/>
          <cell r="W3906"/>
          <cell r="X3906">
            <v>38687</v>
          </cell>
          <cell r="Y3906">
            <v>20.000000000000018</v>
          </cell>
          <cell r="Z3906">
            <v>3.25</v>
          </cell>
          <cell r="AC3906">
            <v>10.000000000000009</v>
          </cell>
        </row>
        <row r="3907">
          <cell r="A3907">
            <v>38692</v>
          </cell>
          <cell r="B3907">
            <v>196200</v>
          </cell>
          <cell r="C3907"/>
          <cell r="D3907"/>
          <cell r="E3907">
            <v>3.25</v>
          </cell>
          <cell r="F3907">
            <v>3.35</v>
          </cell>
          <cell r="G3907">
            <v>3.32</v>
          </cell>
          <cell r="H3907">
            <v>651384</v>
          </cell>
          <cell r="I3907">
            <v>196200</v>
          </cell>
          <cell r="J3907"/>
          <cell r="K3907"/>
          <cell r="L3907"/>
          <cell r="M3907"/>
          <cell r="N3907"/>
          <cell r="O3907"/>
          <cell r="P3907"/>
          <cell r="Q3907"/>
          <cell r="R3907"/>
          <cell r="S3907"/>
          <cell r="T3907"/>
          <cell r="W3907"/>
          <cell r="X3907">
            <v>38687</v>
          </cell>
          <cell r="Y3907">
            <v>10.000000000000009</v>
          </cell>
          <cell r="Z3907">
            <v>3.25</v>
          </cell>
          <cell r="AC3907">
            <v>10.000000000000009</v>
          </cell>
        </row>
        <row r="3908">
          <cell r="A3908">
            <v>38693</v>
          </cell>
          <cell r="B3908">
            <v>292500</v>
          </cell>
          <cell r="C3908"/>
          <cell r="D3908"/>
          <cell r="E3908">
            <v>3.3</v>
          </cell>
          <cell r="F3908">
            <v>3.45</v>
          </cell>
          <cell r="G3908">
            <v>3.34</v>
          </cell>
          <cell r="H3908">
            <v>976950</v>
          </cell>
          <cell r="I3908">
            <v>292500</v>
          </cell>
          <cell r="J3908"/>
          <cell r="K3908"/>
          <cell r="L3908"/>
          <cell r="M3908"/>
          <cell r="N3908"/>
          <cell r="O3908"/>
          <cell r="P3908"/>
          <cell r="Q3908"/>
          <cell r="R3908"/>
          <cell r="S3908"/>
          <cell r="T3908"/>
          <cell r="W3908"/>
          <cell r="X3908">
            <v>38687</v>
          </cell>
          <cell r="Y3908">
            <v>15.000000000000036</v>
          </cell>
          <cell r="Z3908">
            <v>3.25</v>
          </cell>
          <cell r="AC3908">
            <v>20.000000000000018</v>
          </cell>
        </row>
        <row r="3909">
          <cell r="A3909">
            <v>38694</v>
          </cell>
          <cell r="B3909">
            <v>292500</v>
          </cell>
          <cell r="C3909"/>
          <cell r="D3909"/>
          <cell r="E3909">
            <v>3.3</v>
          </cell>
          <cell r="F3909">
            <v>3.45</v>
          </cell>
          <cell r="G3909">
            <v>3.34</v>
          </cell>
          <cell r="H3909">
            <v>976950</v>
          </cell>
          <cell r="I3909">
            <v>292500</v>
          </cell>
          <cell r="J3909"/>
          <cell r="K3909"/>
          <cell r="L3909"/>
          <cell r="M3909"/>
          <cell r="N3909"/>
          <cell r="O3909"/>
          <cell r="P3909"/>
          <cell r="Q3909"/>
          <cell r="R3909"/>
          <cell r="S3909"/>
          <cell r="T3909"/>
          <cell r="W3909"/>
          <cell r="X3909">
            <v>38687</v>
          </cell>
          <cell r="Y3909">
            <v>15.000000000000036</v>
          </cell>
          <cell r="Z3909">
            <v>3.25</v>
          </cell>
          <cell r="AC3909">
            <v>20.000000000000018</v>
          </cell>
        </row>
        <row r="3910">
          <cell r="A3910">
            <v>38695</v>
          </cell>
          <cell r="B3910">
            <v>334300</v>
          </cell>
          <cell r="C3910"/>
          <cell r="D3910"/>
          <cell r="E3910">
            <v>3.3</v>
          </cell>
          <cell r="F3910">
            <v>3.45</v>
          </cell>
          <cell r="G3910">
            <v>3.35</v>
          </cell>
          <cell r="H3910">
            <v>1119905</v>
          </cell>
          <cell r="I3910">
            <v>334300</v>
          </cell>
          <cell r="J3910"/>
          <cell r="K3910"/>
          <cell r="L3910"/>
          <cell r="M3910"/>
          <cell r="N3910"/>
          <cell r="O3910"/>
          <cell r="P3910"/>
          <cell r="Q3910"/>
          <cell r="R3910"/>
          <cell r="S3910"/>
          <cell r="T3910"/>
          <cell r="W3910"/>
          <cell r="X3910">
            <v>38687</v>
          </cell>
          <cell r="Y3910">
            <v>15.000000000000036</v>
          </cell>
          <cell r="Z3910">
            <v>3.25</v>
          </cell>
          <cell r="AC3910">
            <v>20.000000000000018</v>
          </cell>
        </row>
        <row r="3911">
          <cell r="A3911">
            <v>38696</v>
          </cell>
          <cell r="B3911">
            <v>334300</v>
          </cell>
          <cell r="C3911"/>
          <cell r="D3911"/>
          <cell r="E3911">
            <v>3.3</v>
          </cell>
          <cell r="F3911">
            <v>3.45</v>
          </cell>
          <cell r="G3911">
            <v>3.35</v>
          </cell>
          <cell r="H3911">
            <v>1119905</v>
          </cell>
          <cell r="I3911">
            <v>334300</v>
          </cell>
          <cell r="J3911"/>
          <cell r="K3911"/>
          <cell r="L3911"/>
          <cell r="M3911"/>
          <cell r="N3911"/>
          <cell r="O3911"/>
          <cell r="P3911"/>
          <cell r="Q3911"/>
          <cell r="R3911"/>
          <cell r="S3911"/>
          <cell r="T3911"/>
          <cell r="W3911"/>
          <cell r="X3911" t="str">
            <v>Sin movimiento</v>
          </cell>
          <cell r="Y3911">
            <v>15.000000000000036</v>
          </cell>
          <cell r="Z3911">
            <v>3.25</v>
          </cell>
          <cell r="AC3911">
            <v>20.000000000000018</v>
          </cell>
        </row>
        <row r="3912">
          <cell r="A3912">
            <v>38697</v>
          </cell>
          <cell r="B3912">
            <v>334300</v>
          </cell>
          <cell r="C3912"/>
          <cell r="D3912"/>
          <cell r="E3912">
            <v>3.3</v>
          </cell>
          <cell r="F3912">
            <v>3.45</v>
          </cell>
          <cell r="G3912">
            <v>3.35</v>
          </cell>
          <cell r="H3912">
            <v>1119905</v>
          </cell>
          <cell r="I3912">
            <v>334300</v>
          </cell>
          <cell r="J3912"/>
          <cell r="K3912"/>
          <cell r="L3912"/>
          <cell r="M3912"/>
          <cell r="N3912"/>
          <cell r="O3912"/>
          <cell r="P3912"/>
          <cell r="Q3912"/>
          <cell r="R3912"/>
          <cell r="S3912"/>
          <cell r="T3912"/>
          <cell r="W3912"/>
          <cell r="X3912" t="str">
            <v>Sin movimiento</v>
          </cell>
          <cell r="Y3912">
            <v>15.000000000000036</v>
          </cell>
          <cell r="Z3912">
            <v>3.25</v>
          </cell>
          <cell r="AC3912">
            <v>20.000000000000018</v>
          </cell>
        </row>
        <row r="3913">
          <cell r="A3913">
            <v>38698</v>
          </cell>
          <cell r="B3913">
            <v>138200</v>
          </cell>
          <cell r="C3913"/>
          <cell r="D3913"/>
          <cell r="E3913">
            <v>3.35</v>
          </cell>
          <cell r="F3913">
            <v>3.45</v>
          </cell>
          <cell r="G3913">
            <v>3.43</v>
          </cell>
          <cell r="H3913">
            <v>474026</v>
          </cell>
          <cell r="I3913">
            <v>138200</v>
          </cell>
          <cell r="J3913"/>
          <cell r="K3913"/>
          <cell r="L3913"/>
          <cell r="M3913"/>
          <cell r="N3913"/>
          <cell r="O3913"/>
          <cell r="P3913"/>
          <cell r="Q3913"/>
          <cell r="R3913"/>
          <cell r="S3913"/>
          <cell r="T3913"/>
          <cell r="W3913"/>
          <cell r="X3913">
            <v>38687</v>
          </cell>
          <cell r="Y3913">
            <v>10.000000000000009</v>
          </cell>
          <cell r="Z3913">
            <v>3.25</v>
          </cell>
          <cell r="AC3913">
            <v>20.000000000000018</v>
          </cell>
        </row>
        <row r="3914">
          <cell r="A3914">
            <v>38699</v>
          </cell>
          <cell r="B3914">
            <v>217300</v>
          </cell>
          <cell r="C3914"/>
          <cell r="D3914"/>
          <cell r="E3914">
            <v>3.3</v>
          </cell>
          <cell r="F3914">
            <v>3.45</v>
          </cell>
          <cell r="G3914">
            <v>3.36</v>
          </cell>
          <cell r="H3914">
            <v>730128</v>
          </cell>
          <cell r="I3914">
            <v>217300</v>
          </cell>
          <cell r="J3914"/>
          <cell r="K3914"/>
          <cell r="L3914"/>
          <cell r="M3914"/>
          <cell r="N3914"/>
          <cell r="O3914"/>
          <cell r="P3914"/>
          <cell r="Q3914"/>
          <cell r="R3914"/>
          <cell r="S3914"/>
          <cell r="T3914"/>
          <cell r="W3914"/>
          <cell r="X3914">
            <v>38687</v>
          </cell>
          <cell r="Y3914">
            <v>15.000000000000036</v>
          </cell>
          <cell r="Z3914">
            <v>3.25</v>
          </cell>
          <cell r="AC3914">
            <v>20.000000000000018</v>
          </cell>
        </row>
        <row r="3915">
          <cell r="A3915">
            <v>38700</v>
          </cell>
          <cell r="B3915">
            <v>115900</v>
          </cell>
          <cell r="C3915"/>
          <cell r="D3915"/>
          <cell r="E3915">
            <v>3.35</v>
          </cell>
          <cell r="F3915">
            <v>3.45</v>
          </cell>
          <cell r="G3915">
            <v>3.39</v>
          </cell>
          <cell r="H3915">
            <v>392901</v>
          </cell>
          <cell r="I3915">
            <v>115900</v>
          </cell>
          <cell r="J3915"/>
          <cell r="K3915"/>
          <cell r="L3915"/>
          <cell r="M3915"/>
          <cell r="N3915"/>
          <cell r="O3915"/>
          <cell r="P3915"/>
          <cell r="Q3915"/>
          <cell r="R3915"/>
          <cell r="S3915"/>
          <cell r="T3915"/>
          <cell r="W3915"/>
          <cell r="X3915">
            <v>38687</v>
          </cell>
          <cell r="Y3915">
            <v>10.000000000000009</v>
          </cell>
          <cell r="Z3915">
            <v>3.25</v>
          </cell>
          <cell r="AC3915">
            <v>20.000000000000018</v>
          </cell>
        </row>
        <row r="3916">
          <cell r="A3916">
            <v>38701</v>
          </cell>
          <cell r="B3916">
            <v>150500</v>
          </cell>
          <cell r="C3916"/>
          <cell r="D3916"/>
          <cell r="E3916">
            <v>3.35</v>
          </cell>
          <cell r="F3916">
            <v>3.45</v>
          </cell>
          <cell r="G3916">
            <v>3.38</v>
          </cell>
          <cell r="H3916">
            <v>508690</v>
          </cell>
          <cell r="I3916">
            <v>150500</v>
          </cell>
          <cell r="J3916"/>
          <cell r="K3916"/>
          <cell r="L3916"/>
          <cell r="M3916"/>
          <cell r="N3916"/>
          <cell r="O3916"/>
          <cell r="P3916"/>
          <cell r="Q3916"/>
          <cell r="R3916"/>
          <cell r="S3916"/>
          <cell r="T3916"/>
          <cell r="W3916"/>
          <cell r="X3916">
            <v>38687</v>
          </cell>
          <cell r="Y3916">
            <v>10.000000000000009</v>
          </cell>
          <cell r="Z3916">
            <v>3.25</v>
          </cell>
          <cell r="AC3916">
            <v>20.000000000000018</v>
          </cell>
        </row>
        <row r="3917">
          <cell r="A3917">
            <v>38702</v>
          </cell>
          <cell r="B3917">
            <v>59300</v>
          </cell>
          <cell r="C3917"/>
          <cell r="D3917"/>
          <cell r="E3917">
            <v>3.35</v>
          </cell>
          <cell r="F3917">
            <v>3.45</v>
          </cell>
          <cell r="G3917">
            <v>3.44</v>
          </cell>
          <cell r="H3917">
            <v>203992</v>
          </cell>
          <cell r="I3917">
            <v>59300</v>
          </cell>
          <cell r="J3917"/>
          <cell r="K3917"/>
          <cell r="L3917"/>
          <cell r="M3917"/>
          <cell r="N3917"/>
          <cell r="O3917"/>
          <cell r="P3917"/>
          <cell r="Q3917"/>
          <cell r="R3917"/>
          <cell r="S3917"/>
          <cell r="T3917"/>
          <cell r="W3917"/>
          <cell r="X3917">
            <v>38687</v>
          </cell>
          <cell r="Y3917">
            <v>10.000000000000009</v>
          </cell>
          <cell r="Z3917">
            <v>3.25</v>
          </cell>
          <cell r="AC3917">
            <v>20.000000000000018</v>
          </cell>
        </row>
        <row r="3918">
          <cell r="A3918">
            <v>38703</v>
          </cell>
          <cell r="B3918">
            <v>59300</v>
          </cell>
          <cell r="C3918"/>
          <cell r="D3918"/>
          <cell r="E3918">
            <v>3.35</v>
          </cell>
          <cell r="F3918">
            <v>3.45</v>
          </cell>
          <cell r="G3918">
            <v>3.44</v>
          </cell>
          <cell r="H3918">
            <v>203992</v>
          </cell>
          <cell r="I3918">
            <v>59300</v>
          </cell>
          <cell r="J3918"/>
          <cell r="K3918"/>
          <cell r="L3918"/>
          <cell r="M3918"/>
          <cell r="N3918"/>
          <cell r="O3918"/>
          <cell r="P3918"/>
          <cell r="Q3918"/>
          <cell r="R3918"/>
          <cell r="S3918"/>
          <cell r="T3918"/>
          <cell r="W3918"/>
          <cell r="X3918" t="str">
            <v>Sin movimiento</v>
          </cell>
          <cell r="Y3918">
            <v>10.000000000000009</v>
          </cell>
          <cell r="Z3918">
            <v>3.25</v>
          </cell>
          <cell r="AC3918">
            <v>20.000000000000018</v>
          </cell>
        </row>
        <row r="3919">
          <cell r="A3919">
            <v>38704</v>
          </cell>
          <cell r="B3919">
            <v>59300</v>
          </cell>
          <cell r="C3919"/>
          <cell r="D3919"/>
          <cell r="E3919">
            <v>3.35</v>
          </cell>
          <cell r="F3919">
            <v>3.45</v>
          </cell>
          <cell r="G3919">
            <v>3.44</v>
          </cell>
          <cell r="H3919">
            <v>203992</v>
          </cell>
          <cell r="I3919">
            <v>59300</v>
          </cell>
          <cell r="J3919"/>
          <cell r="K3919"/>
          <cell r="L3919"/>
          <cell r="M3919"/>
          <cell r="N3919"/>
          <cell r="O3919"/>
          <cell r="P3919"/>
          <cell r="Q3919"/>
          <cell r="R3919"/>
          <cell r="S3919"/>
          <cell r="T3919"/>
          <cell r="W3919"/>
          <cell r="X3919" t="str">
            <v>Sin movimiento</v>
          </cell>
          <cell r="Y3919">
            <v>10.000000000000009</v>
          </cell>
          <cell r="Z3919">
            <v>3.25</v>
          </cell>
          <cell r="AC3919">
            <v>20.000000000000018</v>
          </cell>
        </row>
        <row r="3920">
          <cell r="A3920">
            <v>38705</v>
          </cell>
          <cell r="B3920">
            <v>34800</v>
          </cell>
          <cell r="C3920"/>
          <cell r="D3920"/>
          <cell r="E3920">
            <v>3.4</v>
          </cell>
          <cell r="F3920">
            <v>3.45</v>
          </cell>
          <cell r="G3920">
            <v>3.44</v>
          </cell>
          <cell r="H3920">
            <v>119712</v>
          </cell>
          <cell r="I3920">
            <v>34800</v>
          </cell>
          <cell r="J3920"/>
          <cell r="K3920"/>
          <cell r="L3920"/>
          <cell r="M3920"/>
          <cell r="N3920"/>
          <cell r="O3920"/>
          <cell r="P3920"/>
          <cell r="Q3920"/>
          <cell r="R3920"/>
          <cell r="S3920"/>
          <cell r="T3920"/>
          <cell r="W3920"/>
          <cell r="X3920">
            <v>38687</v>
          </cell>
          <cell r="Y3920">
            <v>5.0000000000000266</v>
          </cell>
          <cell r="Z3920">
            <v>3.25</v>
          </cell>
          <cell r="AC3920">
            <v>20.000000000000018</v>
          </cell>
        </row>
        <row r="3921">
          <cell r="A3921">
            <v>38706</v>
          </cell>
          <cell r="B3921">
            <v>110700</v>
          </cell>
          <cell r="C3921"/>
          <cell r="D3921"/>
          <cell r="E3921">
            <v>3.25</v>
          </cell>
          <cell r="F3921">
            <v>3.4</v>
          </cell>
          <cell r="G3921">
            <v>3.34</v>
          </cell>
          <cell r="H3921">
            <v>369738</v>
          </cell>
          <cell r="I3921">
            <v>110700</v>
          </cell>
          <cell r="J3921"/>
          <cell r="K3921"/>
          <cell r="L3921"/>
          <cell r="M3921"/>
          <cell r="N3921"/>
          <cell r="O3921"/>
          <cell r="P3921"/>
          <cell r="Q3921"/>
          <cell r="R3921"/>
          <cell r="S3921"/>
          <cell r="T3921"/>
          <cell r="W3921"/>
          <cell r="X3921">
            <v>38687</v>
          </cell>
          <cell r="Y3921">
            <v>14.999999999999991</v>
          </cell>
          <cell r="Z3921">
            <v>3.25</v>
          </cell>
          <cell r="AC3921">
            <v>14.999999999999991</v>
          </cell>
        </row>
        <row r="3922">
          <cell r="A3922">
            <v>38707</v>
          </cell>
          <cell r="B3922">
            <v>79800</v>
          </cell>
          <cell r="C3922"/>
          <cell r="D3922"/>
          <cell r="E3922">
            <v>3.31</v>
          </cell>
          <cell r="F3922">
            <v>3.45</v>
          </cell>
          <cell r="G3922">
            <v>3.39</v>
          </cell>
          <cell r="H3922">
            <v>270522</v>
          </cell>
          <cell r="I3922">
            <v>79800</v>
          </cell>
          <cell r="J3922"/>
          <cell r="K3922"/>
          <cell r="L3922"/>
          <cell r="M3922"/>
          <cell r="N3922"/>
          <cell r="O3922"/>
          <cell r="P3922"/>
          <cell r="Q3922"/>
          <cell r="R3922"/>
          <cell r="S3922"/>
          <cell r="T3922"/>
          <cell r="W3922"/>
          <cell r="X3922">
            <v>38687</v>
          </cell>
          <cell r="Y3922">
            <v>14.000000000000012</v>
          </cell>
          <cell r="Z3922">
            <v>3.25</v>
          </cell>
          <cell r="AC3922">
            <v>20.000000000000018</v>
          </cell>
        </row>
        <row r="3923">
          <cell r="A3923">
            <v>38708</v>
          </cell>
          <cell r="B3923">
            <v>162050</v>
          </cell>
          <cell r="C3923"/>
          <cell r="D3923"/>
          <cell r="E3923">
            <v>3.35</v>
          </cell>
          <cell r="F3923">
            <v>3.45</v>
          </cell>
          <cell r="G3923">
            <v>3.37</v>
          </cell>
          <cell r="H3923">
            <v>546108.5</v>
          </cell>
          <cell r="I3923">
            <v>162050</v>
          </cell>
          <cell r="J3923"/>
          <cell r="K3923"/>
          <cell r="L3923"/>
          <cell r="M3923"/>
          <cell r="N3923"/>
          <cell r="O3923"/>
          <cell r="P3923"/>
          <cell r="Q3923"/>
          <cell r="R3923"/>
          <cell r="S3923"/>
          <cell r="T3923"/>
          <cell r="W3923"/>
          <cell r="X3923">
            <v>38687</v>
          </cell>
          <cell r="Y3923">
            <v>10.000000000000009</v>
          </cell>
          <cell r="Z3923">
            <v>3.25</v>
          </cell>
          <cell r="AC3923">
            <v>20.000000000000018</v>
          </cell>
        </row>
        <row r="3924">
          <cell r="A3924">
            <v>38709</v>
          </cell>
          <cell r="B3924">
            <v>359100</v>
          </cell>
          <cell r="C3924"/>
          <cell r="D3924"/>
          <cell r="E3924">
            <v>3.25</v>
          </cell>
          <cell r="F3924">
            <v>3.45</v>
          </cell>
          <cell r="G3924">
            <v>3.34</v>
          </cell>
          <cell r="H3924">
            <v>1199394</v>
          </cell>
          <cell r="I3924">
            <v>359100</v>
          </cell>
          <cell r="J3924"/>
          <cell r="K3924"/>
          <cell r="L3924"/>
          <cell r="M3924"/>
          <cell r="N3924"/>
          <cell r="O3924"/>
          <cell r="P3924"/>
          <cell r="Q3924"/>
          <cell r="R3924"/>
          <cell r="S3924"/>
          <cell r="T3924"/>
          <cell r="W3924"/>
          <cell r="X3924">
            <v>38687</v>
          </cell>
          <cell r="Y3924">
            <v>20.000000000000018</v>
          </cell>
          <cell r="Z3924">
            <v>3.25</v>
          </cell>
          <cell r="AC3924">
            <v>20.000000000000018</v>
          </cell>
        </row>
        <row r="3925">
          <cell r="A3925">
            <v>38710</v>
          </cell>
          <cell r="B3925">
            <v>359100</v>
          </cell>
          <cell r="C3925"/>
          <cell r="D3925"/>
          <cell r="E3925">
            <v>3.25</v>
          </cell>
          <cell r="F3925">
            <v>3.45</v>
          </cell>
          <cell r="G3925">
            <v>3.34</v>
          </cell>
          <cell r="H3925">
            <v>1199394</v>
          </cell>
          <cell r="I3925">
            <v>359100</v>
          </cell>
          <cell r="J3925"/>
          <cell r="K3925"/>
          <cell r="L3925"/>
          <cell r="M3925"/>
          <cell r="N3925"/>
          <cell r="O3925"/>
          <cell r="P3925"/>
          <cell r="Q3925"/>
          <cell r="R3925"/>
          <cell r="S3925"/>
          <cell r="T3925"/>
          <cell r="W3925"/>
          <cell r="X3925" t="str">
            <v>Sin movimiento</v>
          </cell>
          <cell r="Y3925">
            <v>20.000000000000018</v>
          </cell>
          <cell r="Z3925">
            <v>3.25</v>
          </cell>
          <cell r="AC3925">
            <v>20.000000000000018</v>
          </cell>
        </row>
        <row r="3926">
          <cell r="A3926">
            <v>38711</v>
          </cell>
          <cell r="B3926">
            <v>359100</v>
          </cell>
          <cell r="C3926"/>
          <cell r="D3926"/>
          <cell r="E3926">
            <v>3.25</v>
          </cell>
          <cell r="F3926">
            <v>3.45</v>
          </cell>
          <cell r="G3926">
            <v>3.34</v>
          </cell>
          <cell r="H3926">
            <v>1199394</v>
          </cell>
          <cell r="I3926">
            <v>359100</v>
          </cell>
          <cell r="J3926"/>
          <cell r="K3926"/>
          <cell r="L3926"/>
          <cell r="M3926"/>
          <cell r="N3926"/>
          <cell r="O3926"/>
          <cell r="P3926"/>
          <cell r="Q3926"/>
          <cell r="R3926"/>
          <cell r="S3926"/>
          <cell r="T3926"/>
          <cell r="W3926"/>
          <cell r="X3926" t="str">
            <v>Sin movimiento</v>
          </cell>
          <cell r="Y3926">
            <v>20.000000000000018</v>
          </cell>
          <cell r="Z3926">
            <v>3.25</v>
          </cell>
          <cell r="AC3926">
            <v>20.000000000000018</v>
          </cell>
        </row>
        <row r="3927">
          <cell r="A3927">
            <v>38712</v>
          </cell>
          <cell r="B3927">
            <v>217400</v>
          </cell>
          <cell r="C3927"/>
          <cell r="D3927"/>
          <cell r="E3927">
            <v>3.25</v>
          </cell>
          <cell r="F3927">
            <v>3.4</v>
          </cell>
          <cell r="G3927">
            <v>3.3</v>
          </cell>
          <cell r="H3927">
            <v>717420</v>
          </cell>
          <cell r="I3927">
            <v>217400</v>
          </cell>
          <cell r="J3927"/>
          <cell r="K3927"/>
          <cell r="L3927"/>
          <cell r="M3927"/>
          <cell r="N3927"/>
          <cell r="O3927"/>
          <cell r="P3927"/>
          <cell r="Q3927"/>
          <cell r="R3927"/>
          <cell r="S3927"/>
          <cell r="T3927"/>
          <cell r="W3927"/>
          <cell r="X3927">
            <v>38687</v>
          </cell>
          <cell r="Y3927">
            <v>14.999999999999991</v>
          </cell>
          <cell r="Z3927">
            <v>3.25</v>
          </cell>
          <cell r="AC3927">
            <v>14.999999999999991</v>
          </cell>
        </row>
        <row r="3928">
          <cell r="A3928">
            <v>38713</v>
          </cell>
          <cell r="B3928">
            <v>173000</v>
          </cell>
          <cell r="C3928"/>
          <cell r="D3928"/>
          <cell r="E3928">
            <v>3.25</v>
          </cell>
          <cell r="F3928">
            <v>3.3</v>
          </cell>
          <cell r="G3928">
            <v>3.3</v>
          </cell>
          <cell r="H3928">
            <v>570900</v>
          </cell>
          <cell r="I3928">
            <v>173000</v>
          </cell>
          <cell r="J3928"/>
          <cell r="K3928"/>
          <cell r="L3928"/>
          <cell r="M3928"/>
          <cell r="N3928"/>
          <cell r="O3928"/>
          <cell r="P3928"/>
          <cell r="Q3928"/>
          <cell r="R3928"/>
          <cell r="S3928"/>
          <cell r="T3928"/>
          <cell r="W3928"/>
          <cell r="X3928">
            <v>38687</v>
          </cell>
          <cell r="Y3928">
            <v>4.9999999999999822</v>
          </cell>
          <cell r="Z3928">
            <v>3.25</v>
          </cell>
          <cell r="AC3928">
            <v>4.9999999999999822</v>
          </cell>
        </row>
        <row r="3929">
          <cell r="A3929">
            <v>38714</v>
          </cell>
          <cell r="B3929">
            <v>311300</v>
          </cell>
          <cell r="C3929"/>
          <cell r="D3929"/>
          <cell r="E3929">
            <v>3.2</v>
          </cell>
          <cell r="F3929">
            <v>3.3</v>
          </cell>
          <cell r="G3929">
            <v>3.27</v>
          </cell>
          <cell r="H3929">
            <v>1017951</v>
          </cell>
          <cell r="I3929">
            <v>311300</v>
          </cell>
          <cell r="J3929"/>
          <cell r="K3929"/>
          <cell r="L3929"/>
          <cell r="M3929"/>
          <cell r="N3929"/>
          <cell r="O3929"/>
          <cell r="P3929"/>
          <cell r="Q3929"/>
          <cell r="R3929"/>
          <cell r="S3929"/>
          <cell r="T3929"/>
          <cell r="W3929"/>
          <cell r="X3929">
            <v>38687</v>
          </cell>
          <cell r="Y3929">
            <v>9.9999999999999645</v>
          </cell>
          <cell r="Z3929">
            <v>3.25</v>
          </cell>
          <cell r="AC3929">
            <v>4.9999999999999822</v>
          </cell>
        </row>
        <row r="3930">
          <cell r="A3930">
            <v>38715</v>
          </cell>
          <cell r="B3930">
            <v>284000</v>
          </cell>
          <cell r="C3930"/>
          <cell r="D3930"/>
          <cell r="E3930">
            <v>3.25</v>
          </cell>
          <cell r="F3930">
            <v>3.3</v>
          </cell>
          <cell r="G3930">
            <v>3.29</v>
          </cell>
          <cell r="H3930">
            <v>934360</v>
          </cell>
          <cell r="I3930">
            <v>284000</v>
          </cell>
          <cell r="J3930"/>
          <cell r="K3930"/>
          <cell r="L3930"/>
          <cell r="M3930"/>
          <cell r="N3930"/>
          <cell r="O3930"/>
          <cell r="P3930"/>
          <cell r="Q3930"/>
          <cell r="R3930"/>
          <cell r="S3930"/>
          <cell r="T3930"/>
          <cell r="W3930"/>
          <cell r="X3930">
            <v>38687</v>
          </cell>
          <cell r="Y3930">
            <v>4.9999999999999822</v>
          </cell>
          <cell r="Z3930">
            <v>3.25</v>
          </cell>
          <cell r="AC3930">
            <v>4.9999999999999822</v>
          </cell>
        </row>
        <row r="3931">
          <cell r="A3931">
            <v>38716</v>
          </cell>
          <cell r="B3931">
            <v>290000</v>
          </cell>
          <cell r="C3931"/>
          <cell r="D3931"/>
          <cell r="E3931">
            <v>3.25</v>
          </cell>
          <cell r="F3931">
            <v>3.4</v>
          </cell>
          <cell r="G3931">
            <v>3.3</v>
          </cell>
          <cell r="H3931">
            <v>957000</v>
          </cell>
          <cell r="I3931">
            <v>290000</v>
          </cell>
          <cell r="J3931"/>
          <cell r="K3931"/>
          <cell r="L3931"/>
          <cell r="M3931"/>
          <cell r="N3931"/>
          <cell r="O3931"/>
          <cell r="P3931"/>
          <cell r="Q3931"/>
          <cell r="R3931"/>
          <cell r="S3931"/>
          <cell r="T3931"/>
          <cell r="W3931"/>
          <cell r="X3931">
            <v>38687</v>
          </cell>
          <cell r="Y3931">
            <v>14.999999999999991</v>
          </cell>
          <cell r="Z3931">
            <v>3.25</v>
          </cell>
          <cell r="AC3931">
            <v>14.999999999999991</v>
          </cell>
        </row>
        <row r="3932">
          <cell r="A3932">
            <v>38717</v>
          </cell>
          <cell r="B3932">
            <v>290000</v>
          </cell>
          <cell r="C3932"/>
          <cell r="D3932"/>
          <cell r="E3932">
            <v>3.25</v>
          </cell>
          <cell r="F3932">
            <v>3.4</v>
          </cell>
          <cell r="G3932">
            <v>3.3</v>
          </cell>
          <cell r="H3932">
            <v>957000</v>
          </cell>
          <cell r="I3932">
            <v>290000</v>
          </cell>
          <cell r="J3932">
            <v>22644253.5</v>
          </cell>
          <cell r="K3932">
            <v>6790250</v>
          </cell>
          <cell r="L3932">
            <v>3.3348188211037884</v>
          </cell>
          <cell r="M3932"/>
          <cell r="N3932"/>
          <cell r="O3932"/>
          <cell r="P3932"/>
          <cell r="Q3932"/>
          <cell r="R3932"/>
          <cell r="S3932"/>
          <cell r="T3932"/>
          <cell r="W3932"/>
          <cell r="X3932" t="str">
            <v>Sin movimiento</v>
          </cell>
          <cell r="Y3932">
            <v>14.999999999999991</v>
          </cell>
          <cell r="Z3932">
            <v>3.25</v>
          </cell>
          <cell r="AC3932">
            <v>14.999999999999991</v>
          </cell>
        </row>
        <row r="3933">
          <cell r="A3933">
            <v>38718</v>
          </cell>
          <cell r="B3933">
            <v>290000</v>
          </cell>
          <cell r="C3933"/>
          <cell r="D3933"/>
          <cell r="E3933">
            <v>3.25</v>
          </cell>
          <cell r="F3933">
            <v>3.4</v>
          </cell>
          <cell r="G3933">
            <v>3.3</v>
          </cell>
          <cell r="H3933">
            <v>957000</v>
          </cell>
          <cell r="I3933">
            <v>290000</v>
          </cell>
          <cell r="J3933"/>
          <cell r="K3933"/>
          <cell r="L3933"/>
          <cell r="M3933"/>
          <cell r="N3933"/>
          <cell r="O3933"/>
          <cell r="P3933"/>
          <cell r="Q3933"/>
          <cell r="R3933"/>
          <cell r="S3933"/>
          <cell r="T3933"/>
          <cell r="W3933"/>
          <cell r="X3933" t="str">
            <v>Sin movimiento</v>
          </cell>
          <cell r="Y3933">
            <v>14.999999999999991</v>
          </cell>
          <cell r="Z3933">
            <v>3.25</v>
          </cell>
          <cell r="AC3933">
            <v>14.999999999999991</v>
          </cell>
        </row>
        <row r="3934">
          <cell r="A3934">
            <v>38719</v>
          </cell>
          <cell r="B3934">
            <v>125000</v>
          </cell>
          <cell r="C3934"/>
          <cell r="D3934"/>
          <cell r="E3934">
            <v>3.4</v>
          </cell>
          <cell r="F3934">
            <v>3.5</v>
          </cell>
          <cell r="G3934">
            <v>3.44</v>
          </cell>
          <cell r="H3934">
            <v>430000</v>
          </cell>
          <cell r="I3934">
            <v>125000</v>
          </cell>
          <cell r="J3934"/>
          <cell r="K3934"/>
          <cell r="L3934"/>
          <cell r="M3934"/>
          <cell r="N3934"/>
          <cell r="O3934"/>
          <cell r="P3934"/>
          <cell r="Q3934"/>
          <cell r="R3934"/>
          <cell r="S3934"/>
          <cell r="T3934"/>
          <cell r="W3934"/>
          <cell r="X3934">
            <v>38718</v>
          </cell>
          <cell r="Y3934">
            <v>10.000000000000009</v>
          </cell>
          <cell r="Z3934">
            <v>3.25</v>
          </cell>
          <cell r="AC3934">
            <v>25</v>
          </cell>
        </row>
        <row r="3935">
          <cell r="A3935">
            <v>38720</v>
          </cell>
          <cell r="B3935">
            <v>84200</v>
          </cell>
          <cell r="C3935"/>
          <cell r="D3935"/>
          <cell r="E3935">
            <v>3.45</v>
          </cell>
          <cell r="F3935">
            <v>3.6</v>
          </cell>
          <cell r="G3935">
            <v>3.56</v>
          </cell>
          <cell r="H3935">
            <v>299752</v>
          </cell>
          <cell r="I3935">
            <v>84200</v>
          </cell>
          <cell r="J3935"/>
          <cell r="K3935"/>
          <cell r="L3935"/>
          <cell r="M3935"/>
          <cell r="N3935"/>
          <cell r="O3935"/>
          <cell r="P3935"/>
          <cell r="Q3935"/>
          <cell r="R3935"/>
          <cell r="S3935"/>
          <cell r="T3935"/>
          <cell r="W3935"/>
          <cell r="X3935">
            <v>38718</v>
          </cell>
          <cell r="Y3935">
            <v>14.999999999999991</v>
          </cell>
          <cell r="Z3935">
            <v>3.25</v>
          </cell>
          <cell r="AC3935">
            <v>35.000000000000007</v>
          </cell>
        </row>
        <row r="3936">
          <cell r="A3936">
            <v>38721</v>
          </cell>
          <cell r="B3936">
            <v>79000</v>
          </cell>
          <cell r="C3936"/>
          <cell r="D3936"/>
          <cell r="E3936">
            <v>3.5</v>
          </cell>
          <cell r="F3936">
            <v>3.6</v>
          </cell>
          <cell r="G3936">
            <v>3.53</v>
          </cell>
          <cell r="H3936">
            <v>278870</v>
          </cell>
          <cell r="I3936">
            <v>79000</v>
          </cell>
          <cell r="J3936"/>
          <cell r="K3936"/>
          <cell r="L3936"/>
          <cell r="M3936"/>
          <cell r="N3936"/>
          <cell r="O3936"/>
          <cell r="P3936"/>
          <cell r="Q3936"/>
          <cell r="R3936"/>
          <cell r="S3936"/>
          <cell r="T3936"/>
          <cell r="W3936"/>
          <cell r="X3936">
            <v>38718</v>
          </cell>
          <cell r="Y3936">
            <v>10.000000000000009</v>
          </cell>
          <cell r="Z3936">
            <v>3.25</v>
          </cell>
          <cell r="AC3936">
            <v>35.000000000000007</v>
          </cell>
        </row>
        <row r="3937">
          <cell r="A3937">
            <v>38722</v>
          </cell>
          <cell r="B3937">
            <v>129100</v>
          </cell>
          <cell r="C3937"/>
          <cell r="D3937"/>
          <cell r="E3937">
            <v>3.45</v>
          </cell>
          <cell r="F3937">
            <v>3.65</v>
          </cell>
          <cell r="G3937">
            <v>3.55</v>
          </cell>
          <cell r="H3937">
            <v>458305</v>
          </cell>
          <cell r="I3937">
            <v>129100</v>
          </cell>
          <cell r="J3937"/>
          <cell r="K3937"/>
          <cell r="L3937"/>
          <cell r="M3937"/>
          <cell r="N3937"/>
          <cell r="O3937"/>
          <cell r="P3937"/>
          <cell r="Q3937"/>
          <cell r="R3937"/>
          <cell r="S3937"/>
          <cell r="T3937"/>
          <cell r="W3937"/>
          <cell r="X3937">
            <v>38718</v>
          </cell>
          <cell r="Y3937">
            <v>19.999999999999972</v>
          </cell>
          <cell r="Z3937">
            <v>3.25</v>
          </cell>
          <cell r="AC3937">
            <v>39.999999999999993</v>
          </cell>
        </row>
        <row r="3938">
          <cell r="A3938">
            <v>38723</v>
          </cell>
          <cell r="B3938">
            <v>79000</v>
          </cell>
          <cell r="C3938"/>
          <cell r="D3938"/>
          <cell r="E3938">
            <v>3.4</v>
          </cell>
          <cell r="F3938">
            <v>3.7</v>
          </cell>
          <cell r="G3938">
            <v>3.6</v>
          </cell>
          <cell r="H3938">
            <v>284400</v>
          </cell>
          <cell r="I3938">
            <v>79000</v>
          </cell>
          <cell r="J3938"/>
          <cell r="K3938"/>
          <cell r="L3938"/>
          <cell r="M3938"/>
          <cell r="N3938"/>
          <cell r="O3938"/>
          <cell r="P3938"/>
          <cell r="Q3938"/>
          <cell r="R3938"/>
          <cell r="S3938"/>
          <cell r="T3938"/>
          <cell r="W3938"/>
          <cell r="X3938">
            <v>38718</v>
          </cell>
          <cell r="Y3938">
            <v>30.000000000000028</v>
          </cell>
          <cell r="Z3938">
            <v>3.5</v>
          </cell>
          <cell r="AC3938">
            <v>20.000000000000018</v>
          </cell>
        </row>
        <row r="3939">
          <cell r="A3939">
            <v>38724</v>
          </cell>
          <cell r="B3939">
            <v>79000</v>
          </cell>
          <cell r="C3939"/>
          <cell r="D3939"/>
          <cell r="E3939">
            <v>3.4</v>
          </cell>
          <cell r="F3939">
            <v>3.7</v>
          </cell>
          <cell r="G3939">
            <v>3.6</v>
          </cell>
          <cell r="H3939">
            <v>284400</v>
          </cell>
          <cell r="I3939">
            <v>79000</v>
          </cell>
          <cell r="J3939"/>
          <cell r="K3939"/>
          <cell r="L3939"/>
          <cell r="M3939"/>
          <cell r="N3939"/>
          <cell r="O3939"/>
          <cell r="P3939"/>
          <cell r="Q3939"/>
          <cell r="R3939"/>
          <cell r="S3939"/>
          <cell r="T3939"/>
          <cell r="W3939"/>
          <cell r="X3939" t="str">
            <v>Sin movimiento</v>
          </cell>
          <cell r="Y3939">
            <v>30.000000000000028</v>
          </cell>
          <cell r="Z3939">
            <v>3.5</v>
          </cell>
          <cell r="AC3939">
            <v>20.000000000000018</v>
          </cell>
        </row>
        <row r="3940">
          <cell r="A3940">
            <v>38725</v>
          </cell>
          <cell r="B3940">
            <v>79000</v>
          </cell>
          <cell r="C3940"/>
          <cell r="D3940"/>
          <cell r="E3940">
            <v>3.4</v>
          </cell>
          <cell r="F3940">
            <v>3.7</v>
          </cell>
          <cell r="G3940">
            <v>3.6</v>
          </cell>
          <cell r="H3940">
            <v>284400</v>
          </cell>
          <cell r="I3940">
            <v>79000</v>
          </cell>
          <cell r="J3940"/>
          <cell r="K3940"/>
          <cell r="L3940"/>
          <cell r="M3940"/>
          <cell r="N3940"/>
          <cell r="O3940"/>
          <cell r="P3940"/>
          <cell r="Q3940"/>
          <cell r="R3940"/>
          <cell r="S3940"/>
          <cell r="T3940"/>
          <cell r="W3940"/>
          <cell r="X3940" t="str">
            <v>Sin movimiento</v>
          </cell>
          <cell r="Y3940">
            <v>30.000000000000028</v>
          </cell>
          <cell r="Z3940">
            <v>3.5</v>
          </cell>
          <cell r="AC3940">
            <v>20.000000000000018</v>
          </cell>
        </row>
        <row r="3941">
          <cell r="A3941">
            <v>38726</v>
          </cell>
          <cell r="B3941">
            <v>33000</v>
          </cell>
          <cell r="C3941"/>
          <cell r="D3941"/>
          <cell r="E3941">
            <v>3.55</v>
          </cell>
          <cell r="F3941">
            <v>3.65</v>
          </cell>
          <cell r="G3941">
            <v>3.59</v>
          </cell>
          <cell r="H3941">
            <v>118470</v>
          </cell>
          <cell r="I3941">
            <v>33000</v>
          </cell>
          <cell r="J3941"/>
          <cell r="K3941"/>
          <cell r="L3941"/>
          <cell r="M3941"/>
          <cell r="N3941"/>
          <cell r="O3941"/>
          <cell r="P3941"/>
          <cell r="Q3941"/>
          <cell r="R3941"/>
          <cell r="S3941"/>
          <cell r="T3941"/>
          <cell r="W3941"/>
          <cell r="X3941">
            <v>38718</v>
          </cell>
          <cell r="Y3941">
            <v>10.000000000000009</v>
          </cell>
          <cell r="Z3941">
            <v>3.5</v>
          </cell>
          <cell r="AC3941">
            <v>14.999999999999991</v>
          </cell>
        </row>
        <row r="3942">
          <cell r="A3942">
            <v>38727</v>
          </cell>
          <cell r="B3942">
            <v>120200</v>
          </cell>
          <cell r="C3942"/>
          <cell r="D3942"/>
          <cell r="E3942">
            <v>3.57</v>
          </cell>
          <cell r="F3942">
            <v>3.65</v>
          </cell>
          <cell r="G3942">
            <v>3.6</v>
          </cell>
          <cell r="H3942">
            <v>432720</v>
          </cell>
          <cell r="I3942">
            <v>120200</v>
          </cell>
          <cell r="J3942"/>
          <cell r="K3942"/>
          <cell r="L3942"/>
          <cell r="M3942"/>
          <cell r="N3942"/>
          <cell r="O3942"/>
          <cell r="P3942"/>
          <cell r="Q3942"/>
          <cell r="R3942"/>
          <cell r="S3942"/>
          <cell r="T3942"/>
          <cell r="W3942"/>
          <cell r="X3942">
            <v>38718</v>
          </cell>
          <cell r="Y3942">
            <v>8.0000000000000071</v>
          </cell>
          <cell r="Z3942">
            <v>3.5</v>
          </cell>
          <cell r="AC3942">
            <v>14.999999999999991</v>
          </cell>
        </row>
        <row r="3943">
          <cell r="A3943">
            <v>38728</v>
          </cell>
          <cell r="B3943">
            <v>89000</v>
          </cell>
          <cell r="C3943"/>
          <cell r="D3943"/>
          <cell r="E3943">
            <v>3.55</v>
          </cell>
          <cell r="F3943">
            <v>3.65</v>
          </cell>
          <cell r="G3943">
            <v>3.6</v>
          </cell>
          <cell r="H3943">
            <v>320400</v>
          </cell>
          <cell r="I3943">
            <v>89000</v>
          </cell>
          <cell r="J3943"/>
          <cell r="K3943"/>
          <cell r="L3943"/>
          <cell r="M3943"/>
          <cell r="N3943"/>
          <cell r="O3943"/>
          <cell r="P3943"/>
          <cell r="Q3943"/>
          <cell r="R3943"/>
          <cell r="S3943"/>
          <cell r="T3943"/>
          <cell r="W3943"/>
          <cell r="X3943">
            <v>38718</v>
          </cell>
          <cell r="Y3943">
            <v>10.000000000000009</v>
          </cell>
          <cell r="Z3943">
            <v>3.5</v>
          </cell>
          <cell r="AC3943">
            <v>14.999999999999991</v>
          </cell>
        </row>
        <row r="3944">
          <cell r="A3944">
            <v>38729</v>
          </cell>
          <cell r="B3944">
            <v>147600</v>
          </cell>
          <cell r="C3944"/>
          <cell r="D3944"/>
          <cell r="E3944">
            <v>3.6</v>
          </cell>
          <cell r="F3944">
            <v>3.65</v>
          </cell>
          <cell r="G3944">
            <v>3.6</v>
          </cell>
          <cell r="H3944">
            <v>531360</v>
          </cell>
          <cell r="I3944">
            <v>147600</v>
          </cell>
          <cell r="J3944"/>
          <cell r="K3944"/>
          <cell r="L3944"/>
          <cell r="M3944"/>
          <cell r="N3944"/>
          <cell r="O3944"/>
          <cell r="P3944"/>
          <cell r="Q3944"/>
          <cell r="R3944"/>
          <cell r="S3944"/>
          <cell r="T3944"/>
          <cell r="W3944"/>
          <cell r="X3944">
            <v>38718</v>
          </cell>
          <cell r="Y3944">
            <v>4.9999999999999822</v>
          </cell>
          <cell r="Z3944">
            <v>3.5</v>
          </cell>
          <cell r="AC3944">
            <v>14.999999999999991</v>
          </cell>
        </row>
        <row r="3945">
          <cell r="A3945">
            <v>38730</v>
          </cell>
          <cell r="B3945">
            <v>177000</v>
          </cell>
          <cell r="C3945"/>
          <cell r="D3945"/>
          <cell r="E3945">
            <v>3.55</v>
          </cell>
          <cell r="F3945">
            <v>3.7</v>
          </cell>
          <cell r="G3945">
            <v>3.62</v>
          </cell>
          <cell r="H3945">
            <v>640740</v>
          </cell>
          <cell r="I3945">
            <v>177000</v>
          </cell>
          <cell r="J3945"/>
          <cell r="K3945"/>
          <cell r="L3945"/>
          <cell r="M3945"/>
          <cell r="N3945"/>
          <cell r="O3945"/>
          <cell r="P3945"/>
          <cell r="Q3945"/>
          <cell r="R3945"/>
          <cell r="S3945"/>
          <cell r="T3945"/>
          <cell r="W3945"/>
          <cell r="X3945">
            <v>38718</v>
          </cell>
          <cell r="Y3945">
            <v>15.000000000000036</v>
          </cell>
          <cell r="Z3945">
            <v>3.5</v>
          </cell>
          <cell r="AC3945">
            <v>20.000000000000018</v>
          </cell>
        </row>
        <row r="3946">
          <cell r="A3946">
            <v>38731</v>
          </cell>
          <cell r="B3946">
            <v>177000</v>
          </cell>
          <cell r="C3946"/>
          <cell r="D3946"/>
          <cell r="E3946">
            <v>3.55</v>
          </cell>
          <cell r="F3946">
            <v>3.7</v>
          </cell>
          <cell r="G3946">
            <v>3.62</v>
          </cell>
          <cell r="H3946">
            <v>640740</v>
          </cell>
          <cell r="I3946">
            <v>177000</v>
          </cell>
          <cell r="J3946"/>
          <cell r="K3946"/>
          <cell r="L3946"/>
          <cell r="M3946"/>
          <cell r="N3946"/>
          <cell r="O3946"/>
          <cell r="P3946"/>
          <cell r="Q3946"/>
          <cell r="R3946"/>
          <cell r="S3946"/>
          <cell r="T3946"/>
          <cell r="W3946"/>
          <cell r="X3946" t="str">
            <v>Sin movimiento</v>
          </cell>
          <cell r="Y3946">
            <v>15.000000000000036</v>
          </cell>
          <cell r="Z3946">
            <v>3.5</v>
          </cell>
          <cell r="AC3946">
            <v>20.000000000000018</v>
          </cell>
        </row>
        <row r="3947">
          <cell r="A3947">
            <v>38732</v>
          </cell>
          <cell r="B3947">
            <v>177000</v>
          </cell>
          <cell r="C3947"/>
          <cell r="D3947"/>
          <cell r="E3947">
            <v>3.55</v>
          </cell>
          <cell r="F3947">
            <v>3.7</v>
          </cell>
          <cell r="G3947">
            <v>3.62</v>
          </cell>
          <cell r="H3947">
            <v>640740</v>
          </cell>
          <cell r="I3947">
            <v>177000</v>
          </cell>
          <cell r="J3947"/>
          <cell r="K3947"/>
          <cell r="L3947"/>
          <cell r="M3947"/>
          <cell r="N3947"/>
          <cell r="O3947"/>
          <cell r="P3947"/>
          <cell r="Q3947"/>
          <cell r="R3947"/>
          <cell r="S3947"/>
          <cell r="T3947"/>
          <cell r="W3947"/>
          <cell r="X3947" t="str">
            <v>Sin movimiento</v>
          </cell>
          <cell r="Y3947">
            <v>15.000000000000036</v>
          </cell>
          <cell r="Z3947">
            <v>3.5</v>
          </cell>
          <cell r="AC3947">
            <v>20.000000000000018</v>
          </cell>
        </row>
        <row r="3948">
          <cell r="A3948">
            <v>38733</v>
          </cell>
          <cell r="B3948">
            <v>127500</v>
          </cell>
          <cell r="C3948"/>
          <cell r="D3948"/>
          <cell r="E3948">
            <v>3.6</v>
          </cell>
          <cell r="F3948">
            <v>3.65</v>
          </cell>
          <cell r="G3948">
            <v>3.63</v>
          </cell>
          <cell r="H3948">
            <v>462825</v>
          </cell>
          <cell r="I3948">
            <v>127500</v>
          </cell>
          <cell r="J3948"/>
          <cell r="K3948"/>
          <cell r="L3948"/>
          <cell r="M3948"/>
          <cell r="N3948"/>
          <cell r="O3948"/>
          <cell r="P3948"/>
          <cell r="Q3948"/>
          <cell r="R3948"/>
          <cell r="S3948"/>
          <cell r="T3948"/>
          <cell r="W3948"/>
          <cell r="X3948">
            <v>38718</v>
          </cell>
          <cell r="Y3948">
            <v>4.9999999999999822</v>
          </cell>
          <cell r="Z3948">
            <v>3.5</v>
          </cell>
          <cell r="AC3948">
            <v>14.999999999999991</v>
          </cell>
        </row>
        <row r="3949">
          <cell r="A3949">
            <v>38734</v>
          </cell>
          <cell r="B3949">
            <v>98000</v>
          </cell>
          <cell r="C3949"/>
          <cell r="D3949"/>
          <cell r="E3949">
            <v>3.5</v>
          </cell>
          <cell r="F3949">
            <v>3.6</v>
          </cell>
          <cell r="G3949">
            <v>3.57</v>
          </cell>
          <cell r="H3949">
            <v>349860</v>
          </cell>
          <cell r="I3949">
            <v>98000</v>
          </cell>
          <cell r="J3949"/>
          <cell r="K3949"/>
          <cell r="L3949"/>
          <cell r="M3949"/>
          <cell r="N3949"/>
          <cell r="O3949"/>
          <cell r="P3949"/>
          <cell r="Q3949"/>
          <cell r="R3949"/>
          <cell r="S3949"/>
          <cell r="T3949"/>
          <cell r="W3949"/>
          <cell r="X3949">
            <v>38718</v>
          </cell>
          <cell r="Y3949">
            <v>10.000000000000009</v>
          </cell>
          <cell r="Z3949">
            <v>3.5</v>
          </cell>
          <cell r="AC3949">
            <v>10.000000000000009</v>
          </cell>
        </row>
        <row r="3950">
          <cell r="A3950">
            <v>38735</v>
          </cell>
          <cell r="B3950">
            <v>161500</v>
          </cell>
          <cell r="C3950"/>
          <cell r="D3950"/>
          <cell r="E3950">
            <v>3.4</v>
          </cell>
          <cell r="F3950">
            <v>3.6</v>
          </cell>
          <cell r="G3950">
            <v>3.49</v>
          </cell>
          <cell r="H3950">
            <v>563635</v>
          </cell>
          <cell r="I3950">
            <v>161500</v>
          </cell>
          <cell r="J3950"/>
          <cell r="K3950"/>
          <cell r="L3950"/>
          <cell r="M3950"/>
          <cell r="N3950"/>
          <cell r="O3950"/>
          <cell r="P3950"/>
          <cell r="Q3950"/>
          <cell r="R3950"/>
          <cell r="S3950"/>
          <cell r="T3950"/>
          <cell r="W3950"/>
          <cell r="X3950">
            <v>38718</v>
          </cell>
          <cell r="Y3950">
            <v>20.000000000000018</v>
          </cell>
          <cell r="Z3950">
            <v>3.5</v>
          </cell>
          <cell r="AC3950">
            <v>10.000000000000009</v>
          </cell>
        </row>
        <row r="3951">
          <cell r="A3951">
            <v>38736</v>
          </cell>
          <cell r="B3951">
            <v>260100</v>
          </cell>
          <cell r="C3951"/>
          <cell r="D3951"/>
          <cell r="E3951">
            <v>3.45</v>
          </cell>
          <cell r="F3951">
            <v>3.65</v>
          </cell>
          <cell r="G3951">
            <v>3.5</v>
          </cell>
          <cell r="H3951">
            <v>910350</v>
          </cell>
          <cell r="I3951">
            <v>260100</v>
          </cell>
          <cell r="J3951"/>
          <cell r="K3951"/>
          <cell r="L3951"/>
          <cell r="M3951"/>
          <cell r="N3951"/>
          <cell r="O3951"/>
          <cell r="P3951"/>
          <cell r="Q3951"/>
          <cell r="R3951"/>
          <cell r="S3951"/>
          <cell r="T3951"/>
          <cell r="W3951"/>
          <cell r="X3951">
            <v>38718</v>
          </cell>
          <cell r="Y3951">
            <v>19.999999999999972</v>
          </cell>
          <cell r="Z3951">
            <v>3.5</v>
          </cell>
          <cell r="AC3951">
            <v>14.999999999999991</v>
          </cell>
        </row>
        <row r="3952">
          <cell r="A3952">
            <v>38737</v>
          </cell>
          <cell r="B3952">
            <v>194400</v>
          </cell>
          <cell r="C3952"/>
          <cell r="D3952"/>
          <cell r="E3952">
            <v>3.55</v>
          </cell>
          <cell r="F3952">
            <v>3.6</v>
          </cell>
          <cell r="G3952">
            <v>3.59</v>
          </cell>
          <cell r="H3952">
            <v>697896</v>
          </cell>
          <cell r="I3952">
            <v>194400</v>
          </cell>
          <cell r="J3952"/>
          <cell r="K3952"/>
          <cell r="L3952"/>
          <cell r="M3952"/>
          <cell r="N3952"/>
          <cell r="O3952"/>
          <cell r="P3952"/>
          <cell r="Q3952"/>
          <cell r="R3952"/>
          <cell r="S3952"/>
          <cell r="T3952"/>
          <cell r="W3952"/>
          <cell r="X3952">
            <v>38718</v>
          </cell>
          <cell r="Y3952">
            <v>5.0000000000000266</v>
          </cell>
          <cell r="Z3952">
            <v>3.5</v>
          </cell>
          <cell r="AC3952">
            <v>10.000000000000009</v>
          </cell>
        </row>
        <row r="3953">
          <cell r="A3953">
            <v>38738</v>
          </cell>
          <cell r="B3953">
            <v>194400</v>
          </cell>
          <cell r="C3953"/>
          <cell r="D3953"/>
          <cell r="E3953">
            <v>3.55</v>
          </cell>
          <cell r="F3953">
            <v>3.6</v>
          </cell>
          <cell r="G3953">
            <v>3.59</v>
          </cell>
          <cell r="H3953">
            <v>697896</v>
          </cell>
          <cell r="I3953">
            <v>194400</v>
          </cell>
          <cell r="J3953"/>
          <cell r="K3953"/>
          <cell r="L3953"/>
          <cell r="M3953"/>
          <cell r="N3953"/>
          <cell r="O3953"/>
          <cell r="P3953"/>
          <cell r="Q3953"/>
          <cell r="R3953"/>
          <cell r="S3953"/>
          <cell r="T3953"/>
          <cell r="W3953"/>
          <cell r="X3953" t="str">
            <v>Sin movimiento</v>
          </cell>
          <cell r="Y3953">
            <v>5.0000000000000266</v>
          </cell>
          <cell r="Z3953">
            <v>3.5</v>
          </cell>
          <cell r="AC3953">
            <v>10.000000000000009</v>
          </cell>
        </row>
        <row r="3954">
          <cell r="A3954">
            <v>38739</v>
          </cell>
          <cell r="B3954">
            <v>194400</v>
          </cell>
          <cell r="C3954"/>
          <cell r="D3954"/>
          <cell r="E3954">
            <v>3.55</v>
          </cell>
          <cell r="F3954">
            <v>3.6</v>
          </cell>
          <cell r="G3954">
            <v>3.59</v>
          </cell>
          <cell r="H3954">
            <v>697896</v>
          </cell>
          <cell r="I3954">
            <v>194400</v>
          </cell>
          <cell r="J3954"/>
          <cell r="K3954"/>
          <cell r="L3954"/>
          <cell r="M3954"/>
          <cell r="N3954"/>
          <cell r="O3954"/>
          <cell r="P3954"/>
          <cell r="Q3954"/>
          <cell r="R3954"/>
          <cell r="S3954"/>
          <cell r="T3954"/>
          <cell r="W3954"/>
          <cell r="X3954" t="str">
            <v>Sin movimiento</v>
          </cell>
          <cell r="Y3954">
            <v>5.0000000000000266</v>
          </cell>
          <cell r="Z3954">
            <v>3.5</v>
          </cell>
          <cell r="AC3954">
            <v>10.000000000000009</v>
          </cell>
        </row>
        <row r="3955">
          <cell r="A3955">
            <v>38740</v>
          </cell>
          <cell r="B3955">
            <v>150350</v>
          </cell>
          <cell r="C3955"/>
          <cell r="D3955"/>
          <cell r="E3955">
            <v>3.6</v>
          </cell>
          <cell r="F3955">
            <v>3.65</v>
          </cell>
          <cell r="G3955">
            <v>3.61</v>
          </cell>
          <cell r="H3955">
            <v>542763.5</v>
          </cell>
          <cell r="I3955">
            <v>150350</v>
          </cell>
          <cell r="J3955"/>
          <cell r="K3955"/>
          <cell r="L3955"/>
          <cell r="M3955"/>
          <cell r="N3955"/>
          <cell r="O3955"/>
          <cell r="P3955"/>
          <cell r="Q3955"/>
          <cell r="R3955"/>
          <cell r="S3955"/>
          <cell r="T3955"/>
          <cell r="W3955"/>
          <cell r="X3955">
            <v>38718</v>
          </cell>
          <cell r="Y3955">
            <v>4.9999999999999822</v>
          </cell>
          <cell r="Z3955">
            <v>3.5</v>
          </cell>
          <cell r="AC3955">
            <v>14.999999999999991</v>
          </cell>
        </row>
        <row r="3956">
          <cell r="A3956">
            <v>38741</v>
          </cell>
          <cell r="B3956">
            <v>144500</v>
          </cell>
          <cell r="C3956"/>
          <cell r="D3956"/>
          <cell r="E3956">
            <v>3.55</v>
          </cell>
          <cell r="F3956">
            <v>3.6</v>
          </cell>
          <cell r="G3956">
            <v>3.6</v>
          </cell>
          <cell r="H3956">
            <v>520200</v>
          </cell>
          <cell r="I3956">
            <v>144500</v>
          </cell>
          <cell r="J3956"/>
          <cell r="K3956"/>
          <cell r="L3956"/>
          <cell r="M3956"/>
          <cell r="N3956"/>
          <cell r="O3956"/>
          <cell r="P3956"/>
          <cell r="Q3956"/>
          <cell r="R3956"/>
          <cell r="S3956"/>
          <cell r="T3956"/>
          <cell r="W3956"/>
          <cell r="X3956">
            <v>38718</v>
          </cell>
          <cell r="Y3956">
            <v>5.0000000000000266</v>
          </cell>
          <cell r="Z3956">
            <v>3.5</v>
          </cell>
          <cell r="AC3956">
            <v>10.000000000000009</v>
          </cell>
        </row>
        <row r="3957">
          <cell r="A3957">
            <v>38742</v>
          </cell>
          <cell r="B3957">
            <v>118200</v>
          </cell>
          <cell r="C3957"/>
          <cell r="D3957"/>
          <cell r="E3957">
            <v>3.6</v>
          </cell>
          <cell r="F3957">
            <v>3.6</v>
          </cell>
          <cell r="G3957">
            <v>3.6</v>
          </cell>
          <cell r="H3957">
            <v>425520</v>
          </cell>
          <cell r="I3957">
            <v>118200</v>
          </cell>
          <cell r="J3957"/>
          <cell r="K3957"/>
          <cell r="L3957"/>
          <cell r="M3957"/>
          <cell r="N3957"/>
          <cell r="O3957"/>
          <cell r="P3957"/>
          <cell r="Q3957"/>
          <cell r="R3957"/>
          <cell r="S3957"/>
          <cell r="T3957"/>
          <cell r="W3957"/>
          <cell r="X3957">
            <v>38718</v>
          </cell>
          <cell r="Y3957">
            <v>0</v>
          </cell>
          <cell r="Z3957">
            <v>3.5</v>
          </cell>
          <cell r="AC3957">
            <v>10.000000000000009</v>
          </cell>
        </row>
        <row r="3958">
          <cell r="A3958">
            <v>38743</v>
          </cell>
          <cell r="B3958">
            <v>126000</v>
          </cell>
          <cell r="C3958"/>
          <cell r="D3958"/>
          <cell r="E3958">
            <v>3.5</v>
          </cell>
          <cell r="F3958">
            <v>3.65</v>
          </cell>
          <cell r="G3958">
            <v>3.61</v>
          </cell>
          <cell r="H3958">
            <v>454860</v>
          </cell>
          <cell r="I3958">
            <v>126000</v>
          </cell>
          <cell r="J3958"/>
          <cell r="K3958"/>
          <cell r="L3958"/>
          <cell r="M3958"/>
          <cell r="N3958"/>
          <cell r="O3958"/>
          <cell r="P3958"/>
          <cell r="Q3958"/>
          <cell r="R3958"/>
          <cell r="S3958"/>
          <cell r="T3958"/>
          <cell r="W3958"/>
          <cell r="X3958">
            <v>38718</v>
          </cell>
          <cell r="Y3958">
            <v>14.999999999999991</v>
          </cell>
          <cell r="Z3958">
            <v>3.5</v>
          </cell>
          <cell r="AC3958">
            <v>14.999999999999991</v>
          </cell>
        </row>
        <row r="3959">
          <cell r="A3959">
            <v>38744</v>
          </cell>
          <cell r="B3959">
            <v>196000</v>
          </cell>
          <cell r="C3959"/>
          <cell r="D3959"/>
          <cell r="E3959">
            <v>3.6</v>
          </cell>
          <cell r="F3959">
            <v>3.78</v>
          </cell>
          <cell r="G3959">
            <v>3.7</v>
          </cell>
          <cell r="H3959">
            <v>725200</v>
          </cell>
          <cell r="I3959">
            <v>196000</v>
          </cell>
          <cell r="J3959"/>
          <cell r="K3959"/>
          <cell r="L3959"/>
          <cell r="M3959"/>
          <cell r="N3959"/>
          <cell r="O3959"/>
          <cell r="P3959"/>
          <cell r="Q3959"/>
          <cell r="R3959"/>
          <cell r="S3959"/>
          <cell r="T3959"/>
          <cell r="W3959"/>
          <cell r="X3959">
            <v>38718</v>
          </cell>
          <cell r="Y3959">
            <v>17.999999999999972</v>
          </cell>
          <cell r="Z3959">
            <v>3.5</v>
          </cell>
          <cell r="AC3959">
            <v>27.999999999999979</v>
          </cell>
        </row>
        <row r="3960">
          <cell r="A3960">
            <v>38745</v>
          </cell>
          <cell r="B3960">
            <v>196000</v>
          </cell>
          <cell r="C3960"/>
          <cell r="D3960"/>
          <cell r="E3960">
            <v>3.6</v>
          </cell>
          <cell r="F3960">
            <v>3.78</v>
          </cell>
          <cell r="G3960">
            <v>3.7</v>
          </cell>
          <cell r="H3960">
            <v>725200</v>
          </cell>
          <cell r="I3960">
            <v>196000</v>
          </cell>
          <cell r="J3960"/>
          <cell r="K3960"/>
          <cell r="L3960"/>
          <cell r="M3960"/>
          <cell r="N3960"/>
          <cell r="O3960"/>
          <cell r="P3960"/>
          <cell r="Q3960"/>
          <cell r="R3960"/>
          <cell r="S3960"/>
          <cell r="T3960"/>
          <cell r="W3960"/>
          <cell r="X3960" t="str">
            <v>Sin movimiento</v>
          </cell>
          <cell r="Y3960">
            <v>17.999999999999972</v>
          </cell>
          <cell r="Z3960">
            <v>3.5</v>
          </cell>
          <cell r="AC3960">
            <v>27.999999999999979</v>
          </cell>
        </row>
        <row r="3961">
          <cell r="A3961">
            <v>38746</v>
          </cell>
          <cell r="B3961">
            <v>196000</v>
          </cell>
          <cell r="C3961"/>
          <cell r="D3961"/>
          <cell r="E3961">
            <v>3.6</v>
          </cell>
          <cell r="F3961">
            <v>3.78</v>
          </cell>
          <cell r="G3961">
            <v>3.7</v>
          </cell>
          <cell r="H3961">
            <v>725200</v>
          </cell>
          <cell r="I3961">
            <v>196000</v>
          </cell>
          <cell r="J3961"/>
          <cell r="K3961"/>
          <cell r="L3961"/>
          <cell r="M3961"/>
          <cell r="N3961"/>
          <cell r="O3961"/>
          <cell r="P3961"/>
          <cell r="Q3961"/>
          <cell r="R3961"/>
          <cell r="S3961"/>
          <cell r="T3961"/>
          <cell r="W3961"/>
          <cell r="X3961" t="str">
            <v>Sin movimiento</v>
          </cell>
          <cell r="Y3961">
            <v>17.999999999999972</v>
          </cell>
          <cell r="Z3961">
            <v>3.5</v>
          </cell>
          <cell r="AC3961">
            <v>27.999999999999979</v>
          </cell>
        </row>
        <row r="3962">
          <cell r="A3962">
            <v>38747</v>
          </cell>
          <cell r="B3962">
            <v>77900</v>
          </cell>
          <cell r="C3962"/>
          <cell r="D3962"/>
          <cell r="E3962">
            <v>3.6</v>
          </cell>
          <cell r="F3962">
            <v>3.75</v>
          </cell>
          <cell r="G3962">
            <v>3.73</v>
          </cell>
          <cell r="H3962">
            <v>290567</v>
          </cell>
          <cell r="I3962">
            <v>77900</v>
          </cell>
          <cell r="J3962"/>
          <cell r="K3962"/>
          <cell r="L3962"/>
          <cell r="M3962"/>
          <cell r="N3962"/>
          <cell r="O3962"/>
          <cell r="P3962"/>
          <cell r="Q3962"/>
          <cell r="R3962"/>
          <cell r="S3962"/>
          <cell r="T3962"/>
          <cell r="W3962"/>
          <cell r="X3962">
            <v>38718</v>
          </cell>
          <cell r="Y3962">
            <v>14.999999999999991</v>
          </cell>
          <cell r="Z3962">
            <v>3.5</v>
          </cell>
          <cell r="AC3962">
            <v>25</v>
          </cell>
        </row>
        <row r="3963">
          <cell r="A3963">
            <v>38748</v>
          </cell>
          <cell r="B3963">
            <v>217000</v>
          </cell>
          <cell r="C3963"/>
          <cell r="D3963"/>
          <cell r="E3963">
            <v>3.5</v>
          </cell>
          <cell r="F3963">
            <v>3.8</v>
          </cell>
          <cell r="G3963">
            <v>3.56</v>
          </cell>
          <cell r="H3963">
            <v>772520</v>
          </cell>
          <cell r="I3963">
            <v>217000</v>
          </cell>
          <cell r="J3963">
            <v>16164685.5</v>
          </cell>
          <cell r="K3963">
            <v>4517350</v>
          </cell>
          <cell r="L3963">
            <v>3.5783557838113054</v>
          </cell>
          <cell r="M3963"/>
          <cell r="N3963"/>
          <cell r="O3963"/>
          <cell r="P3963"/>
          <cell r="Q3963"/>
          <cell r="R3963"/>
          <cell r="S3963"/>
          <cell r="T3963"/>
          <cell r="W3963"/>
          <cell r="X3963">
            <v>38718</v>
          </cell>
          <cell r="Y3963">
            <v>29.999999999999982</v>
          </cell>
          <cell r="Z3963">
            <v>3.5</v>
          </cell>
          <cell r="AC3963">
            <v>29.999999999999982</v>
          </cell>
        </row>
        <row r="3964">
          <cell r="A3964">
            <v>38749</v>
          </cell>
          <cell r="B3964">
            <v>64500</v>
          </cell>
          <cell r="C3964"/>
          <cell r="D3964"/>
          <cell r="E3964">
            <v>3.8</v>
          </cell>
          <cell r="F3964">
            <v>3.85</v>
          </cell>
          <cell r="G3964">
            <v>3.81</v>
          </cell>
          <cell r="H3964">
            <v>245745</v>
          </cell>
          <cell r="I3964">
            <v>64500</v>
          </cell>
          <cell r="J3964"/>
          <cell r="K3964"/>
          <cell r="L3964"/>
          <cell r="M3964"/>
          <cell r="N3964"/>
          <cell r="O3964"/>
          <cell r="P3964"/>
          <cell r="Q3964"/>
          <cell r="R3964"/>
          <cell r="S3964"/>
          <cell r="T3964"/>
          <cell r="W3964"/>
          <cell r="X3964">
            <v>38749</v>
          </cell>
          <cell r="Y3964">
            <v>5.0000000000000266</v>
          </cell>
          <cell r="Z3964">
            <v>3.5</v>
          </cell>
          <cell r="AC3964">
            <v>35.000000000000007</v>
          </cell>
        </row>
        <row r="3965">
          <cell r="A3965">
            <v>38750</v>
          </cell>
          <cell r="B3965">
            <v>82500</v>
          </cell>
          <cell r="C3965"/>
          <cell r="D3965"/>
          <cell r="E3965">
            <v>3.7</v>
          </cell>
          <cell r="F3965">
            <v>3.8</v>
          </cell>
          <cell r="G3965">
            <v>3.75</v>
          </cell>
          <cell r="H3965">
            <v>309375</v>
          </cell>
          <cell r="I3965">
            <v>82500</v>
          </cell>
          <cell r="J3965"/>
          <cell r="K3965"/>
          <cell r="L3965"/>
          <cell r="M3965"/>
          <cell r="N3965"/>
          <cell r="O3965"/>
          <cell r="P3965"/>
          <cell r="Q3965"/>
          <cell r="R3965"/>
          <cell r="S3965"/>
          <cell r="T3965"/>
          <cell r="W3965"/>
          <cell r="X3965">
            <v>38749</v>
          </cell>
          <cell r="Y3965">
            <v>9.9999999999999645</v>
          </cell>
          <cell r="Z3965">
            <v>3.5</v>
          </cell>
          <cell r="AC3965">
            <v>29.999999999999982</v>
          </cell>
        </row>
        <row r="3966">
          <cell r="A3966">
            <v>38751</v>
          </cell>
          <cell r="B3966">
            <v>73500</v>
          </cell>
          <cell r="C3966"/>
          <cell r="D3966"/>
          <cell r="E3966">
            <v>3.8</v>
          </cell>
          <cell r="F3966">
            <v>3.85</v>
          </cell>
          <cell r="G3966">
            <v>3.83</v>
          </cell>
          <cell r="H3966">
            <v>281505</v>
          </cell>
          <cell r="I3966">
            <v>73500</v>
          </cell>
          <cell r="J3966"/>
          <cell r="K3966"/>
          <cell r="L3966"/>
          <cell r="M3966"/>
          <cell r="N3966"/>
          <cell r="O3966"/>
          <cell r="P3966"/>
          <cell r="Q3966"/>
          <cell r="R3966"/>
          <cell r="S3966"/>
          <cell r="T3966"/>
          <cell r="W3966"/>
          <cell r="X3966">
            <v>38749</v>
          </cell>
          <cell r="Y3966">
            <v>5.0000000000000266</v>
          </cell>
          <cell r="Z3966">
            <v>3.75</v>
          </cell>
          <cell r="AC3966">
            <v>10.000000000000009</v>
          </cell>
        </row>
        <row r="3967">
          <cell r="A3967">
            <v>38752</v>
          </cell>
          <cell r="B3967">
            <v>73500</v>
          </cell>
          <cell r="C3967"/>
          <cell r="D3967"/>
          <cell r="E3967">
            <v>3.8</v>
          </cell>
          <cell r="F3967">
            <v>3.85</v>
          </cell>
          <cell r="G3967">
            <v>3.83</v>
          </cell>
          <cell r="H3967">
            <v>281505</v>
          </cell>
          <cell r="I3967">
            <v>73500</v>
          </cell>
          <cell r="J3967"/>
          <cell r="K3967"/>
          <cell r="L3967"/>
          <cell r="M3967"/>
          <cell r="N3967"/>
          <cell r="O3967"/>
          <cell r="P3967"/>
          <cell r="Q3967"/>
          <cell r="R3967"/>
          <cell r="S3967"/>
          <cell r="T3967"/>
          <cell r="W3967"/>
          <cell r="X3967" t="str">
            <v>Sin movimiento</v>
          </cell>
          <cell r="Y3967">
            <v>5.0000000000000266</v>
          </cell>
          <cell r="Z3967">
            <v>3.75</v>
          </cell>
          <cell r="AC3967">
            <v>10.000000000000009</v>
          </cell>
        </row>
        <row r="3968">
          <cell r="A3968">
            <v>38753</v>
          </cell>
          <cell r="B3968">
            <v>73500</v>
          </cell>
          <cell r="C3968"/>
          <cell r="D3968"/>
          <cell r="E3968">
            <v>3.8</v>
          </cell>
          <cell r="F3968">
            <v>3.85</v>
          </cell>
          <cell r="G3968">
            <v>3.83</v>
          </cell>
          <cell r="H3968">
            <v>281505</v>
          </cell>
          <cell r="I3968">
            <v>73500</v>
          </cell>
          <cell r="J3968"/>
          <cell r="K3968"/>
          <cell r="L3968"/>
          <cell r="M3968"/>
          <cell r="N3968"/>
          <cell r="O3968"/>
          <cell r="P3968"/>
          <cell r="Q3968"/>
          <cell r="R3968"/>
          <cell r="S3968"/>
          <cell r="T3968"/>
          <cell r="W3968"/>
          <cell r="X3968" t="str">
            <v>Sin movimiento</v>
          </cell>
          <cell r="Y3968">
            <v>5.0000000000000266</v>
          </cell>
          <cell r="Z3968">
            <v>3.75</v>
          </cell>
          <cell r="AC3968">
            <v>10.000000000000009</v>
          </cell>
        </row>
        <row r="3969">
          <cell r="A3969">
            <v>38754</v>
          </cell>
          <cell r="B3969">
            <v>75600</v>
          </cell>
          <cell r="C3969"/>
          <cell r="D3969"/>
          <cell r="E3969">
            <v>3.8</v>
          </cell>
          <cell r="F3969">
            <v>3.9</v>
          </cell>
          <cell r="G3969">
            <v>3.84</v>
          </cell>
          <cell r="H3969">
            <v>290304</v>
          </cell>
          <cell r="I3969">
            <v>75600</v>
          </cell>
          <cell r="J3969"/>
          <cell r="K3969"/>
          <cell r="L3969"/>
          <cell r="M3969"/>
          <cell r="N3969"/>
          <cell r="O3969"/>
          <cell r="P3969"/>
          <cell r="Q3969"/>
          <cell r="R3969"/>
          <cell r="S3969"/>
          <cell r="T3969"/>
          <cell r="W3969"/>
          <cell r="X3969">
            <v>38749</v>
          </cell>
          <cell r="Y3969">
            <v>10.000000000000009</v>
          </cell>
          <cell r="Z3969">
            <v>3.75</v>
          </cell>
          <cell r="AC3969">
            <v>14.999999999999991</v>
          </cell>
        </row>
        <row r="3970">
          <cell r="A3970">
            <v>38755</v>
          </cell>
          <cell r="B3970">
            <v>146100</v>
          </cell>
          <cell r="C3970"/>
          <cell r="D3970"/>
          <cell r="E3970">
            <v>3.8</v>
          </cell>
          <cell r="F3970">
            <v>3.85</v>
          </cell>
          <cell r="G3970">
            <v>3.81</v>
          </cell>
          <cell r="H3970">
            <v>556641</v>
          </cell>
          <cell r="I3970">
            <v>146100</v>
          </cell>
          <cell r="J3970"/>
          <cell r="K3970"/>
          <cell r="L3970"/>
          <cell r="M3970"/>
          <cell r="N3970"/>
          <cell r="O3970"/>
          <cell r="P3970"/>
          <cell r="Q3970"/>
          <cell r="R3970"/>
          <cell r="S3970"/>
          <cell r="T3970"/>
          <cell r="W3970"/>
          <cell r="X3970">
            <v>38749</v>
          </cell>
          <cell r="Y3970">
            <v>5.0000000000000266</v>
          </cell>
          <cell r="Z3970">
            <v>3.75</v>
          </cell>
          <cell r="AC3970">
            <v>10.000000000000009</v>
          </cell>
        </row>
        <row r="3971">
          <cell r="A3971">
            <v>38756</v>
          </cell>
          <cell r="B3971">
            <v>109500</v>
          </cell>
          <cell r="C3971"/>
          <cell r="D3971"/>
          <cell r="E3971">
            <v>3.8</v>
          </cell>
          <cell r="F3971">
            <v>3.85</v>
          </cell>
          <cell r="G3971">
            <v>3.83</v>
          </cell>
          <cell r="H3971">
            <v>419385</v>
          </cell>
          <cell r="I3971">
            <v>109500</v>
          </cell>
          <cell r="J3971"/>
          <cell r="K3971"/>
          <cell r="L3971"/>
          <cell r="M3971"/>
          <cell r="N3971"/>
          <cell r="O3971"/>
          <cell r="P3971"/>
          <cell r="Q3971"/>
          <cell r="R3971"/>
          <cell r="S3971"/>
          <cell r="T3971"/>
          <cell r="W3971"/>
          <cell r="X3971">
            <v>38749</v>
          </cell>
          <cell r="Y3971">
            <v>5.0000000000000266</v>
          </cell>
          <cell r="Z3971">
            <v>3.75</v>
          </cell>
          <cell r="AC3971">
            <v>10.000000000000009</v>
          </cell>
        </row>
        <row r="3972">
          <cell r="A3972">
            <v>38757</v>
          </cell>
          <cell r="B3972">
            <v>314100</v>
          </cell>
          <cell r="C3972"/>
          <cell r="D3972"/>
          <cell r="E3972">
            <v>3.75</v>
          </cell>
          <cell r="F3972">
            <v>3.85</v>
          </cell>
          <cell r="G3972">
            <v>3.81</v>
          </cell>
          <cell r="H3972">
            <v>1196721</v>
          </cell>
          <cell r="I3972">
            <v>314100</v>
          </cell>
          <cell r="J3972"/>
          <cell r="K3972"/>
          <cell r="L3972"/>
          <cell r="M3972"/>
          <cell r="N3972"/>
          <cell r="O3972"/>
          <cell r="P3972"/>
          <cell r="Q3972"/>
          <cell r="R3972"/>
          <cell r="S3972"/>
          <cell r="T3972"/>
          <cell r="W3972"/>
          <cell r="X3972">
            <v>38749</v>
          </cell>
          <cell r="Y3972">
            <v>10.000000000000009</v>
          </cell>
          <cell r="Z3972">
            <v>3.75</v>
          </cell>
          <cell r="AC3972">
            <v>10.000000000000009</v>
          </cell>
        </row>
        <row r="3973">
          <cell r="A3973">
            <v>38758</v>
          </cell>
          <cell r="B3973">
            <v>165000</v>
          </cell>
          <cell r="C3973"/>
          <cell r="D3973"/>
          <cell r="E3973">
            <v>3.75</v>
          </cell>
          <cell r="F3973">
            <v>3.85</v>
          </cell>
          <cell r="G3973">
            <v>3.81</v>
          </cell>
          <cell r="H3973">
            <v>628650</v>
          </cell>
          <cell r="I3973">
            <v>165000</v>
          </cell>
          <cell r="J3973"/>
          <cell r="K3973"/>
          <cell r="L3973"/>
          <cell r="M3973"/>
          <cell r="N3973"/>
          <cell r="O3973"/>
          <cell r="P3973"/>
          <cell r="Q3973"/>
          <cell r="R3973"/>
          <cell r="S3973"/>
          <cell r="T3973"/>
          <cell r="W3973"/>
          <cell r="X3973">
            <v>38749</v>
          </cell>
          <cell r="Y3973">
            <v>10.000000000000009</v>
          </cell>
          <cell r="Z3973">
            <v>3.75</v>
          </cell>
          <cell r="AC3973">
            <v>10.000000000000009</v>
          </cell>
        </row>
        <row r="3974">
          <cell r="A3974">
            <v>38759</v>
          </cell>
          <cell r="B3974">
            <v>165000</v>
          </cell>
          <cell r="C3974"/>
          <cell r="D3974"/>
          <cell r="E3974">
            <v>3.75</v>
          </cell>
          <cell r="F3974">
            <v>3.85</v>
          </cell>
          <cell r="G3974">
            <v>3.81</v>
          </cell>
          <cell r="H3974">
            <v>628650</v>
          </cell>
          <cell r="I3974">
            <v>165000</v>
          </cell>
          <cell r="J3974"/>
          <cell r="K3974"/>
          <cell r="L3974"/>
          <cell r="M3974"/>
          <cell r="N3974"/>
          <cell r="O3974"/>
          <cell r="P3974"/>
          <cell r="Q3974"/>
          <cell r="R3974"/>
          <cell r="S3974"/>
          <cell r="T3974"/>
          <cell r="W3974"/>
          <cell r="X3974" t="str">
            <v>Sin movimiento</v>
          </cell>
          <cell r="Y3974">
            <v>10.000000000000009</v>
          </cell>
          <cell r="Z3974">
            <v>3.75</v>
          </cell>
          <cell r="AC3974">
            <v>10.000000000000009</v>
          </cell>
        </row>
        <row r="3975">
          <cell r="A3975">
            <v>38760</v>
          </cell>
          <cell r="B3975">
            <v>165000</v>
          </cell>
          <cell r="C3975"/>
          <cell r="D3975"/>
          <cell r="E3975">
            <v>3.75</v>
          </cell>
          <cell r="F3975">
            <v>3.85</v>
          </cell>
          <cell r="G3975">
            <v>3.81</v>
          </cell>
          <cell r="H3975">
            <v>628650</v>
          </cell>
          <cell r="I3975">
            <v>165000</v>
          </cell>
          <cell r="J3975"/>
          <cell r="K3975"/>
          <cell r="L3975"/>
          <cell r="M3975"/>
          <cell r="N3975"/>
          <cell r="O3975"/>
          <cell r="P3975"/>
          <cell r="Q3975"/>
          <cell r="R3975"/>
          <cell r="S3975"/>
          <cell r="T3975"/>
          <cell r="W3975"/>
          <cell r="X3975" t="str">
            <v>Sin movimiento</v>
          </cell>
          <cell r="Y3975">
            <v>10.000000000000009</v>
          </cell>
          <cell r="Z3975">
            <v>3.75</v>
          </cell>
          <cell r="AC3975">
            <v>10.000000000000009</v>
          </cell>
        </row>
        <row r="3976">
          <cell r="A3976">
            <v>38761</v>
          </cell>
          <cell r="B3976">
            <v>60500</v>
          </cell>
          <cell r="C3976"/>
          <cell r="D3976"/>
          <cell r="E3976">
            <v>3.7</v>
          </cell>
          <cell r="F3976">
            <v>3.85</v>
          </cell>
          <cell r="G3976">
            <v>3.78</v>
          </cell>
          <cell r="H3976">
            <v>228690</v>
          </cell>
          <cell r="I3976">
            <v>60500</v>
          </cell>
          <cell r="J3976"/>
          <cell r="K3976"/>
          <cell r="L3976"/>
          <cell r="M3976"/>
          <cell r="N3976"/>
          <cell r="O3976"/>
          <cell r="P3976"/>
          <cell r="Q3976"/>
          <cell r="R3976"/>
          <cell r="S3976"/>
          <cell r="T3976"/>
          <cell r="W3976"/>
          <cell r="X3976">
            <v>38749</v>
          </cell>
          <cell r="Y3976">
            <v>14.999999999999991</v>
          </cell>
          <cell r="Z3976">
            <v>3.75</v>
          </cell>
          <cell r="AC3976">
            <v>10.000000000000009</v>
          </cell>
        </row>
        <row r="3977">
          <cell r="A3977">
            <v>38762</v>
          </cell>
          <cell r="B3977">
            <v>128600</v>
          </cell>
          <cell r="C3977"/>
          <cell r="D3977"/>
          <cell r="E3977">
            <v>3.7</v>
          </cell>
          <cell r="F3977">
            <v>3.8</v>
          </cell>
          <cell r="G3977">
            <v>3.74</v>
          </cell>
          <cell r="H3977">
            <v>480964</v>
          </cell>
          <cell r="I3977">
            <v>128600</v>
          </cell>
          <cell r="J3977"/>
          <cell r="K3977"/>
          <cell r="L3977"/>
          <cell r="M3977"/>
          <cell r="N3977"/>
          <cell r="O3977"/>
          <cell r="P3977"/>
          <cell r="Q3977"/>
          <cell r="R3977"/>
          <cell r="S3977"/>
          <cell r="T3977"/>
          <cell r="W3977"/>
          <cell r="X3977">
            <v>38749</v>
          </cell>
          <cell r="Y3977">
            <v>9.9999999999999645</v>
          </cell>
          <cell r="Z3977">
            <v>3.75</v>
          </cell>
          <cell r="AC3977">
            <v>4.9999999999999822</v>
          </cell>
        </row>
        <row r="3978">
          <cell r="A3978">
            <v>38763</v>
          </cell>
          <cell r="B3978">
            <v>140700</v>
          </cell>
          <cell r="C3978"/>
          <cell r="D3978"/>
          <cell r="E3978">
            <v>3.75</v>
          </cell>
          <cell r="F3978">
            <v>3.81</v>
          </cell>
          <cell r="G3978">
            <v>3.78</v>
          </cell>
          <cell r="H3978">
            <v>531846</v>
          </cell>
          <cell r="I3978">
            <v>140700</v>
          </cell>
          <cell r="J3978"/>
          <cell r="K3978"/>
          <cell r="L3978"/>
          <cell r="M3978"/>
          <cell r="N3978"/>
          <cell r="O3978"/>
          <cell r="P3978"/>
          <cell r="Q3978"/>
          <cell r="R3978"/>
          <cell r="S3978"/>
          <cell r="T3978"/>
          <cell r="W3978"/>
          <cell r="X3978">
            <v>38749</v>
          </cell>
          <cell r="Y3978">
            <v>6.0000000000000053</v>
          </cell>
          <cell r="Z3978">
            <v>3.75</v>
          </cell>
          <cell r="AC3978">
            <v>6.0000000000000053</v>
          </cell>
        </row>
        <row r="3979">
          <cell r="A3979">
            <v>38764</v>
          </cell>
          <cell r="B3979">
            <v>138500</v>
          </cell>
          <cell r="C3979"/>
          <cell r="D3979"/>
          <cell r="E3979">
            <v>3.75</v>
          </cell>
          <cell r="F3979">
            <v>3.9</v>
          </cell>
          <cell r="G3979">
            <v>3.81</v>
          </cell>
          <cell r="H3979">
            <v>527685</v>
          </cell>
          <cell r="I3979">
            <v>138500</v>
          </cell>
          <cell r="J3979"/>
          <cell r="K3979"/>
          <cell r="L3979"/>
          <cell r="M3979"/>
          <cell r="N3979"/>
          <cell r="O3979"/>
          <cell r="P3979"/>
          <cell r="Q3979"/>
          <cell r="R3979"/>
          <cell r="S3979"/>
          <cell r="T3979"/>
          <cell r="W3979"/>
          <cell r="X3979">
            <v>38749</v>
          </cell>
          <cell r="Y3979">
            <v>14.999999999999991</v>
          </cell>
          <cell r="Z3979">
            <v>3.75</v>
          </cell>
          <cell r="AC3979">
            <v>14.999999999999991</v>
          </cell>
        </row>
        <row r="3980">
          <cell r="A3980">
            <v>38765</v>
          </cell>
          <cell r="B3980">
            <v>147500</v>
          </cell>
          <cell r="C3980"/>
          <cell r="D3980"/>
          <cell r="E3980">
            <v>3.77</v>
          </cell>
          <cell r="F3980">
            <v>3.9</v>
          </cell>
          <cell r="G3980">
            <v>3.83</v>
          </cell>
          <cell r="H3980">
            <v>564925</v>
          </cell>
          <cell r="I3980">
            <v>147500</v>
          </cell>
          <cell r="J3980"/>
          <cell r="K3980"/>
          <cell r="L3980"/>
          <cell r="M3980"/>
          <cell r="N3980"/>
          <cell r="O3980"/>
          <cell r="P3980"/>
          <cell r="Q3980"/>
          <cell r="R3980"/>
          <cell r="S3980"/>
          <cell r="T3980"/>
          <cell r="W3980"/>
          <cell r="X3980">
            <v>38749</v>
          </cell>
          <cell r="Y3980">
            <v>12.999999999999989</v>
          </cell>
          <cell r="Z3980">
            <v>3.75</v>
          </cell>
          <cell r="AC3980">
            <v>14.999999999999991</v>
          </cell>
        </row>
        <row r="3981">
          <cell r="A3981">
            <v>38766</v>
          </cell>
          <cell r="B3981">
            <v>147500</v>
          </cell>
          <cell r="C3981"/>
          <cell r="D3981"/>
          <cell r="E3981">
            <v>3.77</v>
          </cell>
          <cell r="F3981">
            <v>3.9</v>
          </cell>
          <cell r="G3981">
            <v>3.83</v>
          </cell>
          <cell r="H3981">
            <v>564925</v>
          </cell>
          <cell r="I3981">
            <v>147500</v>
          </cell>
          <cell r="J3981"/>
          <cell r="K3981"/>
          <cell r="L3981"/>
          <cell r="M3981"/>
          <cell r="N3981"/>
          <cell r="O3981"/>
          <cell r="P3981"/>
          <cell r="Q3981"/>
          <cell r="R3981"/>
          <cell r="S3981"/>
          <cell r="T3981"/>
          <cell r="W3981"/>
          <cell r="X3981" t="str">
            <v>Sin movimiento</v>
          </cell>
          <cell r="Y3981">
            <v>12.999999999999989</v>
          </cell>
          <cell r="Z3981">
            <v>3.75</v>
          </cell>
          <cell r="AC3981">
            <v>14.999999999999991</v>
          </cell>
        </row>
        <row r="3982">
          <cell r="A3982">
            <v>38767</v>
          </cell>
          <cell r="B3982">
            <v>147500</v>
          </cell>
          <cell r="C3982"/>
          <cell r="D3982"/>
          <cell r="E3982">
            <v>3.77</v>
          </cell>
          <cell r="F3982">
            <v>3.9</v>
          </cell>
          <cell r="G3982">
            <v>3.83</v>
          </cell>
          <cell r="H3982">
            <v>564925</v>
          </cell>
          <cell r="I3982">
            <v>147500</v>
          </cell>
          <cell r="J3982"/>
          <cell r="K3982"/>
          <cell r="L3982"/>
          <cell r="M3982"/>
          <cell r="N3982"/>
          <cell r="O3982"/>
          <cell r="P3982"/>
          <cell r="Q3982"/>
          <cell r="R3982"/>
          <cell r="S3982"/>
          <cell r="T3982"/>
          <cell r="W3982"/>
          <cell r="X3982" t="str">
            <v>Sin movimiento</v>
          </cell>
          <cell r="Y3982">
            <v>12.999999999999989</v>
          </cell>
          <cell r="Z3982">
            <v>3.75</v>
          </cell>
          <cell r="AC3982">
            <v>14.999999999999991</v>
          </cell>
        </row>
        <row r="3983">
          <cell r="A3983">
            <v>38768</v>
          </cell>
          <cell r="B3983">
            <v>108400</v>
          </cell>
          <cell r="C3983"/>
          <cell r="D3983"/>
          <cell r="E3983">
            <v>3.75</v>
          </cell>
          <cell r="F3983">
            <v>3.85</v>
          </cell>
          <cell r="G3983">
            <v>3.81</v>
          </cell>
          <cell r="H3983">
            <v>413004</v>
          </cell>
          <cell r="I3983">
            <v>108400</v>
          </cell>
          <cell r="J3983"/>
          <cell r="K3983"/>
          <cell r="L3983"/>
          <cell r="M3983"/>
          <cell r="N3983"/>
          <cell r="O3983"/>
          <cell r="P3983"/>
          <cell r="Q3983"/>
          <cell r="R3983"/>
          <cell r="S3983"/>
          <cell r="T3983"/>
          <cell r="W3983"/>
          <cell r="X3983">
            <v>38749</v>
          </cell>
          <cell r="Y3983">
            <v>10.000000000000009</v>
          </cell>
          <cell r="Z3983">
            <v>3.75</v>
          </cell>
          <cell r="AC3983">
            <v>10.000000000000009</v>
          </cell>
        </row>
        <row r="3984">
          <cell r="A3984">
            <v>38769</v>
          </cell>
          <cell r="B3984">
            <v>75400</v>
          </cell>
          <cell r="C3984"/>
          <cell r="D3984"/>
          <cell r="E3984">
            <v>3.8</v>
          </cell>
          <cell r="F3984">
            <v>3.85</v>
          </cell>
          <cell r="G3984">
            <v>3.82</v>
          </cell>
          <cell r="H3984">
            <v>288028</v>
          </cell>
          <cell r="I3984">
            <v>75400</v>
          </cell>
          <cell r="J3984"/>
          <cell r="K3984"/>
          <cell r="L3984"/>
          <cell r="M3984"/>
          <cell r="N3984"/>
          <cell r="O3984"/>
          <cell r="P3984"/>
          <cell r="Q3984"/>
          <cell r="R3984"/>
          <cell r="S3984"/>
          <cell r="T3984"/>
          <cell r="W3984"/>
          <cell r="X3984">
            <v>38749</v>
          </cell>
          <cell r="Y3984">
            <v>5.0000000000000266</v>
          </cell>
          <cell r="Z3984">
            <v>3.75</v>
          </cell>
          <cell r="AC3984">
            <v>10.000000000000009</v>
          </cell>
        </row>
        <row r="3985">
          <cell r="A3985">
            <v>38770</v>
          </cell>
          <cell r="B3985">
            <v>116000</v>
          </cell>
          <cell r="C3985"/>
          <cell r="D3985"/>
          <cell r="E3985">
            <v>3.8</v>
          </cell>
          <cell r="F3985">
            <v>3.85</v>
          </cell>
          <cell r="G3985">
            <v>3.81</v>
          </cell>
          <cell r="H3985">
            <v>441960</v>
          </cell>
          <cell r="I3985">
            <v>116000</v>
          </cell>
          <cell r="J3985"/>
          <cell r="K3985"/>
          <cell r="L3985"/>
          <cell r="M3985"/>
          <cell r="N3985"/>
          <cell r="O3985"/>
          <cell r="P3985"/>
          <cell r="Q3985"/>
          <cell r="R3985"/>
          <cell r="S3985"/>
          <cell r="T3985"/>
          <cell r="W3985"/>
          <cell r="X3985">
            <v>38749</v>
          </cell>
          <cell r="Y3985">
            <v>5.0000000000000266</v>
          </cell>
          <cell r="Z3985">
            <v>3.75</v>
          </cell>
          <cell r="AC3985">
            <v>10.000000000000009</v>
          </cell>
        </row>
        <row r="3986">
          <cell r="A3986">
            <v>38771</v>
          </cell>
          <cell r="B3986">
            <v>100400</v>
          </cell>
          <cell r="C3986"/>
          <cell r="D3986"/>
          <cell r="E3986">
            <v>3.75</v>
          </cell>
          <cell r="F3986">
            <v>3.9</v>
          </cell>
          <cell r="G3986">
            <v>3.85</v>
          </cell>
          <cell r="H3986">
            <v>386540</v>
          </cell>
          <cell r="I3986">
            <v>100400</v>
          </cell>
          <cell r="J3986"/>
          <cell r="K3986"/>
          <cell r="L3986"/>
          <cell r="M3986"/>
          <cell r="N3986"/>
          <cell r="O3986"/>
          <cell r="P3986"/>
          <cell r="Q3986"/>
          <cell r="R3986"/>
          <cell r="S3986"/>
          <cell r="T3986"/>
          <cell r="W3986"/>
          <cell r="X3986">
            <v>38749</v>
          </cell>
          <cell r="Y3986">
            <v>14.999999999999991</v>
          </cell>
          <cell r="Z3986">
            <v>3.75</v>
          </cell>
          <cell r="AC3986">
            <v>14.999999999999991</v>
          </cell>
        </row>
        <row r="3987">
          <cell r="A3987">
            <v>38772</v>
          </cell>
          <cell r="B3987">
            <v>111500</v>
          </cell>
          <cell r="C3987"/>
          <cell r="D3987"/>
          <cell r="E3987">
            <v>3.8</v>
          </cell>
          <cell r="F3987">
            <v>3.9</v>
          </cell>
          <cell r="G3987">
            <v>3.85</v>
          </cell>
          <cell r="H3987">
            <v>429275</v>
          </cell>
          <cell r="I3987">
            <v>111500</v>
          </cell>
          <cell r="J3987"/>
          <cell r="K3987"/>
          <cell r="L3987"/>
          <cell r="M3987"/>
          <cell r="N3987"/>
          <cell r="O3987"/>
          <cell r="P3987"/>
          <cell r="Q3987"/>
          <cell r="R3987"/>
          <cell r="S3987"/>
          <cell r="T3987"/>
          <cell r="W3987"/>
          <cell r="X3987">
            <v>38749</v>
          </cell>
          <cell r="Y3987">
            <v>10.000000000000009</v>
          </cell>
          <cell r="Z3987">
            <v>3.75</v>
          </cell>
          <cell r="AC3987">
            <v>14.999999999999991</v>
          </cell>
        </row>
        <row r="3988">
          <cell r="A3988">
            <v>38773</v>
          </cell>
          <cell r="B3988">
            <v>111500</v>
          </cell>
          <cell r="C3988"/>
          <cell r="D3988"/>
          <cell r="E3988">
            <v>3.8</v>
          </cell>
          <cell r="F3988">
            <v>3.9</v>
          </cell>
          <cell r="G3988">
            <v>3.85</v>
          </cell>
          <cell r="H3988">
            <v>429275</v>
          </cell>
          <cell r="I3988">
            <v>111500</v>
          </cell>
          <cell r="J3988"/>
          <cell r="K3988"/>
          <cell r="L3988"/>
          <cell r="M3988"/>
          <cell r="N3988"/>
          <cell r="O3988"/>
          <cell r="P3988"/>
          <cell r="Q3988"/>
          <cell r="R3988"/>
          <cell r="S3988"/>
          <cell r="T3988"/>
          <cell r="W3988"/>
          <cell r="X3988" t="str">
            <v>Sin movimiento</v>
          </cell>
          <cell r="Y3988">
            <v>10.000000000000009</v>
          </cell>
          <cell r="Z3988">
            <v>3.75</v>
          </cell>
          <cell r="AC3988">
            <v>14.999999999999991</v>
          </cell>
        </row>
        <row r="3989">
          <cell r="A3989">
            <v>38774</v>
          </cell>
          <cell r="B3989">
            <v>111500</v>
          </cell>
          <cell r="C3989"/>
          <cell r="D3989"/>
          <cell r="E3989">
            <v>3.8</v>
          </cell>
          <cell r="F3989">
            <v>3.9</v>
          </cell>
          <cell r="G3989">
            <v>3.85</v>
          </cell>
          <cell r="H3989">
            <v>429275</v>
          </cell>
          <cell r="I3989">
            <v>111500</v>
          </cell>
          <cell r="J3989"/>
          <cell r="K3989"/>
          <cell r="L3989"/>
          <cell r="M3989"/>
          <cell r="N3989"/>
          <cell r="O3989"/>
          <cell r="P3989"/>
          <cell r="Q3989"/>
          <cell r="R3989"/>
          <cell r="S3989"/>
          <cell r="T3989"/>
          <cell r="W3989"/>
          <cell r="X3989" t="str">
            <v>Sin movimiento</v>
          </cell>
          <cell r="Y3989">
            <v>10.000000000000009</v>
          </cell>
          <cell r="Z3989">
            <v>3.75</v>
          </cell>
          <cell r="AC3989">
            <v>14.999999999999991</v>
          </cell>
        </row>
        <row r="3990">
          <cell r="A3990">
            <v>38775</v>
          </cell>
          <cell r="B3990">
            <v>151200</v>
          </cell>
          <cell r="C3990"/>
          <cell r="D3990"/>
          <cell r="E3990">
            <v>3.8</v>
          </cell>
          <cell r="F3990">
            <v>3.9</v>
          </cell>
          <cell r="G3990">
            <v>3.86</v>
          </cell>
          <cell r="H3990">
            <v>583632</v>
          </cell>
          <cell r="I3990">
            <v>151200</v>
          </cell>
          <cell r="J3990"/>
          <cell r="K3990"/>
          <cell r="L3990"/>
          <cell r="M3990"/>
          <cell r="N3990"/>
          <cell r="O3990"/>
          <cell r="P3990"/>
          <cell r="Q3990"/>
          <cell r="R3990"/>
          <cell r="S3990"/>
          <cell r="T3990"/>
          <cell r="W3990"/>
          <cell r="X3990">
            <v>38749</v>
          </cell>
          <cell r="Y3990">
            <v>10.000000000000009</v>
          </cell>
          <cell r="Z3990">
            <v>3.75</v>
          </cell>
          <cell r="AC3990">
            <v>14.999999999999991</v>
          </cell>
        </row>
        <row r="3991">
          <cell r="A3991">
            <v>38776</v>
          </cell>
          <cell r="B3991">
            <v>94700</v>
          </cell>
          <cell r="C3991"/>
          <cell r="D3991"/>
          <cell r="E3991">
            <v>3.85</v>
          </cell>
          <cell r="F3991">
            <v>3.9</v>
          </cell>
          <cell r="G3991">
            <v>3.9</v>
          </cell>
          <cell r="H3991">
            <v>369330</v>
          </cell>
          <cell r="I3991">
            <v>94700</v>
          </cell>
          <cell r="J3991">
            <v>12982915</v>
          </cell>
          <cell r="K3991">
            <v>3399200</v>
          </cell>
          <cell r="L3991">
            <v>3.8194030948458462</v>
          </cell>
          <cell r="M3991"/>
          <cell r="N3991"/>
          <cell r="O3991"/>
          <cell r="P3991"/>
          <cell r="Q3991"/>
          <cell r="R3991"/>
          <cell r="S3991"/>
          <cell r="T3991"/>
          <cell r="W3991"/>
          <cell r="X3991">
            <v>38749</v>
          </cell>
          <cell r="Y3991">
            <v>4.9999999999999822</v>
          </cell>
          <cell r="Z3991">
            <v>3.75</v>
          </cell>
          <cell r="AC3991">
            <v>14.999999999999991</v>
          </cell>
        </row>
        <row r="3992">
          <cell r="A3992">
            <v>38777</v>
          </cell>
          <cell r="B3992">
            <v>30000</v>
          </cell>
          <cell r="C3992"/>
          <cell r="D3992"/>
          <cell r="E3992">
            <v>3.9</v>
          </cell>
          <cell r="F3992">
            <v>3.95</v>
          </cell>
          <cell r="G3992">
            <v>3.92</v>
          </cell>
          <cell r="H3992">
            <v>117600</v>
          </cell>
          <cell r="I3992">
            <v>30000</v>
          </cell>
          <cell r="J3992"/>
          <cell r="K3992"/>
          <cell r="L3992"/>
          <cell r="M3992"/>
          <cell r="N3992"/>
          <cell r="O3992"/>
          <cell r="P3992"/>
          <cell r="Q3992"/>
          <cell r="R3992"/>
          <cell r="S3992"/>
          <cell r="T3992"/>
          <cell r="W3992"/>
          <cell r="X3992">
            <v>38777</v>
          </cell>
          <cell r="Y3992">
            <v>5.0000000000000266</v>
          </cell>
          <cell r="Z3992">
            <v>3.75</v>
          </cell>
          <cell r="AC3992">
            <v>20.000000000000018</v>
          </cell>
        </row>
        <row r="3993">
          <cell r="A3993">
            <v>38778</v>
          </cell>
          <cell r="B3993">
            <v>94100</v>
          </cell>
          <cell r="C3993"/>
          <cell r="D3993"/>
          <cell r="E3993">
            <v>3.85</v>
          </cell>
          <cell r="F3993">
            <v>4.03</v>
          </cell>
          <cell r="G3993">
            <v>3.98</v>
          </cell>
          <cell r="H3993">
            <v>374518</v>
          </cell>
          <cell r="I3993">
            <v>94100</v>
          </cell>
          <cell r="J3993"/>
          <cell r="K3993"/>
          <cell r="L3993"/>
          <cell r="M3993"/>
          <cell r="N3993"/>
          <cell r="O3993"/>
          <cell r="P3993"/>
          <cell r="Q3993"/>
          <cell r="R3993"/>
          <cell r="S3993"/>
          <cell r="T3993"/>
          <cell r="W3993"/>
          <cell r="X3993">
            <v>38777</v>
          </cell>
          <cell r="Y3993">
            <v>18.000000000000014</v>
          </cell>
          <cell r="Z3993">
            <v>3.75</v>
          </cell>
          <cell r="AC3993">
            <v>28.000000000000025</v>
          </cell>
        </row>
        <row r="3994">
          <cell r="A3994">
            <v>38779</v>
          </cell>
          <cell r="B3994">
            <v>77000</v>
          </cell>
          <cell r="C3994"/>
          <cell r="D3994"/>
          <cell r="E3994">
            <v>4.05</v>
          </cell>
          <cell r="F3994">
            <v>4.2</v>
          </cell>
          <cell r="G3994">
            <v>4.1500000000000004</v>
          </cell>
          <cell r="H3994">
            <v>319550</v>
          </cell>
          <cell r="I3994">
            <v>77000</v>
          </cell>
          <cell r="J3994"/>
          <cell r="K3994"/>
          <cell r="L3994"/>
          <cell r="M3994"/>
          <cell r="N3994"/>
          <cell r="O3994"/>
          <cell r="P3994"/>
          <cell r="Q3994"/>
          <cell r="R3994"/>
          <cell r="S3994"/>
          <cell r="T3994"/>
          <cell r="W3994"/>
          <cell r="X3994">
            <v>38777</v>
          </cell>
          <cell r="Y3994">
            <v>15.000000000000036</v>
          </cell>
          <cell r="Z3994">
            <v>4</v>
          </cell>
          <cell r="AC3994">
            <v>20.000000000000018</v>
          </cell>
        </row>
        <row r="3995">
          <cell r="A3995">
            <v>38780</v>
          </cell>
          <cell r="B3995">
            <v>77000</v>
          </cell>
          <cell r="C3995"/>
          <cell r="D3995"/>
          <cell r="E3995">
            <v>4.05</v>
          </cell>
          <cell r="F3995">
            <v>4.2</v>
          </cell>
          <cell r="G3995">
            <v>4.1500000000000004</v>
          </cell>
          <cell r="H3995">
            <v>319550</v>
          </cell>
          <cell r="I3995">
            <v>77000</v>
          </cell>
          <cell r="J3995"/>
          <cell r="K3995"/>
          <cell r="L3995"/>
          <cell r="M3995"/>
          <cell r="N3995"/>
          <cell r="O3995"/>
          <cell r="P3995"/>
          <cell r="Q3995"/>
          <cell r="R3995"/>
          <cell r="S3995"/>
          <cell r="T3995"/>
          <cell r="W3995"/>
          <cell r="X3995" t="str">
            <v>Sin movimiento</v>
          </cell>
          <cell r="Y3995">
            <v>15.000000000000036</v>
          </cell>
          <cell r="Z3995">
            <v>4</v>
          </cell>
          <cell r="AC3995">
            <v>20.000000000000018</v>
          </cell>
        </row>
        <row r="3996">
          <cell r="A3996">
            <v>38781</v>
          </cell>
          <cell r="B3996">
            <v>77000</v>
          </cell>
          <cell r="C3996"/>
          <cell r="D3996"/>
          <cell r="E3996">
            <v>4.05</v>
          </cell>
          <cell r="F3996">
            <v>4.2</v>
          </cell>
          <cell r="G3996">
            <v>4.1500000000000004</v>
          </cell>
          <cell r="H3996">
            <v>319550</v>
          </cell>
          <cell r="I3996">
            <v>77000</v>
          </cell>
          <cell r="J3996"/>
          <cell r="K3996"/>
          <cell r="L3996"/>
          <cell r="M3996"/>
          <cell r="N3996"/>
          <cell r="O3996"/>
          <cell r="P3996"/>
          <cell r="Q3996"/>
          <cell r="R3996"/>
          <cell r="S3996"/>
          <cell r="T3996"/>
          <cell r="W3996"/>
          <cell r="X3996" t="str">
            <v>Sin movimiento</v>
          </cell>
          <cell r="Y3996">
            <v>15.000000000000036</v>
          </cell>
          <cell r="Z3996">
            <v>4</v>
          </cell>
          <cell r="AC3996">
            <v>20.000000000000018</v>
          </cell>
        </row>
        <row r="3997">
          <cell r="A3997">
            <v>38782</v>
          </cell>
          <cell r="B3997">
            <v>61100</v>
          </cell>
          <cell r="C3997"/>
          <cell r="D3997"/>
          <cell r="E3997">
            <v>4.08</v>
          </cell>
          <cell r="F3997">
            <v>4.25</v>
          </cell>
          <cell r="G3997">
            <v>4.13</v>
          </cell>
          <cell r="H3997">
            <v>252343</v>
          </cell>
          <cell r="I3997">
            <v>61100</v>
          </cell>
          <cell r="J3997"/>
          <cell r="K3997"/>
          <cell r="L3997"/>
          <cell r="M3997"/>
          <cell r="N3997"/>
          <cell r="O3997"/>
          <cell r="P3997"/>
          <cell r="Q3997"/>
          <cell r="R3997"/>
          <cell r="S3997"/>
          <cell r="T3997"/>
          <cell r="W3997"/>
          <cell r="X3997">
            <v>38777</v>
          </cell>
          <cell r="Y3997">
            <v>16.999999999999993</v>
          </cell>
          <cell r="Z3997">
            <v>4</v>
          </cell>
          <cell r="AC3997">
            <v>25</v>
          </cell>
        </row>
        <row r="3998">
          <cell r="A3998">
            <v>38783</v>
          </cell>
          <cell r="B3998">
            <v>106000</v>
          </cell>
          <cell r="C3998"/>
          <cell r="D3998"/>
          <cell r="E3998">
            <v>4.05</v>
          </cell>
          <cell r="F3998">
            <v>4.25</v>
          </cell>
          <cell r="G3998">
            <v>4.12</v>
          </cell>
          <cell r="H3998">
            <v>436720</v>
          </cell>
          <cell r="I3998">
            <v>106000</v>
          </cell>
          <cell r="J3998"/>
          <cell r="K3998"/>
          <cell r="L3998"/>
          <cell r="M3998"/>
          <cell r="N3998"/>
          <cell r="O3998"/>
          <cell r="P3998"/>
          <cell r="Q3998"/>
          <cell r="R3998"/>
          <cell r="S3998"/>
          <cell r="T3998"/>
          <cell r="W3998"/>
          <cell r="X3998">
            <v>38777</v>
          </cell>
          <cell r="Y3998">
            <v>20.000000000000018</v>
          </cell>
          <cell r="Z3998">
            <v>4</v>
          </cell>
          <cell r="AC3998">
            <v>25</v>
          </cell>
        </row>
        <row r="3999">
          <cell r="A3999">
            <v>38784</v>
          </cell>
          <cell r="B3999">
            <v>83000</v>
          </cell>
          <cell r="C3999"/>
          <cell r="D3999"/>
          <cell r="E3999">
            <v>4</v>
          </cell>
          <cell r="F3999">
            <v>4.1500000000000004</v>
          </cell>
          <cell r="G3999">
            <v>4.0999999999999996</v>
          </cell>
          <cell r="H3999">
            <v>340299.99999999994</v>
          </cell>
          <cell r="I3999">
            <v>83000</v>
          </cell>
          <cell r="J3999"/>
          <cell r="K3999"/>
          <cell r="L3999"/>
          <cell r="M3999"/>
          <cell r="N3999"/>
          <cell r="O3999"/>
          <cell r="P3999"/>
          <cell r="Q3999"/>
          <cell r="R3999"/>
          <cell r="S3999"/>
          <cell r="T3999"/>
          <cell r="W3999"/>
          <cell r="X3999">
            <v>38777</v>
          </cell>
          <cell r="Y3999">
            <v>15.000000000000036</v>
          </cell>
          <cell r="Z3999">
            <v>4</v>
          </cell>
          <cell r="AC3999">
            <v>15.000000000000036</v>
          </cell>
        </row>
        <row r="4000">
          <cell r="A4000">
            <v>38785</v>
          </cell>
          <cell r="B4000">
            <v>192000</v>
          </cell>
          <cell r="C4000"/>
          <cell r="D4000"/>
          <cell r="E4000">
            <v>4</v>
          </cell>
          <cell r="F4000">
            <v>4.1500000000000004</v>
          </cell>
          <cell r="G4000">
            <v>4.0599999999999996</v>
          </cell>
          <cell r="H4000">
            <v>779519.99999999988</v>
          </cell>
          <cell r="I4000">
            <v>192000</v>
          </cell>
          <cell r="J4000"/>
          <cell r="K4000"/>
          <cell r="L4000"/>
          <cell r="M4000"/>
          <cell r="N4000"/>
          <cell r="O4000"/>
          <cell r="P4000"/>
          <cell r="Q4000"/>
          <cell r="R4000"/>
          <cell r="S4000"/>
          <cell r="T4000"/>
          <cell r="W4000"/>
          <cell r="X4000">
            <v>38777</v>
          </cell>
          <cell r="Y4000">
            <v>15.000000000000036</v>
          </cell>
          <cell r="Z4000">
            <v>4</v>
          </cell>
          <cell r="AC4000">
            <v>15.000000000000036</v>
          </cell>
        </row>
        <row r="4001">
          <cell r="A4001">
            <v>38786</v>
          </cell>
          <cell r="B4001">
            <v>108400</v>
          </cell>
          <cell r="C4001"/>
          <cell r="D4001"/>
          <cell r="E4001">
            <v>3.95</v>
          </cell>
          <cell r="F4001">
            <v>4.07</v>
          </cell>
          <cell r="G4001">
            <v>4.04</v>
          </cell>
          <cell r="H4001">
            <v>437936</v>
          </cell>
          <cell r="I4001">
            <v>108400</v>
          </cell>
          <cell r="J4001"/>
          <cell r="K4001"/>
          <cell r="L4001"/>
          <cell r="M4001"/>
          <cell r="N4001"/>
          <cell r="O4001"/>
          <cell r="P4001"/>
          <cell r="Q4001"/>
          <cell r="R4001"/>
          <cell r="S4001"/>
          <cell r="T4001"/>
          <cell r="W4001"/>
          <cell r="X4001">
            <v>38777</v>
          </cell>
          <cell r="Y4001">
            <v>12.000000000000011</v>
          </cell>
          <cell r="Z4001">
            <v>4</v>
          </cell>
          <cell r="AC4001">
            <v>7.0000000000000284</v>
          </cell>
        </row>
        <row r="4002">
          <cell r="A4002">
            <v>38787</v>
          </cell>
          <cell r="B4002">
            <v>108400</v>
          </cell>
          <cell r="C4002"/>
          <cell r="D4002"/>
          <cell r="E4002">
            <v>3.95</v>
          </cell>
          <cell r="F4002">
            <v>4.07</v>
          </cell>
          <cell r="G4002">
            <v>4.04</v>
          </cell>
          <cell r="H4002">
            <v>437936</v>
          </cell>
          <cell r="I4002">
            <v>108400</v>
          </cell>
          <cell r="J4002"/>
          <cell r="K4002"/>
          <cell r="L4002"/>
          <cell r="M4002"/>
          <cell r="N4002"/>
          <cell r="O4002"/>
          <cell r="P4002"/>
          <cell r="Q4002"/>
          <cell r="R4002"/>
          <cell r="S4002"/>
          <cell r="T4002"/>
          <cell r="W4002"/>
          <cell r="X4002" t="str">
            <v>Sin movimiento</v>
          </cell>
          <cell r="Y4002">
            <v>12.000000000000011</v>
          </cell>
          <cell r="Z4002">
            <v>4</v>
          </cell>
          <cell r="AC4002">
            <v>7.0000000000000284</v>
          </cell>
        </row>
        <row r="4003">
          <cell r="A4003">
            <v>38788</v>
          </cell>
          <cell r="B4003">
            <v>108400</v>
          </cell>
          <cell r="C4003"/>
          <cell r="D4003"/>
          <cell r="E4003">
            <v>3.95</v>
          </cell>
          <cell r="F4003">
            <v>4.07</v>
          </cell>
          <cell r="G4003">
            <v>4.04</v>
          </cell>
          <cell r="H4003">
            <v>437936</v>
          </cell>
          <cell r="I4003">
            <v>108400</v>
          </cell>
          <cell r="J4003"/>
          <cell r="K4003"/>
          <cell r="L4003"/>
          <cell r="M4003"/>
          <cell r="N4003"/>
          <cell r="O4003"/>
          <cell r="P4003"/>
          <cell r="Q4003"/>
          <cell r="R4003"/>
          <cell r="S4003"/>
          <cell r="T4003"/>
          <cell r="W4003"/>
          <cell r="X4003" t="str">
            <v>Sin movimiento</v>
          </cell>
          <cell r="Y4003">
            <v>12.000000000000011</v>
          </cell>
          <cell r="Z4003">
            <v>4</v>
          </cell>
          <cell r="AC4003">
            <v>7.0000000000000284</v>
          </cell>
        </row>
        <row r="4004">
          <cell r="A4004">
            <v>38789</v>
          </cell>
          <cell r="B4004">
            <v>163500</v>
          </cell>
          <cell r="C4004"/>
          <cell r="D4004"/>
          <cell r="E4004">
            <v>4</v>
          </cell>
          <cell r="F4004">
            <v>4.0999999999999996</v>
          </cell>
          <cell r="G4004">
            <v>4.04</v>
          </cell>
          <cell r="H4004">
            <v>660540</v>
          </cell>
          <cell r="I4004">
            <v>163500</v>
          </cell>
          <cell r="J4004"/>
          <cell r="K4004"/>
          <cell r="L4004"/>
          <cell r="M4004"/>
          <cell r="N4004"/>
          <cell r="O4004"/>
          <cell r="P4004"/>
          <cell r="Q4004"/>
          <cell r="R4004"/>
          <cell r="S4004"/>
          <cell r="T4004"/>
          <cell r="W4004"/>
          <cell r="X4004">
            <v>38777</v>
          </cell>
          <cell r="Y4004">
            <v>9.9999999999999645</v>
          </cell>
          <cell r="Z4004">
            <v>4</v>
          </cell>
          <cell r="AC4004">
            <v>9.9999999999999645</v>
          </cell>
        </row>
        <row r="4005">
          <cell r="A4005">
            <v>38790</v>
          </cell>
          <cell r="B4005">
            <v>126000</v>
          </cell>
          <cell r="C4005"/>
          <cell r="D4005"/>
          <cell r="E4005">
            <v>4</v>
          </cell>
          <cell r="F4005">
            <v>4.0999999999999996</v>
          </cell>
          <cell r="G4005">
            <v>4.0599999999999996</v>
          </cell>
          <cell r="H4005">
            <v>511559.99999999994</v>
          </cell>
          <cell r="I4005">
            <v>126000</v>
          </cell>
          <cell r="J4005"/>
          <cell r="K4005"/>
          <cell r="L4005"/>
          <cell r="M4005"/>
          <cell r="N4005"/>
          <cell r="O4005"/>
          <cell r="P4005"/>
          <cell r="Q4005"/>
          <cell r="R4005"/>
          <cell r="S4005"/>
          <cell r="T4005"/>
          <cell r="W4005"/>
          <cell r="X4005">
            <v>38777</v>
          </cell>
          <cell r="Y4005">
            <v>9.9999999999999645</v>
          </cell>
          <cell r="Z4005">
            <v>4</v>
          </cell>
          <cell r="AC4005">
            <v>9.9999999999999645</v>
          </cell>
        </row>
        <row r="4006">
          <cell r="A4006">
            <v>38791</v>
          </cell>
          <cell r="B4006">
            <v>199000</v>
          </cell>
          <cell r="C4006"/>
          <cell r="D4006"/>
          <cell r="E4006">
            <v>3.95</v>
          </cell>
          <cell r="F4006">
            <v>4.05</v>
          </cell>
          <cell r="G4006">
            <v>4</v>
          </cell>
          <cell r="H4006">
            <v>796000</v>
          </cell>
          <cell r="I4006">
            <v>199000</v>
          </cell>
          <cell r="J4006"/>
          <cell r="K4006"/>
          <cell r="L4006"/>
          <cell r="M4006"/>
          <cell r="N4006"/>
          <cell r="O4006"/>
          <cell r="P4006"/>
          <cell r="Q4006"/>
          <cell r="R4006"/>
          <cell r="S4006"/>
          <cell r="T4006"/>
          <cell r="W4006"/>
          <cell r="X4006">
            <v>38777</v>
          </cell>
          <cell r="Y4006">
            <v>9.9999999999999645</v>
          </cell>
          <cell r="Z4006">
            <v>4</v>
          </cell>
          <cell r="AC4006">
            <v>4.9999999999999822</v>
          </cell>
        </row>
        <row r="4007">
          <cell r="A4007">
            <v>38792</v>
          </cell>
          <cell r="B4007">
            <v>153700</v>
          </cell>
          <cell r="C4007"/>
          <cell r="D4007"/>
          <cell r="E4007">
            <v>3.95</v>
          </cell>
          <cell r="F4007">
            <v>4</v>
          </cell>
          <cell r="G4007">
            <v>3.99</v>
          </cell>
          <cell r="H4007">
            <v>613263</v>
          </cell>
          <cell r="I4007">
            <v>153700</v>
          </cell>
          <cell r="J4007"/>
          <cell r="K4007"/>
          <cell r="L4007"/>
          <cell r="M4007"/>
          <cell r="N4007"/>
          <cell r="O4007"/>
          <cell r="P4007"/>
          <cell r="Q4007"/>
          <cell r="R4007"/>
          <cell r="S4007"/>
          <cell r="T4007"/>
          <cell r="W4007"/>
          <cell r="X4007">
            <v>38777</v>
          </cell>
          <cell r="Y4007">
            <v>4.9999999999999822</v>
          </cell>
          <cell r="Z4007">
            <v>4</v>
          </cell>
          <cell r="AC4007">
            <v>0</v>
          </cell>
        </row>
        <row r="4008">
          <cell r="A4008">
            <v>38793</v>
          </cell>
          <cell r="B4008">
            <v>248200</v>
          </cell>
          <cell r="C4008"/>
          <cell r="D4008"/>
          <cell r="E4008">
            <v>3.9</v>
          </cell>
          <cell r="F4008">
            <v>4.05</v>
          </cell>
          <cell r="G4008">
            <v>4</v>
          </cell>
          <cell r="H4008">
            <v>992800</v>
          </cell>
          <cell r="I4008">
            <v>248200</v>
          </cell>
          <cell r="J4008"/>
          <cell r="K4008"/>
          <cell r="L4008"/>
          <cell r="M4008"/>
          <cell r="N4008"/>
          <cell r="O4008"/>
          <cell r="P4008"/>
          <cell r="Q4008"/>
          <cell r="R4008"/>
          <cell r="S4008"/>
          <cell r="T4008"/>
          <cell r="W4008"/>
          <cell r="X4008">
            <v>38777</v>
          </cell>
          <cell r="Y4008">
            <v>14.999999999999991</v>
          </cell>
          <cell r="Z4008">
            <v>4</v>
          </cell>
          <cell r="AC4008">
            <v>4.9999999999999822</v>
          </cell>
        </row>
        <row r="4009">
          <cell r="A4009">
            <v>38794</v>
          </cell>
          <cell r="B4009">
            <v>248200</v>
          </cell>
          <cell r="C4009"/>
          <cell r="D4009"/>
          <cell r="E4009">
            <v>3.9</v>
          </cell>
          <cell r="F4009">
            <v>4.05</v>
          </cell>
          <cell r="G4009">
            <v>4</v>
          </cell>
          <cell r="H4009">
            <v>992800</v>
          </cell>
          <cell r="I4009">
            <v>248200</v>
          </cell>
          <cell r="J4009"/>
          <cell r="K4009"/>
          <cell r="L4009"/>
          <cell r="M4009"/>
          <cell r="N4009"/>
          <cell r="O4009"/>
          <cell r="P4009"/>
          <cell r="Q4009"/>
          <cell r="R4009"/>
          <cell r="S4009"/>
          <cell r="T4009"/>
          <cell r="W4009"/>
          <cell r="X4009" t="str">
            <v>Sin movimiento</v>
          </cell>
          <cell r="Y4009">
            <v>14.999999999999991</v>
          </cell>
          <cell r="Z4009">
            <v>4</v>
          </cell>
          <cell r="AC4009">
            <v>4.9999999999999822</v>
          </cell>
        </row>
        <row r="4010">
          <cell r="A4010">
            <v>38795</v>
          </cell>
          <cell r="B4010">
            <v>248200</v>
          </cell>
          <cell r="C4010"/>
          <cell r="D4010"/>
          <cell r="E4010">
            <v>3.9</v>
          </cell>
          <cell r="F4010">
            <v>4.05</v>
          </cell>
          <cell r="G4010">
            <v>4</v>
          </cell>
          <cell r="H4010">
            <v>992800</v>
          </cell>
          <cell r="I4010">
            <v>248200</v>
          </cell>
          <cell r="J4010"/>
          <cell r="K4010"/>
          <cell r="L4010"/>
          <cell r="M4010"/>
          <cell r="N4010"/>
          <cell r="O4010"/>
          <cell r="P4010"/>
          <cell r="Q4010"/>
          <cell r="R4010"/>
          <cell r="S4010"/>
          <cell r="T4010"/>
          <cell r="W4010"/>
          <cell r="X4010" t="str">
            <v>Sin movimiento</v>
          </cell>
          <cell r="Y4010">
            <v>14.999999999999991</v>
          </cell>
          <cell r="Z4010">
            <v>4</v>
          </cell>
          <cell r="AC4010">
            <v>4.9999999999999822</v>
          </cell>
        </row>
        <row r="4011">
          <cell r="A4011">
            <v>38796</v>
          </cell>
          <cell r="B4011">
            <v>107000</v>
          </cell>
          <cell r="C4011"/>
          <cell r="D4011"/>
          <cell r="E4011">
            <v>3.95</v>
          </cell>
          <cell r="F4011">
            <v>4.05</v>
          </cell>
          <cell r="G4011">
            <v>4.0199999999999996</v>
          </cell>
          <cell r="H4011">
            <v>430139.99999999994</v>
          </cell>
          <cell r="I4011">
            <v>107000</v>
          </cell>
          <cell r="J4011"/>
          <cell r="K4011"/>
          <cell r="L4011"/>
          <cell r="M4011"/>
          <cell r="N4011"/>
          <cell r="O4011"/>
          <cell r="P4011"/>
          <cell r="Q4011"/>
          <cell r="R4011"/>
          <cell r="S4011"/>
          <cell r="T4011"/>
          <cell r="W4011"/>
          <cell r="X4011">
            <v>38777</v>
          </cell>
          <cell r="Y4011">
            <v>9.9999999999999645</v>
          </cell>
          <cell r="Z4011">
            <v>4</v>
          </cell>
          <cell r="AC4011">
            <v>4.9999999999999822</v>
          </cell>
        </row>
        <row r="4012">
          <cell r="A4012">
            <v>38797</v>
          </cell>
          <cell r="B4012">
            <v>104500</v>
          </cell>
          <cell r="C4012"/>
          <cell r="D4012"/>
          <cell r="E4012">
            <v>4</v>
          </cell>
          <cell r="F4012">
            <v>4.0999999999999996</v>
          </cell>
          <cell r="G4012">
            <v>4.05</v>
          </cell>
          <cell r="H4012">
            <v>423225</v>
          </cell>
          <cell r="I4012">
            <v>104500</v>
          </cell>
          <cell r="J4012"/>
          <cell r="K4012"/>
          <cell r="L4012"/>
          <cell r="M4012"/>
          <cell r="N4012"/>
          <cell r="O4012"/>
          <cell r="P4012"/>
          <cell r="Q4012"/>
          <cell r="R4012"/>
          <cell r="S4012"/>
          <cell r="T4012"/>
          <cell r="W4012"/>
          <cell r="X4012">
            <v>38777</v>
          </cell>
          <cell r="Y4012">
            <v>9.9999999999999645</v>
          </cell>
          <cell r="Z4012">
            <v>4</v>
          </cell>
          <cell r="AC4012">
            <v>9.9999999999999645</v>
          </cell>
        </row>
        <row r="4013">
          <cell r="A4013">
            <v>38798</v>
          </cell>
          <cell r="B4013">
            <v>184200</v>
          </cell>
          <cell r="C4013"/>
          <cell r="D4013"/>
          <cell r="E4013">
            <v>4</v>
          </cell>
          <cell r="F4013">
            <v>4.0999999999999996</v>
          </cell>
          <cell r="G4013">
            <v>4.0599999999999996</v>
          </cell>
          <cell r="H4013">
            <v>747851.99999999988</v>
          </cell>
          <cell r="I4013">
            <v>184200</v>
          </cell>
          <cell r="J4013"/>
          <cell r="K4013"/>
          <cell r="L4013"/>
          <cell r="M4013"/>
          <cell r="N4013"/>
          <cell r="O4013"/>
          <cell r="P4013"/>
          <cell r="Q4013"/>
          <cell r="R4013"/>
          <cell r="S4013"/>
          <cell r="T4013"/>
          <cell r="W4013"/>
          <cell r="X4013">
            <v>38777</v>
          </cell>
          <cell r="Y4013">
            <v>9.9999999999999645</v>
          </cell>
          <cell r="Z4013">
            <v>4</v>
          </cell>
          <cell r="AC4013">
            <v>9.9999999999999645</v>
          </cell>
        </row>
        <row r="4014">
          <cell r="A4014">
            <v>38799</v>
          </cell>
          <cell r="B4014">
            <v>166000</v>
          </cell>
          <cell r="C4014"/>
          <cell r="D4014"/>
          <cell r="E4014">
            <v>4.0999999999999996</v>
          </cell>
          <cell r="F4014">
            <v>4.0999999999999996</v>
          </cell>
          <cell r="G4014">
            <v>4.0999999999999996</v>
          </cell>
          <cell r="H4014">
            <v>680599.99999999988</v>
          </cell>
          <cell r="I4014">
            <v>166000</v>
          </cell>
          <cell r="J4014"/>
          <cell r="K4014"/>
          <cell r="L4014"/>
          <cell r="M4014"/>
          <cell r="N4014"/>
          <cell r="O4014"/>
          <cell r="P4014"/>
          <cell r="Q4014"/>
          <cell r="R4014"/>
          <cell r="S4014"/>
          <cell r="T4014"/>
          <cell r="W4014"/>
          <cell r="X4014">
            <v>38777</v>
          </cell>
          <cell r="Y4014">
            <v>0</v>
          </cell>
          <cell r="Z4014">
            <v>4</v>
          </cell>
          <cell r="AC4014">
            <v>9.9999999999999645</v>
          </cell>
        </row>
        <row r="4015">
          <cell r="A4015">
            <v>38800</v>
          </cell>
          <cell r="B4015">
            <v>151600</v>
          </cell>
          <cell r="C4015"/>
          <cell r="D4015"/>
          <cell r="E4015">
            <v>4</v>
          </cell>
          <cell r="F4015">
            <v>4.0999999999999996</v>
          </cell>
          <cell r="G4015">
            <v>4.07</v>
          </cell>
          <cell r="H4015">
            <v>617012</v>
          </cell>
          <cell r="I4015">
            <v>151600</v>
          </cell>
          <cell r="J4015"/>
          <cell r="K4015"/>
          <cell r="L4015"/>
          <cell r="M4015"/>
          <cell r="N4015"/>
          <cell r="O4015"/>
          <cell r="P4015"/>
          <cell r="Q4015"/>
          <cell r="R4015"/>
          <cell r="S4015"/>
          <cell r="T4015"/>
          <cell r="W4015"/>
          <cell r="X4015">
            <v>38777</v>
          </cell>
          <cell r="Y4015">
            <v>9.9999999999999645</v>
          </cell>
          <cell r="Z4015">
            <v>4</v>
          </cell>
          <cell r="AC4015">
            <v>9.9999999999999645</v>
          </cell>
        </row>
        <row r="4016">
          <cell r="A4016">
            <v>38801</v>
          </cell>
          <cell r="B4016">
            <v>151600</v>
          </cell>
          <cell r="C4016"/>
          <cell r="D4016"/>
          <cell r="E4016">
            <v>4</v>
          </cell>
          <cell r="F4016">
            <v>4.0999999999999996</v>
          </cell>
          <cell r="G4016">
            <v>4.07</v>
          </cell>
          <cell r="H4016">
            <v>617012</v>
          </cell>
          <cell r="I4016">
            <v>151600</v>
          </cell>
          <cell r="J4016"/>
          <cell r="K4016"/>
          <cell r="L4016"/>
          <cell r="M4016"/>
          <cell r="N4016"/>
          <cell r="O4016"/>
          <cell r="P4016"/>
          <cell r="Q4016"/>
          <cell r="R4016"/>
          <cell r="S4016"/>
          <cell r="T4016"/>
          <cell r="W4016"/>
          <cell r="X4016" t="str">
            <v>Sin movimiento</v>
          </cell>
          <cell r="Y4016">
            <v>9.9999999999999645</v>
          </cell>
          <cell r="Z4016">
            <v>4</v>
          </cell>
          <cell r="AC4016">
            <v>9.9999999999999645</v>
          </cell>
        </row>
        <row r="4017">
          <cell r="A4017">
            <v>38802</v>
          </cell>
          <cell r="B4017">
            <v>151600</v>
          </cell>
          <cell r="C4017"/>
          <cell r="D4017"/>
          <cell r="E4017">
            <v>4</v>
          </cell>
          <cell r="F4017">
            <v>4.0999999999999996</v>
          </cell>
          <cell r="G4017">
            <v>4.07</v>
          </cell>
          <cell r="H4017">
            <v>617012</v>
          </cell>
          <cell r="I4017">
            <v>151600</v>
          </cell>
          <cell r="J4017"/>
          <cell r="K4017"/>
          <cell r="L4017"/>
          <cell r="M4017"/>
          <cell r="N4017"/>
          <cell r="O4017"/>
          <cell r="P4017"/>
          <cell r="Q4017"/>
          <cell r="R4017"/>
          <cell r="S4017"/>
          <cell r="T4017"/>
          <cell r="W4017"/>
          <cell r="X4017" t="str">
            <v>Sin movimiento</v>
          </cell>
          <cell r="Y4017">
            <v>9.9999999999999645</v>
          </cell>
          <cell r="Z4017">
            <v>4</v>
          </cell>
          <cell r="AC4017">
            <v>9.9999999999999645</v>
          </cell>
        </row>
        <row r="4018">
          <cell r="A4018">
            <v>38803</v>
          </cell>
          <cell r="B4018">
            <v>118000</v>
          </cell>
          <cell r="C4018"/>
          <cell r="D4018"/>
          <cell r="E4018">
            <v>4.05</v>
          </cell>
          <cell r="F4018">
            <v>4.1500000000000004</v>
          </cell>
          <cell r="G4018">
            <v>4.09</v>
          </cell>
          <cell r="H4018">
            <v>482620</v>
          </cell>
          <cell r="I4018">
            <v>118000</v>
          </cell>
          <cell r="J4018"/>
          <cell r="K4018"/>
          <cell r="L4018"/>
          <cell r="M4018"/>
          <cell r="N4018"/>
          <cell r="O4018"/>
          <cell r="P4018"/>
          <cell r="Q4018"/>
          <cell r="R4018"/>
          <cell r="S4018"/>
          <cell r="T4018"/>
          <cell r="W4018"/>
          <cell r="X4018">
            <v>38777</v>
          </cell>
          <cell r="Y4018">
            <v>10.000000000000053</v>
          </cell>
          <cell r="Z4018">
            <v>4</v>
          </cell>
          <cell r="AC4018">
            <v>15.000000000000036</v>
          </cell>
        </row>
        <row r="4019">
          <cell r="A4019">
            <v>38804</v>
          </cell>
          <cell r="B4019">
            <v>178000</v>
          </cell>
          <cell r="C4019"/>
          <cell r="D4019"/>
          <cell r="E4019">
            <v>4.05</v>
          </cell>
          <cell r="F4019">
            <v>4.0999999999999996</v>
          </cell>
          <cell r="G4019">
            <v>4.0599999999999996</v>
          </cell>
          <cell r="H4019">
            <v>722679.99999999988</v>
          </cell>
          <cell r="I4019">
            <v>178000</v>
          </cell>
          <cell r="J4019"/>
          <cell r="K4019"/>
          <cell r="L4019"/>
          <cell r="M4019"/>
          <cell r="N4019"/>
          <cell r="O4019"/>
          <cell r="P4019"/>
          <cell r="Q4019"/>
          <cell r="R4019"/>
          <cell r="S4019"/>
          <cell r="T4019"/>
          <cell r="W4019"/>
          <cell r="X4019">
            <v>38777</v>
          </cell>
          <cell r="Y4019">
            <v>4.9999999999999822</v>
          </cell>
          <cell r="Z4019">
            <v>4</v>
          </cell>
          <cell r="AC4019">
            <v>9.9999999999999645</v>
          </cell>
        </row>
        <row r="4020">
          <cell r="A4020">
            <v>38805</v>
          </cell>
          <cell r="B4020">
            <v>283200</v>
          </cell>
          <cell r="C4020"/>
          <cell r="D4020"/>
          <cell r="E4020">
            <v>4.0999999999999996</v>
          </cell>
          <cell r="F4020">
            <v>4.2</v>
          </cell>
          <cell r="G4020">
            <v>4.1900000000000004</v>
          </cell>
          <cell r="H4020">
            <v>1186608</v>
          </cell>
          <cell r="I4020">
            <v>283200</v>
          </cell>
          <cell r="J4020"/>
          <cell r="K4020"/>
          <cell r="L4020"/>
          <cell r="M4020"/>
          <cell r="N4020"/>
          <cell r="O4020"/>
          <cell r="P4020"/>
          <cell r="Q4020"/>
          <cell r="R4020"/>
          <cell r="S4020"/>
          <cell r="T4020"/>
          <cell r="W4020"/>
          <cell r="X4020">
            <v>38777</v>
          </cell>
          <cell r="Y4020">
            <v>10.000000000000053</v>
          </cell>
          <cell r="Z4020">
            <v>4</v>
          </cell>
          <cell r="AC4020">
            <v>20.000000000000018</v>
          </cell>
        </row>
        <row r="4021">
          <cell r="A4021">
            <v>38806</v>
          </cell>
          <cell r="B4021">
            <v>227500</v>
          </cell>
          <cell r="C4021"/>
          <cell r="D4021"/>
          <cell r="E4021">
            <v>4.2</v>
          </cell>
          <cell r="F4021">
            <v>4.5999999999999996</v>
          </cell>
          <cell r="G4021">
            <v>4.38</v>
          </cell>
          <cell r="H4021">
            <v>996450</v>
          </cell>
          <cell r="I4021">
            <v>227500</v>
          </cell>
          <cell r="J4021"/>
          <cell r="K4021"/>
          <cell r="L4021"/>
          <cell r="M4021"/>
          <cell r="N4021"/>
          <cell r="O4021"/>
          <cell r="P4021"/>
          <cell r="Q4021"/>
          <cell r="R4021"/>
          <cell r="S4021"/>
          <cell r="T4021"/>
          <cell r="W4021"/>
          <cell r="X4021">
            <v>38777</v>
          </cell>
          <cell r="Y4021">
            <v>39.999999999999943</v>
          </cell>
          <cell r="Z4021">
            <v>4</v>
          </cell>
          <cell r="AC4021">
            <v>59.999999999999964</v>
          </cell>
        </row>
        <row r="4022">
          <cell r="A4022">
            <v>38807</v>
          </cell>
          <cell r="B4022">
            <v>273000</v>
          </cell>
          <cell r="C4022"/>
          <cell r="D4022"/>
          <cell r="E4022">
            <v>4.75</v>
          </cell>
          <cell r="F4022">
            <v>5</v>
          </cell>
          <cell r="G4022">
            <v>4.76</v>
          </cell>
          <cell r="H4022">
            <v>1299480</v>
          </cell>
          <cell r="I4022">
            <v>273000</v>
          </cell>
          <cell r="J4022">
            <v>18953913</v>
          </cell>
          <cell r="K4022">
            <v>4605400</v>
          </cell>
          <cell r="L4022">
            <v>4.1155845312025017</v>
          </cell>
          <cell r="M4022"/>
          <cell r="N4022"/>
          <cell r="O4022"/>
          <cell r="P4022"/>
          <cell r="Q4022"/>
          <cell r="R4022"/>
          <cell r="S4022"/>
          <cell r="T4022"/>
          <cell r="W4022"/>
          <cell r="X4022">
            <v>38777</v>
          </cell>
          <cell r="Y4022">
            <v>25</v>
          </cell>
          <cell r="Z4022">
            <v>4</v>
          </cell>
          <cell r="AC4022">
            <v>100</v>
          </cell>
        </row>
        <row r="4023">
          <cell r="A4023">
            <v>38808</v>
          </cell>
          <cell r="B4023">
            <v>273000</v>
          </cell>
          <cell r="C4023"/>
          <cell r="D4023"/>
          <cell r="E4023">
            <v>4.75</v>
          </cell>
          <cell r="F4023">
            <v>5</v>
          </cell>
          <cell r="G4023">
            <v>4.76</v>
          </cell>
          <cell r="H4023">
            <v>1299480</v>
          </cell>
          <cell r="I4023">
            <v>273000</v>
          </cell>
          <cell r="J4023"/>
          <cell r="K4023"/>
          <cell r="L4023"/>
          <cell r="M4023"/>
          <cell r="N4023"/>
          <cell r="O4023"/>
          <cell r="P4023"/>
          <cell r="Q4023"/>
          <cell r="R4023"/>
          <cell r="S4023"/>
          <cell r="T4023"/>
          <cell r="W4023"/>
          <cell r="X4023" t="str">
            <v>Sin movimiento</v>
          </cell>
          <cell r="Y4023">
            <v>25</v>
          </cell>
          <cell r="Z4023">
            <v>4</v>
          </cell>
          <cell r="AC4023">
            <v>100</v>
          </cell>
        </row>
        <row r="4024">
          <cell r="A4024">
            <v>38809</v>
          </cell>
          <cell r="B4024">
            <v>273000</v>
          </cell>
          <cell r="C4024"/>
          <cell r="D4024"/>
          <cell r="E4024">
            <v>4.75</v>
          </cell>
          <cell r="F4024">
            <v>5</v>
          </cell>
          <cell r="G4024">
            <v>4.76</v>
          </cell>
          <cell r="H4024">
            <v>1299480</v>
          </cell>
          <cell r="I4024">
            <v>273000</v>
          </cell>
          <cell r="J4024"/>
          <cell r="K4024"/>
          <cell r="L4024"/>
          <cell r="M4024"/>
          <cell r="N4024"/>
          <cell r="O4024"/>
          <cell r="P4024"/>
          <cell r="Q4024"/>
          <cell r="R4024"/>
          <cell r="S4024"/>
          <cell r="T4024"/>
          <cell r="W4024"/>
          <cell r="X4024" t="str">
            <v>Sin movimiento</v>
          </cell>
          <cell r="Y4024">
            <v>25</v>
          </cell>
          <cell r="Z4024">
            <v>4</v>
          </cell>
          <cell r="AC4024">
            <v>100</v>
          </cell>
        </row>
        <row r="4025">
          <cell r="A4025">
            <v>38810</v>
          </cell>
          <cell r="B4025">
            <v>224000</v>
          </cell>
          <cell r="C4025"/>
          <cell r="D4025"/>
          <cell r="E4025">
            <v>4.3499999999999996</v>
          </cell>
          <cell r="F4025">
            <v>4.8499999999999996</v>
          </cell>
          <cell r="G4025">
            <v>4.74</v>
          </cell>
          <cell r="H4025">
            <v>1061760</v>
          </cell>
          <cell r="I4025">
            <v>224000</v>
          </cell>
          <cell r="J4025"/>
          <cell r="K4025"/>
          <cell r="L4025"/>
          <cell r="M4025"/>
          <cell r="N4025"/>
          <cell r="O4025"/>
          <cell r="P4025"/>
          <cell r="Q4025"/>
          <cell r="R4025"/>
          <cell r="S4025"/>
          <cell r="T4025"/>
          <cell r="W4025"/>
          <cell r="X4025">
            <v>38808</v>
          </cell>
          <cell r="Y4025">
            <v>50</v>
          </cell>
          <cell r="Z4025">
            <v>4</v>
          </cell>
          <cell r="AC4025">
            <v>84.999999999999972</v>
          </cell>
        </row>
        <row r="4026">
          <cell r="A4026">
            <v>38811</v>
          </cell>
          <cell r="B4026">
            <v>156000</v>
          </cell>
          <cell r="C4026"/>
          <cell r="D4026"/>
          <cell r="E4026">
            <v>4.75</v>
          </cell>
          <cell r="F4026">
            <v>4.9000000000000004</v>
          </cell>
          <cell r="G4026">
            <v>4.7699999999999996</v>
          </cell>
          <cell r="H4026">
            <v>744119.99999999988</v>
          </cell>
          <cell r="I4026">
            <v>156000</v>
          </cell>
          <cell r="J4026"/>
          <cell r="K4026"/>
          <cell r="L4026"/>
          <cell r="M4026"/>
          <cell r="N4026"/>
          <cell r="O4026"/>
          <cell r="P4026"/>
          <cell r="Q4026"/>
          <cell r="R4026"/>
          <cell r="S4026"/>
          <cell r="T4026"/>
          <cell r="W4026"/>
          <cell r="X4026">
            <v>38808</v>
          </cell>
          <cell r="Y4026">
            <v>15.000000000000036</v>
          </cell>
          <cell r="Z4026">
            <v>4</v>
          </cell>
          <cell r="AC4026">
            <v>90.000000000000028</v>
          </cell>
        </row>
        <row r="4027">
          <cell r="A4027">
            <v>38812</v>
          </cell>
          <cell r="B4027">
            <v>209500</v>
          </cell>
          <cell r="C4027"/>
          <cell r="D4027"/>
          <cell r="E4027">
            <v>4.75</v>
          </cell>
          <cell r="F4027">
            <v>4.8499999999999996</v>
          </cell>
          <cell r="G4027">
            <v>4.78</v>
          </cell>
          <cell r="H4027">
            <v>1001410</v>
          </cell>
          <cell r="I4027">
            <v>209500</v>
          </cell>
          <cell r="J4027"/>
          <cell r="K4027"/>
          <cell r="L4027"/>
          <cell r="M4027"/>
          <cell r="N4027"/>
          <cell r="O4027"/>
          <cell r="P4027"/>
          <cell r="Q4027"/>
          <cell r="R4027"/>
          <cell r="S4027"/>
          <cell r="T4027"/>
          <cell r="W4027"/>
          <cell r="X4027">
            <v>38808</v>
          </cell>
          <cell r="Y4027">
            <v>9.9999999999999645</v>
          </cell>
          <cell r="Z4027">
            <v>4</v>
          </cell>
          <cell r="AC4027">
            <v>84.999999999999972</v>
          </cell>
        </row>
        <row r="4028">
          <cell r="A4028">
            <v>38813</v>
          </cell>
          <cell r="B4028">
            <v>186900</v>
          </cell>
          <cell r="C4028"/>
          <cell r="D4028"/>
          <cell r="E4028">
            <v>4.75</v>
          </cell>
          <cell r="F4028">
            <v>4.8</v>
          </cell>
          <cell r="G4028">
            <v>4.76</v>
          </cell>
          <cell r="H4028">
            <v>889644</v>
          </cell>
          <cell r="I4028">
            <v>186900</v>
          </cell>
          <cell r="J4028"/>
          <cell r="K4028"/>
          <cell r="L4028"/>
          <cell r="M4028"/>
          <cell r="N4028"/>
          <cell r="O4028"/>
          <cell r="P4028"/>
          <cell r="Q4028"/>
          <cell r="R4028"/>
          <cell r="S4028"/>
          <cell r="T4028"/>
          <cell r="W4028"/>
          <cell r="X4028">
            <v>38808</v>
          </cell>
          <cell r="Y4028">
            <v>4.9999999999999822</v>
          </cell>
          <cell r="Z4028">
            <v>4</v>
          </cell>
          <cell r="AC4028">
            <v>79.999999999999986</v>
          </cell>
        </row>
        <row r="4029">
          <cell r="A4029">
            <v>38814</v>
          </cell>
          <cell r="B4029">
            <v>221400</v>
          </cell>
          <cell r="C4029"/>
          <cell r="D4029"/>
          <cell r="E4029">
            <v>4.25</v>
          </cell>
          <cell r="F4029">
            <v>5</v>
          </cell>
          <cell r="G4029">
            <v>4.53</v>
          </cell>
          <cell r="H4029">
            <v>1002942</v>
          </cell>
          <cell r="I4029">
            <v>221400</v>
          </cell>
          <cell r="J4029"/>
          <cell r="K4029"/>
          <cell r="L4029"/>
          <cell r="M4029"/>
          <cell r="N4029"/>
          <cell r="O4029"/>
          <cell r="P4029"/>
          <cell r="Q4029"/>
          <cell r="R4029"/>
          <cell r="S4029"/>
          <cell r="T4029"/>
          <cell r="W4029"/>
          <cell r="X4029">
            <v>38808</v>
          </cell>
          <cell r="Y4029">
            <v>75</v>
          </cell>
          <cell r="Z4029">
            <v>4.25</v>
          </cell>
          <cell r="AC4029">
            <v>75</v>
          </cell>
        </row>
        <row r="4030">
          <cell r="A4030">
            <v>38815</v>
          </cell>
          <cell r="B4030">
            <v>221400</v>
          </cell>
          <cell r="C4030"/>
          <cell r="D4030"/>
          <cell r="E4030">
            <v>4.25</v>
          </cell>
          <cell r="F4030">
            <v>5</v>
          </cell>
          <cell r="G4030">
            <v>4.53</v>
          </cell>
          <cell r="H4030">
            <v>1002942</v>
          </cell>
          <cell r="I4030">
            <v>221400</v>
          </cell>
          <cell r="J4030"/>
          <cell r="K4030"/>
          <cell r="L4030"/>
          <cell r="M4030"/>
          <cell r="N4030"/>
          <cell r="O4030"/>
          <cell r="P4030"/>
          <cell r="Q4030"/>
          <cell r="R4030"/>
          <cell r="S4030"/>
          <cell r="T4030"/>
          <cell r="W4030"/>
          <cell r="X4030" t="str">
            <v>Sin movimiento</v>
          </cell>
          <cell r="Y4030">
            <v>75</v>
          </cell>
          <cell r="Z4030">
            <v>4.25</v>
          </cell>
          <cell r="AC4030">
            <v>75</v>
          </cell>
        </row>
        <row r="4031">
          <cell r="A4031">
            <v>38816</v>
          </cell>
          <cell r="B4031">
            <v>221400</v>
          </cell>
          <cell r="C4031"/>
          <cell r="D4031"/>
          <cell r="E4031">
            <v>4.25</v>
          </cell>
          <cell r="F4031">
            <v>5</v>
          </cell>
          <cell r="G4031">
            <v>4.53</v>
          </cell>
          <cell r="H4031">
            <v>1002942</v>
          </cell>
          <cell r="I4031">
            <v>221400</v>
          </cell>
          <cell r="J4031"/>
          <cell r="K4031"/>
          <cell r="L4031"/>
          <cell r="M4031"/>
          <cell r="N4031"/>
          <cell r="O4031"/>
          <cell r="P4031"/>
          <cell r="Q4031"/>
          <cell r="R4031"/>
          <cell r="S4031"/>
          <cell r="T4031"/>
          <cell r="W4031"/>
          <cell r="X4031" t="str">
            <v>Sin movimiento</v>
          </cell>
          <cell r="Y4031">
            <v>75</v>
          </cell>
          <cell r="Z4031">
            <v>4.25</v>
          </cell>
          <cell r="AC4031">
            <v>75</v>
          </cell>
        </row>
        <row r="4032">
          <cell r="A4032">
            <v>38817</v>
          </cell>
          <cell r="B4032">
            <v>200900</v>
          </cell>
          <cell r="C4032"/>
          <cell r="D4032"/>
          <cell r="E4032">
            <v>4.3</v>
          </cell>
          <cell r="F4032">
            <v>4.8499999999999996</v>
          </cell>
          <cell r="G4032">
            <v>4.6900000000000004</v>
          </cell>
          <cell r="H4032">
            <v>942221.00000000012</v>
          </cell>
          <cell r="I4032">
            <v>200900</v>
          </cell>
          <cell r="J4032"/>
          <cell r="K4032"/>
          <cell r="L4032"/>
          <cell r="M4032"/>
          <cell r="N4032"/>
          <cell r="O4032"/>
          <cell r="P4032"/>
          <cell r="Q4032"/>
          <cell r="R4032"/>
          <cell r="S4032"/>
          <cell r="T4032"/>
          <cell r="W4032"/>
          <cell r="X4032">
            <v>38808</v>
          </cell>
          <cell r="Y4032">
            <v>54.999999999999986</v>
          </cell>
          <cell r="Z4032">
            <v>4.25</v>
          </cell>
          <cell r="AC4032">
            <v>59.999999999999964</v>
          </cell>
        </row>
        <row r="4033">
          <cell r="A4033">
            <v>38818</v>
          </cell>
          <cell r="B4033">
            <v>144000</v>
          </cell>
          <cell r="C4033"/>
          <cell r="D4033"/>
          <cell r="E4033">
            <v>4.3499999999999996</v>
          </cell>
          <cell r="F4033">
            <v>4.8499999999999996</v>
          </cell>
          <cell r="G4033">
            <v>4.51</v>
          </cell>
          <cell r="H4033">
            <v>649440</v>
          </cell>
          <cell r="I4033">
            <v>144000</v>
          </cell>
          <cell r="J4033"/>
          <cell r="K4033"/>
          <cell r="L4033"/>
          <cell r="M4033"/>
          <cell r="N4033"/>
          <cell r="O4033"/>
          <cell r="P4033"/>
          <cell r="Q4033"/>
          <cell r="R4033"/>
          <cell r="S4033"/>
          <cell r="T4033"/>
          <cell r="W4033"/>
          <cell r="X4033">
            <v>38808</v>
          </cell>
          <cell r="Y4033">
            <v>50</v>
          </cell>
          <cell r="Z4033">
            <v>4.25</v>
          </cell>
          <cell r="AC4033">
            <v>59.999999999999964</v>
          </cell>
        </row>
        <row r="4034">
          <cell r="A4034">
            <v>38819</v>
          </cell>
          <cell r="B4034">
            <v>278000</v>
          </cell>
          <cell r="C4034"/>
          <cell r="D4034"/>
          <cell r="E4034">
            <v>4.25</v>
          </cell>
          <cell r="F4034">
            <v>4.5</v>
          </cell>
          <cell r="G4034">
            <v>4.3600000000000003</v>
          </cell>
          <cell r="H4034">
            <v>1212080</v>
          </cell>
          <cell r="I4034">
            <v>278000</v>
          </cell>
          <cell r="J4034"/>
          <cell r="K4034"/>
          <cell r="L4034"/>
          <cell r="M4034"/>
          <cell r="N4034"/>
          <cell r="O4034"/>
          <cell r="P4034"/>
          <cell r="Q4034"/>
          <cell r="R4034"/>
          <cell r="S4034"/>
          <cell r="T4034"/>
          <cell r="W4034"/>
          <cell r="X4034">
            <v>38808</v>
          </cell>
          <cell r="Y4034">
            <v>25</v>
          </cell>
          <cell r="Z4034">
            <v>4.25</v>
          </cell>
          <cell r="AC4034">
            <v>25</v>
          </cell>
        </row>
        <row r="4035">
          <cell r="A4035">
            <v>38820</v>
          </cell>
          <cell r="B4035">
            <v>278000</v>
          </cell>
          <cell r="C4035"/>
          <cell r="D4035"/>
          <cell r="E4035">
            <v>4.25</v>
          </cell>
          <cell r="F4035">
            <v>4.5</v>
          </cell>
          <cell r="G4035">
            <v>4.3600000000000003</v>
          </cell>
          <cell r="H4035">
            <v>1212080</v>
          </cell>
          <cell r="I4035">
            <v>278000</v>
          </cell>
          <cell r="J4035"/>
          <cell r="K4035"/>
          <cell r="L4035"/>
          <cell r="M4035"/>
          <cell r="N4035"/>
          <cell r="O4035"/>
          <cell r="P4035"/>
          <cell r="Q4035"/>
          <cell r="R4035"/>
          <cell r="S4035"/>
          <cell r="T4035"/>
          <cell r="W4035"/>
          <cell r="X4035">
            <v>38808</v>
          </cell>
          <cell r="Y4035">
            <v>25</v>
          </cell>
          <cell r="Z4035">
            <v>4.25</v>
          </cell>
          <cell r="AC4035">
            <v>25</v>
          </cell>
        </row>
        <row r="4036">
          <cell r="A4036">
            <v>38821</v>
          </cell>
          <cell r="B4036">
            <v>278000</v>
          </cell>
          <cell r="C4036"/>
          <cell r="D4036"/>
          <cell r="E4036">
            <v>4.25</v>
          </cell>
          <cell r="F4036">
            <v>4.5</v>
          </cell>
          <cell r="G4036">
            <v>4.3600000000000003</v>
          </cell>
          <cell r="H4036">
            <v>1212080</v>
          </cell>
          <cell r="I4036">
            <v>278000</v>
          </cell>
          <cell r="J4036"/>
          <cell r="K4036"/>
          <cell r="L4036"/>
          <cell r="M4036"/>
          <cell r="N4036"/>
          <cell r="O4036"/>
          <cell r="P4036"/>
          <cell r="Q4036"/>
          <cell r="R4036"/>
          <cell r="S4036"/>
          <cell r="T4036"/>
          <cell r="W4036"/>
          <cell r="X4036">
            <v>38808</v>
          </cell>
          <cell r="Y4036">
            <v>25</v>
          </cell>
          <cell r="Z4036">
            <v>4.25</v>
          </cell>
          <cell r="AC4036">
            <v>25</v>
          </cell>
        </row>
        <row r="4037">
          <cell r="A4037">
            <v>38822</v>
          </cell>
          <cell r="B4037">
            <v>278000</v>
          </cell>
          <cell r="C4037"/>
          <cell r="D4037"/>
          <cell r="E4037">
            <v>4.25</v>
          </cell>
          <cell r="F4037">
            <v>4.5</v>
          </cell>
          <cell r="G4037">
            <v>4.3600000000000003</v>
          </cell>
          <cell r="H4037">
            <v>1212080</v>
          </cell>
          <cell r="I4037">
            <v>278000</v>
          </cell>
          <cell r="J4037"/>
          <cell r="K4037"/>
          <cell r="L4037"/>
          <cell r="M4037"/>
          <cell r="N4037"/>
          <cell r="O4037"/>
          <cell r="P4037"/>
          <cell r="Q4037"/>
          <cell r="R4037"/>
          <cell r="S4037"/>
          <cell r="T4037"/>
          <cell r="W4037"/>
          <cell r="X4037" t="str">
            <v>Sin movimiento</v>
          </cell>
          <cell r="Y4037">
            <v>25</v>
          </cell>
          <cell r="Z4037">
            <v>4.25</v>
          </cell>
          <cell r="AC4037">
            <v>25</v>
          </cell>
        </row>
        <row r="4038">
          <cell r="A4038">
            <v>38823</v>
          </cell>
          <cell r="B4038">
            <v>278000</v>
          </cell>
          <cell r="C4038"/>
          <cell r="D4038"/>
          <cell r="E4038">
            <v>4.25</v>
          </cell>
          <cell r="F4038">
            <v>4.5</v>
          </cell>
          <cell r="G4038">
            <v>4.3600000000000003</v>
          </cell>
          <cell r="H4038">
            <v>1212080</v>
          </cell>
          <cell r="I4038">
            <v>278000</v>
          </cell>
          <cell r="J4038"/>
          <cell r="K4038"/>
          <cell r="L4038"/>
          <cell r="M4038"/>
          <cell r="N4038"/>
          <cell r="O4038"/>
          <cell r="P4038"/>
          <cell r="Q4038"/>
          <cell r="R4038"/>
          <cell r="S4038"/>
          <cell r="T4038"/>
          <cell r="W4038"/>
          <cell r="X4038" t="str">
            <v>Sin movimiento</v>
          </cell>
          <cell r="Y4038">
            <v>25</v>
          </cell>
          <cell r="Z4038">
            <v>4.25</v>
          </cell>
          <cell r="AC4038">
            <v>25</v>
          </cell>
        </row>
        <row r="4039">
          <cell r="A4039">
            <v>38824</v>
          </cell>
          <cell r="B4039">
            <v>65000</v>
          </cell>
          <cell r="C4039"/>
          <cell r="D4039"/>
          <cell r="E4039">
            <v>4.25</v>
          </cell>
          <cell r="F4039">
            <v>4.45</v>
          </cell>
          <cell r="G4039">
            <v>4.37</v>
          </cell>
          <cell r="H4039">
            <v>284050</v>
          </cell>
          <cell r="I4039">
            <v>65000</v>
          </cell>
          <cell r="J4039"/>
          <cell r="K4039"/>
          <cell r="L4039"/>
          <cell r="M4039"/>
          <cell r="N4039"/>
          <cell r="O4039"/>
          <cell r="P4039"/>
          <cell r="Q4039"/>
          <cell r="R4039"/>
          <cell r="S4039"/>
          <cell r="T4039"/>
          <cell r="W4039"/>
          <cell r="X4039">
            <v>38808</v>
          </cell>
          <cell r="Y4039">
            <v>20.000000000000018</v>
          </cell>
          <cell r="Z4039">
            <v>4.25</v>
          </cell>
          <cell r="AC4039">
            <v>20.000000000000018</v>
          </cell>
        </row>
        <row r="4040">
          <cell r="A4040">
            <v>38825</v>
          </cell>
          <cell r="B4040">
            <v>112000</v>
          </cell>
          <cell r="C4040"/>
          <cell r="D4040"/>
          <cell r="E4040">
            <v>4.1500000000000004</v>
          </cell>
          <cell r="F4040">
            <v>4.3</v>
          </cell>
          <cell r="G4040">
            <v>4.2300000000000004</v>
          </cell>
          <cell r="H4040">
            <v>473760.00000000006</v>
          </cell>
          <cell r="I4040">
            <v>112000</v>
          </cell>
          <cell r="J4040"/>
          <cell r="K4040"/>
          <cell r="L4040"/>
          <cell r="M4040"/>
          <cell r="N4040"/>
          <cell r="O4040"/>
          <cell r="P4040"/>
          <cell r="Q4040"/>
          <cell r="R4040"/>
          <cell r="S4040"/>
          <cell r="T4040"/>
          <cell r="W4040"/>
          <cell r="X4040">
            <v>38808</v>
          </cell>
          <cell r="Y4040">
            <v>14.999999999999947</v>
          </cell>
          <cell r="Z4040">
            <v>4.25</v>
          </cell>
          <cell r="AC4040">
            <v>4.9999999999999822</v>
          </cell>
        </row>
        <row r="4041">
          <cell r="A4041">
            <v>38826</v>
          </cell>
          <cell r="B4041">
            <v>86900</v>
          </cell>
          <cell r="C4041"/>
          <cell r="D4041"/>
          <cell r="E4041">
            <v>3.75</v>
          </cell>
          <cell r="F4041">
            <v>4.25</v>
          </cell>
          <cell r="G4041">
            <v>4.05</v>
          </cell>
          <cell r="H4041">
            <v>351945</v>
          </cell>
          <cell r="I4041">
            <v>86900</v>
          </cell>
          <cell r="J4041"/>
          <cell r="K4041"/>
          <cell r="L4041"/>
          <cell r="M4041"/>
          <cell r="N4041"/>
          <cell r="O4041"/>
          <cell r="P4041"/>
          <cell r="Q4041"/>
          <cell r="R4041"/>
          <cell r="S4041"/>
          <cell r="T4041"/>
          <cell r="W4041"/>
          <cell r="X4041">
            <v>38808</v>
          </cell>
          <cell r="Y4041">
            <v>50</v>
          </cell>
          <cell r="Z4041">
            <v>4.25</v>
          </cell>
          <cell r="AC4041">
            <v>0</v>
          </cell>
        </row>
        <row r="4042">
          <cell r="A4042">
            <v>38827</v>
          </cell>
          <cell r="B4042">
            <v>134800</v>
          </cell>
          <cell r="C4042"/>
          <cell r="D4042"/>
          <cell r="E4042">
            <v>4.1500000000000004</v>
          </cell>
          <cell r="F4042">
            <v>4.3</v>
          </cell>
          <cell r="G4042">
            <v>4.25</v>
          </cell>
          <cell r="H4042">
            <v>572900</v>
          </cell>
          <cell r="I4042">
            <v>134800</v>
          </cell>
          <cell r="J4042"/>
          <cell r="K4042"/>
          <cell r="L4042"/>
          <cell r="M4042"/>
          <cell r="N4042"/>
          <cell r="O4042"/>
          <cell r="P4042"/>
          <cell r="Q4042"/>
          <cell r="R4042"/>
          <cell r="S4042"/>
          <cell r="T4042"/>
          <cell r="W4042"/>
          <cell r="X4042">
            <v>38808</v>
          </cell>
          <cell r="Y4042">
            <v>14.999999999999947</v>
          </cell>
          <cell r="Z4042">
            <v>4.25</v>
          </cell>
          <cell r="AC4042">
            <v>4.9999999999999822</v>
          </cell>
        </row>
        <row r="4043">
          <cell r="A4043">
            <v>38828</v>
          </cell>
          <cell r="B4043">
            <v>272500</v>
          </cell>
          <cell r="C4043"/>
          <cell r="D4043"/>
          <cell r="E4043">
            <v>4.2</v>
          </cell>
          <cell r="F4043">
            <v>4.3</v>
          </cell>
          <cell r="G4043">
            <v>4.2699999999999996</v>
          </cell>
          <cell r="H4043">
            <v>1163575</v>
          </cell>
          <cell r="I4043">
            <v>272500</v>
          </cell>
          <cell r="J4043"/>
          <cell r="K4043"/>
          <cell r="L4043"/>
          <cell r="M4043"/>
          <cell r="N4043"/>
          <cell r="O4043"/>
          <cell r="P4043"/>
          <cell r="Q4043"/>
          <cell r="R4043"/>
          <cell r="S4043"/>
          <cell r="T4043"/>
          <cell r="W4043"/>
          <cell r="X4043">
            <v>38808</v>
          </cell>
          <cell r="Y4043">
            <v>9.9999999999999645</v>
          </cell>
          <cell r="Z4043">
            <v>4.25</v>
          </cell>
          <cell r="AC4043">
            <v>4.9999999999999822</v>
          </cell>
        </row>
        <row r="4044">
          <cell r="A4044">
            <v>38829</v>
          </cell>
          <cell r="B4044">
            <v>272500</v>
          </cell>
          <cell r="C4044"/>
          <cell r="D4044"/>
          <cell r="E4044">
            <v>4.2</v>
          </cell>
          <cell r="F4044">
            <v>4.3</v>
          </cell>
          <cell r="G4044">
            <v>4.2699999999999996</v>
          </cell>
          <cell r="H4044">
            <v>1163575</v>
          </cell>
          <cell r="I4044">
            <v>272500</v>
          </cell>
          <cell r="J4044"/>
          <cell r="K4044"/>
          <cell r="L4044"/>
          <cell r="M4044"/>
          <cell r="N4044"/>
          <cell r="O4044"/>
          <cell r="P4044"/>
          <cell r="Q4044"/>
          <cell r="R4044"/>
          <cell r="S4044"/>
          <cell r="T4044"/>
          <cell r="W4044"/>
          <cell r="X4044" t="str">
            <v>Sin movimiento</v>
          </cell>
          <cell r="Y4044">
            <v>9.9999999999999645</v>
          </cell>
          <cell r="Z4044">
            <v>4.25</v>
          </cell>
          <cell r="AC4044">
            <v>4.9999999999999822</v>
          </cell>
        </row>
        <row r="4045">
          <cell r="A4045">
            <v>38830</v>
          </cell>
          <cell r="B4045">
            <v>272500</v>
          </cell>
          <cell r="C4045"/>
          <cell r="D4045"/>
          <cell r="E4045">
            <v>4.2</v>
          </cell>
          <cell r="F4045">
            <v>4.3</v>
          </cell>
          <cell r="G4045">
            <v>4.2699999999999996</v>
          </cell>
          <cell r="H4045">
            <v>1163575</v>
          </cell>
          <cell r="I4045">
            <v>272500</v>
          </cell>
          <cell r="J4045"/>
          <cell r="K4045"/>
          <cell r="L4045"/>
          <cell r="M4045"/>
          <cell r="N4045"/>
          <cell r="O4045"/>
          <cell r="P4045"/>
          <cell r="Q4045"/>
          <cell r="R4045"/>
          <cell r="S4045"/>
          <cell r="T4045"/>
          <cell r="W4045"/>
          <cell r="X4045" t="str">
            <v>Sin movimiento</v>
          </cell>
          <cell r="Y4045">
            <v>9.9999999999999645</v>
          </cell>
          <cell r="Z4045">
            <v>4.25</v>
          </cell>
          <cell r="AC4045">
            <v>4.9999999999999822</v>
          </cell>
        </row>
        <row r="4046">
          <cell r="A4046">
            <v>38831</v>
          </cell>
          <cell r="B4046">
            <v>112000</v>
          </cell>
          <cell r="C4046"/>
          <cell r="D4046"/>
          <cell r="E4046">
            <v>4</v>
          </cell>
          <cell r="F4046">
            <v>4.3</v>
          </cell>
          <cell r="G4046">
            <v>4.24</v>
          </cell>
          <cell r="H4046">
            <v>474880</v>
          </cell>
          <cell r="I4046">
            <v>112000</v>
          </cell>
          <cell r="J4046"/>
          <cell r="K4046"/>
          <cell r="L4046"/>
          <cell r="M4046"/>
          <cell r="N4046"/>
          <cell r="O4046"/>
          <cell r="P4046"/>
          <cell r="Q4046"/>
          <cell r="R4046"/>
          <cell r="S4046"/>
          <cell r="T4046"/>
          <cell r="W4046"/>
          <cell r="X4046">
            <v>38808</v>
          </cell>
          <cell r="Y4046">
            <v>29.999999999999982</v>
          </cell>
          <cell r="Z4046">
            <v>4.25</v>
          </cell>
          <cell r="AC4046">
            <v>4.9999999999999822</v>
          </cell>
        </row>
        <row r="4047">
          <cell r="A4047">
            <v>38832</v>
          </cell>
          <cell r="B4047">
            <v>210900</v>
          </cell>
          <cell r="C4047"/>
          <cell r="D4047"/>
          <cell r="E4047">
            <v>4.1500000000000004</v>
          </cell>
          <cell r="F4047">
            <v>4.25</v>
          </cell>
          <cell r="G4047">
            <v>4.2300000000000004</v>
          </cell>
          <cell r="H4047">
            <v>892107.00000000012</v>
          </cell>
          <cell r="I4047">
            <v>210900</v>
          </cell>
          <cell r="J4047"/>
          <cell r="K4047"/>
          <cell r="L4047"/>
          <cell r="M4047"/>
          <cell r="N4047"/>
          <cell r="O4047"/>
          <cell r="P4047"/>
          <cell r="Q4047"/>
          <cell r="R4047"/>
          <cell r="S4047"/>
          <cell r="T4047"/>
          <cell r="W4047"/>
          <cell r="X4047">
            <v>38808</v>
          </cell>
          <cell r="Y4047">
            <v>9.9999999999999645</v>
          </cell>
          <cell r="Z4047">
            <v>4.25</v>
          </cell>
          <cell r="AC4047">
            <v>0</v>
          </cell>
        </row>
        <row r="4048">
          <cell r="A4048">
            <v>38833</v>
          </cell>
          <cell r="B4048">
            <v>318600</v>
          </cell>
          <cell r="C4048"/>
          <cell r="D4048"/>
          <cell r="E4048">
            <v>4.1500000000000004</v>
          </cell>
          <cell r="F4048">
            <v>4.3</v>
          </cell>
          <cell r="G4048">
            <v>4.22</v>
          </cell>
          <cell r="H4048">
            <v>1344492</v>
          </cell>
          <cell r="I4048">
            <v>318600</v>
          </cell>
          <cell r="J4048"/>
          <cell r="K4048"/>
          <cell r="L4048"/>
          <cell r="M4048"/>
          <cell r="N4048"/>
          <cell r="O4048"/>
          <cell r="P4048"/>
          <cell r="Q4048"/>
          <cell r="R4048"/>
          <cell r="S4048"/>
          <cell r="T4048"/>
          <cell r="W4048"/>
          <cell r="X4048">
            <v>38808</v>
          </cell>
          <cell r="Y4048">
            <v>14.999999999999947</v>
          </cell>
          <cell r="Z4048">
            <v>4.25</v>
          </cell>
          <cell r="AC4048">
            <v>4.9999999999999822</v>
          </cell>
        </row>
        <row r="4049">
          <cell r="A4049">
            <v>38834</v>
          </cell>
          <cell r="B4049">
            <v>269300</v>
          </cell>
          <cell r="C4049"/>
          <cell r="D4049"/>
          <cell r="E4049">
            <v>4.25</v>
          </cell>
          <cell r="F4049">
            <v>4.3</v>
          </cell>
          <cell r="G4049">
            <v>4.25</v>
          </cell>
          <cell r="H4049">
            <v>1144525</v>
          </cell>
          <cell r="I4049">
            <v>269300</v>
          </cell>
          <cell r="J4049"/>
          <cell r="K4049"/>
          <cell r="L4049"/>
          <cell r="M4049"/>
          <cell r="N4049"/>
          <cell r="O4049"/>
          <cell r="P4049"/>
          <cell r="Q4049"/>
          <cell r="R4049"/>
          <cell r="S4049"/>
          <cell r="T4049"/>
          <cell r="W4049"/>
          <cell r="X4049">
            <v>38808</v>
          </cell>
          <cell r="Y4049">
            <v>4.9999999999999822</v>
          </cell>
          <cell r="Z4049">
            <v>4.25</v>
          </cell>
          <cell r="AC4049">
            <v>4.9999999999999822</v>
          </cell>
        </row>
        <row r="4050">
          <cell r="A4050">
            <v>38835</v>
          </cell>
          <cell r="B4050">
            <v>347700</v>
          </cell>
          <cell r="C4050"/>
          <cell r="D4050"/>
          <cell r="E4050">
            <v>4.2</v>
          </cell>
          <cell r="F4050">
            <v>4.3499999999999996</v>
          </cell>
          <cell r="G4050">
            <v>4.26</v>
          </cell>
          <cell r="H4050">
            <v>1481202</v>
          </cell>
          <cell r="I4050">
            <v>347700</v>
          </cell>
          <cell r="J4050"/>
          <cell r="K4050"/>
          <cell r="L4050"/>
          <cell r="M4050"/>
          <cell r="N4050"/>
          <cell r="O4050"/>
          <cell r="P4050"/>
          <cell r="Q4050"/>
          <cell r="R4050"/>
          <cell r="S4050"/>
          <cell r="T4050"/>
          <cell r="W4050"/>
          <cell r="X4050">
            <v>38808</v>
          </cell>
          <cell r="Y4050">
            <v>14.999999999999947</v>
          </cell>
          <cell r="Z4050">
            <v>4.25</v>
          </cell>
          <cell r="AC4050">
            <v>9.9999999999999645</v>
          </cell>
        </row>
        <row r="4051">
          <cell r="A4051">
            <v>38836</v>
          </cell>
          <cell r="B4051">
            <v>347700</v>
          </cell>
          <cell r="C4051"/>
          <cell r="D4051"/>
          <cell r="E4051">
            <v>4.2</v>
          </cell>
          <cell r="F4051">
            <v>4.3499999999999996</v>
          </cell>
          <cell r="G4051">
            <v>4.26</v>
          </cell>
          <cell r="H4051">
            <v>1481202</v>
          </cell>
          <cell r="I4051">
            <v>347700</v>
          </cell>
          <cell r="J4051"/>
          <cell r="K4051"/>
          <cell r="L4051"/>
          <cell r="M4051"/>
          <cell r="N4051"/>
          <cell r="O4051"/>
          <cell r="P4051"/>
          <cell r="Q4051"/>
          <cell r="R4051"/>
          <cell r="S4051"/>
          <cell r="T4051"/>
          <cell r="W4051"/>
          <cell r="X4051" t="str">
            <v>Sin movimiento</v>
          </cell>
          <cell r="Y4051">
            <v>14.999999999999947</v>
          </cell>
          <cell r="Z4051">
            <v>4.25</v>
          </cell>
          <cell r="AC4051">
            <v>9.9999999999999645</v>
          </cell>
        </row>
        <row r="4052">
          <cell r="A4052">
            <v>38837</v>
          </cell>
          <cell r="B4052">
            <v>347700</v>
          </cell>
          <cell r="C4052"/>
          <cell r="D4052"/>
          <cell r="E4052">
            <v>4.2</v>
          </cell>
          <cell r="F4052">
            <v>4.3499999999999996</v>
          </cell>
          <cell r="G4052">
            <v>4.26</v>
          </cell>
          <cell r="H4052">
            <v>1481202</v>
          </cell>
          <cell r="I4052">
            <v>347700</v>
          </cell>
          <cell r="J4052">
            <v>30429771</v>
          </cell>
          <cell r="K4052">
            <v>6891600</v>
          </cell>
          <cell r="L4052">
            <v>4.4154871147483892</v>
          </cell>
          <cell r="M4052"/>
          <cell r="N4052"/>
          <cell r="O4052"/>
          <cell r="P4052"/>
          <cell r="Q4052"/>
          <cell r="R4052"/>
          <cell r="S4052"/>
          <cell r="T4052"/>
          <cell r="W4052"/>
          <cell r="X4052" t="str">
            <v>Sin movimiento</v>
          </cell>
          <cell r="Y4052">
            <v>14.999999999999947</v>
          </cell>
          <cell r="Z4052">
            <v>4.25</v>
          </cell>
          <cell r="AC4052">
            <v>9.9999999999999645</v>
          </cell>
        </row>
        <row r="4053">
          <cell r="A4053">
            <v>38838</v>
          </cell>
          <cell r="B4053">
            <v>347700</v>
          </cell>
          <cell r="C4053"/>
          <cell r="D4053"/>
          <cell r="E4053">
            <v>4.2</v>
          </cell>
          <cell r="F4053">
            <v>4.3499999999999996</v>
          </cell>
          <cell r="G4053">
            <v>4.26</v>
          </cell>
          <cell r="H4053">
            <v>1481202</v>
          </cell>
          <cell r="I4053">
            <v>347700</v>
          </cell>
          <cell r="J4053"/>
          <cell r="K4053"/>
          <cell r="L4053"/>
          <cell r="M4053"/>
          <cell r="N4053"/>
          <cell r="O4053"/>
          <cell r="P4053"/>
          <cell r="Q4053"/>
          <cell r="R4053"/>
          <cell r="S4053"/>
          <cell r="T4053"/>
          <cell r="W4053"/>
          <cell r="X4053">
            <v>38838</v>
          </cell>
          <cell r="Y4053">
            <v>14.999999999999947</v>
          </cell>
          <cell r="Z4053">
            <v>4.25</v>
          </cell>
          <cell r="AC4053">
            <v>9.9999999999999645</v>
          </cell>
        </row>
        <row r="4054">
          <cell r="A4054">
            <v>38839</v>
          </cell>
          <cell r="B4054">
            <v>70000</v>
          </cell>
          <cell r="C4054"/>
          <cell r="D4054"/>
          <cell r="E4054">
            <v>4.3</v>
          </cell>
          <cell r="F4054">
            <v>4.5</v>
          </cell>
          <cell r="G4054">
            <v>4.3600000000000003</v>
          </cell>
          <cell r="H4054">
            <v>305200</v>
          </cell>
          <cell r="I4054">
            <v>70000</v>
          </cell>
          <cell r="J4054"/>
          <cell r="K4054"/>
          <cell r="L4054"/>
          <cell r="M4054"/>
          <cell r="N4054"/>
          <cell r="O4054"/>
          <cell r="P4054"/>
          <cell r="Q4054"/>
          <cell r="R4054"/>
          <cell r="S4054"/>
          <cell r="T4054"/>
          <cell r="W4054"/>
          <cell r="X4054">
            <v>38838</v>
          </cell>
          <cell r="Y4054">
            <v>20.000000000000018</v>
          </cell>
          <cell r="Z4054">
            <v>4.25</v>
          </cell>
          <cell r="AC4054">
            <v>25</v>
          </cell>
        </row>
        <row r="4055">
          <cell r="A4055">
            <v>38840</v>
          </cell>
          <cell r="B4055">
            <v>36500</v>
          </cell>
          <cell r="C4055"/>
          <cell r="D4055"/>
          <cell r="E4055">
            <v>4.3499999999999996</v>
          </cell>
          <cell r="F4055">
            <v>4.5</v>
          </cell>
          <cell r="G4055">
            <v>4.42</v>
          </cell>
          <cell r="H4055">
            <v>161330</v>
          </cell>
          <cell r="I4055">
            <v>36500</v>
          </cell>
          <cell r="J4055"/>
          <cell r="K4055"/>
          <cell r="L4055"/>
          <cell r="M4055"/>
          <cell r="N4055"/>
          <cell r="O4055"/>
          <cell r="P4055"/>
          <cell r="Q4055"/>
          <cell r="R4055"/>
          <cell r="S4055"/>
          <cell r="T4055"/>
          <cell r="W4055"/>
          <cell r="X4055">
            <v>38838</v>
          </cell>
          <cell r="Y4055">
            <v>15.000000000000036</v>
          </cell>
          <cell r="Z4055">
            <v>4.25</v>
          </cell>
          <cell r="AC4055">
            <v>25</v>
          </cell>
        </row>
        <row r="4056">
          <cell r="A4056">
            <v>38841</v>
          </cell>
          <cell r="B4056">
            <v>27000</v>
          </cell>
          <cell r="C4056"/>
          <cell r="D4056"/>
          <cell r="E4056">
            <v>4.25</v>
          </cell>
          <cell r="F4056">
            <v>4.25</v>
          </cell>
          <cell r="G4056">
            <v>4.25</v>
          </cell>
          <cell r="H4056">
            <v>114750</v>
          </cell>
          <cell r="I4056">
            <v>27000</v>
          </cell>
          <cell r="J4056"/>
          <cell r="K4056"/>
          <cell r="L4056"/>
          <cell r="M4056"/>
          <cell r="N4056"/>
          <cell r="O4056"/>
          <cell r="P4056"/>
          <cell r="Q4056"/>
          <cell r="R4056"/>
          <cell r="S4056"/>
          <cell r="T4056"/>
          <cell r="W4056"/>
          <cell r="X4056">
            <v>38838</v>
          </cell>
          <cell r="Y4056">
            <v>0</v>
          </cell>
          <cell r="Z4056">
            <v>4.25</v>
          </cell>
          <cell r="AC4056">
            <v>0</v>
          </cell>
        </row>
        <row r="4057">
          <cell r="A4057">
            <v>38842</v>
          </cell>
          <cell r="B4057">
            <v>133500</v>
          </cell>
          <cell r="C4057"/>
          <cell r="D4057"/>
          <cell r="E4057">
            <v>4.2</v>
          </cell>
          <cell r="F4057">
            <v>4.5</v>
          </cell>
          <cell r="G4057">
            <v>4.4400000000000004</v>
          </cell>
          <cell r="H4057">
            <v>592740</v>
          </cell>
          <cell r="I4057">
            <v>133500</v>
          </cell>
          <cell r="J4057"/>
          <cell r="K4057"/>
          <cell r="L4057"/>
          <cell r="M4057"/>
          <cell r="N4057"/>
          <cell r="O4057"/>
          <cell r="P4057"/>
          <cell r="Q4057"/>
          <cell r="R4057"/>
          <cell r="S4057"/>
          <cell r="T4057"/>
          <cell r="W4057"/>
          <cell r="X4057">
            <v>38838</v>
          </cell>
          <cell r="Y4057">
            <v>29.999999999999982</v>
          </cell>
          <cell r="Z4057">
            <v>4.5</v>
          </cell>
          <cell r="AC4057">
            <v>0</v>
          </cell>
        </row>
        <row r="4058">
          <cell r="A4058">
            <v>38843</v>
          </cell>
          <cell r="B4058">
            <v>133500</v>
          </cell>
          <cell r="C4058"/>
          <cell r="D4058"/>
          <cell r="E4058">
            <v>4.2</v>
          </cell>
          <cell r="F4058">
            <v>4.5</v>
          </cell>
          <cell r="G4058">
            <v>4.4400000000000004</v>
          </cell>
          <cell r="H4058">
            <v>592740</v>
          </cell>
          <cell r="I4058">
            <v>133500</v>
          </cell>
          <cell r="J4058"/>
          <cell r="K4058"/>
          <cell r="L4058"/>
          <cell r="M4058"/>
          <cell r="N4058"/>
          <cell r="O4058"/>
          <cell r="P4058"/>
          <cell r="Q4058"/>
          <cell r="R4058"/>
          <cell r="S4058"/>
          <cell r="T4058"/>
          <cell r="W4058"/>
          <cell r="X4058" t="str">
            <v>Sin movimiento</v>
          </cell>
          <cell r="Y4058">
            <v>29.999999999999982</v>
          </cell>
          <cell r="Z4058">
            <v>4.5</v>
          </cell>
          <cell r="AC4058">
            <v>0</v>
          </cell>
        </row>
        <row r="4059">
          <cell r="A4059">
            <v>38844</v>
          </cell>
          <cell r="B4059">
            <v>133500</v>
          </cell>
          <cell r="C4059"/>
          <cell r="D4059"/>
          <cell r="E4059">
            <v>4.2</v>
          </cell>
          <cell r="F4059">
            <v>4.5</v>
          </cell>
          <cell r="G4059">
            <v>4.4400000000000004</v>
          </cell>
          <cell r="H4059">
            <v>592740</v>
          </cell>
          <cell r="I4059">
            <v>133500</v>
          </cell>
          <cell r="J4059"/>
          <cell r="K4059"/>
          <cell r="L4059"/>
          <cell r="M4059"/>
          <cell r="N4059"/>
          <cell r="O4059"/>
          <cell r="P4059"/>
          <cell r="Q4059"/>
          <cell r="R4059"/>
          <cell r="S4059"/>
          <cell r="T4059"/>
          <cell r="W4059"/>
          <cell r="X4059" t="str">
            <v>Sin movimiento</v>
          </cell>
          <cell r="Y4059">
            <v>29.999999999999982</v>
          </cell>
          <cell r="Z4059">
            <v>4.5</v>
          </cell>
          <cell r="AC4059">
            <v>0</v>
          </cell>
        </row>
        <row r="4060">
          <cell r="A4060">
            <v>38845</v>
          </cell>
          <cell r="B4060">
            <v>135300</v>
          </cell>
          <cell r="C4060"/>
          <cell r="D4060"/>
          <cell r="E4060">
            <v>4.3</v>
          </cell>
          <cell r="F4060">
            <v>4.5</v>
          </cell>
          <cell r="G4060">
            <v>4.47</v>
          </cell>
          <cell r="H4060">
            <v>604791</v>
          </cell>
          <cell r="I4060">
            <v>135300</v>
          </cell>
          <cell r="J4060"/>
          <cell r="K4060"/>
          <cell r="L4060"/>
          <cell r="M4060"/>
          <cell r="N4060"/>
          <cell r="O4060"/>
          <cell r="P4060"/>
          <cell r="Q4060"/>
          <cell r="R4060"/>
          <cell r="S4060"/>
          <cell r="T4060"/>
          <cell r="W4060"/>
          <cell r="X4060">
            <v>38838</v>
          </cell>
          <cell r="Y4060">
            <v>20.000000000000018</v>
          </cell>
          <cell r="Z4060">
            <v>4.5</v>
          </cell>
          <cell r="AC4060">
            <v>0</v>
          </cell>
        </row>
        <row r="4061">
          <cell r="A4061">
            <v>38846</v>
          </cell>
          <cell r="B4061">
            <v>128000</v>
          </cell>
          <cell r="C4061"/>
          <cell r="D4061"/>
          <cell r="E4061">
            <v>4.4000000000000004</v>
          </cell>
          <cell r="F4061">
            <v>4.5</v>
          </cell>
          <cell r="G4061">
            <v>4.45</v>
          </cell>
          <cell r="H4061">
            <v>569600</v>
          </cell>
          <cell r="I4061">
            <v>128000</v>
          </cell>
          <cell r="J4061"/>
          <cell r="K4061"/>
          <cell r="L4061"/>
          <cell r="M4061"/>
          <cell r="N4061"/>
          <cell r="O4061"/>
          <cell r="P4061"/>
          <cell r="Q4061"/>
          <cell r="R4061"/>
          <cell r="S4061"/>
          <cell r="T4061"/>
          <cell r="W4061"/>
          <cell r="X4061">
            <v>38838</v>
          </cell>
          <cell r="Y4061">
            <v>9.9999999999999645</v>
          </cell>
          <cell r="Z4061">
            <v>4.5</v>
          </cell>
          <cell r="AC4061">
            <v>0</v>
          </cell>
        </row>
        <row r="4062">
          <cell r="A4062">
            <v>38847</v>
          </cell>
          <cell r="B4062">
            <v>277500</v>
          </cell>
          <cell r="C4062"/>
          <cell r="D4062"/>
          <cell r="E4062">
            <v>4.3499999999999996</v>
          </cell>
          <cell r="F4062">
            <v>4.45</v>
          </cell>
          <cell r="G4062">
            <v>4.43</v>
          </cell>
          <cell r="H4062">
            <v>1229325</v>
          </cell>
          <cell r="I4062">
            <v>277500</v>
          </cell>
          <cell r="J4062"/>
          <cell r="K4062"/>
          <cell r="L4062"/>
          <cell r="M4062"/>
          <cell r="N4062"/>
          <cell r="O4062"/>
          <cell r="P4062"/>
          <cell r="Q4062"/>
          <cell r="R4062"/>
          <cell r="S4062"/>
          <cell r="T4062"/>
          <cell r="W4062"/>
          <cell r="X4062">
            <v>38838</v>
          </cell>
          <cell r="Y4062">
            <v>10.000000000000053</v>
          </cell>
          <cell r="Z4062">
            <v>4.5</v>
          </cell>
          <cell r="AC4062">
            <v>-4.9999999999999822</v>
          </cell>
        </row>
        <row r="4063">
          <cell r="A4063">
            <v>38848</v>
          </cell>
          <cell r="B4063">
            <v>221000</v>
          </cell>
          <cell r="C4063"/>
          <cell r="D4063"/>
          <cell r="E4063">
            <v>4.3499999999999996</v>
          </cell>
          <cell r="F4063">
            <v>4.5</v>
          </cell>
          <cell r="G4063">
            <v>4.45</v>
          </cell>
          <cell r="H4063">
            <v>983450</v>
          </cell>
          <cell r="I4063">
            <v>221000</v>
          </cell>
          <cell r="J4063"/>
          <cell r="K4063"/>
          <cell r="L4063"/>
          <cell r="M4063"/>
          <cell r="N4063"/>
          <cell r="O4063"/>
          <cell r="P4063"/>
          <cell r="Q4063"/>
          <cell r="R4063"/>
          <cell r="S4063"/>
          <cell r="T4063"/>
          <cell r="W4063"/>
          <cell r="X4063">
            <v>38838</v>
          </cell>
          <cell r="Y4063">
            <v>15.000000000000036</v>
          </cell>
          <cell r="Z4063">
            <v>4.5</v>
          </cell>
          <cell r="AC4063">
            <v>0</v>
          </cell>
        </row>
        <row r="4064">
          <cell r="A4064">
            <v>38849</v>
          </cell>
          <cell r="B4064">
            <v>205900</v>
          </cell>
          <cell r="C4064"/>
          <cell r="D4064"/>
          <cell r="E4064">
            <v>4.4000000000000004</v>
          </cell>
          <cell r="F4064">
            <v>4.45</v>
          </cell>
          <cell r="G4064">
            <v>4.45</v>
          </cell>
          <cell r="H4064">
            <v>916255</v>
          </cell>
          <cell r="I4064">
            <v>205900</v>
          </cell>
          <cell r="J4064"/>
          <cell r="K4064"/>
          <cell r="L4064"/>
          <cell r="M4064"/>
          <cell r="N4064"/>
          <cell r="O4064"/>
          <cell r="P4064"/>
          <cell r="Q4064"/>
          <cell r="R4064"/>
          <cell r="S4064"/>
          <cell r="T4064"/>
          <cell r="W4064"/>
          <cell r="X4064">
            <v>38838</v>
          </cell>
          <cell r="Y4064">
            <v>4.9999999999999822</v>
          </cell>
          <cell r="Z4064">
            <v>4.5</v>
          </cell>
          <cell r="AC4064">
            <v>-4.9999999999999822</v>
          </cell>
        </row>
        <row r="4065">
          <cell r="A4065">
            <v>38850</v>
          </cell>
          <cell r="B4065">
            <v>205900</v>
          </cell>
          <cell r="C4065"/>
          <cell r="D4065"/>
          <cell r="E4065">
            <v>4.4000000000000004</v>
          </cell>
          <cell r="F4065">
            <v>4.45</v>
          </cell>
          <cell r="G4065">
            <v>4.45</v>
          </cell>
          <cell r="H4065">
            <v>916255</v>
          </cell>
          <cell r="I4065">
            <v>205900</v>
          </cell>
          <cell r="J4065"/>
          <cell r="K4065"/>
          <cell r="L4065"/>
          <cell r="M4065"/>
          <cell r="N4065"/>
          <cell r="O4065"/>
          <cell r="P4065"/>
          <cell r="Q4065"/>
          <cell r="R4065"/>
          <cell r="S4065"/>
          <cell r="T4065"/>
          <cell r="W4065"/>
          <cell r="X4065" t="str">
            <v>Sin movimiento</v>
          </cell>
          <cell r="Y4065">
            <v>4.9999999999999822</v>
          </cell>
          <cell r="Z4065">
            <v>4.5</v>
          </cell>
          <cell r="AC4065">
            <v>-4.9999999999999822</v>
          </cell>
        </row>
        <row r="4066">
          <cell r="A4066">
            <v>38851</v>
          </cell>
          <cell r="B4066">
            <v>205900</v>
          </cell>
          <cell r="C4066"/>
          <cell r="D4066"/>
          <cell r="E4066">
            <v>4.4000000000000004</v>
          </cell>
          <cell r="F4066">
            <v>4.45</v>
          </cell>
          <cell r="G4066">
            <v>4.45</v>
          </cell>
          <cell r="H4066">
            <v>916255</v>
          </cell>
          <cell r="I4066">
            <v>205900</v>
          </cell>
          <cell r="J4066"/>
          <cell r="K4066"/>
          <cell r="L4066"/>
          <cell r="M4066"/>
          <cell r="N4066"/>
          <cell r="O4066"/>
          <cell r="P4066"/>
          <cell r="Q4066"/>
          <cell r="R4066"/>
          <cell r="S4066"/>
          <cell r="T4066"/>
          <cell r="W4066"/>
          <cell r="X4066" t="str">
            <v>Sin movimiento</v>
          </cell>
          <cell r="Y4066">
            <v>4.9999999999999822</v>
          </cell>
          <cell r="Z4066">
            <v>4.5</v>
          </cell>
          <cell r="AC4066">
            <v>-4.9999999999999822</v>
          </cell>
        </row>
        <row r="4067">
          <cell r="A4067">
            <v>38852</v>
          </cell>
          <cell r="B4067">
            <v>212500</v>
          </cell>
          <cell r="C4067"/>
          <cell r="D4067"/>
          <cell r="E4067">
            <v>4.5</v>
          </cell>
          <cell r="F4067">
            <v>4.55</v>
          </cell>
          <cell r="G4067">
            <v>4.54</v>
          </cell>
          <cell r="H4067">
            <v>964750</v>
          </cell>
          <cell r="I4067">
            <v>212500</v>
          </cell>
          <cell r="J4067"/>
          <cell r="K4067"/>
          <cell r="L4067"/>
          <cell r="M4067"/>
          <cell r="N4067"/>
          <cell r="O4067"/>
          <cell r="P4067"/>
          <cell r="Q4067"/>
          <cell r="R4067"/>
          <cell r="S4067"/>
          <cell r="T4067"/>
          <cell r="W4067"/>
          <cell r="X4067">
            <v>38838</v>
          </cell>
          <cell r="Y4067">
            <v>4.9999999999999822</v>
          </cell>
          <cell r="Z4067">
            <v>4.5</v>
          </cell>
          <cell r="AC4067">
            <v>4.9999999999999822</v>
          </cell>
        </row>
        <row r="4068">
          <cell r="A4068">
            <v>38853</v>
          </cell>
          <cell r="B4068">
            <v>156000</v>
          </cell>
          <cell r="C4068"/>
          <cell r="D4068"/>
          <cell r="E4068">
            <v>4.5</v>
          </cell>
          <cell r="F4068">
            <v>4.55</v>
          </cell>
          <cell r="G4068">
            <v>4.51</v>
          </cell>
          <cell r="H4068">
            <v>703560</v>
          </cell>
          <cell r="I4068">
            <v>156000</v>
          </cell>
          <cell r="J4068"/>
          <cell r="K4068"/>
          <cell r="L4068"/>
          <cell r="M4068"/>
          <cell r="N4068"/>
          <cell r="O4068"/>
          <cell r="P4068"/>
          <cell r="Q4068"/>
          <cell r="R4068"/>
          <cell r="S4068"/>
          <cell r="T4068"/>
          <cell r="W4068"/>
          <cell r="X4068">
            <v>38838</v>
          </cell>
          <cell r="Y4068">
            <v>4.9999999999999822</v>
          </cell>
          <cell r="Z4068">
            <v>4.5</v>
          </cell>
          <cell r="AC4068">
            <v>4.9999999999999822</v>
          </cell>
        </row>
        <row r="4069">
          <cell r="A4069">
            <v>38854</v>
          </cell>
          <cell r="B4069">
            <v>154000</v>
          </cell>
          <cell r="C4069"/>
          <cell r="D4069"/>
          <cell r="E4069">
            <v>4.45</v>
          </cell>
          <cell r="F4069">
            <v>4.55</v>
          </cell>
          <cell r="G4069">
            <v>4.53</v>
          </cell>
          <cell r="H4069">
            <v>697620</v>
          </cell>
          <cell r="I4069">
            <v>154000</v>
          </cell>
          <cell r="J4069"/>
          <cell r="K4069"/>
          <cell r="L4069"/>
          <cell r="M4069"/>
          <cell r="N4069"/>
          <cell r="O4069"/>
          <cell r="P4069"/>
          <cell r="Q4069"/>
          <cell r="R4069"/>
          <cell r="S4069"/>
          <cell r="T4069"/>
          <cell r="W4069"/>
          <cell r="X4069">
            <v>38838</v>
          </cell>
          <cell r="Y4069">
            <v>9.9999999999999645</v>
          </cell>
          <cell r="Z4069">
            <v>4.5</v>
          </cell>
          <cell r="AC4069">
            <v>4.9999999999999822</v>
          </cell>
        </row>
        <row r="4070">
          <cell r="A4070">
            <v>38855</v>
          </cell>
          <cell r="B4070">
            <v>165000</v>
          </cell>
          <cell r="C4070"/>
          <cell r="D4070"/>
          <cell r="E4070">
            <v>4.5</v>
          </cell>
          <cell r="F4070">
            <v>4.55</v>
          </cell>
          <cell r="G4070">
            <v>4.54</v>
          </cell>
          <cell r="H4070">
            <v>749100</v>
          </cell>
          <cell r="I4070">
            <v>165000</v>
          </cell>
          <cell r="J4070"/>
          <cell r="K4070"/>
          <cell r="L4070"/>
          <cell r="M4070"/>
          <cell r="N4070"/>
          <cell r="O4070"/>
          <cell r="P4070"/>
          <cell r="Q4070"/>
          <cell r="R4070"/>
          <cell r="S4070"/>
          <cell r="T4070"/>
          <cell r="W4070"/>
          <cell r="X4070">
            <v>38838</v>
          </cell>
          <cell r="Y4070">
            <v>4.9999999999999822</v>
          </cell>
          <cell r="Z4070">
            <v>4.5</v>
          </cell>
          <cell r="AC4070">
            <v>4.9999999999999822</v>
          </cell>
        </row>
        <row r="4071">
          <cell r="A4071">
            <v>38856</v>
          </cell>
          <cell r="B4071">
            <v>77500</v>
          </cell>
          <cell r="C4071"/>
          <cell r="D4071"/>
          <cell r="E4071">
            <v>4.45</v>
          </cell>
          <cell r="F4071">
            <v>4.55</v>
          </cell>
          <cell r="G4071">
            <v>4.51</v>
          </cell>
          <cell r="H4071">
            <v>349525</v>
          </cell>
          <cell r="I4071">
            <v>77500</v>
          </cell>
          <cell r="J4071"/>
          <cell r="K4071"/>
          <cell r="L4071"/>
          <cell r="M4071"/>
          <cell r="N4071"/>
          <cell r="O4071"/>
          <cell r="P4071"/>
          <cell r="Q4071"/>
          <cell r="R4071"/>
          <cell r="S4071"/>
          <cell r="T4071"/>
          <cell r="W4071"/>
          <cell r="X4071">
            <v>38838</v>
          </cell>
          <cell r="Y4071">
            <v>9.9999999999999645</v>
          </cell>
          <cell r="Z4071">
            <v>4.5</v>
          </cell>
          <cell r="AC4071">
            <v>4.9999999999999822</v>
          </cell>
        </row>
        <row r="4072">
          <cell r="A4072">
            <v>38857</v>
          </cell>
          <cell r="B4072">
            <v>77500</v>
          </cell>
          <cell r="C4072"/>
          <cell r="D4072"/>
          <cell r="E4072">
            <v>4.45</v>
          </cell>
          <cell r="F4072">
            <v>4.55</v>
          </cell>
          <cell r="G4072">
            <v>4.51</v>
          </cell>
          <cell r="H4072">
            <v>349525</v>
          </cell>
          <cell r="I4072">
            <v>77500</v>
          </cell>
          <cell r="J4072"/>
          <cell r="K4072"/>
          <cell r="L4072"/>
          <cell r="M4072"/>
          <cell r="N4072"/>
          <cell r="O4072"/>
          <cell r="P4072"/>
          <cell r="Q4072"/>
          <cell r="R4072"/>
          <cell r="S4072"/>
          <cell r="T4072"/>
          <cell r="W4072"/>
          <cell r="X4072" t="str">
            <v>Sin movimiento</v>
          </cell>
          <cell r="Y4072">
            <v>9.9999999999999645</v>
          </cell>
          <cell r="Z4072">
            <v>4.5</v>
          </cell>
          <cell r="AC4072">
            <v>4.9999999999999822</v>
          </cell>
        </row>
        <row r="4073">
          <cell r="A4073">
            <v>38858</v>
          </cell>
          <cell r="B4073">
            <v>77500</v>
          </cell>
          <cell r="C4073"/>
          <cell r="D4073"/>
          <cell r="E4073">
            <v>4.45</v>
          </cell>
          <cell r="F4073">
            <v>4.55</v>
          </cell>
          <cell r="G4073">
            <v>4.51</v>
          </cell>
          <cell r="H4073">
            <v>349525</v>
          </cell>
          <cell r="I4073">
            <v>77500</v>
          </cell>
          <cell r="J4073"/>
          <cell r="K4073"/>
          <cell r="L4073"/>
          <cell r="M4073"/>
          <cell r="N4073"/>
          <cell r="O4073"/>
          <cell r="P4073"/>
          <cell r="Q4073"/>
          <cell r="R4073"/>
          <cell r="S4073"/>
          <cell r="T4073"/>
          <cell r="W4073"/>
          <cell r="X4073" t="str">
            <v>Sin movimiento</v>
          </cell>
          <cell r="Y4073">
            <v>9.9999999999999645</v>
          </cell>
          <cell r="Z4073">
            <v>4.5</v>
          </cell>
          <cell r="AC4073">
            <v>4.9999999999999822</v>
          </cell>
        </row>
        <row r="4074">
          <cell r="A4074">
            <v>38859</v>
          </cell>
          <cell r="B4074">
            <v>55000</v>
          </cell>
          <cell r="C4074"/>
          <cell r="D4074"/>
          <cell r="E4074">
            <v>4.55</v>
          </cell>
          <cell r="F4074">
            <v>4.5999999999999996</v>
          </cell>
          <cell r="G4074">
            <v>4.5599999999999996</v>
          </cell>
          <cell r="H4074">
            <v>250799.99999999997</v>
          </cell>
          <cell r="I4074">
            <v>55000</v>
          </cell>
          <cell r="J4074"/>
          <cell r="K4074"/>
          <cell r="L4074"/>
          <cell r="M4074"/>
          <cell r="N4074"/>
          <cell r="O4074"/>
          <cell r="P4074"/>
          <cell r="Q4074"/>
          <cell r="R4074"/>
          <cell r="S4074"/>
          <cell r="T4074"/>
          <cell r="W4074"/>
          <cell r="X4074">
            <v>38838</v>
          </cell>
          <cell r="Y4074">
            <v>4.9999999999999822</v>
          </cell>
          <cell r="Z4074">
            <v>4.5</v>
          </cell>
          <cell r="AC4074">
            <v>9.9999999999999645</v>
          </cell>
        </row>
        <row r="4075">
          <cell r="A4075">
            <v>38860</v>
          </cell>
          <cell r="B4075">
            <v>160000</v>
          </cell>
          <cell r="C4075"/>
          <cell r="D4075"/>
          <cell r="E4075">
            <v>4.5</v>
          </cell>
          <cell r="F4075">
            <v>4.6500000000000004</v>
          </cell>
          <cell r="G4075">
            <v>4.5999999999999996</v>
          </cell>
          <cell r="H4075">
            <v>736000</v>
          </cell>
          <cell r="I4075">
            <v>160000</v>
          </cell>
          <cell r="J4075"/>
          <cell r="K4075"/>
          <cell r="L4075"/>
          <cell r="M4075"/>
          <cell r="N4075"/>
          <cell r="O4075"/>
          <cell r="P4075"/>
          <cell r="Q4075"/>
          <cell r="R4075"/>
          <cell r="S4075"/>
          <cell r="T4075"/>
          <cell r="W4075"/>
          <cell r="X4075">
            <v>38838</v>
          </cell>
          <cell r="Y4075">
            <v>15.000000000000036</v>
          </cell>
          <cell r="Z4075">
            <v>4.5</v>
          </cell>
          <cell r="AC4075">
            <v>15.000000000000036</v>
          </cell>
        </row>
        <row r="4076">
          <cell r="A4076">
            <v>38861</v>
          </cell>
          <cell r="B4076">
            <v>62500</v>
          </cell>
          <cell r="C4076"/>
          <cell r="D4076"/>
          <cell r="E4076">
            <v>4.45</v>
          </cell>
          <cell r="F4076">
            <v>4.6500000000000004</v>
          </cell>
          <cell r="G4076">
            <v>4.5599999999999996</v>
          </cell>
          <cell r="H4076">
            <v>285000</v>
          </cell>
          <cell r="I4076">
            <v>62500</v>
          </cell>
          <cell r="J4076"/>
          <cell r="K4076"/>
          <cell r="L4076"/>
          <cell r="M4076"/>
          <cell r="N4076"/>
          <cell r="O4076"/>
          <cell r="P4076"/>
          <cell r="Q4076"/>
          <cell r="R4076"/>
          <cell r="S4076"/>
          <cell r="T4076"/>
          <cell r="W4076"/>
          <cell r="X4076">
            <v>38838</v>
          </cell>
          <cell r="Y4076">
            <v>20.000000000000018</v>
          </cell>
          <cell r="Z4076">
            <v>4.5</v>
          </cell>
          <cell r="AC4076">
            <v>15.000000000000036</v>
          </cell>
        </row>
        <row r="4077">
          <cell r="A4077">
            <v>38862</v>
          </cell>
          <cell r="B4077">
            <v>151600</v>
          </cell>
          <cell r="C4077"/>
          <cell r="D4077"/>
          <cell r="E4077">
            <v>4.55</v>
          </cell>
          <cell r="F4077">
            <v>4.5999999999999996</v>
          </cell>
          <cell r="G4077">
            <v>4.5599999999999996</v>
          </cell>
          <cell r="H4077">
            <v>691295.99999999988</v>
          </cell>
          <cell r="I4077">
            <v>151600</v>
          </cell>
          <cell r="J4077"/>
          <cell r="K4077"/>
          <cell r="L4077"/>
          <cell r="M4077"/>
          <cell r="N4077"/>
          <cell r="O4077"/>
          <cell r="P4077"/>
          <cell r="Q4077"/>
          <cell r="R4077"/>
          <cell r="S4077"/>
          <cell r="T4077"/>
          <cell r="W4077"/>
          <cell r="X4077">
            <v>38838</v>
          </cell>
          <cell r="Y4077">
            <v>4.9999999999999822</v>
          </cell>
          <cell r="Z4077">
            <v>4.5</v>
          </cell>
          <cell r="AC4077">
            <v>9.9999999999999645</v>
          </cell>
        </row>
        <row r="4078">
          <cell r="A4078">
            <v>38863</v>
          </cell>
          <cell r="B4078">
            <v>66000</v>
          </cell>
          <cell r="C4078"/>
          <cell r="D4078"/>
          <cell r="E4078">
            <v>4.5</v>
          </cell>
          <cell r="F4078">
            <v>4.5999999999999996</v>
          </cell>
          <cell r="G4078">
            <v>4.55</v>
          </cell>
          <cell r="H4078">
            <v>300300</v>
          </cell>
          <cell r="I4078">
            <v>66000</v>
          </cell>
          <cell r="J4078"/>
          <cell r="K4078"/>
          <cell r="L4078"/>
          <cell r="M4078"/>
          <cell r="N4078"/>
          <cell r="O4078"/>
          <cell r="P4078"/>
          <cell r="Q4078"/>
          <cell r="R4078"/>
          <cell r="S4078"/>
          <cell r="T4078"/>
          <cell r="W4078"/>
          <cell r="X4078">
            <v>38838</v>
          </cell>
          <cell r="Y4078">
            <v>9.9999999999999645</v>
          </cell>
          <cell r="Z4078">
            <v>4.5</v>
          </cell>
          <cell r="AC4078">
            <v>9.9999999999999645</v>
          </cell>
        </row>
        <row r="4079">
          <cell r="A4079">
            <v>38864</v>
          </cell>
          <cell r="B4079">
            <v>66000</v>
          </cell>
          <cell r="C4079"/>
          <cell r="D4079"/>
          <cell r="E4079">
            <v>4.5</v>
          </cell>
          <cell r="F4079">
            <v>4.5999999999999996</v>
          </cell>
          <cell r="G4079">
            <v>4.55</v>
          </cell>
          <cell r="H4079">
            <v>300300</v>
          </cell>
          <cell r="I4079">
            <v>66000</v>
          </cell>
          <cell r="J4079"/>
          <cell r="K4079"/>
          <cell r="L4079"/>
          <cell r="M4079"/>
          <cell r="N4079"/>
          <cell r="O4079"/>
          <cell r="P4079"/>
          <cell r="Q4079"/>
          <cell r="R4079"/>
          <cell r="S4079"/>
          <cell r="T4079"/>
          <cell r="W4079"/>
          <cell r="X4079" t="str">
            <v>Sin movimiento</v>
          </cell>
          <cell r="Y4079">
            <v>9.9999999999999645</v>
          </cell>
          <cell r="Z4079">
            <v>4.5</v>
          </cell>
          <cell r="AC4079">
            <v>9.9999999999999645</v>
          </cell>
        </row>
        <row r="4080">
          <cell r="A4080">
            <v>38865</v>
          </cell>
          <cell r="B4080">
            <v>66000</v>
          </cell>
          <cell r="C4080"/>
          <cell r="D4080"/>
          <cell r="E4080">
            <v>4.5</v>
          </cell>
          <cell r="F4080">
            <v>4.5999999999999996</v>
          </cell>
          <cell r="G4080">
            <v>4.55</v>
          </cell>
          <cell r="H4080">
            <v>300300</v>
          </cell>
          <cell r="I4080">
            <v>66000</v>
          </cell>
          <cell r="J4080"/>
          <cell r="K4080"/>
          <cell r="L4080"/>
          <cell r="M4080"/>
          <cell r="N4080"/>
          <cell r="O4080"/>
          <cell r="P4080"/>
          <cell r="Q4080"/>
          <cell r="R4080"/>
          <cell r="S4080"/>
          <cell r="T4080"/>
          <cell r="W4080"/>
          <cell r="X4080" t="str">
            <v>Sin movimiento</v>
          </cell>
          <cell r="Y4080">
            <v>9.9999999999999645</v>
          </cell>
          <cell r="Z4080">
            <v>4.5</v>
          </cell>
          <cell r="AC4080">
            <v>9.9999999999999645</v>
          </cell>
        </row>
        <row r="4081">
          <cell r="A4081">
            <v>38866</v>
          </cell>
          <cell r="B4081">
            <v>117200</v>
          </cell>
          <cell r="C4081"/>
          <cell r="D4081"/>
          <cell r="E4081">
            <v>4.5</v>
          </cell>
          <cell r="F4081">
            <v>4.5999999999999996</v>
          </cell>
          <cell r="G4081">
            <v>4.55</v>
          </cell>
          <cell r="H4081">
            <v>533260</v>
          </cell>
          <cell r="I4081">
            <v>117200</v>
          </cell>
          <cell r="J4081"/>
          <cell r="K4081"/>
          <cell r="L4081"/>
          <cell r="M4081"/>
          <cell r="N4081"/>
          <cell r="O4081"/>
          <cell r="P4081"/>
          <cell r="Q4081"/>
          <cell r="R4081"/>
          <cell r="S4081"/>
          <cell r="T4081"/>
          <cell r="W4081"/>
          <cell r="X4081">
            <v>38838</v>
          </cell>
          <cell r="Y4081">
            <v>9.9999999999999645</v>
          </cell>
          <cell r="Z4081">
            <v>4.5</v>
          </cell>
          <cell r="AC4081">
            <v>9.9999999999999645</v>
          </cell>
        </row>
        <row r="4082">
          <cell r="A4082">
            <v>38867</v>
          </cell>
          <cell r="B4082">
            <v>357000</v>
          </cell>
          <cell r="C4082"/>
          <cell r="D4082"/>
          <cell r="E4082">
            <v>4.5</v>
          </cell>
          <cell r="F4082">
            <v>4.5999999999999996</v>
          </cell>
          <cell r="G4082">
            <v>4.5599999999999996</v>
          </cell>
          <cell r="H4082">
            <v>1627919.9999999998</v>
          </cell>
          <cell r="I4082">
            <v>357000</v>
          </cell>
          <cell r="J4082"/>
          <cell r="K4082"/>
          <cell r="L4082"/>
          <cell r="M4082"/>
          <cell r="N4082"/>
          <cell r="O4082"/>
          <cell r="P4082"/>
          <cell r="Q4082"/>
          <cell r="R4082"/>
          <cell r="S4082"/>
          <cell r="T4082"/>
          <cell r="W4082"/>
          <cell r="X4082">
            <v>38838</v>
          </cell>
          <cell r="Y4082">
            <v>9.9999999999999645</v>
          </cell>
          <cell r="Z4082">
            <v>4.5</v>
          </cell>
          <cell r="AC4082">
            <v>9.9999999999999645</v>
          </cell>
        </row>
        <row r="4083">
          <cell r="A4083">
            <v>38868</v>
          </cell>
          <cell r="B4083">
            <v>242000</v>
          </cell>
          <cell r="C4083"/>
          <cell r="D4083"/>
          <cell r="E4083">
            <v>4.5</v>
          </cell>
          <cell r="F4083">
            <v>4.6500000000000004</v>
          </cell>
          <cell r="G4083">
            <v>4.58</v>
          </cell>
          <cell r="H4083">
            <v>1108360</v>
          </cell>
          <cell r="I4083">
            <v>242000</v>
          </cell>
          <cell r="J4083">
            <v>20273774</v>
          </cell>
          <cell r="K4083">
            <v>4524500</v>
          </cell>
          <cell r="L4083">
            <v>4.4808871698530224</v>
          </cell>
          <cell r="M4083"/>
          <cell r="N4083"/>
          <cell r="O4083"/>
          <cell r="P4083"/>
          <cell r="Q4083"/>
          <cell r="R4083"/>
          <cell r="S4083"/>
          <cell r="T4083"/>
          <cell r="W4083"/>
          <cell r="X4083">
            <v>38838</v>
          </cell>
          <cell r="Y4083">
            <v>15.000000000000036</v>
          </cell>
          <cell r="Z4083">
            <v>4.5</v>
          </cell>
          <cell r="AC4083">
            <v>15.000000000000036</v>
          </cell>
        </row>
        <row r="4084">
          <cell r="A4084">
            <v>38869</v>
          </cell>
          <cell r="B4084">
            <v>28000</v>
          </cell>
          <cell r="C4084"/>
          <cell r="D4084"/>
          <cell r="E4084">
            <v>4.7</v>
          </cell>
          <cell r="F4084">
            <v>4.75</v>
          </cell>
          <cell r="G4084">
            <v>4.7300000000000004</v>
          </cell>
          <cell r="H4084">
            <v>132440</v>
          </cell>
          <cell r="I4084">
            <v>28000</v>
          </cell>
          <cell r="J4084"/>
          <cell r="K4084"/>
          <cell r="L4084"/>
          <cell r="M4084"/>
          <cell r="N4084"/>
          <cell r="O4084"/>
          <cell r="P4084"/>
          <cell r="Q4084"/>
          <cell r="R4084"/>
          <cell r="S4084"/>
          <cell r="T4084"/>
          <cell r="W4084"/>
          <cell r="X4084">
            <v>38869</v>
          </cell>
          <cell r="Y4084">
            <v>4.9999999999999822</v>
          </cell>
          <cell r="Z4084">
            <v>4.5</v>
          </cell>
          <cell r="AC4084">
            <v>25</v>
          </cell>
        </row>
        <row r="4085">
          <cell r="A4085">
            <v>38870</v>
          </cell>
          <cell r="B4085">
            <v>25000</v>
          </cell>
          <cell r="C4085"/>
          <cell r="D4085"/>
          <cell r="E4085">
            <v>4.4000000000000004</v>
          </cell>
          <cell r="F4085">
            <v>4.5</v>
          </cell>
          <cell r="G4085">
            <v>4.4800000000000004</v>
          </cell>
          <cell r="H4085">
            <v>112000.00000000001</v>
          </cell>
          <cell r="I4085">
            <v>25000</v>
          </cell>
          <cell r="J4085"/>
          <cell r="K4085"/>
          <cell r="L4085"/>
          <cell r="M4085"/>
          <cell r="N4085"/>
          <cell r="O4085"/>
          <cell r="P4085"/>
          <cell r="Q4085"/>
          <cell r="R4085"/>
          <cell r="S4085"/>
          <cell r="T4085"/>
          <cell r="W4085"/>
          <cell r="X4085">
            <v>38869</v>
          </cell>
          <cell r="Y4085">
            <v>9.9999999999999645</v>
          </cell>
          <cell r="Z4085">
            <v>4.5</v>
          </cell>
          <cell r="AC4085">
            <v>0</v>
          </cell>
        </row>
        <row r="4086">
          <cell r="A4086">
            <v>38871</v>
          </cell>
          <cell r="B4086">
            <v>25000</v>
          </cell>
          <cell r="C4086"/>
          <cell r="D4086"/>
          <cell r="E4086">
            <v>4.4000000000000004</v>
          </cell>
          <cell r="F4086">
            <v>4.5</v>
          </cell>
          <cell r="G4086">
            <v>4.4800000000000004</v>
          </cell>
          <cell r="H4086">
            <v>112000.00000000001</v>
          </cell>
          <cell r="I4086">
            <v>25000</v>
          </cell>
          <cell r="J4086"/>
          <cell r="K4086"/>
          <cell r="L4086"/>
          <cell r="M4086"/>
          <cell r="N4086"/>
          <cell r="O4086"/>
          <cell r="P4086"/>
          <cell r="Q4086"/>
          <cell r="R4086"/>
          <cell r="S4086"/>
          <cell r="T4086"/>
          <cell r="W4086"/>
          <cell r="X4086" t="str">
            <v>Sin movimiento</v>
          </cell>
          <cell r="Y4086">
            <v>9.9999999999999645</v>
          </cell>
          <cell r="Z4086">
            <v>4.5</v>
          </cell>
          <cell r="AC4086">
            <v>0</v>
          </cell>
        </row>
        <row r="4087">
          <cell r="A4087">
            <v>38872</v>
          </cell>
          <cell r="B4087">
            <v>25000</v>
          </cell>
          <cell r="C4087"/>
          <cell r="D4087"/>
          <cell r="E4087">
            <v>4.4000000000000004</v>
          </cell>
          <cell r="F4087">
            <v>4.5</v>
          </cell>
          <cell r="G4087">
            <v>4.4800000000000004</v>
          </cell>
          <cell r="H4087">
            <v>112000.00000000001</v>
          </cell>
          <cell r="I4087">
            <v>25000</v>
          </cell>
          <cell r="J4087"/>
          <cell r="K4087"/>
          <cell r="L4087"/>
          <cell r="M4087"/>
          <cell r="N4087"/>
          <cell r="O4087"/>
          <cell r="P4087"/>
          <cell r="Q4087"/>
          <cell r="R4087"/>
          <cell r="S4087"/>
          <cell r="T4087"/>
          <cell r="W4087"/>
          <cell r="X4087" t="str">
            <v>Sin movimiento</v>
          </cell>
          <cell r="Y4087">
            <v>9.9999999999999645</v>
          </cell>
          <cell r="Z4087">
            <v>4.5</v>
          </cell>
          <cell r="AC4087">
            <v>0</v>
          </cell>
        </row>
        <row r="4088">
          <cell r="A4088">
            <v>38873</v>
          </cell>
          <cell r="B4088">
            <v>28000</v>
          </cell>
          <cell r="C4088"/>
          <cell r="D4088"/>
          <cell r="E4088">
            <v>4.4000000000000004</v>
          </cell>
          <cell r="F4088">
            <v>4.5</v>
          </cell>
          <cell r="G4088">
            <v>4.47</v>
          </cell>
          <cell r="H4088">
            <v>125160</v>
          </cell>
          <cell r="I4088">
            <v>28000</v>
          </cell>
          <cell r="J4088"/>
          <cell r="K4088"/>
          <cell r="L4088"/>
          <cell r="M4088"/>
          <cell r="N4088"/>
          <cell r="O4088"/>
          <cell r="P4088"/>
          <cell r="Q4088"/>
          <cell r="R4088"/>
          <cell r="S4088"/>
          <cell r="T4088"/>
          <cell r="W4088"/>
          <cell r="X4088">
            <v>38869</v>
          </cell>
          <cell r="Y4088">
            <v>9.9999999999999645</v>
          </cell>
          <cell r="Z4088">
            <v>4.5</v>
          </cell>
          <cell r="AC4088">
            <v>0</v>
          </cell>
        </row>
        <row r="4089">
          <cell r="A4089">
            <v>38874</v>
          </cell>
          <cell r="B4089">
            <v>69500</v>
          </cell>
          <cell r="C4089"/>
          <cell r="D4089"/>
          <cell r="E4089">
            <v>4.45</v>
          </cell>
          <cell r="F4089">
            <v>4.5</v>
          </cell>
          <cell r="G4089">
            <v>4.49</v>
          </cell>
          <cell r="H4089">
            <v>312055</v>
          </cell>
          <cell r="I4089">
            <v>69500</v>
          </cell>
          <cell r="J4089"/>
          <cell r="K4089"/>
          <cell r="L4089"/>
          <cell r="M4089"/>
          <cell r="N4089"/>
          <cell r="O4089"/>
          <cell r="P4089"/>
          <cell r="Q4089"/>
          <cell r="R4089"/>
          <cell r="S4089"/>
          <cell r="T4089"/>
          <cell r="W4089"/>
          <cell r="X4089">
            <v>38869</v>
          </cell>
          <cell r="Y4089">
            <v>4.9999999999999822</v>
          </cell>
          <cell r="Z4089">
            <v>4.5</v>
          </cell>
          <cell r="AC4089">
            <v>0</v>
          </cell>
        </row>
        <row r="4090">
          <cell r="A4090">
            <v>38875</v>
          </cell>
          <cell r="B4090">
            <v>118400</v>
          </cell>
          <cell r="C4090"/>
          <cell r="D4090"/>
          <cell r="E4090">
            <v>4.5</v>
          </cell>
          <cell r="F4090">
            <v>4.55</v>
          </cell>
          <cell r="G4090">
            <v>4.5</v>
          </cell>
          <cell r="H4090">
            <v>532800</v>
          </cell>
          <cell r="I4090">
            <v>118400</v>
          </cell>
          <cell r="J4090"/>
          <cell r="K4090"/>
          <cell r="L4090"/>
          <cell r="M4090"/>
          <cell r="N4090"/>
          <cell r="O4090"/>
          <cell r="P4090"/>
          <cell r="Q4090"/>
          <cell r="R4090"/>
          <cell r="S4090"/>
          <cell r="T4090"/>
          <cell r="W4090"/>
          <cell r="X4090">
            <v>38869</v>
          </cell>
          <cell r="Y4090">
            <v>4.9999999999999822</v>
          </cell>
          <cell r="Z4090">
            <v>4.5</v>
          </cell>
          <cell r="AC4090">
            <v>4.9999999999999822</v>
          </cell>
        </row>
        <row r="4091">
          <cell r="A4091">
            <v>38876</v>
          </cell>
          <cell r="B4091">
            <v>98700</v>
          </cell>
          <cell r="C4091"/>
          <cell r="D4091"/>
          <cell r="E4091">
            <v>4.5</v>
          </cell>
          <cell r="F4091">
            <v>4.55</v>
          </cell>
          <cell r="G4091">
            <v>4.51</v>
          </cell>
          <cell r="H4091">
            <v>445137</v>
          </cell>
          <cell r="I4091">
            <v>98700</v>
          </cell>
          <cell r="J4091"/>
          <cell r="K4091"/>
          <cell r="L4091"/>
          <cell r="M4091"/>
          <cell r="N4091"/>
          <cell r="O4091"/>
          <cell r="P4091"/>
          <cell r="Q4091"/>
          <cell r="R4091"/>
          <cell r="S4091"/>
          <cell r="T4091"/>
          <cell r="W4091"/>
          <cell r="X4091">
            <v>38869</v>
          </cell>
          <cell r="Y4091">
            <v>4.9999999999999822</v>
          </cell>
          <cell r="Z4091">
            <v>4.5</v>
          </cell>
          <cell r="AC4091">
            <v>4.9999999999999822</v>
          </cell>
        </row>
        <row r="4092">
          <cell r="A4092">
            <v>38877</v>
          </cell>
          <cell r="B4092">
            <v>78000</v>
          </cell>
          <cell r="C4092"/>
          <cell r="D4092"/>
          <cell r="E4092">
            <v>4.5</v>
          </cell>
          <cell r="F4092">
            <v>4.5</v>
          </cell>
          <cell r="G4092">
            <v>4.5</v>
          </cell>
          <cell r="H4092">
            <v>351000</v>
          </cell>
          <cell r="I4092">
            <v>78000</v>
          </cell>
          <cell r="J4092"/>
          <cell r="K4092"/>
          <cell r="L4092"/>
          <cell r="M4092"/>
          <cell r="N4092"/>
          <cell r="O4092"/>
          <cell r="P4092"/>
          <cell r="Q4092"/>
          <cell r="R4092"/>
          <cell r="S4092"/>
          <cell r="T4092"/>
          <cell r="W4092"/>
          <cell r="X4092">
            <v>38869</v>
          </cell>
          <cell r="Y4092">
            <v>0</v>
          </cell>
          <cell r="Z4092">
            <v>4.5</v>
          </cell>
          <cell r="AC4092">
            <v>0</v>
          </cell>
        </row>
        <row r="4093">
          <cell r="A4093">
            <v>38878</v>
          </cell>
          <cell r="B4093">
            <v>78000</v>
          </cell>
          <cell r="C4093"/>
          <cell r="D4093"/>
          <cell r="E4093">
            <v>4.5</v>
          </cell>
          <cell r="F4093">
            <v>4.5</v>
          </cell>
          <cell r="G4093">
            <v>4.5</v>
          </cell>
          <cell r="H4093">
            <v>351000</v>
          </cell>
          <cell r="I4093">
            <v>78000</v>
          </cell>
          <cell r="J4093"/>
          <cell r="K4093"/>
          <cell r="L4093"/>
          <cell r="M4093"/>
          <cell r="N4093"/>
          <cell r="O4093"/>
          <cell r="P4093"/>
          <cell r="Q4093"/>
          <cell r="R4093"/>
          <cell r="S4093"/>
          <cell r="T4093"/>
          <cell r="W4093"/>
          <cell r="X4093" t="str">
            <v>Sin movimiento</v>
          </cell>
          <cell r="Y4093">
            <v>0</v>
          </cell>
          <cell r="Z4093">
            <v>4.5</v>
          </cell>
          <cell r="AC4093">
            <v>0</v>
          </cell>
        </row>
        <row r="4094">
          <cell r="A4094">
            <v>38879</v>
          </cell>
          <cell r="B4094">
            <v>78000</v>
          </cell>
          <cell r="C4094"/>
          <cell r="D4094"/>
          <cell r="E4094">
            <v>4.5</v>
          </cell>
          <cell r="F4094">
            <v>4.5</v>
          </cell>
          <cell r="G4094">
            <v>4.5</v>
          </cell>
          <cell r="H4094">
            <v>351000</v>
          </cell>
          <cell r="I4094">
            <v>78000</v>
          </cell>
          <cell r="J4094"/>
          <cell r="K4094"/>
          <cell r="L4094"/>
          <cell r="M4094"/>
          <cell r="N4094"/>
          <cell r="O4094"/>
          <cell r="P4094"/>
          <cell r="Q4094"/>
          <cell r="R4094"/>
          <cell r="S4094"/>
          <cell r="T4094"/>
          <cell r="W4094"/>
          <cell r="X4094" t="str">
            <v>Sin movimiento</v>
          </cell>
          <cell r="Y4094">
            <v>0</v>
          </cell>
          <cell r="Z4094">
            <v>4.5</v>
          </cell>
          <cell r="AC4094">
            <v>0</v>
          </cell>
        </row>
        <row r="4095">
          <cell r="A4095">
            <v>38880</v>
          </cell>
          <cell r="B4095">
            <v>147500</v>
          </cell>
          <cell r="C4095"/>
          <cell r="D4095"/>
          <cell r="E4095">
            <v>4.45</v>
          </cell>
          <cell r="F4095">
            <v>4.55</v>
          </cell>
          <cell r="G4095">
            <v>4.51</v>
          </cell>
          <cell r="H4095">
            <v>665225</v>
          </cell>
          <cell r="I4095">
            <v>147500</v>
          </cell>
          <cell r="J4095"/>
          <cell r="K4095"/>
          <cell r="L4095"/>
          <cell r="M4095"/>
          <cell r="N4095"/>
          <cell r="O4095"/>
          <cell r="P4095"/>
          <cell r="Q4095"/>
          <cell r="R4095"/>
          <cell r="S4095"/>
          <cell r="T4095"/>
          <cell r="W4095"/>
          <cell r="X4095">
            <v>38869</v>
          </cell>
          <cell r="Y4095">
            <v>9.9999999999999645</v>
          </cell>
          <cell r="Z4095">
            <v>4.5</v>
          </cell>
          <cell r="AC4095">
            <v>4.9999999999999822</v>
          </cell>
        </row>
        <row r="4096">
          <cell r="A4096">
            <v>38881</v>
          </cell>
          <cell r="B4096">
            <v>109500</v>
          </cell>
          <cell r="C4096"/>
          <cell r="D4096"/>
          <cell r="E4096">
            <v>4.45</v>
          </cell>
          <cell r="F4096">
            <v>4.5999999999999996</v>
          </cell>
          <cell r="G4096">
            <v>4.51</v>
          </cell>
          <cell r="H4096">
            <v>493845</v>
          </cell>
          <cell r="I4096">
            <v>109500</v>
          </cell>
          <cell r="J4096"/>
          <cell r="K4096"/>
          <cell r="L4096"/>
          <cell r="M4096"/>
          <cell r="N4096"/>
          <cell r="O4096"/>
          <cell r="P4096"/>
          <cell r="Q4096"/>
          <cell r="R4096"/>
          <cell r="S4096"/>
          <cell r="T4096"/>
          <cell r="W4096"/>
          <cell r="X4096">
            <v>38869</v>
          </cell>
          <cell r="Y4096">
            <v>14.999999999999947</v>
          </cell>
          <cell r="Z4096">
            <v>4.5</v>
          </cell>
          <cell r="AC4096">
            <v>9.9999999999999645</v>
          </cell>
        </row>
        <row r="4097">
          <cell r="A4097">
            <v>38882</v>
          </cell>
          <cell r="B4097">
            <v>67000</v>
          </cell>
          <cell r="C4097"/>
          <cell r="D4097"/>
          <cell r="E4097">
            <v>4.5</v>
          </cell>
          <cell r="F4097">
            <v>4.5</v>
          </cell>
          <cell r="G4097">
            <v>4.5</v>
          </cell>
          <cell r="H4097">
            <v>301500</v>
          </cell>
          <cell r="I4097">
            <v>67000</v>
          </cell>
          <cell r="J4097"/>
          <cell r="K4097"/>
          <cell r="L4097"/>
          <cell r="M4097"/>
          <cell r="N4097"/>
          <cell r="O4097"/>
          <cell r="P4097"/>
          <cell r="Q4097"/>
          <cell r="R4097"/>
          <cell r="S4097"/>
          <cell r="T4097"/>
          <cell r="W4097"/>
          <cell r="X4097">
            <v>38869</v>
          </cell>
          <cell r="Y4097">
            <v>0</v>
          </cell>
          <cell r="Z4097">
            <v>4.5</v>
          </cell>
          <cell r="AC4097">
            <v>0</v>
          </cell>
        </row>
        <row r="4098">
          <cell r="A4098">
            <v>38883</v>
          </cell>
          <cell r="B4098">
            <v>116000</v>
          </cell>
          <cell r="C4098"/>
          <cell r="D4098"/>
          <cell r="E4098">
            <v>4.45</v>
          </cell>
          <cell r="F4098">
            <v>4.55</v>
          </cell>
          <cell r="G4098">
            <v>4.5</v>
          </cell>
          <cell r="H4098">
            <v>522000</v>
          </cell>
          <cell r="I4098">
            <v>116000</v>
          </cell>
          <cell r="J4098"/>
          <cell r="K4098"/>
          <cell r="L4098"/>
          <cell r="M4098"/>
          <cell r="N4098"/>
          <cell r="O4098"/>
          <cell r="P4098"/>
          <cell r="Q4098"/>
          <cell r="R4098"/>
          <cell r="S4098"/>
          <cell r="T4098"/>
          <cell r="W4098"/>
          <cell r="X4098">
            <v>38869</v>
          </cell>
          <cell r="Y4098">
            <v>9.9999999999999645</v>
          </cell>
          <cell r="Z4098">
            <v>4.5</v>
          </cell>
          <cell r="AC4098">
            <v>4.9999999999999822</v>
          </cell>
        </row>
        <row r="4099">
          <cell r="A4099">
            <v>38884</v>
          </cell>
          <cell r="B4099">
            <v>105000</v>
          </cell>
          <cell r="C4099"/>
          <cell r="D4099"/>
          <cell r="E4099">
            <v>4.45</v>
          </cell>
          <cell r="F4099">
            <v>4.55</v>
          </cell>
          <cell r="G4099">
            <v>4.5</v>
          </cell>
          <cell r="H4099">
            <v>472500</v>
          </cell>
          <cell r="I4099">
            <v>105000</v>
          </cell>
          <cell r="J4099"/>
          <cell r="K4099"/>
          <cell r="L4099"/>
          <cell r="M4099"/>
          <cell r="N4099"/>
          <cell r="O4099"/>
          <cell r="P4099"/>
          <cell r="Q4099"/>
          <cell r="R4099"/>
          <cell r="S4099"/>
          <cell r="T4099"/>
          <cell r="W4099"/>
          <cell r="X4099">
            <v>38869</v>
          </cell>
          <cell r="Y4099">
            <v>9.9999999999999645</v>
          </cell>
          <cell r="Z4099">
            <v>4.5</v>
          </cell>
          <cell r="AC4099">
            <v>4.9999999999999822</v>
          </cell>
        </row>
        <row r="4100">
          <cell r="A4100">
            <v>38885</v>
          </cell>
          <cell r="B4100">
            <v>105000</v>
          </cell>
          <cell r="C4100"/>
          <cell r="D4100"/>
          <cell r="E4100">
            <v>4.45</v>
          </cell>
          <cell r="F4100">
            <v>4.55</v>
          </cell>
          <cell r="G4100">
            <v>4.5</v>
          </cell>
          <cell r="H4100">
            <v>472500</v>
          </cell>
          <cell r="I4100">
            <v>105000</v>
          </cell>
          <cell r="J4100"/>
          <cell r="K4100"/>
          <cell r="L4100"/>
          <cell r="M4100"/>
          <cell r="N4100"/>
          <cell r="O4100"/>
          <cell r="P4100"/>
          <cell r="Q4100"/>
          <cell r="R4100"/>
          <cell r="S4100"/>
          <cell r="T4100"/>
          <cell r="W4100"/>
          <cell r="X4100" t="str">
            <v>Sin movimiento</v>
          </cell>
          <cell r="Y4100">
            <v>9.9999999999999645</v>
          </cell>
          <cell r="Z4100">
            <v>4.5</v>
          </cell>
          <cell r="AC4100">
            <v>4.9999999999999822</v>
          </cell>
        </row>
        <row r="4101">
          <cell r="A4101">
            <v>38886</v>
          </cell>
          <cell r="B4101">
            <v>105000</v>
          </cell>
          <cell r="C4101"/>
          <cell r="D4101"/>
          <cell r="E4101">
            <v>4.45</v>
          </cell>
          <cell r="F4101">
            <v>4.55</v>
          </cell>
          <cell r="G4101">
            <v>4.5</v>
          </cell>
          <cell r="H4101">
            <v>472500</v>
          </cell>
          <cell r="I4101">
            <v>105000</v>
          </cell>
          <cell r="J4101"/>
          <cell r="K4101"/>
          <cell r="L4101"/>
          <cell r="M4101"/>
          <cell r="N4101"/>
          <cell r="O4101"/>
          <cell r="P4101"/>
          <cell r="Q4101"/>
          <cell r="R4101"/>
          <cell r="S4101"/>
          <cell r="T4101"/>
          <cell r="W4101"/>
          <cell r="X4101" t="str">
            <v>Sin movimiento</v>
          </cell>
          <cell r="Y4101">
            <v>9.9999999999999645</v>
          </cell>
          <cell r="Z4101">
            <v>4.5</v>
          </cell>
          <cell r="AC4101">
            <v>4.9999999999999822</v>
          </cell>
        </row>
        <row r="4102">
          <cell r="A4102">
            <v>38887</v>
          </cell>
          <cell r="B4102">
            <v>126000</v>
          </cell>
          <cell r="C4102"/>
          <cell r="D4102"/>
          <cell r="E4102">
            <v>4.5</v>
          </cell>
          <cell r="F4102">
            <v>4.55</v>
          </cell>
          <cell r="G4102">
            <v>4.54</v>
          </cell>
          <cell r="H4102">
            <v>572040</v>
          </cell>
          <cell r="I4102">
            <v>126000</v>
          </cell>
          <cell r="J4102"/>
          <cell r="K4102"/>
          <cell r="L4102"/>
          <cell r="M4102"/>
          <cell r="N4102"/>
          <cell r="O4102"/>
          <cell r="P4102"/>
          <cell r="Q4102"/>
          <cell r="R4102"/>
          <cell r="S4102"/>
          <cell r="T4102"/>
          <cell r="W4102"/>
          <cell r="X4102">
            <v>38869</v>
          </cell>
          <cell r="Y4102">
            <v>4.9999999999999822</v>
          </cell>
          <cell r="Z4102">
            <v>4.5</v>
          </cell>
          <cell r="AC4102">
            <v>4.9999999999999822</v>
          </cell>
        </row>
        <row r="4103">
          <cell r="A4103">
            <v>38888</v>
          </cell>
          <cell r="B4103">
            <v>141500</v>
          </cell>
          <cell r="C4103"/>
          <cell r="D4103"/>
          <cell r="E4103">
            <v>4.4000000000000004</v>
          </cell>
          <cell r="F4103">
            <v>4.55</v>
          </cell>
          <cell r="G4103">
            <v>4.4800000000000004</v>
          </cell>
          <cell r="H4103">
            <v>633920.00000000012</v>
          </cell>
          <cell r="I4103">
            <v>141500</v>
          </cell>
          <cell r="J4103"/>
          <cell r="K4103"/>
          <cell r="L4103"/>
          <cell r="M4103"/>
          <cell r="N4103"/>
          <cell r="O4103"/>
          <cell r="P4103"/>
          <cell r="Q4103"/>
          <cell r="R4103"/>
          <cell r="S4103"/>
          <cell r="T4103"/>
          <cell r="W4103"/>
          <cell r="X4103">
            <v>38869</v>
          </cell>
          <cell r="Y4103">
            <v>14.999999999999947</v>
          </cell>
          <cell r="Z4103">
            <v>4.5</v>
          </cell>
          <cell r="AC4103">
            <v>4.9999999999999822</v>
          </cell>
        </row>
        <row r="4104">
          <cell r="A4104">
            <v>38889</v>
          </cell>
          <cell r="B4104">
            <v>167000</v>
          </cell>
          <cell r="C4104"/>
          <cell r="D4104"/>
          <cell r="E4104">
            <v>4.5</v>
          </cell>
          <cell r="F4104">
            <v>4.55</v>
          </cell>
          <cell r="G4104">
            <v>4.51</v>
          </cell>
          <cell r="H4104">
            <v>753170</v>
          </cell>
          <cell r="I4104">
            <v>167000</v>
          </cell>
          <cell r="J4104"/>
          <cell r="K4104"/>
          <cell r="L4104"/>
          <cell r="M4104"/>
          <cell r="N4104"/>
          <cell r="O4104"/>
          <cell r="P4104"/>
          <cell r="Q4104"/>
          <cell r="R4104"/>
          <cell r="S4104"/>
          <cell r="T4104"/>
          <cell r="W4104"/>
          <cell r="X4104">
            <v>38869</v>
          </cell>
          <cell r="Y4104">
            <v>4.9999999999999822</v>
          </cell>
          <cell r="Z4104">
            <v>4.5</v>
          </cell>
          <cell r="AC4104">
            <v>4.9999999999999822</v>
          </cell>
        </row>
        <row r="4105">
          <cell r="A4105">
            <v>38890</v>
          </cell>
          <cell r="B4105">
            <v>94500</v>
          </cell>
          <cell r="C4105"/>
          <cell r="D4105"/>
          <cell r="E4105">
            <v>4.55</v>
          </cell>
          <cell r="F4105">
            <v>4.5999999999999996</v>
          </cell>
          <cell r="G4105">
            <v>4.58</v>
          </cell>
          <cell r="H4105">
            <v>432810</v>
          </cell>
          <cell r="I4105">
            <v>94500</v>
          </cell>
          <cell r="J4105"/>
          <cell r="K4105"/>
          <cell r="L4105"/>
          <cell r="M4105"/>
          <cell r="N4105"/>
          <cell r="O4105"/>
          <cell r="P4105"/>
          <cell r="Q4105"/>
          <cell r="R4105"/>
          <cell r="S4105"/>
          <cell r="T4105"/>
          <cell r="W4105"/>
          <cell r="X4105">
            <v>38869</v>
          </cell>
          <cell r="Y4105">
            <v>4.9999999999999822</v>
          </cell>
          <cell r="Z4105">
            <v>4.5</v>
          </cell>
          <cell r="AC4105">
            <v>9.9999999999999645</v>
          </cell>
        </row>
        <row r="4106">
          <cell r="A4106">
            <v>38891</v>
          </cell>
          <cell r="B4106">
            <v>120000</v>
          </cell>
          <cell r="C4106"/>
          <cell r="D4106"/>
          <cell r="E4106">
            <v>4.55</v>
          </cell>
          <cell r="F4106">
            <v>4.5999999999999996</v>
          </cell>
          <cell r="G4106">
            <v>4.58</v>
          </cell>
          <cell r="H4106">
            <v>549600</v>
          </cell>
          <cell r="I4106">
            <v>120000</v>
          </cell>
          <cell r="J4106"/>
          <cell r="K4106"/>
          <cell r="L4106"/>
          <cell r="M4106"/>
          <cell r="N4106"/>
          <cell r="O4106"/>
          <cell r="P4106"/>
          <cell r="Q4106"/>
          <cell r="R4106"/>
          <cell r="S4106"/>
          <cell r="T4106"/>
          <cell r="W4106"/>
          <cell r="X4106">
            <v>38869</v>
          </cell>
          <cell r="Y4106">
            <v>4.9999999999999822</v>
          </cell>
          <cell r="Z4106">
            <v>4.5</v>
          </cell>
          <cell r="AC4106">
            <v>9.9999999999999645</v>
          </cell>
        </row>
        <row r="4107">
          <cell r="A4107">
            <v>38892</v>
          </cell>
          <cell r="B4107">
            <v>120000</v>
          </cell>
          <cell r="C4107"/>
          <cell r="D4107"/>
          <cell r="E4107">
            <v>4.55</v>
          </cell>
          <cell r="F4107">
            <v>4.5999999999999996</v>
          </cell>
          <cell r="G4107">
            <v>4.58</v>
          </cell>
          <cell r="H4107">
            <v>549600</v>
          </cell>
          <cell r="I4107">
            <v>120000</v>
          </cell>
          <cell r="J4107"/>
          <cell r="K4107"/>
          <cell r="L4107"/>
          <cell r="M4107"/>
          <cell r="N4107"/>
          <cell r="O4107"/>
          <cell r="P4107"/>
          <cell r="Q4107"/>
          <cell r="R4107"/>
          <cell r="S4107"/>
          <cell r="T4107"/>
          <cell r="W4107"/>
          <cell r="X4107" t="str">
            <v>Sin movimiento</v>
          </cell>
          <cell r="Y4107">
            <v>4.9999999999999822</v>
          </cell>
          <cell r="Z4107">
            <v>4.5</v>
          </cell>
          <cell r="AC4107">
            <v>9.9999999999999645</v>
          </cell>
        </row>
        <row r="4108">
          <cell r="A4108">
            <v>38893</v>
          </cell>
          <cell r="B4108">
            <v>120000</v>
          </cell>
          <cell r="C4108"/>
          <cell r="D4108"/>
          <cell r="E4108">
            <v>4.55</v>
          </cell>
          <cell r="F4108">
            <v>4.5999999999999996</v>
          </cell>
          <cell r="G4108">
            <v>4.58</v>
          </cell>
          <cell r="H4108">
            <v>549600</v>
          </cell>
          <cell r="I4108">
            <v>120000</v>
          </cell>
          <cell r="J4108"/>
          <cell r="K4108"/>
          <cell r="L4108"/>
          <cell r="M4108"/>
          <cell r="N4108"/>
          <cell r="O4108"/>
          <cell r="P4108"/>
          <cell r="Q4108"/>
          <cell r="R4108"/>
          <cell r="S4108"/>
          <cell r="T4108"/>
          <cell r="W4108"/>
          <cell r="X4108" t="str">
            <v>Sin movimiento</v>
          </cell>
          <cell r="Y4108">
            <v>4.9999999999999822</v>
          </cell>
          <cell r="Z4108">
            <v>4.5</v>
          </cell>
          <cell r="AC4108">
            <v>9.9999999999999645</v>
          </cell>
        </row>
        <row r="4109">
          <cell r="A4109">
            <v>38894</v>
          </cell>
          <cell r="B4109">
            <v>103200</v>
          </cell>
          <cell r="C4109"/>
          <cell r="D4109"/>
          <cell r="E4109">
            <v>4.55</v>
          </cell>
          <cell r="F4109">
            <v>4.5999999999999996</v>
          </cell>
          <cell r="G4109">
            <v>4.5999999999999996</v>
          </cell>
          <cell r="H4109">
            <v>474719.99999999994</v>
          </cell>
          <cell r="I4109">
            <v>103200</v>
          </cell>
          <cell r="J4109"/>
          <cell r="K4109"/>
          <cell r="L4109"/>
          <cell r="M4109"/>
          <cell r="N4109"/>
          <cell r="O4109"/>
          <cell r="P4109"/>
          <cell r="Q4109"/>
          <cell r="R4109"/>
          <cell r="S4109"/>
          <cell r="T4109"/>
          <cell r="W4109"/>
          <cell r="X4109">
            <v>38869</v>
          </cell>
          <cell r="Y4109">
            <v>4.9999999999999822</v>
          </cell>
          <cell r="Z4109">
            <v>4.5</v>
          </cell>
          <cell r="AC4109">
            <v>9.9999999999999645</v>
          </cell>
        </row>
        <row r="4110">
          <cell r="A4110">
            <v>38895</v>
          </cell>
          <cell r="B4110">
            <v>29200</v>
          </cell>
          <cell r="C4110"/>
          <cell r="D4110"/>
          <cell r="E4110">
            <v>4.5999999999999996</v>
          </cell>
          <cell r="F4110">
            <v>4.5999999999999996</v>
          </cell>
          <cell r="G4110">
            <v>4.5999999999999996</v>
          </cell>
          <cell r="H4110">
            <v>134320</v>
          </cell>
          <cell r="I4110">
            <v>29200</v>
          </cell>
          <cell r="J4110"/>
          <cell r="K4110"/>
          <cell r="L4110"/>
          <cell r="M4110"/>
          <cell r="N4110"/>
          <cell r="O4110"/>
          <cell r="P4110"/>
          <cell r="Q4110"/>
          <cell r="R4110"/>
          <cell r="S4110"/>
          <cell r="T4110"/>
          <cell r="W4110"/>
          <cell r="X4110">
            <v>38869</v>
          </cell>
          <cell r="Y4110">
            <v>0</v>
          </cell>
          <cell r="Z4110">
            <v>4.5</v>
          </cell>
          <cell r="AC4110">
            <v>9.9999999999999645</v>
          </cell>
        </row>
        <row r="4111">
          <cell r="A4111">
            <v>38896</v>
          </cell>
          <cell r="B4111">
            <v>143200</v>
          </cell>
          <cell r="C4111"/>
          <cell r="D4111"/>
          <cell r="E4111">
            <v>4.5</v>
          </cell>
          <cell r="F4111">
            <v>4.5999999999999996</v>
          </cell>
          <cell r="G4111">
            <v>4.58</v>
          </cell>
          <cell r="H4111">
            <v>655856</v>
          </cell>
          <cell r="I4111">
            <v>143200</v>
          </cell>
          <cell r="J4111"/>
          <cell r="K4111"/>
          <cell r="L4111"/>
          <cell r="M4111"/>
          <cell r="N4111"/>
          <cell r="O4111"/>
          <cell r="P4111"/>
          <cell r="Q4111"/>
          <cell r="R4111"/>
          <cell r="S4111"/>
          <cell r="T4111"/>
          <cell r="W4111"/>
          <cell r="X4111">
            <v>38869</v>
          </cell>
          <cell r="Y4111">
            <v>9.9999999999999645</v>
          </cell>
          <cell r="Z4111">
            <v>4.5</v>
          </cell>
          <cell r="AC4111">
            <v>9.9999999999999645</v>
          </cell>
        </row>
        <row r="4112">
          <cell r="A4112">
            <v>38897</v>
          </cell>
          <cell r="B4112">
            <v>143200</v>
          </cell>
          <cell r="C4112"/>
          <cell r="D4112"/>
          <cell r="E4112">
            <v>4.5</v>
          </cell>
          <cell r="F4112">
            <v>4.5999999999999996</v>
          </cell>
          <cell r="G4112">
            <v>4.58</v>
          </cell>
          <cell r="H4112">
            <v>655856</v>
          </cell>
          <cell r="I4112">
            <v>143200</v>
          </cell>
          <cell r="J4112"/>
          <cell r="K4112"/>
          <cell r="L4112"/>
          <cell r="M4112"/>
          <cell r="N4112"/>
          <cell r="O4112"/>
          <cell r="P4112"/>
          <cell r="Q4112"/>
          <cell r="R4112"/>
          <cell r="S4112"/>
          <cell r="T4112"/>
          <cell r="W4112"/>
          <cell r="X4112">
            <v>38869</v>
          </cell>
          <cell r="Y4112">
            <v>9.9999999999999645</v>
          </cell>
          <cell r="Z4112">
            <v>4.5</v>
          </cell>
          <cell r="AC4112">
            <v>9.9999999999999645</v>
          </cell>
        </row>
        <row r="4113">
          <cell r="A4113">
            <v>38898</v>
          </cell>
          <cell r="B4113">
            <v>181000</v>
          </cell>
          <cell r="C4113"/>
          <cell r="D4113"/>
          <cell r="E4113">
            <v>4.5</v>
          </cell>
          <cell r="F4113">
            <v>4.5999999999999996</v>
          </cell>
          <cell r="G4113">
            <v>4.5599999999999996</v>
          </cell>
          <cell r="H4113">
            <v>825359.99999999988</v>
          </cell>
          <cell r="I4113">
            <v>181000</v>
          </cell>
          <cell r="J4113">
            <v>13123514</v>
          </cell>
          <cell r="K4113">
            <v>2895400</v>
          </cell>
          <cell r="L4113">
            <v>4.53253920011052</v>
          </cell>
          <cell r="M4113"/>
          <cell r="N4113"/>
          <cell r="O4113"/>
          <cell r="P4113"/>
          <cell r="Q4113"/>
          <cell r="R4113"/>
          <cell r="S4113"/>
          <cell r="T4113"/>
          <cell r="W4113"/>
          <cell r="X4113">
            <v>38869</v>
          </cell>
          <cell r="Y4113">
            <v>9.9999999999999645</v>
          </cell>
          <cell r="Z4113">
            <v>4.5</v>
          </cell>
          <cell r="AC4113">
            <v>9.9999999999999645</v>
          </cell>
        </row>
        <row r="4114">
          <cell r="A4114">
            <v>38899</v>
          </cell>
          <cell r="B4114">
            <v>181000</v>
          </cell>
          <cell r="C4114"/>
          <cell r="D4114"/>
          <cell r="E4114">
            <v>4.5</v>
          </cell>
          <cell r="F4114">
            <v>4.5999999999999996</v>
          </cell>
          <cell r="G4114">
            <v>4.5599999999999996</v>
          </cell>
          <cell r="H4114">
            <v>825359.99999999988</v>
          </cell>
          <cell r="I4114">
            <v>181000</v>
          </cell>
          <cell r="J4114"/>
          <cell r="K4114"/>
          <cell r="L4114"/>
          <cell r="M4114"/>
          <cell r="N4114"/>
          <cell r="O4114"/>
          <cell r="P4114"/>
          <cell r="Q4114"/>
          <cell r="R4114"/>
          <cell r="S4114"/>
          <cell r="T4114"/>
          <cell r="W4114"/>
          <cell r="X4114" t="str">
            <v>Sin movimiento</v>
          </cell>
          <cell r="Y4114">
            <v>9.9999999999999645</v>
          </cell>
          <cell r="Z4114">
            <v>4.5</v>
          </cell>
          <cell r="AC4114">
            <v>9.9999999999999645</v>
          </cell>
        </row>
        <row r="4115">
          <cell r="A4115">
            <v>38900</v>
          </cell>
          <cell r="B4115">
            <v>181000</v>
          </cell>
          <cell r="C4115"/>
          <cell r="D4115"/>
          <cell r="E4115">
            <v>4.5</v>
          </cell>
          <cell r="F4115">
            <v>4.5999999999999996</v>
          </cell>
          <cell r="G4115">
            <v>4.5599999999999996</v>
          </cell>
          <cell r="H4115">
            <v>825359.99999999988</v>
          </cell>
          <cell r="I4115">
            <v>181000</v>
          </cell>
          <cell r="J4115"/>
          <cell r="K4115"/>
          <cell r="L4115"/>
          <cell r="M4115"/>
          <cell r="N4115"/>
          <cell r="O4115"/>
          <cell r="P4115"/>
          <cell r="Q4115"/>
          <cell r="R4115"/>
          <cell r="S4115"/>
          <cell r="T4115"/>
          <cell r="W4115"/>
          <cell r="X4115" t="str">
            <v>Sin movimiento</v>
          </cell>
          <cell r="Y4115">
            <v>9.9999999999999645</v>
          </cell>
          <cell r="Z4115">
            <v>4.5</v>
          </cell>
          <cell r="AC4115">
            <v>9.9999999999999645</v>
          </cell>
        </row>
        <row r="4116">
          <cell r="A4116">
            <v>38901</v>
          </cell>
          <cell r="B4116">
            <v>17000</v>
          </cell>
          <cell r="C4116"/>
          <cell r="D4116"/>
          <cell r="E4116">
            <v>4.55</v>
          </cell>
          <cell r="F4116">
            <v>4.5999999999999996</v>
          </cell>
          <cell r="G4116">
            <v>4.59</v>
          </cell>
          <cell r="H4116">
            <v>78030</v>
          </cell>
          <cell r="I4116">
            <v>17000</v>
          </cell>
          <cell r="J4116"/>
          <cell r="K4116"/>
          <cell r="L4116"/>
          <cell r="M4116"/>
          <cell r="N4116"/>
          <cell r="O4116"/>
          <cell r="P4116"/>
          <cell r="Q4116"/>
          <cell r="R4116"/>
          <cell r="S4116"/>
          <cell r="T4116"/>
          <cell r="W4116"/>
          <cell r="X4116">
            <v>38899</v>
          </cell>
          <cell r="Y4116">
            <v>4.9999999999999822</v>
          </cell>
          <cell r="Z4116">
            <v>4.5</v>
          </cell>
          <cell r="AC4116">
            <v>9.9999999999999645</v>
          </cell>
        </row>
        <row r="4117">
          <cell r="A4117">
            <v>38902</v>
          </cell>
          <cell r="B4117">
            <v>50000</v>
          </cell>
          <cell r="C4117"/>
          <cell r="D4117"/>
          <cell r="E4117">
            <v>4.5</v>
          </cell>
          <cell r="F4117">
            <v>4.55</v>
          </cell>
          <cell r="G4117">
            <v>4.54</v>
          </cell>
          <cell r="H4117">
            <v>227000</v>
          </cell>
          <cell r="I4117">
            <v>50000</v>
          </cell>
          <cell r="J4117"/>
          <cell r="K4117"/>
          <cell r="L4117"/>
          <cell r="M4117"/>
          <cell r="N4117"/>
          <cell r="O4117"/>
          <cell r="P4117"/>
          <cell r="Q4117"/>
          <cell r="R4117"/>
          <cell r="S4117"/>
          <cell r="T4117"/>
          <cell r="W4117"/>
          <cell r="X4117">
            <v>38899</v>
          </cell>
          <cell r="Y4117">
            <v>4.9999999999999822</v>
          </cell>
          <cell r="Z4117">
            <v>4.5</v>
          </cell>
          <cell r="AC4117">
            <v>4.9999999999999822</v>
          </cell>
        </row>
        <row r="4118">
          <cell r="A4118">
            <v>38903</v>
          </cell>
          <cell r="B4118">
            <v>58000</v>
          </cell>
          <cell r="C4118"/>
          <cell r="D4118"/>
          <cell r="E4118">
            <v>4.5</v>
          </cell>
          <cell r="F4118">
            <v>4.55</v>
          </cell>
          <cell r="G4118">
            <v>4.54</v>
          </cell>
          <cell r="H4118">
            <v>263320</v>
          </cell>
          <cell r="I4118">
            <v>58000</v>
          </cell>
          <cell r="J4118"/>
          <cell r="K4118"/>
          <cell r="L4118"/>
          <cell r="M4118"/>
          <cell r="N4118"/>
          <cell r="O4118"/>
          <cell r="P4118"/>
          <cell r="Q4118"/>
          <cell r="R4118"/>
          <cell r="S4118"/>
          <cell r="T4118"/>
          <cell r="W4118"/>
          <cell r="X4118">
            <v>38899</v>
          </cell>
          <cell r="Y4118">
            <v>4.9999999999999822</v>
          </cell>
          <cell r="Z4118">
            <v>4.5</v>
          </cell>
          <cell r="AC4118">
            <v>4.9999999999999822</v>
          </cell>
        </row>
        <row r="4119">
          <cell r="A4119">
            <v>38904</v>
          </cell>
          <cell r="B4119">
            <v>105000</v>
          </cell>
          <cell r="C4119"/>
          <cell r="D4119"/>
          <cell r="E4119">
            <v>4.5</v>
          </cell>
          <cell r="F4119">
            <v>4.55</v>
          </cell>
          <cell r="G4119">
            <v>4.5</v>
          </cell>
          <cell r="H4119">
            <v>472500</v>
          </cell>
          <cell r="I4119">
            <v>105000</v>
          </cell>
          <cell r="J4119"/>
          <cell r="K4119"/>
          <cell r="L4119"/>
          <cell r="M4119"/>
          <cell r="N4119"/>
          <cell r="O4119"/>
          <cell r="P4119"/>
          <cell r="Q4119"/>
          <cell r="R4119"/>
          <cell r="S4119"/>
          <cell r="T4119"/>
          <cell r="W4119"/>
          <cell r="X4119">
            <v>38899</v>
          </cell>
          <cell r="Y4119">
            <v>4.9999999999999822</v>
          </cell>
          <cell r="Z4119">
            <v>4.5</v>
          </cell>
          <cell r="AC4119">
            <v>4.9999999999999822</v>
          </cell>
        </row>
        <row r="4120">
          <cell r="A4120">
            <v>38905</v>
          </cell>
          <cell r="B4120">
            <v>170000</v>
          </cell>
          <cell r="C4120"/>
          <cell r="D4120"/>
          <cell r="E4120">
            <v>4.4000000000000004</v>
          </cell>
          <cell r="F4120">
            <v>4.5</v>
          </cell>
          <cell r="G4120">
            <v>4.43</v>
          </cell>
          <cell r="H4120">
            <v>753100</v>
          </cell>
          <cell r="I4120">
            <v>170000</v>
          </cell>
          <cell r="J4120"/>
          <cell r="K4120"/>
          <cell r="L4120"/>
          <cell r="M4120"/>
          <cell r="N4120"/>
          <cell r="O4120"/>
          <cell r="P4120"/>
          <cell r="Q4120"/>
          <cell r="R4120"/>
          <cell r="S4120"/>
          <cell r="T4120"/>
          <cell r="W4120"/>
          <cell r="X4120">
            <v>38899</v>
          </cell>
          <cell r="Y4120">
            <v>9.9999999999999645</v>
          </cell>
          <cell r="Z4120">
            <v>4.5</v>
          </cell>
          <cell r="AC4120">
            <v>0</v>
          </cell>
        </row>
        <row r="4121">
          <cell r="A4121">
            <v>38906</v>
          </cell>
          <cell r="B4121">
            <v>170000</v>
          </cell>
          <cell r="C4121"/>
          <cell r="D4121"/>
          <cell r="E4121">
            <v>4.4000000000000004</v>
          </cell>
          <cell r="F4121">
            <v>4.5</v>
          </cell>
          <cell r="G4121">
            <v>4.43</v>
          </cell>
          <cell r="H4121">
            <v>753100</v>
          </cell>
          <cell r="I4121">
            <v>170000</v>
          </cell>
          <cell r="J4121"/>
          <cell r="K4121"/>
          <cell r="L4121"/>
          <cell r="M4121"/>
          <cell r="N4121"/>
          <cell r="O4121"/>
          <cell r="P4121"/>
          <cell r="Q4121"/>
          <cell r="R4121"/>
          <cell r="S4121"/>
          <cell r="T4121"/>
          <cell r="W4121"/>
          <cell r="X4121" t="str">
            <v>Sin movimiento</v>
          </cell>
          <cell r="Y4121">
            <v>9.9999999999999645</v>
          </cell>
          <cell r="Z4121">
            <v>4.5</v>
          </cell>
          <cell r="AC4121">
            <v>0</v>
          </cell>
        </row>
        <row r="4122">
          <cell r="A4122">
            <v>38907</v>
          </cell>
          <cell r="B4122">
            <v>170000</v>
          </cell>
          <cell r="C4122"/>
          <cell r="D4122"/>
          <cell r="E4122">
            <v>4.4000000000000004</v>
          </cell>
          <cell r="F4122">
            <v>4.5</v>
          </cell>
          <cell r="G4122">
            <v>4.43</v>
          </cell>
          <cell r="H4122">
            <v>753100</v>
          </cell>
          <cell r="I4122">
            <v>170000</v>
          </cell>
          <cell r="J4122"/>
          <cell r="K4122"/>
          <cell r="L4122"/>
          <cell r="M4122"/>
          <cell r="N4122"/>
          <cell r="O4122"/>
          <cell r="P4122"/>
          <cell r="Q4122"/>
          <cell r="R4122"/>
          <cell r="S4122"/>
          <cell r="T4122"/>
          <cell r="W4122"/>
          <cell r="X4122" t="str">
            <v>Sin movimiento</v>
          </cell>
          <cell r="Y4122">
            <v>9.9999999999999645</v>
          </cell>
          <cell r="Z4122">
            <v>4.5</v>
          </cell>
          <cell r="AC4122">
            <v>0</v>
          </cell>
        </row>
        <row r="4123">
          <cell r="A4123">
            <v>38908</v>
          </cell>
          <cell r="B4123">
            <v>121000</v>
          </cell>
          <cell r="C4123"/>
          <cell r="D4123"/>
          <cell r="E4123">
            <v>4.4000000000000004</v>
          </cell>
          <cell r="F4123">
            <v>4.5</v>
          </cell>
          <cell r="G4123">
            <v>4.45</v>
          </cell>
          <cell r="H4123">
            <v>538450</v>
          </cell>
          <cell r="I4123">
            <v>121000</v>
          </cell>
          <cell r="J4123"/>
          <cell r="K4123"/>
          <cell r="L4123"/>
          <cell r="M4123"/>
          <cell r="N4123"/>
          <cell r="O4123"/>
          <cell r="P4123"/>
          <cell r="Q4123"/>
          <cell r="R4123"/>
          <cell r="S4123"/>
          <cell r="T4123"/>
          <cell r="W4123"/>
          <cell r="X4123">
            <v>38899</v>
          </cell>
          <cell r="Y4123">
            <v>9.9999999999999645</v>
          </cell>
          <cell r="Z4123">
            <v>4.5</v>
          </cell>
          <cell r="AC4123">
            <v>0</v>
          </cell>
        </row>
        <row r="4124">
          <cell r="A4124">
            <v>38909</v>
          </cell>
          <cell r="B4124">
            <v>111500</v>
          </cell>
          <cell r="C4124"/>
          <cell r="D4124"/>
          <cell r="E4124">
            <v>4.45</v>
          </cell>
          <cell r="F4124">
            <v>4.5</v>
          </cell>
          <cell r="G4124">
            <v>4.46</v>
          </cell>
          <cell r="H4124">
            <v>497290</v>
          </cell>
          <cell r="I4124">
            <v>111500</v>
          </cell>
          <cell r="J4124"/>
          <cell r="K4124"/>
          <cell r="L4124"/>
          <cell r="M4124"/>
          <cell r="N4124"/>
          <cell r="O4124"/>
          <cell r="P4124"/>
          <cell r="Q4124"/>
          <cell r="R4124"/>
          <cell r="S4124"/>
          <cell r="T4124"/>
          <cell r="W4124"/>
          <cell r="X4124">
            <v>38899</v>
          </cell>
          <cell r="Y4124">
            <v>4.9999999999999822</v>
          </cell>
          <cell r="Z4124">
            <v>4.5</v>
          </cell>
          <cell r="AC4124">
            <v>0</v>
          </cell>
        </row>
        <row r="4125">
          <cell r="A4125">
            <v>38910</v>
          </cell>
          <cell r="B4125">
            <v>162000</v>
          </cell>
          <cell r="C4125"/>
          <cell r="D4125"/>
          <cell r="E4125">
            <v>4.4000000000000004</v>
          </cell>
          <cell r="F4125">
            <v>4.5</v>
          </cell>
          <cell r="G4125">
            <v>4.45</v>
          </cell>
          <cell r="H4125">
            <v>720900</v>
          </cell>
          <cell r="I4125">
            <v>162000</v>
          </cell>
          <cell r="J4125"/>
          <cell r="K4125"/>
          <cell r="L4125"/>
          <cell r="M4125"/>
          <cell r="N4125"/>
          <cell r="O4125"/>
          <cell r="P4125"/>
          <cell r="Q4125"/>
          <cell r="R4125"/>
          <cell r="S4125"/>
          <cell r="T4125"/>
          <cell r="W4125"/>
          <cell r="X4125">
            <v>38899</v>
          </cell>
          <cell r="Y4125">
            <v>9.9999999999999645</v>
          </cell>
          <cell r="Z4125">
            <v>4.5</v>
          </cell>
          <cell r="AC4125">
            <v>0</v>
          </cell>
        </row>
        <row r="4126">
          <cell r="A4126">
            <v>38911</v>
          </cell>
          <cell r="B4126">
            <v>148000</v>
          </cell>
          <cell r="C4126"/>
          <cell r="D4126"/>
          <cell r="E4126">
            <v>4.45</v>
          </cell>
          <cell r="F4126">
            <v>4.45</v>
          </cell>
          <cell r="G4126">
            <v>4.45</v>
          </cell>
          <cell r="H4126">
            <v>658600</v>
          </cell>
          <cell r="I4126">
            <v>148000</v>
          </cell>
          <cell r="J4126"/>
          <cell r="K4126"/>
          <cell r="L4126"/>
          <cell r="M4126"/>
          <cell r="N4126"/>
          <cell r="O4126"/>
          <cell r="P4126"/>
          <cell r="Q4126"/>
          <cell r="R4126"/>
          <cell r="S4126"/>
          <cell r="T4126"/>
          <cell r="W4126"/>
          <cell r="X4126">
            <v>38899</v>
          </cell>
          <cell r="Y4126">
            <v>0</v>
          </cell>
          <cell r="Z4126">
            <v>4.5</v>
          </cell>
          <cell r="AC4126">
            <v>-4.9999999999999822</v>
          </cell>
        </row>
        <row r="4127">
          <cell r="A4127">
            <v>38912</v>
          </cell>
          <cell r="B4127">
            <v>188500</v>
          </cell>
          <cell r="C4127"/>
          <cell r="D4127"/>
          <cell r="E4127">
            <v>4.4000000000000004</v>
          </cell>
          <cell r="F4127">
            <v>4.5</v>
          </cell>
          <cell r="G4127">
            <v>4.42</v>
          </cell>
          <cell r="H4127">
            <v>833170</v>
          </cell>
          <cell r="I4127">
            <v>188500</v>
          </cell>
          <cell r="J4127"/>
          <cell r="K4127"/>
          <cell r="L4127"/>
          <cell r="M4127"/>
          <cell r="N4127"/>
          <cell r="O4127"/>
          <cell r="P4127"/>
          <cell r="Q4127"/>
          <cell r="R4127"/>
          <cell r="S4127"/>
          <cell r="T4127"/>
          <cell r="W4127"/>
          <cell r="X4127">
            <v>38899</v>
          </cell>
          <cell r="Y4127">
            <v>9.9999999999999645</v>
          </cell>
          <cell r="Z4127">
            <v>4.5</v>
          </cell>
          <cell r="AC4127">
            <v>0</v>
          </cell>
        </row>
        <row r="4128">
          <cell r="A4128">
            <v>38913</v>
          </cell>
          <cell r="B4128">
            <v>188500</v>
          </cell>
          <cell r="C4128"/>
          <cell r="D4128"/>
          <cell r="E4128">
            <v>4.4000000000000004</v>
          </cell>
          <cell r="F4128">
            <v>4.5</v>
          </cell>
          <cell r="G4128">
            <v>4.42</v>
          </cell>
          <cell r="H4128">
            <v>833170</v>
          </cell>
          <cell r="I4128">
            <v>188500</v>
          </cell>
          <cell r="J4128"/>
          <cell r="K4128"/>
          <cell r="L4128"/>
          <cell r="M4128"/>
          <cell r="N4128"/>
          <cell r="O4128"/>
          <cell r="P4128"/>
          <cell r="Q4128"/>
          <cell r="R4128"/>
          <cell r="S4128"/>
          <cell r="T4128"/>
          <cell r="W4128"/>
          <cell r="X4128" t="str">
            <v>Sin movimiento</v>
          </cell>
          <cell r="Y4128">
            <v>9.9999999999999645</v>
          </cell>
          <cell r="Z4128">
            <v>4.5</v>
          </cell>
          <cell r="AC4128">
            <v>0</v>
          </cell>
        </row>
        <row r="4129">
          <cell r="A4129">
            <v>38914</v>
          </cell>
          <cell r="B4129">
            <v>188500</v>
          </cell>
          <cell r="C4129"/>
          <cell r="D4129"/>
          <cell r="E4129">
            <v>4.4000000000000004</v>
          </cell>
          <cell r="F4129">
            <v>4.5</v>
          </cell>
          <cell r="G4129">
            <v>4.42</v>
          </cell>
          <cell r="H4129">
            <v>833170</v>
          </cell>
          <cell r="I4129">
            <v>188500</v>
          </cell>
          <cell r="J4129"/>
          <cell r="K4129"/>
          <cell r="L4129"/>
          <cell r="M4129"/>
          <cell r="N4129"/>
          <cell r="O4129"/>
          <cell r="P4129"/>
          <cell r="Q4129"/>
          <cell r="R4129"/>
          <cell r="S4129"/>
          <cell r="T4129"/>
          <cell r="W4129"/>
          <cell r="X4129" t="str">
            <v>Sin movimiento</v>
          </cell>
          <cell r="Y4129">
            <v>9.9999999999999645</v>
          </cell>
          <cell r="Z4129">
            <v>4.5</v>
          </cell>
          <cell r="AC4129">
            <v>0</v>
          </cell>
        </row>
        <row r="4130">
          <cell r="A4130">
            <v>38915</v>
          </cell>
          <cell r="B4130">
            <v>255300</v>
          </cell>
          <cell r="C4130"/>
          <cell r="D4130"/>
          <cell r="E4130">
            <v>4.45</v>
          </cell>
          <cell r="F4130">
            <v>4.5999999999999996</v>
          </cell>
          <cell r="G4130">
            <v>4.47</v>
          </cell>
          <cell r="H4130">
            <v>1141191</v>
          </cell>
          <cell r="I4130">
            <v>255300</v>
          </cell>
          <cell r="J4130"/>
          <cell r="K4130"/>
          <cell r="L4130"/>
          <cell r="M4130"/>
          <cell r="N4130"/>
          <cell r="O4130"/>
          <cell r="P4130"/>
          <cell r="Q4130"/>
          <cell r="R4130"/>
          <cell r="S4130"/>
          <cell r="T4130"/>
          <cell r="W4130"/>
          <cell r="X4130">
            <v>38899</v>
          </cell>
          <cell r="Y4130">
            <v>14.999999999999947</v>
          </cell>
          <cell r="Z4130">
            <v>4.5</v>
          </cell>
          <cell r="AC4130">
            <v>9.9999999999999645</v>
          </cell>
        </row>
        <row r="4131">
          <cell r="A4131">
            <v>38916</v>
          </cell>
          <cell r="B4131">
            <v>101000</v>
          </cell>
          <cell r="C4131"/>
          <cell r="D4131"/>
          <cell r="E4131">
            <v>4.45</v>
          </cell>
          <cell r="F4131">
            <v>4.5</v>
          </cell>
          <cell r="G4131">
            <v>4.49</v>
          </cell>
          <cell r="H4131">
            <v>453490</v>
          </cell>
          <cell r="I4131">
            <v>101000</v>
          </cell>
          <cell r="J4131"/>
          <cell r="K4131"/>
          <cell r="L4131"/>
          <cell r="M4131"/>
          <cell r="N4131"/>
          <cell r="O4131"/>
          <cell r="P4131"/>
          <cell r="Q4131"/>
          <cell r="R4131"/>
          <cell r="S4131"/>
          <cell r="T4131"/>
          <cell r="W4131"/>
          <cell r="X4131">
            <v>38899</v>
          </cell>
          <cell r="Y4131">
            <v>4.9999999999999822</v>
          </cell>
          <cell r="Z4131">
            <v>4.5</v>
          </cell>
          <cell r="AC4131">
            <v>0</v>
          </cell>
        </row>
        <row r="4132">
          <cell r="A4132">
            <v>38917</v>
          </cell>
          <cell r="B4132">
            <v>144000</v>
          </cell>
          <cell r="C4132"/>
          <cell r="D4132"/>
          <cell r="E4132">
            <v>4.5</v>
          </cell>
          <cell r="F4132">
            <v>4.55</v>
          </cell>
          <cell r="G4132">
            <v>4.5199999999999996</v>
          </cell>
          <cell r="H4132">
            <v>650879.99999999988</v>
          </cell>
          <cell r="I4132">
            <v>144000</v>
          </cell>
          <cell r="J4132"/>
          <cell r="K4132"/>
          <cell r="L4132"/>
          <cell r="M4132"/>
          <cell r="N4132"/>
          <cell r="O4132"/>
          <cell r="P4132"/>
          <cell r="Q4132"/>
          <cell r="R4132"/>
          <cell r="S4132"/>
          <cell r="T4132"/>
          <cell r="W4132"/>
          <cell r="X4132">
            <v>38899</v>
          </cell>
          <cell r="Y4132">
            <v>4.9999999999999822</v>
          </cell>
          <cell r="Z4132">
            <v>4.5</v>
          </cell>
          <cell r="AC4132">
            <v>4.9999999999999822</v>
          </cell>
        </row>
        <row r="4133">
          <cell r="A4133">
            <v>38918</v>
          </cell>
          <cell r="B4133">
            <v>112000</v>
          </cell>
          <cell r="C4133"/>
          <cell r="D4133"/>
          <cell r="E4133">
            <v>4.5</v>
          </cell>
          <cell r="F4133">
            <v>4.55</v>
          </cell>
          <cell r="G4133">
            <v>4.53</v>
          </cell>
          <cell r="H4133">
            <v>507360</v>
          </cell>
          <cell r="I4133">
            <v>112000</v>
          </cell>
          <cell r="J4133"/>
          <cell r="K4133"/>
          <cell r="L4133"/>
          <cell r="M4133"/>
          <cell r="N4133"/>
          <cell r="O4133"/>
          <cell r="P4133"/>
          <cell r="Q4133"/>
          <cell r="R4133"/>
          <cell r="S4133"/>
          <cell r="T4133"/>
          <cell r="W4133"/>
          <cell r="X4133">
            <v>38899</v>
          </cell>
          <cell r="Y4133">
            <v>4.9999999999999822</v>
          </cell>
          <cell r="Z4133">
            <v>4.5</v>
          </cell>
          <cell r="AC4133">
            <v>4.9999999999999822</v>
          </cell>
        </row>
        <row r="4134">
          <cell r="A4134">
            <v>38919</v>
          </cell>
          <cell r="B4134">
            <v>200000</v>
          </cell>
          <cell r="C4134"/>
          <cell r="D4134"/>
          <cell r="E4134">
            <v>4.5</v>
          </cell>
          <cell r="F4134">
            <v>4.55</v>
          </cell>
          <cell r="G4134">
            <v>4.5199999999999996</v>
          </cell>
          <cell r="H4134">
            <v>903999.99999999988</v>
          </cell>
          <cell r="I4134">
            <v>200000</v>
          </cell>
          <cell r="J4134"/>
          <cell r="K4134"/>
          <cell r="L4134"/>
          <cell r="M4134"/>
          <cell r="N4134"/>
          <cell r="O4134"/>
          <cell r="P4134"/>
          <cell r="Q4134"/>
          <cell r="R4134"/>
          <cell r="S4134"/>
          <cell r="T4134"/>
          <cell r="W4134"/>
          <cell r="X4134">
            <v>38899</v>
          </cell>
          <cell r="Y4134">
            <v>4.9999999999999822</v>
          </cell>
          <cell r="Z4134">
            <v>4.5</v>
          </cell>
          <cell r="AC4134">
            <v>4.9999999999999822</v>
          </cell>
        </row>
        <row r="4135">
          <cell r="A4135">
            <v>38920</v>
          </cell>
          <cell r="B4135">
            <v>200000</v>
          </cell>
          <cell r="C4135"/>
          <cell r="D4135"/>
          <cell r="E4135">
            <v>4.5</v>
          </cell>
          <cell r="F4135">
            <v>4.55</v>
          </cell>
          <cell r="G4135">
            <v>4.5199999999999996</v>
          </cell>
          <cell r="H4135">
            <v>903999.99999999988</v>
          </cell>
          <cell r="I4135">
            <v>200000</v>
          </cell>
          <cell r="J4135"/>
          <cell r="K4135"/>
          <cell r="L4135"/>
          <cell r="M4135"/>
          <cell r="N4135"/>
          <cell r="O4135"/>
          <cell r="P4135"/>
          <cell r="Q4135"/>
          <cell r="R4135"/>
          <cell r="S4135"/>
          <cell r="T4135"/>
          <cell r="W4135"/>
          <cell r="X4135" t="str">
            <v>Sin movimiento</v>
          </cell>
          <cell r="Y4135">
            <v>4.9999999999999822</v>
          </cell>
          <cell r="Z4135">
            <v>4.5</v>
          </cell>
          <cell r="AC4135">
            <v>4.9999999999999822</v>
          </cell>
        </row>
        <row r="4136">
          <cell r="A4136">
            <v>38921</v>
          </cell>
          <cell r="B4136">
            <v>200000</v>
          </cell>
          <cell r="C4136"/>
          <cell r="D4136"/>
          <cell r="E4136">
            <v>4.5</v>
          </cell>
          <cell r="F4136">
            <v>4.55</v>
          </cell>
          <cell r="G4136">
            <v>4.5199999999999996</v>
          </cell>
          <cell r="H4136">
            <v>903999.99999999988</v>
          </cell>
          <cell r="I4136">
            <v>200000</v>
          </cell>
          <cell r="J4136"/>
          <cell r="K4136"/>
          <cell r="L4136"/>
          <cell r="M4136"/>
          <cell r="N4136"/>
          <cell r="O4136"/>
          <cell r="P4136"/>
          <cell r="Q4136"/>
          <cell r="R4136"/>
          <cell r="S4136"/>
          <cell r="T4136"/>
          <cell r="W4136"/>
          <cell r="X4136" t="str">
            <v>Sin movimiento</v>
          </cell>
          <cell r="Y4136">
            <v>4.9999999999999822</v>
          </cell>
          <cell r="Z4136">
            <v>4.5</v>
          </cell>
          <cell r="AC4136">
            <v>4.9999999999999822</v>
          </cell>
        </row>
        <row r="4137">
          <cell r="A4137">
            <v>38922</v>
          </cell>
          <cell r="B4137">
            <v>121500</v>
          </cell>
          <cell r="C4137"/>
          <cell r="D4137"/>
          <cell r="E4137">
            <v>4.55</v>
          </cell>
          <cell r="F4137">
            <v>5.05</v>
          </cell>
          <cell r="G4137">
            <v>4.62</v>
          </cell>
          <cell r="H4137">
            <v>561330</v>
          </cell>
          <cell r="I4137">
            <v>121500</v>
          </cell>
          <cell r="J4137"/>
          <cell r="K4137"/>
          <cell r="L4137"/>
          <cell r="M4137"/>
          <cell r="N4137"/>
          <cell r="O4137"/>
          <cell r="P4137"/>
          <cell r="Q4137"/>
          <cell r="R4137"/>
          <cell r="S4137"/>
          <cell r="T4137"/>
          <cell r="W4137"/>
          <cell r="X4137">
            <v>38899</v>
          </cell>
          <cell r="Y4137">
            <v>50</v>
          </cell>
          <cell r="Z4137">
            <v>4.5</v>
          </cell>
          <cell r="AC4137">
            <v>54.999999999999986</v>
          </cell>
        </row>
        <row r="4138">
          <cell r="A4138">
            <v>38923</v>
          </cell>
          <cell r="B4138">
            <v>99000</v>
          </cell>
          <cell r="C4138"/>
          <cell r="D4138"/>
          <cell r="E4138">
            <v>4.5</v>
          </cell>
          <cell r="F4138">
            <v>4.6500000000000004</v>
          </cell>
          <cell r="G4138">
            <v>4.5999999999999996</v>
          </cell>
          <cell r="H4138">
            <v>455399.99999999994</v>
          </cell>
          <cell r="I4138">
            <v>99000</v>
          </cell>
          <cell r="J4138"/>
          <cell r="K4138"/>
          <cell r="L4138"/>
          <cell r="M4138"/>
          <cell r="N4138"/>
          <cell r="O4138"/>
          <cell r="P4138"/>
          <cell r="Q4138"/>
          <cell r="R4138"/>
          <cell r="S4138"/>
          <cell r="T4138"/>
          <cell r="W4138"/>
          <cell r="X4138">
            <v>38899</v>
          </cell>
          <cell r="Y4138">
            <v>15.000000000000036</v>
          </cell>
          <cell r="Z4138">
            <v>4.5</v>
          </cell>
          <cell r="AC4138">
            <v>15.000000000000036</v>
          </cell>
        </row>
        <row r="4139">
          <cell r="A4139">
            <v>38924</v>
          </cell>
          <cell r="B4139">
            <v>97500</v>
          </cell>
          <cell r="C4139"/>
          <cell r="D4139"/>
          <cell r="E4139">
            <v>4.5</v>
          </cell>
          <cell r="F4139">
            <v>4.5999999999999996</v>
          </cell>
          <cell r="G4139">
            <v>4.59</v>
          </cell>
          <cell r="H4139">
            <v>447525</v>
          </cell>
          <cell r="I4139">
            <v>97500</v>
          </cell>
          <cell r="J4139"/>
          <cell r="K4139"/>
          <cell r="L4139"/>
          <cell r="M4139"/>
          <cell r="N4139"/>
          <cell r="O4139"/>
          <cell r="P4139"/>
          <cell r="Q4139"/>
          <cell r="R4139"/>
          <cell r="S4139"/>
          <cell r="T4139"/>
          <cell r="W4139"/>
          <cell r="X4139">
            <v>38899</v>
          </cell>
          <cell r="Y4139">
            <v>9.9999999999999645</v>
          </cell>
          <cell r="Z4139">
            <v>4.5</v>
          </cell>
          <cell r="AC4139">
            <v>9.9999999999999645</v>
          </cell>
        </row>
        <row r="4140">
          <cell r="A4140">
            <v>38925</v>
          </cell>
          <cell r="B4140">
            <v>77400</v>
          </cell>
          <cell r="C4140"/>
          <cell r="D4140"/>
          <cell r="E4140">
            <v>4.5</v>
          </cell>
          <cell r="F4140">
            <v>4.7</v>
          </cell>
          <cell r="G4140">
            <v>4.59</v>
          </cell>
          <cell r="H4140">
            <v>355266</v>
          </cell>
          <cell r="I4140">
            <v>77400</v>
          </cell>
          <cell r="J4140"/>
          <cell r="K4140"/>
          <cell r="L4140"/>
          <cell r="M4140"/>
          <cell r="N4140"/>
          <cell r="O4140"/>
          <cell r="P4140"/>
          <cell r="Q4140"/>
          <cell r="R4140"/>
          <cell r="S4140"/>
          <cell r="T4140"/>
          <cell r="W4140"/>
          <cell r="X4140">
            <v>38899</v>
          </cell>
          <cell r="Y4140">
            <v>20.000000000000018</v>
          </cell>
          <cell r="Z4140">
            <v>4.5</v>
          </cell>
          <cell r="AC4140">
            <v>20.000000000000018</v>
          </cell>
        </row>
        <row r="4141">
          <cell r="A4141">
            <v>38926</v>
          </cell>
          <cell r="B4141">
            <v>77400</v>
          </cell>
          <cell r="C4141"/>
          <cell r="D4141"/>
          <cell r="E4141">
            <v>4.5</v>
          </cell>
          <cell r="F4141">
            <v>4.7</v>
          </cell>
          <cell r="G4141">
            <v>4.59</v>
          </cell>
          <cell r="H4141">
            <v>355266</v>
          </cell>
          <cell r="I4141">
            <v>77400</v>
          </cell>
          <cell r="J4141"/>
          <cell r="K4141"/>
          <cell r="L4141"/>
          <cell r="M4141"/>
          <cell r="N4141"/>
          <cell r="O4141"/>
          <cell r="P4141"/>
          <cell r="Q4141"/>
          <cell r="R4141"/>
          <cell r="S4141"/>
          <cell r="T4141"/>
          <cell r="W4141"/>
          <cell r="X4141">
            <v>38899</v>
          </cell>
          <cell r="Y4141">
            <v>20.000000000000018</v>
          </cell>
          <cell r="Z4141">
            <v>4.5</v>
          </cell>
          <cell r="AC4141">
            <v>20.000000000000018</v>
          </cell>
        </row>
        <row r="4142">
          <cell r="A4142">
            <v>38927</v>
          </cell>
          <cell r="B4142">
            <v>77400</v>
          </cell>
          <cell r="C4142"/>
          <cell r="D4142"/>
          <cell r="E4142">
            <v>4.5</v>
          </cell>
          <cell r="F4142">
            <v>4.7</v>
          </cell>
          <cell r="G4142">
            <v>4.59</v>
          </cell>
          <cell r="H4142">
            <v>355266</v>
          </cell>
          <cell r="I4142">
            <v>77400</v>
          </cell>
          <cell r="J4142"/>
          <cell r="K4142"/>
          <cell r="L4142"/>
          <cell r="M4142"/>
          <cell r="N4142"/>
          <cell r="O4142"/>
          <cell r="P4142"/>
          <cell r="Q4142"/>
          <cell r="R4142"/>
          <cell r="S4142"/>
          <cell r="T4142"/>
          <cell r="W4142"/>
          <cell r="X4142" t="str">
            <v>Sin movimiento</v>
          </cell>
          <cell r="Y4142">
            <v>20.000000000000018</v>
          </cell>
          <cell r="Z4142">
            <v>4.5</v>
          </cell>
          <cell r="AC4142">
            <v>20.000000000000018</v>
          </cell>
        </row>
        <row r="4143">
          <cell r="A4143">
            <v>38928</v>
          </cell>
          <cell r="B4143">
            <v>77400</v>
          </cell>
          <cell r="C4143"/>
          <cell r="D4143"/>
          <cell r="E4143">
            <v>4.5</v>
          </cell>
          <cell r="F4143">
            <v>4.7</v>
          </cell>
          <cell r="G4143">
            <v>4.59</v>
          </cell>
          <cell r="H4143">
            <v>355266</v>
          </cell>
          <cell r="I4143">
            <v>77400</v>
          </cell>
          <cell r="J4143"/>
          <cell r="K4143"/>
          <cell r="L4143"/>
          <cell r="M4143"/>
          <cell r="N4143"/>
          <cell r="O4143"/>
          <cell r="P4143"/>
          <cell r="Q4143"/>
          <cell r="R4143"/>
          <cell r="S4143"/>
          <cell r="T4143"/>
          <cell r="W4143"/>
          <cell r="X4143" t="str">
            <v>Sin movimiento</v>
          </cell>
          <cell r="Y4143">
            <v>20.000000000000018</v>
          </cell>
          <cell r="Z4143">
            <v>4.5</v>
          </cell>
          <cell r="AC4143">
            <v>20.000000000000018</v>
          </cell>
        </row>
        <row r="4144">
          <cell r="A4144">
            <v>38929</v>
          </cell>
          <cell r="B4144">
            <v>51500</v>
          </cell>
          <cell r="C4144"/>
          <cell r="D4144"/>
          <cell r="E4144">
            <v>4.5999999999999996</v>
          </cell>
          <cell r="F4144">
            <v>4.5999999999999996</v>
          </cell>
          <cell r="G4144">
            <v>4.5999999999999996</v>
          </cell>
          <cell r="H4144">
            <v>236899.99999999997</v>
          </cell>
          <cell r="I4144">
            <v>51500</v>
          </cell>
          <cell r="J4144">
            <v>18452760</v>
          </cell>
          <cell r="K4144">
            <v>4101400</v>
          </cell>
          <cell r="L4144">
            <v>4.4991368800897256</v>
          </cell>
          <cell r="M4144"/>
          <cell r="N4144"/>
          <cell r="O4144"/>
          <cell r="P4144"/>
          <cell r="Q4144"/>
          <cell r="R4144"/>
          <cell r="S4144"/>
          <cell r="T4144"/>
          <cell r="W4144"/>
          <cell r="X4144">
            <v>38899</v>
          </cell>
          <cell r="Y4144">
            <v>0</v>
          </cell>
          <cell r="Z4144">
            <v>4.5</v>
          </cell>
          <cell r="AC4144">
            <v>9.9999999999999645</v>
          </cell>
        </row>
        <row r="4145">
          <cell r="A4145">
            <v>38930</v>
          </cell>
          <cell r="B4145">
            <v>64000</v>
          </cell>
          <cell r="C4145"/>
          <cell r="D4145"/>
          <cell r="E4145">
            <v>4.5999999999999996</v>
          </cell>
          <cell r="F4145">
            <v>4.6500000000000004</v>
          </cell>
          <cell r="G4145">
            <v>4.6500000000000004</v>
          </cell>
          <cell r="H4145">
            <v>297600</v>
          </cell>
          <cell r="I4145">
            <v>64000</v>
          </cell>
          <cell r="J4145"/>
          <cell r="K4145"/>
          <cell r="L4145"/>
          <cell r="M4145"/>
          <cell r="N4145"/>
          <cell r="O4145"/>
          <cell r="P4145"/>
          <cell r="Q4145"/>
          <cell r="R4145"/>
          <cell r="S4145"/>
          <cell r="T4145"/>
          <cell r="W4145"/>
          <cell r="X4145">
            <v>38930</v>
          </cell>
          <cell r="Y4145">
            <v>5.0000000000000711</v>
          </cell>
          <cell r="Z4145">
            <v>4.5</v>
          </cell>
          <cell r="AC4145">
            <v>15.000000000000036</v>
          </cell>
        </row>
        <row r="4146">
          <cell r="A4146">
            <v>38931</v>
          </cell>
          <cell r="B4146">
            <v>105000</v>
          </cell>
          <cell r="C4146"/>
          <cell r="D4146"/>
          <cell r="E4146">
            <v>4.55</v>
          </cell>
          <cell r="F4146">
            <v>4.6500000000000004</v>
          </cell>
          <cell r="G4146">
            <v>4.63</v>
          </cell>
          <cell r="H4146">
            <v>486150</v>
          </cell>
          <cell r="I4146">
            <v>105000</v>
          </cell>
          <cell r="J4146"/>
          <cell r="K4146"/>
          <cell r="L4146"/>
          <cell r="M4146"/>
          <cell r="N4146"/>
          <cell r="O4146"/>
          <cell r="P4146"/>
          <cell r="Q4146"/>
          <cell r="R4146"/>
          <cell r="S4146"/>
          <cell r="T4146"/>
          <cell r="W4146"/>
          <cell r="X4146">
            <v>38930</v>
          </cell>
          <cell r="Y4146">
            <v>10.000000000000053</v>
          </cell>
          <cell r="Z4146">
            <v>4.5</v>
          </cell>
          <cell r="AC4146">
            <v>15.000000000000036</v>
          </cell>
        </row>
        <row r="4147">
          <cell r="A4147">
            <v>38932</v>
          </cell>
          <cell r="B4147">
            <v>130000</v>
          </cell>
          <cell r="C4147"/>
          <cell r="D4147"/>
          <cell r="E4147">
            <v>4.5</v>
          </cell>
          <cell r="F4147">
            <v>4.55</v>
          </cell>
          <cell r="G4147">
            <v>4.53</v>
          </cell>
          <cell r="H4147">
            <v>588900</v>
          </cell>
          <cell r="I4147">
            <v>130000</v>
          </cell>
          <cell r="J4147"/>
          <cell r="K4147"/>
          <cell r="L4147"/>
          <cell r="M4147"/>
          <cell r="N4147"/>
          <cell r="O4147"/>
          <cell r="P4147"/>
          <cell r="Q4147"/>
          <cell r="R4147"/>
          <cell r="S4147"/>
          <cell r="T4147"/>
          <cell r="W4147"/>
          <cell r="X4147">
            <v>38930</v>
          </cell>
          <cell r="Y4147">
            <v>4.9999999999999822</v>
          </cell>
          <cell r="Z4147">
            <v>4.5</v>
          </cell>
          <cell r="AC4147">
            <v>4.9999999999999822</v>
          </cell>
        </row>
        <row r="4148">
          <cell r="A4148">
            <v>38933</v>
          </cell>
          <cell r="B4148">
            <v>140000</v>
          </cell>
          <cell r="C4148"/>
          <cell r="D4148"/>
          <cell r="E4148">
            <v>4.45</v>
          </cell>
          <cell r="F4148">
            <v>4.5</v>
          </cell>
          <cell r="G4148">
            <v>4.49</v>
          </cell>
          <cell r="H4148">
            <v>628600</v>
          </cell>
          <cell r="I4148">
            <v>140000</v>
          </cell>
          <cell r="J4148"/>
          <cell r="K4148"/>
          <cell r="L4148"/>
          <cell r="M4148"/>
          <cell r="N4148"/>
          <cell r="O4148"/>
          <cell r="P4148"/>
          <cell r="Q4148"/>
          <cell r="R4148"/>
          <cell r="S4148"/>
          <cell r="T4148"/>
          <cell r="W4148"/>
          <cell r="X4148">
            <v>38930</v>
          </cell>
          <cell r="Y4148">
            <v>4.9999999999999822</v>
          </cell>
          <cell r="Z4148">
            <v>4.5</v>
          </cell>
          <cell r="AC4148">
            <v>0</v>
          </cell>
        </row>
        <row r="4149">
          <cell r="A4149">
            <v>38934</v>
          </cell>
          <cell r="B4149">
            <v>140000</v>
          </cell>
          <cell r="C4149"/>
          <cell r="D4149"/>
          <cell r="E4149">
            <v>4.45</v>
          </cell>
          <cell r="F4149">
            <v>4.5</v>
          </cell>
          <cell r="G4149">
            <v>4.49</v>
          </cell>
          <cell r="H4149">
            <v>628600</v>
          </cell>
          <cell r="I4149">
            <v>140000</v>
          </cell>
          <cell r="J4149"/>
          <cell r="K4149"/>
          <cell r="L4149"/>
          <cell r="M4149"/>
          <cell r="N4149"/>
          <cell r="O4149"/>
          <cell r="P4149"/>
          <cell r="Q4149"/>
          <cell r="R4149"/>
          <cell r="S4149"/>
          <cell r="T4149"/>
          <cell r="W4149"/>
          <cell r="X4149" t="str">
            <v>Sin movimiento</v>
          </cell>
          <cell r="Y4149">
            <v>4.9999999999999822</v>
          </cell>
          <cell r="Z4149">
            <v>4.5</v>
          </cell>
          <cell r="AC4149">
            <v>0</v>
          </cell>
        </row>
        <row r="4150">
          <cell r="A4150">
            <v>38935</v>
          </cell>
          <cell r="B4150">
            <v>140000</v>
          </cell>
          <cell r="C4150"/>
          <cell r="D4150"/>
          <cell r="E4150">
            <v>4.45</v>
          </cell>
          <cell r="F4150">
            <v>4.5</v>
          </cell>
          <cell r="G4150">
            <v>4.49</v>
          </cell>
          <cell r="H4150">
            <v>628600</v>
          </cell>
          <cell r="I4150">
            <v>140000</v>
          </cell>
          <cell r="J4150"/>
          <cell r="K4150"/>
          <cell r="L4150"/>
          <cell r="M4150"/>
          <cell r="N4150"/>
          <cell r="O4150"/>
          <cell r="P4150"/>
          <cell r="Q4150"/>
          <cell r="R4150"/>
          <cell r="S4150"/>
          <cell r="T4150"/>
          <cell r="W4150"/>
          <cell r="X4150" t="str">
            <v>Sin movimiento</v>
          </cell>
          <cell r="Y4150">
            <v>4.9999999999999822</v>
          </cell>
          <cell r="Z4150">
            <v>4.5</v>
          </cell>
          <cell r="AC4150">
            <v>0</v>
          </cell>
        </row>
        <row r="4151">
          <cell r="A4151">
            <v>38936</v>
          </cell>
          <cell r="B4151">
            <v>210000</v>
          </cell>
          <cell r="C4151"/>
          <cell r="D4151"/>
          <cell r="E4151">
            <v>4.2</v>
          </cell>
          <cell r="F4151">
            <v>4.45</v>
          </cell>
          <cell r="G4151">
            <v>4.3899999999999997</v>
          </cell>
          <cell r="H4151">
            <v>921899.99999999988</v>
          </cell>
          <cell r="I4151">
            <v>210000</v>
          </cell>
          <cell r="J4151"/>
          <cell r="K4151"/>
          <cell r="L4151"/>
          <cell r="M4151"/>
          <cell r="N4151"/>
          <cell r="O4151"/>
          <cell r="P4151"/>
          <cell r="Q4151"/>
          <cell r="R4151"/>
          <cell r="S4151"/>
          <cell r="T4151"/>
          <cell r="W4151"/>
          <cell r="X4151">
            <v>38930</v>
          </cell>
          <cell r="Y4151">
            <v>25</v>
          </cell>
          <cell r="Z4151">
            <v>4.5</v>
          </cell>
          <cell r="AC4151">
            <v>-4.9999999999999822</v>
          </cell>
        </row>
        <row r="4152">
          <cell r="A4152">
            <v>38937</v>
          </cell>
          <cell r="B4152">
            <v>315000</v>
          </cell>
          <cell r="C4152"/>
          <cell r="D4152"/>
          <cell r="E4152">
            <v>4.3499999999999996</v>
          </cell>
          <cell r="F4152">
            <v>4.5</v>
          </cell>
          <cell r="G4152">
            <v>4.42</v>
          </cell>
          <cell r="H4152">
            <v>1392300</v>
          </cell>
          <cell r="I4152">
            <v>315000</v>
          </cell>
          <cell r="J4152"/>
          <cell r="K4152"/>
          <cell r="L4152"/>
          <cell r="M4152"/>
          <cell r="N4152"/>
          <cell r="O4152"/>
          <cell r="P4152"/>
          <cell r="Q4152"/>
          <cell r="R4152"/>
          <cell r="S4152"/>
          <cell r="T4152"/>
          <cell r="W4152"/>
          <cell r="X4152">
            <v>38930</v>
          </cell>
          <cell r="Y4152">
            <v>15.000000000000036</v>
          </cell>
          <cell r="Z4152">
            <v>4.5</v>
          </cell>
          <cell r="AC4152">
            <v>0</v>
          </cell>
        </row>
        <row r="4153">
          <cell r="A4153">
            <v>38938</v>
          </cell>
          <cell r="B4153">
            <v>243500</v>
          </cell>
          <cell r="C4153"/>
          <cell r="D4153"/>
          <cell r="E4153">
            <v>4.3499999999999996</v>
          </cell>
          <cell r="F4153">
            <v>4.45</v>
          </cell>
          <cell r="G4153">
            <v>4.4000000000000004</v>
          </cell>
          <cell r="H4153">
            <v>1071400</v>
          </cell>
          <cell r="I4153">
            <v>243500</v>
          </cell>
          <cell r="J4153"/>
          <cell r="K4153"/>
          <cell r="L4153"/>
          <cell r="M4153"/>
          <cell r="N4153"/>
          <cell r="O4153"/>
          <cell r="P4153"/>
          <cell r="Q4153"/>
          <cell r="R4153"/>
          <cell r="S4153"/>
          <cell r="T4153"/>
          <cell r="W4153"/>
          <cell r="X4153">
            <v>38930</v>
          </cell>
          <cell r="Y4153">
            <v>10.000000000000053</v>
          </cell>
          <cell r="Z4153">
            <v>4.5</v>
          </cell>
          <cell r="AC4153">
            <v>-4.9999999999999822</v>
          </cell>
        </row>
        <row r="4154">
          <cell r="A4154">
            <v>38939</v>
          </cell>
          <cell r="B4154">
            <v>359000</v>
          </cell>
          <cell r="C4154"/>
          <cell r="D4154"/>
          <cell r="E4154">
            <v>4.4000000000000004</v>
          </cell>
          <cell r="F4154">
            <v>4.45</v>
          </cell>
          <cell r="G4154">
            <v>4.42</v>
          </cell>
          <cell r="H4154">
            <v>1586780</v>
          </cell>
          <cell r="I4154">
            <v>359000</v>
          </cell>
          <cell r="J4154"/>
          <cell r="K4154"/>
          <cell r="L4154"/>
          <cell r="M4154"/>
          <cell r="N4154"/>
          <cell r="O4154"/>
          <cell r="P4154"/>
          <cell r="Q4154"/>
          <cell r="R4154"/>
          <cell r="S4154"/>
          <cell r="T4154"/>
          <cell r="W4154"/>
          <cell r="X4154">
            <v>38930</v>
          </cell>
          <cell r="Y4154">
            <v>4.9999999999999822</v>
          </cell>
          <cell r="Z4154">
            <v>4.5</v>
          </cell>
          <cell r="AC4154">
            <v>-4.9999999999999822</v>
          </cell>
        </row>
        <row r="4155">
          <cell r="A4155">
            <v>38940</v>
          </cell>
          <cell r="B4155">
            <v>364000</v>
          </cell>
          <cell r="C4155"/>
          <cell r="D4155"/>
          <cell r="E4155">
            <v>4.2</v>
          </cell>
          <cell r="F4155">
            <v>4.4000000000000004</v>
          </cell>
          <cell r="G4155">
            <v>4.34</v>
          </cell>
          <cell r="H4155">
            <v>1579760</v>
          </cell>
          <cell r="I4155">
            <v>364000</v>
          </cell>
          <cell r="J4155"/>
          <cell r="K4155"/>
          <cell r="L4155"/>
          <cell r="M4155"/>
          <cell r="N4155"/>
          <cell r="O4155"/>
          <cell r="P4155"/>
          <cell r="Q4155"/>
          <cell r="R4155"/>
          <cell r="S4155"/>
          <cell r="T4155"/>
          <cell r="W4155"/>
          <cell r="X4155">
            <v>38930</v>
          </cell>
          <cell r="Y4155">
            <v>20.000000000000018</v>
          </cell>
          <cell r="Z4155">
            <v>4.5</v>
          </cell>
          <cell r="AC4155">
            <v>-9.9999999999999645</v>
          </cell>
        </row>
        <row r="4156">
          <cell r="A4156">
            <v>38941</v>
          </cell>
          <cell r="B4156">
            <v>364000</v>
          </cell>
          <cell r="C4156"/>
          <cell r="D4156"/>
          <cell r="E4156">
            <v>4.2</v>
          </cell>
          <cell r="F4156">
            <v>4.4000000000000004</v>
          </cell>
          <cell r="G4156">
            <v>4.34</v>
          </cell>
          <cell r="H4156">
            <v>1579760</v>
          </cell>
          <cell r="I4156">
            <v>364000</v>
          </cell>
          <cell r="J4156"/>
          <cell r="K4156"/>
          <cell r="L4156"/>
          <cell r="M4156"/>
          <cell r="N4156"/>
          <cell r="O4156"/>
          <cell r="P4156"/>
          <cell r="Q4156"/>
          <cell r="R4156"/>
          <cell r="S4156"/>
          <cell r="T4156"/>
          <cell r="W4156"/>
          <cell r="X4156" t="str">
            <v>Sin movimiento</v>
          </cell>
          <cell r="Y4156">
            <v>20.000000000000018</v>
          </cell>
          <cell r="Z4156">
            <v>4.5</v>
          </cell>
          <cell r="AC4156">
            <v>-9.9999999999999645</v>
          </cell>
        </row>
        <row r="4157">
          <cell r="A4157">
            <v>38942</v>
          </cell>
          <cell r="B4157">
            <v>364000</v>
          </cell>
          <cell r="C4157"/>
          <cell r="D4157"/>
          <cell r="E4157">
            <v>4.2</v>
          </cell>
          <cell r="F4157">
            <v>4.4000000000000004</v>
          </cell>
          <cell r="G4157">
            <v>4.34</v>
          </cell>
          <cell r="H4157">
            <v>1579760</v>
          </cell>
          <cell r="I4157">
            <v>364000</v>
          </cell>
          <cell r="J4157"/>
          <cell r="K4157"/>
          <cell r="L4157"/>
          <cell r="M4157"/>
          <cell r="N4157"/>
          <cell r="O4157"/>
          <cell r="P4157"/>
          <cell r="Q4157"/>
          <cell r="R4157"/>
          <cell r="S4157"/>
          <cell r="T4157"/>
          <cell r="W4157"/>
          <cell r="X4157" t="str">
            <v>Sin movimiento</v>
          </cell>
          <cell r="Y4157">
            <v>20.000000000000018</v>
          </cell>
          <cell r="Z4157">
            <v>4.5</v>
          </cell>
          <cell r="AC4157">
            <v>-9.9999999999999645</v>
          </cell>
        </row>
        <row r="4158">
          <cell r="A4158">
            <v>38943</v>
          </cell>
          <cell r="B4158">
            <v>143500</v>
          </cell>
          <cell r="C4158"/>
          <cell r="D4158"/>
          <cell r="E4158">
            <v>4.2</v>
          </cell>
          <cell r="F4158">
            <v>4.3499999999999996</v>
          </cell>
          <cell r="G4158">
            <v>4.32</v>
          </cell>
          <cell r="H4158">
            <v>619920</v>
          </cell>
          <cell r="I4158">
            <v>143500</v>
          </cell>
          <cell r="J4158"/>
          <cell r="K4158"/>
          <cell r="L4158"/>
          <cell r="M4158"/>
          <cell r="N4158"/>
          <cell r="O4158"/>
          <cell r="P4158"/>
          <cell r="Q4158"/>
          <cell r="R4158"/>
          <cell r="S4158"/>
          <cell r="T4158"/>
          <cell r="W4158"/>
          <cell r="X4158">
            <v>38930</v>
          </cell>
          <cell r="Y4158">
            <v>14.999999999999947</v>
          </cell>
          <cell r="Z4158">
            <v>4.5</v>
          </cell>
          <cell r="AC4158">
            <v>-15.000000000000036</v>
          </cell>
        </row>
        <row r="4159">
          <cell r="A4159">
            <v>38944</v>
          </cell>
          <cell r="B4159">
            <v>89000</v>
          </cell>
          <cell r="C4159"/>
          <cell r="D4159"/>
          <cell r="E4159">
            <v>4.3</v>
          </cell>
          <cell r="F4159">
            <v>4.4000000000000004</v>
          </cell>
          <cell r="G4159">
            <v>4.3499999999999996</v>
          </cell>
          <cell r="H4159">
            <v>387149.99999999994</v>
          </cell>
          <cell r="I4159">
            <v>89000</v>
          </cell>
          <cell r="J4159"/>
          <cell r="K4159"/>
          <cell r="L4159"/>
          <cell r="M4159"/>
          <cell r="N4159"/>
          <cell r="O4159"/>
          <cell r="P4159"/>
          <cell r="Q4159"/>
          <cell r="R4159"/>
          <cell r="S4159"/>
          <cell r="T4159"/>
          <cell r="W4159"/>
          <cell r="X4159">
            <v>38930</v>
          </cell>
          <cell r="Y4159">
            <v>10.000000000000053</v>
          </cell>
          <cell r="Z4159">
            <v>4.5</v>
          </cell>
          <cell r="AC4159">
            <v>-9.9999999999999645</v>
          </cell>
        </row>
        <row r="4160">
          <cell r="A4160">
            <v>38945</v>
          </cell>
          <cell r="B4160">
            <v>148000</v>
          </cell>
          <cell r="C4160"/>
          <cell r="D4160"/>
          <cell r="E4160">
            <v>4.25</v>
          </cell>
          <cell r="F4160">
            <v>4.3499999999999996</v>
          </cell>
          <cell r="G4160">
            <v>4.33</v>
          </cell>
          <cell r="H4160">
            <v>640840</v>
          </cell>
          <cell r="I4160">
            <v>148000</v>
          </cell>
          <cell r="J4160"/>
          <cell r="K4160"/>
          <cell r="L4160"/>
          <cell r="M4160"/>
          <cell r="N4160"/>
          <cell r="O4160"/>
          <cell r="P4160"/>
          <cell r="Q4160"/>
          <cell r="R4160"/>
          <cell r="S4160"/>
          <cell r="T4160"/>
          <cell r="W4160"/>
          <cell r="X4160">
            <v>38930</v>
          </cell>
          <cell r="Y4160">
            <v>9.9999999999999645</v>
          </cell>
          <cell r="Z4160">
            <v>4.5</v>
          </cell>
          <cell r="AC4160">
            <v>-15.000000000000036</v>
          </cell>
        </row>
        <row r="4161">
          <cell r="A4161">
            <v>38946</v>
          </cell>
          <cell r="B4161">
            <v>108500</v>
          </cell>
          <cell r="C4161"/>
          <cell r="D4161"/>
          <cell r="E4161">
            <v>4.1500000000000004</v>
          </cell>
          <cell r="F4161">
            <v>4.3499999999999996</v>
          </cell>
          <cell r="G4161">
            <v>4.28</v>
          </cell>
          <cell r="H4161">
            <v>464380</v>
          </cell>
          <cell r="I4161">
            <v>108500</v>
          </cell>
          <cell r="J4161"/>
          <cell r="K4161"/>
          <cell r="L4161"/>
          <cell r="M4161"/>
          <cell r="N4161"/>
          <cell r="O4161"/>
          <cell r="P4161"/>
          <cell r="Q4161"/>
          <cell r="R4161"/>
          <cell r="S4161"/>
          <cell r="T4161"/>
          <cell r="W4161"/>
          <cell r="X4161">
            <v>38930</v>
          </cell>
          <cell r="Y4161">
            <v>19.999999999999929</v>
          </cell>
          <cell r="Z4161">
            <v>4.5</v>
          </cell>
          <cell r="AC4161">
            <v>-15.000000000000036</v>
          </cell>
        </row>
        <row r="4162">
          <cell r="A4162">
            <v>38947</v>
          </cell>
          <cell r="B4162">
            <v>216700</v>
          </cell>
          <cell r="C4162"/>
          <cell r="D4162"/>
          <cell r="E4162">
            <v>4.3</v>
          </cell>
          <cell r="F4162">
            <v>4.5</v>
          </cell>
          <cell r="G4162">
            <v>4.42</v>
          </cell>
          <cell r="H4162">
            <v>957814</v>
          </cell>
          <cell r="I4162">
            <v>216700</v>
          </cell>
          <cell r="J4162"/>
          <cell r="K4162"/>
          <cell r="L4162"/>
          <cell r="M4162"/>
          <cell r="N4162"/>
          <cell r="O4162"/>
          <cell r="P4162"/>
          <cell r="Q4162"/>
          <cell r="R4162"/>
          <cell r="S4162"/>
          <cell r="T4162"/>
          <cell r="W4162"/>
          <cell r="X4162">
            <v>38930</v>
          </cell>
          <cell r="Y4162">
            <v>20.000000000000018</v>
          </cell>
          <cell r="Z4162">
            <v>4.5</v>
          </cell>
          <cell r="AC4162">
            <v>0</v>
          </cell>
        </row>
        <row r="4163">
          <cell r="A4163">
            <v>38948</v>
          </cell>
          <cell r="B4163">
            <v>216700</v>
          </cell>
          <cell r="C4163"/>
          <cell r="D4163"/>
          <cell r="E4163">
            <v>4.3</v>
          </cell>
          <cell r="F4163">
            <v>4.5</v>
          </cell>
          <cell r="G4163">
            <v>4.42</v>
          </cell>
          <cell r="H4163">
            <v>957814</v>
          </cell>
          <cell r="I4163">
            <v>216700</v>
          </cell>
          <cell r="J4163"/>
          <cell r="K4163"/>
          <cell r="L4163"/>
          <cell r="M4163"/>
          <cell r="N4163"/>
          <cell r="O4163"/>
          <cell r="P4163"/>
          <cell r="Q4163"/>
          <cell r="R4163"/>
          <cell r="S4163"/>
          <cell r="T4163"/>
          <cell r="W4163"/>
          <cell r="X4163" t="str">
            <v>Sin movimiento</v>
          </cell>
          <cell r="Y4163">
            <v>20.000000000000018</v>
          </cell>
          <cell r="Z4163">
            <v>4.5</v>
          </cell>
          <cell r="AC4163">
            <v>0</v>
          </cell>
        </row>
        <row r="4164">
          <cell r="A4164">
            <v>38949</v>
          </cell>
          <cell r="B4164">
            <v>216700</v>
          </cell>
          <cell r="C4164"/>
          <cell r="D4164"/>
          <cell r="E4164">
            <v>4.3</v>
          </cell>
          <cell r="F4164">
            <v>4.5</v>
          </cell>
          <cell r="G4164">
            <v>4.42</v>
          </cell>
          <cell r="H4164">
            <v>957814</v>
          </cell>
          <cell r="I4164">
            <v>216700</v>
          </cell>
          <cell r="J4164"/>
          <cell r="K4164"/>
          <cell r="L4164"/>
          <cell r="M4164"/>
          <cell r="N4164"/>
          <cell r="O4164"/>
          <cell r="P4164"/>
          <cell r="Q4164"/>
          <cell r="R4164"/>
          <cell r="S4164"/>
          <cell r="T4164"/>
          <cell r="W4164"/>
          <cell r="X4164" t="str">
            <v>Sin movimiento</v>
          </cell>
          <cell r="Y4164">
            <v>20.000000000000018</v>
          </cell>
          <cell r="Z4164">
            <v>4.5</v>
          </cell>
          <cell r="AC4164">
            <v>0</v>
          </cell>
        </row>
        <row r="4165">
          <cell r="A4165">
            <v>38950</v>
          </cell>
          <cell r="B4165">
            <v>137000</v>
          </cell>
          <cell r="C4165"/>
          <cell r="D4165"/>
          <cell r="E4165">
            <v>4.5</v>
          </cell>
          <cell r="F4165">
            <v>4.55</v>
          </cell>
          <cell r="G4165">
            <v>4.5199999999999996</v>
          </cell>
          <cell r="H4165">
            <v>619239.99999999988</v>
          </cell>
          <cell r="I4165">
            <v>137000</v>
          </cell>
          <cell r="J4165"/>
          <cell r="K4165"/>
          <cell r="L4165"/>
          <cell r="M4165"/>
          <cell r="N4165"/>
          <cell r="O4165"/>
          <cell r="P4165"/>
          <cell r="Q4165"/>
          <cell r="R4165"/>
          <cell r="S4165"/>
          <cell r="T4165"/>
          <cell r="W4165"/>
          <cell r="X4165">
            <v>38930</v>
          </cell>
          <cell r="Y4165">
            <v>4.9999999999999822</v>
          </cell>
          <cell r="Z4165">
            <v>4.5</v>
          </cell>
          <cell r="AC4165">
            <v>4.9999999999999822</v>
          </cell>
        </row>
        <row r="4166">
          <cell r="A4166">
            <v>38951</v>
          </cell>
          <cell r="B4166">
            <v>207000</v>
          </cell>
          <cell r="C4166"/>
          <cell r="D4166"/>
          <cell r="E4166">
            <v>4.5</v>
          </cell>
          <cell r="F4166">
            <v>4.55</v>
          </cell>
          <cell r="G4166">
            <v>4.53</v>
          </cell>
          <cell r="H4166">
            <v>937710</v>
          </cell>
          <cell r="I4166">
            <v>207000</v>
          </cell>
          <cell r="J4166"/>
          <cell r="K4166"/>
          <cell r="L4166"/>
          <cell r="M4166"/>
          <cell r="N4166"/>
          <cell r="O4166"/>
          <cell r="P4166"/>
          <cell r="Q4166"/>
          <cell r="R4166"/>
          <cell r="S4166"/>
          <cell r="T4166"/>
          <cell r="W4166"/>
          <cell r="X4166">
            <v>38930</v>
          </cell>
          <cell r="Y4166">
            <v>4.9999999999999822</v>
          </cell>
          <cell r="Z4166">
            <v>4.5</v>
          </cell>
          <cell r="AC4166">
            <v>4.9999999999999822</v>
          </cell>
        </row>
        <row r="4167">
          <cell r="A4167">
            <v>38952</v>
          </cell>
          <cell r="B4167">
            <v>171500</v>
          </cell>
          <cell r="C4167"/>
          <cell r="D4167"/>
          <cell r="E4167">
            <v>4.5</v>
          </cell>
          <cell r="F4167">
            <v>4.55</v>
          </cell>
          <cell r="G4167">
            <v>4.51</v>
          </cell>
          <cell r="H4167">
            <v>773465</v>
          </cell>
          <cell r="I4167">
            <v>171500</v>
          </cell>
          <cell r="J4167"/>
          <cell r="K4167"/>
          <cell r="L4167"/>
          <cell r="M4167"/>
          <cell r="N4167"/>
          <cell r="O4167"/>
          <cell r="P4167"/>
          <cell r="Q4167"/>
          <cell r="R4167"/>
          <cell r="S4167"/>
          <cell r="T4167"/>
          <cell r="W4167"/>
          <cell r="X4167">
            <v>38930</v>
          </cell>
          <cell r="Y4167">
            <v>4.9999999999999822</v>
          </cell>
          <cell r="Z4167">
            <v>4.5</v>
          </cell>
          <cell r="AC4167">
            <v>4.9999999999999822</v>
          </cell>
        </row>
        <row r="4168">
          <cell r="A4168">
            <v>38953</v>
          </cell>
          <cell r="B4168">
            <v>147000</v>
          </cell>
          <cell r="C4168"/>
          <cell r="D4168"/>
          <cell r="E4168">
            <v>4.3499999999999996</v>
          </cell>
          <cell r="F4168">
            <v>4.55</v>
          </cell>
          <cell r="G4168">
            <v>4.4800000000000004</v>
          </cell>
          <cell r="H4168">
            <v>658560.00000000012</v>
          </cell>
          <cell r="I4168">
            <v>147000</v>
          </cell>
          <cell r="J4168"/>
          <cell r="K4168"/>
          <cell r="L4168"/>
          <cell r="M4168"/>
          <cell r="N4168"/>
          <cell r="O4168"/>
          <cell r="P4168"/>
          <cell r="Q4168"/>
          <cell r="R4168"/>
          <cell r="S4168"/>
          <cell r="T4168"/>
          <cell r="W4168"/>
          <cell r="X4168">
            <v>38930</v>
          </cell>
          <cell r="Y4168">
            <v>20.000000000000018</v>
          </cell>
          <cell r="Z4168">
            <v>4.5</v>
          </cell>
          <cell r="AC4168">
            <v>4.9999999999999822</v>
          </cell>
        </row>
        <row r="4169">
          <cell r="A4169">
            <v>38954</v>
          </cell>
          <cell r="B4169">
            <v>159500</v>
          </cell>
          <cell r="C4169"/>
          <cell r="D4169"/>
          <cell r="E4169">
            <v>4.45</v>
          </cell>
          <cell r="F4169">
            <v>4.55</v>
          </cell>
          <cell r="G4169">
            <v>4.5</v>
          </cell>
          <cell r="H4169">
            <v>717750</v>
          </cell>
          <cell r="I4169">
            <v>159500</v>
          </cell>
          <cell r="J4169"/>
          <cell r="K4169"/>
          <cell r="L4169"/>
          <cell r="M4169"/>
          <cell r="N4169"/>
          <cell r="O4169"/>
          <cell r="P4169"/>
          <cell r="Q4169"/>
          <cell r="R4169"/>
          <cell r="S4169"/>
          <cell r="T4169"/>
          <cell r="W4169"/>
          <cell r="X4169">
            <v>38930</v>
          </cell>
          <cell r="Y4169">
            <v>9.9999999999999645</v>
          </cell>
          <cell r="Z4169">
            <v>4.5</v>
          </cell>
          <cell r="AC4169">
            <v>4.9999999999999822</v>
          </cell>
        </row>
        <row r="4170">
          <cell r="A4170">
            <v>38955</v>
          </cell>
          <cell r="B4170">
            <v>159500</v>
          </cell>
          <cell r="C4170"/>
          <cell r="D4170"/>
          <cell r="E4170">
            <v>4.45</v>
          </cell>
          <cell r="F4170">
            <v>4.55</v>
          </cell>
          <cell r="G4170">
            <v>4.5</v>
          </cell>
          <cell r="H4170">
            <v>717750</v>
          </cell>
          <cell r="I4170">
            <v>159500</v>
          </cell>
          <cell r="J4170"/>
          <cell r="K4170"/>
          <cell r="L4170"/>
          <cell r="M4170"/>
          <cell r="N4170"/>
          <cell r="O4170"/>
          <cell r="P4170"/>
          <cell r="Q4170"/>
          <cell r="R4170"/>
          <cell r="S4170"/>
          <cell r="T4170"/>
          <cell r="W4170"/>
          <cell r="X4170" t="str">
            <v>Sin movimiento</v>
          </cell>
          <cell r="Y4170">
            <v>9.9999999999999645</v>
          </cell>
          <cell r="Z4170">
            <v>4.5</v>
          </cell>
          <cell r="AC4170">
            <v>4.9999999999999822</v>
          </cell>
        </row>
        <row r="4171">
          <cell r="A4171">
            <v>38956</v>
          </cell>
          <cell r="B4171">
            <v>159500</v>
          </cell>
          <cell r="C4171"/>
          <cell r="D4171"/>
          <cell r="E4171">
            <v>4.45</v>
          </cell>
          <cell r="F4171">
            <v>4.55</v>
          </cell>
          <cell r="G4171">
            <v>4.5</v>
          </cell>
          <cell r="H4171">
            <v>717750</v>
          </cell>
          <cell r="I4171">
            <v>159500</v>
          </cell>
          <cell r="J4171"/>
          <cell r="K4171"/>
          <cell r="L4171"/>
          <cell r="M4171"/>
          <cell r="N4171"/>
          <cell r="O4171"/>
          <cell r="P4171"/>
          <cell r="Q4171"/>
          <cell r="R4171"/>
          <cell r="S4171"/>
          <cell r="T4171"/>
          <cell r="W4171"/>
          <cell r="X4171" t="str">
            <v>Sin movimiento</v>
          </cell>
          <cell r="Y4171">
            <v>9.9999999999999645</v>
          </cell>
          <cell r="Z4171">
            <v>4.5</v>
          </cell>
          <cell r="AC4171">
            <v>4.9999999999999822</v>
          </cell>
        </row>
        <row r="4172">
          <cell r="A4172">
            <v>38957</v>
          </cell>
          <cell r="B4172">
            <v>195300</v>
          </cell>
          <cell r="C4172"/>
          <cell r="D4172"/>
          <cell r="E4172">
            <v>4.4000000000000004</v>
          </cell>
          <cell r="F4172">
            <v>4.55</v>
          </cell>
          <cell r="G4172">
            <v>4.46</v>
          </cell>
          <cell r="H4172">
            <v>871038</v>
          </cell>
          <cell r="I4172">
            <v>195300</v>
          </cell>
          <cell r="J4172"/>
          <cell r="K4172"/>
          <cell r="L4172"/>
          <cell r="M4172"/>
          <cell r="N4172"/>
          <cell r="O4172"/>
          <cell r="P4172"/>
          <cell r="Q4172"/>
          <cell r="R4172"/>
          <cell r="S4172"/>
          <cell r="T4172"/>
          <cell r="W4172"/>
          <cell r="X4172">
            <v>38930</v>
          </cell>
          <cell r="Y4172">
            <v>14.999999999999947</v>
          </cell>
          <cell r="Z4172">
            <v>4.5</v>
          </cell>
          <cell r="AC4172">
            <v>4.9999999999999822</v>
          </cell>
        </row>
        <row r="4173">
          <cell r="A4173">
            <v>38958</v>
          </cell>
          <cell r="B4173">
            <v>317900</v>
          </cell>
          <cell r="C4173"/>
          <cell r="D4173"/>
          <cell r="E4173">
            <v>4.5</v>
          </cell>
          <cell r="F4173">
            <v>4.7</v>
          </cell>
          <cell r="G4173">
            <v>4.55</v>
          </cell>
          <cell r="H4173">
            <v>1446445</v>
          </cell>
          <cell r="I4173">
            <v>317900</v>
          </cell>
          <cell r="J4173"/>
          <cell r="K4173"/>
          <cell r="L4173"/>
          <cell r="M4173"/>
          <cell r="N4173"/>
          <cell r="O4173"/>
          <cell r="P4173"/>
          <cell r="Q4173"/>
          <cell r="R4173"/>
          <cell r="S4173"/>
          <cell r="T4173"/>
          <cell r="W4173"/>
          <cell r="X4173">
            <v>38930</v>
          </cell>
          <cell r="Y4173">
            <v>20.000000000000018</v>
          </cell>
          <cell r="Z4173">
            <v>4.5</v>
          </cell>
          <cell r="AC4173">
            <v>20.000000000000018</v>
          </cell>
        </row>
        <row r="4174">
          <cell r="A4174">
            <v>38959</v>
          </cell>
          <cell r="B4174">
            <v>317900</v>
          </cell>
          <cell r="C4174"/>
          <cell r="D4174"/>
          <cell r="E4174">
            <v>4.5</v>
          </cell>
          <cell r="F4174">
            <v>4.7</v>
          </cell>
          <cell r="G4174">
            <v>4.55</v>
          </cell>
          <cell r="H4174">
            <v>1446445</v>
          </cell>
          <cell r="I4174">
            <v>317900</v>
          </cell>
          <cell r="J4174"/>
          <cell r="K4174"/>
          <cell r="L4174"/>
          <cell r="M4174"/>
          <cell r="N4174"/>
          <cell r="O4174"/>
          <cell r="P4174"/>
          <cell r="Q4174"/>
          <cell r="R4174"/>
          <cell r="S4174"/>
          <cell r="T4174"/>
          <cell r="W4174"/>
          <cell r="X4174">
            <v>38930</v>
          </cell>
          <cell r="Y4174">
            <v>20.000000000000018</v>
          </cell>
          <cell r="Z4174">
            <v>4.5</v>
          </cell>
          <cell r="AC4174">
            <v>20.000000000000018</v>
          </cell>
        </row>
        <row r="4175">
          <cell r="A4175">
            <v>38960</v>
          </cell>
          <cell r="B4175">
            <v>396000</v>
          </cell>
          <cell r="C4175"/>
          <cell r="D4175"/>
          <cell r="E4175">
            <v>4.5</v>
          </cell>
          <cell r="F4175">
            <v>4.55</v>
          </cell>
          <cell r="G4175">
            <v>4.51</v>
          </cell>
          <cell r="H4175">
            <v>1785960</v>
          </cell>
          <cell r="I4175">
            <v>396000</v>
          </cell>
          <cell r="J4175">
            <v>28647955</v>
          </cell>
          <cell r="K4175">
            <v>6445700</v>
          </cell>
          <cell r="L4175">
            <v>4.4445064151294664</v>
          </cell>
          <cell r="M4175"/>
          <cell r="N4175"/>
          <cell r="O4175"/>
          <cell r="P4175"/>
          <cell r="Q4175"/>
          <cell r="R4175"/>
          <cell r="S4175"/>
          <cell r="T4175"/>
          <cell r="W4175"/>
          <cell r="X4175">
            <v>38930</v>
          </cell>
          <cell r="Y4175">
            <v>4.9999999999999822</v>
          </cell>
          <cell r="Z4175">
            <v>4.5</v>
          </cell>
          <cell r="AC4175">
            <v>4.9999999999999822</v>
          </cell>
        </row>
        <row r="4176">
          <cell r="A4176">
            <v>38961</v>
          </cell>
          <cell r="B4176">
            <v>354500</v>
          </cell>
          <cell r="C4176"/>
          <cell r="D4176"/>
          <cell r="E4176">
            <v>4.5</v>
          </cell>
          <cell r="F4176">
            <v>4.55</v>
          </cell>
          <cell r="G4176">
            <v>4.53</v>
          </cell>
          <cell r="H4176">
            <v>1605885</v>
          </cell>
          <cell r="I4176">
            <v>354500</v>
          </cell>
          <cell r="J4176"/>
          <cell r="K4176"/>
          <cell r="L4176"/>
          <cell r="M4176"/>
          <cell r="N4176"/>
          <cell r="O4176"/>
          <cell r="P4176"/>
          <cell r="Q4176"/>
          <cell r="R4176"/>
          <cell r="S4176"/>
          <cell r="T4176"/>
          <cell r="W4176"/>
          <cell r="X4176">
            <v>38961</v>
          </cell>
          <cell r="Y4176">
            <v>4.9999999999999822</v>
          </cell>
          <cell r="Z4176">
            <v>4.5</v>
          </cell>
          <cell r="AC4176">
            <v>4.9999999999999822</v>
          </cell>
        </row>
        <row r="4177">
          <cell r="A4177">
            <v>38962</v>
          </cell>
          <cell r="B4177">
            <v>354500</v>
          </cell>
          <cell r="C4177"/>
          <cell r="D4177"/>
          <cell r="E4177">
            <v>4.5</v>
          </cell>
          <cell r="F4177">
            <v>4.55</v>
          </cell>
          <cell r="G4177">
            <v>4.53</v>
          </cell>
          <cell r="H4177">
            <v>1605885</v>
          </cell>
          <cell r="I4177">
            <v>354500</v>
          </cell>
          <cell r="J4177"/>
          <cell r="K4177"/>
          <cell r="L4177"/>
          <cell r="M4177"/>
          <cell r="N4177"/>
          <cell r="O4177"/>
          <cell r="P4177"/>
          <cell r="Q4177"/>
          <cell r="R4177"/>
          <cell r="S4177"/>
          <cell r="T4177"/>
          <cell r="W4177"/>
          <cell r="X4177" t="str">
            <v>Sin movimiento</v>
          </cell>
          <cell r="Y4177">
            <v>4.9999999999999822</v>
          </cell>
          <cell r="Z4177">
            <v>4.5</v>
          </cell>
          <cell r="AC4177">
            <v>4.9999999999999822</v>
          </cell>
        </row>
        <row r="4178">
          <cell r="A4178">
            <v>38963</v>
          </cell>
          <cell r="B4178">
            <v>354500</v>
          </cell>
          <cell r="C4178"/>
          <cell r="D4178"/>
          <cell r="E4178">
            <v>4.5</v>
          </cell>
          <cell r="F4178">
            <v>4.55</v>
          </cell>
          <cell r="G4178">
            <v>4.53</v>
          </cell>
          <cell r="H4178">
            <v>1605885</v>
          </cell>
          <cell r="I4178">
            <v>354500</v>
          </cell>
          <cell r="J4178"/>
          <cell r="K4178"/>
          <cell r="L4178"/>
          <cell r="M4178"/>
          <cell r="N4178"/>
          <cell r="O4178"/>
          <cell r="P4178"/>
          <cell r="Q4178"/>
          <cell r="R4178"/>
          <cell r="S4178"/>
          <cell r="T4178"/>
          <cell r="W4178"/>
          <cell r="X4178" t="str">
            <v>Sin movimiento</v>
          </cell>
          <cell r="Y4178">
            <v>4.9999999999999822</v>
          </cell>
          <cell r="Z4178">
            <v>4.5</v>
          </cell>
          <cell r="AC4178">
            <v>4.9999999999999822</v>
          </cell>
        </row>
        <row r="4179">
          <cell r="A4179">
            <v>38964</v>
          </cell>
          <cell r="B4179">
            <v>298500</v>
          </cell>
          <cell r="C4179"/>
          <cell r="D4179"/>
          <cell r="E4179">
            <v>4.4000000000000004</v>
          </cell>
          <cell r="F4179">
            <v>4.55</v>
          </cell>
          <cell r="G4179">
            <v>4.4800000000000004</v>
          </cell>
          <cell r="H4179">
            <v>1337280.0000000002</v>
          </cell>
          <cell r="I4179">
            <v>298500</v>
          </cell>
          <cell r="J4179"/>
          <cell r="K4179"/>
          <cell r="L4179"/>
          <cell r="M4179"/>
          <cell r="N4179"/>
          <cell r="O4179"/>
          <cell r="P4179"/>
          <cell r="Q4179"/>
          <cell r="R4179"/>
          <cell r="S4179"/>
          <cell r="T4179"/>
          <cell r="W4179"/>
          <cell r="X4179">
            <v>38961</v>
          </cell>
          <cell r="Y4179">
            <v>14.999999999999947</v>
          </cell>
          <cell r="Z4179">
            <v>4.5</v>
          </cell>
          <cell r="AC4179">
            <v>4.9999999999999822</v>
          </cell>
        </row>
        <row r="4180">
          <cell r="A4180">
            <v>38965</v>
          </cell>
          <cell r="B4180">
            <v>201000</v>
          </cell>
          <cell r="C4180"/>
          <cell r="D4180"/>
          <cell r="E4180">
            <v>4.4000000000000004</v>
          </cell>
          <cell r="F4180">
            <v>4.5</v>
          </cell>
          <cell r="G4180">
            <v>4.4400000000000004</v>
          </cell>
          <cell r="H4180">
            <v>892440.00000000012</v>
          </cell>
          <cell r="I4180">
            <v>201000</v>
          </cell>
          <cell r="J4180"/>
          <cell r="K4180"/>
          <cell r="L4180"/>
          <cell r="M4180"/>
          <cell r="N4180"/>
          <cell r="O4180"/>
          <cell r="P4180"/>
          <cell r="Q4180"/>
          <cell r="R4180"/>
          <cell r="S4180"/>
          <cell r="T4180"/>
          <cell r="W4180"/>
          <cell r="X4180">
            <v>38961</v>
          </cell>
          <cell r="Y4180">
            <v>9.9999999999999645</v>
          </cell>
          <cell r="Z4180">
            <v>4.5</v>
          </cell>
          <cell r="AC4180">
            <v>0</v>
          </cell>
        </row>
        <row r="4181">
          <cell r="A4181">
            <v>38966</v>
          </cell>
          <cell r="B4181">
            <v>85000</v>
          </cell>
          <cell r="C4181"/>
          <cell r="D4181"/>
          <cell r="E4181">
            <v>4.4000000000000004</v>
          </cell>
          <cell r="F4181">
            <v>4.45</v>
          </cell>
          <cell r="G4181">
            <v>4.4400000000000004</v>
          </cell>
          <cell r="H4181">
            <v>377400.00000000006</v>
          </cell>
          <cell r="I4181">
            <v>85000</v>
          </cell>
          <cell r="J4181"/>
          <cell r="K4181"/>
          <cell r="L4181"/>
          <cell r="M4181"/>
          <cell r="N4181"/>
          <cell r="O4181"/>
          <cell r="P4181"/>
          <cell r="Q4181"/>
          <cell r="R4181"/>
          <cell r="S4181"/>
          <cell r="T4181"/>
          <cell r="W4181"/>
          <cell r="X4181">
            <v>38961</v>
          </cell>
          <cell r="Y4181">
            <v>4.9999999999999822</v>
          </cell>
          <cell r="Z4181">
            <v>4.5</v>
          </cell>
          <cell r="AC4181">
            <v>-4.9999999999999822</v>
          </cell>
        </row>
        <row r="4182">
          <cell r="A4182">
            <v>38967</v>
          </cell>
          <cell r="B4182">
            <v>134000</v>
          </cell>
          <cell r="C4182"/>
          <cell r="D4182"/>
          <cell r="E4182">
            <v>4.45</v>
          </cell>
          <cell r="F4182">
            <v>4.5</v>
          </cell>
          <cell r="G4182">
            <v>4.4800000000000004</v>
          </cell>
          <cell r="H4182">
            <v>600320</v>
          </cell>
          <cell r="I4182">
            <v>134000</v>
          </cell>
          <cell r="J4182"/>
          <cell r="K4182"/>
          <cell r="L4182"/>
          <cell r="M4182"/>
          <cell r="N4182"/>
          <cell r="O4182"/>
          <cell r="P4182"/>
          <cell r="Q4182"/>
          <cell r="R4182"/>
          <cell r="S4182"/>
          <cell r="T4182"/>
          <cell r="W4182"/>
          <cell r="X4182">
            <v>38961</v>
          </cell>
          <cell r="Y4182">
            <v>4.9999999999999822</v>
          </cell>
          <cell r="Z4182">
            <v>4.5</v>
          </cell>
          <cell r="AC4182">
            <v>0</v>
          </cell>
        </row>
        <row r="4183">
          <cell r="A4183">
            <v>38968</v>
          </cell>
          <cell r="B4183">
            <v>163000</v>
          </cell>
          <cell r="C4183"/>
          <cell r="D4183"/>
          <cell r="E4183">
            <v>4.3499999999999996</v>
          </cell>
          <cell r="F4183">
            <v>4.5</v>
          </cell>
          <cell r="G4183">
            <v>4.43</v>
          </cell>
          <cell r="H4183">
            <v>722090</v>
          </cell>
          <cell r="I4183">
            <v>163000</v>
          </cell>
          <cell r="J4183"/>
          <cell r="K4183"/>
          <cell r="L4183"/>
          <cell r="M4183"/>
          <cell r="N4183"/>
          <cell r="O4183"/>
          <cell r="P4183"/>
          <cell r="Q4183"/>
          <cell r="R4183"/>
          <cell r="S4183"/>
          <cell r="T4183"/>
          <cell r="W4183"/>
          <cell r="X4183">
            <v>38961</v>
          </cell>
          <cell r="Y4183">
            <v>15.000000000000036</v>
          </cell>
          <cell r="Z4183">
            <v>4.5</v>
          </cell>
          <cell r="AC4183">
            <v>0</v>
          </cell>
        </row>
        <row r="4184">
          <cell r="A4184">
            <v>38969</v>
          </cell>
          <cell r="B4184">
            <v>163000</v>
          </cell>
          <cell r="C4184"/>
          <cell r="D4184"/>
          <cell r="E4184">
            <v>4.3499999999999996</v>
          </cell>
          <cell r="F4184">
            <v>4.5</v>
          </cell>
          <cell r="G4184">
            <v>4.43</v>
          </cell>
          <cell r="H4184">
            <v>722090</v>
          </cell>
          <cell r="I4184">
            <v>163000</v>
          </cell>
          <cell r="J4184"/>
          <cell r="K4184"/>
          <cell r="L4184"/>
          <cell r="M4184"/>
          <cell r="N4184"/>
          <cell r="O4184"/>
          <cell r="P4184"/>
          <cell r="Q4184"/>
          <cell r="R4184"/>
          <cell r="S4184"/>
          <cell r="T4184"/>
          <cell r="W4184"/>
          <cell r="X4184" t="str">
            <v>Sin movimiento</v>
          </cell>
          <cell r="Y4184">
            <v>15.000000000000036</v>
          </cell>
          <cell r="Z4184">
            <v>4.5</v>
          </cell>
          <cell r="AC4184">
            <v>0</v>
          </cell>
        </row>
        <row r="4185">
          <cell r="A4185">
            <v>38970</v>
          </cell>
          <cell r="B4185">
            <v>163000</v>
          </cell>
          <cell r="C4185"/>
          <cell r="D4185"/>
          <cell r="E4185">
            <v>4.3499999999999996</v>
          </cell>
          <cell r="F4185">
            <v>4.5</v>
          </cell>
          <cell r="G4185">
            <v>4.43</v>
          </cell>
          <cell r="H4185">
            <v>722090</v>
          </cell>
          <cell r="I4185">
            <v>163000</v>
          </cell>
          <cell r="J4185"/>
          <cell r="K4185"/>
          <cell r="L4185"/>
          <cell r="M4185"/>
          <cell r="N4185"/>
          <cell r="O4185"/>
          <cell r="P4185"/>
          <cell r="Q4185"/>
          <cell r="R4185"/>
          <cell r="S4185"/>
          <cell r="T4185"/>
          <cell r="W4185"/>
          <cell r="X4185" t="str">
            <v>Sin movimiento</v>
          </cell>
          <cell r="Y4185">
            <v>15.000000000000036</v>
          </cell>
          <cell r="Z4185">
            <v>4.5</v>
          </cell>
          <cell r="AC4185">
            <v>0</v>
          </cell>
        </row>
        <row r="4186">
          <cell r="A4186">
            <v>38971</v>
          </cell>
          <cell r="B4186">
            <v>53000</v>
          </cell>
          <cell r="C4186"/>
          <cell r="D4186"/>
          <cell r="E4186">
            <v>4.45</v>
          </cell>
          <cell r="F4186">
            <v>4.5</v>
          </cell>
          <cell r="G4186">
            <v>4.47</v>
          </cell>
          <cell r="H4186">
            <v>236910</v>
          </cell>
          <cell r="I4186">
            <v>53000</v>
          </cell>
          <cell r="J4186"/>
          <cell r="K4186"/>
          <cell r="L4186"/>
          <cell r="M4186"/>
          <cell r="N4186"/>
          <cell r="O4186"/>
          <cell r="P4186"/>
          <cell r="Q4186"/>
          <cell r="R4186"/>
          <cell r="S4186"/>
          <cell r="T4186"/>
          <cell r="W4186"/>
          <cell r="X4186">
            <v>38961</v>
          </cell>
          <cell r="Y4186">
            <v>4.9999999999999822</v>
          </cell>
          <cell r="Z4186">
            <v>4.5</v>
          </cell>
          <cell r="AC4186">
            <v>0</v>
          </cell>
        </row>
        <row r="4187">
          <cell r="A4187">
            <v>38972</v>
          </cell>
          <cell r="B4187">
            <v>124000</v>
          </cell>
          <cell r="C4187"/>
          <cell r="D4187"/>
          <cell r="E4187">
            <v>4.3499999999999996</v>
          </cell>
          <cell r="F4187">
            <v>4.5</v>
          </cell>
          <cell r="G4187">
            <v>4.49</v>
          </cell>
          <cell r="H4187">
            <v>556760</v>
          </cell>
          <cell r="I4187">
            <v>124000</v>
          </cell>
          <cell r="J4187"/>
          <cell r="K4187"/>
          <cell r="L4187"/>
          <cell r="M4187"/>
          <cell r="N4187"/>
          <cell r="O4187"/>
          <cell r="P4187"/>
          <cell r="Q4187"/>
          <cell r="R4187"/>
          <cell r="S4187"/>
          <cell r="T4187"/>
          <cell r="W4187"/>
          <cell r="X4187">
            <v>38961</v>
          </cell>
          <cell r="Y4187">
            <v>15.000000000000036</v>
          </cell>
          <cell r="Z4187">
            <v>4.5</v>
          </cell>
          <cell r="AC4187">
            <v>0</v>
          </cell>
        </row>
        <row r="4188">
          <cell r="A4188">
            <v>38973</v>
          </cell>
          <cell r="B4188">
            <v>162500</v>
          </cell>
          <cell r="C4188"/>
          <cell r="D4188"/>
          <cell r="E4188">
            <v>4.5</v>
          </cell>
          <cell r="F4188">
            <v>4.55</v>
          </cell>
          <cell r="G4188">
            <v>4.51</v>
          </cell>
          <cell r="H4188">
            <v>732875</v>
          </cell>
          <cell r="I4188">
            <v>162500</v>
          </cell>
          <cell r="J4188"/>
          <cell r="K4188"/>
          <cell r="L4188"/>
          <cell r="M4188"/>
          <cell r="N4188"/>
          <cell r="O4188"/>
          <cell r="P4188"/>
          <cell r="Q4188"/>
          <cell r="R4188"/>
          <cell r="S4188"/>
          <cell r="T4188"/>
          <cell r="W4188"/>
          <cell r="X4188">
            <v>38961</v>
          </cell>
          <cell r="Y4188">
            <v>4.9999999999999822</v>
          </cell>
          <cell r="Z4188">
            <v>4.5</v>
          </cell>
          <cell r="AC4188">
            <v>4.9999999999999822</v>
          </cell>
        </row>
        <row r="4189">
          <cell r="A4189">
            <v>38974</v>
          </cell>
          <cell r="B4189">
            <v>224000</v>
          </cell>
          <cell r="C4189"/>
          <cell r="D4189"/>
          <cell r="E4189">
            <v>4.45</v>
          </cell>
          <cell r="F4189">
            <v>4.55</v>
          </cell>
          <cell r="G4189">
            <v>4.53</v>
          </cell>
          <cell r="H4189">
            <v>1014720</v>
          </cell>
          <cell r="I4189">
            <v>224000</v>
          </cell>
          <cell r="J4189"/>
          <cell r="K4189"/>
          <cell r="L4189"/>
          <cell r="M4189"/>
          <cell r="N4189"/>
          <cell r="O4189"/>
          <cell r="P4189"/>
          <cell r="Q4189"/>
          <cell r="R4189"/>
          <cell r="S4189"/>
          <cell r="T4189"/>
          <cell r="W4189"/>
          <cell r="X4189">
            <v>38961</v>
          </cell>
          <cell r="Y4189">
            <v>9.9999999999999645</v>
          </cell>
          <cell r="Z4189">
            <v>4.5</v>
          </cell>
          <cell r="AC4189">
            <v>4.9999999999999822</v>
          </cell>
        </row>
        <row r="4190">
          <cell r="A4190">
            <v>38975</v>
          </cell>
          <cell r="B4190">
            <v>236000</v>
          </cell>
          <cell r="C4190"/>
          <cell r="D4190"/>
          <cell r="E4190">
            <v>4.4000000000000004</v>
          </cell>
          <cell r="F4190">
            <v>4.55</v>
          </cell>
          <cell r="G4190">
            <v>4.5</v>
          </cell>
          <cell r="H4190">
            <v>1062000</v>
          </cell>
          <cell r="I4190">
            <v>236000</v>
          </cell>
          <cell r="J4190"/>
          <cell r="K4190"/>
          <cell r="L4190"/>
          <cell r="M4190"/>
          <cell r="N4190"/>
          <cell r="O4190"/>
          <cell r="P4190"/>
          <cell r="Q4190"/>
          <cell r="R4190"/>
          <cell r="S4190"/>
          <cell r="T4190"/>
          <cell r="W4190"/>
          <cell r="X4190">
            <v>38961</v>
          </cell>
          <cell r="Y4190">
            <v>14.999999999999947</v>
          </cell>
          <cell r="Z4190">
            <v>4.5</v>
          </cell>
          <cell r="AC4190">
            <v>4.9999999999999822</v>
          </cell>
        </row>
        <row r="4191">
          <cell r="A4191">
            <v>38976</v>
          </cell>
          <cell r="B4191">
            <v>236000</v>
          </cell>
          <cell r="C4191"/>
          <cell r="D4191"/>
          <cell r="E4191">
            <v>4.4000000000000004</v>
          </cell>
          <cell r="F4191">
            <v>4.55</v>
          </cell>
          <cell r="G4191">
            <v>4.5</v>
          </cell>
          <cell r="H4191">
            <v>1062000</v>
          </cell>
          <cell r="I4191">
            <v>236000</v>
          </cell>
          <cell r="J4191"/>
          <cell r="K4191"/>
          <cell r="L4191"/>
          <cell r="M4191"/>
          <cell r="N4191"/>
          <cell r="O4191"/>
          <cell r="P4191"/>
          <cell r="Q4191"/>
          <cell r="R4191"/>
          <cell r="S4191"/>
          <cell r="T4191"/>
          <cell r="W4191"/>
          <cell r="X4191" t="str">
            <v>Sin movimiento</v>
          </cell>
          <cell r="Y4191">
            <v>14.999999999999947</v>
          </cell>
          <cell r="Z4191">
            <v>4.5</v>
          </cell>
          <cell r="AC4191">
            <v>4.9999999999999822</v>
          </cell>
        </row>
        <row r="4192">
          <cell r="A4192">
            <v>38977</v>
          </cell>
          <cell r="B4192">
            <v>236000</v>
          </cell>
          <cell r="C4192"/>
          <cell r="D4192"/>
          <cell r="E4192">
            <v>4.4000000000000004</v>
          </cell>
          <cell r="F4192">
            <v>4.55</v>
          </cell>
          <cell r="G4192">
            <v>4.5</v>
          </cell>
          <cell r="H4192">
            <v>1062000</v>
          </cell>
          <cell r="I4192">
            <v>236000</v>
          </cell>
          <cell r="J4192"/>
          <cell r="K4192"/>
          <cell r="L4192"/>
          <cell r="M4192"/>
          <cell r="N4192"/>
          <cell r="O4192"/>
          <cell r="P4192"/>
          <cell r="Q4192"/>
          <cell r="R4192"/>
          <cell r="S4192"/>
          <cell r="T4192"/>
          <cell r="W4192"/>
          <cell r="X4192" t="str">
            <v>Sin movimiento</v>
          </cell>
          <cell r="Y4192">
            <v>14.999999999999947</v>
          </cell>
          <cell r="Z4192">
            <v>4.5</v>
          </cell>
          <cell r="AC4192">
            <v>4.9999999999999822</v>
          </cell>
        </row>
        <row r="4193">
          <cell r="A4193">
            <v>38978</v>
          </cell>
          <cell r="B4193">
            <v>187500</v>
          </cell>
          <cell r="C4193"/>
          <cell r="D4193"/>
          <cell r="E4193">
            <v>4.45</v>
          </cell>
          <cell r="F4193">
            <v>4.55</v>
          </cell>
          <cell r="G4193">
            <v>4.5</v>
          </cell>
          <cell r="H4193">
            <v>843750</v>
          </cell>
          <cell r="I4193">
            <v>187500</v>
          </cell>
          <cell r="J4193"/>
          <cell r="K4193"/>
          <cell r="L4193"/>
          <cell r="M4193"/>
          <cell r="N4193"/>
          <cell r="O4193"/>
          <cell r="P4193"/>
          <cell r="Q4193"/>
          <cell r="R4193"/>
          <cell r="S4193"/>
          <cell r="T4193"/>
          <cell r="W4193"/>
          <cell r="X4193">
            <v>38961</v>
          </cell>
          <cell r="Y4193">
            <v>9.9999999999999645</v>
          </cell>
          <cell r="Z4193">
            <v>4.5</v>
          </cell>
          <cell r="AC4193">
            <v>4.9999999999999822</v>
          </cell>
        </row>
        <row r="4194">
          <cell r="A4194">
            <v>38979</v>
          </cell>
          <cell r="B4194">
            <v>380200</v>
          </cell>
          <cell r="C4194"/>
          <cell r="D4194"/>
          <cell r="E4194">
            <v>4.4000000000000004</v>
          </cell>
          <cell r="F4194">
            <v>4.5</v>
          </cell>
          <cell r="G4194">
            <v>4.47</v>
          </cell>
          <cell r="H4194">
            <v>1699494</v>
          </cell>
          <cell r="I4194">
            <v>380200</v>
          </cell>
          <cell r="J4194"/>
          <cell r="K4194"/>
          <cell r="L4194"/>
          <cell r="M4194"/>
          <cell r="N4194"/>
          <cell r="O4194"/>
          <cell r="P4194"/>
          <cell r="Q4194"/>
          <cell r="R4194"/>
          <cell r="S4194"/>
          <cell r="T4194"/>
          <cell r="W4194"/>
          <cell r="X4194">
            <v>38961</v>
          </cell>
          <cell r="Y4194">
            <v>9.9999999999999645</v>
          </cell>
          <cell r="Z4194">
            <v>4.5</v>
          </cell>
          <cell r="AC4194">
            <v>0</v>
          </cell>
        </row>
        <row r="4195">
          <cell r="A4195">
            <v>38980</v>
          </cell>
          <cell r="B4195">
            <v>307200</v>
          </cell>
          <cell r="C4195"/>
          <cell r="D4195"/>
          <cell r="E4195">
            <v>4.3</v>
          </cell>
          <cell r="F4195">
            <v>4.55</v>
          </cell>
          <cell r="G4195">
            <v>4.5</v>
          </cell>
          <cell r="H4195">
            <v>1382400</v>
          </cell>
          <cell r="I4195">
            <v>307200</v>
          </cell>
          <cell r="J4195"/>
          <cell r="K4195"/>
          <cell r="L4195"/>
          <cell r="M4195"/>
          <cell r="N4195"/>
          <cell r="O4195"/>
          <cell r="P4195"/>
          <cell r="Q4195"/>
          <cell r="R4195"/>
          <cell r="S4195"/>
          <cell r="T4195"/>
          <cell r="W4195"/>
          <cell r="X4195">
            <v>38961</v>
          </cell>
          <cell r="Y4195">
            <v>25</v>
          </cell>
          <cell r="Z4195">
            <v>4.5</v>
          </cell>
          <cell r="AC4195">
            <v>4.9999999999999822</v>
          </cell>
        </row>
        <row r="4196">
          <cell r="A4196">
            <v>38981</v>
          </cell>
          <cell r="B4196">
            <v>169000</v>
          </cell>
          <cell r="C4196"/>
          <cell r="D4196"/>
          <cell r="E4196">
            <v>4.55</v>
          </cell>
          <cell r="F4196">
            <v>4.55</v>
          </cell>
          <cell r="G4196">
            <v>4.55</v>
          </cell>
          <cell r="H4196">
            <v>768950</v>
          </cell>
          <cell r="I4196">
            <v>169000</v>
          </cell>
          <cell r="J4196"/>
          <cell r="K4196"/>
          <cell r="L4196"/>
          <cell r="M4196"/>
          <cell r="N4196"/>
          <cell r="O4196"/>
          <cell r="P4196"/>
          <cell r="Q4196"/>
          <cell r="R4196"/>
          <cell r="S4196"/>
          <cell r="T4196"/>
          <cell r="W4196"/>
          <cell r="X4196">
            <v>38961</v>
          </cell>
          <cell r="Y4196">
            <v>0</v>
          </cell>
          <cell r="Z4196">
            <v>4.5</v>
          </cell>
          <cell r="AC4196">
            <v>4.9999999999999822</v>
          </cell>
        </row>
        <row r="4197">
          <cell r="A4197">
            <v>38982</v>
          </cell>
          <cell r="B4197">
            <v>267000</v>
          </cell>
          <cell r="C4197"/>
          <cell r="D4197"/>
          <cell r="E4197">
            <v>4.3499999999999996</v>
          </cell>
          <cell r="F4197">
            <v>4.55</v>
          </cell>
          <cell r="G4197">
            <v>4.49</v>
          </cell>
          <cell r="H4197">
            <v>1198830</v>
          </cell>
          <cell r="I4197">
            <v>267000</v>
          </cell>
          <cell r="J4197"/>
          <cell r="K4197"/>
          <cell r="L4197"/>
          <cell r="M4197"/>
          <cell r="N4197"/>
          <cell r="O4197"/>
          <cell r="P4197"/>
          <cell r="Q4197"/>
          <cell r="R4197"/>
          <cell r="S4197"/>
          <cell r="T4197"/>
          <cell r="W4197"/>
          <cell r="X4197">
            <v>38961</v>
          </cell>
          <cell r="Y4197">
            <v>20.000000000000018</v>
          </cell>
          <cell r="Z4197">
            <v>4.5</v>
          </cell>
          <cell r="AC4197">
            <v>4.9999999999999822</v>
          </cell>
        </row>
        <row r="4198">
          <cell r="A4198">
            <v>38983</v>
          </cell>
          <cell r="B4198">
            <v>267000</v>
          </cell>
          <cell r="C4198"/>
          <cell r="D4198"/>
          <cell r="E4198">
            <v>4.3499999999999996</v>
          </cell>
          <cell r="F4198">
            <v>4.55</v>
          </cell>
          <cell r="G4198">
            <v>4.49</v>
          </cell>
          <cell r="H4198">
            <v>1198830</v>
          </cell>
          <cell r="I4198">
            <v>267000</v>
          </cell>
          <cell r="J4198"/>
          <cell r="K4198"/>
          <cell r="L4198"/>
          <cell r="M4198"/>
          <cell r="N4198"/>
          <cell r="O4198"/>
          <cell r="P4198"/>
          <cell r="Q4198"/>
          <cell r="R4198"/>
          <cell r="S4198"/>
          <cell r="T4198"/>
          <cell r="W4198"/>
          <cell r="X4198" t="str">
            <v>Sin movimiento</v>
          </cell>
          <cell r="Y4198">
            <v>20.000000000000018</v>
          </cell>
          <cell r="Z4198">
            <v>4.5</v>
          </cell>
          <cell r="AC4198">
            <v>4.9999999999999822</v>
          </cell>
        </row>
        <row r="4199">
          <cell r="A4199">
            <v>38984</v>
          </cell>
          <cell r="B4199">
            <v>267000</v>
          </cell>
          <cell r="C4199"/>
          <cell r="D4199"/>
          <cell r="E4199">
            <v>4.3499999999999996</v>
          </cell>
          <cell r="F4199">
            <v>4.55</v>
          </cell>
          <cell r="G4199">
            <v>4.49</v>
          </cell>
          <cell r="H4199">
            <v>1198830</v>
          </cell>
          <cell r="I4199">
            <v>267000</v>
          </cell>
          <cell r="J4199"/>
          <cell r="K4199"/>
          <cell r="L4199"/>
          <cell r="M4199"/>
          <cell r="N4199"/>
          <cell r="O4199"/>
          <cell r="P4199"/>
          <cell r="Q4199"/>
          <cell r="R4199"/>
          <cell r="S4199"/>
          <cell r="T4199"/>
          <cell r="W4199"/>
          <cell r="X4199" t="str">
            <v>Sin movimiento</v>
          </cell>
          <cell r="Y4199">
            <v>20.000000000000018</v>
          </cell>
          <cell r="Z4199">
            <v>4.5</v>
          </cell>
          <cell r="AC4199">
            <v>4.9999999999999822</v>
          </cell>
        </row>
        <row r="4200">
          <cell r="A4200">
            <v>38985</v>
          </cell>
          <cell r="B4200">
            <v>245000</v>
          </cell>
          <cell r="C4200"/>
          <cell r="D4200"/>
          <cell r="E4200">
            <v>4.5</v>
          </cell>
          <cell r="F4200">
            <v>4.55</v>
          </cell>
          <cell r="G4200">
            <v>4.55</v>
          </cell>
          <cell r="H4200">
            <v>1114750</v>
          </cell>
          <cell r="I4200">
            <v>245000</v>
          </cell>
          <cell r="J4200"/>
          <cell r="K4200"/>
          <cell r="L4200"/>
          <cell r="M4200"/>
          <cell r="N4200"/>
          <cell r="O4200"/>
          <cell r="P4200"/>
          <cell r="Q4200"/>
          <cell r="R4200"/>
          <cell r="S4200"/>
          <cell r="T4200"/>
          <cell r="W4200"/>
          <cell r="X4200">
            <v>38961</v>
          </cell>
          <cell r="Y4200">
            <v>4.9999999999999822</v>
          </cell>
          <cell r="Z4200">
            <v>4.5</v>
          </cell>
          <cell r="AC4200">
            <v>4.9999999999999822</v>
          </cell>
        </row>
        <row r="4201">
          <cell r="A4201">
            <v>38986</v>
          </cell>
          <cell r="B4201">
            <v>141500</v>
          </cell>
          <cell r="C4201"/>
          <cell r="D4201"/>
          <cell r="E4201">
            <v>4.4000000000000004</v>
          </cell>
          <cell r="F4201">
            <v>4.55</v>
          </cell>
          <cell r="G4201">
            <v>4.51</v>
          </cell>
          <cell r="H4201">
            <v>638165</v>
          </cell>
          <cell r="I4201">
            <v>141500</v>
          </cell>
          <cell r="J4201"/>
          <cell r="K4201"/>
          <cell r="L4201"/>
          <cell r="M4201"/>
          <cell r="N4201"/>
          <cell r="O4201"/>
          <cell r="P4201"/>
          <cell r="Q4201"/>
          <cell r="R4201"/>
          <cell r="S4201"/>
          <cell r="T4201"/>
          <cell r="W4201"/>
          <cell r="X4201">
            <v>38961</v>
          </cell>
          <cell r="Y4201">
            <v>14.999999999999947</v>
          </cell>
          <cell r="Z4201">
            <v>4.5</v>
          </cell>
          <cell r="AC4201">
            <v>4.9999999999999822</v>
          </cell>
        </row>
        <row r="4202">
          <cell r="A4202">
            <v>38987</v>
          </cell>
          <cell r="B4202">
            <v>313000</v>
          </cell>
          <cell r="C4202"/>
          <cell r="D4202"/>
          <cell r="E4202">
            <v>4.5</v>
          </cell>
          <cell r="F4202">
            <v>4.5999999999999996</v>
          </cell>
          <cell r="G4202">
            <v>4.55</v>
          </cell>
          <cell r="H4202">
            <v>1424150</v>
          </cell>
          <cell r="I4202">
            <v>313000</v>
          </cell>
          <cell r="J4202"/>
          <cell r="K4202"/>
          <cell r="L4202"/>
          <cell r="M4202"/>
          <cell r="N4202"/>
          <cell r="O4202"/>
          <cell r="P4202"/>
          <cell r="Q4202"/>
          <cell r="R4202"/>
          <cell r="S4202"/>
          <cell r="T4202"/>
          <cell r="W4202"/>
          <cell r="X4202">
            <v>38961</v>
          </cell>
          <cell r="Y4202">
            <v>9.9999999999999645</v>
          </cell>
          <cell r="Z4202">
            <v>4.5</v>
          </cell>
          <cell r="AC4202">
            <v>9.9999999999999645</v>
          </cell>
        </row>
        <row r="4203">
          <cell r="A4203">
            <v>38988</v>
          </cell>
          <cell r="B4203">
            <v>338000</v>
          </cell>
          <cell r="C4203"/>
          <cell r="D4203"/>
          <cell r="E4203">
            <v>4.45</v>
          </cell>
          <cell r="F4203">
            <v>4.5999999999999996</v>
          </cell>
          <cell r="G4203">
            <v>4.55</v>
          </cell>
          <cell r="H4203">
            <v>1537900</v>
          </cell>
          <cell r="I4203">
            <v>338000</v>
          </cell>
          <cell r="J4203"/>
          <cell r="K4203"/>
          <cell r="L4203"/>
          <cell r="M4203"/>
          <cell r="N4203"/>
          <cell r="O4203"/>
          <cell r="P4203"/>
          <cell r="Q4203"/>
          <cell r="R4203"/>
          <cell r="S4203"/>
          <cell r="T4203"/>
          <cell r="W4203"/>
          <cell r="X4203">
            <v>38961</v>
          </cell>
          <cell r="Y4203">
            <v>14.999999999999947</v>
          </cell>
          <cell r="Z4203">
            <v>4.5</v>
          </cell>
          <cell r="AC4203">
            <v>9.9999999999999645</v>
          </cell>
        </row>
        <row r="4204">
          <cell r="A4204">
            <v>38989</v>
          </cell>
          <cell r="B4204">
            <v>399500</v>
          </cell>
          <cell r="C4204"/>
          <cell r="D4204"/>
          <cell r="E4204">
            <v>4.5999999999999996</v>
          </cell>
          <cell r="F4204">
            <v>4.5999999999999996</v>
          </cell>
          <cell r="G4204">
            <v>4.5999999999999996</v>
          </cell>
          <cell r="H4204">
            <v>1837699.9999999998</v>
          </cell>
          <cell r="I4204">
            <v>399500</v>
          </cell>
          <cell r="J4204"/>
          <cell r="K4204"/>
          <cell r="L4204"/>
          <cell r="M4204"/>
          <cell r="N4204"/>
          <cell r="O4204"/>
          <cell r="P4204"/>
          <cell r="Q4204"/>
          <cell r="R4204"/>
          <cell r="S4204"/>
          <cell r="T4204"/>
          <cell r="W4204"/>
          <cell r="X4204">
            <v>38961</v>
          </cell>
          <cell r="Y4204">
            <v>0</v>
          </cell>
          <cell r="Z4204">
            <v>4.5</v>
          </cell>
          <cell r="AC4204">
            <v>9.9999999999999645</v>
          </cell>
        </row>
        <row r="4205">
          <cell r="A4205">
            <v>38990</v>
          </cell>
          <cell r="B4205">
            <v>399500</v>
          </cell>
          <cell r="C4205"/>
          <cell r="D4205"/>
          <cell r="E4205">
            <v>4.5999999999999996</v>
          </cell>
          <cell r="F4205">
            <v>4.5999999999999996</v>
          </cell>
          <cell r="G4205">
            <v>4.5999999999999996</v>
          </cell>
          <cell r="H4205">
            <v>1837699.9999999998</v>
          </cell>
          <cell r="I4205">
            <v>399500</v>
          </cell>
          <cell r="J4205">
            <v>34386039</v>
          </cell>
          <cell r="K4205">
            <v>7619900</v>
          </cell>
          <cell r="L4205">
            <v>4.5126627646032098</v>
          </cell>
          <cell r="M4205"/>
          <cell r="N4205"/>
          <cell r="O4205"/>
          <cell r="P4205"/>
          <cell r="Q4205"/>
          <cell r="R4205"/>
          <cell r="S4205"/>
          <cell r="T4205"/>
          <cell r="W4205"/>
          <cell r="X4205" t="str">
            <v>Sin movimiento</v>
          </cell>
          <cell r="Y4205">
            <v>0</v>
          </cell>
          <cell r="Z4205">
            <v>4.5</v>
          </cell>
          <cell r="AC4205">
            <v>9.9999999999999645</v>
          </cell>
        </row>
        <row r="4206">
          <cell r="A4206">
            <v>38991</v>
          </cell>
          <cell r="B4206">
            <v>399500</v>
          </cell>
          <cell r="C4206"/>
          <cell r="D4206"/>
          <cell r="E4206">
            <v>4.5999999999999996</v>
          </cell>
          <cell r="F4206">
            <v>4.5999999999999996</v>
          </cell>
          <cell r="G4206">
            <v>4.5999999999999996</v>
          </cell>
          <cell r="H4206">
            <v>1837699.9999999998</v>
          </cell>
          <cell r="I4206">
            <v>399500</v>
          </cell>
          <cell r="J4206"/>
          <cell r="K4206"/>
          <cell r="L4206"/>
          <cell r="M4206"/>
          <cell r="N4206"/>
          <cell r="O4206"/>
          <cell r="P4206"/>
          <cell r="Q4206"/>
          <cell r="R4206"/>
          <cell r="S4206"/>
          <cell r="T4206"/>
          <cell r="W4206"/>
          <cell r="X4206" t="str">
            <v>Sin movimiento</v>
          </cell>
          <cell r="Y4206">
            <v>0</v>
          </cell>
          <cell r="Z4206">
            <v>4.5</v>
          </cell>
          <cell r="AC4206">
            <v>9.9999999999999645</v>
          </cell>
        </row>
        <row r="4207">
          <cell r="A4207">
            <v>38992</v>
          </cell>
          <cell r="B4207">
            <v>258000</v>
          </cell>
          <cell r="C4207"/>
          <cell r="D4207"/>
          <cell r="E4207">
            <v>4.5999999999999996</v>
          </cell>
          <cell r="F4207">
            <v>4.5999999999999996</v>
          </cell>
          <cell r="G4207">
            <v>4.5999999999999996</v>
          </cell>
          <cell r="H4207">
            <v>1186800</v>
          </cell>
          <cell r="I4207">
            <v>258000</v>
          </cell>
          <cell r="J4207"/>
          <cell r="K4207"/>
          <cell r="L4207"/>
          <cell r="M4207"/>
          <cell r="N4207"/>
          <cell r="O4207"/>
          <cell r="P4207"/>
          <cell r="Q4207"/>
          <cell r="R4207"/>
          <cell r="S4207"/>
          <cell r="T4207"/>
          <cell r="W4207"/>
          <cell r="X4207">
            <v>38991</v>
          </cell>
          <cell r="Y4207">
            <v>0</v>
          </cell>
          <cell r="Z4207">
            <v>4.5</v>
          </cell>
          <cell r="AC4207">
            <v>9.9999999999999645</v>
          </cell>
        </row>
        <row r="4208">
          <cell r="A4208">
            <v>38993</v>
          </cell>
          <cell r="B4208">
            <v>213000</v>
          </cell>
          <cell r="C4208"/>
          <cell r="D4208"/>
          <cell r="E4208">
            <v>4.5</v>
          </cell>
          <cell r="F4208">
            <v>4.55</v>
          </cell>
          <cell r="G4208">
            <v>4.53</v>
          </cell>
          <cell r="H4208">
            <v>964890</v>
          </cell>
          <cell r="I4208">
            <v>213000</v>
          </cell>
          <cell r="J4208"/>
          <cell r="K4208"/>
          <cell r="L4208"/>
          <cell r="M4208"/>
          <cell r="N4208"/>
          <cell r="O4208"/>
          <cell r="P4208"/>
          <cell r="Q4208"/>
          <cell r="R4208"/>
          <cell r="S4208"/>
          <cell r="T4208"/>
          <cell r="W4208"/>
          <cell r="X4208">
            <v>38991</v>
          </cell>
          <cell r="Y4208">
            <v>4.9999999999999822</v>
          </cell>
          <cell r="Z4208">
            <v>4.5</v>
          </cell>
          <cell r="AC4208">
            <v>4.9999999999999822</v>
          </cell>
        </row>
        <row r="4209">
          <cell r="A4209">
            <v>38994</v>
          </cell>
          <cell r="B4209">
            <v>244000</v>
          </cell>
          <cell r="C4209"/>
          <cell r="D4209"/>
          <cell r="E4209">
            <v>4.45</v>
          </cell>
          <cell r="F4209">
            <v>4.5</v>
          </cell>
          <cell r="G4209">
            <v>4.4800000000000004</v>
          </cell>
          <cell r="H4209">
            <v>1093120</v>
          </cell>
          <cell r="I4209">
            <v>244000</v>
          </cell>
          <cell r="J4209"/>
          <cell r="K4209"/>
          <cell r="L4209"/>
          <cell r="M4209"/>
          <cell r="N4209"/>
          <cell r="O4209"/>
          <cell r="P4209"/>
          <cell r="Q4209"/>
          <cell r="R4209"/>
          <cell r="S4209"/>
          <cell r="T4209"/>
          <cell r="W4209"/>
          <cell r="X4209">
            <v>38991</v>
          </cell>
          <cell r="Y4209">
            <v>4.9999999999999822</v>
          </cell>
          <cell r="Z4209">
            <v>4.5</v>
          </cell>
          <cell r="AC4209">
            <v>0</v>
          </cell>
        </row>
        <row r="4210">
          <cell r="A4210">
            <v>38995</v>
          </cell>
          <cell r="B4210">
            <v>152500</v>
          </cell>
          <cell r="C4210"/>
          <cell r="D4210"/>
          <cell r="E4210">
            <v>4.45</v>
          </cell>
          <cell r="F4210">
            <v>4.5</v>
          </cell>
          <cell r="G4210">
            <v>4.4800000000000004</v>
          </cell>
          <cell r="H4210">
            <v>683200.00000000012</v>
          </cell>
          <cell r="I4210">
            <v>152500</v>
          </cell>
          <cell r="J4210"/>
          <cell r="K4210"/>
          <cell r="L4210"/>
          <cell r="M4210"/>
          <cell r="N4210"/>
          <cell r="O4210"/>
          <cell r="P4210"/>
          <cell r="Q4210"/>
          <cell r="R4210"/>
          <cell r="S4210"/>
          <cell r="T4210"/>
          <cell r="W4210"/>
          <cell r="X4210">
            <v>38991</v>
          </cell>
          <cell r="Y4210">
            <v>4.9999999999999822</v>
          </cell>
          <cell r="Z4210">
            <v>4.5</v>
          </cell>
          <cell r="AC4210">
            <v>0</v>
          </cell>
        </row>
        <row r="4211">
          <cell r="A4211">
            <v>38996</v>
          </cell>
          <cell r="B4211">
            <v>256700</v>
          </cell>
          <cell r="C4211"/>
          <cell r="D4211"/>
          <cell r="E4211">
            <v>4.4000000000000004</v>
          </cell>
          <cell r="F4211">
            <v>4.5</v>
          </cell>
          <cell r="G4211">
            <v>4.47</v>
          </cell>
          <cell r="H4211">
            <v>1147449</v>
          </cell>
          <cell r="I4211">
            <v>256700</v>
          </cell>
          <cell r="J4211"/>
          <cell r="K4211"/>
          <cell r="L4211"/>
          <cell r="M4211"/>
          <cell r="N4211"/>
          <cell r="O4211"/>
          <cell r="P4211"/>
          <cell r="Q4211"/>
          <cell r="R4211"/>
          <cell r="S4211"/>
          <cell r="T4211"/>
          <cell r="W4211"/>
          <cell r="X4211">
            <v>38991</v>
          </cell>
          <cell r="Y4211">
            <v>9.9999999999999645</v>
          </cell>
          <cell r="Z4211">
            <v>4.5</v>
          </cell>
          <cell r="AC4211">
            <v>0</v>
          </cell>
        </row>
        <row r="4212">
          <cell r="A4212">
            <v>38997</v>
          </cell>
          <cell r="B4212">
            <v>256700</v>
          </cell>
          <cell r="C4212"/>
          <cell r="D4212"/>
          <cell r="E4212">
            <v>4.4000000000000004</v>
          </cell>
          <cell r="F4212">
            <v>4.5</v>
          </cell>
          <cell r="G4212">
            <v>4.47</v>
          </cell>
          <cell r="H4212">
            <v>1147449</v>
          </cell>
          <cell r="I4212">
            <v>256700</v>
          </cell>
          <cell r="J4212"/>
          <cell r="K4212"/>
          <cell r="L4212"/>
          <cell r="M4212"/>
          <cell r="N4212"/>
          <cell r="O4212"/>
          <cell r="P4212"/>
          <cell r="Q4212"/>
          <cell r="R4212"/>
          <cell r="S4212"/>
          <cell r="T4212"/>
          <cell r="W4212"/>
          <cell r="X4212" t="str">
            <v>Sin movimiento</v>
          </cell>
          <cell r="Y4212">
            <v>9.9999999999999645</v>
          </cell>
          <cell r="Z4212">
            <v>4.5</v>
          </cell>
          <cell r="AC4212">
            <v>0</v>
          </cell>
        </row>
        <row r="4213">
          <cell r="A4213">
            <v>38998</v>
          </cell>
          <cell r="B4213">
            <v>256700</v>
          </cell>
          <cell r="C4213"/>
          <cell r="D4213"/>
          <cell r="E4213">
            <v>4.4000000000000004</v>
          </cell>
          <cell r="F4213">
            <v>4.5</v>
          </cell>
          <cell r="G4213">
            <v>4.47</v>
          </cell>
          <cell r="H4213">
            <v>1147449</v>
          </cell>
          <cell r="I4213">
            <v>256700</v>
          </cell>
          <cell r="J4213"/>
          <cell r="K4213"/>
          <cell r="L4213"/>
          <cell r="M4213"/>
          <cell r="N4213"/>
          <cell r="O4213"/>
          <cell r="P4213"/>
          <cell r="Q4213"/>
          <cell r="R4213"/>
          <cell r="S4213"/>
          <cell r="T4213"/>
          <cell r="W4213"/>
          <cell r="X4213" t="str">
            <v>Sin movimiento</v>
          </cell>
          <cell r="Y4213">
            <v>9.9999999999999645</v>
          </cell>
          <cell r="Z4213">
            <v>4.5</v>
          </cell>
          <cell r="AC4213">
            <v>0</v>
          </cell>
        </row>
        <row r="4214">
          <cell r="A4214">
            <v>38999</v>
          </cell>
          <cell r="B4214">
            <v>277600</v>
          </cell>
          <cell r="C4214"/>
          <cell r="D4214"/>
          <cell r="E4214">
            <v>4.4000000000000004</v>
          </cell>
          <cell r="F4214">
            <v>4.45</v>
          </cell>
          <cell r="G4214">
            <v>4.42</v>
          </cell>
          <cell r="H4214">
            <v>1226992</v>
          </cell>
          <cell r="I4214">
            <v>277600</v>
          </cell>
          <cell r="J4214"/>
          <cell r="K4214"/>
          <cell r="L4214"/>
          <cell r="M4214"/>
          <cell r="N4214"/>
          <cell r="O4214"/>
          <cell r="P4214"/>
          <cell r="Q4214"/>
          <cell r="R4214"/>
          <cell r="S4214"/>
          <cell r="T4214"/>
          <cell r="W4214"/>
          <cell r="X4214">
            <v>38991</v>
          </cell>
          <cell r="Y4214">
            <v>4.9999999999999822</v>
          </cell>
          <cell r="Z4214">
            <v>4.5</v>
          </cell>
          <cell r="AC4214">
            <v>-4.9999999999999822</v>
          </cell>
        </row>
        <row r="4215">
          <cell r="A4215">
            <v>39000</v>
          </cell>
          <cell r="B4215">
            <v>190000</v>
          </cell>
          <cell r="C4215"/>
          <cell r="D4215"/>
          <cell r="E4215">
            <v>4.3</v>
          </cell>
          <cell r="F4215">
            <v>4.5</v>
          </cell>
          <cell r="G4215">
            <v>4.4400000000000004</v>
          </cell>
          <cell r="H4215">
            <v>843600.00000000012</v>
          </cell>
          <cell r="I4215">
            <v>190000</v>
          </cell>
          <cell r="J4215"/>
          <cell r="K4215"/>
          <cell r="L4215"/>
          <cell r="M4215"/>
          <cell r="N4215"/>
          <cell r="O4215"/>
          <cell r="P4215"/>
          <cell r="Q4215"/>
          <cell r="R4215"/>
          <cell r="S4215"/>
          <cell r="T4215"/>
          <cell r="W4215"/>
          <cell r="X4215">
            <v>38991</v>
          </cell>
          <cell r="Y4215">
            <v>20.000000000000018</v>
          </cell>
          <cell r="Z4215">
            <v>4.5</v>
          </cell>
          <cell r="AC4215">
            <v>0</v>
          </cell>
        </row>
        <row r="4216">
          <cell r="A4216">
            <v>39001</v>
          </cell>
          <cell r="B4216">
            <v>251000</v>
          </cell>
          <cell r="C4216"/>
          <cell r="D4216"/>
          <cell r="E4216">
            <v>4.4000000000000004</v>
          </cell>
          <cell r="F4216">
            <v>4.47</v>
          </cell>
          <cell r="G4216">
            <v>4.45</v>
          </cell>
          <cell r="H4216">
            <v>1116950</v>
          </cell>
          <cell r="I4216">
            <v>251000</v>
          </cell>
          <cell r="J4216"/>
          <cell r="K4216"/>
          <cell r="L4216"/>
          <cell r="M4216"/>
          <cell r="N4216"/>
          <cell r="O4216"/>
          <cell r="P4216"/>
          <cell r="Q4216"/>
          <cell r="R4216"/>
          <cell r="S4216"/>
          <cell r="T4216"/>
          <cell r="W4216"/>
          <cell r="X4216">
            <v>38991</v>
          </cell>
          <cell r="Y4216">
            <v>6.9999999999999396</v>
          </cell>
          <cell r="Z4216">
            <v>4.5</v>
          </cell>
          <cell r="AC4216">
            <v>-3.0000000000000249</v>
          </cell>
        </row>
        <row r="4217">
          <cell r="A4217">
            <v>39002</v>
          </cell>
          <cell r="B4217">
            <v>166500</v>
          </cell>
          <cell r="C4217"/>
          <cell r="D4217"/>
          <cell r="E4217">
            <v>4.4000000000000004</v>
          </cell>
          <cell r="F4217">
            <v>4.45</v>
          </cell>
          <cell r="G4217">
            <v>4.43</v>
          </cell>
          <cell r="H4217">
            <v>737595</v>
          </cell>
          <cell r="I4217">
            <v>166500</v>
          </cell>
          <cell r="J4217"/>
          <cell r="K4217"/>
          <cell r="L4217"/>
          <cell r="M4217"/>
          <cell r="N4217"/>
          <cell r="O4217"/>
          <cell r="P4217"/>
          <cell r="Q4217"/>
          <cell r="R4217"/>
          <cell r="S4217"/>
          <cell r="T4217"/>
          <cell r="W4217"/>
          <cell r="X4217">
            <v>38991</v>
          </cell>
          <cell r="Y4217">
            <v>4.9999999999999822</v>
          </cell>
          <cell r="Z4217">
            <v>4.5</v>
          </cell>
          <cell r="AC4217">
            <v>-4.9999999999999822</v>
          </cell>
        </row>
        <row r="4218">
          <cell r="A4218">
            <v>39003</v>
          </cell>
          <cell r="B4218">
            <v>185000</v>
          </cell>
          <cell r="C4218"/>
          <cell r="D4218"/>
          <cell r="E4218">
            <v>4.45</v>
          </cell>
          <cell r="F4218">
            <v>4.55</v>
          </cell>
          <cell r="G4218">
            <v>4.5</v>
          </cell>
          <cell r="H4218">
            <v>832500</v>
          </cell>
          <cell r="I4218">
            <v>185000</v>
          </cell>
          <cell r="J4218"/>
          <cell r="K4218"/>
          <cell r="L4218"/>
          <cell r="M4218"/>
          <cell r="N4218"/>
          <cell r="O4218"/>
          <cell r="P4218"/>
          <cell r="Q4218"/>
          <cell r="R4218"/>
          <cell r="S4218"/>
          <cell r="T4218"/>
          <cell r="W4218"/>
          <cell r="X4218">
            <v>38991</v>
          </cell>
          <cell r="Y4218">
            <v>9.9999999999999645</v>
          </cell>
          <cell r="Z4218">
            <v>4.5</v>
          </cell>
          <cell r="AC4218">
            <v>4.9999999999999822</v>
          </cell>
        </row>
        <row r="4219">
          <cell r="A4219">
            <v>39004</v>
          </cell>
          <cell r="B4219">
            <v>185000</v>
          </cell>
          <cell r="C4219"/>
          <cell r="D4219"/>
          <cell r="E4219">
            <v>4.45</v>
          </cell>
          <cell r="F4219">
            <v>4.55</v>
          </cell>
          <cell r="G4219">
            <v>4.5</v>
          </cell>
          <cell r="H4219">
            <v>832500</v>
          </cell>
          <cell r="I4219">
            <v>185000</v>
          </cell>
          <cell r="J4219"/>
          <cell r="K4219"/>
          <cell r="L4219"/>
          <cell r="M4219"/>
          <cell r="N4219"/>
          <cell r="O4219"/>
          <cell r="P4219"/>
          <cell r="Q4219"/>
          <cell r="R4219"/>
          <cell r="S4219"/>
          <cell r="T4219"/>
          <cell r="W4219"/>
          <cell r="X4219" t="str">
            <v>Sin movimiento</v>
          </cell>
          <cell r="Y4219">
            <v>9.9999999999999645</v>
          </cell>
          <cell r="Z4219">
            <v>4.5</v>
          </cell>
          <cell r="AC4219">
            <v>4.9999999999999822</v>
          </cell>
        </row>
        <row r="4220">
          <cell r="A4220">
            <v>39005</v>
          </cell>
          <cell r="B4220">
            <v>185000</v>
          </cell>
          <cell r="C4220"/>
          <cell r="D4220"/>
          <cell r="E4220">
            <v>4.45</v>
          </cell>
          <cell r="F4220">
            <v>4.55</v>
          </cell>
          <cell r="G4220">
            <v>4.5</v>
          </cell>
          <cell r="H4220">
            <v>832500</v>
          </cell>
          <cell r="I4220">
            <v>185000</v>
          </cell>
          <cell r="J4220"/>
          <cell r="K4220"/>
          <cell r="L4220"/>
          <cell r="M4220"/>
          <cell r="N4220"/>
          <cell r="O4220"/>
          <cell r="P4220"/>
          <cell r="Q4220"/>
          <cell r="R4220"/>
          <cell r="S4220"/>
          <cell r="T4220"/>
          <cell r="W4220"/>
          <cell r="X4220" t="str">
            <v>Sin movimiento</v>
          </cell>
          <cell r="Y4220">
            <v>9.9999999999999645</v>
          </cell>
          <cell r="Z4220">
            <v>4.5</v>
          </cell>
          <cell r="AC4220">
            <v>4.9999999999999822</v>
          </cell>
        </row>
        <row r="4221">
          <cell r="A4221">
            <v>39006</v>
          </cell>
          <cell r="B4221">
            <v>97500</v>
          </cell>
          <cell r="C4221"/>
          <cell r="D4221"/>
          <cell r="E4221">
            <v>4.45</v>
          </cell>
          <cell r="F4221">
            <v>4.55</v>
          </cell>
          <cell r="G4221">
            <v>4.5</v>
          </cell>
          <cell r="H4221">
            <v>438750</v>
          </cell>
          <cell r="I4221">
            <v>97500</v>
          </cell>
          <cell r="J4221"/>
          <cell r="K4221"/>
          <cell r="L4221"/>
          <cell r="M4221"/>
          <cell r="N4221"/>
          <cell r="O4221"/>
          <cell r="P4221"/>
          <cell r="Q4221"/>
          <cell r="R4221"/>
          <cell r="S4221"/>
          <cell r="T4221"/>
          <cell r="W4221"/>
          <cell r="X4221">
            <v>38991</v>
          </cell>
          <cell r="Y4221">
            <v>9.9999999999999645</v>
          </cell>
          <cell r="Z4221">
            <v>4.5</v>
          </cell>
          <cell r="AC4221">
            <v>4.9999999999999822</v>
          </cell>
        </row>
        <row r="4222">
          <cell r="A4222">
            <v>39007</v>
          </cell>
          <cell r="B4222">
            <v>174000</v>
          </cell>
          <cell r="C4222"/>
          <cell r="D4222"/>
          <cell r="E4222">
            <v>4.45</v>
          </cell>
          <cell r="F4222">
            <v>4.5</v>
          </cell>
          <cell r="G4222">
            <v>4.47</v>
          </cell>
          <cell r="H4222">
            <v>777780</v>
          </cell>
          <cell r="I4222">
            <v>174000</v>
          </cell>
          <cell r="J4222"/>
          <cell r="K4222"/>
          <cell r="L4222"/>
          <cell r="M4222"/>
          <cell r="N4222"/>
          <cell r="O4222"/>
          <cell r="P4222"/>
          <cell r="Q4222"/>
          <cell r="R4222"/>
          <cell r="S4222"/>
          <cell r="T4222"/>
          <cell r="W4222"/>
          <cell r="X4222">
            <v>38991</v>
          </cell>
          <cell r="Y4222">
            <v>4.9999999999999822</v>
          </cell>
          <cell r="Z4222">
            <v>4.5</v>
          </cell>
          <cell r="AC4222">
            <v>0</v>
          </cell>
        </row>
        <row r="4223">
          <cell r="A4223">
            <v>39008</v>
          </cell>
          <cell r="B4223">
            <v>145000</v>
          </cell>
          <cell r="C4223"/>
          <cell r="D4223"/>
          <cell r="E4223">
            <v>4.45</v>
          </cell>
          <cell r="F4223">
            <v>4.5</v>
          </cell>
          <cell r="G4223">
            <v>4.4800000000000004</v>
          </cell>
          <cell r="H4223">
            <v>649600.00000000012</v>
          </cell>
          <cell r="I4223">
            <v>145000</v>
          </cell>
          <cell r="J4223"/>
          <cell r="K4223"/>
          <cell r="L4223"/>
          <cell r="M4223"/>
          <cell r="N4223"/>
          <cell r="O4223"/>
          <cell r="P4223"/>
          <cell r="Q4223"/>
          <cell r="R4223"/>
          <cell r="S4223"/>
          <cell r="T4223"/>
          <cell r="W4223"/>
          <cell r="X4223">
            <v>38991</v>
          </cell>
          <cell r="Y4223">
            <v>4.9999999999999822</v>
          </cell>
          <cell r="Z4223">
            <v>4.5</v>
          </cell>
          <cell r="AC4223">
            <v>0</v>
          </cell>
        </row>
        <row r="4224">
          <cell r="A4224">
            <v>39009</v>
          </cell>
          <cell r="B4224">
            <v>208500</v>
          </cell>
          <cell r="C4224"/>
          <cell r="D4224"/>
          <cell r="E4224">
            <v>4.3499999999999996</v>
          </cell>
          <cell r="F4224">
            <v>4.5</v>
          </cell>
          <cell r="G4224">
            <v>4.47</v>
          </cell>
          <cell r="H4224">
            <v>931995</v>
          </cell>
          <cell r="I4224">
            <v>208500</v>
          </cell>
          <cell r="J4224"/>
          <cell r="K4224"/>
          <cell r="L4224"/>
          <cell r="M4224"/>
          <cell r="N4224"/>
          <cell r="O4224"/>
          <cell r="P4224"/>
          <cell r="Q4224"/>
          <cell r="R4224"/>
          <cell r="S4224"/>
          <cell r="T4224"/>
          <cell r="W4224"/>
          <cell r="X4224">
            <v>38991</v>
          </cell>
          <cell r="Y4224">
            <v>15.000000000000036</v>
          </cell>
          <cell r="Z4224">
            <v>4.5</v>
          </cell>
          <cell r="AC4224">
            <v>0</v>
          </cell>
        </row>
        <row r="4225">
          <cell r="A4225">
            <v>39010</v>
          </cell>
          <cell r="B4225">
            <v>469000</v>
          </cell>
          <cell r="C4225"/>
          <cell r="D4225"/>
          <cell r="E4225">
            <v>4.45</v>
          </cell>
          <cell r="F4225">
            <v>4.55</v>
          </cell>
          <cell r="G4225">
            <v>4.51</v>
          </cell>
          <cell r="H4225">
            <v>2115190</v>
          </cell>
          <cell r="I4225">
            <v>469000</v>
          </cell>
          <cell r="J4225"/>
          <cell r="K4225"/>
          <cell r="L4225"/>
          <cell r="M4225"/>
          <cell r="N4225"/>
          <cell r="O4225"/>
          <cell r="P4225"/>
          <cell r="Q4225"/>
          <cell r="R4225"/>
          <cell r="S4225"/>
          <cell r="T4225"/>
          <cell r="W4225"/>
          <cell r="X4225">
            <v>38991</v>
          </cell>
          <cell r="Y4225">
            <v>9.9999999999999645</v>
          </cell>
          <cell r="Z4225">
            <v>4.5</v>
          </cell>
          <cell r="AC4225">
            <v>4.9999999999999822</v>
          </cell>
        </row>
        <row r="4226">
          <cell r="A4226">
            <v>39011</v>
          </cell>
          <cell r="B4226">
            <v>469000</v>
          </cell>
          <cell r="C4226"/>
          <cell r="D4226"/>
          <cell r="E4226">
            <v>4.45</v>
          </cell>
          <cell r="F4226">
            <v>4.55</v>
          </cell>
          <cell r="G4226">
            <v>4.51</v>
          </cell>
          <cell r="H4226">
            <v>2115190</v>
          </cell>
          <cell r="I4226">
            <v>469000</v>
          </cell>
          <cell r="J4226"/>
          <cell r="K4226"/>
          <cell r="L4226"/>
          <cell r="M4226"/>
          <cell r="N4226"/>
          <cell r="O4226"/>
          <cell r="P4226"/>
          <cell r="Q4226"/>
          <cell r="R4226"/>
          <cell r="S4226"/>
          <cell r="T4226"/>
          <cell r="W4226"/>
          <cell r="X4226" t="str">
            <v>Sin movimiento</v>
          </cell>
          <cell r="Y4226">
            <v>9.9999999999999645</v>
          </cell>
          <cell r="Z4226">
            <v>4.5</v>
          </cell>
          <cell r="AC4226">
            <v>4.9999999999999822</v>
          </cell>
        </row>
        <row r="4227">
          <cell r="A4227">
            <v>39012</v>
          </cell>
          <cell r="B4227">
            <v>469000</v>
          </cell>
          <cell r="C4227"/>
          <cell r="D4227"/>
          <cell r="E4227">
            <v>4.45</v>
          </cell>
          <cell r="F4227">
            <v>4.55</v>
          </cell>
          <cell r="G4227">
            <v>4.51</v>
          </cell>
          <cell r="H4227">
            <v>2115190</v>
          </cell>
          <cell r="I4227">
            <v>469000</v>
          </cell>
          <cell r="J4227"/>
          <cell r="K4227"/>
          <cell r="L4227"/>
          <cell r="M4227"/>
          <cell r="N4227"/>
          <cell r="O4227"/>
          <cell r="P4227"/>
          <cell r="Q4227"/>
          <cell r="R4227"/>
          <cell r="S4227"/>
          <cell r="T4227"/>
          <cell r="W4227"/>
          <cell r="X4227" t="str">
            <v>Sin movimiento</v>
          </cell>
          <cell r="Y4227">
            <v>9.9999999999999645</v>
          </cell>
          <cell r="Z4227">
            <v>4.5</v>
          </cell>
          <cell r="AC4227">
            <v>4.9999999999999822</v>
          </cell>
        </row>
        <row r="4228">
          <cell r="A4228">
            <v>39013</v>
          </cell>
          <cell r="B4228">
            <v>352800</v>
          </cell>
          <cell r="C4228"/>
          <cell r="D4228"/>
          <cell r="E4228">
            <v>4.45</v>
          </cell>
          <cell r="F4228">
            <v>4.55</v>
          </cell>
          <cell r="G4228">
            <v>4.51</v>
          </cell>
          <cell r="H4228">
            <v>1591128</v>
          </cell>
          <cell r="I4228">
            <v>352800</v>
          </cell>
          <cell r="J4228"/>
          <cell r="K4228"/>
          <cell r="L4228"/>
          <cell r="M4228"/>
          <cell r="N4228"/>
          <cell r="O4228"/>
          <cell r="P4228"/>
          <cell r="Q4228"/>
          <cell r="R4228"/>
          <cell r="S4228"/>
          <cell r="T4228"/>
          <cell r="W4228"/>
          <cell r="X4228">
            <v>38991</v>
          </cell>
          <cell r="Y4228">
            <v>9.9999999999999645</v>
          </cell>
          <cell r="Z4228">
            <v>4.5</v>
          </cell>
          <cell r="AC4228">
            <v>4.9999999999999822</v>
          </cell>
        </row>
        <row r="4229">
          <cell r="A4229">
            <v>39014</v>
          </cell>
          <cell r="B4229">
            <v>284000</v>
          </cell>
          <cell r="C4229"/>
          <cell r="D4229"/>
          <cell r="E4229">
            <v>4.45</v>
          </cell>
          <cell r="F4229">
            <v>4.55</v>
          </cell>
          <cell r="G4229">
            <v>4.5</v>
          </cell>
          <cell r="H4229">
            <v>1278000</v>
          </cell>
          <cell r="I4229">
            <v>284000</v>
          </cell>
          <cell r="J4229"/>
          <cell r="K4229"/>
          <cell r="L4229"/>
          <cell r="M4229"/>
          <cell r="N4229"/>
          <cell r="O4229"/>
          <cell r="P4229"/>
          <cell r="Q4229"/>
          <cell r="R4229"/>
          <cell r="S4229"/>
          <cell r="T4229"/>
          <cell r="W4229"/>
          <cell r="X4229">
            <v>38991</v>
          </cell>
          <cell r="Y4229">
            <v>9.9999999999999645</v>
          </cell>
          <cell r="Z4229">
            <v>4.5</v>
          </cell>
          <cell r="AC4229">
            <v>4.9999999999999822</v>
          </cell>
        </row>
        <row r="4230">
          <cell r="A4230">
            <v>39015</v>
          </cell>
          <cell r="B4230">
            <v>196000</v>
          </cell>
          <cell r="C4230"/>
          <cell r="D4230"/>
          <cell r="E4230">
            <v>4.45</v>
          </cell>
          <cell r="F4230">
            <v>4.55</v>
          </cell>
          <cell r="G4230">
            <v>4.5199999999999996</v>
          </cell>
          <cell r="H4230">
            <v>885919.99999999988</v>
          </cell>
          <cell r="I4230">
            <v>196000</v>
          </cell>
          <cell r="J4230"/>
          <cell r="K4230"/>
          <cell r="L4230"/>
          <cell r="M4230"/>
          <cell r="N4230"/>
          <cell r="O4230"/>
          <cell r="P4230"/>
          <cell r="Q4230"/>
          <cell r="R4230"/>
          <cell r="S4230"/>
          <cell r="T4230"/>
          <cell r="W4230"/>
          <cell r="X4230">
            <v>38991</v>
          </cell>
          <cell r="Y4230">
            <v>9.9999999999999645</v>
          </cell>
          <cell r="Z4230">
            <v>4.5</v>
          </cell>
          <cell r="AC4230">
            <v>4.9999999999999822</v>
          </cell>
        </row>
        <row r="4231">
          <cell r="A4231">
            <v>39016</v>
          </cell>
          <cell r="B4231">
            <v>147100</v>
          </cell>
          <cell r="C4231"/>
          <cell r="D4231"/>
          <cell r="E4231">
            <v>4.5</v>
          </cell>
          <cell r="F4231">
            <v>4.5</v>
          </cell>
          <cell r="G4231">
            <v>4.5</v>
          </cell>
          <cell r="H4231">
            <v>661950</v>
          </cell>
          <cell r="I4231">
            <v>147100</v>
          </cell>
          <cell r="J4231"/>
          <cell r="K4231"/>
          <cell r="L4231"/>
          <cell r="M4231"/>
          <cell r="N4231"/>
          <cell r="O4231"/>
          <cell r="P4231"/>
          <cell r="Q4231"/>
          <cell r="R4231"/>
          <cell r="S4231"/>
          <cell r="T4231"/>
          <cell r="W4231"/>
          <cell r="X4231">
            <v>38991</v>
          </cell>
          <cell r="Y4231">
            <v>0</v>
          </cell>
          <cell r="Z4231">
            <v>4.5</v>
          </cell>
          <cell r="AC4231">
            <v>0</v>
          </cell>
        </row>
        <row r="4232">
          <cell r="A4232">
            <v>39017</v>
          </cell>
          <cell r="B4232">
            <v>255000</v>
          </cell>
          <cell r="C4232"/>
          <cell r="D4232"/>
          <cell r="E4232">
            <v>4.45</v>
          </cell>
          <cell r="F4232">
            <v>4.5</v>
          </cell>
          <cell r="G4232">
            <v>4.5</v>
          </cell>
          <cell r="H4232">
            <v>1147500</v>
          </cell>
          <cell r="I4232">
            <v>255000</v>
          </cell>
          <cell r="J4232"/>
          <cell r="K4232"/>
          <cell r="L4232"/>
          <cell r="M4232"/>
          <cell r="N4232"/>
          <cell r="O4232"/>
          <cell r="P4232"/>
          <cell r="Q4232"/>
          <cell r="R4232"/>
          <cell r="S4232"/>
          <cell r="T4232"/>
          <cell r="W4232"/>
          <cell r="X4232">
            <v>38991</v>
          </cell>
          <cell r="Y4232">
            <v>4.9999999999999822</v>
          </cell>
          <cell r="Z4232">
            <v>4.5</v>
          </cell>
          <cell r="AC4232">
            <v>0</v>
          </cell>
        </row>
        <row r="4233">
          <cell r="A4233">
            <v>39018</v>
          </cell>
          <cell r="B4233">
            <v>255000</v>
          </cell>
          <cell r="C4233"/>
          <cell r="D4233"/>
          <cell r="E4233">
            <v>4.45</v>
          </cell>
          <cell r="F4233">
            <v>4.5</v>
          </cell>
          <cell r="G4233">
            <v>4.5</v>
          </cell>
          <cell r="H4233">
            <v>1147500</v>
          </cell>
          <cell r="I4233">
            <v>255000</v>
          </cell>
          <cell r="J4233"/>
          <cell r="K4233"/>
          <cell r="L4233"/>
          <cell r="M4233"/>
          <cell r="N4233"/>
          <cell r="O4233"/>
          <cell r="P4233"/>
          <cell r="Q4233"/>
          <cell r="R4233"/>
          <cell r="S4233"/>
          <cell r="T4233"/>
          <cell r="W4233"/>
          <cell r="X4233" t="str">
            <v>Sin movimiento</v>
          </cell>
          <cell r="Y4233">
            <v>4.9999999999999822</v>
          </cell>
          <cell r="Z4233">
            <v>4.5</v>
          </cell>
          <cell r="AC4233">
            <v>0</v>
          </cell>
        </row>
        <row r="4234">
          <cell r="A4234">
            <v>39019</v>
          </cell>
          <cell r="B4234">
            <v>255000</v>
          </cell>
          <cell r="C4234"/>
          <cell r="D4234"/>
          <cell r="E4234">
            <v>4.45</v>
          </cell>
          <cell r="F4234">
            <v>4.5</v>
          </cell>
          <cell r="G4234">
            <v>4.5</v>
          </cell>
          <cell r="H4234">
            <v>1147500</v>
          </cell>
          <cell r="I4234">
            <v>255000</v>
          </cell>
          <cell r="J4234"/>
          <cell r="K4234"/>
          <cell r="L4234"/>
          <cell r="M4234"/>
          <cell r="N4234"/>
          <cell r="O4234"/>
          <cell r="P4234"/>
          <cell r="Q4234"/>
          <cell r="R4234"/>
          <cell r="S4234"/>
          <cell r="T4234"/>
          <cell r="W4234"/>
          <cell r="X4234" t="str">
            <v>Sin movimiento</v>
          </cell>
          <cell r="Y4234">
            <v>4.9999999999999822</v>
          </cell>
          <cell r="Z4234">
            <v>4.5</v>
          </cell>
          <cell r="AC4234">
            <v>0</v>
          </cell>
        </row>
        <row r="4235">
          <cell r="A4235">
            <v>39020</v>
          </cell>
          <cell r="B4235">
            <v>152300</v>
          </cell>
          <cell r="C4235"/>
          <cell r="D4235"/>
          <cell r="E4235">
            <v>4.5</v>
          </cell>
          <cell r="F4235">
            <v>4.5</v>
          </cell>
          <cell r="G4235">
            <v>4.5</v>
          </cell>
          <cell r="H4235">
            <v>685350</v>
          </cell>
          <cell r="I4235">
            <v>152300</v>
          </cell>
          <cell r="J4235"/>
          <cell r="K4235"/>
          <cell r="L4235"/>
          <cell r="M4235"/>
          <cell r="N4235"/>
          <cell r="O4235"/>
          <cell r="P4235"/>
          <cell r="Q4235"/>
          <cell r="R4235"/>
          <cell r="S4235"/>
          <cell r="T4235"/>
          <cell r="W4235"/>
          <cell r="X4235">
            <v>38991</v>
          </cell>
          <cell r="Y4235">
            <v>0</v>
          </cell>
          <cell r="Z4235">
            <v>4.5</v>
          </cell>
          <cell r="AC4235">
            <v>0</v>
          </cell>
        </row>
        <row r="4236">
          <cell r="A4236">
            <v>39021</v>
          </cell>
          <cell r="B4236">
            <v>92400</v>
          </cell>
          <cell r="C4236"/>
          <cell r="D4236"/>
          <cell r="E4236">
            <v>4.25</v>
          </cell>
          <cell r="F4236">
            <v>4.5</v>
          </cell>
          <cell r="G4236">
            <v>4.41</v>
          </cell>
          <cell r="H4236">
            <v>407484</v>
          </cell>
          <cell r="I4236">
            <v>92400</v>
          </cell>
          <cell r="J4236">
            <v>33726721</v>
          </cell>
          <cell r="K4236">
            <v>7498800</v>
          </cell>
          <cell r="L4236">
            <v>4.4976157518536297</v>
          </cell>
          <cell r="M4236"/>
          <cell r="N4236"/>
          <cell r="O4236"/>
          <cell r="P4236"/>
          <cell r="Q4236"/>
          <cell r="R4236"/>
          <cell r="S4236"/>
          <cell r="T4236"/>
          <cell r="W4236"/>
          <cell r="X4236">
            <v>38991</v>
          </cell>
          <cell r="Y4236">
            <v>25</v>
          </cell>
          <cell r="Z4236">
            <v>4.5</v>
          </cell>
          <cell r="AC4236">
            <v>0</v>
          </cell>
        </row>
        <row r="4237">
          <cell r="A4237">
            <v>39022</v>
          </cell>
          <cell r="B4237">
            <v>92400</v>
          </cell>
          <cell r="C4237"/>
          <cell r="D4237"/>
          <cell r="E4237">
            <v>4.25</v>
          </cell>
          <cell r="F4237">
            <v>4.5</v>
          </cell>
          <cell r="G4237">
            <v>4.41</v>
          </cell>
          <cell r="H4237">
            <v>407484</v>
          </cell>
          <cell r="I4237">
            <v>92400</v>
          </cell>
          <cell r="J4237"/>
          <cell r="K4237"/>
          <cell r="L4237"/>
          <cell r="M4237"/>
          <cell r="N4237">
            <v>4.4000000000000004</v>
          </cell>
          <cell r="O4237">
            <v>39021</v>
          </cell>
          <cell r="P4237"/>
          <cell r="Q4237"/>
          <cell r="R4237"/>
          <cell r="S4237"/>
          <cell r="T4237"/>
          <cell r="W4237"/>
          <cell r="X4237">
            <v>39022</v>
          </cell>
          <cell r="Y4237">
            <v>25</v>
          </cell>
          <cell r="Z4237">
            <v>4.5</v>
          </cell>
          <cell r="AC4237">
            <v>0</v>
          </cell>
        </row>
        <row r="4238">
          <cell r="A4238">
            <v>39023</v>
          </cell>
          <cell r="B4238">
            <v>145500</v>
          </cell>
          <cell r="C4238"/>
          <cell r="D4238"/>
          <cell r="E4238">
            <v>4.5</v>
          </cell>
          <cell r="F4238">
            <v>4.5</v>
          </cell>
          <cell r="G4238">
            <v>4.5</v>
          </cell>
          <cell r="H4238">
            <v>654750</v>
          </cell>
          <cell r="I4238">
            <v>145500</v>
          </cell>
          <cell r="J4238"/>
          <cell r="K4238"/>
          <cell r="L4238"/>
          <cell r="M4238"/>
          <cell r="N4238">
            <v>4.5</v>
          </cell>
          <cell r="O4238">
            <v>39022</v>
          </cell>
          <cell r="P4238"/>
          <cell r="Q4238"/>
          <cell r="R4238"/>
          <cell r="S4238"/>
          <cell r="T4238"/>
          <cell r="W4238"/>
          <cell r="X4238">
            <v>39022</v>
          </cell>
          <cell r="Y4238">
            <v>0</v>
          </cell>
          <cell r="Z4238">
            <v>4.5</v>
          </cell>
          <cell r="AC4238">
            <v>0</v>
          </cell>
        </row>
        <row r="4239">
          <cell r="A4239">
            <v>39024</v>
          </cell>
          <cell r="B4239">
            <v>207100</v>
          </cell>
          <cell r="C4239"/>
          <cell r="D4239"/>
          <cell r="E4239">
            <v>4.5</v>
          </cell>
          <cell r="F4239">
            <v>4.5</v>
          </cell>
          <cell r="G4239">
            <v>4.5</v>
          </cell>
          <cell r="H4239">
            <v>931950</v>
          </cell>
          <cell r="I4239">
            <v>207100</v>
          </cell>
          <cell r="J4239"/>
          <cell r="K4239"/>
          <cell r="L4239"/>
          <cell r="M4239"/>
          <cell r="N4239">
            <v>4.5</v>
          </cell>
          <cell r="O4239">
            <v>39023</v>
          </cell>
          <cell r="P4239"/>
          <cell r="Q4239"/>
          <cell r="R4239"/>
          <cell r="S4239"/>
          <cell r="T4239"/>
          <cell r="W4239"/>
          <cell r="X4239">
            <v>39022</v>
          </cell>
          <cell r="Y4239">
            <v>0</v>
          </cell>
          <cell r="Z4239">
            <v>4.5</v>
          </cell>
          <cell r="AC4239">
            <v>0</v>
          </cell>
        </row>
        <row r="4240">
          <cell r="A4240">
            <v>39025</v>
          </cell>
          <cell r="B4240">
            <v>207100</v>
          </cell>
          <cell r="C4240"/>
          <cell r="D4240"/>
          <cell r="E4240">
            <v>4.5</v>
          </cell>
          <cell r="F4240">
            <v>4.5</v>
          </cell>
          <cell r="G4240">
            <v>4.5</v>
          </cell>
          <cell r="H4240">
            <v>931950</v>
          </cell>
          <cell r="I4240">
            <v>207100</v>
          </cell>
          <cell r="J4240"/>
          <cell r="K4240"/>
          <cell r="L4240"/>
          <cell r="M4240"/>
          <cell r="N4240">
            <v>4.5</v>
          </cell>
          <cell r="O4240">
            <v>39024</v>
          </cell>
          <cell r="P4240"/>
          <cell r="Q4240"/>
          <cell r="R4240"/>
          <cell r="S4240"/>
          <cell r="T4240"/>
          <cell r="W4240"/>
          <cell r="X4240" t="str">
            <v>Sin movimiento</v>
          </cell>
          <cell r="Y4240">
            <v>0</v>
          </cell>
          <cell r="Z4240">
            <v>4.5</v>
          </cell>
          <cell r="AC4240">
            <v>0</v>
          </cell>
        </row>
        <row r="4241">
          <cell r="A4241">
            <v>39026</v>
          </cell>
          <cell r="B4241">
            <v>207100</v>
          </cell>
          <cell r="C4241"/>
          <cell r="D4241"/>
          <cell r="E4241">
            <v>4.5</v>
          </cell>
          <cell r="F4241">
            <v>4.5</v>
          </cell>
          <cell r="G4241">
            <v>4.5</v>
          </cell>
          <cell r="H4241">
            <v>931950</v>
          </cell>
          <cell r="I4241">
            <v>207100</v>
          </cell>
          <cell r="J4241"/>
          <cell r="K4241"/>
          <cell r="L4241"/>
          <cell r="M4241"/>
          <cell r="N4241">
            <v>4.5</v>
          </cell>
          <cell r="O4241">
            <v>39025</v>
          </cell>
          <cell r="P4241"/>
          <cell r="Q4241"/>
          <cell r="R4241"/>
          <cell r="S4241"/>
          <cell r="T4241"/>
          <cell r="W4241"/>
          <cell r="X4241" t="str">
            <v>Sin movimiento</v>
          </cell>
          <cell r="Y4241">
            <v>0</v>
          </cell>
          <cell r="Z4241">
            <v>4.5</v>
          </cell>
          <cell r="AC4241">
            <v>0</v>
          </cell>
        </row>
        <row r="4242">
          <cell r="A4242">
            <v>39027</v>
          </cell>
          <cell r="B4242">
            <v>139700</v>
          </cell>
          <cell r="C4242"/>
          <cell r="D4242"/>
          <cell r="E4242">
            <v>4.25</v>
          </cell>
          <cell r="F4242">
            <v>4.5</v>
          </cell>
          <cell r="G4242">
            <v>4.49</v>
          </cell>
          <cell r="H4242">
            <v>627253</v>
          </cell>
          <cell r="I4242">
            <v>139700</v>
          </cell>
          <cell r="J4242"/>
          <cell r="K4242"/>
          <cell r="L4242"/>
          <cell r="M4242"/>
          <cell r="N4242">
            <v>4.25</v>
          </cell>
          <cell r="O4242">
            <v>39026</v>
          </cell>
          <cell r="P4242"/>
          <cell r="Q4242"/>
          <cell r="R4242"/>
          <cell r="S4242"/>
          <cell r="T4242"/>
          <cell r="W4242"/>
          <cell r="X4242">
            <v>39022</v>
          </cell>
          <cell r="Y4242">
            <v>25</v>
          </cell>
          <cell r="Z4242">
            <v>4.5</v>
          </cell>
          <cell r="AC4242">
            <v>0</v>
          </cell>
        </row>
        <row r="4243">
          <cell r="A4243">
            <v>39028</v>
          </cell>
          <cell r="B4243">
            <v>69700</v>
          </cell>
          <cell r="C4243"/>
          <cell r="D4243"/>
          <cell r="E4243">
            <v>4.3</v>
          </cell>
          <cell r="F4243">
            <v>4.5</v>
          </cell>
          <cell r="G4243">
            <v>4.47</v>
          </cell>
          <cell r="H4243">
            <v>311559</v>
          </cell>
          <cell r="I4243">
            <v>69700</v>
          </cell>
          <cell r="J4243"/>
          <cell r="K4243"/>
          <cell r="L4243"/>
          <cell r="M4243"/>
          <cell r="N4243">
            <v>4.5</v>
          </cell>
          <cell r="O4243">
            <v>39027</v>
          </cell>
          <cell r="P4243"/>
          <cell r="Q4243"/>
          <cell r="R4243"/>
          <cell r="S4243"/>
          <cell r="T4243"/>
          <cell r="W4243"/>
          <cell r="X4243">
            <v>39022</v>
          </cell>
          <cell r="Y4243">
            <v>20.000000000000018</v>
          </cell>
          <cell r="Z4243">
            <v>4.5</v>
          </cell>
          <cell r="AC4243">
            <v>0</v>
          </cell>
        </row>
        <row r="4244">
          <cell r="A4244">
            <v>39029</v>
          </cell>
          <cell r="B4244">
            <v>5000</v>
          </cell>
          <cell r="C4244"/>
          <cell r="D4244"/>
          <cell r="E4244">
            <v>4.45</v>
          </cell>
          <cell r="F4244">
            <v>4.45</v>
          </cell>
          <cell r="G4244">
            <v>4.45</v>
          </cell>
          <cell r="H4244">
            <v>22250</v>
          </cell>
          <cell r="I4244">
            <v>5000</v>
          </cell>
          <cell r="J4244"/>
          <cell r="K4244"/>
          <cell r="L4244"/>
          <cell r="M4244"/>
          <cell r="N4244">
            <v>4.45</v>
          </cell>
          <cell r="O4244">
            <v>39028</v>
          </cell>
          <cell r="P4244"/>
          <cell r="Q4244"/>
          <cell r="R4244"/>
          <cell r="S4244"/>
          <cell r="T4244"/>
          <cell r="W4244"/>
          <cell r="X4244">
            <v>39022</v>
          </cell>
          <cell r="Y4244">
            <v>0</v>
          </cell>
          <cell r="Z4244">
            <v>4.5</v>
          </cell>
          <cell r="AC4244">
            <v>-4.9999999999999822</v>
          </cell>
        </row>
        <row r="4245">
          <cell r="A4245">
            <v>39030</v>
          </cell>
          <cell r="B4245">
            <v>69000</v>
          </cell>
          <cell r="C4245"/>
          <cell r="D4245"/>
          <cell r="E4245">
            <v>4.4000000000000004</v>
          </cell>
          <cell r="F4245">
            <v>4.45</v>
          </cell>
          <cell r="G4245">
            <v>4.43</v>
          </cell>
          <cell r="H4245">
            <v>305670</v>
          </cell>
          <cell r="I4245">
            <v>69000</v>
          </cell>
          <cell r="J4245"/>
          <cell r="K4245"/>
          <cell r="L4245"/>
          <cell r="M4245"/>
          <cell r="N4245">
            <v>4.4000000000000004</v>
          </cell>
          <cell r="O4245">
            <v>39029</v>
          </cell>
          <cell r="P4245"/>
          <cell r="Q4245"/>
          <cell r="R4245"/>
          <cell r="S4245"/>
          <cell r="T4245"/>
          <cell r="W4245"/>
          <cell r="X4245">
            <v>39022</v>
          </cell>
          <cell r="Y4245">
            <v>4.9999999999999822</v>
          </cell>
          <cell r="Z4245">
            <v>4.5</v>
          </cell>
          <cell r="AC4245">
            <v>-4.9999999999999822</v>
          </cell>
        </row>
        <row r="4246">
          <cell r="A4246">
            <v>39031</v>
          </cell>
          <cell r="B4246">
            <v>64200</v>
          </cell>
          <cell r="C4246"/>
          <cell r="D4246"/>
          <cell r="E4246">
            <v>3.8</v>
          </cell>
          <cell r="F4246">
            <v>4.45</v>
          </cell>
          <cell r="G4246">
            <v>4.37</v>
          </cell>
          <cell r="H4246">
            <v>280554</v>
          </cell>
          <cell r="I4246">
            <v>64200</v>
          </cell>
          <cell r="J4246"/>
          <cell r="K4246"/>
          <cell r="L4246"/>
          <cell r="M4246"/>
          <cell r="N4246">
            <v>4.45</v>
          </cell>
          <cell r="O4246">
            <v>39030</v>
          </cell>
          <cell r="P4246"/>
          <cell r="Q4246"/>
          <cell r="R4246"/>
          <cell r="S4246"/>
          <cell r="T4246"/>
          <cell r="W4246"/>
          <cell r="X4246">
            <v>39022</v>
          </cell>
          <cell r="Y4246">
            <v>65.000000000000028</v>
          </cell>
          <cell r="Z4246">
            <v>4.5</v>
          </cell>
          <cell r="AC4246">
            <v>-4.9999999999999822</v>
          </cell>
        </row>
        <row r="4247">
          <cell r="A4247">
            <v>39032</v>
          </cell>
          <cell r="B4247">
            <v>64200</v>
          </cell>
          <cell r="C4247"/>
          <cell r="D4247"/>
          <cell r="E4247">
            <v>3.8</v>
          </cell>
          <cell r="F4247">
            <v>4.45</v>
          </cell>
          <cell r="G4247">
            <v>4.37</v>
          </cell>
          <cell r="H4247">
            <v>280554</v>
          </cell>
          <cell r="I4247">
            <v>64200</v>
          </cell>
          <cell r="J4247"/>
          <cell r="K4247"/>
          <cell r="L4247"/>
          <cell r="M4247"/>
          <cell r="N4247">
            <v>4.45</v>
          </cell>
          <cell r="O4247">
            <v>39031</v>
          </cell>
          <cell r="P4247"/>
          <cell r="Q4247"/>
          <cell r="R4247"/>
          <cell r="S4247"/>
          <cell r="T4247"/>
          <cell r="W4247"/>
          <cell r="X4247" t="str">
            <v>Sin movimiento</v>
          </cell>
          <cell r="Y4247">
            <v>65.000000000000028</v>
          </cell>
          <cell r="Z4247">
            <v>4.5</v>
          </cell>
          <cell r="AC4247">
            <v>-4.9999999999999822</v>
          </cell>
        </row>
        <row r="4248">
          <cell r="A4248">
            <v>39033</v>
          </cell>
          <cell r="B4248">
            <v>64200</v>
          </cell>
          <cell r="C4248"/>
          <cell r="D4248"/>
          <cell r="E4248">
            <v>3.8</v>
          </cell>
          <cell r="F4248">
            <v>4.45</v>
          </cell>
          <cell r="G4248">
            <v>4.37</v>
          </cell>
          <cell r="H4248">
            <v>280554</v>
          </cell>
          <cell r="I4248">
            <v>64200</v>
          </cell>
          <cell r="J4248"/>
          <cell r="K4248"/>
          <cell r="L4248"/>
          <cell r="M4248"/>
          <cell r="N4248">
            <v>4.45</v>
          </cell>
          <cell r="O4248">
            <v>39032</v>
          </cell>
          <cell r="P4248"/>
          <cell r="Q4248"/>
          <cell r="R4248"/>
          <cell r="S4248"/>
          <cell r="T4248"/>
          <cell r="W4248"/>
          <cell r="X4248" t="str">
            <v>Sin movimiento</v>
          </cell>
          <cell r="Y4248">
            <v>65.000000000000028</v>
          </cell>
          <cell r="Z4248">
            <v>4.5</v>
          </cell>
          <cell r="AC4248">
            <v>-4.9999999999999822</v>
          </cell>
        </row>
        <row r="4249">
          <cell r="A4249">
            <v>39034</v>
          </cell>
          <cell r="B4249">
            <v>76000</v>
          </cell>
          <cell r="C4249"/>
          <cell r="D4249"/>
          <cell r="E4249">
            <v>4.25</v>
          </cell>
          <cell r="F4249">
            <v>4.45</v>
          </cell>
          <cell r="G4249">
            <v>4.43</v>
          </cell>
          <cell r="H4249">
            <v>336680</v>
          </cell>
          <cell r="I4249">
            <v>76000</v>
          </cell>
          <cell r="J4249"/>
          <cell r="K4249"/>
          <cell r="L4249"/>
          <cell r="M4249"/>
          <cell r="N4249">
            <v>4.45</v>
          </cell>
          <cell r="O4249">
            <v>39033</v>
          </cell>
          <cell r="P4249"/>
          <cell r="Q4249"/>
          <cell r="R4249"/>
          <cell r="S4249"/>
          <cell r="T4249"/>
          <cell r="W4249"/>
          <cell r="X4249">
            <v>39022</v>
          </cell>
          <cell r="Y4249">
            <v>20.000000000000018</v>
          </cell>
          <cell r="Z4249">
            <v>4.5</v>
          </cell>
          <cell r="AC4249">
            <v>-4.9999999999999822</v>
          </cell>
        </row>
        <row r="4250">
          <cell r="A4250">
            <v>39035</v>
          </cell>
          <cell r="B4250">
            <v>106500</v>
          </cell>
          <cell r="C4250"/>
          <cell r="D4250"/>
          <cell r="E4250">
            <v>4.45</v>
          </cell>
          <cell r="F4250">
            <v>4.55</v>
          </cell>
          <cell r="G4250">
            <v>4.5</v>
          </cell>
          <cell r="H4250">
            <v>479250</v>
          </cell>
          <cell r="I4250">
            <v>106500</v>
          </cell>
          <cell r="J4250"/>
          <cell r="K4250"/>
          <cell r="L4250"/>
          <cell r="M4250"/>
          <cell r="N4250">
            <v>4.55</v>
          </cell>
          <cell r="O4250">
            <v>39034</v>
          </cell>
          <cell r="P4250"/>
          <cell r="Q4250"/>
          <cell r="R4250"/>
          <cell r="S4250"/>
          <cell r="T4250"/>
          <cell r="W4250"/>
          <cell r="X4250">
            <v>39022</v>
          </cell>
          <cell r="Y4250">
            <v>9.9999999999999645</v>
          </cell>
          <cell r="Z4250">
            <v>4.5</v>
          </cell>
          <cell r="AC4250">
            <v>4.9999999999999822</v>
          </cell>
        </row>
        <row r="4251">
          <cell r="A4251">
            <v>39036</v>
          </cell>
          <cell r="B4251">
            <v>162200</v>
          </cell>
          <cell r="C4251"/>
          <cell r="D4251"/>
          <cell r="E4251">
            <v>4.45</v>
          </cell>
          <cell r="F4251">
            <v>4.5</v>
          </cell>
          <cell r="G4251">
            <v>4.49</v>
          </cell>
          <cell r="H4251">
            <v>728278</v>
          </cell>
          <cell r="I4251">
            <v>162200</v>
          </cell>
          <cell r="J4251"/>
          <cell r="K4251"/>
          <cell r="L4251"/>
          <cell r="M4251"/>
          <cell r="N4251">
            <v>4.5</v>
          </cell>
          <cell r="O4251">
            <v>39035</v>
          </cell>
          <cell r="P4251"/>
          <cell r="Q4251"/>
          <cell r="R4251"/>
          <cell r="S4251"/>
          <cell r="T4251"/>
          <cell r="W4251"/>
          <cell r="X4251">
            <v>39022</v>
          </cell>
          <cell r="Y4251">
            <v>4.9999999999999822</v>
          </cell>
          <cell r="Z4251">
            <v>4.5</v>
          </cell>
          <cell r="AC4251">
            <v>0</v>
          </cell>
        </row>
        <row r="4252">
          <cell r="A4252">
            <v>39037</v>
          </cell>
          <cell r="B4252">
            <v>198700</v>
          </cell>
          <cell r="C4252"/>
          <cell r="D4252"/>
          <cell r="E4252">
            <v>4.25</v>
          </cell>
          <cell r="F4252">
            <v>4.5</v>
          </cell>
          <cell r="G4252">
            <v>4.47</v>
          </cell>
          <cell r="H4252">
            <v>888189</v>
          </cell>
          <cell r="I4252">
            <v>198700</v>
          </cell>
          <cell r="J4252"/>
          <cell r="K4252"/>
          <cell r="L4252"/>
          <cell r="M4252"/>
          <cell r="N4252">
            <v>4.4000000000000004</v>
          </cell>
          <cell r="O4252">
            <v>39036</v>
          </cell>
          <cell r="P4252"/>
          <cell r="Q4252"/>
          <cell r="R4252"/>
          <cell r="S4252"/>
          <cell r="T4252"/>
          <cell r="W4252"/>
          <cell r="X4252">
            <v>39022</v>
          </cell>
          <cell r="Y4252">
            <v>25</v>
          </cell>
          <cell r="Z4252">
            <v>4.5</v>
          </cell>
          <cell r="AC4252">
            <v>0</v>
          </cell>
        </row>
        <row r="4253">
          <cell r="A4253">
            <v>39038</v>
          </cell>
          <cell r="B4253">
            <v>157700</v>
          </cell>
          <cell r="C4253"/>
          <cell r="D4253"/>
          <cell r="E4253">
            <v>4.25</v>
          </cell>
          <cell r="F4253">
            <v>4.5</v>
          </cell>
          <cell r="G4253">
            <v>4.4000000000000004</v>
          </cell>
          <cell r="H4253">
            <v>693880</v>
          </cell>
          <cell r="I4253">
            <v>157700</v>
          </cell>
          <cell r="J4253"/>
          <cell r="K4253"/>
          <cell r="L4253"/>
          <cell r="M4253"/>
          <cell r="N4253">
            <v>4.5</v>
          </cell>
          <cell r="O4253">
            <v>39037</v>
          </cell>
          <cell r="P4253"/>
          <cell r="Q4253"/>
          <cell r="R4253"/>
          <cell r="S4253"/>
          <cell r="T4253"/>
          <cell r="W4253"/>
          <cell r="X4253">
            <v>39022</v>
          </cell>
          <cell r="Y4253">
            <v>25</v>
          </cell>
          <cell r="Z4253">
            <v>4.5</v>
          </cell>
          <cell r="AC4253">
            <v>0</v>
          </cell>
        </row>
        <row r="4254">
          <cell r="A4254">
            <v>39039</v>
          </cell>
          <cell r="B4254">
            <v>157700</v>
          </cell>
          <cell r="C4254"/>
          <cell r="D4254"/>
          <cell r="E4254">
            <v>4.25</v>
          </cell>
          <cell r="F4254">
            <v>4.5</v>
          </cell>
          <cell r="G4254">
            <v>4.4000000000000004</v>
          </cell>
          <cell r="H4254">
            <v>693880</v>
          </cell>
          <cell r="I4254">
            <v>157700</v>
          </cell>
          <cell r="J4254"/>
          <cell r="K4254"/>
          <cell r="L4254"/>
          <cell r="M4254"/>
          <cell r="N4254">
            <v>4.5</v>
          </cell>
          <cell r="O4254">
            <v>39038</v>
          </cell>
          <cell r="P4254"/>
          <cell r="Q4254"/>
          <cell r="R4254"/>
          <cell r="S4254"/>
          <cell r="T4254"/>
          <cell r="W4254"/>
          <cell r="X4254" t="str">
            <v>Sin movimiento</v>
          </cell>
          <cell r="Y4254">
            <v>25</v>
          </cell>
          <cell r="Z4254">
            <v>4.5</v>
          </cell>
          <cell r="AC4254">
            <v>0</v>
          </cell>
        </row>
        <row r="4255">
          <cell r="A4255">
            <v>39040</v>
          </cell>
          <cell r="B4255">
            <v>157700</v>
          </cell>
          <cell r="C4255"/>
          <cell r="D4255"/>
          <cell r="E4255">
            <v>4.25</v>
          </cell>
          <cell r="F4255">
            <v>4.5</v>
          </cell>
          <cell r="G4255">
            <v>4.4000000000000004</v>
          </cell>
          <cell r="H4255">
            <v>693880</v>
          </cell>
          <cell r="I4255">
            <v>157700</v>
          </cell>
          <cell r="J4255"/>
          <cell r="K4255"/>
          <cell r="L4255"/>
          <cell r="M4255"/>
          <cell r="N4255">
            <v>4.5</v>
          </cell>
          <cell r="O4255">
            <v>39039</v>
          </cell>
          <cell r="P4255"/>
          <cell r="Q4255"/>
          <cell r="R4255"/>
          <cell r="S4255"/>
          <cell r="T4255"/>
          <cell r="W4255"/>
          <cell r="X4255" t="str">
            <v>Sin movimiento</v>
          </cell>
          <cell r="Y4255">
            <v>25</v>
          </cell>
          <cell r="Z4255">
            <v>4.5</v>
          </cell>
          <cell r="AC4255">
            <v>0</v>
          </cell>
        </row>
        <row r="4256">
          <cell r="A4256">
            <v>39041</v>
          </cell>
          <cell r="B4256">
            <v>74000</v>
          </cell>
          <cell r="C4256"/>
          <cell r="D4256"/>
          <cell r="E4256">
            <v>4.4000000000000004</v>
          </cell>
          <cell r="F4256">
            <v>4.45</v>
          </cell>
          <cell r="G4256">
            <v>4.43</v>
          </cell>
          <cell r="H4256">
            <v>327820</v>
          </cell>
          <cell r="I4256">
            <v>74000</v>
          </cell>
          <cell r="J4256"/>
          <cell r="K4256"/>
          <cell r="L4256"/>
          <cell r="M4256"/>
          <cell r="N4256">
            <v>4.4000000000000004</v>
          </cell>
          <cell r="O4256">
            <v>39040</v>
          </cell>
          <cell r="P4256"/>
          <cell r="Q4256"/>
          <cell r="R4256"/>
          <cell r="S4256"/>
          <cell r="T4256"/>
          <cell r="W4256"/>
          <cell r="X4256">
            <v>39022</v>
          </cell>
          <cell r="Y4256">
            <v>4.9999999999999822</v>
          </cell>
          <cell r="Z4256">
            <v>4.5</v>
          </cell>
          <cell r="AC4256">
            <v>-4.9999999999999822</v>
          </cell>
        </row>
        <row r="4257">
          <cell r="A4257">
            <v>39042</v>
          </cell>
          <cell r="B4257">
            <v>68000</v>
          </cell>
          <cell r="C4257"/>
          <cell r="D4257"/>
          <cell r="E4257">
            <v>4.3499999999999996</v>
          </cell>
          <cell r="F4257">
            <v>4.45</v>
          </cell>
          <cell r="G4257">
            <v>4.4400000000000004</v>
          </cell>
          <cell r="H4257">
            <v>301920</v>
          </cell>
          <cell r="I4257">
            <v>68000</v>
          </cell>
          <cell r="J4257"/>
          <cell r="K4257"/>
          <cell r="L4257"/>
          <cell r="M4257"/>
          <cell r="N4257">
            <v>4.45</v>
          </cell>
          <cell r="O4257">
            <v>39041</v>
          </cell>
          <cell r="P4257"/>
          <cell r="Q4257"/>
          <cell r="R4257"/>
          <cell r="S4257"/>
          <cell r="T4257"/>
          <cell r="W4257"/>
          <cell r="X4257">
            <v>39022</v>
          </cell>
          <cell r="Y4257">
            <v>10.000000000000053</v>
          </cell>
          <cell r="Z4257">
            <v>4.5</v>
          </cell>
          <cell r="AC4257">
            <v>-4.9999999999999822</v>
          </cell>
        </row>
        <row r="4258">
          <cell r="A4258">
            <v>39043</v>
          </cell>
          <cell r="B4258">
            <v>164000</v>
          </cell>
          <cell r="C4258"/>
          <cell r="D4258"/>
          <cell r="E4258">
            <v>4.4000000000000004</v>
          </cell>
          <cell r="F4258">
            <v>4.5</v>
          </cell>
          <cell r="G4258">
            <v>4.45</v>
          </cell>
          <cell r="H4258">
            <v>729800</v>
          </cell>
          <cell r="I4258">
            <v>164000</v>
          </cell>
          <cell r="J4258"/>
          <cell r="K4258"/>
          <cell r="L4258"/>
          <cell r="M4258"/>
          <cell r="N4258">
            <v>4.45</v>
          </cell>
          <cell r="O4258">
            <v>39042</v>
          </cell>
          <cell r="P4258"/>
          <cell r="Q4258"/>
          <cell r="R4258"/>
          <cell r="S4258"/>
          <cell r="T4258"/>
          <cell r="W4258"/>
          <cell r="X4258">
            <v>39022</v>
          </cell>
          <cell r="Y4258">
            <v>9.9999999999999645</v>
          </cell>
          <cell r="Z4258">
            <v>4.5</v>
          </cell>
          <cell r="AC4258">
            <v>0</v>
          </cell>
        </row>
        <row r="4259">
          <cell r="A4259">
            <v>39044</v>
          </cell>
          <cell r="B4259">
            <v>131900</v>
          </cell>
          <cell r="C4259"/>
          <cell r="D4259"/>
          <cell r="E4259">
            <v>4.45</v>
          </cell>
          <cell r="F4259">
            <v>4.55</v>
          </cell>
          <cell r="G4259">
            <v>4.4800000000000004</v>
          </cell>
          <cell r="H4259">
            <v>590912</v>
          </cell>
          <cell r="I4259">
            <v>131900</v>
          </cell>
          <cell r="J4259"/>
          <cell r="K4259"/>
          <cell r="L4259"/>
          <cell r="M4259"/>
          <cell r="N4259">
            <v>4.45</v>
          </cell>
          <cell r="O4259">
            <v>39043</v>
          </cell>
          <cell r="P4259"/>
          <cell r="Q4259"/>
          <cell r="R4259"/>
          <cell r="S4259"/>
          <cell r="T4259"/>
          <cell r="W4259"/>
          <cell r="X4259">
            <v>39022</v>
          </cell>
          <cell r="Y4259">
            <v>9.9999999999999645</v>
          </cell>
          <cell r="Z4259">
            <v>4.5</v>
          </cell>
          <cell r="AC4259">
            <v>4.9999999999999822</v>
          </cell>
        </row>
        <row r="4260">
          <cell r="A4260">
            <v>39045</v>
          </cell>
          <cell r="B4260">
            <v>407000</v>
          </cell>
          <cell r="C4260"/>
          <cell r="D4260"/>
          <cell r="E4260">
            <v>4.45</v>
          </cell>
          <cell r="F4260">
            <v>4.55</v>
          </cell>
          <cell r="G4260">
            <v>4.5</v>
          </cell>
          <cell r="H4260">
            <v>1831500</v>
          </cell>
          <cell r="I4260">
            <v>407000</v>
          </cell>
          <cell r="J4260"/>
          <cell r="K4260"/>
          <cell r="L4260"/>
          <cell r="M4260"/>
          <cell r="N4260">
            <v>4.55</v>
          </cell>
          <cell r="O4260">
            <v>39044</v>
          </cell>
          <cell r="P4260"/>
          <cell r="Q4260"/>
          <cell r="R4260"/>
          <cell r="S4260"/>
          <cell r="T4260"/>
          <cell r="W4260"/>
          <cell r="X4260">
            <v>39022</v>
          </cell>
          <cell r="Y4260">
            <v>9.9999999999999645</v>
          </cell>
          <cell r="Z4260">
            <v>4.5</v>
          </cell>
          <cell r="AC4260">
            <v>4.9999999999999822</v>
          </cell>
        </row>
        <row r="4261">
          <cell r="A4261">
            <v>39046</v>
          </cell>
          <cell r="B4261">
            <v>407000</v>
          </cell>
          <cell r="C4261"/>
          <cell r="D4261"/>
          <cell r="E4261">
            <v>4.45</v>
          </cell>
          <cell r="F4261">
            <v>4.55</v>
          </cell>
          <cell r="G4261">
            <v>4.5</v>
          </cell>
          <cell r="H4261">
            <v>1831500</v>
          </cell>
          <cell r="I4261">
            <v>407000</v>
          </cell>
          <cell r="J4261"/>
          <cell r="K4261"/>
          <cell r="L4261"/>
          <cell r="M4261"/>
          <cell r="N4261">
            <v>4.55</v>
          </cell>
          <cell r="O4261">
            <v>39045</v>
          </cell>
          <cell r="P4261"/>
          <cell r="Q4261"/>
          <cell r="R4261"/>
          <cell r="S4261"/>
          <cell r="T4261"/>
          <cell r="W4261"/>
          <cell r="X4261" t="str">
            <v>Sin movimiento</v>
          </cell>
          <cell r="Y4261">
            <v>9.9999999999999645</v>
          </cell>
          <cell r="Z4261">
            <v>4.5</v>
          </cell>
          <cell r="AC4261">
            <v>4.9999999999999822</v>
          </cell>
        </row>
        <row r="4262">
          <cell r="A4262">
            <v>39047</v>
          </cell>
          <cell r="B4262">
            <v>407000</v>
          </cell>
          <cell r="C4262"/>
          <cell r="D4262"/>
          <cell r="E4262">
            <v>4.45</v>
          </cell>
          <cell r="F4262">
            <v>4.55</v>
          </cell>
          <cell r="G4262">
            <v>4.5</v>
          </cell>
          <cell r="H4262">
            <v>1831500</v>
          </cell>
          <cell r="I4262">
            <v>407000</v>
          </cell>
          <cell r="J4262"/>
          <cell r="K4262"/>
          <cell r="L4262"/>
          <cell r="M4262"/>
          <cell r="N4262">
            <v>4.55</v>
          </cell>
          <cell r="O4262">
            <v>39046</v>
          </cell>
          <cell r="P4262"/>
          <cell r="Q4262"/>
          <cell r="R4262"/>
          <cell r="S4262"/>
          <cell r="T4262"/>
          <cell r="W4262"/>
          <cell r="X4262" t="str">
            <v>Sin movimiento</v>
          </cell>
          <cell r="Y4262">
            <v>9.9999999999999645</v>
          </cell>
          <cell r="Z4262">
            <v>4.5</v>
          </cell>
          <cell r="AC4262">
            <v>4.9999999999999822</v>
          </cell>
        </row>
        <row r="4263">
          <cell r="A4263">
            <v>39048</v>
          </cell>
          <cell r="B4263">
            <v>436000</v>
          </cell>
          <cell r="C4263"/>
          <cell r="D4263"/>
          <cell r="E4263">
            <v>4.45</v>
          </cell>
          <cell r="F4263">
            <v>4.5</v>
          </cell>
          <cell r="G4263">
            <v>4.5</v>
          </cell>
          <cell r="H4263">
            <v>1962000</v>
          </cell>
          <cell r="I4263">
            <v>436000</v>
          </cell>
          <cell r="J4263"/>
          <cell r="K4263"/>
          <cell r="L4263"/>
          <cell r="M4263"/>
          <cell r="N4263">
            <v>4.5</v>
          </cell>
          <cell r="O4263">
            <v>39047</v>
          </cell>
          <cell r="P4263"/>
          <cell r="Q4263"/>
          <cell r="R4263"/>
          <cell r="S4263"/>
          <cell r="T4263"/>
          <cell r="W4263"/>
          <cell r="X4263">
            <v>39022</v>
          </cell>
          <cell r="Y4263">
            <v>4.9999999999999822</v>
          </cell>
          <cell r="Z4263">
            <v>4.5</v>
          </cell>
          <cell r="AC4263">
            <v>0</v>
          </cell>
        </row>
        <row r="4264">
          <cell r="A4264">
            <v>39049</v>
          </cell>
          <cell r="B4264">
            <v>336600</v>
          </cell>
          <cell r="C4264"/>
          <cell r="D4264"/>
          <cell r="E4264">
            <v>4.4000000000000004</v>
          </cell>
          <cell r="F4264">
            <v>4.55</v>
          </cell>
          <cell r="G4264">
            <v>4.4800000000000004</v>
          </cell>
          <cell r="H4264">
            <v>1507968.0000000002</v>
          </cell>
          <cell r="I4264">
            <v>336600</v>
          </cell>
          <cell r="J4264"/>
          <cell r="K4264"/>
          <cell r="L4264"/>
          <cell r="M4264"/>
          <cell r="N4264">
            <v>4.55</v>
          </cell>
          <cell r="O4264">
            <v>39048</v>
          </cell>
          <cell r="P4264"/>
          <cell r="Q4264"/>
          <cell r="R4264"/>
          <cell r="S4264"/>
          <cell r="T4264"/>
          <cell r="W4264"/>
          <cell r="X4264">
            <v>39022</v>
          </cell>
          <cell r="Y4264">
            <v>14.999999999999947</v>
          </cell>
          <cell r="Z4264">
            <v>4.5</v>
          </cell>
          <cell r="AC4264">
            <v>4.9999999999999822</v>
          </cell>
        </row>
        <row r="4265">
          <cell r="A4265">
            <v>39050</v>
          </cell>
          <cell r="B4265">
            <v>419200</v>
          </cell>
          <cell r="C4265"/>
          <cell r="D4265"/>
          <cell r="E4265">
            <v>4.45</v>
          </cell>
          <cell r="F4265">
            <v>4.55</v>
          </cell>
          <cell r="G4265">
            <v>4.49</v>
          </cell>
          <cell r="H4265">
            <v>1882208</v>
          </cell>
          <cell r="I4265">
            <v>419200</v>
          </cell>
          <cell r="J4265"/>
          <cell r="K4265"/>
          <cell r="L4265"/>
          <cell r="M4265"/>
          <cell r="N4265">
            <v>4.5</v>
          </cell>
          <cell r="O4265">
            <v>39049</v>
          </cell>
          <cell r="P4265"/>
          <cell r="Q4265"/>
          <cell r="R4265"/>
          <cell r="S4265"/>
          <cell r="T4265"/>
          <cell r="W4265"/>
          <cell r="X4265">
            <v>39022</v>
          </cell>
          <cell r="Y4265">
            <v>9.9999999999999645</v>
          </cell>
          <cell r="Z4265">
            <v>4.5</v>
          </cell>
          <cell r="AC4265">
            <v>4.9999999999999822</v>
          </cell>
        </row>
        <row r="4266">
          <cell r="A4266">
            <v>39051</v>
          </cell>
          <cell r="B4266">
            <v>433000</v>
          </cell>
          <cell r="C4266"/>
          <cell r="D4266"/>
          <cell r="E4266">
            <v>4.5</v>
          </cell>
          <cell r="F4266">
            <v>4.6500000000000004</v>
          </cell>
          <cell r="G4266">
            <v>4.53</v>
          </cell>
          <cell r="H4266">
            <v>1961490</v>
          </cell>
          <cell r="I4266">
            <v>433000</v>
          </cell>
          <cell r="J4266"/>
          <cell r="K4266"/>
          <cell r="L4266"/>
          <cell r="M4266"/>
          <cell r="N4266">
            <v>4.55</v>
          </cell>
          <cell r="O4266">
            <v>39050</v>
          </cell>
          <cell r="P4266"/>
          <cell r="Q4266"/>
          <cell r="R4266"/>
          <cell r="S4266"/>
          <cell r="T4266"/>
          <cell r="W4266"/>
          <cell r="X4266">
            <v>39022</v>
          </cell>
          <cell r="Y4266">
            <v>15.000000000000036</v>
          </cell>
          <cell r="Z4266">
            <v>4.5</v>
          </cell>
          <cell r="AC4266">
            <v>15.000000000000036</v>
          </cell>
        </row>
        <row r="4267">
          <cell r="A4267">
            <v>39052</v>
          </cell>
          <cell r="B4267">
            <v>322000</v>
          </cell>
          <cell r="C4267"/>
          <cell r="D4267"/>
          <cell r="E4267">
            <v>4.5</v>
          </cell>
          <cell r="F4267">
            <v>4.5999999999999996</v>
          </cell>
          <cell r="G4267">
            <v>4.54</v>
          </cell>
          <cell r="H4267">
            <v>1461880</v>
          </cell>
          <cell r="I4267">
            <v>322000</v>
          </cell>
          <cell r="J4267"/>
          <cell r="K4267"/>
          <cell r="L4267"/>
          <cell r="M4267"/>
          <cell r="N4267">
            <v>4.5999999999999996</v>
          </cell>
          <cell r="O4267">
            <v>39051</v>
          </cell>
          <cell r="P4267"/>
          <cell r="Q4267"/>
          <cell r="R4267"/>
          <cell r="S4267"/>
          <cell r="T4267"/>
          <cell r="W4267"/>
          <cell r="X4267">
            <v>39052</v>
          </cell>
          <cell r="Y4267">
            <v>9.9999999999999645</v>
          </cell>
          <cell r="Z4267">
            <v>4.5</v>
          </cell>
          <cell r="AC4267">
            <v>9.9999999999999645</v>
          </cell>
        </row>
        <row r="4268">
          <cell r="A4268">
            <v>39053</v>
          </cell>
          <cell r="B4268">
            <v>322000</v>
          </cell>
          <cell r="C4268"/>
          <cell r="D4268"/>
          <cell r="E4268">
            <v>4.5</v>
          </cell>
          <cell r="F4268">
            <v>4.5999999999999996</v>
          </cell>
          <cell r="G4268">
            <v>4.54</v>
          </cell>
          <cell r="H4268">
            <v>1461880</v>
          </cell>
          <cell r="I4268">
            <v>322000</v>
          </cell>
          <cell r="J4268"/>
          <cell r="K4268"/>
          <cell r="L4268"/>
          <cell r="M4268"/>
          <cell r="N4268">
            <v>4.5999999999999996</v>
          </cell>
          <cell r="O4268">
            <v>39052</v>
          </cell>
          <cell r="P4268"/>
          <cell r="Q4268"/>
          <cell r="R4268"/>
          <cell r="S4268"/>
          <cell r="T4268"/>
          <cell r="W4268"/>
          <cell r="X4268" t="str">
            <v>Sin movimiento</v>
          </cell>
          <cell r="Y4268">
            <v>9.9999999999999645</v>
          </cell>
          <cell r="Z4268">
            <v>4.5</v>
          </cell>
          <cell r="AC4268">
            <v>9.9999999999999645</v>
          </cell>
        </row>
        <row r="4269">
          <cell r="A4269">
            <v>39054</v>
          </cell>
          <cell r="B4269">
            <v>322000</v>
          </cell>
          <cell r="C4269"/>
          <cell r="D4269"/>
          <cell r="E4269">
            <v>4.5</v>
          </cell>
          <cell r="F4269">
            <v>4.5999999999999996</v>
          </cell>
          <cell r="G4269">
            <v>4.54</v>
          </cell>
          <cell r="H4269">
            <v>1461880</v>
          </cell>
          <cell r="I4269">
            <v>322000</v>
          </cell>
          <cell r="J4269"/>
          <cell r="K4269"/>
          <cell r="L4269"/>
          <cell r="M4269"/>
          <cell r="N4269">
            <v>4.5999999999999996</v>
          </cell>
          <cell r="O4269">
            <v>39053</v>
          </cell>
          <cell r="P4269"/>
          <cell r="Q4269"/>
          <cell r="R4269"/>
          <cell r="S4269"/>
          <cell r="T4269"/>
          <cell r="W4269"/>
          <cell r="X4269" t="str">
            <v>Sin movimiento</v>
          </cell>
          <cell r="Y4269">
            <v>9.9999999999999645</v>
          </cell>
          <cell r="Z4269">
            <v>4.5</v>
          </cell>
          <cell r="AC4269">
            <v>9.9999999999999645</v>
          </cell>
        </row>
        <row r="4270">
          <cell r="A4270">
            <v>39055</v>
          </cell>
          <cell r="B4270">
            <v>488000</v>
          </cell>
          <cell r="C4270"/>
          <cell r="D4270"/>
          <cell r="E4270">
            <v>4.5</v>
          </cell>
          <cell r="F4270">
            <v>4.6500000000000004</v>
          </cell>
          <cell r="G4270">
            <v>4.6100000000000003</v>
          </cell>
          <cell r="H4270">
            <v>2249680</v>
          </cell>
          <cell r="I4270">
            <v>488000</v>
          </cell>
          <cell r="J4270"/>
          <cell r="K4270"/>
          <cell r="L4270"/>
          <cell r="M4270"/>
          <cell r="N4270">
            <v>4.5999999999999996</v>
          </cell>
          <cell r="O4270">
            <v>39054</v>
          </cell>
          <cell r="P4270"/>
          <cell r="Q4270"/>
          <cell r="R4270"/>
          <cell r="S4270"/>
          <cell r="T4270"/>
          <cell r="W4270"/>
          <cell r="X4270">
            <v>39052</v>
          </cell>
          <cell r="Y4270">
            <v>15.000000000000036</v>
          </cell>
          <cell r="Z4270">
            <v>4.5</v>
          </cell>
          <cell r="AC4270">
            <v>15.000000000000036</v>
          </cell>
        </row>
        <row r="4271">
          <cell r="A4271">
            <v>39056</v>
          </cell>
          <cell r="B4271">
            <v>170000</v>
          </cell>
          <cell r="C4271"/>
          <cell r="D4271"/>
          <cell r="E4271">
            <v>4.3</v>
          </cell>
          <cell r="F4271">
            <v>4.55</v>
          </cell>
          <cell r="G4271">
            <v>4.4800000000000004</v>
          </cell>
          <cell r="H4271">
            <v>761600.00000000012</v>
          </cell>
          <cell r="I4271">
            <v>170000</v>
          </cell>
          <cell r="J4271"/>
          <cell r="K4271"/>
          <cell r="L4271"/>
          <cell r="M4271"/>
          <cell r="N4271">
            <v>4.3</v>
          </cell>
          <cell r="O4271">
            <v>39055</v>
          </cell>
          <cell r="P4271"/>
          <cell r="Q4271"/>
          <cell r="R4271"/>
          <cell r="S4271"/>
          <cell r="T4271"/>
          <cell r="W4271"/>
          <cell r="X4271">
            <v>39052</v>
          </cell>
          <cell r="Y4271">
            <v>25</v>
          </cell>
          <cell r="Z4271">
            <v>4.5</v>
          </cell>
          <cell r="AC4271">
            <v>4.9999999999999822</v>
          </cell>
        </row>
        <row r="4272">
          <cell r="A4272">
            <v>39057</v>
          </cell>
          <cell r="B4272">
            <v>285600</v>
          </cell>
          <cell r="C4272"/>
          <cell r="D4272"/>
          <cell r="E4272">
            <v>4.3499999999999996</v>
          </cell>
          <cell r="F4272">
            <v>4.5</v>
          </cell>
          <cell r="G4272">
            <v>4.47</v>
          </cell>
          <cell r="H4272">
            <v>1276632</v>
          </cell>
          <cell r="I4272">
            <v>285600</v>
          </cell>
          <cell r="J4272"/>
          <cell r="K4272"/>
          <cell r="L4272"/>
          <cell r="M4272"/>
          <cell r="N4272">
            <v>4.45</v>
          </cell>
          <cell r="O4272">
            <v>39056</v>
          </cell>
          <cell r="P4272"/>
          <cell r="Q4272"/>
          <cell r="R4272"/>
          <cell r="S4272"/>
          <cell r="T4272"/>
          <cell r="W4272"/>
          <cell r="X4272">
            <v>39052</v>
          </cell>
          <cell r="Y4272">
            <v>15.000000000000036</v>
          </cell>
          <cell r="Z4272">
            <v>4.5</v>
          </cell>
          <cell r="AC4272">
            <v>0</v>
          </cell>
        </row>
        <row r="4273">
          <cell r="A4273">
            <v>39058</v>
          </cell>
          <cell r="B4273">
            <v>225000</v>
          </cell>
          <cell r="C4273"/>
          <cell r="D4273"/>
          <cell r="E4273">
            <v>4.4000000000000004</v>
          </cell>
          <cell r="F4273">
            <v>4.5</v>
          </cell>
          <cell r="G4273">
            <v>4.47</v>
          </cell>
          <cell r="H4273">
            <v>1005750</v>
          </cell>
          <cell r="I4273">
            <v>225000</v>
          </cell>
          <cell r="J4273"/>
          <cell r="K4273"/>
          <cell r="L4273"/>
          <cell r="M4273"/>
          <cell r="N4273">
            <v>4.45</v>
          </cell>
          <cell r="O4273">
            <v>39057</v>
          </cell>
          <cell r="P4273"/>
          <cell r="Q4273"/>
          <cell r="R4273"/>
          <cell r="S4273"/>
          <cell r="T4273"/>
          <cell r="W4273"/>
          <cell r="X4273">
            <v>39052</v>
          </cell>
          <cell r="Y4273">
            <v>9.9999999999999645</v>
          </cell>
          <cell r="Z4273">
            <v>4.5</v>
          </cell>
          <cell r="AC4273">
            <v>0</v>
          </cell>
        </row>
        <row r="4274">
          <cell r="A4274">
            <v>39059</v>
          </cell>
          <cell r="B4274">
            <v>225000</v>
          </cell>
          <cell r="C4274"/>
          <cell r="D4274"/>
          <cell r="E4274">
            <v>4.4000000000000004</v>
          </cell>
          <cell r="F4274">
            <v>4.5</v>
          </cell>
          <cell r="G4274">
            <v>4.47</v>
          </cell>
          <cell r="H4274">
            <v>1005750</v>
          </cell>
          <cell r="I4274">
            <v>225000</v>
          </cell>
          <cell r="J4274"/>
          <cell r="K4274"/>
          <cell r="L4274"/>
          <cell r="M4274"/>
          <cell r="N4274">
            <v>4.45</v>
          </cell>
          <cell r="O4274">
            <v>39058</v>
          </cell>
          <cell r="P4274"/>
          <cell r="Q4274"/>
          <cell r="R4274"/>
          <cell r="S4274"/>
          <cell r="T4274"/>
          <cell r="W4274"/>
          <cell r="X4274">
            <v>39052</v>
          </cell>
          <cell r="Y4274">
            <v>9.9999999999999645</v>
          </cell>
          <cell r="Z4274">
            <v>4.5</v>
          </cell>
          <cell r="AC4274">
            <v>0</v>
          </cell>
        </row>
        <row r="4275">
          <cell r="A4275">
            <v>39060</v>
          </cell>
          <cell r="B4275">
            <v>225000</v>
          </cell>
          <cell r="C4275"/>
          <cell r="D4275"/>
          <cell r="E4275">
            <v>4.4000000000000004</v>
          </cell>
          <cell r="F4275">
            <v>4.5</v>
          </cell>
          <cell r="G4275">
            <v>4.47</v>
          </cell>
          <cell r="H4275">
            <v>1005750</v>
          </cell>
          <cell r="I4275">
            <v>225000</v>
          </cell>
          <cell r="J4275"/>
          <cell r="K4275"/>
          <cell r="L4275"/>
          <cell r="M4275"/>
          <cell r="N4275">
            <v>4.45</v>
          </cell>
          <cell r="O4275">
            <v>39059</v>
          </cell>
          <cell r="P4275"/>
          <cell r="Q4275"/>
          <cell r="R4275"/>
          <cell r="S4275"/>
          <cell r="T4275"/>
          <cell r="W4275"/>
          <cell r="X4275" t="str">
            <v>Sin movimiento</v>
          </cell>
          <cell r="Y4275">
            <v>9.9999999999999645</v>
          </cell>
          <cell r="Z4275">
            <v>4.5</v>
          </cell>
          <cell r="AC4275">
            <v>0</v>
          </cell>
        </row>
        <row r="4276">
          <cell r="A4276">
            <v>39061</v>
          </cell>
          <cell r="B4276">
            <v>225000</v>
          </cell>
          <cell r="C4276"/>
          <cell r="D4276"/>
          <cell r="E4276">
            <v>4.4000000000000004</v>
          </cell>
          <cell r="F4276">
            <v>4.5</v>
          </cell>
          <cell r="G4276">
            <v>4.47</v>
          </cell>
          <cell r="H4276">
            <v>1005750</v>
          </cell>
          <cell r="I4276">
            <v>225000</v>
          </cell>
          <cell r="J4276"/>
          <cell r="K4276"/>
          <cell r="L4276"/>
          <cell r="M4276"/>
          <cell r="N4276">
            <v>4.45</v>
          </cell>
          <cell r="O4276">
            <v>39060</v>
          </cell>
          <cell r="P4276"/>
          <cell r="Q4276"/>
          <cell r="R4276"/>
          <cell r="S4276"/>
          <cell r="T4276"/>
          <cell r="W4276"/>
          <cell r="X4276" t="str">
            <v>Sin movimiento</v>
          </cell>
          <cell r="Y4276">
            <v>9.9999999999999645</v>
          </cell>
          <cell r="Z4276">
            <v>4.5</v>
          </cell>
          <cell r="AC4276">
            <v>0</v>
          </cell>
        </row>
        <row r="4277">
          <cell r="A4277">
            <v>39062</v>
          </cell>
          <cell r="B4277">
            <v>171700</v>
          </cell>
          <cell r="C4277"/>
          <cell r="D4277"/>
          <cell r="E4277">
            <v>4.45</v>
          </cell>
          <cell r="F4277">
            <v>4.55</v>
          </cell>
          <cell r="G4277">
            <v>4.49</v>
          </cell>
          <cell r="H4277">
            <v>770933</v>
          </cell>
          <cell r="I4277">
            <v>171700</v>
          </cell>
          <cell r="J4277"/>
          <cell r="K4277"/>
          <cell r="L4277"/>
          <cell r="M4277"/>
          <cell r="N4277">
            <v>4.5</v>
          </cell>
          <cell r="O4277">
            <v>39061</v>
          </cell>
          <cell r="P4277"/>
          <cell r="Q4277"/>
          <cell r="R4277"/>
          <cell r="S4277"/>
          <cell r="T4277"/>
          <cell r="W4277"/>
          <cell r="X4277">
            <v>39052</v>
          </cell>
          <cell r="Y4277">
            <v>9.9999999999999645</v>
          </cell>
          <cell r="Z4277">
            <v>4.5</v>
          </cell>
          <cell r="AC4277">
            <v>4.9999999999999822</v>
          </cell>
        </row>
        <row r="4278">
          <cell r="A4278">
            <v>39063</v>
          </cell>
          <cell r="B4278">
            <v>507000</v>
          </cell>
          <cell r="C4278"/>
          <cell r="D4278"/>
          <cell r="E4278">
            <v>4.45</v>
          </cell>
          <cell r="F4278">
            <v>4.5999999999999996</v>
          </cell>
          <cell r="G4278">
            <v>4.5199999999999996</v>
          </cell>
          <cell r="H4278">
            <v>2291640</v>
          </cell>
          <cell r="I4278">
            <v>507000</v>
          </cell>
          <cell r="J4278"/>
          <cell r="K4278"/>
          <cell r="L4278"/>
          <cell r="M4278"/>
          <cell r="N4278">
            <v>4.5</v>
          </cell>
          <cell r="O4278">
            <v>39062</v>
          </cell>
          <cell r="P4278"/>
          <cell r="Q4278"/>
          <cell r="R4278"/>
          <cell r="S4278"/>
          <cell r="T4278"/>
          <cell r="W4278"/>
          <cell r="X4278">
            <v>39052</v>
          </cell>
          <cell r="Y4278">
            <v>14.999999999999947</v>
          </cell>
          <cell r="Z4278">
            <v>4.5</v>
          </cell>
          <cell r="AC4278">
            <v>9.9999999999999645</v>
          </cell>
        </row>
        <row r="4279">
          <cell r="A4279">
            <v>39064</v>
          </cell>
          <cell r="B4279">
            <v>454800</v>
          </cell>
          <cell r="C4279"/>
          <cell r="D4279"/>
          <cell r="E4279">
            <v>4.45</v>
          </cell>
          <cell r="F4279">
            <v>4.5999999999999996</v>
          </cell>
          <cell r="G4279">
            <v>4.54</v>
          </cell>
          <cell r="H4279">
            <v>2064792</v>
          </cell>
          <cell r="I4279">
            <v>454800</v>
          </cell>
          <cell r="J4279"/>
          <cell r="K4279"/>
          <cell r="L4279"/>
          <cell r="M4279"/>
          <cell r="N4279">
            <v>4.55</v>
          </cell>
          <cell r="O4279">
            <v>39063</v>
          </cell>
          <cell r="P4279"/>
          <cell r="Q4279"/>
          <cell r="R4279"/>
          <cell r="S4279"/>
          <cell r="T4279"/>
          <cell r="W4279"/>
          <cell r="X4279">
            <v>39052</v>
          </cell>
          <cell r="Y4279">
            <v>14.999999999999947</v>
          </cell>
          <cell r="Z4279">
            <v>4.5</v>
          </cell>
          <cell r="AC4279">
            <v>9.9999999999999645</v>
          </cell>
        </row>
        <row r="4280">
          <cell r="A4280">
            <v>39065</v>
          </cell>
          <cell r="B4280">
            <v>473200</v>
          </cell>
          <cell r="C4280"/>
          <cell r="D4280"/>
          <cell r="E4280">
            <v>4.45</v>
          </cell>
          <cell r="F4280">
            <v>4.7</v>
          </cell>
          <cell r="G4280">
            <v>4.55</v>
          </cell>
          <cell r="H4280">
            <v>2153060</v>
          </cell>
          <cell r="I4280">
            <v>473200</v>
          </cell>
          <cell r="J4280"/>
          <cell r="K4280"/>
          <cell r="L4280"/>
          <cell r="M4280"/>
          <cell r="N4280">
            <v>4.7</v>
          </cell>
          <cell r="O4280">
            <v>39064</v>
          </cell>
          <cell r="P4280"/>
          <cell r="Q4280"/>
          <cell r="R4280"/>
          <cell r="S4280"/>
          <cell r="T4280"/>
          <cell r="W4280"/>
          <cell r="X4280">
            <v>39052</v>
          </cell>
          <cell r="Y4280">
            <v>25</v>
          </cell>
          <cell r="Z4280">
            <v>4.5</v>
          </cell>
          <cell r="AC4280">
            <v>20.000000000000018</v>
          </cell>
        </row>
        <row r="4281">
          <cell r="A4281">
            <v>39066</v>
          </cell>
          <cell r="B4281">
            <v>354200</v>
          </cell>
          <cell r="C4281"/>
          <cell r="D4281"/>
          <cell r="E4281">
            <v>4.45</v>
          </cell>
          <cell r="F4281">
            <v>4.5999999999999996</v>
          </cell>
          <cell r="G4281">
            <v>4.53</v>
          </cell>
          <cell r="H4281">
            <v>1604526</v>
          </cell>
          <cell r="I4281">
            <v>354200</v>
          </cell>
          <cell r="J4281"/>
          <cell r="K4281"/>
          <cell r="L4281"/>
          <cell r="M4281"/>
          <cell r="N4281">
            <v>4.45</v>
          </cell>
          <cell r="O4281">
            <v>39065</v>
          </cell>
          <cell r="P4281"/>
          <cell r="Q4281"/>
          <cell r="R4281"/>
          <cell r="S4281"/>
          <cell r="T4281"/>
          <cell r="W4281"/>
          <cell r="X4281">
            <v>39052</v>
          </cell>
          <cell r="Y4281">
            <v>14.999999999999947</v>
          </cell>
          <cell r="Z4281">
            <v>4.5</v>
          </cell>
          <cell r="AC4281">
            <v>9.9999999999999645</v>
          </cell>
        </row>
        <row r="4282">
          <cell r="A4282">
            <v>39067</v>
          </cell>
          <cell r="B4282">
            <v>354200</v>
          </cell>
          <cell r="C4282"/>
          <cell r="D4282"/>
          <cell r="E4282">
            <v>4.45</v>
          </cell>
          <cell r="F4282">
            <v>4.5999999999999996</v>
          </cell>
          <cell r="G4282">
            <v>4.53</v>
          </cell>
          <cell r="H4282">
            <v>1604526</v>
          </cell>
          <cell r="I4282">
            <v>354200</v>
          </cell>
          <cell r="J4282"/>
          <cell r="K4282"/>
          <cell r="L4282"/>
          <cell r="M4282"/>
          <cell r="N4282">
            <v>4.45</v>
          </cell>
          <cell r="O4282">
            <v>39066</v>
          </cell>
          <cell r="P4282"/>
          <cell r="Q4282"/>
          <cell r="R4282"/>
          <cell r="S4282"/>
          <cell r="T4282"/>
          <cell r="W4282"/>
          <cell r="X4282" t="str">
            <v>Sin movimiento</v>
          </cell>
          <cell r="Y4282">
            <v>14.999999999999947</v>
          </cell>
          <cell r="Z4282">
            <v>4.5</v>
          </cell>
          <cell r="AC4282">
            <v>9.9999999999999645</v>
          </cell>
        </row>
        <row r="4283">
          <cell r="A4283">
            <v>39068</v>
          </cell>
          <cell r="B4283">
            <v>354200</v>
          </cell>
          <cell r="C4283"/>
          <cell r="D4283"/>
          <cell r="E4283">
            <v>4.45</v>
          </cell>
          <cell r="F4283">
            <v>4.5999999999999996</v>
          </cell>
          <cell r="G4283">
            <v>4.53</v>
          </cell>
          <cell r="H4283">
            <v>1604526</v>
          </cell>
          <cell r="I4283">
            <v>354200</v>
          </cell>
          <cell r="J4283"/>
          <cell r="K4283"/>
          <cell r="L4283"/>
          <cell r="M4283"/>
          <cell r="N4283">
            <v>4.45</v>
          </cell>
          <cell r="O4283">
            <v>39067</v>
          </cell>
          <cell r="P4283"/>
          <cell r="Q4283"/>
          <cell r="R4283"/>
          <cell r="S4283"/>
          <cell r="T4283"/>
          <cell r="W4283"/>
          <cell r="X4283" t="str">
            <v>Sin movimiento</v>
          </cell>
          <cell r="Y4283">
            <v>14.999999999999947</v>
          </cell>
          <cell r="Z4283">
            <v>4.5</v>
          </cell>
          <cell r="AC4283">
            <v>9.9999999999999645</v>
          </cell>
        </row>
        <row r="4284">
          <cell r="A4284">
            <v>39069</v>
          </cell>
          <cell r="B4284">
            <v>562250</v>
          </cell>
          <cell r="C4284"/>
          <cell r="D4284"/>
          <cell r="E4284">
            <v>4.4000000000000004</v>
          </cell>
          <cell r="F4284">
            <v>4.55</v>
          </cell>
          <cell r="G4284">
            <v>4.4400000000000004</v>
          </cell>
          <cell r="H4284">
            <v>2496390</v>
          </cell>
          <cell r="I4284">
            <v>562250</v>
          </cell>
          <cell r="J4284"/>
          <cell r="K4284"/>
          <cell r="L4284"/>
          <cell r="M4284"/>
          <cell r="N4284">
            <v>4.5</v>
          </cell>
          <cell r="O4284">
            <v>39068</v>
          </cell>
          <cell r="P4284"/>
          <cell r="Q4284"/>
          <cell r="R4284"/>
          <cell r="S4284"/>
          <cell r="T4284"/>
          <cell r="W4284"/>
          <cell r="X4284">
            <v>39052</v>
          </cell>
          <cell r="Y4284">
            <v>14.999999999999947</v>
          </cell>
          <cell r="Z4284">
            <v>4.5</v>
          </cell>
          <cell r="AC4284">
            <v>4.9999999999999822</v>
          </cell>
        </row>
        <row r="4285">
          <cell r="A4285">
            <v>39070</v>
          </cell>
          <cell r="B4285">
            <v>525700</v>
          </cell>
          <cell r="C4285"/>
          <cell r="D4285"/>
          <cell r="E4285">
            <v>4.3499999999999996</v>
          </cell>
          <cell r="F4285">
            <v>4.5</v>
          </cell>
          <cell r="G4285">
            <v>4.47</v>
          </cell>
          <cell r="H4285">
            <v>2349879</v>
          </cell>
          <cell r="I4285">
            <v>525700</v>
          </cell>
          <cell r="J4285"/>
          <cell r="K4285"/>
          <cell r="L4285"/>
          <cell r="M4285"/>
          <cell r="N4285">
            <v>4.5</v>
          </cell>
          <cell r="O4285">
            <v>39069</v>
          </cell>
          <cell r="P4285"/>
          <cell r="Q4285"/>
          <cell r="R4285"/>
          <cell r="S4285"/>
          <cell r="T4285"/>
          <cell r="W4285"/>
          <cell r="X4285">
            <v>39052</v>
          </cell>
          <cell r="Y4285">
            <v>15.000000000000036</v>
          </cell>
          <cell r="Z4285">
            <v>4.5</v>
          </cell>
          <cell r="AC4285">
            <v>0</v>
          </cell>
        </row>
        <row r="4286">
          <cell r="A4286">
            <v>39071</v>
          </cell>
          <cell r="B4286">
            <v>300400</v>
          </cell>
          <cell r="C4286"/>
          <cell r="D4286"/>
          <cell r="E4286">
            <v>4.3499999999999996</v>
          </cell>
          <cell r="F4286">
            <v>4.5</v>
          </cell>
          <cell r="G4286">
            <v>4.45</v>
          </cell>
          <cell r="H4286">
            <v>1336780</v>
          </cell>
          <cell r="I4286">
            <v>300400</v>
          </cell>
          <cell r="J4286"/>
          <cell r="K4286"/>
          <cell r="L4286"/>
          <cell r="M4286"/>
          <cell r="N4286">
            <v>4.45</v>
          </cell>
          <cell r="O4286">
            <v>39070</v>
          </cell>
          <cell r="P4286"/>
          <cell r="Q4286"/>
          <cell r="R4286"/>
          <cell r="S4286"/>
          <cell r="T4286"/>
          <cell r="W4286"/>
          <cell r="X4286">
            <v>39052</v>
          </cell>
          <cell r="Y4286">
            <v>15.000000000000036</v>
          </cell>
          <cell r="Z4286">
            <v>4.5</v>
          </cell>
          <cell r="AC4286">
            <v>0</v>
          </cell>
        </row>
        <row r="4287">
          <cell r="A4287">
            <v>39072</v>
          </cell>
          <cell r="B4287">
            <v>368000</v>
          </cell>
          <cell r="C4287"/>
          <cell r="D4287"/>
          <cell r="E4287">
            <v>4.4000000000000004</v>
          </cell>
          <cell r="F4287">
            <v>4.45</v>
          </cell>
          <cell r="G4287">
            <v>4.4400000000000004</v>
          </cell>
          <cell r="H4287">
            <v>1633920.0000000002</v>
          </cell>
          <cell r="I4287">
            <v>368000</v>
          </cell>
          <cell r="J4287"/>
          <cell r="K4287"/>
          <cell r="L4287"/>
          <cell r="M4287"/>
          <cell r="N4287">
            <v>4.45</v>
          </cell>
          <cell r="O4287">
            <v>39071</v>
          </cell>
          <cell r="P4287"/>
          <cell r="Q4287"/>
          <cell r="R4287"/>
          <cell r="S4287"/>
          <cell r="T4287"/>
          <cell r="W4287"/>
          <cell r="X4287">
            <v>39052</v>
          </cell>
          <cell r="Y4287">
            <v>4.9999999999999822</v>
          </cell>
          <cell r="Z4287">
            <v>4.5</v>
          </cell>
          <cell r="AC4287">
            <v>-4.9999999999999822</v>
          </cell>
        </row>
        <row r="4288">
          <cell r="A4288">
            <v>39073</v>
          </cell>
          <cell r="B4288">
            <v>482500</v>
          </cell>
          <cell r="C4288"/>
          <cell r="D4288"/>
          <cell r="E4288">
            <v>4.45</v>
          </cell>
          <cell r="F4288">
            <v>4.55</v>
          </cell>
          <cell r="G4288">
            <v>4.5</v>
          </cell>
          <cell r="H4288">
            <v>2171250</v>
          </cell>
          <cell r="I4288">
            <v>482500</v>
          </cell>
          <cell r="J4288"/>
          <cell r="K4288"/>
          <cell r="L4288"/>
          <cell r="M4288"/>
          <cell r="N4288">
            <v>4.45</v>
          </cell>
          <cell r="O4288">
            <v>39072</v>
          </cell>
          <cell r="P4288"/>
          <cell r="Q4288"/>
          <cell r="R4288"/>
          <cell r="S4288"/>
          <cell r="T4288"/>
          <cell r="W4288"/>
          <cell r="X4288">
            <v>39052</v>
          </cell>
          <cell r="Y4288">
            <v>9.9999999999999645</v>
          </cell>
          <cell r="Z4288">
            <v>4.5</v>
          </cell>
          <cell r="AC4288">
            <v>4.9999999999999822</v>
          </cell>
        </row>
        <row r="4289">
          <cell r="A4289">
            <v>39074</v>
          </cell>
          <cell r="B4289">
            <v>482500</v>
          </cell>
          <cell r="C4289"/>
          <cell r="D4289"/>
          <cell r="E4289">
            <v>4.45</v>
          </cell>
          <cell r="F4289">
            <v>4.55</v>
          </cell>
          <cell r="G4289">
            <v>4.5</v>
          </cell>
          <cell r="H4289">
            <v>2171250</v>
          </cell>
          <cell r="I4289">
            <v>482500</v>
          </cell>
          <cell r="J4289"/>
          <cell r="K4289"/>
          <cell r="L4289"/>
          <cell r="M4289"/>
          <cell r="N4289">
            <v>4.45</v>
          </cell>
          <cell r="O4289">
            <v>39073</v>
          </cell>
          <cell r="P4289"/>
          <cell r="Q4289"/>
          <cell r="R4289"/>
          <cell r="S4289"/>
          <cell r="T4289"/>
          <cell r="W4289"/>
          <cell r="X4289" t="str">
            <v>Sin movimiento</v>
          </cell>
          <cell r="Y4289">
            <v>9.9999999999999645</v>
          </cell>
          <cell r="Z4289">
            <v>4.5</v>
          </cell>
          <cell r="AC4289">
            <v>4.9999999999999822</v>
          </cell>
        </row>
        <row r="4290">
          <cell r="A4290">
            <v>39075</v>
          </cell>
          <cell r="B4290">
            <v>482500</v>
          </cell>
          <cell r="C4290"/>
          <cell r="D4290"/>
          <cell r="E4290">
            <v>4.45</v>
          </cell>
          <cell r="F4290">
            <v>4.55</v>
          </cell>
          <cell r="G4290">
            <v>4.5</v>
          </cell>
          <cell r="H4290">
            <v>2171250</v>
          </cell>
          <cell r="I4290">
            <v>482500</v>
          </cell>
          <cell r="J4290"/>
          <cell r="K4290"/>
          <cell r="L4290"/>
          <cell r="M4290"/>
          <cell r="N4290">
            <v>4.45</v>
          </cell>
          <cell r="O4290">
            <v>39074</v>
          </cell>
          <cell r="P4290"/>
          <cell r="Q4290"/>
          <cell r="R4290"/>
          <cell r="S4290"/>
          <cell r="T4290"/>
          <cell r="W4290"/>
          <cell r="X4290" t="str">
            <v>Sin movimiento</v>
          </cell>
          <cell r="Y4290">
            <v>9.9999999999999645</v>
          </cell>
          <cell r="Z4290">
            <v>4.5</v>
          </cell>
          <cell r="AC4290">
            <v>4.9999999999999822</v>
          </cell>
        </row>
        <row r="4291">
          <cell r="A4291">
            <v>39076</v>
          </cell>
          <cell r="B4291">
            <v>482500</v>
          </cell>
          <cell r="C4291"/>
          <cell r="D4291"/>
          <cell r="E4291">
            <v>4.45</v>
          </cell>
          <cell r="F4291">
            <v>4.55</v>
          </cell>
          <cell r="G4291">
            <v>4.5</v>
          </cell>
          <cell r="H4291">
            <v>2171250</v>
          </cell>
          <cell r="I4291">
            <v>482500</v>
          </cell>
          <cell r="J4291"/>
          <cell r="K4291"/>
          <cell r="L4291"/>
          <cell r="M4291"/>
          <cell r="N4291">
            <v>4.45</v>
          </cell>
          <cell r="O4291">
            <v>39075</v>
          </cell>
          <cell r="P4291"/>
          <cell r="Q4291"/>
          <cell r="R4291"/>
          <cell r="S4291"/>
          <cell r="T4291"/>
          <cell r="W4291"/>
          <cell r="X4291">
            <v>39052</v>
          </cell>
          <cell r="Y4291">
            <v>9.9999999999999645</v>
          </cell>
          <cell r="Z4291">
            <v>4.5</v>
          </cell>
          <cell r="AC4291">
            <v>4.9999999999999822</v>
          </cell>
        </row>
        <row r="4292">
          <cell r="A4292">
            <v>39077</v>
          </cell>
          <cell r="B4292">
            <v>413400</v>
          </cell>
          <cell r="C4292"/>
          <cell r="D4292"/>
          <cell r="E4292">
            <v>4.45</v>
          </cell>
          <cell r="F4292">
            <v>4.55</v>
          </cell>
          <cell r="G4292">
            <v>4.5</v>
          </cell>
          <cell r="H4292">
            <v>1860300</v>
          </cell>
          <cell r="I4292">
            <v>413400</v>
          </cell>
          <cell r="J4292"/>
          <cell r="K4292"/>
          <cell r="L4292"/>
          <cell r="M4292"/>
          <cell r="N4292">
            <v>4.5</v>
          </cell>
          <cell r="O4292">
            <v>39076</v>
          </cell>
          <cell r="P4292"/>
          <cell r="Q4292"/>
          <cell r="R4292"/>
          <cell r="S4292"/>
          <cell r="T4292"/>
          <cell r="W4292"/>
          <cell r="X4292">
            <v>39052</v>
          </cell>
          <cell r="Y4292">
            <v>9.9999999999999645</v>
          </cell>
          <cell r="Z4292">
            <v>4.5</v>
          </cell>
          <cell r="AC4292">
            <v>4.9999999999999822</v>
          </cell>
        </row>
        <row r="4293">
          <cell r="A4293">
            <v>39078</v>
          </cell>
          <cell r="B4293">
            <v>613500</v>
          </cell>
          <cell r="C4293"/>
          <cell r="D4293"/>
          <cell r="E4293">
            <v>4.45</v>
          </cell>
          <cell r="F4293">
            <v>4.5999999999999996</v>
          </cell>
          <cell r="G4293">
            <v>4.51</v>
          </cell>
          <cell r="H4293">
            <v>2766885</v>
          </cell>
          <cell r="I4293">
            <v>613500</v>
          </cell>
          <cell r="J4293"/>
          <cell r="K4293"/>
          <cell r="L4293"/>
          <cell r="M4293"/>
          <cell r="N4293">
            <v>4.45</v>
          </cell>
          <cell r="O4293">
            <v>39077</v>
          </cell>
          <cell r="P4293"/>
          <cell r="Q4293"/>
          <cell r="R4293"/>
          <cell r="S4293"/>
          <cell r="T4293"/>
          <cell r="W4293"/>
          <cell r="X4293">
            <v>39052</v>
          </cell>
          <cell r="Y4293">
            <v>14.999999999999947</v>
          </cell>
          <cell r="Z4293">
            <v>4.5</v>
          </cell>
          <cell r="AC4293">
            <v>9.9999999999999645</v>
          </cell>
        </row>
        <row r="4294">
          <cell r="A4294">
            <v>39079</v>
          </cell>
          <cell r="B4294">
            <v>557500</v>
          </cell>
          <cell r="C4294"/>
          <cell r="D4294"/>
          <cell r="E4294">
            <v>4.4000000000000004</v>
          </cell>
          <cell r="F4294">
            <v>4.55</v>
          </cell>
          <cell r="G4294">
            <v>4.5</v>
          </cell>
          <cell r="H4294">
            <v>2508750</v>
          </cell>
          <cell r="I4294">
            <v>557500</v>
          </cell>
          <cell r="J4294"/>
          <cell r="K4294"/>
          <cell r="L4294"/>
          <cell r="M4294"/>
          <cell r="N4294">
            <v>4.5</v>
          </cell>
          <cell r="O4294">
            <v>39078</v>
          </cell>
          <cell r="P4294"/>
          <cell r="Q4294"/>
          <cell r="R4294"/>
          <cell r="S4294"/>
          <cell r="T4294"/>
          <cell r="W4294"/>
          <cell r="X4294">
            <v>39052</v>
          </cell>
          <cell r="Y4294">
            <v>14.999999999999947</v>
          </cell>
          <cell r="Z4294">
            <v>4.5</v>
          </cell>
          <cell r="AC4294">
            <v>4.9999999999999822</v>
          </cell>
        </row>
        <row r="4295">
          <cell r="A4295">
            <v>39080</v>
          </cell>
          <cell r="B4295">
            <v>494000</v>
          </cell>
          <cell r="C4295"/>
          <cell r="D4295"/>
          <cell r="E4295">
            <v>4.45</v>
          </cell>
          <cell r="F4295">
            <v>4.55</v>
          </cell>
          <cell r="G4295">
            <v>4.51</v>
          </cell>
          <cell r="H4295">
            <v>2227940</v>
          </cell>
          <cell r="I4295">
            <v>494000</v>
          </cell>
          <cell r="J4295"/>
          <cell r="K4295"/>
          <cell r="L4295"/>
          <cell r="M4295"/>
          <cell r="N4295">
            <v>4.5</v>
          </cell>
          <cell r="O4295">
            <v>39079</v>
          </cell>
          <cell r="P4295"/>
          <cell r="Q4295"/>
          <cell r="R4295"/>
          <cell r="S4295"/>
          <cell r="T4295"/>
          <cell r="W4295"/>
          <cell r="X4295">
            <v>39052</v>
          </cell>
          <cell r="Y4295">
            <v>9.9999999999999645</v>
          </cell>
          <cell r="Z4295">
            <v>4.5</v>
          </cell>
          <cell r="AC4295">
            <v>4.9999999999999822</v>
          </cell>
        </row>
        <row r="4296">
          <cell r="A4296">
            <v>39081</v>
          </cell>
          <cell r="B4296">
            <v>494000</v>
          </cell>
          <cell r="C4296"/>
          <cell r="D4296"/>
          <cell r="E4296">
            <v>4.45</v>
          </cell>
          <cell r="F4296">
            <v>4.55</v>
          </cell>
          <cell r="G4296">
            <v>4.51</v>
          </cell>
          <cell r="H4296">
            <v>2227940</v>
          </cell>
          <cell r="I4296">
            <v>494000</v>
          </cell>
          <cell r="J4296"/>
          <cell r="K4296"/>
          <cell r="L4296"/>
          <cell r="M4296"/>
          <cell r="N4296">
            <v>4.5</v>
          </cell>
          <cell r="O4296">
            <v>39080</v>
          </cell>
          <cell r="P4296"/>
          <cell r="Q4296"/>
          <cell r="R4296"/>
          <cell r="S4296"/>
          <cell r="T4296"/>
          <cell r="W4296"/>
          <cell r="X4296" t="str">
            <v>Sin movimiento</v>
          </cell>
          <cell r="Y4296">
            <v>9.9999999999999645</v>
          </cell>
          <cell r="Z4296">
            <v>4.5</v>
          </cell>
          <cell r="AC4296">
            <v>4.9999999999999822</v>
          </cell>
        </row>
        <row r="4297">
          <cell r="A4297">
            <v>39082</v>
          </cell>
          <cell r="B4297">
            <v>494000</v>
          </cell>
          <cell r="C4297"/>
          <cell r="D4297"/>
          <cell r="E4297">
            <v>4.45</v>
          </cell>
          <cell r="F4297">
            <v>4.55</v>
          </cell>
          <cell r="G4297">
            <v>4.51</v>
          </cell>
          <cell r="H4297">
            <v>2227940</v>
          </cell>
          <cell r="I4297">
            <v>494000</v>
          </cell>
          <cell r="J4297"/>
          <cell r="K4297"/>
          <cell r="L4297"/>
          <cell r="M4297"/>
          <cell r="N4297">
            <v>4.5</v>
          </cell>
          <cell r="O4297">
            <v>39081</v>
          </cell>
          <cell r="P4297"/>
          <cell r="Q4297"/>
          <cell r="R4297"/>
          <cell r="S4297"/>
          <cell r="T4297"/>
          <cell r="W4297"/>
          <cell r="X4297" t="str">
            <v>Sin movimiento</v>
          </cell>
          <cell r="Y4297">
            <v>9.9999999999999645</v>
          </cell>
          <cell r="Z4297">
            <v>4.5</v>
          </cell>
          <cell r="AC4297">
            <v>4.9999999999999822</v>
          </cell>
        </row>
        <row r="4298">
          <cell r="A4298">
            <v>39083</v>
          </cell>
          <cell r="B4298">
            <v>494000</v>
          </cell>
          <cell r="C4298"/>
          <cell r="D4298"/>
          <cell r="E4298">
            <v>4.45</v>
          </cell>
          <cell r="F4298">
            <v>4.55</v>
          </cell>
          <cell r="G4298">
            <v>4.51</v>
          </cell>
          <cell r="H4298">
            <v>2227940</v>
          </cell>
          <cell r="I4298">
            <v>494000</v>
          </cell>
          <cell r="J4298"/>
          <cell r="K4298"/>
          <cell r="L4298"/>
          <cell r="M4298"/>
          <cell r="N4298">
            <v>4.5</v>
          </cell>
          <cell r="O4298">
            <v>39082</v>
          </cell>
          <cell r="P4298"/>
          <cell r="Q4298"/>
          <cell r="R4298"/>
          <cell r="S4298"/>
          <cell r="T4298"/>
          <cell r="W4298"/>
          <cell r="X4298">
            <v>39083</v>
          </cell>
          <cell r="Y4298">
            <v>9.9999999999999645</v>
          </cell>
          <cell r="Z4298">
            <v>4.5</v>
          </cell>
          <cell r="AC4298">
            <v>4.9999999999999822</v>
          </cell>
        </row>
        <row r="4299">
          <cell r="A4299">
            <v>39084</v>
          </cell>
          <cell r="B4299">
            <v>343000</v>
          </cell>
          <cell r="C4299"/>
          <cell r="D4299"/>
          <cell r="E4299">
            <v>4.4000000000000004</v>
          </cell>
          <cell r="F4299">
            <v>4.55</v>
          </cell>
          <cell r="G4299">
            <v>4.4800000000000004</v>
          </cell>
          <cell r="H4299">
            <v>1536640.0000000002</v>
          </cell>
          <cell r="I4299">
            <v>343000</v>
          </cell>
          <cell r="J4299"/>
          <cell r="K4299"/>
          <cell r="L4299"/>
          <cell r="M4299"/>
          <cell r="N4299">
            <v>4.4000000000000004</v>
          </cell>
          <cell r="O4299">
            <v>39083</v>
          </cell>
          <cell r="P4299"/>
          <cell r="Q4299"/>
          <cell r="R4299"/>
          <cell r="S4299"/>
          <cell r="T4299"/>
          <cell r="W4299"/>
          <cell r="X4299">
            <v>39083</v>
          </cell>
          <cell r="Y4299">
            <v>14.999999999999947</v>
          </cell>
          <cell r="Z4299">
            <v>4.5</v>
          </cell>
          <cell r="AC4299">
            <v>4.9999999999999822</v>
          </cell>
        </row>
        <row r="4300">
          <cell r="A4300">
            <v>39085</v>
          </cell>
          <cell r="B4300">
            <v>56500</v>
          </cell>
          <cell r="C4300"/>
          <cell r="D4300"/>
          <cell r="E4300">
            <v>4.5</v>
          </cell>
          <cell r="F4300">
            <v>4.5</v>
          </cell>
          <cell r="G4300">
            <v>4.5</v>
          </cell>
          <cell r="H4300">
            <v>254250</v>
          </cell>
          <cell r="I4300">
            <v>56500</v>
          </cell>
          <cell r="J4300"/>
          <cell r="K4300"/>
          <cell r="L4300"/>
          <cell r="M4300"/>
          <cell r="N4300">
            <v>4.5</v>
          </cell>
          <cell r="O4300">
            <v>39084</v>
          </cell>
          <cell r="P4300"/>
          <cell r="Q4300"/>
          <cell r="R4300"/>
          <cell r="S4300"/>
          <cell r="T4300"/>
          <cell r="W4300"/>
          <cell r="X4300">
            <v>39083</v>
          </cell>
          <cell r="Y4300">
            <v>0</v>
          </cell>
          <cell r="Z4300">
            <v>4.5</v>
          </cell>
          <cell r="AC4300">
            <v>0</v>
          </cell>
        </row>
        <row r="4301">
          <cell r="A4301">
            <v>39086</v>
          </cell>
          <cell r="B4301">
            <v>53000</v>
          </cell>
          <cell r="C4301"/>
          <cell r="D4301"/>
          <cell r="E4301">
            <v>4.38</v>
          </cell>
          <cell r="F4301">
            <v>4.5</v>
          </cell>
          <cell r="G4301">
            <v>4.45</v>
          </cell>
          <cell r="H4301">
            <v>235850</v>
          </cell>
          <cell r="I4301">
            <v>53000</v>
          </cell>
          <cell r="J4301"/>
          <cell r="K4301"/>
          <cell r="L4301"/>
          <cell r="M4301"/>
          <cell r="N4301">
            <v>4.38</v>
          </cell>
          <cell r="O4301">
            <v>39085</v>
          </cell>
          <cell r="P4301"/>
          <cell r="Q4301"/>
          <cell r="R4301"/>
          <cell r="S4301"/>
          <cell r="T4301"/>
          <cell r="W4301"/>
          <cell r="X4301">
            <v>39083</v>
          </cell>
          <cell r="Y4301">
            <v>12.000000000000011</v>
          </cell>
          <cell r="Z4301">
            <v>4.5</v>
          </cell>
          <cell r="AC4301">
            <v>0</v>
          </cell>
        </row>
        <row r="4302">
          <cell r="A4302">
            <v>39087</v>
          </cell>
          <cell r="B4302">
            <v>55000</v>
          </cell>
          <cell r="C4302"/>
          <cell r="D4302"/>
          <cell r="E4302">
            <v>4.38</v>
          </cell>
          <cell r="F4302">
            <v>4.5</v>
          </cell>
          <cell r="G4302">
            <v>4.4000000000000004</v>
          </cell>
          <cell r="H4302">
            <v>242000.00000000003</v>
          </cell>
          <cell r="I4302">
            <v>55000</v>
          </cell>
          <cell r="J4302"/>
          <cell r="K4302"/>
          <cell r="L4302"/>
          <cell r="M4302"/>
          <cell r="N4302">
            <v>4.4000000000000004</v>
          </cell>
          <cell r="O4302">
            <v>39086</v>
          </cell>
          <cell r="P4302"/>
          <cell r="Q4302"/>
          <cell r="R4302"/>
          <cell r="S4302"/>
          <cell r="T4302"/>
          <cell r="W4302"/>
          <cell r="X4302">
            <v>39083</v>
          </cell>
          <cell r="Y4302">
            <v>12.000000000000011</v>
          </cell>
          <cell r="Z4302">
            <v>4.5</v>
          </cell>
          <cell r="AC4302">
            <v>0</v>
          </cell>
        </row>
        <row r="4303">
          <cell r="A4303">
            <v>39088</v>
          </cell>
          <cell r="B4303">
            <v>55000</v>
          </cell>
          <cell r="C4303"/>
          <cell r="D4303"/>
          <cell r="E4303">
            <v>4.38</v>
          </cell>
          <cell r="F4303">
            <v>4.5</v>
          </cell>
          <cell r="G4303">
            <v>4.4000000000000004</v>
          </cell>
          <cell r="H4303">
            <v>242000.00000000003</v>
          </cell>
          <cell r="I4303">
            <v>55000</v>
          </cell>
          <cell r="J4303"/>
          <cell r="K4303"/>
          <cell r="L4303"/>
          <cell r="M4303"/>
          <cell r="N4303">
            <v>4.4000000000000004</v>
          </cell>
          <cell r="O4303">
            <v>39087</v>
          </cell>
          <cell r="P4303"/>
          <cell r="Q4303"/>
          <cell r="R4303"/>
          <cell r="S4303"/>
          <cell r="T4303"/>
          <cell r="W4303"/>
          <cell r="X4303" t="str">
            <v>Sin movimiento</v>
          </cell>
          <cell r="Y4303">
            <v>12.000000000000011</v>
          </cell>
          <cell r="Z4303">
            <v>4.5</v>
          </cell>
          <cell r="AC4303">
            <v>0</v>
          </cell>
        </row>
        <row r="4304">
          <cell r="A4304">
            <v>39089</v>
          </cell>
          <cell r="B4304">
            <v>55000</v>
          </cell>
          <cell r="C4304"/>
          <cell r="D4304"/>
          <cell r="E4304">
            <v>4.38</v>
          </cell>
          <cell r="F4304">
            <v>4.5</v>
          </cell>
          <cell r="G4304">
            <v>4.4000000000000004</v>
          </cell>
          <cell r="H4304">
            <v>242000.00000000003</v>
          </cell>
          <cell r="I4304">
            <v>55000</v>
          </cell>
          <cell r="J4304"/>
          <cell r="K4304"/>
          <cell r="L4304"/>
          <cell r="M4304"/>
          <cell r="N4304">
            <v>4.4000000000000004</v>
          </cell>
          <cell r="O4304">
            <v>39088</v>
          </cell>
          <cell r="P4304"/>
          <cell r="Q4304"/>
          <cell r="R4304"/>
          <cell r="S4304"/>
          <cell r="T4304"/>
          <cell r="W4304"/>
          <cell r="X4304" t="str">
            <v>Sin movimiento</v>
          </cell>
          <cell r="Y4304">
            <v>12.000000000000011</v>
          </cell>
          <cell r="Z4304">
            <v>4.5</v>
          </cell>
          <cell r="AC4304">
            <v>0</v>
          </cell>
        </row>
        <row r="4305">
          <cell r="A4305">
            <v>39090</v>
          </cell>
          <cell r="B4305">
            <v>37000</v>
          </cell>
          <cell r="C4305"/>
          <cell r="D4305"/>
          <cell r="E4305">
            <v>4.3</v>
          </cell>
          <cell r="F4305">
            <v>4.4000000000000004</v>
          </cell>
          <cell r="G4305">
            <v>4.3600000000000003</v>
          </cell>
          <cell r="H4305">
            <v>161320</v>
          </cell>
          <cell r="I4305">
            <v>37000</v>
          </cell>
          <cell r="J4305"/>
          <cell r="K4305"/>
          <cell r="L4305"/>
          <cell r="M4305"/>
          <cell r="N4305">
            <v>4.3</v>
          </cell>
          <cell r="O4305">
            <v>39089</v>
          </cell>
          <cell r="P4305"/>
          <cell r="Q4305"/>
          <cell r="R4305"/>
          <cell r="S4305"/>
          <cell r="T4305"/>
          <cell r="W4305"/>
          <cell r="X4305">
            <v>39083</v>
          </cell>
          <cell r="Y4305">
            <v>10.000000000000053</v>
          </cell>
          <cell r="Z4305">
            <v>4.5</v>
          </cell>
          <cell r="AC4305">
            <v>-9.9999999999999645</v>
          </cell>
        </row>
        <row r="4306">
          <cell r="A4306">
            <v>39091</v>
          </cell>
          <cell r="B4306">
            <v>23000</v>
          </cell>
          <cell r="C4306"/>
          <cell r="D4306"/>
          <cell r="E4306">
            <v>4.3499999999999996</v>
          </cell>
          <cell r="F4306">
            <v>4.3499999999999996</v>
          </cell>
          <cell r="G4306">
            <v>4.3499999999999996</v>
          </cell>
          <cell r="H4306">
            <v>100049.99999999999</v>
          </cell>
          <cell r="I4306">
            <v>23000</v>
          </cell>
          <cell r="J4306"/>
          <cell r="K4306"/>
          <cell r="L4306"/>
          <cell r="M4306"/>
          <cell r="N4306">
            <v>4.3499999999999996</v>
          </cell>
          <cell r="O4306">
            <v>39090</v>
          </cell>
          <cell r="P4306"/>
          <cell r="Q4306"/>
          <cell r="R4306"/>
          <cell r="S4306"/>
          <cell r="T4306"/>
          <cell r="W4306"/>
          <cell r="X4306">
            <v>39083</v>
          </cell>
          <cell r="Y4306">
            <v>0</v>
          </cell>
          <cell r="Z4306">
            <v>4.5</v>
          </cell>
          <cell r="AC4306">
            <v>-15.000000000000036</v>
          </cell>
        </row>
        <row r="4307">
          <cell r="A4307">
            <v>39092</v>
          </cell>
          <cell r="B4307">
            <v>157500</v>
          </cell>
          <cell r="C4307"/>
          <cell r="D4307"/>
          <cell r="E4307">
            <v>4.3</v>
          </cell>
          <cell r="F4307">
            <v>4.4000000000000004</v>
          </cell>
          <cell r="G4307">
            <v>4.37</v>
          </cell>
          <cell r="H4307">
            <v>688275</v>
          </cell>
          <cell r="I4307">
            <v>157500</v>
          </cell>
          <cell r="J4307"/>
          <cell r="K4307"/>
          <cell r="L4307"/>
          <cell r="M4307"/>
          <cell r="N4307">
            <v>4.4000000000000004</v>
          </cell>
          <cell r="O4307">
            <v>39091</v>
          </cell>
          <cell r="P4307"/>
          <cell r="Q4307"/>
          <cell r="R4307"/>
          <cell r="S4307"/>
          <cell r="T4307"/>
          <cell r="W4307"/>
          <cell r="X4307">
            <v>39083</v>
          </cell>
          <cell r="Y4307">
            <v>10.000000000000053</v>
          </cell>
          <cell r="Z4307">
            <v>4.5</v>
          </cell>
          <cell r="AC4307">
            <v>-9.9999999999999645</v>
          </cell>
        </row>
        <row r="4308">
          <cell r="A4308">
            <v>39093</v>
          </cell>
          <cell r="B4308">
            <v>229000</v>
          </cell>
          <cell r="C4308"/>
          <cell r="D4308"/>
          <cell r="E4308">
            <v>4.2300000000000004</v>
          </cell>
          <cell r="F4308">
            <v>4.4000000000000004</v>
          </cell>
          <cell r="G4308">
            <v>4.3600000000000003</v>
          </cell>
          <cell r="H4308">
            <v>998440.00000000012</v>
          </cell>
          <cell r="I4308">
            <v>229000</v>
          </cell>
          <cell r="J4308"/>
          <cell r="K4308"/>
          <cell r="L4308"/>
          <cell r="M4308"/>
          <cell r="N4308">
            <v>4.4000000000000004</v>
          </cell>
          <cell r="O4308">
            <v>39092</v>
          </cell>
          <cell r="P4308"/>
          <cell r="Q4308"/>
          <cell r="R4308"/>
          <cell r="S4308"/>
          <cell r="T4308"/>
          <cell r="W4308"/>
          <cell r="X4308">
            <v>39083</v>
          </cell>
          <cell r="Y4308">
            <v>16.999999999999993</v>
          </cell>
          <cell r="Z4308">
            <v>4.5</v>
          </cell>
          <cell r="AC4308">
            <v>-9.9999999999999645</v>
          </cell>
        </row>
        <row r="4309">
          <cell r="A4309">
            <v>39094</v>
          </cell>
          <cell r="B4309">
            <v>80000</v>
          </cell>
          <cell r="C4309"/>
          <cell r="D4309"/>
          <cell r="E4309">
            <v>4.2300000000000004</v>
          </cell>
          <cell r="F4309">
            <v>4.5</v>
          </cell>
          <cell r="G4309">
            <v>4.37</v>
          </cell>
          <cell r="H4309">
            <v>349600</v>
          </cell>
          <cell r="I4309">
            <v>80000</v>
          </cell>
          <cell r="J4309"/>
          <cell r="K4309"/>
          <cell r="L4309"/>
          <cell r="M4309"/>
          <cell r="N4309">
            <v>4.4000000000000004</v>
          </cell>
          <cell r="O4309">
            <v>39093</v>
          </cell>
          <cell r="P4309"/>
          <cell r="Q4309"/>
          <cell r="R4309"/>
          <cell r="S4309"/>
          <cell r="T4309"/>
          <cell r="W4309"/>
          <cell r="X4309">
            <v>39083</v>
          </cell>
          <cell r="Y4309">
            <v>26.999999999999957</v>
          </cell>
          <cell r="Z4309">
            <v>4.5</v>
          </cell>
          <cell r="AC4309">
            <v>0</v>
          </cell>
        </row>
        <row r="4310">
          <cell r="A4310">
            <v>39095</v>
          </cell>
          <cell r="B4310">
            <v>80000</v>
          </cell>
          <cell r="C4310"/>
          <cell r="D4310"/>
          <cell r="E4310">
            <v>4.2300000000000004</v>
          </cell>
          <cell r="F4310">
            <v>4.5</v>
          </cell>
          <cell r="G4310">
            <v>4.37</v>
          </cell>
          <cell r="H4310">
            <v>349600</v>
          </cell>
          <cell r="I4310">
            <v>80000</v>
          </cell>
          <cell r="J4310"/>
          <cell r="K4310"/>
          <cell r="L4310"/>
          <cell r="M4310"/>
          <cell r="N4310">
            <v>4.4000000000000004</v>
          </cell>
          <cell r="O4310">
            <v>39094</v>
          </cell>
          <cell r="P4310"/>
          <cell r="Q4310"/>
          <cell r="R4310"/>
          <cell r="S4310"/>
          <cell r="T4310"/>
          <cell r="W4310"/>
          <cell r="X4310" t="str">
            <v>Sin movimiento</v>
          </cell>
          <cell r="Y4310">
            <v>26.999999999999957</v>
          </cell>
          <cell r="Z4310">
            <v>4.5</v>
          </cell>
          <cell r="AC4310">
            <v>0</v>
          </cell>
        </row>
        <row r="4311">
          <cell r="A4311">
            <v>39096</v>
          </cell>
          <cell r="B4311">
            <v>80000</v>
          </cell>
          <cell r="C4311"/>
          <cell r="D4311"/>
          <cell r="E4311">
            <v>4.2300000000000004</v>
          </cell>
          <cell r="F4311">
            <v>4.5</v>
          </cell>
          <cell r="G4311">
            <v>4.37</v>
          </cell>
          <cell r="H4311">
            <v>349600</v>
          </cell>
          <cell r="I4311">
            <v>80000</v>
          </cell>
          <cell r="J4311"/>
          <cell r="K4311"/>
          <cell r="L4311"/>
          <cell r="M4311"/>
          <cell r="N4311">
            <v>4.4000000000000004</v>
          </cell>
          <cell r="O4311">
            <v>39095</v>
          </cell>
          <cell r="P4311"/>
          <cell r="Q4311"/>
          <cell r="R4311"/>
          <cell r="S4311"/>
          <cell r="T4311"/>
          <cell r="W4311"/>
          <cell r="X4311" t="str">
            <v>Sin movimiento</v>
          </cell>
          <cell r="Y4311">
            <v>26.999999999999957</v>
          </cell>
          <cell r="Z4311">
            <v>4.5</v>
          </cell>
          <cell r="AC4311">
            <v>0</v>
          </cell>
        </row>
        <row r="4312">
          <cell r="A4312">
            <v>39097</v>
          </cell>
          <cell r="B4312">
            <v>145000</v>
          </cell>
          <cell r="C4312"/>
          <cell r="D4312"/>
          <cell r="E4312">
            <v>4.3</v>
          </cell>
          <cell r="F4312">
            <v>4.5</v>
          </cell>
          <cell r="G4312">
            <v>4.42</v>
          </cell>
          <cell r="H4312">
            <v>640900</v>
          </cell>
          <cell r="I4312">
            <v>145000</v>
          </cell>
          <cell r="J4312"/>
          <cell r="K4312"/>
          <cell r="L4312"/>
          <cell r="M4312"/>
          <cell r="N4312">
            <v>4.4000000000000004</v>
          </cell>
          <cell r="O4312">
            <v>39096</v>
          </cell>
          <cell r="P4312"/>
          <cell r="Q4312"/>
          <cell r="R4312"/>
          <cell r="S4312"/>
          <cell r="T4312"/>
          <cell r="W4312"/>
          <cell r="X4312">
            <v>39083</v>
          </cell>
          <cell r="Y4312">
            <v>20.000000000000018</v>
          </cell>
          <cell r="Z4312">
            <v>4.5</v>
          </cell>
          <cell r="AC4312">
            <v>0</v>
          </cell>
        </row>
        <row r="4313">
          <cell r="A4313">
            <v>39098</v>
          </cell>
          <cell r="B4313">
            <v>193000</v>
          </cell>
          <cell r="C4313"/>
          <cell r="D4313"/>
          <cell r="E4313">
            <v>4.3499999999999996</v>
          </cell>
          <cell r="F4313">
            <v>4.5</v>
          </cell>
          <cell r="G4313">
            <v>4.42</v>
          </cell>
          <cell r="H4313">
            <v>853060</v>
          </cell>
          <cell r="I4313">
            <v>193000</v>
          </cell>
          <cell r="J4313"/>
          <cell r="K4313"/>
          <cell r="L4313"/>
          <cell r="M4313"/>
          <cell r="N4313">
            <v>4.45</v>
          </cell>
          <cell r="O4313">
            <v>39097</v>
          </cell>
          <cell r="P4313"/>
          <cell r="Q4313"/>
          <cell r="R4313"/>
          <cell r="S4313"/>
          <cell r="T4313"/>
          <cell r="W4313"/>
          <cell r="X4313">
            <v>39083</v>
          </cell>
          <cell r="Y4313">
            <v>15.000000000000036</v>
          </cell>
          <cell r="Z4313">
            <v>4.5</v>
          </cell>
          <cell r="AC4313">
            <v>0</v>
          </cell>
        </row>
        <row r="4314">
          <cell r="A4314">
            <v>39099</v>
          </cell>
          <cell r="B4314">
            <v>638800</v>
          </cell>
          <cell r="C4314"/>
          <cell r="D4314"/>
          <cell r="E4314">
            <v>4.4000000000000004</v>
          </cell>
          <cell r="F4314">
            <v>4.55</v>
          </cell>
          <cell r="G4314">
            <v>4.5</v>
          </cell>
          <cell r="H4314">
            <v>2874600</v>
          </cell>
          <cell r="I4314">
            <v>638800</v>
          </cell>
          <cell r="J4314"/>
          <cell r="K4314"/>
          <cell r="L4314"/>
          <cell r="M4314"/>
          <cell r="N4314">
            <v>4.5</v>
          </cell>
          <cell r="O4314">
            <v>39098</v>
          </cell>
          <cell r="P4314"/>
          <cell r="Q4314"/>
          <cell r="R4314"/>
          <cell r="S4314"/>
          <cell r="T4314"/>
          <cell r="W4314"/>
          <cell r="X4314">
            <v>39083</v>
          </cell>
          <cell r="Y4314">
            <v>14.999999999999947</v>
          </cell>
          <cell r="Z4314">
            <v>4.5</v>
          </cell>
          <cell r="AC4314">
            <v>4.9999999999999822</v>
          </cell>
        </row>
        <row r="4315">
          <cell r="A4315">
            <v>39100</v>
          </cell>
          <cell r="B4315">
            <v>593400</v>
          </cell>
          <cell r="C4315"/>
          <cell r="D4315"/>
          <cell r="E4315">
            <v>4.45</v>
          </cell>
          <cell r="F4315">
            <v>4.6500000000000004</v>
          </cell>
          <cell r="G4315">
            <v>4.53</v>
          </cell>
          <cell r="H4315">
            <v>2688102</v>
          </cell>
          <cell r="I4315">
            <v>593400</v>
          </cell>
          <cell r="J4315"/>
          <cell r="K4315"/>
          <cell r="L4315"/>
          <cell r="M4315"/>
          <cell r="N4315">
            <v>4.45</v>
          </cell>
          <cell r="O4315">
            <v>39099</v>
          </cell>
          <cell r="P4315"/>
          <cell r="Q4315"/>
          <cell r="R4315"/>
          <cell r="S4315"/>
          <cell r="T4315"/>
          <cell r="W4315"/>
          <cell r="X4315">
            <v>39083</v>
          </cell>
          <cell r="Y4315">
            <v>20.000000000000018</v>
          </cell>
          <cell r="Z4315">
            <v>4.5</v>
          </cell>
          <cell r="AC4315">
            <v>15.000000000000036</v>
          </cell>
        </row>
        <row r="4316">
          <cell r="A4316">
            <v>39101</v>
          </cell>
          <cell r="B4316">
            <v>444500</v>
          </cell>
          <cell r="C4316"/>
          <cell r="D4316"/>
          <cell r="E4316">
            <v>4.3</v>
          </cell>
          <cell r="F4316">
            <v>4.55</v>
          </cell>
          <cell r="G4316">
            <v>4.47</v>
          </cell>
          <cell r="H4316">
            <v>1986915</v>
          </cell>
          <cell r="I4316">
            <v>444500</v>
          </cell>
          <cell r="J4316"/>
          <cell r="K4316"/>
          <cell r="L4316"/>
          <cell r="M4316"/>
          <cell r="N4316">
            <v>4.4000000000000004</v>
          </cell>
          <cell r="O4316">
            <v>39100</v>
          </cell>
          <cell r="P4316"/>
          <cell r="Q4316"/>
          <cell r="R4316"/>
          <cell r="S4316"/>
          <cell r="T4316"/>
          <cell r="W4316"/>
          <cell r="X4316">
            <v>39083</v>
          </cell>
          <cell r="Y4316">
            <v>25</v>
          </cell>
          <cell r="Z4316">
            <v>4.5</v>
          </cell>
          <cell r="AC4316">
            <v>4.9999999999999822</v>
          </cell>
        </row>
        <row r="4317">
          <cell r="A4317">
            <v>39102</v>
          </cell>
          <cell r="B4317">
            <v>444500</v>
          </cell>
          <cell r="C4317"/>
          <cell r="D4317"/>
          <cell r="E4317">
            <v>4.3</v>
          </cell>
          <cell r="F4317">
            <v>4.55</v>
          </cell>
          <cell r="G4317">
            <v>4.47</v>
          </cell>
          <cell r="H4317">
            <v>1986915</v>
          </cell>
          <cell r="I4317">
            <v>444500</v>
          </cell>
          <cell r="J4317"/>
          <cell r="K4317"/>
          <cell r="L4317"/>
          <cell r="M4317"/>
          <cell r="N4317">
            <v>4.4000000000000004</v>
          </cell>
          <cell r="O4317">
            <v>39101</v>
          </cell>
          <cell r="P4317"/>
          <cell r="Q4317"/>
          <cell r="R4317"/>
          <cell r="S4317"/>
          <cell r="T4317"/>
          <cell r="W4317"/>
          <cell r="X4317" t="str">
            <v>Sin movimiento</v>
          </cell>
          <cell r="Y4317">
            <v>25</v>
          </cell>
          <cell r="Z4317">
            <v>4.5</v>
          </cell>
          <cell r="AC4317">
            <v>4.9999999999999822</v>
          </cell>
        </row>
        <row r="4318">
          <cell r="A4318">
            <v>39103</v>
          </cell>
          <cell r="B4318">
            <v>444500</v>
          </cell>
          <cell r="C4318"/>
          <cell r="D4318"/>
          <cell r="E4318">
            <v>4.3</v>
          </cell>
          <cell r="F4318">
            <v>4.55</v>
          </cell>
          <cell r="G4318">
            <v>4.47</v>
          </cell>
          <cell r="H4318">
            <v>1986915</v>
          </cell>
          <cell r="I4318">
            <v>444500</v>
          </cell>
          <cell r="J4318"/>
          <cell r="K4318"/>
          <cell r="L4318"/>
          <cell r="M4318"/>
          <cell r="N4318">
            <v>4.4000000000000004</v>
          </cell>
          <cell r="O4318">
            <v>39102</v>
          </cell>
          <cell r="P4318"/>
          <cell r="Q4318"/>
          <cell r="R4318"/>
          <cell r="S4318"/>
          <cell r="T4318"/>
          <cell r="W4318"/>
          <cell r="X4318" t="str">
            <v>Sin movimiento</v>
          </cell>
          <cell r="Y4318">
            <v>25</v>
          </cell>
          <cell r="Z4318">
            <v>4.5</v>
          </cell>
          <cell r="AC4318">
            <v>4.9999999999999822</v>
          </cell>
        </row>
        <row r="4319">
          <cell r="A4319">
            <v>39104</v>
          </cell>
          <cell r="B4319">
            <v>494000</v>
          </cell>
          <cell r="C4319"/>
          <cell r="D4319"/>
          <cell r="E4319">
            <v>4.25</v>
          </cell>
          <cell r="F4319">
            <v>4.5</v>
          </cell>
          <cell r="G4319">
            <v>4.46</v>
          </cell>
          <cell r="H4319">
            <v>2203240</v>
          </cell>
          <cell r="I4319">
            <v>494000</v>
          </cell>
          <cell r="J4319"/>
          <cell r="K4319"/>
          <cell r="L4319"/>
          <cell r="M4319"/>
          <cell r="N4319">
            <v>4.4000000000000004</v>
          </cell>
          <cell r="O4319">
            <v>39103</v>
          </cell>
          <cell r="P4319"/>
          <cell r="Q4319"/>
          <cell r="R4319"/>
          <cell r="S4319"/>
          <cell r="T4319"/>
          <cell r="W4319"/>
          <cell r="X4319">
            <v>39083</v>
          </cell>
          <cell r="Y4319">
            <v>25</v>
          </cell>
          <cell r="Z4319">
            <v>4.5</v>
          </cell>
          <cell r="AC4319">
            <v>0</v>
          </cell>
        </row>
        <row r="4320">
          <cell r="A4320">
            <v>39105</v>
          </cell>
          <cell r="B4320">
            <v>583500</v>
          </cell>
          <cell r="C4320"/>
          <cell r="D4320"/>
          <cell r="E4320">
            <v>4.45</v>
          </cell>
          <cell r="F4320">
            <v>4.5999999999999996</v>
          </cell>
          <cell r="G4320">
            <v>4.51</v>
          </cell>
          <cell r="H4320">
            <v>2631585</v>
          </cell>
          <cell r="I4320">
            <v>583500</v>
          </cell>
          <cell r="J4320"/>
          <cell r="K4320"/>
          <cell r="L4320"/>
          <cell r="M4320"/>
          <cell r="N4320">
            <v>4.55</v>
          </cell>
          <cell r="O4320">
            <v>39104</v>
          </cell>
          <cell r="P4320"/>
          <cell r="Q4320"/>
          <cell r="R4320"/>
          <cell r="S4320"/>
          <cell r="T4320"/>
          <cell r="W4320"/>
          <cell r="X4320">
            <v>39083</v>
          </cell>
          <cell r="Y4320">
            <v>14.999999999999947</v>
          </cell>
          <cell r="Z4320">
            <v>4.5</v>
          </cell>
          <cell r="AC4320">
            <v>9.9999999999999645</v>
          </cell>
        </row>
        <row r="4321">
          <cell r="A4321">
            <v>39106</v>
          </cell>
          <cell r="B4321">
            <v>482500</v>
          </cell>
          <cell r="C4321"/>
          <cell r="D4321"/>
          <cell r="E4321">
            <v>4.4000000000000004</v>
          </cell>
          <cell r="F4321">
            <v>4.55</v>
          </cell>
          <cell r="G4321">
            <v>4.51</v>
          </cell>
          <cell r="H4321">
            <v>2176075</v>
          </cell>
          <cell r="I4321">
            <v>482500</v>
          </cell>
          <cell r="J4321"/>
          <cell r="K4321"/>
          <cell r="L4321"/>
          <cell r="M4321"/>
          <cell r="N4321">
            <v>4.45</v>
          </cell>
          <cell r="O4321">
            <v>39105</v>
          </cell>
          <cell r="P4321"/>
          <cell r="Q4321"/>
          <cell r="R4321"/>
          <cell r="S4321"/>
          <cell r="T4321"/>
          <cell r="W4321"/>
          <cell r="X4321">
            <v>39083</v>
          </cell>
          <cell r="Y4321">
            <v>14.999999999999947</v>
          </cell>
          <cell r="Z4321">
            <v>4.5</v>
          </cell>
          <cell r="AC4321">
            <v>4.9999999999999822</v>
          </cell>
        </row>
        <row r="4322">
          <cell r="A4322">
            <v>39107</v>
          </cell>
          <cell r="B4322">
            <v>411500</v>
          </cell>
          <cell r="C4322"/>
          <cell r="D4322"/>
          <cell r="E4322">
            <v>4.5</v>
          </cell>
          <cell r="F4322">
            <v>4.5</v>
          </cell>
          <cell r="G4322">
            <v>4.5</v>
          </cell>
          <cell r="H4322">
            <v>1851750</v>
          </cell>
          <cell r="I4322">
            <v>411500</v>
          </cell>
          <cell r="J4322"/>
          <cell r="K4322"/>
          <cell r="L4322"/>
          <cell r="M4322"/>
          <cell r="N4322">
            <v>4.5</v>
          </cell>
          <cell r="O4322">
            <v>39106</v>
          </cell>
          <cell r="P4322"/>
          <cell r="Q4322"/>
          <cell r="R4322"/>
          <cell r="S4322"/>
          <cell r="T4322"/>
          <cell r="W4322"/>
          <cell r="X4322">
            <v>39083</v>
          </cell>
          <cell r="Y4322">
            <v>0</v>
          </cell>
          <cell r="Z4322">
            <v>4.5</v>
          </cell>
          <cell r="AC4322">
            <v>0</v>
          </cell>
        </row>
        <row r="4323">
          <cell r="A4323">
            <v>39108</v>
          </cell>
          <cell r="B4323">
            <v>497000</v>
          </cell>
          <cell r="C4323"/>
          <cell r="D4323"/>
          <cell r="E4323">
            <v>4.3499999999999996</v>
          </cell>
          <cell r="F4323">
            <v>4.5</v>
          </cell>
          <cell r="G4323">
            <v>4.47</v>
          </cell>
          <cell r="H4323">
            <v>2221590</v>
          </cell>
          <cell r="I4323">
            <v>497000</v>
          </cell>
          <cell r="J4323"/>
          <cell r="K4323"/>
          <cell r="L4323"/>
          <cell r="M4323"/>
          <cell r="N4323">
            <v>4.5</v>
          </cell>
          <cell r="O4323">
            <v>39107</v>
          </cell>
          <cell r="P4323"/>
          <cell r="Q4323"/>
          <cell r="R4323"/>
          <cell r="S4323"/>
          <cell r="T4323"/>
          <cell r="W4323"/>
          <cell r="X4323">
            <v>39083</v>
          </cell>
          <cell r="Y4323">
            <v>15.000000000000036</v>
          </cell>
          <cell r="Z4323">
            <v>4.5</v>
          </cell>
          <cell r="AC4323">
            <v>0</v>
          </cell>
        </row>
        <row r="4324">
          <cell r="A4324">
            <v>39109</v>
          </cell>
          <cell r="B4324">
            <v>497000</v>
          </cell>
          <cell r="C4324"/>
          <cell r="D4324"/>
          <cell r="E4324">
            <v>4.3499999999999996</v>
          </cell>
          <cell r="F4324">
            <v>4.5</v>
          </cell>
          <cell r="G4324">
            <v>4.47</v>
          </cell>
          <cell r="H4324">
            <v>2221590</v>
          </cell>
          <cell r="I4324">
            <v>497000</v>
          </cell>
          <cell r="J4324"/>
          <cell r="K4324"/>
          <cell r="L4324"/>
          <cell r="M4324"/>
          <cell r="N4324">
            <v>4.5</v>
          </cell>
          <cell r="O4324">
            <v>39108</v>
          </cell>
          <cell r="P4324"/>
          <cell r="Q4324"/>
          <cell r="R4324"/>
          <cell r="S4324"/>
          <cell r="T4324"/>
          <cell r="W4324"/>
          <cell r="X4324" t="str">
            <v>Sin movimiento</v>
          </cell>
          <cell r="Y4324">
            <v>15.000000000000036</v>
          </cell>
          <cell r="Z4324">
            <v>4.5</v>
          </cell>
          <cell r="AC4324">
            <v>0</v>
          </cell>
        </row>
        <row r="4325">
          <cell r="A4325">
            <v>39110</v>
          </cell>
          <cell r="B4325">
            <v>497000</v>
          </cell>
          <cell r="C4325"/>
          <cell r="D4325"/>
          <cell r="E4325">
            <v>4.3499999999999996</v>
          </cell>
          <cell r="F4325">
            <v>4.5</v>
          </cell>
          <cell r="G4325">
            <v>4.47</v>
          </cell>
          <cell r="H4325">
            <v>2221590</v>
          </cell>
          <cell r="I4325">
            <v>497000</v>
          </cell>
          <cell r="J4325"/>
          <cell r="K4325"/>
          <cell r="L4325"/>
          <cell r="M4325"/>
          <cell r="N4325">
            <v>4.5</v>
          </cell>
          <cell r="O4325">
            <v>39109</v>
          </cell>
          <cell r="P4325"/>
          <cell r="Q4325"/>
          <cell r="R4325"/>
          <cell r="S4325"/>
          <cell r="T4325"/>
          <cell r="W4325"/>
          <cell r="X4325" t="str">
            <v>Sin movimiento</v>
          </cell>
          <cell r="Y4325">
            <v>15.000000000000036</v>
          </cell>
          <cell r="Z4325">
            <v>4.5</v>
          </cell>
          <cell r="AC4325">
            <v>0</v>
          </cell>
        </row>
        <row r="4326">
          <cell r="A4326">
            <v>39111</v>
          </cell>
          <cell r="B4326">
            <v>261200</v>
          </cell>
          <cell r="C4326"/>
          <cell r="D4326"/>
          <cell r="E4326">
            <v>4.4000000000000004</v>
          </cell>
          <cell r="F4326">
            <v>4.55</v>
          </cell>
          <cell r="G4326">
            <v>4.49</v>
          </cell>
          <cell r="H4326">
            <v>1172788</v>
          </cell>
          <cell r="I4326">
            <v>261200</v>
          </cell>
          <cell r="J4326"/>
          <cell r="K4326"/>
          <cell r="L4326"/>
          <cell r="M4326"/>
          <cell r="N4326">
            <v>4.45</v>
          </cell>
          <cell r="O4326">
            <v>39110</v>
          </cell>
          <cell r="P4326"/>
          <cell r="Q4326"/>
          <cell r="R4326"/>
          <cell r="S4326"/>
          <cell r="T4326"/>
          <cell r="W4326"/>
          <cell r="X4326">
            <v>39083</v>
          </cell>
          <cell r="Y4326">
            <v>14.999999999999947</v>
          </cell>
          <cell r="Z4326">
            <v>4.5</v>
          </cell>
          <cell r="AC4326">
            <v>4.9999999999999822</v>
          </cell>
        </row>
        <row r="4327">
          <cell r="A4327">
            <v>39112</v>
          </cell>
          <cell r="B4327">
            <v>77200</v>
          </cell>
          <cell r="C4327"/>
          <cell r="D4327"/>
          <cell r="E4327">
            <v>4.3</v>
          </cell>
          <cell r="F4327">
            <v>4.55</v>
          </cell>
          <cell r="G4327">
            <v>4.3899999999999997</v>
          </cell>
          <cell r="H4327">
            <v>338908</v>
          </cell>
          <cell r="I4327">
            <v>77200</v>
          </cell>
          <cell r="J4327"/>
          <cell r="K4327"/>
          <cell r="L4327"/>
          <cell r="M4327"/>
          <cell r="N4327">
            <v>4.34</v>
          </cell>
          <cell r="O4327">
            <v>39111</v>
          </cell>
          <cell r="P4327"/>
          <cell r="Q4327"/>
          <cell r="R4327"/>
          <cell r="S4327"/>
          <cell r="T4327"/>
          <cell r="W4327"/>
          <cell r="X4327">
            <v>39083</v>
          </cell>
          <cell r="Y4327">
            <v>25</v>
          </cell>
          <cell r="Z4327">
            <v>4.5</v>
          </cell>
          <cell r="AC4327">
            <v>4.9999999999999822</v>
          </cell>
        </row>
        <row r="4328">
          <cell r="A4328">
            <v>39113</v>
          </cell>
          <cell r="B4328">
            <v>136200</v>
          </cell>
          <cell r="C4328"/>
          <cell r="D4328"/>
          <cell r="E4328">
            <v>4.4000000000000004</v>
          </cell>
          <cell r="F4328">
            <v>4.45</v>
          </cell>
          <cell r="G4328">
            <v>4.43</v>
          </cell>
          <cell r="H4328">
            <v>603366</v>
          </cell>
          <cell r="I4328">
            <v>136200</v>
          </cell>
          <cell r="J4328"/>
          <cell r="K4328"/>
          <cell r="L4328"/>
          <cell r="M4328"/>
          <cell r="N4328">
            <v>4.4000000000000004</v>
          </cell>
          <cell r="O4328">
            <v>39112</v>
          </cell>
          <cell r="P4328"/>
          <cell r="Q4328"/>
          <cell r="R4328"/>
          <cell r="S4328"/>
          <cell r="T4328"/>
          <cell r="W4328"/>
          <cell r="X4328">
            <v>39083</v>
          </cell>
          <cell r="Y4328">
            <v>4.9999999999999822</v>
          </cell>
          <cell r="Z4328">
            <v>4.5</v>
          </cell>
          <cell r="AC4328">
            <v>-4.9999999999999822</v>
          </cell>
        </row>
        <row r="4329">
          <cell r="A4329">
            <v>39114</v>
          </cell>
          <cell r="B4329">
            <v>209500</v>
          </cell>
          <cell r="C4329"/>
          <cell r="D4329"/>
          <cell r="E4329">
            <v>4.4000000000000004</v>
          </cell>
          <cell r="F4329">
            <v>4.55</v>
          </cell>
          <cell r="G4329">
            <v>4.4400000000000004</v>
          </cell>
          <cell r="H4329">
            <v>930180.00000000012</v>
          </cell>
          <cell r="I4329">
            <v>209500</v>
          </cell>
          <cell r="J4329"/>
          <cell r="K4329"/>
          <cell r="L4329"/>
          <cell r="M4329"/>
          <cell r="N4329">
            <v>4.4000000000000004</v>
          </cell>
          <cell r="O4329">
            <v>39113</v>
          </cell>
          <cell r="P4329"/>
          <cell r="Q4329"/>
          <cell r="R4329"/>
          <cell r="S4329"/>
          <cell r="T4329"/>
          <cell r="W4329"/>
          <cell r="X4329">
            <v>39114</v>
          </cell>
          <cell r="Y4329">
            <v>14.999999999999947</v>
          </cell>
          <cell r="Z4329">
            <v>4.5</v>
          </cell>
          <cell r="AC4329">
            <v>4.9999999999999822</v>
          </cell>
        </row>
        <row r="4330">
          <cell r="A4330">
            <v>39115</v>
          </cell>
          <cell r="B4330">
            <v>158000</v>
          </cell>
          <cell r="C4330"/>
          <cell r="D4330"/>
          <cell r="E4330">
            <v>4.45</v>
          </cell>
          <cell r="F4330">
            <v>4.5</v>
          </cell>
          <cell r="G4330">
            <v>4.46</v>
          </cell>
          <cell r="H4330">
            <v>704680</v>
          </cell>
          <cell r="I4330">
            <v>158000</v>
          </cell>
          <cell r="J4330"/>
          <cell r="K4330"/>
          <cell r="L4330"/>
          <cell r="M4330"/>
          <cell r="N4330">
            <v>4.45</v>
          </cell>
          <cell r="O4330">
            <v>39114</v>
          </cell>
          <cell r="P4330"/>
          <cell r="Q4330"/>
          <cell r="R4330"/>
          <cell r="S4330"/>
          <cell r="T4330"/>
          <cell r="W4330"/>
          <cell r="X4330">
            <v>39114</v>
          </cell>
          <cell r="Y4330">
            <v>4.9999999999999822</v>
          </cell>
          <cell r="Z4330">
            <v>4.5</v>
          </cell>
          <cell r="AC4330">
            <v>0</v>
          </cell>
        </row>
        <row r="4331">
          <cell r="A4331">
            <v>39116</v>
          </cell>
          <cell r="B4331">
            <v>158000</v>
          </cell>
          <cell r="C4331"/>
          <cell r="D4331"/>
          <cell r="E4331">
            <v>4.45</v>
          </cell>
          <cell r="F4331">
            <v>4.5</v>
          </cell>
          <cell r="G4331">
            <v>4.46</v>
          </cell>
          <cell r="H4331">
            <v>704680</v>
          </cell>
          <cell r="I4331">
            <v>158000</v>
          </cell>
          <cell r="J4331"/>
          <cell r="K4331"/>
          <cell r="L4331"/>
          <cell r="M4331"/>
          <cell r="N4331">
            <v>4.45</v>
          </cell>
          <cell r="O4331">
            <v>39115</v>
          </cell>
          <cell r="P4331"/>
          <cell r="Q4331"/>
          <cell r="R4331"/>
          <cell r="S4331"/>
          <cell r="T4331"/>
          <cell r="W4331"/>
          <cell r="X4331" t="str">
            <v>Sin movimiento</v>
          </cell>
          <cell r="Y4331">
            <v>4.9999999999999822</v>
          </cell>
          <cell r="Z4331">
            <v>4.5</v>
          </cell>
          <cell r="AC4331">
            <v>0</v>
          </cell>
        </row>
        <row r="4332">
          <cell r="A4332">
            <v>39117</v>
          </cell>
          <cell r="B4332">
            <v>158000</v>
          </cell>
          <cell r="C4332"/>
          <cell r="D4332"/>
          <cell r="E4332">
            <v>4.45</v>
          </cell>
          <cell r="F4332">
            <v>4.5</v>
          </cell>
          <cell r="G4332">
            <v>4.46</v>
          </cell>
          <cell r="H4332">
            <v>704680</v>
          </cell>
          <cell r="I4332">
            <v>158000</v>
          </cell>
          <cell r="J4332"/>
          <cell r="K4332"/>
          <cell r="L4332"/>
          <cell r="M4332"/>
          <cell r="N4332">
            <v>4.45</v>
          </cell>
          <cell r="O4332">
            <v>39116</v>
          </cell>
          <cell r="P4332"/>
          <cell r="Q4332"/>
          <cell r="R4332"/>
          <cell r="S4332"/>
          <cell r="T4332"/>
          <cell r="W4332"/>
          <cell r="X4332" t="str">
            <v>Sin movimiento</v>
          </cell>
          <cell r="Y4332">
            <v>4.9999999999999822</v>
          </cell>
          <cell r="Z4332">
            <v>4.5</v>
          </cell>
          <cell r="AC4332">
            <v>0</v>
          </cell>
        </row>
        <row r="4333">
          <cell r="A4333">
            <v>39118</v>
          </cell>
          <cell r="B4333">
            <v>85500</v>
          </cell>
          <cell r="C4333"/>
          <cell r="D4333"/>
          <cell r="E4333">
            <v>4.45</v>
          </cell>
          <cell r="F4333">
            <v>4.5</v>
          </cell>
          <cell r="G4333">
            <v>4.46</v>
          </cell>
          <cell r="H4333">
            <v>381330</v>
          </cell>
          <cell r="I4333">
            <v>85500</v>
          </cell>
          <cell r="J4333"/>
          <cell r="K4333"/>
          <cell r="L4333"/>
          <cell r="M4333"/>
          <cell r="N4333">
            <v>4.45</v>
          </cell>
          <cell r="O4333">
            <v>39117</v>
          </cell>
          <cell r="P4333"/>
          <cell r="Q4333"/>
          <cell r="R4333"/>
          <cell r="S4333"/>
          <cell r="T4333"/>
          <cell r="W4333"/>
          <cell r="X4333">
            <v>39114</v>
          </cell>
          <cell r="Y4333">
            <v>4.9999999999999822</v>
          </cell>
          <cell r="Z4333">
            <v>4.5</v>
          </cell>
          <cell r="AC4333">
            <v>0</v>
          </cell>
        </row>
        <row r="4334">
          <cell r="A4334">
            <v>39119</v>
          </cell>
          <cell r="B4334">
            <v>133800</v>
          </cell>
          <cell r="C4334"/>
          <cell r="D4334"/>
          <cell r="E4334">
            <v>4.45</v>
          </cell>
          <cell r="F4334">
            <v>4.5</v>
          </cell>
          <cell r="G4334">
            <v>4.47</v>
          </cell>
          <cell r="H4334">
            <v>598086</v>
          </cell>
          <cell r="I4334">
            <v>133800</v>
          </cell>
          <cell r="J4334"/>
          <cell r="K4334"/>
          <cell r="L4334"/>
          <cell r="M4334"/>
          <cell r="N4334">
            <v>4.5</v>
          </cell>
          <cell r="O4334">
            <v>39118</v>
          </cell>
          <cell r="P4334"/>
          <cell r="Q4334"/>
          <cell r="R4334"/>
          <cell r="S4334"/>
          <cell r="T4334"/>
          <cell r="W4334"/>
          <cell r="X4334">
            <v>39114</v>
          </cell>
          <cell r="Y4334">
            <v>4.9999999999999822</v>
          </cell>
          <cell r="Z4334">
            <v>4.5</v>
          </cell>
          <cell r="AC4334">
            <v>0</v>
          </cell>
        </row>
        <row r="4335">
          <cell r="A4335">
            <v>39120</v>
          </cell>
          <cell r="B4335">
            <v>234500</v>
          </cell>
          <cell r="C4335"/>
          <cell r="D4335"/>
          <cell r="E4335">
            <v>4.45</v>
          </cell>
          <cell r="F4335">
            <v>4.5</v>
          </cell>
          <cell r="G4335">
            <v>4.47</v>
          </cell>
          <cell r="H4335">
            <v>1048214.9999999999</v>
          </cell>
          <cell r="I4335">
            <v>234500</v>
          </cell>
          <cell r="J4335"/>
          <cell r="K4335"/>
          <cell r="L4335"/>
          <cell r="M4335"/>
          <cell r="N4335">
            <v>4.5</v>
          </cell>
          <cell r="O4335">
            <v>39119</v>
          </cell>
          <cell r="P4335"/>
          <cell r="Q4335"/>
          <cell r="R4335"/>
          <cell r="S4335"/>
          <cell r="T4335"/>
          <cell r="W4335"/>
          <cell r="X4335">
            <v>39114</v>
          </cell>
          <cell r="Y4335">
            <v>4.9999999999999822</v>
          </cell>
          <cell r="Z4335">
            <v>4.5</v>
          </cell>
          <cell r="AC4335">
            <v>0</v>
          </cell>
        </row>
        <row r="4336">
          <cell r="A4336">
            <v>39121</v>
          </cell>
          <cell r="B4336">
            <v>202300</v>
          </cell>
          <cell r="C4336"/>
          <cell r="D4336"/>
          <cell r="E4336">
            <v>4.45</v>
          </cell>
          <cell r="F4336">
            <v>4.5</v>
          </cell>
          <cell r="G4336">
            <v>4.4800000000000004</v>
          </cell>
          <cell r="H4336">
            <v>906304.00000000012</v>
          </cell>
          <cell r="I4336">
            <v>202300</v>
          </cell>
          <cell r="J4336"/>
          <cell r="K4336"/>
          <cell r="L4336"/>
          <cell r="M4336"/>
          <cell r="N4336">
            <v>4.5</v>
          </cell>
          <cell r="O4336">
            <v>39120</v>
          </cell>
          <cell r="P4336"/>
          <cell r="Q4336"/>
          <cell r="R4336"/>
          <cell r="S4336"/>
          <cell r="T4336"/>
          <cell r="W4336"/>
          <cell r="X4336">
            <v>39114</v>
          </cell>
          <cell r="Y4336">
            <v>4.9999999999999822</v>
          </cell>
          <cell r="Z4336">
            <v>4.5</v>
          </cell>
          <cell r="AC4336">
            <v>0</v>
          </cell>
        </row>
        <row r="4337">
          <cell r="A4337">
            <v>39122</v>
          </cell>
          <cell r="B4337">
            <v>224500</v>
          </cell>
          <cell r="C4337"/>
          <cell r="D4337"/>
          <cell r="E4337">
            <v>4.4000000000000004</v>
          </cell>
          <cell r="F4337">
            <v>4.5</v>
          </cell>
          <cell r="G4337">
            <v>4.46</v>
          </cell>
          <cell r="H4337">
            <v>1001270</v>
          </cell>
          <cell r="I4337">
            <v>224500</v>
          </cell>
          <cell r="J4337"/>
          <cell r="K4337"/>
          <cell r="L4337"/>
          <cell r="M4337"/>
          <cell r="N4337">
            <v>4.4000000000000004</v>
          </cell>
          <cell r="O4337">
            <v>39121</v>
          </cell>
          <cell r="P4337"/>
          <cell r="Q4337"/>
          <cell r="R4337"/>
          <cell r="S4337"/>
          <cell r="T4337"/>
          <cell r="W4337"/>
          <cell r="X4337">
            <v>39114</v>
          </cell>
          <cell r="Y4337">
            <v>9.9999999999999645</v>
          </cell>
          <cell r="Z4337">
            <v>4.5</v>
          </cell>
          <cell r="AC4337">
            <v>0</v>
          </cell>
        </row>
        <row r="4338">
          <cell r="A4338">
            <v>39123</v>
          </cell>
          <cell r="B4338">
            <v>224500</v>
          </cell>
          <cell r="C4338"/>
          <cell r="D4338"/>
          <cell r="E4338">
            <v>4.4000000000000004</v>
          </cell>
          <cell r="F4338">
            <v>4.5</v>
          </cell>
          <cell r="G4338">
            <v>4.46</v>
          </cell>
          <cell r="H4338">
            <v>1001270</v>
          </cell>
          <cell r="I4338">
            <v>224500</v>
          </cell>
          <cell r="J4338"/>
          <cell r="K4338"/>
          <cell r="L4338"/>
          <cell r="M4338"/>
          <cell r="N4338">
            <v>4.4000000000000004</v>
          </cell>
          <cell r="O4338">
            <v>39122</v>
          </cell>
          <cell r="P4338"/>
          <cell r="Q4338"/>
          <cell r="R4338"/>
          <cell r="S4338"/>
          <cell r="T4338"/>
          <cell r="W4338"/>
          <cell r="X4338" t="str">
            <v>Sin movimiento</v>
          </cell>
          <cell r="Y4338">
            <v>9.9999999999999645</v>
          </cell>
          <cell r="Z4338">
            <v>4.5</v>
          </cell>
          <cell r="AC4338">
            <v>0</v>
          </cell>
        </row>
        <row r="4339">
          <cell r="A4339">
            <v>39124</v>
          </cell>
          <cell r="B4339">
            <v>224500</v>
          </cell>
          <cell r="C4339"/>
          <cell r="D4339"/>
          <cell r="E4339">
            <v>4.4000000000000004</v>
          </cell>
          <cell r="F4339">
            <v>4.5</v>
          </cell>
          <cell r="G4339">
            <v>4.46</v>
          </cell>
          <cell r="H4339">
            <v>1001270</v>
          </cell>
          <cell r="I4339">
            <v>224500</v>
          </cell>
          <cell r="J4339"/>
          <cell r="K4339"/>
          <cell r="L4339"/>
          <cell r="M4339"/>
          <cell r="N4339">
            <v>4.4000000000000004</v>
          </cell>
          <cell r="O4339">
            <v>39123</v>
          </cell>
          <cell r="P4339"/>
          <cell r="Q4339"/>
          <cell r="R4339"/>
          <cell r="S4339"/>
          <cell r="T4339"/>
          <cell r="W4339"/>
          <cell r="X4339" t="str">
            <v>Sin movimiento</v>
          </cell>
          <cell r="Y4339">
            <v>9.9999999999999645</v>
          </cell>
          <cell r="Z4339">
            <v>4.5</v>
          </cell>
          <cell r="AC4339">
            <v>0</v>
          </cell>
        </row>
        <row r="4340">
          <cell r="A4340">
            <v>39125</v>
          </cell>
          <cell r="B4340">
            <v>220200</v>
          </cell>
          <cell r="C4340"/>
          <cell r="D4340"/>
          <cell r="E4340">
            <v>4.4000000000000004</v>
          </cell>
          <cell r="F4340">
            <v>4.5</v>
          </cell>
          <cell r="G4340">
            <v>4.45</v>
          </cell>
          <cell r="H4340">
            <v>979890</v>
          </cell>
          <cell r="I4340">
            <v>220200</v>
          </cell>
          <cell r="J4340"/>
          <cell r="K4340"/>
          <cell r="L4340"/>
          <cell r="M4340"/>
          <cell r="N4340">
            <v>4.4000000000000004</v>
          </cell>
          <cell r="O4340">
            <v>39124</v>
          </cell>
          <cell r="P4340"/>
          <cell r="Q4340"/>
          <cell r="R4340"/>
          <cell r="S4340"/>
          <cell r="T4340"/>
          <cell r="W4340"/>
          <cell r="X4340">
            <v>39114</v>
          </cell>
          <cell r="Y4340">
            <v>9.9999999999999645</v>
          </cell>
          <cell r="Z4340">
            <v>4.5</v>
          </cell>
          <cell r="AC4340">
            <v>0</v>
          </cell>
        </row>
        <row r="4341">
          <cell r="A4341">
            <v>39126</v>
          </cell>
          <cell r="B4341">
            <v>474700</v>
          </cell>
          <cell r="C4341"/>
          <cell r="D4341"/>
          <cell r="E4341">
            <v>4.45</v>
          </cell>
          <cell r="F4341">
            <v>4.5</v>
          </cell>
          <cell r="G4341">
            <v>4.46</v>
          </cell>
          <cell r="H4341">
            <v>2117162</v>
          </cell>
          <cell r="I4341">
            <v>474700</v>
          </cell>
          <cell r="J4341"/>
          <cell r="K4341"/>
          <cell r="L4341"/>
          <cell r="M4341"/>
          <cell r="N4341">
            <v>4.45</v>
          </cell>
          <cell r="O4341">
            <v>39125</v>
          </cell>
          <cell r="P4341"/>
          <cell r="Q4341"/>
          <cell r="R4341"/>
          <cell r="S4341"/>
          <cell r="T4341"/>
          <cell r="W4341"/>
          <cell r="X4341">
            <v>39114</v>
          </cell>
          <cell r="Y4341">
            <v>4.9999999999999822</v>
          </cell>
          <cell r="Z4341">
            <v>4.5</v>
          </cell>
          <cell r="AC4341">
            <v>0</v>
          </cell>
        </row>
        <row r="4342">
          <cell r="A4342">
            <v>39127</v>
          </cell>
          <cell r="B4342">
            <v>661500</v>
          </cell>
          <cell r="C4342"/>
          <cell r="D4342"/>
          <cell r="E4342">
            <v>4.45</v>
          </cell>
          <cell r="F4342">
            <v>4.55</v>
          </cell>
          <cell r="G4342">
            <v>4.49</v>
          </cell>
          <cell r="H4342">
            <v>2970135</v>
          </cell>
          <cell r="I4342">
            <v>661500</v>
          </cell>
          <cell r="J4342"/>
          <cell r="K4342"/>
          <cell r="L4342"/>
          <cell r="M4342"/>
          <cell r="N4342">
            <v>4.5</v>
          </cell>
          <cell r="O4342">
            <v>39126</v>
          </cell>
          <cell r="P4342"/>
          <cell r="Q4342"/>
          <cell r="R4342"/>
          <cell r="S4342"/>
          <cell r="T4342"/>
          <cell r="W4342"/>
          <cell r="X4342">
            <v>39114</v>
          </cell>
          <cell r="Y4342">
            <v>9.9999999999999645</v>
          </cell>
          <cell r="Z4342">
            <v>4.5</v>
          </cell>
          <cell r="AC4342">
            <v>4.9999999999999822</v>
          </cell>
        </row>
        <row r="4343">
          <cell r="A4343">
            <v>39128</v>
          </cell>
          <cell r="B4343">
            <v>445700</v>
          </cell>
          <cell r="C4343"/>
          <cell r="D4343"/>
          <cell r="E4343">
            <v>4.45</v>
          </cell>
          <cell r="F4343">
            <v>4.5</v>
          </cell>
          <cell r="G4343">
            <v>4.4800000000000004</v>
          </cell>
          <cell r="H4343">
            <v>1996736.0000000002</v>
          </cell>
          <cell r="I4343">
            <v>445700</v>
          </cell>
          <cell r="J4343"/>
          <cell r="K4343"/>
          <cell r="L4343"/>
          <cell r="M4343"/>
          <cell r="N4343">
            <v>4.5</v>
          </cell>
          <cell r="O4343">
            <v>39127</v>
          </cell>
          <cell r="P4343"/>
          <cell r="Q4343"/>
          <cell r="R4343"/>
          <cell r="S4343"/>
          <cell r="T4343"/>
          <cell r="W4343"/>
          <cell r="X4343">
            <v>39114</v>
          </cell>
          <cell r="Y4343">
            <v>4.9999999999999822</v>
          </cell>
          <cell r="Z4343">
            <v>4.5</v>
          </cell>
          <cell r="AC4343">
            <v>0</v>
          </cell>
        </row>
        <row r="4344">
          <cell r="A4344">
            <v>39129</v>
          </cell>
          <cell r="B4344">
            <v>419000</v>
          </cell>
          <cell r="C4344"/>
          <cell r="D4344"/>
          <cell r="E4344">
            <v>4.45</v>
          </cell>
          <cell r="F4344">
            <v>4.55</v>
          </cell>
          <cell r="G4344">
            <v>4.5</v>
          </cell>
          <cell r="H4344">
            <v>1885500</v>
          </cell>
          <cell r="I4344">
            <v>419000</v>
          </cell>
          <cell r="J4344"/>
          <cell r="K4344"/>
          <cell r="L4344"/>
          <cell r="M4344"/>
          <cell r="N4344">
            <v>4.5</v>
          </cell>
          <cell r="O4344">
            <v>39128</v>
          </cell>
          <cell r="P4344"/>
          <cell r="Q4344"/>
          <cell r="R4344"/>
          <cell r="S4344"/>
          <cell r="T4344"/>
          <cell r="W4344"/>
          <cell r="X4344">
            <v>39114</v>
          </cell>
          <cell r="Y4344">
            <v>9.9999999999999645</v>
          </cell>
          <cell r="Z4344">
            <v>4.5</v>
          </cell>
          <cell r="AC4344">
            <v>4.9999999999999822</v>
          </cell>
        </row>
        <row r="4345">
          <cell r="A4345">
            <v>39130</v>
          </cell>
          <cell r="B4345">
            <v>419000</v>
          </cell>
          <cell r="C4345"/>
          <cell r="D4345"/>
          <cell r="E4345">
            <v>4.45</v>
          </cell>
          <cell r="F4345">
            <v>4.55</v>
          </cell>
          <cell r="G4345">
            <v>4.5</v>
          </cell>
          <cell r="H4345">
            <v>1885500</v>
          </cell>
          <cell r="I4345">
            <v>419000</v>
          </cell>
          <cell r="J4345"/>
          <cell r="K4345"/>
          <cell r="L4345"/>
          <cell r="M4345"/>
          <cell r="N4345">
            <v>4.5</v>
          </cell>
          <cell r="O4345">
            <v>39129</v>
          </cell>
          <cell r="P4345"/>
          <cell r="Q4345"/>
          <cell r="R4345"/>
          <cell r="S4345"/>
          <cell r="T4345"/>
          <cell r="W4345"/>
          <cell r="X4345" t="str">
            <v>Sin movimiento</v>
          </cell>
          <cell r="Y4345">
            <v>9.9999999999999645</v>
          </cell>
          <cell r="Z4345">
            <v>4.5</v>
          </cell>
          <cell r="AC4345">
            <v>4.9999999999999822</v>
          </cell>
        </row>
        <row r="4346">
          <cell r="A4346">
            <v>39131</v>
          </cell>
          <cell r="B4346">
            <v>419000</v>
          </cell>
          <cell r="C4346"/>
          <cell r="D4346"/>
          <cell r="E4346">
            <v>4.45</v>
          </cell>
          <cell r="F4346">
            <v>4.55</v>
          </cell>
          <cell r="G4346">
            <v>4.5</v>
          </cell>
          <cell r="H4346">
            <v>1885500</v>
          </cell>
          <cell r="I4346">
            <v>419000</v>
          </cell>
          <cell r="J4346"/>
          <cell r="K4346"/>
          <cell r="L4346"/>
          <cell r="M4346"/>
          <cell r="N4346">
            <v>4.5</v>
          </cell>
          <cell r="O4346">
            <v>39130</v>
          </cell>
          <cell r="P4346"/>
          <cell r="Q4346"/>
          <cell r="R4346"/>
          <cell r="S4346"/>
          <cell r="T4346"/>
          <cell r="W4346"/>
          <cell r="X4346" t="str">
            <v>Sin movimiento</v>
          </cell>
          <cell r="Y4346">
            <v>9.9999999999999645</v>
          </cell>
          <cell r="Z4346">
            <v>4.5</v>
          </cell>
          <cell r="AC4346">
            <v>4.9999999999999822</v>
          </cell>
        </row>
        <row r="4347">
          <cell r="A4347">
            <v>39132</v>
          </cell>
          <cell r="B4347">
            <v>397200</v>
          </cell>
          <cell r="C4347"/>
          <cell r="D4347"/>
          <cell r="E4347">
            <v>4.3499999999999996</v>
          </cell>
          <cell r="F4347">
            <v>4.55</v>
          </cell>
          <cell r="G4347">
            <v>4.45</v>
          </cell>
          <cell r="H4347">
            <v>1767540</v>
          </cell>
          <cell r="I4347">
            <v>397200</v>
          </cell>
          <cell r="J4347"/>
          <cell r="K4347"/>
          <cell r="L4347"/>
          <cell r="M4347"/>
          <cell r="N4347">
            <v>4.4000000000000004</v>
          </cell>
          <cell r="O4347">
            <v>39131</v>
          </cell>
          <cell r="P4347"/>
          <cell r="Q4347"/>
          <cell r="R4347"/>
          <cell r="S4347"/>
          <cell r="T4347"/>
          <cell r="W4347"/>
          <cell r="X4347">
            <v>39114</v>
          </cell>
          <cell r="Y4347">
            <v>20.000000000000018</v>
          </cell>
          <cell r="Z4347">
            <v>4.5</v>
          </cell>
          <cell r="AC4347">
            <v>4.9999999999999822</v>
          </cell>
        </row>
        <row r="4348">
          <cell r="A4348">
            <v>39133</v>
          </cell>
          <cell r="B4348">
            <v>440100</v>
          </cell>
          <cell r="C4348"/>
          <cell r="D4348"/>
          <cell r="E4348">
            <v>4.4000000000000004</v>
          </cell>
          <cell r="F4348">
            <v>4.5</v>
          </cell>
          <cell r="G4348">
            <v>4.45</v>
          </cell>
          <cell r="H4348">
            <v>1958445</v>
          </cell>
          <cell r="I4348">
            <v>440100</v>
          </cell>
          <cell r="J4348"/>
          <cell r="K4348"/>
          <cell r="L4348"/>
          <cell r="M4348"/>
          <cell r="N4348">
            <v>4.45</v>
          </cell>
          <cell r="O4348">
            <v>39132</v>
          </cell>
          <cell r="P4348"/>
          <cell r="Q4348"/>
          <cell r="R4348"/>
          <cell r="S4348"/>
          <cell r="T4348"/>
          <cell r="W4348"/>
          <cell r="X4348">
            <v>39114</v>
          </cell>
          <cell r="Y4348">
            <v>9.9999999999999645</v>
          </cell>
          <cell r="Z4348">
            <v>4.5</v>
          </cell>
          <cell r="AC4348">
            <v>0</v>
          </cell>
        </row>
        <row r="4349">
          <cell r="A4349">
            <v>39134</v>
          </cell>
          <cell r="B4349">
            <v>471300</v>
          </cell>
          <cell r="C4349"/>
          <cell r="D4349"/>
          <cell r="E4349">
            <v>4.45</v>
          </cell>
          <cell r="F4349">
            <v>4.5</v>
          </cell>
          <cell r="G4349">
            <v>4.4800000000000004</v>
          </cell>
          <cell r="H4349">
            <v>2111424</v>
          </cell>
          <cell r="I4349">
            <v>471300</v>
          </cell>
          <cell r="J4349"/>
          <cell r="K4349"/>
          <cell r="L4349"/>
          <cell r="M4349"/>
          <cell r="N4349">
            <v>4.5</v>
          </cell>
          <cell r="O4349">
            <v>39133</v>
          </cell>
          <cell r="P4349"/>
          <cell r="Q4349"/>
          <cell r="R4349"/>
          <cell r="S4349"/>
          <cell r="T4349"/>
          <cell r="W4349"/>
          <cell r="X4349">
            <v>39114</v>
          </cell>
          <cell r="Y4349">
            <v>4.9999999999999822</v>
          </cell>
          <cell r="Z4349">
            <v>4.5</v>
          </cell>
          <cell r="AC4349">
            <v>0</v>
          </cell>
        </row>
        <row r="4350">
          <cell r="A4350">
            <v>39135</v>
          </cell>
          <cell r="B4350">
            <v>354700</v>
          </cell>
          <cell r="C4350"/>
          <cell r="D4350"/>
          <cell r="E4350">
            <v>4.45</v>
          </cell>
          <cell r="F4350">
            <v>4.5</v>
          </cell>
          <cell r="G4350">
            <v>4.5</v>
          </cell>
          <cell r="H4350">
            <v>1596150</v>
          </cell>
          <cell r="I4350">
            <v>354700</v>
          </cell>
          <cell r="J4350"/>
          <cell r="K4350"/>
          <cell r="L4350"/>
          <cell r="M4350"/>
          <cell r="N4350">
            <v>4.45</v>
          </cell>
          <cell r="O4350">
            <v>39134</v>
          </cell>
          <cell r="P4350"/>
          <cell r="Q4350"/>
          <cell r="R4350"/>
          <cell r="S4350"/>
          <cell r="T4350"/>
          <cell r="W4350"/>
          <cell r="X4350">
            <v>39114</v>
          </cell>
          <cell r="Y4350">
            <v>4.9999999999999822</v>
          </cell>
          <cell r="Z4350">
            <v>4.5</v>
          </cell>
          <cell r="AC4350">
            <v>0</v>
          </cell>
        </row>
        <row r="4351">
          <cell r="A4351">
            <v>39136</v>
          </cell>
          <cell r="B4351">
            <v>512100</v>
          </cell>
          <cell r="C4351"/>
          <cell r="D4351"/>
          <cell r="E4351">
            <v>4.45</v>
          </cell>
          <cell r="F4351">
            <v>4.55</v>
          </cell>
          <cell r="G4351">
            <v>4.51</v>
          </cell>
          <cell r="H4351">
            <v>2309571</v>
          </cell>
          <cell r="I4351">
            <v>512100</v>
          </cell>
          <cell r="J4351"/>
          <cell r="K4351"/>
          <cell r="L4351"/>
          <cell r="M4351"/>
          <cell r="N4351">
            <v>4.5</v>
          </cell>
          <cell r="O4351">
            <v>39135</v>
          </cell>
          <cell r="P4351"/>
          <cell r="Q4351"/>
          <cell r="R4351"/>
          <cell r="S4351"/>
          <cell r="T4351"/>
          <cell r="W4351"/>
          <cell r="X4351">
            <v>39114</v>
          </cell>
          <cell r="Y4351">
            <v>9.9999999999999645</v>
          </cell>
          <cell r="Z4351">
            <v>4.5</v>
          </cell>
          <cell r="AC4351">
            <v>4.9999999999999822</v>
          </cell>
        </row>
        <row r="4352">
          <cell r="A4352">
            <v>39137</v>
          </cell>
          <cell r="B4352">
            <v>512100</v>
          </cell>
          <cell r="C4352"/>
          <cell r="D4352"/>
          <cell r="E4352">
            <v>4.45</v>
          </cell>
          <cell r="F4352">
            <v>4.55</v>
          </cell>
          <cell r="G4352">
            <v>4.51</v>
          </cell>
          <cell r="H4352">
            <v>2309571</v>
          </cell>
          <cell r="I4352">
            <v>512100</v>
          </cell>
          <cell r="J4352"/>
          <cell r="K4352"/>
          <cell r="L4352"/>
          <cell r="M4352"/>
          <cell r="N4352">
            <v>4.5</v>
          </cell>
          <cell r="O4352">
            <v>39136</v>
          </cell>
          <cell r="P4352"/>
          <cell r="Q4352"/>
          <cell r="R4352"/>
          <cell r="S4352"/>
          <cell r="T4352"/>
          <cell r="W4352"/>
          <cell r="X4352" t="str">
            <v>Sin movimiento</v>
          </cell>
          <cell r="Y4352">
            <v>9.9999999999999645</v>
          </cell>
          <cell r="Z4352">
            <v>4.5</v>
          </cell>
          <cell r="AC4352">
            <v>4.9999999999999822</v>
          </cell>
        </row>
        <row r="4353">
          <cell r="A4353">
            <v>39138</v>
          </cell>
          <cell r="B4353">
            <v>512100</v>
          </cell>
          <cell r="C4353"/>
          <cell r="D4353"/>
          <cell r="E4353">
            <v>4.45</v>
          </cell>
          <cell r="F4353">
            <v>4.55</v>
          </cell>
          <cell r="G4353">
            <v>4.51</v>
          </cell>
          <cell r="H4353">
            <v>2309571</v>
          </cell>
          <cell r="I4353">
            <v>512100</v>
          </cell>
          <cell r="J4353"/>
          <cell r="K4353"/>
          <cell r="L4353"/>
          <cell r="M4353"/>
          <cell r="N4353">
            <v>4.5</v>
          </cell>
          <cell r="O4353">
            <v>39137</v>
          </cell>
          <cell r="P4353"/>
          <cell r="Q4353"/>
          <cell r="R4353"/>
          <cell r="S4353"/>
          <cell r="T4353"/>
          <cell r="W4353"/>
          <cell r="X4353" t="str">
            <v>Sin movimiento</v>
          </cell>
          <cell r="Y4353">
            <v>9.9999999999999645</v>
          </cell>
          <cell r="Z4353">
            <v>4.5</v>
          </cell>
          <cell r="AC4353">
            <v>4.9999999999999822</v>
          </cell>
        </row>
        <row r="4354">
          <cell r="A4354">
            <v>39139</v>
          </cell>
          <cell r="B4354">
            <v>583500</v>
          </cell>
          <cell r="C4354"/>
          <cell r="D4354"/>
          <cell r="E4354">
            <v>4.45</v>
          </cell>
          <cell r="F4354">
            <v>4.55</v>
          </cell>
          <cell r="G4354">
            <v>4.5</v>
          </cell>
          <cell r="H4354">
            <v>2625750</v>
          </cell>
          <cell r="I4354">
            <v>583500</v>
          </cell>
          <cell r="J4354"/>
          <cell r="K4354"/>
          <cell r="L4354"/>
          <cell r="M4354"/>
          <cell r="N4354">
            <v>4.55</v>
          </cell>
          <cell r="O4354">
            <v>39138</v>
          </cell>
          <cell r="P4354"/>
          <cell r="Q4354"/>
          <cell r="R4354"/>
          <cell r="S4354"/>
          <cell r="T4354"/>
          <cell r="W4354"/>
          <cell r="X4354">
            <v>39114</v>
          </cell>
          <cell r="Y4354">
            <v>9.9999999999999645</v>
          </cell>
          <cell r="Z4354">
            <v>4.5</v>
          </cell>
          <cell r="AC4354">
            <v>4.9999999999999822</v>
          </cell>
        </row>
        <row r="4355">
          <cell r="A4355">
            <v>39140</v>
          </cell>
          <cell r="B4355">
            <v>576700</v>
          </cell>
          <cell r="C4355"/>
          <cell r="D4355"/>
          <cell r="E4355">
            <v>4.45</v>
          </cell>
          <cell r="F4355">
            <v>4.55</v>
          </cell>
          <cell r="G4355">
            <v>4.49</v>
          </cell>
          <cell r="H4355">
            <v>2589383</v>
          </cell>
          <cell r="I4355">
            <v>576700</v>
          </cell>
          <cell r="J4355"/>
          <cell r="K4355"/>
          <cell r="L4355"/>
          <cell r="M4355"/>
          <cell r="N4355">
            <v>4.45</v>
          </cell>
          <cell r="O4355">
            <v>39139</v>
          </cell>
          <cell r="P4355"/>
          <cell r="Q4355"/>
          <cell r="R4355"/>
          <cell r="S4355"/>
          <cell r="T4355"/>
          <cell r="W4355"/>
          <cell r="X4355">
            <v>39114</v>
          </cell>
          <cell r="Y4355">
            <v>9.9999999999999645</v>
          </cell>
          <cell r="Z4355">
            <v>4.5</v>
          </cell>
          <cell r="AC4355">
            <v>4.9999999999999822</v>
          </cell>
        </row>
        <row r="4356">
          <cell r="A4356">
            <v>39141</v>
          </cell>
          <cell r="B4356">
            <v>546800</v>
          </cell>
          <cell r="C4356"/>
          <cell r="D4356"/>
          <cell r="E4356">
            <v>4.45</v>
          </cell>
          <cell r="F4356">
            <v>4.55</v>
          </cell>
          <cell r="G4356">
            <v>4.5</v>
          </cell>
          <cell r="H4356">
            <v>2460600</v>
          </cell>
          <cell r="I4356">
            <v>546800</v>
          </cell>
          <cell r="J4356"/>
          <cell r="K4356"/>
          <cell r="L4356"/>
          <cell r="M4356"/>
          <cell r="N4356">
            <v>4.5</v>
          </cell>
          <cell r="O4356">
            <v>39140</v>
          </cell>
          <cell r="P4356"/>
          <cell r="Q4356"/>
          <cell r="R4356"/>
          <cell r="S4356"/>
          <cell r="T4356"/>
          <cell r="W4356"/>
          <cell r="X4356">
            <v>39114</v>
          </cell>
          <cell r="Y4356">
            <v>9.9999999999999645</v>
          </cell>
          <cell r="Z4356">
            <v>4.5</v>
          </cell>
          <cell r="AC4356">
            <v>4.9999999999999822</v>
          </cell>
        </row>
        <row r="4357">
          <cell r="A4357">
            <v>39142</v>
          </cell>
          <cell r="B4357">
            <v>441000</v>
          </cell>
          <cell r="C4357"/>
          <cell r="D4357"/>
          <cell r="E4357">
            <v>4.5</v>
          </cell>
          <cell r="F4357">
            <v>4.6500000000000004</v>
          </cell>
          <cell r="G4357">
            <v>4.5199999999999996</v>
          </cell>
          <cell r="H4357">
            <v>1993319.9999999998</v>
          </cell>
          <cell r="I4357">
            <v>441000</v>
          </cell>
          <cell r="J4357"/>
          <cell r="K4357"/>
          <cell r="L4357"/>
          <cell r="M4357"/>
          <cell r="N4357">
            <v>4.55</v>
          </cell>
          <cell r="O4357">
            <v>39141</v>
          </cell>
          <cell r="P4357"/>
          <cell r="Q4357"/>
          <cell r="R4357"/>
          <cell r="S4357"/>
          <cell r="T4357"/>
          <cell r="W4357"/>
          <cell r="X4357">
            <v>39142</v>
          </cell>
          <cell r="Y4357">
            <v>15.000000000000036</v>
          </cell>
          <cell r="Z4357">
            <v>4.5</v>
          </cell>
          <cell r="AC4357">
            <v>15.000000000000036</v>
          </cell>
        </row>
        <row r="4358">
          <cell r="A4358">
            <v>39143</v>
          </cell>
          <cell r="B4358">
            <v>413000</v>
          </cell>
          <cell r="C4358"/>
          <cell r="D4358"/>
          <cell r="E4358">
            <v>4.45</v>
          </cell>
          <cell r="F4358">
            <v>4.55</v>
          </cell>
          <cell r="G4358">
            <v>4.5199999999999996</v>
          </cell>
          <cell r="H4358">
            <v>1866759.9999999998</v>
          </cell>
          <cell r="I4358">
            <v>413000</v>
          </cell>
          <cell r="J4358"/>
          <cell r="K4358"/>
          <cell r="L4358"/>
          <cell r="M4358"/>
          <cell r="N4358">
            <v>4.55</v>
          </cell>
          <cell r="O4358">
            <v>39142</v>
          </cell>
          <cell r="P4358"/>
          <cell r="Q4358"/>
          <cell r="R4358"/>
          <cell r="S4358"/>
          <cell r="T4358"/>
          <cell r="W4358"/>
          <cell r="X4358">
            <v>39142</v>
          </cell>
          <cell r="Y4358">
            <v>9.9999999999999645</v>
          </cell>
          <cell r="Z4358">
            <v>4.5</v>
          </cell>
          <cell r="AC4358">
            <v>4.9999999999999822</v>
          </cell>
        </row>
        <row r="4359">
          <cell r="A4359">
            <v>39144</v>
          </cell>
          <cell r="B4359">
            <v>413000</v>
          </cell>
          <cell r="C4359"/>
          <cell r="D4359"/>
          <cell r="E4359">
            <v>4.45</v>
          </cell>
          <cell r="F4359">
            <v>4.55</v>
          </cell>
          <cell r="G4359">
            <v>4.5199999999999996</v>
          </cell>
          <cell r="H4359">
            <v>1866759.9999999998</v>
          </cell>
          <cell r="I4359">
            <v>413000</v>
          </cell>
          <cell r="J4359"/>
          <cell r="K4359"/>
          <cell r="L4359"/>
          <cell r="M4359"/>
          <cell r="N4359">
            <v>4.55</v>
          </cell>
          <cell r="O4359">
            <v>39143</v>
          </cell>
          <cell r="P4359"/>
          <cell r="Q4359"/>
          <cell r="R4359"/>
          <cell r="S4359"/>
          <cell r="T4359"/>
          <cell r="W4359"/>
          <cell r="X4359" t="str">
            <v>Sin movimiento</v>
          </cell>
          <cell r="Y4359">
            <v>9.9999999999999645</v>
          </cell>
          <cell r="Z4359">
            <v>4.5</v>
          </cell>
          <cell r="AC4359">
            <v>4.9999999999999822</v>
          </cell>
        </row>
        <row r="4360">
          <cell r="A4360">
            <v>39145</v>
          </cell>
          <cell r="B4360">
            <v>413000</v>
          </cell>
          <cell r="C4360"/>
          <cell r="D4360"/>
          <cell r="E4360">
            <v>4.45</v>
          </cell>
          <cell r="F4360">
            <v>4.55</v>
          </cell>
          <cell r="G4360">
            <v>4.5199999999999996</v>
          </cell>
          <cell r="H4360">
            <v>1866759.9999999998</v>
          </cell>
          <cell r="I4360">
            <v>413000</v>
          </cell>
          <cell r="J4360"/>
          <cell r="K4360"/>
          <cell r="L4360"/>
          <cell r="M4360"/>
          <cell r="N4360">
            <v>4.55</v>
          </cell>
          <cell r="O4360">
            <v>39144</v>
          </cell>
          <cell r="P4360"/>
          <cell r="Q4360"/>
          <cell r="R4360"/>
          <cell r="S4360"/>
          <cell r="T4360"/>
          <cell r="W4360"/>
          <cell r="X4360" t="str">
            <v>Sin movimiento</v>
          </cell>
          <cell r="Y4360">
            <v>9.9999999999999645</v>
          </cell>
          <cell r="Z4360">
            <v>4.5</v>
          </cell>
          <cell r="AC4360">
            <v>4.9999999999999822</v>
          </cell>
        </row>
        <row r="4361">
          <cell r="A4361">
            <v>39146</v>
          </cell>
          <cell r="B4361">
            <v>421000</v>
          </cell>
          <cell r="C4361"/>
          <cell r="D4361"/>
          <cell r="E4361">
            <v>4.5</v>
          </cell>
          <cell r="F4361">
            <v>4.55</v>
          </cell>
          <cell r="G4361">
            <v>4.5199999999999996</v>
          </cell>
          <cell r="H4361">
            <v>1902919.9999999998</v>
          </cell>
          <cell r="I4361">
            <v>421000</v>
          </cell>
          <cell r="J4361"/>
          <cell r="K4361"/>
          <cell r="L4361"/>
          <cell r="M4361"/>
          <cell r="N4361">
            <v>4.55</v>
          </cell>
          <cell r="O4361">
            <v>39145</v>
          </cell>
          <cell r="P4361"/>
          <cell r="Q4361"/>
          <cell r="R4361"/>
          <cell r="S4361"/>
          <cell r="T4361"/>
          <cell r="W4361"/>
          <cell r="X4361">
            <v>39142</v>
          </cell>
          <cell r="Y4361">
            <v>4.9999999999999822</v>
          </cell>
          <cell r="Z4361">
            <v>4.5</v>
          </cell>
          <cell r="AC4361">
            <v>4.9999999999999822</v>
          </cell>
        </row>
        <row r="4362">
          <cell r="A4362">
            <v>39147</v>
          </cell>
          <cell r="B4362">
            <v>420500</v>
          </cell>
          <cell r="C4362"/>
          <cell r="D4362"/>
          <cell r="E4362">
            <v>4.5</v>
          </cell>
          <cell r="F4362">
            <v>4.55</v>
          </cell>
          <cell r="G4362">
            <v>4.53</v>
          </cell>
          <cell r="H4362">
            <v>1904865</v>
          </cell>
          <cell r="I4362">
            <v>420500</v>
          </cell>
          <cell r="J4362"/>
          <cell r="K4362"/>
          <cell r="L4362"/>
          <cell r="M4362"/>
          <cell r="N4362">
            <v>4.55</v>
          </cell>
          <cell r="O4362">
            <v>39146</v>
          </cell>
          <cell r="P4362"/>
          <cell r="Q4362"/>
          <cell r="R4362"/>
          <cell r="S4362"/>
          <cell r="T4362"/>
          <cell r="W4362"/>
          <cell r="X4362">
            <v>39142</v>
          </cell>
          <cell r="Y4362">
            <v>4.9999999999999822</v>
          </cell>
          <cell r="Z4362">
            <v>4.5</v>
          </cell>
          <cell r="AC4362">
            <v>4.9999999999999822</v>
          </cell>
        </row>
        <row r="4363">
          <cell r="A4363">
            <v>39148</v>
          </cell>
          <cell r="B4363">
            <v>343000</v>
          </cell>
          <cell r="C4363"/>
          <cell r="D4363"/>
          <cell r="E4363">
            <v>4.5</v>
          </cell>
          <cell r="F4363">
            <v>4.55</v>
          </cell>
          <cell r="G4363">
            <v>4.5199999999999996</v>
          </cell>
          <cell r="H4363">
            <v>1550359.9999999998</v>
          </cell>
          <cell r="I4363">
            <v>343000</v>
          </cell>
          <cell r="J4363"/>
          <cell r="K4363"/>
          <cell r="L4363"/>
          <cell r="M4363"/>
          <cell r="N4363">
            <v>4.55</v>
          </cell>
          <cell r="O4363">
            <v>39147</v>
          </cell>
          <cell r="P4363"/>
          <cell r="Q4363"/>
          <cell r="R4363"/>
          <cell r="S4363"/>
          <cell r="T4363"/>
          <cell r="W4363"/>
          <cell r="X4363">
            <v>39142</v>
          </cell>
          <cell r="Y4363">
            <v>4.9999999999999822</v>
          </cell>
          <cell r="Z4363">
            <v>4.5</v>
          </cell>
          <cell r="AC4363">
            <v>4.9999999999999822</v>
          </cell>
        </row>
        <row r="4364">
          <cell r="A4364">
            <v>39149</v>
          </cell>
          <cell r="B4364">
            <v>522000</v>
          </cell>
          <cell r="C4364"/>
          <cell r="D4364"/>
          <cell r="E4364">
            <v>4.45</v>
          </cell>
          <cell r="F4364">
            <v>4.55</v>
          </cell>
          <cell r="G4364">
            <v>4.5199999999999996</v>
          </cell>
          <cell r="H4364">
            <v>2359440</v>
          </cell>
          <cell r="I4364">
            <v>522000</v>
          </cell>
          <cell r="J4364"/>
          <cell r="K4364"/>
          <cell r="L4364"/>
          <cell r="M4364"/>
          <cell r="N4364">
            <v>4.55</v>
          </cell>
          <cell r="O4364">
            <v>39148</v>
          </cell>
          <cell r="P4364"/>
          <cell r="Q4364"/>
          <cell r="R4364"/>
          <cell r="S4364"/>
          <cell r="T4364"/>
          <cell r="W4364"/>
          <cell r="X4364">
            <v>39142</v>
          </cell>
          <cell r="Y4364">
            <v>9.9999999999999645</v>
          </cell>
          <cell r="Z4364">
            <v>4.5</v>
          </cell>
          <cell r="AC4364">
            <v>4.9999999999999822</v>
          </cell>
        </row>
        <row r="4365">
          <cell r="A4365">
            <v>39150</v>
          </cell>
          <cell r="B4365">
            <v>162000</v>
          </cell>
          <cell r="C4365"/>
          <cell r="D4365"/>
          <cell r="E4365">
            <v>4.45</v>
          </cell>
          <cell r="F4365">
            <v>4.55</v>
          </cell>
          <cell r="G4365">
            <v>4.5</v>
          </cell>
          <cell r="H4365">
            <v>729000</v>
          </cell>
          <cell r="I4365">
            <v>162000</v>
          </cell>
          <cell r="J4365"/>
          <cell r="K4365"/>
          <cell r="L4365"/>
          <cell r="M4365"/>
          <cell r="N4365">
            <v>4.5</v>
          </cell>
          <cell r="O4365">
            <v>39149</v>
          </cell>
          <cell r="P4365"/>
          <cell r="Q4365"/>
          <cell r="R4365"/>
          <cell r="S4365"/>
          <cell r="T4365"/>
          <cell r="W4365"/>
          <cell r="X4365">
            <v>39142</v>
          </cell>
          <cell r="Y4365">
            <v>9.9999999999999645</v>
          </cell>
          <cell r="Z4365">
            <v>4.5</v>
          </cell>
          <cell r="AC4365">
            <v>4.9999999999999822</v>
          </cell>
        </row>
        <row r="4366">
          <cell r="A4366">
            <v>39151</v>
          </cell>
          <cell r="B4366">
            <v>162000</v>
          </cell>
          <cell r="C4366"/>
          <cell r="D4366"/>
          <cell r="E4366">
            <v>4.45</v>
          </cell>
          <cell r="F4366">
            <v>4.55</v>
          </cell>
          <cell r="G4366">
            <v>4.5</v>
          </cell>
          <cell r="H4366">
            <v>729000</v>
          </cell>
          <cell r="I4366">
            <v>162000</v>
          </cell>
          <cell r="J4366"/>
          <cell r="K4366"/>
          <cell r="L4366"/>
          <cell r="M4366"/>
          <cell r="N4366">
            <v>4.5</v>
          </cell>
          <cell r="O4366">
            <v>39150</v>
          </cell>
          <cell r="P4366"/>
          <cell r="Q4366"/>
          <cell r="R4366"/>
          <cell r="S4366"/>
          <cell r="T4366"/>
          <cell r="W4366"/>
          <cell r="X4366" t="str">
            <v>Sin movimiento</v>
          </cell>
          <cell r="Y4366">
            <v>9.9999999999999645</v>
          </cell>
          <cell r="Z4366">
            <v>4.5</v>
          </cell>
          <cell r="AC4366">
            <v>4.9999999999999822</v>
          </cell>
        </row>
        <row r="4367">
          <cell r="A4367">
            <v>39152</v>
          </cell>
          <cell r="B4367">
            <v>162000</v>
          </cell>
          <cell r="C4367"/>
          <cell r="D4367"/>
          <cell r="E4367">
            <v>4.45</v>
          </cell>
          <cell r="F4367">
            <v>4.55</v>
          </cell>
          <cell r="G4367">
            <v>4.5</v>
          </cell>
          <cell r="H4367">
            <v>729000</v>
          </cell>
          <cell r="I4367">
            <v>162000</v>
          </cell>
          <cell r="J4367"/>
          <cell r="K4367"/>
          <cell r="L4367"/>
          <cell r="M4367"/>
          <cell r="N4367">
            <v>4.5</v>
          </cell>
          <cell r="O4367">
            <v>39151</v>
          </cell>
          <cell r="P4367"/>
          <cell r="Q4367"/>
          <cell r="R4367"/>
          <cell r="S4367"/>
          <cell r="T4367"/>
          <cell r="W4367"/>
          <cell r="X4367" t="str">
            <v>Sin movimiento</v>
          </cell>
          <cell r="Y4367">
            <v>9.9999999999999645</v>
          </cell>
          <cell r="Z4367">
            <v>4.5</v>
          </cell>
          <cell r="AC4367">
            <v>4.9999999999999822</v>
          </cell>
        </row>
        <row r="4368">
          <cell r="A4368">
            <v>39153</v>
          </cell>
          <cell r="B4368">
            <v>211500</v>
          </cell>
          <cell r="C4368"/>
          <cell r="D4368"/>
          <cell r="E4368">
            <v>4.45</v>
          </cell>
          <cell r="F4368">
            <v>4.5999999999999996</v>
          </cell>
          <cell r="G4368">
            <v>4.5</v>
          </cell>
          <cell r="H4368">
            <v>951750</v>
          </cell>
          <cell r="I4368">
            <v>211500</v>
          </cell>
          <cell r="J4368"/>
          <cell r="K4368"/>
          <cell r="L4368"/>
          <cell r="M4368"/>
          <cell r="N4368">
            <v>4.5</v>
          </cell>
          <cell r="O4368">
            <v>39152</v>
          </cell>
          <cell r="P4368"/>
          <cell r="Q4368"/>
          <cell r="R4368"/>
          <cell r="S4368"/>
          <cell r="T4368"/>
          <cell r="W4368"/>
          <cell r="X4368">
            <v>39142</v>
          </cell>
          <cell r="Y4368">
            <v>14.999999999999947</v>
          </cell>
          <cell r="Z4368">
            <v>4.5</v>
          </cell>
          <cell r="AC4368">
            <v>9.9999999999999645</v>
          </cell>
        </row>
        <row r="4369">
          <cell r="A4369">
            <v>39154</v>
          </cell>
          <cell r="B4369">
            <v>510000</v>
          </cell>
          <cell r="C4369"/>
          <cell r="D4369"/>
          <cell r="E4369">
            <v>4.45</v>
          </cell>
          <cell r="F4369">
            <v>4.55</v>
          </cell>
          <cell r="G4369">
            <v>4.5</v>
          </cell>
          <cell r="H4369">
            <v>2295000</v>
          </cell>
          <cell r="I4369">
            <v>510000</v>
          </cell>
          <cell r="J4369"/>
          <cell r="K4369"/>
          <cell r="L4369"/>
          <cell r="M4369"/>
          <cell r="N4369">
            <v>4.5</v>
          </cell>
          <cell r="O4369">
            <v>39153</v>
          </cell>
          <cell r="P4369"/>
          <cell r="Q4369"/>
          <cell r="R4369"/>
          <cell r="S4369"/>
          <cell r="T4369"/>
          <cell r="W4369"/>
          <cell r="X4369">
            <v>39142</v>
          </cell>
          <cell r="Y4369">
            <v>9.9999999999999645</v>
          </cell>
          <cell r="Z4369">
            <v>4.5</v>
          </cell>
          <cell r="AC4369">
            <v>4.9999999999999822</v>
          </cell>
        </row>
        <row r="4370">
          <cell r="A4370">
            <v>39155</v>
          </cell>
          <cell r="B4370">
            <v>471000</v>
          </cell>
          <cell r="C4370"/>
          <cell r="D4370"/>
          <cell r="E4370">
            <v>4.45</v>
          </cell>
          <cell r="F4370">
            <v>4.55</v>
          </cell>
          <cell r="G4370">
            <v>4.4800000000000004</v>
          </cell>
          <cell r="H4370">
            <v>2110080</v>
          </cell>
          <cell r="I4370">
            <v>471000</v>
          </cell>
          <cell r="J4370"/>
          <cell r="K4370"/>
          <cell r="L4370"/>
          <cell r="M4370"/>
          <cell r="N4370">
            <v>4.5</v>
          </cell>
          <cell r="O4370">
            <v>39154</v>
          </cell>
          <cell r="P4370"/>
          <cell r="Q4370"/>
          <cell r="R4370"/>
          <cell r="S4370"/>
          <cell r="T4370"/>
          <cell r="W4370"/>
          <cell r="X4370">
            <v>39142</v>
          </cell>
          <cell r="Y4370">
            <v>9.9999999999999645</v>
          </cell>
          <cell r="Z4370">
            <v>4.5</v>
          </cell>
          <cell r="AC4370">
            <v>4.9999999999999822</v>
          </cell>
        </row>
        <row r="4371">
          <cell r="A4371">
            <v>39156</v>
          </cell>
          <cell r="B4371">
            <v>292000</v>
          </cell>
          <cell r="C4371"/>
          <cell r="D4371"/>
          <cell r="E4371">
            <v>4.4000000000000004</v>
          </cell>
          <cell r="F4371">
            <v>4.5</v>
          </cell>
          <cell r="G4371">
            <v>4.49</v>
          </cell>
          <cell r="H4371">
            <v>1311080</v>
          </cell>
          <cell r="I4371">
            <v>292000</v>
          </cell>
          <cell r="J4371"/>
          <cell r="K4371"/>
          <cell r="L4371"/>
          <cell r="M4371"/>
          <cell r="N4371">
            <v>4.5</v>
          </cell>
          <cell r="O4371">
            <v>39155</v>
          </cell>
          <cell r="P4371"/>
          <cell r="Q4371"/>
          <cell r="R4371"/>
          <cell r="S4371"/>
          <cell r="T4371"/>
          <cell r="W4371"/>
          <cell r="X4371">
            <v>39142</v>
          </cell>
          <cell r="Y4371">
            <v>9.9999999999999645</v>
          </cell>
          <cell r="Z4371">
            <v>4.5</v>
          </cell>
          <cell r="AC4371">
            <v>0</v>
          </cell>
        </row>
        <row r="4372">
          <cell r="A4372">
            <v>39157</v>
          </cell>
          <cell r="B4372">
            <v>181000</v>
          </cell>
          <cell r="C4372"/>
          <cell r="D4372"/>
          <cell r="E4372">
            <v>4.45</v>
          </cell>
          <cell r="F4372">
            <v>4.5</v>
          </cell>
          <cell r="G4372">
            <v>4.49</v>
          </cell>
          <cell r="H4372">
            <v>812690</v>
          </cell>
          <cell r="I4372">
            <v>181000</v>
          </cell>
          <cell r="J4372"/>
          <cell r="K4372"/>
          <cell r="L4372"/>
          <cell r="M4372"/>
          <cell r="N4372">
            <v>4.5</v>
          </cell>
          <cell r="O4372">
            <v>39156</v>
          </cell>
          <cell r="P4372"/>
          <cell r="Q4372"/>
          <cell r="R4372"/>
          <cell r="S4372"/>
          <cell r="T4372"/>
          <cell r="W4372"/>
          <cell r="X4372">
            <v>39142</v>
          </cell>
          <cell r="Y4372">
            <v>4.9999999999999822</v>
          </cell>
          <cell r="Z4372">
            <v>4.5</v>
          </cell>
          <cell r="AC4372">
            <v>0</v>
          </cell>
        </row>
        <row r="4373">
          <cell r="A4373">
            <v>39158</v>
          </cell>
          <cell r="B4373">
            <v>181000</v>
          </cell>
          <cell r="C4373"/>
          <cell r="D4373"/>
          <cell r="E4373">
            <v>4.45</v>
          </cell>
          <cell r="F4373">
            <v>4.5</v>
          </cell>
          <cell r="G4373">
            <v>4.49</v>
          </cell>
          <cell r="H4373">
            <v>812690</v>
          </cell>
          <cell r="I4373">
            <v>181000</v>
          </cell>
          <cell r="J4373"/>
          <cell r="K4373"/>
          <cell r="L4373"/>
          <cell r="M4373"/>
          <cell r="N4373">
            <v>4.5</v>
          </cell>
          <cell r="O4373">
            <v>39157</v>
          </cell>
          <cell r="P4373"/>
          <cell r="Q4373"/>
          <cell r="R4373"/>
          <cell r="S4373"/>
          <cell r="T4373"/>
          <cell r="W4373"/>
          <cell r="X4373" t="str">
            <v>Sin movimiento</v>
          </cell>
          <cell r="Y4373">
            <v>4.9999999999999822</v>
          </cell>
          <cell r="Z4373">
            <v>4.5</v>
          </cell>
          <cell r="AC4373">
            <v>0</v>
          </cell>
        </row>
        <row r="4374">
          <cell r="A4374">
            <v>39159</v>
          </cell>
          <cell r="B4374">
            <v>181000</v>
          </cell>
          <cell r="C4374"/>
          <cell r="D4374"/>
          <cell r="E4374">
            <v>4.45</v>
          </cell>
          <cell r="F4374">
            <v>4.5</v>
          </cell>
          <cell r="G4374">
            <v>4.49</v>
          </cell>
          <cell r="H4374">
            <v>812690</v>
          </cell>
          <cell r="I4374">
            <v>181000</v>
          </cell>
          <cell r="J4374"/>
          <cell r="K4374"/>
          <cell r="L4374"/>
          <cell r="M4374"/>
          <cell r="N4374">
            <v>4.5</v>
          </cell>
          <cell r="O4374">
            <v>39158</v>
          </cell>
          <cell r="P4374"/>
          <cell r="Q4374"/>
          <cell r="R4374"/>
          <cell r="S4374"/>
          <cell r="T4374"/>
          <cell r="W4374"/>
          <cell r="X4374" t="str">
            <v>Sin movimiento</v>
          </cell>
          <cell r="Y4374">
            <v>4.9999999999999822</v>
          </cell>
          <cell r="Z4374">
            <v>4.5</v>
          </cell>
          <cell r="AC4374">
            <v>0</v>
          </cell>
        </row>
        <row r="4375">
          <cell r="A4375">
            <v>39160</v>
          </cell>
          <cell r="B4375">
            <v>198500</v>
          </cell>
          <cell r="C4375"/>
          <cell r="D4375"/>
          <cell r="E4375">
            <v>4.45</v>
          </cell>
          <cell r="F4375">
            <v>4.5</v>
          </cell>
          <cell r="G4375">
            <v>4.49</v>
          </cell>
          <cell r="H4375">
            <v>891265</v>
          </cell>
          <cell r="I4375">
            <v>198500</v>
          </cell>
          <cell r="J4375"/>
          <cell r="K4375"/>
          <cell r="L4375"/>
          <cell r="M4375"/>
          <cell r="N4375">
            <v>4.5</v>
          </cell>
          <cell r="O4375">
            <v>39159</v>
          </cell>
          <cell r="P4375"/>
          <cell r="Q4375"/>
          <cell r="R4375"/>
          <cell r="S4375"/>
          <cell r="T4375"/>
          <cell r="W4375"/>
          <cell r="X4375">
            <v>39142</v>
          </cell>
          <cell r="Y4375">
            <v>4.9999999999999822</v>
          </cell>
          <cell r="Z4375">
            <v>4.5</v>
          </cell>
          <cell r="AC4375">
            <v>0</v>
          </cell>
        </row>
        <row r="4376">
          <cell r="A4376">
            <v>39161</v>
          </cell>
          <cell r="B4376">
            <v>283500</v>
          </cell>
          <cell r="C4376"/>
          <cell r="D4376"/>
          <cell r="E4376">
            <v>4.45</v>
          </cell>
          <cell r="F4376">
            <v>4.55</v>
          </cell>
          <cell r="G4376">
            <v>4.49</v>
          </cell>
          <cell r="H4376">
            <v>1272915</v>
          </cell>
          <cell r="I4376">
            <v>283500</v>
          </cell>
          <cell r="J4376"/>
          <cell r="K4376"/>
          <cell r="L4376"/>
          <cell r="M4376"/>
          <cell r="N4376">
            <v>4.5</v>
          </cell>
          <cell r="O4376">
            <v>39160</v>
          </cell>
          <cell r="P4376"/>
          <cell r="Q4376"/>
          <cell r="R4376"/>
          <cell r="S4376"/>
          <cell r="T4376"/>
          <cell r="W4376"/>
          <cell r="X4376">
            <v>39142</v>
          </cell>
          <cell r="Y4376">
            <v>9.9999999999999645</v>
          </cell>
          <cell r="Z4376">
            <v>4.5</v>
          </cell>
          <cell r="AC4376">
            <v>4.9999999999999822</v>
          </cell>
        </row>
        <row r="4377">
          <cell r="A4377">
            <v>39162</v>
          </cell>
          <cell r="B4377">
            <v>345900</v>
          </cell>
          <cell r="C4377"/>
          <cell r="D4377"/>
          <cell r="E4377">
            <v>4.45</v>
          </cell>
          <cell r="F4377">
            <v>4.5</v>
          </cell>
          <cell r="G4377">
            <v>4.5</v>
          </cell>
          <cell r="H4377">
            <v>1556550</v>
          </cell>
          <cell r="I4377">
            <v>345900</v>
          </cell>
          <cell r="J4377"/>
          <cell r="K4377"/>
          <cell r="L4377"/>
          <cell r="M4377"/>
          <cell r="N4377">
            <v>4.5</v>
          </cell>
          <cell r="O4377">
            <v>39161</v>
          </cell>
          <cell r="P4377"/>
          <cell r="Q4377"/>
          <cell r="R4377"/>
          <cell r="S4377"/>
          <cell r="T4377"/>
          <cell r="W4377"/>
          <cell r="X4377">
            <v>39142</v>
          </cell>
          <cell r="Y4377">
            <v>4.9999999999999822</v>
          </cell>
          <cell r="Z4377">
            <v>4.5</v>
          </cell>
          <cell r="AC4377">
            <v>0</v>
          </cell>
        </row>
        <row r="4378">
          <cell r="A4378">
            <v>39163</v>
          </cell>
          <cell r="B4378">
            <v>293400</v>
          </cell>
          <cell r="C4378"/>
          <cell r="D4378"/>
          <cell r="E4378">
            <v>4.45</v>
          </cell>
          <cell r="F4378">
            <v>4.5</v>
          </cell>
          <cell r="G4378">
            <v>4.49</v>
          </cell>
          <cell r="H4378">
            <v>1317366</v>
          </cell>
          <cell r="I4378">
            <v>293400</v>
          </cell>
          <cell r="J4378"/>
          <cell r="K4378"/>
          <cell r="L4378"/>
          <cell r="M4378"/>
          <cell r="N4378">
            <v>4.5</v>
          </cell>
          <cell r="O4378">
            <v>39162</v>
          </cell>
          <cell r="P4378"/>
          <cell r="Q4378"/>
          <cell r="R4378"/>
          <cell r="S4378"/>
          <cell r="T4378"/>
          <cell r="W4378"/>
          <cell r="X4378">
            <v>39142</v>
          </cell>
          <cell r="Y4378">
            <v>4.9999999999999822</v>
          </cell>
          <cell r="Z4378">
            <v>4.5</v>
          </cell>
          <cell r="AC4378">
            <v>0</v>
          </cell>
        </row>
        <row r="4379">
          <cell r="A4379">
            <v>39164</v>
          </cell>
          <cell r="B4379">
            <v>185000</v>
          </cell>
          <cell r="C4379"/>
          <cell r="D4379"/>
          <cell r="E4379">
            <v>4.45</v>
          </cell>
          <cell r="F4379">
            <v>4.5</v>
          </cell>
          <cell r="G4379">
            <v>4.49</v>
          </cell>
          <cell r="H4379">
            <v>830650</v>
          </cell>
          <cell r="I4379">
            <v>185000</v>
          </cell>
          <cell r="J4379"/>
          <cell r="K4379"/>
          <cell r="L4379"/>
          <cell r="M4379"/>
          <cell r="N4379">
            <v>4.5</v>
          </cell>
          <cell r="O4379">
            <v>39163</v>
          </cell>
          <cell r="P4379"/>
          <cell r="Q4379"/>
          <cell r="R4379"/>
          <cell r="S4379"/>
          <cell r="T4379"/>
          <cell r="W4379"/>
          <cell r="X4379">
            <v>39142</v>
          </cell>
          <cell r="Y4379">
            <v>4.9999999999999822</v>
          </cell>
          <cell r="Z4379">
            <v>4.5</v>
          </cell>
          <cell r="AC4379">
            <v>0</v>
          </cell>
        </row>
        <row r="4380">
          <cell r="A4380">
            <v>39165</v>
          </cell>
          <cell r="B4380">
            <v>185000</v>
          </cell>
          <cell r="C4380"/>
          <cell r="D4380"/>
          <cell r="E4380">
            <v>4.45</v>
          </cell>
          <cell r="F4380">
            <v>4.5</v>
          </cell>
          <cell r="G4380">
            <v>4.49</v>
          </cell>
          <cell r="H4380">
            <v>830650</v>
          </cell>
          <cell r="I4380">
            <v>185000</v>
          </cell>
          <cell r="J4380"/>
          <cell r="K4380"/>
          <cell r="L4380"/>
          <cell r="M4380"/>
          <cell r="N4380">
            <v>4.5</v>
          </cell>
          <cell r="O4380">
            <v>39164</v>
          </cell>
          <cell r="P4380"/>
          <cell r="Q4380"/>
          <cell r="R4380"/>
          <cell r="S4380"/>
          <cell r="T4380"/>
          <cell r="W4380"/>
          <cell r="X4380" t="str">
            <v>Sin movimiento</v>
          </cell>
          <cell r="Y4380">
            <v>4.9999999999999822</v>
          </cell>
          <cell r="Z4380">
            <v>4.5</v>
          </cell>
          <cell r="AC4380">
            <v>0</v>
          </cell>
        </row>
        <row r="4381">
          <cell r="A4381">
            <v>39166</v>
          </cell>
          <cell r="B4381">
            <v>185000</v>
          </cell>
          <cell r="C4381"/>
          <cell r="D4381"/>
          <cell r="E4381">
            <v>4.45</v>
          </cell>
          <cell r="F4381">
            <v>4.5</v>
          </cell>
          <cell r="G4381">
            <v>4.49</v>
          </cell>
          <cell r="H4381">
            <v>830650</v>
          </cell>
          <cell r="I4381">
            <v>185000</v>
          </cell>
          <cell r="J4381"/>
          <cell r="K4381"/>
          <cell r="L4381"/>
          <cell r="M4381"/>
          <cell r="N4381">
            <v>4.5</v>
          </cell>
          <cell r="O4381">
            <v>39165</v>
          </cell>
          <cell r="P4381"/>
          <cell r="Q4381"/>
          <cell r="R4381"/>
          <cell r="S4381"/>
          <cell r="T4381"/>
          <cell r="W4381"/>
          <cell r="X4381" t="str">
            <v>Sin movimiento</v>
          </cell>
          <cell r="Y4381">
            <v>4.9999999999999822</v>
          </cell>
          <cell r="Z4381">
            <v>4.5</v>
          </cell>
          <cell r="AC4381">
            <v>0</v>
          </cell>
        </row>
        <row r="4382">
          <cell r="A4382">
            <v>39167</v>
          </cell>
          <cell r="B4382">
            <v>152000</v>
          </cell>
          <cell r="C4382"/>
          <cell r="D4382"/>
          <cell r="E4382">
            <v>4.45</v>
          </cell>
          <cell r="F4382">
            <v>4.55</v>
          </cell>
          <cell r="G4382">
            <v>4.5</v>
          </cell>
          <cell r="H4382">
            <v>684000</v>
          </cell>
          <cell r="I4382">
            <v>152000</v>
          </cell>
          <cell r="J4382"/>
          <cell r="K4382"/>
          <cell r="L4382"/>
          <cell r="M4382"/>
          <cell r="N4382">
            <v>4.5</v>
          </cell>
          <cell r="O4382">
            <v>39166</v>
          </cell>
          <cell r="P4382"/>
          <cell r="Q4382"/>
          <cell r="R4382"/>
          <cell r="S4382"/>
          <cell r="T4382"/>
          <cell r="W4382"/>
          <cell r="X4382">
            <v>39142</v>
          </cell>
          <cell r="Y4382">
            <v>9.9999999999999645</v>
          </cell>
          <cell r="Z4382">
            <v>4.5</v>
          </cell>
          <cell r="AC4382">
            <v>4.9999999999999822</v>
          </cell>
        </row>
        <row r="4383">
          <cell r="A4383">
            <v>39168</v>
          </cell>
          <cell r="B4383">
            <v>150700</v>
          </cell>
          <cell r="C4383"/>
          <cell r="D4383"/>
          <cell r="E4383">
            <v>4.45</v>
          </cell>
          <cell r="F4383">
            <v>4.55</v>
          </cell>
          <cell r="G4383">
            <v>4.5</v>
          </cell>
          <cell r="H4383">
            <v>678150</v>
          </cell>
          <cell r="I4383">
            <v>150700</v>
          </cell>
          <cell r="J4383"/>
          <cell r="K4383"/>
          <cell r="L4383"/>
          <cell r="M4383"/>
          <cell r="N4383">
            <v>4.55</v>
          </cell>
          <cell r="O4383">
            <v>39167</v>
          </cell>
          <cell r="P4383"/>
          <cell r="Q4383"/>
          <cell r="R4383"/>
          <cell r="S4383"/>
          <cell r="T4383"/>
          <cell r="W4383"/>
          <cell r="X4383">
            <v>39142</v>
          </cell>
          <cell r="Y4383">
            <v>9.9999999999999645</v>
          </cell>
          <cell r="Z4383">
            <v>4.5</v>
          </cell>
          <cell r="AC4383">
            <v>4.9999999999999822</v>
          </cell>
        </row>
        <row r="4384">
          <cell r="A4384">
            <v>39169</v>
          </cell>
          <cell r="B4384">
            <v>185500</v>
          </cell>
          <cell r="C4384"/>
          <cell r="D4384"/>
          <cell r="E4384">
            <v>4.45</v>
          </cell>
          <cell r="F4384">
            <v>4.55</v>
          </cell>
          <cell r="G4384">
            <v>4.49</v>
          </cell>
          <cell r="H4384">
            <v>832895</v>
          </cell>
          <cell r="I4384">
            <v>185500</v>
          </cell>
          <cell r="J4384"/>
          <cell r="K4384"/>
          <cell r="L4384"/>
          <cell r="M4384"/>
          <cell r="N4384">
            <v>4.5</v>
          </cell>
          <cell r="O4384">
            <v>39168</v>
          </cell>
          <cell r="P4384"/>
          <cell r="Q4384"/>
          <cell r="R4384"/>
          <cell r="S4384"/>
          <cell r="T4384"/>
          <cell r="W4384"/>
          <cell r="X4384">
            <v>39142</v>
          </cell>
          <cell r="Y4384">
            <v>9.9999999999999645</v>
          </cell>
          <cell r="Z4384">
            <v>4.5</v>
          </cell>
          <cell r="AC4384">
            <v>4.9999999999999822</v>
          </cell>
        </row>
        <row r="4385">
          <cell r="A4385">
            <v>39170</v>
          </cell>
          <cell r="B4385">
            <v>203500</v>
          </cell>
          <cell r="C4385"/>
          <cell r="D4385"/>
          <cell r="E4385">
            <v>4.45</v>
          </cell>
          <cell r="F4385">
            <v>4.55</v>
          </cell>
          <cell r="G4385">
            <v>4.5</v>
          </cell>
          <cell r="H4385">
            <v>915750</v>
          </cell>
          <cell r="I4385">
            <v>203500</v>
          </cell>
          <cell r="J4385"/>
          <cell r="K4385"/>
          <cell r="L4385"/>
          <cell r="M4385"/>
          <cell r="N4385">
            <v>4.5</v>
          </cell>
          <cell r="O4385">
            <v>39169</v>
          </cell>
          <cell r="P4385"/>
          <cell r="Q4385"/>
          <cell r="R4385"/>
          <cell r="S4385"/>
          <cell r="T4385"/>
          <cell r="W4385"/>
          <cell r="X4385">
            <v>39142</v>
          </cell>
          <cell r="Y4385">
            <v>9.9999999999999645</v>
          </cell>
          <cell r="Z4385">
            <v>4.5</v>
          </cell>
          <cell r="AC4385">
            <v>4.9999999999999822</v>
          </cell>
        </row>
        <row r="4386">
          <cell r="A4386">
            <v>39171</v>
          </cell>
          <cell r="B4386">
            <v>262600</v>
          </cell>
          <cell r="C4386"/>
          <cell r="D4386"/>
          <cell r="E4386">
            <v>4.45</v>
          </cell>
          <cell r="F4386">
            <v>4.55</v>
          </cell>
          <cell r="G4386">
            <v>4.51</v>
          </cell>
          <cell r="H4386">
            <v>1184326</v>
          </cell>
          <cell r="I4386">
            <v>262600</v>
          </cell>
          <cell r="J4386"/>
          <cell r="K4386"/>
          <cell r="L4386"/>
          <cell r="M4386"/>
          <cell r="N4386">
            <v>4.55</v>
          </cell>
          <cell r="O4386">
            <v>39170</v>
          </cell>
          <cell r="P4386"/>
          <cell r="Q4386"/>
          <cell r="R4386"/>
          <cell r="S4386"/>
          <cell r="T4386"/>
          <cell r="W4386"/>
          <cell r="X4386">
            <v>39142</v>
          </cell>
          <cell r="Y4386">
            <v>9.9999999999999645</v>
          </cell>
          <cell r="Z4386">
            <v>4.5</v>
          </cell>
          <cell r="AC4386">
            <v>4.9999999999999822</v>
          </cell>
        </row>
        <row r="4387">
          <cell r="A4387">
            <v>39172</v>
          </cell>
          <cell r="B4387">
            <v>262600</v>
          </cell>
          <cell r="C4387"/>
          <cell r="D4387"/>
          <cell r="E4387">
            <v>4.45</v>
          </cell>
          <cell r="F4387">
            <v>4.55</v>
          </cell>
          <cell r="G4387">
            <v>4.51</v>
          </cell>
          <cell r="H4387">
            <v>1184326</v>
          </cell>
          <cell r="I4387">
            <v>262600</v>
          </cell>
          <cell r="J4387"/>
          <cell r="K4387"/>
          <cell r="L4387"/>
          <cell r="M4387"/>
          <cell r="N4387">
            <v>4.55</v>
          </cell>
          <cell r="O4387">
            <v>39171</v>
          </cell>
          <cell r="P4387"/>
          <cell r="Q4387"/>
          <cell r="R4387"/>
          <cell r="S4387"/>
          <cell r="T4387"/>
          <cell r="W4387"/>
          <cell r="X4387" t="str">
            <v>Sin movimiento</v>
          </cell>
          <cell r="Y4387">
            <v>9.9999999999999645</v>
          </cell>
          <cell r="Z4387">
            <v>4.5</v>
          </cell>
          <cell r="AC4387">
            <v>4.9999999999999822</v>
          </cell>
        </row>
        <row r="4388">
          <cell r="A4388">
            <v>39173</v>
          </cell>
          <cell r="B4388">
            <v>262600</v>
          </cell>
          <cell r="C4388"/>
          <cell r="D4388"/>
          <cell r="E4388">
            <v>4.45</v>
          </cell>
          <cell r="F4388">
            <v>4.55</v>
          </cell>
          <cell r="G4388">
            <v>4.51</v>
          </cell>
          <cell r="H4388">
            <v>1184326</v>
          </cell>
          <cell r="I4388">
            <v>262600</v>
          </cell>
          <cell r="J4388"/>
          <cell r="K4388"/>
          <cell r="L4388"/>
          <cell r="M4388"/>
          <cell r="N4388">
            <v>4.55</v>
          </cell>
          <cell r="O4388">
            <v>39172</v>
          </cell>
          <cell r="P4388"/>
          <cell r="Q4388"/>
          <cell r="R4388"/>
          <cell r="S4388"/>
          <cell r="T4388"/>
          <cell r="W4388"/>
          <cell r="X4388" t="str">
            <v>Sin movimiento</v>
          </cell>
          <cell r="Y4388">
            <v>9.9999999999999645</v>
          </cell>
          <cell r="Z4388">
            <v>4.5</v>
          </cell>
          <cell r="AC4388">
            <v>4.9999999999999822</v>
          </cell>
        </row>
        <row r="4389">
          <cell r="A4389">
            <v>39174</v>
          </cell>
          <cell r="B4389">
            <v>459000</v>
          </cell>
          <cell r="C4389"/>
          <cell r="D4389"/>
          <cell r="E4389">
            <v>4.45</v>
          </cell>
          <cell r="F4389">
            <v>4.5999999999999996</v>
          </cell>
          <cell r="G4389">
            <v>4.5599999999999996</v>
          </cell>
          <cell r="H4389">
            <v>2093039.9999999998</v>
          </cell>
          <cell r="I4389">
            <v>459000</v>
          </cell>
          <cell r="J4389"/>
          <cell r="K4389"/>
          <cell r="L4389"/>
          <cell r="M4389"/>
          <cell r="N4389">
            <v>4.5999999999999996</v>
          </cell>
          <cell r="O4389">
            <v>39173</v>
          </cell>
          <cell r="P4389"/>
          <cell r="Q4389"/>
          <cell r="R4389"/>
          <cell r="S4389"/>
          <cell r="T4389"/>
          <cell r="W4389"/>
          <cell r="X4389">
            <v>39173</v>
          </cell>
          <cell r="Y4389">
            <v>14.999999999999947</v>
          </cell>
          <cell r="Z4389">
            <v>4.5</v>
          </cell>
          <cell r="AC4389">
            <v>9.9999999999999645</v>
          </cell>
        </row>
        <row r="4390">
          <cell r="A4390">
            <v>39175</v>
          </cell>
          <cell r="B4390">
            <v>419000</v>
          </cell>
          <cell r="C4390"/>
          <cell r="D4390"/>
          <cell r="E4390">
            <v>4.55</v>
          </cell>
          <cell r="F4390">
            <v>4.5999999999999996</v>
          </cell>
          <cell r="G4390">
            <v>4.57</v>
          </cell>
          <cell r="H4390">
            <v>1914830.0000000002</v>
          </cell>
          <cell r="I4390">
            <v>419000</v>
          </cell>
          <cell r="J4390"/>
          <cell r="K4390"/>
          <cell r="L4390"/>
          <cell r="M4390"/>
          <cell r="N4390">
            <v>4.5999999999999996</v>
          </cell>
          <cell r="O4390">
            <v>39174</v>
          </cell>
          <cell r="P4390"/>
          <cell r="Q4390"/>
          <cell r="R4390"/>
          <cell r="S4390"/>
          <cell r="T4390"/>
          <cell r="W4390"/>
          <cell r="X4390">
            <v>39173</v>
          </cell>
          <cell r="Y4390">
            <v>4.9999999999999822</v>
          </cell>
          <cell r="Z4390">
            <v>4.5</v>
          </cell>
          <cell r="AC4390">
            <v>9.9999999999999645</v>
          </cell>
        </row>
        <row r="4391">
          <cell r="A4391">
            <v>39176</v>
          </cell>
          <cell r="B4391">
            <v>677700</v>
          </cell>
          <cell r="C4391"/>
          <cell r="D4391"/>
          <cell r="E4391">
            <v>4.2</v>
          </cell>
          <cell r="F4391">
            <v>4.5999999999999996</v>
          </cell>
          <cell r="G4391">
            <v>4.5199999999999996</v>
          </cell>
          <cell r="H4391">
            <v>3063203.9999999995</v>
          </cell>
          <cell r="I4391">
            <v>677700</v>
          </cell>
          <cell r="J4391"/>
          <cell r="K4391"/>
          <cell r="L4391"/>
          <cell r="M4391"/>
          <cell r="N4391">
            <v>4.5</v>
          </cell>
          <cell r="O4391">
            <v>39175</v>
          </cell>
          <cell r="P4391"/>
          <cell r="Q4391"/>
          <cell r="R4391"/>
          <cell r="S4391"/>
          <cell r="T4391"/>
          <cell r="W4391"/>
          <cell r="X4391">
            <v>39173</v>
          </cell>
          <cell r="Y4391">
            <v>39.999999999999943</v>
          </cell>
          <cell r="Z4391">
            <v>4.5</v>
          </cell>
          <cell r="AC4391">
            <v>9.9999999999999645</v>
          </cell>
        </row>
        <row r="4392">
          <cell r="A4392">
            <v>39177</v>
          </cell>
          <cell r="B4392">
            <v>677700</v>
          </cell>
          <cell r="C4392"/>
          <cell r="D4392"/>
          <cell r="E4392">
            <v>4.2</v>
          </cell>
          <cell r="F4392">
            <v>4.5999999999999996</v>
          </cell>
          <cell r="G4392">
            <v>4.5199999999999996</v>
          </cell>
          <cell r="H4392">
            <v>3063203.9999999995</v>
          </cell>
          <cell r="I4392">
            <v>677700</v>
          </cell>
          <cell r="J4392"/>
          <cell r="K4392"/>
          <cell r="L4392"/>
          <cell r="M4392"/>
          <cell r="N4392">
            <v>4.5</v>
          </cell>
          <cell r="O4392">
            <v>39176</v>
          </cell>
          <cell r="P4392"/>
          <cell r="Q4392"/>
          <cell r="R4392"/>
          <cell r="S4392"/>
          <cell r="T4392"/>
          <cell r="W4392"/>
          <cell r="X4392">
            <v>39173</v>
          </cell>
          <cell r="Y4392">
            <v>39.999999999999943</v>
          </cell>
          <cell r="Z4392">
            <v>4.5</v>
          </cell>
          <cell r="AC4392">
            <v>9.9999999999999645</v>
          </cell>
        </row>
        <row r="4393">
          <cell r="A4393">
            <v>39178</v>
          </cell>
          <cell r="B4393">
            <v>677700</v>
          </cell>
          <cell r="C4393"/>
          <cell r="D4393"/>
          <cell r="E4393">
            <v>4.2</v>
          </cell>
          <cell r="F4393">
            <v>4.5999999999999996</v>
          </cell>
          <cell r="G4393">
            <v>4.5199999999999996</v>
          </cell>
          <cell r="H4393">
            <v>3063203.9999999995</v>
          </cell>
          <cell r="I4393">
            <v>677700</v>
          </cell>
          <cell r="J4393"/>
          <cell r="K4393"/>
          <cell r="L4393"/>
          <cell r="M4393"/>
          <cell r="N4393">
            <v>4.5</v>
          </cell>
          <cell r="O4393">
            <v>39177</v>
          </cell>
          <cell r="P4393"/>
          <cell r="Q4393"/>
          <cell r="R4393"/>
          <cell r="S4393"/>
          <cell r="T4393"/>
          <cell r="W4393"/>
          <cell r="X4393">
            <v>39173</v>
          </cell>
          <cell r="Y4393">
            <v>39.999999999999943</v>
          </cell>
          <cell r="Z4393">
            <v>4.5</v>
          </cell>
          <cell r="AC4393">
            <v>9.9999999999999645</v>
          </cell>
        </row>
        <row r="4394">
          <cell r="A4394">
            <v>39179</v>
          </cell>
          <cell r="B4394">
            <v>677700</v>
          </cell>
          <cell r="C4394"/>
          <cell r="D4394"/>
          <cell r="E4394">
            <v>4.2</v>
          </cell>
          <cell r="F4394">
            <v>4.5999999999999996</v>
          </cell>
          <cell r="G4394">
            <v>4.5199999999999996</v>
          </cell>
          <cell r="H4394">
            <v>3063203.9999999995</v>
          </cell>
          <cell r="I4394">
            <v>677700</v>
          </cell>
          <cell r="J4394"/>
          <cell r="K4394"/>
          <cell r="L4394"/>
          <cell r="M4394"/>
          <cell r="N4394">
            <v>4.5</v>
          </cell>
          <cell r="O4394">
            <v>39178</v>
          </cell>
          <cell r="P4394"/>
          <cell r="Q4394"/>
          <cell r="R4394"/>
          <cell r="S4394"/>
          <cell r="T4394"/>
          <cell r="W4394"/>
          <cell r="X4394" t="str">
            <v>Sin movimiento</v>
          </cell>
          <cell r="Y4394">
            <v>39.999999999999943</v>
          </cell>
          <cell r="Z4394">
            <v>4.5</v>
          </cell>
          <cell r="AC4394">
            <v>9.9999999999999645</v>
          </cell>
        </row>
        <row r="4395">
          <cell r="A4395">
            <v>39180</v>
          </cell>
          <cell r="B4395">
            <v>677700</v>
          </cell>
          <cell r="C4395"/>
          <cell r="D4395"/>
          <cell r="E4395">
            <v>4.2</v>
          </cell>
          <cell r="F4395">
            <v>4.5999999999999996</v>
          </cell>
          <cell r="G4395">
            <v>4.5199999999999996</v>
          </cell>
          <cell r="H4395">
            <v>3063203.9999999995</v>
          </cell>
          <cell r="I4395">
            <v>677700</v>
          </cell>
          <cell r="J4395"/>
          <cell r="K4395"/>
          <cell r="L4395"/>
          <cell r="M4395"/>
          <cell r="N4395">
            <v>4.5</v>
          </cell>
          <cell r="O4395">
            <v>39179</v>
          </cell>
          <cell r="P4395"/>
          <cell r="Q4395"/>
          <cell r="R4395"/>
          <cell r="S4395"/>
          <cell r="T4395"/>
          <cell r="W4395"/>
          <cell r="X4395" t="str">
            <v>Sin movimiento</v>
          </cell>
          <cell r="Y4395">
            <v>39.999999999999943</v>
          </cell>
          <cell r="Z4395">
            <v>4.5</v>
          </cell>
          <cell r="AC4395">
            <v>9.9999999999999645</v>
          </cell>
        </row>
        <row r="4396">
          <cell r="A4396">
            <v>39181</v>
          </cell>
          <cell r="B4396">
            <v>196000</v>
          </cell>
          <cell r="C4396"/>
          <cell r="D4396"/>
          <cell r="E4396">
            <v>4.4000000000000004</v>
          </cell>
          <cell r="F4396">
            <v>4.55</v>
          </cell>
          <cell r="G4396">
            <v>4.5199999999999996</v>
          </cell>
          <cell r="H4396">
            <v>885919.99999999988</v>
          </cell>
          <cell r="I4396">
            <v>196000</v>
          </cell>
          <cell r="J4396"/>
          <cell r="K4396"/>
          <cell r="L4396"/>
          <cell r="M4396"/>
          <cell r="N4396">
            <v>4.55</v>
          </cell>
          <cell r="O4396">
            <v>39180</v>
          </cell>
          <cell r="P4396"/>
          <cell r="Q4396"/>
          <cell r="R4396"/>
          <cell r="S4396"/>
          <cell r="T4396"/>
          <cell r="W4396"/>
          <cell r="X4396">
            <v>39173</v>
          </cell>
          <cell r="Y4396">
            <v>14.999999999999947</v>
          </cell>
          <cell r="Z4396">
            <v>4.5</v>
          </cell>
          <cell r="AC4396">
            <v>4.9999999999999822</v>
          </cell>
        </row>
        <row r="4397">
          <cell r="A4397">
            <v>39182</v>
          </cell>
          <cell r="B4397">
            <v>304000</v>
          </cell>
          <cell r="C4397"/>
          <cell r="D4397"/>
          <cell r="E4397">
            <v>4.2699999999999996</v>
          </cell>
          <cell r="F4397">
            <v>4.55</v>
          </cell>
          <cell r="G4397">
            <v>4.45</v>
          </cell>
          <cell r="H4397">
            <v>1352800</v>
          </cell>
          <cell r="I4397">
            <v>304000</v>
          </cell>
          <cell r="J4397"/>
          <cell r="K4397"/>
          <cell r="L4397"/>
          <cell r="M4397"/>
          <cell r="N4397">
            <v>4.45</v>
          </cell>
          <cell r="O4397">
            <v>39181</v>
          </cell>
          <cell r="P4397"/>
          <cell r="Q4397"/>
          <cell r="R4397"/>
          <cell r="S4397"/>
          <cell r="T4397"/>
          <cell r="W4397"/>
          <cell r="X4397">
            <v>39173</v>
          </cell>
          <cell r="Y4397">
            <v>28.000000000000025</v>
          </cell>
          <cell r="Z4397">
            <v>4.5</v>
          </cell>
          <cell r="AC4397">
            <v>4.9999999999999822</v>
          </cell>
        </row>
        <row r="4398">
          <cell r="A4398">
            <v>39183</v>
          </cell>
          <cell r="B4398">
            <v>703500</v>
          </cell>
          <cell r="C4398"/>
          <cell r="D4398"/>
          <cell r="E4398">
            <v>4.3</v>
          </cell>
          <cell r="F4398">
            <v>4.5999999999999996</v>
          </cell>
          <cell r="G4398">
            <v>4.5199999999999996</v>
          </cell>
          <cell r="H4398">
            <v>3179819.9999999995</v>
          </cell>
          <cell r="I4398">
            <v>703500</v>
          </cell>
          <cell r="J4398"/>
          <cell r="K4398"/>
          <cell r="L4398"/>
          <cell r="M4398"/>
          <cell r="N4398">
            <v>4.55</v>
          </cell>
          <cell r="O4398">
            <v>39182</v>
          </cell>
          <cell r="P4398"/>
          <cell r="Q4398"/>
          <cell r="R4398"/>
          <cell r="S4398"/>
          <cell r="T4398"/>
          <cell r="W4398"/>
          <cell r="X4398">
            <v>39173</v>
          </cell>
          <cell r="Y4398">
            <v>29.999999999999982</v>
          </cell>
          <cell r="Z4398">
            <v>4.5</v>
          </cell>
          <cell r="AC4398">
            <v>9.9999999999999645</v>
          </cell>
        </row>
        <row r="4399">
          <cell r="A4399">
            <v>39184</v>
          </cell>
          <cell r="B4399">
            <v>277300</v>
          </cell>
          <cell r="C4399"/>
          <cell r="D4399"/>
          <cell r="E4399">
            <v>4.4000000000000004</v>
          </cell>
          <cell r="F4399">
            <v>4.55</v>
          </cell>
          <cell r="G4399">
            <v>4.49</v>
          </cell>
          <cell r="H4399">
            <v>1245077</v>
          </cell>
          <cell r="I4399">
            <v>277300</v>
          </cell>
          <cell r="J4399"/>
          <cell r="K4399"/>
          <cell r="L4399"/>
          <cell r="M4399"/>
          <cell r="N4399">
            <v>4.5</v>
          </cell>
          <cell r="O4399">
            <v>39183</v>
          </cell>
          <cell r="P4399"/>
          <cell r="Q4399"/>
          <cell r="R4399"/>
          <cell r="S4399"/>
          <cell r="T4399"/>
          <cell r="W4399"/>
          <cell r="X4399">
            <v>39173</v>
          </cell>
          <cell r="Y4399">
            <v>14.999999999999947</v>
          </cell>
          <cell r="Z4399">
            <v>4.5</v>
          </cell>
          <cell r="AC4399">
            <v>4.9999999999999822</v>
          </cell>
        </row>
        <row r="4400">
          <cell r="A4400">
            <v>39185</v>
          </cell>
          <cell r="B4400">
            <v>402800</v>
          </cell>
          <cell r="C4400"/>
          <cell r="D4400"/>
          <cell r="E4400">
            <v>4.45</v>
          </cell>
          <cell r="F4400">
            <v>4.55</v>
          </cell>
          <cell r="G4400">
            <v>4.5</v>
          </cell>
          <cell r="H4400">
            <v>1812600</v>
          </cell>
          <cell r="I4400">
            <v>402800</v>
          </cell>
          <cell r="J4400"/>
          <cell r="K4400"/>
          <cell r="L4400"/>
          <cell r="M4400"/>
          <cell r="N4400">
            <v>4.55</v>
          </cell>
          <cell r="O4400">
            <v>39184</v>
          </cell>
          <cell r="P4400"/>
          <cell r="Q4400"/>
          <cell r="R4400"/>
          <cell r="S4400"/>
          <cell r="T4400"/>
          <cell r="W4400"/>
          <cell r="X4400">
            <v>39173</v>
          </cell>
          <cell r="Y4400">
            <v>9.9999999999999645</v>
          </cell>
          <cell r="Z4400">
            <v>4.5</v>
          </cell>
          <cell r="AC4400">
            <v>4.9999999999999822</v>
          </cell>
        </row>
        <row r="4401">
          <cell r="A4401">
            <v>39186</v>
          </cell>
          <cell r="B4401">
            <v>402800</v>
          </cell>
          <cell r="C4401"/>
          <cell r="D4401"/>
          <cell r="E4401">
            <v>4.45</v>
          </cell>
          <cell r="F4401">
            <v>4.55</v>
          </cell>
          <cell r="G4401">
            <v>4.5</v>
          </cell>
          <cell r="H4401">
            <v>1812600</v>
          </cell>
          <cell r="I4401">
            <v>402800</v>
          </cell>
          <cell r="J4401"/>
          <cell r="K4401"/>
          <cell r="L4401"/>
          <cell r="M4401"/>
          <cell r="N4401">
            <v>4.55</v>
          </cell>
          <cell r="O4401">
            <v>39185</v>
          </cell>
          <cell r="P4401"/>
          <cell r="Q4401"/>
          <cell r="R4401"/>
          <cell r="S4401"/>
          <cell r="T4401"/>
          <cell r="W4401"/>
          <cell r="X4401" t="str">
            <v>Sin movimiento</v>
          </cell>
          <cell r="Y4401">
            <v>9.9999999999999645</v>
          </cell>
          <cell r="Z4401">
            <v>4.5</v>
          </cell>
          <cell r="AC4401">
            <v>4.9999999999999822</v>
          </cell>
        </row>
        <row r="4402">
          <cell r="A4402">
            <v>39187</v>
          </cell>
          <cell r="B4402">
            <v>402800</v>
          </cell>
          <cell r="C4402"/>
          <cell r="D4402"/>
          <cell r="E4402">
            <v>4.45</v>
          </cell>
          <cell r="F4402">
            <v>4.55</v>
          </cell>
          <cell r="G4402">
            <v>4.5</v>
          </cell>
          <cell r="H4402">
            <v>1812600</v>
          </cell>
          <cell r="I4402">
            <v>402800</v>
          </cell>
          <cell r="J4402"/>
          <cell r="K4402"/>
          <cell r="L4402"/>
          <cell r="M4402"/>
          <cell r="N4402">
            <v>4.55</v>
          </cell>
          <cell r="O4402">
            <v>39186</v>
          </cell>
          <cell r="P4402"/>
          <cell r="Q4402"/>
          <cell r="R4402"/>
          <cell r="S4402"/>
          <cell r="T4402"/>
          <cell r="W4402"/>
          <cell r="X4402" t="str">
            <v>Sin movimiento</v>
          </cell>
          <cell r="Y4402">
            <v>9.9999999999999645</v>
          </cell>
          <cell r="Z4402">
            <v>4.5</v>
          </cell>
          <cell r="AC4402">
            <v>4.9999999999999822</v>
          </cell>
        </row>
        <row r="4403">
          <cell r="A4403">
            <v>39188</v>
          </cell>
          <cell r="B4403">
            <v>178500</v>
          </cell>
          <cell r="C4403"/>
          <cell r="D4403"/>
          <cell r="E4403">
            <v>4.5</v>
          </cell>
          <cell r="F4403">
            <v>4.55</v>
          </cell>
          <cell r="G4403">
            <v>4.5</v>
          </cell>
          <cell r="H4403">
            <v>803250</v>
          </cell>
          <cell r="I4403">
            <v>178500</v>
          </cell>
          <cell r="J4403"/>
          <cell r="K4403"/>
          <cell r="L4403"/>
          <cell r="M4403"/>
          <cell r="N4403">
            <v>4.5</v>
          </cell>
          <cell r="O4403">
            <v>39187</v>
          </cell>
          <cell r="P4403"/>
          <cell r="Q4403"/>
          <cell r="R4403"/>
          <cell r="S4403"/>
          <cell r="T4403"/>
          <cell r="W4403"/>
          <cell r="X4403">
            <v>39173</v>
          </cell>
          <cell r="Y4403">
            <v>4.9999999999999822</v>
          </cell>
          <cell r="Z4403">
            <v>4.5</v>
          </cell>
          <cell r="AC4403">
            <v>4.9999999999999822</v>
          </cell>
        </row>
        <row r="4404">
          <cell r="A4404">
            <v>39189</v>
          </cell>
          <cell r="B4404">
            <v>88000</v>
          </cell>
          <cell r="C4404"/>
          <cell r="D4404"/>
          <cell r="E4404">
            <v>4.4000000000000004</v>
          </cell>
          <cell r="F4404">
            <v>4.5</v>
          </cell>
          <cell r="G4404">
            <v>4.49</v>
          </cell>
          <cell r="H4404">
            <v>395120</v>
          </cell>
          <cell r="I4404">
            <v>88000</v>
          </cell>
          <cell r="J4404"/>
          <cell r="K4404"/>
          <cell r="L4404"/>
          <cell r="M4404"/>
          <cell r="N4404">
            <v>4.5</v>
          </cell>
          <cell r="O4404">
            <v>39188</v>
          </cell>
          <cell r="P4404"/>
          <cell r="Q4404"/>
          <cell r="R4404"/>
          <cell r="S4404"/>
          <cell r="T4404"/>
          <cell r="W4404"/>
          <cell r="X4404">
            <v>39173</v>
          </cell>
          <cell r="Y4404">
            <v>9.9999999999999645</v>
          </cell>
          <cell r="Z4404">
            <v>4.5</v>
          </cell>
          <cell r="AC4404">
            <v>0</v>
          </cell>
        </row>
        <row r="4405">
          <cell r="A4405">
            <v>39190</v>
          </cell>
          <cell r="B4405">
            <v>65500</v>
          </cell>
          <cell r="C4405"/>
          <cell r="D4405"/>
          <cell r="E4405">
            <v>4.37</v>
          </cell>
          <cell r="F4405">
            <v>4.55</v>
          </cell>
          <cell r="G4405">
            <v>4.42</v>
          </cell>
          <cell r="H4405">
            <v>289510</v>
          </cell>
          <cell r="I4405">
            <v>65500</v>
          </cell>
          <cell r="J4405"/>
          <cell r="K4405"/>
          <cell r="L4405"/>
          <cell r="M4405"/>
          <cell r="N4405">
            <v>4.45</v>
          </cell>
          <cell r="O4405">
            <v>39189</v>
          </cell>
          <cell r="P4405"/>
          <cell r="Q4405"/>
          <cell r="R4405"/>
          <cell r="S4405"/>
          <cell r="T4405"/>
          <cell r="W4405"/>
          <cell r="X4405">
            <v>39173</v>
          </cell>
          <cell r="Y4405">
            <v>17.999999999999972</v>
          </cell>
          <cell r="Z4405">
            <v>4.5</v>
          </cell>
          <cell r="AC4405">
            <v>4.9999999999999822</v>
          </cell>
        </row>
        <row r="4406">
          <cell r="A4406">
            <v>39191</v>
          </cell>
          <cell r="B4406">
            <v>85000</v>
          </cell>
          <cell r="C4406"/>
          <cell r="D4406"/>
          <cell r="E4406">
            <v>4.4000000000000004</v>
          </cell>
          <cell r="F4406">
            <v>4.5</v>
          </cell>
          <cell r="G4406">
            <v>4.45</v>
          </cell>
          <cell r="H4406">
            <v>378250</v>
          </cell>
          <cell r="I4406">
            <v>85000</v>
          </cell>
          <cell r="J4406"/>
          <cell r="K4406"/>
          <cell r="L4406"/>
          <cell r="M4406"/>
          <cell r="N4406">
            <v>4.4000000000000004</v>
          </cell>
          <cell r="O4406">
            <v>39190</v>
          </cell>
          <cell r="P4406"/>
          <cell r="Q4406"/>
          <cell r="R4406"/>
          <cell r="S4406"/>
          <cell r="T4406"/>
          <cell r="W4406"/>
          <cell r="X4406">
            <v>39173</v>
          </cell>
          <cell r="Y4406">
            <v>9.9999999999999645</v>
          </cell>
          <cell r="Z4406">
            <v>4.5</v>
          </cell>
          <cell r="AC4406">
            <v>0</v>
          </cell>
        </row>
        <row r="4407">
          <cell r="A4407">
            <v>39192</v>
          </cell>
          <cell r="B4407">
            <v>247500</v>
          </cell>
          <cell r="C4407"/>
          <cell r="D4407"/>
          <cell r="E4407">
            <v>4.4000000000000004</v>
          </cell>
          <cell r="F4407">
            <v>4.5</v>
          </cell>
          <cell r="G4407">
            <v>4.49</v>
          </cell>
          <cell r="H4407">
            <v>1111275</v>
          </cell>
          <cell r="I4407">
            <v>247500</v>
          </cell>
          <cell r="J4407"/>
          <cell r="K4407"/>
          <cell r="L4407"/>
          <cell r="M4407"/>
          <cell r="N4407">
            <v>4.5</v>
          </cell>
          <cell r="O4407">
            <v>39191</v>
          </cell>
          <cell r="P4407"/>
          <cell r="Q4407"/>
          <cell r="R4407"/>
          <cell r="S4407"/>
          <cell r="T4407"/>
          <cell r="W4407"/>
          <cell r="X4407">
            <v>39173</v>
          </cell>
          <cell r="Y4407">
            <v>9.9999999999999645</v>
          </cell>
          <cell r="Z4407">
            <v>4.5</v>
          </cell>
          <cell r="AC4407">
            <v>0</v>
          </cell>
        </row>
        <row r="4408">
          <cell r="A4408">
            <v>39193</v>
          </cell>
          <cell r="B4408">
            <v>247500</v>
          </cell>
          <cell r="C4408"/>
          <cell r="D4408"/>
          <cell r="E4408">
            <v>4.4000000000000004</v>
          </cell>
          <cell r="F4408">
            <v>4.5</v>
          </cell>
          <cell r="G4408">
            <v>4.49</v>
          </cell>
          <cell r="H4408">
            <v>1111275</v>
          </cell>
          <cell r="I4408">
            <v>247500</v>
          </cell>
          <cell r="J4408"/>
          <cell r="K4408"/>
          <cell r="L4408"/>
          <cell r="M4408"/>
          <cell r="N4408">
            <v>4.5</v>
          </cell>
          <cell r="O4408">
            <v>39192</v>
          </cell>
          <cell r="P4408"/>
          <cell r="Q4408"/>
          <cell r="R4408"/>
          <cell r="S4408"/>
          <cell r="T4408"/>
          <cell r="W4408"/>
          <cell r="X4408" t="str">
            <v>Sin movimiento</v>
          </cell>
          <cell r="Y4408">
            <v>9.9999999999999645</v>
          </cell>
          <cell r="Z4408">
            <v>4.5</v>
          </cell>
          <cell r="AC4408">
            <v>0</v>
          </cell>
        </row>
        <row r="4409">
          <cell r="A4409">
            <v>39194</v>
          </cell>
          <cell r="B4409">
            <v>247500</v>
          </cell>
          <cell r="C4409"/>
          <cell r="D4409"/>
          <cell r="E4409">
            <v>4.4000000000000004</v>
          </cell>
          <cell r="F4409">
            <v>4.5</v>
          </cell>
          <cell r="G4409">
            <v>4.49</v>
          </cell>
          <cell r="H4409">
            <v>1111275</v>
          </cell>
          <cell r="I4409">
            <v>247500</v>
          </cell>
          <cell r="J4409"/>
          <cell r="K4409"/>
          <cell r="L4409"/>
          <cell r="M4409"/>
          <cell r="N4409">
            <v>4.5</v>
          </cell>
          <cell r="O4409">
            <v>39193</v>
          </cell>
          <cell r="P4409"/>
          <cell r="Q4409"/>
          <cell r="R4409"/>
          <cell r="S4409"/>
          <cell r="T4409"/>
          <cell r="W4409"/>
          <cell r="X4409" t="str">
            <v>Sin movimiento</v>
          </cell>
          <cell r="Y4409">
            <v>9.9999999999999645</v>
          </cell>
          <cell r="Z4409">
            <v>4.5</v>
          </cell>
          <cell r="AC4409">
            <v>0</v>
          </cell>
        </row>
        <row r="4410">
          <cell r="A4410">
            <v>39195</v>
          </cell>
          <cell r="B4410">
            <v>129600</v>
          </cell>
          <cell r="C4410"/>
          <cell r="D4410"/>
          <cell r="E4410">
            <v>4.45</v>
          </cell>
          <cell r="F4410">
            <v>4.5</v>
          </cell>
          <cell r="G4410">
            <v>4.49</v>
          </cell>
          <cell r="H4410">
            <v>581904</v>
          </cell>
          <cell r="I4410">
            <v>129600</v>
          </cell>
          <cell r="J4410"/>
          <cell r="K4410"/>
          <cell r="L4410"/>
          <cell r="M4410"/>
          <cell r="N4410">
            <v>4.5</v>
          </cell>
          <cell r="O4410">
            <v>39194</v>
          </cell>
          <cell r="P4410"/>
          <cell r="Q4410"/>
          <cell r="R4410"/>
          <cell r="S4410"/>
          <cell r="T4410"/>
          <cell r="W4410"/>
          <cell r="X4410">
            <v>39173</v>
          </cell>
          <cell r="Y4410">
            <v>4.9999999999999822</v>
          </cell>
          <cell r="Z4410">
            <v>4.5</v>
          </cell>
          <cell r="AC4410">
            <v>0</v>
          </cell>
        </row>
        <row r="4411">
          <cell r="A4411">
            <v>39196</v>
          </cell>
          <cell r="B4411">
            <v>185500</v>
          </cell>
          <cell r="C4411"/>
          <cell r="D4411"/>
          <cell r="E4411">
            <v>4.5</v>
          </cell>
          <cell r="F4411">
            <v>4.5</v>
          </cell>
          <cell r="G4411">
            <v>4.5</v>
          </cell>
          <cell r="H4411">
            <v>834750</v>
          </cell>
          <cell r="I4411">
            <v>185500</v>
          </cell>
          <cell r="J4411"/>
          <cell r="K4411"/>
          <cell r="L4411"/>
          <cell r="M4411"/>
          <cell r="N4411">
            <v>4.5</v>
          </cell>
          <cell r="O4411">
            <v>39195</v>
          </cell>
          <cell r="P4411"/>
          <cell r="Q4411"/>
          <cell r="R4411"/>
          <cell r="S4411"/>
          <cell r="T4411"/>
          <cell r="W4411"/>
          <cell r="X4411">
            <v>39173</v>
          </cell>
          <cell r="Y4411">
            <v>0</v>
          </cell>
          <cell r="Z4411">
            <v>4.5</v>
          </cell>
          <cell r="AC4411">
            <v>0</v>
          </cell>
        </row>
        <row r="4412">
          <cell r="A4412">
            <v>39197</v>
          </cell>
          <cell r="B4412">
            <v>494000</v>
          </cell>
          <cell r="C4412"/>
          <cell r="D4412"/>
          <cell r="E4412">
            <v>4.4000000000000004</v>
          </cell>
          <cell r="F4412">
            <v>4.55</v>
          </cell>
          <cell r="G4412">
            <v>4.49</v>
          </cell>
          <cell r="H4412">
            <v>2218060</v>
          </cell>
          <cell r="I4412">
            <v>494000</v>
          </cell>
          <cell r="J4412"/>
          <cell r="K4412"/>
          <cell r="L4412"/>
          <cell r="M4412"/>
          <cell r="N4412">
            <v>4.55</v>
          </cell>
          <cell r="O4412">
            <v>39196</v>
          </cell>
          <cell r="P4412"/>
          <cell r="Q4412"/>
          <cell r="R4412"/>
          <cell r="S4412"/>
          <cell r="T4412"/>
          <cell r="W4412"/>
          <cell r="X4412">
            <v>39173</v>
          </cell>
          <cell r="Y4412">
            <v>14.999999999999947</v>
          </cell>
          <cell r="Z4412">
            <v>4.5</v>
          </cell>
          <cell r="AC4412">
            <v>4.9999999999999822</v>
          </cell>
        </row>
        <row r="4413">
          <cell r="A4413">
            <v>39198</v>
          </cell>
          <cell r="B4413">
            <v>602500</v>
          </cell>
          <cell r="C4413"/>
          <cell r="D4413"/>
          <cell r="E4413">
            <v>4.45</v>
          </cell>
          <cell r="F4413">
            <v>4.5999999999999996</v>
          </cell>
          <cell r="G4413">
            <v>4.51</v>
          </cell>
          <cell r="H4413">
            <v>2717275</v>
          </cell>
          <cell r="I4413">
            <v>602500</v>
          </cell>
          <cell r="J4413"/>
          <cell r="K4413"/>
          <cell r="L4413"/>
          <cell r="M4413"/>
          <cell r="N4413">
            <v>4.5</v>
          </cell>
          <cell r="O4413">
            <v>39197</v>
          </cell>
          <cell r="P4413"/>
          <cell r="Q4413"/>
          <cell r="R4413"/>
          <cell r="S4413"/>
          <cell r="T4413"/>
          <cell r="W4413"/>
          <cell r="X4413">
            <v>39173</v>
          </cell>
          <cell r="Y4413">
            <v>14.999999999999947</v>
          </cell>
          <cell r="Z4413">
            <v>4.5</v>
          </cell>
          <cell r="AC4413">
            <v>9.9999999999999645</v>
          </cell>
        </row>
        <row r="4414">
          <cell r="A4414">
            <v>39199</v>
          </cell>
          <cell r="B4414">
            <v>225000</v>
          </cell>
          <cell r="C4414"/>
          <cell r="D4414"/>
          <cell r="E4414">
            <v>4.45</v>
          </cell>
          <cell r="F4414">
            <v>4.5</v>
          </cell>
          <cell r="G4414">
            <v>4.5</v>
          </cell>
          <cell r="H4414">
            <v>1012500</v>
          </cell>
          <cell r="I4414">
            <v>225000</v>
          </cell>
          <cell r="J4414"/>
          <cell r="K4414"/>
          <cell r="L4414"/>
          <cell r="M4414"/>
          <cell r="N4414">
            <v>4.5</v>
          </cell>
          <cell r="O4414">
            <v>39198</v>
          </cell>
          <cell r="P4414"/>
          <cell r="Q4414"/>
          <cell r="R4414"/>
          <cell r="S4414"/>
          <cell r="T4414"/>
          <cell r="W4414"/>
          <cell r="X4414">
            <v>39173</v>
          </cell>
          <cell r="Y4414">
            <v>4.9999999999999822</v>
          </cell>
          <cell r="Z4414">
            <v>4.5</v>
          </cell>
          <cell r="AC4414">
            <v>0</v>
          </cell>
        </row>
        <row r="4415">
          <cell r="A4415">
            <v>39200</v>
          </cell>
          <cell r="B4415">
            <v>225000</v>
          </cell>
          <cell r="C4415"/>
          <cell r="D4415"/>
          <cell r="E4415">
            <v>4.45</v>
          </cell>
          <cell r="F4415">
            <v>4.5</v>
          </cell>
          <cell r="G4415">
            <v>4.5</v>
          </cell>
          <cell r="H4415">
            <v>1012500</v>
          </cell>
          <cell r="I4415">
            <v>225000</v>
          </cell>
          <cell r="J4415"/>
          <cell r="K4415"/>
          <cell r="L4415"/>
          <cell r="M4415"/>
          <cell r="N4415">
            <v>4.5</v>
          </cell>
          <cell r="O4415">
            <v>39199</v>
          </cell>
          <cell r="P4415"/>
          <cell r="Q4415"/>
          <cell r="R4415"/>
          <cell r="S4415"/>
          <cell r="T4415"/>
          <cell r="W4415"/>
          <cell r="X4415" t="str">
            <v>Sin movimiento</v>
          </cell>
          <cell r="Y4415">
            <v>4.9999999999999822</v>
          </cell>
          <cell r="Z4415">
            <v>4.5</v>
          </cell>
          <cell r="AC4415">
            <v>0</v>
          </cell>
        </row>
        <row r="4416">
          <cell r="A4416">
            <v>39201</v>
          </cell>
          <cell r="B4416">
            <v>225000</v>
          </cell>
          <cell r="C4416"/>
          <cell r="D4416"/>
          <cell r="E4416">
            <v>4.45</v>
          </cell>
          <cell r="F4416">
            <v>4.5</v>
          </cell>
          <cell r="G4416">
            <v>4.5</v>
          </cell>
          <cell r="H4416">
            <v>1012500</v>
          </cell>
          <cell r="I4416">
            <v>225000</v>
          </cell>
          <cell r="J4416"/>
          <cell r="K4416"/>
          <cell r="L4416"/>
          <cell r="M4416"/>
          <cell r="N4416">
            <v>4.5</v>
          </cell>
          <cell r="O4416">
            <v>39200</v>
          </cell>
          <cell r="P4416"/>
          <cell r="Q4416"/>
          <cell r="R4416"/>
          <cell r="S4416"/>
          <cell r="T4416"/>
          <cell r="W4416"/>
          <cell r="X4416" t="str">
            <v>Sin movimiento</v>
          </cell>
          <cell r="Y4416">
            <v>4.9999999999999822</v>
          </cell>
          <cell r="Z4416">
            <v>4.5</v>
          </cell>
          <cell r="AC4416">
            <v>0</v>
          </cell>
        </row>
        <row r="4417">
          <cell r="A4417">
            <v>39202</v>
          </cell>
          <cell r="B4417">
            <v>212300</v>
          </cell>
          <cell r="C4417"/>
          <cell r="D4417"/>
          <cell r="E4417">
            <v>4.45</v>
          </cell>
          <cell r="F4417">
            <v>4.5</v>
          </cell>
          <cell r="G4417">
            <v>4.49</v>
          </cell>
          <cell r="H4417">
            <v>953227</v>
          </cell>
          <cell r="I4417">
            <v>212300</v>
          </cell>
          <cell r="J4417"/>
          <cell r="K4417"/>
          <cell r="L4417"/>
          <cell r="M4417"/>
          <cell r="N4417">
            <v>4.5</v>
          </cell>
          <cell r="O4417">
            <v>39201</v>
          </cell>
          <cell r="P4417"/>
          <cell r="Q4417"/>
          <cell r="R4417"/>
          <cell r="S4417"/>
          <cell r="T4417"/>
          <cell r="W4417"/>
          <cell r="X4417">
            <v>39173</v>
          </cell>
          <cell r="Y4417">
            <v>4.9999999999999822</v>
          </cell>
          <cell r="Z4417">
            <v>4.5</v>
          </cell>
          <cell r="AC4417">
            <v>0</v>
          </cell>
        </row>
        <row r="4418">
          <cell r="A4418">
            <v>39203</v>
          </cell>
          <cell r="B4418">
            <v>212300</v>
          </cell>
          <cell r="C4418"/>
          <cell r="D4418"/>
          <cell r="E4418">
            <v>4.45</v>
          </cell>
          <cell r="F4418">
            <v>4.5</v>
          </cell>
          <cell r="G4418">
            <v>4.49</v>
          </cell>
          <cell r="H4418">
            <v>953227</v>
          </cell>
          <cell r="I4418">
            <v>212300</v>
          </cell>
          <cell r="J4418"/>
          <cell r="K4418"/>
          <cell r="L4418"/>
          <cell r="M4418"/>
          <cell r="N4418">
            <v>4.5</v>
          </cell>
          <cell r="O4418">
            <v>39202</v>
          </cell>
          <cell r="P4418"/>
          <cell r="Q4418"/>
          <cell r="R4418"/>
          <cell r="S4418"/>
          <cell r="T4418"/>
          <cell r="W4418"/>
          <cell r="X4418">
            <v>39203</v>
          </cell>
          <cell r="Y4418">
            <v>4.9999999999999822</v>
          </cell>
          <cell r="Z4418">
            <v>4.5</v>
          </cell>
          <cell r="AC4418">
            <v>0</v>
          </cell>
        </row>
        <row r="4419">
          <cell r="A4419">
            <v>39204</v>
          </cell>
          <cell r="B4419">
            <v>383200</v>
          </cell>
          <cell r="C4419"/>
          <cell r="D4419"/>
          <cell r="E4419">
            <v>4.45</v>
          </cell>
          <cell r="F4419">
            <v>4.55</v>
          </cell>
          <cell r="G4419">
            <v>4.51</v>
          </cell>
          <cell r="H4419">
            <v>1728232</v>
          </cell>
          <cell r="I4419">
            <v>383200</v>
          </cell>
          <cell r="J4419"/>
          <cell r="K4419"/>
          <cell r="L4419"/>
          <cell r="M4419"/>
          <cell r="N4419">
            <v>4.5</v>
          </cell>
          <cell r="O4419">
            <v>39203</v>
          </cell>
          <cell r="P4419"/>
          <cell r="Q4419"/>
          <cell r="R4419"/>
          <cell r="S4419"/>
          <cell r="T4419"/>
          <cell r="W4419"/>
          <cell r="X4419">
            <v>39203</v>
          </cell>
          <cell r="Y4419">
            <v>9.9999999999999645</v>
          </cell>
          <cell r="Z4419">
            <v>4.5</v>
          </cell>
          <cell r="AC4419">
            <v>4.9999999999999822</v>
          </cell>
        </row>
        <row r="4420">
          <cell r="A4420">
            <v>39205</v>
          </cell>
          <cell r="B4420">
            <v>388300</v>
          </cell>
          <cell r="C4420"/>
          <cell r="D4420"/>
          <cell r="E4420">
            <v>4.5</v>
          </cell>
          <cell r="F4420">
            <v>4.55</v>
          </cell>
          <cell r="G4420">
            <v>4.51</v>
          </cell>
          <cell r="H4420">
            <v>1751233</v>
          </cell>
          <cell r="I4420">
            <v>388300</v>
          </cell>
          <cell r="J4420"/>
          <cell r="K4420"/>
          <cell r="L4420"/>
          <cell r="M4420"/>
          <cell r="N4420">
            <v>4.5</v>
          </cell>
          <cell r="O4420">
            <v>39204</v>
          </cell>
          <cell r="P4420"/>
          <cell r="Q4420"/>
          <cell r="R4420"/>
          <cell r="S4420"/>
          <cell r="T4420"/>
          <cell r="W4420"/>
          <cell r="X4420">
            <v>39203</v>
          </cell>
          <cell r="Y4420">
            <v>4.9999999999999822</v>
          </cell>
          <cell r="Z4420">
            <v>4.5</v>
          </cell>
          <cell r="AC4420">
            <v>4.9999999999999822</v>
          </cell>
        </row>
        <row r="4421">
          <cell r="A4421">
            <v>39206</v>
          </cell>
          <cell r="B4421">
            <v>504200</v>
          </cell>
          <cell r="C4421"/>
          <cell r="D4421"/>
          <cell r="E4421">
            <v>4.5</v>
          </cell>
          <cell r="F4421">
            <v>4.55</v>
          </cell>
          <cell r="G4421">
            <v>4.5</v>
          </cell>
          <cell r="H4421">
            <v>2268900</v>
          </cell>
          <cell r="I4421">
            <v>504200</v>
          </cell>
          <cell r="J4421"/>
          <cell r="K4421"/>
          <cell r="L4421"/>
          <cell r="M4421"/>
          <cell r="N4421">
            <v>4.5</v>
          </cell>
          <cell r="O4421">
            <v>39205</v>
          </cell>
          <cell r="P4421"/>
          <cell r="Q4421"/>
          <cell r="R4421"/>
          <cell r="S4421"/>
          <cell r="T4421"/>
          <cell r="W4421"/>
          <cell r="X4421">
            <v>39203</v>
          </cell>
          <cell r="Y4421">
            <v>4.9999999999999822</v>
          </cell>
          <cell r="Z4421">
            <v>4.5</v>
          </cell>
          <cell r="AC4421">
            <v>4.9999999999999822</v>
          </cell>
        </row>
        <row r="4422">
          <cell r="A4422">
            <v>39207</v>
          </cell>
          <cell r="B4422">
            <v>504200</v>
          </cell>
          <cell r="C4422"/>
          <cell r="D4422"/>
          <cell r="E4422">
            <v>4.5</v>
          </cell>
          <cell r="F4422">
            <v>4.55</v>
          </cell>
          <cell r="G4422">
            <v>4.5</v>
          </cell>
          <cell r="H4422">
            <v>2268900</v>
          </cell>
          <cell r="I4422">
            <v>504200</v>
          </cell>
          <cell r="J4422"/>
          <cell r="K4422"/>
          <cell r="L4422"/>
          <cell r="M4422"/>
          <cell r="N4422">
            <v>4.5</v>
          </cell>
          <cell r="O4422">
            <v>39206</v>
          </cell>
          <cell r="P4422"/>
          <cell r="Q4422"/>
          <cell r="R4422"/>
          <cell r="S4422"/>
          <cell r="T4422"/>
          <cell r="W4422"/>
          <cell r="X4422" t="str">
            <v>Sin movimiento</v>
          </cell>
          <cell r="Y4422">
            <v>4.9999999999999822</v>
          </cell>
          <cell r="Z4422">
            <v>4.5</v>
          </cell>
          <cell r="AC4422">
            <v>4.9999999999999822</v>
          </cell>
        </row>
        <row r="4423">
          <cell r="A4423">
            <v>39208</v>
          </cell>
          <cell r="B4423">
            <v>504200</v>
          </cell>
          <cell r="C4423"/>
          <cell r="D4423"/>
          <cell r="E4423">
            <v>4.5</v>
          </cell>
          <cell r="F4423">
            <v>4.55</v>
          </cell>
          <cell r="G4423">
            <v>4.5</v>
          </cell>
          <cell r="H4423">
            <v>2268900</v>
          </cell>
          <cell r="I4423">
            <v>504200</v>
          </cell>
          <cell r="J4423"/>
          <cell r="K4423"/>
          <cell r="L4423"/>
          <cell r="M4423"/>
          <cell r="N4423">
            <v>4.5</v>
          </cell>
          <cell r="O4423">
            <v>39207</v>
          </cell>
          <cell r="P4423"/>
          <cell r="Q4423"/>
          <cell r="R4423"/>
          <cell r="S4423"/>
          <cell r="T4423"/>
          <cell r="W4423"/>
          <cell r="X4423" t="str">
            <v>Sin movimiento</v>
          </cell>
          <cell r="Y4423">
            <v>4.9999999999999822</v>
          </cell>
          <cell r="Z4423">
            <v>4.5</v>
          </cell>
          <cell r="AC4423">
            <v>4.9999999999999822</v>
          </cell>
        </row>
        <row r="4424">
          <cell r="A4424">
            <v>39209</v>
          </cell>
          <cell r="B4424">
            <v>118000</v>
          </cell>
          <cell r="C4424"/>
          <cell r="D4424"/>
          <cell r="E4424">
            <v>4.4000000000000004</v>
          </cell>
          <cell r="F4424">
            <v>4.5</v>
          </cell>
          <cell r="G4424">
            <v>4.49</v>
          </cell>
          <cell r="H4424">
            <v>529820</v>
          </cell>
          <cell r="I4424">
            <v>118000</v>
          </cell>
          <cell r="J4424"/>
          <cell r="K4424"/>
          <cell r="L4424"/>
          <cell r="M4424"/>
          <cell r="N4424">
            <v>4.45</v>
          </cell>
          <cell r="O4424">
            <v>39208</v>
          </cell>
          <cell r="P4424"/>
          <cell r="Q4424"/>
          <cell r="R4424"/>
          <cell r="S4424"/>
          <cell r="T4424"/>
          <cell r="W4424"/>
          <cell r="X4424">
            <v>39203</v>
          </cell>
          <cell r="Y4424">
            <v>9.9999999999999645</v>
          </cell>
          <cell r="Z4424">
            <v>4.5</v>
          </cell>
          <cell r="AC4424">
            <v>0</v>
          </cell>
        </row>
        <row r="4425">
          <cell r="A4425">
            <v>39210</v>
          </cell>
          <cell r="B4425">
            <v>74000</v>
          </cell>
          <cell r="C4425"/>
          <cell r="D4425"/>
          <cell r="E4425">
            <v>4.3</v>
          </cell>
          <cell r="F4425">
            <v>4.5</v>
          </cell>
          <cell r="G4425">
            <v>4.4000000000000004</v>
          </cell>
          <cell r="H4425">
            <v>325600</v>
          </cell>
          <cell r="I4425">
            <v>74000</v>
          </cell>
          <cell r="J4425"/>
          <cell r="K4425"/>
          <cell r="L4425"/>
          <cell r="M4425"/>
          <cell r="N4425">
            <v>4.4000000000000004</v>
          </cell>
          <cell r="O4425">
            <v>39209</v>
          </cell>
          <cell r="P4425"/>
          <cell r="Q4425"/>
          <cell r="R4425"/>
          <cell r="S4425"/>
          <cell r="T4425"/>
          <cell r="W4425"/>
          <cell r="X4425">
            <v>39203</v>
          </cell>
          <cell r="Y4425">
            <v>20.000000000000018</v>
          </cell>
          <cell r="Z4425">
            <v>4.5</v>
          </cell>
          <cell r="AC4425">
            <v>0</v>
          </cell>
        </row>
        <row r="4426">
          <cell r="A4426">
            <v>39211</v>
          </cell>
          <cell r="B4426">
            <v>277700</v>
          </cell>
          <cell r="C4426"/>
          <cell r="D4426"/>
          <cell r="E4426">
            <v>4.3</v>
          </cell>
          <cell r="F4426">
            <v>4.5</v>
          </cell>
          <cell r="G4426">
            <v>4.45</v>
          </cell>
          <cell r="H4426">
            <v>1235765</v>
          </cell>
          <cell r="I4426">
            <v>277700</v>
          </cell>
          <cell r="J4426"/>
          <cell r="K4426"/>
          <cell r="L4426"/>
          <cell r="M4426"/>
          <cell r="N4426">
            <v>4.4000000000000004</v>
          </cell>
          <cell r="O4426">
            <v>39210</v>
          </cell>
          <cell r="P4426"/>
          <cell r="Q4426"/>
          <cell r="R4426"/>
          <cell r="S4426"/>
          <cell r="T4426"/>
          <cell r="W4426"/>
          <cell r="X4426">
            <v>39203</v>
          </cell>
          <cell r="Y4426">
            <v>20.000000000000018</v>
          </cell>
          <cell r="Z4426">
            <v>4.5</v>
          </cell>
          <cell r="AC4426">
            <v>0</v>
          </cell>
        </row>
        <row r="4427">
          <cell r="A4427">
            <v>39212</v>
          </cell>
          <cell r="B4427">
            <v>150000</v>
          </cell>
          <cell r="C4427"/>
          <cell r="D4427"/>
          <cell r="E4427">
            <v>4.45</v>
          </cell>
          <cell r="F4427">
            <v>4.5</v>
          </cell>
          <cell r="G4427">
            <v>4.4800000000000004</v>
          </cell>
          <cell r="H4427">
            <v>672000.00000000012</v>
          </cell>
          <cell r="I4427">
            <v>150000</v>
          </cell>
          <cell r="J4427"/>
          <cell r="K4427"/>
          <cell r="L4427"/>
          <cell r="M4427"/>
          <cell r="N4427">
            <v>4.45</v>
          </cell>
          <cell r="O4427">
            <v>39211</v>
          </cell>
          <cell r="P4427"/>
          <cell r="Q4427"/>
          <cell r="R4427"/>
          <cell r="S4427"/>
          <cell r="T4427"/>
          <cell r="W4427"/>
          <cell r="X4427">
            <v>39203</v>
          </cell>
          <cell r="Y4427">
            <v>4.9999999999999822</v>
          </cell>
          <cell r="Z4427">
            <v>4.5</v>
          </cell>
          <cell r="AC4427">
            <v>0</v>
          </cell>
        </row>
        <row r="4428">
          <cell r="A4428">
            <v>39213</v>
          </cell>
          <cell r="B4428">
            <v>232200</v>
          </cell>
          <cell r="C4428"/>
          <cell r="D4428"/>
          <cell r="E4428">
            <v>4.3</v>
          </cell>
          <cell r="F4428">
            <v>4.5</v>
          </cell>
          <cell r="G4428">
            <v>4.4400000000000004</v>
          </cell>
          <cell r="H4428">
            <v>1030968.0000000001</v>
          </cell>
          <cell r="I4428">
            <v>232200</v>
          </cell>
          <cell r="J4428"/>
          <cell r="K4428"/>
          <cell r="L4428"/>
          <cell r="M4428"/>
          <cell r="N4428">
            <v>4.5</v>
          </cell>
          <cell r="O4428">
            <v>39212</v>
          </cell>
          <cell r="P4428"/>
          <cell r="Q4428"/>
          <cell r="R4428"/>
          <cell r="S4428"/>
          <cell r="T4428"/>
          <cell r="W4428"/>
          <cell r="X4428">
            <v>39203</v>
          </cell>
          <cell r="Y4428">
            <v>20.000000000000018</v>
          </cell>
          <cell r="Z4428">
            <v>4.5</v>
          </cell>
          <cell r="AC4428">
            <v>0</v>
          </cell>
        </row>
        <row r="4429">
          <cell r="A4429">
            <v>39214</v>
          </cell>
          <cell r="B4429">
            <v>232200</v>
          </cell>
          <cell r="C4429"/>
          <cell r="D4429"/>
          <cell r="E4429">
            <v>4.3</v>
          </cell>
          <cell r="F4429">
            <v>4.5</v>
          </cell>
          <cell r="G4429">
            <v>4.4400000000000004</v>
          </cell>
          <cell r="H4429">
            <v>1030968.0000000001</v>
          </cell>
          <cell r="I4429">
            <v>232200</v>
          </cell>
          <cell r="J4429"/>
          <cell r="K4429"/>
          <cell r="L4429"/>
          <cell r="M4429"/>
          <cell r="N4429">
            <v>4.5</v>
          </cell>
          <cell r="O4429">
            <v>39213</v>
          </cell>
          <cell r="P4429"/>
          <cell r="Q4429"/>
          <cell r="R4429"/>
          <cell r="S4429"/>
          <cell r="T4429"/>
          <cell r="W4429"/>
          <cell r="X4429" t="str">
            <v>Sin movimiento</v>
          </cell>
          <cell r="Y4429">
            <v>20.000000000000018</v>
          </cell>
          <cell r="Z4429">
            <v>4.5</v>
          </cell>
          <cell r="AC4429">
            <v>0</v>
          </cell>
        </row>
        <row r="4430">
          <cell r="A4430">
            <v>39215</v>
          </cell>
          <cell r="B4430">
            <v>232200</v>
          </cell>
          <cell r="C4430"/>
          <cell r="D4430"/>
          <cell r="E4430">
            <v>4.3</v>
          </cell>
          <cell r="F4430">
            <v>4.5</v>
          </cell>
          <cell r="G4430">
            <v>4.4400000000000004</v>
          </cell>
          <cell r="H4430">
            <v>1030968.0000000001</v>
          </cell>
          <cell r="I4430">
            <v>232200</v>
          </cell>
          <cell r="J4430"/>
          <cell r="K4430"/>
          <cell r="L4430"/>
          <cell r="M4430"/>
          <cell r="N4430">
            <v>4.5</v>
          </cell>
          <cell r="O4430">
            <v>39214</v>
          </cell>
          <cell r="P4430"/>
          <cell r="Q4430"/>
          <cell r="R4430"/>
          <cell r="S4430"/>
          <cell r="T4430"/>
          <cell r="W4430"/>
          <cell r="X4430" t="str">
            <v>Sin movimiento</v>
          </cell>
          <cell r="Y4430">
            <v>20.000000000000018</v>
          </cell>
          <cell r="Z4430">
            <v>4.5</v>
          </cell>
          <cell r="AC4430">
            <v>0</v>
          </cell>
        </row>
        <row r="4431">
          <cell r="A4431">
            <v>39216</v>
          </cell>
          <cell r="B4431">
            <v>536200</v>
          </cell>
          <cell r="C4431"/>
          <cell r="D4431"/>
          <cell r="E4431">
            <v>4.45</v>
          </cell>
          <cell r="F4431">
            <v>4.55</v>
          </cell>
          <cell r="G4431">
            <v>4.5</v>
          </cell>
          <cell r="H4431">
            <v>2412900</v>
          </cell>
          <cell r="I4431">
            <v>536200</v>
          </cell>
          <cell r="J4431"/>
          <cell r="K4431"/>
          <cell r="L4431"/>
          <cell r="M4431"/>
          <cell r="N4431">
            <v>4.5</v>
          </cell>
          <cell r="O4431">
            <v>39213</v>
          </cell>
          <cell r="P4431"/>
          <cell r="Q4431"/>
          <cell r="R4431"/>
          <cell r="S4431"/>
          <cell r="T4431"/>
          <cell r="W4431"/>
          <cell r="X4431">
            <v>39203</v>
          </cell>
          <cell r="Y4431">
            <v>9.9999999999999645</v>
          </cell>
          <cell r="Z4431">
            <v>4.5</v>
          </cell>
          <cell r="AC4431">
            <v>4.9999999999999822</v>
          </cell>
        </row>
        <row r="4432">
          <cell r="A4432">
            <v>39217</v>
          </cell>
          <cell r="B4432">
            <v>430400</v>
          </cell>
          <cell r="C4432"/>
          <cell r="D4432"/>
          <cell r="E4432">
            <v>4.5</v>
          </cell>
          <cell r="F4432">
            <v>4.5999999999999996</v>
          </cell>
          <cell r="G4432">
            <v>4.5199999999999996</v>
          </cell>
          <cell r="H4432">
            <v>1945407.9999999998</v>
          </cell>
          <cell r="I4432">
            <v>430400</v>
          </cell>
          <cell r="J4432"/>
          <cell r="K4432"/>
          <cell r="L4432"/>
          <cell r="M4432"/>
          <cell r="N4432">
            <v>4.5</v>
          </cell>
          <cell r="O4432">
            <v>39216</v>
          </cell>
          <cell r="P4432"/>
          <cell r="Q4432"/>
          <cell r="R4432"/>
          <cell r="S4432"/>
          <cell r="T4432"/>
          <cell r="W4432"/>
          <cell r="X4432">
            <v>39203</v>
          </cell>
          <cell r="Y4432">
            <v>9.9999999999999645</v>
          </cell>
          <cell r="Z4432">
            <v>4.5</v>
          </cell>
          <cell r="AC4432">
            <v>9.9999999999999645</v>
          </cell>
        </row>
        <row r="4433">
          <cell r="A4433">
            <v>39218</v>
          </cell>
          <cell r="B4433">
            <v>460000</v>
          </cell>
          <cell r="C4433"/>
          <cell r="D4433"/>
          <cell r="E4433">
            <v>4.5</v>
          </cell>
          <cell r="F4433">
            <v>4.5999999999999996</v>
          </cell>
          <cell r="G4433">
            <v>4.53</v>
          </cell>
          <cell r="H4433">
            <v>2083800</v>
          </cell>
          <cell r="I4433">
            <v>460000</v>
          </cell>
          <cell r="J4433"/>
          <cell r="K4433"/>
          <cell r="L4433"/>
          <cell r="M4433"/>
          <cell r="N4433">
            <v>4.55</v>
          </cell>
          <cell r="O4433">
            <v>39217</v>
          </cell>
          <cell r="P4433"/>
          <cell r="Q4433"/>
          <cell r="R4433"/>
          <cell r="S4433"/>
          <cell r="T4433"/>
          <cell r="W4433"/>
          <cell r="X4433">
            <v>39203</v>
          </cell>
          <cell r="Y4433">
            <v>9.9999999999999645</v>
          </cell>
          <cell r="Z4433">
            <v>4.5</v>
          </cell>
          <cell r="AC4433">
            <v>9.9999999999999645</v>
          </cell>
        </row>
        <row r="4434">
          <cell r="A4434">
            <v>39219</v>
          </cell>
          <cell r="B4434">
            <v>202500</v>
          </cell>
          <cell r="C4434"/>
          <cell r="D4434"/>
          <cell r="E4434">
            <v>4.4000000000000004</v>
          </cell>
          <cell r="F4434">
            <v>4.55</v>
          </cell>
          <cell r="G4434">
            <v>4.5</v>
          </cell>
          <cell r="H4434">
            <v>911250</v>
          </cell>
          <cell r="I4434">
            <v>202500</v>
          </cell>
          <cell r="J4434"/>
          <cell r="K4434"/>
          <cell r="L4434"/>
          <cell r="M4434"/>
          <cell r="N4434">
            <v>4.4000000000000004</v>
          </cell>
          <cell r="O4434">
            <v>39218</v>
          </cell>
          <cell r="P4434"/>
          <cell r="Q4434"/>
          <cell r="R4434"/>
          <cell r="S4434"/>
          <cell r="T4434"/>
          <cell r="W4434"/>
          <cell r="X4434">
            <v>39203</v>
          </cell>
          <cell r="Y4434">
            <v>14.999999999999947</v>
          </cell>
          <cell r="Z4434">
            <v>4.5</v>
          </cell>
          <cell r="AC4434">
            <v>4.9999999999999822</v>
          </cell>
        </row>
        <row r="4435">
          <cell r="A4435">
            <v>39220</v>
          </cell>
          <cell r="B4435">
            <v>91500</v>
          </cell>
          <cell r="C4435"/>
          <cell r="D4435"/>
          <cell r="E4435">
            <v>4.3</v>
          </cell>
          <cell r="F4435">
            <v>4.45</v>
          </cell>
          <cell r="G4435">
            <v>4.41</v>
          </cell>
          <cell r="H4435">
            <v>403515</v>
          </cell>
          <cell r="I4435">
            <v>91500</v>
          </cell>
          <cell r="J4435"/>
          <cell r="K4435"/>
          <cell r="L4435"/>
          <cell r="M4435"/>
          <cell r="N4435">
            <v>4.3</v>
          </cell>
          <cell r="O4435">
            <v>39219</v>
          </cell>
          <cell r="P4435"/>
          <cell r="Q4435"/>
          <cell r="R4435"/>
          <cell r="S4435"/>
          <cell r="T4435"/>
          <cell r="W4435"/>
          <cell r="X4435">
            <v>39203</v>
          </cell>
          <cell r="Y4435">
            <v>15.000000000000036</v>
          </cell>
          <cell r="Z4435">
            <v>4.5</v>
          </cell>
          <cell r="AC4435">
            <v>-4.9999999999999822</v>
          </cell>
        </row>
        <row r="4436">
          <cell r="A4436">
            <v>39221</v>
          </cell>
          <cell r="B4436">
            <v>91500</v>
          </cell>
          <cell r="C4436"/>
          <cell r="D4436"/>
          <cell r="E4436">
            <v>4.3</v>
          </cell>
          <cell r="F4436">
            <v>4.45</v>
          </cell>
          <cell r="G4436">
            <v>4.41</v>
          </cell>
          <cell r="H4436">
            <v>403515</v>
          </cell>
          <cell r="I4436">
            <v>91500</v>
          </cell>
          <cell r="J4436"/>
          <cell r="K4436"/>
          <cell r="L4436"/>
          <cell r="M4436"/>
          <cell r="N4436">
            <v>4.3</v>
          </cell>
          <cell r="O4436">
            <v>39220</v>
          </cell>
          <cell r="P4436"/>
          <cell r="Q4436"/>
          <cell r="R4436"/>
          <cell r="S4436"/>
          <cell r="T4436"/>
          <cell r="W4436"/>
          <cell r="X4436" t="str">
            <v>Sin movimiento</v>
          </cell>
          <cell r="Y4436">
            <v>15.000000000000036</v>
          </cell>
          <cell r="Z4436">
            <v>4.5</v>
          </cell>
          <cell r="AC4436">
            <v>-4.9999999999999822</v>
          </cell>
        </row>
        <row r="4437">
          <cell r="A4437">
            <v>39222</v>
          </cell>
          <cell r="B4437">
            <v>91500</v>
          </cell>
          <cell r="C4437"/>
          <cell r="D4437"/>
          <cell r="E4437">
            <v>4.3</v>
          </cell>
          <cell r="F4437">
            <v>4.45</v>
          </cell>
          <cell r="G4437">
            <v>4.41</v>
          </cell>
          <cell r="H4437">
            <v>403515</v>
          </cell>
          <cell r="I4437">
            <v>91500</v>
          </cell>
          <cell r="J4437"/>
          <cell r="K4437"/>
          <cell r="L4437"/>
          <cell r="M4437"/>
          <cell r="N4437">
            <v>4.3</v>
          </cell>
          <cell r="O4437">
            <v>39221</v>
          </cell>
          <cell r="P4437"/>
          <cell r="Q4437"/>
          <cell r="R4437"/>
          <cell r="S4437"/>
          <cell r="T4437"/>
          <cell r="W4437"/>
          <cell r="X4437" t="str">
            <v>Sin movimiento</v>
          </cell>
          <cell r="Y4437">
            <v>15.000000000000036</v>
          </cell>
          <cell r="Z4437">
            <v>4.5</v>
          </cell>
          <cell r="AC4437">
            <v>-4.9999999999999822</v>
          </cell>
        </row>
        <row r="4438">
          <cell r="A4438">
            <v>39223</v>
          </cell>
          <cell r="B4438">
            <v>20500</v>
          </cell>
          <cell r="C4438"/>
          <cell r="D4438"/>
          <cell r="E4438">
            <v>4.32</v>
          </cell>
          <cell r="F4438">
            <v>4.4000000000000004</v>
          </cell>
          <cell r="G4438">
            <v>4.34</v>
          </cell>
          <cell r="H4438">
            <v>88970</v>
          </cell>
          <cell r="I4438">
            <v>20500</v>
          </cell>
          <cell r="J4438"/>
          <cell r="K4438"/>
          <cell r="L4438"/>
          <cell r="M4438"/>
          <cell r="N4438">
            <v>4.4000000000000004</v>
          </cell>
          <cell r="O4438">
            <v>39222</v>
          </cell>
          <cell r="P4438"/>
          <cell r="Q4438"/>
          <cell r="R4438"/>
          <cell r="S4438"/>
          <cell r="T4438"/>
          <cell r="W4438"/>
          <cell r="X4438">
            <v>39203</v>
          </cell>
          <cell r="Y4438">
            <v>8.0000000000000071</v>
          </cell>
          <cell r="Z4438">
            <v>4.5</v>
          </cell>
          <cell r="AC4438">
            <v>-9.9999999999999645</v>
          </cell>
        </row>
        <row r="4439">
          <cell r="A4439">
            <v>39224</v>
          </cell>
          <cell r="B4439">
            <v>91500</v>
          </cell>
          <cell r="C4439"/>
          <cell r="D4439"/>
          <cell r="E4439">
            <v>4.3</v>
          </cell>
          <cell r="F4439">
            <v>4.5</v>
          </cell>
          <cell r="G4439">
            <v>4.37</v>
          </cell>
          <cell r="H4439">
            <v>399855</v>
          </cell>
          <cell r="I4439">
            <v>91500</v>
          </cell>
          <cell r="J4439"/>
          <cell r="K4439"/>
          <cell r="L4439"/>
          <cell r="M4439"/>
          <cell r="N4439">
            <v>4.5</v>
          </cell>
          <cell r="O4439">
            <v>39223</v>
          </cell>
          <cell r="P4439"/>
          <cell r="Q4439"/>
          <cell r="R4439"/>
          <cell r="S4439"/>
          <cell r="T4439"/>
          <cell r="W4439"/>
          <cell r="X4439">
            <v>39203</v>
          </cell>
          <cell r="Y4439">
            <v>20.000000000000018</v>
          </cell>
          <cell r="Z4439">
            <v>4.5</v>
          </cell>
          <cell r="AC4439">
            <v>0</v>
          </cell>
        </row>
        <row r="4440">
          <cell r="A4440">
            <v>39225</v>
          </cell>
          <cell r="B4440">
            <v>164000</v>
          </cell>
          <cell r="C4440"/>
          <cell r="D4440"/>
          <cell r="E4440">
            <v>4.4000000000000004</v>
          </cell>
          <cell r="F4440">
            <v>4.5</v>
          </cell>
          <cell r="G4440">
            <v>4.45</v>
          </cell>
          <cell r="H4440">
            <v>729800</v>
          </cell>
          <cell r="I4440">
            <v>164000</v>
          </cell>
          <cell r="J4440"/>
          <cell r="K4440"/>
          <cell r="L4440"/>
          <cell r="M4440"/>
          <cell r="N4440">
            <v>4.45</v>
          </cell>
          <cell r="O4440">
            <v>39224</v>
          </cell>
          <cell r="P4440"/>
          <cell r="Q4440"/>
          <cell r="R4440"/>
          <cell r="S4440"/>
          <cell r="T4440"/>
          <cell r="W4440"/>
          <cell r="X4440">
            <v>39203</v>
          </cell>
          <cell r="Y4440">
            <v>9.9999999999999645</v>
          </cell>
          <cell r="Z4440">
            <v>4.5</v>
          </cell>
          <cell r="AC4440">
            <v>0</v>
          </cell>
        </row>
        <row r="4441">
          <cell r="A4441">
            <v>39226</v>
          </cell>
          <cell r="B4441">
            <v>132000</v>
          </cell>
          <cell r="C4441"/>
          <cell r="D4441"/>
          <cell r="E4441">
            <v>4.34</v>
          </cell>
          <cell r="F4441">
            <v>4.5</v>
          </cell>
          <cell r="G4441">
            <v>4.4800000000000004</v>
          </cell>
          <cell r="H4441">
            <v>591360</v>
          </cell>
          <cell r="I4441">
            <v>132000</v>
          </cell>
          <cell r="J4441"/>
          <cell r="K4441"/>
          <cell r="L4441"/>
          <cell r="M4441"/>
          <cell r="N4441">
            <v>4.4000000000000004</v>
          </cell>
          <cell r="O4441">
            <v>39225</v>
          </cell>
          <cell r="P4441"/>
          <cell r="Q4441"/>
          <cell r="R4441"/>
          <cell r="S4441"/>
          <cell r="T4441"/>
          <cell r="W4441"/>
          <cell r="X4441">
            <v>39203</v>
          </cell>
          <cell r="Y4441">
            <v>16.000000000000014</v>
          </cell>
          <cell r="Z4441">
            <v>4.5</v>
          </cell>
          <cell r="AC4441">
            <v>0</v>
          </cell>
        </row>
        <row r="4442">
          <cell r="A4442">
            <v>39227</v>
          </cell>
          <cell r="B4442">
            <v>67000</v>
          </cell>
          <cell r="C4442"/>
          <cell r="D4442"/>
          <cell r="E4442">
            <v>4.3499999999999996</v>
          </cell>
          <cell r="F4442">
            <v>4.5</v>
          </cell>
          <cell r="G4442">
            <v>4.45</v>
          </cell>
          <cell r="H4442">
            <v>298150</v>
          </cell>
          <cell r="I4442">
            <v>67000</v>
          </cell>
          <cell r="J4442"/>
          <cell r="K4442"/>
          <cell r="L4442"/>
          <cell r="M4442"/>
          <cell r="N4442">
            <v>4.4000000000000004</v>
          </cell>
          <cell r="O4442">
            <v>39226</v>
          </cell>
          <cell r="P4442"/>
          <cell r="Q4442"/>
          <cell r="R4442"/>
          <cell r="S4442"/>
          <cell r="T4442"/>
          <cell r="W4442"/>
          <cell r="X4442">
            <v>39203</v>
          </cell>
          <cell r="Y4442">
            <v>15.000000000000036</v>
          </cell>
          <cell r="Z4442">
            <v>4.5</v>
          </cell>
          <cell r="AC4442">
            <v>0</v>
          </cell>
        </row>
        <row r="4443">
          <cell r="A4443">
            <v>39228</v>
          </cell>
          <cell r="B4443">
            <v>67000</v>
          </cell>
          <cell r="C4443"/>
          <cell r="D4443"/>
          <cell r="E4443">
            <v>4.3499999999999996</v>
          </cell>
          <cell r="F4443">
            <v>4.5</v>
          </cell>
          <cell r="G4443">
            <v>4.45</v>
          </cell>
          <cell r="H4443">
            <v>298150</v>
          </cell>
          <cell r="I4443">
            <v>67000</v>
          </cell>
          <cell r="J4443"/>
          <cell r="K4443"/>
          <cell r="L4443"/>
          <cell r="M4443"/>
          <cell r="N4443">
            <v>4.4000000000000004</v>
          </cell>
          <cell r="O4443">
            <v>39227</v>
          </cell>
          <cell r="P4443"/>
          <cell r="Q4443"/>
          <cell r="R4443"/>
          <cell r="S4443"/>
          <cell r="T4443"/>
          <cell r="W4443"/>
          <cell r="X4443" t="str">
            <v>Sin movimiento</v>
          </cell>
          <cell r="Y4443">
            <v>15.000000000000036</v>
          </cell>
          <cell r="Z4443">
            <v>4.5</v>
          </cell>
          <cell r="AC4443">
            <v>0</v>
          </cell>
        </row>
        <row r="4444">
          <cell r="A4444">
            <v>39229</v>
          </cell>
          <cell r="B4444">
            <v>67000</v>
          </cell>
          <cell r="C4444"/>
          <cell r="D4444"/>
          <cell r="E4444">
            <v>4.3499999999999996</v>
          </cell>
          <cell r="F4444">
            <v>4.5</v>
          </cell>
          <cell r="G4444">
            <v>4.45</v>
          </cell>
          <cell r="H4444">
            <v>298150</v>
          </cell>
          <cell r="I4444">
            <v>67000</v>
          </cell>
          <cell r="J4444"/>
          <cell r="K4444"/>
          <cell r="L4444"/>
          <cell r="M4444"/>
          <cell r="N4444">
            <v>4.4000000000000004</v>
          </cell>
          <cell r="O4444">
            <v>39228</v>
          </cell>
          <cell r="P4444"/>
          <cell r="Q4444"/>
          <cell r="R4444"/>
          <cell r="S4444"/>
          <cell r="T4444"/>
          <cell r="W4444"/>
          <cell r="X4444" t="str">
            <v>Sin movimiento</v>
          </cell>
          <cell r="Y4444">
            <v>15.000000000000036</v>
          </cell>
          <cell r="Z4444">
            <v>4.5</v>
          </cell>
          <cell r="AC4444">
            <v>0</v>
          </cell>
        </row>
        <row r="4445">
          <cell r="A4445">
            <v>39230</v>
          </cell>
          <cell r="B4445">
            <v>65400</v>
          </cell>
          <cell r="C4445"/>
          <cell r="D4445"/>
          <cell r="E4445">
            <v>4.45</v>
          </cell>
          <cell r="F4445">
            <v>4.55</v>
          </cell>
          <cell r="G4445">
            <v>4.49</v>
          </cell>
          <cell r="H4445">
            <v>293646</v>
          </cell>
          <cell r="I4445">
            <v>65400</v>
          </cell>
          <cell r="J4445"/>
          <cell r="K4445"/>
          <cell r="L4445"/>
          <cell r="M4445"/>
          <cell r="N4445">
            <v>4.55</v>
          </cell>
          <cell r="O4445">
            <v>39229</v>
          </cell>
          <cell r="P4445"/>
          <cell r="Q4445"/>
          <cell r="R4445"/>
          <cell r="S4445"/>
          <cell r="T4445"/>
          <cell r="W4445"/>
          <cell r="X4445">
            <v>39203</v>
          </cell>
          <cell r="Y4445">
            <v>9.9999999999999645</v>
          </cell>
          <cell r="Z4445">
            <v>4.5</v>
          </cell>
          <cell r="AC4445">
            <v>4.9999999999999822</v>
          </cell>
        </row>
        <row r="4446">
          <cell r="A4446">
            <v>39231</v>
          </cell>
          <cell r="B4446">
            <v>181050</v>
          </cell>
          <cell r="C4446"/>
          <cell r="D4446"/>
          <cell r="E4446">
            <v>4.5</v>
          </cell>
          <cell r="F4446">
            <v>4.8499999999999996</v>
          </cell>
          <cell r="G4446">
            <v>4.6100000000000003</v>
          </cell>
          <cell r="H4446">
            <v>834640.5</v>
          </cell>
          <cell r="I4446">
            <v>181050</v>
          </cell>
          <cell r="J4446"/>
          <cell r="K4446"/>
          <cell r="L4446"/>
          <cell r="M4446"/>
          <cell r="N4446">
            <v>4.75</v>
          </cell>
          <cell r="O4446">
            <v>39230</v>
          </cell>
          <cell r="P4446"/>
          <cell r="Q4446"/>
          <cell r="R4446"/>
          <cell r="S4446"/>
          <cell r="T4446"/>
          <cell r="W4446"/>
          <cell r="X4446">
            <v>39203</v>
          </cell>
          <cell r="Y4446">
            <v>34.999999999999964</v>
          </cell>
          <cell r="Z4446">
            <v>4.5</v>
          </cell>
          <cell r="AC4446">
            <v>34.999999999999964</v>
          </cell>
        </row>
        <row r="4447">
          <cell r="A4447">
            <v>39232</v>
          </cell>
          <cell r="B4447">
            <v>247800</v>
          </cell>
          <cell r="C4447"/>
          <cell r="D4447"/>
          <cell r="E4447">
            <v>4.5</v>
          </cell>
          <cell r="F4447">
            <v>4.55</v>
          </cell>
          <cell r="G4447">
            <v>4.51</v>
          </cell>
          <cell r="H4447">
            <v>1117578</v>
          </cell>
          <cell r="I4447">
            <v>247800</v>
          </cell>
          <cell r="J4447"/>
          <cell r="K4447"/>
          <cell r="L4447"/>
          <cell r="M4447"/>
          <cell r="N4447">
            <v>4.5</v>
          </cell>
          <cell r="O4447">
            <v>39231</v>
          </cell>
          <cell r="P4447"/>
          <cell r="Q4447"/>
          <cell r="R4447"/>
          <cell r="S4447"/>
          <cell r="T4447"/>
          <cell r="W4447"/>
          <cell r="X4447">
            <v>39203</v>
          </cell>
          <cell r="Y4447">
            <v>4.9999999999999822</v>
          </cell>
          <cell r="Z4447">
            <v>4.5</v>
          </cell>
          <cell r="AC4447">
            <v>4.9999999999999822</v>
          </cell>
        </row>
        <row r="4448">
          <cell r="A4448">
            <v>39233</v>
          </cell>
          <cell r="B4448">
            <v>191100</v>
          </cell>
          <cell r="C4448"/>
          <cell r="D4448"/>
          <cell r="E4448">
            <v>4.5</v>
          </cell>
          <cell r="F4448">
            <v>4.55</v>
          </cell>
          <cell r="G4448">
            <v>4.51</v>
          </cell>
          <cell r="H4448">
            <v>861861</v>
          </cell>
          <cell r="I4448">
            <v>191100</v>
          </cell>
          <cell r="J4448"/>
          <cell r="K4448"/>
          <cell r="L4448"/>
          <cell r="M4448"/>
          <cell r="N4448">
            <v>4.5</v>
          </cell>
          <cell r="O4448">
            <v>39232</v>
          </cell>
          <cell r="P4448"/>
          <cell r="Q4448"/>
          <cell r="R4448"/>
          <cell r="S4448"/>
          <cell r="T4448"/>
          <cell r="W4448"/>
          <cell r="X4448">
            <v>39203</v>
          </cell>
          <cell r="Y4448">
            <v>4.9999999999999822</v>
          </cell>
          <cell r="Z4448">
            <v>4.5</v>
          </cell>
          <cell r="AC4448">
            <v>4.9999999999999822</v>
          </cell>
        </row>
        <row r="4449">
          <cell r="A4449">
            <v>39234</v>
          </cell>
          <cell r="B4449">
            <v>80500</v>
          </cell>
          <cell r="C4449"/>
          <cell r="D4449"/>
          <cell r="E4449">
            <v>4.5</v>
          </cell>
          <cell r="F4449">
            <v>4.5</v>
          </cell>
          <cell r="G4449">
            <v>4.5</v>
          </cell>
          <cell r="H4449">
            <v>362250</v>
          </cell>
          <cell r="I4449">
            <v>80500</v>
          </cell>
          <cell r="J4449"/>
          <cell r="K4449"/>
          <cell r="L4449"/>
          <cell r="M4449"/>
          <cell r="N4449">
            <v>4.5</v>
          </cell>
          <cell r="O4449">
            <v>39233</v>
          </cell>
          <cell r="P4449"/>
          <cell r="Q4449"/>
          <cell r="R4449"/>
          <cell r="S4449"/>
          <cell r="T4449"/>
          <cell r="W4449"/>
          <cell r="X4449">
            <v>39234</v>
          </cell>
          <cell r="Y4449">
            <v>0</v>
          </cell>
          <cell r="Z4449">
            <v>4.5</v>
          </cell>
          <cell r="AC4449">
            <v>0</v>
          </cell>
        </row>
        <row r="4450">
          <cell r="A4450">
            <v>39235</v>
          </cell>
          <cell r="B4450">
            <v>80500</v>
          </cell>
          <cell r="C4450"/>
          <cell r="D4450"/>
          <cell r="E4450">
            <v>4.5</v>
          </cell>
          <cell r="F4450">
            <v>4.5</v>
          </cell>
          <cell r="G4450">
            <v>4.5</v>
          </cell>
          <cell r="H4450">
            <v>362250</v>
          </cell>
          <cell r="I4450">
            <v>80500</v>
          </cell>
          <cell r="J4450"/>
          <cell r="K4450"/>
          <cell r="L4450"/>
          <cell r="M4450"/>
          <cell r="N4450">
            <v>4.5</v>
          </cell>
          <cell r="O4450">
            <v>39234</v>
          </cell>
          <cell r="P4450"/>
          <cell r="Q4450"/>
          <cell r="R4450"/>
          <cell r="S4450"/>
          <cell r="T4450"/>
          <cell r="W4450"/>
          <cell r="X4450" t="str">
            <v>Sin movimiento</v>
          </cell>
          <cell r="Y4450">
            <v>0</v>
          </cell>
          <cell r="Z4450">
            <v>4.5</v>
          </cell>
          <cell r="AC4450">
            <v>0</v>
          </cell>
        </row>
        <row r="4451">
          <cell r="A4451">
            <v>39236</v>
          </cell>
          <cell r="B4451">
            <v>80500</v>
          </cell>
          <cell r="C4451"/>
          <cell r="D4451"/>
          <cell r="E4451">
            <v>4.5</v>
          </cell>
          <cell r="F4451">
            <v>4.5</v>
          </cell>
          <cell r="G4451">
            <v>4.5</v>
          </cell>
          <cell r="H4451">
            <v>362250</v>
          </cell>
          <cell r="I4451">
            <v>80500</v>
          </cell>
          <cell r="J4451"/>
          <cell r="K4451"/>
          <cell r="L4451"/>
          <cell r="M4451"/>
          <cell r="N4451">
            <v>4.5</v>
          </cell>
          <cell r="O4451">
            <v>39235</v>
          </cell>
          <cell r="P4451"/>
          <cell r="Q4451"/>
          <cell r="R4451"/>
          <cell r="S4451"/>
          <cell r="T4451"/>
          <cell r="W4451"/>
          <cell r="X4451" t="str">
            <v>Sin movimiento</v>
          </cell>
          <cell r="Y4451">
            <v>0</v>
          </cell>
          <cell r="Z4451">
            <v>4.5</v>
          </cell>
          <cell r="AC4451">
            <v>0</v>
          </cell>
        </row>
        <row r="4452">
          <cell r="A4452">
            <v>39237</v>
          </cell>
          <cell r="B4452">
            <v>153000</v>
          </cell>
          <cell r="C4452"/>
          <cell r="D4452"/>
          <cell r="E4452">
            <v>4.4000000000000004</v>
          </cell>
          <cell r="F4452">
            <v>4.5</v>
          </cell>
          <cell r="G4452">
            <v>4.45</v>
          </cell>
          <cell r="H4452">
            <v>680850</v>
          </cell>
          <cell r="I4452">
            <v>153000</v>
          </cell>
          <cell r="J4452"/>
          <cell r="K4452"/>
          <cell r="L4452"/>
          <cell r="M4452"/>
          <cell r="N4452">
            <v>4.4000000000000004</v>
          </cell>
          <cell r="O4452">
            <v>39236</v>
          </cell>
          <cell r="P4452"/>
          <cell r="Q4452"/>
          <cell r="R4452"/>
          <cell r="S4452"/>
          <cell r="T4452"/>
          <cell r="W4452"/>
          <cell r="X4452">
            <v>39234</v>
          </cell>
          <cell r="Y4452">
            <v>9.9999999999999645</v>
          </cell>
          <cell r="Z4452">
            <v>4.5</v>
          </cell>
          <cell r="AC4452">
            <v>0</v>
          </cell>
        </row>
        <row r="4453">
          <cell r="A4453">
            <v>39238</v>
          </cell>
          <cell r="B4453">
            <v>70000</v>
          </cell>
          <cell r="C4453"/>
          <cell r="D4453"/>
          <cell r="E4453">
            <v>4.45</v>
          </cell>
          <cell r="F4453">
            <v>4.5</v>
          </cell>
          <cell r="G4453">
            <v>4.5</v>
          </cell>
          <cell r="H4453">
            <v>315000</v>
          </cell>
          <cell r="I4453">
            <v>70000</v>
          </cell>
          <cell r="J4453"/>
          <cell r="K4453"/>
          <cell r="L4453"/>
          <cell r="M4453"/>
          <cell r="N4453">
            <v>4.5</v>
          </cell>
          <cell r="O4453">
            <v>39237</v>
          </cell>
          <cell r="P4453"/>
          <cell r="Q4453"/>
          <cell r="R4453"/>
          <cell r="S4453"/>
          <cell r="T4453"/>
          <cell r="W4453"/>
          <cell r="X4453">
            <v>39234</v>
          </cell>
          <cell r="Y4453">
            <v>4.9999999999999822</v>
          </cell>
          <cell r="Z4453">
            <v>4.5</v>
          </cell>
          <cell r="AC4453">
            <v>0</v>
          </cell>
        </row>
        <row r="4454">
          <cell r="A4454">
            <v>39239</v>
          </cell>
          <cell r="B4454">
            <v>107000</v>
          </cell>
          <cell r="C4454"/>
          <cell r="D4454"/>
          <cell r="E4454">
            <v>4.5</v>
          </cell>
          <cell r="F4454">
            <v>4.5</v>
          </cell>
          <cell r="G4454">
            <v>4.5</v>
          </cell>
          <cell r="H4454">
            <v>481500</v>
          </cell>
          <cell r="I4454">
            <v>107000</v>
          </cell>
          <cell r="J4454"/>
          <cell r="K4454"/>
          <cell r="L4454"/>
          <cell r="M4454"/>
          <cell r="N4454">
            <v>4.5</v>
          </cell>
          <cell r="O4454">
            <v>39238</v>
          </cell>
          <cell r="P4454"/>
          <cell r="Q4454"/>
          <cell r="R4454"/>
          <cell r="S4454"/>
          <cell r="T4454"/>
          <cell r="W4454"/>
          <cell r="X4454">
            <v>39234</v>
          </cell>
          <cell r="Y4454">
            <v>0</v>
          </cell>
          <cell r="Z4454">
            <v>4.5</v>
          </cell>
          <cell r="AC4454">
            <v>0</v>
          </cell>
        </row>
        <row r="4455">
          <cell r="A4455">
            <v>39240</v>
          </cell>
          <cell r="B4455">
            <v>178000</v>
          </cell>
          <cell r="C4455"/>
          <cell r="D4455"/>
          <cell r="E4455">
            <v>4.43</v>
          </cell>
          <cell r="F4455">
            <v>4.5</v>
          </cell>
          <cell r="G4455">
            <v>4.47</v>
          </cell>
          <cell r="H4455">
            <v>795660</v>
          </cell>
          <cell r="I4455">
            <v>178000</v>
          </cell>
          <cell r="J4455"/>
          <cell r="K4455"/>
          <cell r="L4455"/>
          <cell r="M4455"/>
          <cell r="N4455">
            <v>4.5</v>
          </cell>
          <cell r="O4455">
            <v>39239</v>
          </cell>
          <cell r="P4455"/>
          <cell r="Q4455"/>
          <cell r="R4455"/>
          <cell r="S4455"/>
          <cell r="T4455"/>
          <cell r="W4455"/>
          <cell r="X4455">
            <v>39234</v>
          </cell>
          <cell r="Y4455">
            <v>7.0000000000000284</v>
          </cell>
          <cell r="Z4455">
            <v>4.5</v>
          </cell>
          <cell r="AC4455">
            <v>0</v>
          </cell>
        </row>
        <row r="4456">
          <cell r="A4456">
            <v>39241</v>
          </cell>
          <cell r="B4456">
            <v>191100</v>
          </cell>
          <cell r="C4456"/>
          <cell r="D4456"/>
          <cell r="E4456">
            <v>4.5</v>
          </cell>
          <cell r="F4456">
            <v>4.55</v>
          </cell>
          <cell r="G4456">
            <v>4.5</v>
          </cell>
          <cell r="H4456">
            <v>859950</v>
          </cell>
          <cell r="I4456">
            <v>191100</v>
          </cell>
          <cell r="J4456"/>
          <cell r="K4456"/>
          <cell r="L4456"/>
          <cell r="M4456"/>
          <cell r="N4456">
            <v>4.5</v>
          </cell>
          <cell r="O4456">
            <v>39240</v>
          </cell>
          <cell r="P4456"/>
          <cell r="Q4456"/>
          <cell r="R4456"/>
          <cell r="S4456"/>
          <cell r="T4456"/>
          <cell r="W4456"/>
          <cell r="X4456">
            <v>39234</v>
          </cell>
          <cell r="Y4456">
            <v>4.9999999999999822</v>
          </cell>
          <cell r="Z4456">
            <v>4.5</v>
          </cell>
          <cell r="AC4456">
            <v>4.9999999999999822</v>
          </cell>
        </row>
        <row r="4457">
          <cell r="A4457">
            <v>39242</v>
          </cell>
          <cell r="B4457">
            <v>191100</v>
          </cell>
          <cell r="C4457"/>
          <cell r="D4457"/>
          <cell r="E4457">
            <v>4.5</v>
          </cell>
          <cell r="F4457">
            <v>4.55</v>
          </cell>
          <cell r="G4457">
            <v>4.5</v>
          </cell>
          <cell r="H4457">
            <v>859950</v>
          </cell>
          <cell r="I4457">
            <v>191100</v>
          </cell>
          <cell r="J4457"/>
          <cell r="K4457"/>
          <cell r="L4457"/>
          <cell r="M4457"/>
          <cell r="N4457">
            <v>4.5</v>
          </cell>
          <cell r="O4457">
            <v>39241</v>
          </cell>
          <cell r="P4457"/>
          <cell r="Q4457"/>
          <cell r="R4457"/>
          <cell r="S4457"/>
          <cell r="T4457"/>
          <cell r="W4457"/>
          <cell r="X4457" t="str">
            <v>Sin movimiento</v>
          </cell>
          <cell r="Y4457">
            <v>4.9999999999999822</v>
          </cell>
          <cell r="Z4457">
            <v>4.5</v>
          </cell>
          <cell r="AC4457">
            <v>4.9999999999999822</v>
          </cell>
        </row>
        <row r="4458">
          <cell r="A4458">
            <v>39243</v>
          </cell>
          <cell r="B4458">
            <v>191100</v>
          </cell>
          <cell r="C4458"/>
          <cell r="D4458"/>
          <cell r="E4458">
            <v>4.5</v>
          </cell>
          <cell r="F4458">
            <v>4.55</v>
          </cell>
          <cell r="G4458">
            <v>4.5</v>
          </cell>
          <cell r="H4458">
            <v>859950</v>
          </cell>
          <cell r="I4458">
            <v>191100</v>
          </cell>
          <cell r="J4458"/>
          <cell r="K4458"/>
          <cell r="L4458"/>
          <cell r="M4458"/>
          <cell r="N4458">
            <v>4.5</v>
          </cell>
          <cell r="O4458">
            <v>39242</v>
          </cell>
          <cell r="P4458"/>
          <cell r="Q4458"/>
          <cell r="R4458"/>
          <cell r="S4458"/>
          <cell r="T4458"/>
          <cell r="W4458"/>
          <cell r="X4458" t="str">
            <v>Sin movimiento</v>
          </cell>
          <cell r="Y4458">
            <v>4.9999999999999822</v>
          </cell>
          <cell r="Z4458">
            <v>4.5</v>
          </cell>
          <cell r="AC4458">
            <v>4.9999999999999822</v>
          </cell>
        </row>
        <row r="4459">
          <cell r="A4459">
            <v>39244</v>
          </cell>
          <cell r="B4459">
            <v>130100</v>
          </cell>
          <cell r="C4459"/>
          <cell r="D4459"/>
          <cell r="E4459">
            <v>4.5</v>
          </cell>
          <cell r="F4459">
            <v>4.5</v>
          </cell>
          <cell r="G4459">
            <v>4.5</v>
          </cell>
          <cell r="H4459">
            <v>585450</v>
          </cell>
          <cell r="I4459">
            <v>130100</v>
          </cell>
          <cell r="J4459"/>
          <cell r="K4459"/>
          <cell r="L4459"/>
          <cell r="M4459"/>
          <cell r="N4459">
            <v>4.5</v>
          </cell>
          <cell r="O4459">
            <v>39243</v>
          </cell>
          <cell r="P4459"/>
          <cell r="Q4459"/>
          <cell r="R4459"/>
          <cell r="S4459"/>
          <cell r="T4459"/>
          <cell r="W4459"/>
          <cell r="X4459">
            <v>39234</v>
          </cell>
          <cell r="Y4459">
            <v>0</v>
          </cell>
          <cell r="Z4459">
            <v>4.5</v>
          </cell>
          <cell r="AC4459">
            <v>0</v>
          </cell>
        </row>
        <row r="4460">
          <cell r="A4460">
            <v>39245</v>
          </cell>
          <cell r="B4460">
            <v>61300</v>
          </cell>
          <cell r="C4460"/>
          <cell r="D4460"/>
          <cell r="E4460">
            <v>4.5</v>
          </cell>
          <cell r="F4460">
            <v>4.5</v>
          </cell>
          <cell r="G4460">
            <v>4.5</v>
          </cell>
          <cell r="H4460">
            <v>275850</v>
          </cell>
          <cell r="I4460">
            <v>61300</v>
          </cell>
          <cell r="J4460"/>
          <cell r="K4460"/>
          <cell r="L4460"/>
          <cell r="M4460"/>
          <cell r="N4460">
            <v>4.5</v>
          </cell>
          <cell r="O4460">
            <v>39244</v>
          </cell>
          <cell r="P4460"/>
          <cell r="Q4460"/>
          <cell r="R4460"/>
          <cell r="S4460"/>
          <cell r="T4460"/>
          <cell r="W4460"/>
          <cell r="X4460">
            <v>39234</v>
          </cell>
          <cell r="Y4460">
            <v>0</v>
          </cell>
          <cell r="Z4460">
            <v>4.5</v>
          </cell>
          <cell r="AC4460">
            <v>0</v>
          </cell>
        </row>
        <row r="4461">
          <cell r="A4461">
            <v>39246</v>
          </cell>
          <cell r="B4461">
            <v>133100</v>
          </cell>
          <cell r="C4461"/>
          <cell r="D4461"/>
          <cell r="E4461">
            <v>4.5</v>
          </cell>
          <cell r="F4461">
            <v>4.55</v>
          </cell>
          <cell r="G4461">
            <v>4.51</v>
          </cell>
          <cell r="H4461">
            <v>600281</v>
          </cell>
          <cell r="I4461">
            <v>133100</v>
          </cell>
          <cell r="J4461"/>
          <cell r="K4461"/>
          <cell r="L4461"/>
          <cell r="M4461"/>
          <cell r="N4461">
            <v>4.55</v>
          </cell>
          <cell r="O4461">
            <v>39245</v>
          </cell>
          <cell r="P4461"/>
          <cell r="Q4461"/>
          <cell r="R4461"/>
          <cell r="S4461"/>
          <cell r="T4461"/>
          <cell r="W4461"/>
          <cell r="X4461">
            <v>39234</v>
          </cell>
          <cell r="Y4461">
            <v>4.9999999999999822</v>
          </cell>
          <cell r="Z4461">
            <v>4.5</v>
          </cell>
          <cell r="AC4461">
            <v>4.9999999999999822</v>
          </cell>
        </row>
        <row r="4462">
          <cell r="A4462">
            <v>39247</v>
          </cell>
          <cell r="B4462">
            <v>198800</v>
          </cell>
          <cell r="C4462"/>
          <cell r="D4462"/>
          <cell r="E4462">
            <v>4.5</v>
          </cell>
          <cell r="F4462">
            <v>4.5</v>
          </cell>
          <cell r="G4462">
            <v>4.5</v>
          </cell>
          <cell r="H4462">
            <v>894600</v>
          </cell>
          <cell r="I4462">
            <v>198800</v>
          </cell>
          <cell r="J4462"/>
          <cell r="K4462"/>
          <cell r="L4462"/>
          <cell r="M4462"/>
          <cell r="N4462">
            <v>4.5</v>
          </cell>
          <cell r="O4462">
            <v>39246</v>
          </cell>
          <cell r="P4462"/>
          <cell r="Q4462"/>
          <cell r="R4462"/>
          <cell r="S4462"/>
          <cell r="T4462"/>
          <cell r="W4462"/>
          <cell r="X4462">
            <v>39234</v>
          </cell>
          <cell r="Y4462">
            <v>0</v>
          </cell>
          <cell r="Z4462">
            <v>4.5</v>
          </cell>
          <cell r="AC4462">
            <v>0</v>
          </cell>
        </row>
        <row r="4463">
          <cell r="A4463">
            <v>39248</v>
          </cell>
          <cell r="B4463">
            <v>520400</v>
          </cell>
          <cell r="C4463"/>
          <cell r="D4463"/>
          <cell r="E4463">
            <v>4.5</v>
          </cell>
          <cell r="F4463">
            <v>4.5999999999999996</v>
          </cell>
          <cell r="G4463">
            <v>4.57</v>
          </cell>
          <cell r="H4463">
            <v>2378228</v>
          </cell>
          <cell r="I4463">
            <v>520400</v>
          </cell>
          <cell r="J4463"/>
          <cell r="K4463"/>
          <cell r="L4463"/>
          <cell r="M4463"/>
          <cell r="N4463">
            <v>4.5999999999999996</v>
          </cell>
          <cell r="O4463">
            <v>39247</v>
          </cell>
          <cell r="P4463"/>
          <cell r="Q4463"/>
          <cell r="R4463"/>
          <cell r="S4463"/>
          <cell r="T4463"/>
          <cell r="W4463"/>
          <cell r="X4463">
            <v>39234</v>
          </cell>
          <cell r="Y4463">
            <v>9.9999999999999645</v>
          </cell>
          <cell r="Z4463">
            <v>4.5</v>
          </cell>
          <cell r="AC4463">
            <v>9.9999999999999645</v>
          </cell>
        </row>
        <row r="4464">
          <cell r="A4464">
            <v>39249</v>
          </cell>
          <cell r="B4464">
            <v>520400</v>
          </cell>
          <cell r="C4464"/>
          <cell r="D4464"/>
          <cell r="E4464">
            <v>4.5</v>
          </cell>
          <cell r="F4464">
            <v>4.5999999999999996</v>
          </cell>
          <cell r="G4464">
            <v>4.57</v>
          </cell>
          <cell r="H4464">
            <v>2378228</v>
          </cell>
          <cell r="I4464">
            <v>520400</v>
          </cell>
          <cell r="J4464"/>
          <cell r="K4464"/>
          <cell r="L4464"/>
          <cell r="M4464"/>
          <cell r="N4464">
            <v>4.5999999999999996</v>
          </cell>
          <cell r="O4464">
            <v>39248</v>
          </cell>
          <cell r="P4464"/>
          <cell r="Q4464"/>
          <cell r="R4464"/>
          <cell r="S4464"/>
          <cell r="T4464"/>
          <cell r="W4464"/>
          <cell r="X4464" t="str">
            <v>Sin movimiento</v>
          </cell>
          <cell r="Y4464">
            <v>9.9999999999999645</v>
          </cell>
          <cell r="Z4464">
            <v>4.5</v>
          </cell>
          <cell r="AC4464">
            <v>9.9999999999999645</v>
          </cell>
        </row>
        <row r="4465">
          <cell r="A4465">
            <v>39250</v>
          </cell>
          <cell r="B4465">
            <v>520400</v>
          </cell>
          <cell r="C4465"/>
          <cell r="D4465"/>
          <cell r="E4465">
            <v>4.5</v>
          </cell>
          <cell r="F4465">
            <v>4.5999999999999996</v>
          </cell>
          <cell r="G4465">
            <v>4.57</v>
          </cell>
          <cell r="H4465">
            <v>2378228</v>
          </cell>
          <cell r="I4465">
            <v>520400</v>
          </cell>
          <cell r="J4465"/>
          <cell r="K4465"/>
          <cell r="L4465"/>
          <cell r="M4465"/>
          <cell r="N4465">
            <v>4.5999999999999996</v>
          </cell>
          <cell r="O4465">
            <v>39249</v>
          </cell>
          <cell r="P4465"/>
          <cell r="Q4465"/>
          <cell r="R4465"/>
          <cell r="S4465"/>
          <cell r="T4465"/>
          <cell r="W4465"/>
          <cell r="X4465" t="str">
            <v>Sin movimiento</v>
          </cell>
          <cell r="Y4465">
            <v>9.9999999999999645</v>
          </cell>
          <cell r="Z4465">
            <v>4.5</v>
          </cell>
          <cell r="AC4465">
            <v>9.9999999999999645</v>
          </cell>
        </row>
        <row r="4466">
          <cell r="A4466">
            <v>39251</v>
          </cell>
          <cell r="B4466">
            <v>347700</v>
          </cell>
          <cell r="C4466"/>
          <cell r="D4466"/>
          <cell r="E4466">
            <v>4.55</v>
          </cell>
          <cell r="F4466">
            <v>4.5999999999999996</v>
          </cell>
          <cell r="G4466">
            <v>4.5599999999999996</v>
          </cell>
          <cell r="H4466">
            <v>1585511.9999999998</v>
          </cell>
          <cell r="I4466">
            <v>347700</v>
          </cell>
          <cell r="J4466"/>
          <cell r="K4466"/>
          <cell r="L4466"/>
          <cell r="M4466"/>
          <cell r="N4466">
            <v>4.55</v>
          </cell>
          <cell r="O4466">
            <v>39250</v>
          </cell>
          <cell r="P4466"/>
          <cell r="Q4466"/>
          <cell r="R4466"/>
          <cell r="S4466"/>
          <cell r="T4466"/>
          <cell r="W4466"/>
          <cell r="X4466">
            <v>39234</v>
          </cell>
          <cell r="Y4466">
            <v>4.9999999999999822</v>
          </cell>
          <cell r="Z4466">
            <v>4.5</v>
          </cell>
          <cell r="AC4466">
            <v>9.9999999999999645</v>
          </cell>
        </row>
        <row r="4467">
          <cell r="A4467">
            <v>39252</v>
          </cell>
          <cell r="B4467">
            <v>438300</v>
          </cell>
          <cell r="C4467"/>
          <cell r="D4467"/>
          <cell r="E4467">
            <v>4.55</v>
          </cell>
          <cell r="F4467">
            <v>4.5999999999999996</v>
          </cell>
          <cell r="G4467">
            <v>4.5599999999999996</v>
          </cell>
          <cell r="H4467">
            <v>1998647.9999999998</v>
          </cell>
          <cell r="I4467">
            <v>438300</v>
          </cell>
          <cell r="J4467"/>
          <cell r="K4467"/>
          <cell r="L4467"/>
          <cell r="M4467"/>
          <cell r="N4467">
            <v>4.55</v>
          </cell>
          <cell r="O4467">
            <v>39251</v>
          </cell>
          <cell r="P4467"/>
          <cell r="Q4467"/>
          <cell r="R4467"/>
          <cell r="S4467"/>
          <cell r="T4467"/>
          <cell r="W4467"/>
          <cell r="X4467">
            <v>39234</v>
          </cell>
          <cell r="Y4467">
            <v>4.9999999999999822</v>
          </cell>
          <cell r="Z4467">
            <v>4.5</v>
          </cell>
          <cell r="AC4467">
            <v>9.9999999999999645</v>
          </cell>
        </row>
        <row r="4468">
          <cell r="A4468">
            <v>39253</v>
          </cell>
          <cell r="B4468">
            <v>264000</v>
          </cell>
          <cell r="C4468"/>
          <cell r="D4468"/>
          <cell r="E4468">
            <v>4.45</v>
          </cell>
          <cell r="F4468">
            <v>4.55</v>
          </cell>
          <cell r="G4468">
            <v>4.5199999999999996</v>
          </cell>
          <cell r="H4468">
            <v>1193280</v>
          </cell>
          <cell r="I4468">
            <v>264000</v>
          </cell>
          <cell r="J4468"/>
          <cell r="K4468"/>
          <cell r="L4468"/>
          <cell r="M4468"/>
          <cell r="N4468">
            <v>4.5</v>
          </cell>
          <cell r="O4468">
            <v>39252</v>
          </cell>
          <cell r="P4468"/>
          <cell r="Q4468"/>
          <cell r="R4468"/>
          <cell r="S4468"/>
          <cell r="T4468"/>
          <cell r="W4468"/>
          <cell r="X4468">
            <v>39234</v>
          </cell>
          <cell r="Y4468">
            <v>9.9999999999999645</v>
          </cell>
          <cell r="Z4468">
            <v>4.5</v>
          </cell>
          <cell r="AC4468">
            <v>4.9999999999999822</v>
          </cell>
        </row>
        <row r="4469">
          <cell r="A4469">
            <v>39254</v>
          </cell>
          <cell r="B4469">
            <v>247100</v>
          </cell>
          <cell r="C4469"/>
          <cell r="D4469"/>
          <cell r="E4469">
            <v>4.3499999999999996</v>
          </cell>
          <cell r="F4469">
            <v>4.55</v>
          </cell>
          <cell r="G4469">
            <v>4.4800000000000004</v>
          </cell>
          <cell r="H4469">
            <v>1107008</v>
          </cell>
          <cell r="I4469">
            <v>247100</v>
          </cell>
          <cell r="J4469"/>
          <cell r="K4469"/>
          <cell r="L4469"/>
          <cell r="M4469"/>
          <cell r="N4469">
            <v>4.5</v>
          </cell>
          <cell r="O4469">
            <v>39253</v>
          </cell>
          <cell r="P4469"/>
          <cell r="Q4469"/>
          <cell r="R4469"/>
          <cell r="S4469"/>
          <cell r="T4469"/>
          <cell r="W4469"/>
          <cell r="X4469">
            <v>39234</v>
          </cell>
          <cell r="Y4469">
            <v>20.000000000000018</v>
          </cell>
          <cell r="Z4469">
            <v>4.5</v>
          </cell>
          <cell r="AC4469">
            <v>4.9999999999999822</v>
          </cell>
        </row>
        <row r="4470">
          <cell r="A4470">
            <v>39255</v>
          </cell>
          <cell r="B4470">
            <v>201100</v>
          </cell>
          <cell r="C4470"/>
          <cell r="D4470"/>
          <cell r="E4470">
            <v>4.4000000000000004</v>
          </cell>
          <cell r="F4470">
            <v>4.55</v>
          </cell>
          <cell r="G4470">
            <v>4.49</v>
          </cell>
          <cell r="H4470">
            <v>902939</v>
          </cell>
          <cell r="I4470">
            <v>201100</v>
          </cell>
          <cell r="J4470"/>
          <cell r="K4470"/>
          <cell r="L4470"/>
          <cell r="M4470"/>
          <cell r="N4470">
            <v>4.55</v>
          </cell>
          <cell r="O4470">
            <v>39254</v>
          </cell>
          <cell r="P4470"/>
          <cell r="Q4470"/>
          <cell r="R4470"/>
          <cell r="S4470"/>
          <cell r="T4470"/>
          <cell r="W4470"/>
          <cell r="X4470">
            <v>39234</v>
          </cell>
          <cell r="Y4470">
            <v>14.999999999999947</v>
          </cell>
          <cell r="Z4470">
            <v>4.5</v>
          </cell>
          <cell r="AC4470">
            <v>4.9999999999999822</v>
          </cell>
        </row>
        <row r="4471">
          <cell r="A4471">
            <v>39256</v>
          </cell>
          <cell r="B4471">
            <v>201100</v>
          </cell>
          <cell r="C4471"/>
          <cell r="D4471"/>
          <cell r="E4471">
            <v>4.4000000000000004</v>
          </cell>
          <cell r="F4471">
            <v>4.55</v>
          </cell>
          <cell r="G4471">
            <v>4.49</v>
          </cell>
          <cell r="H4471">
            <v>902939</v>
          </cell>
          <cell r="I4471">
            <v>201100</v>
          </cell>
          <cell r="J4471"/>
          <cell r="K4471"/>
          <cell r="L4471"/>
          <cell r="M4471"/>
          <cell r="N4471">
            <v>4.55</v>
          </cell>
          <cell r="O4471">
            <v>39255</v>
          </cell>
          <cell r="P4471"/>
          <cell r="Q4471"/>
          <cell r="R4471"/>
          <cell r="S4471"/>
          <cell r="T4471"/>
          <cell r="W4471"/>
          <cell r="X4471" t="str">
            <v>Sin movimiento</v>
          </cell>
          <cell r="Y4471">
            <v>14.999999999999947</v>
          </cell>
          <cell r="Z4471">
            <v>4.5</v>
          </cell>
          <cell r="AC4471">
            <v>4.9999999999999822</v>
          </cell>
        </row>
        <row r="4472">
          <cell r="A4472">
            <v>39257</v>
          </cell>
          <cell r="B4472">
            <v>201100</v>
          </cell>
          <cell r="C4472"/>
          <cell r="D4472"/>
          <cell r="E4472">
            <v>4.4000000000000004</v>
          </cell>
          <cell r="F4472">
            <v>4.55</v>
          </cell>
          <cell r="G4472">
            <v>4.49</v>
          </cell>
          <cell r="H4472">
            <v>902939</v>
          </cell>
          <cell r="I4472">
            <v>201100</v>
          </cell>
          <cell r="J4472"/>
          <cell r="K4472"/>
          <cell r="L4472"/>
          <cell r="M4472"/>
          <cell r="N4472">
            <v>4.55</v>
          </cell>
          <cell r="O4472">
            <v>39256</v>
          </cell>
          <cell r="P4472"/>
          <cell r="Q4472"/>
          <cell r="R4472"/>
          <cell r="S4472"/>
          <cell r="T4472"/>
          <cell r="W4472"/>
          <cell r="X4472" t="str">
            <v>Sin movimiento</v>
          </cell>
          <cell r="Y4472">
            <v>14.999999999999947</v>
          </cell>
          <cell r="Z4472">
            <v>4.5</v>
          </cell>
          <cell r="AC4472">
            <v>4.9999999999999822</v>
          </cell>
        </row>
        <row r="4473">
          <cell r="A4473">
            <v>39258</v>
          </cell>
          <cell r="B4473">
            <v>173800</v>
          </cell>
          <cell r="C4473"/>
          <cell r="D4473"/>
          <cell r="E4473">
            <v>4.5</v>
          </cell>
          <cell r="F4473">
            <v>4.55</v>
          </cell>
          <cell r="G4473">
            <v>4.51</v>
          </cell>
          <cell r="H4473">
            <v>783838</v>
          </cell>
          <cell r="I4473">
            <v>173800</v>
          </cell>
          <cell r="J4473"/>
          <cell r="K4473"/>
          <cell r="L4473"/>
          <cell r="M4473"/>
          <cell r="N4473">
            <v>4.5</v>
          </cell>
          <cell r="O4473">
            <v>39257</v>
          </cell>
          <cell r="P4473"/>
          <cell r="Q4473"/>
          <cell r="R4473"/>
          <cell r="S4473"/>
          <cell r="T4473"/>
          <cell r="W4473"/>
          <cell r="X4473">
            <v>39234</v>
          </cell>
          <cell r="Y4473">
            <v>4.9999999999999822</v>
          </cell>
          <cell r="Z4473">
            <v>4.5</v>
          </cell>
          <cell r="AC4473">
            <v>4.9999999999999822</v>
          </cell>
        </row>
        <row r="4474">
          <cell r="A4474">
            <v>39259</v>
          </cell>
          <cell r="B4474">
            <v>127400</v>
          </cell>
          <cell r="C4474"/>
          <cell r="D4474"/>
          <cell r="E4474">
            <v>4.5</v>
          </cell>
          <cell r="F4474">
            <v>4.5999999999999996</v>
          </cell>
          <cell r="G4474">
            <v>4.5199999999999996</v>
          </cell>
          <cell r="H4474">
            <v>575848</v>
          </cell>
          <cell r="I4474">
            <v>127400</v>
          </cell>
          <cell r="J4474"/>
          <cell r="K4474"/>
          <cell r="L4474"/>
          <cell r="M4474"/>
          <cell r="N4474">
            <v>4.5</v>
          </cell>
          <cell r="O4474">
            <v>39258</v>
          </cell>
          <cell r="P4474"/>
          <cell r="Q4474"/>
          <cell r="R4474"/>
          <cell r="S4474"/>
          <cell r="T4474"/>
          <cell r="W4474"/>
          <cell r="X4474">
            <v>39234</v>
          </cell>
          <cell r="Y4474">
            <v>9.9999999999999645</v>
          </cell>
          <cell r="Z4474">
            <v>4.5</v>
          </cell>
          <cell r="AC4474">
            <v>9.9999999999999645</v>
          </cell>
        </row>
        <row r="4475">
          <cell r="A4475">
            <v>39260</v>
          </cell>
          <cell r="B4475">
            <v>282000</v>
          </cell>
          <cell r="C4475"/>
          <cell r="D4475"/>
          <cell r="E4475">
            <v>4.5</v>
          </cell>
          <cell r="F4475">
            <v>4.5</v>
          </cell>
          <cell r="G4475">
            <v>4.5</v>
          </cell>
          <cell r="H4475">
            <v>1269000</v>
          </cell>
          <cell r="I4475">
            <v>282000</v>
          </cell>
          <cell r="J4475"/>
          <cell r="K4475"/>
          <cell r="L4475"/>
          <cell r="M4475"/>
          <cell r="N4475">
            <v>4.5</v>
          </cell>
          <cell r="O4475">
            <v>39259</v>
          </cell>
          <cell r="P4475"/>
          <cell r="Q4475"/>
          <cell r="R4475"/>
          <cell r="S4475"/>
          <cell r="T4475"/>
          <cell r="W4475"/>
          <cell r="X4475">
            <v>39234</v>
          </cell>
          <cell r="Y4475">
            <v>0</v>
          </cell>
          <cell r="Z4475">
            <v>4.5</v>
          </cell>
          <cell r="AC4475">
            <v>0</v>
          </cell>
        </row>
        <row r="4476">
          <cell r="A4476">
            <v>39261</v>
          </cell>
          <cell r="B4476">
            <v>220000</v>
          </cell>
          <cell r="C4476"/>
          <cell r="D4476"/>
          <cell r="E4476">
            <v>4.5</v>
          </cell>
          <cell r="F4476">
            <v>4.55</v>
          </cell>
          <cell r="G4476">
            <v>4.51</v>
          </cell>
          <cell r="H4476">
            <v>992200</v>
          </cell>
          <cell r="I4476">
            <v>220000</v>
          </cell>
          <cell r="J4476"/>
          <cell r="K4476"/>
          <cell r="L4476"/>
          <cell r="M4476"/>
          <cell r="N4476">
            <v>4.5</v>
          </cell>
          <cell r="O4476">
            <v>39260</v>
          </cell>
          <cell r="P4476"/>
          <cell r="Q4476"/>
          <cell r="R4476"/>
          <cell r="S4476"/>
          <cell r="T4476"/>
          <cell r="W4476"/>
          <cell r="X4476">
            <v>39234</v>
          </cell>
          <cell r="Y4476">
            <v>4.9999999999999822</v>
          </cell>
          <cell r="Z4476">
            <v>4.5</v>
          </cell>
          <cell r="AC4476">
            <v>4.9999999999999822</v>
          </cell>
        </row>
        <row r="4477">
          <cell r="A4477">
            <v>39262</v>
          </cell>
          <cell r="B4477">
            <v>220000</v>
          </cell>
          <cell r="C4477"/>
          <cell r="D4477"/>
          <cell r="E4477">
            <v>4.5</v>
          </cell>
          <cell r="F4477">
            <v>4.55</v>
          </cell>
          <cell r="G4477">
            <v>4.51</v>
          </cell>
          <cell r="H4477">
            <v>992200</v>
          </cell>
          <cell r="I4477">
            <v>220000</v>
          </cell>
          <cell r="J4477"/>
          <cell r="K4477"/>
          <cell r="L4477"/>
          <cell r="M4477"/>
          <cell r="N4477">
            <v>4.5</v>
          </cell>
          <cell r="O4477">
            <v>39261</v>
          </cell>
          <cell r="P4477"/>
          <cell r="Q4477"/>
          <cell r="R4477"/>
          <cell r="S4477"/>
          <cell r="T4477"/>
          <cell r="W4477"/>
          <cell r="X4477">
            <v>39234</v>
          </cell>
          <cell r="Y4477">
            <v>4.9999999999999822</v>
          </cell>
          <cell r="Z4477">
            <v>4.5</v>
          </cell>
          <cell r="AC4477">
            <v>4.9999999999999822</v>
          </cell>
        </row>
        <row r="4478">
          <cell r="A4478">
            <v>39263</v>
          </cell>
          <cell r="B4478">
            <v>220000</v>
          </cell>
          <cell r="C4478"/>
          <cell r="D4478"/>
          <cell r="E4478">
            <v>4.5</v>
          </cell>
          <cell r="F4478">
            <v>4.55</v>
          </cell>
          <cell r="G4478">
            <v>4.51</v>
          </cell>
          <cell r="H4478">
            <v>992200</v>
          </cell>
          <cell r="I4478">
            <v>220000</v>
          </cell>
          <cell r="J4478"/>
          <cell r="K4478"/>
          <cell r="L4478"/>
          <cell r="M4478"/>
          <cell r="N4478">
            <v>4.5</v>
          </cell>
          <cell r="O4478">
            <v>39262</v>
          </cell>
          <cell r="P4478"/>
          <cell r="Q4478"/>
          <cell r="R4478"/>
          <cell r="S4478"/>
          <cell r="T4478"/>
          <cell r="W4478"/>
          <cell r="X4478" t="str">
            <v>Sin movimiento</v>
          </cell>
          <cell r="Y4478">
            <v>4.9999999999999822</v>
          </cell>
          <cell r="Z4478">
            <v>4.5</v>
          </cell>
          <cell r="AC4478">
            <v>4.9999999999999822</v>
          </cell>
        </row>
        <row r="4479">
          <cell r="A4479">
            <v>39264</v>
          </cell>
          <cell r="B4479">
            <v>220000</v>
          </cell>
          <cell r="C4479"/>
          <cell r="D4479"/>
          <cell r="E4479">
            <v>4.5</v>
          </cell>
          <cell r="F4479">
            <v>4.55</v>
          </cell>
          <cell r="G4479">
            <v>4.51</v>
          </cell>
          <cell r="H4479">
            <v>992200</v>
          </cell>
          <cell r="I4479">
            <v>220000</v>
          </cell>
          <cell r="J4479"/>
          <cell r="K4479"/>
          <cell r="L4479"/>
          <cell r="M4479"/>
          <cell r="N4479">
            <v>4.5</v>
          </cell>
          <cell r="O4479">
            <v>39263</v>
          </cell>
          <cell r="P4479"/>
          <cell r="Q4479"/>
          <cell r="R4479"/>
          <cell r="S4479"/>
          <cell r="T4479"/>
          <cell r="W4479"/>
          <cell r="X4479" t="str">
            <v>Sin movimiento</v>
          </cell>
          <cell r="Y4479">
            <v>4.9999999999999822</v>
          </cell>
          <cell r="Z4479">
            <v>4.5</v>
          </cell>
          <cell r="AC4479">
            <v>4.9999999999999822</v>
          </cell>
        </row>
        <row r="4480">
          <cell r="A4480">
            <v>39265</v>
          </cell>
          <cell r="B4480">
            <v>191500</v>
          </cell>
          <cell r="C4480"/>
          <cell r="D4480"/>
          <cell r="E4480">
            <v>4.5</v>
          </cell>
          <cell r="F4480">
            <v>4.55</v>
          </cell>
          <cell r="G4480">
            <v>4.51</v>
          </cell>
          <cell r="H4480">
            <v>863665</v>
          </cell>
          <cell r="I4480">
            <v>191500</v>
          </cell>
          <cell r="J4480"/>
          <cell r="K4480"/>
          <cell r="L4480"/>
          <cell r="M4480"/>
          <cell r="N4480">
            <v>4.5</v>
          </cell>
          <cell r="O4480">
            <v>39264</v>
          </cell>
          <cell r="P4480"/>
          <cell r="Q4480"/>
          <cell r="R4480"/>
          <cell r="S4480"/>
          <cell r="T4480"/>
          <cell r="W4480"/>
          <cell r="X4480">
            <v>39264</v>
          </cell>
          <cell r="Y4480">
            <v>4.9999999999999822</v>
          </cell>
          <cell r="Z4480">
            <v>4.5</v>
          </cell>
          <cell r="AC4480">
            <v>4.9999999999999822</v>
          </cell>
        </row>
        <row r="4481">
          <cell r="A4481">
            <v>39266</v>
          </cell>
          <cell r="B4481">
            <v>294300</v>
          </cell>
          <cell r="C4481"/>
          <cell r="D4481"/>
          <cell r="E4481">
            <v>4.5</v>
          </cell>
          <cell r="F4481">
            <v>4.55</v>
          </cell>
          <cell r="G4481">
            <v>4.51</v>
          </cell>
          <cell r="H4481">
            <v>1327293</v>
          </cell>
          <cell r="I4481">
            <v>294300</v>
          </cell>
          <cell r="J4481"/>
          <cell r="K4481"/>
          <cell r="L4481"/>
          <cell r="M4481"/>
          <cell r="N4481">
            <v>4.5</v>
          </cell>
          <cell r="O4481">
            <v>39265</v>
          </cell>
          <cell r="P4481"/>
          <cell r="Q4481"/>
          <cell r="R4481"/>
          <cell r="S4481"/>
          <cell r="T4481"/>
          <cell r="W4481"/>
          <cell r="X4481">
            <v>39264</v>
          </cell>
          <cell r="Y4481">
            <v>4.9999999999999822</v>
          </cell>
          <cell r="Z4481">
            <v>4.5</v>
          </cell>
          <cell r="AC4481">
            <v>4.9999999999999822</v>
          </cell>
        </row>
        <row r="4482">
          <cell r="A4482">
            <v>39267</v>
          </cell>
          <cell r="B4482">
            <v>243300</v>
          </cell>
          <cell r="C4482"/>
          <cell r="D4482"/>
          <cell r="E4482">
            <v>4.5</v>
          </cell>
          <cell r="F4482">
            <v>4.55</v>
          </cell>
          <cell r="G4482">
            <v>4.5</v>
          </cell>
          <cell r="H4482">
            <v>1094850</v>
          </cell>
          <cell r="I4482">
            <v>243300</v>
          </cell>
          <cell r="J4482"/>
          <cell r="K4482"/>
          <cell r="L4482"/>
          <cell r="M4482"/>
          <cell r="N4482">
            <v>4.5</v>
          </cell>
          <cell r="O4482">
            <v>39266</v>
          </cell>
          <cell r="P4482"/>
          <cell r="Q4482"/>
          <cell r="R4482"/>
          <cell r="S4482"/>
          <cell r="T4482"/>
          <cell r="W4482"/>
          <cell r="X4482">
            <v>39264</v>
          </cell>
          <cell r="Y4482">
            <v>4.9999999999999822</v>
          </cell>
          <cell r="Z4482">
            <v>4.5</v>
          </cell>
          <cell r="AC4482">
            <v>4.9999999999999822</v>
          </cell>
        </row>
        <row r="4483">
          <cell r="A4483">
            <v>39268</v>
          </cell>
          <cell r="B4483">
            <v>219800</v>
          </cell>
          <cell r="C4483"/>
          <cell r="D4483"/>
          <cell r="E4483">
            <v>4.5</v>
          </cell>
          <cell r="F4483">
            <v>4.55</v>
          </cell>
          <cell r="G4483">
            <v>4.51</v>
          </cell>
          <cell r="H4483">
            <v>991298</v>
          </cell>
          <cell r="I4483">
            <v>219800</v>
          </cell>
          <cell r="J4483"/>
          <cell r="K4483"/>
          <cell r="L4483"/>
          <cell r="M4483"/>
          <cell r="N4483">
            <v>4.5</v>
          </cell>
          <cell r="O4483">
            <v>39267</v>
          </cell>
          <cell r="P4483"/>
          <cell r="Q4483"/>
          <cell r="R4483"/>
          <cell r="S4483"/>
          <cell r="T4483"/>
          <cell r="W4483"/>
          <cell r="X4483">
            <v>39264</v>
          </cell>
          <cell r="Y4483">
            <v>4.9999999999999822</v>
          </cell>
          <cell r="Z4483">
            <v>4.5</v>
          </cell>
          <cell r="AC4483">
            <v>4.9999999999999822</v>
          </cell>
        </row>
        <row r="4484">
          <cell r="A4484">
            <v>39269</v>
          </cell>
          <cell r="B4484">
            <v>65000</v>
          </cell>
          <cell r="C4484"/>
          <cell r="D4484"/>
          <cell r="E4484">
            <v>4.75</v>
          </cell>
          <cell r="F4484">
            <v>4.75</v>
          </cell>
          <cell r="G4484">
            <v>4.75</v>
          </cell>
          <cell r="H4484">
            <v>308750</v>
          </cell>
          <cell r="I4484">
            <v>65000</v>
          </cell>
          <cell r="J4484"/>
          <cell r="K4484"/>
          <cell r="L4484"/>
          <cell r="M4484"/>
          <cell r="N4484">
            <v>4.75</v>
          </cell>
          <cell r="O4484">
            <v>39268</v>
          </cell>
          <cell r="P4484"/>
          <cell r="Q4484"/>
          <cell r="R4484"/>
          <cell r="S4484"/>
          <cell r="T4484"/>
          <cell r="W4484"/>
          <cell r="X4484">
            <v>39264</v>
          </cell>
          <cell r="Y4484">
            <v>0</v>
          </cell>
          <cell r="Z4484">
            <v>4.75</v>
          </cell>
          <cell r="AC4484">
            <v>0</v>
          </cell>
        </row>
        <row r="4485">
          <cell r="A4485">
            <v>39270</v>
          </cell>
          <cell r="B4485">
            <v>65000</v>
          </cell>
          <cell r="C4485"/>
          <cell r="D4485"/>
          <cell r="E4485">
            <v>4.75</v>
          </cell>
          <cell r="F4485">
            <v>4.75</v>
          </cell>
          <cell r="G4485">
            <v>4.75</v>
          </cell>
          <cell r="H4485">
            <v>308750</v>
          </cell>
          <cell r="I4485">
            <v>65000</v>
          </cell>
          <cell r="J4485"/>
          <cell r="K4485"/>
          <cell r="L4485"/>
          <cell r="M4485"/>
          <cell r="N4485">
            <v>4.75</v>
          </cell>
          <cell r="O4485">
            <v>39269</v>
          </cell>
          <cell r="P4485"/>
          <cell r="Q4485"/>
          <cell r="R4485"/>
          <cell r="S4485"/>
          <cell r="T4485"/>
          <cell r="W4485"/>
          <cell r="X4485" t="str">
            <v>Sin movimiento</v>
          </cell>
          <cell r="Y4485">
            <v>0</v>
          </cell>
          <cell r="Z4485">
            <v>4.75</v>
          </cell>
          <cell r="AC4485">
            <v>0</v>
          </cell>
        </row>
        <row r="4486">
          <cell r="A4486">
            <v>39271</v>
          </cell>
          <cell r="B4486">
            <v>65000</v>
          </cell>
          <cell r="C4486"/>
          <cell r="D4486"/>
          <cell r="E4486">
            <v>4.75</v>
          </cell>
          <cell r="F4486">
            <v>4.75</v>
          </cell>
          <cell r="G4486">
            <v>4.75</v>
          </cell>
          <cell r="H4486">
            <v>308750</v>
          </cell>
          <cell r="I4486">
            <v>65000</v>
          </cell>
          <cell r="J4486"/>
          <cell r="K4486"/>
          <cell r="L4486"/>
          <cell r="M4486"/>
          <cell r="N4486">
            <v>4.75</v>
          </cell>
          <cell r="O4486">
            <v>39270</v>
          </cell>
          <cell r="P4486"/>
          <cell r="Q4486"/>
          <cell r="R4486"/>
          <cell r="S4486"/>
          <cell r="T4486"/>
          <cell r="W4486"/>
          <cell r="X4486" t="str">
            <v>Sin movimiento</v>
          </cell>
          <cell r="Y4486">
            <v>0</v>
          </cell>
          <cell r="Z4486">
            <v>4.75</v>
          </cell>
          <cell r="AC4486">
            <v>0</v>
          </cell>
        </row>
        <row r="4487">
          <cell r="A4487">
            <v>39272</v>
          </cell>
          <cell r="B4487">
            <v>220100</v>
          </cell>
          <cell r="C4487"/>
          <cell r="D4487"/>
          <cell r="E4487">
            <v>4.75</v>
          </cell>
          <cell r="F4487">
            <v>4.8</v>
          </cell>
          <cell r="G4487">
            <v>4.75</v>
          </cell>
          <cell r="H4487">
            <v>1045475</v>
          </cell>
          <cell r="I4487">
            <v>220100</v>
          </cell>
          <cell r="J4487"/>
          <cell r="K4487"/>
          <cell r="L4487"/>
          <cell r="M4487"/>
          <cell r="N4487">
            <v>4.75</v>
          </cell>
          <cell r="O4487">
            <v>39271</v>
          </cell>
          <cell r="P4487"/>
          <cell r="Q4487"/>
          <cell r="R4487"/>
          <cell r="S4487"/>
          <cell r="T4487"/>
          <cell r="W4487"/>
          <cell r="X4487">
            <v>39264</v>
          </cell>
          <cell r="Y4487">
            <v>4.9999999999999822</v>
          </cell>
          <cell r="Z4487">
            <v>4.75</v>
          </cell>
          <cell r="AC4487">
            <v>4.9999999999999822</v>
          </cell>
        </row>
        <row r="4488">
          <cell r="A4488">
            <v>39273</v>
          </cell>
          <cell r="B4488">
            <v>96300</v>
          </cell>
          <cell r="C4488"/>
          <cell r="D4488"/>
          <cell r="E4488">
            <v>4.6500000000000004</v>
          </cell>
          <cell r="F4488">
            <v>4.75</v>
          </cell>
          <cell r="G4488">
            <v>4.74</v>
          </cell>
          <cell r="H4488">
            <v>456462</v>
          </cell>
          <cell r="I4488">
            <v>96300</v>
          </cell>
          <cell r="J4488"/>
          <cell r="K4488"/>
          <cell r="L4488"/>
          <cell r="M4488"/>
          <cell r="N4488">
            <v>4.75</v>
          </cell>
          <cell r="O4488">
            <v>39272</v>
          </cell>
          <cell r="P4488"/>
          <cell r="Q4488"/>
          <cell r="R4488"/>
          <cell r="S4488"/>
          <cell r="T4488"/>
          <cell r="W4488"/>
          <cell r="X4488">
            <v>39264</v>
          </cell>
          <cell r="Y4488">
            <v>9.9999999999999645</v>
          </cell>
          <cell r="Z4488">
            <v>4.75</v>
          </cell>
          <cell r="AC4488">
            <v>0</v>
          </cell>
        </row>
        <row r="4489">
          <cell r="A4489">
            <v>39274</v>
          </cell>
          <cell r="B4489">
            <v>57000</v>
          </cell>
          <cell r="C4489"/>
          <cell r="D4489"/>
          <cell r="E4489">
            <v>4.5999999999999996</v>
          </cell>
          <cell r="F4489">
            <v>4.75</v>
          </cell>
          <cell r="G4489">
            <v>4.7300000000000004</v>
          </cell>
          <cell r="H4489">
            <v>269610</v>
          </cell>
          <cell r="I4489">
            <v>57000</v>
          </cell>
          <cell r="J4489"/>
          <cell r="K4489"/>
          <cell r="L4489"/>
          <cell r="M4489"/>
          <cell r="N4489">
            <v>4.5999999999999996</v>
          </cell>
          <cell r="O4489">
            <v>39273</v>
          </cell>
          <cell r="P4489"/>
          <cell r="Q4489"/>
          <cell r="R4489"/>
          <cell r="S4489"/>
          <cell r="T4489"/>
          <cell r="W4489"/>
          <cell r="X4489">
            <v>39264</v>
          </cell>
          <cell r="Y4489">
            <v>15.000000000000036</v>
          </cell>
          <cell r="Z4489">
            <v>4.75</v>
          </cell>
          <cell r="AC4489">
            <v>0</v>
          </cell>
        </row>
        <row r="4490">
          <cell r="A4490">
            <v>39275</v>
          </cell>
          <cell r="B4490">
            <v>61000</v>
          </cell>
          <cell r="C4490"/>
          <cell r="D4490"/>
          <cell r="E4490">
            <v>4.75</v>
          </cell>
          <cell r="F4490">
            <v>4.75</v>
          </cell>
          <cell r="G4490">
            <v>4.75</v>
          </cell>
          <cell r="H4490">
            <v>289750</v>
          </cell>
          <cell r="I4490">
            <v>61000</v>
          </cell>
          <cell r="J4490"/>
          <cell r="K4490"/>
          <cell r="L4490"/>
          <cell r="M4490"/>
          <cell r="N4490">
            <v>4.75</v>
          </cell>
          <cell r="O4490">
            <v>39274</v>
          </cell>
          <cell r="P4490"/>
          <cell r="Q4490"/>
          <cell r="R4490"/>
          <cell r="S4490"/>
          <cell r="T4490"/>
          <cell r="W4490"/>
          <cell r="X4490">
            <v>39264</v>
          </cell>
          <cell r="Y4490">
            <v>0</v>
          </cell>
          <cell r="Z4490">
            <v>4.75</v>
          </cell>
          <cell r="AC4490">
            <v>0</v>
          </cell>
        </row>
        <row r="4491">
          <cell r="A4491">
            <v>39276</v>
          </cell>
          <cell r="B4491">
            <v>67000</v>
          </cell>
          <cell r="C4491"/>
          <cell r="D4491"/>
          <cell r="E4491">
            <v>4.7</v>
          </cell>
          <cell r="F4491">
            <v>4.75</v>
          </cell>
          <cell r="G4491">
            <v>4.7300000000000004</v>
          </cell>
          <cell r="H4491">
            <v>316910</v>
          </cell>
          <cell r="I4491">
            <v>67000</v>
          </cell>
          <cell r="J4491"/>
          <cell r="K4491"/>
          <cell r="L4491"/>
          <cell r="M4491"/>
          <cell r="N4491">
            <v>4.75</v>
          </cell>
          <cell r="O4491">
            <v>39275</v>
          </cell>
          <cell r="P4491"/>
          <cell r="Q4491"/>
          <cell r="R4491"/>
          <cell r="S4491"/>
          <cell r="T4491"/>
          <cell r="W4491"/>
          <cell r="X4491">
            <v>39264</v>
          </cell>
          <cell r="Y4491">
            <v>4.9999999999999822</v>
          </cell>
          <cell r="Z4491">
            <v>4.75</v>
          </cell>
          <cell r="AC4491">
            <v>0</v>
          </cell>
        </row>
        <row r="4492">
          <cell r="A4492">
            <v>39277</v>
          </cell>
          <cell r="B4492">
            <v>67000</v>
          </cell>
          <cell r="C4492"/>
          <cell r="D4492"/>
          <cell r="E4492">
            <v>4.7</v>
          </cell>
          <cell r="F4492">
            <v>4.75</v>
          </cell>
          <cell r="G4492">
            <v>4.7300000000000004</v>
          </cell>
          <cell r="H4492">
            <v>316910</v>
          </cell>
          <cell r="I4492">
            <v>67000</v>
          </cell>
          <cell r="J4492"/>
          <cell r="K4492"/>
          <cell r="L4492"/>
          <cell r="M4492"/>
          <cell r="N4492">
            <v>4.75</v>
          </cell>
          <cell r="O4492">
            <v>39276</v>
          </cell>
          <cell r="P4492"/>
          <cell r="Q4492"/>
          <cell r="R4492"/>
          <cell r="S4492"/>
          <cell r="T4492"/>
          <cell r="W4492"/>
          <cell r="X4492" t="str">
            <v>Sin movimiento</v>
          </cell>
          <cell r="Y4492">
            <v>4.9999999999999822</v>
          </cell>
          <cell r="Z4492">
            <v>4.75</v>
          </cell>
          <cell r="AC4492">
            <v>0</v>
          </cell>
        </row>
        <row r="4493">
          <cell r="A4493">
            <v>39278</v>
          </cell>
          <cell r="B4493">
            <v>67000</v>
          </cell>
          <cell r="C4493"/>
          <cell r="D4493"/>
          <cell r="E4493">
            <v>4.7</v>
          </cell>
          <cell r="F4493">
            <v>4.75</v>
          </cell>
          <cell r="G4493">
            <v>4.7300000000000004</v>
          </cell>
          <cell r="H4493">
            <v>316910</v>
          </cell>
          <cell r="I4493">
            <v>67000</v>
          </cell>
          <cell r="J4493"/>
          <cell r="K4493"/>
          <cell r="L4493"/>
          <cell r="M4493"/>
          <cell r="N4493">
            <v>4.75</v>
          </cell>
          <cell r="O4493">
            <v>39277</v>
          </cell>
          <cell r="P4493"/>
          <cell r="Q4493"/>
          <cell r="R4493"/>
          <cell r="S4493"/>
          <cell r="T4493"/>
          <cell r="W4493"/>
          <cell r="X4493" t="str">
            <v>Sin movimiento</v>
          </cell>
          <cell r="Y4493">
            <v>4.9999999999999822</v>
          </cell>
          <cell r="Z4493">
            <v>4.75</v>
          </cell>
          <cell r="AC4493">
            <v>0</v>
          </cell>
        </row>
        <row r="4494">
          <cell r="A4494">
            <v>39279</v>
          </cell>
          <cell r="B4494">
            <v>104000</v>
          </cell>
          <cell r="C4494"/>
          <cell r="D4494"/>
          <cell r="E4494">
            <v>4.75</v>
          </cell>
          <cell r="F4494">
            <v>4.8</v>
          </cell>
          <cell r="G4494">
            <v>4.75</v>
          </cell>
          <cell r="H4494">
            <v>494000</v>
          </cell>
          <cell r="I4494">
            <v>104000</v>
          </cell>
          <cell r="J4494"/>
          <cell r="K4494"/>
          <cell r="L4494"/>
          <cell r="M4494"/>
          <cell r="N4494">
            <v>4.8</v>
          </cell>
          <cell r="O4494">
            <v>39278</v>
          </cell>
          <cell r="P4494"/>
          <cell r="Q4494"/>
          <cell r="R4494"/>
          <cell r="S4494"/>
          <cell r="T4494"/>
          <cell r="W4494"/>
          <cell r="X4494">
            <v>39264</v>
          </cell>
          <cell r="Y4494">
            <v>4.9999999999999822</v>
          </cell>
          <cell r="Z4494">
            <v>4.75</v>
          </cell>
          <cell r="AC4494">
            <v>4.9999999999999822</v>
          </cell>
        </row>
        <row r="4495">
          <cell r="A4495">
            <v>39280</v>
          </cell>
          <cell r="B4495">
            <v>88500</v>
          </cell>
          <cell r="C4495"/>
          <cell r="D4495"/>
          <cell r="E4495">
            <v>4.75</v>
          </cell>
          <cell r="F4495">
            <v>4.75</v>
          </cell>
          <cell r="G4495">
            <v>4.75</v>
          </cell>
          <cell r="H4495">
            <v>420375</v>
          </cell>
          <cell r="I4495">
            <v>88500</v>
          </cell>
          <cell r="J4495"/>
          <cell r="K4495"/>
          <cell r="L4495"/>
          <cell r="M4495"/>
          <cell r="N4495">
            <v>4.75</v>
          </cell>
          <cell r="O4495">
            <v>39279</v>
          </cell>
          <cell r="P4495"/>
          <cell r="Q4495"/>
          <cell r="R4495"/>
          <cell r="S4495"/>
          <cell r="T4495"/>
          <cell r="W4495"/>
          <cell r="X4495">
            <v>39264</v>
          </cell>
          <cell r="Y4495">
            <v>0</v>
          </cell>
          <cell r="Z4495">
            <v>4.75</v>
          </cell>
          <cell r="AC4495">
            <v>0</v>
          </cell>
        </row>
        <row r="4496">
          <cell r="A4496">
            <v>39281</v>
          </cell>
          <cell r="B4496">
            <v>135600</v>
          </cell>
          <cell r="C4496"/>
          <cell r="D4496"/>
          <cell r="E4496">
            <v>4.75</v>
          </cell>
          <cell r="F4496">
            <v>4.75</v>
          </cell>
          <cell r="G4496">
            <v>4.75</v>
          </cell>
          <cell r="H4496">
            <v>644100</v>
          </cell>
          <cell r="I4496">
            <v>135600</v>
          </cell>
          <cell r="J4496"/>
          <cell r="K4496"/>
          <cell r="L4496"/>
          <cell r="M4496"/>
          <cell r="N4496">
            <v>4.75</v>
          </cell>
          <cell r="O4496">
            <v>39280</v>
          </cell>
          <cell r="P4496"/>
          <cell r="Q4496"/>
          <cell r="R4496"/>
          <cell r="S4496"/>
          <cell r="T4496"/>
          <cell r="W4496"/>
          <cell r="X4496">
            <v>39264</v>
          </cell>
          <cell r="Y4496">
            <v>0</v>
          </cell>
          <cell r="Z4496">
            <v>4.75</v>
          </cell>
          <cell r="AC4496">
            <v>0</v>
          </cell>
        </row>
        <row r="4497">
          <cell r="A4497">
            <v>39282</v>
          </cell>
          <cell r="B4497">
            <v>39600</v>
          </cell>
          <cell r="C4497"/>
          <cell r="D4497"/>
          <cell r="E4497">
            <v>4.75</v>
          </cell>
          <cell r="F4497">
            <v>4.75</v>
          </cell>
          <cell r="G4497">
            <v>4.75</v>
          </cell>
          <cell r="H4497">
            <v>188100</v>
          </cell>
          <cell r="I4497">
            <v>39600</v>
          </cell>
          <cell r="J4497"/>
          <cell r="K4497"/>
          <cell r="L4497"/>
          <cell r="M4497"/>
          <cell r="N4497">
            <v>4.75</v>
          </cell>
          <cell r="O4497">
            <v>39281</v>
          </cell>
          <cell r="P4497"/>
          <cell r="Q4497"/>
          <cell r="R4497"/>
          <cell r="S4497"/>
          <cell r="T4497"/>
          <cell r="W4497"/>
          <cell r="X4497">
            <v>39264</v>
          </cell>
          <cell r="Y4497">
            <v>0</v>
          </cell>
          <cell r="Z4497">
            <v>4.75</v>
          </cell>
          <cell r="AC4497">
            <v>0</v>
          </cell>
        </row>
        <row r="4498">
          <cell r="A4498">
            <v>39283</v>
          </cell>
          <cell r="B4498">
            <v>79500</v>
          </cell>
          <cell r="C4498"/>
          <cell r="D4498"/>
          <cell r="E4498">
            <v>4.75</v>
          </cell>
          <cell r="F4498">
            <v>4.75</v>
          </cell>
          <cell r="G4498">
            <v>4.75</v>
          </cell>
          <cell r="H4498">
            <v>377625</v>
          </cell>
          <cell r="I4498">
            <v>79500</v>
          </cell>
          <cell r="J4498"/>
          <cell r="K4498"/>
          <cell r="L4498"/>
          <cell r="M4498"/>
          <cell r="N4498">
            <v>4.75</v>
          </cell>
          <cell r="O4498">
            <v>39282</v>
          </cell>
          <cell r="P4498"/>
          <cell r="Q4498"/>
          <cell r="R4498"/>
          <cell r="S4498"/>
          <cell r="T4498"/>
          <cell r="W4498"/>
          <cell r="X4498">
            <v>39264</v>
          </cell>
          <cell r="Y4498">
            <v>0</v>
          </cell>
          <cell r="Z4498">
            <v>4.75</v>
          </cell>
          <cell r="AC4498">
            <v>0</v>
          </cell>
        </row>
        <row r="4499">
          <cell r="A4499">
            <v>39284</v>
          </cell>
          <cell r="B4499">
            <v>79500</v>
          </cell>
          <cell r="C4499"/>
          <cell r="D4499"/>
          <cell r="E4499">
            <v>4.75</v>
          </cell>
          <cell r="F4499">
            <v>4.75</v>
          </cell>
          <cell r="G4499">
            <v>4.75</v>
          </cell>
          <cell r="H4499">
            <v>377625</v>
          </cell>
          <cell r="I4499">
            <v>79500</v>
          </cell>
          <cell r="J4499"/>
          <cell r="K4499"/>
          <cell r="L4499"/>
          <cell r="M4499"/>
          <cell r="N4499">
            <v>4.75</v>
          </cell>
          <cell r="O4499">
            <v>39283</v>
          </cell>
          <cell r="P4499"/>
          <cell r="Q4499"/>
          <cell r="R4499"/>
          <cell r="S4499"/>
          <cell r="T4499"/>
          <cell r="W4499"/>
          <cell r="X4499" t="str">
            <v>Sin movimiento</v>
          </cell>
          <cell r="Y4499">
            <v>0</v>
          </cell>
          <cell r="Z4499">
            <v>4.75</v>
          </cell>
          <cell r="AC4499">
            <v>0</v>
          </cell>
        </row>
        <row r="4500">
          <cell r="A4500">
            <v>39285</v>
          </cell>
          <cell r="B4500">
            <v>79500</v>
          </cell>
          <cell r="C4500"/>
          <cell r="D4500"/>
          <cell r="E4500">
            <v>4.75</v>
          </cell>
          <cell r="F4500">
            <v>4.75</v>
          </cell>
          <cell r="G4500">
            <v>4.75</v>
          </cell>
          <cell r="H4500">
            <v>377625</v>
          </cell>
          <cell r="I4500">
            <v>79500</v>
          </cell>
          <cell r="J4500"/>
          <cell r="K4500"/>
          <cell r="L4500"/>
          <cell r="M4500"/>
          <cell r="N4500">
            <v>4.75</v>
          </cell>
          <cell r="O4500">
            <v>39284</v>
          </cell>
          <cell r="P4500"/>
          <cell r="Q4500"/>
          <cell r="R4500"/>
          <cell r="S4500"/>
          <cell r="T4500"/>
          <cell r="W4500"/>
          <cell r="X4500" t="str">
            <v>Sin movimiento</v>
          </cell>
          <cell r="Y4500">
            <v>0</v>
          </cell>
          <cell r="Z4500">
            <v>4.75</v>
          </cell>
          <cell r="AC4500">
            <v>0</v>
          </cell>
        </row>
        <row r="4501">
          <cell r="A4501">
            <v>39286</v>
          </cell>
          <cell r="B4501">
            <v>33000</v>
          </cell>
          <cell r="C4501"/>
          <cell r="D4501"/>
          <cell r="E4501">
            <v>4.6500000000000004</v>
          </cell>
          <cell r="F4501">
            <v>4.75</v>
          </cell>
          <cell r="G4501">
            <v>4.7300000000000004</v>
          </cell>
          <cell r="H4501">
            <v>156090</v>
          </cell>
          <cell r="I4501">
            <v>33000</v>
          </cell>
          <cell r="J4501"/>
          <cell r="K4501"/>
          <cell r="L4501"/>
          <cell r="M4501"/>
          <cell r="N4501">
            <v>4.6500000000000004</v>
          </cell>
          <cell r="O4501">
            <v>39285</v>
          </cell>
          <cell r="P4501"/>
          <cell r="Q4501"/>
          <cell r="R4501"/>
          <cell r="S4501"/>
          <cell r="T4501"/>
          <cell r="W4501"/>
          <cell r="X4501">
            <v>39264</v>
          </cell>
          <cell r="Y4501">
            <v>9.9999999999999645</v>
          </cell>
          <cell r="Z4501">
            <v>4.75</v>
          </cell>
          <cell r="AC4501">
            <v>0</v>
          </cell>
        </row>
        <row r="4502">
          <cell r="A4502">
            <v>39287</v>
          </cell>
          <cell r="B4502">
            <v>121000</v>
          </cell>
          <cell r="C4502"/>
          <cell r="D4502"/>
          <cell r="E4502">
            <v>4.75</v>
          </cell>
          <cell r="F4502">
            <v>4.75</v>
          </cell>
          <cell r="G4502">
            <v>4.75</v>
          </cell>
          <cell r="H4502">
            <v>574750</v>
          </cell>
          <cell r="I4502">
            <v>121000</v>
          </cell>
          <cell r="J4502"/>
          <cell r="K4502"/>
          <cell r="L4502"/>
          <cell r="M4502"/>
          <cell r="N4502">
            <v>4.75</v>
          </cell>
          <cell r="O4502">
            <v>39286</v>
          </cell>
          <cell r="P4502"/>
          <cell r="Q4502"/>
          <cell r="R4502"/>
          <cell r="S4502"/>
          <cell r="T4502"/>
          <cell r="W4502"/>
          <cell r="X4502">
            <v>39264</v>
          </cell>
          <cell r="Y4502">
            <v>0</v>
          </cell>
          <cell r="Z4502">
            <v>4.75</v>
          </cell>
          <cell r="AC4502">
            <v>0</v>
          </cell>
        </row>
        <row r="4503">
          <cell r="A4503">
            <v>39288</v>
          </cell>
          <cell r="B4503">
            <v>45000</v>
          </cell>
          <cell r="C4503"/>
          <cell r="D4503"/>
          <cell r="E4503">
            <v>4.75</v>
          </cell>
          <cell r="F4503">
            <v>4.75</v>
          </cell>
          <cell r="G4503">
            <v>4.75</v>
          </cell>
          <cell r="H4503">
            <v>213750</v>
          </cell>
          <cell r="I4503">
            <v>45000</v>
          </cell>
          <cell r="J4503"/>
          <cell r="K4503"/>
          <cell r="L4503"/>
          <cell r="M4503"/>
          <cell r="N4503">
            <v>4.75</v>
          </cell>
          <cell r="O4503">
            <v>39287</v>
          </cell>
          <cell r="P4503"/>
          <cell r="Q4503"/>
          <cell r="R4503"/>
          <cell r="S4503"/>
          <cell r="T4503"/>
          <cell r="W4503"/>
          <cell r="X4503">
            <v>39264</v>
          </cell>
          <cell r="Y4503">
            <v>0</v>
          </cell>
          <cell r="Z4503">
            <v>4.75</v>
          </cell>
          <cell r="AC4503">
            <v>0</v>
          </cell>
        </row>
        <row r="4504">
          <cell r="A4504">
            <v>39289</v>
          </cell>
          <cell r="B4504">
            <v>293500</v>
          </cell>
          <cell r="C4504"/>
          <cell r="D4504"/>
          <cell r="E4504">
            <v>4.75</v>
          </cell>
          <cell r="F4504">
            <v>4.8</v>
          </cell>
          <cell r="G4504">
            <v>4.75</v>
          </cell>
          <cell r="H4504">
            <v>1394125</v>
          </cell>
          <cell r="I4504">
            <v>293500</v>
          </cell>
          <cell r="J4504"/>
          <cell r="K4504"/>
          <cell r="L4504"/>
          <cell r="M4504"/>
          <cell r="N4504">
            <v>4.75</v>
          </cell>
          <cell r="O4504">
            <v>39288</v>
          </cell>
          <cell r="P4504"/>
          <cell r="Q4504"/>
          <cell r="R4504"/>
          <cell r="S4504"/>
          <cell r="T4504"/>
          <cell r="W4504"/>
          <cell r="X4504">
            <v>39264</v>
          </cell>
          <cell r="Y4504">
            <v>4.9999999999999822</v>
          </cell>
          <cell r="Z4504">
            <v>4.75</v>
          </cell>
          <cell r="AC4504">
            <v>4.9999999999999822</v>
          </cell>
        </row>
        <row r="4505">
          <cell r="A4505">
            <v>39290</v>
          </cell>
          <cell r="B4505">
            <v>357900</v>
          </cell>
          <cell r="C4505"/>
          <cell r="D4505"/>
          <cell r="E4505">
            <v>4.75</v>
          </cell>
          <cell r="F4505">
            <v>4.8</v>
          </cell>
          <cell r="G4505">
            <v>4.75</v>
          </cell>
          <cell r="H4505">
            <v>1700025</v>
          </cell>
          <cell r="I4505">
            <v>357900</v>
          </cell>
          <cell r="J4505"/>
          <cell r="K4505"/>
          <cell r="L4505"/>
          <cell r="M4505"/>
          <cell r="N4505">
            <v>4.75</v>
          </cell>
          <cell r="O4505">
            <v>39289</v>
          </cell>
          <cell r="P4505"/>
          <cell r="Q4505"/>
          <cell r="R4505"/>
          <cell r="S4505"/>
          <cell r="T4505"/>
          <cell r="W4505"/>
          <cell r="X4505">
            <v>39264</v>
          </cell>
          <cell r="Y4505">
            <v>4.9999999999999822</v>
          </cell>
          <cell r="Z4505">
            <v>4.75</v>
          </cell>
          <cell r="AC4505">
            <v>4.9999999999999822</v>
          </cell>
        </row>
        <row r="4506">
          <cell r="A4506">
            <v>39291</v>
          </cell>
          <cell r="B4506">
            <v>357900</v>
          </cell>
          <cell r="C4506"/>
          <cell r="D4506"/>
          <cell r="E4506">
            <v>4.75</v>
          </cell>
          <cell r="F4506">
            <v>4.8</v>
          </cell>
          <cell r="G4506">
            <v>4.75</v>
          </cell>
          <cell r="H4506">
            <v>1700025</v>
          </cell>
          <cell r="I4506">
            <v>357900</v>
          </cell>
          <cell r="J4506"/>
          <cell r="K4506"/>
          <cell r="L4506"/>
          <cell r="M4506"/>
          <cell r="N4506">
            <v>4.75</v>
          </cell>
          <cell r="O4506">
            <v>39290</v>
          </cell>
          <cell r="P4506"/>
          <cell r="Q4506"/>
          <cell r="R4506"/>
          <cell r="S4506"/>
          <cell r="T4506"/>
          <cell r="W4506"/>
          <cell r="X4506" t="str">
            <v>Sin movimiento</v>
          </cell>
          <cell r="Y4506">
            <v>4.9999999999999822</v>
          </cell>
          <cell r="Z4506">
            <v>4.75</v>
          </cell>
          <cell r="AC4506">
            <v>4.9999999999999822</v>
          </cell>
        </row>
        <row r="4507">
          <cell r="A4507">
            <v>39292</v>
          </cell>
          <cell r="B4507">
            <v>357900</v>
          </cell>
          <cell r="C4507"/>
          <cell r="D4507"/>
          <cell r="E4507">
            <v>4.75</v>
          </cell>
          <cell r="F4507">
            <v>4.8</v>
          </cell>
          <cell r="G4507">
            <v>4.75</v>
          </cell>
          <cell r="H4507">
            <v>1700025</v>
          </cell>
          <cell r="I4507">
            <v>357900</v>
          </cell>
          <cell r="J4507"/>
          <cell r="K4507"/>
          <cell r="L4507"/>
          <cell r="M4507"/>
          <cell r="N4507">
            <v>4.75</v>
          </cell>
          <cell r="O4507">
            <v>39291</v>
          </cell>
          <cell r="P4507"/>
          <cell r="Q4507"/>
          <cell r="R4507"/>
          <cell r="S4507"/>
          <cell r="T4507"/>
          <cell r="W4507"/>
          <cell r="X4507" t="str">
            <v>Sin movimiento</v>
          </cell>
          <cell r="Y4507">
            <v>4.9999999999999822</v>
          </cell>
          <cell r="Z4507">
            <v>4.75</v>
          </cell>
          <cell r="AC4507">
            <v>4.9999999999999822</v>
          </cell>
        </row>
        <row r="4508">
          <cell r="A4508">
            <v>39293</v>
          </cell>
          <cell r="B4508">
            <v>476500</v>
          </cell>
          <cell r="C4508"/>
          <cell r="D4508"/>
          <cell r="E4508">
            <v>4.75</v>
          </cell>
          <cell r="F4508">
            <v>4.8</v>
          </cell>
          <cell r="G4508">
            <v>4.76</v>
          </cell>
          <cell r="H4508">
            <v>2268140</v>
          </cell>
          <cell r="I4508">
            <v>476500</v>
          </cell>
          <cell r="J4508"/>
          <cell r="K4508"/>
          <cell r="L4508"/>
          <cell r="M4508"/>
          <cell r="N4508">
            <v>4.75</v>
          </cell>
          <cell r="O4508">
            <v>39292</v>
          </cell>
          <cell r="P4508"/>
          <cell r="Q4508"/>
          <cell r="R4508"/>
          <cell r="S4508"/>
          <cell r="T4508"/>
          <cell r="W4508"/>
          <cell r="X4508">
            <v>39264</v>
          </cell>
          <cell r="Y4508">
            <v>4.9999999999999822</v>
          </cell>
          <cell r="Z4508">
            <v>4.75</v>
          </cell>
          <cell r="AC4508">
            <v>4.9999999999999822</v>
          </cell>
        </row>
        <row r="4509">
          <cell r="A4509">
            <v>39294</v>
          </cell>
          <cell r="B4509">
            <v>404000</v>
          </cell>
          <cell r="C4509"/>
          <cell r="D4509"/>
          <cell r="E4509">
            <v>4.75</v>
          </cell>
          <cell r="F4509">
            <v>4.8</v>
          </cell>
          <cell r="G4509">
            <v>4.75</v>
          </cell>
          <cell r="H4509">
            <v>1919000</v>
          </cell>
          <cell r="I4509">
            <v>404000</v>
          </cell>
          <cell r="J4509"/>
          <cell r="K4509"/>
          <cell r="L4509"/>
          <cell r="M4509"/>
          <cell r="N4509">
            <v>4.75</v>
          </cell>
          <cell r="O4509">
            <v>39293</v>
          </cell>
          <cell r="P4509"/>
          <cell r="Q4509"/>
          <cell r="R4509"/>
          <cell r="S4509"/>
          <cell r="T4509"/>
          <cell r="W4509"/>
          <cell r="X4509">
            <v>39264</v>
          </cell>
          <cell r="Y4509">
            <v>4.9999999999999822</v>
          </cell>
          <cell r="Z4509">
            <v>4.75</v>
          </cell>
          <cell r="AC4509">
            <v>4.9999999999999822</v>
          </cell>
        </row>
        <row r="4510">
          <cell r="A4510">
            <v>39295</v>
          </cell>
          <cell r="B4510">
            <v>68000</v>
          </cell>
          <cell r="C4510"/>
          <cell r="D4510"/>
          <cell r="E4510">
            <v>4.75</v>
          </cell>
          <cell r="F4510">
            <v>4.8499999999999996</v>
          </cell>
          <cell r="G4510">
            <v>4.79</v>
          </cell>
          <cell r="H4510">
            <v>325720</v>
          </cell>
          <cell r="I4510">
            <v>68000</v>
          </cell>
          <cell r="J4510"/>
          <cell r="K4510"/>
          <cell r="L4510"/>
          <cell r="M4510"/>
          <cell r="N4510">
            <v>4.84</v>
          </cell>
          <cell r="O4510">
            <v>39294</v>
          </cell>
          <cell r="P4510"/>
          <cell r="Q4510"/>
          <cell r="R4510"/>
          <cell r="S4510"/>
          <cell r="T4510"/>
          <cell r="W4510"/>
          <cell r="X4510">
            <v>39295</v>
          </cell>
          <cell r="Y4510">
            <v>9.9999999999999645</v>
          </cell>
          <cell r="Z4510">
            <v>4.75</v>
          </cell>
          <cell r="AC4510">
            <v>9.9999999999999645</v>
          </cell>
        </row>
        <row r="4511">
          <cell r="A4511">
            <v>39296</v>
          </cell>
          <cell r="B4511">
            <v>363000</v>
          </cell>
          <cell r="C4511"/>
          <cell r="D4511"/>
          <cell r="E4511">
            <v>4.8</v>
          </cell>
          <cell r="F4511">
            <v>4.95</v>
          </cell>
          <cell r="G4511">
            <v>4.87</v>
          </cell>
          <cell r="H4511">
            <v>1767810</v>
          </cell>
          <cell r="I4511">
            <v>363000</v>
          </cell>
          <cell r="J4511"/>
          <cell r="K4511"/>
          <cell r="L4511"/>
          <cell r="M4511"/>
          <cell r="N4511">
            <v>4.9000000000000004</v>
          </cell>
          <cell r="O4511">
            <v>39295</v>
          </cell>
          <cell r="P4511"/>
          <cell r="Q4511"/>
          <cell r="R4511"/>
          <cell r="S4511"/>
          <cell r="T4511"/>
          <cell r="W4511"/>
          <cell r="X4511">
            <v>39295</v>
          </cell>
          <cell r="Y4511">
            <v>15.000000000000036</v>
          </cell>
          <cell r="Z4511">
            <v>4.75</v>
          </cell>
          <cell r="AC4511">
            <v>20.000000000000018</v>
          </cell>
        </row>
        <row r="4512">
          <cell r="A4512">
            <v>39297</v>
          </cell>
          <cell r="B4512">
            <v>245000</v>
          </cell>
          <cell r="C4512"/>
          <cell r="D4512"/>
          <cell r="E4512">
            <v>4.75</v>
          </cell>
          <cell r="F4512">
            <v>4.8499999999999996</v>
          </cell>
          <cell r="G4512">
            <v>4.83</v>
          </cell>
          <cell r="H4512">
            <v>1183350</v>
          </cell>
          <cell r="I4512">
            <v>245000</v>
          </cell>
          <cell r="J4512"/>
          <cell r="K4512"/>
          <cell r="L4512"/>
          <cell r="M4512"/>
          <cell r="N4512">
            <v>4.8</v>
          </cell>
          <cell r="O4512">
            <v>39296</v>
          </cell>
          <cell r="P4512"/>
          <cell r="Q4512"/>
          <cell r="R4512"/>
          <cell r="S4512"/>
          <cell r="T4512"/>
          <cell r="W4512"/>
          <cell r="X4512">
            <v>39295</v>
          </cell>
          <cell r="Y4512">
            <v>9.9999999999999645</v>
          </cell>
          <cell r="Z4512">
            <v>4.75</v>
          </cell>
          <cell r="AC4512">
            <v>9.9999999999999645</v>
          </cell>
        </row>
        <row r="4513">
          <cell r="A4513">
            <v>39298</v>
          </cell>
          <cell r="B4513">
            <v>245000</v>
          </cell>
          <cell r="C4513"/>
          <cell r="D4513"/>
          <cell r="E4513">
            <v>4.75</v>
          </cell>
          <cell r="F4513">
            <v>4.8499999999999996</v>
          </cell>
          <cell r="G4513">
            <v>4.83</v>
          </cell>
          <cell r="H4513">
            <v>1183350</v>
          </cell>
          <cell r="I4513">
            <v>245000</v>
          </cell>
          <cell r="J4513"/>
          <cell r="K4513"/>
          <cell r="L4513"/>
          <cell r="M4513"/>
          <cell r="N4513">
            <v>4.8</v>
          </cell>
          <cell r="O4513">
            <v>39297</v>
          </cell>
          <cell r="P4513"/>
          <cell r="Q4513"/>
          <cell r="R4513"/>
          <cell r="S4513"/>
          <cell r="T4513"/>
          <cell r="W4513"/>
          <cell r="X4513" t="str">
            <v>Sin movimiento</v>
          </cell>
          <cell r="Y4513">
            <v>9.9999999999999645</v>
          </cell>
          <cell r="Z4513">
            <v>4.75</v>
          </cell>
          <cell r="AC4513">
            <v>9.9999999999999645</v>
          </cell>
        </row>
        <row r="4514">
          <cell r="A4514">
            <v>39299</v>
          </cell>
          <cell r="B4514">
            <v>245000</v>
          </cell>
          <cell r="C4514"/>
          <cell r="D4514"/>
          <cell r="E4514">
            <v>4.75</v>
          </cell>
          <cell r="F4514">
            <v>4.8499999999999996</v>
          </cell>
          <cell r="G4514">
            <v>4.83</v>
          </cell>
          <cell r="H4514">
            <v>1183350</v>
          </cell>
          <cell r="I4514">
            <v>245000</v>
          </cell>
          <cell r="J4514"/>
          <cell r="K4514"/>
          <cell r="L4514"/>
          <cell r="M4514"/>
          <cell r="N4514">
            <v>4.8</v>
          </cell>
          <cell r="O4514">
            <v>39298</v>
          </cell>
          <cell r="P4514"/>
          <cell r="Q4514"/>
          <cell r="R4514"/>
          <cell r="S4514"/>
          <cell r="T4514"/>
          <cell r="W4514"/>
          <cell r="X4514" t="str">
            <v>Sin movimiento</v>
          </cell>
          <cell r="Y4514">
            <v>9.9999999999999645</v>
          </cell>
          <cell r="Z4514">
            <v>4.75</v>
          </cell>
          <cell r="AC4514">
            <v>9.9999999999999645</v>
          </cell>
        </row>
        <row r="4515">
          <cell r="A4515">
            <v>39300</v>
          </cell>
          <cell r="B4515">
            <v>206800</v>
          </cell>
          <cell r="C4515"/>
          <cell r="D4515"/>
          <cell r="E4515">
            <v>4.75</v>
          </cell>
          <cell r="F4515">
            <v>4.75</v>
          </cell>
          <cell r="G4515">
            <v>4.75</v>
          </cell>
          <cell r="H4515">
            <v>982300</v>
          </cell>
          <cell r="I4515">
            <v>206800</v>
          </cell>
          <cell r="J4515"/>
          <cell r="K4515"/>
          <cell r="L4515"/>
          <cell r="M4515"/>
          <cell r="N4515">
            <v>4.75</v>
          </cell>
          <cell r="O4515">
            <v>39299</v>
          </cell>
          <cell r="P4515"/>
          <cell r="Q4515"/>
          <cell r="R4515"/>
          <cell r="S4515"/>
          <cell r="T4515"/>
          <cell r="W4515"/>
          <cell r="X4515">
            <v>39295</v>
          </cell>
          <cell r="Y4515">
            <v>0</v>
          </cell>
          <cell r="Z4515">
            <v>4.75</v>
          </cell>
          <cell r="AC4515">
            <v>0</v>
          </cell>
        </row>
        <row r="4516">
          <cell r="A4516">
            <v>39301</v>
          </cell>
          <cell r="B4516">
            <v>409300</v>
          </cell>
          <cell r="C4516"/>
          <cell r="D4516"/>
          <cell r="E4516">
            <v>4.75</v>
          </cell>
          <cell r="F4516">
            <v>4.8</v>
          </cell>
          <cell r="G4516">
            <v>4.76</v>
          </cell>
          <cell r="H4516">
            <v>1948268</v>
          </cell>
          <cell r="I4516">
            <v>409300</v>
          </cell>
          <cell r="J4516"/>
          <cell r="K4516"/>
          <cell r="L4516"/>
          <cell r="M4516"/>
          <cell r="N4516">
            <v>4.75</v>
          </cell>
          <cell r="O4516">
            <v>39300</v>
          </cell>
          <cell r="P4516"/>
          <cell r="Q4516"/>
          <cell r="R4516"/>
          <cell r="S4516"/>
          <cell r="T4516"/>
          <cell r="W4516"/>
          <cell r="X4516">
            <v>39295</v>
          </cell>
          <cell r="Y4516">
            <v>4.9999999999999822</v>
          </cell>
          <cell r="Z4516">
            <v>4.75</v>
          </cell>
          <cell r="AC4516">
            <v>4.9999999999999822</v>
          </cell>
        </row>
        <row r="4517">
          <cell r="A4517">
            <v>39302</v>
          </cell>
          <cell r="B4517">
            <v>238300</v>
          </cell>
          <cell r="C4517"/>
          <cell r="D4517"/>
          <cell r="E4517">
            <v>4.7</v>
          </cell>
          <cell r="F4517">
            <v>4.75</v>
          </cell>
          <cell r="G4517">
            <v>4.72</v>
          </cell>
          <cell r="H4517">
            <v>1124776</v>
          </cell>
          <cell r="I4517">
            <v>238300</v>
          </cell>
          <cell r="J4517"/>
          <cell r="K4517"/>
          <cell r="L4517"/>
          <cell r="M4517"/>
          <cell r="N4517">
            <v>4.75</v>
          </cell>
          <cell r="O4517">
            <v>39301</v>
          </cell>
          <cell r="P4517"/>
          <cell r="Q4517"/>
          <cell r="R4517"/>
          <cell r="S4517"/>
          <cell r="T4517"/>
          <cell r="W4517"/>
          <cell r="X4517">
            <v>39295</v>
          </cell>
          <cell r="Y4517">
            <v>4.9999999999999822</v>
          </cell>
          <cell r="Z4517">
            <v>4.75</v>
          </cell>
          <cell r="AC4517">
            <v>0</v>
          </cell>
        </row>
        <row r="4518">
          <cell r="A4518">
            <v>39303</v>
          </cell>
          <cell r="B4518">
            <v>164300</v>
          </cell>
          <cell r="C4518"/>
          <cell r="D4518"/>
          <cell r="E4518">
            <v>4.75</v>
          </cell>
          <cell r="F4518">
            <v>4.75</v>
          </cell>
          <cell r="G4518">
            <v>4.75</v>
          </cell>
          <cell r="H4518">
            <v>780425</v>
          </cell>
          <cell r="I4518">
            <v>164300</v>
          </cell>
          <cell r="J4518"/>
          <cell r="K4518"/>
          <cell r="L4518"/>
          <cell r="M4518"/>
          <cell r="N4518">
            <v>4.75</v>
          </cell>
          <cell r="O4518">
            <v>39302</v>
          </cell>
          <cell r="P4518"/>
          <cell r="Q4518"/>
          <cell r="R4518"/>
          <cell r="S4518"/>
          <cell r="T4518"/>
          <cell r="W4518"/>
          <cell r="X4518">
            <v>39295</v>
          </cell>
          <cell r="Y4518">
            <v>0</v>
          </cell>
          <cell r="Z4518">
            <v>4.75</v>
          </cell>
          <cell r="AC4518">
            <v>0</v>
          </cell>
        </row>
        <row r="4519">
          <cell r="A4519">
            <v>39304</v>
          </cell>
          <cell r="B4519">
            <v>84300</v>
          </cell>
          <cell r="C4519"/>
          <cell r="D4519"/>
          <cell r="E4519">
            <v>4.5999999999999996</v>
          </cell>
          <cell r="F4519">
            <v>4.75</v>
          </cell>
          <cell r="G4519">
            <v>4.7</v>
          </cell>
          <cell r="H4519">
            <v>396210</v>
          </cell>
          <cell r="I4519">
            <v>84300</v>
          </cell>
          <cell r="J4519"/>
          <cell r="K4519"/>
          <cell r="L4519"/>
          <cell r="M4519"/>
          <cell r="N4519">
            <v>4.7</v>
          </cell>
          <cell r="O4519">
            <v>39303</v>
          </cell>
          <cell r="P4519"/>
          <cell r="Q4519"/>
          <cell r="R4519"/>
          <cell r="S4519"/>
          <cell r="T4519"/>
          <cell r="W4519"/>
          <cell r="X4519">
            <v>39295</v>
          </cell>
          <cell r="Y4519">
            <v>15.000000000000036</v>
          </cell>
          <cell r="Z4519">
            <v>4.75</v>
          </cell>
          <cell r="AC4519">
            <v>0</v>
          </cell>
        </row>
        <row r="4520">
          <cell r="A4520">
            <v>39305</v>
          </cell>
          <cell r="B4520">
            <v>84300</v>
          </cell>
          <cell r="C4520"/>
          <cell r="D4520"/>
          <cell r="E4520">
            <v>4.5999999999999996</v>
          </cell>
          <cell r="F4520">
            <v>4.75</v>
          </cell>
          <cell r="G4520">
            <v>4.7</v>
          </cell>
          <cell r="H4520">
            <v>396210</v>
          </cell>
          <cell r="I4520">
            <v>84300</v>
          </cell>
          <cell r="J4520"/>
          <cell r="K4520"/>
          <cell r="L4520"/>
          <cell r="M4520"/>
          <cell r="N4520">
            <v>4.7</v>
          </cell>
          <cell r="O4520">
            <v>39304</v>
          </cell>
          <cell r="P4520"/>
          <cell r="Q4520"/>
          <cell r="R4520"/>
          <cell r="S4520"/>
          <cell r="T4520"/>
          <cell r="W4520"/>
          <cell r="X4520" t="str">
            <v>Sin movimiento</v>
          </cell>
          <cell r="Y4520">
            <v>15.000000000000036</v>
          </cell>
          <cell r="Z4520">
            <v>4.75</v>
          </cell>
          <cell r="AC4520">
            <v>0</v>
          </cell>
        </row>
        <row r="4521">
          <cell r="A4521">
            <v>39306</v>
          </cell>
          <cell r="B4521">
            <v>84300</v>
          </cell>
          <cell r="C4521"/>
          <cell r="D4521"/>
          <cell r="E4521">
            <v>4.5999999999999996</v>
          </cell>
          <cell r="F4521">
            <v>4.75</v>
          </cell>
          <cell r="G4521">
            <v>4.7</v>
          </cell>
          <cell r="H4521">
            <v>396210</v>
          </cell>
          <cell r="I4521">
            <v>84300</v>
          </cell>
          <cell r="J4521"/>
          <cell r="K4521"/>
          <cell r="L4521"/>
          <cell r="M4521"/>
          <cell r="N4521">
            <v>4.7</v>
          </cell>
          <cell r="O4521">
            <v>39305</v>
          </cell>
          <cell r="P4521"/>
          <cell r="Q4521"/>
          <cell r="R4521"/>
          <cell r="S4521"/>
          <cell r="T4521"/>
          <cell r="W4521"/>
          <cell r="X4521" t="str">
            <v>Sin movimiento</v>
          </cell>
          <cell r="Y4521">
            <v>15.000000000000036</v>
          </cell>
          <cell r="Z4521">
            <v>4.75</v>
          </cell>
          <cell r="AC4521">
            <v>0</v>
          </cell>
        </row>
        <row r="4522">
          <cell r="A4522">
            <v>39307</v>
          </cell>
          <cell r="B4522">
            <v>71300</v>
          </cell>
          <cell r="C4522"/>
          <cell r="D4522"/>
          <cell r="E4522">
            <v>4.6500000000000004</v>
          </cell>
          <cell r="F4522">
            <v>4.75</v>
          </cell>
          <cell r="G4522">
            <v>4.7300000000000004</v>
          </cell>
          <cell r="H4522">
            <v>337249.00000000006</v>
          </cell>
          <cell r="I4522">
            <v>71300</v>
          </cell>
          <cell r="J4522"/>
          <cell r="K4522"/>
          <cell r="L4522"/>
          <cell r="M4522"/>
          <cell r="N4522">
            <v>4.6500000000000004</v>
          </cell>
          <cell r="O4522">
            <v>39306</v>
          </cell>
          <cell r="P4522"/>
          <cell r="Q4522"/>
          <cell r="R4522"/>
          <cell r="S4522"/>
          <cell r="T4522"/>
          <cell r="W4522"/>
          <cell r="X4522">
            <v>39295</v>
          </cell>
          <cell r="Y4522">
            <v>9.9999999999999645</v>
          </cell>
          <cell r="Z4522">
            <v>4.75</v>
          </cell>
          <cell r="AC4522">
            <v>0</v>
          </cell>
        </row>
        <row r="4523">
          <cell r="A4523">
            <v>39308</v>
          </cell>
          <cell r="B4523">
            <v>161300</v>
          </cell>
          <cell r="C4523"/>
          <cell r="D4523"/>
          <cell r="E4523">
            <v>4.75</v>
          </cell>
          <cell r="F4523">
            <v>4.75</v>
          </cell>
          <cell r="G4523">
            <v>4.75</v>
          </cell>
          <cell r="H4523">
            <v>766175</v>
          </cell>
          <cell r="I4523">
            <v>161300</v>
          </cell>
          <cell r="J4523"/>
          <cell r="K4523"/>
          <cell r="L4523"/>
          <cell r="M4523"/>
          <cell r="N4523">
            <v>4.75</v>
          </cell>
          <cell r="O4523">
            <v>39307</v>
          </cell>
          <cell r="P4523"/>
          <cell r="Q4523"/>
          <cell r="R4523"/>
          <cell r="S4523"/>
          <cell r="T4523"/>
          <cell r="W4523"/>
          <cell r="X4523">
            <v>39295</v>
          </cell>
          <cell r="Y4523">
            <v>0</v>
          </cell>
          <cell r="Z4523">
            <v>4.75</v>
          </cell>
          <cell r="AC4523">
            <v>0</v>
          </cell>
        </row>
        <row r="4524">
          <cell r="A4524">
            <v>39309</v>
          </cell>
          <cell r="B4524">
            <v>228000</v>
          </cell>
          <cell r="C4524"/>
          <cell r="D4524"/>
          <cell r="E4524">
            <v>4.75</v>
          </cell>
          <cell r="F4524">
            <v>4.8</v>
          </cell>
          <cell r="G4524">
            <v>4.75</v>
          </cell>
          <cell r="H4524">
            <v>1083000</v>
          </cell>
          <cell r="I4524">
            <v>228000</v>
          </cell>
          <cell r="J4524"/>
          <cell r="K4524"/>
          <cell r="L4524"/>
          <cell r="M4524"/>
          <cell r="N4524">
            <v>4.75</v>
          </cell>
          <cell r="O4524">
            <v>39308</v>
          </cell>
          <cell r="P4524"/>
          <cell r="Q4524"/>
          <cell r="R4524"/>
          <cell r="S4524"/>
          <cell r="T4524"/>
          <cell r="W4524"/>
          <cell r="X4524">
            <v>39295</v>
          </cell>
          <cell r="Y4524">
            <v>4.9999999999999822</v>
          </cell>
          <cell r="Z4524">
            <v>4.75</v>
          </cell>
          <cell r="AC4524">
            <v>4.9999999999999822</v>
          </cell>
        </row>
        <row r="4525">
          <cell r="A4525">
            <v>39310</v>
          </cell>
          <cell r="B4525">
            <v>242000</v>
          </cell>
          <cell r="C4525"/>
          <cell r="D4525"/>
          <cell r="E4525">
            <v>4.75</v>
          </cell>
          <cell r="F4525">
            <v>4.8</v>
          </cell>
          <cell r="G4525">
            <v>4.75</v>
          </cell>
          <cell r="H4525">
            <v>1149500</v>
          </cell>
          <cell r="I4525">
            <v>242000</v>
          </cell>
          <cell r="J4525"/>
          <cell r="K4525"/>
          <cell r="L4525"/>
          <cell r="M4525"/>
          <cell r="N4525">
            <v>4.75</v>
          </cell>
          <cell r="O4525">
            <v>39309</v>
          </cell>
          <cell r="P4525"/>
          <cell r="Q4525"/>
          <cell r="R4525"/>
          <cell r="S4525"/>
          <cell r="T4525"/>
          <cell r="W4525"/>
          <cell r="X4525">
            <v>39295</v>
          </cell>
          <cell r="Y4525">
            <v>4.9999999999999822</v>
          </cell>
          <cell r="Z4525">
            <v>4.75</v>
          </cell>
          <cell r="AC4525">
            <v>4.9999999999999822</v>
          </cell>
        </row>
        <row r="4526">
          <cell r="A4526">
            <v>39311</v>
          </cell>
          <cell r="B4526">
            <v>545000</v>
          </cell>
          <cell r="C4526"/>
          <cell r="D4526"/>
          <cell r="E4526">
            <v>4.75</v>
          </cell>
          <cell r="F4526">
            <v>4.8600000000000003</v>
          </cell>
          <cell r="G4526">
            <v>4.7699999999999996</v>
          </cell>
          <cell r="H4526">
            <v>2599650</v>
          </cell>
          <cell r="I4526">
            <v>545000</v>
          </cell>
          <cell r="J4526"/>
          <cell r="K4526"/>
          <cell r="L4526"/>
          <cell r="M4526"/>
          <cell r="N4526">
            <v>4.8600000000000003</v>
          </cell>
          <cell r="O4526">
            <v>39310</v>
          </cell>
          <cell r="P4526"/>
          <cell r="Q4526"/>
          <cell r="R4526"/>
          <cell r="S4526"/>
          <cell r="T4526"/>
          <cell r="W4526"/>
          <cell r="X4526">
            <v>39295</v>
          </cell>
          <cell r="Y4526">
            <v>11.000000000000032</v>
          </cell>
          <cell r="Z4526">
            <v>4.75</v>
          </cell>
          <cell r="AC4526">
            <v>11.000000000000032</v>
          </cell>
        </row>
        <row r="4527">
          <cell r="A4527">
            <v>39312</v>
          </cell>
          <cell r="B4527">
            <v>545000</v>
          </cell>
          <cell r="C4527"/>
          <cell r="D4527"/>
          <cell r="E4527">
            <v>4.75</v>
          </cell>
          <cell r="F4527">
            <v>4.8600000000000003</v>
          </cell>
          <cell r="G4527">
            <v>4.7699999999999996</v>
          </cell>
          <cell r="H4527">
            <v>2599650</v>
          </cell>
          <cell r="I4527">
            <v>545000</v>
          </cell>
          <cell r="J4527"/>
          <cell r="K4527"/>
          <cell r="L4527"/>
          <cell r="M4527"/>
          <cell r="N4527">
            <v>4.8600000000000003</v>
          </cell>
          <cell r="O4527">
            <v>39311</v>
          </cell>
          <cell r="P4527"/>
          <cell r="Q4527"/>
          <cell r="R4527"/>
          <cell r="S4527"/>
          <cell r="T4527"/>
          <cell r="W4527"/>
          <cell r="X4527" t="str">
            <v>Sin movimiento</v>
          </cell>
          <cell r="Y4527">
            <v>11.000000000000032</v>
          </cell>
          <cell r="Z4527">
            <v>4.75</v>
          </cell>
          <cell r="AC4527">
            <v>11.000000000000032</v>
          </cell>
        </row>
        <row r="4528">
          <cell r="A4528">
            <v>39313</v>
          </cell>
          <cell r="B4528">
            <v>545000</v>
          </cell>
          <cell r="C4528"/>
          <cell r="D4528"/>
          <cell r="E4528">
            <v>4.75</v>
          </cell>
          <cell r="F4528">
            <v>4.8600000000000003</v>
          </cell>
          <cell r="G4528">
            <v>4.7699999999999996</v>
          </cell>
          <cell r="H4528">
            <v>2599650</v>
          </cell>
          <cell r="I4528">
            <v>545000</v>
          </cell>
          <cell r="J4528"/>
          <cell r="K4528"/>
          <cell r="L4528"/>
          <cell r="M4528"/>
          <cell r="N4528">
            <v>4.8600000000000003</v>
          </cell>
          <cell r="O4528">
            <v>39312</v>
          </cell>
          <cell r="P4528"/>
          <cell r="Q4528"/>
          <cell r="R4528"/>
          <cell r="S4528"/>
          <cell r="T4528"/>
          <cell r="W4528"/>
          <cell r="X4528" t="str">
            <v>Sin movimiento</v>
          </cell>
          <cell r="Y4528">
            <v>11.000000000000032</v>
          </cell>
          <cell r="Z4528">
            <v>4.75</v>
          </cell>
          <cell r="AC4528">
            <v>11.000000000000032</v>
          </cell>
        </row>
        <row r="4529">
          <cell r="A4529">
            <v>39314</v>
          </cell>
          <cell r="B4529">
            <v>294000</v>
          </cell>
          <cell r="C4529"/>
          <cell r="D4529"/>
          <cell r="E4529">
            <v>4.75</v>
          </cell>
          <cell r="F4529">
            <v>4.7699999999999996</v>
          </cell>
          <cell r="G4529">
            <v>4.75</v>
          </cell>
          <cell r="H4529">
            <v>1396500</v>
          </cell>
          <cell r="I4529">
            <v>294000</v>
          </cell>
          <cell r="J4529"/>
          <cell r="K4529"/>
          <cell r="L4529"/>
          <cell r="M4529"/>
          <cell r="N4529">
            <v>4.75</v>
          </cell>
          <cell r="O4529">
            <v>39313</v>
          </cell>
          <cell r="P4529"/>
          <cell r="Q4529"/>
          <cell r="R4529"/>
          <cell r="S4529"/>
          <cell r="T4529"/>
          <cell r="W4529"/>
          <cell r="X4529">
            <v>39295</v>
          </cell>
          <cell r="Y4529">
            <v>1.9999999999999574</v>
          </cell>
          <cell r="Z4529">
            <v>4.75</v>
          </cell>
          <cell r="AC4529">
            <v>1.9999999999999574</v>
          </cell>
        </row>
        <row r="4530">
          <cell r="A4530">
            <v>39315</v>
          </cell>
          <cell r="B4530">
            <v>183000</v>
          </cell>
          <cell r="C4530"/>
          <cell r="D4530"/>
          <cell r="E4530">
            <v>4.75</v>
          </cell>
          <cell r="F4530">
            <v>4.8</v>
          </cell>
          <cell r="G4530">
            <v>4.76</v>
          </cell>
          <cell r="H4530">
            <v>871080</v>
          </cell>
          <cell r="I4530">
            <v>183000</v>
          </cell>
          <cell r="J4530"/>
          <cell r="K4530"/>
          <cell r="L4530"/>
          <cell r="M4530"/>
          <cell r="N4530">
            <v>4.75</v>
          </cell>
          <cell r="O4530">
            <v>39314</v>
          </cell>
          <cell r="P4530"/>
          <cell r="Q4530"/>
          <cell r="R4530"/>
          <cell r="S4530"/>
          <cell r="T4530"/>
          <cell r="W4530"/>
          <cell r="X4530">
            <v>39295</v>
          </cell>
          <cell r="Y4530">
            <v>4.9999999999999822</v>
          </cell>
          <cell r="Z4530">
            <v>4.75</v>
          </cell>
          <cell r="AC4530">
            <v>4.9999999999999822</v>
          </cell>
        </row>
        <row r="4531">
          <cell r="A4531">
            <v>39316</v>
          </cell>
          <cell r="B4531">
            <v>365000</v>
          </cell>
          <cell r="C4531"/>
          <cell r="D4531"/>
          <cell r="E4531">
            <v>4.75</v>
          </cell>
          <cell r="F4531">
            <v>4.78</v>
          </cell>
          <cell r="G4531">
            <v>4.76</v>
          </cell>
          <cell r="H4531">
            <v>1737400</v>
          </cell>
          <cell r="I4531">
            <v>365000</v>
          </cell>
          <cell r="J4531"/>
          <cell r="K4531"/>
          <cell r="L4531"/>
          <cell r="M4531"/>
          <cell r="N4531">
            <v>4.78</v>
          </cell>
          <cell r="O4531">
            <v>39315</v>
          </cell>
          <cell r="P4531"/>
          <cell r="Q4531"/>
          <cell r="R4531"/>
          <cell r="S4531"/>
          <cell r="T4531"/>
          <cell r="W4531"/>
          <cell r="X4531">
            <v>39295</v>
          </cell>
          <cell r="Y4531">
            <v>3.0000000000000249</v>
          </cell>
          <cell r="Z4531">
            <v>4.75</v>
          </cell>
          <cell r="AC4531">
            <v>3.0000000000000249</v>
          </cell>
        </row>
        <row r="4532">
          <cell r="A4532">
            <v>39317</v>
          </cell>
          <cell r="B4532">
            <v>192500</v>
          </cell>
          <cell r="C4532"/>
          <cell r="D4532"/>
          <cell r="E4532">
            <v>4.75</v>
          </cell>
          <cell r="F4532">
            <v>4.75</v>
          </cell>
          <cell r="G4532">
            <v>4.75</v>
          </cell>
          <cell r="H4532">
            <v>914375</v>
          </cell>
          <cell r="I4532">
            <v>192500</v>
          </cell>
          <cell r="J4532"/>
          <cell r="K4532"/>
          <cell r="L4532"/>
          <cell r="M4532"/>
          <cell r="N4532"/>
          <cell r="O4532">
            <v>39316</v>
          </cell>
          <cell r="P4532"/>
          <cell r="Q4532"/>
          <cell r="R4532"/>
          <cell r="S4532"/>
          <cell r="T4532"/>
          <cell r="W4532"/>
          <cell r="X4532">
            <v>39295</v>
          </cell>
          <cell r="Y4532">
            <v>0</v>
          </cell>
          <cell r="Z4532">
            <v>4.75</v>
          </cell>
          <cell r="AC4532">
            <v>0</v>
          </cell>
        </row>
        <row r="4533">
          <cell r="A4533">
            <v>39318</v>
          </cell>
          <cell r="B4533">
            <v>537500</v>
          </cell>
          <cell r="C4533"/>
          <cell r="D4533"/>
          <cell r="E4533">
            <v>4.75</v>
          </cell>
          <cell r="F4533">
            <v>4.8499999999999996</v>
          </cell>
          <cell r="G4533">
            <v>4.7699999999999996</v>
          </cell>
          <cell r="H4533">
            <v>2563875</v>
          </cell>
          <cell r="I4533">
            <v>537500</v>
          </cell>
          <cell r="J4533"/>
          <cell r="K4533"/>
          <cell r="L4533"/>
          <cell r="M4533"/>
          <cell r="N4533"/>
          <cell r="O4533">
            <v>39317</v>
          </cell>
          <cell r="P4533"/>
          <cell r="Q4533"/>
          <cell r="R4533"/>
          <cell r="S4533"/>
          <cell r="T4533"/>
          <cell r="W4533"/>
          <cell r="X4533">
            <v>39295</v>
          </cell>
          <cell r="Y4533">
            <v>9.9999999999999645</v>
          </cell>
          <cell r="Z4533">
            <v>4.75</v>
          </cell>
          <cell r="AC4533">
            <v>9.9999999999999645</v>
          </cell>
        </row>
        <row r="4534">
          <cell r="A4534">
            <v>39319</v>
          </cell>
          <cell r="B4534">
            <v>571300</v>
          </cell>
          <cell r="C4534"/>
          <cell r="D4534"/>
          <cell r="E4534">
            <v>4.75</v>
          </cell>
          <cell r="F4534">
            <v>4.82</v>
          </cell>
          <cell r="G4534">
            <v>4.76</v>
          </cell>
          <cell r="H4534">
            <v>2719388</v>
          </cell>
          <cell r="I4534">
            <v>571300</v>
          </cell>
          <cell r="J4534"/>
          <cell r="K4534"/>
          <cell r="L4534"/>
          <cell r="M4534"/>
          <cell r="N4534"/>
          <cell r="O4534">
            <v>39318</v>
          </cell>
          <cell r="P4534"/>
          <cell r="Q4534"/>
          <cell r="R4534"/>
          <cell r="S4534"/>
          <cell r="T4534"/>
          <cell r="W4534"/>
          <cell r="X4534" t="str">
            <v>Sin movimiento</v>
          </cell>
          <cell r="Y4534">
            <v>7.0000000000000284</v>
          </cell>
          <cell r="Z4534">
            <v>4.75</v>
          </cell>
          <cell r="AC4534">
            <v>7.0000000000000284</v>
          </cell>
        </row>
        <row r="4535">
          <cell r="A4535">
            <v>39320</v>
          </cell>
          <cell r="B4535">
            <v>571300</v>
          </cell>
          <cell r="C4535"/>
          <cell r="D4535"/>
          <cell r="E4535">
            <v>4.75</v>
          </cell>
          <cell r="F4535">
            <v>4.82</v>
          </cell>
          <cell r="G4535">
            <v>4.76</v>
          </cell>
          <cell r="H4535">
            <v>2719388</v>
          </cell>
          <cell r="I4535">
            <v>571300</v>
          </cell>
          <cell r="J4535"/>
          <cell r="K4535"/>
          <cell r="L4535"/>
          <cell r="M4535"/>
          <cell r="N4535"/>
          <cell r="O4535">
            <v>39319</v>
          </cell>
          <cell r="P4535"/>
          <cell r="Q4535"/>
          <cell r="R4535"/>
          <cell r="S4535"/>
          <cell r="T4535"/>
          <cell r="W4535"/>
          <cell r="X4535" t="str">
            <v>Sin movimiento</v>
          </cell>
          <cell r="Y4535">
            <v>7.0000000000000284</v>
          </cell>
          <cell r="Z4535">
            <v>4.75</v>
          </cell>
          <cell r="AC4535">
            <v>7.0000000000000284</v>
          </cell>
        </row>
        <row r="4536">
          <cell r="A4536">
            <v>39321</v>
          </cell>
          <cell r="B4536">
            <v>571300</v>
          </cell>
          <cell r="C4536"/>
          <cell r="D4536"/>
          <cell r="E4536">
            <v>4.75</v>
          </cell>
          <cell r="F4536">
            <v>4.82</v>
          </cell>
          <cell r="G4536">
            <v>4.76</v>
          </cell>
          <cell r="H4536">
            <v>2719388</v>
          </cell>
          <cell r="I4536">
            <v>571300</v>
          </cell>
          <cell r="J4536"/>
          <cell r="K4536"/>
          <cell r="L4536"/>
          <cell r="M4536"/>
          <cell r="N4536"/>
          <cell r="O4536">
            <v>39320</v>
          </cell>
          <cell r="P4536"/>
          <cell r="Q4536"/>
          <cell r="R4536"/>
          <cell r="S4536"/>
          <cell r="T4536"/>
          <cell r="W4536"/>
          <cell r="X4536">
            <v>39295</v>
          </cell>
          <cell r="Y4536">
            <v>7.0000000000000284</v>
          </cell>
          <cell r="Z4536">
            <v>4.75</v>
          </cell>
          <cell r="AC4536">
            <v>7.0000000000000284</v>
          </cell>
        </row>
        <row r="4537">
          <cell r="A4537">
            <v>39322</v>
          </cell>
          <cell r="B4537">
            <v>682000</v>
          </cell>
          <cell r="C4537"/>
          <cell r="D4537"/>
          <cell r="E4537">
            <v>4.75</v>
          </cell>
          <cell r="F4537">
            <v>4.8499999999999996</v>
          </cell>
          <cell r="G4537">
            <v>4.79</v>
          </cell>
          <cell r="H4537">
            <v>3266780</v>
          </cell>
          <cell r="I4537">
            <v>682000</v>
          </cell>
          <cell r="J4537"/>
          <cell r="K4537"/>
          <cell r="L4537"/>
          <cell r="M4537"/>
          <cell r="N4537"/>
          <cell r="O4537">
            <v>39321</v>
          </cell>
          <cell r="P4537"/>
          <cell r="Q4537"/>
          <cell r="R4537"/>
          <cell r="S4537"/>
          <cell r="T4537"/>
          <cell r="W4537"/>
          <cell r="X4537">
            <v>39295</v>
          </cell>
          <cell r="Y4537">
            <v>9.9999999999999645</v>
          </cell>
          <cell r="Z4537">
            <v>4.75</v>
          </cell>
          <cell r="AC4537">
            <v>9.9999999999999645</v>
          </cell>
        </row>
        <row r="4538">
          <cell r="A4538">
            <v>39323</v>
          </cell>
          <cell r="B4538">
            <v>623000</v>
          </cell>
          <cell r="C4538"/>
          <cell r="D4538"/>
          <cell r="E4538">
            <v>4.75</v>
          </cell>
          <cell r="F4538">
            <v>4.82</v>
          </cell>
          <cell r="G4538">
            <v>4.78</v>
          </cell>
          <cell r="H4538">
            <v>2977940</v>
          </cell>
          <cell r="I4538">
            <v>623000</v>
          </cell>
          <cell r="J4538"/>
          <cell r="K4538"/>
          <cell r="L4538"/>
          <cell r="M4538"/>
          <cell r="N4538"/>
          <cell r="O4538">
            <v>39322</v>
          </cell>
          <cell r="P4538"/>
          <cell r="Q4538"/>
          <cell r="R4538"/>
          <cell r="S4538"/>
          <cell r="T4538"/>
          <cell r="W4538"/>
          <cell r="X4538">
            <v>39295</v>
          </cell>
          <cell r="Y4538">
            <v>7.0000000000000284</v>
          </cell>
          <cell r="Z4538">
            <v>4.75</v>
          </cell>
          <cell r="AC4538">
            <v>7.0000000000000284</v>
          </cell>
        </row>
        <row r="4539">
          <cell r="A4539">
            <v>39324</v>
          </cell>
          <cell r="B4539">
            <v>623000</v>
          </cell>
          <cell r="C4539"/>
          <cell r="D4539"/>
          <cell r="E4539">
            <v>4.75</v>
          </cell>
          <cell r="F4539">
            <v>4.82</v>
          </cell>
          <cell r="G4539">
            <v>4.78</v>
          </cell>
          <cell r="H4539">
            <v>2977940</v>
          </cell>
          <cell r="I4539">
            <v>623000</v>
          </cell>
          <cell r="J4539"/>
          <cell r="K4539"/>
          <cell r="L4539"/>
          <cell r="M4539"/>
          <cell r="N4539"/>
          <cell r="O4539">
            <v>39323</v>
          </cell>
          <cell r="P4539"/>
          <cell r="Q4539"/>
          <cell r="R4539"/>
          <cell r="S4539"/>
          <cell r="T4539"/>
          <cell r="W4539"/>
          <cell r="X4539">
            <v>39295</v>
          </cell>
          <cell r="Y4539">
            <v>7.0000000000000284</v>
          </cell>
          <cell r="Z4539">
            <v>4.75</v>
          </cell>
          <cell r="AC4539">
            <v>7.0000000000000284</v>
          </cell>
        </row>
        <row r="4540">
          <cell r="A4540">
            <v>39325</v>
          </cell>
          <cell r="B4540">
            <v>374500</v>
          </cell>
          <cell r="C4540"/>
          <cell r="D4540"/>
          <cell r="E4540">
            <v>4.75</v>
          </cell>
          <cell r="F4540">
            <v>4.8</v>
          </cell>
          <cell r="G4540">
            <v>4.78</v>
          </cell>
          <cell r="H4540">
            <v>1790110</v>
          </cell>
          <cell r="I4540">
            <v>374500</v>
          </cell>
          <cell r="J4540"/>
          <cell r="K4540"/>
          <cell r="L4540"/>
          <cell r="M4540"/>
          <cell r="N4540"/>
          <cell r="O4540">
            <v>39324</v>
          </cell>
          <cell r="P4540"/>
          <cell r="Q4540"/>
          <cell r="R4540"/>
          <cell r="S4540"/>
          <cell r="T4540"/>
          <cell r="W4540"/>
          <cell r="X4540">
            <v>39295</v>
          </cell>
          <cell r="Y4540">
            <v>4.9999999999999822</v>
          </cell>
          <cell r="Z4540">
            <v>4.75</v>
          </cell>
          <cell r="AC4540">
            <v>4.9999999999999822</v>
          </cell>
        </row>
        <row r="4541">
          <cell r="A4541">
            <v>39326</v>
          </cell>
          <cell r="B4541">
            <v>374500</v>
          </cell>
          <cell r="C4541"/>
          <cell r="D4541"/>
          <cell r="E4541">
            <v>4.75</v>
          </cell>
          <cell r="F4541">
            <v>4.8</v>
          </cell>
          <cell r="G4541">
            <v>4.78</v>
          </cell>
          <cell r="H4541">
            <v>1790110</v>
          </cell>
          <cell r="I4541">
            <v>374500</v>
          </cell>
          <cell r="J4541"/>
          <cell r="K4541"/>
          <cell r="L4541"/>
          <cell r="M4541"/>
          <cell r="N4541"/>
          <cell r="O4541">
            <v>39325</v>
          </cell>
          <cell r="P4541"/>
          <cell r="Q4541"/>
          <cell r="R4541"/>
          <cell r="S4541"/>
          <cell r="T4541"/>
          <cell r="W4541"/>
          <cell r="X4541" t="str">
            <v>Sin movimiento</v>
          </cell>
          <cell r="Y4541">
            <v>4.9999999999999822</v>
          </cell>
          <cell r="Z4541">
            <v>4.75</v>
          </cell>
          <cell r="AC4541">
            <v>4.9999999999999822</v>
          </cell>
        </row>
        <row r="4542">
          <cell r="A4542">
            <v>39327</v>
          </cell>
          <cell r="B4542">
            <v>374500</v>
          </cell>
          <cell r="C4542"/>
          <cell r="D4542"/>
          <cell r="E4542">
            <v>4.75</v>
          </cell>
          <cell r="F4542">
            <v>4.8</v>
          </cell>
          <cell r="G4542">
            <v>4.78</v>
          </cell>
          <cell r="H4542">
            <v>1790110</v>
          </cell>
          <cell r="I4542">
            <v>374500</v>
          </cell>
          <cell r="J4542"/>
          <cell r="K4542"/>
          <cell r="L4542"/>
          <cell r="M4542"/>
          <cell r="N4542"/>
          <cell r="O4542">
            <v>39326</v>
          </cell>
          <cell r="P4542"/>
          <cell r="Q4542"/>
          <cell r="R4542"/>
          <cell r="S4542"/>
          <cell r="T4542"/>
          <cell r="W4542"/>
          <cell r="X4542" t="str">
            <v>Sin movimiento</v>
          </cell>
          <cell r="Y4542">
            <v>4.9999999999999822</v>
          </cell>
          <cell r="Z4542">
            <v>4.75</v>
          </cell>
          <cell r="AC4542">
            <v>4.9999999999999822</v>
          </cell>
        </row>
        <row r="4543">
          <cell r="A4543">
            <v>39328</v>
          </cell>
          <cell r="B4543">
            <v>50000</v>
          </cell>
          <cell r="C4543"/>
          <cell r="D4543"/>
          <cell r="E4543">
            <v>4.75</v>
          </cell>
          <cell r="F4543">
            <v>4.75</v>
          </cell>
          <cell r="G4543">
            <v>4.75</v>
          </cell>
          <cell r="H4543">
            <v>237500</v>
          </cell>
          <cell r="I4543">
            <v>50000</v>
          </cell>
          <cell r="J4543"/>
          <cell r="K4543"/>
          <cell r="L4543"/>
          <cell r="M4543"/>
          <cell r="N4543"/>
          <cell r="O4543">
            <v>39327</v>
          </cell>
          <cell r="P4543"/>
          <cell r="Q4543"/>
          <cell r="R4543"/>
          <cell r="S4543"/>
          <cell r="T4543"/>
          <cell r="W4543"/>
          <cell r="X4543">
            <v>39326</v>
          </cell>
          <cell r="Y4543">
            <v>0</v>
          </cell>
          <cell r="Z4543">
            <v>4.75</v>
          </cell>
          <cell r="AC4543">
            <v>0</v>
          </cell>
        </row>
        <row r="4544">
          <cell r="A4544">
            <v>39329</v>
          </cell>
          <cell r="B4544">
            <v>202000</v>
          </cell>
          <cell r="C4544"/>
          <cell r="D4544"/>
          <cell r="E4544">
            <v>4.75</v>
          </cell>
          <cell r="F4544">
            <v>4.75</v>
          </cell>
          <cell r="G4544">
            <v>4.75</v>
          </cell>
          <cell r="H4544">
            <v>959500</v>
          </cell>
          <cell r="I4544">
            <v>202000</v>
          </cell>
          <cell r="J4544"/>
          <cell r="K4544"/>
          <cell r="L4544"/>
          <cell r="M4544"/>
          <cell r="N4544">
            <v>4.75</v>
          </cell>
          <cell r="O4544">
            <v>39328</v>
          </cell>
          <cell r="P4544"/>
          <cell r="Q4544"/>
          <cell r="R4544"/>
          <cell r="S4544"/>
          <cell r="T4544"/>
          <cell r="W4544"/>
          <cell r="X4544">
            <v>39326</v>
          </cell>
          <cell r="Y4544">
            <v>0</v>
          </cell>
          <cell r="Z4544">
            <v>4.75</v>
          </cell>
          <cell r="AC4544">
            <v>0</v>
          </cell>
        </row>
        <row r="4545">
          <cell r="A4545">
            <v>39330</v>
          </cell>
          <cell r="B4545">
            <v>140500</v>
          </cell>
          <cell r="C4545"/>
          <cell r="D4545"/>
          <cell r="E4545">
            <v>4.75</v>
          </cell>
          <cell r="F4545">
            <v>4.75</v>
          </cell>
          <cell r="G4545">
            <v>4.75</v>
          </cell>
          <cell r="H4545">
            <v>667375</v>
          </cell>
          <cell r="I4545">
            <v>140500</v>
          </cell>
          <cell r="J4545"/>
          <cell r="K4545"/>
          <cell r="L4545"/>
          <cell r="M4545"/>
          <cell r="N4545">
            <v>4.75</v>
          </cell>
          <cell r="O4545">
            <v>39329</v>
          </cell>
          <cell r="P4545"/>
          <cell r="Q4545"/>
          <cell r="R4545"/>
          <cell r="S4545"/>
          <cell r="T4545"/>
          <cell r="W4545"/>
          <cell r="X4545">
            <v>39326</v>
          </cell>
          <cell r="Y4545">
            <v>0</v>
          </cell>
          <cell r="Z4545">
            <v>4.75</v>
          </cell>
          <cell r="AC4545">
            <v>0</v>
          </cell>
        </row>
        <row r="4546">
          <cell r="A4546">
            <v>39331</v>
          </cell>
          <cell r="B4546">
            <v>216000</v>
          </cell>
          <cell r="C4546"/>
          <cell r="D4546"/>
          <cell r="E4546">
            <v>4.75</v>
          </cell>
          <cell r="F4546">
            <v>4.82</v>
          </cell>
          <cell r="G4546">
            <v>4.7699999999999996</v>
          </cell>
          <cell r="H4546">
            <v>1030319.9999999999</v>
          </cell>
          <cell r="I4546">
            <v>216000</v>
          </cell>
          <cell r="J4546"/>
          <cell r="K4546"/>
          <cell r="L4546"/>
          <cell r="M4546"/>
          <cell r="N4546">
            <v>4.75</v>
          </cell>
          <cell r="O4546">
            <v>39330</v>
          </cell>
          <cell r="P4546"/>
          <cell r="Q4546"/>
          <cell r="R4546"/>
          <cell r="S4546"/>
          <cell r="T4546"/>
          <cell r="W4546"/>
          <cell r="X4546">
            <v>39326</v>
          </cell>
          <cell r="Y4546">
            <v>7.0000000000000284</v>
          </cell>
          <cell r="Z4546">
            <v>4.75</v>
          </cell>
          <cell r="AC4546">
            <v>7.0000000000000284</v>
          </cell>
        </row>
        <row r="4547">
          <cell r="A4547">
            <v>39332</v>
          </cell>
          <cell r="B4547">
            <v>289800</v>
          </cell>
          <cell r="C4547"/>
          <cell r="D4547"/>
          <cell r="E4547">
            <v>5</v>
          </cell>
          <cell r="F4547">
            <v>5</v>
          </cell>
          <cell r="G4547">
            <v>5</v>
          </cell>
          <cell r="H4547">
            <v>1449000</v>
          </cell>
          <cell r="I4547">
            <v>289800</v>
          </cell>
          <cell r="J4547"/>
          <cell r="K4547"/>
          <cell r="L4547"/>
          <cell r="M4547"/>
          <cell r="N4547">
            <v>5</v>
          </cell>
          <cell r="O4547">
            <v>39331</v>
          </cell>
          <cell r="P4547"/>
          <cell r="Q4547"/>
          <cell r="R4547"/>
          <cell r="S4547"/>
          <cell r="T4547"/>
          <cell r="W4547"/>
          <cell r="X4547">
            <v>39326</v>
          </cell>
          <cell r="Y4547">
            <v>0</v>
          </cell>
          <cell r="Z4547">
            <v>5</v>
          </cell>
          <cell r="AC4547">
            <v>0</v>
          </cell>
        </row>
        <row r="4548">
          <cell r="A4548">
            <v>39333</v>
          </cell>
          <cell r="B4548">
            <v>289800</v>
          </cell>
          <cell r="C4548"/>
          <cell r="D4548"/>
          <cell r="E4548">
            <v>5</v>
          </cell>
          <cell r="F4548">
            <v>5</v>
          </cell>
          <cell r="G4548">
            <v>5</v>
          </cell>
          <cell r="H4548">
            <v>1449000</v>
          </cell>
          <cell r="I4548">
            <v>289800</v>
          </cell>
          <cell r="J4548"/>
          <cell r="K4548"/>
          <cell r="L4548"/>
          <cell r="M4548"/>
          <cell r="N4548">
            <v>5</v>
          </cell>
          <cell r="O4548">
            <v>39332</v>
          </cell>
          <cell r="P4548"/>
          <cell r="Q4548"/>
          <cell r="R4548"/>
          <cell r="S4548"/>
          <cell r="T4548"/>
          <cell r="W4548"/>
          <cell r="X4548" t="str">
            <v>Sin movimiento</v>
          </cell>
          <cell r="Y4548">
            <v>0</v>
          </cell>
          <cell r="Z4548">
            <v>5</v>
          </cell>
          <cell r="AC4548">
            <v>0</v>
          </cell>
        </row>
        <row r="4549">
          <cell r="A4549">
            <v>39334</v>
          </cell>
          <cell r="B4549">
            <v>289800</v>
          </cell>
          <cell r="C4549"/>
          <cell r="D4549"/>
          <cell r="E4549">
            <v>5</v>
          </cell>
          <cell r="F4549">
            <v>5</v>
          </cell>
          <cell r="G4549">
            <v>5</v>
          </cell>
          <cell r="H4549">
            <v>1449000</v>
          </cell>
          <cell r="I4549">
            <v>289800</v>
          </cell>
          <cell r="J4549"/>
          <cell r="K4549"/>
          <cell r="L4549"/>
          <cell r="M4549"/>
          <cell r="N4549">
            <v>5</v>
          </cell>
          <cell r="O4549">
            <v>39333</v>
          </cell>
          <cell r="P4549"/>
          <cell r="Q4549"/>
          <cell r="R4549"/>
          <cell r="S4549"/>
          <cell r="T4549"/>
          <cell r="W4549"/>
          <cell r="X4549" t="str">
            <v>Sin movimiento</v>
          </cell>
          <cell r="Y4549">
            <v>0</v>
          </cell>
          <cell r="Z4549">
            <v>5</v>
          </cell>
          <cell r="AC4549">
            <v>0</v>
          </cell>
        </row>
        <row r="4550">
          <cell r="A4550">
            <v>39335</v>
          </cell>
          <cell r="B4550">
            <v>544000</v>
          </cell>
          <cell r="C4550"/>
          <cell r="D4550"/>
          <cell r="E4550">
            <v>5</v>
          </cell>
          <cell r="F4550">
            <v>5.0599999999999996</v>
          </cell>
          <cell r="G4550">
            <v>5.0199999999999996</v>
          </cell>
          <cell r="H4550">
            <v>2730880</v>
          </cell>
          <cell r="I4550">
            <v>544000</v>
          </cell>
          <cell r="J4550"/>
          <cell r="K4550"/>
          <cell r="L4550"/>
          <cell r="M4550"/>
          <cell r="N4550">
            <v>5.05</v>
          </cell>
          <cell r="O4550">
            <v>39334</v>
          </cell>
          <cell r="P4550"/>
          <cell r="Q4550"/>
          <cell r="R4550"/>
          <cell r="S4550"/>
          <cell r="T4550"/>
          <cell r="W4550"/>
          <cell r="X4550">
            <v>39326</v>
          </cell>
          <cell r="Y4550">
            <v>5.9999999999999609</v>
          </cell>
          <cell r="Z4550">
            <v>5</v>
          </cell>
          <cell r="AC4550">
            <v>5.9999999999999609</v>
          </cell>
        </row>
        <row r="4551">
          <cell r="A4551">
            <v>39336</v>
          </cell>
          <cell r="B4551">
            <v>356000</v>
          </cell>
          <cell r="C4551"/>
          <cell r="D4551"/>
          <cell r="E4551">
            <v>5</v>
          </cell>
          <cell r="F4551">
            <v>5</v>
          </cell>
          <cell r="G4551">
            <v>5</v>
          </cell>
          <cell r="H4551">
            <v>1780000</v>
          </cell>
          <cell r="I4551">
            <v>356000</v>
          </cell>
          <cell r="J4551"/>
          <cell r="K4551"/>
          <cell r="L4551"/>
          <cell r="M4551"/>
          <cell r="N4551">
            <v>5</v>
          </cell>
          <cell r="O4551">
            <v>39335</v>
          </cell>
          <cell r="P4551"/>
          <cell r="Q4551"/>
          <cell r="R4551"/>
          <cell r="S4551"/>
          <cell r="T4551"/>
          <cell r="W4551"/>
          <cell r="X4551">
            <v>39326</v>
          </cell>
          <cell r="Y4551">
            <v>0</v>
          </cell>
          <cell r="Z4551">
            <v>5</v>
          </cell>
          <cell r="AC4551">
            <v>0</v>
          </cell>
        </row>
        <row r="4552">
          <cell r="A4552">
            <v>39337</v>
          </cell>
          <cell r="B4552">
            <v>520000</v>
          </cell>
          <cell r="C4552"/>
          <cell r="D4552"/>
          <cell r="E4552">
            <v>5</v>
          </cell>
          <cell r="F4552">
            <v>5.05</v>
          </cell>
          <cell r="G4552">
            <v>5</v>
          </cell>
          <cell r="H4552">
            <v>2600000</v>
          </cell>
          <cell r="I4552">
            <v>520000</v>
          </cell>
          <cell r="J4552"/>
          <cell r="K4552"/>
          <cell r="L4552"/>
          <cell r="M4552"/>
          <cell r="N4552">
            <v>5</v>
          </cell>
          <cell r="O4552">
            <v>39336</v>
          </cell>
          <cell r="P4552"/>
          <cell r="Q4552"/>
          <cell r="R4552"/>
          <cell r="S4552"/>
          <cell r="T4552"/>
          <cell r="W4552"/>
          <cell r="X4552">
            <v>39326</v>
          </cell>
          <cell r="Y4552">
            <v>4.9999999999999822</v>
          </cell>
          <cell r="Z4552">
            <v>5</v>
          </cell>
          <cell r="AC4552">
            <v>4.9999999999999822</v>
          </cell>
        </row>
        <row r="4553">
          <cell r="A4553">
            <v>39338</v>
          </cell>
          <cell r="B4553">
            <v>421500</v>
          </cell>
          <cell r="C4553"/>
          <cell r="D4553"/>
          <cell r="E4553">
            <v>4.95</v>
          </cell>
          <cell r="F4553">
            <v>5</v>
          </cell>
          <cell r="G4553">
            <v>5</v>
          </cell>
          <cell r="H4553">
            <v>2107500</v>
          </cell>
          <cell r="I4553">
            <v>421500</v>
          </cell>
          <cell r="J4553"/>
          <cell r="K4553"/>
          <cell r="L4553"/>
          <cell r="M4553"/>
          <cell r="N4553">
            <v>5</v>
          </cell>
          <cell r="O4553">
            <v>39337</v>
          </cell>
          <cell r="P4553"/>
          <cell r="Q4553"/>
          <cell r="R4553"/>
          <cell r="S4553"/>
          <cell r="T4553"/>
          <cell r="W4553"/>
          <cell r="X4553">
            <v>39326</v>
          </cell>
          <cell r="Y4553">
            <v>4.9999999999999822</v>
          </cell>
          <cell r="Z4553">
            <v>5</v>
          </cell>
          <cell r="AC4553">
            <v>0</v>
          </cell>
        </row>
        <row r="4554">
          <cell r="A4554">
            <v>39339</v>
          </cell>
          <cell r="B4554">
            <v>624500</v>
          </cell>
          <cell r="C4554"/>
          <cell r="D4554"/>
          <cell r="E4554">
            <v>4.8499999999999996</v>
          </cell>
          <cell r="F4554">
            <v>5.05</v>
          </cell>
          <cell r="G4554">
            <v>5</v>
          </cell>
          <cell r="H4554">
            <v>3122500</v>
          </cell>
          <cell r="I4554">
            <v>624500</v>
          </cell>
          <cell r="J4554"/>
          <cell r="K4554"/>
          <cell r="L4554"/>
          <cell r="M4554"/>
          <cell r="N4554">
            <v>5</v>
          </cell>
          <cell r="O4554">
            <v>39338</v>
          </cell>
          <cell r="P4554"/>
          <cell r="Q4554"/>
          <cell r="R4554"/>
          <cell r="S4554"/>
          <cell r="T4554"/>
          <cell r="W4554"/>
          <cell r="X4554">
            <v>39326</v>
          </cell>
          <cell r="Y4554">
            <v>20.000000000000018</v>
          </cell>
          <cell r="Z4554">
            <v>5</v>
          </cell>
          <cell r="AC4554">
            <v>4.9999999999999822</v>
          </cell>
        </row>
        <row r="4555">
          <cell r="A4555">
            <v>39340</v>
          </cell>
          <cell r="B4555">
            <v>624500</v>
          </cell>
          <cell r="C4555"/>
          <cell r="D4555"/>
          <cell r="E4555">
            <v>4.8499999999999996</v>
          </cell>
          <cell r="F4555">
            <v>5.05</v>
          </cell>
          <cell r="G4555">
            <v>5</v>
          </cell>
          <cell r="H4555">
            <v>3122500</v>
          </cell>
          <cell r="I4555">
            <v>624500</v>
          </cell>
          <cell r="J4555"/>
          <cell r="K4555"/>
          <cell r="L4555"/>
          <cell r="M4555"/>
          <cell r="N4555">
            <v>5</v>
          </cell>
          <cell r="O4555">
            <v>39339</v>
          </cell>
          <cell r="P4555"/>
          <cell r="Q4555"/>
          <cell r="R4555"/>
          <cell r="S4555"/>
          <cell r="T4555"/>
          <cell r="W4555"/>
          <cell r="X4555" t="str">
            <v>Sin movimiento</v>
          </cell>
          <cell r="Y4555">
            <v>20.000000000000018</v>
          </cell>
          <cell r="Z4555">
            <v>5</v>
          </cell>
          <cell r="AC4555">
            <v>4.9999999999999822</v>
          </cell>
        </row>
        <row r="4556">
          <cell r="A4556">
            <v>39341</v>
          </cell>
          <cell r="B4556">
            <v>624500</v>
          </cell>
          <cell r="C4556"/>
          <cell r="D4556"/>
          <cell r="E4556">
            <v>4.8499999999999996</v>
          </cell>
          <cell r="F4556">
            <v>5.05</v>
          </cell>
          <cell r="G4556">
            <v>5</v>
          </cell>
          <cell r="H4556">
            <v>3122500</v>
          </cell>
          <cell r="I4556">
            <v>624500</v>
          </cell>
          <cell r="J4556"/>
          <cell r="K4556"/>
          <cell r="L4556"/>
          <cell r="M4556"/>
          <cell r="N4556">
            <v>5</v>
          </cell>
          <cell r="O4556">
            <v>39340</v>
          </cell>
          <cell r="P4556"/>
          <cell r="Q4556"/>
          <cell r="R4556"/>
          <cell r="S4556"/>
          <cell r="T4556"/>
          <cell r="W4556"/>
          <cell r="X4556" t="str">
            <v>Sin movimiento</v>
          </cell>
          <cell r="Y4556">
            <v>20.000000000000018</v>
          </cell>
          <cell r="Z4556">
            <v>5</v>
          </cell>
          <cell r="AC4556">
            <v>4.9999999999999822</v>
          </cell>
        </row>
        <row r="4557">
          <cell r="A4557">
            <v>39342</v>
          </cell>
          <cell r="B4557">
            <v>587800</v>
          </cell>
          <cell r="C4557"/>
          <cell r="D4557"/>
          <cell r="E4557">
            <v>4.8499999999999996</v>
          </cell>
          <cell r="F4557">
            <v>5</v>
          </cell>
          <cell r="G4557">
            <v>4.99</v>
          </cell>
          <cell r="H4557">
            <v>2933122</v>
          </cell>
          <cell r="I4557">
            <v>587800</v>
          </cell>
          <cell r="J4557"/>
          <cell r="K4557"/>
          <cell r="L4557"/>
          <cell r="M4557"/>
          <cell r="N4557">
            <v>4.8499999999999996</v>
          </cell>
          <cell r="O4557">
            <v>39341</v>
          </cell>
          <cell r="P4557"/>
          <cell r="Q4557"/>
          <cell r="R4557"/>
          <cell r="S4557"/>
          <cell r="T4557"/>
          <cell r="W4557"/>
          <cell r="X4557">
            <v>39326</v>
          </cell>
          <cell r="Y4557">
            <v>15.000000000000036</v>
          </cell>
          <cell r="Z4557">
            <v>5</v>
          </cell>
          <cell r="AC4557">
            <v>0</v>
          </cell>
        </row>
        <row r="4558">
          <cell r="A4558">
            <v>39343</v>
          </cell>
          <cell r="B4558">
            <v>513700</v>
          </cell>
          <cell r="C4558"/>
          <cell r="D4558"/>
          <cell r="E4558">
            <v>4.9000000000000004</v>
          </cell>
          <cell r="F4558">
            <v>5</v>
          </cell>
          <cell r="G4558">
            <v>5</v>
          </cell>
          <cell r="H4558">
            <v>2568500</v>
          </cell>
          <cell r="I4558">
            <v>513700</v>
          </cell>
          <cell r="J4558"/>
          <cell r="K4558"/>
          <cell r="L4558"/>
          <cell r="M4558"/>
          <cell r="N4558">
            <v>5</v>
          </cell>
          <cell r="O4558">
            <v>39342</v>
          </cell>
          <cell r="P4558"/>
          <cell r="Q4558"/>
          <cell r="R4558"/>
          <cell r="S4558"/>
          <cell r="T4558"/>
          <cell r="W4558"/>
          <cell r="X4558">
            <v>39326</v>
          </cell>
          <cell r="Y4558">
            <v>9.9999999999999645</v>
          </cell>
          <cell r="Z4558">
            <v>5</v>
          </cell>
          <cell r="AC4558">
            <v>0</v>
          </cell>
        </row>
        <row r="4559">
          <cell r="A4559">
            <v>39344</v>
          </cell>
          <cell r="B4559">
            <v>411900</v>
          </cell>
          <cell r="C4559"/>
          <cell r="D4559"/>
          <cell r="E4559">
            <v>4.95</v>
          </cell>
          <cell r="F4559">
            <v>5</v>
          </cell>
          <cell r="G4559">
            <v>4.99</v>
          </cell>
          <cell r="H4559">
            <v>2055381</v>
          </cell>
          <cell r="I4559">
            <v>411900</v>
          </cell>
          <cell r="J4559"/>
          <cell r="K4559"/>
          <cell r="L4559"/>
          <cell r="M4559"/>
          <cell r="N4559">
            <v>5</v>
          </cell>
          <cell r="O4559">
            <v>39343</v>
          </cell>
          <cell r="P4559"/>
          <cell r="Q4559"/>
          <cell r="R4559"/>
          <cell r="S4559"/>
          <cell r="T4559"/>
          <cell r="W4559"/>
          <cell r="X4559">
            <v>39326</v>
          </cell>
          <cell r="Y4559">
            <v>4.9999999999999822</v>
          </cell>
          <cell r="Z4559">
            <v>5</v>
          </cell>
          <cell r="AC4559">
            <v>0</v>
          </cell>
        </row>
        <row r="4560">
          <cell r="A4560">
            <v>39345</v>
          </cell>
          <cell r="B4560">
            <v>289500</v>
          </cell>
          <cell r="C4560"/>
          <cell r="D4560"/>
          <cell r="E4560">
            <v>4.75</v>
          </cell>
          <cell r="F4560">
            <v>5</v>
          </cell>
          <cell r="G4560">
            <v>4.99</v>
          </cell>
          <cell r="H4560">
            <v>1444605</v>
          </cell>
          <cell r="I4560">
            <v>289500</v>
          </cell>
          <cell r="J4560"/>
          <cell r="K4560"/>
          <cell r="L4560"/>
          <cell r="M4560"/>
          <cell r="N4560">
            <v>5</v>
          </cell>
          <cell r="O4560">
            <v>39344</v>
          </cell>
          <cell r="P4560"/>
          <cell r="Q4560"/>
          <cell r="R4560"/>
          <cell r="S4560"/>
          <cell r="T4560"/>
          <cell r="W4560"/>
          <cell r="X4560">
            <v>39326</v>
          </cell>
          <cell r="Y4560">
            <v>25</v>
          </cell>
          <cell r="Z4560">
            <v>5</v>
          </cell>
          <cell r="AC4560">
            <v>0</v>
          </cell>
        </row>
        <row r="4561">
          <cell r="A4561">
            <v>39346</v>
          </cell>
          <cell r="B4561">
            <v>440000</v>
          </cell>
          <cell r="C4561"/>
          <cell r="D4561"/>
          <cell r="E4561">
            <v>4.9000000000000004</v>
          </cell>
          <cell r="F4561">
            <v>5</v>
          </cell>
          <cell r="G4561">
            <v>5</v>
          </cell>
          <cell r="H4561">
            <v>2200000</v>
          </cell>
          <cell r="I4561">
            <v>440000</v>
          </cell>
          <cell r="J4561"/>
          <cell r="K4561"/>
          <cell r="L4561"/>
          <cell r="M4561"/>
          <cell r="N4561">
            <v>5</v>
          </cell>
          <cell r="O4561">
            <v>39345</v>
          </cell>
          <cell r="P4561"/>
          <cell r="Q4561"/>
          <cell r="R4561"/>
          <cell r="S4561"/>
          <cell r="T4561"/>
          <cell r="W4561"/>
          <cell r="X4561">
            <v>39326</v>
          </cell>
          <cell r="Y4561">
            <v>9.9999999999999645</v>
          </cell>
          <cell r="Z4561">
            <v>5</v>
          </cell>
          <cell r="AC4561">
            <v>0</v>
          </cell>
        </row>
        <row r="4562">
          <cell r="A4562">
            <v>39347</v>
          </cell>
          <cell r="B4562">
            <v>440000</v>
          </cell>
          <cell r="C4562"/>
          <cell r="D4562"/>
          <cell r="E4562">
            <v>4.9000000000000004</v>
          </cell>
          <cell r="F4562">
            <v>5</v>
          </cell>
          <cell r="G4562">
            <v>5</v>
          </cell>
          <cell r="H4562">
            <v>2200000</v>
          </cell>
          <cell r="I4562">
            <v>440000</v>
          </cell>
          <cell r="J4562"/>
          <cell r="K4562"/>
          <cell r="L4562"/>
          <cell r="M4562"/>
          <cell r="N4562">
            <v>5</v>
          </cell>
          <cell r="O4562">
            <v>39346</v>
          </cell>
          <cell r="P4562"/>
          <cell r="Q4562"/>
          <cell r="R4562"/>
          <cell r="S4562"/>
          <cell r="T4562"/>
          <cell r="W4562"/>
          <cell r="X4562" t="str">
            <v>Sin movimiento</v>
          </cell>
          <cell r="Y4562">
            <v>9.9999999999999645</v>
          </cell>
          <cell r="Z4562">
            <v>5</v>
          </cell>
          <cell r="AC4562">
            <v>0</v>
          </cell>
        </row>
        <row r="4563">
          <cell r="A4563">
            <v>39348</v>
          </cell>
          <cell r="B4563">
            <v>440000</v>
          </cell>
          <cell r="C4563"/>
          <cell r="D4563"/>
          <cell r="E4563">
            <v>4.9000000000000004</v>
          </cell>
          <cell r="F4563">
            <v>5</v>
          </cell>
          <cell r="G4563">
            <v>5</v>
          </cell>
          <cell r="H4563">
            <v>2200000</v>
          </cell>
          <cell r="I4563">
            <v>440000</v>
          </cell>
          <cell r="J4563"/>
          <cell r="K4563"/>
          <cell r="L4563"/>
          <cell r="M4563"/>
          <cell r="N4563">
            <v>5</v>
          </cell>
          <cell r="O4563">
            <v>39347</v>
          </cell>
          <cell r="P4563"/>
          <cell r="Q4563"/>
          <cell r="R4563"/>
          <cell r="S4563"/>
          <cell r="T4563"/>
          <cell r="W4563"/>
          <cell r="X4563" t="str">
            <v>Sin movimiento</v>
          </cell>
          <cell r="Y4563">
            <v>9.9999999999999645</v>
          </cell>
          <cell r="Z4563">
            <v>5</v>
          </cell>
          <cell r="AC4563">
            <v>0</v>
          </cell>
        </row>
        <row r="4564">
          <cell r="A4564">
            <v>39349</v>
          </cell>
          <cell r="B4564">
            <v>528000</v>
          </cell>
          <cell r="C4564"/>
          <cell r="D4564"/>
          <cell r="E4564">
            <v>4.9000000000000004</v>
          </cell>
          <cell r="F4564">
            <v>5</v>
          </cell>
          <cell r="G4564">
            <v>4.99</v>
          </cell>
          <cell r="H4564">
            <v>2634720</v>
          </cell>
          <cell r="I4564">
            <v>528000</v>
          </cell>
          <cell r="J4564"/>
          <cell r="K4564"/>
          <cell r="L4564"/>
          <cell r="M4564"/>
          <cell r="N4564">
            <v>4.9000000000000004</v>
          </cell>
          <cell r="O4564">
            <v>39348</v>
          </cell>
          <cell r="P4564"/>
          <cell r="Q4564"/>
          <cell r="R4564"/>
          <cell r="S4564"/>
          <cell r="T4564"/>
          <cell r="W4564"/>
          <cell r="X4564">
            <v>39326</v>
          </cell>
          <cell r="Y4564">
            <v>9.9999999999999645</v>
          </cell>
          <cell r="Z4564">
            <v>5</v>
          </cell>
          <cell r="AC4564">
            <v>0</v>
          </cell>
        </row>
        <row r="4565">
          <cell r="A4565">
            <v>39350</v>
          </cell>
          <cell r="B4565">
            <v>664600</v>
          </cell>
          <cell r="C4565"/>
          <cell r="D4565"/>
          <cell r="E4565">
            <v>4.9000000000000004</v>
          </cell>
          <cell r="F4565">
            <v>5</v>
          </cell>
          <cell r="G4565">
            <v>4.9800000000000004</v>
          </cell>
          <cell r="H4565">
            <v>3309708.0000000005</v>
          </cell>
          <cell r="I4565">
            <v>664600</v>
          </cell>
          <cell r="J4565"/>
          <cell r="K4565"/>
          <cell r="L4565"/>
          <cell r="M4565"/>
          <cell r="N4565">
            <v>5</v>
          </cell>
          <cell r="O4565">
            <v>39349</v>
          </cell>
          <cell r="P4565"/>
          <cell r="Q4565"/>
          <cell r="R4565"/>
          <cell r="S4565"/>
          <cell r="T4565"/>
          <cell r="W4565"/>
          <cell r="X4565">
            <v>39326</v>
          </cell>
          <cell r="Y4565">
            <v>9.9999999999999645</v>
          </cell>
          <cell r="Z4565">
            <v>5</v>
          </cell>
          <cell r="AC4565">
            <v>0</v>
          </cell>
        </row>
        <row r="4566">
          <cell r="A4566">
            <v>39351</v>
          </cell>
          <cell r="B4566">
            <v>533400</v>
          </cell>
          <cell r="C4566"/>
          <cell r="D4566"/>
          <cell r="E4566">
            <v>4.95</v>
          </cell>
          <cell r="F4566">
            <v>5</v>
          </cell>
          <cell r="G4566">
            <v>5</v>
          </cell>
          <cell r="H4566">
            <v>2667000</v>
          </cell>
          <cell r="I4566">
            <v>533400</v>
          </cell>
          <cell r="J4566"/>
          <cell r="K4566"/>
          <cell r="L4566"/>
          <cell r="M4566"/>
          <cell r="N4566">
            <v>5</v>
          </cell>
          <cell r="O4566">
            <v>39350</v>
          </cell>
          <cell r="P4566"/>
          <cell r="Q4566"/>
          <cell r="R4566"/>
          <cell r="S4566"/>
          <cell r="T4566"/>
          <cell r="W4566"/>
          <cell r="X4566">
            <v>39326</v>
          </cell>
          <cell r="Y4566">
            <v>4.9999999999999822</v>
          </cell>
          <cell r="Z4566">
            <v>5</v>
          </cell>
          <cell r="AC4566">
            <v>0</v>
          </cell>
        </row>
        <row r="4567">
          <cell r="A4567">
            <v>39352</v>
          </cell>
          <cell r="B4567">
            <v>457600</v>
          </cell>
          <cell r="C4567"/>
          <cell r="D4567"/>
          <cell r="E4567">
            <v>4.75</v>
          </cell>
          <cell r="F4567">
            <v>5</v>
          </cell>
          <cell r="G4567">
            <v>4.99</v>
          </cell>
          <cell r="H4567">
            <v>2283424</v>
          </cell>
          <cell r="I4567">
            <v>457600</v>
          </cell>
          <cell r="J4567"/>
          <cell r="K4567"/>
          <cell r="L4567"/>
          <cell r="M4567"/>
          <cell r="N4567">
            <v>4.8</v>
          </cell>
          <cell r="O4567">
            <v>39351</v>
          </cell>
          <cell r="P4567"/>
          <cell r="Q4567"/>
          <cell r="R4567"/>
          <cell r="S4567"/>
          <cell r="T4567"/>
          <cell r="W4567"/>
          <cell r="X4567">
            <v>39326</v>
          </cell>
          <cell r="Y4567">
            <v>25</v>
          </cell>
          <cell r="Z4567">
            <v>5</v>
          </cell>
          <cell r="AC4567">
            <v>0</v>
          </cell>
        </row>
        <row r="4568">
          <cell r="A4568">
            <v>39353</v>
          </cell>
          <cell r="B4568">
            <v>337000</v>
          </cell>
          <cell r="C4568"/>
          <cell r="D4568"/>
          <cell r="E4568">
            <v>4.5999999999999996</v>
          </cell>
          <cell r="F4568">
            <v>5</v>
          </cell>
          <cell r="G4568">
            <v>4.9800000000000004</v>
          </cell>
          <cell r="H4568">
            <v>1678260.0000000002</v>
          </cell>
          <cell r="I4568">
            <v>337000</v>
          </cell>
          <cell r="J4568"/>
          <cell r="K4568"/>
          <cell r="L4568"/>
          <cell r="M4568"/>
          <cell r="N4568">
            <v>5</v>
          </cell>
          <cell r="O4568">
            <v>39352</v>
          </cell>
          <cell r="P4568"/>
          <cell r="Q4568"/>
          <cell r="R4568"/>
          <cell r="S4568"/>
          <cell r="T4568"/>
          <cell r="W4568"/>
          <cell r="X4568">
            <v>39326</v>
          </cell>
          <cell r="Y4568">
            <v>40.000000000000036</v>
          </cell>
          <cell r="Z4568">
            <v>5</v>
          </cell>
          <cell r="AC4568">
            <v>0</v>
          </cell>
        </row>
        <row r="4569">
          <cell r="A4569">
            <v>39354</v>
          </cell>
          <cell r="B4569">
            <v>337000</v>
          </cell>
          <cell r="C4569"/>
          <cell r="D4569"/>
          <cell r="E4569">
            <v>4.5999999999999996</v>
          </cell>
          <cell r="F4569">
            <v>5</v>
          </cell>
          <cell r="G4569">
            <v>4.9800000000000004</v>
          </cell>
          <cell r="H4569">
            <v>1678260.0000000002</v>
          </cell>
          <cell r="I4569">
            <v>337000</v>
          </cell>
          <cell r="J4569"/>
          <cell r="K4569"/>
          <cell r="L4569"/>
          <cell r="M4569"/>
          <cell r="N4569">
            <v>5</v>
          </cell>
          <cell r="O4569">
            <v>39353</v>
          </cell>
          <cell r="P4569"/>
          <cell r="Q4569"/>
          <cell r="R4569"/>
          <cell r="S4569"/>
          <cell r="T4569"/>
          <cell r="W4569"/>
          <cell r="X4569" t="str">
            <v>Sin movimiento</v>
          </cell>
          <cell r="Y4569">
            <v>40.000000000000036</v>
          </cell>
          <cell r="Z4569">
            <v>5</v>
          </cell>
          <cell r="AC4569">
            <v>0</v>
          </cell>
        </row>
        <row r="4570">
          <cell r="A4570">
            <v>39355</v>
          </cell>
          <cell r="B4570">
            <v>337000</v>
          </cell>
          <cell r="C4570"/>
          <cell r="D4570"/>
          <cell r="E4570">
            <v>4.5999999999999996</v>
          </cell>
          <cell r="F4570">
            <v>5</v>
          </cell>
          <cell r="G4570">
            <v>4.9800000000000004</v>
          </cell>
          <cell r="H4570">
            <v>1678260.0000000002</v>
          </cell>
          <cell r="I4570">
            <v>337000</v>
          </cell>
          <cell r="J4570"/>
          <cell r="K4570"/>
          <cell r="L4570"/>
          <cell r="M4570"/>
          <cell r="N4570">
            <v>5</v>
          </cell>
          <cell r="O4570">
            <v>39354</v>
          </cell>
          <cell r="P4570"/>
          <cell r="Q4570"/>
          <cell r="R4570"/>
          <cell r="S4570"/>
          <cell r="T4570"/>
          <cell r="W4570"/>
          <cell r="X4570" t="str">
            <v>Sin movimiento</v>
          </cell>
          <cell r="Y4570">
            <v>40.000000000000036</v>
          </cell>
          <cell r="Z4570">
            <v>5</v>
          </cell>
          <cell r="AC4570">
            <v>0</v>
          </cell>
        </row>
        <row r="4571">
          <cell r="A4571">
            <v>39356</v>
          </cell>
          <cell r="B4571">
            <v>236000</v>
          </cell>
          <cell r="C4571"/>
          <cell r="D4571"/>
          <cell r="E4571">
            <v>5</v>
          </cell>
          <cell r="F4571">
            <v>5.05</v>
          </cell>
          <cell r="G4571">
            <v>5.0199999999999996</v>
          </cell>
          <cell r="H4571">
            <v>1184720</v>
          </cell>
          <cell r="I4571">
            <v>236000</v>
          </cell>
          <cell r="J4571"/>
          <cell r="K4571"/>
          <cell r="L4571"/>
          <cell r="M4571"/>
          <cell r="N4571">
            <v>5.05</v>
          </cell>
          <cell r="O4571">
            <v>39355</v>
          </cell>
          <cell r="P4571"/>
          <cell r="Q4571"/>
          <cell r="R4571"/>
          <cell r="S4571"/>
          <cell r="T4571"/>
          <cell r="W4571"/>
          <cell r="X4571">
            <v>39356</v>
          </cell>
          <cell r="Y4571">
            <v>4.9999999999999822</v>
          </cell>
          <cell r="Z4571">
            <v>5</v>
          </cell>
          <cell r="AC4571">
            <v>4.9999999999999822</v>
          </cell>
        </row>
        <row r="4572">
          <cell r="A4572">
            <v>39357</v>
          </cell>
          <cell r="B4572">
            <v>384000</v>
          </cell>
          <cell r="C4572"/>
          <cell r="D4572"/>
          <cell r="E4572">
            <v>4.8</v>
          </cell>
          <cell r="F4572">
            <v>5.05</v>
          </cell>
          <cell r="G4572">
            <v>5</v>
          </cell>
          <cell r="H4572">
            <v>1920000</v>
          </cell>
          <cell r="I4572">
            <v>384000</v>
          </cell>
          <cell r="J4572"/>
          <cell r="K4572"/>
          <cell r="L4572"/>
          <cell r="M4572"/>
          <cell r="N4572">
            <v>5</v>
          </cell>
          <cell r="O4572">
            <v>39356</v>
          </cell>
          <cell r="P4572"/>
          <cell r="Q4572"/>
          <cell r="R4572"/>
          <cell r="S4572"/>
          <cell r="T4572"/>
          <cell r="W4572"/>
          <cell r="X4572">
            <v>39356</v>
          </cell>
          <cell r="Y4572">
            <v>25</v>
          </cell>
          <cell r="Z4572">
            <v>5</v>
          </cell>
          <cell r="AC4572">
            <v>4.9999999999999822</v>
          </cell>
        </row>
        <row r="4573">
          <cell r="A4573">
            <v>39358</v>
          </cell>
          <cell r="B4573">
            <v>206000</v>
          </cell>
          <cell r="C4573"/>
          <cell r="D4573"/>
          <cell r="E4573">
            <v>4.8499999999999996</v>
          </cell>
          <cell r="F4573">
            <v>5</v>
          </cell>
          <cell r="G4573">
            <v>4.99</v>
          </cell>
          <cell r="H4573">
            <v>1027940</v>
          </cell>
          <cell r="I4573">
            <v>206000</v>
          </cell>
          <cell r="J4573"/>
          <cell r="K4573"/>
          <cell r="L4573"/>
          <cell r="M4573"/>
          <cell r="N4573">
            <v>5</v>
          </cell>
          <cell r="O4573">
            <v>39357</v>
          </cell>
          <cell r="P4573"/>
          <cell r="Q4573"/>
          <cell r="R4573"/>
          <cell r="S4573"/>
          <cell r="T4573"/>
          <cell r="W4573"/>
          <cell r="X4573">
            <v>39356</v>
          </cell>
          <cell r="Y4573">
            <v>15.000000000000036</v>
          </cell>
          <cell r="Z4573">
            <v>5</v>
          </cell>
          <cell r="AC4573">
            <v>0</v>
          </cell>
        </row>
        <row r="4574">
          <cell r="A4574">
            <v>39359</v>
          </cell>
          <cell r="B4574">
            <v>346000</v>
          </cell>
          <cell r="C4574"/>
          <cell r="D4574"/>
          <cell r="E4574">
            <v>4.8</v>
          </cell>
          <cell r="F4574">
            <v>5</v>
          </cell>
          <cell r="G4574">
            <v>4.91</v>
          </cell>
          <cell r="H4574">
            <v>1698860</v>
          </cell>
          <cell r="I4574">
            <v>346000</v>
          </cell>
          <cell r="J4574"/>
          <cell r="K4574"/>
          <cell r="L4574"/>
          <cell r="M4574"/>
          <cell r="N4574">
            <v>4.8</v>
          </cell>
          <cell r="O4574">
            <v>39358</v>
          </cell>
          <cell r="P4574"/>
          <cell r="Q4574"/>
          <cell r="R4574"/>
          <cell r="S4574"/>
          <cell r="T4574"/>
          <cell r="W4574"/>
          <cell r="X4574">
            <v>39356</v>
          </cell>
          <cell r="Y4574">
            <v>20.000000000000018</v>
          </cell>
          <cell r="Z4574">
            <v>5</v>
          </cell>
          <cell r="AC4574">
            <v>0</v>
          </cell>
        </row>
        <row r="4575">
          <cell r="A4575">
            <v>39360</v>
          </cell>
          <cell r="B4575">
            <v>516200</v>
          </cell>
          <cell r="C4575"/>
          <cell r="D4575"/>
          <cell r="E4575">
            <v>4.75</v>
          </cell>
          <cell r="F4575">
            <v>4.95</v>
          </cell>
          <cell r="G4575">
            <v>4.92</v>
          </cell>
          <cell r="H4575">
            <v>2539704</v>
          </cell>
          <cell r="I4575">
            <v>516200</v>
          </cell>
          <cell r="J4575"/>
          <cell r="K4575"/>
          <cell r="L4575"/>
          <cell r="M4575"/>
          <cell r="N4575">
            <v>4.9000000000000004</v>
          </cell>
          <cell r="O4575">
            <v>39359</v>
          </cell>
          <cell r="P4575"/>
          <cell r="Q4575"/>
          <cell r="R4575"/>
          <cell r="S4575"/>
          <cell r="T4575"/>
          <cell r="W4575"/>
          <cell r="X4575">
            <v>39356</v>
          </cell>
          <cell r="Y4575">
            <v>20.000000000000018</v>
          </cell>
          <cell r="Z4575">
            <v>5</v>
          </cell>
          <cell r="AC4575">
            <v>-4.9999999999999822</v>
          </cell>
        </row>
        <row r="4576">
          <cell r="A4576">
            <v>39361</v>
          </cell>
          <cell r="B4576">
            <v>516200</v>
          </cell>
          <cell r="C4576"/>
          <cell r="D4576"/>
          <cell r="E4576">
            <v>4.75</v>
          </cell>
          <cell r="F4576">
            <v>4.95</v>
          </cell>
          <cell r="G4576">
            <v>4.92</v>
          </cell>
          <cell r="H4576">
            <v>2539704</v>
          </cell>
          <cell r="I4576">
            <v>516200</v>
          </cell>
          <cell r="J4576"/>
          <cell r="K4576"/>
          <cell r="L4576"/>
          <cell r="M4576"/>
          <cell r="N4576">
            <v>4.9000000000000004</v>
          </cell>
          <cell r="O4576">
            <v>39360</v>
          </cell>
          <cell r="P4576"/>
          <cell r="Q4576"/>
          <cell r="R4576"/>
          <cell r="S4576"/>
          <cell r="T4576"/>
          <cell r="W4576"/>
          <cell r="X4576" t="str">
            <v>Sin movimiento</v>
          </cell>
          <cell r="Y4576">
            <v>20.000000000000018</v>
          </cell>
          <cell r="Z4576">
            <v>5</v>
          </cell>
          <cell r="AC4576">
            <v>-4.9999999999999822</v>
          </cell>
        </row>
        <row r="4577">
          <cell r="A4577">
            <v>39362</v>
          </cell>
          <cell r="B4577">
            <v>516200</v>
          </cell>
          <cell r="C4577"/>
          <cell r="D4577"/>
          <cell r="E4577">
            <v>4.75</v>
          </cell>
          <cell r="F4577">
            <v>4.95</v>
          </cell>
          <cell r="G4577">
            <v>4.92</v>
          </cell>
          <cell r="H4577">
            <v>2539704</v>
          </cell>
          <cell r="I4577">
            <v>516200</v>
          </cell>
          <cell r="J4577"/>
          <cell r="K4577"/>
          <cell r="L4577"/>
          <cell r="M4577"/>
          <cell r="N4577">
            <v>4.9000000000000004</v>
          </cell>
          <cell r="O4577">
            <v>39361</v>
          </cell>
          <cell r="P4577"/>
          <cell r="Q4577"/>
          <cell r="R4577"/>
          <cell r="S4577"/>
          <cell r="T4577"/>
          <cell r="W4577"/>
          <cell r="X4577" t="str">
            <v>Sin movimiento</v>
          </cell>
          <cell r="Y4577">
            <v>20.000000000000018</v>
          </cell>
          <cell r="Z4577">
            <v>5</v>
          </cell>
          <cell r="AC4577">
            <v>-4.9999999999999822</v>
          </cell>
        </row>
        <row r="4578">
          <cell r="A4578">
            <v>39363</v>
          </cell>
          <cell r="B4578">
            <v>516200</v>
          </cell>
          <cell r="C4578"/>
          <cell r="D4578"/>
          <cell r="E4578">
            <v>4.75</v>
          </cell>
          <cell r="F4578">
            <v>4.95</v>
          </cell>
          <cell r="G4578">
            <v>4.92</v>
          </cell>
          <cell r="H4578">
            <v>2539704</v>
          </cell>
          <cell r="I4578">
            <v>516200</v>
          </cell>
          <cell r="J4578"/>
          <cell r="K4578"/>
          <cell r="L4578"/>
          <cell r="M4578"/>
          <cell r="N4578">
            <v>4.9000000000000004</v>
          </cell>
          <cell r="O4578">
            <v>39362</v>
          </cell>
          <cell r="P4578"/>
          <cell r="Q4578"/>
          <cell r="R4578"/>
          <cell r="S4578"/>
          <cell r="T4578"/>
          <cell r="W4578"/>
          <cell r="X4578">
            <v>39356</v>
          </cell>
          <cell r="Y4578">
            <v>20.000000000000018</v>
          </cell>
          <cell r="Z4578">
            <v>5</v>
          </cell>
          <cell r="AC4578">
            <v>-4.9999999999999822</v>
          </cell>
        </row>
        <row r="4579">
          <cell r="A4579">
            <v>39364</v>
          </cell>
          <cell r="B4579">
            <v>122000</v>
          </cell>
          <cell r="C4579"/>
          <cell r="D4579"/>
          <cell r="E4579">
            <v>4.8</v>
          </cell>
          <cell r="F4579">
            <v>4.9000000000000004</v>
          </cell>
          <cell r="G4579">
            <v>4.88</v>
          </cell>
          <cell r="H4579">
            <v>595360</v>
          </cell>
          <cell r="I4579">
            <v>122000</v>
          </cell>
          <cell r="J4579"/>
          <cell r="K4579"/>
          <cell r="L4579"/>
          <cell r="M4579"/>
          <cell r="N4579">
            <v>4.8</v>
          </cell>
          <cell r="O4579">
            <v>39363</v>
          </cell>
          <cell r="P4579"/>
          <cell r="Q4579"/>
          <cell r="R4579"/>
          <cell r="S4579"/>
          <cell r="T4579"/>
          <cell r="W4579"/>
          <cell r="X4579">
            <v>39356</v>
          </cell>
          <cell r="Y4579">
            <v>10.000000000000053</v>
          </cell>
          <cell r="Z4579">
            <v>5</v>
          </cell>
          <cell r="AC4579">
            <v>-9.9999999999999645</v>
          </cell>
        </row>
        <row r="4580">
          <cell r="A4580">
            <v>39365</v>
          </cell>
          <cell r="B4580">
            <v>28000</v>
          </cell>
          <cell r="C4580"/>
          <cell r="D4580"/>
          <cell r="E4580">
            <v>4.9000000000000004</v>
          </cell>
          <cell r="F4580">
            <v>5</v>
          </cell>
          <cell r="G4580">
            <v>4.91</v>
          </cell>
          <cell r="H4580">
            <v>137480</v>
          </cell>
          <cell r="I4580">
            <v>28000</v>
          </cell>
          <cell r="J4580"/>
          <cell r="K4580"/>
          <cell r="L4580"/>
          <cell r="M4580"/>
          <cell r="N4580">
            <v>4.9000000000000004</v>
          </cell>
          <cell r="O4580">
            <v>39364</v>
          </cell>
          <cell r="P4580"/>
          <cell r="Q4580"/>
          <cell r="R4580"/>
          <cell r="S4580"/>
          <cell r="T4580"/>
          <cell r="W4580"/>
          <cell r="X4580">
            <v>39356</v>
          </cell>
          <cell r="Y4580">
            <v>9.9999999999999645</v>
          </cell>
          <cell r="Z4580">
            <v>5</v>
          </cell>
          <cell r="AC4580">
            <v>0</v>
          </cell>
        </row>
        <row r="4581">
          <cell r="A4581">
            <v>39366</v>
          </cell>
          <cell r="B4581">
            <v>38000</v>
          </cell>
          <cell r="C4581"/>
          <cell r="D4581"/>
          <cell r="E4581">
            <v>4.9000000000000004</v>
          </cell>
          <cell r="F4581">
            <v>4.9000000000000004</v>
          </cell>
          <cell r="G4581">
            <v>4.9000000000000004</v>
          </cell>
          <cell r="H4581">
            <v>186200</v>
          </cell>
          <cell r="I4581">
            <v>38000</v>
          </cell>
          <cell r="J4581"/>
          <cell r="K4581"/>
          <cell r="L4581"/>
          <cell r="M4581"/>
          <cell r="N4581">
            <v>4.9000000000000004</v>
          </cell>
          <cell r="O4581">
            <v>39365</v>
          </cell>
          <cell r="P4581"/>
          <cell r="Q4581"/>
          <cell r="R4581"/>
          <cell r="S4581"/>
          <cell r="T4581"/>
          <cell r="W4581"/>
          <cell r="X4581">
            <v>39356</v>
          </cell>
          <cell r="Y4581">
            <v>0</v>
          </cell>
          <cell r="Z4581">
            <v>5</v>
          </cell>
          <cell r="AC4581">
            <v>-9.9999999999999645</v>
          </cell>
        </row>
        <row r="4582">
          <cell r="A4582">
            <v>39367</v>
          </cell>
          <cell r="B4582">
            <v>186800</v>
          </cell>
          <cell r="C4582"/>
          <cell r="D4582"/>
          <cell r="E4582">
            <v>4.7</v>
          </cell>
          <cell r="F4582">
            <v>5</v>
          </cell>
          <cell r="G4582">
            <v>4.92</v>
          </cell>
          <cell r="H4582">
            <v>919056</v>
          </cell>
          <cell r="I4582">
            <v>186800</v>
          </cell>
          <cell r="J4582"/>
          <cell r="K4582"/>
          <cell r="L4582"/>
          <cell r="M4582"/>
          <cell r="N4582">
            <v>5</v>
          </cell>
          <cell r="O4582">
            <v>39366</v>
          </cell>
          <cell r="P4582"/>
          <cell r="Q4582"/>
          <cell r="R4582"/>
          <cell r="S4582"/>
          <cell r="T4582"/>
          <cell r="W4582"/>
          <cell r="X4582">
            <v>39356</v>
          </cell>
          <cell r="Y4582">
            <v>29.999999999999982</v>
          </cell>
          <cell r="Z4582">
            <v>5</v>
          </cell>
          <cell r="AC4582">
            <v>0</v>
          </cell>
        </row>
        <row r="4583">
          <cell r="A4583">
            <v>39368</v>
          </cell>
          <cell r="B4583">
            <v>186800</v>
          </cell>
          <cell r="C4583"/>
          <cell r="D4583"/>
          <cell r="E4583">
            <v>4.7</v>
          </cell>
          <cell r="F4583">
            <v>5</v>
          </cell>
          <cell r="G4583">
            <v>4.92</v>
          </cell>
          <cell r="H4583">
            <v>919056</v>
          </cell>
          <cell r="I4583">
            <v>186800</v>
          </cell>
          <cell r="J4583"/>
          <cell r="K4583"/>
          <cell r="L4583"/>
          <cell r="M4583"/>
          <cell r="N4583">
            <v>5</v>
          </cell>
          <cell r="O4583">
            <v>39367</v>
          </cell>
          <cell r="P4583"/>
          <cell r="Q4583"/>
          <cell r="R4583"/>
          <cell r="S4583"/>
          <cell r="T4583"/>
          <cell r="W4583"/>
          <cell r="X4583" t="str">
            <v>Sin movimiento</v>
          </cell>
          <cell r="Y4583">
            <v>29.999999999999982</v>
          </cell>
          <cell r="Z4583">
            <v>5</v>
          </cell>
          <cell r="AC4583">
            <v>0</v>
          </cell>
        </row>
        <row r="4584">
          <cell r="A4584">
            <v>39369</v>
          </cell>
          <cell r="B4584">
            <v>186800</v>
          </cell>
          <cell r="C4584"/>
          <cell r="D4584"/>
          <cell r="E4584">
            <v>4.7</v>
          </cell>
          <cell r="F4584">
            <v>5</v>
          </cell>
          <cell r="G4584">
            <v>4.92</v>
          </cell>
          <cell r="H4584">
            <v>919056</v>
          </cell>
          <cell r="I4584">
            <v>186800</v>
          </cell>
          <cell r="J4584"/>
          <cell r="K4584"/>
          <cell r="L4584"/>
          <cell r="M4584"/>
          <cell r="N4584">
            <v>5</v>
          </cell>
          <cell r="O4584">
            <v>39368</v>
          </cell>
          <cell r="P4584"/>
          <cell r="Q4584"/>
          <cell r="R4584"/>
          <cell r="S4584"/>
          <cell r="T4584"/>
          <cell r="W4584"/>
          <cell r="X4584" t="str">
            <v>Sin movimiento</v>
          </cell>
          <cell r="Y4584">
            <v>29.999999999999982</v>
          </cell>
          <cell r="Z4584">
            <v>5</v>
          </cell>
          <cell r="AC4584">
            <v>0</v>
          </cell>
        </row>
        <row r="4585">
          <cell r="A4585">
            <v>39370</v>
          </cell>
          <cell r="B4585">
            <v>426800</v>
          </cell>
          <cell r="C4585"/>
          <cell r="D4585"/>
          <cell r="E4585">
            <v>5</v>
          </cell>
          <cell r="F4585">
            <v>5.3</v>
          </cell>
          <cell r="G4585">
            <v>5.03</v>
          </cell>
          <cell r="H4585">
            <v>2146804</v>
          </cell>
          <cell r="I4585">
            <v>426800</v>
          </cell>
          <cell r="J4585"/>
          <cell r="K4585"/>
          <cell r="L4585"/>
          <cell r="M4585"/>
          <cell r="N4585">
            <v>5</v>
          </cell>
          <cell r="O4585">
            <v>39369</v>
          </cell>
          <cell r="P4585"/>
          <cell r="Q4585"/>
          <cell r="R4585"/>
          <cell r="S4585"/>
          <cell r="T4585"/>
          <cell r="W4585"/>
          <cell r="X4585">
            <v>39356</v>
          </cell>
          <cell r="Y4585">
            <v>29.999999999999982</v>
          </cell>
          <cell r="Z4585">
            <v>5</v>
          </cell>
          <cell r="AC4585">
            <v>29.999999999999982</v>
          </cell>
        </row>
        <row r="4586">
          <cell r="A4586">
            <v>39371</v>
          </cell>
          <cell r="B4586">
            <v>544500</v>
          </cell>
          <cell r="C4586"/>
          <cell r="D4586"/>
          <cell r="E4586">
            <v>5</v>
          </cell>
          <cell r="F4586">
            <v>5.0999999999999996</v>
          </cell>
          <cell r="G4586">
            <v>5.01</v>
          </cell>
          <cell r="H4586">
            <v>2727945</v>
          </cell>
          <cell r="I4586">
            <v>544500</v>
          </cell>
          <cell r="J4586"/>
          <cell r="K4586"/>
          <cell r="L4586"/>
          <cell r="M4586"/>
          <cell r="N4586">
            <v>5.05</v>
          </cell>
          <cell r="O4586">
            <v>39370</v>
          </cell>
          <cell r="P4586"/>
          <cell r="Q4586"/>
          <cell r="R4586"/>
          <cell r="S4586"/>
          <cell r="T4586"/>
          <cell r="W4586"/>
          <cell r="X4586">
            <v>39356</v>
          </cell>
          <cell r="Y4586">
            <v>9.9999999999999645</v>
          </cell>
          <cell r="Z4586">
            <v>5</v>
          </cell>
          <cell r="AC4586">
            <v>9.9999999999999645</v>
          </cell>
        </row>
        <row r="4587">
          <cell r="A4587">
            <v>39372</v>
          </cell>
          <cell r="B4587">
            <v>561000</v>
          </cell>
          <cell r="C4587"/>
          <cell r="D4587"/>
          <cell r="E4587">
            <v>4.9000000000000004</v>
          </cell>
          <cell r="F4587">
            <v>5.05</v>
          </cell>
          <cell r="G4587">
            <v>5.01</v>
          </cell>
          <cell r="H4587">
            <v>2810610</v>
          </cell>
          <cell r="I4587">
            <v>561000</v>
          </cell>
          <cell r="J4587"/>
          <cell r="K4587"/>
          <cell r="L4587"/>
          <cell r="M4587"/>
          <cell r="N4587">
            <v>4.9000000000000004</v>
          </cell>
          <cell r="O4587">
            <v>39371</v>
          </cell>
          <cell r="P4587"/>
          <cell r="Q4587"/>
          <cell r="R4587"/>
          <cell r="S4587"/>
          <cell r="T4587"/>
          <cell r="W4587"/>
          <cell r="X4587">
            <v>39356</v>
          </cell>
          <cell r="Y4587">
            <v>14.999999999999947</v>
          </cell>
          <cell r="Z4587">
            <v>5</v>
          </cell>
          <cell r="AC4587">
            <v>4.9999999999999822</v>
          </cell>
        </row>
        <row r="4588">
          <cell r="A4588">
            <v>39373</v>
          </cell>
          <cell r="B4588">
            <v>674000</v>
          </cell>
          <cell r="C4588"/>
          <cell r="D4588"/>
          <cell r="E4588">
            <v>5</v>
          </cell>
          <cell r="F4588">
            <v>5.15</v>
          </cell>
          <cell r="G4588">
            <v>5.03</v>
          </cell>
          <cell r="H4588">
            <v>3390220</v>
          </cell>
          <cell r="I4588">
            <v>674000</v>
          </cell>
          <cell r="J4588"/>
          <cell r="K4588"/>
          <cell r="L4588"/>
          <cell r="M4588"/>
          <cell r="N4588">
            <v>5.05</v>
          </cell>
          <cell r="O4588">
            <v>39372</v>
          </cell>
          <cell r="P4588"/>
          <cell r="Q4588"/>
          <cell r="R4588"/>
          <cell r="S4588"/>
          <cell r="T4588"/>
          <cell r="W4588"/>
          <cell r="X4588">
            <v>39356</v>
          </cell>
          <cell r="Y4588">
            <v>15.000000000000036</v>
          </cell>
          <cell r="Z4588">
            <v>5</v>
          </cell>
          <cell r="AC4588">
            <v>15.000000000000036</v>
          </cell>
        </row>
        <row r="4589">
          <cell r="A4589">
            <v>39374</v>
          </cell>
          <cell r="B4589">
            <v>544700</v>
          </cell>
          <cell r="C4589"/>
          <cell r="D4589"/>
          <cell r="E4589">
            <v>4.95</v>
          </cell>
          <cell r="F4589">
            <v>5.05</v>
          </cell>
          <cell r="G4589">
            <v>5.01</v>
          </cell>
          <cell r="H4589">
            <v>2728947</v>
          </cell>
          <cell r="I4589">
            <v>544700</v>
          </cell>
          <cell r="J4589"/>
          <cell r="K4589"/>
          <cell r="L4589"/>
          <cell r="M4589"/>
          <cell r="N4589">
            <v>4.95</v>
          </cell>
          <cell r="O4589">
            <v>39373</v>
          </cell>
          <cell r="P4589"/>
          <cell r="Q4589"/>
          <cell r="R4589"/>
          <cell r="S4589"/>
          <cell r="T4589"/>
          <cell r="W4589"/>
          <cell r="X4589">
            <v>39356</v>
          </cell>
          <cell r="Y4589">
            <v>9.9999999999999645</v>
          </cell>
          <cell r="Z4589">
            <v>5</v>
          </cell>
          <cell r="AC4589">
            <v>4.9999999999999822</v>
          </cell>
        </row>
        <row r="4590">
          <cell r="A4590">
            <v>39375</v>
          </cell>
          <cell r="B4590">
            <v>544700</v>
          </cell>
          <cell r="C4590"/>
          <cell r="D4590"/>
          <cell r="E4590">
            <v>4.95</v>
          </cell>
          <cell r="F4590">
            <v>5.05</v>
          </cell>
          <cell r="G4590">
            <v>5.01</v>
          </cell>
          <cell r="H4590">
            <v>2728947</v>
          </cell>
          <cell r="I4590">
            <v>544700</v>
          </cell>
          <cell r="J4590"/>
          <cell r="K4590"/>
          <cell r="L4590"/>
          <cell r="M4590"/>
          <cell r="N4590">
            <v>4.95</v>
          </cell>
          <cell r="O4590">
            <v>39374</v>
          </cell>
          <cell r="P4590"/>
          <cell r="Q4590"/>
          <cell r="R4590"/>
          <cell r="S4590"/>
          <cell r="T4590"/>
          <cell r="W4590"/>
          <cell r="X4590" t="str">
            <v>Sin movimiento</v>
          </cell>
          <cell r="Y4590">
            <v>9.9999999999999645</v>
          </cell>
          <cell r="Z4590">
            <v>5</v>
          </cell>
          <cell r="AC4590">
            <v>4.9999999999999822</v>
          </cell>
        </row>
        <row r="4591">
          <cell r="A4591">
            <v>39376</v>
          </cell>
          <cell r="B4591">
            <v>544700</v>
          </cell>
          <cell r="C4591"/>
          <cell r="D4591"/>
          <cell r="E4591">
            <v>4.95</v>
          </cell>
          <cell r="F4591">
            <v>5.05</v>
          </cell>
          <cell r="G4591">
            <v>5.01</v>
          </cell>
          <cell r="H4591">
            <v>2728947</v>
          </cell>
          <cell r="I4591">
            <v>544700</v>
          </cell>
          <cell r="J4591"/>
          <cell r="K4591"/>
          <cell r="L4591"/>
          <cell r="M4591"/>
          <cell r="N4591">
            <v>4.95</v>
          </cell>
          <cell r="O4591">
            <v>39375</v>
          </cell>
          <cell r="P4591"/>
          <cell r="Q4591"/>
          <cell r="R4591"/>
          <cell r="S4591"/>
          <cell r="T4591"/>
          <cell r="W4591"/>
          <cell r="X4591" t="str">
            <v>Sin movimiento</v>
          </cell>
          <cell r="Y4591">
            <v>9.9999999999999645</v>
          </cell>
          <cell r="Z4591">
            <v>5</v>
          </cell>
          <cell r="AC4591">
            <v>4.9999999999999822</v>
          </cell>
        </row>
        <row r="4592">
          <cell r="A4592">
            <v>39377</v>
          </cell>
          <cell r="B4592">
            <v>544100</v>
          </cell>
          <cell r="C4592"/>
          <cell r="D4592"/>
          <cell r="E4592">
            <v>5</v>
          </cell>
          <cell r="F4592">
            <v>5.05</v>
          </cell>
          <cell r="G4592">
            <v>5.0199999999999996</v>
          </cell>
          <cell r="H4592">
            <v>2731382</v>
          </cell>
          <cell r="I4592">
            <v>544100</v>
          </cell>
          <cell r="J4592"/>
          <cell r="K4592"/>
          <cell r="L4592"/>
          <cell r="M4592"/>
          <cell r="N4592">
            <v>5.05</v>
          </cell>
          <cell r="O4592">
            <v>39376</v>
          </cell>
          <cell r="P4592"/>
          <cell r="Q4592"/>
          <cell r="R4592"/>
          <cell r="S4592"/>
          <cell r="T4592"/>
          <cell r="W4592"/>
          <cell r="X4592">
            <v>39356</v>
          </cell>
          <cell r="Y4592">
            <v>4.9999999999999822</v>
          </cell>
          <cell r="Z4592">
            <v>5</v>
          </cell>
          <cell r="AC4592">
            <v>4.9999999999999822</v>
          </cell>
        </row>
        <row r="4593">
          <cell r="A4593">
            <v>39378</v>
          </cell>
          <cell r="B4593">
            <v>456000</v>
          </cell>
          <cell r="C4593"/>
          <cell r="D4593"/>
          <cell r="E4593">
            <v>5</v>
          </cell>
          <cell r="F4593">
            <v>5.05</v>
          </cell>
          <cell r="G4593">
            <v>5.01</v>
          </cell>
          <cell r="H4593">
            <v>2284560</v>
          </cell>
          <cell r="I4593">
            <v>456000</v>
          </cell>
          <cell r="J4593"/>
          <cell r="K4593"/>
          <cell r="L4593"/>
          <cell r="M4593"/>
          <cell r="N4593">
            <v>5</v>
          </cell>
          <cell r="O4593">
            <v>39377</v>
          </cell>
          <cell r="P4593"/>
          <cell r="Q4593"/>
          <cell r="R4593"/>
          <cell r="S4593"/>
          <cell r="T4593"/>
          <cell r="W4593"/>
          <cell r="X4593">
            <v>39356</v>
          </cell>
          <cell r="Y4593">
            <v>4.9999999999999822</v>
          </cell>
          <cell r="Z4593">
            <v>5</v>
          </cell>
          <cell r="AC4593">
            <v>4.9999999999999822</v>
          </cell>
        </row>
        <row r="4594">
          <cell r="A4594">
            <v>39379</v>
          </cell>
          <cell r="B4594">
            <v>524400</v>
          </cell>
          <cell r="C4594"/>
          <cell r="D4594"/>
          <cell r="E4594">
            <v>5</v>
          </cell>
          <cell r="F4594">
            <v>5.05</v>
          </cell>
          <cell r="G4594">
            <v>5.01</v>
          </cell>
          <cell r="H4594">
            <v>2627244</v>
          </cell>
          <cell r="I4594">
            <v>524400</v>
          </cell>
          <cell r="J4594"/>
          <cell r="K4594"/>
          <cell r="L4594"/>
          <cell r="M4594"/>
          <cell r="N4594">
            <v>5</v>
          </cell>
          <cell r="O4594">
            <v>39378</v>
          </cell>
          <cell r="P4594"/>
          <cell r="Q4594"/>
          <cell r="R4594"/>
          <cell r="S4594"/>
          <cell r="T4594"/>
          <cell r="W4594"/>
          <cell r="X4594">
            <v>39356</v>
          </cell>
          <cell r="Y4594">
            <v>4.9999999999999822</v>
          </cell>
          <cell r="Z4594">
            <v>5</v>
          </cell>
          <cell r="AC4594">
            <v>4.9999999999999822</v>
          </cell>
        </row>
        <row r="4595">
          <cell r="A4595">
            <v>39380</v>
          </cell>
          <cell r="B4595">
            <v>441580</v>
          </cell>
          <cell r="C4595"/>
          <cell r="D4595"/>
          <cell r="E4595">
            <v>5</v>
          </cell>
          <cell r="F4595">
            <v>5.05</v>
          </cell>
          <cell r="G4595">
            <v>5.03</v>
          </cell>
          <cell r="H4595">
            <v>2221147.4</v>
          </cell>
          <cell r="I4595">
            <v>441580</v>
          </cell>
          <cell r="J4595"/>
          <cell r="K4595"/>
          <cell r="L4595"/>
          <cell r="M4595"/>
          <cell r="N4595">
            <v>5.05</v>
          </cell>
          <cell r="O4595">
            <v>39379</v>
          </cell>
          <cell r="P4595"/>
          <cell r="Q4595"/>
          <cell r="R4595"/>
          <cell r="S4595"/>
          <cell r="T4595"/>
          <cell r="W4595"/>
          <cell r="X4595">
            <v>39356</v>
          </cell>
          <cell r="Y4595">
            <v>4.9999999999999822</v>
          </cell>
          <cell r="Z4595">
            <v>5</v>
          </cell>
          <cell r="AC4595">
            <v>4.9999999999999822</v>
          </cell>
        </row>
        <row r="4596">
          <cell r="A4596">
            <v>39381</v>
          </cell>
          <cell r="B4596">
            <v>498000</v>
          </cell>
          <cell r="C4596"/>
          <cell r="D4596"/>
          <cell r="E4596">
            <v>4.8499999999999996</v>
          </cell>
          <cell r="F4596">
            <v>5</v>
          </cell>
          <cell r="G4596">
            <v>4.97</v>
          </cell>
          <cell r="H4596">
            <v>2475060</v>
          </cell>
          <cell r="I4596">
            <v>498000</v>
          </cell>
          <cell r="J4596"/>
          <cell r="K4596"/>
          <cell r="L4596"/>
          <cell r="M4596"/>
          <cell r="N4596">
            <v>4.9000000000000004</v>
          </cell>
          <cell r="O4596">
            <v>39380</v>
          </cell>
          <cell r="P4596"/>
          <cell r="Q4596"/>
          <cell r="R4596"/>
          <cell r="S4596"/>
          <cell r="T4596"/>
          <cell r="W4596"/>
          <cell r="X4596">
            <v>39356</v>
          </cell>
          <cell r="Y4596">
            <v>15.000000000000036</v>
          </cell>
          <cell r="Z4596">
            <v>5</v>
          </cell>
          <cell r="AC4596">
            <v>0</v>
          </cell>
        </row>
        <row r="4597">
          <cell r="A4597">
            <v>39382</v>
          </cell>
          <cell r="B4597">
            <v>498000</v>
          </cell>
          <cell r="C4597"/>
          <cell r="D4597"/>
          <cell r="E4597">
            <v>4.8499999999999996</v>
          </cell>
          <cell r="F4597">
            <v>5</v>
          </cell>
          <cell r="G4597">
            <v>4.97</v>
          </cell>
          <cell r="H4597">
            <v>2475060</v>
          </cell>
          <cell r="I4597">
            <v>498000</v>
          </cell>
          <cell r="J4597"/>
          <cell r="K4597"/>
          <cell r="L4597"/>
          <cell r="M4597"/>
          <cell r="N4597">
            <v>4.9000000000000004</v>
          </cell>
          <cell r="O4597">
            <v>39381</v>
          </cell>
          <cell r="P4597"/>
          <cell r="Q4597"/>
          <cell r="R4597"/>
          <cell r="S4597"/>
          <cell r="T4597"/>
          <cell r="W4597"/>
          <cell r="X4597" t="str">
            <v>Sin movimiento</v>
          </cell>
          <cell r="Y4597">
            <v>15.000000000000036</v>
          </cell>
          <cell r="Z4597">
            <v>5</v>
          </cell>
          <cell r="AC4597">
            <v>0</v>
          </cell>
        </row>
        <row r="4598">
          <cell r="A4598">
            <v>39383</v>
          </cell>
          <cell r="B4598">
            <v>498000</v>
          </cell>
          <cell r="C4598"/>
          <cell r="D4598"/>
          <cell r="E4598">
            <v>4.8499999999999996</v>
          </cell>
          <cell r="F4598">
            <v>5</v>
          </cell>
          <cell r="G4598">
            <v>4.97</v>
          </cell>
          <cell r="H4598">
            <v>2475060</v>
          </cell>
          <cell r="I4598">
            <v>498000</v>
          </cell>
          <cell r="J4598"/>
          <cell r="K4598"/>
          <cell r="L4598"/>
          <cell r="M4598"/>
          <cell r="N4598">
            <v>4.9000000000000004</v>
          </cell>
          <cell r="O4598">
            <v>39382</v>
          </cell>
          <cell r="P4598"/>
          <cell r="Q4598"/>
          <cell r="R4598"/>
          <cell r="S4598"/>
          <cell r="T4598"/>
          <cell r="W4598"/>
          <cell r="X4598" t="str">
            <v>Sin movimiento</v>
          </cell>
          <cell r="Y4598">
            <v>15.000000000000036</v>
          </cell>
          <cell r="Z4598">
            <v>5</v>
          </cell>
          <cell r="AC4598">
            <v>0</v>
          </cell>
        </row>
        <row r="4599">
          <cell r="A4599">
            <v>39384</v>
          </cell>
          <cell r="B4599">
            <v>517890</v>
          </cell>
          <cell r="C4599"/>
          <cell r="D4599"/>
          <cell r="E4599">
            <v>4.95</v>
          </cell>
          <cell r="F4599">
            <v>5</v>
          </cell>
          <cell r="G4599">
            <v>4.99</v>
          </cell>
          <cell r="H4599">
            <v>2584271.1</v>
          </cell>
          <cell r="I4599">
            <v>517890</v>
          </cell>
          <cell r="J4599"/>
          <cell r="K4599"/>
          <cell r="L4599"/>
          <cell r="M4599"/>
          <cell r="N4599">
            <v>5</v>
          </cell>
          <cell r="O4599">
            <v>39383</v>
          </cell>
          <cell r="P4599"/>
          <cell r="Q4599"/>
          <cell r="R4599"/>
          <cell r="S4599"/>
          <cell r="T4599"/>
          <cell r="W4599"/>
          <cell r="X4599">
            <v>39356</v>
          </cell>
          <cell r="Y4599">
            <v>4.9999999999999822</v>
          </cell>
          <cell r="Z4599">
            <v>5</v>
          </cell>
          <cell r="AC4599">
            <v>0</v>
          </cell>
        </row>
        <row r="4600">
          <cell r="A4600">
            <v>39385</v>
          </cell>
          <cell r="B4600">
            <v>488000</v>
          </cell>
          <cell r="C4600"/>
          <cell r="D4600"/>
          <cell r="E4600">
            <v>4.9000000000000004</v>
          </cell>
          <cell r="F4600">
            <v>5</v>
          </cell>
          <cell r="G4600">
            <v>5</v>
          </cell>
          <cell r="H4600">
            <v>2440000</v>
          </cell>
          <cell r="I4600">
            <v>488000</v>
          </cell>
          <cell r="J4600"/>
          <cell r="K4600"/>
          <cell r="L4600"/>
          <cell r="M4600"/>
          <cell r="N4600">
            <v>5</v>
          </cell>
          <cell r="O4600">
            <v>39384</v>
          </cell>
          <cell r="P4600"/>
          <cell r="Q4600"/>
          <cell r="R4600"/>
          <cell r="S4600"/>
          <cell r="T4600"/>
          <cell r="W4600"/>
          <cell r="X4600">
            <v>39356</v>
          </cell>
          <cell r="Y4600">
            <v>9.9999999999999645</v>
          </cell>
          <cell r="Z4600">
            <v>5</v>
          </cell>
          <cell r="AC4600">
            <v>0</v>
          </cell>
        </row>
        <row r="4601">
          <cell r="A4601">
            <v>39386</v>
          </cell>
          <cell r="B4601">
            <v>536000</v>
          </cell>
          <cell r="C4601"/>
          <cell r="D4601"/>
          <cell r="E4601">
            <v>4.6500000000000004</v>
          </cell>
          <cell r="F4601">
            <v>5</v>
          </cell>
          <cell r="G4601">
            <v>4.9800000000000004</v>
          </cell>
          <cell r="H4601">
            <v>2669280</v>
          </cell>
          <cell r="I4601">
            <v>536000</v>
          </cell>
          <cell r="J4601"/>
          <cell r="K4601"/>
          <cell r="L4601"/>
          <cell r="M4601"/>
          <cell r="N4601">
            <v>4.9000000000000004</v>
          </cell>
          <cell r="O4601">
            <v>39385</v>
          </cell>
          <cell r="P4601"/>
          <cell r="Q4601"/>
          <cell r="R4601"/>
          <cell r="S4601"/>
          <cell r="T4601"/>
          <cell r="W4601"/>
          <cell r="X4601">
            <v>39356</v>
          </cell>
          <cell r="Y4601">
            <v>34.999999999999964</v>
          </cell>
          <cell r="Z4601">
            <v>5</v>
          </cell>
          <cell r="AC4601">
            <v>0</v>
          </cell>
        </row>
        <row r="4602">
          <cell r="A4602">
            <v>39387</v>
          </cell>
          <cell r="B4602">
            <v>536000</v>
          </cell>
          <cell r="C4602"/>
          <cell r="D4602"/>
          <cell r="E4602">
            <v>4.6500000000000004</v>
          </cell>
          <cell r="F4602">
            <v>5</v>
          </cell>
          <cell r="G4602">
            <v>4.9800000000000004</v>
          </cell>
          <cell r="H4602">
            <v>2669280</v>
          </cell>
          <cell r="I4602">
            <v>536000</v>
          </cell>
          <cell r="J4602"/>
          <cell r="K4602"/>
          <cell r="L4602"/>
          <cell r="M4602"/>
          <cell r="N4602">
            <v>4.9000000000000004</v>
          </cell>
          <cell r="O4602">
            <v>39386</v>
          </cell>
          <cell r="P4602"/>
          <cell r="Q4602"/>
          <cell r="R4602"/>
          <cell r="S4602"/>
          <cell r="T4602"/>
          <cell r="W4602"/>
          <cell r="X4602">
            <v>39387</v>
          </cell>
          <cell r="Y4602">
            <v>34.999999999999964</v>
          </cell>
          <cell r="Z4602">
            <v>5</v>
          </cell>
          <cell r="AC4602">
            <v>0</v>
          </cell>
        </row>
        <row r="4603">
          <cell r="A4603">
            <v>39388</v>
          </cell>
          <cell r="B4603">
            <v>96000</v>
          </cell>
          <cell r="C4603"/>
          <cell r="D4603"/>
          <cell r="E4603">
            <v>4.9000000000000004</v>
          </cell>
          <cell r="F4603">
            <v>5</v>
          </cell>
          <cell r="G4603">
            <v>4.96</v>
          </cell>
          <cell r="H4603">
            <v>476160</v>
          </cell>
          <cell r="I4603">
            <v>96000</v>
          </cell>
          <cell r="J4603"/>
          <cell r="K4603"/>
          <cell r="L4603"/>
          <cell r="M4603"/>
          <cell r="N4603">
            <v>4.9000000000000004</v>
          </cell>
          <cell r="O4603">
            <v>39387</v>
          </cell>
          <cell r="P4603"/>
          <cell r="Q4603"/>
          <cell r="R4603"/>
          <cell r="S4603"/>
          <cell r="T4603"/>
          <cell r="W4603"/>
          <cell r="X4603">
            <v>39387</v>
          </cell>
          <cell r="Y4603">
            <v>9.9999999999999645</v>
          </cell>
          <cell r="Z4603">
            <v>5</v>
          </cell>
          <cell r="AC4603">
            <v>0</v>
          </cell>
        </row>
        <row r="4604">
          <cell r="A4604">
            <v>39389</v>
          </cell>
          <cell r="B4604">
            <v>96000</v>
          </cell>
          <cell r="C4604"/>
          <cell r="D4604"/>
          <cell r="E4604">
            <v>4.9000000000000004</v>
          </cell>
          <cell r="F4604">
            <v>5</v>
          </cell>
          <cell r="G4604">
            <v>4.96</v>
          </cell>
          <cell r="H4604">
            <v>476160</v>
          </cell>
          <cell r="I4604">
            <v>96000</v>
          </cell>
          <cell r="J4604"/>
          <cell r="K4604"/>
          <cell r="L4604"/>
          <cell r="M4604"/>
          <cell r="N4604">
            <v>4.9000000000000004</v>
          </cell>
          <cell r="O4604">
            <v>39388</v>
          </cell>
          <cell r="P4604"/>
          <cell r="Q4604"/>
          <cell r="R4604"/>
          <cell r="S4604"/>
          <cell r="T4604"/>
          <cell r="W4604"/>
          <cell r="X4604" t="str">
            <v>Sin movimiento</v>
          </cell>
          <cell r="Y4604">
            <v>9.9999999999999645</v>
          </cell>
          <cell r="Z4604">
            <v>5</v>
          </cell>
          <cell r="AC4604">
            <v>0</v>
          </cell>
        </row>
        <row r="4605">
          <cell r="A4605">
            <v>39390</v>
          </cell>
          <cell r="B4605">
            <v>96000</v>
          </cell>
          <cell r="C4605"/>
          <cell r="D4605"/>
          <cell r="E4605">
            <v>4.9000000000000004</v>
          </cell>
          <cell r="F4605">
            <v>5</v>
          </cell>
          <cell r="G4605">
            <v>4.96</v>
          </cell>
          <cell r="H4605">
            <v>476160</v>
          </cell>
          <cell r="I4605">
            <v>96000</v>
          </cell>
          <cell r="J4605"/>
          <cell r="K4605"/>
          <cell r="L4605"/>
          <cell r="M4605"/>
          <cell r="N4605">
            <v>4.9000000000000004</v>
          </cell>
          <cell r="O4605">
            <v>39389</v>
          </cell>
          <cell r="P4605"/>
          <cell r="Q4605"/>
          <cell r="R4605"/>
          <cell r="S4605"/>
          <cell r="T4605"/>
          <cell r="W4605"/>
          <cell r="X4605" t="str">
            <v>Sin movimiento</v>
          </cell>
          <cell r="Y4605">
            <v>9.9999999999999645</v>
          </cell>
          <cell r="Z4605">
            <v>5</v>
          </cell>
          <cell r="AC4605">
            <v>0</v>
          </cell>
        </row>
        <row r="4606">
          <cell r="A4606">
            <v>39391</v>
          </cell>
          <cell r="B4606">
            <v>128500</v>
          </cell>
          <cell r="C4606"/>
          <cell r="D4606"/>
          <cell r="E4606">
            <v>4.7</v>
          </cell>
          <cell r="F4606">
            <v>5</v>
          </cell>
          <cell r="G4606">
            <v>4.9000000000000004</v>
          </cell>
          <cell r="H4606">
            <v>629650</v>
          </cell>
          <cell r="I4606">
            <v>128500</v>
          </cell>
          <cell r="J4606"/>
          <cell r="K4606"/>
          <cell r="L4606"/>
          <cell r="M4606"/>
          <cell r="N4606">
            <v>4.95</v>
          </cell>
          <cell r="O4606">
            <v>39390</v>
          </cell>
          <cell r="P4606"/>
          <cell r="Q4606"/>
          <cell r="R4606"/>
          <cell r="S4606"/>
          <cell r="T4606"/>
          <cell r="W4606"/>
          <cell r="X4606">
            <v>39387</v>
          </cell>
          <cell r="Y4606">
            <v>29.999999999999982</v>
          </cell>
          <cell r="Z4606">
            <v>5</v>
          </cell>
          <cell r="AC4606">
            <v>0</v>
          </cell>
        </row>
        <row r="4607">
          <cell r="A4607">
            <v>39392</v>
          </cell>
          <cell r="B4607">
            <v>49500</v>
          </cell>
          <cell r="C4607"/>
          <cell r="D4607"/>
          <cell r="E4607">
            <v>4.95</v>
          </cell>
          <cell r="F4607">
            <v>5</v>
          </cell>
          <cell r="G4607">
            <v>4.99</v>
          </cell>
          <cell r="H4607">
            <v>247005</v>
          </cell>
          <cell r="I4607">
            <v>49500</v>
          </cell>
          <cell r="J4607"/>
          <cell r="K4607"/>
          <cell r="L4607"/>
          <cell r="M4607"/>
          <cell r="N4607">
            <v>5</v>
          </cell>
          <cell r="O4607">
            <v>39391</v>
          </cell>
          <cell r="P4607"/>
          <cell r="Q4607"/>
          <cell r="R4607"/>
          <cell r="S4607"/>
          <cell r="T4607"/>
          <cell r="W4607"/>
          <cell r="X4607">
            <v>39387</v>
          </cell>
          <cell r="Y4607">
            <v>4.9999999999999822</v>
          </cell>
          <cell r="Z4607">
            <v>5</v>
          </cell>
          <cell r="AC4607">
            <v>0</v>
          </cell>
        </row>
        <row r="4608">
          <cell r="A4608">
            <v>39393</v>
          </cell>
          <cell r="B4608">
            <v>45000</v>
          </cell>
          <cell r="C4608"/>
          <cell r="D4608"/>
          <cell r="E4608">
            <v>5</v>
          </cell>
          <cell r="F4608">
            <v>5</v>
          </cell>
          <cell r="G4608">
            <v>5</v>
          </cell>
          <cell r="H4608">
            <v>225000</v>
          </cell>
          <cell r="I4608">
            <v>45000</v>
          </cell>
          <cell r="J4608"/>
          <cell r="K4608"/>
          <cell r="L4608"/>
          <cell r="M4608"/>
          <cell r="N4608">
            <v>5</v>
          </cell>
          <cell r="O4608">
            <v>39392</v>
          </cell>
          <cell r="P4608"/>
          <cell r="Q4608"/>
          <cell r="R4608"/>
          <cell r="S4608"/>
          <cell r="T4608"/>
          <cell r="W4608"/>
          <cell r="X4608">
            <v>39387</v>
          </cell>
          <cell r="Y4608">
            <v>0</v>
          </cell>
          <cell r="Z4608">
            <v>5</v>
          </cell>
          <cell r="AC4608">
            <v>0</v>
          </cell>
        </row>
        <row r="4609">
          <cell r="A4609">
            <v>39394</v>
          </cell>
          <cell r="B4609">
            <v>26500</v>
          </cell>
          <cell r="C4609"/>
          <cell r="D4609"/>
          <cell r="E4609">
            <v>4.95</v>
          </cell>
          <cell r="F4609">
            <v>5</v>
          </cell>
          <cell r="G4609">
            <v>4.96</v>
          </cell>
          <cell r="H4609">
            <v>131440</v>
          </cell>
          <cell r="I4609">
            <v>26500</v>
          </cell>
          <cell r="J4609"/>
          <cell r="K4609"/>
          <cell r="L4609"/>
          <cell r="M4609"/>
          <cell r="N4609">
            <v>4.95</v>
          </cell>
          <cell r="O4609">
            <v>39393</v>
          </cell>
          <cell r="P4609"/>
          <cell r="Q4609"/>
          <cell r="R4609"/>
          <cell r="S4609"/>
          <cell r="T4609"/>
          <cell r="W4609"/>
          <cell r="X4609">
            <v>39387</v>
          </cell>
          <cell r="Y4609">
            <v>4.9999999999999822</v>
          </cell>
          <cell r="Z4609">
            <v>5</v>
          </cell>
          <cell r="AC4609">
            <v>0</v>
          </cell>
        </row>
        <row r="4610">
          <cell r="A4610">
            <v>39395</v>
          </cell>
          <cell r="B4610">
            <v>46000</v>
          </cell>
          <cell r="C4610"/>
          <cell r="D4610"/>
          <cell r="E4610">
            <v>4.95</v>
          </cell>
          <cell r="F4610">
            <v>5</v>
          </cell>
          <cell r="G4610">
            <v>4.97</v>
          </cell>
          <cell r="H4610">
            <v>228620</v>
          </cell>
          <cell r="I4610">
            <v>46000</v>
          </cell>
          <cell r="J4610"/>
          <cell r="K4610"/>
          <cell r="L4610"/>
          <cell r="M4610"/>
          <cell r="N4610">
            <v>4.95</v>
          </cell>
          <cell r="O4610">
            <v>39394</v>
          </cell>
          <cell r="P4610"/>
          <cell r="Q4610"/>
          <cell r="R4610"/>
          <cell r="S4610"/>
          <cell r="T4610"/>
          <cell r="W4610"/>
          <cell r="X4610">
            <v>39387</v>
          </cell>
          <cell r="Y4610">
            <v>4.9999999999999822</v>
          </cell>
          <cell r="Z4610">
            <v>5</v>
          </cell>
          <cell r="AC4610">
            <v>0</v>
          </cell>
        </row>
        <row r="4611">
          <cell r="A4611">
            <v>39396</v>
          </cell>
          <cell r="B4611">
            <v>46000</v>
          </cell>
          <cell r="C4611"/>
          <cell r="D4611"/>
          <cell r="E4611">
            <v>4.95</v>
          </cell>
          <cell r="F4611">
            <v>5</v>
          </cell>
          <cell r="G4611">
            <v>4.97</v>
          </cell>
          <cell r="H4611">
            <v>228620</v>
          </cell>
          <cell r="I4611">
            <v>46000</v>
          </cell>
          <cell r="J4611"/>
          <cell r="K4611"/>
          <cell r="L4611"/>
          <cell r="M4611"/>
          <cell r="N4611">
            <v>4.95</v>
          </cell>
          <cell r="O4611">
            <v>39395</v>
          </cell>
          <cell r="P4611"/>
          <cell r="Q4611"/>
          <cell r="R4611"/>
          <cell r="S4611"/>
          <cell r="T4611"/>
          <cell r="W4611"/>
          <cell r="X4611" t="str">
            <v>Sin movimiento</v>
          </cell>
          <cell r="Y4611">
            <v>4.9999999999999822</v>
          </cell>
          <cell r="Z4611">
            <v>5</v>
          </cell>
          <cell r="AC4611">
            <v>0</v>
          </cell>
        </row>
        <row r="4612">
          <cell r="A4612">
            <v>39397</v>
          </cell>
          <cell r="B4612">
            <v>46000</v>
          </cell>
          <cell r="C4612"/>
          <cell r="D4612"/>
          <cell r="E4612">
            <v>4.95</v>
          </cell>
          <cell r="F4612">
            <v>5</v>
          </cell>
          <cell r="G4612">
            <v>4.97</v>
          </cell>
          <cell r="H4612">
            <v>228620</v>
          </cell>
          <cell r="I4612">
            <v>46000</v>
          </cell>
          <cell r="J4612"/>
          <cell r="K4612"/>
          <cell r="L4612"/>
          <cell r="M4612"/>
          <cell r="N4612">
            <v>4.95</v>
          </cell>
          <cell r="O4612">
            <v>39396</v>
          </cell>
          <cell r="P4612"/>
          <cell r="Q4612"/>
          <cell r="R4612"/>
          <cell r="S4612"/>
          <cell r="T4612"/>
          <cell r="W4612"/>
          <cell r="X4612" t="str">
            <v>Sin movimiento</v>
          </cell>
          <cell r="Y4612">
            <v>4.9999999999999822</v>
          </cell>
          <cell r="Z4612">
            <v>5</v>
          </cell>
          <cell r="AC4612">
            <v>0</v>
          </cell>
        </row>
        <row r="4613">
          <cell r="A4613">
            <v>39398</v>
          </cell>
          <cell r="B4613">
            <v>79500</v>
          </cell>
          <cell r="C4613"/>
          <cell r="D4613"/>
          <cell r="E4613">
            <v>4.9000000000000004</v>
          </cell>
          <cell r="F4613">
            <v>5</v>
          </cell>
          <cell r="G4613">
            <v>4.93</v>
          </cell>
          <cell r="H4613">
            <v>391935</v>
          </cell>
          <cell r="I4613">
            <v>79500</v>
          </cell>
          <cell r="J4613"/>
          <cell r="K4613"/>
          <cell r="L4613"/>
          <cell r="M4613"/>
          <cell r="N4613">
            <v>4.9000000000000004</v>
          </cell>
          <cell r="O4613">
            <v>39397</v>
          </cell>
          <cell r="P4613"/>
          <cell r="Q4613"/>
          <cell r="R4613"/>
          <cell r="S4613"/>
          <cell r="T4613"/>
          <cell r="W4613"/>
          <cell r="X4613">
            <v>39387</v>
          </cell>
          <cell r="Y4613">
            <v>9.9999999999999645</v>
          </cell>
          <cell r="Z4613">
            <v>5</v>
          </cell>
          <cell r="AC4613">
            <v>0</v>
          </cell>
        </row>
        <row r="4614">
          <cell r="A4614">
            <v>39399</v>
          </cell>
          <cell r="B4614">
            <v>15500</v>
          </cell>
          <cell r="C4614"/>
          <cell r="D4614"/>
          <cell r="E4614">
            <v>4.95</v>
          </cell>
          <cell r="F4614">
            <v>4.95</v>
          </cell>
          <cell r="G4614">
            <v>4.95</v>
          </cell>
          <cell r="H4614">
            <v>76725</v>
          </cell>
          <cell r="I4614">
            <v>15500</v>
          </cell>
          <cell r="J4614"/>
          <cell r="K4614"/>
          <cell r="L4614"/>
          <cell r="M4614"/>
          <cell r="N4614">
            <v>4.95</v>
          </cell>
          <cell r="O4614">
            <v>39398</v>
          </cell>
          <cell r="P4614"/>
          <cell r="Q4614"/>
          <cell r="R4614"/>
          <cell r="S4614"/>
          <cell r="T4614"/>
          <cell r="W4614"/>
          <cell r="X4614">
            <v>39387</v>
          </cell>
          <cell r="Y4614">
            <v>0</v>
          </cell>
          <cell r="Z4614">
            <v>5</v>
          </cell>
          <cell r="AC4614">
            <v>-4.9999999999999822</v>
          </cell>
        </row>
        <row r="4615">
          <cell r="A4615">
            <v>39400</v>
          </cell>
          <cell r="B4615">
            <v>54500</v>
          </cell>
          <cell r="C4615"/>
          <cell r="D4615"/>
          <cell r="E4615">
            <v>4.95</v>
          </cell>
          <cell r="F4615">
            <v>5</v>
          </cell>
          <cell r="G4615">
            <v>4.97</v>
          </cell>
          <cell r="H4615">
            <v>270865</v>
          </cell>
          <cell r="I4615">
            <v>54500</v>
          </cell>
          <cell r="J4615"/>
          <cell r="K4615"/>
          <cell r="L4615"/>
          <cell r="M4615"/>
          <cell r="N4615">
            <v>5</v>
          </cell>
          <cell r="O4615">
            <v>39399</v>
          </cell>
          <cell r="P4615"/>
          <cell r="Q4615"/>
          <cell r="R4615"/>
          <cell r="S4615"/>
          <cell r="T4615"/>
          <cell r="W4615"/>
          <cell r="X4615">
            <v>39387</v>
          </cell>
          <cell r="Y4615">
            <v>4.9999999999999822</v>
          </cell>
          <cell r="Z4615">
            <v>5</v>
          </cell>
          <cell r="AC4615">
            <v>0</v>
          </cell>
        </row>
        <row r="4616">
          <cell r="A4616">
            <v>39401</v>
          </cell>
          <cell r="B4616">
            <v>21500</v>
          </cell>
          <cell r="C4616"/>
          <cell r="D4616"/>
          <cell r="E4616">
            <v>4.95</v>
          </cell>
          <cell r="F4616">
            <v>5</v>
          </cell>
          <cell r="G4616">
            <v>4.99</v>
          </cell>
          <cell r="H4616">
            <v>107285</v>
          </cell>
          <cell r="I4616">
            <v>21500</v>
          </cell>
          <cell r="J4616"/>
          <cell r="K4616"/>
          <cell r="L4616"/>
          <cell r="M4616"/>
          <cell r="N4616">
            <v>5</v>
          </cell>
          <cell r="O4616">
            <v>39400</v>
          </cell>
          <cell r="P4616"/>
          <cell r="Q4616"/>
          <cell r="R4616"/>
          <cell r="S4616"/>
          <cell r="T4616"/>
          <cell r="W4616"/>
          <cell r="X4616">
            <v>39387</v>
          </cell>
          <cell r="Y4616">
            <v>4.9999999999999822</v>
          </cell>
          <cell r="Z4616">
            <v>5</v>
          </cell>
          <cell r="AC4616">
            <v>0</v>
          </cell>
        </row>
        <row r="4617">
          <cell r="A4617">
            <v>39402</v>
          </cell>
          <cell r="B4617">
            <v>231300</v>
          </cell>
          <cell r="C4617"/>
          <cell r="D4617"/>
          <cell r="E4617">
            <v>5</v>
          </cell>
          <cell r="F4617">
            <v>5</v>
          </cell>
          <cell r="G4617">
            <v>5</v>
          </cell>
          <cell r="H4617">
            <v>1156500</v>
          </cell>
          <cell r="I4617">
            <v>231300</v>
          </cell>
          <cell r="J4617"/>
          <cell r="K4617"/>
          <cell r="L4617"/>
          <cell r="M4617"/>
          <cell r="N4617">
            <v>5</v>
          </cell>
          <cell r="O4617">
            <v>39401</v>
          </cell>
          <cell r="P4617"/>
          <cell r="Q4617"/>
          <cell r="R4617"/>
          <cell r="S4617"/>
          <cell r="T4617"/>
          <cell r="W4617"/>
          <cell r="X4617">
            <v>39387</v>
          </cell>
          <cell r="Y4617">
            <v>0</v>
          </cell>
          <cell r="Z4617">
            <v>5</v>
          </cell>
          <cell r="AC4617">
            <v>0</v>
          </cell>
        </row>
        <row r="4618">
          <cell r="A4618">
            <v>39403</v>
          </cell>
          <cell r="B4618">
            <v>231300</v>
          </cell>
          <cell r="C4618"/>
          <cell r="D4618"/>
          <cell r="E4618">
            <v>5</v>
          </cell>
          <cell r="F4618">
            <v>5</v>
          </cell>
          <cell r="G4618">
            <v>5</v>
          </cell>
          <cell r="H4618">
            <v>1156500</v>
          </cell>
          <cell r="I4618">
            <v>231300</v>
          </cell>
          <cell r="J4618"/>
          <cell r="K4618"/>
          <cell r="L4618"/>
          <cell r="M4618"/>
          <cell r="N4618">
            <v>5</v>
          </cell>
          <cell r="O4618">
            <v>39402</v>
          </cell>
          <cell r="P4618"/>
          <cell r="Q4618"/>
          <cell r="R4618"/>
          <cell r="S4618"/>
          <cell r="T4618"/>
          <cell r="W4618"/>
          <cell r="X4618" t="str">
            <v>Sin movimiento</v>
          </cell>
          <cell r="Y4618">
            <v>0</v>
          </cell>
          <cell r="Z4618">
            <v>5</v>
          </cell>
          <cell r="AC4618">
            <v>0</v>
          </cell>
        </row>
        <row r="4619">
          <cell r="A4619">
            <v>39404</v>
          </cell>
          <cell r="B4619">
            <v>231300</v>
          </cell>
          <cell r="C4619"/>
          <cell r="D4619"/>
          <cell r="E4619">
            <v>5</v>
          </cell>
          <cell r="F4619">
            <v>5</v>
          </cell>
          <cell r="G4619">
            <v>5</v>
          </cell>
          <cell r="H4619">
            <v>1156500</v>
          </cell>
          <cell r="I4619">
            <v>231300</v>
          </cell>
          <cell r="J4619"/>
          <cell r="K4619"/>
          <cell r="L4619"/>
          <cell r="M4619"/>
          <cell r="N4619">
            <v>5</v>
          </cell>
          <cell r="O4619">
            <v>39403</v>
          </cell>
          <cell r="P4619"/>
          <cell r="Q4619"/>
          <cell r="R4619"/>
          <cell r="S4619"/>
          <cell r="T4619"/>
          <cell r="W4619"/>
          <cell r="X4619" t="str">
            <v>Sin movimiento</v>
          </cell>
          <cell r="Y4619">
            <v>0</v>
          </cell>
          <cell r="Z4619">
            <v>5</v>
          </cell>
          <cell r="AC4619">
            <v>0</v>
          </cell>
        </row>
        <row r="4620">
          <cell r="A4620">
            <v>39405</v>
          </cell>
          <cell r="B4620">
            <v>353000</v>
          </cell>
          <cell r="C4620"/>
          <cell r="D4620"/>
          <cell r="E4620">
            <v>5</v>
          </cell>
          <cell r="F4620">
            <v>5</v>
          </cell>
          <cell r="G4620">
            <v>5</v>
          </cell>
          <cell r="H4620">
            <v>1765000</v>
          </cell>
          <cell r="I4620">
            <v>353000</v>
          </cell>
          <cell r="J4620"/>
          <cell r="K4620"/>
          <cell r="L4620"/>
          <cell r="M4620"/>
          <cell r="N4620">
            <v>5</v>
          </cell>
          <cell r="O4620">
            <v>39404</v>
          </cell>
          <cell r="P4620"/>
          <cell r="Q4620"/>
          <cell r="R4620"/>
          <cell r="S4620"/>
          <cell r="T4620"/>
          <cell r="W4620"/>
          <cell r="X4620">
            <v>39387</v>
          </cell>
          <cell r="Y4620">
            <v>0</v>
          </cell>
          <cell r="Z4620">
            <v>5</v>
          </cell>
          <cell r="AC4620">
            <v>0</v>
          </cell>
        </row>
        <row r="4621">
          <cell r="A4621">
            <v>39406</v>
          </cell>
          <cell r="B4621">
            <v>148800</v>
          </cell>
          <cell r="C4621"/>
          <cell r="D4621"/>
          <cell r="E4621">
            <v>5</v>
          </cell>
          <cell r="F4621">
            <v>5</v>
          </cell>
          <cell r="G4621">
            <v>5</v>
          </cell>
          <cell r="H4621">
            <v>744000</v>
          </cell>
          <cell r="I4621">
            <v>148800</v>
          </cell>
          <cell r="J4621"/>
          <cell r="K4621"/>
          <cell r="L4621"/>
          <cell r="M4621"/>
          <cell r="N4621">
            <v>5</v>
          </cell>
          <cell r="O4621">
            <v>39405</v>
          </cell>
          <cell r="P4621"/>
          <cell r="Q4621"/>
          <cell r="R4621"/>
          <cell r="S4621"/>
          <cell r="T4621"/>
          <cell r="W4621"/>
          <cell r="X4621">
            <v>39387</v>
          </cell>
          <cell r="Y4621">
            <v>0</v>
          </cell>
          <cell r="Z4621">
            <v>5</v>
          </cell>
          <cell r="AC4621">
            <v>0</v>
          </cell>
        </row>
        <row r="4622">
          <cell r="A4622">
            <v>39407</v>
          </cell>
          <cell r="B4622">
            <v>35000</v>
          </cell>
          <cell r="C4622"/>
          <cell r="D4622"/>
          <cell r="E4622">
            <v>5</v>
          </cell>
          <cell r="F4622">
            <v>5</v>
          </cell>
          <cell r="G4622">
            <v>5</v>
          </cell>
          <cell r="H4622">
            <v>175000</v>
          </cell>
          <cell r="I4622">
            <v>35000</v>
          </cell>
          <cell r="J4622"/>
          <cell r="K4622"/>
          <cell r="L4622"/>
          <cell r="M4622"/>
          <cell r="N4622">
            <v>5</v>
          </cell>
          <cell r="O4622">
            <v>39406</v>
          </cell>
          <cell r="P4622"/>
          <cell r="Q4622"/>
          <cell r="R4622"/>
          <cell r="S4622"/>
          <cell r="T4622"/>
          <cell r="W4622"/>
          <cell r="X4622">
            <v>39387</v>
          </cell>
          <cell r="Y4622">
            <v>0</v>
          </cell>
          <cell r="Z4622">
            <v>5</v>
          </cell>
          <cell r="AC4622">
            <v>0</v>
          </cell>
        </row>
        <row r="4623">
          <cell r="A4623">
            <v>39408</v>
          </cell>
          <cell r="B4623">
            <v>175000</v>
          </cell>
          <cell r="C4623"/>
          <cell r="D4623"/>
          <cell r="E4623">
            <v>5</v>
          </cell>
          <cell r="F4623">
            <v>5</v>
          </cell>
          <cell r="G4623">
            <v>5</v>
          </cell>
          <cell r="H4623">
            <v>875000</v>
          </cell>
          <cell r="I4623">
            <v>175000</v>
          </cell>
          <cell r="J4623"/>
          <cell r="K4623"/>
          <cell r="L4623"/>
          <cell r="M4623"/>
          <cell r="N4623">
            <v>5</v>
          </cell>
          <cell r="O4623">
            <v>39407</v>
          </cell>
          <cell r="P4623"/>
          <cell r="Q4623"/>
          <cell r="R4623"/>
          <cell r="S4623"/>
          <cell r="T4623"/>
          <cell r="W4623"/>
          <cell r="X4623">
            <v>39387</v>
          </cell>
          <cell r="Y4623">
            <v>0</v>
          </cell>
          <cell r="Z4623">
            <v>5</v>
          </cell>
          <cell r="AC4623">
            <v>0</v>
          </cell>
        </row>
        <row r="4624">
          <cell r="A4624">
            <v>39409</v>
          </cell>
          <cell r="B4624">
            <v>298000</v>
          </cell>
          <cell r="C4624"/>
          <cell r="D4624"/>
          <cell r="E4624">
            <v>4.95</v>
          </cell>
          <cell r="F4624">
            <v>5</v>
          </cell>
          <cell r="G4624">
            <v>4.99</v>
          </cell>
          <cell r="H4624">
            <v>1487020</v>
          </cell>
          <cell r="I4624">
            <v>298000</v>
          </cell>
          <cell r="J4624"/>
          <cell r="K4624"/>
          <cell r="L4624"/>
          <cell r="M4624"/>
          <cell r="N4624">
            <v>4.95</v>
          </cell>
          <cell r="O4624">
            <v>39408</v>
          </cell>
          <cell r="P4624"/>
          <cell r="Q4624"/>
          <cell r="R4624"/>
          <cell r="S4624"/>
          <cell r="T4624"/>
          <cell r="W4624"/>
          <cell r="X4624">
            <v>39387</v>
          </cell>
          <cell r="Y4624">
            <v>4.9999999999999822</v>
          </cell>
          <cell r="Z4624">
            <v>5</v>
          </cell>
          <cell r="AC4624">
            <v>0</v>
          </cell>
        </row>
        <row r="4625">
          <cell r="A4625">
            <v>39410</v>
          </cell>
          <cell r="B4625">
            <v>298000</v>
          </cell>
          <cell r="C4625"/>
          <cell r="D4625"/>
          <cell r="E4625">
            <v>4.95</v>
          </cell>
          <cell r="F4625">
            <v>5</v>
          </cell>
          <cell r="G4625">
            <v>4.99</v>
          </cell>
          <cell r="H4625">
            <v>1487020</v>
          </cell>
          <cell r="I4625">
            <v>298000</v>
          </cell>
          <cell r="J4625"/>
          <cell r="K4625"/>
          <cell r="L4625"/>
          <cell r="M4625"/>
          <cell r="N4625">
            <v>4.95</v>
          </cell>
          <cell r="O4625">
            <v>39409</v>
          </cell>
          <cell r="P4625"/>
          <cell r="Q4625"/>
          <cell r="R4625"/>
          <cell r="S4625"/>
          <cell r="T4625"/>
          <cell r="W4625"/>
          <cell r="X4625" t="str">
            <v>Sin movimiento</v>
          </cell>
          <cell r="Y4625">
            <v>4.9999999999999822</v>
          </cell>
          <cell r="Z4625">
            <v>5</v>
          </cell>
          <cell r="AC4625">
            <v>0</v>
          </cell>
        </row>
        <row r="4626">
          <cell r="A4626">
            <v>39411</v>
          </cell>
          <cell r="B4626">
            <v>298000</v>
          </cell>
          <cell r="C4626"/>
          <cell r="D4626"/>
          <cell r="E4626">
            <v>4.95</v>
          </cell>
          <cell r="F4626">
            <v>5</v>
          </cell>
          <cell r="G4626">
            <v>4.99</v>
          </cell>
          <cell r="H4626">
            <v>1487020</v>
          </cell>
          <cell r="I4626">
            <v>298000</v>
          </cell>
          <cell r="J4626"/>
          <cell r="K4626"/>
          <cell r="L4626"/>
          <cell r="M4626"/>
          <cell r="N4626">
            <v>4.95</v>
          </cell>
          <cell r="O4626">
            <v>39410</v>
          </cell>
          <cell r="P4626"/>
          <cell r="Q4626"/>
          <cell r="R4626"/>
          <cell r="S4626"/>
          <cell r="T4626"/>
          <cell r="W4626"/>
          <cell r="X4626" t="str">
            <v>Sin movimiento</v>
          </cell>
          <cell r="Y4626">
            <v>4.9999999999999822</v>
          </cell>
          <cell r="Z4626">
            <v>5</v>
          </cell>
          <cell r="AC4626">
            <v>0</v>
          </cell>
        </row>
        <row r="4627">
          <cell r="A4627">
            <v>39412</v>
          </cell>
          <cell r="B4627">
            <v>201000</v>
          </cell>
          <cell r="C4627"/>
          <cell r="D4627"/>
          <cell r="E4627">
            <v>4.95</v>
          </cell>
          <cell r="F4627">
            <v>5</v>
          </cell>
          <cell r="G4627">
            <v>4.99</v>
          </cell>
          <cell r="H4627">
            <v>1002990</v>
          </cell>
          <cell r="I4627">
            <v>201000</v>
          </cell>
          <cell r="J4627"/>
          <cell r="K4627"/>
          <cell r="L4627"/>
          <cell r="M4627"/>
          <cell r="N4627">
            <v>5</v>
          </cell>
          <cell r="O4627">
            <v>39411</v>
          </cell>
          <cell r="P4627"/>
          <cell r="Q4627"/>
          <cell r="R4627"/>
          <cell r="S4627"/>
          <cell r="T4627"/>
          <cell r="W4627"/>
          <cell r="X4627">
            <v>39387</v>
          </cell>
          <cell r="Y4627">
            <v>4.9999999999999822</v>
          </cell>
          <cell r="Z4627">
            <v>5</v>
          </cell>
          <cell r="AC4627">
            <v>0</v>
          </cell>
        </row>
        <row r="4628">
          <cell r="A4628">
            <v>39413</v>
          </cell>
          <cell r="B4628">
            <v>182500</v>
          </cell>
          <cell r="C4628"/>
          <cell r="D4628"/>
          <cell r="E4628">
            <v>5</v>
          </cell>
          <cell r="F4628">
            <v>5</v>
          </cell>
          <cell r="G4628">
            <v>5</v>
          </cell>
          <cell r="H4628">
            <v>912500</v>
          </cell>
          <cell r="I4628">
            <v>182500</v>
          </cell>
          <cell r="J4628"/>
          <cell r="K4628"/>
          <cell r="L4628"/>
          <cell r="M4628"/>
          <cell r="N4628">
            <v>5</v>
          </cell>
          <cell r="O4628">
            <v>39412</v>
          </cell>
          <cell r="P4628"/>
          <cell r="Q4628"/>
          <cell r="R4628"/>
          <cell r="S4628"/>
          <cell r="T4628"/>
          <cell r="W4628"/>
          <cell r="X4628">
            <v>39387</v>
          </cell>
          <cell r="Y4628">
            <v>0</v>
          </cell>
          <cell r="Z4628">
            <v>5</v>
          </cell>
          <cell r="AC4628">
            <v>0</v>
          </cell>
        </row>
        <row r="4629">
          <cell r="A4629">
            <v>39414</v>
          </cell>
          <cell r="B4629">
            <v>351000</v>
          </cell>
          <cell r="C4629"/>
          <cell r="D4629"/>
          <cell r="E4629">
            <v>4.95</v>
          </cell>
          <cell r="F4629">
            <v>5</v>
          </cell>
          <cell r="G4629">
            <v>5</v>
          </cell>
          <cell r="H4629">
            <v>1755000</v>
          </cell>
          <cell r="I4629">
            <v>351000</v>
          </cell>
          <cell r="J4629"/>
          <cell r="K4629"/>
          <cell r="L4629"/>
          <cell r="M4629"/>
          <cell r="N4629">
            <v>5</v>
          </cell>
          <cell r="O4629">
            <v>39413</v>
          </cell>
          <cell r="P4629"/>
          <cell r="Q4629"/>
          <cell r="R4629"/>
          <cell r="S4629"/>
          <cell r="T4629"/>
          <cell r="W4629"/>
          <cell r="X4629">
            <v>39387</v>
          </cell>
          <cell r="Y4629">
            <v>4.9999999999999822</v>
          </cell>
          <cell r="Z4629">
            <v>5</v>
          </cell>
          <cell r="AC4629">
            <v>0</v>
          </cell>
        </row>
        <row r="4630">
          <cell r="A4630">
            <v>39415</v>
          </cell>
          <cell r="B4630">
            <v>399500</v>
          </cell>
          <cell r="C4630"/>
          <cell r="D4630"/>
          <cell r="E4630">
            <v>5</v>
          </cell>
          <cell r="F4630">
            <v>5</v>
          </cell>
          <cell r="G4630">
            <v>5</v>
          </cell>
          <cell r="H4630">
            <v>1997500</v>
          </cell>
          <cell r="I4630">
            <v>399500</v>
          </cell>
          <cell r="J4630"/>
          <cell r="K4630"/>
          <cell r="L4630"/>
          <cell r="M4630"/>
          <cell r="N4630">
            <v>5</v>
          </cell>
          <cell r="O4630">
            <v>39414</v>
          </cell>
          <cell r="P4630"/>
          <cell r="Q4630"/>
          <cell r="R4630"/>
          <cell r="S4630"/>
          <cell r="T4630"/>
          <cell r="W4630"/>
          <cell r="X4630">
            <v>39387</v>
          </cell>
          <cell r="Y4630">
            <v>0</v>
          </cell>
          <cell r="Z4630">
            <v>5</v>
          </cell>
          <cell r="AC4630">
            <v>0</v>
          </cell>
        </row>
        <row r="4631">
          <cell r="A4631">
            <v>39416</v>
          </cell>
          <cell r="B4631">
            <v>540000</v>
          </cell>
          <cell r="C4631"/>
          <cell r="D4631"/>
          <cell r="E4631">
            <v>5</v>
          </cell>
          <cell r="F4631">
            <v>5.05</v>
          </cell>
          <cell r="G4631">
            <v>5</v>
          </cell>
          <cell r="H4631">
            <v>2700000</v>
          </cell>
          <cell r="I4631">
            <v>540000</v>
          </cell>
          <cell r="J4631"/>
          <cell r="K4631"/>
          <cell r="L4631"/>
          <cell r="M4631"/>
          <cell r="N4631">
            <v>5.05</v>
          </cell>
          <cell r="O4631">
            <v>39415</v>
          </cell>
          <cell r="P4631"/>
          <cell r="Q4631"/>
          <cell r="R4631"/>
          <cell r="S4631"/>
          <cell r="T4631"/>
          <cell r="W4631"/>
          <cell r="X4631">
            <v>39387</v>
          </cell>
          <cell r="Y4631">
            <v>4.9999999999999822</v>
          </cell>
          <cell r="Z4631">
            <v>5</v>
          </cell>
          <cell r="AC4631">
            <v>4.9999999999999822</v>
          </cell>
        </row>
        <row r="4632">
          <cell r="A4632">
            <v>39417</v>
          </cell>
          <cell r="B4632">
            <v>540000</v>
          </cell>
          <cell r="C4632"/>
          <cell r="D4632"/>
          <cell r="E4632">
            <v>5</v>
          </cell>
          <cell r="F4632">
            <v>5.05</v>
          </cell>
          <cell r="G4632">
            <v>5</v>
          </cell>
          <cell r="H4632">
            <v>2700000</v>
          </cell>
          <cell r="I4632">
            <v>540000</v>
          </cell>
          <cell r="J4632"/>
          <cell r="K4632"/>
          <cell r="L4632"/>
          <cell r="M4632"/>
          <cell r="N4632">
            <v>5.05</v>
          </cell>
          <cell r="O4632">
            <v>39416</v>
          </cell>
          <cell r="P4632"/>
          <cell r="Q4632"/>
          <cell r="R4632"/>
          <cell r="S4632"/>
          <cell r="T4632"/>
          <cell r="W4632"/>
          <cell r="X4632" t="str">
            <v>Sin movimiento</v>
          </cell>
          <cell r="Y4632">
            <v>4.9999999999999822</v>
          </cell>
          <cell r="Z4632">
            <v>5</v>
          </cell>
          <cell r="AC4632">
            <v>4.9999999999999822</v>
          </cell>
        </row>
        <row r="4633">
          <cell r="A4633">
            <v>39418</v>
          </cell>
          <cell r="B4633">
            <v>540000</v>
          </cell>
          <cell r="C4633"/>
          <cell r="D4633"/>
          <cell r="E4633">
            <v>5</v>
          </cell>
          <cell r="F4633">
            <v>5.05</v>
          </cell>
          <cell r="G4633">
            <v>5</v>
          </cell>
          <cell r="H4633">
            <v>2700000</v>
          </cell>
          <cell r="I4633">
            <v>540000</v>
          </cell>
          <cell r="J4633"/>
          <cell r="K4633"/>
          <cell r="L4633"/>
          <cell r="M4633"/>
          <cell r="N4633">
            <v>5.05</v>
          </cell>
          <cell r="O4633">
            <v>39417</v>
          </cell>
          <cell r="P4633"/>
          <cell r="Q4633"/>
          <cell r="R4633"/>
          <cell r="S4633"/>
          <cell r="T4633"/>
          <cell r="W4633"/>
          <cell r="X4633" t="str">
            <v>Sin movimiento</v>
          </cell>
          <cell r="Y4633">
            <v>4.9999999999999822</v>
          </cell>
          <cell r="Z4633">
            <v>5</v>
          </cell>
          <cell r="AC4633">
            <v>4.9999999999999822</v>
          </cell>
        </row>
        <row r="4634">
          <cell r="A4634">
            <v>39419</v>
          </cell>
          <cell r="B4634">
            <v>71000</v>
          </cell>
          <cell r="C4634"/>
          <cell r="D4634"/>
          <cell r="E4634">
            <v>5</v>
          </cell>
          <cell r="F4634">
            <v>5</v>
          </cell>
          <cell r="G4634">
            <v>5</v>
          </cell>
          <cell r="H4634">
            <v>355000</v>
          </cell>
          <cell r="I4634">
            <v>71000</v>
          </cell>
          <cell r="J4634"/>
          <cell r="K4634"/>
          <cell r="L4634"/>
          <cell r="M4634"/>
          <cell r="N4634">
            <v>5</v>
          </cell>
          <cell r="O4634">
            <v>39418</v>
          </cell>
          <cell r="P4634"/>
          <cell r="Q4634"/>
          <cell r="R4634"/>
          <cell r="S4634"/>
          <cell r="T4634"/>
          <cell r="W4634"/>
          <cell r="X4634">
            <v>39417</v>
          </cell>
          <cell r="Y4634">
            <v>0</v>
          </cell>
          <cell r="Z4634">
            <v>5</v>
          </cell>
          <cell r="AC4634">
            <v>0</v>
          </cell>
        </row>
        <row r="4635">
          <cell r="A4635">
            <v>39420</v>
          </cell>
          <cell r="B4635">
            <v>218000</v>
          </cell>
          <cell r="C4635"/>
          <cell r="D4635"/>
          <cell r="E4635">
            <v>5</v>
          </cell>
          <cell r="F4635">
            <v>5</v>
          </cell>
          <cell r="G4635">
            <v>5</v>
          </cell>
          <cell r="H4635">
            <v>1090000</v>
          </cell>
          <cell r="I4635">
            <v>218000</v>
          </cell>
          <cell r="J4635"/>
          <cell r="K4635"/>
          <cell r="L4635"/>
          <cell r="M4635"/>
          <cell r="N4635">
            <v>5</v>
          </cell>
          <cell r="O4635">
            <v>39419</v>
          </cell>
          <cell r="P4635"/>
          <cell r="Q4635"/>
          <cell r="R4635"/>
          <cell r="S4635"/>
          <cell r="T4635"/>
          <cell r="W4635"/>
          <cell r="X4635">
            <v>39417</v>
          </cell>
          <cell r="Y4635">
            <v>0</v>
          </cell>
          <cell r="Z4635">
            <v>5</v>
          </cell>
          <cell r="AC4635">
            <v>0</v>
          </cell>
        </row>
        <row r="4636">
          <cell r="A4636">
            <v>39421</v>
          </cell>
          <cell r="B4636">
            <v>381800</v>
          </cell>
          <cell r="C4636"/>
          <cell r="D4636"/>
          <cell r="E4636">
            <v>5</v>
          </cell>
          <cell r="F4636">
            <v>5.05</v>
          </cell>
          <cell r="G4636">
            <v>5</v>
          </cell>
          <cell r="H4636">
            <v>1909000</v>
          </cell>
          <cell r="I4636">
            <v>381800</v>
          </cell>
          <cell r="J4636"/>
          <cell r="K4636"/>
          <cell r="L4636"/>
          <cell r="M4636"/>
          <cell r="N4636">
            <v>5</v>
          </cell>
          <cell r="O4636">
            <v>39420</v>
          </cell>
          <cell r="P4636"/>
          <cell r="Q4636"/>
          <cell r="R4636"/>
          <cell r="S4636"/>
          <cell r="T4636"/>
          <cell r="W4636"/>
          <cell r="X4636">
            <v>39417</v>
          </cell>
          <cell r="Y4636">
            <v>4.9999999999999822</v>
          </cell>
          <cell r="Z4636">
            <v>5</v>
          </cell>
          <cell r="AC4636">
            <v>4.9999999999999822</v>
          </cell>
        </row>
        <row r="4637">
          <cell r="A4637">
            <v>39422</v>
          </cell>
          <cell r="B4637">
            <v>509390</v>
          </cell>
          <cell r="C4637"/>
          <cell r="D4637"/>
          <cell r="E4637">
            <v>4.95</v>
          </cell>
          <cell r="F4637">
            <v>5</v>
          </cell>
          <cell r="G4637">
            <v>5</v>
          </cell>
          <cell r="H4637">
            <v>2546950</v>
          </cell>
          <cell r="I4637">
            <v>509390</v>
          </cell>
          <cell r="J4637"/>
          <cell r="K4637"/>
          <cell r="L4637"/>
          <cell r="M4637"/>
          <cell r="N4637">
            <v>5</v>
          </cell>
          <cell r="O4637">
            <v>39421</v>
          </cell>
          <cell r="P4637"/>
          <cell r="Q4637"/>
          <cell r="R4637"/>
          <cell r="S4637"/>
          <cell r="T4637"/>
          <cell r="W4637"/>
          <cell r="X4637">
            <v>39417</v>
          </cell>
          <cell r="Y4637">
            <v>4.9999999999999822</v>
          </cell>
          <cell r="Z4637">
            <v>5</v>
          </cell>
          <cell r="AC4637">
            <v>0</v>
          </cell>
        </row>
        <row r="4638">
          <cell r="A4638">
            <v>39423</v>
          </cell>
          <cell r="B4638">
            <v>259300</v>
          </cell>
          <cell r="C4638"/>
          <cell r="D4638"/>
          <cell r="E4638">
            <v>4.2</v>
          </cell>
          <cell r="F4638">
            <v>5</v>
          </cell>
          <cell r="G4638">
            <v>4.92</v>
          </cell>
          <cell r="H4638">
            <v>1275756</v>
          </cell>
          <cell r="I4638">
            <v>259300</v>
          </cell>
          <cell r="J4638"/>
          <cell r="K4638"/>
          <cell r="L4638"/>
          <cell r="M4638"/>
          <cell r="N4638">
            <v>4.2</v>
          </cell>
          <cell r="O4638">
            <v>39422</v>
          </cell>
          <cell r="P4638"/>
          <cell r="Q4638"/>
          <cell r="R4638"/>
          <cell r="S4638"/>
          <cell r="T4638"/>
          <cell r="W4638"/>
          <cell r="X4638">
            <v>39417</v>
          </cell>
          <cell r="Y4638">
            <v>79.999999999999986</v>
          </cell>
          <cell r="Z4638">
            <v>5</v>
          </cell>
          <cell r="AC4638">
            <v>0</v>
          </cell>
        </row>
        <row r="4639">
          <cell r="A4639">
            <v>39424</v>
          </cell>
          <cell r="B4639">
            <v>259300</v>
          </cell>
          <cell r="C4639"/>
          <cell r="D4639"/>
          <cell r="E4639">
            <v>4.2</v>
          </cell>
          <cell r="F4639">
            <v>5</v>
          </cell>
          <cell r="G4639">
            <v>4.92</v>
          </cell>
          <cell r="H4639">
            <v>1275756</v>
          </cell>
          <cell r="I4639">
            <v>259300</v>
          </cell>
          <cell r="J4639"/>
          <cell r="K4639"/>
          <cell r="L4639"/>
          <cell r="M4639"/>
          <cell r="N4639">
            <v>4.2</v>
          </cell>
          <cell r="O4639">
            <v>39423</v>
          </cell>
          <cell r="P4639"/>
          <cell r="Q4639"/>
          <cell r="R4639"/>
          <cell r="S4639"/>
          <cell r="T4639"/>
          <cell r="W4639"/>
          <cell r="X4639" t="str">
            <v>Sin movimiento</v>
          </cell>
          <cell r="Y4639">
            <v>79.999999999999986</v>
          </cell>
          <cell r="Z4639">
            <v>5</v>
          </cell>
          <cell r="AC4639">
            <v>0</v>
          </cell>
        </row>
        <row r="4640">
          <cell r="A4640">
            <v>39425</v>
          </cell>
          <cell r="B4640">
            <v>259300</v>
          </cell>
          <cell r="C4640"/>
          <cell r="D4640"/>
          <cell r="E4640">
            <v>4.2</v>
          </cell>
          <cell r="F4640">
            <v>5</v>
          </cell>
          <cell r="G4640">
            <v>4.92</v>
          </cell>
          <cell r="H4640">
            <v>1275756</v>
          </cell>
          <cell r="I4640">
            <v>259300</v>
          </cell>
          <cell r="J4640"/>
          <cell r="K4640"/>
          <cell r="L4640"/>
          <cell r="M4640"/>
          <cell r="N4640">
            <v>4.2</v>
          </cell>
          <cell r="O4640">
            <v>39424</v>
          </cell>
          <cell r="P4640"/>
          <cell r="Q4640"/>
          <cell r="R4640"/>
          <cell r="S4640"/>
          <cell r="T4640"/>
          <cell r="W4640"/>
          <cell r="X4640" t="str">
            <v>Sin movimiento</v>
          </cell>
          <cell r="Y4640">
            <v>79.999999999999986</v>
          </cell>
          <cell r="Z4640">
            <v>5</v>
          </cell>
          <cell r="AC4640">
            <v>0</v>
          </cell>
        </row>
        <row r="4641">
          <cell r="A4641">
            <v>39426</v>
          </cell>
          <cell r="B4641">
            <v>407000</v>
          </cell>
          <cell r="C4641"/>
          <cell r="D4641"/>
          <cell r="E4641">
            <v>4.7</v>
          </cell>
          <cell r="F4641">
            <v>5</v>
          </cell>
          <cell r="G4641">
            <v>4.9400000000000004</v>
          </cell>
          <cell r="H4641">
            <v>2010580.0000000002</v>
          </cell>
          <cell r="I4641">
            <v>407000</v>
          </cell>
          <cell r="J4641"/>
          <cell r="K4641"/>
          <cell r="L4641"/>
          <cell r="M4641"/>
          <cell r="N4641">
            <v>5</v>
          </cell>
          <cell r="O4641">
            <v>39425</v>
          </cell>
          <cell r="P4641"/>
          <cell r="Q4641"/>
          <cell r="R4641"/>
          <cell r="S4641"/>
          <cell r="T4641"/>
          <cell r="W4641"/>
          <cell r="X4641">
            <v>39417</v>
          </cell>
          <cell r="Y4641">
            <v>29.999999999999982</v>
          </cell>
          <cell r="Z4641">
            <v>5</v>
          </cell>
          <cell r="AC4641">
            <v>0</v>
          </cell>
        </row>
        <row r="4642">
          <cell r="A4642">
            <v>39427</v>
          </cell>
          <cell r="B4642">
            <v>131000</v>
          </cell>
          <cell r="C4642"/>
          <cell r="D4642"/>
          <cell r="E4642">
            <v>4.95</v>
          </cell>
          <cell r="F4642">
            <v>5</v>
          </cell>
          <cell r="G4642">
            <v>4.99</v>
          </cell>
          <cell r="H4642">
            <v>653690</v>
          </cell>
          <cell r="I4642">
            <v>131000</v>
          </cell>
          <cell r="J4642"/>
          <cell r="K4642"/>
          <cell r="L4642"/>
          <cell r="M4642"/>
          <cell r="N4642">
            <v>5</v>
          </cell>
          <cell r="O4642">
            <v>39426</v>
          </cell>
          <cell r="P4642"/>
          <cell r="Q4642"/>
          <cell r="R4642"/>
          <cell r="S4642"/>
          <cell r="T4642"/>
          <cell r="W4642"/>
          <cell r="X4642">
            <v>39417</v>
          </cell>
          <cell r="Y4642">
            <v>4.9999999999999822</v>
          </cell>
          <cell r="Z4642">
            <v>5</v>
          </cell>
          <cell r="AC4642">
            <v>0</v>
          </cell>
        </row>
        <row r="4643">
          <cell r="A4643">
            <v>39428</v>
          </cell>
          <cell r="B4643">
            <v>359705</v>
          </cell>
          <cell r="C4643"/>
          <cell r="D4643"/>
          <cell r="E4643">
            <v>4.8499999999999996</v>
          </cell>
          <cell r="F4643">
            <v>5</v>
          </cell>
          <cell r="G4643">
            <v>4.99</v>
          </cell>
          <cell r="H4643">
            <v>1794927.9500000002</v>
          </cell>
          <cell r="I4643">
            <v>359705</v>
          </cell>
          <cell r="J4643"/>
          <cell r="K4643"/>
          <cell r="L4643"/>
          <cell r="M4643"/>
          <cell r="N4643">
            <v>5</v>
          </cell>
          <cell r="O4643">
            <v>39427</v>
          </cell>
          <cell r="P4643"/>
          <cell r="Q4643"/>
          <cell r="R4643"/>
          <cell r="S4643"/>
          <cell r="T4643"/>
          <cell r="W4643"/>
          <cell r="X4643">
            <v>39417</v>
          </cell>
          <cell r="Y4643">
            <v>15.000000000000036</v>
          </cell>
          <cell r="Z4643">
            <v>5</v>
          </cell>
          <cell r="AC4643">
            <v>0</v>
          </cell>
        </row>
        <row r="4644">
          <cell r="A4644">
            <v>39429</v>
          </cell>
          <cell r="B4644">
            <v>595000</v>
          </cell>
          <cell r="C4644"/>
          <cell r="D4644"/>
          <cell r="E4644">
            <v>4.95</v>
          </cell>
          <cell r="F4644">
            <v>5.05</v>
          </cell>
          <cell r="G4644">
            <v>5</v>
          </cell>
          <cell r="H4644">
            <v>2975000</v>
          </cell>
          <cell r="I4644">
            <v>595000</v>
          </cell>
          <cell r="J4644"/>
          <cell r="K4644"/>
          <cell r="L4644"/>
          <cell r="M4644"/>
          <cell r="N4644">
            <v>5</v>
          </cell>
          <cell r="O4644">
            <v>39428</v>
          </cell>
          <cell r="P4644"/>
          <cell r="Q4644"/>
          <cell r="R4644"/>
          <cell r="S4644"/>
          <cell r="T4644"/>
          <cell r="W4644"/>
          <cell r="X4644">
            <v>39417</v>
          </cell>
          <cell r="Y4644">
            <v>9.9999999999999645</v>
          </cell>
          <cell r="Z4644">
            <v>5</v>
          </cell>
          <cell r="AC4644">
            <v>4.9999999999999822</v>
          </cell>
        </row>
        <row r="4645">
          <cell r="A4645">
            <v>39430</v>
          </cell>
          <cell r="B4645">
            <v>418300</v>
          </cell>
          <cell r="C4645"/>
          <cell r="D4645"/>
          <cell r="E4645">
            <v>4.9000000000000004</v>
          </cell>
          <cell r="F4645">
            <v>5</v>
          </cell>
          <cell r="G4645">
            <v>5</v>
          </cell>
          <cell r="H4645">
            <v>2091500</v>
          </cell>
          <cell r="I4645">
            <v>418300</v>
          </cell>
          <cell r="J4645"/>
          <cell r="K4645"/>
          <cell r="L4645"/>
          <cell r="M4645"/>
          <cell r="N4645">
            <v>5</v>
          </cell>
          <cell r="O4645">
            <v>39429</v>
          </cell>
          <cell r="P4645"/>
          <cell r="Q4645"/>
          <cell r="R4645"/>
          <cell r="S4645"/>
          <cell r="T4645"/>
          <cell r="W4645"/>
          <cell r="X4645">
            <v>39417</v>
          </cell>
          <cell r="Y4645">
            <v>9.9999999999999645</v>
          </cell>
          <cell r="Z4645">
            <v>5</v>
          </cell>
          <cell r="AC4645">
            <v>0</v>
          </cell>
        </row>
        <row r="4646">
          <cell r="A4646">
            <v>39431</v>
          </cell>
          <cell r="B4646">
            <v>418300</v>
          </cell>
          <cell r="C4646"/>
          <cell r="D4646"/>
          <cell r="E4646">
            <v>4.9000000000000004</v>
          </cell>
          <cell r="F4646">
            <v>5</v>
          </cell>
          <cell r="G4646">
            <v>5</v>
          </cell>
          <cell r="H4646">
            <v>2091500</v>
          </cell>
          <cell r="I4646">
            <v>418300</v>
          </cell>
          <cell r="J4646"/>
          <cell r="K4646"/>
          <cell r="L4646"/>
          <cell r="M4646"/>
          <cell r="N4646">
            <v>5</v>
          </cell>
          <cell r="O4646">
            <v>39430</v>
          </cell>
          <cell r="P4646"/>
          <cell r="Q4646"/>
          <cell r="R4646"/>
          <cell r="S4646"/>
          <cell r="T4646"/>
          <cell r="W4646"/>
          <cell r="X4646" t="str">
            <v>Sin movimiento</v>
          </cell>
          <cell r="Y4646">
            <v>9.9999999999999645</v>
          </cell>
          <cell r="Z4646">
            <v>5</v>
          </cell>
          <cell r="AC4646">
            <v>0</v>
          </cell>
        </row>
        <row r="4647">
          <cell r="A4647">
            <v>39432</v>
          </cell>
          <cell r="B4647">
            <v>418300</v>
          </cell>
          <cell r="C4647"/>
          <cell r="D4647"/>
          <cell r="E4647">
            <v>4.9000000000000004</v>
          </cell>
          <cell r="F4647">
            <v>5</v>
          </cell>
          <cell r="G4647">
            <v>5</v>
          </cell>
          <cell r="H4647">
            <v>2091500</v>
          </cell>
          <cell r="I4647">
            <v>418300</v>
          </cell>
          <cell r="J4647"/>
          <cell r="K4647"/>
          <cell r="L4647"/>
          <cell r="M4647"/>
          <cell r="N4647">
            <v>5</v>
          </cell>
          <cell r="O4647">
            <v>39431</v>
          </cell>
          <cell r="P4647"/>
          <cell r="Q4647"/>
          <cell r="R4647"/>
          <cell r="S4647"/>
          <cell r="T4647"/>
          <cell r="W4647"/>
          <cell r="X4647" t="str">
            <v>Sin movimiento</v>
          </cell>
          <cell r="Y4647">
            <v>9.9999999999999645</v>
          </cell>
          <cell r="Z4647">
            <v>5</v>
          </cell>
          <cell r="AC4647">
            <v>0</v>
          </cell>
        </row>
        <row r="4648">
          <cell r="A4648">
            <v>39433</v>
          </cell>
          <cell r="B4648">
            <v>457800</v>
          </cell>
          <cell r="C4648"/>
          <cell r="D4648"/>
          <cell r="E4648">
            <v>5</v>
          </cell>
          <cell r="F4648">
            <v>5.05</v>
          </cell>
          <cell r="G4648">
            <v>5</v>
          </cell>
          <cell r="H4648">
            <v>2289000</v>
          </cell>
          <cell r="I4648">
            <v>457800</v>
          </cell>
          <cell r="J4648"/>
          <cell r="K4648"/>
          <cell r="L4648"/>
          <cell r="M4648"/>
          <cell r="N4648">
            <v>5</v>
          </cell>
          <cell r="O4648">
            <v>39432</v>
          </cell>
          <cell r="P4648"/>
          <cell r="Q4648"/>
          <cell r="R4648"/>
          <cell r="S4648"/>
          <cell r="T4648"/>
          <cell r="W4648"/>
          <cell r="X4648">
            <v>39417</v>
          </cell>
          <cell r="Y4648">
            <v>4.9999999999999822</v>
          </cell>
          <cell r="Z4648">
            <v>5</v>
          </cell>
          <cell r="AC4648">
            <v>4.9999999999999822</v>
          </cell>
        </row>
        <row r="4649">
          <cell r="A4649">
            <v>39434</v>
          </cell>
          <cell r="B4649">
            <v>647000</v>
          </cell>
          <cell r="C4649"/>
          <cell r="D4649"/>
          <cell r="E4649">
            <v>5</v>
          </cell>
          <cell r="F4649">
            <v>5.0999999999999996</v>
          </cell>
          <cell r="G4649">
            <v>5</v>
          </cell>
          <cell r="H4649">
            <v>3235000</v>
          </cell>
          <cell r="I4649">
            <v>647000</v>
          </cell>
          <cell r="J4649"/>
          <cell r="K4649"/>
          <cell r="L4649"/>
          <cell r="M4649"/>
          <cell r="N4649">
            <v>5</v>
          </cell>
          <cell r="O4649">
            <v>39433</v>
          </cell>
          <cell r="P4649"/>
          <cell r="Q4649"/>
          <cell r="R4649"/>
          <cell r="S4649"/>
          <cell r="T4649"/>
          <cell r="W4649"/>
          <cell r="X4649">
            <v>39417</v>
          </cell>
          <cell r="Y4649">
            <v>9.9999999999999645</v>
          </cell>
          <cell r="Z4649">
            <v>5</v>
          </cell>
          <cell r="AC4649">
            <v>9.9999999999999645</v>
          </cell>
        </row>
        <row r="4650">
          <cell r="A4650">
            <v>39435</v>
          </cell>
          <cell r="B4650">
            <v>526900</v>
          </cell>
          <cell r="C4650"/>
          <cell r="D4650"/>
          <cell r="E4650">
            <v>4.9000000000000004</v>
          </cell>
          <cell r="F4650">
            <v>5.0999999999999996</v>
          </cell>
          <cell r="G4650">
            <v>5.01</v>
          </cell>
          <cell r="H4650">
            <v>2639769</v>
          </cell>
          <cell r="I4650">
            <v>526900</v>
          </cell>
          <cell r="J4650"/>
          <cell r="K4650"/>
          <cell r="L4650"/>
          <cell r="M4650"/>
          <cell r="N4650">
            <v>5</v>
          </cell>
          <cell r="O4650">
            <v>39434</v>
          </cell>
          <cell r="P4650"/>
          <cell r="Q4650"/>
          <cell r="R4650"/>
          <cell r="S4650"/>
          <cell r="T4650"/>
          <cell r="W4650"/>
          <cell r="X4650">
            <v>39417</v>
          </cell>
          <cell r="Y4650">
            <v>19.999999999999929</v>
          </cell>
          <cell r="Z4650">
            <v>5</v>
          </cell>
          <cell r="AC4650">
            <v>9.9999999999999645</v>
          </cell>
        </row>
        <row r="4651">
          <cell r="A4651">
            <v>39436</v>
          </cell>
          <cell r="B4651">
            <v>637000</v>
          </cell>
          <cell r="C4651"/>
          <cell r="D4651"/>
          <cell r="E4651">
            <v>5</v>
          </cell>
          <cell r="F4651">
            <v>5.05</v>
          </cell>
          <cell r="G4651">
            <v>5.01</v>
          </cell>
          <cell r="H4651">
            <v>3191370</v>
          </cell>
          <cell r="I4651">
            <v>637000</v>
          </cell>
          <cell r="J4651"/>
          <cell r="K4651"/>
          <cell r="L4651"/>
          <cell r="M4651"/>
          <cell r="N4651">
            <v>5</v>
          </cell>
          <cell r="O4651">
            <v>39435</v>
          </cell>
          <cell r="P4651"/>
          <cell r="Q4651"/>
          <cell r="R4651"/>
          <cell r="S4651"/>
          <cell r="T4651"/>
          <cell r="W4651"/>
          <cell r="X4651">
            <v>39417</v>
          </cell>
          <cell r="Y4651">
            <v>4.9999999999999822</v>
          </cell>
          <cell r="Z4651">
            <v>5</v>
          </cell>
          <cell r="AC4651">
            <v>4.9999999999999822</v>
          </cell>
        </row>
        <row r="4652">
          <cell r="A4652">
            <v>39437</v>
          </cell>
          <cell r="B4652">
            <v>232800</v>
          </cell>
          <cell r="C4652"/>
          <cell r="D4652"/>
          <cell r="E4652">
            <v>4.9000000000000004</v>
          </cell>
          <cell r="F4652">
            <v>5</v>
          </cell>
          <cell r="G4652">
            <v>4.97</v>
          </cell>
          <cell r="H4652">
            <v>1157016</v>
          </cell>
          <cell r="I4652">
            <v>232800</v>
          </cell>
          <cell r="J4652"/>
          <cell r="K4652"/>
          <cell r="L4652"/>
          <cell r="M4652"/>
          <cell r="N4652">
            <v>5</v>
          </cell>
          <cell r="O4652">
            <v>39436</v>
          </cell>
          <cell r="P4652"/>
          <cell r="Q4652"/>
          <cell r="R4652"/>
          <cell r="S4652"/>
          <cell r="T4652"/>
          <cell r="W4652"/>
          <cell r="X4652">
            <v>39417</v>
          </cell>
          <cell r="Y4652">
            <v>9.9999999999999645</v>
          </cell>
          <cell r="Z4652">
            <v>5</v>
          </cell>
          <cell r="AC4652">
            <v>0</v>
          </cell>
        </row>
        <row r="4653">
          <cell r="A4653">
            <v>39438</v>
          </cell>
          <cell r="B4653">
            <v>232800</v>
          </cell>
          <cell r="C4653"/>
          <cell r="D4653"/>
          <cell r="E4653">
            <v>4.9000000000000004</v>
          </cell>
          <cell r="F4653">
            <v>5</v>
          </cell>
          <cell r="G4653">
            <v>4.97</v>
          </cell>
          <cell r="H4653">
            <v>1157016</v>
          </cell>
          <cell r="I4653">
            <v>232800</v>
          </cell>
          <cell r="J4653"/>
          <cell r="K4653"/>
          <cell r="L4653"/>
          <cell r="M4653"/>
          <cell r="N4653">
            <v>5</v>
          </cell>
          <cell r="O4653">
            <v>39437</v>
          </cell>
          <cell r="P4653"/>
          <cell r="Q4653"/>
          <cell r="R4653"/>
          <cell r="S4653"/>
          <cell r="T4653"/>
          <cell r="W4653"/>
          <cell r="X4653" t="str">
            <v>Sin movimiento</v>
          </cell>
          <cell r="Y4653">
            <v>9.9999999999999645</v>
          </cell>
          <cell r="Z4653">
            <v>5</v>
          </cell>
          <cell r="AC4653">
            <v>0</v>
          </cell>
        </row>
        <row r="4654">
          <cell r="A4654">
            <v>39439</v>
          </cell>
          <cell r="B4654">
            <v>232800</v>
          </cell>
          <cell r="C4654"/>
          <cell r="D4654"/>
          <cell r="E4654">
            <v>4.9000000000000004</v>
          </cell>
          <cell r="F4654">
            <v>5</v>
          </cell>
          <cell r="G4654">
            <v>4.97</v>
          </cell>
          <cell r="H4654">
            <v>1157016</v>
          </cell>
          <cell r="I4654">
            <v>232800</v>
          </cell>
          <cell r="J4654"/>
          <cell r="K4654"/>
          <cell r="L4654"/>
          <cell r="M4654"/>
          <cell r="N4654">
            <v>5</v>
          </cell>
          <cell r="O4654">
            <v>39438</v>
          </cell>
          <cell r="P4654"/>
          <cell r="Q4654"/>
          <cell r="R4654"/>
          <cell r="S4654"/>
          <cell r="T4654"/>
          <cell r="W4654"/>
          <cell r="X4654" t="str">
            <v>Sin movimiento</v>
          </cell>
          <cell r="Y4654">
            <v>9.9999999999999645</v>
          </cell>
          <cell r="Z4654">
            <v>5</v>
          </cell>
          <cell r="AC4654">
            <v>0</v>
          </cell>
        </row>
        <row r="4655">
          <cell r="A4655">
            <v>39440</v>
          </cell>
          <cell r="B4655">
            <v>240300</v>
          </cell>
          <cell r="C4655"/>
          <cell r="D4655"/>
          <cell r="E4655">
            <v>4.9000000000000004</v>
          </cell>
          <cell r="F4655">
            <v>5.05</v>
          </cell>
          <cell r="G4655">
            <v>5</v>
          </cell>
          <cell r="H4655">
            <v>1201500</v>
          </cell>
          <cell r="I4655">
            <v>240300</v>
          </cell>
          <cell r="J4655"/>
          <cell r="K4655"/>
          <cell r="L4655"/>
          <cell r="M4655"/>
          <cell r="N4655">
            <v>5</v>
          </cell>
          <cell r="O4655">
            <v>39439</v>
          </cell>
          <cell r="P4655"/>
          <cell r="Q4655"/>
          <cell r="R4655"/>
          <cell r="S4655"/>
          <cell r="T4655"/>
          <cell r="W4655"/>
          <cell r="X4655">
            <v>39417</v>
          </cell>
          <cell r="Y4655">
            <v>14.999999999999947</v>
          </cell>
          <cell r="Z4655">
            <v>5</v>
          </cell>
          <cell r="AC4655">
            <v>4.9999999999999822</v>
          </cell>
        </row>
        <row r="4656">
          <cell r="A4656">
            <v>39441</v>
          </cell>
          <cell r="B4656">
            <v>240300</v>
          </cell>
          <cell r="C4656"/>
          <cell r="D4656"/>
          <cell r="E4656">
            <v>4.9000000000000004</v>
          </cell>
          <cell r="F4656">
            <v>5.05</v>
          </cell>
          <cell r="G4656">
            <v>5</v>
          </cell>
          <cell r="H4656">
            <v>1201500</v>
          </cell>
          <cell r="I4656">
            <v>240300</v>
          </cell>
          <cell r="J4656"/>
          <cell r="K4656"/>
          <cell r="L4656"/>
          <cell r="M4656"/>
          <cell r="N4656">
            <v>5</v>
          </cell>
          <cell r="O4656">
            <v>39440</v>
          </cell>
          <cell r="P4656"/>
          <cell r="Q4656"/>
          <cell r="R4656"/>
          <cell r="S4656"/>
          <cell r="T4656"/>
          <cell r="W4656"/>
          <cell r="X4656">
            <v>39417</v>
          </cell>
          <cell r="Y4656">
            <v>14.999999999999947</v>
          </cell>
          <cell r="Z4656">
            <v>5</v>
          </cell>
          <cell r="AC4656">
            <v>4.9999999999999822</v>
          </cell>
        </row>
        <row r="4657">
          <cell r="A4657">
            <v>39442</v>
          </cell>
          <cell r="B4657">
            <v>232500</v>
          </cell>
          <cell r="C4657"/>
          <cell r="D4657"/>
          <cell r="E4657">
            <v>4.8</v>
          </cell>
          <cell r="F4657">
            <v>5</v>
          </cell>
          <cell r="G4657">
            <v>4.99</v>
          </cell>
          <cell r="H4657">
            <v>1160175</v>
          </cell>
          <cell r="I4657">
            <v>232500</v>
          </cell>
          <cell r="J4657"/>
          <cell r="K4657"/>
          <cell r="L4657"/>
          <cell r="M4657"/>
          <cell r="N4657">
            <v>4.8</v>
          </cell>
          <cell r="O4657">
            <v>39441</v>
          </cell>
          <cell r="P4657"/>
          <cell r="Q4657"/>
          <cell r="R4657"/>
          <cell r="S4657"/>
          <cell r="T4657"/>
          <cell r="W4657"/>
          <cell r="X4657">
            <v>39417</v>
          </cell>
          <cell r="Y4657">
            <v>20.000000000000018</v>
          </cell>
          <cell r="Z4657">
            <v>5</v>
          </cell>
          <cell r="AC4657">
            <v>0</v>
          </cell>
        </row>
        <row r="4658">
          <cell r="A4658">
            <v>39443</v>
          </cell>
          <cell r="B4658">
            <v>420500</v>
          </cell>
          <cell r="C4658"/>
          <cell r="D4658"/>
          <cell r="E4658">
            <v>5</v>
          </cell>
          <cell r="F4658">
            <v>5</v>
          </cell>
          <cell r="G4658">
            <v>5</v>
          </cell>
          <cell r="H4658">
            <v>2102500</v>
          </cell>
          <cell r="I4658">
            <v>420500</v>
          </cell>
          <cell r="J4658"/>
          <cell r="K4658"/>
          <cell r="L4658"/>
          <cell r="M4658"/>
          <cell r="N4658">
            <v>5</v>
          </cell>
          <cell r="O4658">
            <v>39442</v>
          </cell>
          <cell r="P4658"/>
          <cell r="Q4658"/>
          <cell r="R4658"/>
          <cell r="S4658"/>
          <cell r="T4658"/>
          <cell r="W4658"/>
          <cell r="X4658">
            <v>39417</v>
          </cell>
          <cell r="Y4658">
            <v>0</v>
          </cell>
          <cell r="Z4658">
            <v>5</v>
          </cell>
          <cell r="AC4658">
            <v>0</v>
          </cell>
        </row>
        <row r="4659">
          <cell r="A4659">
            <v>39444</v>
          </cell>
          <cell r="B4659">
            <v>354500</v>
          </cell>
          <cell r="C4659"/>
          <cell r="D4659"/>
          <cell r="E4659">
            <v>4.95</v>
          </cell>
          <cell r="F4659">
            <v>5</v>
          </cell>
          <cell r="G4659">
            <v>5</v>
          </cell>
          <cell r="H4659">
            <v>1772500</v>
          </cell>
          <cell r="I4659">
            <v>354500</v>
          </cell>
          <cell r="J4659"/>
          <cell r="K4659"/>
          <cell r="L4659"/>
          <cell r="M4659"/>
          <cell r="N4659">
            <v>5</v>
          </cell>
          <cell r="O4659">
            <v>39443</v>
          </cell>
          <cell r="P4659"/>
          <cell r="Q4659"/>
          <cell r="R4659"/>
          <cell r="S4659"/>
          <cell r="T4659"/>
          <cell r="W4659"/>
          <cell r="X4659">
            <v>39417</v>
          </cell>
          <cell r="Y4659">
            <v>4.9999999999999822</v>
          </cell>
          <cell r="Z4659">
            <v>5</v>
          </cell>
          <cell r="AC4659">
            <v>0</v>
          </cell>
        </row>
        <row r="4660">
          <cell r="A4660">
            <v>39445</v>
          </cell>
          <cell r="B4660">
            <v>354500</v>
          </cell>
          <cell r="C4660"/>
          <cell r="D4660"/>
          <cell r="E4660">
            <v>4.95</v>
          </cell>
          <cell r="F4660">
            <v>5</v>
          </cell>
          <cell r="G4660">
            <v>5</v>
          </cell>
          <cell r="H4660">
            <v>1772500</v>
          </cell>
          <cell r="I4660">
            <v>354500</v>
          </cell>
          <cell r="J4660"/>
          <cell r="K4660"/>
          <cell r="L4660"/>
          <cell r="M4660"/>
          <cell r="N4660">
            <v>5</v>
          </cell>
          <cell r="O4660">
            <v>39444</v>
          </cell>
          <cell r="P4660"/>
          <cell r="Q4660"/>
          <cell r="R4660"/>
          <cell r="S4660"/>
          <cell r="T4660"/>
          <cell r="W4660"/>
          <cell r="X4660" t="str">
            <v>Sin movimiento</v>
          </cell>
          <cell r="Y4660">
            <v>4.9999999999999822</v>
          </cell>
          <cell r="Z4660">
            <v>5</v>
          </cell>
          <cell r="AC4660">
            <v>0</v>
          </cell>
        </row>
        <row r="4661">
          <cell r="A4661">
            <v>39446</v>
          </cell>
          <cell r="B4661">
            <v>354500</v>
          </cell>
          <cell r="C4661"/>
          <cell r="D4661"/>
          <cell r="E4661">
            <v>4.95</v>
          </cell>
          <cell r="F4661">
            <v>5</v>
          </cell>
          <cell r="G4661">
            <v>5</v>
          </cell>
          <cell r="H4661">
            <v>1772500</v>
          </cell>
          <cell r="I4661">
            <v>354500</v>
          </cell>
          <cell r="J4661"/>
          <cell r="K4661"/>
          <cell r="L4661"/>
          <cell r="M4661"/>
          <cell r="N4661">
            <v>5</v>
          </cell>
          <cell r="O4661">
            <v>39445</v>
          </cell>
          <cell r="P4661"/>
          <cell r="Q4661"/>
          <cell r="R4661"/>
          <cell r="S4661"/>
          <cell r="T4661"/>
          <cell r="W4661"/>
          <cell r="X4661" t="str">
            <v>Sin movimiento</v>
          </cell>
          <cell r="Y4661">
            <v>4.9999999999999822</v>
          </cell>
          <cell r="Z4661">
            <v>5</v>
          </cell>
          <cell r="AC4661">
            <v>0</v>
          </cell>
        </row>
        <row r="4662">
          <cell r="A4662">
            <v>39447</v>
          </cell>
          <cell r="B4662">
            <v>337500</v>
          </cell>
          <cell r="C4662"/>
          <cell r="D4662"/>
          <cell r="E4662">
            <v>4.95</v>
          </cell>
          <cell r="F4662">
            <v>5</v>
          </cell>
          <cell r="G4662">
            <v>4.99</v>
          </cell>
          <cell r="H4662">
            <v>1684125</v>
          </cell>
          <cell r="I4662">
            <v>337500</v>
          </cell>
          <cell r="J4662"/>
          <cell r="K4662"/>
          <cell r="L4662"/>
          <cell r="M4662"/>
          <cell r="N4662">
            <v>5</v>
          </cell>
          <cell r="O4662">
            <v>39446</v>
          </cell>
          <cell r="P4662"/>
          <cell r="Q4662"/>
          <cell r="R4662"/>
          <cell r="S4662"/>
          <cell r="T4662"/>
          <cell r="W4662"/>
          <cell r="X4662">
            <v>39417</v>
          </cell>
          <cell r="Y4662">
            <v>4.9999999999999822</v>
          </cell>
          <cell r="Z4662">
            <v>5</v>
          </cell>
          <cell r="AC4662">
            <v>0</v>
          </cell>
        </row>
        <row r="4663">
          <cell r="A4663">
            <v>39448</v>
          </cell>
          <cell r="B4663">
            <v>337500</v>
          </cell>
          <cell r="C4663"/>
          <cell r="D4663"/>
          <cell r="E4663">
            <v>4.95</v>
          </cell>
          <cell r="F4663">
            <v>5</v>
          </cell>
          <cell r="G4663">
            <v>4.99</v>
          </cell>
          <cell r="H4663">
            <v>1684125</v>
          </cell>
          <cell r="I4663">
            <v>337500</v>
          </cell>
          <cell r="J4663"/>
          <cell r="K4663"/>
          <cell r="L4663"/>
          <cell r="M4663"/>
          <cell r="N4663">
            <v>5</v>
          </cell>
          <cell r="O4663">
            <v>39447</v>
          </cell>
          <cell r="P4663"/>
          <cell r="Q4663"/>
          <cell r="R4663"/>
          <cell r="S4663"/>
          <cell r="T4663"/>
          <cell r="W4663"/>
          <cell r="X4663">
            <v>39448</v>
          </cell>
          <cell r="Y4663">
            <v>4.9999999999999822</v>
          </cell>
          <cell r="Z4663">
            <v>5</v>
          </cell>
          <cell r="AC4663">
            <v>0</v>
          </cell>
        </row>
        <row r="4664">
          <cell r="A4664">
            <v>39449</v>
          </cell>
          <cell r="B4664">
            <v>287500</v>
          </cell>
          <cell r="C4664"/>
          <cell r="D4664"/>
          <cell r="E4664">
            <v>5</v>
          </cell>
          <cell r="F4664">
            <v>5</v>
          </cell>
          <cell r="G4664">
            <v>5</v>
          </cell>
          <cell r="H4664">
            <v>1437500</v>
          </cell>
          <cell r="I4664">
            <v>287500</v>
          </cell>
          <cell r="J4664"/>
          <cell r="K4664"/>
          <cell r="L4664"/>
          <cell r="M4664"/>
          <cell r="N4664">
            <v>5</v>
          </cell>
          <cell r="O4664">
            <v>39448</v>
          </cell>
          <cell r="P4664"/>
          <cell r="Q4664"/>
          <cell r="R4664"/>
          <cell r="S4664"/>
          <cell r="T4664"/>
          <cell r="W4664"/>
          <cell r="X4664">
            <v>39448</v>
          </cell>
          <cell r="Y4664">
            <v>0</v>
          </cell>
          <cell r="Z4664">
            <v>5</v>
          </cell>
          <cell r="AC4664">
            <v>0</v>
          </cell>
        </row>
        <row r="4665">
          <cell r="A4665">
            <v>39450</v>
          </cell>
          <cell r="B4665">
            <v>245500</v>
          </cell>
          <cell r="C4665"/>
          <cell r="D4665"/>
          <cell r="E4665">
            <v>4.9000000000000004</v>
          </cell>
          <cell r="F4665">
            <v>5</v>
          </cell>
          <cell r="G4665">
            <v>4.99</v>
          </cell>
          <cell r="H4665">
            <v>1225045</v>
          </cell>
          <cell r="I4665">
            <v>245500</v>
          </cell>
          <cell r="J4665"/>
          <cell r="K4665"/>
          <cell r="L4665"/>
          <cell r="M4665"/>
          <cell r="N4665">
            <v>4.9000000000000004</v>
          </cell>
          <cell r="O4665">
            <v>39449</v>
          </cell>
          <cell r="P4665"/>
          <cell r="Q4665"/>
          <cell r="R4665"/>
          <cell r="S4665"/>
          <cell r="T4665"/>
          <cell r="W4665"/>
          <cell r="X4665">
            <v>39448</v>
          </cell>
          <cell r="Y4665">
            <v>9.9999999999999645</v>
          </cell>
          <cell r="Z4665">
            <v>5</v>
          </cell>
          <cell r="AC4665">
            <v>0</v>
          </cell>
        </row>
        <row r="4666">
          <cell r="A4666">
            <v>39451</v>
          </cell>
          <cell r="B4666">
            <v>441400</v>
          </cell>
          <cell r="C4666"/>
          <cell r="D4666"/>
          <cell r="E4666">
            <v>4.95</v>
          </cell>
          <cell r="F4666">
            <v>5</v>
          </cell>
          <cell r="G4666">
            <v>4.99</v>
          </cell>
          <cell r="H4666">
            <v>2202586</v>
          </cell>
          <cell r="I4666">
            <v>441400</v>
          </cell>
          <cell r="J4666"/>
          <cell r="K4666"/>
          <cell r="L4666"/>
          <cell r="M4666"/>
          <cell r="N4666">
            <v>5</v>
          </cell>
          <cell r="O4666">
            <v>39450</v>
          </cell>
          <cell r="P4666"/>
          <cell r="Q4666"/>
          <cell r="R4666"/>
          <cell r="S4666"/>
          <cell r="T4666"/>
          <cell r="W4666"/>
          <cell r="X4666">
            <v>39448</v>
          </cell>
          <cell r="Y4666">
            <v>4.9999999999999822</v>
          </cell>
          <cell r="Z4666">
            <v>5</v>
          </cell>
          <cell r="AC4666">
            <v>0</v>
          </cell>
        </row>
        <row r="4667">
          <cell r="A4667">
            <v>39452</v>
          </cell>
          <cell r="B4667">
            <v>441400</v>
          </cell>
          <cell r="C4667"/>
          <cell r="D4667"/>
          <cell r="E4667">
            <v>4.95</v>
          </cell>
          <cell r="F4667">
            <v>5</v>
          </cell>
          <cell r="G4667">
            <v>4.99</v>
          </cell>
          <cell r="H4667">
            <v>2202586</v>
          </cell>
          <cell r="I4667">
            <v>441400</v>
          </cell>
          <cell r="J4667"/>
          <cell r="K4667"/>
          <cell r="L4667"/>
          <cell r="M4667"/>
          <cell r="N4667">
            <v>5</v>
          </cell>
          <cell r="O4667">
            <v>39451</v>
          </cell>
          <cell r="P4667"/>
          <cell r="Q4667"/>
          <cell r="R4667"/>
          <cell r="S4667"/>
          <cell r="T4667"/>
          <cell r="W4667"/>
          <cell r="X4667" t="str">
            <v>Sin movimiento</v>
          </cell>
          <cell r="Y4667">
            <v>4.9999999999999822</v>
          </cell>
          <cell r="Z4667">
            <v>5</v>
          </cell>
          <cell r="AC4667">
            <v>0</v>
          </cell>
        </row>
        <row r="4668">
          <cell r="A4668">
            <v>39453</v>
          </cell>
          <cell r="B4668">
            <v>441400</v>
          </cell>
          <cell r="C4668"/>
          <cell r="D4668"/>
          <cell r="E4668">
            <v>4.95</v>
          </cell>
          <cell r="F4668">
            <v>5</v>
          </cell>
          <cell r="G4668">
            <v>4.99</v>
          </cell>
          <cell r="H4668">
            <v>2202586</v>
          </cell>
          <cell r="I4668">
            <v>441400</v>
          </cell>
          <cell r="J4668"/>
          <cell r="K4668"/>
          <cell r="L4668"/>
          <cell r="M4668"/>
          <cell r="N4668">
            <v>5</v>
          </cell>
          <cell r="O4668">
            <v>39452</v>
          </cell>
          <cell r="P4668"/>
          <cell r="Q4668"/>
          <cell r="R4668"/>
          <cell r="S4668"/>
          <cell r="T4668"/>
          <cell r="W4668"/>
          <cell r="X4668" t="str">
            <v>Sin movimiento</v>
          </cell>
          <cell r="Y4668">
            <v>4.9999999999999822</v>
          </cell>
          <cell r="Z4668">
            <v>5</v>
          </cell>
          <cell r="AC4668">
            <v>0</v>
          </cell>
        </row>
        <row r="4669">
          <cell r="A4669">
            <v>39454</v>
          </cell>
          <cell r="B4669">
            <v>340500</v>
          </cell>
          <cell r="C4669"/>
          <cell r="D4669"/>
          <cell r="E4669">
            <v>4.95</v>
          </cell>
          <cell r="F4669">
            <v>5</v>
          </cell>
          <cell r="G4669">
            <v>5</v>
          </cell>
          <cell r="H4669">
            <v>1702500</v>
          </cell>
          <cell r="I4669">
            <v>340500</v>
          </cell>
          <cell r="J4669"/>
          <cell r="K4669"/>
          <cell r="L4669"/>
          <cell r="M4669"/>
          <cell r="N4669">
            <v>5</v>
          </cell>
          <cell r="O4669">
            <v>39453</v>
          </cell>
          <cell r="P4669"/>
          <cell r="Q4669"/>
          <cell r="R4669"/>
          <cell r="S4669"/>
          <cell r="T4669"/>
          <cell r="W4669"/>
          <cell r="X4669">
            <v>39448</v>
          </cell>
          <cell r="Y4669">
            <v>4.9999999999999822</v>
          </cell>
          <cell r="Z4669">
            <v>5</v>
          </cell>
          <cell r="AC4669">
            <v>0</v>
          </cell>
        </row>
        <row r="4670">
          <cell r="A4670">
            <v>39455</v>
          </cell>
          <cell r="B4670">
            <v>411000</v>
          </cell>
          <cell r="C4670"/>
          <cell r="D4670"/>
          <cell r="E4670">
            <v>5</v>
          </cell>
          <cell r="F4670">
            <v>5</v>
          </cell>
          <cell r="G4670">
            <v>5</v>
          </cell>
          <cell r="H4670">
            <v>2055000</v>
          </cell>
          <cell r="I4670">
            <v>411000</v>
          </cell>
          <cell r="J4670"/>
          <cell r="K4670"/>
          <cell r="L4670"/>
          <cell r="M4670"/>
          <cell r="N4670">
            <v>5</v>
          </cell>
          <cell r="O4670">
            <v>39454</v>
          </cell>
          <cell r="P4670"/>
          <cell r="Q4670"/>
          <cell r="R4670"/>
          <cell r="S4670"/>
          <cell r="T4670"/>
          <cell r="W4670"/>
          <cell r="X4670">
            <v>39448</v>
          </cell>
          <cell r="Y4670">
            <v>0</v>
          </cell>
          <cell r="Z4670">
            <v>5</v>
          </cell>
          <cell r="AC4670">
            <v>0</v>
          </cell>
        </row>
        <row r="4671">
          <cell r="A4671">
            <v>39456</v>
          </cell>
          <cell r="B4671">
            <v>288000</v>
          </cell>
          <cell r="C4671"/>
          <cell r="D4671"/>
          <cell r="E4671">
            <v>5</v>
          </cell>
          <cell r="F4671">
            <v>5</v>
          </cell>
          <cell r="G4671">
            <v>5</v>
          </cell>
          <cell r="H4671">
            <v>1440000</v>
          </cell>
          <cell r="I4671">
            <v>288000</v>
          </cell>
          <cell r="J4671"/>
          <cell r="K4671"/>
          <cell r="L4671"/>
          <cell r="M4671"/>
          <cell r="N4671">
            <v>5</v>
          </cell>
          <cell r="O4671">
            <v>39455</v>
          </cell>
          <cell r="P4671"/>
          <cell r="Q4671"/>
          <cell r="R4671"/>
          <cell r="S4671"/>
          <cell r="T4671"/>
          <cell r="W4671"/>
          <cell r="X4671">
            <v>39448</v>
          </cell>
          <cell r="Y4671">
            <v>0</v>
          </cell>
          <cell r="Z4671">
            <v>5</v>
          </cell>
          <cell r="AC4671">
            <v>0</v>
          </cell>
        </row>
        <row r="4672">
          <cell r="A4672">
            <v>39457</v>
          </cell>
          <cell r="B4672">
            <v>102500</v>
          </cell>
          <cell r="C4672"/>
          <cell r="D4672"/>
          <cell r="E4672">
            <v>4.8</v>
          </cell>
          <cell r="F4672">
            <v>5</v>
          </cell>
          <cell r="G4672">
            <v>4.91</v>
          </cell>
          <cell r="H4672">
            <v>503275</v>
          </cell>
          <cell r="I4672">
            <v>102500</v>
          </cell>
          <cell r="J4672"/>
          <cell r="K4672"/>
          <cell r="L4672"/>
          <cell r="M4672"/>
          <cell r="N4672">
            <v>5</v>
          </cell>
          <cell r="O4672">
            <v>39456</v>
          </cell>
          <cell r="P4672"/>
          <cell r="Q4672"/>
          <cell r="R4672"/>
          <cell r="S4672"/>
          <cell r="T4672"/>
          <cell r="W4672"/>
          <cell r="X4672">
            <v>39448</v>
          </cell>
          <cell r="Y4672">
            <v>20.000000000000018</v>
          </cell>
          <cell r="Z4672">
            <v>5</v>
          </cell>
          <cell r="AC4672">
            <v>0</v>
          </cell>
        </row>
        <row r="4673">
          <cell r="A4673">
            <v>39458</v>
          </cell>
          <cell r="B4673">
            <v>35400</v>
          </cell>
          <cell r="C4673"/>
          <cell r="D4673"/>
          <cell r="E4673">
            <v>5</v>
          </cell>
          <cell r="F4673">
            <v>5.25</v>
          </cell>
          <cell r="G4673">
            <v>5.0999999999999996</v>
          </cell>
          <cell r="H4673">
            <v>180540</v>
          </cell>
          <cell r="I4673">
            <v>35400</v>
          </cell>
          <cell r="J4673"/>
          <cell r="K4673"/>
          <cell r="L4673"/>
          <cell r="M4673"/>
          <cell r="N4673">
            <v>5.25</v>
          </cell>
          <cell r="O4673">
            <v>39457</v>
          </cell>
          <cell r="P4673"/>
          <cell r="Q4673"/>
          <cell r="R4673"/>
          <cell r="S4673"/>
          <cell r="T4673"/>
          <cell r="W4673"/>
          <cell r="X4673">
            <v>39448</v>
          </cell>
          <cell r="Y4673">
            <v>25</v>
          </cell>
          <cell r="Z4673">
            <v>5.25</v>
          </cell>
          <cell r="AC4673">
            <v>0</v>
          </cell>
        </row>
        <row r="4674">
          <cell r="A4674">
            <v>39459</v>
          </cell>
          <cell r="B4674">
            <v>35400</v>
          </cell>
          <cell r="C4674"/>
          <cell r="D4674"/>
          <cell r="E4674">
            <v>5</v>
          </cell>
          <cell r="F4674">
            <v>5.25</v>
          </cell>
          <cell r="G4674">
            <v>5.0999999999999996</v>
          </cell>
          <cell r="H4674">
            <v>180540</v>
          </cell>
          <cell r="I4674">
            <v>35400</v>
          </cell>
          <cell r="J4674"/>
          <cell r="K4674"/>
          <cell r="L4674"/>
          <cell r="M4674"/>
          <cell r="N4674">
            <v>5.25</v>
          </cell>
          <cell r="O4674">
            <v>39458</v>
          </cell>
          <cell r="P4674"/>
          <cell r="Q4674"/>
          <cell r="R4674"/>
          <cell r="S4674"/>
          <cell r="T4674"/>
          <cell r="W4674"/>
          <cell r="X4674" t="str">
            <v>Sin movimiento</v>
          </cell>
          <cell r="Y4674">
            <v>25</v>
          </cell>
          <cell r="Z4674">
            <v>5.25</v>
          </cell>
          <cell r="AC4674">
            <v>0</v>
          </cell>
        </row>
        <row r="4675">
          <cell r="A4675">
            <v>39460</v>
          </cell>
          <cell r="B4675">
            <v>35400</v>
          </cell>
          <cell r="C4675"/>
          <cell r="D4675"/>
          <cell r="E4675">
            <v>5</v>
          </cell>
          <cell r="F4675">
            <v>5.25</v>
          </cell>
          <cell r="G4675">
            <v>5.0999999999999996</v>
          </cell>
          <cell r="H4675">
            <v>180540</v>
          </cell>
          <cell r="I4675">
            <v>35400</v>
          </cell>
          <cell r="J4675"/>
          <cell r="K4675"/>
          <cell r="L4675"/>
          <cell r="M4675"/>
          <cell r="N4675">
            <v>5.25</v>
          </cell>
          <cell r="O4675">
            <v>39459</v>
          </cell>
          <cell r="P4675"/>
          <cell r="Q4675"/>
          <cell r="R4675"/>
          <cell r="S4675"/>
          <cell r="T4675"/>
          <cell r="W4675"/>
          <cell r="X4675" t="str">
            <v>Sin movimiento</v>
          </cell>
          <cell r="Y4675">
            <v>25</v>
          </cell>
          <cell r="Z4675">
            <v>5.25</v>
          </cell>
          <cell r="AC4675">
            <v>0</v>
          </cell>
        </row>
        <row r="4676">
          <cell r="A4676">
            <v>39461</v>
          </cell>
          <cell r="B4676">
            <v>43000</v>
          </cell>
          <cell r="C4676"/>
          <cell r="D4676"/>
          <cell r="E4676">
            <v>4.93</v>
          </cell>
          <cell r="F4676">
            <v>5.05</v>
          </cell>
          <cell r="G4676">
            <v>5.01</v>
          </cell>
          <cell r="H4676">
            <v>215430</v>
          </cell>
          <cell r="I4676">
            <v>43000</v>
          </cell>
          <cell r="J4676"/>
          <cell r="K4676"/>
          <cell r="L4676"/>
          <cell r="M4676"/>
          <cell r="N4676">
            <v>5.05</v>
          </cell>
          <cell r="O4676">
            <v>39460</v>
          </cell>
          <cell r="P4676"/>
          <cell r="Q4676"/>
          <cell r="R4676"/>
          <cell r="S4676"/>
          <cell r="T4676"/>
          <cell r="W4676"/>
          <cell r="X4676">
            <v>39448</v>
          </cell>
          <cell r="Y4676">
            <v>12.000000000000011</v>
          </cell>
          <cell r="Z4676">
            <v>5.25</v>
          </cell>
          <cell r="AC4676">
            <v>-20.000000000000018</v>
          </cell>
        </row>
        <row r="4677">
          <cell r="A4677">
            <v>39462</v>
          </cell>
          <cell r="B4677">
            <v>368500</v>
          </cell>
          <cell r="C4677"/>
          <cell r="D4677"/>
          <cell r="E4677">
            <v>4.9000000000000004</v>
          </cell>
          <cell r="F4677">
            <v>5.0999999999999996</v>
          </cell>
          <cell r="G4677">
            <v>5.08</v>
          </cell>
          <cell r="H4677">
            <v>1871980</v>
          </cell>
          <cell r="I4677">
            <v>368500</v>
          </cell>
          <cell r="J4677"/>
          <cell r="K4677"/>
          <cell r="L4677"/>
          <cell r="M4677"/>
          <cell r="N4677">
            <v>5.0999999999999996</v>
          </cell>
          <cell r="O4677">
            <v>39461</v>
          </cell>
          <cell r="P4677"/>
          <cell r="Q4677"/>
          <cell r="R4677"/>
          <cell r="S4677"/>
          <cell r="T4677"/>
          <cell r="W4677"/>
          <cell r="X4677">
            <v>39448</v>
          </cell>
          <cell r="Y4677">
            <v>19.999999999999929</v>
          </cell>
          <cell r="Z4677">
            <v>5.25</v>
          </cell>
          <cell r="AC4677">
            <v>-15.000000000000036</v>
          </cell>
        </row>
        <row r="4678">
          <cell r="A4678">
            <v>39463</v>
          </cell>
          <cell r="B4678">
            <v>309700</v>
          </cell>
          <cell r="C4678"/>
          <cell r="D4678"/>
          <cell r="E4678">
            <v>5</v>
          </cell>
          <cell r="F4678">
            <v>5.05</v>
          </cell>
          <cell r="G4678">
            <v>5.04</v>
          </cell>
          <cell r="H4678">
            <v>1560888</v>
          </cell>
          <cell r="I4678">
            <v>309700</v>
          </cell>
          <cell r="J4678"/>
          <cell r="K4678"/>
          <cell r="L4678"/>
          <cell r="M4678"/>
          <cell r="N4678">
            <v>5.05</v>
          </cell>
          <cell r="O4678">
            <v>39462</v>
          </cell>
          <cell r="P4678"/>
          <cell r="Q4678"/>
          <cell r="R4678"/>
          <cell r="S4678"/>
          <cell r="T4678"/>
          <cell r="W4678"/>
          <cell r="X4678">
            <v>39448</v>
          </cell>
          <cell r="Y4678">
            <v>4.9999999999999822</v>
          </cell>
          <cell r="Z4678">
            <v>5.25</v>
          </cell>
          <cell r="AC4678">
            <v>-20.000000000000018</v>
          </cell>
        </row>
        <row r="4679">
          <cell r="A4679">
            <v>39464</v>
          </cell>
          <cell r="B4679">
            <v>174900</v>
          </cell>
          <cell r="C4679"/>
          <cell r="D4679"/>
          <cell r="E4679">
            <v>4.8499999999999996</v>
          </cell>
          <cell r="F4679">
            <v>5.05</v>
          </cell>
          <cell r="G4679">
            <v>4.93</v>
          </cell>
          <cell r="H4679">
            <v>862257</v>
          </cell>
          <cell r="I4679">
            <v>174900</v>
          </cell>
          <cell r="J4679"/>
          <cell r="K4679"/>
          <cell r="L4679"/>
          <cell r="M4679"/>
          <cell r="N4679">
            <v>4.8499999999999996</v>
          </cell>
          <cell r="O4679">
            <v>39463</v>
          </cell>
          <cell r="P4679"/>
          <cell r="Q4679"/>
          <cell r="R4679"/>
          <cell r="S4679"/>
          <cell r="T4679"/>
          <cell r="W4679"/>
          <cell r="X4679">
            <v>39448</v>
          </cell>
          <cell r="Y4679">
            <v>20.000000000000018</v>
          </cell>
          <cell r="Z4679">
            <v>5.25</v>
          </cell>
          <cell r="AC4679">
            <v>-20.000000000000018</v>
          </cell>
        </row>
        <row r="4680">
          <cell r="A4680">
            <v>39465</v>
          </cell>
          <cell r="B4680">
            <v>380200</v>
          </cell>
          <cell r="C4680"/>
          <cell r="D4680"/>
          <cell r="E4680">
            <v>0.1</v>
          </cell>
          <cell r="F4680">
            <v>5</v>
          </cell>
          <cell r="G4680">
            <v>3.33</v>
          </cell>
          <cell r="H4680">
            <v>1266066</v>
          </cell>
          <cell r="I4680">
            <v>380200</v>
          </cell>
          <cell r="J4680"/>
          <cell r="K4680"/>
          <cell r="L4680"/>
          <cell r="M4680"/>
          <cell r="N4680">
            <v>0.5</v>
          </cell>
          <cell r="O4680">
            <v>39464</v>
          </cell>
          <cell r="P4680"/>
          <cell r="Q4680"/>
          <cell r="R4680"/>
          <cell r="S4680"/>
          <cell r="T4680"/>
          <cell r="W4680"/>
          <cell r="X4680">
            <v>39448</v>
          </cell>
          <cell r="Y4680">
            <v>490.00000000000006</v>
          </cell>
          <cell r="Z4680">
            <v>5.25</v>
          </cell>
          <cell r="AC4680">
            <v>-25</v>
          </cell>
        </row>
        <row r="4681">
          <cell r="A4681">
            <v>39466</v>
          </cell>
          <cell r="B4681">
            <v>380200</v>
          </cell>
          <cell r="C4681"/>
          <cell r="D4681"/>
          <cell r="E4681">
            <v>0.1</v>
          </cell>
          <cell r="F4681">
            <v>5</v>
          </cell>
          <cell r="G4681">
            <v>3.33</v>
          </cell>
          <cell r="H4681"/>
          <cell r="I4681">
            <v>380200</v>
          </cell>
          <cell r="J4681"/>
          <cell r="K4681"/>
          <cell r="L4681"/>
          <cell r="M4681"/>
          <cell r="N4681">
            <v>0.5</v>
          </cell>
          <cell r="O4681">
            <v>39465</v>
          </cell>
          <cell r="P4681"/>
          <cell r="Q4681"/>
          <cell r="R4681"/>
          <cell r="S4681"/>
          <cell r="T4681"/>
          <cell r="W4681"/>
          <cell r="X4681" t="str">
            <v>Sin movimiento</v>
          </cell>
          <cell r="Y4681">
            <v>490.00000000000006</v>
          </cell>
          <cell r="Z4681">
            <v>5.25</v>
          </cell>
          <cell r="AC4681">
            <v>-25</v>
          </cell>
        </row>
        <row r="4682">
          <cell r="A4682">
            <v>39467</v>
          </cell>
          <cell r="B4682">
            <v>380200</v>
          </cell>
          <cell r="C4682"/>
          <cell r="D4682"/>
          <cell r="E4682">
            <v>0.1</v>
          </cell>
          <cell r="F4682">
            <v>5</v>
          </cell>
          <cell r="G4682">
            <v>3.33</v>
          </cell>
          <cell r="H4682"/>
          <cell r="I4682">
            <v>380200</v>
          </cell>
          <cell r="J4682"/>
          <cell r="K4682"/>
          <cell r="L4682"/>
          <cell r="M4682"/>
          <cell r="N4682">
            <v>0.5</v>
          </cell>
          <cell r="O4682">
            <v>39466</v>
          </cell>
          <cell r="P4682"/>
          <cell r="Q4682"/>
          <cell r="R4682"/>
          <cell r="S4682"/>
          <cell r="T4682"/>
          <cell r="W4682"/>
          <cell r="X4682" t="str">
            <v>Sin movimiento</v>
          </cell>
          <cell r="Y4682">
            <v>490.00000000000006</v>
          </cell>
          <cell r="Z4682">
            <v>5.25</v>
          </cell>
          <cell r="AC4682">
            <v>-25</v>
          </cell>
        </row>
        <row r="4683">
          <cell r="A4683">
            <v>39468</v>
          </cell>
          <cell r="B4683">
            <v>20800</v>
          </cell>
          <cell r="C4683"/>
          <cell r="D4683"/>
          <cell r="E4683">
            <v>4</v>
          </cell>
          <cell r="F4683">
            <v>4.8</v>
          </cell>
          <cell r="G4683">
            <v>4.55</v>
          </cell>
          <cell r="H4683"/>
          <cell r="I4683">
            <v>20800</v>
          </cell>
          <cell r="J4683"/>
          <cell r="K4683"/>
          <cell r="L4683"/>
          <cell r="M4683"/>
          <cell r="N4683">
            <v>4</v>
          </cell>
          <cell r="O4683">
            <v>39467</v>
          </cell>
          <cell r="P4683"/>
          <cell r="Q4683"/>
          <cell r="R4683"/>
          <cell r="S4683"/>
          <cell r="T4683"/>
          <cell r="W4683"/>
          <cell r="X4683">
            <v>39448</v>
          </cell>
          <cell r="Y4683">
            <v>79.999999999999986</v>
          </cell>
          <cell r="Z4683">
            <v>5.25</v>
          </cell>
          <cell r="AC4683">
            <v>-45.000000000000014</v>
          </cell>
        </row>
        <row r="4684">
          <cell r="A4684">
            <v>39469</v>
          </cell>
          <cell r="B4684">
            <v>40100</v>
          </cell>
          <cell r="C4684"/>
          <cell r="D4684"/>
          <cell r="E4684">
            <v>4.7</v>
          </cell>
          <cell r="F4684">
            <v>4.8</v>
          </cell>
          <cell r="G4684">
            <v>4.71</v>
          </cell>
          <cell r="H4684"/>
          <cell r="I4684">
            <v>40100</v>
          </cell>
          <cell r="J4684"/>
          <cell r="K4684"/>
          <cell r="L4684"/>
          <cell r="M4684"/>
          <cell r="N4684">
            <v>4.7</v>
          </cell>
          <cell r="O4684">
            <v>39468</v>
          </cell>
          <cell r="P4684"/>
          <cell r="Q4684"/>
          <cell r="R4684"/>
          <cell r="S4684"/>
          <cell r="T4684"/>
          <cell r="W4684"/>
          <cell r="X4684">
            <v>39448</v>
          </cell>
          <cell r="Y4684">
            <v>9.9999999999999645</v>
          </cell>
          <cell r="Z4684">
            <v>5.25</v>
          </cell>
          <cell r="AC4684">
            <v>-45.000000000000014</v>
          </cell>
        </row>
        <row r="4685">
          <cell r="A4685">
            <v>39470</v>
          </cell>
          <cell r="B4685">
            <v>121000</v>
          </cell>
          <cell r="C4685"/>
          <cell r="D4685"/>
          <cell r="E4685">
            <v>4.5</v>
          </cell>
          <cell r="F4685">
            <v>4.75</v>
          </cell>
          <cell r="G4685">
            <v>4.55</v>
          </cell>
          <cell r="H4685"/>
          <cell r="I4685">
            <v>121000</v>
          </cell>
          <cell r="J4685"/>
          <cell r="K4685"/>
          <cell r="L4685"/>
          <cell r="M4685"/>
          <cell r="N4685">
            <v>4.5</v>
          </cell>
          <cell r="O4685">
            <v>39469</v>
          </cell>
          <cell r="P4685"/>
          <cell r="Q4685"/>
          <cell r="R4685"/>
          <cell r="S4685"/>
          <cell r="T4685"/>
          <cell r="W4685"/>
          <cell r="X4685">
            <v>39448</v>
          </cell>
          <cell r="Y4685">
            <v>25</v>
          </cell>
          <cell r="Z4685">
            <v>5.25</v>
          </cell>
          <cell r="AC4685">
            <v>-50</v>
          </cell>
        </row>
        <row r="4686">
          <cell r="A4686">
            <v>39471</v>
          </cell>
          <cell r="B4686">
            <v>213800</v>
          </cell>
          <cell r="C4686"/>
          <cell r="D4686"/>
          <cell r="E4686">
            <v>0.1</v>
          </cell>
          <cell r="F4686">
            <v>4.5999999999999996</v>
          </cell>
          <cell r="G4686">
            <v>1.05</v>
          </cell>
          <cell r="H4686"/>
          <cell r="I4686">
            <v>213800</v>
          </cell>
          <cell r="J4686"/>
          <cell r="K4686"/>
          <cell r="L4686"/>
          <cell r="M4686"/>
          <cell r="N4686">
            <v>2</v>
          </cell>
          <cell r="O4686">
            <v>39470</v>
          </cell>
          <cell r="P4686"/>
          <cell r="Q4686"/>
          <cell r="R4686"/>
          <cell r="S4686"/>
          <cell r="T4686"/>
          <cell r="W4686"/>
          <cell r="X4686">
            <v>39448</v>
          </cell>
          <cell r="Y4686">
            <v>450</v>
          </cell>
          <cell r="Z4686">
            <v>5.25</v>
          </cell>
          <cell r="AC4686">
            <v>-65.000000000000028</v>
          </cell>
        </row>
        <row r="4687">
          <cell r="A4687">
            <v>39472</v>
          </cell>
          <cell r="B4687">
            <v>40000</v>
          </cell>
          <cell r="C4687"/>
          <cell r="D4687"/>
          <cell r="E4687">
            <v>0.5</v>
          </cell>
          <cell r="F4687">
            <v>0.5</v>
          </cell>
          <cell r="G4687">
            <v>0.5</v>
          </cell>
          <cell r="H4687"/>
          <cell r="I4687">
            <v>40000</v>
          </cell>
          <cell r="J4687"/>
          <cell r="K4687"/>
          <cell r="L4687"/>
          <cell r="M4687"/>
          <cell r="N4687">
            <v>0.5</v>
          </cell>
          <cell r="O4687">
            <v>39471</v>
          </cell>
          <cell r="P4687"/>
          <cell r="Q4687"/>
          <cell r="R4687"/>
          <cell r="S4687"/>
          <cell r="T4687"/>
          <cell r="W4687"/>
          <cell r="X4687">
            <v>39448</v>
          </cell>
          <cell r="Y4687">
            <v>0</v>
          </cell>
          <cell r="Z4687">
            <v>5.25</v>
          </cell>
          <cell r="AC4687">
            <v>-475</v>
          </cell>
        </row>
        <row r="4688">
          <cell r="A4688">
            <v>39473</v>
          </cell>
          <cell r="B4688">
            <v>40000</v>
          </cell>
          <cell r="C4688"/>
          <cell r="D4688"/>
          <cell r="E4688">
            <v>0.5</v>
          </cell>
          <cell r="F4688">
            <v>0.5</v>
          </cell>
          <cell r="G4688">
            <v>0.5</v>
          </cell>
          <cell r="H4688"/>
          <cell r="I4688">
            <v>40000</v>
          </cell>
          <cell r="J4688"/>
          <cell r="K4688"/>
          <cell r="L4688"/>
          <cell r="M4688"/>
          <cell r="N4688">
            <v>0.5</v>
          </cell>
          <cell r="O4688">
            <v>39472</v>
          </cell>
          <cell r="P4688"/>
          <cell r="Q4688"/>
          <cell r="R4688"/>
          <cell r="S4688"/>
          <cell r="T4688"/>
          <cell r="W4688"/>
          <cell r="X4688" t="str">
            <v>Sin movimiento</v>
          </cell>
          <cell r="Y4688">
            <v>0</v>
          </cell>
          <cell r="Z4688">
            <v>5.25</v>
          </cell>
          <cell r="AC4688">
            <v>-475</v>
          </cell>
        </row>
        <row r="4689">
          <cell r="A4689">
            <v>39474</v>
          </cell>
          <cell r="B4689">
            <v>40000</v>
          </cell>
          <cell r="C4689"/>
          <cell r="D4689"/>
          <cell r="E4689">
            <v>0.5</v>
          </cell>
          <cell r="F4689">
            <v>0.5</v>
          </cell>
          <cell r="G4689">
            <v>0.5</v>
          </cell>
          <cell r="H4689"/>
          <cell r="I4689">
            <v>40000</v>
          </cell>
          <cell r="J4689"/>
          <cell r="K4689"/>
          <cell r="L4689"/>
          <cell r="M4689"/>
          <cell r="N4689">
            <v>0.5</v>
          </cell>
          <cell r="O4689">
            <v>39473</v>
          </cell>
          <cell r="P4689"/>
          <cell r="Q4689"/>
          <cell r="R4689"/>
          <cell r="S4689"/>
          <cell r="T4689"/>
          <cell r="W4689"/>
          <cell r="X4689" t="str">
            <v>Sin movimiento</v>
          </cell>
          <cell r="Y4689">
            <v>0</v>
          </cell>
          <cell r="Z4689">
            <v>5.25</v>
          </cell>
          <cell r="AC4689">
            <v>-475</v>
          </cell>
        </row>
        <row r="4690">
          <cell r="A4690">
            <v>39475</v>
          </cell>
          <cell r="B4690">
            <v>101000</v>
          </cell>
          <cell r="C4690"/>
          <cell r="D4690"/>
          <cell r="E4690">
            <v>0.5</v>
          </cell>
          <cell r="F4690">
            <v>4.55</v>
          </cell>
          <cell r="G4690">
            <v>4.25</v>
          </cell>
          <cell r="H4690"/>
          <cell r="I4690">
            <v>101000</v>
          </cell>
          <cell r="J4690"/>
          <cell r="K4690"/>
          <cell r="L4690"/>
          <cell r="M4690"/>
          <cell r="N4690">
            <v>4.55</v>
          </cell>
          <cell r="O4690">
            <v>39474</v>
          </cell>
          <cell r="P4690"/>
          <cell r="Q4690"/>
          <cell r="R4690"/>
          <cell r="S4690"/>
          <cell r="T4690"/>
          <cell r="W4690"/>
          <cell r="X4690">
            <v>39448</v>
          </cell>
          <cell r="Y4690">
            <v>405</v>
          </cell>
          <cell r="Z4690">
            <v>5.25</v>
          </cell>
          <cell r="AC4690">
            <v>-70.000000000000014</v>
          </cell>
        </row>
        <row r="4691">
          <cell r="A4691">
            <v>39476</v>
          </cell>
          <cell r="B4691">
            <v>13000</v>
          </cell>
          <cell r="C4691"/>
          <cell r="D4691"/>
          <cell r="E4691">
            <v>4.5999999999999996</v>
          </cell>
          <cell r="F4691">
            <v>4.5999999999999996</v>
          </cell>
          <cell r="G4691">
            <v>4.5999999999999996</v>
          </cell>
          <cell r="H4691">
            <v>4.5999999999999996</v>
          </cell>
          <cell r="I4691">
            <v>4.5999999999999996</v>
          </cell>
          <cell r="J4691">
            <v>4.5999999999999996</v>
          </cell>
          <cell r="K4691">
            <v>4.5999999999999996</v>
          </cell>
          <cell r="L4691">
            <v>4.5999999999999996</v>
          </cell>
          <cell r="M4691"/>
          <cell r="N4691">
            <v>4.5999999999999996</v>
          </cell>
          <cell r="O4691">
            <v>39475</v>
          </cell>
          <cell r="P4691"/>
          <cell r="Q4691"/>
          <cell r="R4691"/>
          <cell r="S4691"/>
          <cell r="T4691"/>
          <cell r="W4691"/>
          <cell r="X4691">
            <v>39448</v>
          </cell>
          <cell r="Y4691">
            <v>0</v>
          </cell>
          <cell r="Z4691">
            <v>5.25</v>
          </cell>
          <cell r="AC4691">
            <v>-65.000000000000028</v>
          </cell>
        </row>
        <row r="4692">
          <cell r="A4692">
            <v>39477</v>
          </cell>
          <cell r="B4692">
            <v>123000</v>
          </cell>
          <cell r="C4692"/>
          <cell r="D4692"/>
          <cell r="E4692">
            <v>4.5</v>
          </cell>
          <cell r="F4692">
            <v>4.5</v>
          </cell>
          <cell r="G4692">
            <v>4.5</v>
          </cell>
          <cell r="H4692">
            <v>4.5</v>
          </cell>
          <cell r="I4692">
            <v>4.5</v>
          </cell>
          <cell r="J4692">
            <v>4.5</v>
          </cell>
          <cell r="K4692">
            <v>4.5</v>
          </cell>
          <cell r="L4692">
            <v>4.5</v>
          </cell>
          <cell r="M4692"/>
          <cell r="N4692">
            <v>4.5</v>
          </cell>
          <cell r="O4692">
            <v>39476</v>
          </cell>
          <cell r="P4692"/>
          <cell r="Q4692"/>
          <cell r="R4692"/>
          <cell r="S4692"/>
          <cell r="T4692"/>
          <cell r="W4692"/>
          <cell r="X4692">
            <v>39448</v>
          </cell>
          <cell r="Y4692">
            <v>0</v>
          </cell>
          <cell r="Z4692">
            <v>5.25</v>
          </cell>
          <cell r="AC4692">
            <v>-75</v>
          </cell>
        </row>
        <row r="4693">
          <cell r="A4693">
            <v>39478</v>
          </cell>
          <cell r="B4693">
            <v>104400</v>
          </cell>
          <cell r="C4693"/>
          <cell r="D4693"/>
          <cell r="E4693">
            <v>4.5</v>
          </cell>
          <cell r="F4693">
            <v>4.6500000000000004</v>
          </cell>
          <cell r="G4693">
            <v>4.5199999999999996</v>
          </cell>
          <cell r="H4693"/>
          <cell r="I4693">
            <v>104400</v>
          </cell>
          <cell r="J4693"/>
          <cell r="K4693"/>
          <cell r="L4693"/>
          <cell r="M4693"/>
          <cell r="N4693">
            <v>4.5</v>
          </cell>
          <cell r="O4693">
            <v>39477</v>
          </cell>
          <cell r="P4693"/>
          <cell r="Q4693"/>
          <cell r="R4693"/>
          <cell r="S4693"/>
          <cell r="T4693"/>
          <cell r="W4693"/>
          <cell r="X4693">
            <v>39448</v>
          </cell>
          <cell r="Y4693">
            <v>15.000000000000036</v>
          </cell>
          <cell r="Z4693">
            <v>5.25</v>
          </cell>
          <cell r="AC4693">
            <v>-59.999999999999964</v>
          </cell>
        </row>
        <row r="4694">
          <cell r="A4694">
            <v>39479</v>
          </cell>
          <cell r="B4694">
            <v>130000</v>
          </cell>
          <cell r="C4694"/>
          <cell r="D4694"/>
          <cell r="E4694">
            <v>4.3</v>
          </cell>
          <cell r="F4694">
            <v>4.5</v>
          </cell>
          <cell r="G4694">
            <v>4.38</v>
          </cell>
          <cell r="H4694"/>
          <cell r="I4694">
            <v>130000</v>
          </cell>
          <cell r="J4694"/>
          <cell r="K4694"/>
          <cell r="L4694"/>
          <cell r="M4694"/>
          <cell r="N4694">
            <v>4.5</v>
          </cell>
          <cell r="O4694">
            <v>39478</v>
          </cell>
          <cell r="P4694"/>
          <cell r="Q4694"/>
          <cell r="R4694"/>
          <cell r="S4694"/>
          <cell r="T4694"/>
          <cell r="W4694"/>
          <cell r="X4694">
            <v>39479</v>
          </cell>
          <cell r="Y4694">
            <v>20.000000000000018</v>
          </cell>
          <cell r="Z4694">
            <v>5.25</v>
          </cell>
          <cell r="AC4694">
            <v>-75</v>
          </cell>
        </row>
        <row r="4695">
          <cell r="A4695">
            <v>39480</v>
          </cell>
          <cell r="B4695">
            <v>130000</v>
          </cell>
          <cell r="C4695"/>
          <cell r="D4695"/>
          <cell r="E4695">
            <v>4.3</v>
          </cell>
          <cell r="F4695">
            <v>4.5</v>
          </cell>
          <cell r="G4695">
            <v>4.38</v>
          </cell>
          <cell r="H4695"/>
          <cell r="I4695">
            <v>130000</v>
          </cell>
          <cell r="J4695"/>
          <cell r="K4695"/>
          <cell r="L4695"/>
          <cell r="M4695"/>
          <cell r="N4695">
            <v>4.5</v>
          </cell>
          <cell r="O4695">
            <v>39479</v>
          </cell>
          <cell r="P4695"/>
          <cell r="Q4695"/>
          <cell r="R4695"/>
          <cell r="S4695"/>
          <cell r="T4695"/>
          <cell r="W4695"/>
          <cell r="X4695" t="str">
            <v>Sin movimiento</v>
          </cell>
          <cell r="Y4695">
            <v>20.000000000000018</v>
          </cell>
          <cell r="Z4695">
            <v>5.25</v>
          </cell>
          <cell r="AC4695">
            <v>-75</v>
          </cell>
        </row>
        <row r="4696">
          <cell r="A4696">
            <v>39481</v>
          </cell>
          <cell r="B4696">
            <v>130000</v>
          </cell>
          <cell r="C4696"/>
          <cell r="D4696"/>
          <cell r="E4696">
            <v>4.3</v>
          </cell>
          <cell r="F4696">
            <v>4.5</v>
          </cell>
          <cell r="G4696">
            <v>4.38</v>
          </cell>
          <cell r="H4696"/>
          <cell r="I4696">
            <v>130000</v>
          </cell>
          <cell r="J4696"/>
          <cell r="K4696"/>
          <cell r="L4696"/>
          <cell r="M4696"/>
          <cell r="N4696">
            <v>4.5</v>
          </cell>
          <cell r="O4696">
            <v>39480</v>
          </cell>
          <cell r="P4696"/>
          <cell r="Q4696"/>
          <cell r="R4696"/>
          <cell r="S4696"/>
          <cell r="T4696"/>
          <cell r="W4696"/>
          <cell r="X4696" t="str">
            <v>Sin movimiento</v>
          </cell>
          <cell r="Y4696">
            <v>20.000000000000018</v>
          </cell>
          <cell r="Z4696">
            <v>5.25</v>
          </cell>
          <cell r="AC4696">
            <v>-75</v>
          </cell>
        </row>
        <row r="4697">
          <cell r="A4697">
            <v>39482</v>
          </cell>
          <cell r="B4697">
            <v>17000</v>
          </cell>
          <cell r="C4697"/>
          <cell r="D4697"/>
          <cell r="E4697">
            <v>4.3</v>
          </cell>
          <cell r="F4697">
            <v>4.3</v>
          </cell>
          <cell r="G4697">
            <v>4.3</v>
          </cell>
          <cell r="H4697"/>
          <cell r="I4697">
            <v>17000</v>
          </cell>
          <cell r="J4697"/>
          <cell r="K4697"/>
          <cell r="L4697"/>
          <cell r="M4697"/>
          <cell r="N4697">
            <v>4.3</v>
          </cell>
          <cell r="O4697">
            <v>39481</v>
          </cell>
          <cell r="P4697"/>
          <cell r="Q4697"/>
          <cell r="R4697"/>
          <cell r="S4697"/>
          <cell r="T4697"/>
          <cell r="W4697"/>
          <cell r="X4697">
            <v>39479</v>
          </cell>
          <cell r="Y4697">
            <v>0</v>
          </cell>
          <cell r="Z4697">
            <v>5.25</v>
          </cell>
          <cell r="AC4697">
            <v>-95.000000000000014</v>
          </cell>
        </row>
        <row r="4698">
          <cell r="A4698">
            <v>39483</v>
          </cell>
          <cell r="B4698">
            <v>70000</v>
          </cell>
          <cell r="C4698"/>
          <cell r="D4698"/>
          <cell r="E4698">
            <v>4.3</v>
          </cell>
          <cell r="F4698">
            <v>4.3</v>
          </cell>
          <cell r="G4698">
            <v>4.3</v>
          </cell>
          <cell r="H4698"/>
          <cell r="I4698">
            <v>70000</v>
          </cell>
          <cell r="J4698"/>
          <cell r="K4698"/>
          <cell r="L4698"/>
          <cell r="M4698"/>
          <cell r="N4698">
            <v>4.3</v>
          </cell>
          <cell r="O4698">
            <v>39482</v>
          </cell>
          <cell r="P4698"/>
          <cell r="Q4698"/>
          <cell r="R4698"/>
          <cell r="S4698"/>
          <cell r="T4698"/>
          <cell r="W4698"/>
          <cell r="X4698">
            <v>39479</v>
          </cell>
          <cell r="Y4698">
            <v>0</v>
          </cell>
          <cell r="Z4698">
            <v>5.25</v>
          </cell>
          <cell r="AC4698">
            <v>-95.000000000000014</v>
          </cell>
        </row>
        <row r="4699">
          <cell r="A4699">
            <v>39484</v>
          </cell>
          <cell r="B4699">
            <v>54000</v>
          </cell>
          <cell r="C4699"/>
          <cell r="D4699"/>
          <cell r="E4699">
            <v>4.3</v>
          </cell>
          <cell r="F4699">
            <v>5.25</v>
          </cell>
          <cell r="G4699">
            <v>4.67</v>
          </cell>
          <cell r="H4699"/>
          <cell r="I4699">
            <v>54000</v>
          </cell>
          <cell r="J4699"/>
          <cell r="K4699"/>
          <cell r="L4699"/>
          <cell r="M4699"/>
          <cell r="N4699">
            <v>5.25</v>
          </cell>
          <cell r="O4699">
            <v>39483</v>
          </cell>
          <cell r="P4699"/>
          <cell r="Q4699"/>
          <cell r="R4699"/>
          <cell r="S4699"/>
          <cell r="T4699"/>
          <cell r="W4699"/>
          <cell r="X4699">
            <v>39479</v>
          </cell>
          <cell r="Y4699">
            <v>95.000000000000014</v>
          </cell>
          <cell r="Z4699">
            <v>5.25</v>
          </cell>
          <cell r="AC4699">
            <v>0</v>
          </cell>
        </row>
        <row r="4700">
          <cell r="A4700">
            <v>39485</v>
          </cell>
          <cell r="B4700">
            <v>24000</v>
          </cell>
          <cell r="C4700"/>
          <cell r="D4700"/>
          <cell r="E4700">
            <v>5</v>
          </cell>
          <cell r="F4700">
            <v>5.15</v>
          </cell>
          <cell r="G4700">
            <v>5.03</v>
          </cell>
          <cell r="H4700"/>
          <cell r="I4700">
            <v>24000</v>
          </cell>
          <cell r="J4700"/>
          <cell r="K4700"/>
          <cell r="L4700"/>
          <cell r="M4700"/>
          <cell r="N4700">
            <v>5.15</v>
          </cell>
          <cell r="O4700">
            <v>39484</v>
          </cell>
          <cell r="P4700"/>
          <cell r="Q4700"/>
          <cell r="R4700"/>
          <cell r="S4700"/>
          <cell r="T4700"/>
          <cell r="U4700"/>
          <cell r="V4700"/>
          <cell r="W4700"/>
          <cell r="X4700">
            <v>39479</v>
          </cell>
          <cell r="Y4700">
            <v>15.000000000000036</v>
          </cell>
          <cell r="Z4700">
            <v>5.25</v>
          </cell>
          <cell r="AC4700">
            <v>-9.9999999999999645</v>
          </cell>
        </row>
        <row r="4701">
          <cell r="A4701">
            <v>39486</v>
          </cell>
          <cell r="B4701">
            <v>123000</v>
          </cell>
          <cell r="C4701"/>
          <cell r="D4701"/>
          <cell r="E4701">
            <v>5.2</v>
          </cell>
          <cell r="F4701">
            <v>5.25</v>
          </cell>
          <cell r="G4701">
            <v>5.24</v>
          </cell>
          <cell r="H4701"/>
          <cell r="I4701">
            <v>123000</v>
          </cell>
          <cell r="J4701"/>
          <cell r="K4701"/>
          <cell r="L4701"/>
          <cell r="M4701"/>
          <cell r="N4701">
            <v>5.25</v>
          </cell>
          <cell r="O4701">
            <v>39485</v>
          </cell>
          <cell r="P4701"/>
          <cell r="Q4701"/>
          <cell r="R4701"/>
          <cell r="S4701"/>
          <cell r="T4701"/>
          <cell r="W4701"/>
          <cell r="X4701">
            <v>39479</v>
          </cell>
          <cell r="Y4701">
            <v>4.9999999999999822</v>
          </cell>
          <cell r="Z4701">
            <v>5.25</v>
          </cell>
          <cell r="AC4701">
            <v>0</v>
          </cell>
        </row>
        <row r="4702">
          <cell r="A4702">
            <v>39487</v>
          </cell>
          <cell r="B4702">
            <v>123000</v>
          </cell>
          <cell r="C4702"/>
          <cell r="D4702"/>
          <cell r="E4702">
            <v>5.2</v>
          </cell>
          <cell r="F4702">
            <v>5.25</v>
          </cell>
          <cell r="G4702">
            <v>5.24</v>
          </cell>
          <cell r="H4702"/>
          <cell r="I4702">
            <v>123000</v>
          </cell>
          <cell r="J4702"/>
          <cell r="K4702"/>
          <cell r="L4702"/>
          <cell r="M4702"/>
          <cell r="N4702">
            <v>6.25</v>
          </cell>
          <cell r="O4702">
            <v>39486</v>
          </cell>
          <cell r="P4702"/>
          <cell r="Q4702"/>
          <cell r="R4702"/>
          <cell r="S4702"/>
          <cell r="T4702"/>
          <cell r="W4702"/>
          <cell r="X4702" t="str">
            <v>Sin movimiento</v>
          </cell>
          <cell r="Y4702">
            <v>4.9999999999999822</v>
          </cell>
          <cell r="Z4702">
            <v>5.25</v>
          </cell>
          <cell r="AC4702">
            <v>0</v>
          </cell>
        </row>
        <row r="4703">
          <cell r="A4703">
            <v>39488</v>
          </cell>
          <cell r="B4703">
            <v>123000</v>
          </cell>
          <cell r="C4703"/>
          <cell r="D4703"/>
          <cell r="E4703">
            <v>5.2</v>
          </cell>
          <cell r="F4703">
            <v>5.25</v>
          </cell>
          <cell r="G4703">
            <v>5.24</v>
          </cell>
          <cell r="H4703"/>
          <cell r="I4703">
            <v>123000</v>
          </cell>
          <cell r="J4703"/>
          <cell r="K4703"/>
          <cell r="L4703"/>
          <cell r="M4703"/>
          <cell r="N4703">
            <v>5.25</v>
          </cell>
          <cell r="O4703">
            <v>39487</v>
          </cell>
          <cell r="P4703"/>
          <cell r="Q4703"/>
          <cell r="R4703"/>
          <cell r="S4703"/>
          <cell r="T4703"/>
          <cell r="W4703"/>
          <cell r="X4703" t="str">
            <v>Sin movimiento</v>
          </cell>
          <cell r="Y4703">
            <v>4.9999999999999822</v>
          </cell>
          <cell r="Z4703">
            <v>5.25</v>
          </cell>
          <cell r="AC4703">
            <v>0</v>
          </cell>
        </row>
        <row r="4704">
          <cell r="A4704">
            <v>39489</v>
          </cell>
          <cell r="B4704">
            <v>53300</v>
          </cell>
          <cell r="C4704"/>
          <cell r="D4704"/>
          <cell r="E4704">
            <v>5.2</v>
          </cell>
          <cell r="F4704">
            <v>5.25</v>
          </cell>
          <cell r="G4704">
            <v>5.24</v>
          </cell>
          <cell r="H4704"/>
          <cell r="I4704">
            <v>53300</v>
          </cell>
          <cell r="J4704"/>
          <cell r="K4704"/>
          <cell r="L4704"/>
          <cell r="M4704"/>
          <cell r="N4704">
            <v>5.15</v>
          </cell>
          <cell r="O4704">
            <v>39488</v>
          </cell>
          <cell r="P4704"/>
          <cell r="Q4704"/>
          <cell r="R4704"/>
          <cell r="S4704"/>
          <cell r="T4704"/>
          <cell r="W4704"/>
          <cell r="X4704">
            <v>39479</v>
          </cell>
          <cell r="Y4704">
            <v>4.9999999999999822</v>
          </cell>
          <cell r="Z4704">
            <v>5.25</v>
          </cell>
          <cell r="AC4704">
            <v>0</v>
          </cell>
        </row>
        <row r="4705">
          <cell r="A4705">
            <v>39490</v>
          </cell>
          <cell r="B4705">
            <v>21000</v>
          </cell>
          <cell r="C4705"/>
          <cell r="D4705"/>
          <cell r="E4705">
            <v>5.2</v>
          </cell>
          <cell r="F4705">
            <v>5.25</v>
          </cell>
          <cell r="G4705">
            <v>5.21</v>
          </cell>
          <cell r="H4705"/>
          <cell r="I4705">
            <v>21000</v>
          </cell>
          <cell r="J4705"/>
          <cell r="K4705"/>
          <cell r="L4705"/>
          <cell r="M4705"/>
          <cell r="N4705">
            <v>5.2</v>
          </cell>
          <cell r="O4705">
            <v>39489</v>
          </cell>
          <cell r="P4705"/>
          <cell r="Q4705"/>
          <cell r="R4705"/>
          <cell r="S4705"/>
          <cell r="T4705"/>
          <cell r="W4705"/>
          <cell r="X4705">
            <v>39479</v>
          </cell>
          <cell r="Y4705">
            <v>4.9999999999999822</v>
          </cell>
          <cell r="Z4705">
            <v>5.25</v>
          </cell>
          <cell r="AC4705">
            <v>0</v>
          </cell>
        </row>
        <row r="4706">
          <cell r="A4706">
            <v>39491</v>
          </cell>
          <cell r="B4706">
            <v>95500</v>
          </cell>
          <cell r="C4706"/>
          <cell r="D4706"/>
          <cell r="E4706">
            <v>5.2</v>
          </cell>
          <cell r="F4706">
            <v>5.75</v>
          </cell>
          <cell r="G4706">
            <v>5.29</v>
          </cell>
          <cell r="H4706"/>
          <cell r="I4706">
            <v>95500</v>
          </cell>
          <cell r="J4706"/>
          <cell r="K4706"/>
          <cell r="L4706"/>
          <cell r="M4706"/>
          <cell r="N4706">
            <v>5.25</v>
          </cell>
          <cell r="O4706">
            <v>39490</v>
          </cell>
          <cell r="P4706"/>
          <cell r="Q4706"/>
          <cell r="R4706"/>
          <cell r="S4706"/>
          <cell r="T4706"/>
          <cell r="W4706"/>
          <cell r="X4706">
            <v>39479</v>
          </cell>
          <cell r="Y4706">
            <v>54.999999999999986</v>
          </cell>
          <cell r="Z4706">
            <v>5.25</v>
          </cell>
          <cell r="AC4706">
            <v>50</v>
          </cell>
        </row>
        <row r="4707">
          <cell r="A4707">
            <v>39492</v>
          </cell>
          <cell r="B4707">
            <v>45500</v>
          </cell>
          <cell r="C4707"/>
          <cell r="D4707"/>
          <cell r="E4707">
            <v>5.2</v>
          </cell>
          <cell r="F4707">
            <v>5.25</v>
          </cell>
          <cell r="G4707">
            <v>5.21</v>
          </cell>
          <cell r="H4707"/>
          <cell r="I4707">
            <v>45500</v>
          </cell>
          <cell r="J4707"/>
          <cell r="K4707"/>
          <cell r="L4707"/>
          <cell r="M4707"/>
          <cell r="N4707">
            <v>5.2</v>
          </cell>
          <cell r="O4707">
            <v>39491</v>
          </cell>
          <cell r="P4707"/>
          <cell r="Q4707"/>
          <cell r="R4707"/>
          <cell r="S4707"/>
          <cell r="T4707"/>
          <cell r="W4707"/>
          <cell r="X4707">
            <v>39479</v>
          </cell>
          <cell r="Y4707">
            <v>4.9999999999999822</v>
          </cell>
          <cell r="Z4707">
            <v>5.25</v>
          </cell>
          <cell r="AC4707">
            <v>0</v>
          </cell>
        </row>
        <row r="4708">
          <cell r="A4708">
            <v>39493</v>
          </cell>
          <cell r="B4708">
            <v>30000</v>
          </cell>
          <cell r="C4708"/>
          <cell r="D4708"/>
          <cell r="E4708">
            <v>5.17</v>
          </cell>
          <cell r="F4708">
            <v>5.2</v>
          </cell>
          <cell r="G4708">
            <v>5.19</v>
          </cell>
          <cell r="H4708"/>
          <cell r="I4708">
            <v>30000</v>
          </cell>
          <cell r="J4708"/>
          <cell r="K4708"/>
          <cell r="L4708"/>
          <cell r="M4708"/>
          <cell r="N4708">
            <v>5.17</v>
          </cell>
          <cell r="O4708">
            <v>39492</v>
          </cell>
          <cell r="P4708"/>
          <cell r="Q4708"/>
          <cell r="R4708"/>
          <cell r="S4708"/>
          <cell r="T4708"/>
          <cell r="W4708"/>
          <cell r="X4708">
            <v>39479</v>
          </cell>
          <cell r="Y4708">
            <v>3.0000000000000249</v>
          </cell>
          <cell r="Z4708">
            <v>5.25</v>
          </cell>
          <cell r="AC4708">
            <v>-4.9999999999999822</v>
          </cell>
        </row>
        <row r="4709">
          <cell r="A4709">
            <v>39494</v>
          </cell>
          <cell r="B4709">
            <v>30000</v>
          </cell>
          <cell r="C4709"/>
          <cell r="D4709"/>
          <cell r="E4709">
            <v>5.17</v>
          </cell>
          <cell r="F4709">
            <v>5.2</v>
          </cell>
          <cell r="G4709">
            <v>5.19</v>
          </cell>
          <cell r="H4709"/>
          <cell r="I4709">
            <v>30000</v>
          </cell>
          <cell r="J4709"/>
          <cell r="K4709"/>
          <cell r="L4709"/>
          <cell r="M4709"/>
          <cell r="N4709">
            <v>5.17</v>
          </cell>
          <cell r="O4709">
            <v>39493</v>
          </cell>
          <cell r="P4709"/>
          <cell r="Q4709"/>
          <cell r="R4709"/>
          <cell r="S4709"/>
          <cell r="T4709"/>
          <cell r="W4709"/>
          <cell r="X4709" t="str">
            <v>Sin movimiento</v>
          </cell>
          <cell r="Y4709">
            <v>3.0000000000000249</v>
          </cell>
          <cell r="Z4709">
            <v>5.25</v>
          </cell>
          <cell r="AC4709">
            <v>-4.9999999999999822</v>
          </cell>
        </row>
        <row r="4710">
          <cell r="A4710">
            <v>39495</v>
          </cell>
          <cell r="B4710">
            <v>30000</v>
          </cell>
          <cell r="C4710"/>
          <cell r="D4710"/>
          <cell r="E4710">
            <v>5.17</v>
          </cell>
          <cell r="F4710">
            <v>5.2</v>
          </cell>
          <cell r="G4710">
            <v>5.19</v>
          </cell>
          <cell r="H4710"/>
          <cell r="I4710">
            <v>30000</v>
          </cell>
          <cell r="J4710"/>
          <cell r="K4710"/>
          <cell r="L4710"/>
          <cell r="M4710"/>
          <cell r="N4710">
            <v>5.17</v>
          </cell>
          <cell r="O4710">
            <v>39494</v>
          </cell>
          <cell r="P4710"/>
          <cell r="Q4710"/>
          <cell r="R4710"/>
          <cell r="S4710"/>
          <cell r="T4710"/>
          <cell r="W4710"/>
          <cell r="X4710" t="str">
            <v>Sin movimiento</v>
          </cell>
          <cell r="Y4710">
            <v>3.0000000000000249</v>
          </cell>
          <cell r="Z4710">
            <v>5.25</v>
          </cell>
          <cell r="AC4710">
            <v>-4.9999999999999822</v>
          </cell>
        </row>
        <row r="4711">
          <cell r="A4711">
            <v>39496</v>
          </cell>
          <cell r="B4711">
            <v>129500</v>
          </cell>
          <cell r="C4711"/>
          <cell r="D4711"/>
          <cell r="E4711">
            <v>5.2</v>
          </cell>
          <cell r="F4711">
            <v>5.25</v>
          </cell>
          <cell r="G4711">
            <v>5.25</v>
          </cell>
          <cell r="H4711"/>
          <cell r="I4711">
            <v>129500</v>
          </cell>
          <cell r="J4711"/>
          <cell r="K4711"/>
          <cell r="L4711"/>
          <cell r="M4711"/>
          <cell r="N4711">
            <v>5.25</v>
          </cell>
          <cell r="O4711">
            <v>39495</v>
          </cell>
          <cell r="P4711"/>
          <cell r="Q4711"/>
          <cell r="R4711"/>
          <cell r="S4711"/>
          <cell r="T4711"/>
          <cell r="W4711"/>
          <cell r="X4711">
            <v>39479</v>
          </cell>
          <cell r="Y4711">
            <v>4.9999999999999822</v>
          </cell>
          <cell r="Z4711">
            <v>5.25</v>
          </cell>
          <cell r="AC4711">
            <v>0</v>
          </cell>
        </row>
        <row r="4712">
          <cell r="A4712">
            <v>39497</v>
          </cell>
          <cell r="B4712">
            <v>0</v>
          </cell>
          <cell r="C4712"/>
          <cell r="D4712"/>
          <cell r="E4712"/>
          <cell r="F4712"/>
          <cell r="G4712"/>
          <cell r="H4712"/>
          <cell r="I4712"/>
          <cell r="J4712"/>
          <cell r="K4712"/>
          <cell r="L4712"/>
          <cell r="M4712"/>
          <cell r="N4712">
            <v>0</v>
          </cell>
          <cell r="O4712">
            <v>39496</v>
          </cell>
          <cell r="P4712"/>
          <cell r="Q4712"/>
          <cell r="R4712"/>
          <cell r="S4712"/>
          <cell r="T4712"/>
          <cell r="W4712"/>
          <cell r="X4712" t="str">
            <v>Sin movimiento</v>
          </cell>
          <cell r="Y4712">
            <v>0</v>
          </cell>
          <cell r="Z4712">
            <v>5.25</v>
          </cell>
          <cell r="AC4712">
            <v>0</v>
          </cell>
        </row>
        <row r="4713">
          <cell r="A4713">
            <v>39498</v>
          </cell>
          <cell r="B4713">
            <v>0</v>
          </cell>
          <cell r="C4713"/>
          <cell r="D4713"/>
          <cell r="E4713"/>
          <cell r="F4713"/>
          <cell r="G4713"/>
          <cell r="H4713"/>
          <cell r="I4713">
            <v>0</v>
          </cell>
          <cell r="J4713"/>
          <cell r="K4713"/>
          <cell r="L4713"/>
          <cell r="M4713"/>
          <cell r="N4713">
            <v>0</v>
          </cell>
          <cell r="O4713">
            <v>39497</v>
          </cell>
          <cell r="P4713"/>
          <cell r="Q4713"/>
          <cell r="R4713"/>
          <cell r="S4713"/>
          <cell r="T4713"/>
          <cell r="W4713"/>
          <cell r="X4713" t="str">
            <v>Sin movimiento</v>
          </cell>
          <cell r="Y4713">
            <v>0</v>
          </cell>
          <cell r="Z4713">
            <v>5.25</v>
          </cell>
          <cell r="AC4713">
            <v>0</v>
          </cell>
        </row>
        <row r="4714">
          <cell r="A4714">
            <v>39499</v>
          </cell>
          <cell r="B4714">
            <v>0</v>
          </cell>
          <cell r="C4714"/>
          <cell r="D4714"/>
          <cell r="E4714"/>
          <cell r="F4714"/>
          <cell r="G4714"/>
          <cell r="H4714"/>
          <cell r="I4714">
            <v>0</v>
          </cell>
          <cell r="J4714"/>
          <cell r="K4714"/>
          <cell r="L4714"/>
          <cell r="M4714"/>
          <cell r="N4714">
            <v>0</v>
          </cell>
          <cell r="O4714">
            <v>39498</v>
          </cell>
          <cell r="P4714"/>
          <cell r="Q4714"/>
          <cell r="R4714"/>
          <cell r="S4714"/>
          <cell r="T4714"/>
          <cell r="W4714"/>
          <cell r="X4714" t="str">
            <v>Sin movimiento</v>
          </cell>
          <cell r="Y4714">
            <v>0</v>
          </cell>
          <cell r="Z4714">
            <v>5.25</v>
          </cell>
          <cell r="AC4714">
            <v>0</v>
          </cell>
        </row>
        <row r="4715">
          <cell r="A4715">
            <v>39500</v>
          </cell>
          <cell r="B4715">
            <v>0</v>
          </cell>
          <cell r="C4715"/>
          <cell r="D4715"/>
          <cell r="E4715"/>
          <cell r="F4715"/>
          <cell r="G4715"/>
          <cell r="H4715"/>
          <cell r="I4715">
            <v>0</v>
          </cell>
          <cell r="J4715"/>
          <cell r="K4715"/>
          <cell r="L4715"/>
          <cell r="M4715"/>
          <cell r="N4715">
            <v>0</v>
          </cell>
          <cell r="O4715">
            <v>39499</v>
          </cell>
          <cell r="P4715"/>
          <cell r="Q4715"/>
          <cell r="R4715"/>
          <cell r="S4715"/>
          <cell r="T4715"/>
          <cell r="W4715"/>
          <cell r="X4715" t="str">
            <v>Sin movimiento</v>
          </cell>
          <cell r="Y4715">
            <v>0</v>
          </cell>
          <cell r="Z4715">
            <v>5.25</v>
          </cell>
          <cell r="AC4715">
            <v>0</v>
          </cell>
        </row>
        <row r="4716">
          <cell r="A4716">
            <v>39501</v>
          </cell>
          <cell r="B4716">
            <v>0</v>
          </cell>
          <cell r="C4716"/>
          <cell r="D4716"/>
          <cell r="E4716"/>
          <cell r="F4716"/>
          <cell r="G4716"/>
          <cell r="H4716"/>
          <cell r="I4716">
            <v>0</v>
          </cell>
          <cell r="J4716"/>
          <cell r="K4716"/>
          <cell r="L4716"/>
          <cell r="M4716"/>
          <cell r="N4716">
            <v>0</v>
          </cell>
          <cell r="O4716">
            <v>39500</v>
          </cell>
          <cell r="P4716"/>
          <cell r="Q4716"/>
          <cell r="R4716"/>
          <cell r="S4716"/>
          <cell r="T4716"/>
          <cell r="W4716"/>
          <cell r="X4716" t="str">
            <v>Sin movimiento</v>
          </cell>
          <cell r="Y4716">
            <v>0</v>
          </cell>
          <cell r="Z4716">
            <v>5.25</v>
          </cell>
          <cell r="AC4716">
            <v>0</v>
          </cell>
        </row>
        <row r="4717">
          <cell r="A4717">
            <v>39502</v>
          </cell>
          <cell r="B4717">
            <v>0</v>
          </cell>
          <cell r="C4717"/>
          <cell r="D4717"/>
          <cell r="E4717"/>
          <cell r="F4717"/>
          <cell r="G4717"/>
          <cell r="H4717"/>
          <cell r="I4717">
            <v>0</v>
          </cell>
          <cell r="J4717"/>
          <cell r="K4717"/>
          <cell r="L4717"/>
          <cell r="M4717"/>
          <cell r="N4717">
            <v>0</v>
          </cell>
          <cell r="O4717">
            <v>39501</v>
          </cell>
          <cell r="P4717"/>
          <cell r="Q4717"/>
          <cell r="R4717"/>
          <cell r="S4717"/>
          <cell r="T4717"/>
          <cell r="W4717"/>
          <cell r="X4717" t="str">
            <v>Sin movimiento</v>
          </cell>
          <cell r="Y4717">
            <v>0</v>
          </cell>
          <cell r="Z4717">
            <v>5.25</v>
          </cell>
          <cell r="AC4717">
            <v>0</v>
          </cell>
        </row>
        <row r="4718">
          <cell r="A4718">
            <v>39503</v>
          </cell>
          <cell r="B4718">
            <v>41400</v>
          </cell>
          <cell r="C4718"/>
          <cell r="D4718"/>
          <cell r="E4718">
            <v>5.25</v>
          </cell>
          <cell r="F4718">
            <v>5.25</v>
          </cell>
          <cell r="G4718">
            <v>5.25</v>
          </cell>
          <cell r="H4718"/>
          <cell r="I4718">
            <v>41400</v>
          </cell>
          <cell r="J4718"/>
          <cell r="K4718"/>
          <cell r="L4718"/>
          <cell r="M4718"/>
          <cell r="N4718">
            <v>5.25</v>
          </cell>
          <cell r="O4718">
            <v>39502</v>
          </cell>
          <cell r="P4718"/>
          <cell r="Q4718"/>
          <cell r="R4718"/>
          <cell r="S4718"/>
          <cell r="T4718"/>
          <cell r="W4718"/>
          <cell r="X4718">
            <v>39479</v>
          </cell>
          <cell r="Y4718">
            <v>0</v>
          </cell>
          <cell r="Z4718">
            <v>5.25</v>
          </cell>
          <cell r="AC4718">
            <v>0</v>
          </cell>
        </row>
        <row r="4719">
          <cell r="A4719">
            <v>39504</v>
          </cell>
          <cell r="B4719">
            <v>81000</v>
          </cell>
          <cell r="C4719"/>
          <cell r="D4719"/>
          <cell r="E4719">
            <v>5.25</v>
          </cell>
          <cell r="F4719">
            <v>5.3</v>
          </cell>
          <cell r="G4719">
            <v>5.28</v>
          </cell>
          <cell r="H4719"/>
          <cell r="I4719">
            <v>81000</v>
          </cell>
          <cell r="J4719"/>
          <cell r="K4719"/>
          <cell r="L4719"/>
          <cell r="M4719"/>
          <cell r="N4719">
            <v>5.3</v>
          </cell>
          <cell r="O4719">
            <v>39503</v>
          </cell>
          <cell r="P4719"/>
          <cell r="Q4719"/>
          <cell r="R4719"/>
          <cell r="S4719"/>
          <cell r="T4719"/>
          <cell r="W4719"/>
          <cell r="X4719">
            <v>39479</v>
          </cell>
          <cell r="Y4719">
            <v>4.9999999999999822</v>
          </cell>
          <cell r="Z4719">
            <v>5.25</v>
          </cell>
          <cell r="AC4719">
            <v>4.9999999999999822</v>
          </cell>
        </row>
        <row r="4720">
          <cell r="A4720">
            <v>39505</v>
          </cell>
          <cell r="B4720">
            <v>20000</v>
          </cell>
          <cell r="C4720"/>
          <cell r="D4720"/>
          <cell r="E4720">
            <v>5.25</v>
          </cell>
          <cell r="F4720">
            <v>5.25</v>
          </cell>
          <cell r="G4720">
            <v>5.25</v>
          </cell>
          <cell r="H4720"/>
          <cell r="I4720">
            <v>20000</v>
          </cell>
          <cell r="J4720"/>
          <cell r="K4720"/>
          <cell r="L4720"/>
          <cell r="M4720"/>
          <cell r="N4720">
            <v>5.25</v>
          </cell>
          <cell r="O4720">
            <v>39504</v>
          </cell>
          <cell r="P4720"/>
          <cell r="Q4720"/>
          <cell r="R4720"/>
          <cell r="S4720"/>
          <cell r="T4720"/>
          <cell r="W4720"/>
          <cell r="X4720">
            <v>39479</v>
          </cell>
          <cell r="Y4720">
            <v>0</v>
          </cell>
          <cell r="Z4720">
            <v>5.25</v>
          </cell>
          <cell r="AC4720">
            <v>0</v>
          </cell>
        </row>
        <row r="4721">
          <cell r="A4721">
            <v>39506</v>
          </cell>
          <cell r="B4721">
            <v>44500</v>
          </cell>
          <cell r="C4721"/>
          <cell r="D4721"/>
          <cell r="E4721">
            <v>5.2</v>
          </cell>
          <cell r="F4721">
            <v>5.25</v>
          </cell>
          <cell r="G4721">
            <v>5.23</v>
          </cell>
          <cell r="H4721"/>
          <cell r="I4721">
            <v>44500</v>
          </cell>
          <cell r="J4721"/>
          <cell r="K4721"/>
          <cell r="L4721"/>
          <cell r="M4721"/>
          <cell r="N4721">
            <v>5.2</v>
          </cell>
          <cell r="O4721">
            <v>39505</v>
          </cell>
          <cell r="P4721"/>
          <cell r="Q4721"/>
          <cell r="R4721"/>
          <cell r="S4721"/>
          <cell r="T4721"/>
          <cell r="W4721"/>
          <cell r="X4721">
            <v>39479</v>
          </cell>
          <cell r="Y4721">
            <v>4.9999999999999822</v>
          </cell>
          <cell r="Z4721">
            <v>5.25</v>
          </cell>
          <cell r="AC4721">
            <v>0</v>
          </cell>
        </row>
        <row r="4722">
          <cell r="A4722">
            <v>39507</v>
          </cell>
          <cell r="B4722">
            <v>57000</v>
          </cell>
          <cell r="C4722"/>
          <cell r="D4722"/>
          <cell r="E4722">
            <v>5.2</v>
          </cell>
          <cell r="F4722">
            <v>5.25</v>
          </cell>
          <cell r="G4722">
            <v>5.24</v>
          </cell>
          <cell r="H4722"/>
          <cell r="I4722">
            <v>57000</v>
          </cell>
          <cell r="J4722"/>
          <cell r="K4722"/>
          <cell r="L4722"/>
          <cell r="M4722"/>
          <cell r="N4722">
            <v>5.2</v>
          </cell>
          <cell r="O4722">
            <v>39506</v>
          </cell>
          <cell r="P4722"/>
          <cell r="Q4722"/>
          <cell r="R4722"/>
          <cell r="S4722"/>
          <cell r="T4722"/>
          <cell r="W4722"/>
          <cell r="X4722">
            <v>39479</v>
          </cell>
          <cell r="Y4722">
            <v>4.9999999999999822</v>
          </cell>
          <cell r="Z4722">
            <v>5.25</v>
          </cell>
          <cell r="AC4722">
            <v>0</v>
          </cell>
        </row>
        <row r="4723">
          <cell r="A4723">
            <v>39508</v>
          </cell>
          <cell r="B4723">
            <v>57000</v>
          </cell>
          <cell r="C4723"/>
          <cell r="D4723"/>
          <cell r="E4723">
            <v>5.2</v>
          </cell>
          <cell r="F4723">
            <v>5.25</v>
          </cell>
          <cell r="G4723">
            <v>5.24</v>
          </cell>
          <cell r="H4723"/>
          <cell r="I4723">
            <v>57000</v>
          </cell>
          <cell r="J4723"/>
          <cell r="K4723"/>
          <cell r="L4723"/>
          <cell r="M4723"/>
          <cell r="N4723">
            <v>5.2</v>
          </cell>
          <cell r="O4723">
            <v>39507</v>
          </cell>
          <cell r="P4723"/>
          <cell r="Q4723"/>
          <cell r="R4723"/>
          <cell r="S4723"/>
          <cell r="T4723"/>
          <cell r="W4723"/>
          <cell r="X4723" t="str">
            <v>Sin movimiento</v>
          </cell>
          <cell r="Y4723">
            <v>4.9999999999999822</v>
          </cell>
          <cell r="Z4723">
            <v>5.25</v>
          </cell>
          <cell r="AC4723">
            <v>0</v>
          </cell>
        </row>
        <row r="4724">
          <cell r="A4724">
            <v>39509</v>
          </cell>
          <cell r="B4724">
            <v>57000</v>
          </cell>
          <cell r="C4724"/>
          <cell r="D4724"/>
          <cell r="E4724">
            <v>5.2</v>
          </cell>
          <cell r="F4724">
            <v>5.25</v>
          </cell>
          <cell r="G4724">
            <v>5.24</v>
          </cell>
          <cell r="H4724"/>
          <cell r="I4724">
            <v>57000</v>
          </cell>
          <cell r="J4724"/>
          <cell r="K4724"/>
          <cell r="L4724"/>
          <cell r="M4724"/>
          <cell r="N4724">
            <v>5.2</v>
          </cell>
          <cell r="O4724">
            <v>39508</v>
          </cell>
          <cell r="P4724"/>
          <cell r="Q4724"/>
          <cell r="R4724"/>
          <cell r="S4724"/>
          <cell r="T4724"/>
          <cell r="W4724"/>
          <cell r="X4724" t="str">
            <v>Sin movimiento</v>
          </cell>
          <cell r="Y4724">
            <v>4.9999999999999822</v>
          </cell>
          <cell r="Z4724">
            <v>5.25</v>
          </cell>
          <cell r="AC4724">
            <v>0</v>
          </cell>
        </row>
        <row r="4725">
          <cell r="A4725">
            <v>39510</v>
          </cell>
          <cell r="B4725">
            <v>1000</v>
          </cell>
          <cell r="C4725"/>
          <cell r="D4725"/>
          <cell r="E4725">
            <v>5.25</v>
          </cell>
          <cell r="F4725">
            <v>5.25</v>
          </cell>
          <cell r="G4725">
            <v>5.25</v>
          </cell>
          <cell r="H4725"/>
          <cell r="I4725">
            <v>1000</v>
          </cell>
          <cell r="J4725"/>
          <cell r="K4725"/>
          <cell r="L4725"/>
          <cell r="M4725"/>
          <cell r="N4725">
            <v>5.25</v>
          </cell>
          <cell r="O4725">
            <v>39509</v>
          </cell>
          <cell r="P4725"/>
          <cell r="Q4725"/>
          <cell r="R4725"/>
          <cell r="S4725"/>
          <cell r="T4725"/>
          <cell r="W4725"/>
          <cell r="X4725">
            <v>39508</v>
          </cell>
          <cell r="Y4725">
            <v>0</v>
          </cell>
          <cell r="Z4725">
            <v>5.25</v>
          </cell>
          <cell r="AC4725">
            <v>0</v>
          </cell>
        </row>
        <row r="4726">
          <cell r="A4726">
            <v>39511</v>
          </cell>
          <cell r="B4726">
            <v>47500</v>
          </cell>
          <cell r="C4726"/>
          <cell r="D4726"/>
          <cell r="E4726">
            <v>5.25</v>
          </cell>
          <cell r="F4726">
            <v>5.25</v>
          </cell>
          <cell r="G4726">
            <v>5.25</v>
          </cell>
          <cell r="H4726"/>
          <cell r="I4726">
            <v>47500</v>
          </cell>
          <cell r="J4726"/>
          <cell r="K4726"/>
          <cell r="L4726"/>
          <cell r="M4726"/>
          <cell r="N4726">
            <v>5.25</v>
          </cell>
          <cell r="O4726">
            <v>39510</v>
          </cell>
          <cell r="P4726"/>
          <cell r="Q4726"/>
          <cell r="R4726"/>
          <cell r="S4726"/>
          <cell r="T4726"/>
          <cell r="W4726"/>
          <cell r="X4726">
            <v>39508</v>
          </cell>
          <cell r="Y4726">
            <v>0</v>
          </cell>
          <cell r="Z4726">
            <v>5.25</v>
          </cell>
          <cell r="AC4726">
            <v>0</v>
          </cell>
        </row>
        <row r="4727">
          <cell r="A4727">
            <v>39512</v>
          </cell>
          <cell r="B4727">
            <v>189000</v>
          </cell>
          <cell r="C4727"/>
          <cell r="D4727"/>
          <cell r="E4727">
            <v>5.2</v>
          </cell>
          <cell r="F4727">
            <v>5.25</v>
          </cell>
          <cell r="G4727">
            <v>5.24</v>
          </cell>
          <cell r="H4727"/>
          <cell r="I4727">
            <v>189000</v>
          </cell>
          <cell r="J4727"/>
          <cell r="K4727"/>
          <cell r="L4727"/>
          <cell r="M4727"/>
          <cell r="N4727">
            <v>5.25</v>
          </cell>
          <cell r="O4727">
            <v>39511</v>
          </cell>
          <cell r="P4727"/>
          <cell r="Q4727"/>
          <cell r="R4727"/>
          <cell r="S4727"/>
          <cell r="T4727"/>
          <cell r="W4727"/>
          <cell r="X4727">
            <v>39508</v>
          </cell>
          <cell r="Y4727">
            <v>4.9999999999999822</v>
          </cell>
          <cell r="Z4727">
            <v>5.25</v>
          </cell>
          <cell r="AC4727">
            <v>0</v>
          </cell>
        </row>
        <row r="4728">
          <cell r="A4728">
            <v>39513</v>
          </cell>
          <cell r="B4728">
            <v>262500</v>
          </cell>
          <cell r="C4728"/>
          <cell r="D4728"/>
          <cell r="E4728">
            <v>5.25</v>
          </cell>
          <cell r="F4728">
            <v>5.25</v>
          </cell>
          <cell r="G4728">
            <v>5.25</v>
          </cell>
          <cell r="H4728"/>
          <cell r="I4728">
            <v>262500</v>
          </cell>
          <cell r="J4728"/>
          <cell r="K4728"/>
          <cell r="L4728"/>
          <cell r="M4728"/>
          <cell r="N4728">
            <v>5.25</v>
          </cell>
          <cell r="O4728">
            <v>39512</v>
          </cell>
          <cell r="P4728"/>
          <cell r="Q4728"/>
          <cell r="R4728"/>
          <cell r="S4728"/>
          <cell r="T4728"/>
          <cell r="W4728"/>
          <cell r="X4728">
            <v>39508</v>
          </cell>
          <cell r="Y4728">
            <v>0</v>
          </cell>
          <cell r="Z4728">
            <v>5.25</v>
          </cell>
          <cell r="AC4728">
            <v>0</v>
          </cell>
        </row>
        <row r="4729">
          <cell r="A4729">
            <v>39514</v>
          </cell>
          <cell r="B4729">
            <v>381000</v>
          </cell>
          <cell r="C4729"/>
          <cell r="D4729"/>
          <cell r="E4729">
            <v>5.25</v>
          </cell>
          <cell r="F4729">
            <v>5.25</v>
          </cell>
          <cell r="G4729">
            <v>5.25</v>
          </cell>
          <cell r="H4729"/>
          <cell r="I4729">
            <v>381000</v>
          </cell>
          <cell r="J4729"/>
          <cell r="K4729"/>
          <cell r="L4729"/>
          <cell r="M4729"/>
          <cell r="N4729">
            <v>5.25</v>
          </cell>
          <cell r="O4729">
            <v>39513</v>
          </cell>
          <cell r="P4729"/>
          <cell r="Q4729"/>
          <cell r="R4729"/>
          <cell r="S4729"/>
          <cell r="T4729"/>
          <cell r="W4729"/>
          <cell r="X4729">
            <v>39508</v>
          </cell>
          <cell r="Y4729">
            <v>0</v>
          </cell>
          <cell r="Z4729">
            <v>5.25</v>
          </cell>
          <cell r="AC4729">
            <v>0</v>
          </cell>
        </row>
        <row r="4730">
          <cell r="A4730">
            <v>39515</v>
          </cell>
          <cell r="B4730">
            <v>381000</v>
          </cell>
          <cell r="C4730"/>
          <cell r="D4730"/>
          <cell r="E4730">
            <v>5.25</v>
          </cell>
          <cell r="F4730">
            <v>5.25</v>
          </cell>
          <cell r="G4730">
            <v>5.25</v>
          </cell>
          <cell r="H4730"/>
          <cell r="I4730">
            <v>381000</v>
          </cell>
          <cell r="J4730"/>
          <cell r="K4730"/>
          <cell r="L4730"/>
          <cell r="M4730"/>
          <cell r="N4730">
            <v>5.25</v>
          </cell>
          <cell r="O4730">
            <v>39514</v>
          </cell>
          <cell r="P4730"/>
          <cell r="Q4730"/>
          <cell r="R4730"/>
          <cell r="S4730"/>
          <cell r="T4730"/>
          <cell r="W4730"/>
          <cell r="X4730" t="str">
            <v>Sin movimiento</v>
          </cell>
          <cell r="Y4730">
            <v>0</v>
          </cell>
          <cell r="Z4730">
            <v>5.25</v>
          </cell>
          <cell r="AC4730">
            <v>0</v>
          </cell>
        </row>
        <row r="4731">
          <cell r="A4731">
            <v>39516</v>
          </cell>
          <cell r="B4731">
            <v>381000</v>
          </cell>
          <cell r="C4731"/>
          <cell r="D4731"/>
          <cell r="E4731">
            <v>5.25</v>
          </cell>
          <cell r="F4731">
            <v>5.25</v>
          </cell>
          <cell r="G4731">
            <v>5.25</v>
          </cell>
          <cell r="H4731"/>
          <cell r="I4731">
            <v>381000</v>
          </cell>
          <cell r="J4731"/>
          <cell r="K4731"/>
          <cell r="L4731"/>
          <cell r="M4731"/>
          <cell r="N4731">
            <v>5.25</v>
          </cell>
          <cell r="O4731">
            <v>39515</v>
          </cell>
          <cell r="P4731"/>
          <cell r="Q4731"/>
          <cell r="R4731"/>
          <cell r="S4731"/>
          <cell r="T4731"/>
          <cell r="W4731"/>
          <cell r="X4731" t="str">
            <v>Sin movimiento</v>
          </cell>
          <cell r="Y4731">
            <v>0</v>
          </cell>
          <cell r="Z4731">
            <v>5.25</v>
          </cell>
          <cell r="AC4731">
            <v>0</v>
          </cell>
        </row>
        <row r="4732">
          <cell r="A4732">
            <v>39517</v>
          </cell>
          <cell r="B4732">
            <v>51000</v>
          </cell>
          <cell r="C4732"/>
          <cell r="D4732"/>
          <cell r="E4732">
            <v>5.2</v>
          </cell>
          <cell r="F4732">
            <v>5.25</v>
          </cell>
          <cell r="G4732">
            <v>5.22</v>
          </cell>
          <cell r="H4732"/>
          <cell r="I4732">
            <v>51000</v>
          </cell>
          <cell r="J4732"/>
          <cell r="K4732"/>
          <cell r="L4732"/>
          <cell r="M4732"/>
          <cell r="N4732">
            <v>5.2</v>
          </cell>
          <cell r="O4732">
            <v>39516</v>
          </cell>
          <cell r="P4732"/>
          <cell r="Q4732"/>
          <cell r="R4732"/>
          <cell r="S4732"/>
          <cell r="T4732"/>
          <cell r="W4732"/>
          <cell r="X4732">
            <v>39508</v>
          </cell>
          <cell r="Y4732">
            <v>4.9999999999999822</v>
          </cell>
          <cell r="Z4732">
            <v>5.25</v>
          </cell>
          <cell r="AC4732">
            <v>0</v>
          </cell>
        </row>
        <row r="4733">
          <cell r="A4733">
            <v>39518</v>
          </cell>
          <cell r="B4733">
            <v>71500</v>
          </cell>
          <cell r="C4733"/>
          <cell r="D4733"/>
          <cell r="E4733">
            <v>5.2</v>
          </cell>
          <cell r="F4733">
            <v>5.25</v>
          </cell>
          <cell r="G4733">
            <v>5.22</v>
          </cell>
          <cell r="H4733"/>
          <cell r="I4733">
            <v>71500</v>
          </cell>
          <cell r="J4733"/>
          <cell r="K4733"/>
          <cell r="L4733"/>
          <cell r="M4733"/>
          <cell r="N4733">
            <v>5.2</v>
          </cell>
          <cell r="O4733">
            <v>39517</v>
          </cell>
          <cell r="P4733"/>
          <cell r="Q4733"/>
          <cell r="R4733"/>
          <cell r="S4733"/>
          <cell r="T4733"/>
          <cell r="W4733"/>
          <cell r="X4733">
            <v>39508</v>
          </cell>
          <cell r="Y4733">
            <v>4.9999999999999822</v>
          </cell>
          <cell r="Z4733">
            <v>5.25</v>
          </cell>
          <cell r="AC4733">
            <v>0</v>
          </cell>
        </row>
        <row r="4734">
          <cell r="A4734">
            <v>39519</v>
          </cell>
          <cell r="B4734">
            <v>50000</v>
          </cell>
          <cell r="C4734"/>
          <cell r="D4734"/>
          <cell r="E4734">
            <v>4.5</v>
          </cell>
          <cell r="F4734">
            <v>4.5</v>
          </cell>
          <cell r="G4734">
            <v>4.5</v>
          </cell>
          <cell r="H4734"/>
          <cell r="I4734">
            <v>50000</v>
          </cell>
          <cell r="J4734"/>
          <cell r="K4734"/>
          <cell r="L4734"/>
          <cell r="M4734"/>
          <cell r="N4734">
            <v>4.5</v>
          </cell>
          <cell r="O4734">
            <v>39518</v>
          </cell>
          <cell r="P4734"/>
          <cell r="Q4734"/>
          <cell r="R4734"/>
          <cell r="S4734"/>
          <cell r="T4734"/>
          <cell r="W4734"/>
          <cell r="X4734">
            <v>39508</v>
          </cell>
          <cell r="Y4734">
            <v>0</v>
          </cell>
          <cell r="Z4734">
            <v>5.25</v>
          </cell>
          <cell r="AC4734">
            <v>-75</v>
          </cell>
        </row>
        <row r="4735">
          <cell r="A4735">
            <v>39520</v>
          </cell>
          <cell r="B4735">
            <v>188000</v>
          </cell>
          <cell r="C4735"/>
          <cell r="D4735"/>
          <cell r="E4735">
            <v>4.5</v>
          </cell>
          <cell r="F4735">
            <v>5.25</v>
          </cell>
          <cell r="G4735">
            <v>5.03</v>
          </cell>
          <cell r="H4735"/>
          <cell r="I4735">
            <v>188000</v>
          </cell>
          <cell r="J4735"/>
          <cell r="K4735"/>
          <cell r="L4735"/>
          <cell r="M4735"/>
          <cell r="N4735">
            <v>5.25</v>
          </cell>
          <cell r="O4735">
            <v>39519</v>
          </cell>
          <cell r="P4735"/>
          <cell r="Q4735"/>
          <cell r="R4735"/>
          <cell r="S4735"/>
          <cell r="T4735"/>
          <cell r="W4735"/>
          <cell r="X4735">
            <v>39508</v>
          </cell>
          <cell r="Y4735">
            <v>75</v>
          </cell>
          <cell r="Z4735">
            <v>5.25</v>
          </cell>
          <cell r="AC4735">
            <v>0</v>
          </cell>
        </row>
        <row r="4736">
          <cell r="A4736">
            <v>39521</v>
          </cell>
          <cell r="B4736">
            <v>5000</v>
          </cell>
          <cell r="C4736"/>
          <cell r="D4736"/>
          <cell r="E4736">
            <v>5</v>
          </cell>
          <cell r="F4736">
            <v>5</v>
          </cell>
          <cell r="G4736">
            <v>5</v>
          </cell>
          <cell r="H4736"/>
          <cell r="I4736">
            <v>5000</v>
          </cell>
          <cell r="J4736"/>
          <cell r="K4736"/>
          <cell r="L4736"/>
          <cell r="M4736"/>
          <cell r="N4736">
            <v>5</v>
          </cell>
          <cell r="O4736">
            <v>39520</v>
          </cell>
          <cell r="P4736"/>
          <cell r="Q4736"/>
          <cell r="R4736"/>
          <cell r="S4736"/>
          <cell r="T4736"/>
          <cell r="W4736"/>
          <cell r="X4736">
            <v>39508</v>
          </cell>
          <cell r="Y4736">
            <v>0</v>
          </cell>
          <cell r="Z4736">
            <v>5.25</v>
          </cell>
          <cell r="AC4736">
            <v>-25</v>
          </cell>
        </row>
        <row r="4737">
          <cell r="A4737">
            <v>39522</v>
          </cell>
          <cell r="B4737">
            <v>5000</v>
          </cell>
          <cell r="C4737"/>
          <cell r="D4737"/>
          <cell r="E4737">
            <v>5</v>
          </cell>
          <cell r="F4737">
            <v>5</v>
          </cell>
          <cell r="G4737">
            <v>5</v>
          </cell>
          <cell r="H4737"/>
          <cell r="I4737">
            <v>5000</v>
          </cell>
          <cell r="J4737"/>
          <cell r="K4737"/>
          <cell r="L4737"/>
          <cell r="M4737"/>
          <cell r="N4737">
            <v>5</v>
          </cell>
          <cell r="O4737">
            <v>39521</v>
          </cell>
          <cell r="P4737"/>
          <cell r="Q4737"/>
          <cell r="R4737"/>
          <cell r="S4737"/>
          <cell r="T4737"/>
          <cell r="W4737"/>
          <cell r="X4737" t="str">
            <v>Sin movimiento</v>
          </cell>
          <cell r="Y4737">
            <v>0</v>
          </cell>
          <cell r="Z4737">
            <v>5.25</v>
          </cell>
          <cell r="AC4737">
            <v>-25</v>
          </cell>
        </row>
        <row r="4738">
          <cell r="A4738">
            <v>39523</v>
          </cell>
          <cell r="B4738">
            <v>5000</v>
          </cell>
          <cell r="C4738"/>
          <cell r="D4738"/>
          <cell r="E4738">
            <v>5</v>
          </cell>
          <cell r="F4738">
            <v>5</v>
          </cell>
          <cell r="G4738">
            <v>5</v>
          </cell>
          <cell r="H4738"/>
          <cell r="I4738">
            <v>5000</v>
          </cell>
          <cell r="J4738"/>
          <cell r="K4738"/>
          <cell r="L4738"/>
          <cell r="M4738"/>
          <cell r="N4738">
            <v>5</v>
          </cell>
          <cell r="O4738">
            <v>39522</v>
          </cell>
          <cell r="P4738"/>
          <cell r="Q4738"/>
          <cell r="R4738"/>
          <cell r="S4738"/>
          <cell r="T4738"/>
          <cell r="W4738"/>
          <cell r="X4738" t="str">
            <v>Sin movimiento</v>
          </cell>
          <cell r="Y4738">
            <v>0</v>
          </cell>
          <cell r="Z4738">
            <v>5.25</v>
          </cell>
          <cell r="AC4738">
            <v>-25</v>
          </cell>
        </row>
        <row r="4739">
          <cell r="A4739">
            <v>39524</v>
          </cell>
          <cell r="B4739">
            <v>79500</v>
          </cell>
          <cell r="C4739"/>
          <cell r="D4739"/>
          <cell r="E4739">
            <v>4.5</v>
          </cell>
          <cell r="F4739">
            <v>5.2</v>
          </cell>
          <cell r="G4739">
            <v>4.7300000000000004</v>
          </cell>
          <cell r="H4739"/>
          <cell r="I4739">
            <v>79500</v>
          </cell>
          <cell r="J4739"/>
          <cell r="K4739"/>
          <cell r="L4739"/>
          <cell r="M4739"/>
          <cell r="N4739">
            <v>5.2</v>
          </cell>
          <cell r="O4739">
            <v>39523</v>
          </cell>
          <cell r="P4739"/>
          <cell r="Q4739"/>
          <cell r="R4739"/>
          <cell r="S4739"/>
          <cell r="T4739"/>
          <cell r="W4739"/>
          <cell r="X4739">
            <v>39508</v>
          </cell>
          <cell r="Y4739">
            <v>70.000000000000014</v>
          </cell>
          <cell r="Z4739">
            <v>5.25</v>
          </cell>
          <cell r="AC4739">
            <v>-4.9999999999999822</v>
          </cell>
        </row>
        <row r="4740">
          <cell r="A4740">
            <v>39525</v>
          </cell>
          <cell r="B4740">
            <v>114500</v>
          </cell>
          <cell r="C4740"/>
          <cell r="D4740"/>
          <cell r="E4740">
            <v>5</v>
          </cell>
          <cell r="F4740">
            <v>5.25</v>
          </cell>
          <cell r="G4740">
            <v>5.21</v>
          </cell>
          <cell r="H4740"/>
          <cell r="I4740">
            <v>114500</v>
          </cell>
          <cell r="J4740"/>
          <cell r="K4740"/>
          <cell r="L4740"/>
          <cell r="M4740"/>
          <cell r="N4740">
            <v>5.25</v>
          </cell>
          <cell r="O4740">
            <v>39524</v>
          </cell>
          <cell r="P4740"/>
          <cell r="Q4740"/>
          <cell r="R4740"/>
          <cell r="S4740"/>
          <cell r="T4740"/>
          <cell r="W4740"/>
          <cell r="X4740">
            <v>39508</v>
          </cell>
          <cell r="Y4740">
            <v>25</v>
          </cell>
          <cell r="Z4740">
            <v>5.25</v>
          </cell>
          <cell r="AC4740">
            <v>0</v>
          </cell>
        </row>
        <row r="4741">
          <cell r="A4741">
            <v>39526</v>
          </cell>
          <cell r="B4741">
            <v>36000</v>
          </cell>
          <cell r="C4741"/>
          <cell r="D4741"/>
          <cell r="E4741">
            <v>5</v>
          </cell>
          <cell r="F4741">
            <v>5.2</v>
          </cell>
          <cell r="G4741">
            <v>5.08</v>
          </cell>
          <cell r="H4741"/>
          <cell r="I4741">
            <v>36000</v>
          </cell>
          <cell r="J4741"/>
          <cell r="K4741"/>
          <cell r="L4741"/>
          <cell r="M4741"/>
          <cell r="N4741">
            <v>5.2</v>
          </cell>
          <cell r="O4741">
            <v>39525</v>
          </cell>
          <cell r="P4741"/>
          <cell r="Q4741"/>
          <cell r="R4741"/>
          <cell r="S4741"/>
          <cell r="T4741"/>
          <cell r="W4741"/>
          <cell r="X4741">
            <v>39508</v>
          </cell>
          <cell r="Y4741">
            <v>20.000000000000018</v>
          </cell>
          <cell r="Z4741">
            <v>5.25</v>
          </cell>
          <cell r="AC4741">
            <v>-4.9999999999999822</v>
          </cell>
        </row>
        <row r="4742">
          <cell r="A4742">
            <v>39527</v>
          </cell>
          <cell r="B4742">
            <v>36000</v>
          </cell>
          <cell r="C4742"/>
          <cell r="D4742"/>
          <cell r="E4742">
            <v>5</v>
          </cell>
          <cell r="F4742">
            <v>5.2</v>
          </cell>
          <cell r="G4742">
            <v>5.08</v>
          </cell>
          <cell r="H4742"/>
          <cell r="I4742">
            <v>36000</v>
          </cell>
          <cell r="J4742"/>
          <cell r="K4742"/>
          <cell r="L4742"/>
          <cell r="M4742"/>
          <cell r="N4742">
            <v>5.2</v>
          </cell>
          <cell r="O4742">
            <v>39526</v>
          </cell>
          <cell r="P4742"/>
          <cell r="Q4742"/>
          <cell r="R4742"/>
          <cell r="S4742"/>
          <cell r="T4742"/>
          <cell r="W4742"/>
          <cell r="X4742">
            <v>39508</v>
          </cell>
          <cell r="Y4742">
            <v>20.000000000000018</v>
          </cell>
          <cell r="Z4742">
            <v>5.25</v>
          </cell>
          <cell r="AC4742">
            <v>-4.9999999999999822</v>
          </cell>
        </row>
        <row r="4743">
          <cell r="A4743">
            <v>39528</v>
          </cell>
          <cell r="B4743">
            <v>36000</v>
          </cell>
          <cell r="C4743"/>
          <cell r="D4743"/>
          <cell r="E4743">
            <v>5</v>
          </cell>
          <cell r="F4743">
            <v>5.2</v>
          </cell>
          <cell r="G4743">
            <v>5.08</v>
          </cell>
          <cell r="H4743"/>
          <cell r="I4743">
            <v>36000</v>
          </cell>
          <cell r="J4743"/>
          <cell r="K4743"/>
          <cell r="L4743"/>
          <cell r="M4743"/>
          <cell r="N4743">
            <v>5.2</v>
          </cell>
          <cell r="O4743">
            <v>39527</v>
          </cell>
          <cell r="P4743"/>
          <cell r="Q4743"/>
          <cell r="R4743"/>
          <cell r="S4743"/>
          <cell r="T4743"/>
          <cell r="W4743"/>
          <cell r="X4743">
            <v>39508</v>
          </cell>
          <cell r="Y4743">
            <v>20.000000000000018</v>
          </cell>
          <cell r="Z4743">
            <v>5.25</v>
          </cell>
          <cell r="AC4743">
            <v>-4.9999999999999822</v>
          </cell>
        </row>
        <row r="4744">
          <cell r="A4744">
            <v>39529</v>
          </cell>
          <cell r="B4744">
            <v>36000</v>
          </cell>
          <cell r="C4744"/>
          <cell r="D4744"/>
          <cell r="E4744">
            <v>5</v>
          </cell>
          <cell r="F4744">
            <v>5.2</v>
          </cell>
          <cell r="G4744">
            <v>5.08</v>
          </cell>
          <cell r="H4744"/>
          <cell r="I4744">
            <v>36000</v>
          </cell>
          <cell r="J4744"/>
          <cell r="K4744"/>
          <cell r="L4744"/>
          <cell r="M4744"/>
          <cell r="N4744">
            <v>5.2</v>
          </cell>
          <cell r="O4744">
            <v>39528</v>
          </cell>
          <cell r="P4744"/>
          <cell r="Q4744"/>
          <cell r="R4744"/>
          <cell r="S4744"/>
          <cell r="T4744"/>
          <cell r="W4744"/>
          <cell r="X4744" t="str">
            <v>Sin movimiento</v>
          </cell>
          <cell r="Y4744">
            <v>20.000000000000018</v>
          </cell>
          <cell r="Z4744">
            <v>5.25</v>
          </cell>
          <cell r="AC4744">
            <v>-4.9999999999999822</v>
          </cell>
        </row>
        <row r="4745">
          <cell r="A4745">
            <v>39530</v>
          </cell>
          <cell r="B4745">
            <v>36000</v>
          </cell>
          <cell r="C4745"/>
          <cell r="D4745"/>
          <cell r="E4745">
            <v>5</v>
          </cell>
          <cell r="F4745">
            <v>5.2</v>
          </cell>
          <cell r="G4745">
            <v>5.08</v>
          </cell>
          <cell r="H4745"/>
          <cell r="I4745">
            <v>36000</v>
          </cell>
          <cell r="J4745"/>
          <cell r="K4745"/>
          <cell r="L4745"/>
          <cell r="M4745"/>
          <cell r="N4745">
            <v>5.2</v>
          </cell>
          <cell r="O4745">
            <v>39529</v>
          </cell>
          <cell r="P4745"/>
          <cell r="Q4745"/>
          <cell r="R4745"/>
          <cell r="S4745"/>
          <cell r="T4745"/>
          <cell r="W4745"/>
          <cell r="X4745" t="str">
            <v>Sin movimiento</v>
          </cell>
          <cell r="Y4745">
            <v>20.000000000000018</v>
          </cell>
          <cell r="Z4745">
            <v>5.25</v>
          </cell>
          <cell r="AC4745">
            <v>-4.9999999999999822</v>
          </cell>
        </row>
        <row r="4746">
          <cell r="A4746">
            <v>39531</v>
          </cell>
          <cell r="B4746">
            <v>34000</v>
          </cell>
          <cell r="C4746"/>
          <cell r="D4746"/>
          <cell r="E4746">
            <v>5.2</v>
          </cell>
          <cell r="F4746">
            <v>5.25</v>
          </cell>
          <cell r="G4746">
            <v>5.21</v>
          </cell>
          <cell r="H4746"/>
          <cell r="I4746">
            <v>34000</v>
          </cell>
          <cell r="J4746"/>
          <cell r="K4746"/>
          <cell r="L4746"/>
          <cell r="M4746"/>
          <cell r="N4746">
            <v>5.2</v>
          </cell>
          <cell r="O4746">
            <v>39530</v>
          </cell>
          <cell r="P4746"/>
          <cell r="Q4746"/>
          <cell r="R4746"/>
          <cell r="S4746"/>
          <cell r="T4746"/>
          <cell r="W4746"/>
          <cell r="X4746">
            <v>39508</v>
          </cell>
          <cell r="Y4746">
            <v>4.9999999999999822</v>
          </cell>
          <cell r="Z4746">
            <v>5.25</v>
          </cell>
          <cell r="AC4746">
            <v>0</v>
          </cell>
        </row>
        <row r="4747">
          <cell r="A4747">
            <v>39532</v>
          </cell>
          <cell r="B4747">
            <v>28000</v>
          </cell>
          <cell r="C4747"/>
          <cell r="D4747"/>
          <cell r="E4747">
            <v>5.2</v>
          </cell>
          <cell r="F4747">
            <v>5.2</v>
          </cell>
          <cell r="G4747">
            <v>5.2</v>
          </cell>
          <cell r="H4747"/>
          <cell r="I4747">
            <v>28000</v>
          </cell>
          <cell r="J4747"/>
          <cell r="K4747"/>
          <cell r="L4747"/>
          <cell r="M4747"/>
          <cell r="N4747">
            <v>5.2</v>
          </cell>
          <cell r="O4747">
            <v>39531</v>
          </cell>
          <cell r="P4747"/>
          <cell r="Q4747"/>
          <cell r="R4747"/>
          <cell r="S4747"/>
          <cell r="T4747"/>
          <cell r="W4747"/>
          <cell r="X4747">
            <v>39508</v>
          </cell>
          <cell r="Y4747">
            <v>0</v>
          </cell>
          <cell r="Z4747">
            <v>5.25</v>
          </cell>
          <cell r="AC4747">
            <v>-4.9999999999999822</v>
          </cell>
        </row>
        <row r="4748">
          <cell r="A4748">
            <v>39533</v>
          </cell>
          <cell r="B4748">
            <v>22000</v>
          </cell>
          <cell r="C4748"/>
          <cell r="D4748"/>
          <cell r="E4748">
            <v>5.2</v>
          </cell>
          <cell r="F4748">
            <v>5.2</v>
          </cell>
          <cell r="G4748">
            <v>5.2</v>
          </cell>
          <cell r="H4748">
            <v>5.2</v>
          </cell>
          <cell r="I4748">
            <v>5.2</v>
          </cell>
          <cell r="J4748">
            <v>5.2</v>
          </cell>
          <cell r="K4748">
            <v>5.2</v>
          </cell>
          <cell r="L4748">
            <v>5.2</v>
          </cell>
          <cell r="M4748"/>
          <cell r="N4748">
            <v>5.2</v>
          </cell>
          <cell r="O4748">
            <v>39532</v>
          </cell>
          <cell r="P4748"/>
          <cell r="Q4748"/>
          <cell r="R4748"/>
          <cell r="S4748"/>
          <cell r="T4748"/>
          <cell r="W4748"/>
          <cell r="X4748">
            <v>39508</v>
          </cell>
          <cell r="Y4748">
            <v>0</v>
          </cell>
          <cell r="Z4748">
            <v>5.25</v>
          </cell>
          <cell r="AC4748">
            <v>-4.9999999999999822</v>
          </cell>
        </row>
        <row r="4749">
          <cell r="A4749">
            <v>39534</v>
          </cell>
          <cell r="B4749">
            <v>22500</v>
          </cell>
          <cell r="C4749"/>
          <cell r="D4749"/>
          <cell r="E4749">
            <v>5.2</v>
          </cell>
          <cell r="F4749">
            <v>5.25</v>
          </cell>
          <cell r="G4749">
            <v>5.23</v>
          </cell>
          <cell r="H4749"/>
          <cell r="I4749">
            <v>22500</v>
          </cell>
          <cell r="J4749"/>
          <cell r="K4749"/>
          <cell r="L4749"/>
          <cell r="M4749"/>
          <cell r="N4749">
            <v>5.2</v>
          </cell>
          <cell r="O4749">
            <v>39533</v>
          </cell>
          <cell r="P4749"/>
          <cell r="Q4749"/>
          <cell r="R4749"/>
          <cell r="S4749"/>
          <cell r="T4749"/>
          <cell r="W4749"/>
          <cell r="X4749">
            <v>39508</v>
          </cell>
          <cell r="Y4749">
            <v>4.9999999999999822</v>
          </cell>
          <cell r="Z4749">
            <v>5.25</v>
          </cell>
          <cell r="AC4749">
            <v>0</v>
          </cell>
        </row>
        <row r="4750">
          <cell r="A4750">
            <v>39535</v>
          </cell>
          <cell r="B4750">
            <v>418500</v>
          </cell>
          <cell r="C4750"/>
          <cell r="D4750"/>
          <cell r="E4750">
            <v>5.2</v>
          </cell>
          <cell r="F4750">
            <v>5.25</v>
          </cell>
          <cell r="G4750">
            <v>5.25</v>
          </cell>
          <cell r="H4750"/>
          <cell r="I4750">
            <v>418500</v>
          </cell>
          <cell r="J4750"/>
          <cell r="K4750"/>
          <cell r="L4750"/>
          <cell r="M4750"/>
          <cell r="N4750">
            <v>5.25</v>
          </cell>
          <cell r="O4750">
            <v>39534</v>
          </cell>
          <cell r="P4750"/>
          <cell r="Q4750"/>
          <cell r="R4750"/>
          <cell r="S4750"/>
          <cell r="T4750"/>
          <cell r="W4750"/>
          <cell r="X4750">
            <v>39508</v>
          </cell>
          <cell r="Y4750">
            <v>4.9999999999999822</v>
          </cell>
          <cell r="Z4750">
            <v>5.25</v>
          </cell>
          <cell r="AC4750">
            <v>0</v>
          </cell>
        </row>
        <row r="4751">
          <cell r="A4751">
            <v>39536</v>
          </cell>
          <cell r="B4751">
            <v>418500</v>
          </cell>
          <cell r="C4751"/>
          <cell r="D4751"/>
          <cell r="E4751">
            <v>5.2</v>
          </cell>
          <cell r="F4751">
            <v>5.25</v>
          </cell>
          <cell r="G4751">
            <v>5.25</v>
          </cell>
          <cell r="H4751"/>
          <cell r="I4751">
            <v>418500</v>
          </cell>
          <cell r="J4751"/>
          <cell r="K4751"/>
          <cell r="L4751"/>
          <cell r="M4751"/>
          <cell r="N4751">
            <v>5.25</v>
          </cell>
          <cell r="O4751">
            <v>39535</v>
          </cell>
          <cell r="P4751"/>
          <cell r="Q4751"/>
          <cell r="R4751"/>
          <cell r="S4751"/>
          <cell r="T4751"/>
          <cell r="W4751"/>
          <cell r="X4751" t="str">
            <v>Sin movimiento</v>
          </cell>
          <cell r="Y4751">
            <v>4.9999999999999822</v>
          </cell>
          <cell r="Z4751">
            <v>5.25</v>
          </cell>
          <cell r="AC4751">
            <v>0</v>
          </cell>
        </row>
        <row r="4752">
          <cell r="A4752">
            <v>39537</v>
          </cell>
          <cell r="B4752">
            <v>418500</v>
          </cell>
          <cell r="C4752"/>
          <cell r="D4752"/>
          <cell r="E4752">
            <v>5.2</v>
          </cell>
          <cell r="F4752">
            <v>5.25</v>
          </cell>
          <cell r="G4752">
            <v>5.25</v>
          </cell>
          <cell r="H4752"/>
          <cell r="I4752">
            <v>418500</v>
          </cell>
          <cell r="J4752"/>
          <cell r="K4752"/>
          <cell r="L4752"/>
          <cell r="M4752"/>
          <cell r="N4752">
            <v>5.25</v>
          </cell>
          <cell r="O4752">
            <v>39536</v>
          </cell>
          <cell r="P4752"/>
          <cell r="Q4752"/>
          <cell r="R4752"/>
          <cell r="S4752"/>
          <cell r="T4752"/>
          <cell r="W4752"/>
          <cell r="X4752" t="str">
            <v>Sin movimiento</v>
          </cell>
          <cell r="Y4752">
            <v>4.9999999999999822</v>
          </cell>
          <cell r="Z4752">
            <v>5.25</v>
          </cell>
          <cell r="AC4752">
            <v>0</v>
          </cell>
        </row>
        <row r="4753">
          <cell r="A4753">
            <v>39538</v>
          </cell>
          <cell r="B4753">
            <v>37500</v>
          </cell>
          <cell r="C4753"/>
          <cell r="D4753"/>
          <cell r="E4753">
            <v>5.2</v>
          </cell>
          <cell r="F4753">
            <v>6</v>
          </cell>
          <cell r="G4753">
            <v>5.39</v>
          </cell>
          <cell r="H4753"/>
          <cell r="I4753">
            <v>37500</v>
          </cell>
          <cell r="J4753"/>
          <cell r="K4753"/>
          <cell r="L4753"/>
          <cell r="M4753"/>
          <cell r="N4753">
            <v>5.25</v>
          </cell>
          <cell r="O4753">
            <v>39537</v>
          </cell>
          <cell r="P4753"/>
          <cell r="Q4753"/>
          <cell r="R4753"/>
          <cell r="S4753"/>
          <cell r="T4753"/>
          <cell r="W4753"/>
          <cell r="X4753">
            <v>39508</v>
          </cell>
          <cell r="Y4753">
            <v>79.999999999999986</v>
          </cell>
          <cell r="Z4753">
            <v>5.25</v>
          </cell>
          <cell r="AC4753">
            <v>75</v>
          </cell>
        </row>
        <row r="4754">
          <cell r="A4754">
            <v>39539</v>
          </cell>
          <cell r="B4754">
            <v>81000</v>
          </cell>
          <cell r="C4754"/>
          <cell r="D4754"/>
          <cell r="E4754">
            <v>5.2</v>
          </cell>
          <cell r="F4754">
            <v>5.25</v>
          </cell>
          <cell r="G4754">
            <v>5.22</v>
          </cell>
          <cell r="H4754"/>
          <cell r="I4754">
            <v>81000</v>
          </cell>
          <cell r="J4754"/>
          <cell r="K4754"/>
          <cell r="L4754"/>
          <cell r="M4754"/>
          <cell r="N4754">
            <v>5.2</v>
          </cell>
          <cell r="O4754">
            <v>39538</v>
          </cell>
          <cell r="P4754"/>
          <cell r="Q4754"/>
          <cell r="R4754"/>
          <cell r="S4754"/>
          <cell r="T4754"/>
          <cell r="W4754"/>
          <cell r="X4754">
            <v>39539</v>
          </cell>
          <cell r="Y4754">
            <v>4.9999999999999822</v>
          </cell>
          <cell r="Z4754">
            <v>5.25</v>
          </cell>
          <cell r="AC4754">
            <v>0</v>
          </cell>
        </row>
        <row r="4755">
          <cell r="A4755">
            <v>39540</v>
          </cell>
          <cell r="B4755">
            <v>27000</v>
          </cell>
          <cell r="C4755"/>
          <cell r="D4755"/>
          <cell r="E4755">
            <v>5.2</v>
          </cell>
          <cell r="F4755">
            <v>5.2</v>
          </cell>
          <cell r="G4755">
            <v>5.2</v>
          </cell>
          <cell r="H4755">
            <v>5.2</v>
          </cell>
          <cell r="I4755">
            <v>5.2</v>
          </cell>
          <cell r="J4755">
            <v>5.2</v>
          </cell>
          <cell r="K4755">
            <v>5.2</v>
          </cell>
          <cell r="L4755">
            <v>5.2</v>
          </cell>
          <cell r="M4755"/>
          <cell r="N4755">
            <v>5.2</v>
          </cell>
          <cell r="O4755">
            <v>39539</v>
          </cell>
          <cell r="P4755"/>
          <cell r="Q4755"/>
          <cell r="R4755"/>
          <cell r="S4755"/>
          <cell r="T4755"/>
          <cell r="W4755"/>
          <cell r="X4755">
            <v>39539</v>
          </cell>
          <cell r="Y4755">
            <v>0</v>
          </cell>
          <cell r="Z4755">
            <v>5.25</v>
          </cell>
          <cell r="AC4755">
            <v>-4.9999999999999822</v>
          </cell>
        </row>
        <row r="4756">
          <cell r="A4756">
            <v>39541</v>
          </cell>
          <cell r="B4756">
            <v>27000</v>
          </cell>
          <cell r="C4756"/>
          <cell r="D4756"/>
          <cell r="E4756">
            <v>5.2</v>
          </cell>
          <cell r="F4756">
            <v>5.2</v>
          </cell>
          <cell r="G4756">
            <v>5.2</v>
          </cell>
          <cell r="H4756"/>
          <cell r="I4756">
            <v>27000</v>
          </cell>
          <cell r="J4756"/>
          <cell r="K4756"/>
          <cell r="L4756"/>
          <cell r="M4756"/>
          <cell r="N4756">
            <v>5.2</v>
          </cell>
          <cell r="O4756">
            <v>39540</v>
          </cell>
          <cell r="P4756"/>
          <cell r="Q4756"/>
          <cell r="R4756"/>
          <cell r="S4756"/>
          <cell r="T4756"/>
          <cell r="W4756"/>
          <cell r="X4756">
            <v>39539</v>
          </cell>
          <cell r="Y4756">
            <v>0</v>
          </cell>
          <cell r="Z4756">
            <v>5.25</v>
          </cell>
          <cell r="AC4756">
            <v>-4.9999999999999822</v>
          </cell>
        </row>
        <row r="4757">
          <cell r="A4757">
            <v>39542</v>
          </cell>
          <cell r="B4757">
            <v>45500</v>
          </cell>
          <cell r="C4757"/>
          <cell r="D4757"/>
          <cell r="E4757">
            <v>5.2</v>
          </cell>
          <cell r="F4757">
            <v>5.2</v>
          </cell>
          <cell r="G4757">
            <v>5.2</v>
          </cell>
          <cell r="H4757">
            <v>5.2</v>
          </cell>
          <cell r="I4757">
            <v>5.2</v>
          </cell>
          <cell r="J4757">
            <v>5.2</v>
          </cell>
          <cell r="K4757">
            <v>5.2</v>
          </cell>
          <cell r="L4757">
            <v>5.2</v>
          </cell>
          <cell r="M4757"/>
          <cell r="N4757">
            <v>5.2</v>
          </cell>
          <cell r="O4757">
            <v>39541</v>
          </cell>
          <cell r="P4757"/>
          <cell r="Q4757"/>
          <cell r="R4757"/>
          <cell r="S4757"/>
          <cell r="T4757"/>
          <cell r="W4757"/>
          <cell r="X4757">
            <v>39539</v>
          </cell>
          <cell r="Y4757">
            <v>0</v>
          </cell>
          <cell r="Z4757">
            <v>5.25</v>
          </cell>
          <cell r="AC4757">
            <v>-4.9999999999999822</v>
          </cell>
        </row>
        <row r="4758">
          <cell r="A4758">
            <v>39543</v>
          </cell>
          <cell r="B4758">
            <v>45500</v>
          </cell>
          <cell r="C4758"/>
          <cell r="D4758"/>
          <cell r="E4758">
            <v>5.2</v>
          </cell>
          <cell r="F4758">
            <v>5.2</v>
          </cell>
          <cell r="G4758">
            <v>5.2</v>
          </cell>
          <cell r="H4758">
            <v>5.2</v>
          </cell>
          <cell r="I4758">
            <v>5.2</v>
          </cell>
          <cell r="J4758">
            <v>5.2</v>
          </cell>
          <cell r="K4758">
            <v>5.2</v>
          </cell>
          <cell r="L4758">
            <v>5.2</v>
          </cell>
          <cell r="M4758"/>
          <cell r="N4758">
            <v>5.2</v>
          </cell>
          <cell r="O4758">
            <v>39542</v>
          </cell>
          <cell r="P4758"/>
          <cell r="Q4758"/>
          <cell r="R4758"/>
          <cell r="S4758"/>
          <cell r="T4758"/>
          <cell r="W4758"/>
          <cell r="X4758" t="str">
            <v>Sin movimiento</v>
          </cell>
          <cell r="Y4758">
            <v>0</v>
          </cell>
          <cell r="Z4758">
            <v>5.25</v>
          </cell>
          <cell r="AC4758">
            <v>-4.9999999999999822</v>
          </cell>
        </row>
        <row r="4759">
          <cell r="A4759">
            <v>39544</v>
          </cell>
          <cell r="B4759">
            <v>45500</v>
          </cell>
          <cell r="C4759"/>
          <cell r="D4759"/>
          <cell r="E4759">
            <v>5.2</v>
          </cell>
          <cell r="F4759">
            <v>5.2</v>
          </cell>
          <cell r="G4759">
            <v>5.2</v>
          </cell>
          <cell r="H4759">
            <v>5.2</v>
          </cell>
          <cell r="I4759">
            <v>5.2</v>
          </cell>
          <cell r="J4759">
            <v>5.2</v>
          </cell>
          <cell r="K4759">
            <v>5.2</v>
          </cell>
          <cell r="L4759">
            <v>5.2</v>
          </cell>
          <cell r="M4759"/>
          <cell r="N4759">
            <v>5.2</v>
          </cell>
          <cell r="O4759">
            <v>39543</v>
          </cell>
          <cell r="P4759"/>
          <cell r="Q4759"/>
          <cell r="R4759"/>
          <cell r="S4759"/>
          <cell r="T4759"/>
          <cell r="W4759"/>
          <cell r="X4759" t="str">
            <v>Sin movimiento</v>
          </cell>
          <cell r="Y4759">
            <v>0</v>
          </cell>
          <cell r="Z4759">
            <v>5.25</v>
          </cell>
          <cell r="AC4759">
            <v>-4.9999999999999822</v>
          </cell>
        </row>
        <row r="4760">
          <cell r="A4760">
            <v>39545</v>
          </cell>
          <cell r="B4760">
            <v>36000</v>
          </cell>
          <cell r="C4760"/>
          <cell r="D4760"/>
          <cell r="E4760">
            <v>5.2</v>
          </cell>
          <cell r="F4760">
            <v>5.2</v>
          </cell>
          <cell r="G4760">
            <v>5.2</v>
          </cell>
          <cell r="H4760">
            <v>5.2</v>
          </cell>
          <cell r="I4760">
            <v>5.2</v>
          </cell>
          <cell r="J4760">
            <v>5.2</v>
          </cell>
          <cell r="K4760">
            <v>5.2</v>
          </cell>
          <cell r="L4760">
            <v>5.2</v>
          </cell>
          <cell r="M4760"/>
          <cell r="N4760">
            <v>5.2</v>
          </cell>
          <cell r="O4760">
            <v>39544</v>
          </cell>
          <cell r="P4760"/>
          <cell r="Q4760"/>
          <cell r="R4760"/>
          <cell r="S4760"/>
          <cell r="T4760"/>
          <cell r="W4760"/>
          <cell r="X4760">
            <v>39539</v>
          </cell>
          <cell r="Y4760">
            <v>0</v>
          </cell>
          <cell r="Z4760">
            <v>5.25</v>
          </cell>
          <cell r="AC4760">
            <v>-4.9999999999999822</v>
          </cell>
        </row>
        <row r="4761">
          <cell r="A4761">
            <v>39546</v>
          </cell>
          <cell r="B4761">
            <v>27000</v>
          </cell>
          <cell r="C4761"/>
          <cell r="D4761"/>
          <cell r="E4761">
            <v>5.2</v>
          </cell>
          <cell r="F4761">
            <v>5.2</v>
          </cell>
          <cell r="G4761">
            <v>5.2</v>
          </cell>
          <cell r="H4761">
            <v>5.2</v>
          </cell>
          <cell r="I4761">
            <v>5.2</v>
          </cell>
          <cell r="J4761">
            <v>5.2</v>
          </cell>
          <cell r="K4761">
            <v>5.2</v>
          </cell>
          <cell r="L4761">
            <v>5.2</v>
          </cell>
          <cell r="M4761"/>
          <cell r="N4761">
            <v>5.2</v>
          </cell>
          <cell r="O4761">
            <v>39545</v>
          </cell>
          <cell r="P4761"/>
          <cell r="Q4761"/>
          <cell r="R4761"/>
          <cell r="S4761"/>
          <cell r="T4761"/>
          <cell r="W4761"/>
          <cell r="X4761">
            <v>39539</v>
          </cell>
          <cell r="Y4761">
            <v>0</v>
          </cell>
          <cell r="Z4761">
            <v>5.25</v>
          </cell>
          <cell r="AC4761">
            <v>-4.9999999999999822</v>
          </cell>
        </row>
        <row r="4762">
          <cell r="A4762">
            <v>39547</v>
          </cell>
          <cell r="B4762">
            <v>30200</v>
          </cell>
          <cell r="C4762"/>
          <cell r="D4762"/>
          <cell r="E4762">
            <v>5.2</v>
          </cell>
          <cell r="F4762">
            <v>5.2</v>
          </cell>
          <cell r="G4762">
            <v>5.2</v>
          </cell>
          <cell r="H4762">
            <v>5.2</v>
          </cell>
          <cell r="I4762">
            <v>5.2</v>
          </cell>
          <cell r="J4762">
            <v>5.2</v>
          </cell>
          <cell r="K4762">
            <v>5.2</v>
          </cell>
          <cell r="L4762">
            <v>5.2</v>
          </cell>
          <cell r="M4762"/>
          <cell r="N4762">
            <v>5.2</v>
          </cell>
          <cell r="O4762">
            <v>39546</v>
          </cell>
          <cell r="P4762"/>
          <cell r="Q4762"/>
          <cell r="R4762"/>
          <cell r="S4762"/>
          <cell r="T4762"/>
          <cell r="W4762"/>
          <cell r="X4762">
            <v>39539</v>
          </cell>
          <cell r="Y4762">
            <v>0</v>
          </cell>
          <cell r="Z4762">
            <v>5.25</v>
          </cell>
          <cell r="AC4762">
            <v>-4.9999999999999822</v>
          </cell>
        </row>
        <row r="4763">
          <cell r="A4763">
            <v>39548</v>
          </cell>
          <cell r="B4763">
            <v>10000</v>
          </cell>
          <cell r="C4763"/>
          <cell r="D4763"/>
          <cell r="E4763">
            <v>5.2</v>
          </cell>
          <cell r="F4763">
            <v>5.2</v>
          </cell>
          <cell r="G4763">
            <v>5.2</v>
          </cell>
          <cell r="H4763">
            <v>5.2</v>
          </cell>
          <cell r="I4763">
            <v>5.2</v>
          </cell>
          <cell r="J4763">
            <v>5.2</v>
          </cell>
          <cell r="K4763">
            <v>5.2</v>
          </cell>
          <cell r="L4763">
            <v>5.2</v>
          </cell>
          <cell r="M4763"/>
          <cell r="N4763">
            <v>5.2</v>
          </cell>
          <cell r="O4763">
            <v>39547</v>
          </cell>
          <cell r="P4763"/>
          <cell r="Q4763"/>
          <cell r="R4763"/>
          <cell r="S4763"/>
          <cell r="T4763"/>
          <cell r="W4763"/>
          <cell r="X4763">
            <v>39539</v>
          </cell>
          <cell r="Y4763">
            <v>0</v>
          </cell>
          <cell r="Z4763">
            <v>5.25</v>
          </cell>
          <cell r="AC4763">
            <v>-4.9999999999999822</v>
          </cell>
        </row>
        <row r="4764">
          <cell r="A4764">
            <v>39549</v>
          </cell>
          <cell r="B4764">
            <v>52000</v>
          </cell>
          <cell r="C4764"/>
          <cell r="D4764"/>
          <cell r="E4764">
            <v>5.2</v>
          </cell>
          <cell r="F4764">
            <v>5.2</v>
          </cell>
          <cell r="G4764">
            <v>5.2</v>
          </cell>
          <cell r="H4764">
            <v>5.2</v>
          </cell>
          <cell r="I4764">
            <v>5.2</v>
          </cell>
          <cell r="J4764">
            <v>5.2</v>
          </cell>
          <cell r="K4764">
            <v>5.2</v>
          </cell>
          <cell r="L4764">
            <v>5.2</v>
          </cell>
          <cell r="M4764"/>
          <cell r="N4764">
            <v>5.2</v>
          </cell>
          <cell r="O4764">
            <v>39548</v>
          </cell>
          <cell r="P4764"/>
          <cell r="Q4764"/>
          <cell r="R4764"/>
          <cell r="S4764"/>
          <cell r="T4764"/>
          <cell r="W4764"/>
          <cell r="X4764">
            <v>39539</v>
          </cell>
          <cell r="Y4764">
            <v>0</v>
          </cell>
          <cell r="Z4764">
            <v>5.5</v>
          </cell>
          <cell r="AC4764">
            <v>-29.999999999999982</v>
          </cell>
        </row>
        <row r="4765">
          <cell r="A4765">
            <v>39550</v>
          </cell>
          <cell r="B4765">
            <v>52000</v>
          </cell>
          <cell r="C4765"/>
          <cell r="D4765"/>
          <cell r="E4765">
            <v>5.2</v>
          </cell>
          <cell r="F4765">
            <v>5.2</v>
          </cell>
          <cell r="G4765">
            <v>5.2</v>
          </cell>
          <cell r="H4765">
            <v>5.2</v>
          </cell>
          <cell r="I4765">
            <v>5.2</v>
          </cell>
          <cell r="J4765">
            <v>5.2</v>
          </cell>
          <cell r="K4765">
            <v>5.2</v>
          </cell>
          <cell r="L4765">
            <v>5.2</v>
          </cell>
          <cell r="M4765"/>
          <cell r="N4765">
            <v>5.2</v>
          </cell>
          <cell r="O4765">
            <v>39549</v>
          </cell>
          <cell r="P4765"/>
          <cell r="Q4765"/>
          <cell r="R4765"/>
          <cell r="S4765"/>
          <cell r="T4765"/>
          <cell r="W4765"/>
          <cell r="X4765" t="str">
            <v>Sin movimiento</v>
          </cell>
          <cell r="Y4765">
            <v>0</v>
          </cell>
          <cell r="Z4765">
            <v>5.5</v>
          </cell>
          <cell r="AC4765">
            <v>-29.999999999999982</v>
          </cell>
        </row>
        <row r="4766">
          <cell r="A4766">
            <v>39551</v>
          </cell>
          <cell r="B4766">
            <v>52000</v>
          </cell>
          <cell r="C4766"/>
          <cell r="D4766"/>
          <cell r="E4766">
            <v>5.2</v>
          </cell>
          <cell r="F4766">
            <v>5.2</v>
          </cell>
          <cell r="G4766">
            <v>5.2</v>
          </cell>
          <cell r="H4766">
            <v>5.2</v>
          </cell>
          <cell r="I4766">
            <v>5.2</v>
          </cell>
          <cell r="J4766">
            <v>5.2</v>
          </cell>
          <cell r="K4766">
            <v>5.2</v>
          </cell>
          <cell r="L4766">
            <v>5.2</v>
          </cell>
          <cell r="M4766"/>
          <cell r="N4766">
            <v>5.2</v>
          </cell>
          <cell r="O4766">
            <v>39550</v>
          </cell>
          <cell r="P4766"/>
          <cell r="Q4766"/>
          <cell r="R4766"/>
          <cell r="S4766"/>
          <cell r="T4766"/>
          <cell r="W4766"/>
          <cell r="X4766" t="str">
            <v>Sin movimiento</v>
          </cell>
          <cell r="Y4766">
            <v>0</v>
          </cell>
          <cell r="Z4766">
            <v>5.5</v>
          </cell>
          <cell r="AC4766">
            <v>-29.999999999999982</v>
          </cell>
        </row>
        <row r="4767">
          <cell r="A4767">
            <v>39552</v>
          </cell>
          <cell r="B4767">
            <v>59000</v>
          </cell>
          <cell r="C4767"/>
          <cell r="D4767"/>
          <cell r="E4767">
            <v>5.25</v>
          </cell>
          <cell r="F4767">
            <v>5.5</v>
          </cell>
          <cell r="G4767">
            <v>5.27</v>
          </cell>
          <cell r="H4767"/>
          <cell r="I4767">
            <v>59000</v>
          </cell>
          <cell r="J4767"/>
          <cell r="K4767"/>
          <cell r="L4767"/>
          <cell r="M4767"/>
          <cell r="N4767">
            <v>5.5</v>
          </cell>
          <cell r="O4767">
            <v>39551</v>
          </cell>
          <cell r="P4767"/>
          <cell r="Q4767"/>
          <cell r="R4767"/>
          <cell r="S4767"/>
          <cell r="T4767"/>
          <cell r="W4767"/>
          <cell r="X4767">
            <v>39539</v>
          </cell>
          <cell r="Y4767">
            <v>25</v>
          </cell>
          <cell r="Z4767">
            <v>5.5</v>
          </cell>
          <cell r="AC4767">
            <v>0</v>
          </cell>
        </row>
        <row r="4768">
          <cell r="A4768">
            <v>39553</v>
          </cell>
          <cell r="B4768">
            <v>66000</v>
          </cell>
          <cell r="C4768"/>
          <cell r="D4768"/>
          <cell r="E4768">
            <v>5.25</v>
          </cell>
          <cell r="F4768">
            <v>5.5</v>
          </cell>
          <cell r="G4768">
            <v>5.34</v>
          </cell>
          <cell r="H4768"/>
          <cell r="I4768">
            <v>66000</v>
          </cell>
          <cell r="J4768"/>
          <cell r="K4768"/>
          <cell r="L4768"/>
          <cell r="M4768"/>
          <cell r="N4768">
            <v>5.5</v>
          </cell>
          <cell r="O4768">
            <v>39552</v>
          </cell>
          <cell r="P4768"/>
          <cell r="Q4768"/>
          <cell r="R4768"/>
          <cell r="S4768"/>
          <cell r="T4768"/>
          <cell r="W4768"/>
          <cell r="X4768">
            <v>39539</v>
          </cell>
          <cell r="Y4768">
            <v>25</v>
          </cell>
          <cell r="Z4768">
            <v>5.5</v>
          </cell>
          <cell r="AC4768">
            <v>0</v>
          </cell>
        </row>
        <row r="4769">
          <cell r="A4769">
            <v>39554</v>
          </cell>
          <cell r="B4769">
            <v>46000</v>
          </cell>
          <cell r="C4769"/>
          <cell r="D4769"/>
          <cell r="E4769">
            <v>5.25</v>
          </cell>
          <cell r="F4769">
            <v>5.3</v>
          </cell>
          <cell r="G4769">
            <v>5.26</v>
          </cell>
          <cell r="H4769"/>
          <cell r="I4769">
            <v>46000</v>
          </cell>
          <cell r="J4769"/>
          <cell r="K4769"/>
          <cell r="L4769"/>
          <cell r="M4769"/>
          <cell r="N4769">
            <v>5.25</v>
          </cell>
          <cell r="O4769">
            <v>39553</v>
          </cell>
          <cell r="P4769"/>
          <cell r="Q4769"/>
          <cell r="R4769"/>
          <cell r="S4769"/>
          <cell r="T4769"/>
          <cell r="W4769"/>
          <cell r="X4769">
            <v>39539</v>
          </cell>
          <cell r="Y4769">
            <v>4.9999999999999822</v>
          </cell>
          <cell r="Z4769">
            <v>5.5</v>
          </cell>
          <cell r="AC4769">
            <v>-20.000000000000018</v>
          </cell>
        </row>
        <row r="4770">
          <cell r="A4770">
            <v>39555</v>
          </cell>
          <cell r="B4770">
            <v>44000</v>
          </cell>
          <cell r="C4770"/>
          <cell r="D4770"/>
          <cell r="E4770">
            <v>5.25</v>
          </cell>
          <cell r="F4770">
            <v>5.3</v>
          </cell>
          <cell r="G4770">
            <v>5.27</v>
          </cell>
          <cell r="H4770"/>
          <cell r="I4770">
            <v>44000</v>
          </cell>
          <cell r="J4770"/>
          <cell r="K4770"/>
          <cell r="L4770"/>
          <cell r="M4770"/>
          <cell r="N4770">
            <v>5.3</v>
          </cell>
          <cell r="O4770">
            <v>39554</v>
          </cell>
          <cell r="P4770"/>
          <cell r="Q4770"/>
          <cell r="R4770"/>
          <cell r="S4770"/>
          <cell r="T4770"/>
          <cell r="W4770"/>
          <cell r="X4770">
            <v>39539</v>
          </cell>
          <cell r="Y4770">
            <v>4.9999999999999822</v>
          </cell>
          <cell r="Z4770">
            <v>5.5</v>
          </cell>
          <cell r="AC4770">
            <v>-20.000000000000018</v>
          </cell>
        </row>
        <row r="4771">
          <cell r="A4771">
            <v>39556</v>
          </cell>
          <cell r="B4771">
            <v>200000</v>
          </cell>
          <cell r="C4771"/>
          <cell r="D4771"/>
          <cell r="E4771">
            <v>5.25</v>
          </cell>
          <cell r="F4771">
            <v>5.6</v>
          </cell>
          <cell r="G4771">
            <v>5.49</v>
          </cell>
          <cell r="H4771"/>
          <cell r="I4771">
            <v>200000</v>
          </cell>
          <cell r="J4771"/>
          <cell r="K4771"/>
          <cell r="L4771"/>
          <cell r="M4771"/>
          <cell r="N4771">
            <v>5.5</v>
          </cell>
          <cell r="O4771">
            <v>39555</v>
          </cell>
          <cell r="P4771"/>
          <cell r="Q4771"/>
          <cell r="R4771"/>
          <cell r="S4771"/>
          <cell r="T4771"/>
          <cell r="W4771"/>
          <cell r="X4771">
            <v>39539</v>
          </cell>
          <cell r="Y4771">
            <v>34.999999999999964</v>
          </cell>
          <cell r="Z4771">
            <v>5.5</v>
          </cell>
          <cell r="AC4771">
            <v>9.9999999999999645</v>
          </cell>
        </row>
        <row r="4772">
          <cell r="A4772">
            <v>39557</v>
          </cell>
          <cell r="B4772">
            <v>200000</v>
          </cell>
          <cell r="C4772"/>
          <cell r="D4772"/>
          <cell r="E4772">
            <v>5.25</v>
          </cell>
          <cell r="F4772">
            <v>5.6</v>
          </cell>
          <cell r="G4772">
            <v>5.49</v>
          </cell>
          <cell r="H4772"/>
          <cell r="I4772">
            <v>200000</v>
          </cell>
          <cell r="J4772"/>
          <cell r="K4772"/>
          <cell r="L4772"/>
          <cell r="M4772"/>
          <cell r="N4772">
            <v>5.5</v>
          </cell>
          <cell r="O4772">
            <v>39556</v>
          </cell>
          <cell r="P4772"/>
          <cell r="Q4772"/>
          <cell r="R4772"/>
          <cell r="S4772"/>
          <cell r="T4772"/>
          <cell r="U4772"/>
          <cell r="V4772"/>
          <cell r="W4772"/>
          <cell r="X4772" t="str">
            <v>Sin movimiento</v>
          </cell>
          <cell r="Y4772">
            <v>34.999999999999964</v>
          </cell>
          <cell r="Z4772">
            <v>5.5</v>
          </cell>
          <cell r="AC4772">
            <v>9.9999999999999645</v>
          </cell>
        </row>
        <row r="4773">
          <cell r="A4773">
            <v>39558</v>
          </cell>
          <cell r="B4773">
            <v>200000</v>
          </cell>
          <cell r="C4773"/>
          <cell r="D4773"/>
          <cell r="E4773">
            <v>5.25</v>
          </cell>
          <cell r="F4773">
            <v>5.6</v>
          </cell>
          <cell r="G4773">
            <v>5.49</v>
          </cell>
          <cell r="H4773"/>
          <cell r="I4773">
            <v>200000</v>
          </cell>
          <cell r="J4773"/>
          <cell r="K4773"/>
          <cell r="L4773"/>
          <cell r="M4773"/>
          <cell r="N4773">
            <v>5.5</v>
          </cell>
          <cell r="O4773">
            <v>39557</v>
          </cell>
          <cell r="P4773"/>
          <cell r="Q4773"/>
          <cell r="R4773"/>
          <cell r="S4773"/>
          <cell r="T4773"/>
          <cell r="W4773"/>
          <cell r="X4773" t="str">
            <v>Sin movimiento</v>
          </cell>
          <cell r="Y4773">
            <v>34.999999999999964</v>
          </cell>
          <cell r="Z4773">
            <v>5.5</v>
          </cell>
          <cell r="AC4773">
            <v>9.9999999999999645</v>
          </cell>
        </row>
        <row r="4774">
          <cell r="A4774">
            <v>39559</v>
          </cell>
          <cell r="B4774">
            <v>41000</v>
          </cell>
          <cell r="C4774"/>
          <cell r="D4774"/>
          <cell r="E4774">
            <v>5.25</v>
          </cell>
          <cell r="F4774">
            <v>5.5</v>
          </cell>
          <cell r="G4774">
            <v>5.36</v>
          </cell>
          <cell r="H4774"/>
          <cell r="I4774">
            <v>41000</v>
          </cell>
          <cell r="J4774"/>
          <cell r="K4774"/>
          <cell r="L4774"/>
          <cell r="M4774"/>
          <cell r="N4774">
            <v>5.5</v>
          </cell>
          <cell r="O4774">
            <v>39558</v>
          </cell>
          <cell r="P4774"/>
          <cell r="Q4774"/>
          <cell r="R4774"/>
          <cell r="S4774"/>
          <cell r="T4774"/>
          <cell r="W4774"/>
          <cell r="X4774">
            <v>39539</v>
          </cell>
          <cell r="Y4774">
            <v>25</v>
          </cell>
          <cell r="Z4774">
            <v>5.5</v>
          </cell>
          <cell r="AC4774">
            <v>0</v>
          </cell>
        </row>
        <row r="4775">
          <cell r="A4775">
            <v>39560</v>
          </cell>
          <cell r="B4775">
            <v>60000</v>
          </cell>
          <cell r="C4775"/>
          <cell r="D4775"/>
          <cell r="E4775">
            <v>5.35</v>
          </cell>
          <cell r="F4775">
            <v>5.5</v>
          </cell>
          <cell r="G4775">
            <v>5.47</v>
          </cell>
          <cell r="H4775"/>
          <cell r="I4775">
            <v>60000</v>
          </cell>
          <cell r="J4775"/>
          <cell r="K4775"/>
          <cell r="L4775"/>
          <cell r="M4775"/>
          <cell r="N4775">
            <v>5.5</v>
          </cell>
          <cell r="O4775">
            <v>39559</v>
          </cell>
          <cell r="P4775"/>
          <cell r="Q4775"/>
          <cell r="R4775"/>
          <cell r="S4775"/>
          <cell r="T4775"/>
          <cell r="W4775"/>
          <cell r="X4775">
            <v>39539</v>
          </cell>
          <cell r="Y4775">
            <v>15.000000000000036</v>
          </cell>
          <cell r="Z4775">
            <v>5.5</v>
          </cell>
          <cell r="AC4775">
            <v>0</v>
          </cell>
        </row>
        <row r="4776">
          <cell r="A4776">
            <v>39561</v>
          </cell>
          <cell r="B4776">
            <v>53000</v>
          </cell>
          <cell r="C4776"/>
          <cell r="D4776"/>
          <cell r="E4776">
            <v>5.5</v>
          </cell>
          <cell r="F4776">
            <v>5.5</v>
          </cell>
          <cell r="G4776">
            <v>5.5</v>
          </cell>
          <cell r="H4776"/>
          <cell r="I4776">
            <v>53000</v>
          </cell>
          <cell r="J4776"/>
          <cell r="K4776"/>
          <cell r="L4776"/>
          <cell r="M4776"/>
          <cell r="N4776">
            <v>5.5</v>
          </cell>
          <cell r="O4776">
            <v>39560</v>
          </cell>
          <cell r="P4776"/>
          <cell r="Q4776"/>
          <cell r="R4776"/>
          <cell r="S4776"/>
          <cell r="T4776"/>
          <cell r="W4776"/>
          <cell r="X4776">
            <v>39539</v>
          </cell>
          <cell r="Y4776">
            <v>0</v>
          </cell>
          <cell r="Z4776">
            <v>5.5</v>
          </cell>
          <cell r="AC4776">
            <v>0</v>
          </cell>
        </row>
        <row r="4777">
          <cell r="A4777">
            <v>39562</v>
          </cell>
          <cell r="B4777">
            <v>10000</v>
          </cell>
          <cell r="C4777"/>
          <cell r="D4777"/>
          <cell r="E4777">
            <v>5.25</v>
          </cell>
          <cell r="F4777">
            <v>5.25</v>
          </cell>
          <cell r="G4777">
            <v>5.25</v>
          </cell>
          <cell r="H4777">
            <v>5.25</v>
          </cell>
          <cell r="I4777">
            <v>5.25</v>
          </cell>
          <cell r="J4777">
            <v>5.25</v>
          </cell>
          <cell r="K4777">
            <v>5.25</v>
          </cell>
          <cell r="L4777">
            <v>5.25</v>
          </cell>
          <cell r="M4777"/>
          <cell r="N4777">
            <v>5.25</v>
          </cell>
          <cell r="O4777">
            <v>39561</v>
          </cell>
          <cell r="P4777"/>
          <cell r="Q4777"/>
          <cell r="R4777"/>
          <cell r="S4777"/>
          <cell r="T4777"/>
          <cell r="W4777"/>
          <cell r="X4777">
            <v>39539</v>
          </cell>
          <cell r="Y4777">
            <v>0</v>
          </cell>
          <cell r="Z4777">
            <v>5.5</v>
          </cell>
          <cell r="AC4777">
            <v>-25</v>
          </cell>
        </row>
        <row r="4778">
          <cell r="A4778">
            <v>39563</v>
          </cell>
          <cell r="B4778">
            <v>0</v>
          </cell>
          <cell r="C4778"/>
          <cell r="D4778"/>
          <cell r="E4778"/>
          <cell r="F4778"/>
          <cell r="G4778"/>
          <cell r="H4778"/>
          <cell r="I4778">
            <v>0</v>
          </cell>
          <cell r="J4778"/>
          <cell r="K4778"/>
          <cell r="L4778"/>
          <cell r="M4778"/>
          <cell r="N4778"/>
          <cell r="O4778">
            <v>39562</v>
          </cell>
          <cell r="P4778"/>
          <cell r="Q4778"/>
          <cell r="R4778"/>
          <cell r="S4778"/>
          <cell r="T4778"/>
          <cell r="W4778"/>
          <cell r="X4778" t="str">
            <v>Sin movimiento</v>
          </cell>
          <cell r="Y4778">
            <v>0</v>
          </cell>
          <cell r="Z4778">
            <v>5.5</v>
          </cell>
          <cell r="AC4778">
            <v>0</v>
          </cell>
        </row>
        <row r="4779">
          <cell r="A4779">
            <v>39564</v>
          </cell>
          <cell r="B4779">
            <v>0</v>
          </cell>
          <cell r="C4779"/>
          <cell r="D4779"/>
          <cell r="E4779"/>
          <cell r="F4779"/>
          <cell r="G4779"/>
          <cell r="H4779"/>
          <cell r="I4779">
            <v>0</v>
          </cell>
          <cell r="J4779"/>
          <cell r="K4779"/>
          <cell r="L4779"/>
          <cell r="M4779"/>
          <cell r="N4779"/>
          <cell r="O4779">
            <v>39563</v>
          </cell>
          <cell r="P4779"/>
          <cell r="Q4779"/>
          <cell r="R4779"/>
          <cell r="S4779"/>
          <cell r="T4779"/>
          <cell r="W4779"/>
          <cell r="X4779" t="str">
            <v>Sin movimiento</v>
          </cell>
          <cell r="Y4779">
            <v>0</v>
          </cell>
          <cell r="Z4779">
            <v>5.5</v>
          </cell>
          <cell r="AC4779">
            <v>0</v>
          </cell>
        </row>
        <row r="4780">
          <cell r="A4780">
            <v>39565</v>
          </cell>
          <cell r="B4780">
            <v>0</v>
          </cell>
          <cell r="C4780"/>
          <cell r="D4780"/>
          <cell r="E4780"/>
          <cell r="F4780"/>
          <cell r="G4780"/>
          <cell r="H4780"/>
          <cell r="I4780">
            <v>0</v>
          </cell>
          <cell r="J4780"/>
          <cell r="K4780"/>
          <cell r="L4780"/>
          <cell r="M4780"/>
          <cell r="N4780"/>
          <cell r="O4780">
            <v>39564</v>
          </cell>
          <cell r="P4780"/>
          <cell r="Q4780"/>
          <cell r="R4780"/>
          <cell r="S4780"/>
          <cell r="T4780"/>
          <cell r="W4780"/>
          <cell r="X4780" t="str">
            <v>Sin movimiento</v>
          </cell>
          <cell r="Y4780">
            <v>0</v>
          </cell>
          <cell r="Z4780">
            <v>5.5</v>
          </cell>
          <cell r="AC4780">
            <v>0</v>
          </cell>
        </row>
        <row r="4781">
          <cell r="A4781">
            <v>39566</v>
          </cell>
          <cell r="B4781">
            <v>69000</v>
          </cell>
          <cell r="C4781"/>
          <cell r="D4781"/>
          <cell r="E4781">
            <v>5.4</v>
          </cell>
          <cell r="F4781">
            <v>5.5</v>
          </cell>
          <cell r="G4781">
            <v>5.48</v>
          </cell>
          <cell r="H4781"/>
          <cell r="I4781"/>
          <cell r="J4781"/>
          <cell r="K4781"/>
          <cell r="L4781"/>
          <cell r="M4781"/>
          <cell r="N4781">
            <v>5.5</v>
          </cell>
          <cell r="O4781">
            <v>39565</v>
          </cell>
          <cell r="P4781"/>
          <cell r="Q4781"/>
          <cell r="R4781"/>
          <cell r="S4781"/>
          <cell r="T4781"/>
          <cell r="W4781"/>
          <cell r="X4781">
            <v>39539</v>
          </cell>
          <cell r="Y4781">
            <v>9.9999999999999645</v>
          </cell>
          <cell r="Z4781">
            <v>5.5</v>
          </cell>
          <cell r="AC4781">
            <v>0</v>
          </cell>
        </row>
        <row r="4782">
          <cell r="A4782">
            <v>39567</v>
          </cell>
          <cell r="B4782">
            <v>39000</v>
          </cell>
          <cell r="C4782"/>
          <cell r="D4782"/>
          <cell r="E4782">
            <v>5.5</v>
          </cell>
          <cell r="F4782">
            <v>5.55</v>
          </cell>
          <cell r="G4782">
            <v>5.51</v>
          </cell>
          <cell r="H4782"/>
          <cell r="I4782"/>
          <cell r="J4782"/>
          <cell r="K4782"/>
          <cell r="L4782"/>
          <cell r="M4782"/>
          <cell r="N4782">
            <v>5.55</v>
          </cell>
          <cell r="O4782">
            <v>39566</v>
          </cell>
          <cell r="P4782"/>
          <cell r="Q4782"/>
          <cell r="R4782"/>
          <cell r="S4782"/>
          <cell r="T4782"/>
          <cell r="W4782"/>
          <cell r="X4782">
            <v>39539</v>
          </cell>
          <cell r="Y4782">
            <v>4.9999999999999822</v>
          </cell>
          <cell r="Z4782">
            <v>5.5</v>
          </cell>
          <cell r="AC4782">
            <v>4.9999999999999822</v>
          </cell>
        </row>
        <row r="4783">
          <cell r="A4783">
            <v>39568</v>
          </cell>
          <cell r="B4783">
            <v>111000</v>
          </cell>
          <cell r="C4783"/>
          <cell r="D4783"/>
          <cell r="E4783">
            <v>5.5</v>
          </cell>
          <cell r="F4783">
            <v>5.55</v>
          </cell>
          <cell r="G4783">
            <v>5.51</v>
          </cell>
          <cell r="H4783"/>
          <cell r="I4783"/>
          <cell r="J4783"/>
          <cell r="K4783"/>
          <cell r="L4783"/>
          <cell r="M4783"/>
          <cell r="N4783">
            <v>5.55</v>
          </cell>
          <cell r="O4783">
            <v>39567</v>
          </cell>
          <cell r="P4783"/>
          <cell r="Q4783"/>
          <cell r="R4783"/>
          <cell r="S4783"/>
          <cell r="T4783"/>
          <cell r="W4783"/>
          <cell r="X4783">
            <v>39539</v>
          </cell>
          <cell r="Y4783">
            <v>4.9999999999999822</v>
          </cell>
          <cell r="Z4783">
            <v>5.5</v>
          </cell>
          <cell r="AC4783">
            <v>4.9999999999999822</v>
          </cell>
        </row>
        <row r="4784">
          <cell r="A4784">
            <v>39569</v>
          </cell>
          <cell r="B4784">
            <v>111000</v>
          </cell>
          <cell r="C4784"/>
          <cell r="D4784"/>
          <cell r="E4784">
            <v>5.5</v>
          </cell>
          <cell r="F4784">
            <v>5.55</v>
          </cell>
          <cell r="G4784">
            <v>5.51</v>
          </cell>
          <cell r="H4784"/>
          <cell r="I4784"/>
          <cell r="J4784"/>
          <cell r="K4784"/>
          <cell r="L4784"/>
          <cell r="M4784"/>
          <cell r="N4784">
            <v>5.55</v>
          </cell>
          <cell r="O4784">
            <v>39568</v>
          </cell>
          <cell r="P4784"/>
          <cell r="Q4784"/>
          <cell r="R4784"/>
          <cell r="S4784"/>
          <cell r="T4784"/>
          <cell r="W4784"/>
          <cell r="X4784">
            <v>39569</v>
          </cell>
          <cell r="Y4784">
            <v>4.9999999999999822</v>
          </cell>
          <cell r="Z4784">
            <v>5.5</v>
          </cell>
          <cell r="AC4784">
            <v>4.9999999999999822</v>
          </cell>
        </row>
        <row r="4785">
          <cell r="A4785">
            <v>39570</v>
          </cell>
          <cell r="B4785">
            <v>0</v>
          </cell>
          <cell r="C4785"/>
          <cell r="D4785"/>
          <cell r="E4785"/>
          <cell r="F4785"/>
          <cell r="G4785"/>
          <cell r="H4785"/>
          <cell r="I4785"/>
          <cell r="J4785"/>
          <cell r="K4785"/>
          <cell r="L4785"/>
          <cell r="M4785"/>
          <cell r="N4785"/>
          <cell r="O4785">
            <v>39569</v>
          </cell>
          <cell r="P4785"/>
          <cell r="Q4785"/>
          <cell r="R4785"/>
          <cell r="S4785"/>
          <cell r="T4785"/>
          <cell r="W4785"/>
          <cell r="X4785" t="str">
            <v>Sin movimiento</v>
          </cell>
          <cell r="Y4785">
            <v>0</v>
          </cell>
          <cell r="Z4785">
            <v>5.5</v>
          </cell>
          <cell r="AC4785">
            <v>0</v>
          </cell>
        </row>
        <row r="4786">
          <cell r="A4786">
            <v>39571</v>
          </cell>
          <cell r="B4786">
            <v>0</v>
          </cell>
          <cell r="C4786"/>
          <cell r="D4786"/>
          <cell r="E4786"/>
          <cell r="F4786"/>
          <cell r="G4786"/>
          <cell r="H4786"/>
          <cell r="I4786"/>
          <cell r="J4786"/>
          <cell r="K4786"/>
          <cell r="L4786"/>
          <cell r="M4786"/>
          <cell r="N4786"/>
          <cell r="O4786">
            <v>39570</v>
          </cell>
          <cell r="P4786"/>
          <cell r="Q4786"/>
          <cell r="R4786"/>
          <cell r="S4786"/>
          <cell r="T4786"/>
          <cell r="W4786"/>
          <cell r="X4786" t="str">
            <v>Sin movimiento</v>
          </cell>
          <cell r="Y4786">
            <v>0</v>
          </cell>
          <cell r="Z4786">
            <v>5.5</v>
          </cell>
          <cell r="AC4786">
            <v>0</v>
          </cell>
        </row>
        <row r="4787">
          <cell r="A4787">
            <v>39572</v>
          </cell>
          <cell r="B4787">
            <v>0</v>
          </cell>
          <cell r="C4787"/>
          <cell r="D4787"/>
          <cell r="E4787"/>
          <cell r="F4787"/>
          <cell r="G4787"/>
          <cell r="H4787"/>
          <cell r="I4787"/>
          <cell r="J4787"/>
          <cell r="K4787"/>
          <cell r="L4787"/>
          <cell r="M4787"/>
          <cell r="N4787"/>
          <cell r="O4787">
            <v>39571</v>
          </cell>
          <cell r="P4787"/>
          <cell r="Q4787"/>
          <cell r="R4787"/>
          <cell r="S4787"/>
          <cell r="T4787"/>
          <cell r="W4787"/>
          <cell r="X4787" t="str">
            <v>Sin movimiento</v>
          </cell>
          <cell r="Y4787">
            <v>0</v>
          </cell>
          <cell r="Z4787">
            <v>5.5</v>
          </cell>
          <cell r="AC4787">
            <v>0</v>
          </cell>
        </row>
        <row r="4788">
          <cell r="A4788">
            <v>39573</v>
          </cell>
          <cell r="B4788">
            <v>20000</v>
          </cell>
          <cell r="C4788"/>
          <cell r="D4788"/>
          <cell r="E4788">
            <v>5.5</v>
          </cell>
          <cell r="F4788">
            <v>5.5</v>
          </cell>
          <cell r="G4788">
            <v>5.5</v>
          </cell>
          <cell r="H4788">
            <v>5.5</v>
          </cell>
          <cell r="I4788">
            <v>5.5</v>
          </cell>
          <cell r="J4788">
            <v>5.5</v>
          </cell>
          <cell r="K4788">
            <v>5.5</v>
          </cell>
          <cell r="L4788">
            <v>5.5</v>
          </cell>
          <cell r="M4788"/>
          <cell r="N4788">
            <v>5.5</v>
          </cell>
          <cell r="O4788">
            <v>39572</v>
          </cell>
          <cell r="P4788"/>
          <cell r="Q4788"/>
          <cell r="R4788"/>
          <cell r="S4788"/>
          <cell r="T4788"/>
          <cell r="W4788"/>
          <cell r="X4788">
            <v>39569</v>
          </cell>
          <cell r="Y4788">
            <v>0</v>
          </cell>
          <cell r="Z4788">
            <v>5.5</v>
          </cell>
          <cell r="AC4788">
            <v>0</v>
          </cell>
        </row>
        <row r="4789">
          <cell r="A4789">
            <v>39574</v>
          </cell>
          <cell r="B4789">
            <v>32000</v>
          </cell>
          <cell r="C4789"/>
          <cell r="D4789"/>
          <cell r="E4789">
            <v>5.45</v>
          </cell>
          <cell r="F4789">
            <v>5.5</v>
          </cell>
          <cell r="G4789">
            <v>5.48</v>
          </cell>
          <cell r="H4789"/>
          <cell r="I4789"/>
          <cell r="J4789"/>
          <cell r="K4789"/>
          <cell r="L4789"/>
          <cell r="M4789"/>
          <cell r="N4789">
            <v>5.45</v>
          </cell>
          <cell r="O4789">
            <v>39573</v>
          </cell>
          <cell r="P4789"/>
          <cell r="Q4789"/>
          <cell r="R4789"/>
          <cell r="S4789"/>
          <cell r="T4789"/>
          <cell r="W4789"/>
          <cell r="X4789">
            <v>39569</v>
          </cell>
          <cell r="Y4789">
            <v>4.9999999999999822</v>
          </cell>
          <cell r="Z4789">
            <v>5.5</v>
          </cell>
          <cell r="AC4789">
            <v>0</v>
          </cell>
        </row>
        <row r="4790">
          <cell r="A4790">
            <v>39575</v>
          </cell>
          <cell r="B4790">
            <v>16000</v>
          </cell>
          <cell r="C4790"/>
          <cell r="D4790"/>
          <cell r="E4790">
            <v>5.5</v>
          </cell>
          <cell r="F4790">
            <v>5.5</v>
          </cell>
          <cell r="G4790">
            <v>5.5</v>
          </cell>
          <cell r="H4790"/>
          <cell r="I4790"/>
          <cell r="J4790"/>
          <cell r="K4790"/>
          <cell r="L4790"/>
          <cell r="M4790"/>
          <cell r="N4790">
            <v>5.5</v>
          </cell>
          <cell r="O4790">
            <v>39574</v>
          </cell>
          <cell r="P4790"/>
          <cell r="Q4790"/>
          <cell r="R4790"/>
          <cell r="S4790"/>
          <cell r="T4790"/>
          <cell r="W4790"/>
          <cell r="X4790">
            <v>39569</v>
          </cell>
          <cell r="Y4790">
            <v>0</v>
          </cell>
          <cell r="Z4790">
            <v>5.5</v>
          </cell>
          <cell r="AC4790">
            <v>0</v>
          </cell>
        </row>
        <row r="4791">
          <cell r="A4791">
            <v>39576</v>
          </cell>
          <cell r="B4791">
            <v>28000</v>
          </cell>
          <cell r="C4791"/>
          <cell r="D4791"/>
          <cell r="E4791">
            <v>5.5</v>
          </cell>
          <cell r="F4791">
            <v>5.5</v>
          </cell>
          <cell r="G4791">
            <v>5.5</v>
          </cell>
          <cell r="H4791">
            <v>5.5</v>
          </cell>
          <cell r="I4791">
            <v>5.5</v>
          </cell>
          <cell r="J4791">
            <v>5.5</v>
          </cell>
          <cell r="K4791">
            <v>5.5</v>
          </cell>
          <cell r="L4791">
            <v>5.5</v>
          </cell>
          <cell r="M4791"/>
          <cell r="N4791">
            <v>5.5</v>
          </cell>
          <cell r="O4791">
            <v>39575</v>
          </cell>
          <cell r="P4791"/>
          <cell r="Q4791"/>
          <cell r="R4791"/>
          <cell r="S4791"/>
          <cell r="T4791"/>
          <cell r="W4791"/>
          <cell r="X4791">
            <v>39569</v>
          </cell>
          <cell r="Y4791">
            <v>0</v>
          </cell>
          <cell r="Z4791">
            <v>5.5</v>
          </cell>
          <cell r="AC4791">
            <v>0</v>
          </cell>
        </row>
        <row r="4792">
          <cell r="A4792">
            <v>39577</v>
          </cell>
          <cell r="B4792">
            <v>6000</v>
          </cell>
          <cell r="C4792"/>
          <cell r="D4792"/>
          <cell r="E4792">
            <v>5.5</v>
          </cell>
          <cell r="F4792">
            <v>5.5</v>
          </cell>
          <cell r="G4792">
            <v>5.5</v>
          </cell>
          <cell r="H4792"/>
          <cell r="I4792"/>
          <cell r="J4792"/>
          <cell r="K4792"/>
          <cell r="L4792"/>
          <cell r="M4792"/>
          <cell r="N4792">
            <v>5.5</v>
          </cell>
          <cell r="O4792">
            <v>39576</v>
          </cell>
          <cell r="P4792"/>
          <cell r="Q4792"/>
          <cell r="R4792"/>
          <cell r="S4792"/>
          <cell r="T4792"/>
          <cell r="W4792"/>
          <cell r="X4792">
            <v>39569</v>
          </cell>
          <cell r="Y4792">
            <v>0</v>
          </cell>
          <cell r="Z4792">
            <v>5.5</v>
          </cell>
          <cell r="AC4792">
            <v>0</v>
          </cell>
        </row>
        <row r="4793">
          <cell r="A4793">
            <v>39578</v>
          </cell>
          <cell r="B4793">
            <v>6000</v>
          </cell>
          <cell r="C4793"/>
          <cell r="D4793"/>
          <cell r="E4793">
            <v>5.5</v>
          </cell>
          <cell r="F4793">
            <v>5.5</v>
          </cell>
          <cell r="G4793">
            <v>5.5</v>
          </cell>
          <cell r="H4793"/>
          <cell r="I4793"/>
          <cell r="J4793"/>
          <cell r="K4793"/>
          <cell r="L4793"/>
          <cell r="M4793"/>
          <cell r="N4793">
            <v>5.5</v>
          </cell>
          <cell r="O4793">
            <v>39577</v>
          </cell>
          <cell r="P4793"/>
          <cell r="Q4793"/>
          <cell r="R4793"/>
          <cell r="S4793"/>
          <cell r="T4793"/>
          <cell r="W4793"/>
          <cell r="X4793" t="str">
            <v>Sin movimiento</v>
          </cell>
          <cell r="Y4793">
            <v>0</v>
          </cell>
          <cell r="Z4793">
            <v>5.5</v>
          </cell>
          <cell r="AC4793">
            <v>0</v>
          </cell>
        </row>
        <row r="4794">
          <cell r="A4794">
            <v>39579</v>
          </cell>
          <cell r="B4794">
            <v>6000</v>
          </cell>
          <cell r="C4794"/>
          <cell r="D4794"/>
          <cell r="E4794">
            <v>5.5</v>
          </cell>
          <cell r="F4794">
            <v>5.5</v>
          </cell>
          <cell r="G4794">
            <v>5.5</v>
          </cell>
          <cell r="H4794"/>
          <cell r="I4794"/>
          <cell r="J4794"/>
          <cell r="K4794"/>
          <cell r="L4794"/>
          <cell r="M4794"/>
          <cell r="N4794">
            <v>5.5</v>
          </cell>
          <cell r="O4794">
            <v>39578</v>
          </cell>
          <cell r="P4794"/>
          <cell r="Q4794"/>
          <cell r="R4794"/>
          <cell r="S4794"/>
          <cell r="T4794"/>
          <cell r="W4794"/>
          <cell r="X4794" t="str">
            <v>Sin movimiento</v>
          </cell>
          <cell r="Y4794">
            <v>0</v>
          </cell>
          <cell r="Z4794">
            <v>5.5</v>
          </cell>
          <cell r="AC4794">
            <v>0</v>
          </cell>
        </row>
        <row r="4795">
          <cell r="A4795">
            <v>39580</v>
          </cell>
          <cell r="B4795">
            <v>15000</v>
          </cell>
          <cell r="C4795"/>
          <cell r="D4795"/>
          <cell r="E4795">
            <v>5.5</v>
          </cell>
          <cell r="F4795">
            <v>5.5</v>
          </cell>
          <cell r="G4795">
            <v>5.5</v>
          </cell>
          <cell r="H4795"/>
          <cell r="I4795"/>
          <cell r="J4795"/>
          <cell r="K4795"/>
          <cell r="L4795"/>
          <cell r="M4795"/>
          <cell r="N4795">
            <v>5.5</v>
          </cell>
          <cell r="O4795">
            <v>39579</v>
          </cell>
          <cell r="P4795"/>
          <cell r="Q4795"/>
          <cell r="R4795"/>
          <cell r="S4795"/>
          <cell r="T4795"/>
          <cell r="W4795"/>
          <cell r="X4795">
            <v>39569</v>
          </cell>
          <cell r="Y4795">
            <v>0</v>
          </cell>
          <cell r="Z4795">
            <v>5.5</v>
          </cell>
          <cell r="AC4795">
            <v>0</v>
          </cell>
        </row>
        <row r="4796">
          <cell r="A4796">
            <v>39581</v>
          </cell>
          <cell r="B4796">
            <v>5000</v>
          </cell>
          <cell r="C4796"/>
          <cell r="D4796"/>
          <cell r="E4796">
            <v>5.5</v>
          </cell>
          <cell r="F4796">
            <v>5.5</v>
          </cell>
          <cell r="G4796">
            <v>5.5</v>
          </cell>
          <cell r="H4796"/>
          <cell r="I4796"/>
          <cell r="J4796"/>
          <cell r="K4796"/>
          <cell r="L4796"/>
          <cell r="M4796"/>
          <cell r="N4796">
            <v>5.5</v>
          </cell>
          <cell r="O4796">
            <v>39580</v>
          </cell>
          <cell r="P4796"/>
          <cell r="Q4796"/>
          <cell r="R4796"/>
          <cell r="S4796"/>
          <cell r="T4796"/>
          <cell r="W4796"/>
          <cell r="X4796">
            <v>39569</v>
          </cell>
          <cell r="Y4796">
            <v>0</v>
          </cell>
          <cell r="Z4796">
            <v>5.5</v>
          </cell>
          <cell r="AC4796">
            <v>0</v>
          </cell>
        </row>
        <row r="4797">
          <cell r="A4797">
            <v>39582</v>
          </cell>
          <cell r="B4797">
            <v>481000</v>
          </cell>
          <cell r="C4797"/>
          <cell r="D4797"/>
          <cell r="E4797">
            <v>5.55</v>
          </cell>
          <cell r="F4797">
            <v>5.6</v>
          </cell>
          <cell r="G4797">
            <v>5.58</v>
          </cell>
          <cell r="H4797"/>
          <cell r="I4797"/>
          <cell r="J4797"/>
          <cell r="K4797"/>
          <cell r="L4797"/>
          <cell r="M4797"/>
          <cell r="N4797">
            <v>5.6</v>
          </cell>
          <cell r="O4797">
            <v>39581</v>
          </cell>
          <cell r="P4797"/>
          <cell r="Q4797"/>
          <cell r="R4797"/>
          <cell r="S4797"/>
          <cell r="T4797"/>
          <cell r="W4797"/>
          <cell r="X4797">
            <v>39569</v>
          </cell>
          <cell r="Y4797">
            <v>4.9999999999999822</v>
          </cell>
          <cell r="Z4797">
            <v>5.5</v>
          </cell>
          <cell r="AC4797">
            <v>9.9999999999999645</v>
          </cell>
        </row>
        <row r="4798">
          <cell r="A4798">
            <v>39583</v>
          </cell>
          <cell r="B4798">
            <v>481000</v>
          </cell>
          <cell r="C4798"/>
          <cell r="D4798"/>
          <cell r="E4798">
            <v>5.55</v>
          </cell>
          <cell r="F4798">
            <v>5.6</v>
          </cell>
          <cell r="G4798">
            <v>5.58</v>
          </cell>
          <cell r="H4798"/>
          <cell r="I4798"/>
          <cell r="J4798"/>
          <cell r="K4798"/>
          <cell r="L4798"/>
          <cell r="M4798"/>
          <cell r="N4798">
            <v>5.6</v>
          </cell>
          <cell r="O4798">
            <v>39582</v>
          </cell>
          <cell r="P4798"/>
          <cell r="Q4798"/>
          <cell r="R4798"/>
          <cell r="S4798"/>
          <cell r="T4798"/>
          <cell r="W4798"/>
          <cell r="X4798">
            <v>39569</v>
          </cell>
          <cell r="Y4798">
            <v>4.9999999999999822</v>
          </cell>
          <cell r="Z4798">
            <v>5.5</v>
          </cell>
          <cell r="AC4798">
            <v>9.9999999999999645</v>
          </cell>
        </row>
        <row r="4799">
          <cell r="A4799">
            <v>39584</v>
          </cell>
          <cell r="B4799">
            <v>481000</v>
          </cell>
          <cell r="C4799"/>
          <cell r="D4799"/>
          <cell r="E4799">
            <v>5.55</v>
          </cell>
          <cell r="F4799">
            <v>5.6</v>
          </cell>
          <cell r="G4799">
            <v>5.58</v>
          </cell>
          <cell r="H4799"/>
          <cell r="I4799"/>
          <cell r="J4799"/>
          <cell r="K4799"/>
          <cell r="L4799"/>
          <cell r="M4799"/>
          <cell r="N4799">
            <v>5.6</v>
          </cell>
          <cell r="O4799">
            <v>39583</v>
          </cell>
          <cell r="P4799"/>
          <cell r="Q4799"/>
          <cell r="R4799"/>
          <cell r="S4799"/>
          <cell r="T4799"/>
          <cell r="W4799"/>
          <cell r="X4799">
            <v>39569</v>
          </cell>
          <cell r="Y4799">
            <v>4.9999999999999822</v>
          </cell>
          <cell r="Z4799">
            <v>5.5</v>
          </cell>
          <cell r="AC4799">
            <v>9.9999999999999645</v>
          </cell>
        </row>
        <row r="4800">
          <cell r="A4800">
            <v>39585</v>
          </cell>
          <cell r="B4800">
            <v>481000</v>
          </cell>
          <cell r="C4800"/>
          <cell r="D4800"/>
          <cell r="E4800">
            <v>5.55</v>
          </cell>
          <cell r="F4800">
            <v>5.6</v>
          </cell>
          <cell r="G4800">
            <v>5.58</v>
          </cell>
          <cell r="H4800"/>
          <cell r="I4800"/>
          <cell r="J4800"/>
          <cell r="K4800"/>
          <cell r="L4800"/>
          <cell r="M4800"/>
          <cell r="N4800">
            <v>5.6</v>
          </cell>
          <cell r="O4800">
            <v>39584</v>
          </cell>
          <cell r="P4800"/>
          <cell r="Q4800"/>
          <cell r="R4800"/>
          <cell r="S4800"/>
          <cell r="T4800"/>
          <cell r="W4800"/>
          <cell r="X4800" t="str">
            <v>Sin movimiento</v>
          </cell>
          <cell r="Y4800">
            <v>4.9999999999999822</v>
          </cell>
          <cell r="Z4800">
            <v>5.5</v>
          </cell>
          <cell r="AC4800">
            <v>9.9999999999999645</v>
          </cell>
        </row>
        <row r="4801">
          <cell r="A4801">
            <v>39586</v>
          </cell>
          <cell r="B4801">
            <v>481000</v>
          </cell>
          <cell r="C4801"/>
          <cell r="D4801"/>
          <cell r="E4801">
            <v>5.55</v>
          </cell>
          <cell r="F4801">
            <v>5.6</v>
          </cell>
          <cell r="G4801">
            <v>5.58</v>
          </cell>
          <cell r="H4801"/>
          <cell r="I4801"/>
          <cell r="J4801"/>
          <cell r="K4801"/>
          <cell r="L4801"/>
          <cell r="M4801"/>
          <cell r="N4801">
            <v>5.6</v>
          </cell>
          <cell r="O4801">
            <v>39585</v>
          </cell>
          <cell r="P4801"/>
          <cell r="Q4801"/>
          <cell r="R4801"/>
          <cell r="S4801"/>
          <cell r="T4801"/>
          <cell r="W4801"/>
          <cell r="X4801" t="str">
            <v>Sin movimiento</v>
          </cell>
          <cell r="Y4801">
            <v>4.9999999999999822</v>
          </cell>
          <cell r="Z4801">
            <v>5.5</v>
          </cell>
          <cell r="AC4801">
            <v>9.9999999999999645</v>
          </cell>
        </row>
        <row r="4802">
          <cell r="A4802">
            <v>39587</v>
          </cell>
          <cell r="B4802">
            <v>278000</v>
          </cell>
          <cell r="C4802"/>
          <cell r="D4802"/>
          <cell r="E4802">
            <v>5.45</v>
          </cell>
          <cell r="F4802">
            <v>5.5</v>
          </cell>
          <cell r="G4802">
            <v>5.5</v>
          </cell>
          <cell r="H4802"/>
          <cell r="I4802"/>
          <cell r="J4802"/>
          <cell r="K4802"/>
          <cell r="L4802"/>
          <cell r="M4802"/>
          <cell r="N4802">
            <v>5.5</v>
          </cell>
          <cell r="O4802">
            <v>39586</v>
          </cell>
          <cell r="P4802"/>
          <cell r="Q4802"/>
          <cell r="R4802"/>
          <cell r="S4802"/>
          <cell r="T4802"/>
          <cell r="W4802"/>
          <cell r="X4802">
            <v>39569</v>
          </cell>
          <cell r="Y4802">
            <v>4.9999999999999822</v>
          </cell>
          <cell r="Z4802">
            <v>5.5</v>
          </cell>
          <cell r="AC4802">
            <v>0</v>
          </cell>
        </row>
        <row r="4803">
          <cell r="A4803">
            <v>39588</v>
          </cell>
          <cell r="B4803">
            <v>125500</v>
          </cell>
          <cell r="C4803"/>
          <cell r="D4803"/>
          <cell r="E4803">
            <v>5.25</v>
          </cell>
          <cell r="F4803">
            <v>5.3</v>
          </cell>
          <cell r="G4803">
            <v>5.25</v>
          </cell>
          <cell r="H4803"/>
          <cell r="I4803"/>
          <cell r="J4803"/>
          <cell r="K4803"/>
          <cell r="L4803"/>
          <cell r="M4803"/>
          <cell r="N4803">
            <v>5.25</v>
          </cell>
          <cell r="O4803">
            <v>39587</v>
          </cell>
          <cell r="P4803"/>
          <cell r="Q4803"/>
          <cell r="R4803"/>
          <cell r="S4803"/>
          <cell r="T4803"/>
          <cell r="W4803"/>
          <cell r="X4803">
            <v>39569</v>
          </cell>
          <cell r="Y4803">
            <v>4.9999999999999822</v>
          </cell>
          <cell r="Z4803">
            <v>5.5</v>
          </cell>
          <cell r="AC4803">
            <v>-20.000000000000018</v>
          </cell>
        </row>
        <row r="4804">
          <cell r="A4804">
            <v>39589</v>
          </cell>
          <cell r="B4804">
            <v>74500</v>
          </cell>
          <cell r="C4804"/>
          <cell r="D4804"/>
          <cell r="E4804">
            <v>5.25</v>
          </cell>
          <cell r="F4804">
            <v>5.5</v>
          </cell>
          <cell r="G4804">
            <v>5.39</v>
          </cell>
          <cell r="H4804"/>
          <cell r="I4804"/>
          <cell r="J4804"/>
          <cell r="K4804"/>
          <cell r="L4804"/>
          <cell r="M4804"/>
          <cell r="N4804">
            <v>5.5</v>
          </cell>
          <cell r="O4804">
            <v>39588</v>
          </cell>
          <cell r="P4804"/>
          <cell r="Q4804"/>
          <cell r="R4804"/>
          <cell r="S4804"/>
          <cell r="T4804"/>
          <cell r="W4804"/>
          <cell r="X4804">
            <v>39569</v>
          </cell>
          <cell r="Y4804">
            <v>25</v>
          </cell>
          <cell r="Z4804">
            <v>5.5</v>
          </cell>
          <cell r="AC4804">
            <v>0</v>
          </cell>
        </row>
        <row r="4805">
          <cell r="A4805">
            <v>39590</v>
          </cell>
          <cell r="B4805">
            <v>350100</v>
          </cell>
          <cell r="C4805"/>
          <cell r="D4805"/>
          <cell r="E4805">
            <v>5.5</v>
          </cell>
          <cell r="F4805">
            <v>5.6</v>
          </cell>
          <cell r="G4805">
            <v>5.54</v>
          </cell>
          <cell r="H4805"/>
          <cell r="I4805"/>
          <cell r="J4805"/>
          <cell r="K4805"/>
          <cell r="L4805"/>
          <cell r="M4805"/>
          <cell r="N4805">
            <v>5.55</v>
          </cell>
          <cell r="O4805">
            <v>39589</v>
          </cell>
          <cell r="P4805"/>
          <cell r="Q4805"/>
          <cell r="R4805"/>
          <cell r="S4805"/>
          <cell r="T4805"/>
          <cell r="W4805"/>
          <cell r="X4805">
            <v>39569</v>
          </cell>
          <cell r="Y4805">
            <v>9.9999999999999645</v>
          </cell>
          <cell r="Z4805">
            <v>5.5</v>
          </cell>
          <cell r="AC4805">
            <v>9.9999999999999645</v>
          </cell>
        </row>
        <row r="4806">
          <cell r="A4806">
            <v>39591</v>
          </cell>
          <cell r="B4806">
            <v>489000</v>
          </cell>
          <cell r="C4806"/>
          <cell r="D4806"/>
          <cell r="E4806">
            <v>5.5</v>
          </cell>
          <cell r="F4806">
            <v>5.6</v>
          </cell>
          <cell r="G4806">
            <v>5.52</v>
          </cell>
          <cell r="H4806"/>
          <cell r="I4806"/>
          <cell r="J4806"/>
          <cell r="K4806"/>
          <cell r="L4806"/>
          <cell r="M4806"/>
          <cell r="N4806">
            <v>5.55</v>
          </cell>
          <cell r="O4806">
            <v>39590</v>
          </cell>
          <cell r="P4806"/>
          <cell r="Q4806"/>
          <cell r="R4806"/>
          <cell r="S4806"/>
          <cell r="T4806"/>
          <cell r="W4806"/>
          <cell r="X4806">
            <v>39569</v>
          </cell>
          <cell r="Y4806">
            <v>9.9999999999999645</v>
          </cell>
          <cell r="Z4806">
            <v>5.5</v>
          </cell>
          <cell r="AC4806">
            <v>9.9999999999999645</v>
          </cell>
        </row>
        <row r="4807">
          <cell r="A4807">
            <v>39592</v>
          </cell>
          <cell r="B4807">
            <v>489000</v>
          </cell>
          <cell r="C4807"/>
          <cell r="D4807"/>
          <cell r="E4807">
            <v>5.5</v>
          </cell>
          <cell r="F4807">
            <v>5.6</v>
          </cell>
          <cell r="G4807">
            <v>5.52</v>
          </cell>
          <cell r="H4807"/>
          <cell r="I4807"/>
          <cell r="J4807"/>
          <cell r="K4807"/>
          <cell r="L4807"/>
          <cell r="M4807"/>
          <cell r="N4807">
            <v>5.55</v>
          </cell>
          <cell r="O4807">
            <v>39591</v>
          </cell>
          <cell r="P4807"/>
          <cell r="Q4807"/>
          <cell r="R4807"/>
          <cell r="S4807"/>
          <cell r="T4807"/>
          <cell r="W4807"/>
          <cell r="X4807" t="str">
            <v>Sin movimiento</v>
          </cell>
          <cell r="Y4807">
            <v>9.9999999999999645</v>
          </cell>
          <cell r="Z4807">
            <v>5.5</v>
          </cell>
          <cell r="AC4807">
            <v>9.9999999999999645</v>
          </cell>
        </row>
        <row r="4808">
          <cell r="A4808">
            <v>39593</v>
          </cell>
          <cell r="B4808">
            <v>489000</v>
          </cell>
          <cell r="C4808"/>
          <cell r="D4808"/>
          <cell r="E4808">
            <v>5.5</v>
          </cell>
          <cell r="F4808">
            <v>5.6</v>
          </cell>
          <cell r="G4808">
            <v>5.52</v>
          </cell>
          <cell r="H4808"/>
          <cell r="I4808"/>
          <cell r="J4808"/>
          <cell r="K4808"/>
          <cell r="L4808"/>
          <cell r="M4808"/>
          <cell r="N4808">
            <v>5.55</v>
          </cell>
          <cell r="O4808">
            <v>39592</v>
          </cell>
          <cell r="P4808"/>
          <cell r="Q4808"/>
          <cell r="R4808"/>
          <cell r="S4808"/>
          <cell r="T4808"/>
          <cell r="W4808"/>
          <cell r="X4808" t="str">
            <v>Sin movimiento</v>
          </cell>
          <cell r="Y4808">
            <v>9.9999999999999645</v>
          </cell>
          <cell r="Z4808">
            <v>5.5</v>
          </cell>
          <cell r="AC4808">
            <v>9.9999999999999645</v>
          </cell>
        </row>
        <row r="4809">
          <cell r="A4809">
            <v>39594</v>
          </cell>
          <cell r="B4809">
            <v>310800</v>
          </cell>
          <cell r="C4809"/>
          <cell r="D4809"/>
          <cell r="E4809">
            <v>5.5</v>
          </cell>
          <cell r="F4809">
            <v>5.55</v>
          </cell>
          <cell r="G4809">
            <v>5.51</v>
          </cell>
          <cell r="H4809"/>
          <cell r="I4809"/>
          <cell r="J4809"/>
          <cell r="K4809"/>
          <cell r="L4809"/>
          <cell r="M4809"/>
          <cell r="N4809">
            <v>5.55</v>
          </cell>
          <cell r="O4809">
            <v>39593</v>
          </cell>
          <cell r="P4809"/>
          <cell r="Q4809"/>
          <cell r="R4809"/>
          <cell r="S4809"/>
          <cell r="T4809"/>
          <cell r="W4809"/>
          <cell r="X4809">
            <v>39569</v>
          </cell>
          <cell r="Y4809">
            <v>4.9999999999999822</v>
          </cell>
          <cell r="Z4809">
            <v>5.5</v>
          </cell>
          <cell r="AC4809">
            <v>4.9999999999999822</v>
          </cell>
        </row>
        <row r="4810">
          <cell r="A4810">
            <v>39595</v>
          </cell>
          <cell r="B4810">
            <v>295400</v>
          </cell>
          <cell r="C4810"/>
          <cell r="D4810"/>
          <cell r="E4810">
            <v>5.5</v>
          </cell>
          <cell r="F4810">
            <v>5.55</v>
          </cell>
          <cell r="G4810">
            <v>5.52</v>
          </cell>
          <cell r="H4810"/>
          <cell r="I4810"/>
          <cell r="J4810"/>
          <cell r="K4810"/>
          <cell r="L4810"/>
          <cell r="M4810"/>
          <cell r="N4810">
            <v>5.5</v>
          </cell>
          <cell r="O4810">
            <v>39594</v>
          </cell>
          <cell r="P4810"/>
          <cell r="Q4810"/>
          <cell r="R4810"/>
          <cell r="S4810"/>
          <cell r="T4810"/>
          <cell r="W4810"/>
          <cell r="X4810">
            <v>39569</v>
          </cell>
          <cell r="Y4810">
            <v>4.9999999999999822</v>
          </cell>
          <cell r="Z4810">
            <v>5.5</v>
          </cell>
          <cell r="AC4810">
            <v>4.9999999999999822</v>
          </cell>
        </row>
        <row r="4811">
          <cell r="A4811">
            <v>39596</v>
          </cell>
          <cell r="B4811">
            <v>217500</v>
          </cell>
          <cell r="C4811"/>
          <cell r="D4811"/>
          <cell r="E4811">
            <v>5.5</v>
          </cell>
          <cell r="F4811">
            <v>5.5</v>
          </cell>
          <cell r="G4811">
            <v>5.5</v>
          </cell>
          <cell r="H4811"/>
          <cell r="I4811"/>
          <cell r="J4811"/>
          <cell r="K4811"/>
          <cell r="L4811"/>
          <cell r="M4811"/>
          <cell r="N4811">
            <v>5.5</v>
          </cell>
          <cell r="O4811">
            <v>39595</v>
          </cell>
          <cell r="P4811"/>
          <cell r="Q4811"/>
          <cell r="R4811"/>
          <cell r="S4811"/>
          <cell r="T4811"/>
          <cell r="W4811"/>
          <cell r="X4811">
            <v>39569</v>
          </cell>
          <cell r="Y4811">
            <v>0</v>
          </cell>
          <cell r="Z4811">
            <v>5.5</v>
          </cell>
          <cell r="AC4811">
            <v>0</v>
          </cell>
        </row>
        <row r="4812">
          <cell r="A4812">
            <v>39597</v>
          </cell>
          <cell r="B4812">
            <v>206000</v>
          </cell>
          <cell r="C4812"/>
          <cell r="D4812"/>
          <cell r="E4812">
            <v>5.5</v>
          </cell>
          <cell r="F4812">
            <v>5.5</v>
          </cell>
          <cell r="G4812">
            <v>5.5</v>
          </cell>
          <cell r="H4812"/>
          <cell r="I4812"/>
          <cell r="J4812"/>
          <cell r="K4812"/>
          <cell r="L4812"/>
          <cell r="M4812"/>
          <cell r="N4812">
            <v>5.5</v>
          </cell>
          <cell r="O4812">
            <v>39596</v>
          </cell>
          <cell r="P4812"/>
          <cell r="Q4812"/>
          <cell r="R4812"/>
          <cell r="S4812"/>
          <cell r="T4812"/>
          <cell r="W4812"/>
          <cell r="X4812">
            <v>39569</v>
          </cell>
          <cell r="Y4812">
            <v>0</v>
          </cell>
          <cell r="Z4812">
            <v>5.5</v>
          </cell>
          <cell r="AC4812">
            <v>0</v>
          </cell>
        </row>
        <row r="4813">
          <cell r="A4813">
            <v>39598</v>
          </cell>
          <cell r="B4813">
            <v>515500</v>
          </cell>
          <cell r="C4813"/>
          <cell r="D4813"/>
          <cell r="E4813">
            <v>5.5</v>
          </cell>
          <cell r="F4813">
            <v>5.55</v>
          </cell>
          <cell r="G4813">
            <v>5.5</v>
          </cell>
          <cell r="H4813"/>
          <cell r="I4813"/>
          <cell r="J4813"/>
          <cell r="K4813"/>
          <cell r="L4813"/>
          <cell r="M4813"/>
          <cell r="N4813">
            <v>5.5</v>
          </cell>
          <cell r="O4813">
            <v>39597</v>
          </cell>
          <cell r="P4813"/>
          <cell r="Q4813"/>
          <cell r="R4813"/>
          <cell r="S4813"/>
          <cell r="T4813"/>
          <cell r="W4813"/>
          <cell r="X4813">
            <v>39569</v>
          </cell>
          <cell r="Y4813">
            <v>4.9999999999999822</v>
          </cell>
          <cell r="Z4813">
            <v>5.5</v>
          </cell>
          <cell r="AC4813">
            <v>4.9999999999999822</v>
          </cell>
        </row>
        <row r="4814">
          <cell r="A4814">
            <v>39599</v>
          </cell>
          <cell r="B4814">
            <v>515500</v>
          </cell>
          <cell r="C4814"/>
          <cell r="D4814"/>
          <cell r="E4814">
            <v>5.5</v>
          </cell>
          <cell r="F4814">
            <v>5.55</v>
          </cell>
          <cell r="G4814">
            <v>5.5</v>
          </cell>
          <cell r="H4814"/>
          <cell r="I4814"/>
          <cell r="J4814"/>
          <cell r="K4814"/>
          <cell r="L4814"/>
          <cell r="M4814"/>
          <cell r="N4814">
            <v>5.5</v>
          </cell>
          <cell r="O4814">
            <v>39598</v>
          </cell>
          <cell r="P4814"/>
          <cell r="Q4814"/>
          <cell r="R4814"/>
          <cell r="S4814"/>
          <cell r="T4814"/>
          <cell r="W4814"/>
          <cell r="X4814" t="str">
            <v>Sin movimiento</v>
          </cell>
          <cell r="Y4814">
            <v>4.9999999999999822</v>
          </cell>
          <cell r="Z4814">
            <v>5.5</v>
          </cell>
          <cell r="AC4814">
            <v>4.9999999999999822</v>
          </cell>
        </row>
        <row r="4815">
          <cell r="A4815">
            <v>39600</v>
          </cell>
          <cell r="B4815">
            <v>515500</v>
          </cell>
          <cell r="C4815"/>
          <cell r="D4815"/>
          <cell r="E4815">
            <v>5.5</v>
          </cell>
          <cell r="F4815">
            <v>5.55</v>
          </cell>
          <cell r="G4815">
            <v>5.5</v>
          </cell>
          <cell r="H4815"/>
          <cell r="I4815"/>
          <cell r="J4815"/>
          <cell r="K4815"/>
          <cell r="L4815"/>
          <cell r="M4815"/>
          <cell r="N4815">
            <v>5.5</v>
          </cell>
          <cell r="O4815">
            <v>39599</v>
          </cell>
          <cell r="P4815"/>
          <cell r="Q4815"/>
          <cell r="R4815"/>
          <cell r="S4815"/>
          <cell r="T4815"/>
          <cell r="W4815"/>
          <cell r="X4815" t="str">
            <v>Sin movimiento</v>
          </cell>
          <cell r="Y4815">
            <v>4.9999999999999822</v>
          </cell>
          <cell r="Z4815">
            <v>5.5</v>
          </cell>
          <cell r="AC4815">
            <v>4.9999999999999822</v>
          </cell>
        </row>
        <row r="4816">
          <cell r="A4816">
            <v>39601</v>
          </cell>
          <cell r="B4816">
            <v>156700</v>
          </cell>
          <cell r="C4816"/>
          <cell r="D4816"/>
          <cell r="E4816">
            <v>5.45</v>
          </cell>
          <cell r="F4816">
            <v>5.5</v>
          </cell>
          <cell r="G4816">
            <v>5.5</v>
          </cell>
          <cell r="H4816"/>
          <cell r="I4816"/>
          <cell r="J4816"/>
          <cell r="K4816"/>
          <cell r="L4816"/>
          <cell r="M4816"/>
          <cell r="N4816">
            <v>5.5</v>
          </cell>
          <cell r="O4816">
            <v>39600</v>
          </cell>
          <cell r="P4816"/>
          <cell r="Q4816"/>
          <cell r="R4816"/>
          <cell r="S4816"/>
          <cell r="T4816"/>
          <cell r="W4816"/>
          <cell r="X4816">
            <v>39600</v>
          </cell>
          <cell r="Y4816">
            <v>4.9999999999999822</v>
          </cell>
          <cell r="Z4816">
            <v>5.5</v>
          </cell>
          <cell r="AC4816">
            <v>0</v>
          </cell>
        </row>
        <row r="4817">
          <cell r="A4817">
            <v>39602</v>
          </cell>
          <cell r="B4817">
            <v>161700</v>
          </cell>
          <cell r="C4817"/>
          <cell r="D4817"/>
          <cell r="E4817">
            <v>5.45</v>
          </cell>
          <cell r="F4817">
            <v>5.5</v>
          </cell>
          <cell r="G4817">
            <v>5.49</v>
          </cell>
          <cell r="H4817"/>
          <cell r="I4817"/>
          <cell r="J4817"/>
          <cell r="K4817"/>
          <cell r="L4817"/>
          <cell r="M4817"/>
          <cell r="N4817">
            <v>5.5</v>
          </cell>
          <cell r="O4817">
            <v>39601</v>
          </cell>
          <cell r="P4817"/>
          <cell r="Q4817"/>
          <cell r="R4817"/>
          <cell r="S4817"/>
          <cell r="T4817"/>
          <cell r="W4817"/>
          <cell r="X4817">
            <v>39600</v>
          </cell>
          <cell r="Y4817">
            <v>4.9999999999999822</v>
          </cell>
          <cell r="Z4817">
            <v>5.5</v>
          </cell>
          <cell r="AC4817">
            <v>0</v>
          </cell>
        </row>
        <row r="4818">
          <cell r="A4818">
            <v>39603</v>
          </cell>
          <cell r="B4818">
            <v>309000</v>
          </cell>
          <cell r="C4818"/>
          <cell r="D4818"/>
          <cell r="E4818">
            <v>5.45</v>
          </cell>
          <cell r="F4818">
            <v>5.5</v>
          </cell>
          <cell r="G4818">
            <v>5.48</v>
          </cell>
          <cell r="H4818"/>
          <cell r="I4818"/>
          <cell r="J4818"/>
          <cell r="K4818"/>
          <cell r="L4818"/>
          <cell r="M4818"/>
          <cell r="N4818">
            <v>5.5</v>
          </cell>
          <cell r="O4818">
            <v>39602</v>
          </cell>
          <cell r="P4818"/>
          <cell r="Q4818"/>
          <cell r="R4818"/>
          <cell r="S4818"/>
          <cell r="T4818"/>
          <cell r="W4818"/>
          <cell r="X4818">
            <v>39600</v>
          </cell>
          <cell r="Y4818">
            <v>4.9999999999999822</v>
          </cell>
          <cell r="Z4818">
            <v>5.5</v>
          </cell>
          <cell r="AC4818">
            <v>0</v>
          </cell>
        </row>
        <row r="4819">
          <cell r="A4819">
            <v>39604</v>
          </cell>
          <cell r="B4819">
            <v>398000</v>
          </cell>
          <cell r="C4819"/>
          <cell r="D4819"/>
          <cell r="E4819">
            <v>5.45</v>
          </cell>
          <cell r="F4819">
            <v>5.5</v>
          </cell>
          <cell r="G4819">
            <v>5.48</v>
          </cell>
          <cell r="H4819"/>
          <cell r="I4819"/>
          <cell r="J4819"/>
          <cell r="K4819"/>
          <cell r="L4819"/>
          <cell r="M4819"/>
          <cell r="N4819">
            <v>5.5</v>
          </cell>
          <cell r="O4819">
            <v>39603</v>
          </cell>
          <cell r="P4819"/>
          <cell r="Q4819"/>
          <cell r="R4819"/>
          <cell r="S4819"/>
          <cell r="T4819"/>
          <cell r="W4819"/>
          <cell r="X4819">
            <v>39600</v>
          </cell>
          <cell r="Y4819">
            <v>4.9999999999999822</v>
          </cell>
          <cell r="Z4819">
            <v>5.5</v>
          </cell>
          <cell r="AC4819">
            <v>0</v>
          </cell>
        </row>
        <row r="4820">
          <cell r="A4820">
            <v>39605</v>
          </cell>
          <cell r="B4820">
            <v>269000</v>
          </cell>
          <cell r="C4820"/>
          <cell r="D4820"/>
          <cell r="E4820">
            <v>5.45</v>
          </cell>
          <cell r="F4820">
            <v>5.5</v>
          </cell>
          <cell r="G4820">
            <v>5.5</v>
          </cell>
          <cell r="H4820"/>
          <cell r="I4820"/>
          <cell r="J4820"/>
          <cell r="K4820"/>
          <cell r="L4820"/>
          <cell r="M4820"/>
          <cell r="N4820">
            <v>5.5</v>
          </cell>
          <cell r="O4820">
            <v>39604</v>
          </cell>
          <cell r="P4820"/>
          <cell r="Q4820"/>
          <cell r="R4820"/>
          <cell r="S4820"/>
          <cell r="T4820"/>
          <cell r="W4820"/>
          <cell r="X4820">
            <v>39600</v>
          </cell>
          <cell r="Y4820">
            <v>4.9999999999999822</v>
          </cell>
          <cell r="Z4820">
            <v>5.5</v>
          </cell>
          <cell r="AC4820">
            <v>0</v>
          </cell>
        </row>
        <row r="4821">
          <cell r="A4821">
            <v>39606</v>
          </cell>
          <cell r="B4821">
            <v>269000</v>
          </cell>
          <cell r="C4821"/>
          <cell r="D4821"/>
          <cell r="E4821">
            <v>5.45</v>
          </cell>
          <cell r="F4821">
            <v>5.5</v>
          </cell>
          <cell r="G4821">
            <v>5.5</v>
          </cell>
          <cell r="H4821"/>
          <cell r="I4821"/>
          <cell r="J4821"/>
          <cell r="K4821"/>
          <cell r="L4821"/>
          <cell r="M4821"/>
          <cell r="N4821">
            <v>5.5</v>
          </cell>
          <cell r="O4821">
            <v>39605</v>
          </cell>
          <cell r="P4821"/>
          <cell r="Q4821"/>
          <cell r="R4821"/>
          <cell r="S4821"/>
          <cell r="T4821"/>
          <cell r="W4821"/>
          <cell r="X4821" t="str">
            <v>Sin movimiento</v>
          </cell>
          <cell r="Y4821">
            <v>4.9999999999999822</v>
          </cell>
          <cell r="Z4821">
            <v>5.5</v>
          </cell>
          <cell r="AC4821">
            <v>0</v>
          </cell>
        </row>
        <row r="4822">
          <cell r="A4822">
            <v>39607</v>
          </cell>
          <cell r="B4822">
            <v>269000</v>
          </cell>
          <cell r="C4822"/>
          <cell r="D4822"/>
          <cell r="E4822">
            <v>5.45</v>
          </cell>
          <cell r="F4822">
            <v>5.5</v>
          </cell>
          <cell r="G4822">
            <v>5.5</v>
          </cell>
          <cell r="H4822"/>
          <cell r="I4822"/>
          <cell r="J4822"/>
          <cell r="K4822"/>
          <cell r="L4822"/>
          <cell r="M4822"/>
          <cell r="N4822">
            <v>5.5</v>
          </cell>
          <cell r="O4822">
            <v>39606</v>
          </cell>
          <cell r="P4822"/>
          <cell r="Q4822"/>
          <cell r="R4822"/>
          <cell r="S4822"/>
          <cell r="T4822"/>
          <cell r="W4822"/>
          <cell r="X4822" t="str">
            <v>Sin movimiento</v>
          </cell>
          <cell r="Y4822">
            <v>4.9999999999999822</v>
          </cell>
          <cell r="Z4822">
            <v>5.5</v>
          </cell>
          <cell r="AC4822">
            <v>0</v>
          </cell>
        </row>
        <row r="4823">
          <cell r="A4823">
            <v>39608</v>
          </cell>
          <cell r="B4823">
            <v>237000</v>
          </cell>
          <cell r="C4823"/>
          <cell r="D4823"/>
          <cell r="E4823">
            <v>5.45</v>
          </cell>
          <cell r="F4823">
            <v>5.55</v>
          </cell>
          <cell r="G4823">
            <v>5.5</v>
          </cell>
          <cell r="H4823"/>
          <cell r="I4823"/>
          <cell r="J4823"/>
          <cell r="K4823"/>
          <cell r="L4823"/>
          <cell r="M4823"/>
          <cell r="N4823">
            <v>5.5</v>
          </cell>
          <cell r="O4823">
            <v>39607</v>
          </cell>
          <cell r="P4823"/>
          <cell r="Q4823"/>
          <cell r="R4823"/>
          <cell r="S4823"/>
          <cell r="T4823"/>
          <cell r="W4823"/>
          <cell r="X4823">
            <v>39600</v>
          </cell>
          <cell r="Y4823">
            <v>9.9999999999999645</v>
          </cell>
          <cell r="Z4823">
            <v>5.5</v>
          </cell>
          <cell r="AC4823">
            <v>4.9999999999999822</v>
          </cell>
        </row>
        <row r="4824">
          <cell r="A4824">
            <v>39609</v>
          </cell>
          <cell r="B4824">
            <v>283200</v>
          </cell>
          <cell r="C4824"/>
          <cell r="D4824"/>
          <cell r="E4824">
            <v>5.5</v>
          </cell>
          <cell r="F4824">
            <v>5.55</v>
          </cell>
          <cell r="G4824">
            <v>5.5</v>
          </cell>
          <cell r="H4824"/>
          <cell r="I4824"/>
          <cell r="J4824"/>
          <cell r="K4824"/>
          <cell r="L4824"/>
          <cell r="M4824"/>
          <cell r="N4824">
            <v>5.55</v>
          </cell>
          <cell r="O4824">
            <v>39608</v>
          </cell>
          <cell r="P4824"/>
          <cell r="Q4824"/>
          <cell r="R4824"/>
          <cell r="S4824"/>
          <cell r="T4824"/>
          <cell r="W4824"/>
          <cell r="X4824">
            <v>39600</v>
          </cell>
          <cell r="Y4824">
            <v>4.9999999999999822</v>
          </cell>
          <cell r="Z4824">
            <v>5.5</v>
          </cell>
          <cell r="AC4824">
            <v>4.9999999999999822</v>
          </cell>
        </row>
        <row r="4825">
          <cell r="A4825">
            <v>39610</v>
          </cell>
          <cell r="B4825">
            <v>455300</v>
          </cell>
          <cell r="C4825"/>
          <cell r="D4825"/>
          <cell r="E4825">
            <v>5.45</v>
          </cell>
          <cell r="F4825">
            <v>5.55</v>
          </cell>
          <cell r="G4825">
            <v>5.5</v>
          </cell>
          <cell r="H4825"/>
          <cell r="I4825"/>
          <cell r="J4825"/>
          <cell r="K4825"/>
          <cell r="L4825"/>
          <cell r="M4825"/>
          <cell r="N4825">
            <v>5.5</v>
          </cell>
          <cell r="O4825">
            <v>39609</v>
          </cell>
          <cell r="P4825"/>
          <cell r="Q4825"/>
          <cell r="R4825"/>
          <cell r="S4825"/>
          <cell r="T4825"/>
          <cell r="W4825"/>
          <cell r="X4825">
            <v>39600</v>
          </cell>
          <cell r="Y4825">
            <v>9.9999999999999645</v>
          </cell>
          <cell r="Z4825">
            <v>5.5</v>
          </cell>
          <cell r="AC4825">
            <v>4.9999999999999822</v>
          </cell>
        </row>
        <row r="4826">
          <cell r="A4826">
            <v>39611</v>
          </cell>
          <cell r="B4826">
            <v>345300</v>
          </cell>
          <cell r="C4826"/>
          <cell r="D4826"/>
          <cell r="E4826">
            <v>5.5</v>
          </cell>
          <cell r="F4826">
            <v>5.55</v>
          </cell>
          <cell r="G4826">
            <v>5.5</v>
          </cell>
          <cell r="H4826"/>
          <cell r="I4826"/>
          <cell r="J4826"/>
          <cell r="K4826"/>
          <cell r="L4826"/>
          <cell r="M4826"/>
          <cell r="N4826">
            <v>5.5</v>
          </cell>
          <cell r="O4826">
            <v>39610</v>
          </cell>
          <cell r="P4826"/>
          <cell r="Q4826"/>
          <cell r="R4826"/>
          <cell r="S4826"/>
          <cell r="T4826"/>
          <cell r="W4826"/>
          <cell r="X4826">
            <v>39600</v>
          </cell>
          <cell r="Y4826">
            <v>4.9999999999999822</v>
          </cell>
          <cell r="Z4826">
            <v>5.5</v>
          </cell>
          <cell r="AC4826">
            <v>4.9999999999999822</v>
          </cell>
        </row>
        <row r="4827">
          <cell r="A4827">
            <v>39612</v>
          </cell>
          <cell r="B4827">
            <v>462600</v>
          </cell>
          <cell r="C4827"/>
          <cell r="D4827"/>
          <cell r="E4827">
            <v>5.75</v>
          </cell>
          <cell r="F4827">
            <v>5.8</v>
          </cell>
          <cell r="G4827">
            <v>5.75</v>
          </cell>
          <cell r="H4827"/>
          <cell r="I4827"/>
          <cell r="J4827"/>
          <cell r="K4827"/>
          <cell r="L4827"/>
          <cell r="M4827"/>
          <cell r="N4827">
            <v>5.75</v>
          </cell>
          <cell r="O4827">
            <v>39611</v>
          </cell>
          <cell r="P4827"/>
          <cell r="Q4827"/>
          <cell r="R4827"/>
          <cell r="S4827"/>
          <cell r="T4827"/>
          <cell r="W4827"/>
          <cell r="X4827">
            <v>39600</v>
          </cell>
          <cell r="Y4827">
            <v>4.9999999999999822</v>
          </cell>
          <cell r="Z4827">
            <v>5.75</v>
          </cell>
          <cell r="AC4827">
            <v>4.9999999999999822</v>
          </cell>
        </row>
        <row r="4828">
          <cell r="A4828">
            <v>39613</v>
          </cell>
          <cell r="B4828">
            <v>462600</v>
          </cell>
          <cell r="C4828"/>
          <cell r="D4828"/>
          <cell r="E4828">
            <v>5.75</v>
          </cell>
          <cell r="F4828">
            <v>5.8</v>
          </cell>
          <cell r="G4828">
            <v>5.75</v>
          </cell>
          <cell r="H4828"/>
          <cell r="I4828"/>
          <cell r="J4828"/>
          <cell r="K4828"/>
          <cell r="L4828"/>
          <cell r="M4828"/>
          <cell r="N4828">
            <v>5.75</v>
          </cell>
          <cell r="O4828">
            <v>39612</v>
          </cell>
          <cell r="P4828"/>
          <cell r="Q4828"/>
          <cell r="R4828"/>
          <cell r="S4828"/>
          <cell r="T4828"/>
          <cell r="W4828"/>
          <cell r="X4828" t="str">
            <v>Sin movimiento</v>
          </cell>
          <cell r="Y4828">
            <v>4.9999999999999822</v>
          </cell>
          <cell r="Z4828">
            <v>5.75</v>
          </cell>
          <cell r="AC4828">
            <v>4.9999999999999822</v>
          </cell>
        </row>
        <row r="4829">
          <cell r="A4829">
            <v>39614</v>
          </cell>
          <cell r="B4829">
            <v>462600</v>
          </cell>
          <cell r="C4829"/>
          <cell r="D4829"/>
          <cell r="E4829">
            <v>5.75</v>
          </cell>
          <cell r="F4829">
            <v>5.8</v>
          </cell>
          <cell r="G4829">
            <v>5.75</v>
          </cell>
          <cell r="H4829"/>
          <cell r="I4829"/>
          <cell r="J4829"/>
          <cell r="K4829"/>
          <cell r="L4829"/>
          <cell r="M4829"/>
          <cell r="N4829">
            <v>5.75</v>
          </cell>
          <cell r="O4829">
            <v>39613</v>
          </cell>
          <cell r="P4829"/>
          <cell r="Q4829"/>
          <cell r="R4829"/>
          <cell r="S4829"/>
          <cell r="T4829"/>
          <cell r="W4829"/>
          <cell r="X4829" t="str">
            <v>Sin movimiento</v>
          </cell>
          <cell r="Y4829">
            <v>4.9999999999999822</v>
          </cell>
          <cell r="Z4829">
            <v>5.75</v>
          </cell>
          <cell r="AC4829">
            <v>4.9999999999999822</v>
          </cell>
        </row>
        <row r="4830">
          <cell r="A4830">
            <v>39615</v>
          </cell>
          <cell r="B4830">
            <v>369400</v>
          </cell>
          <cell r="C4830"/>
          <cell r="D4830"/>
          <cell r="E4830">
            <v>5.75</v>
          </cell>
          <cell r="F4830">
            <v>5.8</v>
          </cell>
          <cell r="G4830">
            <v>5.75</v>
          </cell>
          <cell r="H4830"/>
          <cell r="I4830"/>
          <cell r="J4830"/>
          <cell r="K4830"/>
          <cell r="L4830"/>
          <cell r="M4830"/>
          <cell r="N4830">
            <v>5.75</v>
          </cell>
          <cell r="O4830">
            <v>39614</v>
          </cell>
          <cell r="P4830"/>
          <cell r="Q4830"/>
          <cell r="R4830"/>
          <cell r="S4830"/>
          <cell r="T4830"/>
          <cell r="W4830"/>
          <cell r="X4830">
            <v>39600</v>
          </cell>
          <cell r="Y4830">
            <v>4.9999999999999822</v>
          </cell>
          <cell r="Z4830">
            <v>5.75</v>
          </cell>
          <cell r="AC4830">
            <v>4.9999999999999822</v>
          </cell>
        </row>
        <row r="4831">
          <cell r="A4831">
            <v>39616</v>
          </cell>
          <cell r="B4831">
            <v>600800</v>
          </cell>
          <cell r="C4831"/>
          <cell r="D4831"/>
          <cell r="E4831">
            <v>5.75</v>
          </cell>
          <cell r="F4831">
            <v>5.8</v>
          </cell>
          <cell r="G4831">
            <v>5.76</v>
          </cell>
          <cell r="H4831"/>
          <cell r="I4831"/>
          <cell r="J4831"/>
          <cell r="K4831"/>
          <cell r="L4831"/>
          <cell r="M4831"/>
          <cell r="N4831">
            <v>5.75</v>
          </cell>
          <cell r="O4831">
            <v>39615</v>
          </cell>
          <cell r="P4831"/>
          <cell r="Q4831"/>
          <cell r="R4831"/>
          <cell r="S4831"/>
          <cell r="T4831"/>
          <cell r="W4831"/>
          <cell r="X4831">
            <v>39600</v>
          </cell>
          <cell r="Y4831">
            <v>4.9999999999999822</v>
          </cell>
          <cell r="Z4831">
            <v>5.75</v>
          </cell>
          <cell r="AC4831">
            <v>4.9999999999999822</v>
          </cell>
        </row>
        <row r="4832">
          <cell r="A4832">
            <v>39617</v>
          </cell>
          <cell r="B4832">
            <v>476300</v>
          </cell>
          <cell r="C4832"/>
          <cell r="D4832"/>
          <cell r="E4832">
            <v>5.75</v>
          </cell>
          <cell r="F4832">
            <v>5.8</v>
          </cell>
          <cell r="G4832">
            <v>5.75</v>
          </cell>
          <cell r="H4832"/>
          <cell r="I4832"/>
          <cell r="J4832"/>
          <cell r="K4832"/>
          <cell r="L4832"/>
          <cell r="M4832"/>
          <cell r="N4832">
            <v>5.75</v>
          </cell>
          <cell r="O4832">
            <v>39616</v>
          </cell>
          <cell r="P4832"/>
          <cell r="Q4832"/>
          <cell r="R4832"/>
          <cell r="S4832"/>
          <cell r="T4832"/>
          <cell r="W4832"/>
          <cell r="X4832">
            <v>39600</v>
          </cell>
          <cell r="Y4832">
            <v>4.9999999999999822</v>
          </cell>
          <cell r="Z4832">
            <v>5.75</v>
          </cell>
          <cell r="AC4832">
            <v>4.9999999999999822</v>
          </cell>
        </row>
        <row r="4833">
          <cell r="A4833">
            <v>39618</v>
          </cell>
          <cell r="B4833">
            <v>474600</v>
          </cell>
          <cell r="C4833"/>
          <cell r="D4833"/>
          <cell r="E4833">
            <v>5.75</v>
          </cell>
          <cell r="F4833">
            <v>5.8</v>
          </cell>
          <cell r="G4833">
            <v>5.76</v>
          </cell>
          <cell r="H4833"/>
          <cell r="I4833"/>
          <cell r="J4833"/>
          <cell r="K4833"/>
          <cell r="L4833"/>
          <cell r="M4833"/>
          <cell r="N4833">
            <v>5.8</v>
          </cell>
          <cell r="O4833">
            <v>39617</v>
          </cell>
          <cell r="P4833"/>
          <cell r="Q4833"/>
          <cell r="R4833"/>
          <cell r="S4833"/>
          <cell r="T4833"/>
          <cell r="W4833"/>
          <cell r="X4833">
            <v>39600</v>
          </cell>
          <cell r="Y4833">
            <v>4.9999999999999822</v>
          </cell>
          <cell r="Z4833">
            <v>5.75</v>
          </cell>
          <cell r="AC4833">
            <v>4.9999999999999822</v>
          </cell>
        </row>
        <row r="4834">
          <cell r="A4834">
            <v>39619</v>
          </cell>
          <cell r="B4834">
            <v>557800</v>
          </cell>
          <cell r="C4834"/>
          <cell r="D4834"/>
          <cell r="E4834">
            <v>5.75</v>
          </cell>
          <cell r="F4834">
            <v>5.75</v>
          </cell>
          <cell r="G4834">
            <v>5.75</v>
          </cell>
          <cell r="H4834">
            <v>5.75</v>
          </cell>
          <cell r="I4834">
            <v>5.75</v>
          </cell>
          <cell r="J4834">
            <v>5.75</v>
          </cell>
          <cell r="K4834">
            <v>5.75</v>
          </cell>
          <cell r="L4834">
            <v>5.75</v>
          </cell>
          <cell r="M4834"/>
          <cell r="N4834">
            <v>5.75</v>
          </cell>
          <cell r="O4834">
            <v>39618</v>
          </cell>
          <cell r="P4834"/>
          <cell r="Q4834"/>
          <cell r="R4834"/>
          <cell r="S4834"/>
          <cell r="T4834"/>
          <cell r="W4834"/>
          <cell r="X4834">
            <v>39600</v>
          </cell>
          <cell r="Y4834">
            <v>0</v>
          </cell>
          <cell r="Z4834">
            <v>5.75</v>
          </cell>
          <cell r="AC4834">
            <v>0</v>
          </cell>
        </row>
        <row r="4835">
          <cell r="A4835">
            <v>39620</v>
          </cell>
          <cell r="B4835">
            <v>557800</v>
          </cell>
          <cell r="C4835"/>
          <cell r="D4835"/>
          <cell r="E4835">
            <v>5.75</v>
          </cell>
          <cell r="F4835">
            <v>5.75</v>
          </cell>
          <cell r="G4835">
            <v>5.75</v>
          </cell>
          <cell r="H4835">
            <v>5.75</v>
          </cell>
          <cell r="I4835">
            <v>5.75</v>
          </cell>
          <cell r="J4835">
            <v>5.75</v>
          </cell>
          <cell r="K4835">
            <v>5.75</v>
          </cell>
          <cell r="L4835">
            <v>5.75</v>
          </cell>
          <cell r="M4835"/>
          <cell r="N4835">
            <v>5.75</v>
          </cell>
          <cell r="O4835">
            <v>39619</v>
          </cell>
          <cell r="P4835"/>
          <cell r="Q4835"/>
          <cell r="R4835"/>
          <cell r="S4835"/>
          <cell r="T4835"/>
          <cell r="W4835"/>
          <cell r="X4835" t="str">
            <v>Sin movimiento</v>
          </cell>
          <cell r="Y4835">
            <v>0</v>
          </cell>
          <cell r="Z4835">
            <v>5.75</v>
          </cell>
          <cell r="AC4835">
            <v>0</v>
          </cell>
        </row>
        <row r="4836">
          <cell r="A4836">
            <v>39621</v>
          </cell>
          <cell r="B4836">
            <v>557800</v>
          </cell>
          <cell r="C4836"/>
          <cell r="D4836"/>
          <cell r="E4836">
            <v>5.75</v>
          </cell>
          <cell r="F4836">
            <v>5.75</v>
          </cell>
          <cell r="G4836">
            <v>5.75</v>
          </cell>
          <cell r="H4836">
            <v>5.75</v>
          </cell>
          <cell r="I4836">
            <v>5.75</v>
          </cell>
          <cell r="J4836">
            <v>5.75</v>
          </cell>
          <cell r="K4836">
            <v>5.75</v>
          </cell>
          <cell r="L4836">
            <v>5.75</v>
          </cell>
          <cell r="M4836"/>
          <cell r="N4836">
            <v>5.75</v>
          </cell>
          <cell r="O4836">
            <v>39620</v>
          </cell>
          <cell r="P4836"/>
          <cell r="Q4836"/>
          <cell r="R4836"/>
          <cell r="S4836"/>
          <cell r="T4836"/>
          <cell r="W4836"/>
          <cell r="X4836" t="str">
            <v>Sin movimiento</v>
          </cell>
          <cell r="Y4836">
            <v>0</v>
          </cell>
          <cell r="Z4836">
            <v>5.75</v>
          </cell>
          <cell r="AC4836">
            <v>0</v>
          </cell>
        </row>
        <row r="4837">
          <cell r="A4837">
            <v>39622</v>
          </cell>
          <cell r="B4837">
            <v>379800</v>
          </cell>
          <cell r="C4837"/>
          <cell r="D4837"/>
          <cell r="E4837">
            <v>5.75</v>
          </cell>
          <cell r="F4837">
            <v>5.75</v>
          </cell>
          <cell r="G4837">
            <v>5.75</v>
          </cell>
          <cell r="H4837">
            <v>5.75</v>
          </cell>
          <cell r="I4837">
            <v>5.75</v>
          </cell>
          <cell r="J4837">
            <v>5.75</v>
          </cell>
          <cell r="K4837">
            <v>5.75</v>
          </cell>
          <cell r="L4837">
            <v>5.75</v>
          </cell>
          <cell r="M4837"/>
          <cell r="N4837">
            <v>5.75</v>
          </cell>
          <cell r="O4837">
            <v>39621</v>
          </cell>
          <cell r="P4837"/>
          <cell r="Q4837"/>
          <cell r="R4837"/>
          <cell r="S4837"/>
          <cell r="T4837"/>
          <cell r="W4837"/>
          <cell r="X4837">
            <v>39600</v>
          </cell>
          <cell r="Y4837">
            <v>0</v>
          </cell>
          <cell r="Z4837">
            <v>5.75</v>
          </cell>
          <cell r="AC4837">
            <v>0</v>
          </cell>
        </row>
        <row r="4838">
          <cell r="A4838">
            <v>39623</v>
          </cell>
          <cell r="B4838">
            <v>559250</v>
          </cell>
          <cell r="C4838"/>
          <cell r="D4838"/>
          <cell r="E4838">
            <v>5.75</v>
          </cell>
          <cell r="F4838">
            <v>5.8</v>
          </cell>
          <cell r="G4838">
            <v>5.76</v>
          </cell>
          <cell r="H4838"/>
          <cell r="I4838"/>
          <cell r="J4838"/>
          <cell r="K4838"/>
          <cell r="L4838"/>
          <cell r="M4838"/>
          <cell r="N4838">
            <v>5.75</v>
          </cell>
          <cell r="O4838">
            <v>39622</v>
          </cell>
          <cell r="P4838"/>
          <cell r="Q4838"/>
          <cell r="R4838"/>
          <cell r="S4838"/>
          <cell r="T4838"/>
          <cell r="W4838"/>
          <cell r="X4838">
            <v>39600</v>
          </cell>
          <cell r="Y4838">
            <v>4.9999999999999822</v>
          </cell>
          <cell r="Z4838">
            <v>5.75</v>
          </cell>
          <cell r="AC4838">
            <v>4.9999999999999822</v>
          </cell>
        </row>
        <row r="4839">
          <cell r="A4839">
            <v>39624</v>
          </cell>
          <cell r="B4839">
            <v>529250</v>
          </cell>
          <cell r="C4839"/>
          <cell r="D4839"/>
          <cell r="E4839">
            <v>5.7</v>
          </cell>
          <cell r="F4839">
            <v>5.8</v>
          </cell>
          <cell r="G4839">
            <v>5.75</v>
          </cell>
          <cell r="H4839"/>
          <cell r="I4839"/>
          <cell r="J4839"/>
          <cell r="K4839"/>
          <cell r="L4839"/>
          <cell r="M4839"/>
          <cell r="N4839">
            <v>5.75</v>
          </cell>
          <cell r="O4839">
            <v>39623</v>
          </cell>
          <cell r="P4839"/>
          <cell r="Q4839"/>
          <cell r="R4839"/>
          <cell r="S4839"/>
          <cell r="T4839"/>
          <cell r="W4839"/>
          <cell r="X4839">
            <v>39600</v>
          </cell>
          <cell r="Y4839">
            <v>9.9999999999999645</v>
          </cell>
          <cell r="Z4839">
            <v>5.75</v>
          </cell>
          <cell r="AC4839">
            <v>4.9999999999999822</v>
          </cell>
        </row>
        <row r="4840">
          <cell r="A4840">
            <v>39625</v>
          </cell>
          <cell r="B4840">
            <v>499400</v>
          </cell>
          <cell r="C4840"/>
          <cell r="D4840"/>
          <cell r="E4840">
            <v>5.7</v>
          </cell>
          <cell r="F4840">
            <v>5.75</v>
          </cell>
          <cell r="G4840">
            <v>5.75</v>
          </cell>
          <cell r="H4840"/>
          <cell r="I4840"/>
          <cell r="J4840"/>
          <cell r="K4840"/>
          <cell r="L4840"/>
          <cell r="M4840"/>
          <cell r="N4840">
            <v>5.75</v>
          </cell>
          <cell r="O4840">
            <v>39624</v>
          </cell>
          <cell r="P4840"/>
          <cell r="Q4840"/>
          <cell r="R4840"/>
          <cell r="S4840"/>
          <cell r="T4840"/>
          <cell r="W4840"/>
          <cell r="X4840">
            <v>39600</v>
          </cell>
          <cell r="Y4840">
            <v>4.9999999999999822</v>
          </cell>
          <cell r="Z4840">
            <v>5.75</v>
          </cell>
          <cell r="AC4840">
            <v>0</v>
          </cell>
        </row>
        <row r="4841">
          <cell r="A4841">
            <v>39626</v>
          </cell>
          <cell r="B4841">
            <v>545200</v>
          </cell>
          <cell r="C4841"/>
          <cell r="D4841"/>
          <cell r="E4841">
            <v>5.75</v>
          </cell>
          <cell r="F4841">
            <v>5.8</v>
          </cell>
          <cell r="G4841">
            <v>5.76</v>
          </cell>
          <cell r="H4841"/>
          <cell r="I4841"/>
          <cell r="J4841"/>
          <cell r="K4841"/>
          <cell r="L4841"/>
          <cell r="M4841"/>
          <cell r="N4841">
            <v>5.8</v>
          </cell>
          <cell r="O4841">
            <v>39625</v>
          </cell>
          <cell r="P4841"/>
          <cell r="Q4841"/>
          <cell r="R4841"/>
          <cell r="S4841"/>
          <cell r="T4841"/>
          <cell r="W4841"/>
          <cell r="X4841">
            <v>39600</v>
          </cell>
          <cell r="Y4841">
            <v>4.9999999999999822</v>
          </cell>
          <cell r="Z4841">
            <v>5.75</v>
          </cell>
          <cell r="AC4841">
            <v>4.9999999999999822</v>
          </cell>
        </row>
        <row r="4842">
          <cell r="A4842">
            <v>39627</v>
          </cell>
          <cell r="B4842">
            <v>545200</v>
          </cell>
          <cell r="C4842"/>
          <cell r="D4842"/>
          <cell r="E4842">
            <v>5.75</v>
          </cell>
          <cell r="F4842">
            <v>5.8</v>
          </cell>
          <cell r="G4842">
            <v>5.76</v>
          </cell>
          <cell r="H4842"/>
          <cell r="I4842"/>
          <cell r="J4842"/>
          <cell r="K4842"/>
          <cell r="L4842"/>
          <cell r="M4842"/>
          <cell r="N4842">
            <v>5.8</v>
          </cell>
          <cell r="O4842">
            <v>39626</v>
          </cell>
          <cell r="P4842"/>
          <cell r="Q4842"/>
          <cell r="R4842"/>
          <cell r="S4842"/>
          <cell r="T4842"/>
          <cell r="W4842"/>
          <cell r="X4842" t="str">
            <v>Sin movimiento</v>
          </cell>
          <cell r="Y4842">
            <v>4.9999999999999822</v>
          </cell>
          <cell r="Z4842">
            <v>5.75</v>
          </cell>
          <cell r="AC4842">
            <v>4.9999999999999822</v>
          </cell>
        </row>
        <row r="4843">
          <cell r="A4843">
            <v>39628</v>
          </cell>
          <cell r="B4843">
            <v>545200</v>
          </cell>
          <cell r="C4843"/>
          <cell r="D4843"/>
          <cell r="E4843">
            <v>5.75</v>
          </cell>
          <cell r="F4843">
            <v>5.8</v>
          </cell>
          <cell r="G4843">
            <v>5.76</v>
          </cell>
          <cell r="H4843"/>
          <cell r="I4843"/>
          <cell r="J4843"/>
          <cell r="K4843"/>
          <cell r="L4843"/>
          <cell r="M4843"/>
          <cell r="N4843">
            <v>5.8</v>
          </cell>
          <cell r="O4843">
            <v>39627</v>
          </cell>
          <cell r="P4843"/>
          <cell r="Q4843"/>
          <cell r="R4843"/>
          <cell r="S4843"/>
          <cell r="T4843"/>
          <cell r="W4843"/>
          <cell r="X4843" t="str">
            <v>Sin movimiento</v>
          </cell>
          <cell r="Y4843">
            <v>4.9999999999999822</v>
          </cell>
          <cell r="Z4843">
            <v>5.75</v>
          </cell>
          <cell r="AC4843">
            <v>4.9999999999999822</v>
          </cell>
        </row>
        <row r="4844">
          <cell r="A4844">
            <v>39629</v>
          </cell>
          <cell r="B4844">
            <v>547200</v>
          </cell>
          <cell r="C4844"/>
          <cell r="D4844"/>
          <cell r="E4844">
            <v>5.6</v>
          </cell>
          <cell r="F4844">
            <v>5.8</v>
          </cell>
          <cell r="G4844">
            <v>5.76</v>
          </cell>
          <cell r="H4844"/>
          <cell r="I4844"/>
          <cell r="J4844"/>
          <cell r="K4844"/>
          <cell r="L4844"/>
          <cell r="M4844"/>
          <cell r="N4844">
            <v>5.75</v>
          </cell>
          <cell r="O4844">
            <v>39628</v>
          </cell>
          <cell r="P4844"/>
          <cell r="Q4844"/>
          <cell r="R4844"/>
          <cell r="S4844"/>
          <cell r="T4844"/>
          <cell r="W4844"/>
          <cell r="X4844">
            <v>39600</v>
          </cell>
          <cell r="Y4844">
            <v>20.000000000000018</v>
          </cell>
          <cell r="Z4844">
            <v>5.75</v>
          </cell>
          <cell r="AC4844">
            <v>4.9999999999999822</v>
          </cell>
        </row>
        <row r="4845">
          <cell r="A4845">
            <v>39630</v>
          </cell>
          <cell r="B4845">
            <v>323200</v>
          </cell>
          <cell r="C4845"/>
          <cell r="D4845"/>
          <cell r="E4845">
            <v>5.75</v>
          </cell>
          <cell r="F4845">
            <v>6.55</v>
          </cell>
          <cell r="G4845">
            <v>5.95</v>
          </cell>
          <cell r="H4845"/>
          <cell r="I4845"/>
          <cell r="J4845"/>
          <cell r="K4845"/>
          <cell r="L4845"/>
          <cell r="M4845"/>
          <cell r="N4845">
            <v>5.75</v>
          </cell>
          <cell r="O4845">
            <v>39629</v>
          </cell>
          <cell r="P4845"/>
          <cell r="Q4845"/>
          <cell r="R4845"/>
          <cell r="S4845"/>
          <cell r="T4845"/>
          <cell r="W4845"/>
          <cell r="X4845">
            <v>39630</v>
          </cell>
          <cell r="Y4845">
            <v>79.999999999999986</v>
          </cell>
          <cell r="Z4845">
            <v>5.75</v>
          </cell>
          <cell r="AC4845">
            <v>79.999999999999986</v>
          </cell>
        </row>
        <row r="4846">
          <cell r="A4846">
            <v>39631</v>
          </cell>
          <cell r="B4846">
            <v>97200</v>
          </cell>
          <cell r="C4846"/>
          <cell r="D4846"/>
          <cell r="E4846">
            <v>5.7</v>
          </cell>
          <cell r="F4846">
            <v>6.25</v>
          </cell>
          <cell r="G4846">
            <v>5.94</v>
          </cell>
          <cell r="H4846"/>
          <cell r="I4846"/>
          <cell r="J4846"/>
          <cell r="K4846"/>
          <cell r="L4846"/>
          <cell r="M4846"/>
          <cell r="N4846">
            <v>5.75</v>
          </cell>
          <cell r="O4846">
            <v>39630</v>
          </cell>
          <cell r="P4846"/>
          <cell r="Q4846"/>
          <cell r="R4846"/>
          <cell r="S4846"/>
          <cell r="T4846"/>
          <cell r="W4846"/>
          <cell r="X4846">
            <v>39630</v>
          </cell>
          <cell r="Y4846">
            <v>54.999999999999986</v>
          </cell>
          <cell r="Z4846">
            <v>5.75</v>
          </cell>
          <cell r="AC4846">
            <v>50</v>
          </cell>
        </row>
        <row r="4847">
          <cell r="A4847">
            <v>39632</v>
          </cell>
          <cell r="B4847">
            <v>187900</v>
          </cell>
          <cell r="C4847"/>
          <cell r="D4847"/>
          <cell r="E4847">
            <v>5.8</v>
          </cell>
          <cell r="F4847">
            <v>6</v>
          </cell>
          <cell r="G4847">
            <v>5.82</v>
          </cell>
          <cell r="H4847"/>
          <cell r="I4847"/>
          <cell r="J4847"/>
          <cell r="K4847"/>
          <cell r="L4847"/>
          <cell r="M4847"/>
          <cell r="N4847">
            <v>5.85</v>
          </cell>
          <cell r="O4847">
            <v>39631</v>
          </cell>
          <cell r="P4847"/>
          <cell r="Q4847"/>
          <cell r="R4847"/>
          <cell r="S4847"/>
          <cell r="T4847"/>
          <cell r="W4847"/>
          <cell r="X4847">
            <v>39630</v>
          </cell>
          <cell r="Y4847">
            <v>20.000000000000018</v>
          </cell>
          <cell r="Z4847">
            <v>5.75</v>
          </cell>
          <cell r="AC4847">
            <v>25</v>
          </cell>
        </row>
        <row r="4848">
          <cell r="A4848">
            <v>39633</v>
          </cell>
          <cell r="B4848">
            <v>438100</v>
          </cell>
          <cell r="C4848"/>
          <cell r="D4848"/>
          <cell r="E4848">
            <v>5.7</v>
          </cell>
          <cell r="F4848">
            <v>6</v>
          </cell>
          <cell r="G4848">
            <v>5.77</v>
          </cell>
          <cell r="H4848"/>
          <cell r="I4848"/>
          <cell r="J4848"/>
          <cell r="K4848"/>
          <cell r="L4848"/>
          <cell r="M4848"/>
          <cell r="N4848">
            <v>5.85</v>
          </cell>
          <cell r="O4848">
            <v>39632</v>
          </cell>
          <cell r="P4848"/>
          <cell r="Q4848"/>
          <cell r="R4848"/>
          <cell r="S4848"/>
          <cell r="T4848"/>
          <cell r="W4848"/>
          <cell r="X4848">
            <v>39630</v>
          </cell>
          <cell r="Y4848">
            <v>29.999999999999982</v>
          </cell>
          <cell r="Z4848">
            <v>5.75</v>
          </cell>
          <cell r="AC4848">
            <v>25</v>
          </cell>
        </row>
        <row r="4849">
          <cell r="A4849">
            <v>39634</v>
          </cell>
          <cell r="B4849">
            <v>438100</v>
          </cell>
          <cell r="C4849"/>
          <cell r="D4849"/>
          <cell r="E4849">
            <v>5.7</v>
          </cell>
          <cell r="F4849">
            <v>6</v>
          </cell>
          <cell r="G4849">
            <v>5.77</v>
          </cell>
          <cell r="H4849"/>
          <cell r="I4849"/>
          <cell r="J4849"/>
          <cell r="K4849"/>
          <cell r="L4849"/>
          <cell r="M4849"/>
          <cell r="N4849">
            <v>5.85</v>
          </cell>
          <cell r="O4849">
            <v>39633</v>
          </cell>
          <cell r="P4849"/>
          <cell r="Q4849"/>
          <cell r="R4849"/>
          <cell r="S4849"/>
          <cell r="T4849"/>
          <cell r="W4849"/>
          <cell r="X4849" t="str">
            <v>Sin movimiento</v>
          </cell>
          <cell r="Y4849">
            <v>29.999999999999982</v>
          </cell>
          <cell r="Z4849">
            <v>5.75</v>
          </cell>
          <cell r="AC4849">
            <v>25</v>
          </cell>
        </row>
        <row r="4850">
          <cell r="A4850">
            <v>39635</v>
          </cell>
          <cell r="B4850">
            <v>438100</v>
          </cell>
          <cell r="C4850"/>
          <cell r="D4850"/>
          <cell r="E4850">
            <v>5.7</v>
          </cell>
          <cell r="F4850">
            <v>6</v>
          </cell>
          <cell r="G4850">
            <v>5.77</v>
          </cell>
          <cell r="H4850"/>
          <cell r="I4850"/>
          <cell r="J4850"/>
          <cell r="K4850"/>
          <cell r="L4850"/>
          <cell r="M4850"/>
          <cell r="N4850">
            <v>5.85</v>
          </cell>
          <cell r="O4850">
            <v>39634</v>
          </cell>
          <cell r="P4850"/>
          <cell r="Q4850"/>
          <cell r="R4850"/>
          <cell r="S4850"/>
          <cell r="T4850"/>
          <cell r="W4850"/>
          <cell r="X4850" t="str">
            <v>Sin movimiento</v>
          </cell>
          <cell r="Y4850">
            <v>29.999999999999982</v>
          </cell>
          <cell r="Z4850">
            <v>5.75</v>
          </cell>
          <cell r="AC4850">
            <v>25</v>
          </cell>
        </row>
        <row r="4851">
          <cell r="A4851">
            <v>39636</v>
          </cell>
          <cell r="B4851">
            <v>509200</v>
          </cell>
          <cell r="C4851"/>
          <cell r="D4851"/>
          <cell r="E4851">
            <v>5.75</v>
          </cell>
          <cell r="F4851">
            <v>5.8</v>
          </cell>
          <cell r="G4851">
            <v>5.76</v>
          </cell>
          <cell r="H4851"/>
          <cell r="I4851"/>
          <cell r="J4851"/>
          <cell r="K4851"/>
          <cell r="L4851"/>
          <cell r="M4851"/>
          <cell r="N4851">
            <v>5.75</v>
          </cell>
          <cell r="O4851">
            <v>39635</v>
          </cell>
          <cell r="P4851"/>
          <cell r="Q4851"/>
          <cell r="R4851"/>
          <cell r="S4851"/>
          <cell r="T4851"/>
          <cell r="W4851"/>
          <cell r="X4851">
            <v>39630</v>
          </cell>
          <cell r="Y4851">
            <v>4.9999999999999822</v>
          </cell>
          <cell r="Z4851">
            <v>5.75</v>
          </cell>
          <cell r="AC4851">
            <v>4.9999999999999822</v>
          </cell>
        </row>
        <row r="4852">
          <cell r="A4852">
            <v>39637</v>
          </cell>
          <cell r="B4852">
            <v>477600</v>
          </cell>
          <cell r="C4852"/>
          <cell r="D4852"/>
          <cell r="E4852">
            <v>5.75</v>
          </cell>
          <cell r="F4852">
            <v>5.85</v>
          </cell>
          <cell r="G4852">
            <v>5.75</v>
          </cell>
          <cell r="H4852"/>
          <cell r="I4852"/>
          <cell r="J4852"/>
          <cell r="K4852"/>
          <cell r="L4852"/>
          <cell r="M4852"/>
          <cell r="N4852">
            <v>5.75</v>
          </cell>
          <cell r="O4852">
            <v>39636</v>
          </cell>
          <cell r="P4852"/>
          <cell r="Q4852"/>
          <cell r="R4852"/>
          <cell r="S4852"/>
          <cell r="T4852"/>
          <cell r="W4852"/>
          <cell r="X4852">
            <v>39630</v>
          </cell>
          <cell r="Y4852">
            <v>9.9999999999999645</v>
          </cell>
          <cell r="Z4852">
            <v>5.75</v>
          </cell>
          <cell r="AC4852">
            <v>9.9999999999999645</v>
          </cell>
        </row>
        <row r="4853">
          <cell r="A4853">
            <v>39638</v>
          </cell>
          <cell r="B4853">
            <v>496000</v>
          </cell>
          <cell r="C4853"/>
          <cell r="D4853"/>
          <cell r="E4853">
            <v>5.5</v>
          </cell>
          <cell r="F4853">
            <v>5.8</v>
          </cell>
          <cell r="G4853">
            <v>5.75</v>
          </cell>
          <cell r="H4853"/>
          <cell r="I4853"/>
          <cell r="J4853"/>
          <cell r="K4853"/>
          <cell r="L4853"/>
          <cell r="M4853"/>
          <cell r="N4853">
            <v>5.75</v>
          </cell>
          <cell r="O4853">
            <v>39637</v>
          </cell>
          <cell r="P4853"/>
          <cell r="Q4853"/>
          <cell r="R4853"/>
          <cell r="S4853"/>
          <cell r="T4853"/>
          <cell r="W4853"/>
          <cell r="X4853">
            <v>39630</v>
          </cell>
          <cell r="Y4853">
            <v>29.999999999999982</v>
          </cell>
          <cell r="Z4853">
            <v>5.75</v>
          </cell>
          <cell r="AC4853">
            <v>4.9999999999999822</v>
          </cell>
        </row>
        <row r="4854">
          <cell r="A4854">
            <v>39639</v>
          </cell>
          <cell r="B4854">
            <v>342700</v>
          </cell>
          <cell r="C4854"/>
          <cell r="D4854"/>
          <cell r="E4854">
            <v>5.75</v>
          </cell>
          <cell r="F4854">
            <v>5.8</v>
          </cell>
          <cell r="G4854">
            <v>5.75</v>
          </cell>
          <cell r="H4854"/>
          <cell r="I4854"/>
          <cell r="J4854"/>
          <cell r="K4854"/>
          <cell r="L4854"/>
          <cell r="M4854"/>
          <cell r="N4854">
            <v>5.8</v>
          </cell>
          <cell r="O4854">
            <v>39638</v>
          </cell>
          <cell r="P4854"/>
          <cell r="Q4854"/>
          <cell r="R4854"/>
          <cell r="S4854"/>
          <cell r="T4854"/>
          <cell r="W4854"/>
          <cell r="X4854">
            <v>39630</v>
          </cell>
          <cell r="Y4854">
            <v>4.9999999999999822</v>
          </cell>
          <cell r="Z4854">
            <v>5.75</v>
          </cell>
          <cell r="AC4854">
            <v>4.9999999999999822</v>
          </cell>
        </row>
        <row r="4855">
          <cell r="A4855">
            <v>39640</v>
          </cell>
          <cell r="B4855">
            <v>73000</v>
          </cell>
          <cell r="C4855"/>
          <cell r="D4855"/>
          <cell r="E4855">
            <v>5.7</v>
          </cell>
          <cell r="F4855">
            <v>6</v>
          </cell>
          <cell r="G4855">
            <v>5.83</v>
          </cell>
          <cell r="H4855"/>
          <cell r="I4855"/>
          <cell r="J4855"/>
          <cell r="K4855"/>
          <cell r="L4855"/>
          <cell r="M4855"/>
          <cell r="N4855">
            <v>5.75</v>
          </cell>
          <cell r="O4855">
            <v>39639</v>
          </cell>
          <cell r="P4855"/>
          <cell r="Q4855"/>
          <cell r="R4855"/>
          <cell r="S4855"/>
          <cell r="T4855"/>
          <cell r="W4855"/>
          <cell r="X4855">
            <v>39630</v>
          </cell>
          <cell r="Y4855">
            <v>29.999999999999982</v>
          </cell>
          <cell r="Z4855">
            <v>6</v>
          </cell>
          <cell r="AC4855">
            <v>0</v>
          </cell>
        </row>
        <row r="4856">
          <cell r="A4856">
            <v>39641</v>
          </cell>
          <cell r="B4856">
            <v>73000</v>
          </cell>
          <cell r="C4856"/>
          <cell r="D4856"/>
          <cell r="E4856">
            <v>5.7</v>
          </cell>
          <cell r="F4856">
            <v>6</v>
          </cell>
          <cell r="G4856">
            <v>5.83</v>
          </cell>
          <cell r="H4856"/>
          <cell r="I4856"/>
          <cell r="J4856"/>
          <cell r="K4856"/>
          <cell r="L4856"/>
          <cell r="M4856"/>
          <cell r="N4856">
            <v>5.75</v>
          </cell>
          <cell r="O4856">
            <v>39640</v>
          </cell>
          <cell r="P4856"/>
          <cell r="Q4856"/>
          <cell r="R4856"/>
          <cell r="S4856"/>
          <cell r="T4856"/>
          <cell r="W4856"/>
          <cell r="X4856" t="str">
            <v>Sin movimiento</v>
          </cell>
          <cell r="Y4856">
            <v>29.999999999999982</v>
          </cell>
          <cell r="Z4856">
            <v>6</v>
          </cell>
          <cell r="AC4856">
            <v>0</v>
          </cell>
        </row>
        <row r="4857">
          <cell r="A4857">
            <v>39642</v>
          </cell>
          <cell r="B4857">
            <v>73000</v>
          </cell>
          <cell r="C4857"/>
          <cell r="D4857"/>
          <cell r="E4857">
            <v>5.7</v>
          </cell>
          <cell r="F4857">
            <v>6</v>
          </cell>
          <cell r="G4857">
            <v>5.83</v>
          </cell>
          <cell r="H4857"/>
          <cell r="I4857"/>
          <cell r="J4857"/>
          <cell r="K4857"/>
          <cell r="L4857"/>
          <cell r="M4857"/>
          <cell r="N4857">
            <v>5.75</v>
          </cell>
          <cell r="O4857">
            <v>39641</v>
          </cell>
          <cell r="P4857"/>
          <cell r="Q4857"/>
          <cell r="R4857"/>
          <cell r="S4857"/>
          <cell r="T4857"/>
          <cell r="W4857"/>
          <cell r="X4857" t="str">
            <v>Sin movimiento</v>
          </cell>
          <cell r="Y4857">
            <v>29.999999999999982</v>
          </cell>
          <cell r="Z4857">
            <v>6</v>
          </cell>
          <cell r="AC4857">
            <v>0</v>
          </cell>
        </row>
        <row r="4858">
          <cell r="A4858">
            <v>39643</v>
          </cell>
          <cell r="B4858">
            <v>16000</v>
          </cell>
          <cell r="C4858"/>
          <cell r="D4858"/>
          <cell r="E4858">
            <v>5.75</v>
          </cell>
          <cell r="F4858">
            <v>6</v>
          </cell>
          <cell r="G4858">
            <v>5.84</v>
          </cell>
          <cell r="H4858"/>
          <cell r="I4858"/>
          <cell r="J4858"/>
          <cell r="K4858"/>
          <cell r="L4858"/>
          <cell r="M4858"/>
          <cell r="N4858">
            <v>6</v>
          </cell>
          <cell r="O4858">
            <v>39642</v>
          </cell>
          <cell r="P4858"/>
          <cell r="Q4858"/>
          <cell r="R4858"/>
          <cell r="S4858"/>
          <cell r="T4858"/>
          <cell r="W4858"/>
          <cell r="X4858">
            <v>39630</v>
          </cell>
          <cell r="Y4858">
            <v>25</v>
          </cell>
          <cell r="Z4858">
            <v>6</v>
          </cell>
          <cell r="AC4858">
            <v>0</v>
          </cell>
        </row>
        <row r="4859">
          <cell r="A4859">
            <v>39644</v>
          </cell>
          <cell r="B4859">
            <v>63800</v>
          </cell>
          <cell r="C4859"/>
          <cell r="D4859"/>
          <cell r="E4859">
            <v>6</v>
          </cell>
          <cell r="F4859">
            <v>6</v>
          </cell>
          <cell r="G4859">
            <v>6</v>
          </cell>
          <cell r="H4859"/>
          <cell r="I4859"/>
          <cell r="J4859"/>
          <cell r="K4859"/>
          <cell r="L4859"/>
          <cell r="M4859"/>
          <cell r="N4859">
            <v>6</v>
          </cell>
          <cell r="O4859">
            <v>39643</v>
          </cell>
          <cell r="P4859"/>
          <cell r="Q4859"/>
          <cell r="R4859"/>
          <cell r="S4859"/>
          <cell r="T4859"/>
          <cell r="W4859"/>
          <cell r="X4859">
            <v>39630</v>
          </cell>
          <cell r="Y4859">
            <v>0</v>
          </cell>
          <cell r="Z4859">
            <v>6</v>
          </cell>
          <cell r="AC4859">
            <v>0</v>
          </cell>
        </row>
        <row r="4860">
          <cell r="A4860">
            <v>39645</v>
          </cell>
          <cell r="B4860">
            <v>56300</v>
          </cell>
          <cell r="C4860"/>
          <cell r="D4860"/>
          <cell r="E4860">
            <v>6</v>
          </cell>
          <cell r="F4860">
            <v>6</v>
          </cell>
          <cell r="G4860">
            <v>6</v>
          </cell>
          <cell r="H4860"/>
          <cell r="I4860"/>
          <cell r="J4860"/>
          <cell r="K4860"/>
          <cell r="L4860"/>
          <cell r="M4860"/>
          <cell r="N4860">
            <v>6</v>
          </cell>
          <cell r="O4860">
            <v>39644</v>
          </cell>
          <cell r="P4860"/>
          <cell r="Q4860"/>
          <cell r="R4860"/>
          <cell r="S4860"/>
          <cell r="T4860"/>
          <cell r="W4860"/>
          <cell r="X4860">
            <v>39630</v>
          </cell>
          <cell r="Y4860">
            <v>0</v>
          </cell>
          <cell r="Z4860">
            <v>6</v>
          </cell>
          <cell r="AC4860">
            <v>0</v>
          </cell>
        </row>
        <row r="4861">
          <cell r="A4861">
            <v>39646</v>
          </cell>
          <cell r="B4861">
            <v>546500</v>
          </cell>
          <cell r="C4861"/>
          <cell r="D4861"/>
          <cell r="E4861">
            <v>5.9</v>
          </cell>
          <cell r="F4861">
            <v>6.1</v>
          </cell>
          <cell r="G4861">
            <v>6.01</v>
          </cell>
          <cell r="H4861"/>
          <cell r="I4861"/>
          <cell r="J4861"/>
          <cell r="K4861"/>
          <cell r="L4861"/>
          <cell r="M4861"/>
          <cell r="N4861">
            <v>6.1</v>
          </cell>
          <cell r="O4861">
            <v>39645</v>
          </cell>
          <cell r="P4861"/>
          <cell r="Q4861"/>
          <cell r="R4861"/>
          <cell r="S4861"/>
          <cell r="T4861"/>
          <cell r="W4861"/>
          <cell r="X4861">
            <v>39630</v>
          </cell>
          <cell r="Y4861">
            <v>19.999999999999929</v>
          </cell>
          <cell r="Z4861">
            <v>6</v>
          </cell>
          <cell r="AC4861">
            <v>9.9999999999999645</v>
          </cell>
        </row>
        <row r="4862">
          <cell r="A4862">
            <v>39647</v>
          </cell>
          <cell r="B4862">
            <v>493500</v>
          </cell>
          <cell r="C4862"/>
          <cell r="D4862"/>
          <cell r="E4862">
            <v>6</v>
          </cell>
          <cell r="F4862">
            <v>6.25</v>
          </cell>
          <cell r="G4862">
            <v>6</v>
          </cell>
          <cell r="H4862"/>
          <cell r="I4862"/>
          <cell r="J4862"/>
          <cell r="K4862"/>
          <cell r="L4862"/>
          <cell r="M4862"/>
          <cell r="N4862">
            <v>6</v>
          </cell>
          <cell r="O4862">
            <v>39646</v>
          </cell>
          <cell r="P4862"/>
          <cell r="Q4862"/>
          <cell r="R4862"/>
          <cell r="S4862"/>
          <cell r="T4862"/>
          <cell r="W4862"/>
          <cell r="X4862">
            <v>39630</v>
          </cell>
          <cell r="Y4862">
            <v>25</v>
          </cell>
          <cell r="Z4862">
            <v>6</v>
          </cell>
          <cell r="AC4862">
            <v>25</v>
          </cell>
        </row>
        <row r="4863">
          <cell r="A4863">
            <v>39648</v>
          </cell>
          <cell r="B4863">
            <v>493500</v>
          </cell>
          <cell r="C4863"/>
          <cell r="D4863"/>
          <cell r="E4863">
            <v>6</v>
          </cell>
          <cell r="F4863">
            <v>6.25</v>
          </cell>
          <cell r="G4863">
            <v>6</v>
          </cell>
          <cell r="H4863"/>
          <cell r="I4863"/>
          <cell r="J4863"/>
          <cell r="K4863"/>
          <cell r="L4863"/>
          <cell r="M4863"/>
          <cell r="N4863">
            <v>6</v>
          </cell>
          <cell r="O4863">
            <v>39647</v>
          </cell>
          <cell r="P4863"/>
          <cell r="Q4863"/>
          <cell r="R4863"/>
          <cell r="S4863"/>
          <cell r="T4863"/>
          <cell r="W4863"/>
          <cell r="X4863" t="str">
            <v>Sin movimiento</v>
          </cell>
          <cell r="Y4863">
            <v>25</v>
          </cell>
          <cell r="Z4863">
            <v>6</v>
          </cell>
          <cell r="AC4863">
            <v>25</v>
          </cell>
        </row>
        <row r="4864">
          <cell r="A4864">
            <v>39649</v>
          </cell>
          <cell r="B4864">
            <v>493500</v>
          </cell>
          <cell r="C4864"/>
          <cell r="D4864"/>
          <cell r="E4864">
            <v>6</v>
          </cell>
          <cell r="F4864">
            <v>6.25</v>
          </cell>
          <cell r="G4864">
            <v>6</v>
          </cell>
          <cell r="H4864"/>
          <cell r="I4864"/>
          <cell r="J4864"/>
          <cell r="K4864"/>
          <cell r="L4864"/>
          <cell r="M4864"/>
          <cell r="N4864">
            <v>6</v>
          </cell>
          <cell r="O4864">
            <v>39648</v>
          </cell>
          <cell r="P4864"/>
          <cell r="Q4864"/>
          <cell r="R4864"/>
          <cell r="S4864"/>
          <cell r="T4864"/>
          <cell r="W4864"/>
          <cell r="X4864" t="str">
            <v>Sin movimiento</v>
          </cell>
          <cell r="Y4864">
            <v>25</v>
          </cell>
          <cell r="Z4864">
            <v>6</v>
          </cell>
          <cell r="AC4864">
            <v>25</v>
          </cell>
        </row>
        <row r="4865">
          <cell r="A4865">
            <v>39650</v>
          </cell>
          <cell r="B4865">
            <v>382700</v>
          </cell>
          <cell r="C4865"/>
          <cell r="D4865"/>
          <cell r="E4865">
            <v>6</v>
          </cell>
          <cell r="F4865">
            <v>6.05</v>
          </cell>
          <cell r="G4865">
            <v>6</v>
          </cell>
          <cell r="H4865"/>
          <cell r="I4865"/>
          <cell r="J4865"/>
          <cell r="K4865"/>
          <cell r="L4865"/>
          <cell r="M4865"/>
          <cell r="N4865">
            <v>6</v>
          </cell>
          <cell r="O4865">
            <v>39649</v>
          </cell>
          <cell r="P4865"/>
          <cell r="Q4865"/>
          <cell r="R4865"/>
          <cell r="S4865"/>
          <cell r="T4865"/>
          <cell r="W4865"/>
          <cell r="X4865">
            <v>39630</v>
          </cell>
          <cell r="Y4865">
            <v>4.9999999999999822</v>
          </cell>
          <cell r="Z4865">
            <v>6</v>
          </cell>
          <cell r="AC4865">
            <v>4.9999999999999822</v>
          </cell>
        </row>
        <row r="4866">
          <cell r="A4866">
            <v>39651</v>
          </cell>
          <cell r="B4866">
            <v>310000</v>
          </cell>
          <cell r="C4866"/>
          <cell r="D4866"/>
          <cell r="E4866">
            <v>5.95</v>
          </cell>
          <cell r="F4866">
            <v>6</v>
          </cell>
          <cell r="G4866">
            <v>5.99</v>
          </cell>
          <cell r="H4866"/>
          <cell r="I4866"/>
          <cell r="J4866"/>
          <cell r="K4866"/>
          <cell r="L4866"/>
          <cell r="M4866"/>
          <cell r="N4866">
            <v>6</v>
          </cell>
          <cell r="O4866">
            <v>39650</v>
          </cell>
          <cell r="P4866"/>
          <cell r="Q4866"/>
          <cell r="R4866"/>
          <cell r="S4866"/>
          <cell r="T4866"/>
          <cell r="W4866"/>
          <cell r="X4866">
            <v>39630</v>
          </cell>
          <cell r="Y4866">
            <v>4.9999999999999822</v>
          </cell>
          <cell r="Z4866">
            <v>6</v>
          </cell>
          <cell r="AC4866">
            <v>0</v>
          </cell>
        </row>
        <row r="4867">
          <cell r="A4867">
            <v>39652</v>
          </cell>
          <cell r="B4867">
            <v>402900</v>
          </cell>
          <cell r="C4867"/>
          <cell r="D4867"/>
          <cell r="E4867">
            <v>5.95</v>
          </cell>
          <cell r="F4867">
            <v>6</v>
          </cell>
          <cell r="G4867">
            <v>6</v>
          </cell>
          <cell r="H4867"/>
          <cell r="I4867"/>
          <cell r="J4867"/>
          <cell r="K4867"/>
          <cell r="L4867"/>
          <cell r="M4867"/>
          <cell r="N4867">
            <v>6</v>
          </cell>
          <cell r="O4867">
            <v>39651</v>
          </cell>
          <cell r="P4867"/>
          <cell r="Q4867"/>
          <cell r="R4867"/>
          <cell r="S4867"/>
          <cell r="T4867"/>
          <cell r="W4867"/>
          <cell r="X4867">
            <v>39630</v>
          </cell>
          <cell r="Y4867">
            <v>4.9999999999999822</v>
          </cell>
          <cell r="Z4867">
            <v>6</v>
          </cell>
          <cell r="AC4867">
            <v>0</v>
          </cell>
        </row>
        <row r="4868">
          <cell r="A4868">
            <v>39653</v>
          </cell>
          <cell r="B4868">
            <v>426800</v>
          </cell>
          <cell r="C4868"/>
          <cell r="D4868"/>
          <cell r="E4868">
            <v>5.85</v>
          </cell>
          <cell r="F4868">
            <v>6</v>
          </cell>
          <cell r="G4868">
            <v>5.95</v>
          </cell>
          <cell r="H4868"/>
          <cell r="I4868"/>
          <cell r="J4868"/>
          <cell r="K4868"/>
          <cell r="L4868"/>
          <cell r="M4868"/>
          <cell r="N4868">
            <v>6</v>
          </cell>
          <cell r="O4868">
            <v>39652</v>
          </cell>
          <cell r="P4868"/>
          <cell r="Q4868"/>
          <cell r="R4868"/>
          <cell r="S4868"/>
          <cell r="T4868"/>
          <cell r="W4868"/>
          <cell r="X4868">
            <v>39630</v>
          </cell>
          <cell r="Y4868">
            <v>15.000000000000036</v>
          </cell>
          <cell r="Z4868">
            <v>6</v>
          </cell>
          <cell r="AC4868">
            <v>0</v>
          </cell>
        </row>
        <row r="4869">
          <cell r="A4869">
            <v>39654</v>
          </cell>
          <cell r="B4869">
            <v>365500</v>
          </cell>
          <cell r="C4869"/>
          <cell r="D4869"/>
          <cell r="E4869">
            <v>5.9</v>
          </cell>
          <cell r="F4869">
            <v>6</v>
          </cell>
          <cell r="G4869">
            <v>5.99</v>
          </cell>
          <cell r="H4869"/>
          <cell r="I4869"/>
          <cell r="J4869"/>
          <cell r="K4869"/>
          <cell r="L4869"/>
          <cell r="M4869"/>
          <cell r="N4869">
            <v>6</v>
          </cell>
          <cell r="O4869">
            <v>39653</v>
          </cell>
          <cell r="P4869"/>
          <cell r="Q4869"/>
          <cell r="R4869"/>
          <cell r="S4869"/>
          <cell r="T4869"/>
          <cell r="W4869"/>
          <cell r="X4869">
            <v>39630</v>
          </cell>
          <cell r="Y4869">
            <v>9.9999999999999645</v>
          </cell>
          <cell r="Z4869">
            <v>6</v>
          </cell>
          <cell r="AC4869">
            <v>0</v>
          </cell>
        </row>
        <row r="4870">
          <cell r="A4870">
            <v>39655</v>
          </cell>
          <cell r="B4870">
            <v>365500</v>
          </cell>
          <cell r="C4870"/>
          <cell r="D4870"/>
          <cell r="E4870">
            <v>5.9</v>
          </cell>
          <cell r="F4870">
            <v>6</v>
          </cell>
          <cell r="G4870">
            <v>5.99</v>
          </cell>
          <cell r="H4870"/>
          <cell r="I4870"/>
          <cell r="J4870"/>
          <cell r="K4870"/>
          <cell r="L4870"/>
          <cell r="M4870"/>
          <cell r="N4870">
            <v>6</v>
          </cell>
          <cell r="O4870">
            <v>39654</v>
          </cell>
          <cell r="P4870"/>
          <cell r="Q4870"/>
          <cell r="R4870"/>
          <cell r="S4870"/>
          <cell r="T4870"/>
          <cell r="W4870"/>
          <cell r="X4870" t="str">
            <v>Sin movimiento</v>
          </cell>
          <cell r="Y4870">
            <v>9.9999999999999645</v>
          </cell>
          <cell r="Z4870">
            <v>6</v>
          </cell>
          <cell r="AC4870">
            <v>0</v>
          </cell>
        </row>
        <row r="4871">
          <cell r="A4871">
            <v>39656</v>
          </cell>
          <cell r="B4871">
            <v>365500</v>
          </cell>
          <cell r="C4871"/>
          <cell r="D4871"/>
          <cell r="E4871">
            <v>5.9</v>
          </cell>
          <cell r="F4871">
            <v>6</v>
          </cell>
          <cell r="G4871">
            <v>5.99</v>
          </cell>
          <cell r="H4871"/>
          <cell r="I4871"/>
          <cell r="J4871"/>
          <cell r="K4871"/>
          <cell r="L4871"/>
          <cell r="M4871"/>
          <cell r="N4871">
            <v>6</v>
          </cell>
          <cell r="O4871">
            <v>39655</v>
          </cell>
          <cell r="P4871"/>
          <cell r="Q4871"/>
          <cell r="R4871"/>
          <cell r="S4871"/>
          <cell r="T4871"/>
          <cell r="W4871"/>
          <cell r="X4871" t="str">
            <v>Sin movimiento</v>
          </cell>
          <cell r="Y4871">
            <v>9.9999999999999645</v>
          </cell>
          <cell r="Z4871">
            <v>6</v>
          </cell>
          <cell r="AC4871">
            <v>0</v>
          </cell>
        </row>
        <row r="4872">
          <cell r="A4872">
            <v>39657</v>
          </cell>
          <cell r="B4872">
            <v>365500</v>
          </cell>
          <cell r="C4872"/>
          <cell r="D4872"/>
          <cell r="E4872">
            <v>5.9</v>
          </cell>
          <cell r="F4872">
            <v>6</v>
          </cell>
          <cell r="G4872">
            <v>5.99</v>
          </cell>
          <cell r="H4872"/>
          <cell r="I4872"/>
          <cell r="J4872"/>
          <cell r="K4872"/>
          <cell r="L4872"/>
          <cell r="M4872"/>
          <cell r="N4872">
            <v>6</v>
          </cell>
          <cell r="O4872">
            <v>39656</v>
          </cell>
          <cell r="P4872"/>
          <cell r="Q4872"/>
          <cell r="R4872"/>
          <cell r="S4872"/>
          <cell r="T4872"/>
          <cell r="W4872"/>
          <cell r="X4872">
            <v>39630</v>
          </cell>
          <cell r="Y4872">
            <v>9.9999999999999645</v>
          </cell>
          <cell r="Z4872">
            <v>6</v>
          </cell>
          <cell r="AC4872">
            <v>0</v>
          </cell>
        </row>
        <row r="4873">
          <cell r="A4873">
            <v>39658</v>
          </cell>
          <cell r="B4873">
            <v>365500</v>
          </cell>
          <cell r="C4873"/>
          <cell r="D4873"/>
          <cell r="E4873">
            <v>5.9</v>
          </cell>
          <cell r="F4873">
            <v>6</v>
          </cell>
          <cell r="G4873">
            <v>5.99</v>
          </cell>
          <cell r="H4873"/>
          <cell r="I4873"/>
          <cell r="J4873"/>
          <cell r="K4873"/>
          <cell r="L4873"/>
          <cell r="M4873"/>
          <cell r="N4873">
            <v>6</v>
          </cell>
          <cell r="O4873">
            <v>39657</v>
          </cell>
          <cell r="P4873"/>
          <cell r="Q4873"/>
          <cell r="R4873"/>
          <cell r="S4873"/>
          <cell r="T4873"/>
          <cell r="W4873"/>
          <cell r="X4873">
            <v>39630</v>
          </cell>
          <cell r="Y4873">
            <v>9.9999999999999645</v>
          </cell>
          <cell r="Z4873">
            <v>6</v>
          </cell>
          <cell r="AC4873">
            <v>0</v>
          </cell>
        </row>
        <row r="4874">
          <cell r="A4874">
            <v>39659</v>
          </cell>
          <cell r="B4874">
            <v>217000</v>
          </cell>
          <cell r="C4874"/>
          <cell r="D4874"/>
          <cell r="E4874">
            <v>6</v>
          </cell>
          <cell r="F4874">
            <v>6</v>
          </cell>
          <cell r="G4874">
            <v>6</v>
          </cell>
          <cell r="H4874"/>
          <cell r="I4874"/>
          <cell r="J4874"/>
          <cell r="K4874"/>
          <cell r="L4874"/>
          <cell r="M4874"/>
          <cell r="N4874">
            <v>6</v>
          </cell>
          <cell r="O4874">
            <v>39658</v>
          </cell>
          <cell r="P4874"/>
          <cell r="Q4874"/>
          <cell r="R4874"/>
          <cell r="S4874"/>
          <cell r="T4874"/>
          <cell r="W4874"/>
          <cell r="X4874">
            <v>39630</v>
          </cell>
          <cell r="Y4874">
            <v>0</v>
          </cell>
          <cell r="Z4874">
            <v>6</v>
          </cell>
          <cell r="AC4874">
            <v>0</v>
          </cell>
        </row>
        <row r="4875">
          <cell r="A4875">
            <v>39660</v>
          </cell>
          <cell r="B4875">
            <v>297300</v>
          </cell>
          <cell r="C4875"/>
          <cell r="D4875"/>
          <cell r="E4875">
            <v>5.9</v>
          </cell>
          <cell r="F4875">
            <v>6</v>
          </cell>
          <cell r="G4875">
            <v>5.98</v>
          </cell>
          <cell r="H4875"/>
          <cell r="I4875"/>
          <cell r="J4875"/>
          <cell r="K4875"/>
          <cell r="L4875"/>
          <cell r="M4875"/>
          <cell r="N4875">
            <v>5.9</v>
          </cell>
          <cell r="O4875">
            <v>39659</v>
          </cell>
          <cell r="P4875"/>
          <cell r="Q4875"/>
          <cell r="R4875"/>
          <cell r="S4875"/>
          <cell r="T4875"/>
          <cell r="W4875"/>
          <cell r="X4875">
            <v>39630</v>
          </cell>
          <cell r="Y4875">
            <v>9.9999999999999645</v>
          </cell>
          <cell r="Z4875">
            <v>6</v>
          </cell>
          <cell r="AC4875">
            <v>0</v>
          </cell>
        </row>
        <row r="4876">
          <cell r="A4876">
            <v>39661</v>
          </cell>
          <cell r="B4876">
            <v>180000</v>
          </cell>
          <cell r="C4876"/>
          <cell r="D4876"/>
          <cell r="E4876">
            <v>6</v>
          </cell>
          <cell r="F4876">
            <v>6.05</v>
          </cell>
          <cell r="G4876">
            <v>6</v>
          </cell>
          <cell r="H4876"/>
          <cell r="I4876"/>
          <cell r="J4876"/>
          <cell r="K4876"/>
          <cell r="L4876"/>
          <cell r="M4876"/>
          <cell r="N4876">
            <v>6</v>
          </cell>
          <cell r="O4876">
            <v>39660</v>
          </cell>
          <cell r="P4876"/>
          <cell r="Q4876"/>
          <cell r="R4876"/>
          <cell r="S4876"/>
          <cell r="T4876"/>
          <cell r="W4876"/>
          <cell r="X4876">
            <v>39661</v>
          </cell>
          <cell r="Y4876">
            <v>4.9999999999999822</v>
          </cell>
          <cell r="Z4876">
            <v>6</v>
          </cell>
          <cell r="AC4876">
            <v>4.9999999999999822</v>
          </cell>
        </row>
        <row r="4877">
          <cell r="A4877">
            <v>39662</v>
          </cell>
          <cell r="B4877">
            <v>180000</v>
          </cell>
          <cell r="C4877"/>
          <cell r="D4877"/>
          <cell r="E4877">
            <v>6</v>
          </cell>
          <cell r="F4877">
            <v>6.05</v>
          </cell>
          <cell r="G4877">
            <v>6</v>
          </cell>
          <cell r="H4877"/>
          <cell r="I4877"/>
          <cell r="J4877"/>
          <cell r="K4877"/>
          <cell r="L4877"/>
          <cell r="M4877"/>
          <cell r="N4877">
            <v>6</v>
          </cell>
          <cell r="O4877">
            <v>39661</v>
          </cell>
          <cell r="P4877"/>
          <cell r="Q4877"/>
          <cell r="R4877"/>
          <cell r="S4877"/>
          <cell r="T4877"/>
          <cell r="W4877"/>
          <cell r="X4877" t="str">
            <v>Sin movimiento</v>
          </cell>
          <cell r="Y4877">
            <v>4.9999999999999822</v>
          </cell>
          <cell r="Z4877">
            <v>6</v>
          </cell>
          <cell r="AC4877">
            <v>4.9999999999999822</v>
          </cell>
        </row>
        <row r="4878">
          <cell r="A4878">
            <v>39663</v>
          </cell>
          <cell r="B4878">
            <v>180000</v>
          </cell>
          <cell r="C4878"/>
          <cell r="D4878"/>
          <cell r="E4878">
            <v>6</v>
          </cell>
          <cell r="F4878">
            <v>6.05</v>
          </cell>
          <cell r="G4878">
            <v>6</v>
          </cell>
          <cell r="H4878"/>
          <cell r="I4878"/>
          <cell r="J4878"/>
          <cell r="K4878"/>
          <cell r="L4878"/>
          <cell r="M4878"/>
          <cell r="N4878">
            <v>6</v>
          </cell>
          <cell r="O4878">
            <v>39662</v>
          </cell>
          <cell r="P4878"/>
          <cell r="Q4878"/>
          <cell r="R4878"/>
          <cell r="S4878"/>
          <cell r="T4878"/>
          <cell r="W4878"/>
          <cell r="X4878" t="str">
            <v>Sin movimiento</v>
          </cell>
          <cell r="Y4878">
            <v>4.9999999999999822</v>
          </cell>
          <cell r="Z4878">
            <v>6</v>
          </cell>
          <cell r="AC4878">
            <v>4.9999999999999822</v>
          </cell>
        </row>
        <row r="4879">
          <cell r="A4879">
            <v>39664</v>
          </cell>
          <cell r="B4879">
            <v>239400</v>
          </cell>
          <cell r="C4879"/>
          <cell r="D4879"/>
          <cell r="E4879">
            <v>5.95</v>
          </cell>
          <cell r="F4879">
            <v>6.05</v>
          </cell>
          <cell r="G4879">
            <v>5.99</v>
          </cell>
          <cell r="H4879"/>
          <cell r="I4879"/>
          <cell r="J4879"/>
          <cell r="K4879"/>
          <cell r="L4879"/>
          <cell r="M4879"/>
          <cell r="N4879">
            <v>6</v>
          </cell>
          <cell r="O4879">
            <v>39663</v>
          </cell>
          <cell r="P4879"/>
          <cell r="Q4879"/>
          <cell r="R4879"/>
          <cell r="S4879"/>
          <cell r="T4879"/>
          <cell r="W4879"/>
          <cell r="X4879">
            <v>39661</v>
          </cell>
          <cell r="Y4879">
            <v>9.9999999999999645</v>
          </cell>
          <cell r="Z4879">
            <v>6</v>
          </cell>
          <cell r="AC4879">
            <v>4.9999999999999822</v>
          </cell>
        </row>
        <row r="4880">
          <cell r="A4880">
            <v>39665</v>
          </cell>
          <cell r="B4880">
            <v>474800</v>
          </cell>
          <cell r="C4880"/>
          <cell r="D4880"/>
          <cell r="E4880">
            <v>5.9</v>
          </cell>
          <cell r="F4880">
            <v>6.05</v>
          </cell>
          <cell r="G4880">
            <v>5.98</v>
          </cell>
          <cell r="H4880"/>
          <cell r="I4880"/>
          <cell r="J4880"/>
          <cell r="K4880"/>
          <cell r="L4880"/>
          <cell r="M4880"/>
          <cell r="N4880">
            <v>5.9</v>
          </cell>
          <cell r="O4880">
            <v>39664</v>
          </cell>
          <cell r="P4880"/>
          <cell r="Q4880"/>
          <cell r="R4880"/>
          <cell r="S4880"/>
          <cell r="T4880"/>
          <cell r="W4880"/>
          <cell r="X4880">
            <v>39661</v>
          </cell>
          <cell r="Y4880">
            <v>14.999999999999947</v>
          </cell>
          <cell r="Z4880">
            <v>6</v>
          </cell>
          <cell r="AC4880">
            <v>4.9999999999999822</v>
          </cell>
        </row>
        <row r="4881">
          <cell r="A4881">
            <v>39666</v>
          </cell>
          <cell r="B4881">
            <v>421803</v>
          </cell>
          <cell r="C4881"/>
          <cell r="D4881"/>
          <cell r="E4881">
            <v>6</v>
          </cell>
          <cell r="F4881">
            <v>6.1</v>
          </cell>
          <cell r="G4881">
            <v>6</v>
          </cell>
          <cell r="H4881"/>
          <cell r="I4881"/>
          <cell r="J4881"/>
          <cell r="K4881"/>
          <cell r="L4881"/>
          <cell r="M4881"/>
          <cell r="N4881">
            <v>6.1</v>
          </cell>
          <cell r="O4881">
            <v>39665</v>
          </cell>
          <cell r="P4881"/>
          <cell r="Q4881"/>
          <cell r="R4881"/>
          <cell r="S4881"/>
          <cell r="T4881"/>
          <cell r="W4881"/>
          <cell r="X4881">
            <v>39661</v>
          </cell>
          <cell r="Y4881">
            <v>9.9999999999999645</v>
          </cell>
          <cell r="Z4881">
            <v>6</v>
          </cell>
          <cell r="AC4881">
            <v>9.9999999999999645</v>
          </cell>
        </row>
        <row r="4882">
          <cell r="A4882">
            <v>39667</v>
          </cell>
          <cell r="B4882">
            <v>491000</v>
          </cell>
          <cell r="C4882"/>
          <cell r="D4882"/>
          <cell r="E4882">
            <v>5.95</v>
          </cell>
          <cell r="F4882">
            <v>6.1</v>
          </cell>
          <cell r="G4882">
            <v>6.01</v>
          </cell>
          <cell r="H4882"/>
          <cell r="I4882"/>
          <cell r="J4882"/>
          <cell r="K4882"/>
          <cell r="L4882"/>
          <cell r="M4882"/>
          <cell r="N4882">
            <v>6.05</v>
          </cell>
          <cell r="O4882">
            <v>39666</v>
          </cell>
          <cell r="P4882"/>
          <cell r="Q4882"/>
          <cell r="R4882"/>
          <cell r="S4882"/>
          <cell r="T4882"/>
          <cell r="W4882"/>
          <cell r="X4882">
            <v>39661</v>
          </cell>
          <cell r="Y4882">
            <v>14.999999999999947</v>
          </cell>
          <cell r="Z4882">
            <v>6</v>
          </cell>
          <cell r="AC4882">
            <v>9.9999999999999645</v>
          </cell>
        </row>
        <row r="4883">
          <cell r="A4883">
            <v>39668</v>
          </cell>
          <cell r="B4883">
            <v>517841</v>
          </cell>
          <cell r="C4883"/>
          <cell r="D4883"/>
          <cell r="E4883">
            <v>6.2</v>
          </cell>
          <cell r="F4883">
            <v>6.3</v>
          </cell>
          <cell r="G4883">
            <v>6.25</v>
          </cell>
          <cell r="H4883"/>
          <cell r="I4883"/>
          <cell r="J4883"/>
          <cell r="K4883"/>
          <cell r="L4883"/>
          <cell r="M4883"/>
          <cell r="N4883">
            <v>6.25</v>
          </cell>
          <cell r="O4883">
            <v>39667</v>
          </cell>
          <cell r="P4883"/>
          <cell r="Q4883"/>
          <cell r="R4883"/>
          <cell r="S4883"/>
          <cell r="T4883"/>
          <cell r="W4883"/>
          <cell r="X4883">
            <v>39661</v>
          </cell>
          <cell r="Y4883">
            <v>9.9999999999999645</v>
          </cell>
          <cell r="Z4883">
            <v>6.25</v>
          </cell>
          <cell r="AC4883">
            <v>4.9999999999999822</v>
          </cell>
        </row>
        <row r="4884">
          <cell r="A4884">
            <v>39669</v>
          </cell>
          <cell r="B4884">
            <v>517841</v>
          </cell>
          <cell r="C4884"/>
          <cell r="D4884"/>
          <cell r="E4884">
            <v>6.2</v>
          </cell>
          <cell r="F4884">
            <v>6.3</v>
          </cell>
          <cell r="G4884">
            <v>6.25</v>
          </cell>
          <cell r="H4884"/>
          <cell r="I4884"/>
          <cell r="J4884"/>
          <cell r="K4884"/>
          <cell r="L4884"/>
          <cell r="M4884"/>
          <cell r="N4884">
            <v>6.25</v>
          </cell>
          <cell r="O4884">
            <v>39668</v>
          </cell>
          <cell r="P4884"/>
          <cell r="Q4884"/>
          <cell r="R4884"/>
          <cell r="S4884"/>
          <cell r="T4884"/>
          <cell r="W4884"/>
          <cell r="X4884" t="str">
            <v>Sin movimiento</v>
          </cell>
          <cell r="Y4884">
            <v>9.9999999999999645</v>
          </cell>
          <cell r="Z4884">
            <v>6.25</v>
          </cell>
          <cell r="AC4884">
            <v>4.9999999999999822</v>
          </cell>
        </row>
        <row r="4885">
          <cell r="A4885">
            <v>39670</v>
          </cell>
          <cell r="B4885">
            <v>517841</v>
          </cell>
          <cell r="C4885"/>
          <cell r="D4885"/>
          <cell r="E4885">
            <v>6.2</v>
          </cell>
          <cell r="F4885">
            <v>6.3</v>
          </cell>
          <cell r="G4885">
            <v>6.25</v>
          </cell>
          <cell r="H4885"/>
          <cell r="I4885"/>
          <cell r="J4885"/>
          <cell r="K4885"/>
          <cell r="L4885"/>
          <cell r="M4885"/>
          <cell r="N4885">
            <v>6.25</v>
          </cell>
          <cell r="O4885">
            <v>39669</v>
          </cell>
          <cell r="P4885"/>
          <cell r="Q4885"/>
          <cell r="R4885"/>
          <cell r="S4885"/>
          <cell r="T4885"/>
          <cell r="W4885"/>
          <cell r="X4885" t="str">
            <v>Sin movimiento</v>
          </cell>
          <cell r="Y4885">
            <v>9.9999999999999645</v>
          </cell>
          <cell r="Z4885">
            <v>6.25</v>
          </cell>
          <cell r="AC4885">
            <v>4.9999999999999822</v>
          </cell>
        </row>
        <row r="4886">
          <cell r="A4886">
            <v>39671</v>
          </cell>
          <cell r="B4886">
            <v>586400</v>
          </cell>
          <cell r="C4886"/>
          <cell r="D4886"/>
          <cell r="E4886">
            <v>6.2</v>
          </cell>
          <cell r="F4886">
            <v>6.25</v>
          </cell>
          <cell r="G4886">
            <v>6.25</v>
          </cell>
          <cell r="H4886"/>
          <cell r="I4886"/>
          <cell r="J4886"/>
          <cell r="K4886"/>
          <cell r="L4886"/>
          <cell r="M4886"/>
          <cell r="N4886">
            <v>6.25</v>
          </cell>
          <cell r="O4886">
            <v>39670</v>
          </cell>
          <cell r="P4886"/>
          <cell r="Q4886"/>
          <cell r="R4886"/>
          <cell r="S4886"/>
          <cell r="T4886"/>
          <cell r="W4886"/>
          <cell r="X4886">
            <v>39661</v>
          </cell>
          <cell r="Y4886">
            <v>4.9999999999999822</v>
          </cell>
          <cell r="Z4886">
            <v>6.25</v>
          </cell>
          <cell r="AC4886">
            <v>0</v>
          </cell>
        </row>
        <row r="4887">
          <cell r="A4887">
            <v>39672</v>
          </cell>
          <cell r="B4887">
            <v>551800</v>
          </cell>
          <cell r="C4887"/>
          <cell r="D4887"/>
          <cell r="E4887">
            <v>6.18</v>
          </cell>
          <cell r="F4887">
            <v>6.25</v>
          </cell>
          <cell r="G4887">
            <v>6.24</v>
          </cell>
          <cell r="H4887"/>
          <cell r="I4887"/>
          <cell r="J4887"/>
          <cell r="K4887"/>
          <cell r="L4887"/>
          <cell r="M4887"/>
          <cell r="N4887">
            <v>6.23</v>
          </cell>
          <cell r="O4887">
            <v>39671</v>
          </cell>
          <cell r="W4887"/>
          <cell r="X4887">
            <v>39661</v>
          </cell>
          <cell r="Y4887">
            <v>7.0000000000000284</v>
          </cell>
          <cell r="Z4887">
            <v>6.25</v>
          </cell>
          <cell r="AC4887">
            <v>0</v>
          </cell>
        </row>
        <row r="4888">
          <cell r="A4888">
            <v>39673</v>
          </cell>
          <cell r="B4888">
            <v>533900</v>
          </cell>
          <cell r="C4888"/>
          <cell r="D4888"/>
          <cell r="E4888">
            <v>6</v>
          </cell>
          <cell r="F4888">
            <v>6.25</v>
          </cell>
          <cell r="G4888">
            <v>6.24</v>
          </cell>
          <cell r="H4888"/>
          <cell r="I4888"/>
          <cell r="J4888"/>
          <cell r="K4888"/>
          <cell r="L4888"/>
          <cell r="M4888"/>
          <cell r="N4888">
            <v>6.25</v>
          </cell>
          <cell r="O4888">
            <v>39672</v>
          </cell>
          <cell r="P4888"/>
          <cell r="Q4888"/>
          <cell r="R4888"/>
          <cell r="S4888"/>
          <cell r="T4888"/>
          <cell r="W4888"/>
          <cell r="X4888">
            <v>39661</v>
          </cell>
          <cell r="Y4888">
            <v>25</v>
          </cell>
          <cell r="Z4888">
            <v>6.25</v>
          </cell>
          <cell r="AC4888">
            <v>0</v>
          </cell>
        </row>
        <row r="4889">
          <cell r="A4889">
            <v>39674</v>
          </cell>
          <cell r="B4889">
            <v>483831</v>
          </cell>
          <cell r="C4889"/>
          <cell r="D4889"/>
          <cell r="E4889">
            <v>6.2</v>
          </cell>
          <cell r="F4889">
            <v>6.25</v>
          </cell>
          <cell r="G4889">
            <v>6.25</v>
          </cell>
          <cell r="H4889"/>
          <cell r="I4889"/>
          <cell r="J4889"/>
          <cell r="K4889"/>
          <cell r="L4889"/>
          <cell r="M4889"/>
          <cell r="N4889">
            <v>6.25</v>
          </cell>
          <cell r="O4889">
            <v>39673</v>
          </cell>
          <cell r="P4889"/>
          <cell r="Q4889"/>
          <cell r="R4889"/>
          <cell r="S4889"/>
          <cell r="T4889"/>
          <cell r="W4889"/>
          <cell r="X4889">
            <v>39661</v>
          </cell>
          <cell r="Y4889">
            <v>4.9999999999999822</v>
          </cell>
          <cell r="Z4889">
            <v>6.25</v>
          </cell>
          <cell r="AC4889">
            <v>0</v>
          </cell>
        </row>
        <row r="4890">
          <cell r="A4890">
            <v>39675</v>
          </cell>
          <cell r="B4890">
            <v>594100</v>
          </cell>
          <cell r="C4890"/>
          <cell r="D4890"/>
          <cell r="E4890">
            <v>6.25</v>
          </cell>
          <cell r="F4890">
            <v>6.3</v>
          </cell>
          <cell r="G4890">
            <v>6.26</v>
          </cell>
          <cell r="H4890"/>
          <cell r="I4890"/>
          <cell r="J4890"/>
          <cell r="K4890"/>
          <cell r="L4890"/>
          <cell r="M4890"/>
          <cell r="N4890">
            <v>6.25</v>
          </cell>
          <cell r="O4890">
            <v>39674</v>
          </cell>
          <cell r="P4890"/>
          <cell r="Q4890"/>
          <cell r="R4890"/>
          <cell r="S4890"/>
          <cell r="T4890"/>
          <cell r="W4890"/>
          <cell r="X4890">
            <v>39661</v>
          </cell>
          <cell r="Y4890">
            <v>4.9999999999999822</v>
          </cell>
          <cell r="Z4890">
            <v>6.25</v>
          </cell>
          <cell r="AC4890">
            <v>4.9999999999999822</v>
          </cell>
        </row>
        <row r="4891">
          <cell r="A4891">
            <v>39676</v>
          </cell>
          <cell r="B4891">
            <v>594100</v>
          </cell>
          <cell r="C4891"/>
          <cell r="D4891"/>
          <cell r="E4891">
            <v>6.25</v>
          </cell>
          <cell r="F4891">
            <v>6.3</v>
          </cell>
          <cell r="G4891">
            <v>6.26</v>
          </cell>
          <cell r="H4891"/>
          <cell r="I4891"/>
          <cell r="J4891"/>
          <cell r="K4891"/>
          <cell r="L4891"/>
          <cell r="M4891"/>
          <cell r="N4891">
            <v>6.25</v>
          </cell>
          <cell r="O4891">
            <v>39675</v>
          </cell>
          <cell r="P4891"/>
          <cell r="Q4891"/>
          <cell r="R4891"/>
          <cell r="S4891"/>
          <cell r="T4891"/>
          <cell r="W4891"/>
          <cell r="X4891" t="str">
            <v>Sin movimiento</v>
          </cell>
          <cell r="Y4891">
            <v>4.9999999999999822</v>
          </cell>
          <cell r="Z4891">
            <v>6.25</v>
          </cell>
          <cell r="AC4891">
            <v>4.9999999999999822</v>
          </cell>
        </row>
        <row r="4892">
          <cell r="A4892">
            <v>39677</v>
          </cell>
          <cell r="B4892">
            <v>594100</v>
          </cell>
          <cell r="C4892"/>
          <cell r="D4892"/>
          <cell r="E4892">
            <v>6.25</v>
          </cell>
          <cell r="F4892">
            <v>6.3</v>
          </cell>
          <cell r="G4892">
            <v>6.26</v>
          </cell>
          <cell r="H4892"/>
          <cell r="I4892"/>
          <cell r="J4892"/>
          <cell r="K4892"/>
          <cell r="L4892"/>
          <cell r="M4892"/>
          <cell r="N4892">
            <v>6.25</v>
          </cell>
          <cell r="O4892">
            <v>39676</v>
          </cell>
          <cell r="P4892"/>
          <cell r="Q4892"/>
          <cell r="R4892"/>
          <cell r="S4892"/>
          <cell r="T4892"/>
          <cell r="W4892"/>
          <cell r="X4892" t="str">
            <v>Sin movimiento</v>
          </cell>
          <cell r="Y4892">
            <v>4.9999999999999822</v>
          </cell>
          <cell r="Z4892">
            <v>6.25</v>
          </cell>
          <cell r="AC4892">
            <v>4.9999999999999822</v>
          </cell>
        </row>
        <row r="4893">
          <cell r="A4893">
            <v>39678</v>
          </cell>
          <cell r="B4893">
            <v>464500</v>
          </cell>
          <cell r="C4893"/>
          <cell r="D4893"/>
          <cell r="E4893">
            <v>6.2</v>
          </cell>
          <cell r="F4893">
            <v>6.29</v>
          </cell>
          <cell r="G4893">
            <v>6.25</v>
          </cell>
          <cell r="H4893"/>
          <cell r="I4893"/>
          <cell r="J4893"/>
          <cell r="K4893"/>
          <cell r="L4893"/>
          <cell r="M4893"/>
          <cell r="N4893">
            <v>6.27</v>
          </cell>
          <cell r="O4893">
            <v>39677</v>
          </cell>
          <cell r="P4893"/>
          <cell r="Q4893"/>
          <cell r="R4893"/>
          <cell r="S4893"/>
          <cell r="T4893"/>
          <cell r="W4893"/>
          <cell r="X4893">
            <v>39661</v>
          </cell>
          <cell r="Y4893">
            <v>8.9999999999999858</v>
          </cell>
          <cell r="Z4893">
            <v>6.25</v>
          </cell>
          <cell r="AC4893">
            <v>4.0000000000000036</v>
          </cell>
        </row>
        <row r="4894">
          <cell r="A4894">
            <v>39679</v>
          </cell>
          <cell r="B4894">
            <v>239400</v>
          </cell>
          <cell r="C4894"/>
          <cell r="D4894"/>
          <cell r="E4894">
            <v>6.25</v>
          </cell>
          <cell r="F4894">
            <v>6.5</v>
          </cell>
          <cell r="G4894">
            <v>6.33</v>
          </cell>
          <cell r="H4894"/>
          <cell r="I4894"/>
          <cell r="J4894"/>
          <cell r="K4894"/>
          <cell r="L4894"/>
          <cell r="M4894"/>
          <cell r="N4894">
            <v>6.25</v>
          </cell>
          <cell r="O4894">
            <v>39678</v>
          </cell>
          <cell r="P4894"/>
          <cell r="Q4894"/>
          <cell r="R4894"/>
          <cell r="S4894"/>
          <cell r="T4894"/>
          <cell r="W4894"/>
          <cell r="X4894">
            <v>39661</v>
          </cell>
          <cell r="Y4894">
            <v>25</v>
          </cell>
          <cell r="Z4894">
            <v>6.25</v>
          </cell>
          <cell r="AC4894">
            <v>25</v>
          </cell>
        </row>
        <row r="4895">
          <cell r="A4895">
            <v>39680</v>
          </cell>
          <cell r="B4895">
            <v>390800</v>
          </cell>
          <cell r="C4895"/>
          <cell r="D4895"/>
          <cell r="E4895">
            <v>5.75</v>
          </cell>
          <cell r="F4895">
            <v>6.75</v>
          </cell>
          <cell r="G4895">
            <v>6.35</v>
          </cell>
          <cell r="H4895"/>
          <cell r="I4895"/>
          <cell r="J4895"/>
          <cell r="K4895"/>
          <cell r="L4895"/>
          <cell r="M4895"/>
          <cell r="N4895">
            <v>6.25</v>
          </cell>
          <cell r="O4895">
            <v>39679</v>
          </cell>
          <cell r="P4895"/>
          <cell r="Q4895"/>
          <cell r="R4895"/>
          <cell r="S4895"/>
          <cell r="T4895"/>
          <cell r="W4895"/>
          <cell r="X4895">
            <v>39661</v>
          </cell>
          <cell r="Y4895">
            <v>100</v>
          </cell>
          <cell r="Z4895">
            <v>6.25</v>
          </cell>
          <cell r="AC4895">
            <v>50</v>
          </cell>
        </row>
        <row r="4896">
          <cell r="A4896">
            <v>39681</v>
          </cell>
          <cell r="B4896">
            <v>519400</v>
          </cell>
          <cell r="C4896"/>
          <cell r="D4896"/>
          <cell r="E4896">
            <v>6.2</v>
          </cell>
          <cell r="F4896">
            <v>6.25</v>
          </cell>
          <cell r="G4896">
            <v>6.25</v>
          </cell>
          <cell r="H4896"/>
          <cell r="I4896"/>
          <cell r="J4896"/>
          <cell r="K4896"/>
          <cell r="L4896"/>
          <cell r="M4896"/>
          <cell r="N4896">
            <v>6.25</v>
          </cell>
          <cell r="O4896">
            <v>39680</v>
          </cell>
          <cell r="P4896"/>
          <cell r="Q4896"/>
          <cell r="R4896"/>
          <cell r="S4896"/>
          <cell r="T4896"/>
          <cell r="W4896"/>
          <cell r="X4896">
            <v>39661</v>
          </cell>
          <cell r="Y4896">
            <v>4.9999999999999822</v>
          </cell>
          <cell r="Z4896">
            <v>6.25</v>
          </cell>
          <cell r="AC4896">
            <v>0</v>
          </cell>
        </row>
        <row r="4897">
          <cell r="A4897">
            <v>39682</v>
          </cell>
          <cell r="B4897">
            <v>496710</v>
          </cell>
          <cell r="C4897"/>
          <cell r="D4897"/>
          <cell r="E4897">
            <v>6</v>
          </cell>
          <cell r="F4897">
            <v>6.25</v>
          </cell>
          <cell r="G4897">
            <v>6.24</v>
          </cell>
          <cell r="H4897"/>
          <cell r="I4897"/>
          <cell r="J4897"/>
          <cell r="K4897"/>
          <cell r="L4897"/>
          <cell r="M4897"/>
          <cell r="N4897">
            <v>6.25</v>
          </cell>
          <cell r="O4897">
            <v>39681</v>
          </cell>
          <cell r="P4897"/>
          <cell r="Q4897"/>
          <cell r="R4897"/>
          <cell r="S4897"/>
          <cell r="T4897"/>
          <cell r="W4897"/>
          <cell r="X4897">
            <v>39661</v>
          </cell>
          <cell r="Y4897">
            <v>25</v>
          </cell>
          <cell r="Z4897">
            <v>6.25</v>
          </cell>
          <cell r="AC4897">
            <v>0</v>
          </cell>
        </row>
        <row r="4898">
          <cell r="A4898">
            <v>39683</v>
          </cell>
          <cell r="B4898">
            <v>496710</v>
          </cell>
          <cell r="C4898"/>
          <cell r="D4898"/>
          <cell r="E4898">
            <v>6</v>
          </cell>
          <cell r="F4898">
            <v>6.25</v>
          </cell>
          <cell r="G4898">
            <v>6.24</v>
          </cell>
          <cell r="H4898"/>
          <cell r="I4898"/>
          <cell r="J4898"/>
          <cell r="K4898"/>
          <cell r="L4898"/>
          <cell r="M4898"/>
          <cell r="N4898">
            <v>6.25</v>
          </cell>
          <cell r="O4898">
            <v>39682</v>
          </cell>
          <cell r="P4898"/>
          <cell r="Q4898"/>
          <cell r="R4898"/>
          <cell r="S4898"/>
          <cell r="T4898"/>
          <cell r="W4898"/>
          <cell r="X4898" t="str">
            <v>Sin movimiento</v>
          </cell>
          <cell r="Y4898">
            <v>25</v>
          </cell>
          <cell r="Z4898">
            <v>6.25</v>
          </cell>
          <cell r="AC4898">
            <v>0</v>
          </cell>
        </row>
        <row r="4899">
          <cell r="A4899">
            <v>39684</v>
          </cell>
          <cell r="B4899">
            <v>496710</v>
          </cell>
          <cell r="C4899"/>
          <cell r="D4899"/>
          <cell r="E4899">
            <v>6</v>
          </cell>
          <cell r="F4899">
            <v>6.25</v>
          </cell>
          <cell r="G4899">
            <v>6.24</v>
          </cell>
          <cell r="H4899"/>
          <cell r="I4899"/>
          <cell r="J4899"/>
          <cell r="K4899"/>
          <cell r="L4899"/>
          <cell r="M4899"/>
          <cell r="N4899">
            <v>6.25</v>
          </cell>
          <cell r="O4899">
            <v>39683</v>
          </cell>
          <cell r="P4899"/>
          <cell r="Q4899"/>
          <cell r="R4899"/>
          <cell r="S4899"/>
          <cell r="T4899"/>
          <cell r="W4899"/>
          <cell r="X4899" t="str">
            <v>Sin movimiento</v>
          </cell>
          <cell r="Y4899">
            <v>25</v>
          </cell>
          <cell r="Z4899">
            <v>6.25</v>
          </cell>
          <cell r="AC4899">
            <v>0</v>
          </cell>
        </row>
        <row r="4900">
          <cell r="A4900">
            <v>39685</v>
          </cell>
          <cell r="B4900">
            <v>400600</v>
          </cell>
          <cell r="C4900"/>
          <cell r="D4900"/>
          <cell r="E4900">
            <v>6.25</v>
          </cell>
          <cell r="F4900">
            <v>6.3</v>
          </cell>
          <cell r="G4900">
            <v>6.26</v>
          </cell>
          <cell r="H4900"/>
          <cell r="I4900"/>
          <cell r="J4900"/>
          <cell r="K4900"/>
          <cell r="L4900"/>
          <cell r="M4900"/>
          <cell r="N4900">
            <v>6.25</v>
          </cell>
          <cell r="O4900">
            <v>39684</v>
          </cell>
          <cell r="P4900"/>
          <cell r="Q4900"/>
          <cell r="R4900"/>
          <cell r="S4900"/>
          <cell r="T4900"/>
          <cell r="W4900"/>
          <cell r="X4900">
            <v>39661</v>
          </cell>
          <cell r="Y4900">
            <v>4.9999999999999822</v>
          </cell>
          <cell r="Z4900">
            <v>6.25</v>
          </cell>
          <cell r="AC4900">
            <v>4.9999999999999822</v>
          </cell>
        </row>
        <row r="4901">
          <cell r="A4901">
            <v>39686</v>
          </cell>
          <cell r="B4901">
            <v>113900</v>
          </cell>
          <cell r="C4901"/>
          <cell r="D4901"/>
          <cell r="E4901">
            <v>6.25</v>
          </cell>
          <cell r="F4901">
            <v>6.3</v>
          </cell>
          <cell r="G4901">
            <v>6.25</v>
          </cell>
          <cell r="H4901"/>
          <cell r="I4901"/>
          <cell r="J4901"/>
          <cell r="K4901"/>
          <cell r="L4901"/>
          <cell r="M4901"/>
          <cell r="N4901">
            <v>6.25</v>
          </cell>
          <cell r="O4901">
            <v>39685</v>
          </cell>
          <cell r="P4901"/>
          <cell r="Q4901"/>
          <cell r="R4901"/>
          <cell r="S4901"/>
          <cell r="T4901"/>
          <cell r="W4901"/>
          <cell r="X4901">
            <v>39661</v>
          </cell>
          <cell r="Y4901">
            <v>4.9999999999999822</v>
          </cell>
          <cell r="Z4901">
            <v>6.25</v>
          </cell>
          <cell r="AC4901">
            <v>4.9999999999999822</v>
          </cell>
        </row>
        <row r="4902">
          <cell r="A4902">
            <v>39687</v>
          </cell>
          <cell r="B4902">
            <v>130000</v>
          </cell>
          <cell r="C4902"/>
          <cell r="D4902"/>
          <cell r="E4902">
            <v>6.15</v>
          </cell>
          <cell r="F4902">
            <v>6.3</v>
          </cell>
          <cell r="G4902">
            <v>6.24</v>
          </cell>
          <cell r="H4902"/>
          <cell r="I4902"/>
          <cell r="J4902"/>
          <cell r="K4902"/>
          <cell r="L4902"/>
          <cell r="M4902"/>
          <cell r="N4902">
            <v>6.25</v>
          </cell>
          <cell r="O4902">
            <v>39686</v>
          </cell>
          <cell r="P4902"/>
          <cell r="Q4902"/>
          <cell r="R4902"/>
          <cell r="S4902"/>
          <cell r="T4902"/>
          <cell r="W4902"/>
          <cell r="X4902">
            <v>39661</v>
          </cell>
          <cell r="Y4902">
            <v>14.999999999999947</v>
          </cell>
          <cell r="Z4902">
            <v>6.25</v>
          </cell>
          <cell r="AC4902">
            <v>4.9999999999999822</v>
          </cell>
        </row>
        <row r="4903">
          <cell r="A4903">
            <v>39688</v>
          </cell>
          <cell r="B4903">
            <v>93500</v>
          </cell>
          <cell r="C4903"/>
          <cell r="D4903"/>
          <cell r="E4903">
            <v>6.05</v>
          </cell>
          <cell r="F4903">
            <v>6.25</v>
          </cell>
          <cell r="G4903">
            <v>6.14</v>
          </cell>
          <cell r="H4903"/>
          <cell r="I4903"/>
          <cell r="J4903"/>
          <cell r="K4903"/>
          <cell r="L4903"/>
          <cell r="M4903"/>
          <cell r="N4903">
            <v>6.15</v>
          </cell>
          <cell r="O4903">
            <v>39687</v>
          </cell>
          <cell r="P4903"/>
          <cell r="Q4903"/>
          <cell r="R4903"/>
          <cell r="S4903"/>
          <cell r="T4903"/>
          <cell r="W4903"/>
          <cell r="X4903">
            <v>39661</v>
          </cell>
          <cell r="Y4903">
            <v>20.000000000000018</v>
          </cell>
          <cell r="Z4903">
            <v>6.25</v>
          </cell>
          <cell r="AC4903">
            <v>0</v>
          </cell>
        </row>
        <row r="4904">
          <cell r="A4904">
            <v>39689</v>
          </cell>
          <cell r="B4904">
            <v>295000</v>
          </cell>
          <cell r="C4904"/>
          <cell r="D4904"/>
          <cell r="E4904">
            <v>6.2</v>
          </cell>
          <cell r="F4904">
            <v>6.3</v>
          </cell>
          <cell r="G4904">
            <v>6.24</v>
          </cell>
          <cell r="H4904"/>
          <cell r="I4904"/>
          <cell r="J4904"/>
          <cell r="K4904"/>
          <cell r="L4904"/>
          <cell r="M4904"/>
          <cell r="N4904">
            <v>6.2</v>
          </cell>
          <cell r="O4904">
            <v>39688</v>
          </cell>
          <cell r="P4904"/>
          <cell r="Q4904"/>
          <cell r="R4904"/>
          <cell r="S4904"/>
          <cell r="T4904"/>
          <cell r="W4904"/>
          <cell r="X4904">
            <v>39661</v>
          </cell>
          <cell r="Y4904">
            <v>9.9999999999999645</v>
          </cell>
          <cell r="Z4904">
            <v>6.25</v>
          </cell>
          <cell r="AC4904">
            <v>4.9999999999999822</v>
          </cell>
        </row>
        <row r="4905">
          <cell r="A4905">
            <v>39690</v>
          </cell>
          <cell r="B4905">
            <v>295000</v>
          </cell>
          <cell r="C4905"/>
          <cell r="D4905"/>
          <cell r="E4905">
            <v>6.2</v>
          </cell>
          <cell r="F4905">
            <v>6.3</v>
          </cell>
          <cell r="G4905">
            <v>6.24</v>
          </cell>
          <cell r="H4905"/>
          <cell r="I4905"/>
          <cell r="J4905"/>
          <cell r="K4905"/>
          <cell r="L4905"/>
          <cell r="M4905"/>
          <cell r="N4905">
            <v>6.2</v>
          </cell>
          <cell r="O4905">
            <v>39689</v>
          </cell>
          <cell r="P4905"/>
          <cell r="Q4905"/>
          <cell r="R4905"/>
          <cell r="S4905"/>
          <cell r="T4905"/>
          <cell r="W4905"/>
          <cell r="X4905" t="str">
            <v>Sin movimiento</v>
          </cell>
          <cell r="Y4905">
            <v>9.9999999999999645</v>
          </cell>
          <cell r="Z4905">
            <v>6.25</v>
          </cell>
          <cell r="AC4905">
            <v>4.9999999999999822</v>
          </cell>
        </row>
        <row r="4906">
          <cell r="A4906">
            <v>39691</v>
          </cell>
          <cell r="B4906">
            <v>295000</v>
          </cell>
          <cell r="C4906"/>
          <cell r="D4906"/>
          <cell r="E4906">
            <v>6.2</v>
          </cell>
          <cell r="F4906">
            <v>6.3</v>
          </cell>
          <cell r="G4906">
            <v>6.24</v>
          </cell>
          <cell r="H4906"/>
          <cell r="I4906"/>
          <cell r="J4906"/>
          <cell r="K4906"/>
          <cell r="L4906"/>
          <cell r="M4906"/>
          <cell r="N4906">
            <v>6.2</v>
          </cell>
          <cell r="O4906">
            <v>39690</v>
          </cell>
          <cell r="P4906"/>
          <cell r="Q4906"/>
          <cell r="R4906"/>
          <cell r="S4906"/>
          <cell r="T4906"/>
          <cell r="W4906"/>
          <cell r="X4906" t="str">
            <v>Sin movimiento</v>
          </cell>
          <cell r="Y4906">
            <v>9.9999999999999645</v>
          </cell>
          <cell r="Z4906">
            <v>6.25</v>
          </cell>
          <cell r="AC4906">
            <v>4.9999999999999822</v>
          </cell>
        </row>
        <row r="4907">
          <cell r="A4907">
            <v>39692</v>
          </cell>
          <cell r="B4907">
            <v>212500</v>
          </cell>
          <cell r="C4907"/>
          <cell r="D4907"/>
          <cell r="E4907">
            <v>6.25</v>
          </cell>
          <cell r="F4907">
            <v>6.3</v>
          </cell>
          <cell r="G4907">
            <v>6.26</v>
          </cell>
          <cell r="H4907"/>
          <cell r="I4907"/>
          <cell r="J4907"/>
          <cell r="K4907"/>
          <cell r="L4907"/>
          <cell r="M4907"/>
          <cell r="N4907">
            <v>6.25</v>
          </cell>
          <cell r="O4907">
            <v>39691</v>
          </cell>
          <cell r="P4907"/>
          <cell r="Q4907"/>
          <cell r="R4907"/>
          <cell r="S4907"/>
          <cell r="T4907"/>
          <cell r="W4907"/>
          <cell r="X4907">
            <v>39692</v>
          </cell>
          <cell r="Y4907">
            <v>4.9999999999999822</v>
          </cell>
          <cell r="Z4907">
            <v>6.25</v>
          </cell>
          <cell r="AC4907">
            <v>4.9999999999999822</v>
          </cell>
        </row>
        <row r="4908">
          <cell r="A4908">
            <v>39693</v>
          </cell>
          <cell r="B4908">
            <v>141700</v>
          </cell>
          <cell r="C4908"/>
          <cell r="D4908"/>
          <cell r="E4908">
            <v>6.25</v>
          </cell>
          <cell r="F4908">
            <v>6.3</v>
          </cell>
          <cell r="G4908">
            <v>6.26</v>
          </cell>
          <cell r="H4908"/>
          <cell r="I4908"/>
          <cell r="J4908"/>
          <cell r="K4908"/>
          <cell r="L4908"/>
          <cell r="M4908"/>
          <cell r="N4908">
            <v>6.25</v>
          </cell>
          <cell r="O4908">
            <v>39692</v>
          </cell>
          <cell r="P4908"/>
          <cell r="Q4908"/>
          <cell r="R4908"/>
          <cell r="S4908"/>
          <cell r="T4908"/>
          <cell r="W4908"/>
          <cell r="X4908">
            <v>39692</v>
          </cell>
          <cell r="Y4908">
            <v>4.9999999999999822</v>
          </cell>
          <cell r="Z4908">
            <v>6.25</v>
          </cell>
          <cell r="AC4908">
            <v>4.9999999999999822</v>
          </cell>
        </row>
        <row r="4909">
          <cell r="A4909">
            <v>39694</v>
          </cell>
          <cell r="B4909">
            <v>298100</v>
          </cell>
          <cell r="C4909"/>
          <cell r="D4909"/>
          <cell r="E4909">
            <v>6.25</v>
          </cell>
          <cell r="F4909">
            <v>6.25</v>
          </cell>
          <cell r="G4909">
            <v>6.25</v>
          </cell>
          <cell r="H4909">
            <v>6.25</v>
          </cell>
          <cell r="I4909">
            <v>6.25</v>
          </cell>
          <cell r="J4909">
            <v>6.25</v>
          </cell>
          <cell r="K4909">
            <v>6.25</v>
          </cell>
          <cell r="L4909">
            <v>6.25</v>
          </cell>
          <cell r="M4909"/>
          <cell r="N4909">
            <v>6.25</v>
          </cell>
          <cell r="O4909">
            <v>39693</v>
          </cell>
          <cell r="P4909"/>
          <cell r="Q4909"/>
          <cell r="R4909"/>
          <cell r="S4909"/>
          <cell r="T4909"/>
          <cell r="W4909"/>
          <cell r="X4909">
            <v>39692</v>
          </cell>
          <cell r="Y4909">
            <v>0</v>
          </cell>
          <cell r="Z4909">
            <v>6.25</v>
          </cell>
          <cell r="AC4909">
            <v>0</v>
          </cell>
        </row>
        <row r="4910">
          <cell r="A4910">
            <v>39695</v>
          </cell>
          <cell r="B4910">
            <v>375500</v>
          </cell>
          <cell r="C4910"/>
          <cell r="D4910"/>
          <cell r="E4910">
            <v>6.2</v>
          </cell>
          <cell r="F4910">
            <v>6.3</v>
          </cell>
          <cell r="G4910">
            <v>6.25</v>
          </cell>
          <cell r="H4910"/>
          <cell r="I4910"/>
          <cell r="J4910"/>
          <cell r="K4910"/>
          <cell r="L4910"/>
          <cell r="M4910"/>
          <cell r="N4910">
            <v>6.25</v>
          </cell>
          <cell r="O4910">
            <v>39694</v>
          </cell>
          <cell r="P4910"/>
          <cell r="Q4910"/>
          <cell r="R4910"/>
          <cell r="S4910"/>
          <cell r="T4910"/>
          <cell r="W4910"/>
          <cell r="X4910">
            <v>39692</v>
          </cell>
          <cell r="Y4910">
            <v>9.9999999999999645</v>
          </cell>
          <cell r="Z4910">
            <v>6.25</v>
          </cell>
          <cell r="AC4910">
            <v>4.9999999999999822</v>
          </cell>
        </row>
        <row r="4911">
          <cell r="A4911">
            <v>39696</v>
          </cell>
          <cell r="B4911">
            <v>579500</v>
          </cell>
          <cell r="C4911"/>
          <cell r="D4911"/>
          <cell r="E4911">
            <v>6.2</v>
          </cell>
          <cell r="F4911">
            <v>6.25</v>
          </cell>
          <cell r="G4911">
            <v>6.24</v>
          </cell>
          <cell r="H4911"/>
          <cell r="I4911"/>
          <cell r="J4911"/>
          <cell r="K4911"/>
          <cell r="L4911"/>
          <cell r="M4911"/>
          <cell r="N4911">
            <v>6.25</v>
          </cell>
          <cell r="O4911">
            <v>39695</v>
          </cell>
          <cell r="P4911"/>
          <cell r="Q4911"/>
          <cell r="R4911"/>
          <cell r="S4911"/>
          <cell r="T4911"/>
          <cell r="W4911"/>
          <cell r="X4911">
            <v>39692</v>
          </cell>
          <cell r="Y4911">
            <v>4.9999999999999822</v>
          </cell>
          <cell r="Z4911">
            <v>6.25</v>
          </cell>
          <cell r="AC4911">
            <v>0</v>
          </cell>
        </row>
        <row r="4912">
          <cell r="A4912">
            <v>39697</v>
          </cell>
          <cell r="B4912">
            <v>579500</v>
          </cell>
          <cell r="C4912"/>
          <cell r="D4912"/>
          <cell r="E4912">
            <v>6.2</v>
          </cell>
          <cell r="F4912">
            <v>6.25</v>
          </cell>
          <cell r="G4912">
            <v>6.24</v>
          </cell>
          <cell r="H4912"/>
          <cell r="I4912"/>
          <cell r="J4912"/>
          <cell r="K4912"/>
          <cell r="L4912"/>
          <cell r="M4912"/>
          <cell r="N4912">
            <v>6.25</v>
          </cell>
          <cell r="O4912">
            <v>39696</v>
          </cell>
          <cell r="P4912"/>
          <cell r="Q4912"/>
          <cell r="R4912"/>
          <cell r="S4912"/>
          <cell r="T4912"/>
          <cell r="W4912"/>
          <cell r="X4912" t="str">
            <v>Sin movimiento</v>
          </cell>
          <cell r="Y4912">
            <v>4.9999999999999822</v>
          </cell>
          <cell r="Z4912">
            <v>6.25</v>
          </cell>
          <cell r="AC4912">
            <v>0</v>
          </cell>
        </row>
        <row r="4913">
          <cell r="A4913">
            <v>39698</v>
          </cell>
          <cell r="B4913">
            <v>579500</v>
          </cell>
          <cell r="C4913"/>
          <cell r="D4913"/>
          <cell r="E4913">
            <v>6.2</v>
          </cell>
          <cell r="F4913">
            <v>6.25</v>
          </cell>
          <cell r="G4913">
            <v>6.24</v>
          </cell>
          <cell r="H4913"/>
          <cell r="I4913"/>
          <cell r="J4913"/>
          <cell r="K4913"/>
          <cell r="L4913"/>
          <cell r="M4913"/>
          <cell r="N4913">
            <v>6.25</v>
          </cell>
          <cell r="O4913">
            <v>39697</v>
          </cell>
          <cell r="P4913"/>
          <cell r="Q4913"/>
          <cell r="R4913"/>
          <cell r="S4913"/>
          <cell r="T4913"/>
          <cell r="W4913"/>
          <cell r="X4913" t="str">
            <v>Sin movimiento</v>
          </cell>
          <cell r="Y4913">
            <v>4.9999999999999822</v>
          </cell>
          <cell r="Z4913">
            <v>6.25</v>
          </cell>
          <cell r="AC4913">
            <v>0</v>
          </cell>
        </row>
        <row r="4914">
          <cell r="A4914">
            <v>39699</v>
          </cell>
          <cell r="B4914">
            <v>683000</v>
          </cell>
          <cell r="C4914"/>
          <cell r="D4914"/>
          <cell r="E4914">
            <v>6.2</v>
          </cell>
          <cell r="F4914">
            <v>6.25</v>
          </cell>
          <cell r="G4914">
            <v>6.25</v>
          </cell>
          <cell r="H4914"/>
          <cell r="I4914"/>
          <cell r="J4914"/>
          <cell r="K4914"/>
          <cell r="L4914"/>
          <cell r="M4914"/>
          <cell r="N4914">
            <v>6.25</v>
          </cell>
          <cell r="O4914">
            <v>39698</v>
          </cell>
          <cell r="P4914"/>
          <cell r="Q4914"/>
          <cell r="R4914"/>
          <cell r="S4914"/>
          <cell r="T4914"/>
          <cell r="W4914"/>
          <cell r="X4914">
            <v>39692</v>
          </cell>
          <cell r="Y4914">
            <v>4.9999999999999822</v>
          </cell>
          <cell r="Z4914">
            <v>6.25</v>
          </cell>
          <cell r="AC4914">
            <v>0</v>
          </cell>
        </row>
        <row r="4915">
          <cell r="A4915">
            <v>39700</v>
          </cell>
          <cell r="B4915">
            <v>612000</v>
          </cell>
          <cell r="C4915"/>
          <cell r="D4915"/>
          <cell r="E4915">
            <v>6.25</v>
          </cell>
          <cell r="F4915">
            <v>6.3</v>
          </cell>
          <cell r="G4915">
            <v>6.25</v>
          </cell>
          <cell r="H4915"/>
          <cell r="I4915"/>
          <cell r="J4915"/>
          <cell r="K4915"/>
          <cell r="L4915"/>
          <cell r="M4915"/>
          <cell r="N4915">
            <v>6.25</v>
          </cell>
          <cell r="O4915">
            <v>39699</v>
          </cell>
          <cell r="P4915"/>
          <cell r="Q4915"/>
          <cell r="R4915"/>
          <cell r="S4915"/>
          <cell r="T4915"/>
          <cell r="W4915"/>
          <cell r="X4915">
            <v>39692</v>
          </cell>
          <cell r="Y4915">
            <v>4.9999999999999822</v>
          </cell>
          <cell r="Z4915">
            <v>6.25</v>
          </cell>
          <cell r="AC4915">
            <v>4.9999999999999822</v>
          </cell>
        </row>
        <row r="4916">
          <cell r="A4916">
            <v>39701</v>
          </cell>
          <cell r="B4916">
            <v>606000</v>
          </cell>
          <cell r="C4916"/>
          <cell r="D4916"/>
          <cell r="E4916">
            <v>6.25</v>
          </cell>
          <cell r="F4916">
            <v>7.1</v>
          </cell>
          <cell r="G4916">
            <v>6.56</v>
          </cell>
          <cell r="H4916"/>
          <cell r="I4916"/>
          <cell r="J4916"/>
          <cell r="K4916"/>
          <cell r="L4916"/>
          <cell r="M4916"/>
          <cell r="N4916">
            <v>7.1</v>
          </cell>
          <cell r="O4916">
            <v>39700</v>
          </cell>
          <cell r="P4916"/>
          <cell r="Q4916"/>
          <cell r="R4916"/>
          <cell r="S4916"/>
          <cell r="T4916"/>
          <cell r="W4916"/>
          <cell r="X4916">
            <v>39692</v>
          </cell>
          <cell r="Y4916">
            <v>84.999999999999972</v>
          </cell>
          <cell r="Z4916">
            <v>6.25</v>
          </cell>
          <cell r="AC4916">
            <v>84.999999999999972</v>
          </cell>
        </row>
        <row r="4917">
          <cell r="A4917">
            <v>39702</v>
          </cell>
          <cell r="B4917">
            <v>963500</v>
          </cell>
          <cell r="C4917"/>
          <cell r="D4917"/>
          <cell r="E4917">
            <v>6.2</v>
          </cell>
          <cell r="F4917">
            <v>6.25</v>
          </cell>
          <cell r="G4917">
            <v>6.24</v>
          </cell>
          <cell r="H4917"/>
          <cell r="I4917"/>
          <cell r="J4917"/>
          <cell r="K4917"/>
          <cell r="L4917"/>
          <cell r="M4917"/>
          <cell r="N4917">
            <v>6.25</v>
          </cell>
          <cell r="O4917">
            <v>39701</v>
          </cell>
          <cell r="P4917"/>
          <cell r="Q4917"/>
          <cell r="R4917"/>
          <cell r="S4917"/>
          <cell r="T4917"/>
          <cell r="W4917"/>
          <cell r="X4917">
            <v>39692</v>
          </cell>
          <cell r="Y4917">
            <v>4.9999999999999822</v>
          </cell>
          <cell r="Z4917">
            <v>6.25</v>
          </cell>
          <cell r="AC4917">
            <v>0</v>
          </cell>
        </row>
        <row r="4918">
          <cell r="A4918">
            <v>39703</v>
          </cell>
          <cell r="B4918">
            <v>554400</v>
          </cell>
          <cell r="C4918"/>
          <cell r="D4918"/>
          <cell r="E4918">
            <v>6.25</v>
          </cell>
          <cell r="F4918">
            <v>6.6</v>
          </cell>
          <cell r="G4918">
            <v>6.57</v>
          </cell>
          <cell r="H4918"/>
          <cell r="I4918"/>
          <cell r="J4918"/>
          <cell r="K4918"/>
          <cell r="L4918"/>
          <cell r="M4918"/>
          <cell r="N4918">
            <v>6.6</v>
          </cell>
          <cell r="O4918">
            <v>39702</v>
          </cell>
          <cell r="P4918"/>
          <cell r="Q4918"/>
          <cell r="R4918"/>
          <cell r="S4918"/>
          <cell r="T4918"/>
          <cell r="W4918"/>
          <cell r="X4918">
            <v>39692</v>
          </cell>
          <cell r="Y4918">
            <v>34.999999999999964</v>
          </cell>
          <cell r="Z4918">
            <v>6.5</v>
          </cell>
          <cell r="AC4918">
            <v>9.9999999999999645</v>
          </cell>
        </row>
        <row r="4919">
          <cell r="A4919">
            <v>39704</v>
          </cell>
          <cell r="B4919">
            <v>554400</v>
          </cell>
          <cell r="C4919"/>
          <cell r="D4919"/>
          <cell r="E4919">
            <v>6.25</v>
          </cell>
          <cell r="F4919">
            <v>6.6</v>
          </cell>
          <cell r="G4919">
            <v>6.57</v>
          </cell>
          <cell r="H4919"/>
          <cell r="I4919"/>
          <cell r="J4919"/>
          <cell r="K4919"/>
          <cell r="L4919"/>
          <cell r="M4919"/>
          <cell r="N4919">
            <v>6.6</v>
          </cell>
          <cell r="O4919">
            <v>39703</v>
          </cell>
          <cell r="P4919"/>
          <cell r="Q4919"/>
          <cell r="R4919"/>
          <cell r="S4919"/>
          <cell r="T4919"/>
          <cell r="W4919"/>
          <cell r="X4919" t="str">
            <v>Sin movimiento</v>
          </cell>
          <cell r="Y4919">
            <v>34.999999999999964</v>
          </cell>
          <cell r="Z4919">
            <v>6.5</v>
          </cell>
          <cell r="AC4919">
            <v>9.9999999999999645</v>
          </cell>
        </row>
        <row r="4920">
          <cell r="A4920">
            <v>39705</v>
          </cell>
          <cell r="B4920">
            <v>554400</v>
          </cell>
          <cell r="C4920"/>
          <cell r="D4920"/>
          <cell r="E4920">
            <v>6.25</v>
          </cell>
          <cell r="F4920">
            <v>6.6</v>
          </cell>
          <cell r="G4920">
            <v>6.57</v>
          </cell>
          <cell r="H4920"/>
          <cell r="I4920"/>
          <cell r="J4920"/>
          <cell r="K4920"/>
          <cell r="L4920"/>
          <cell r="M4920"/>
          <cell r="N4920">
            <v>6.6</v>
          </cell>
          <cell r="O4920">
            <v>39704</v>
          </cell>
          <cell r="P4920"/>
          <cell r="Q4920"/>
          <cell r="R4920"/>
          <cell r="S4920"/>
          <cell r="T4920"/>
          <cell r="W4920"/>
          <cell r="X4920" t="str">
            <v>Sin movimiento</v>
          </cell>
          <cell r="Y4920">
            <v>34.999999999999964</v>
          </cell>
          <cell r="Z4920">
            <v>6.5</v>
          </cell>
          <cell r="AC4920">
            <v>9.9999999999999645</v>
          </cell>
        </row>
        <row r="4921">
          <cell r="A4921">
            <v>39706</v>
          </cell>
          <cell r="B4921">
            <v>600500</v>
          </cell>
          <cell r="C4921"/>
          <cell r="D4921"/>
          <cell r="E4921">
            <v>6.5</v>
          </cell>
          <cell r="F4921">
            <v>6.55</v>
          </cell>
          <cell r="G4921">
            <v>6.5</v>
          </cell>
          <cell r="H4921"/>
          <cell r="I4921"/>
          <cell r="J4921"/>
          <cell r="K4921"/>
          <cell r="L4921"/>
          <cell r="M4921"/>
          <cell r="N4921">
            <v>6.5</v>
          </cell>
          <cell r="O4921">
            <v>39705</v>
          </cell>
          <cell r="P4921"/>
          <cell r="Q4921"/>
          <cell r="R4921"/>
          <cell r="S4921"/>
          <cell r="T4921"/>
          <cell r="W4921"/>
          <cell r="X4921">
            <v>39692</v>
          </cell>
          <cell r="Y4921">
            <v>4.9999999999999822</v>
          </cell>
          <cell r="Z4921">
            <v>6.5</v>
          </cell>
          <cell r="AC4921">
            <v>4.9999999999999822</v>
          </cell>
        </row>
        <row r="4922">
          <cell r="A4922">
            <v>39707</v>
          </cell>
          <cell r="B4922">
            <v>696500</v>
          </cell>
          <cell r="C4922"/>
          <cell r="D4922"/>
          <cell r="E4922">
            <v>6.25</v>
          </cell>
          <cell r="F4922">
            <v>6.55</v>
          </cell>
          <cell r="G4922">
            <v>6.47</v>
          </cell>
          <cell r="H4922"/>
          <cell r="I4922"/>
          <cell r="J4922"/>
          <cell r="K4922"/>
          <cell r="L4922"/>
          <cell r="M4922"/>
          <cell r="N4922">
            <v>6.55</v>
          </cell>
          <cell r="O4922">
            <v>39706</v>
          </cell>
          <cell r="P4922"/>
          <cell r="Q4922"/>
          <cell r="R4922"/>
          <cell r="S4922"/>
          <cell r="T4922"/>
          <cell r="W4922"/>
          <cell r="X4922">
            <v>39692</v>
          </cell>
          <cell r="Y4922">
            <v>29.999999999999982</v>
          </cell>
          <cell r="Z4922">
            <v>6.5</v>
          </cell>
          <cell r="AC4922">
            <v>4.9999999999999822</v>
          </cell>
        </row>
        <row r="4923">
          <cell r="A4923">
            <v>39708</v>
          </cell>
          <cell r="B4923">
            <v>527000</v>
          </cell>
          <cell r="C4923"/>
          <cell r="D4923"/>
          <cell r="E4923">
            <v>6.3</v>
          </cell>
          <cell r="F4923">
            <v>6.55</v>
          </cell>
          <cell r="G4923">
            <v>6.49</v>
          </cell>
          <cell r="H4923"/>
          <cell r="I4923"/>
          <cell r="J4923"/>
          <cell r="K4923"/>
          <cell r="L4923"/>
          <cell r="M4923"/>
          <cell r="N4923">
            <v>6.3</v>
          </cell>
          <cell r="O4923">
            <v>39707</v>
          </cell>
          <cell r="P4923"/>
          <cell r="Q4923"/>
          <cell r="R4923"/>
          <cell r="S4923"/>
          <cell r="T4923"/>
          <cell r="W4923"/>
          <cell r="X4923">
            <v>39692</v>
          </cell>
          <cell r="Y4923">
            <v>25</v>
          </cell>
          <cell r="Z4923">
            <v>6.5</v>
          </cell>
          <cell r="AC4923">
            <v>4.9999999999999822</v>
          </cell>
        </row>
        <row r="4924">
          <cell r="A4924">
            <v>39709</v>
          </cell>
          <cell r="B4924">
            <v>645600</v>
          </cell>
          <cell r="C4924"/>
          <cell r="D4924"/>
          <cell r="E4924">
            <v>6.25</v>
          </cell>
          <cell r="F4924">
            <v>6.55</v>
          </cell>
          <cell r="G4924">
            <v>6.49</v>
          </cell>
          <cell r="H4924"/>
          <cell r="I4924"/>
          <cell r="J4924"/>
          <cell r="K4924"/>
          <cell r="L4924"/>
          <cell r="M4924"/>
          <cell r="N4924">
            <v>6.5</v>
          </cell>
          <cell r="O4924">
            <v>39708</v>
          </cell>
          <cell r="P4924"/>
          <cell r="Q4924"/>
          <cell r="R4924"/>
          <cell r="S4924"/>
          <cell r="T4924"/>
          <cell r="W4924"/>
          <cell r="X4924">
            <v>39692</v>
          </cell>
          <cell r="Y4924">
            <v>29.999999999999982</v>
          </cell>
          <cell r="Z4924">
            <v>6.5</v>
          </cell>
          <cell r="AC4924">
            <v>4.9999999999999822</v>
          </cell>
        </row>
        <row r="4925">
          <cell r="A4925">
            <v>39710</v>
          </cell>
          <cell r="B4925">
            <v>605800</v>
          </cell>
          <cell r="C4925"/>
          <cell r="D4925"/>
          <cell r="E4925">
            <v>6.45</v>
          </cell>
          <cell r="F4925">
            <v>6.6</v>
          </cell>
          <cell r="G4925">
            <v>6.51</v>
          </cell>
          <cell r="H4925"/>
          <cell r="I4925"/>
          <cell r="J4925"/>
          <cell r="K4925"/>
          <cell r="L4925"/>
          <cell r="M4925"/>
          <cell r="N4925">
            <v>6.5</v>
          </cell>
          <cell r="O4925">
            <v>39709</v>
          </cell>
          <cell r="P4925"/>
          <cell r="Q4925"/>
          <cell r="R4925"/>
          <cell r="S4925"/>
          <cell r="T4925"/>
          <cell r="W4925"/>
          <cell r="X4925">
            <v>39692</v>
          </cell>
          <cell r="Y4925">
            <v>14.999999999999947</v>
          </cell>
          <cell r="Z4925">
            <v>6.5</v>
          </cell>
          <cell r="AC4925">
            <v>9.9999999999999645</v>
          </cell>
        </row>
        <row r="4926">
          <cell r="A4926">
            <v>39711</v>
          </cell>
          <cell r="B4926">
            <v>605800</v>
          </cell>
          <cell r="C4926"/>
          <cell r="D4926"/>
          <cell r="E4926">
            <v>6.45</v>
          </cell>
          <cell r="F4926">
            <v>6.6</v>
          </cell>
          <cell r="G4926">
            <v>6.51</v>
          </cell>
          <cell r="H4926"/>
          <cell r="I4926"/>
          <cell r="J4926"/>
          <cell r="K4926"/>
          <cell r="L4926"/>
          <cell r="M4926"/>
          <cell r="N4926">
            <v>6.5</v>
          </cell>
          <cell r="O4926">
            <v>39710</v>
          </cell>
          <cell r="P4926"/>
          <cell r="Q4926"/>
          <cell r="R4926"/>
          <cell r="S4926"/>
          <cell r="T4926"/>
          <cell r="W4926"/>
          <cell r="X4926" t="str">
            <v>Sin movimiento</v>
          </cell>
          <cell r="Y4926">
            <v>14.999999999999947</v>
          </cell>
          <cell r="Z4926">
            <v>6.5</v>
          </cell>
          <cell r="AC4926">
            <v>9.9999999999999645</v>
          </cell>
        </row>
        <row r="4927">
          <cell r="A4927">
            <v>39712</v>
          </cell>
          <cell r="B4927">
            <v>605800</v>
          </cell>
          <cell r="C4927"/>
          <cell r="D4927"/>
          <cell r="E4927">
            <v>6.45</v>
          </cell>
          <cell r="F4927">
            <v>6.6</v>
          </cell>
          <cell r="G4927">
            <v>6.51</v>
          </cell>
          <cell r="H4927"/>
          <cell r="I4927"/>
          <cell r="J4927"/>
          <cell r="K4927"/>
          <cell r="L4927"/>
          <cell r="M4927"/>
          <cell r="N4927">
            <v>6.5</v>
          </cell>
          <cell r="O4927">
            <v>39711</v>
          </cell>
          <cell r="P4927"/>
          <cell r="Q4927"/>
          <cell r="R4927"/>
          <cell r="S4927"/>
          <cell r="T4927"/>
          <cell r="W4927"/>
          <cell r="X4927" t="str">
            <v>Sin movimiento</v>
          </cell>
          <cell r="Y4927">
            <v>14.999999999999947</v>
          </cell>
          <cell r="Z4927">
            <v>6.5</v>
          </cell>
          <cell r="AC4927">
            <v>9.9999999999999645</v>
          </cell>
        </row>
        <row r="4928">
          <cell r="A4928">
            <v>39713</v>
          </cell>
          <cell r="B4928">
            <v>691600</v>
          </cell>
          <cell r="C4928"/>
          <cell r="D4928"/>
          <cell r="E4928">
            <v>6.45</v>
          </cell>
          <cell r="F4928">
            <v>6.5</v>
          </cell>
          <cell r="G4928">
            <v>6.5</v>
          </cell>
          <cell r="H4928"/>
          <cell r="I4928"/>
          <cell r="J4928"/>
          <cell r="K4928"/>
          <cell r="L4928"/>
          <cell r="M4928"/>
          <cell r="N4928">
            <v>6.45</v>
          </cell>
          <cell r="O4928">
            <v>39712</v>
          </cell>
          <cell r="P4928"/>
          <cell r="Q4928"/>
          <cell r="R4928"/>
          <cell r="S4928"/>
          <cell r="T4928"/>
          <cell r="W4928"/>
          <cell r="X4928">
            <v>39692</v>
          </cell>
          <cell r="Y4928">
            <v>4.9999999999999822</v>
          </cell>
          <cell r="Z4928">
            <v>6.5</v>
          </cell>
          <cell r="AC4928">
            <v>0</v>
          </cell>
        </row>
        <row r="4929">
          <cell r="A4929">
            <v>39714</v>
          </cell>
          <cell r="B4929">
            <v>623900</v>
          </cell>
          <cell r="C4929"/>
          <cell r="D4929"/>
          <cell r="E4929">
            <v>6.45</v>
          </cell>
          <cell r="F4929">
            <v>6.5</v>
          </cell>
          <cell r="G4929">
            <v>6.5</v>
          </cell>
          <cell r="H4929"/>
          <cell r="I4929"/>
          <cell r="J4929"/>
          <cell r="K4929"/>
          <cell r="L4929"/>
          <cell r="M4929"/>
          <cell r="N4929">
            <v>6.5</v>
          </cell>
          <cell r="O4929">
            <v>39713</v>
          </cell>
          <cell r="P4929"/>
          <cell r="Q4929"/>
          <cell r="R4929"/>
          <cell r="S4929"/>
          <cell r="T4929"/>
          <cell r="W4929"/>
          <cell r="X4929">
            <v>39692</v>
          </cell>
          <cell r="Y4929">
            <v>4.9999999999999822</v>
          </cell>
          <cell r="Z4929">
            <v>6.5</v>
          </cell>
          <cell r="AC4929">
            <v>0</v>
          </cell>
        </row>
        <row r="4930">
          <cell r="A4930">
            <v>39715</v>
          </cell>
          <cell r="B4930">
            <v>573000</v>
          </cell>
          <cell r="C4930"/>
          <cell r="D4930"/>
          <cell r="E4930">
            <v>6.3</v>
          </cell>
          <cell r="F4930">
            <v>6.55</v>
          </cell>
          <cell r="G4930">
            <v>6.49</v>
          </cell>
          <cell r="H4930"/>
          <cell r="I4930"/>
          <cell r="J4930"/>
          <cell r="K4930"/>
          <cell r="L4930"/>
          <cell r="M4930"/>
          <cell r="N4930">
            <v>6.55</v>
          </cell>
          <cell r="O4930">
            <v>39714</v>
          </cell>
          <cell r="P4930"/>
          <cell r="Q4930"/>
          <cell r="R4930"/>
          <cell r="S4930"/>
          <cell r="T4930"/>
          <cell r="W4930"/>
          <cell r="X4930">
            <v>39692</v>
          </cell>
          <cell r="Y4930">
            <v>25</v>
          </cell>
          <cell r="Z4930">
            <v>6.5</v>
          </cell>
          <cell r="AC4930">
            <v>4.9999999999999822</v>
          </cell>
        </row>
        <row r="4931">
          <cell r="A4931">
            <v>39716</v>
          </cell>
          <cell r="B4931">
            <v>336000</v>
          </cell>
          <cell r="C4931"/>
          <cell r="D4931"/>
          <cell r="E4931">
            <v>6.45</v>
          </cell>
          <cell r="F4931">
            <v>6.55</v>
          </cell>
          <cell r="G4931">
            <v>6.5</v>
          </cell>
          <cell r="H4931"/>
          <cell r="I4931"/>
          <cell r="J4931"/>
          <cell r="K4931"/>
          <cell r="L4931"/>
          <cell r="M4931"/>
          <cell r="N4931">
            <v>6.45</v>
          </cell>
          <cell r="O4931">
            <v>39715</v>
          </cell>
          <cell r="P4931"/>
          <cell r="Q4931"/>
          <cell r="R4931"/>
          <cell r="S4931"/>
          <cell r="T4931"/>
          <cell r="W4931"/>
          <cell r="X4931">
            <v>39692</v>
          </cell>
          <cell r="Y4931">
            <v>9.9999999999999645</v>
          </cell>
          <cell r="Z4931">
            <v>6.5</v>
          </cell>
          <cell r="AC4931">
            <v>4.9999999999999822</v>
          </cell>
        </row>
        <row r="4932">
          <cell r="A4932">
            <v>39717</v>
          </cell>
          <cell r="B4932">
            <v>204000</v>
          </cell>
          <cell r="C4932"/>
          <cell r="D4932"/>
          <cell r="E4932">
            <v>6.45</v>
          </cell>
          <cell r="F4932">
            <v>6.55</v>
          </cell>
          <cell r="G4932">
            <v>6.5</v>
          </cell>
          <cell r="H4932"/>
          <cell r="I4932"/>
          <cell r="J4932"/>
          <cell r="K4932"/>
          <cell r="L4932"/>
          <cell r="M4932"/>
          <cell r="N4932">
            <v>6.5</v>
          </cell>
          <cell r="O4932">
            <v>39716</v>
          </cell>
          <cell r="P4932"/>
          <cell r="Q4932"/>
          <cell r="R4932"/>
          <cell r="S4932"/>
          <cell r="T4932"/>
          <cell r="W4932"/>
          <cell r="X4932">
            <v>39692</v>
          </cell>
          <cell r="Y4932">
            <v>9.9999999999999645</v>
          </cell>
          <cell r="Z4932">
            <v>6.5</v>
          </cell>
          <cell r="AC4932">
            <v>4.9999999999999822</v>
          </cell>
        </row>
        <row r="4933">
          <cell r="A4933">
            <v>39718</v>
          </cell>
          <cell r="B4933">
            <v>204000</v>
          </cell>
          <cell r="C4933"/>
          <cell r="D4933"/>
          <cell r="E4933">
            <v>6.45</v>
          </cell>
          <cell r="F4933">
            <v>6.55</v>
          </cell>
          <cell r="G4933">
            <v>6.5</v>
          </cell>
          <cell r="H4933"/>
          <cell r="I4933"/>
          <cell r="J4933"/>
          <cell r="K4933"/>
          <cell r="L4933"/>
          <cell r="M4933"/>
          <cell r="N4933">
            <v>6.5</v>
          </cell>
          <cell r="O4933">
            <v>39717</v>
          </cell>
          <cell r="P4933"/>
          <cell r="Q4933"/>
          <cell r="R4933"/>
          <cell r="S4933"/>
          <cell r="T4933"/>
          <cell r="W4933"/>
          <cell r="X4933" t="str">
            <v>Sin movimiento</v>
          </cell>
          <cell r="Y4933">
            <v>9.9999999999999645</v>
          </cell>
          <cell r="Z4933">
            <v>6.5</v>
          </cell>
          <cell r="AC4933">
            <v>4.9999999999999822</v>
          </cell>
        </row>
        <row r="4934">
          <cell r="A4934">
            <v>39719</v>
          </cell>
          <cell r="B4934">
            <v>204000</v>
          </cell>
          <cell r="C4934"/>
          <cell r="D4934"/>
          <cell r="E4934">
            <v>6.45</v>
          </cell>
          <cell r="F4934">
            <v>6.55</v>
          </cell>
          <cell r="G4934">
            <v>6.5</v>
          </cell>
          <cell r="H4934"/>
          <cell r="I4934"/>
          <cell r="J4934"/>
          <cell r="K4934"/>
          <cell r="L4934"/>
          <cell r="M4934"/>
          <cell r="N4934">
            <v>6.5</v>
          </cell>
          <cell r="O4934">
            <v>39718</v>
          </cell>
          <cell r="P4934"/>
          <cell r="Q4934"/>
          <cell r="R4934"/>
          <cell r="S4934"/>
          <cell r="T4934"/>
          <cell r="W4934"/>
          <cell r="X4934" t="str">
            <v>Sin movimiento</v>
          </cell>
          <cell r="Y4934">
            <v>9.9999999999999645</v>
          </cell>
          <cell r="Z4934">
            <v>6.5</v>
          </cell>
          <cell r="AC4934">
            <v>4.9999999999999822</v>
          </cell>
        </row>
        <row r="4935">
          <cell r="A4935">
            <v>39720</v>
          </cell>
          <cell r="B4935">
            <v>557600</v>
          </cell>
          <cell r="C4935"/>
          <cell r="D4935"/>
          <cell r="E4935">
            <v>6.45</v>
          </cell>
          <cell r="F4935">
            <v>6.6</v>
          </cell>
          <cell r="G4935">
            <v>6.51</v>
          </cell>
          <cell r="H4935"/>
          <cell r="I4935"/>
          <cell r="J4935"/>
          <cell r="K4935"/>
          <cell r="L4935"/>
          <cell r="M4935"/>
          <cell r="N4935">
            <v>6.55</v>
          </cell>
          <cell r="O4935">
            <v>39719</v>
          </cell>
          <cell r="P4935"/>
          <cell r="Q4935"/>
          <cell r="R4935"/>
          <cell r="S4935"/>
          <cell r="T4935"/>
          <cell r="W4935"/>
          <cell r="X4935">
            <v>39692</v>
          </cell>
          <cell r="Y4935">
            <v>14.999999999999947</v>
          </cell>
          <cell r="Z4935">
            <v>6.5</v>
          </cell>
          <cell r="AC4935">
            <v>9.9999999999999645</v>
          </cell>
        </row>
        <row r="4936">
          <cell r="A4936">
            <v>39721</v>
          </cell>
          <cell r="B4936">
            <v>759000</v>
          </cell>
          <cell r="C4936"/>
          <cell r="D4936"/>
          <cell r="E4936">
            <v>6.5</v>
          </cell>
          <cell r="F4936">
            <v>6.65</v>
          </cell>
          <cell r="G4936">
            <v>6.52</v>
          </cell>
          <cell r="H4936"/>
          <cell r="I4936"/>
          <cell r="J4936"/>
          <cell r="K4936"/>
          <cell r="L4936"/>
          <cell r="M4936"/>
          <cell r="N4936">
            <v>6.55</v>
          </cell>
          <cell r="O4936">
            <v>39720</v>
          </cell>
          <cell r="P4936"/>
          <cell r="Q4936"/>
          <cell r="R4936"/>
          <cell r="S4936"/>
          <cell r="T4936"/>
          <cell r="W4936"/>
          <cell r="X4936">
            <v>39692</v>
          </cell>
          <cell r="Y4936">
            <v>15.000000000000036</v>
          </cell>
          <cell r="Z4936">
            <v>6.5</v>
          </cell>
          <cell r="AC4936">
            <v>15.000000000000036</v>
          </cell>
        </row>
        <row r="4937">
          <cell r="A4937">
            <v>39722</v>
          </cell>
          <cell r="B4937">
            <v>137200</v>
          </cell>
          <cell r="C4937"/>
          <cell r="D4937"/>
          <cell r="E4937">
            <v>6.5</v>
          </cell>
          <cell r="F4937">
            <v>6.6</v>
          </cell>
          <cell r="G4937">
            <v>6.53</v>
          </cell>
          <cell r="H4937"/>
          <cell r="I4937"/>
          <cell r="J4937"/>
          <cell r="K4937"/>
          <cell r="L4937"/>
          <cell r="M4937"/>
          <cell r="N4937">
            <v>6.55</v>
          </cell>
          <cell r="O4937">
            <v>39721</v>
          </cell>
          <cell r="P4937"/>
          <cell r="Q4937"/>
          <cell r="R4937"/>
          <cell r="S4937"/>
          <cell r="T4937"/>
          <cell r="W4937"/>
          <cell r="X4937">
            <v>39722</v>
          </cell>
          <cell r="Y4937">
            <v>9.9999999999999645</v>
          </cell>
          <cell r="Z4937">
            <v>6.5</v>
          </cell>
          <cell r="AC4937">
            <v>9.9999999999999645</v>
          </cell>
        </row>
        <row r="4938">
          <cell r="A4938">
            <v>39723</v>
          </cell>
          <cell r="B4938">
            <v>49800</v>
          </cell>
          <cell r="C4938"/>
          <cell r="D4938"/>
          <cell r="E4938">
            <v>6.6</v>
          </cell>
          <cell r="F4938">
            <v>6.7</v>
          </cell>
          <cell r="G4938">
            <v>6.62</v>
          </cell>
          <cell r="H4938"/>
          <cell r="I4938"/>
          <cell r="J4938"/>
          <cell r="K4938"/>
          <cell r="L4938"/>
          <cell r="M4938"/>
          <cell r="N4938">
            <v>6.65</v>
          </cell>
          <cell r="O4938">
            <v>39722</v>
          </cell>
          <cell r="P4938"/>
          <cell r="Q4938"/>
          <cell r="R4938"/>
          <cell r="S4938"/>
          <cell r="T4938"/>
          <cell r="W4938"/>
          <cell r="X4938">
            <v>39722</v>
          </cell>
          <cell r="Y4938">
            <v>10.000000000000053</v>
          </cell>
          <cell r="Z4938">
            <v>6.5</v>
          </cell>
          <cell r="AC4938">
            <v>20.000000000000018</v>
          </cell>
        </row>
        <row r="4939">
          <cell r="A4939">
            <v>39724</v>
          </cell>
          <cell r="B4939">
            <v>94900</v>
          </cell>
          <cell r="C4939"/>
          <cell r="D4939"/>
          <cell r="E4939">
            <v>6.6</v>
          </cell>
          <cell r="F4939">
            <v>6.75</v>
          </cell>
          <cell r="G4939">
            <v>6.66</v>
          </cell>
          <cell r="H4939"/>
          <cell r="I4939"/>
          <cell r="J4939"/>
          <cell r="K4939"/>
          <cell r="L4939"/>
          <cell r="M4939"/>
          <cell r="N4939">
            <v>6.65</v>
          </cell>
          <cell r="O4939">
            <v>39723</v>
          </cell>
          <cell r="P4939"/>
          <cell r="Q4939"/>
          <cell r="R4939"/>
          <cell r="S4939"/>
          <cell r="T4939"/>
          <cell r="W4939"/>
          <cell r="X4939">
            <v>39722</v>
          </cell>
          <cell r="Y4939">
            <v>15.000000000000036</v>
          </cell>
          <cell r="Z4939">
            <v>6.5</v>
          </cell>
          <cell r="AC4939">
            <v>25</v>
          </cell>
        </row>
        <row r="4940">
          <cell r="A4940">
            <v>39725</v>
          </cell>
          <cell r="B4940">
            <v>94900</v>
          </cell>
          <cell r="C4940"/>
          <cell r="D4940"/>
          <cell r="E4940">
            <v>6.6</v>
          </cell>
          <cell r="F4940">
            <v>6.75</v>
          </cell>
          <cell r="G4940">
            <v>6.66</v>
          </cell>
          <cell r="H4940"/>
          <cell r="I4940"/>
          <cell r="J4940"/>
          <cell r="K4940"/>
          <cell r="L4940"/>
          <cell r="M4940"/>
          <cell r="N4940">
            <v>6.65</v>
          </cell>
          <cell r="O4940">
            <v>39724</v>
          </cell>
          <cell r="P4940"/>
          <cell r="Q4940"/>
          <cell r="R4940"/>
          <cell r="S4940"/>
          <cell r="T4940"/>
          <cell r="W4940"/>
          <cell r="X4940" t="str">
            <v>Sin movimiento</v>
          </cell>
          <cell r="Y4940">
            <v>15.000000000000036</v>
          </cell>
          <cell r="Z4940">
            <v>6.5</v>
          </cell>
          <cell r="AC4940">
            <v>25</v>
          </cell>
        </row>
        <row r="4941">
          <cell r="A4941">
            <v>39726</v>
          </cell>
          <cell r="B4941">
            <v>94900</v>
          </cell>
          <cell r="C4941"/>
          <cell r="D4941"/>
          <cell r="E4941">
            <v>6.6</v>
          </cell>
          <cell r="F4941">
            <v>6.75</v>
          </cell>
          <cell r="G4941">
            <v>6.66</v>
          </cell>
          <cell r="H4941"/>
          <cell r="I4941"/>
          <cell r="J4941"/>
          <cell r="K4941"/>
          <cell r="L4941"/>
          <cell r="M4941"/>
          <cell r="N4941">
            <v>6.65</v>
          </cell>
          <cell r="O4941">
            <v>39725</v>
          </cell>
          <cell r="P4941"/>
          <cell r="Q4941"/>
          <cell r="R4941"/>
          <cell r="S4941"/>
          <cell r="T4941"/>
          <cell r="W4941"/>
          <cell r="X4941" t="str">
            <v>Sin movimiento</v>
          </cell>
          <cell r="Y4941">
            <v>15.000000000000036</v>
          </cell>
          <cell r="Z4941">
            <v>6.5</v>
          </cell>
          <cell r="AC4941">
            <v>25</v>
          </cell>
        </row>
        <row r="4942">
          <cell r="A4942">
            <v>39727</v>
          </cell>
          <cell r="B4942">
            <v>256700</v>
          </cell>
          <cell r="C4942"/>
          <cell r="D4942"/>
          <cell r="E4942">
            <v>6.65</v>
          </cell>
          <cell r="F4942">
            <v>6.8</v>
          </cell>
          <cell r="G4942">
            <v>6.74</v>
          </cell>
          <cell r="H4942"/>
          <cell r="I4942"/>
          <cell r="J4942"/>
          <cell r="K4942"/>
          <cell r="L4942"/>
          <cell r="M4942"/>
          <cell r="N4942">
            <v>6.7</v>
          </cell>
          <cell r="O4942">
            <v>39726</v>
          </cell>
          <cell r="P4942"/>
          <cell r="Q4942"/>
          <cell r="R4942"/>
          <cell r="S4942"/>
          <cell r="T4942"/>
          <cell r="W4942"/>
          <cell r="X4942">
            <v>39722</v>
          </cell>
          <cell r="Y4942">
            <v>14.999999999999947</v>
          </cell>
          <cell r="Z4942">
            <v>6.5</v>
          </cell>
          <cell r="AC4942">
            <v>29.999999999999982</v>
          </cell>
        </row>
        <row r="4943">
          <cell r="A4943">
            <v>39728</v>
          </cell>
          <cell r="B4943">
            <v>93900</v>
          </cell>
          <cell r="C4943"/>
          <cell r="D4943"/>
          <cell r="E4943">
            <v>6.6</v>
          </cell>
          <cell r="F4943">
            <v>6.6</v>
          </cell>
          <cell r="G4943">
            <v>6.6</v>
          </cell>
          <cell r="H4943"/>
          <cell r="I4943"/>
          <cell r="J4943"/>
          <cell r="K4943"/>
          <cell r="L4943"/>
          <cell r="M4943"/>
          <cell r="N4943">
            <v>6.6</v>
          </cell>
          <cell r="O4943">
            <v>39727</v>
          </cell>
          <cell r="P4943"/>
          <cell r="Q4943"/>
          <cell r="R4943"/>
          <cell r="S4943"/>
          <cell r="T4943"/>
          <cell r="W4943"/>
          <cell r="X4943">
            <v>39722</v>
          </cell>
          <cell r="Y4943">
            <v>0</v>
          </cell>
          <cell r="Z4943">
            <v>6.5</v>
          </cell>
          <cell r="AC4943">
            <v>9.9999999999999645</v>
          </cell>
        </row>
        <row r="4944">
          <cell r="A4944">
            <v>39729</v>
          </cell>
          <cell r="B4944">
            <v>93900</v>
          </cell>
          <cell r="C4944"/>
          <cell r="D4944"/>
          <cell r="E4944">
            <v>6.6</v>
          </cell>
          <cell r="F4944">
            <v>6.6</v>
          </cell>
          <cell r="G4944">
            <v>6.6</v>
          </cell>
          <cell r="H4944"/>
          <cell r="I4944"/>
          <cell r="J4944"/>
          <cell r="K4944"/>
          <cell r="L4944"/>
          <cell r="M4944"/>
          <cell r="N4944">
            <v>6.6</v>
          </cell>
          <cell r="O4944">
            <v>39728</v>
          </cell>
          <cell r="P4944"/>
          <cell r="Q4944"/>
          <cell r="R4944"/>
          <cell r="S4944"/>
          <cell r="T4944"/>
          <cell r="W4944"/>
          <cell r="X4944">
            <v>39722</v>
          </cell>
          <cell r="Y4944">
            <v>0</v>
          </cell>
          <cell r="Z4944">
            <v>6.5</v>
          </cell>
          <cell r="AC4944">
            <v>9.9999999999999645</v>
          </cell>
        </row>
        <row r="4945">
          <cell r="A4945">
            <v>39730</v>
          </cell>
          <cell r="B4945">
            <v>88000</v>
          </cell>
          <cell r="C4945"/>
          <cell r="D4945"/>
          <cell r="E4945">
            <v>6.6</v>
          </cell>
          <cell r="F4945">
            <v>7.15</v>
          </cell>
          <cell r="G4945">
            <v>6.69</v>
          </cell>
          <cell r="H4945"/>
          <cell r="I4945"/>
          <cell r="J4945"/>
          <cell r="K4945"/>
          <cell r="L4945"/>
          <cell r="M4945"/>
          <cell r="N4945">
            <v>7.15</v>
          </cell>
          <cell r="O4945">
            <v>39729</v>
          </cell>
          <cell r="P4945"/>
          <cell r="Q4945"/>
          <cell r="R4945"/>
          <cell r="S4945"/>
          <cell r="T4945"/>
          <cell r="W4945"/>
          <cell r="X4945">
            <v>39722</v>
          </cell>
          <cell r="Y4945">
            <v>55.000000000000071</v>
          </cell>
          <cell r="Z4945">
            <v>6.5</v>
          </cell>
          <cell r="AC4945">
            <v>65.000000000000028</v>
          </cell>
        </row>
        <row r="4946">
          <cell r="A4946">
            <v>39731</v>
          </cell>
          <cell r="B4946">
            <v>220500</v>
          </cell>
          <cell r="C4946"/>
          <cell r="D4946"/>
          <cell r="E4946">
            <v>6.6</v>
          </cell>
          <cell r="F4946">
            <v>7.35</v>
          </cell>
          <cell r="G4946">
            <v>7.05</v>
          </cell>
          <cell r="H4946"/>
          <cell r="I4946"/>
          <cell r="J4946"/>
          <cell r="K4946"/>
          <cell r="L4946"/>
          <cell r="M4946"/>
          <cell r="N4946">
            <v>7.3</v>
          </cell>
          <cell r="O4946">
            <v>39730</v>
          </cell>
          <cell r="P4946"/>
          <cell r="Q4946"/>
          <cell r="R4946"/>
          <cell r="S4946"/>
          <cell r="T4946"/>
          <cell r="W4946"/>
          <cell r="X4946">
            <v>39722</v>
          </cell>
          <cell r="Y4946">
            <v>75</v>
          </cell>
          <cell r="Z4946">
            <v>6.5</v>
          </cell>
          <cell r="AC4946">
            <v>84.999999999999972</v>
          </cell>
        </row>
        <row r="4947">
          <cell r="A4947">
            <v>39732</v>
          </cell>
          <cell r="B4947">
            <v>220500</v>
          </cell>
          <cell r="C4947"/>
          <cell r="D4947"/>
          <cell r="E4947">
            <v>6.6</v>
          </cell>
          <cell r="F4947">
            <v>7.35</v>
          </cell>
          <cell r="G4947">
            <v>7.05</v>
          </cell>
          <cell r="H4947"/>
          <cell r="I4947"/>
          <cell r="J4947"/>
          <cell r="K4947"/>
          <cell r="L4947"/>
          <cell r="M4947"/>
          <cell r="N4947">
            <v>7.3</v>
          </cell>
          <cell r="O4947">
            <v>39731</v>
          </cell>
          <cell r="P4947"/>
          <cell r="Q4947"/>
          <cell r="R4947"/>
          <cell r="S4947"/>
          <cell r="T4947"/>
          <cell r="W4947"/>
          <cell r="X4947" t="str">
            <v>Sin movimiento</v>
          </cell>
          <cell r="Y4947">
            <v>75</v>
          </cell>
          <cell r="Z4947">
            <v>6.5</v>
          </cell>
          <cell r="AC4947">
            <v>84.999999999999972</v>
          </cell>
        </row>
        <row r="4948">
          <cell r="A4948">
            <v>39733</v>
          </cell>
          <cell r="B4948">
            <v>220500</v>
          </cell>
          <cell r="C4948"/>
          <cell r="D4948"/>
          <cell r="E4948">
            <v>6.6</v>
          </cell>
          <cell r="F4948">
            <v>7.35</v>
          </cell>
          <cell r="G4948">
            <v>7.05</v>
          </cell>
          <cell r="H4948"/>
          <cell r="I4948"/>
          <cell r="J4948"/>
          <cell r="K4948"/>
          <cell r="L4948"/>
          <cell r="M4948"/>
          <cell r="N4948">
            <v>7.3</v>
          </cell>
          <cell r="O4948">
            <v>39732</v>
          </cell>
          <cell r="P4948"/>
          <cell r="Q4948"/>
          <cell r="R4948"/>
          <cell r="S4948"/>
          <cell r="T4948"/>
          <cell r="W4948"/>
          <cell r="X4948" t="str">
            <v>Sin movimiento</v>
          </cell>
          <cell r="Y4948">
            <v>75</v>
          </cell>
          <cell r="Z4948">
            <v>6.5</v>
          </cell>
          <cell r="AC4948">
            <v>84.999999999999972</v>
          </cell>
        </row>
        <row r="4949">
          <cell r="A4949">
            <v>39734</v>
          </cell>
          <cell r="B4949">
            <v>57900</v>
          </cell>
          <cell r="C4949"/>
          <cell r="D4949"/>
          <cell r="E4949">
            <v>6.8</v>
          </cell>
          <cell r="F4949">
            <v>7.15</v>
          </cell>
          <cell r="G4949">
            <v>7.06</v>
          </cell>
          <cell r="H4949"/>
          <cell r="I4949"/>
          <cell r="J4949"/>
          <cell r="K4949"/>
          <cell r="L4949"/>
          <cell r="M4949"/>
          <cell r="N4949">
            <v>6.8</v>
          </cell>
          <cell r="O4949">
            <v>39733</v>
          </cell>
          <cell r="P4949"/>
          <cell r="Q4949"/>
          <cell r="R4949"/>
          <cell r="S4949"/>
          <cell r="T4949"/>
          <cell r="W4949"/>
          <cell r="X4949">
            <v>39722</v>
          </cell>
          <cell r="Y4949">
            <v>35.000000000000057</v>
          </cell>
          <cell r="Z4949">
            <v>6.5</v>
          </cell>
          <cell r="AC4949">
            <v>65.000000000000028</v>
          </cell>
        </row>
        <row r="4950">
          <cell r="A4950">
            <v>39735</v>
          </cell>
          <cell r="B4950">
            <v>149000</v>
          </cell>
          <cell r="C4950"/>
          <cell r="D4950"/>
          <cell r="E4950">
            <v>6.5</v>
          </cell>
          <cell r="F4950">
            <v>7.15</v>
          </cell>
          <cell r="G4950">
            <v>6.94</v>
          </cell>
          <cell r="H4950"/>
          <cell r="I4950"/>
          <cell r="J4950"/>
          <cell r="K4950"/>
          <cell r="L4950"/>
          <cell r="M4950"/>
          <cell r="N4950">
            <v>6.5</v>
          </cell>
          <cell r="O4950">
            <v>39734</v>
          </cell>
          <cell r="P4950"/>
          <cell r="Q4950"/>
          <cell r="R4950"/>
          <cell r="S4950"/>
          <cell r="T4950"/>
          <cell r="W4950"/>
          <cell r="X4950">
            <v>39722</v>
          </cell>
          <cell r="Y4950">
            <v>65.000000000000028</v>
          </cell>
          <cell r="Z4950">
            <v>6.5</v>
          </cell>
          <cell r="AC4950">
            <v>65.000000000000028</v>
          </cell>
        </row>
        <row r="4951">
          <cell r="A4951">
            <v>39736</v>
          </cell>
          <cell r="B4951">
            <v>295500</v>
          </cell>
          <cell r="C4951"/>
          <cell r="D4951"/>
          <cell r="E4951">
            <v>6.5</v>
          </cell>
          <cell r="F4951">
            <v>6.8</v>
          </cell>
          <cell r="G4951">
            <v>6.6</v>
          </cell>
          <cell r="H4951"/>
          <cell r="I4951"/>
          <cell r="J4951"/>
          <cell r="K4951"/>
          <cell r="L4951"/>
          <cell r="M4951"/>
          <cell r="N4951">
            <v>6.55</v>
          </cell>
          <cell r="O4951">
            <v>39735</v>
          </cell>
          <cell r="P4951"/>
          <cell r="Q4951"/>
          <cell r="R4951"/>
          <cell r="S4951"/>
          <cell r="T4951"/>
          <cell r="W4951"/>
          <cell r="X4951">
            <v>39722</v>
          </cell>
          <cell r="Y4951">
            <v>29.999999999999982</v>
          </cell>
          <cell r="Z4951">
            <v>6.5</v>
          </cell>
          <cell r="AC4951">
            <v>29.999999999999982</v>
          </cell>
        </row>
        <row r="4952">
          <cell r="A4952">
            <v>39737</v>
          </cell>
          <cell r="B4952">
            <v>443200</v>
          </cell>
          <cell r="C4952"/>
          <cell r="D4952"/>
          <cell r="E4952">
            <v>6.5</v>
          </cell>
          <cell r="F4952">
            <v>7.05</v>
          </cell>
          <cell r="G4952">
            <v>6.8</v>
          </cell>
          <cell r="H4952"/>
          <cell r="I4952"/>
          <cell r="J4952"/>
          <cell r="K4952"/>
          <cell r="L4952"/>
          <cell r="M4952"/>
          <cell r="N4952">
            <v>6.6</v>
          </cell>
          <cell r="O4952">
            <v>39736</v>
          </cell>
          <cell r="P4952"/>
          <cell r="Q4952"/>
          <cell r="R4952"/>
          <cell r="S4952"/>
          <cell r="T4952"/>
          <cell r="W4952"/>
          <cell r="X4952">
            <v>39722</v>
          </cell>
          <cell r="Y4952">
            <v>54.999999999999986</v>
          </cell>
          <cell r="Z4952">
            <v>6.5</v>
          </cell>
          <cell r="AC4952">
            <v>54.999999999999986</v>
          </cell>
        </row>
        <row r="4953">
          <cell r="A4953">
            <v>39738</v>
          </cell>
          <cell r="B4953">
            <v>342000</v>
          </cell>
          <cell r="C4953"/>
          <cell r="D4953"/>
          <cell r="E4953">
            <v>6.5</v>
          </cell>
          <cell r="F4953">
            <v>6.6</v>
          </cell>
          <cell r="G4953">
            <v>6.52</v>
          </cell>
          <cell r="H4953"/>
          <cell r="I4953"/>
          <cell r="J4953"/>
          <cell r="K4953"/>
          <cell r="L4953"/>
          <cell r="M4953"/>
          <cell r="N4953">
            <v>6.5</v>
          </cell>
          <cell r="O4953">
            <v>39737</v>
          </cell>
          <cell r="P4953"/>
          <cell r="Q4953"/>
          <cell r="R4953"/>
          <cell r="S4953"/>
          <cell r="T4953"/>
          <cell r="W4953"/>
          <cell r="X4953">
            <v>39722</v>
          </cell>
          <cell r="Y4953">
            <v>9.9999999999999645</v>
          </cell>
          <cell r="Z4953">
            <v>6.5</v>
          </cell>
          <cell r="AC4953">
            <v>9.9999999999999645</v>
          </cell>
        </row>
        <row r="4954">
          <cell r="A4954">
            <v>39739</v>
          </cell>
          <cell r="B4954">
            <v>342000</v>
          </cell>
          <cell r="C4954"/>
          <cell r="D4954"/>
          <cell r="E4954">
            <v>6.5</v>
          </cell>
          <cell r="F4954">
            <v>6.6</v>
          </cell>
          <cell r="G4954">
            <v>6.52</v>
          </cell>
          <cell r="H4954"/>
          <cell r="I4954"/>
          <cell r="J4954"/>
          <cell r="K4954"/>
          <cell r="L4954"/>
          <cell r="M4954"/>
          <cell r="N4954">
            <v>6.5</v>
          </cell>
          <cell r="O4954">
            <v>39738</v>
          </cell>
          <cell r="P4954"/>
          <cell r="Q4954"/>
          <cell r="R4954"/>
          <cell r="S4954"/>
          <cell r="T4954"/>
          <cell r="W4954"/>
          <cell r="X4954" t="str">
            <v>Sin movimiento</v>
          </cell>
          <cell r="Y4954">
            <v>9.9999999999999645</v>
          </cell>
          <cell r="Z4954">
            <v>6.5</v>
          </cell>
          <cell r="AC4954">
            <v>9.9999999999999645</v>
          </cell>
        </row>
        <row r="4955">
          <cell r="A4955">
            <v>39740</v>
          </cell>
          <cell r="B4955">
            <v>342000</v>
          </cell>
          <cell r="C4955"/>
          <cell r="D4955"/>
          <cell r="E4955">
            <v>6.5</v>
          </cell>
          <cell r="F4955">
            <v>6.6</v>
          </cell>
          <cell r="G4955">
            <v>6.52</v>
          </cell>
          <cell r="H4955"/>
          <cell r="I4955"/>
          <cell r="J4955"/>
          <cell r="K4955"/>
          <cell r="L4955"/>
          <cell r="M4955"/>
          <cell r="N4955">
            <v>6.5</v>
          </cell>
          <cell r="O4955">
            <v>39739</v>
          </cell>
          <cell r="P4955"/>
          <cell r="Q4955"/>
          <cell r="R4955"/>
          <cell r="S4955"/>
          <cell r="T4955"/>
          <cell r="W4955"/>
          <cell r="X4955" t="str">
            <v>Sin movimiento</v>
          </cell>
          <cell r="Y4955">
            <v>9.9999999999999645</v>
          </cell>
          <cell r="Z4955">
            <v>6.5</v>
          </cell>
          <cell r="AC4955">
            <v>9.9999999999999645</v>
          </cell>
        </row>
        <row r="4956">
          <cell r="A4956">
            <v>39741</v>
          </cell>
          <cell r="B4956">
            <v>465700</v>
          </cell>
          <cell r="C4956"/>
          <cell r="D4956"/>
          <cell r="E4956">
            <v>6.45</v>
          </cell>
          <cell r="F4956">
            <v>6.65</v>
          </cell>
          <cell r="G4956">
            <v>6.51</v>
          </cell>
          <cell r="H4956"/>
          <cell r="I4956"/>
          <cell r="J4956"/>
          <cell r="K4956"/>
          <cell r="L4956"/>
          <cell r="M4956"/>
          <cell r="N4956">
            <v>6.5</v>
          </cell>
          <cell r="O4956">
            <v>39740</v>
          </cell>
          <cell r="P4956"/>
          <cell r="Q4956"/>
          <cell r="R4956"/>
          <cell r="S4956"/>
          <cell r="T4956"/>
          <cell r="W4956"/>
          <cell r="X4956">
            <v>39722</v>
          </cell>
          <cell r="Y4956">
            <v>20.000000000000018</v>
          </cell>
          <cell r="Z4956">
            <v>6.5</v>
          </cell>
          <cell r="AC4956">
            <v>15.000000000000036</v>
          </cell>
        </row>
        <row r="4957">
          <cell r="A4957">
            <v>39742</v>
          </cell>
          <cell r="B4957">
            <v>557500</v>
          </cell>
          <cell r="C4957"/>
          <cell r="D4957"/>
          <cell r="E4957">
            <v>6.5</v>
          </cell>
          <cell r="F4957">
            <v>6.5</v>
          </cell>
          <cell r="G4957">
            <v>6.5</v>
          </cell>
          <cell r="H4957">
            <v>6.5</v>
          </cell>
          <cell r="I4957">
            <v>6.5</v>
          </cell>
          <cell r="J4957">
            <v>6.5</v>
          </cell>
          <cell r="K4957">
            <v>6.5</v>
          </cell>
          <cell r="L4957">
            <v>6.5</v>
          </cell>
          <cell r="M4957"/>
          <cell r="N4957">
            <v>6.5</v>
          </cell>
          <cell r="O4957">
            <v>39741</v>
          </cell>
          <cell r="P4957"/>
          <cell r="Q4957"/>
          <cell r="R4957"/>
          <cell r="S4957"/>
          <cell r="T4957"/>
          <cell r="W4957"/>
          <cell r="X4957">
            <v>39722</v>
          </cell>
          <cell r="Y4957">
            <v>0</v>
          </cell>
          <cell r="Z4957">
            <v>6.5</v>
          </cell>
          <cell r="AC4957">
            <v>0</v>
          </cell>
        </row>
        <row r="4958">
          <cell r="A4958">
            <v>39743</v>
          </cell>
          <cell r="B4958">
            <v>382530</v>
          </cell>
          <cell r="C4958"/>
          <cell r="D4958"/>
          <cell r="E4958">
            <v>6.5</v>
          </cell>
          <cell r="F4958">
            <v>6.55</v>
          </cell>
          <cell r="G4958">
            <v>6.51</v>
          </cell>
          <cell r="H4958"/>
          <cell r="I4958"/>
          <cell r="J4958"/>
          <cell r="K4958"/>
          <cell r="L4958"/>
          <cell r="M4958"/>
          <cell r="N4958">
            <v>6.55</v>
          </cell>
          <cell r="O4958">
            <v>39742</v>
          </cell>
          <cell r="P4958"/>
          <cell r="Q4958"/>
          <cell r="R4958"/>
          <cell r="S4958"/>
          <cell r="T4958"/>
          <cell r="W4958"/>
          <cell r="X4958">
            <v>39722</v>
          </cell>
          <cell r="Y4958">
            <v>4.9999999999999822</v>
          </cell>
          <cell r="Z4958">
            <v>6.5</v>
          </cell>
          <cell r="AC4958">
            <v>4.9999999999999822</v>
          </cell>
        </row>
        <row r="4959">
          <cell r="A4959">
            <v>39744</v>
          </cell>
          <cell r="B4959">
            <v>401000</v>
          </cell>
          <cell r="C4959"/>
          <cell r="D4959"/>
          <cell r="E4959">
            <v>6.5</v>
          </cell>
          <cell r="F4959">
            <v>6.6</v>
          </cell>
          <cell r="G4959">
            <v>6.53</v>
          </cell>
          <cell r="H4959"/>
          <cell r="I4959"/>
          <cell r="J4959"/>
          <cell r="K4959"/>
          <cell r="L4959"/>
          <cell r="M4959"/>
          <cell r="N4959">
            <v>6.5</v>
          </cell>
          <cell r="O4959">
            <v>39743</v>
          </cell>
          <cell r="P4959"/>
          <cell r="Q4959"/>
          <cell r="R4959"/>
          <cell r="S4959"/>
          <cell r="T4959"/>
          <cell r="W4959"/>
          <cell r="X4959">
            <v>39722</v>
          </cell>
          <cell r="Y4959">
            <v>9.9999999999999645</v>
          </cell>
          <cell r="Z4959">
            <v>6.5</v>
          </cell>
          <cell r="AC4959">
            <v>9.9999999999999645</v>
          </cell>
        </row>
        <row r="4960">
          <cell r="A4960">
            <v>39745</v>
          </cell>
          <cell r="B4960">
            <v>676000</v>
          </cell>
          <cell r="C4960"/>
          <cell r="D4960"/>
          <cell r="E4960">
            <v>6.5</v>
          </cell>
          <cell r="F4960">
            <v>6.6</v>
          </cell>
          <cell r="G4960">
            <v>6.56</v>
          </cell>
          <cell r="H4960"/>
          <cell r="I4960"/>
          <cell r="J4960"/>
          <cell r="K4960"/>
          <cell r="L4960"/>
          <cell r="M4960"/>
          <cell r="N4960">
            <v>6.6</v>
          </cell>
          <cell r="O4960">
            <v>39744</v>
          </cell>
          <cell r="P4960"/>
          <cell r="Q4960"/>
          <cell r="R4960"/>
          <cell r="S4960"/>
          <cell r="T4960"/>
          <cell r="W4960"/>
          <cell r="X4960">
            <v>39722</v>
          </cell>
          <cell r="Y4960">
            <v>9.9999999999999645</v>
          </cell>
          <cell r="Z4960">
            <v>6.5</v>
          </cell>
          <cell r="AC4960">
            <v>9.9999999999999645</v>
          </cell>
        </row>
        <row r="4961">
          <cell r="A4961">
            <v>39746</v>
          </cell>
          <cell r="B4961">
            <v>676000</v>
          </cell>
          <cell r="C4961"/>
          <cell r="D4961"/>
          <cell r="E4961">
            <v>6.5</v>
          </cell>
          <cell r="F4961">
            <v>6.6</v>
          </cell>
          <cell r="G4961">
            <v>6.56</v>
          </cell>
          <cell r="H4961"/>
          <cell r="I4961"/>
          <cell r="J4961"/>
          <cell r="K4961"/>
          <cell r="L4961"/>
          <cell r="M4961"/>
          <cell r="N4961">
            <v>6.6</v>
          </cell>
          <cell r="O4961">
            <v>39745</v>
          </cell>
          <cell r="P4961"/>
          <cell r="Q4961"/>
          <cell r="R4961"/>
          <cell r="S4961"/>
          <cell r="T4961"/>
          <cell r="W4961"/>
          <cell r="X4961" t="str">
            <v>Sin movimiento</v>
          </cell>
          <cell r="Y4961">
            <v>9.9999999999999645</v>
          </cell>
          <cell r="Z4961">
            <v>6.5</v>
          </cell>
          <cell r="AC4961">
            <v>9.9999999999999645</v>
          </cell>
        </row>
        <row r="4962">
          <cell r="A4962">
            <v>39747</v>
          </cell>
          <cell r="B4962">
            <v>676000</v>
          </cell>
          <cell r="C4962"/>
          <cell r="D4962"/>
          <cell r="E4962">
            <v>6.5</v>
          </cell>
          <cell r="F4962">
            <v>6.6</v>
          </cell>
          <cell r="G4962">
            <v>6.56</v>
          </cell>
          <cell r="H4962"/>
          <cell r="I4962"/>
          <cell r="J4962"/>
          <cell r="K4962"/>
          <cell r="L4962"/>
          <cell r="M4962"/>
          <cell r="N4962">
            <v>6.6</v>
          </cell>
          <cell r="O4962">
            <v>39746</v>
          </cell>
          <cell r="P4962"/>
          <cell r="Q4962"/>
          <cell r="R4962"/>
          <cell r="S4962"/>
          <cell r="T4962"/>
          <cell r="W4962"/>
          <cell r="X4962" t="str">
            <v>Sin movimiento</v>
          </cell>
          <cell r="Y4962">
            <v>9.9999999999999645</v>
          </cell>
          <cell r="Z4962">
            <v>6.5</v>
          </cell>
          <cell r="AC4962">
            <v>9.9999999999999645</v>
          </cell>
        </row>
        <row r="4963">
          <cell r="A4963">
            <v>39748</v>
          </cell>
          <cell r="B4963">
            <v>554200</v>
          </cell>
          <cell r="C4963"/>
          <cell r="D4963"/>
          <cell r="E4963">
            <v>6.5</v>
          </cell>
          <cell r="F4963">
            <v>6.65</v>
          </cell>
          <cell r="G4963">
            <v>6.53</v>
          </cell>
          <cell r="H4963"/>
          <cell r="I4963"/>
          <cell r="J4963"/>
          <cell r="K4963"/>
          <cell r="L4963"/>
          <cell r="M4963"/>
          <cell r="N4963">
            <v>6.53</v>
          </cell>
          <cell r="O4963">
            <v>39747</v>
          </cell>
          <cell r="P4963"/>
          <cell r="Q4963"/>
          <cell r="R4963"/>
          <cell r="S4963"/>
          <cell r="T4963"/>
          <cell r="W4963"/>
          <cell r="X4963">
            <v>39722</v>
          </cell>
          <cell r="Y4963">
            <v>15.000000000000036</v>
          </cell>
          <cell r="Z4963">
            <v>6.5</v>
          </cell>
          <cell r="AC4963">
            <v>15.000000000000036</v>
          </cell>
        </row>
        <row r="4964">
          <cell r="A4964">
            <v>39749</v>
          </cell>
          <cell r="B4964">
            <v>464200</v>
          </cell>
          <cell r="C4964"/>
          <cell r="D4964"/>
          <cell r="E4964">
            <v>6.5</v>
          </cell>
          <cell r="F4964">
            <v>6.6</v>
          </cell>
          <cell r="G4964">
            <v>6.54</v>
          </cell>
          <cell r="H4964"/>
          <cell r="I4964"/>
          <cell r="J4964"/>
          <cell r="K4964"/>
          <cell r="L4964"/>
          <cell r="M4964"/>
          <cell r="N4964">
            <v>6.5</v>
          </cell>
          <cell r="O4964">
            <v>39748</v>
          </cell>
          <cell r="P4964"/>
          <cell r="Q4964"/>
          <cell r="R4964"/>
          <cell r="S4964"/>
          <cell r="T4964"/>
          <cell r="W4964"/>
          <cell r="X4964">
            <v>39722</v>
          </cell>
          <cell r="Y4964">
            <v>9.9999999999999645</v>
          </cell>
          <cell r="Z4964">
            <v>6.5</v>
          </cell>
          <cell r="AC4964">
            <v>9.9999999999999645</v>
          </cell>
        </row>
        <row r="4965">
          <cell r="A4965">
            <v>39750</v>
          </cell>
          <cell r="B4965">
            <v>721400</v>
          </cell>
          <cell r="C4965"/>
          <cell r="D4965"/>
          <cell r="E4965">
            <v>6.45</v>
          </cell>
          <cell r="F4965">
            <v>6.55</v>
          </cell>
          <cell r="G4965">
            <v>6.51</v>
          </cell>
          <cell r="H4965"/>
          <cell r="I4965"/>
          <cell r="J4965"/>
          <cell r="K4965"/>
          <cell r="L4965"/>
          <cell r="M4965"/>
          <cell r="N4965">
            <v>6.5</v>
          </cell>
          <cell r="O4965">
            <v>39749</v>
          </cell>
          <cell r="P4965"/>
          <cell r="Q4965"/>
          <cell r="R4965"/>
          <cell r="S4965"/>
          <cell r="T4965"/>
          <cell r="W4965"/>
          <cell r="X4965">
            <v>39722</v>
          </cell>
          <cell r="Y4965">
            <v>9.9999999999999645</v>
          </cell>
          <cell r="Z4965">
            <v>6.5</v>
          </cell>
          <cell r="AC4965">
            <v>4.9999999999999822</v>
          </cell>
        </row>
        <row r="4966">
          <cell r="A4966">
            <v>39751</v>
          </cell>
          <cell r="B4966">
            <v>847900</v>
          </cell>
          <cell r="C4966"/>
          <cell r="D4966"/>
          <cell r="E4966">
            <v>6.5</v>
          </cell>
          <cell r="F4966">
            <v>6.95</v>
          </cell>
          <cell r="G4966">
            <v>6.52</v>
          </cell>
          <cell r="H4966"/>
          <cell r="I4966"/>
          <cell r="J4966"/>
          <cell r="K4966"/>
          <cell r="L4966"/>
          <cell r="M4966"/>
          <cell r="N4966">
            <v>6.62</v>
          </cell>
          <cell r="O4966">
            <v>39750</v>
          </cell>
          <cell r="P4966"/>
          <cell r="Q4966"/>
          <cell r="R4966"/>
          <cell r="S4966"/>
          <cell r="T4966"/>
          <cell r="W4966"/>
          <cell r="X4966">
            <v>39722</v>
          </cell>
          <cell r="Y4966">
            <v>45.000000000000014</v>
          </cell>
          <cell r="Z4966">
            <v>6.5</v>
          </cell>
          <cell r="AC4966">
            <v>45.000000000000014</v>
          </cell>
        </row>
        <row r="4967">
          <cell r="A4967">
            <v>39752</v>
          </cell>
          <cell r="B4967">
            <v>782200</v>
          </cell>
          <cell r="C4967"/>
          <cell r="D4967"/>
          <cell r="E4967">
            <v>6.45</v>
          </cell>
          <cell r="F4967">
            <v>7.1</v>
          </cell>
          <cell r="G4967">
            <v>6.63</v>
          </cell>
          <cell r="H4967"/>
          <cell r="I4967"/>
          <cell r="J4967"/>
          <cell r="K4967"/>
          <cell r="L4967"/>
          <cell r="M4967"/>
          <cell r="N4967">
            <v>6.5</v>
          </cell>
          <cell r="O4967">
            <v>39751</v>
          </cell>
          <cell r="P4967"/>
          <cell r="Q4967"/>
          <cell r="R4967"/>
          <cell r="S4967"/>
          <cell r="T4967"/>
          <cell r="W4967"/>
          <cell r="X4967">
            <v>39722</v>
          </cell>
          <cell r="Y4967">
            <v>64.999999999999943</v>
          </cell>
          <cell r="Z4967">
            <v>6.5</v>
          </cell>
          <cell r="AC4967">
            <v>59.999999999999964</v>
          </cell>
        </row>
        <row r="4968">
          <cell r="A4968">
            <v>39753</v>
          </cell>
          <cell r="B4968">
            <v>782200</v>
          </cell>
          <cell r="C4968"/>
          <cell r="D4968"/>
          <cell r="E4968">
            <v>6.45</v>
          </cell>
          <cell r="F4968">
            <v>7.1</v>
          </cell>
          <cell r="G4968">
            <v>6.63</v>
          </cell>
          <cell r="H4968"/>
          <cell r="I4968"/>
          <cell r="J4968"/>
          <cell r="K4968"/>
          <cell r="L4968"/>
          <cell r="M4968"/>
          <cell r="N4968">
            <v>6.5</v>
          </cell>
          <cell r="O4968">
            <v>39752</v>
          </cell>
          <cell r="P4968"/>
          <cell r="Q4968"/>
          <cell r="R4968"/>
          <cell r="S4968"/>
          <cell r="T4968"/>
          <cell r="W4968"/>
          <cell r="X4968" t="str">
            <v>Sin movimiento</v>
          </cell>
          <cell r="Y4968">
            <v>64.999999999999943</v>
          </cell>
          <cell r="Z4968">
            <v>6.5</v>
          </cell>
          <cell r="AC4968">
            <v>59.999999999999964</v>
          </cell>
        </row>
        <row r="4969">
          <cell r="A4969">
            <v>39754</v>
          </cell>
          <cell r="B4969">
            <v>782200</v>
          </cell>
          <cell r="C4969"/>
          <cell r="D4969"/>
          <cell r="E4969">
            <v>6.45</v>
          </cell>
          <cell r="F4969">
            <v>7.1</v>
          </cell>
          <cell r="G4969">
            <v>6.63</v>
          </cell>
          <cell r="H4969"/>
          <cell r="I4969"/>
          <cell r="J4969"/>
          <cell r="K4969"/>
          <cell r="L4969"/>
          <cell r="M4969"/>
          <cell r="N4969">
            <v>6.5</v>
          </cell>
          <cell r="O4969">
            <v>39753</v>
          </cell>
          <cell r="P4969"/>
          <cell r="Q4969"/>
          <cell r="R4969"/>
          <cell r="S4969"/>
          <cell r="T4969"/>
          <cell r="W4969"/>
          <cell r="X4969" t="str">
            <v>Sin movimiento</v>
          </cell>
          <cell r="Y4969">
            <v>64.999999999999943</v>
          </cell>
          <cell r="Z4969">
            <v>6.5</v>
          </cell>
          <cell r="AC4969">
            <v>59.999999999999964</v>
          </cell>
        </row>
        <row r="4970">
          <cell r="A4970">
            <v>39755</v>
          </cell>
          <cell r="B4970">
            <v>130000</v>
          </cell>
          <cell r="C4970"/>
          <cell r="D4970"/>
          <cell r="E4970">
            <v>6.5</v>
          </cell>
          <cell r="F4970">
            <v>6.75</v>
          </cell>
          <cell r="G4970">
            <v>6.55</v>
          </cell>
          <cell r="H4970"/>
          <cell r="I4970"/>
          <cell r="J4970"/>
          <cell r="K4970"/>
          <cell r="L4970"/>
          <cell r="M4970"/>
          <cell r="N4970">
            <v>6.5</v>
          </cell>
          <cell r="O4970">
            <v>39754</v>
          </cell>
          <cell r="P4970"/>
          <cell r="Q4970"/>
          <cell r="R4970"/>
          <cell r="S4970"/>
          <cell r="T4970"/>
          <cell r="W4970"/>
          <cell r="X4970">
            <v>39753</v>
          </cell>
          <cell r="Y4970">
            <v>25</v>
          </cell>
          <cell r="Z4970">
            <v>6.5</v>
          </cell>
          <cell r="AC4970">
            <v>25</v>
          </cell>
        </row>
        <row r="4971">
          <cell r="A4971">
            <v>39756</v>
          </cell>
          <cell r="B4971">
            <v>104500</v>
          </cell>
          <cell r="C4971"/>
          <cell r="D4971"/>
          <cell r="E4971">
            <v>6.5</v>
          </cell>
          <cell r="F4971">
            <v>6.75</v>
          </cell>
          <cell r="G4971">
            <v>6.59</v>
          </cell>
          <cell r="H4971"/>
          <cell r="I4971"/>
          <cell r="J4971"/>
          <cell r="K4971"/>
          <cell r="L4971"/>
          <cell r="M4971"/>
          <cell r="N4971">
            <v>6.55</v>
          </cell>
          <cell r="O4971">
            <v>39755</v>
          </cell>
          <cell r="P4971"/>
          <cell r="Q4971"/>
          <cell r="R4971"/>
          <cell r="S4971"/>
          <cell r="T4971"/>
          <cell r="W4971"/>
          <cell r="X4971">
            <v>39753</v>
          </cell>
          <cell r="Y4971">
            <v>25</v>
          </cell>
          <cell r="Z4971">
            <v>6.5</v>
          </cell>
          <cell r="AC4971">
            <v>25</v>
          </cell>
        </row>
        <row r="4972">
          <cell r="A4972">
            <v>39757</v>
          </cell>
          <cell r="B4972">
            <v>122300</v>
          </cell>
          <cell r="C4972"/>
          <cell r="D4972"/>
          <cell r="E4972">
            <v>6.5</v>
          </cell>
          <cell r="F4972">
            <v>6.6</v>
          </cell>
          <cell r="G4972">
            <v>6.55</v>
          </cell>
          <cell r="H4972"/>
          <cell r="I4972"/>
          <cell r="J4972"/>
          <cell r="K4972"/>
          <cell r="L4972"/>
          <cell r="M4972"/>
          <cell r="N4972">
            <v>6.6</v>
          </cell>
          <cell r="O4972">
            <v>39756</v>
          </cell>
          <cell r="P4972"/>
          <cell r="Q4972"/>
          <cell r="R4972"/>
          <cell r="S4972"/>
          <cell r="T4972"/>
          <cell r="W4972"/>
          <cell r="X4972">
            <v>39753</v>
          </cell>
          <cell r="Y4972">
            <v>9.9999999999999645</v>
          </cell>
          <cell r="Z4972">
            <v>6.5</v>
          </cell>
          <cell r="AC4972">
            <v>9.9999999999999645</v>
          </cell>
        </row>
        <row r="4973">
          <cell r="A4973">
            <v>39758</v>
          </cell>
          <cell r="B4973">
            <v>334100</v>
          </cell>
          <cell r="C4973"/>
          <cell r="D4973"/>
          <cell r="E4973">
            <v>6.5</v>
          </cell>
          <cell r="F4973">
            <v>6.7</v>
          </cell>
          <cell r="G4973">
            <v>6.55</v>
          </cell>
          <cell r="H4973"/>
          <cell r="I4973"/>
          <cell r="J4973"/>
          <cell r="K4973"/>
          <cell r="L4973"/>
          <cell r="M4973"/>
          <cell r="N4973">
            <v>6.5</v>
          </cell>
          <cell r="O4973">
            <v>39757</v>
          </cell>
          <cell r="P4973"/>
          <cell r="Q4973"/>
          <cell r="R4973"/>
          <cell r="S4973"/>
          <cell r="T4973"/>
          <cell r="W4973"/>
          <cell r="X4973">
            <v>39753</v>
          </cell>
          <cell r="Y4973">
            <v>20.000000000000018</v>
          </cell>
          <cell r="Z4973">
            <v>6.5</v>
          </cell>
          <cell r="AC4973">
            <v>20.000000000000018</v>
          </cell>
        </row>
        <row r="4974">
          <cell r="A4974">
            <v>39759</v>
          </cell>
          <cell r="B4974">
            <v>488700</v>
          </cell>
          <cell r="C4974"/>
          <cell r="D4974"/>
          <cell r="E4974">
            <v>6.5</v>
          </cell>
          <cell r="F4974">
            <v>6.6</v>
          </cell>
          <cell r="G4974">
            <v>6.52</v>
          </cell>
          <cell r="H4974"/>
          <cell r="I4974"/>
          <cell r="J4974"/>
          <cell r="K4974"/>
          <cell r="L4974"/>
          <cell r="M4974"/>
          <cell r="N4974">
            <v>6.5</v>
          </cell>
          <cell r="O4974">
            <v>39758</v>
          </cell>
          <cell r="P4974"/>
          <cell r="Q4974"/>
          <cell r="R4974"/>
          <cell r="S4974"/>
          <cell r="T4974"/>
          <cell r="W4974"/>
          <cell r="X4974">
            <v>39753</v>
          </cell>
          <cell r="Y4974">
            <v>9.9999999999999645</v>
          </cell>
          <cell r="Z4974">
            <v>6.5</v>
          </cell>
          <cell r="AC4974">
            <v>9.9999999999999645</v>
          </cell>
        </row>
        <row r="4975">
          <cell r="A4975">
            <v>39760</v>
          </cell>
          <cell r="B4975">
            <v>488700</v>
          </cell>
          <cell r="C4975"/>
          <cell r="D4975"/>
          <cell r="E4975">
            <v>6.5</v>
          </cell>
          <cell r="F4975">
            <v>6.6</v>
          </cell>
          <cell r="G4975">
            <v>6.52</v>
          </cell>
          <cell r="H4975"/>
          <cell r="I4975"/>
          <cell r="J4975"/>
          <cell r="K4975"/>
          <cell r="L4975"/>
          <cell r="M4975"/>
          <cell r="N4975">
            <v>6.5</v>
          </cell>
          <cell r="O4975">
            <v>39759</v>
          </cell>
          <cell r="P4975"/>
          <cell r="Q4975"/>
          <cell r="R4975"/>
          <cell r="S4975"/>
          <cell r="T4975"/>
          <cell r="W4975"/>
          <cell r="X4975" t="str">
            <v>Sin movimiento</v>
          </cell>
          <cell r="Y4975">
            <v>9.9999999999999645</v>
          </cell>
          <cell r="Z4975">
            <v>6.5</v>
          </cell>
          <cell r="AC4975">
            <v>9.9999999999999645</v>
          </cell>
        </row>
        <row r="4976">
          <cell r="A4976">
            <v>39761</v>
          </cell>
          <cell r="B4976">
            <v>488700</v>
          </cell>
          <cell r="C4976"/>
          <cell r="D4976"/>
          <cell r="E4976">
            <v>6.5</v>
          </cell>
          <cell r="F4976">
            <v>6.6</v>
          </cell>
          <cell r="G4976">
            <v>6.52</v>
          </cell>
          <cell r="H4976"/>
          <cell r="I4976"/>
          <cell r="J4976"/>
          <cell r="K4976"/>
          <cell r="L4976"/>
          <cell r="M4976"/>
          <cell r="N4976">
            <v>6.5</v>
          </cell>
          <cell r="O4976">
            <v>39760</v>
          </cell>
          <cell r="P4976"/>
          <cell r="Q4976"/>
          <cell r="R4976"/>
          <cell r="S4976"/>
          <cell r="T4976"/>
          <cell r="W4976"/>
          <cell r="X4976" t="str">
            <v>Sin movimiento</v>
          </cell>
          <cell r="Y4976">
            <v>9.9999999999999645</v>
          </cell>
          <cell r="Z4976">
            <v>6.5</v>
          </cell>
          <cell r="AC4976">
            <v>9.9999999999999645</v>
          </cell>
        </row>
        <row r="4977">
          <cell r="A4977">
            <v>39762</v>
          </cell>
          <cell r="B4977">
            <v>450200</v>
          </cell>
          <cell r="C4977"/>
          <cell r="D4977"/>
          <cell r="E4977">
            <v>6.5</v>
          </cell>
          <cell r="F4977">
            <v>6.55</v>
          </cell>
          <cell r="G4977">
            <v>6.5</v>
          </cell>
          <cell r="H4977"/>
          <cell r="I4977"/>
          <cell r="J4977"/>
          <cell r="K4977"/>
          <cell r="L4977"/>
          <cell r="M4977"/>
          <cell r="N4977">
            <v>6.5</v>
          </cell>
          <cell r="O4977">
            <v>39761</v>
          </cell>
          <cell r="P4977"/>
          <cell r="Q4977"/>
          <cell r="R4977"/>
          <cell r="S4977"/>
          <cell r="T4977"/>
          <cell r="W4977"/>
          <cell r="X4977">
            <v>39753</v>
          </cell>
          <cell r="Y4977">
            <v>4.9999999999999822</v>
          </cell>
          <cell r="Z4977">
            <v>6.5</v>
          </cell>
          <cell r="AC4977">
            <v>4.9999999999999822</v>
          </cell>
        </row>
        <row r="4978">
          <cell r="A4978">
            <v>39763</v>
          </cell>
          <cell r="B4978">
            <v>542900</v>
          </cell>
          <cell r="C4978"/>
          <cell r="D4978"/>
          <cell r="E4978">
            <v>6.45</v>
          </cell>
          <cell r="F4978">
            <v>6.55</v>
          </cell>
          <cell r="G4978">
            <v>6.5</v>
          </cell>
          <cell r="H4978"/>
          <cell r="I4978"/>
          <cell r="J4978"/>
          <cell r="K4978"/>
          <cell r="L4978"/>
          <cell r="M4978"/>
          <cell r="N4978">
            <v>6.5</v>
          </cell>
          <cell r="O4978">
            <v>39762</v>
          </cell>
          <cell r="P4978"/>
          <cell r="Q4978"/>
          <cell r="R4978"/>
          <cell r="S4978"/>
          <cell r="T4978"/>
          <cell r="W4978"/>
          <cell r="X4978">
            <v>39753</v>
          </cell>
          <cell r="Y4978">
            <v>9.9999999999999645</v>
          </cell>
          <cell r="Z4978">
            <v>6.5</v>
          </cell>
          <cell r="AC4978">
            <v>4.9999999999999822</v>
          </cell>
        </row>
        <row r="4979">
          <cell r="A4979">
            <v>39764</v>
          </cell>
          <cell r="B4979">
            <v>701900</v>
          </cell>
          <cell r="C4979"/>
          <cell r="D4979"/>
          <cell r="E4979">
            <v>6.45</v>
          </cell>
          <cell r="F4979">
            <v>6.7</v>
          </cell>
          <cell r="G4979">
            <v>6.52</v>
          </cell>
          <cell r="H4979"/>
          <cell r="I4979"/>
          <cell r="J4979"/>
          <cell r="K4979"/>
          <cell r="L4979"/>
          <cell r="M4979"/>
          <cell r="N4979">
            <v>6.5</v>
          </cell>
          <cell r="O4979">
            <v>39763</v>
          </cell>
          <cell r="P4979"/>
          <cell r="Q4979"/>
          <cell r="R4979"/>
          <cell r="S4979"/>
          <cell r="T4979"/>
          <cell r="W4979"/>
          <cell r="X4979">
            <v>39753</v>
          </cell>
          <cell r="Y4979">
            <v>25</v>
          </cell>
          <cell r="Z4979">
            <v>6.5</v>
          </cell>
          <cell r="AC4979">
            <v>20.000000000000018</v>
          </cell>
        </row>
        <row r="4980">
          <cell r="A4980">
            <v>39765</v>
          </cell>
          <cell r="B4980">
            <v>566800</v>
          </cell>
          <cell r="C4980"/>
          <cell r="D4980"/>
          <cell r="E4980">
            <v>6.5</v>
          </cell>
          <cell r="F4980">
            <v>6.55</v>
          </cell>
          <cell r="G4980">
            <v>6.53</v>
          </cell>
          <cell r="H4980"/>
          <cell r="I4980"/>
          <cell r="J4980"/>
          <cell r="K4980"/>
          <cell r="L4980"/>
          <cell r="M4980"/>
          <cell r="N4980">
            <v>6.5</v>
          </cell>
          <cell r="O4980">
            <v>39764</v>
          </cell>
          <cell r="P4980"/>
          <cell r="Q4980"/>
          <cell r="R4980"/>
          <cell r="S4980"/>
          <cell r="T4980"/>
          <cell r="W4980"/>
          <cell r="X4980">
            <v>39753</v>
          </cell>
          <cell r="Y4980">
            <v>4.9999999999999822</v>
          </cell>
          <cell r="Z4980">
            <v>6.5</v>
          </cell>
          <cell r="AC4980">
            <v>4.9999999999999822</v>
          </cell>
        </row>
        <row r="4981">
          <cell r="A4981">
            <v>39766</v>
          </cell>
          <cell r="B4981">
            <v>633900</v>
          </cell>
          <cell r="C4981"/>
          <cell r="D4981"/>
          <cell r="E4981">
            <v>6.5</v>
          </cell>
          <cell r="F4981">
            <v>6.8</v>
          </cell>
          <cell r="G4981">
            <v>6.54</v>
          </cell>
          <cell r="H4981"/>
          <cell r="I4981"/>
          <cell r="J4981"/>
          <cell r="K4981"/>
          <cell r="L4981"/>
          <cell r="M4981"/>
          <cell r="N4981">
            <v>6.8</v>
          </cell>
          <cell r="O4981">
            <v>39765</v>
          </cell>
          <cell r="P4981"/>
          <cell r="Q4981"/>
          <cell r="R4981"/>
          <cell r="S4981"/>
          <cell r="T4981"/>
          <cell r="W4981"/>
          <cell r="X4981">
            <v>39753</v>
          </cell>
          <cell r="Y4981">
            <v>29.999999999999982</v>
          </cell>
          <cell r="Z4981">
            <v>6.5</v>
          </cell>
          <cell r="AC4981">
            <v>29.999999999999982</v>
          </cell>
        </row>
        <row r="4982">
          <cell r="A4982">
            <v>39767</v>
          </cell>
          <cell r="B4982">
            <v>633900</v>
          </cell>
          <cell r="C4982"/>
          <cell r="D4982"/>
          <cell r="E4982">
            <v>6.5</v>
          </cell>
          <cell r="F4982">
            <v>6.8</v>
          </cell>
          <cell r="G4982">
            <v>6.54</v>
          </cell>
          <cell r="H4982"/>
          <cell r="I4982"/>
          <cell r="J4982"/>
          <cell r="K4982"/>
          <cell r="L4982"/>
          <cell r="M4982"/>
          <cell r="N4982">
            <v>6.8</v>
          </cell>
          <cell r="O4982">
            <v>39766</v>
          </cell>
          <cell r="P4982"/>
          <cell r="Q4982"/>
          <cell r="R4982"/>
          <cell r="S4982"/>
          <cell r="T4982"/>
          <cell r="W4982"/>
          <cell r="X4982" t="str">
            <v>Sin movimiento</v>
          </cell>
          <cell r="Y4982">
            <v>29.999999999999982</v>
          </cell>
          <cell r="Z4982">
            <v>6.5</v>
          </cell>
          <cell r="AC4982">
            <v>29.999999999999982</v>
          </cell>
        </row>
        <row r="4983">
          <cell r="A4983">
            <v>39768</v>
          </cell>
          <cell r="B4983">
            <v>633900</v>
          </cell>
          <cell r="C4983"/>
          <cell r="D4983"/>
          <cell r="E4983">
            <v>6.5</v>
          </cell>
          <cell r="F4983">
            <v>6.8</v>
          </cell>
          <cell r="G4983">
            <v>6.54</v>
          </cell>
          <cell r="H4983"/>
          <cell r="I4983"/>
          <cell r="J4983"/>
          <cell r="K4983"/>
          <cell r="L4983"/>
          <cell r="M4983"/>
          <cell r="N4983">
            <v>6.8</v>
          </cell>
          <cell r="O4983">
            <v>39767</v>
          </cell>
          <cell r="P4983"/>
          <cell r="Q4983"/>
          <cell r="R4983"/>
          <cell r="S4983"/>
          <cell r="T4983"/>
          <cell r="W4983"/>
          <cell r="X4983" t="str">
            <v>Sin movimiento</v>
          </cell>
          <cell r="Y4983">
            <v>29.999999999999982</v>
          </cell>
          <cell r="Z4983">
            <v>6.5</v>
          </cell>
          <cell r="AC4983">
            <v>29.999999999999982</v>
          </cell>
        </row>
        <row r="4984">
          <cell r="A4984">
            <v>39769</v>
          </cell>
          <cell r="B4984">
            <v>611900</v>
          </cell>
          <cell r="C4984"/>
          <cell r="D4984"/>
          <cell r="E4984">
            <v>6.45</v>
          </cell>
          <cell r="F4984">
            <v>6.6</v>
          </cell>
          <cell r="G4984">
            <v>6.51</v>
          </cell>
          <cell r="H4984"/>
          <cell r="I4984"/>
          <cell r="J4984"/>
          <cell r="K4984"/>
          <cell r="L4984"/>
          <cell r="M4984"/>
          <cell r="N4984">
            <v>6.5</v>
          </cell>
          <cell r="O4984">
            <v>39768</v>
          </cell>
          <cell r="P4984"/>
          <cell r="Q4984"/>
          <cell r="R4984"/>
          <cell r="S4984"/>
          <cell r="T4984"/>
          <cell r="W4984"/>
          <cell r="X4984">
            <v>39753</v>
          </cell>
          <cell r="Y4984">
            <v>14.999999999999947</v>
          </cell>
          <cell r="Z4984">
            <v>6.5</v>
          </cell>
          <cell r="AC4984">
            <v>9.9999999999999645</v>
          </cell>
        </row>
        <row r="4985">
          <cell r="A4985">
            <v>39770</v>
          </cell>
          <cell r="B4985">
            <v>663500</v>
          </cell>
          <cell r="C4985"/>
          <cell r="D4985"/>
          <cell r="E4985">
            <v>6.5</v>
          </cell>
          <cell r="F4985">
            <v>6.85</v>
          </cell>
          <cell r="G4985">
            <v>6.52</v>
          </cell>
          <cell r="H4985"/>
          <cell r="I4985"/>
          <cell r="J4985"/>
          <cell r="K4985"/>
          <cell r="L4985"/>
          <cell r="M4985"/>
          <cell r="N4985">
            <v>6.5</v>
          </cell>
          <cell r="O4985">
            <v>39769</v>
          </cell>
          <cell r="P4985"/>
          <cell r="Q4985"/>
          <cell r="R4985"/>
          <cell r="S4985"/>
          <cell r="T4985"/>
          <cell r="W4985"/>
          <cell r="X4985">
            <v>39753</v>
          </cell>
          <cell r="Y4985">
            <v>34.999999999999964</v>
          </cell>
          <cell r="Z4985">
            <v>6.5</v>
          </cell>
          <cell r="AC4985">
            <v>34.999999999999964</v>
          </cell>
        </row>
        <row r="4986">
          <cell r="A4986">
            <v>39771</v>
          </cell>
          <cell r="B4986">
            <v>489000</v>
          </cell>
          <cell r="C4986"/>
          <cell r="D4986"/>
          <cell r="E4986">
            <v>6.5</v>
          </cell>
          <cell r="F4986">
            <v>6.62</v>
          </cell>
          <cell r="G4986">
            <v>6.51</v>
          </cell>
          <cell r="H4986"/>
          <cell r="I4986"/>
          <cell r="J4986"/>
          <cell r="K4986"/>
          <cell r="L4986"/>
          <cell r="M4986"/>
          <cell r="N4986">
            <v>6.5</v>
          </cell>
          <cell r="O4986">
            <v>39770</v>
          </cell>
          <cell r="P4986"/>
          <cell r="Q4986"/>
          <cell r="R4986"/>
          <cell r="S4986"/>
          <cell r="T4986"/>
          <cell r="W4986"/>
          <cell r="X4986">
            <v>39753</v>
          </cell>
          <cell r="Y4986">
            <v>12.000000000000011</v>
          </cell>
          <cell r="Z4986">
            <v>6.5</v>
          </cell>
          <cell r="AC4986">
            <v>12.000000000000011</v>
          </cell>
        </row>
        <row r="4987">
          <cell r="A4987">
            <v>39772</v>
          </cell>
          <cell r="B4987">
            <v>489000</v>
          </cell>
          <cell r="C4987"/>
          <cell r="D4987"/>
          <cell r="E4987">
            <v>6.5</v>
          </cell>
          <cell r="F4987">
            <v>6.62</v>
          </cell>
          <cell r="G4987">
            <v>6.51</v>
          </cell>
          <cell r="H4987"/>
          <cell r="I4987"/>
          <cell r="J4987"/>
          <cell r="K4987"/>
          <cell r="L4987"/>
          <cell r="M4987"/>
          <cell r="N4987">
            <v>6.5</v>
          </cell>
          <cell r="O4987">
            <v>39771</v>
          </cell>
          <cell r="P4987"/>
          <cell r="Q4987"/>
          <cell r="R4987"/>
          <cell r="S4987"/>
          <cell r="T4987"/>
          <cell r="W4987"/>
          <cell r="X4987">
            <v>39753</v>
          </cell>
          <cell r="Y4987">
            <v>12.000000000000011</v>
          </cell>
          <cell r="Z4987">
            <v>6.5</v>
          </cell>
          <cell r="AC4987">
            <v>12.000000000000011</v>
          </cell>
        </row>
        <row r="4988">
          <cell r="A4988">
            <v>39773</v>
          </cell>
          <cell r="B4988">
            <v>489000</v>
          </cell>
          <cell r="C4988"/>
          <cell r="D4988"/>
          <cell r="E4988">
            <v>6.5</v>
          </cell>
          <cell r="F4988">
            <v>6.62</v>
          </cell>
          <cell r="G4988">
            <v>6.51</v>
          </cell>
          <cell r="H4988"/>
          <cell r="I4988"/>
          <cell r="J4988"/>
          <cell r="K4988"/>
          <cell r="L4988"/>
          <cell r="M4988"/>
          <cell r="N4988">
            <v>6.5</v>
          </cell>
          <cell r="O4988">
            <v>39772</v>
          </cell>
          <cell r="P4988"/>
          <cell r="Q4988"/>
          <cell r="R4988"/>
          <cell r="S4988"/>
          <cell r="T4988"/>
          <cell r="W4988"/>
          <cell r="X4988">
            <v>39753</v>
          </cell>
          <cell r="Y4988">
            <v>12.000000000000011</v>
          </cell>
          <cell r="Z4988">
            <v>6.5</v>
          </cell>
          <cell r="AC4988">
            <v>12.000000000000011</v>
          </cell>
        </row>
        <row r="4989">
          <cell r="A4989">
            <v>39774</v>
          </cell>
          <cell r="B4989">
            <v>489000</v>
          </cell>
          <cell r="C4989"/>
          <cell r="D4989"/>
          <cell r="E4989">
            <v>6.5</v>
          </cell>
          <cell r="F4989">
            <v>6.62</v>
          </cell>
          <cell r="G4989">
            <v>6.51</v>
          </cell>
          <cell r="H4989"/>
          <cell r="I4989"/>
          <cell r="J4989"/>
          <cell r="K4989"/>
          <cell r="L4989"/>
          <cell r="M4989"/>
          <cell r="N4989">
            <v>6.5</v>
          </cell>
          <cell r="O4989">
            <v>39773</v>
          </cell>
          <cell r="P4989"/>
          <cell r="Q4989"/>
          <cell r="R4989"/>
          <cell r="S4989"/>
          <cell r="T4989"/>
          <cell r="W4989"/>
          <cell r="X4989" t="str">
            <v>Sin movimiento</v>
          </cell>
          <cell r="Y4989">
            <v>12.000000000000011</v>
          </cell>
          <cell r="Z4989">
            <v>6.5</v>
          </cell>
          <cell r="AC4989">
            <v>12.000000000000011</v>
          </cell>
        </row>
        <row r="4990">
          <cell r="A4990">
            <v>39775</v>
          </cell>
          <cell r="B4990">
            <v>489000</v>
          </cell>
          <cell r="C4990"/>
          <cell r="D4990"/>
          <cell r="E4990">
            <v>6.5</v>
          </cell>
          <cell r="F4990">
            <v>6.62</v>
          </cell>
          <cell r="G4990">
            <v>6.51</v>
          </cell>
          <cell r="H4990"/>
          <cell r="I4990"/>
          <cell r="J4990"/>
          <cell r="K4990"/>
          <cell r="L4990"/>
          <cell r="M4990"/>
          <cell r="N4990">
            <v>6.5</v>
          </cell>
          <cell r="O4990">
            <v>39774</v>
          </cell>
          <cell r="P4990"/>
          <cell r="Q4990"/>
          <cell r="R4990"/>
          <cell r="S4990"/>
          <cell r="T4990"/>
          <cell r="W4990"/>
          <cell r="X4990" t="str">
            <v>Sin movimiento</v>
          </cell>
          <cell r="Y4990">
            <v>12.000000000000011</v>
          </cell>
          <cell r="Z4990">
            <v>6.5</v>
          </cell>
          <cell r="AC4990">
            <v>12.000000000000011</v>
          </cell>
        </row>
        <row r="4991">
          <cell r="A4991">
            <v>39776</v>
          </cell>
          <cell r="B4991">
            <v>469400</v>
          </cell>
          <cell r="C4991"/>
          <cell r="D4991"/>
          <cell r="E4991">
            <v>6.5</v>
          </cell>
          <cell r="F4991">
            <v>6.7</v>
          </cell>
          <cell r="G4991">
            <v>6.56</v>
          </cell>
          <cell r="H4991"/>
          <cell r="I4991"/>
          <cell r="J4991"/>
          <cell r="K4991"/>
          <cell r="L4991"/>
          <cell r="M4991"/>
          <cell r="N4991">
            <v>6.61</v>
          </cell>
          <cell r="O4991">
            <v>39775</v>
          </cell>
          <cell r="P4991"/>
          <cell r="Q4991"/>
          <cell r="R4991"/>
          <cell r="S4991"/>
          <cell r="T4991"/>
          <cell r="W4991"/>
          <cell r="X4991">
            <v>39753</v>
          </cell>
          <cell r="Y4991">
            <v>20.000000000000018</v>
          </cell>
          <cell r="Z4991">
            <v>6.5</v>
          </cell>
          <cell r="AC4991">
            <v>20.000000000000018</v>
          </cell>
        </row>
        <row r="4992">
          <cell r="A4992">
            <v>39777</v>
          </cell>
          <cell r="B4992">
            <v>447000</v>
          </cell>
          <cell r="C4992"/>
          <cell r="D4992"/>
          <cell r="E4992">
            <v>6.5</v>
          </cell>
          <cell r="F4992">
            <v>6.55</v>
          </cell>
          <cell r="G4992">
            <v>6.5</v>
          </cell>
          <cell r="H4992"/>
          <cell r="I4992"/>
          <cell r="J4992"/>
          <cell r="K4992"/>
          <cell r="L4992"/>
          <cell r="M4992"/>
          <cell r="N4992">
            <v>6.5</v>
          </cell>
          <cell r="O4992">
            <v>39776</v>
          </cell>
          <cell r="P4992"/>
          <cell r="Q4992"/>
          <cell r="R4992"/>
          <cell r="S4992"/>
          <cell r="T4992"/>
          <cell r="W4992"/>
          <cell r="X4992">
            <v>39753</v>
          </cell>
          <cell r="Y4992">
            <v>4.9999999999999822</v>
          </cell>
          <cell r="Z4992">
            <v>6.5</v>
          </cell>
          <cell r="AC4992">
            <v>4.9999999999999822</v>
          </cell>
        </row>
        <row r="4993">
          <cell r="A4993">
            <v>39778</v>
          </cell>
          <cell r="B4993">
            <v>462000</v>
          </cell>
          <cell r="C4993"/>
          <cell r="D4993"/>
          <cell r="E4993">
            <v>6.5</v>
          </cell>
          <cell r="F4993">
            <v>6.6</v>
          </cell>
          <cell r="G4993">
            <v>6.51</v>
          </cell>
          <cell r="H4993"/>
          <cell r="I4993"/>
          <cell r="J4993"/>
          <cell r="K4993"/>
          <cell r="L4993"/>
          <cell r="M4993"/>
          <cell r="N4993">
            <v>6.6</v>
          </cell>
          <cell r="O4993">
            <v>39777</v>
          </cell>
          <cell r="P4993"/>
          <cell r="Q4993"/>
          <cell r="R4993"/>
          <cell r="S4993"/>
          <cell r="T4993"/>
          <cell r="W4993"/>
          <cell r="X4993">
            <v>39753</v>
          </cell>
          <cell r="Y4993">
            <v>9.9999999999999645</v>
          </cell>
          <cell r="Z4993">
            <v>6.5</v>
          </cell>
          <cell r="AC4993">
            <v>9.9999999999999645</v>
          </cell>
        </row>
        <row r="4994">
          <cell r="A4994">
            <v>39779</v>
          </cell>
          <cell r="B4994">
            <v>844800</v>
          </cell>
          <cell r="C4994"/>
          <cell r="D4994"/>
          <cell r="E4994">
            <v>6.45</v>
          </cell>
          <cell r="F4994">
            <v>7</v>
          </cell>
          <cell r="G4994">
            <v>6.54</v>
          </cell>
          <cell r="H4994"/>
          <cell r="I4994"/>
          <cell r="J4994"/>
          <cell r="K4994"/>
          <cell r="L4994"/>
          <cell r="M4994"/>
          <cell r="N4994">
            <v>6.58</v>
          </cell>
          <cell r="O4994">
            <v>39778</v>
          </cell>
          <cell r="P4994"/>
          <cell r="Q4994"/>
          <cell r="R4994"/>
          <cell r="S4994"/>
          <cell r="T4994"/>
          <cell r="W4994"/>
          <cell r="X4994">
            <v>39753</v>
          </cell>
          <cell r="Y4994">
            <v>54.999999999999986</v>
          </cell>
          <cell r="Z4994">
            <v>6.5</v>
          </cell>
          <cell r="AC4994">
            <v>50</v>
          </cell>
        </row>
        <row r="4995">
          <cell r="A4995">
            <v>39780</v>
          </cell>
          <cell r="B4995">
            <v>689700</v>
          </cell>
          <cell r="C4995"/>
          <cell r="D4995"/>
          <cell r="E4995">
            <v>6.45</v>
          </cell>
          <cell r="F4995">
            <v>6.75</v>
          </cell>
          <cell r="G4995">
            <v>6.61</v>
          </cell>
          <cell r="H4995"/>
          <cell r="I4995"/>
          <cell r="J4995"/>
          <cell r="K4995"/>
          <cell r="L4995"/>
          <cell r="M4995"/>
          <cell r="N4995">
            <v>6.75</v>
          </cell>
          <cell r="O4995">
            <v>39779</v>
          </cell>
          <cell r="P4995"/>
          <cell r="Q4995"/>
          <cell r="R4995"/>
          <cell r="S4995"/>
          <cell r="T4995"/>
          <cell r="W4995"/>
          <cell r="X4995">
            <v>39753</v>
          </cell>
          <cell r="Y4995">
            <v>29.999999999999982</v>
          </cell>
          <cell r="Z4995">
            <v>6.5</v>
          </cell>
          <cell r="AC4995">
            <v>25</v>
          </cell>
        </row>
        <row r="4996">
          <cell r="A4996">
            <v>39781</v>
          </cell>
          <cell r="B4996">
            <v>689700</v>
          </cell>
          <cell r="C4996"/>
          <cell r="D4996"/>
          <cell r="E4996">
            <v>6.45</v>
          </cell>
          <cell r="F4996">
            <v>6.75</v>
          </cell>
          <cell r="G4996">
            <v>6.61</v>
          </cell>
          <cell r="H4996"/>
          <cell r="I4996"/>
          <cell r="J4996"/>
          <cell r="K4996"/>
          <cell r="L4996"/>
          <cell r="M4996"/>
          <cell r="N4996">
            <v>6.75</v>
          </cell>
          <cell r="O4996">
            <v>39780</v>
          </cell>
          <cell r="P4996"/>
          <cell r="Q4996"/>
          <cell r="R4996"/>
          <cell r="S4996"/>
          <cell r="T4996"/>
          <cell r="W4996"/>
          <cell r="X4996" t="str">
            <v>Sin movimiento</v>
          </cell>
          <cell r="Y4996">
            <v>29.999999999999982</v>
          </cell>
          <cell r="Z4996">
            <v>6.5</v>
          </cell>
          <cell r="AC4996">
            <v>25</v>
          </cell>
        </row>
        <row r="4997">
          <cell r="A4997">
            <v>39782</v>
          </cell>
          <cell r="B4997">
            <v>689700</v>
          </cell>
          <cell r="C4997"/>
          <cell r="D4997"/>
          <cell r="E4997">
            <v>6.45</v>
          </cell>
          <cell r="F4997">
            <v>6.75</v>
          </cell>
          <cell r="G4997">
            <v>6.61</v>
          </cell>
          <cell r="H4997"/>
          <cell r="I4997"/>
          <cell r="J4997"/>
          <cell r="K4997"/>
          <cell r="L4997"/>
          <cell r="M4997"/>
          <cell r="N4997">
            <v>6.75</v>
          </cell>
          <cell r="O4997">
            <v>39781</v>
          </cell>
          <cell r="P4997"/>
          <cell r="Q4997"/>
          <cell r="R4997"/>
          <cell r="S4997"/>
          <cell r="T4997"/>
          <cell r="W4997"/>
          <cell r="X4997" t="str">
            <v>Sin movimiento</v>
          </cell>
          <cell r="Y4997">
            <v>29.999999999999982</v>
          </cell>
          <cell r="Z4997">
            <v>6.5</v>
          </cell>
          <cell r="AC4997">
            <v>25</v>
          </cell>
        </row>
        <row r="4998">
          <cell r="A4998">
            <v>39783</v>
          </cell>
          <cell r="B4998">
            <v>213000</v>
          </cell>
          <cell r="C4998"/>
          <cell r="D4998"/>
          <cell r="E4998">
            <v>6.5</v>
          </cell>
          <cell r="F4998">
            <v>6.68</v>
          </cell>
          <cell r="G4998">
            <v>6.56</v>
          </cell>
          <cell r="H4998"/>
          <cell r="I4998"/>
          <cell r="J4998"/>
          <cell r="K4998"/>
          <cell r="L4998"/>
          <cell r="M4998"/>
          <cell r="N4998">
            <v>6.5</v>
          </cell>
          <cell r="O4998">
            <v>39782</v>
          </cell>
          <cell r="P4998"/>
          <cell r="Q4998"/>
          <cell r="R4998"/>
          <cell r="S4998"/>
          <cell r="T4998"/>
          <cell r="W4998"/>
          <cell r="X4998">
            <v>39783</v>
          </cell>
          <cell r="Y4998">
            <v>17.999999999999972</v>
          </cell>
          <cell r="Z4998">
            <v>6.5</v>
          </cell>
          <cell r="AC4998">
            <v>17.999999999999972</v>
          </cell>
        </row>
        <row r="4999">
          <cell r="A4999">
            <v>39784</v>
          </cell>
          <cell r="B4999">
            <v>169000</v>
          </cell>
          <cell r="C4999"/>
          <cell r="D4999"/>
          <cell r="E4999">
            <v>6.5</v>
          </cell>
          <cell r="F4999">
            <v>6.55</v>
          </cell>
          <cell r="G4999">
            <v>6.53</v>
          </cell>
          <cell r="H4999"/>
          <cell r="I4999"/>
          <cell r="J4999"/>
          <cell r="K4999"/>
          <cell r="L4999"/>
          <cell r="M4999"/>
          <cell r="N4999">
            <v>6.5</v>
          </cell>
          <cell r="O4999">
            <v>39783</v>
          </cell>
          <cell r="P4999"/>
          <cell r="Q4999"/>
          <cell r="R4999"/>
          <cell r="S4999"/>
          <cell r="T4999"/>
          <cell r="W4999"/>
          <cell r="X4999">
            <v>39783</v>
          </cell>
          <cell r="Y4999">
            <v>4.9999999999999822</v>
          </cell>
          <cell r="Z4999">
            <v>6.5</v>
          </cell>
          <cell r="AC4999">
            <v>4.9999999999999822</v>
          </cell>
        </row>
        <row r="5000">
          <cell r="A5000">
            <v>39785</v>
          </cell>
          <cell r="B5000">
            <v>194000</v>
          </cell>
          <cell r="C5000"/>
          <cell r="D5000"/>
          <cell r="E5000">
            <v>6.5</v>
          </cell>
          <cell r="F5000">
            <v>6.55</v>
          </cell>
          <cell r="G5000">
            <v>6.5</v>
          </cell>
          <cell r="H5000"/>
          <cell r="I5000"/>
          <cell r="J5000"/>
          <cell r="K5000"/>
          <cell r="L5000"/>
          <cell r="M5000"/>
          <cell r="N5000">
            <v>6.55</v>
          </cell>
          <cell r="O5000">
            <v>39784</v>
          </cell>
          <cell r="P5000"/>
          <cell r="Q5000"/>
          <cell r="R5000"/>
          <cell r="S5000"/>
          <cell r="T5000"/>
          <cell r="W5000"/>
          <cell r="X5000">
            <v>39783</v>
          </cell>
          <cell r="Y5000">
            <v>4.9999999999999822</v>
          </cell>
          <cell r="Z5000">
            <v>6.5</v>
          </cell>
          <cell r="AC5000">
            <v>4.9999999999999822</v>
          </cell>
        </row>
        <row r="5001">
          <cell r="A5001">
            <v>39786</v>
          </cell>
          <cell r="B5001">
            <v>176500</v>
          </cell>
          <cell r="C5001"/>
          <cell r="D5001"/>
          <cell r="E5001">
            <v>6.5</v>
          </cell>
          <cell r="F5001">
            <v>6.5</v>
          </cell>
          <cell r="G5001">
            <v>6.5</v>
          </cell>
          <cell r="H5001">
            <v>6.5</v>
          </cell>
          <cell r="I5001">
            <v>6.5</v>
          </cell>
          <cell r="J5001">
            <v>6.5</v>
          </cell>
          <cell r="K5001">
            <v>6.5</v>
          </cell>
          <cell r="L5001">
            <v>6.5</v>
          </cell>
          <cell r="M5001"/>
          <cell r="N5001">
            <v>6.5</v>
          </cell>
          <cell r="O5001">
            <v>39785</v>
          </cell>
          <cell r="P5001"/>
          <cell r="Q5001"/>
          <cell r="R5001"/>
          <cell r="S5001"/>
          <cell r="T5001"/>
          <cell r="W5001"/>
          <cell r="X5001">
            <v>39783</v>
          </cell>
          <cell r="Y5001">
            <v>0</v>
          </cell>
          <cell r="Z5001">
            <v>6.5</v>
          </cell>
          <cell r="AC5001">
            <v>0</v>
          </cell>
        </row>
        <row r="5002">
          <cell r="A5002">
            <v>39787</v>
          </cell>
          <cell r="B5002">
            <v>193200</v>
          </cell>
          <cell r="C5002"/>
          <cell r="D5002"/>
          <cell r="E5002">
            <v>6.55</v>
          </cell>
          <cell r="F5002">
            <v>6.6</v>
          </cell>
          <cell r="G5002">
            <v>6.6</v>
          </cell>
          <cell r="H5002"/>
          <cell r="I5002"/>
          <cell r="J5002"/>
          <cell r="K5002"/>
          <cell r="L5002"/>
          <cell r="M5002"/>
          <cell r="N5002">
            <v>6.6</v>
          </cell>
          <cell r="O5002">
            <v>39786</v>
          </cell>
          <cell r="P5002"/>
          <cell r="Q5002"/>
          <cell r="R5002"/>
          <cell r="S5002"/>
          <cell r="T5002"/>
          <cell r="W5002"/>
          <cell r="X5002">
            <v>39783</v>
          </cell>
          <cell r="Y5002">
            <v>4.9999999999999822</v>
          </cell>
          <cell r="Z5002">
            <v>6.5</v>
          </cell>
          <cell r="AC5002">
            <v>9.9999999999999645</v>
          </cell>
        </row>
        <row r="5003">
          <cell r="A5003">
            <v>39788</v>
          </cell>
          <cell r="B5003">
            <v>193200</v>
          </cell>
          <cell r="C5003"/>
          <cell r="D5003"/>
          <cell r="E5003">
            <v>6.55</v>
          </cell>
          <cell r="F5003">
            <v>6.6</v>
          </cell>
          <cell r="G5003">
            <v>6.6</v>
          </cell>
          <cell r="H5003"/>
          <cell r="I5003"/>
          <cell r="J5003"/>
          <cell r="K5003"/>
          <cell r="L5003"/>
          <cell r="M5003"/>
          <cell r="N5003">
            <v>6.6</v>
          </cell>
          <cell r="O5003">
            <v>39787</v>
          </cell>
          <cell r="P5003"/>
          <cell r="Q5003"/>
          <cell r="R5003"/>
          <cell r="S5003"/>
          <cell r="T5003"/>
          <cell r="W5003"/>
          <cell r="X5003" t="str">
            <v>Sin movimiento</v>
          </cell>
          <cell r="Y5003">
            <v>4.9999999999999822</v>
          </cell>
          <cell r="Z5003">
            <v>6.5</v>
          </cell>
          <cell r="AC5003">
            <v>9.9999999999999645</v>
          </cell>
        </row>
        <row r="5004">
          <cell r="A5004">
            <v>39789</v>
          </cell>
          <cell r="B5004">
            <v>193200</v>
          </cell>
          <cell r="C5004"/>
          <cell r="D5004"/>
          <cell r="E5004">
            <v>6.55</v>
          </cell>
          <cell r="F5004">
            <v>6.6</v>
          </cell>
          <cell r="G5004">
            <v>6.6</v>
          </cell>
          <cell r="H5004"/>
          <cell r="I5004"/>
          <cell r="J5004"/>
          <cell r="K5004"/>
          <cell r="L5004"/>
          <cell r="M5004"/>
          <cell r="N5004">
            <v>6.6</v>
          </cell>
          <cell r="O5004">
            <v>39788</v>
          </cell>
          <cell r="P5004"/>
          <cell r="Q5004"/>
          <cell r="R5004"/>
          <cell r="S5004"/>
          <cell r="T5004"/>
          <cell r="W5004"/>
          <cell r="X5004" t="str">
            <v>Sin movimiento</v>
          </cell>
          <cell r="Y5004">
            <v>4.9999999999999822</v>
          </cell>
          <cell r="Z5004">
            <v>6.5</v>
          </cell>
          <cell r="AC5004">
            <v>9.9999999999999645</v>
          </cell>
        </row>
        <row r="5005">
          <cell r="A5005">
            <v>39790</v>
          </cell>
          <cell r="B5005">
            <v>193200</v>
          </cell>
          <cell r="C5005"/>
          <cell r="D5005"/>
          <cell r="E5005">
            <v>6.55</v>
          </cell>
          <cell r="F5005">
            <v>6.6</v>
          </cell>
          <cell r="G5005">
            <v>6.6</v>
          </cell>
          <cell r="H5005"/>
          <cell r="I5005"/>
          <cell r="J5005"/>
          <cell r="K5005"/>
          <cell r="L5005"/>
          <cell r="M5005"/>
          <cell r="N5005">
            <v>6.6</v>
          </cell>
          <cell r="O5005">
            <v>39789</v>
          </cell>
          <cell r="P5005"/>
          <cell r="Q5005"/>
          <cell r="R5005"/>
          <cell r="S5005"/>
          <cell r="T5005"/>
          <cell r="W5005"/>
          <cell r="X5005">
            <v>39783</v>
          </cell>
          <cell r="Y5005">
            <v>4.9999999999999822</v>
          </cell>
          <cell r="Z5005">
            <v>6.5</v>
          </cell>
          <cell r="AC5005">
            <v>9.9999999999999645</v>
          </cell>
        </row>
        <row r="5006">
          <cell r="A5006">
            <v>39791</v>
          </cell>
          <cell r="B5006">
            <v>330000</v>
          </cell>
          <cell r="C5006"/>
          <cell r="D5006"/>
          <cell r="E5006">
            <v>6.5</v>
          </cell>
          <cell r="F5006">
            <v>6.55</v>
          </cell>
          <cell r="G5006">
            <v>6.5</v>
          </cell>
          <cell r="H5006"/>
          <cell r="I5006"/>
          <cell r="J5006"/>
          <cell r="K5006"/>
          <cell r="L5006"/>
          <cell r="M5006"/>
          <cell r="N5006">
            <v>6.5</v>
          </cell>
          <cell r="O5006">
            <v>39790</v>
          </cell>
          <cell r="P5006"/>
          <cell r="Q5006"/>
          <cell r="R5006"/>
          <cell r="S5006"/>
          <cell r="T5006"/>
          <cell r="W5006"/>
          <cell r="X5006">
            <v>39783</v>
          </cell>
          <cell r="Y5006">
            <v>4.9999999999999822</v>
          </cell>
          <cell r="Z5006">
            <v>6.5</v>
          </cell>
          <cell r="AC5006">
            <v>4.9999999999999822</v>
          </cell>
        </row>
        <row r="5007">
          <cell r="A5007">
            <v>39792</v>
          </cell>
          <cell r="B5007">
            <v>443900</v>
          </cell>
          <cell r="C5007"/>
          <cell r="D5007"/>
          <cell r="E5007">
            <v>6.45</v>
          </cell>
          <cell r="F5007">
            <v>6.55</v>
          </cell>
          <cell r="G5007">
            <v>6.5</v>
          </cell>
          <cell r="H5007"/>
          <cell r="I5007"/>
          <cell r="J5007"/>
          <cell r="K5007"/>
          <cell r="L5007"/>
          <cell r="M5007"/>
          <cell r="N5007">
            <v>6.45</v>
          </cell>
          <cell r="O5007">
            <v>39791</v>
          </cell>
          <cell r="P5007"/>
          <cell r="Q5007"/>
          <cell r="R5007"/>
          <cell r="S5007"/>
          <cell r="T5007"/>
          <cell r="W5007"/>
          <cell r="X5007">
            <v>39783</v>
          </cell>
          <cell r="Y5007">
            <v>9.9999999999999645</v>
          </cell>
          <cell r="Z5007">
            <v>6.5</v>
          </cell>
          <cell r="AC5007">
            <v>4.9999999999999822</v>
          </cell>
        </row>
        <row r="5008">
          <cell r="A5008">
            <v>39793</v>
          </cell>
          <cell r="B5008">
            <v>415000</v>
          </cell>
          <cell r="C5008"/>
          <cell r="D5008"/>
          <cell r="E5008">
            <v>6.5</v>
          </cell>
          <cell r="F5008">
            <v>6.5</v>
          </cell>
          <cell r="G5008">
            <v>6.5</v>
          </cell>
          <cell r="H5008">
            <v>6.5</v>
          </cell>
          <cell r="I5008">
            <v>6.5</v>
          </cell>
          <cell r="J5008">
            <v>6.5</v>
          </cell>
          <cell r="K5008">
            <v>6.5</v>
          </cell>
          <cell r="L5008">
            <v>6.5</v>
          </cell>
          <cell r="M5008"/>
          <cell r="N5008">
            <v>6.5</v>
          </cell>
          <cell r="O5008">
            <v>39792</v>
          </cell>
          <cell r="P5008"/>
          <cell r="Q5008"/>
          <cell r="R5008"/>
          <cell r="S5008"/>
          <cell r="T5008"/>
          <cell r="W5008"/>
          <cell r="X5008">
            <v>39783</v>
          </cell>
          <cell r="Y5008">
            <v>0</v>
          </cell>
          <cell r="Z5008">
            <v>6.5</v>
          </cell>
          <cell r="AC5008">
            <v>0</v>
          </cell>
        </row>
        <row r="5009">
          <cell r="A5009">
            <v>39794</v>
          </cell>
          <cell r="B5009">
            <v>496800</v>
          </cell>
          <cell r="C5009"/>
          <cell r="D5009"/>
          <cell r="E5009">
            <v>6.5</v>
          </cell>
          <cell r="F5009">
            <v>6.59</v>
          </cell>
          <cell r="G5009">
            <v>6.51</v>
          </cell>
          <cell r="H5009"/>
          <cell r="I5009"/>
          <cell r="J5009"/>
          <cell r="K5009"/>
          <cell r="L5009"/>
          <cell r="M5009"/>
          <cell r="N5009">
            <v>6.5</v>
          </cell>
          <cell r="O5009">
            <v>39793</v>
          </cell>
          <cell r="P5009"/>
          <cell r="Q5009"/>
          <cell r="R5009"/>
          <cell r="S5009"/>
          <cell r="T5009"/>
          <cell r="W5009"/>
          <cell r="X5009">
            <v>39783</v>
          </cell>
          <cell r="Y5009">
            <v>8.9999999999999858</v>
          </cell>
          <cell r="Z5009">
            <v>6.5</v>
          </cell>
          <cell r="AC5009">
            <v>8.9999999999999858</v>
          </cell>
        </row>
        <row r="5010">
          <cell r="A5010">
            <v>39795</v>
          </cell>
          <cell r="B5010">
            <v>496800</v>
          </cell>
          <cell r="C5010"/>
          <cell r="D5010"/>
          <cell r="E5010">
            <v>6.5</v>
          </cell>
          <cell r="F5010">
            <v>6.59</v>
          </cell>
          <cell r="G5010">
            <v>6.51</v>
          </cell>
          <cell r="H5010"/>
          <cell r="I5010"/>
          <cell r="J5010"/>
          <cell r="K5010"/>
          <cell r="L5010"/>
          <cell r="M5010"/>
          <cell r="N5010">
            <v>6.5</v>
          </cell>
          <cell r="O5010">
            <v>39794</v>
          </cell>
          <cell r="P5010"/>
          <cell r="Q5010"/>
          <cell r="R5010"/>
          <cell r="S5010"/>
          <cell r="T5010"/>
          <cell r="W5010"/>
          <cell r="X5010" t="str">
            <v>Sin movimiento</v>
          </cell>
          <cell r="Y5010">
            <v>8.9999999999999858</v>
          </cell>
          <cell r="Z5010">
            <v>6.5</v>
          </cell>
          <cell r="AC5010">
            <v>8.9999999999999858</v>
          </cell>
        </row>
        <row r="5011">
          <cell r="A5011">
            <v>39796</v>
          </cell>
          <cell r="B5011">
            <v>496800</v>
          </cell>
          <cell r="C5011"/>
          <cell r="D5011"/>
          <cell r="E5011">
            <v>6.5</v>
          </cell>
          <cell r="F5011">
            <v>6.59</v>
          </cell>
          <cell r="G5011">
            <v>6.51</v>
          </cell>
          <cell r="H5011"/>
          <cell r="I5011"/>
          <cell r="J5011"/>
          <cell r="K5011"/>
          <cell r="L5011"/>
          <cell r="M5011"/>
          <cell r="N5011">
            <v>6.5</v>
          </cell>
          <cell r="O5011">
            <v>39795</v>
          </cell>
          <cell r="P5011"/>
          <cell r="Q5011"/>
          <cell r="R5011"/>
          <cell r="S5011"/>
          <cell r="T5011"/>
          <cell r="W5011"/>
          <cell r="X5011" t="str">
            <v>Sin movimiento</v>
          </cell>
          <cell r="Y5011">
            <v>8.9999999999999858</v>
          </cell>
          <cell r="Z5011">
            <v>6.5</v>
          </cell>
          <cell r="AC5011">
            <v>8.9999999999999858</v>
          </cell>
        </row>
        <row r="5012">
          <cell r="A5012">
            <v>39797</v>
          </cell>
          <cell r="B5012">
            <v>452400</v>
          </cell>
          <cell r="C5012"/>
          <cell r="D5012"/>
          <cell r="E5012">
            <v>6.5</v>
          </cell>
          <cell r="F5012">
            <v>6.6</v>
          </cell>
          <cell r="G5012">
            <v>6.51</v>
          </cell>
          <cell r="H5012"/>
          <cell r="I5012"/>
          <cell r="J5012"/>
          <cell r="K5012"/>
          <cell r="L5012"/>
          <cell r="M5012"/>
          <cell r="N5012">
            <v>6.5</v>
          </cell>
          <cell r="O5012">
            <v>39796</v>
          </cell>
          <cell r="P5012"/>
          <cell r="Q5012"/>
          <cell r="R5012"/>
          <cell r="S5012"/>
          <cell r="T5012"/>
          <cell r="W5012"/>
          <cell r="X5012">
            <v>39783</v>
          </cell>
          <cell r="Y5012">
            <v>9.9999999999999645</v>
          </cell>
          <cell r="Z5012">
            <v>6.5</v>
          </cell>
          <cell r="AC5012">
            <v>9.9999999999999645</v>
          </cell>
        </row>
        <row r="5013">
          <cell r="A5013">
            <v>39798</v>
          </cell>
          <cell r="B5013">
            <v>461100</v>
          </cell>
          <cell r="C5013"/>
          <cell r="D5013"/>
          <cell r="E5013">
            <v>6.5</v>
          </cell>
          <cell r="F5013">
            <v>6.55</v>
          </cell>
          <cell r="G5013">
            <v>6.53</v>
          </cell>
          <cell r="H5013"/>
          <cell r="I5013"/>
          <cell r="J5013"/>
          <cell r="K5013"/>
          <cell r="L5013"/>
          <cell r="M5013"/>
          <cell r="N5013">
            <v>6.5</v>
          </cell>
          <cell r="O5013">
            <v>39797</v>
          </cell>
          <cell r="P5013"/>
          <cell r="Q5013"/>
          <cell r="R5013"/>
          <cell r="S5013"/>
          <cell r="T5013"/>
          <cell r="W5013"/>
          <cell r="X5013">
            <v>39783</v>
          </cell>
          <cell r="Y5013">
            <v>4.9999999999999822</v>
          </cell>
          <cell r="Z5013">
            <v>6.5</v>
          </cell>
          <cell r="AC5013">
            <v>4.9999999999999822</v>
          </cell>
        </row>
        <row r="5014">
          <cell r="A5014">
            <v>39799</v>
          </cell>
          <cell r="B5014">
            <v>687000</v>
          </cell>
          <cell r="C5014"/>
          <cell r="D5014"/>
          <cell r="E5014">
            <v>6.5</v>
          </cell>
          <cell r="F5014">
            <v>6.6</v>
          </cell>
          <cell r="G5014">
            <v>6.5</v>
          </cell>
          <cell r="H5014"/>
          <cell r="I5014"/>
          <cell r="J5014"/>
          <cell r="K5014"/>
          <cell r="L5014"/>
          <cell r="M5014"/>
          <cell r="N5014">
            <v>6.5</v>
          </cell>
          <cell r="O5014">
            <v>39798</v>
          </cell>
          <cell r="P5014"/>
          <cell r="Q5014"/>
          <cell r="R5014"/>
          <cell r="S5014"/>
          <cell r="T5014"/>
          <cell r="W5014"/>
          <cell r="X5014">
            <v>39783</v>
          </cell>
          <cell r="Y5014">
            <v>9.9999999999999645</v>
          </cell>
          <cell r="Z5014">
            <v>6.5</v>
          </cell>
          <cell r="AC5014">
            <v>9.9999999999999645</v>
          </cell>
        </row>
        <row r="5015">
          <cell r="A5015">
            <v>39800</v>
          </cell>
          <cell r="B5015">
            <v>899600</v>
          </cell>
          <cell r="C5015"/>
          <cell r="D5015"/>
          <cell r="E5015">
            <v>6.5</v>
          </cell>
          <cell r="F5015">
            <v>6.55</v>
          </cell>
          <cell r="G5015">
            <v>6.51</v>
          </cell>
          <cell r="H5015"/>
          <cell r="I5015"/>
          <cell r="J5015"/>
          <cell r="K5015"/>
          <cell r="L5015"/>
          <cell r="M5015"/>
          <cell r="N5015">
            <v>6.5</v>
          </cell>
          <cell r="O5015">
            <v>39799</v>
          </cell>
          <cell r="P5015"/>
          <cell r="Q5015"/>
          <cell r="R5015"/>
          <cell r="S5015"/>
          <cell r="T5015"/>
          <cell r="W5015"/>
          <cell r="X5015">
            <v>39783</v>
          </cell>
          <cell r="Y5015">
            <v>4.9999999999999822</v>
          </cell>
          <cell r="Z5015">
            <v>6.5</v>
          </cell>
          <cell r="AC5015">
            <v>4.9999999999999822</v>
          </cell>
        </row>
        <row r="5016">
          <cell r="A5016">
            <v>39801</v>
          </cell>
          <cell r="B5016">
            <v>902500</v>
          </cell>
          <cell r="C5016"/>
          <cell r="D5016"/>
          <cell r="E5016">
            <v>6.45</v>
          </cell>
          <cell r="F5016">
            <v>6.6</v>
          </cell>
          <cell r="G5016">
            <v>6.52</v>
          </cell>
          <cell r="H5016"/>
          <cell r="I5016"/>
          <cell r="J5016"/>
          <cell r="K5016"/>
          <cell r="L5016"/>
          <cell r="M5016"/>
          <cell r="N5016">
            <v>6.6</v>
          </cell>
          <cell r="O5016">
            <v>39800</v>
          </cell>
          <cell r="P5016"/>
          <cell r="Q5016"/>
          <cell r="R5016"/>
          <cell r="S5016"/>
          <cell r="T5016"/>
          <cell r="W5016"/>
          <cell r="X5016">
            <v>39783</v>
          </cell>
          <cell r="Y5016">
            <v>14.999999999999947</v>
          </cell>
          <cell r="Z5016">
            <v>6.5</v>
          </cell>
          <cell r="AC5016">
            <v>9.9999999999999645</v>
          </cell>
        </row>
        <row r="5017">
          <cell r="A5017">
            <v>39802</v>
          </cell>
          <cell r="B5017">
            <v>902500</v>
          </cell>
          <cell r="C5017"/>
          <cell r="D5017"/>
          <cell r="E5017">
            <v>6.45</v>
          </cell>
          <cell r="F5017">
            <v>6.6</v>
          </cell>
          <cell r="G5017">
            <v>6.52</v>
          </cell>
          <cell r="H5017"/>
          <cell r="I5017"/>
          <cell r="J5017"/>
          <cell r="K5017"/>
          <cell r="L5017"/>
          <cell r="M5017"/>
          <cell r="N5017">
            <v>6.6</v>
          </cell>
          <cell r="O5017">
            <v>39801</v>
          </cell>
          <cell r="P5017"/>
          <cell r="Q5017"/>
          <cell r="R5017"/>
          <cell r="S5017"/>
          <cell r="T5017"/>
          <cell r="W5017"/>
          <cell r="X5017" t="str">
            <v>Sin movimiento</v>
          </cell>
          <cell r="Y5017">
            <v>14.999999999999947</v>
          </cell>
          <cell r="Z5017">
            <v>6.5</v>
          </cell>
          <cell r="AC5017">
            <v>9.9999999999999645</v>
          </cell>
        </row>
        <row r="5018">
          <cell r="A5018">
            <v>39803</v>
          </cell>
          <cell r="B5018">
            <v>902500</v>
          </cell>
          <cell r="C5018"/>
          <cell r="D5018"/>
          <cell r="E5018">
            <v>6.45</v>
          </cell>
          <cell r="F5018">
            <v>6.6</v>
          </cell>
          <cell r="G5018">
            <v>6.52</v>
          </cell>
          <cell r="H5018"/>
          <cell r="I5018"/>
          <cell r="J5018"/>
          <cell r="K5018"/>
          <cell r="L5018"/>
          <cell r="M5018"/>
          <cell r="N5018">
            <v>6.6</v>
          </cell>
          <cell r="O5018">
            <v>39802</v>
          </cell>
          <cell r="P5018"/>
          <cell r="Q5018"/>
          <cell r="R5018"/>
          <cell r="S5018"/>
          <cell r="T5018"/>
          <cell r="W5018"/>
          <cell r="X5018" t="str">
            <v>Sin movimiento</v>
          </cell>
          <cell r="Y5018">
            <v>14.999999999999947</v>
          </cell>
          <cell r="Z5018">
            <v>6.5</v>
          </cell>
          <cell r="AC5018">
            <v>9.9999999999999645</v>
          </cell>
        </row>
        <row r="5019">
          <cell r="A5019">
            <v>39804</v>
          </cell>
          <cell r="B5019">
            <v>770500</v>
          </cell>
          <cell r="C5019"/>
          <cell r="D5019"/>
          <cell r="E5019">
            <v>6.5</v>
          </cell>
          <cell r="F5019">
            <v>6.55</v>
          </cell>
          <cell r="G5019">
            <v>6.52</v>
          </cell>
          <cell r="H5019"/>
          <cell r="I5019"/>
          <cell r="J5019"/>
          <cell r="K5019"/>
          <cell r="L5019"/>
          <cell r="M5019"/>
          <cell r="N5019">
            <v>6.5</v>
          </cell>
          <cell r="O5019">
            <v>39803</v>
          </cell>
          <cell r="P5019"/>
          <cell r="Q5019"/>
          <cell r="R5019"/>
          <cell r="S5019"/>
          <cell r="T5019"/>
          <cell r="W5019"/>
          <cell r="X5019">
            <v>39783</v>
          </cell>
          <cell r="Y5019">
            <v>4.9999999999999822</v>
          </cell>
          <cell r="Z5019">
            <v>6.5</v>
          </cell>
          <cell r="AC5019">
            <v>4.9999999999999822</v>
          </cell>
        </row>
        <row r="5020">
          <cell r="A5020">
            <v>39805</v>
          </cell>
          <cell r="B5020">
            <v>742000</v>
          </cell>
          <cell r="C5020"/>
          <cell r="D5020"/>
          <cell r="E5020">
            <v>6.5</v>
          </cell>
          <cell r="F5020">
            <v>6.65</v>
          </cell>
          <cell r="G5020">
            <v>6.55</v>
          </cell>
          <cell r="H5020"/>
          <cell r="I5020"/>
          <cell r="J5020"/>
          <cell r="K5020"/>
          <cell r="L5020"/>
          <cell r="M5020"/>
          <cell r="N5020">
            <v>6.6</v>
          </cell>
          <cell r="O5020">
            <v>39804</v>
          </cell>
          <cell r="P5020"/>
          <cell r="Q5020"/>
          <cell r="R5020"/>
          <cell r="S5020"/>
          <cell r="T5020"/>
          <cell r="W5020"/>
          <cell r="X5020">
            <v>39783</v>
          </cell>
          <cell r="Y5020">
            <v>15.000000000000036</v>
          </cell>
          <cell r="Z5020">
            <v>6.5</v>
          </cell>
          <cell r="AC5020">
            <v>15.000000000000036</v>
          </cell>
        </row>
        <row r="5021">
          <cell r="A5021">
            <v>39806</v>
          </cell>
          <cell r="B5021">
            <v>687000</v>
          </cell>
          <cell r="C5021"/>
          <cell r="D5021"/>
          <cell r="E5021">
            <v>6.5</v>
          </cell>
          <cell r="F5021">
            <v>6.6</v>
          </cell>
          <cell r="G5021">
            <v>6.59</v>
          </cell>
          <cell r="H5021"/>
          <cell r="I5021"/>
          <cell r="J5021"/>
          <cell r="K5021"/>
          <cell r="L5021"/>
          <cell r="M5021"/>
          <cell r="N5021">
            <v>6.6</v>
          </cell>
          <cell r="O5021">
            <v>39805</v>
          </cell>
          <cell r="P5021"/>
          <cell r="Q5021"/>
          <cell r="R5021"/>
          <cell r="S5021"/>
          <cell r="T5021"/>
          <cell r="W5021"/>
          <cell r="X5021">
            <v>39783</v>
          </cell>
          <cell r="Y5021">
            <v>9.9999999999999645</v>
          </cell>
          <cell r="Z5021">
            <v>6.5</v>
          </cell>
          <cell r="AC5021">
            <v>9.9999999999999645</v>
          </cell>
        </row>
        <row r="5022">
          <cell r="A5022">
            <v>39807</v>
          </cell>
          <cell r="B5022">
            <v>687000</v>
          </cell>
          <cell r="C5022"/>
          <cell r="D5022"/>
          <cell r="E5022">
            <v>6.5</v>
          </cell>
          <cell r="F5022">
            <v>6.6</v>
          </cell>
          <cell r="G5022">
            <v>6.59</v>
          </cell>
          <cell r="H5022"/>
          <cell r="I5022"/>
          <cell r="J5022"/>
          <cell r="K5022"/>
          <cell r="L5022"/>
          <cell r="M5022"/>
          <cell r="N5022">
            <v>6.6</v>
          </cell>
          <cell r="O5022">
            <v>39806</v>
          </cell>
          <cell r="P5022"/>
          <cell r="Q5022"/>
          <cell r="R5022"/>
          <cell r="S5022"/>
          <cell r="T5022"/>
          <cell r="W5022"/>
          <cell r="X5022">
            <v>39783</v>
          </cell>
          <cell r="Y5022">
            <v>9.9999999999999645</v>
          </cell>
          <cell r="Z5022">
            <v>6.5</v>
          </cell>
          <cell r="AC5022">
            <v>9.9999999999999645</v>
          </cell>
        </row>
        <row r="5023">
          <cell r="A5023">
            <v>39808</v>
          </cell>
          <cell r="B5023">
            <v>687000</v>
          </cell>
          <cell r="C5023"/>
          <cell r="D5023"/>
          <cell r="E5023">
            <v>6.5</v>
          </cell>
          <cell r="F5023">
            <v>6.6</v>
          </cell>
          <cell r="G5023">
            <v>6.59</v>
          </cell>
          <cell r="H5023"/>
          <cell r="I5023"/>
          <cell r="J5023"/>
          <cell r="K5023"/>
          <cell r="L5023"/>
          <cell r="M5023"/>
          <cell r="N5023">
            <v>6.6</v>
          </cell>
          <cell r="O5023">
            <v>39807</v>
          </cell>
          <cell r="P5023"/>
          <cell r="Q5023"/>
          <cell r="R5023"/>
          <cell r="S5023"/>
          <cell r="T5023"/>
          <cell r="W5023"/>
          <cell r="X5023">
            <v>39783</v>
          </cell>
          <cell r="Y5023">
            <v>9.9999999999999645</v>
          </cell>
          <cell r="Z5023">
            <v>6.5</v>
          </cell>
          <cell r="AC5023">
            <v>9.9999999999999645</v>
          </cell>
        </row>
        <row r="5024">
          <cell r="A5024">
            <v>39809</v>
          </cell>
          <cell r="B5024">
            <v>687000</v>
          </cell>
          <cell r="C5024"/>
          <cell r="D5024"/>
          <cell r="E5024">
            <v>6.5</v>
          </cell>
          <cell r="F5024">
            <v>6.6</v>
          </cell>
          <cell r="G5024">
            <v>6.59</v>
          </cell>
          <cell r="H5024"/>
          <cell r="I5024"/>
          <cell r="J5024"/>
          <cell r="K5024"/>
          <cell r="L5024"/>
          <cell r="M5024"/>
          <cell r="N5024">
            <v>6.6</v>
          </cell>
          <cell r="O5024">
            <v>39808</v>
          </cell>
          <cell r="P5024"/>
          <cell r="Q5024"/>
          <cell r="R5024"/>
          <cell r="S5024"/>
          <cell r="T5024"/>
          <cell r="W5024"/>
          <cell r="X5024" t="str">
            <v>Sin movimiento</v>
          </cell>
          <cell r="Y5024">
            <v>9.9999999999999645</v>
          </cell>
          <cell r="Z5024">
            <v>6.5</v>
          </cell>
          <cell r="AC5024">
            <v>9.9999999999999645</v>
          </cell>
        </row>
        <row r="5025">
          <cell r="A5025">
            <v>39810</v>
          </cell>
          <cell r="B5025">
            <v>687000</v>
          </cell>
          <cell r="C5025"/>
          <cell r="D5025"/>
          <cell r="E5025">
            <v>6.5</v>
          </cell>
          <cell r="F5025">
            <v>6.6</v>
          </cell>
          <cell r="G5025">
            <v>6.59</v>
          </cell>
          <cell r="H5025"/>
          <cell r="I5025"/>
          <cell r="J5025"/>
          <cell r="K5025"/>
          <cell r="L5025"/>
          <cell r="M5025"/>
          <cell r="N5025">
            <v>6.6</v>
          </cell>
          <cell r="O5025">
            <v>39809</v>
          </cell>
          <cell r="P5025"/>
          <cell r="Q5025"/>
          <cell r="R5025"/>
          <cell r="S5025"/>
          <cell r="T5025"/>
          <cell r="W5025"/>
          <cell r="X5025" t="str">
            <v>Sin movimiento</v>
          </cell>
          <cell r="Y5025">
            <v>9.9999999999999645</v>
          </cell>
          <cell r="Z5025">
            <v>6.5</v>
          </cell>
          <cell r="AC5025">
            <v>9.9999999999999645</v>
          </cell>
        </row>
        <row r="5026">
          <cell r="A5026">
            <v>39811</v>
          </cell>
          <cell r="B5026">
            <v>871000</v>
          </cell>
          <cell r="C5026"/>
          <cell r="D5026"/>
          <cell r="E5026">
            <v>6.5</v>
          </cell>
          <cell r="F5026">
            <v>6.65</v>
          </cell>
          <cell r="G5026">
            <v>6.52</v>
          </cell>
          <cell r="H5026"/>
          <cell r="I5026"/>
          <cell r="J5026"/>
          <cell r="K5026"/>
          <cell r="L5026"/>
          <cell r="M5026"/>
          <cell r="N5026">
            <v>6.6</v>
          </cell>
          <cell r="O5026">
            <v>39810</v>
          </cell>
          <cell r="P5026"/>
          <cell r="Q5026"/>
          <cell r="R5026"/>
          <cell r="S5026"/>
          <cell r="T5026"/>
          <cell r="W5026"/>
          <cell r="X5026">
            <v>39783</v>
          </cell>
          <cell r="Y5026">
            <v>15.000000000000036</v>
          </cell>
          <cell r="Z5026">
            <v>6.5</v>
          </cell>
          <cell r="AC5026">
            <v>15.000000000000036</v>
          </cell>
        </row>
        <row r="5027">
          <cell r="A5027">
            <v>39812</v>
          </cell>
          <cell r="B5027">
            <v>342600</v>
          </cell>
          <cell r="C5027"/>
          <cell r="D5027"/>
          <cell r="E5027">
            <v>6.5</v>
          </cell>
          <cell r="F5027">
            <v>6.7</v>
          </cell>
          <cell r="G5027">
            <v>6.55</v>
          </cell>
          <cell r="H5027"/>
          <cell r="I5027"/>
          <cell r="J5027"/>
          <cell r="K5027"/>
          <cell r="L5027"/>
          <cell r="M5027"/>
          <cell r="N5027">
            <v>6.55</v>
          </cell>
          <cell r="O5027">
            <v>39811</v>
          </cell>
          <cell r="P5027"/>
          <cell r="Q5027"/>
          <cell r="R5027"/>
          <cell r="S5027"/>
          <cell r="T5027"/>
          <cell r="W5027"/>
          <cell r="X5027">
            <v>39783</v>
          </cell>
          <cell r="Y5027">
            <v>20.000000000000018</v>
          </cell>
          <cell r="Z5027">
            <v>6.5</v>
          </cell>
          <cell r="AC5027">
            <v>20.000000000000018</v>
          </cell>
        </row>
        <row r="5028">
          <cell r="A5028">
            <v>39813</v>
          </cell>
          <cell r="B5028">
            <v>260500</v>
          </cell>
          <cell r="C5028"/>
          <cell r="D5028"/>
          <cell r="E5028">
            <v>6.5</v>
          </cell>
          <cell r="F5028">
            <v>6.65</v>
          </cell>
          <cell r="G5028">
            <v>6.54</v>
          </cell>
          <cell r="H5028"/>
          <cell r="I5028"/>
          <cell r="J5028"/>
          <cell r="K5028"/>
          <cell r="L5028"/>
          <cell r="M5028"/>
          <cell r="N5028">
            <v>6.5</v>
          </cell>
          <cell r="O5028">
            <v>39812</v>
          </cell>
          <cell r="P5028"/>
          <cell r="Q5028"/>
          <cell r="R5028"/>
          <cell r="S5028"/>
          <cell r="T5028"/>
          <cell r="W5028"/>
          <cell r="X5028">
            <v>39783</v>
          </cell>
          <cell r="Y5028">
            <v>15.000000000000036</v>
          </cell>
          <cell r="Z5028">
            <v>6.5</v>
          </cell>
          <cell r="AC5028">
            <v>15.000000000000036</v>
          </cell>
        </row>
        <row r="5029">
          <cell r="A5029">
            <v>39814</v>
          </cell>
          <cell r="B5029">
            <v>260500</v>
          </cell>
          <cell r="C5029"/>
          <cell r="D5029"/>
          <cell r="E5029">
            <v>6.5</v>
          </cell>
          <cell r="F5029">
            <v>6.65</v>
          </cell>
          <cell r="G5029">
            <v>6.54</v>
          </cell>
          <cell r="H5029"/>
          <cell r="I5029"/>
          <cell r="J5029"/>
          <cell r="K5029"/>
          <cell r="L5029"/>
          <cell r="M5029"/>
          <cell r="N5029">
            <v>6.5</v>
          </cell>
          <cell r="O5029">
            <v>39813</v>
          </cell>
          <cell r="P5029"/>
          <cell r="Q5029"/>
          <cell r="R5029"/>
          <cell r="S5029"/>
          <cell r="T5029"/>
          <cell r="W5029"/>
          <cell r="X5029">
            <v>39814</v>
          </cell>
          <cell r="Y5029">
            <v>15.000000000000036</v>
          </cell>
          <cell r="Z5029">
            <v>6.5</v>
          </cell>
          <cell r="AC5029">
            <v>15.000000000000036</v>
          </cell>
        </row>
        <row r="5030">
          <cell r="A5030">
            <v>39815</v>
          </cell>
          <cell r="B5030">
            <v>260500</v>
          </cell>
          <cell r="C5030"/>
          <cell r="D5030"/>
          <cell r="E5030">
            <v>6.5</v>
          </cell>
          <cell r="F5030">
            <v>6.65</v>
          </cell>
          <cell r="G5030">
            <v>6.54</v>
          </cell>
          <cell r="H5030"/>
          <cell r="I5030"/>
          <cell r="J5030"/>
          <cell r="K5030"/>
          <cell r="L5030"/>
          <cell r="M5030"/>
          <cell r="N5030">
            <v>6.5</v>
          </cell>
          <cell r="O5030">
            <v>39814</v>
          </cell>
          <cell r="P5030"/>
          <cell r="Q5030"/>
          <cell r="R5030"/>
          <cell r="S5030"/>
          <cell r="T5030"/>
          <cell r="W5030"/>
          <cell r="X5030">
            <v>39814</v>
          </cell>
          <cell r="Y5030">
            <v>15.000000000000036</v>
          </cell>
          <cell r="Z5030">
            <v>6.5</v>
          </cell>
          <cell r="AC5030">
            <v>15.000000000000036</v>
          </cell>
        </row>
        <row r="5031">
          <cell r="A5031">
            <v>39816</v>
          </cell>
          <cell r="B5031">
            <v>260500</v>
          </cell>
          <cell r="C5031"/>
          <cell r="D5031"/>
          <cell r="E5031">
            <v>6.5</v>
          </cell>
          <cell r="F5031">
            <v>6.65</v>
          </cell>
          <cell r="G5031">
            <v>6.54</v>
          </cell>
          <cell r="H5031"/>
          <cell r="I5031"/>
          <cell r="J5031"/>
          <cell r="K5031"/>
          <cell r="L5031"/>
          <cell r="M5031"/>
          <cell r="N5031">
            <v>6.5</v>
          </cell>
          <cell r="O5031">
            <v>39815</v>
          </cell>
          <cell r="P5031"/>
          <cell r="Q5031"/>
          <cell r="R5031"/>
          <cell r="S5031"/>
          <cell r="T5031"/>
          <cell r="W5031"/>
          <cell r="X5031" t="str">
            <v>Sin movimiento</v>
          </cell>
          <cell r="Y5031">
            <v>15.000000000000036</v>
          </cell>
          <cell r="Z5031">
            <v>6.5</v>
          </cell>
          <cell r="AC5031">
            <v>15.000000000000036</v>
          </cell>
        </row>
        <row r="5032">
          <cell r="A5032">
            <v>39817</v>
          </cell>
          <cell r="B5032">
            <v>260500</v>
          </cell>
          <cell r="C5032"/>
          <cell r="D5032"/>
          <cell r="E5032">
            <v>6.5</v>
          </cell>
          <cell r="F5032">
            <v>6.65</v>
          </cell>
          <cell r="G5032">
            <v>6.54</v>
          </cell>
          <cell r="H5032"/>
          <cell r="I5032"/>
          <cell r="J5032"/>
          <cell r="K5032"/>
          <cell r="L5032"/>
          <cell r="M5032"/>
          <cell r="N5032">
            <v>6.5</v>
          </cell>
          <cell r="O5032">
            <v>39816</v>
          </cell>
          <cell r="P5032"/>
          <cell r="Q5032"/>
          <cell r="R5032"/>
          <cell r="S5032"/>
          <cell r="T5032"/>
          <cell r="W5032"/>
          <cell r="X5032" t="str">
            <v>Sin movimiento</v>
          </cell>
          <cell r="Y5032">
            <v>15.000000000000036</v>
          </cell>
          <cell r="Z5032">
            <v>6.5</v>
          </cell>
          <cell r="AC5032">
            <v>15.000000000000036</v>
          </cell>
        </row>
        <row r="5033">
          <cell r="A5033">
            <v>39818</v>
          </cell>
          <cell r="B5033">
            <v>467000</v>
          </cell>
          <cell r="C5033"/>
          <cell r="D5033"/>
          <cell r="E5033">
            <v>6.5</v>
          </cell>
          <cell r="F5033">
            <v>7.05</v>
          </cell>
          <cell r="G5033">
            <v>6.51</v>
          </cell>
          <cell r="H5033"/>
          <cell r="I5033"/>
          <cell r="J5033"/>
          <cell r="K5033"/>
          <cell r="L5033"/>
          <cell r="M5033"/>
          <cell r="N5033">
            <v>6.5</v>
          </cell>
          <cell r="O5033">
            <v>39817</v>
          </cell>
          <cell r="P5033"/>
          <cell r="Q5033"/>
          <cell r="R5033"/>
          <cell r="S5033"/>
          <cell r="T5033"/>
          <cell r="W5033"/>
          <cell r="X5033">
            <v>39814</v>
          </cell>
          <cell r="Y5033">
            <v>54.999999999999986</v>
          </cell>
          <cell r="Z5033">
            <v>6.5</v>
          </cell>
          <cell r="AC5033">
            <v>54.999999999999986</v>
          </cell>
        </row>
        <row r="5034">
          <cell r="A5034">
            <v>39819</v>
          </cell>
          <cell r="B5034">
            <v>573000</v>
          </cell>
          <cell r="C5034"/>
          <cell r="D5034"/>
          <cell r="E5034">
            <v>6.5</v>
          </cell>
          <cell r="F5034">
            <v>6.55</v>
          </cell>
          <cell r="G5034">
            <v>6.5</v>
          </cell>
          <cell r="H5034"/>
          <cell r="I5034"/>
          <cell r="J5034"/>
          <cell r="K5034"/>
          <cell r="L5034"/>
          <cell r="M5034"/>
          <cell r="N5034">
            <v>6.5</v>
          </cell>
          <cell r="O5034">
            <v>39818</v>
          </cell>
          <cell r="P5034"/>
          <cell r="Q5034"/>
          <cell r="R5034"/>
          <cell r="S5034"/>
          <cell r="T5034"/>
          <cell r="W5034"/>
          <cell r="X5034">
            <v>39814</v>
          </cell>
          <cell r="Y5034">
            <v>4.9999999999999822</v>
          </cell>
          <cell r="Z5034">
            <v>6.5</v>
          </cell>
          <cell r="AC5034">
            <v>4.9999999999999822</v>
          </cell>
        </row>
        <row r="5035">
          <cell r="A5035">
            <v>39820</v>
          </cell>
          <cell r="B5035">
            <v>366900</v>
          </cell>
          <cell r="C5035"/>
          <cell r="D5035"/>
          <cell r="E5035">
            <v>6.5</v>
          </cell>
          <cell r="F5035">
            <v>6.65</v>
          </cell>
          <cell r="G5035">
            <v>6.5</v>
          </cell>
          <cell r="H5035"/>
          <cell r="I5035"/>
          <cell r="J5035"/>
          <cell r="K5035"/>
          <cell r="L5035"/>
          <cell r="M5035"/>
          <cell r="N5035">
            <v>6.5</v>
          </cell>
          <cell r="O5035">
            <v>39819</v>
          </cell>
          <cell r="P5035"/>
          <cell r="Q5035"/>
          <cell r="R5035"/>
          <cell r="S5035"/>
          <cell r="T5035"/>
          <cell r="W5035"/>
          <cell r="X5035">
            <v>39814</v>
          </cell>
          <cell r="Y5035">
            <v>15.000000000000036</v>
          </cell>
          <cell r="Z5035">
            <v>6.5</v>
          </cell>
          <cell r="AC5035">
            <v>15.000000000000036</v>
          </cell>
        </row>
        <row r="5036">
          <cell r="A5036">
            <v>39821</v>
          </cell>
          <cell r="B5036">
            <v>371300</v>
          </cell>
          <cell r="C5036"/>
          <cell r="D5036"/>
          <cell r="E5036">
            <v>6.5</v>
          </cell>
          <cell r="F5036">
            <v>6.5</v>
          </cell>
          <cell r="G5036">
            <v>6.5</v>
          </cell>
          <cell r="H5036"/>
          <cell r="I5036"/>
          <cell r="J5036"/>
          <cell r="K5036"/>
          <cell r="L5036"/>
          <cell r="M5036"/>
          <cell r="N5036">
            <v>6.5</v>
          </cell>
          <cell r="O5036">
            <v>39820</v>
          </cell>
          <cell r="P5036"/>
          <cell r="Q5036"/>
          <cell r="R5036"/>
          <cell r="S5036"/>
          <cell r="T5036"/>
          <cell r="W5036"/>
          <cell r="X5036">
            <v>39814</v>
          </cell>
          <cell r="Y5036">
            <v>0</v>
          </cell>
          <cell r="Z5036">
            <v>6.5</v>
          </cell>
          <cell r="AC5036">
            <v>0</v>
          </cell>
        </row>
        <row r="5037">
          <cell r="A5037">
            <v>39822</v>
          </cell>
          <cell r="B5037">
            <v>469000</v>
          </cell>
          <cell r="C5037"/>
          <cell r="D5037"/>
          <cell r="E5037">
            <v>6.45</v>
          </cell>
          <cell r="F5037">
            <v>6.5</v>
          </cell>
          <cell r="G5037">
            <v>6.5</v>
          </cell>
          <cell r="H5037"/>
          <cell r="I5037"/>
          <cell r="J5037"/>
          <cell r="K5037"/>
          <cell r="L5037"/>
          <cell r="M5037"/>
          <cell r="N5037">
            <v>6.5</v>
          </cell>
          <cell r="O5037">
            <v>39821</v>
          </cell>
          <cell r="P5037"/>
          <cell r="Q5037"/>
          <cell r="R5037"/>
          <cell r="S5037"/>
          <cell r="T5037"/>
          <cell r="W5037"/>
          <cell r="X5037">
            <v>39814</v>
          </cell>
          <cell r="Y5037">
            <v>4.9999999999999822</v>
          </cell>
          <cell r="Z5037">
            <v>6.5</v>
          </cell>
          <cell r="AC5037">
            <v>0</v>
          </cell>
        </row>
        <row r="5038">
          <cell r="A5038">
            <v>39823</v>
          </cell>
          <cell r="B5038">
            <v>469000</v>
          </cell>
          <cell r="C5038"/>
          <cell r="D5038"/>
          <cell r="E5038">
            <v>6.45</v>
          </cell>
          <cell r="F5038">
            <v>6.5</v>
          </cell>
          <cell r="G5038">
            <v>6.5</v>
          </cell>
          <cell r="H5038"/>
          <cell r="I5038"/>
          <cell r="J5038"/>
          <cell r="K5038"/>
          <cell r="L5038"/>
          <cell r="M5038"/>
          <cell r="N5038">
            <v>6.5</v>
          </cell>
          <cell r="O5038">
            <v>39822</v>
          </cell>
          <cell r="P5038"/>
          <cell r="Q5038"/>
          <cell r="R5038"/>
          <cell r="S5038"/>
          <cell r="T5038"/>
          <cell r="W5038"/>
          <cell r="X5038" t="str">
            <v>Sin movimiento</v>
          </cell>
          <cell r="Y5038">
            <v>4.9999999999999822</v>
          </cell>
          <cell r="Z5038">
            <v>6.5</v>
          </cell>
          <cell r="AC5038">
            <v>0</v>
          </cell>
        </row>
        <row r="5039">
          <cell r="A5039">
            <v>39824</v>
          </cell>
          <cell r="B5039">
            <v>469000</v>
          </cell>
          <cell r="C5039"/>
          <cell r="D5039"/>
          <cell r="E5039">
            <v>6.45</v>
          </cell>
          <cell r="F5039">
            <v>6.5</v>
          </cell>
          <cell r="G5039">
            <v>6.5</v>
          </cell>
          <cell r="H5039"/>
          <cell r="I5039"/>
          <cell r="J5039"/>
          <cell r="K5039"/>
          <cell r="L5039"/>
          <cell r="M5039"/>
          <cell r="N5039">
            <v>6.5</v>
          </cell>
          <cell r="O5039">
            <v>39823</v>
          </cell>
          <cell r="P5039"/>
          <cell r="Q5039"/>
          <cell r="R5039"/>
          <cell r="S5039"/>
          <cell r="T5039"/>
          <cell r="W5039"/>
          <cell r="X5039" t="str">
            <v>Sin movimiento</v>
          </cell>
          <cell r="Y5039">
            <v>4.9999999999999822</v>
          </cell>
          <cell r="Z5039">
            <v>6.5</v>
          </cell>
          <cell r="AC5039">
            <v>0</v>
          </cell>
        </row>
        <row r="5040">
          <cell r="A5040">
            <v>39825</v>
          </cell>
          <cell r="B5040">
            <v>494500</v>
          </cell>
          <cell r="C5040"/>
          <cell r="D5040"/>
          <cell r="E5040">
            <v>6.45</v>
          </cell>
          <cell r="F5040">
            <v>6.5</v>
          </cell>
          <cell r="G5040">
            <v>6.5</v>
          </cell>
          <cell r="H5040"/>
          <cell r="I5040"/>
          <cell r="J5040"/>
          <cell r="K5040"/>
          <cell r="L5040"/>
          <cell r="M5040"/>
          <cell r="N5040">
            <v>6.5</v>
          </cell>
          <cell r="O5040">
            <v>39824</v>
          </cell>
          <cell r="P5040"/>
          <cell r="Q5040"/>
          <cell r="R5040"/>
          <cell r="S5040"/>
          <cell r="T5040"/>
          <cell r="W5040"/>
          <cell r="X5040">
            <v>39814</v>
          </cell>
          <cell r="Y5040">
            <v>4.9999999999999822</v>
          </cell>
          <cell r="Z5040">
            <v>6.5</v>
          </cell>
          <cell r="AC5040">
            <v>0</v>
          </cell>
        </row>
        <row r="5041">
          <cell r="A5041">
            <v>39826</v>
          </cell>
          <cell r="B5041">
            <v>674500</v>
          </cell>
          <cell r="C5041"/>
          <cell r="D5041"/>
          <cell r="E5041">
            <v>6.45</v>
          </cell>
          <cell r="F5041">
            <v>6.5</v>
          </cell>
          <cell r="G5041">
            <v>6.5</v>
          </cell>
          <cell r="H5041"/>
          <cell r="I5041"/>
          <cell r="J5041"/>
          <cell r="K5041"/>
          <cell r="L5041"/>
          <cell r="M5041"/>
          <cell r="N5041">
            <v>6.5</v>
          </cell>
          <cell r="O5041">
            <v>39825</v>
          </cell>
          <cell r="P5041"/>
          <cell r="Q5041"/>
          <cell r="R5041"/>
          <cell r="S5041"/>
          <cell r="T5041"/>
          <cell r="W5041"/>
          <cell r="X5041">
            <v>39814</v>
          </cell>
          <cell r="Y5041">
            <v>4.9999999999999822</v>
          </cell>
          <cell r="Z5041">
            <v>6.5</v>
          </cell>
          <cell r="AC5041">
            <v>0</v>
          </cell>
        </row>
        <row r="5042">
          <cell r="A5042">
            <v>39827</v>
          </cell>
          <cell r="B5042">
            <v>772000</v>
          </cell>
          <cell r="C5042"/>
          <cell r="D5042"/>
          <cell r="E5042">
            <v>6.5</v>
          </cell>
          <cell r="F5042">
            <v>6.6</v>
          </cell>
          <cell r="G5042">
            <v>6.52</v>
          </cell>
          <cell r="H5042"/>
          <cell r="I5042"/>
          <cell r="J5042"/>
          <cell r="K5042"/>
          <cell r="L5042"/>
          <cell r="M5042"/>
          <cell r="N5042">
            <v>6.55</v>
          </cell>
          <cell r="O5042">
            <v>39826</v>
          </cell>
          <cell r="P5042"/>
          <cell r="Q5042"/>
          <cell r="R5042"/>
          <cell r="S5042"/>
          <cell r="T5042"/>
          <cell r="W5042"/>
          <cell r="X5042">
            <v>39814</v>
          </cell>
          <cell r="Y5042">
            <v>9.9999999999999645</v>
          </cell>
          <cell r="Z5042">
            <v>6.5</v>
          </cell>
          <cell r="AC5042">
            <v>9.9999999999999645</v>
          </cell>
        </row>
        <row r="5043">
          <cell r="A5043">
            <v>39828</v>
          </cell>
          <cell r="B5043">
            <v>688500</v>
          </cell>
          <cell r="C5043"/>
          <cell r="D5043"/>
          <cell r="E5043">
            <v>6.45</v>
          </cell>
          <cell r="F5043">
            <v>6.55</v>
          </cell>
          <cell r="G5043">
            <v>6.51</v>
          </cell>
          <cell r="H5043"/>
          <cell r="I5043"/>
          <cell r="J5043"/>
          <cell r="K5043"/>
          <cell r="L5043"/>
          <cell r="M5043"/>
          <cell r="N5043">
            <v>6.55</v>
          </cell>
          <cell r="O5043">
            <v>39827</v>
          </cell>
          <cell r="P5043"/>
          <cell r="Q5043"/>
          <cell r="R5043"/>
          <cell r="S5043"/>
          <cell r="T5043"/>
          <cell r="W5043"/>
          <cell r="X5043">
            <v>39814</v>
          </cell>
          <cell r="Y5043">
            <v>9.9999999999999645</v>
          </cell>
          <cell r="Z5043">
            <v>6.5</v>
          </cell>
          <cell r="AC5043">
            <v>4.9999999999999822</v>
          </cell>
        </row>
        <row r="5044">
          <cell r="A5044">
            <v>39829</v>
          </cell>
          <cell r="B5044">
            <v>600000</v>
          </cell>
          <cell r="C5044"/>
          <cell r="D5044"/>
          <cell r="E5044">
            <v>6.5</v>
          </cell>
          <cell r="F5044">
            <v>6.55</v>
          </cell>
          <cell r="G5044">
            <v>6.5</v>
          </cell>
          <cell r="H5044"/>
          <cell r="I5044"/>
          <cell r="J5044"/>
          <cell r="K5044"/>
          <cell r="L5044"/>
          <cell r="M5044"/>
          <cell r="N5044">
            <v>6.5</v>
          </cell>
          <cell r="O5044">
            <v>39828</v>
          </cell>
          <cell r="P5044"/>
          <cell r="Q5044"/>
          <cell r="R5044"/>
          <cell r="S5044"/>
          <cell r="T5044"/>
          <cell r="W5044"/>
          <cell r="X5044">
            <v>39814</v>
          </cell>
          <cell r="Y5044">
            <v>4.9999999999999822</v>
          </cell>
          <cell r="Z5044">
            <v>6.5</v>
          </cell>
          <cell r="AC5044">
            <v>4.9999999999999822</v>
          </cell>
        </row>
        <row r="5045">
          <cell r="A5045">
            <v>39830</v>
          </cell>
          <cell r="B5045">
            <v>600000</v>
          </cell>
          <cell r="C5045"/>
          <cell r="D5045"/>
          <cell r="E5045">
            <v>6.5</v>
          </cell>
          <cell r="F5045">
            <v>6.55</v>
          </cell>
          <cell r="G5045">
            <v>6.5</v>
          </cell>
          <cell r="H5045"/>
          <cell r="I5045"/>
          <cell r="J5045"/>
          <cell r="K5045"/>
          <cell r="L5045"/>
          <cell r="M5045"/>
          <cell r="N5045">
            <v>6.5</v>
          </cell>
          <cell r="O5045">
            <v>39829</v>
          </cell>
          <cell r="P5045"/>
          <cell r="Q5045"/>
          <cell r="R5045"/>
          <cell r="S5045"/>
          <cell r="T5045"/>
          <cell r="W5045"/>
          <cell r="X5045" t="str">
            <v>Sin movimiento</v>
          </cell>
          <cell r="Y5045">
            <v>4.9999999999999822</v>
          </cell>
          <cell r="Z5045">
            <v>6.5</v>
          </cell>
          <cell r="AC5045">
            <v>4.9999999999999822</v>
          </cell>
        </row>
        <row r="5046">
          <cell r="A5046">
            <v>39831</v>
          </cell>
          <cell r="B5046">
            <v>600000</v>
          </cell>
          <cell r="C5046"/>
          <cell r="D5046"/>
          <cell r="E5046">
            <v>6.5</v>
          </cell>
          <cell r="F5046">
            <v>6.55</v>
          </cell>
          <cell r="G5046">
            <v>6.5</v>
          </cell>
          <cell r="H5046"/>
          <cell r="I5046"/>
          <cell r="J5046"/>
          <cell r="K5046"/>
          <cell r="L5046"/>
          <cell r="M5046"/>
          <cell r="N5046">
            <v>6.5</v>
          </cell>
          <cell r="O5046">
            <v>39830</v>
          </cell>
          <cell r="P5046"/>
          <cell r="Q5046"/>
          <cell r="R5046"/>
          <cell r="S5046"/>
          <cell r="T5046"/>
          <cell r="W5046"/>
          <cell r="X5046" t="str">
            <v>Sin movimiento</v>
          </cell>
          <cell r="Y5046">
            <v>4.9999999999999822</v>
          </cell>
          <cell r="Z5046">
            <v>6.5</v>
          </cell>
          <cell r="AC5046">
            <v>4.9999999999999822</v>
          </cell>
        </row>
        <row r="5047">
          <cell r="A5047">
            <v>39832</v>
          </cell>
          <cell r="B5047">
            <v>570800</v>
          </cell>
          <cell r="C5047"/>
          <cell r="D5047"/>
          <cell r="E5047">
            <v>6.5</v>
          </cell>
          <cell r="F5047">
            <v>6.55</v>
          </cell>
          <cell r="G5047">
            <v>6.5</v>
          </cell>
          <cell r="H5047"/>
          <cell r="I5047"/>
          <cell r="J5047"/>
          <cell r="K5047"/>
          <cell r="L5047"/>
          <cell r="M5047"/>
          <cell r="N5047">
            <v>6.5</v>
          </cell>
          <cell r="O5047">
            <v>39831</v>
          </cell>
          <cell r="P5047"/>
          <cell r="Q5047"/>
          <cell r="R5047"/>
          <cell r="S5047"/>
          <cell r="T5047"/>
          <cell r="W5047"/>
          <cell r="X5047">
            <v>39814</v>
          </cell>
          <cell r="Y5047">
            <v>4.9999999999999822</v>
          </cell>
          <cell r="Z5047">
            <v>6.5</v>
          </cell>
          <cell r="AC5047">
            <v>4.9999999999999822</v>
          </cell>
        </row>
        <row r="5048">
          <cell r="A5048">
            <v>39833</v>
          </cell>
          <cell r="B5048">
            <v>594500</v>
          </cell>
          <cell r="C5048"/>
          <cell r="D5048"/>
          <cell r="E5048">
            <v>6.5</v>
          </cell>
          <cell r="F5048">
            <v>6.7</v>
          </cell>
          <cell r="G5048">
            <v>6.53</v>
          </cell>
          <cell r="H5048"/>
          <cell r="I5048"/>
          <cell r="J5048"/>
          <cell r="K5048"/>
          <cell r="L5048"/>
          <cell r="M5048"/>
          <cell r="N5048">
            <v>6.7</v>
          </cell>
          <cell r="O5048">
            <v>39832</v>
          </cell>
          <cell r="P5048"/>
          <cell r="Q5048"/>
          <cell r="R5048"/>
          <cell r="S5048"/>
          <cell r="T5048"/>
          <cell r="W5048"/>
          <cell r="X5048">
            <v>39814</v>
          </cell>
          <cell r="Y5048">
            <v>20.000000000000018</v>
          </cell>
          <cell r="Z5048">
            <v>6.5</v>
          </cell>
          <cell r="AC5048">
            <v>20.000000000000018</v>
          </cell>
        </row>
        <row r="5049">
          <cell r="A5049">
            <v>39834</v>
          </cell>
          <cell r="B5049">
            <v>765000</v>
          </cell>
          <cell r="C5049"/>
          <cell r="D5049"/>
          <cell r="E5049">
            <v>6.5</v>
          </cell>
          <cell r="F5049">
            <v>6.7</v>
          </cell>
          <cell r="G5049">
            <v>6.53</v>
          </cell>
          <cell r="H5049"/>
          <cell r="I5049"/>
          <cell r="J5049"/>
          <cell r="K5049"/>
          <cell r="L5049"/>
          <cell r="M5049"/>
          <cell r="N5049">
            <v>6.55</v>
          </cell>
          <cell r="O5049">
            <v>39833</v>
          </cell>
          <cell r="P5049"/>
          <cell r="Q5049"/>
          <cell r="R5049"/>
          <cell r="S5049"/>
          <cell r="T5049"/>
          <cell r="W5049"/>
          <cell r="X5049">
            <v>39814</v>
          </cell>
          <cell r="Y5049">
            <v>20.000000000000018</v>
          </cell>
          <cell r="Z5049">
            <v>6.5</v>
          </cell>
          <cell r="AC5049">
            <v>20.000000000000018</v>
          </cell>
        </row>
        <row r="5050">
          <cell r="A5050">
            <v>39835</v>
          </cell>
          <cell r="B5050">
            <v>552600</v>
          </cell>
          <cell r="C5050"/>
          <cell r="D5050"/>
          <cell r="E5050">
            <v>6.5</v>
          </cell>
          <cell r="F5050">
            <v>6.65</v>
          </cell>
          <cell r="G5050">
            <v>6.53</v>
          </cell>
          <cell r="H5050"/>
          <cell r="I5050"/>
          <cell r="J5050"/>
          <cell r="K5050"/>
          <cell r="L5050"/>
          <cell r="M5050"/>
          <cell r="N5050">
            <v>6.65</v>
          </cell>
          <cell r="O5050">
            <v>39834</v>
          </cell>
          <cell r="P5050"/>
          <cell r="Q5050"/>
          <cell r="R5050"/>
          <cell r="S5050"/>
          <cell r="T5050"/>
          <cell r="W5050"/>
          <cell r="X5050">
            <v>39814</v>
          </cell>
          <cell r="Y5050">
            <v>15.000000000000036</v>
          </cell>
          <cell r="Z5050">
            <v>6.5</v>
          </cell>
          <cell r="AC5050">
            <v>15.000000000000036</v>
          </cell>
        </row>
        <row r="5051">
          <cell r="A5051">
            <v>39836</v>
          </cell>
          <cell r="B5051">
            <v>578800</v>
          </cell>
          <cell r="C5051"/>
          <cell r="D5051"/>
          <cell r="E5051">
            <v>6.55</v>
          </cell>
          <cell r="F5051">
            <v>6.67</v>
          </cell>
          <cell r="G5051">
            <v>6.56</v>
          </cell>
          <cell r="H5051"/>
          <cell r="I5051"/>
          <cell r="J5051"/>
          <cell r="K5051"/>
          <cell r="L5051"/>
          <cell r="M5051"/>
          <cell r="N5051">
            <v>6.66</v>
          </cell>
          <cell r="O5051">
            <v>39835</v>
          </cell>
          <cell r="P5051"/>
          <cell r="Q5051"/>
          <cell r="R5051"/>
          <cell r="S5051"/>
          <cell r="T5051"/>
          <cell r="W5051"/>
          <cell r="X5051">
            <v>39814</v>
          </cell>
          <cell r="Y5051">
            <v>12.000000000000011</v>
          </cell>
          <cell r="Z5051">
            <v>6.5</v>
          </cell>
          <cell r="AC5051">
            <v>16.999999999999993</v>
          </cell>
        </row>
        <row r="5052">
          <cell r="A5052">
            <v>39837</v>
          </cell>
          <cell r="B5052">
            <v>578800</v>
          </cell>
          <cell r="C5052"/>
          <cell r="D5052"/>
          <cell r="E5052">
            <v>6.55</v>
          </cell>
          <cell r="F5052">
            <v>6.67</v>
          </cell>
          <cell r="G5052">
            <v>6.56</v>
          </cell>
          <cell r="H5052"/>
          <cell r="I5052"/>
          <cell r="J5052"/>
          <cell r="K5052"/>
          <cell r="L5052"/>
          <cell r="M5052"/>
          <cell r="N5052">
            <v>6.66</v>
          </cell>
          <cell r="O5052">
            <v>39836</v>
          </cell>
          <cell r="P5052"/>
          <cell r="Q5052"/>
          <cell r="R5052"/>
          <cell r="S5052"/>
          <cell r="T5052"/>
          <cell r="W5052"/>
          <cell r="X5052" t="str">
            <v>Sin movimiento</v>
          </cell>
          <cell r="Y5052">
            <v>12.000000000000011</v>
          </cell>
          <cell r="Z5052">
            <v>6.5</v>
          </cell>
          <cell r="AC5052">
            <v>16.999999999999993</v>
          </cell>
        </row>
        <row r="5053">
          <cell r="A5053">
            <v>39838</v>
          </cell>
          <cell r="B5053">
            <v>578800</v>
          </cell>
          <cell r="C5053"/>
          <cell r="D5053"/>
          <cell r="E5053">
            <v>6.55</v>
          </cell>
          <cell r="F5053">
            <v>6.67</v>
          </cell>
          <cell r="G5053">
            <v>6.56</v>
          </cell>
          <cell r="H5053"/>
          <cell r="I5053"/>
          <cell r="J5053"/>
          <cell r="K5053"/>
          <cell r="L5053"/>
          <cell r="M5053"/>
          <cell r="N5053">
            <v>6.66</v>
          </cell>
          <cell r="O5053">
            <v>39837</v>
          </cell>
          <cell r="P5053"/>
          <cell r="Q5053"/>
          <cell r="R5053"/>
          <cell r="S5053"/>
          <cell r="T5053"/>
          <cell r="W5053"/>
          <cell r="X5053" t="str">
            <v>Sin movimiento</v>
          </cell>
          <cell r="Y5053">
            <v>12.000000000000011</v>
          </cell>
          <cell r="Z5053">
            <v>6.5</v>
          </cell>
          <cell r="AC5053">
            <v>16.999999999999993</v>
          </cell>
        </row>
        <row r="5054">
          <cell r="A5054">
            <v>39839</v>
          </cell>
          <cell r="B5054">
            <v>486500</v>
          </cell>
          <cell r="C5054"/>
          <cell r="D5054"/>
          <cell r="E5054">
            <v>6.5</v>
          </cell>
          <cell r="F5054">
            <v>6.67</v>
          </cell>
          <cell r="G5054">
            <v>6.57</v>
          </cell>
          <cell r="H5054"/>
          <cell r="I5054"/>
          <cell r="J5054"/>
          <cell r="K5054"/>
          <cell r="L5054"/>
          <cell r="M5054"/>
          <cell r="N5054">
            <v>6.5</v>
          </cell>
          <cell r="O5054">
            <v>39838</v>
          </cell>
          <cell r="P5054"/>
          <cell r="Q5054"/>
          <cell r="R5054"/>
          <cell r="S5054"/>
          <cell r="T5054"/>
          <cell r="W5054"/>
          <cell r="X5054">
            <v>39814</v>
          </cell>
          <cell r="Y5054">
            <v>16.999999999999993</v>
          </cell>
          <cell r="Z5054">
            <v>6.5</v>
          </cell>
          <cell r="AC5054">
            <v>16.999999999999993</v>
          </cell>
        </row>
        <row r="5055">
          <cell r="A5055">
            <v>39840</v>
          </cell>
          <cell r="B5055">
            <v>410700</v>
          </cell>
          <cell r="C5055"/>
          <cell r="D5055"/>
          <cell r="E5055">
            <v>6.5</v>
          </cell>
          <cell r="F5055">
            <v>6.7</v>
          </cell>
          <cell r="G5055">
            <v>6.56</v>
          </cell>
          <cell r="H5055"/>
          <cell r="I5055"/>
          <cell r="J5055"/>
          <cell r="K5055"/>
          <cell r="L5055"/>
          <cell r="M5055"/>
          <cell r="N5055">
            <v>6.8</v>
          </cell>
          <cell r="O5055">
            <v>39839</v>
          </cell>
          <cell r="P5055"/>
          <cell r="Q5055"/>
          <cell r="R5055"/>
          <cell r="S5055"/>
          <cell r="T5055"/>
          <cell r="W5055"/>
          <cell r="X5055">
            <v>39814</v>
          </cell>
          <cell r="Y5055">
            <v>20.000000000000018</v>
          </cell>
          <cell r="Z5055">
            <v>6.5</v>
          </cell>
          <cell r="AC5055">
            <v>20.000000000000018</v>
          </cell>
        </row>
        <row r="5056">
          <cell r="A5056">
            <v>39841</v>
          </cell>
          <cell r="B5056">
            <v>647500</v>
          </cell>
          <cell r="C5056"/>
          <cell r="D5056"/>
          <cell r="E5056">
            <v>6.5</v>
          </cell>
          <cell r="F5056">
            <v>6.72</v>
          </cell>
          <cell r="G5056">
            <v>6.61</v>
          </cell>
          <cell r="H5056"/>
          <cell r="I5056"/>
          <cell r="J5056"/>
          <cell r="K5056"/>
          <cell r="L5056"/>
          <cell r="M5056"/>
          <cell r="N5056">
            <v>6.6</v>
          </cell>
          <cell r="O5056">
            <v>39840</v>
          </cell>
          <cell r="P5056"/>
          <cell r="Q5056"/>
          <cell r="R5056"/>
          <cell r="S5056"/>
          <cell r="T5056"/>
          <cell r="W5056"/>
          <cell r="X5056">
            <v>39814</v>
          </cell>
          <cell r="Y5056">
            <v>21.999999999999975</v>
          </cell>
          <cell r="Z5056">
            <v>6.5</v>
          </cell>
          <cell r="AC5056">
            <v>21.999999999999975</v>
          </cell>
        </row>
        <row r="5057">
          <cell r="A5057">
            <v>39842</v>
          </cell>
          <cell r="B5057">
            <v>464800</v>
          </cell>
          <cell r="C5057"/>
          <cell r="D5057"/>
          <cell r="E5057">
            <v>6.5</v>
          </cell>
          <cell r="F5057">
            <v>7.32</v>
          </cell>
          <cell r="G5057">
            <v>6.72</v>
          </cell>
          <cell r="H5057"/>
          <cell r="I5057"/>
          <cell r="J5057"/>
          <cell r="K5057"/>
          <cell r="L5057"/>
          <cell r="M5057"/>
          <cell r="N5057">
            <v>7.32</v>
          </cell>
          <cell r="O5057">
            <v>39841</v>
          </cell>
          <cell r="P5057"/>
          <cell r="Q5057"/>
          <cell r="R5057"/>
          <cell r="S5057"/>
          <cell r="T5057"/>
          <cell r="W5057"/>
          <cell r="X5057">
            <v>39814</v>
          </cell>
          <cell r="Y5057">
            <v>82.000000000000028</v>
          </cell>
          <cell r="Z5057">
            <v>6.5</v>
          </cell>
          <cell r="AC5057">
            <v>82.000000000000028</v>
          </cell>
        </row>
        <row r="5058">
          <cell r="A5058">
            <v>39843</v>
          </cell>
          <cell r="B5058">
            <v>509300</v>
          </cell>
          <cell r="C5058"/>
          <cell r="D5058"/>
          <cell r="E5058">
            <v>6.5</v>
          </cell>
          <cell r="F5058">
            <v>7.3</v>
          </cell>
          <cell r="G5058">
            <v>7.18</v>
          </cell>
          <cell r="H5058"/>
          <cell r="I5058"/>
          <cell r="J5058"/>
          <cell r="K5058"/>
          <cell r="L5058"/>
          <cell r="M5058"/>
          <cell r="N5058">
            <v>7.3</v>
          </cell>
          <cell r="O5058">
            <v>39842</v>
          </cell>
          <cell r="P5058"/>
          <cell r="Q5058"/>
          <cell r="R5058"/>
          <cell r="S5058"/>
          <cell r="T5058"/>
          <cell r="W5058"/>
          <cell r="X5058">
            <v>39814</v>
          </cell>
          <cell r="Y5058">
            <v>79.999999999999986</v>
          </cell>
          <cell r="Z5058">
            <v>6.5</v>
          </cell>
          <cell r="AC5058">
            <v>79.999999999999986</v>
          </cell>
        </row>
        <row r="5059">
          <cell r="A5059">
            <v>39844</v>
          </cell>
          <cell r="B5059">
            <v>509300</v>
          </cell>
          <cell r="C5059"/>
          <cell r="D5059"/>
          <cell r="E5059">
            <v>6.5</v>
          </cell>
          <cell r="F5059">
            <v>7.3</v>
          </cell>
          <cell r="G5059">
            <v>7.18</v>
          </cell>
          <cell r="H5059"/>
          <cell r="I5059"/>
          <cell r="J5059"/>
          <cell r="K5059"/>
          <cell r="L5059"/>
          <cell r="M5059"/>
          <cell r="N5059">
            <v>7.3</v>
          </cell>
          <cell r="O5059">
            <v>39843</v>
          </cell>
          <cell r="P5059"/>
          <cell r="Q5059"/>
          <cell r="R5059"/>
          <cell r="S5059"/>
          <cell r="T5059"/>
          <cell r="W5059"/>
          <cell r="X5059" t="str">
            <v>Sin movimiento</v>
          </cell>
          <cell r="Y5059">
            <v>79.999999999999986</v>
          </cell>
          <cell r="Z5059">
            <v>6.5</v>
          </cell>
          <cell r="AC5059">
            <v>79.999999999999986</v>
          </cell>
        </row>
        <row r="5060">
          <cell r="A5060">
            <v>39845</v>
          </cell>
          <cell r="B5060">
            <v>509300</v>
          </cell>
          <cell r="C5060"/>
          <cell r="D5060"/>
          <cell r="E5060">
            <v>6.5</v>
          </cell>
          <cell r="F5060">
            <v>7.3</v>
          </cell>
          <cell r="G5060">
            <v>7.18</v>
          </cell>
          <cell r="H5060"/>
          <cell r="I5060"/>
          <cell r="J5060"/>
          <cell r="K5060"/>
          <cell r="L5060"/>
          <cell r="M5060"/>
          <cell r="N5060">
            <v>7.3</v>
          </cell>
          <cell r="O5060">
            <v>39844</v>
          </cell>
          <cell r="P5060"/>
          <cell r="Q5060"/>
          <cell r="R5060"/>
          <cell r="S5060"/>
          <cell r="T5060"/>
          <cell r="W5060"/>
          <cell r="X5060" t="str">
            <v>Sin movimiento</v>
          </cell>
          <cell r="Y5060">
            <v>79.999999999999986</v>
          </cell>
          <cell r="Z5060">
            <v>6.5</v>
          </cell>
          <cell r="AC5060">
            <v>79.999999999999986</v>
          </cell>
        </row>
        <row r="5061">
          <cell r="A5061">
            <v>39846</v>
          </cell>
          <cell r="B5061">
            <v>114000</v>
          </cell>
          <cell r="C5061"/>
          <cell r="D5061"/>
          <cell r="E5061">
            <v>6.5</v>
          </cell>
          <cell r="F5061">
            <v>7</v>
          </cell>
          <cell r="G5061">
            <v>6.74</v>
          </cell>
          <cell r="H5061"/>
          <cell r="I5061"/>
          <cell r="J5061"/>
          <cell r="K5061"/>
          <cell r="L5061"/>
          <cell r="M5061"/>
          <cell r="N5061">
            <v>7</v>
          </cell>
          <cell r="O5061">
            <v>39845</v>
          </cell>
          <cell r="P5061"/>
          <cell r="Q5061"/>
          <cell r="R5061"/>
          <cell r="S5061"/>
          <cell r="T5061"/>
          <cell r="W5061"/>
          <cell r="X5061">
            <v>39845</v>
          </cell>
          <cell r="Y5061">
            <v>50</v>
          </cell>
          <cell r="Z5061">
            <v>6.5</v>
          </cell>
          <cell r="AC5061">
            <v>50</v>
          </cell>
        </row>
        <row r="5062">
          <cell r="A5062">
            <v>39847</v>
          </cell>
          <cell r="B5062">
            <v>379000</v>
          </cell>
          <cell r="C5062"/>
          <cell r="D5062"/>
          <cell r="E5062">
            <v>6.5</v>
          </cell>
          <cell r="F5062">
            <v>7.4</v>
          </cell>
          <cell r="G5062">
            <v>7.07</v>
          </cell>
          <cell r="H5062"/>
          <cell r="I5062"/>
          <cell r="J5062"/>
          <cell r="K5062"/>
          <cell r="L5062"/>
          <cell r="M5062"/>
          <cell r="N5062">
            <v>7</v>
          </cell>
          <cell r="O5062">
            <v>39846</v>
          </cell>
          <cell r="P5062"/>
          <cell r="Q5062"/>
          <cell r="R5062"/>
          <cell r="S5062"/>
          <cell r="T5062"/>
          <cell r="W5062"/>
          <cell r="X5062">
            <v>39845</v>
          </cell>
          <cell r="Y5062">
            <v>90.000000000000028</v>
          </cell>
          <cell r="Z5062">
            <v>6.5</v>
          </cell>
          <cell r="AC5062">
            <v>90.000000000000028</v>
          </cell>
        </row>
        <row r="5063">
          <cell r="A5063">
            <v>39848</v>
          </cell>
          <cell r="B5063">
            <v>305000</v>
          </cell>
          <cell r="C5063"/>
          <cell r="D5063"/>
          <cell r="E5063">
            <v>7</v>
          </cell>
          <cell r="F5063">
            <v>7.55</v>
          </cell>
          <cell r="G5063">
            <v>7.33</v>
          </cell>
          <cell r="H5063"/>
          <cell r="I5063"/>
          <cell r="J5063"/>
          <cell r="K5063"/>
          <cell r="L5063"/>
          <cell r="M5063"/>
          <cell r="N5063">
            <v>7.1</v>
          </cell>
          <cell r="O5063">
            <v>39847</v>
          </cell>
          <cell r="P5063"/>
          <cell r="Q5063"/>
          <cell r="R5063"/>
          <cell r="S5063"/>
          <cell r="T5063"/>
          <cell r="W5063"/>
          <cell r="X5063">
            <v>39845</v>
          </cell>
          <cell r="Y5063">
            <v>54.999999999999986</v>
          </cell>
          <cell r="Z5063">
            <v>6.5</v>
          </cell>
          <cell r="AC5063">
            <v>104.99999999999999</v>
          </cell>
        </row>
        <row r="5064">
          <cell r="A5064">
            <v>39849</v>
          </cell>
          <cell r="B5064">
            <v>544000</v>
          </cell>
          <cell r="C5064"/>
          <cell r="D5064"/>
          <cell r="E5064">
            <v>6.5</v>
          </cell>
          <cell r="F5064">
            <v>7.33</v>
          </cell>
          <cell r="G5064">
            <v>7.07</v>
          </cell>
          <cell r="H5064"/>
          <cell r="I5064"/>
          <cell r="J5064"/>
          <cell r="K5064"/>
          <cell r="L5064"/>
          <cell r="M5064"/>
          <cell r="N5064">
            <v>7.33</v>
          </cell>
          <cell r="O5064">
            <v>39848</v>
          </cell>
          <cell r="P5064"/>
          <cell r="Q5064"/>
          <cell r="R5064"/>
          <cell r="S5064"/>
          <cell r="T5064"/>
          <cell r="W5064"/>
          <cell r="X5064">
            <v>39845</v>
          </cell>
          <cell r="Y5064">
            <v>83</v>
          </cell>
          <cell r="Z5064">
            <v>6.5</v>
          </cell>
          <cell r="AC5064">
            <v>83</v>
          </cell>
        </row>
        <row r="5065">
          <cell r="A5065">
            <v>39850</v>
          </cell>
          <cell r="B5065">
            <v>354700</v>
          </cell>
          <cell r="C5065"/>
          <cell r="D5065"/>
          <cell r="E5065">
            <v>6.25</v>
          </cell>
          <cell r="F5065">
            <v>6.59</v>
          </cell>
          <cell r="G5065">
            <v>6.36</v>
          </cell>
          <cell r="H5065"/>
          <cell r="I5065"/>
          <cell r="J5065"/>
          <cell r="K5065"/>
          <cell r="L5065"/>
          <cell r="M5065"/>
          <cell r="N5065">
            <v>6.5</v>
          </cell>
          <cell r="O5065">
            <v>39849</v>
          </cell>
          <cell r="P5065"/>
          <cell r="Q5065"/>
          <cell r="R5065"/>
          <cell r="S5065"/>
          <cell r="T5065"/>
          <cell r="W5065"/>
          <cell r="X5065">
            <v>39845</v>
          </cell>
          <cell r="Y5065">
            <v>33.999999999999986</v>
          </cell>
          <cell r="Z5065">
            <v>6.25</v>
          </cell>
          <cell r="AC5065">
            <v>33.999999999999986</v>
          </cell>
        </row>
        <row r="5066">
          <cell r="A5066">
            <v>39851</v>
          </cell>
          <cell r="B5066">
            <v>354700</v>
          </cell>
          <cell r="C5066"/>
          <cell r="D5066"/>
          <cell r="E5066">
            <v>6.25</v>
          </cell>
          <cell r="F5066">
            <v>6.59</v>
          </cell>
          <cell r="G5066">
            <v>6.36</v>
          </cell>
          <cell r="H5066"/>
          <cell r="I5066"/>
          <cell r="J5066"/>
          <cell r="K5066"/>
          <cell r="L5066"/>
          <cell r="M5066"/>
          <cell r="N5066">
            <v>6.5</v>
          </cell>
          <cell r="O5066">
            <v>39850</v>
          </cell>
          <cell r="P5066"/>
          <cell r="Q5066"/>
          <cell r="R5066"/>
          <cell r="S5066"/>
          <cell r="T5066"/>
          <cell r="W5066"/>
          <cell r="X5066" t="str">
            <v>Sin movimiento</v>
          </cell>
          <cell r="Y5066">
            <v>33.999999999999986</v>
          </cell>
          <cell r="Z5066">
            <v>6.25</v>
          </cell>
          <cell r="AC5066">
            <v>33.999999999999986</v>
          </cell>
        </row>
        <row r="5067">
          <cell r="A5067">
            <v>39852</v>
          </cell>
          <cell r="B5067">
            <v>354700</v>
          </cell>
          <cell r="C5067"/>
          <cell r="D5067"/>
          <cell r="E5067">
            <v>6.25</v>
          </cell>
          <cell r="F5067">
            <v>6.59</v>
          </cell>
          <cell r="G5067">
            <v>6.36</v>
          </cell>
          <cell r="H5067"/>
          <cell r="I5067"/>
          <cell r="J5067"/>
          <cell r="K5067"/>
          <cell r="L5067"/>
          <cell r="M5067"/>
          <cell r="N5067">
            <v>6.5</v>
          </cell>
          <cell r="O5067">
            <v>39851</v>
          </cell>
          <cell r="P5067"/>
          <cell r="Q5067"/>
          <cell r="R5067"/>
          <cell r="S5067"/>
          <cell r="T5067"/>
          <cell r="W5067"/>
          <cell r="X5067" t="str">
            <v>Sin movimiento</v>
          </cell>
          <cell r="Y5067">
            <v>33.999999999999986</v>
          </cell>
          <cell r="Z5067">
            <v>6.25</v>
          </cell>
          <cell r="AC5067">
            <v>33.999999999999986</v>
          </cell>
        </row>
        <row r="5068">
          <cell r="A5068">
            <v>39853</v>
          </cell>
          <cell r="B5068">
            <v>369500</v>
          </cell>
          <cell r="C5068"/>
          <cell r="D5068"/>
          <cell r="E5068">
            <v>6.25</v>
          </cell>
          <cell r="F5068">
            <v>6.5</v>
          </cell>
          <cell r="G5068">
            <v>6.49</v>
          </cell>
          <cell r="H5068"/>
          <cell r="I5068"/>
          <cell r="J5068"/>
          <cell r="K5068"/>
          <cell r="L5068"/>
          <cell r="M5068"/>
          <cell r="N5068">
            <v>6.5</v>
          </cell>
          <cell r="O5068">
            <v>39852</v>
          </cell>
          <cell r="P5068"/>
          <cell r="Q5068"/>
          <cell r="R5068"/>
          <cell r="S5068"/>
          <cell r="T5068"/>
          <cell r="W5068"/>
          <cell r="X5068">
            <v>39845</v>
          </cell>
          <cell r="Y5068">
            <v>25</v>
          </cell>
          <cell r="Z5068">
            <v>6.25</v>
          </cell>
          <cell r="AC5068">
            <v>25</v>
          </cell>
        </row>
        <row r="5069">
          <cell r="A5069">
            <v>39854</v>
          </cell>
          <cell r="B5069">
            <v>590000</v>
          </cell>
          <cell r="C5069"/>
          <cell r="D5069"/>
          <cell r="E5069">
            <v>6.25</v>
          </cell>
          <cell r="F5069">
            <v>6.5</v>
          </cell>
          <cell r="G5069">
            <v>6.29</v>
          </cell>
          <cell r="H5069"/>
          <cell r="I5069"/>
          <cell r="J5069"/>
          <cell r="K5069"/>
          <cell r="L5069"/>
          <cell r="M5069"/>
          <cell r="N5069">
            <v>6.3</v>
          </cell>
          <cell r="O5069">
            <v>39853</v>
          </cell>
          <cell r="P5069"/>
          <cell r="Q5069"/>
          <cell r="R5069"/>
          <cell r="S5069"/>
          <cell r="T5069"/>
          <cell r="W5069"/>
          <cell r="X5069">
            <v>39845</v>
          </cell>
          <cell r="Y5069">
            <v>25</v>
          </cell>
          <cell r="Z5069">
            <v>6.25</v>
          </cell>
          <cell r="AC5069">
            <v>25</v>
          </cell>
        </row>
        <row r="5070">
          <cell r="A5070">
            <v>39855</v>
          </cell>
          <cell r="B5070">
            <v>569700</v>
          </cell>
          <cell r="C5070"/>
          <cell r="D5070"/>
          <cell r="E5070">
            <v>6.25</v>
          </cell>
          <cell r="F5070">
            <v>6.45</v>
          </cell>
          <cell r="G5070">
            <v>6.26</v>
          </cell>
          <cell r="H5070"/>
          <cell r="I5070"/>
          <cell r="J5070"/>
          <cell r="K5070"/>
          <cell r="L5070"/>
          <cell r="M5070"/>
          <cell r="N5070">
            <v>6.25</v>
          </cell>
          <cell r="O5070">
            <v>39854</v>
          </cell>
          <cell r="P5070"/>
          <cell r="Q5070"/>
          <cell r="R5070"/>
          <cell r="S5070"/>
          <cell r="T5070"/>
          <cell r="W5070"/>
          <cell r="X5070">
            <v>39845</v>
          </cell>
          <cell r="Y5070">
            <v>20.000000000000018</v>
          </cell>
          <cell r="Z5070">
            <v>6.25</v>
          </cell>
          <cell r="AC5070">
            <v>20.000000000000018</v>
          </cell>
        </row>
        <row r="5071">
          <cell r="A5071">
            <v>39856</v>
          </cell>
          <cell r="B5071">
            <v>771500</v>
          </cell>
          <cell r="C5071"/>
          <cell r="D5071"/>
          <cell r="E5071">
            <v>6.2</v>
          </cell>
          <cell r="F5071">
            <v>6.35</v>
          </cell>
          <cell r="G5071">
            <v>6.3</v>
          </cell>
          <cell r="H5071"/>
          <cell r="I5071"/>
          <cell r="J5071"/>
          <cell r="K5071"/>
          <cell r="L5071"/>
          <cell r="M5071"/>
          <cell r="N5071">
            <v>6.25</v>
          </cell>
          <cell r="O5071">
            <v>39855</v>
          </cell>
          <cell r="P5071"/>
          <cell r="Q5071"/>
          <cell r="R5071"/>
          <cell r="S5071"/>
          <cell r="T5071"/>
          <cell r="W5071"/>
          <cell r="X5071">
            <v>39845</v>
          </cell>
          <cell r="Y5071">
            <v>14.999999999999947</v>
          </cell>
          <cell r="Z5071">
            <v>6.25</v>
          </cell>
          <cell r="AC5071">
            <v>9.9999999999999645</v>
          </cell>
        </row>
        <row r="5072">
          <cell r="A5072">
            <v>39857</v>
          </cell>
          <cell r="B5072">
            <v>692000</v>
          </cell>
          <cell r="C5072"/>
          <cell r="D5072"/>
          <cell r="E5072">
            <v>6.25</v>
          </cell>
          <cell r="F5072">
            <v>6.3</v>
          </cell>
          <cell r="G5072">
            <v>6.3</v>
          </cell>
          <cell r="H5072"/>
          <cell r="I5072"/>
          <cell r="J5072"/>
          <cell r="K5072"/>
          <cell r="L5072"/>
          <cell r="M5072"/>
          <cell r="N5072">
            <v>6.3</v>
          </cell>
          <cell r="O5072">
            <v>39856</v>
          </cell>
          <cell r="P5072"/>
          <cell r="Q5072"/>
          <cell r="R5072"/>
          <cell r="S5072"/>
          <cell r="T5072"/>
          <cell r="W5072"/>
          <cell r="X5072">
            <v>39845</v>
          </cell>
          <cell r="Y5072">
            <v>4.9999999999999822</v>
          </cell>
          <cell r="Z5072">
            <v>6.25</v>
          </cell>
          <cell r="AC5072">
            <v>4.9999999999999822</v>
          </cell>
        </row>
        <row r="5073">
          <cell r="A5073">
            <v>39858</v>
          </cell>
          <cell r="B5073">
            <v>692000</v>
          </cell>
          <cell r="C5073"/>
          <cell r="D5073"/>
          <cell r="E5073">
            <v>6.25</v>
          </cell>
          <cell r="F5073">
            <v>6.3</v>
          </cell>
          <cell r="G5073">
            <v>6.3</v>
          </cell>
          <cell r="H5073"/>
          <cell r="I5073"/>
          <cell r="J5073"/>
          <cell r="K5073"/>
          <cell r="L5073"/>
          <cell r="M5073"/>
          <cell r="N5073">
            <v>6.3</v>
          </cell>
          <cell r="O5073">
            <v>39857</v>
          </cell>
          <cell r="P5073"/>
          <cell r="Q5073"/>
          <cell r="R5073"/>
          <cell r="S5073"/>
          <cell r="T5073"/>
          <cell r="W5073"/>
          <cell r="X5073" t="str">
            <v>Sin movimiento</v>
          </cell>
          <cell r="Y5073">
            <v>4.9999999999999822</v>
          </cell>
          <cell r="Z5073">
            <v>6.25</v>
          </cell>
          <cell r="AC5073">
            <v>4.9999999999999822</v>
          </cell>
        </row>
        <row r="5074">
          <cell r="A5074">
            <v>39859</v>
          </cell>
          <cell r="B5074">
            <v>692000</v>
          </cell>
          <cell r="C5074"/>
          <cell r="D5074"/>
          <cell r="E5074">
            <v>6.25</v>
          </cell>
          <cell r="F5074">
            <v>6.3</v>
          </cell>
          <cell r="G5074">
            <v>6.3</v>
          </cell>
          <cell r="H5074"/>
          <cell r="I5074"/>
          <cell r="J5074"/>
          <cell r="K5074"/>
          <cell r="L5074"/>
          <cell r="M5074"/>
          <cell r="N5074">
            <v>6.3</v>
          </cell>
          <cell r="O5074">
            <v>39858</v>
          </cell>
          <cell r="P5074"/>
          <cell r="Q5074"/>
          <cell r="R5074"/>
          <cell r="S5074"/>
          <cell r="T5074"/>
          <cell r="W5074"/>
          <cell r="X5074" t="str">
            <v>Sin movimiento</v>
          </cell>
          <cell r="Y5074">
            <v>4.9999999999999822</v>
          </cell>
          <cell r="Z5074">
            <v>6.25</v>
          </cell>
          <cell r="AC5074">
            <v>4.9999999999999822</v>
          </cell>
        </row>
        <row r="5075">
          <cell r="A5075">
            <v>39860</v>
          </cell>
          <cell r="B5075">
            <v>495700</v>
          </cell>
          <cell r="C5075"/>
          <cell r="D5075"/>
          <cell r="E5075">
            <v>6.3</v>
          </cell>
          <cell r="F5075">
            <v>6.35</v>
          </cell>
          <cell r="G5075">
            <v>6.31</v>
          </cell>
          <cell r="H5075"/>
          <cell r="I5075"/>
          <cell r="J5075"/>
          <cell r="K5075"/>
          <cell r="L5075"/>
          <cell r="M5075"/>
          <cell r="N5075">
            <v>6.35</v>
          </cell>
          <cell r="O5075">
            <v>39859</v>
          </cell>
          <cell r="P5075"/>
          <cell r="Q5075"/>
          <cell r="R5075"/>
          <cell r="S5075"/>
          <cell r="T5075"/>
          <cell r="W5075"/>
          <cell r="X5075">
            <v>39845</v>
          </cell>
          <cell r="Y5075">
            <v>4.9999999999999822</v>
          </cell>
          <cell r="Z5075">
            <v>6.25</v>
          </cell>
          <cell r="AC5075">
            <v>9.9999999999999645</v>
          </cell>
        </row>
        <row r="5076">
          <cell r="A5076">
            <v>39861</v>
          </cell>
          <cell r="B5076">
            <v>549400</v>
          </cell>
          <cell r="C5076"/>
          <cell r="D5076"/>
          <cell r="E5076">
            <v>6.25</v>
          </cell>
          <cell r="F5076">
            <v>6.35</v>
          </cell>
          <cell r="G5076">
            <v>6.31</v>
          </cell>
          <cell r="H5076"/>
          <cell r="I5076"/>
          <cell r="J5076"/>
          <cell r="K5076"/>
          <cell r="L5076"/>
          <cell r="M5076"/>
          <cell r="N5076">
            <v>6.25</v>
          </cell>
          <cell r="O5076">
            <v>39860</v>
          </cell>
          <cell r="P5076"/>
          <cell r="Q5076"/>
          <cell r="R5076"/>
          <cell r="S5076"/>
          <cell r="T5076"/>
          <cell r="W5076"/>
          <cell r="X5076">
            <v>39845</v>
          </cell>
          <cell r="Y5076">
            <v>9.9999999999999645</v>
          </cell>
          <cell r="Z5076">
            <v>6.25</v>
          </cell>
          <cell r="AC5076">
            <v>9.9999999999999645</v>
          </cell>
        </row>
        <row r="5077">
          <cell r="A5077">
            <v>39862</v>
          </cell>
          <cell r="B5077">
            <v>471900</v>
          </cell>
          <cell r="C5077"/>
          <cell r="D5077"/>
          <cell r="E5077">
            <v>6.3</v>
          </cell>
          <cell r="F5077">
            <v>6.49</v>
          </cell>
          <cell r="G5077">
            <v>6.3</v>
          </cell>
          <cell r="H5077"/>
          <cell r="I5077"/>
          <cell r="J5077"/>
          <cell r="K5077"/>
          <cell r="L5077"/>
          <cell r="M5077"/>
          <cell r="N5077">
            <v>6.49</v>
          </cell>
          <cell r="O5077">
            <v>39861</v>
          </cell>
          <cell r="P5077"/>
          <cell r="Q5077"/>
          <cell r="R5077"/>
          <cell r="S5077"/>
          <cell r="T5077"/>
          <cell r="W5077"/>
          <cell r="X5077">
            <v>39845</v>
          </cell>
          <cell r="Y5077">
            <v>19.000000000000039</v>
          </cell>
          <cell r="Z5077">
            <v>6.25</v>
          </cell>
          <cell r="AC5077">
            <v>24.000000000000021</v>
          </cell>
        </row>
        <row r="5078">
          <cell r="A5078">
            <v>39863</v>
          </cell>
          <cell r="B5078">
            <v>410900</v>
          </cell>
          <cell r="C5078"/>
          <cell r="D5078"/>
          <cell r="E5078">
            <v>6.3</v>
          </cell>
          <cell r="F5078">
            <v>6.5</v>
          </cell>
          <cell r="G5078">
            <v>6.31</v>
          </cell>
          <cell r="H5078"/>
          <cell r="I5078"/>
          <cell r="J5078"/>
          <cell r="K5078"/>
          <cell r="L5078"/>
          <cell r="M5078"/>
          <cell r="N5078">
            <v>6.5</v>
          </cell>
          <cell r="O5078">
            <v>39862</v>
          </cell>
          <cell r="P5078"/>
          <cell r="Q5078"/>
          <cell r="R5078"/>
          <cell r="S5078"/>
          <cell r="T5078"/>
          <cell r="W5078"/>
          <cell r="X5078">
            <v>39845</v>
          </cell>
          <cell r="Y5078">
            <v>20.000000000000018</v>
          </cell>
          <cell r="Z5078">
            <v>6.25</v>
          </cell>
          <cell r="AC5078">
            <v>25</v>
          </cell>
        </row>
        <row r="5079">
          <cell r="A5079">
            <v>39864</v>
          </cell>
          <cell r="B5079">
            <v>410000</v>
          </cell>
          <cell r="C5079"/>
          <cell r="D5079"/>
          <cell r="E5079">
            <v>6.3</v>
          </cell>
          <cell r="F5079">
            <v>6.4</v>
          </cell>
          <cell r="G5079">
            <v>6.33</v>
          </cell>
          <cell r="H5079"/>
          <cell r="I5079"/>
          <cell r="J5079"/>
          <cell r="K5079"/>
          <cell r="L5079"/>
          <cell r="M5079"/>
          <cell r="N5079">
            <v>6.35</v>
          </cell>
          <cell r="O5079">
            <v>39863</v>
          </cell>
          <cell r="P5079"/>
          <cell r="Q5079"/>
          <cell r="R5079"/>
          <cell r="S5079"/>
          <cell r="T5079"/>
          <cell r="W5079"/>
          <cell r="X5079">
            <v>39845</v>
          </cell>
          <cell r="Y5079">
            <v>10.000000000000053</v>
          </cell>
          <cell r="Z5079">
            <v>6.25</v>
          </cell>
          <cell r="AC5079">
            <v>15.000000000000036</v>
          </cell>
        </row>
        <row r="5080">
          <cell r="A5080">
            <v>39865</v>
          </cell>
          <cell r="B5080">
            <v>410000</v>
          </cell>
          <cell r="C5080"/>
          <cell r="D5080"/>
          <cell r="E5080">
            <v>6.3</v>
          </cell>
          <cell r="F5080">
            <v>6.4</v>
          </cell>
          <cell r="G5080">
            <v>6.33</v>
          </cell>
          <cell r="H5080"/>
          <cell r="I5080"/>
          <cell r="J5080"/>
          <cell r="K5080"/>
          <cell r="L5080"/>
          <cell r="M5080"/>
          <cell r="N5080">
            <v>6.35</v>
          </cell>
          <cell r="O5080">
            <v>39864</v>
          </cell>
          <cell r="P5080"/>
          <cell r="Q5080"/>
          <cell r="R5080"/>
          <cell r="S5080"/>
          <cell r="T5080"/>
          <cell r="W5080"/>
          <cell r="X5080" t="str">
            <v>Sin movimiento</v>
          </cell>
          <cell r="Y5080">
            <v>10.000000000000053</v>
          </cell>
          <cell r="Z5080">
            <v>6.25</v>
          </cell>
          <cell r="AC5080">
            <v>15.000000000000036</v>
          </cell>
        </row>
        <row r="5081">
          <cell r="A5081">
            <v>39866</v>
          </cell>
          <cell r="B5081">
            <v>410000</v>
          </cell>
          <cell r="C5081"/>
          <cell r="D5081"/>
          <cell r="E5081">
            <v>6.3</v>
          </cell>
          <cell r="F5081">
            <v>6.4</v>
          </cell>
          <cell r="G5081">
            <v>6.33</v>
          </cell>
          <cell r="H5081"/>
          <cell r="I5081"/>
          <cell r="J5081"/>
          <cell r="K5081"/>
          <cell r="L5081"/>
          <cell r="M5081"/>
          <cell r="N5081">
            <v>6.35</v>
          </cell>
          <cell r="O5081">
            <v>39865</v>
          </cell>
          <cell r="P5081"/>
          <cell r="Q5081"/>
          <cell r="R5081"/>
          <cell r="S5081"/>
          <cell r="T5081"/>
          <cell r="W5081"/>
          <cell r="X5081" t="str">
            <v>Sin movimiento</v>
          </cell>
          <cell r="Y5081">
            <v>10.000000000000053</v>
          </cell>
          <cell r="Z5081">
            <v>6.25</v>
          </cell>
          <cell r="AC5081">
            <v>15.000000000000036</v>
          </cell>
        </row>
        <row r="5082">
          <cell r="A5082">
            <v>39867</v>
          </cell>
          <cell r="B5082">
            <v>406000</v>
          </cell>
          <cell r="C5082"/>
          <cell r="D5082"/>
          <cell r="E5082">
            <v>6.3</v>
          </cell>
          <cell r="F5082">
            <v>6.3</v>
          </cell>
          <cell r="G5082">
            <v>6.3</v>
          </cell>
          <cell r="H5082">
            <v>6.3</v>
          </cell>
          <cell r="I5082">
            <v>6.3</v>
          </cell>
          <cell r="J5082">
            <v>6.3</v>
          </cell>
          <cell r="K5082">
            <v>6.3</v>
          </cell>
          <cell r="L5082">
            <v>6.3</v>
          </cell>
          <cell r="M5082"/>
          <cell r="N5082">
            <v>6.3</v>
          </cell>
          <cell r="O5082">
            <v>39866</v>
          </cell>
          <cell r="P5082"/>
          <cell r="Q5082"/>
          <cell r="R5082"/>
          <cell r="S5082"/>
          <cell r="T5082"/>
          <cell r="W5082"/>
          <cell r="X5082">
            <v>39845</v>
          </cell>
          <cell r="Y5082">
            <v>0</v>
          </cell>
          <cell r="Z5082">
            <v>6.25</v>
          </cell>
          <cell r="AC5082">
            <v>4.9999999999999822</v>
          </cell>
        </row>
        <row r="5083">
          <cell r="A5083">
            <v>39868</v>
          </cell>
          <cell r="B5083">
            <v>462300</v>
          </cell>
          <cell r="C5083"/>
          <cell r="D5083"/>
          <cell r="E5083">
            <v>6.2</v>
          </cell>
          <cell r="F5083">
            <v>6.4</v>
          </cell>
          <cell r="G5083">
            <v>6.3</v>
          </cell>
          <cell r="H5083"/>
          <cell r="I5083"/>
          <cell r="J5083"/>
          <cell r="K5083"/>
          <cell r="L5083"/>
          <cell r="M5083"/>
          <cell r="N5083">
            <v>6.35</v>
          </cell>
          <cell r="O5083">
            <v>39867</v>
          </cell>
          <cell r="P5083"/>
          <cell r="Q5083"/>
          <cell r="R5083"/>
          <cell r="S5083"/>
          <cell r="T5083"/>
          <cell r="W5083"/>
          <cell r="X5083">
            <v>39845</v>
          </cell>
          <cell r="Y5083">
            <v>20.000000000000018</v>
          </cell>
          <cell r="Z5083">
            <v>6.25</v>
          </cell>
          <cell r="AC5083">
            <v>15.000000000000036</v>
          </cell>
        </row>
        <row r="5084">
          <cell r="A5084">
            <v>39869</v>
          </cell>
          <cell r="B5084">
            <v>515700</v>
          </cell>
          <cell r="C5084"/>
          <cell r="D5084"/>
          <cell r="E5084">
            <v>6.25</v>
          </cell>
          <cell r="F5084">
            <v>6.35</v>
          </cell>
          <cell r="G5084">
            <v>6.31</v>
          </cell>
          <cell r="H5084"/>
          <cell r="I5084"/>
          <cell r="J5084"/>
          <cell r="K5084"/>
          <cell r="L5084"/>
          <cell r="M5084"/>
          <cell r="N5084">
            <v>6.3</v>
          </cell>
          <cell r="O5084">
            <v>39868</v>
          </cell>
          <cell r="P5084"/>
          <cell r="Q5084"/>
          <cell r="R5084"/>
          <cell r="S5084"/>
          <cell r="T5084"/>
          <cell r="W5084"/>
          <cell r="X5084">
            <v>39845</v>
          </cell>
          <cell r="Y5084">
            <v>9.9999999999999645</v>
          </cell>
          <cell r="Z5084">
            <v>6.25</v>
          </cell>
          <cell r="AC5084">
            <v>9.9999999999999645</v>
          </cell>
        </row>
        <row r="5085">
          <cell r="A5085">
            <v>39870</v>
          </cell>
          <cell r="B5085">
            <v>372500</v>
          </cell>
          <cell r="C5085"/>
          <cell r="D5085"/>
          <cell r="E5085">
            <v>6.3</v>
          </cell>
          <cell r="F5085">
            <v>6.35</v>
          </cell>
          <cell r="G5085">
            <v>6.32</v>
          </cell>
          <cell r="H5085"/>
          <cell r="I5085"/>
          <cell r="J5085"/>
          <cell r="K5085"/>
          <cell r="L5085"/>
          <cell r="M5085"/>
          <cell r="N5085">
            <v>6.35</v>
          </cell>
          <cell r="O5085">
            <v>39869</v>
          </cell>
          <cell r="P5085"/>
          <cell r="Q5085"/>
          <cell r="R5085"/>
          <cell r="S5085"/>
          <cell r="T5085"/>
          <cell r="W5085"/>
          <cell r="X5085">
            <v>39845</v>
          </cell>
          <cell r="Y5085">
            <v>4.9999999999999822</v>
          </cell>
          <cell r="Z5085">
            <v>6.25</v>
          </cell>
          <cell r="AC5085">
            <v>9.9999999999999645</v>
          </cell>
        </row>
        <row r="5086">
          <cell r="A5086">
            <v>39871</v>
          </cell>
          <cell r="B5086">
            <v>616300</v>
          </cell>
          <cell r="C5086"/>
          <cell r="D5086"/>
          <cell r="E5086">
            <v>6.3</v>
          </cell>
          <cell r="F5086">
            <v>6.45</v>
          </cell>
          <cell r="G5086">
            <v>6.36</v>
          </cell>
          <cell r="H5086"/>
          <cell r="I5086"/>
          <cell r="J5086"/>
          <cell r="K5086"/>
          <cell r="L5086"/>
          <cell r="M5086"/>
          <cell r="N5086">
            <v>6.4</v>
          </cell>
          <cell r="O5086">
            <v>39870</v>
          </cell>
          <cell r="P5086"/>
          <cell r="Q5086"/>
          <cell r="R5086"/>
          <cell r="S5086"/>
          <cell r="T5086"/>
          <cell r="W5086"/>
          <cell r="X5086">
            <v>39845</v>
          </cell>
          <cell r="Y5086">
            <v>15.000000000000036</v>
          </cell>
          <cell r="Z5086">
            <v>6.25</v>
          </cell>
          <cell r="AC5086">
            <v>20.000000000000018</v>
          </cell>
        </row>
        <row r="5087">
          <cell r="A5087">
            <v>39872</v>
          </cell>
          <cell r="B5087">
            <v>616300</v>
          </cell>
          <cell r="C5087"/>
          <cell r="D5087"/>
          <cell r="E5087">
            <v>6.3</v>
          </cell>
          <cell r="F5087">
            <v>6.45</v>
          </cell>
          <cell r="G5087">
            <v>6.36</v>
          </cell>
          <cell r="H5087"/>
          <cell r="I5087"/>
          <cell r="J5087"/>
          <cell r="K5087"/>
          <cell r="L5087"/>
          <cell r="M5087"/>
          <cell r="N5087">
            <v>6.4</v>
          </cell>
          <cell r="O5087">
            <v>39871</v>
          </cell>
          <cell r="P5087"/>
          <cell r="Q5087"/>
          <cell r="R5087"/>
          <cell r="S5087"/>
          <cell r="T5087"/>
          <cell r="W5087"/>
          <cell r="X5087" t="str">
            <v>Sin movimiento</v>
          </cell>
          <cell r="Y5087">
            <v>15.000000000000036</v>
          </cell>
          <cell r="Z5087">
            <v>6.25</v>
          </cell>
          <cell r="AC5087">
            <v>20.000000000000018</v>
          </cell>
        </row>
        <row r="5088">
          <cell r="A5088">
            <v>39873</v>
          </cell>
          <cell r="B5088">
            <v>616300</v>
          </cell>
          <cell r="C5088"/>
          <cell r="D5088"/>
          <cell r="E5088">
            <v>6.3</v>
          </cell>
          <cell r="F5088">
            <v>6.45</v>
          </cell>
          <cell r="G5088">
            <v>6.36</v>
          </cell>
          <cell r="H5088"/>
          <cell r="I5088"/>
          <cell r="J5088"/>
          <cell r="K5088"/>
          <cell r="L5088"/>
          <cell r="M5088"/>
          <cell r="N5088">
            <v>6.4</v>
          </cell>
          <cell r="O5088">
            <v>39872</v>
          </cell>
          <cell r="P5088"/>
          <cell r="Q5088"/>
          <cell r="R5088"/>
          <cell r="S5088"/>
          <cell r="T5088"/>
          <cell r="W5088"/>
          <cell r="X5088" t="str">
            <v>Sin movimiento</v>
          </cell>
          <cell r="Y5088">
            <v>15.000000000000036</v>
          </cell>
          <cell r="Z5088">
            <v>6.25</v>
          </cell>
          <cell r="AC5088">
            <v>20.000000000000018</v>
          </cell>
        </row>
        <row r="5089">
          <cell r="A5089">
            <v>39874</v>
          </cell>
          <cell r="B5089">
            <v>56000</v>
          </cell>
          <cell r="C5089"/>
          <cell r="D5089"/>
          <cell r="E5089">
            <v>6.4</v>
          </cell>
          <cell r="F5089">
            <v>6.5</v>
          </cell>
          <cell r="G5089">
            <v>6.46</v>
          </cell>
          <cell r="H5089"/>
          <cell r="I5089"/>
          <cell r="J5089"/>
          <cell r="K5089"/>
          <cell r="L5089"/>
          <cell r="M5089"/>
          <cell r="N5089">
            <v>6.4</v>
          </cell>
          <cell r="O5089">
            <v>39873</v>
          </cell>
          <cell r="P5089"/>
          <cell r="Q5089"/>
          <cell r="R5089"/>
          <cell r="S5089"/>
          <cell r="T5089"/>
          <cell r="W5089"/>
          <cell r="X5089">
            <v>39873</v>
          </cell>
          <cell r="Y5089">
            <v>9.9999999999999645</v>
          </cell>
          <cell r="Z5089">
            <v>6.25</v>
          </cell>
          <cell r="AC5089">
            <v>25</v>
          </cell>
        </row>
        <row r="5090">
          <cell r="A5090">
            <v>39875</v>
          </cell>
          <cell r="B5090">
            <v>65000</v>
          </cell>
          <cell r="C5090"/>
          <cell r="D5090"/>
          <cell r="E5090">
            <v>6.35</v>
          </cell>
          <cell r="F5090">
            <v>6.4</v>
          </cell>
          <cell r="G5090">
            <v>6.38</v>
          </cell>
          <cell r="H5090"/>
          <cell r="I5090"/>
          <cell r="J5090"/>
          <cell r="K5090"/>
          <cell r="L5090"/>
          <cell r="M5090"/>
          <cell r="N5090">
            <v>6.4</v>
          </cell>
          <cell r="O5090">
            <v>39874</v>
          </cell>
          <cell r="P5090"/>
          <cell r="Q5090"/>
          <cell r="R5090"/>
          <cell r="S5090"/>
          <cell r="T5090"/>
          <cell r="W5090"/>
          <cell r="X5090">
            <v>39873</v>
          </cell>
          <cell r="Y5090">
            <v>5.0000000000000711</v>
          </cell>
          <cell r="Z5090">
            <v>6.25</v>
          </cell>
          <cell r="AC5090">
            <v>15.000000000000036</v>
          </cell>
        </row>
        <row r="5091">
          <cell r="A5091">
            <v>39876</v>
          </cell>
          <cell r="B5091">
            <v>345000</v>
          </cell>
          <cell r="C5091"/>
          <cell r="D5091"/>
          <cell r="E5091">
            <v>6.25</v>
          </cell>
          <cell r="F5091">
            <v>6.3</v>
          </cell>
          <cell r="G5091">
            <v>6.27</v>
          </cell>
          <cell r="H5091"/>
          <cell r="I5091"/>
          <cell r="J5091"/>
          <cell r="K5091"/>
          <cell r="L5091"/>
          <cell r="M5091"/>
          <cell r="N5091">
            <v>6.25</v>
          </cell>
          <cell r="O5091">
            <v>39875</v>
          </cell>
          <cell r="P5091"/>
          <cell r="Q5091"/>
          <cell r="R5091"/>
          <cell r="S5091"/>
          <cell r="T5091"/>
          <cell r="W5091"/>
          <cell r="X5091">
            <v>39873</v>
          </cell>
          <cell r="Y5091">
            <v>4.9999999999999822</v>
          </cell>
          <cell r="Z5091">
            <v>6.25</v>
          </cell>
          <cell r="AC5091">
            <v>4.9999999999999822</v>
          </cell>
        </row>
        <row r="5092">
          <cell r="A5092">
            <v>39877</v>
          </cell>
          <cell r="B5092">
            <v>347500</v>
          </cell>
          <cell r="C5092"/>
          <cell r="D5092"/>
          <cell r="E5092">
            <v>6.25</v>
          </cell>
          <cell r="F5092">
            <v>6.25</v>
          </cell>
          <cell r="G5092">
            <v>6.25</v>
          </cell>
          <cell r="H5092"/>
          <cell r="I5092"/>
          <cell r="J5092"/>
          <cell r="K5092"/>
          <cell r="L5092"/>
          <cell r="M5092"/>
          <cell r="N5092">
            <v>6.25</v>
          </cell>
          <cell r="O5092">
            <v>39876</v>
          </cell>
          <cell r="P5092"/>
          <cell r="Q5092"/>
          <cell r="R5092"/>
          <cell r="S5092"/>
          <cell r="T5092"/>
          <cell r="W5092"/>
          <cell r="X5092">
            <v>39873</v>
          </cell>
          <cell r="Y5092">
            <v>0</v>
          </cell>
          <cell r="Z5092">
            <v>6.25</v>
          </cell>
          <cell r="AC5092">
            <v>0</v>
          </cell>
        </row>
        <row r="5093">
          <cell r="A5093">
            <v>39878</v>
          </cell>
          <cell r="B5093">
            <v>478000</v>
          </cell>
          <cell r="C5093"/>
          <cell r="D5093"/>
          <cell r="E5093">
            <v>6</v>
          </cell>
          <cell r="F5093">
            <v>6.2</v>
          </cell>
          <cell r="G5093">
            <v>6.09</v>
          </cell>
          <cell r="H5093"/>
          <cell r="I5093"/>
          <cell r="J5093"/>
          <cell r="K5093"/>
          <cell r="L5093"/>
          <cell r="M5093"/>
          <cell r="N5093">
            <v>6.15</v>
          </cell>
          <cell r="O5093">
            <v>39877</v>
          </cell>
          <cell r="P5093"/>
          <cell r="Q5093"/>
          <cell r="R5093"/>
          <cell r="S5093"/>
          <cell r="T5093"/>
          <cell r="W5093"/>
          <cell r="X5093">
            <v>39873</v>
          </cell>
          <cell r="Y5093">
            <v>20.000000000000018</v>
          </cell>
          <cell r="Z5093">
            <v>6</v>
          </cell>
          <cell r="AC5093">
            <v>20.000000000000018</v>
          </cell>
        </row>
        <row r="5094">
          <cell r="A5094">
            <v>39879</v>
          </cell>
          <cell r="B5094">
            <v>478000</v>
          </cell>
          <cell r="C5094"/>
          <cell r="D5094"/>
          <cell r="E5094">
            <v>6</v>
          </cell>
          <cell r="F5094">
            <v>6.2</v>
          </cell>
          <cell r="G5094">
            <v>6.09</v>
          </cell>
          <cell r="H5094"/>
          <cell r="I5094"/>
          <cell r="J5094"/>
          <cell r="K5094"/>
          <cell r="L5094"/>
          <cell r="M5094"/>
          <cell r="N5094">
            <v>6.15</v>
          </cell>
          <cell r="O5094">
            <v>39878</v>
          </cell>
          <cell r="P5094"/>
          <cell r="Q5094"/>
          <cell r="R5094"/>
          <cell r="S5094"/>
          <cell r="T5094"/>
          <cell r="W5094"/>
          <cell r="X5094" t="str">
            <v>Sin movimiento</v>
          </cell>
          <cell r="Y5094">
            <v>20.000000000000018</v>
          </cell>
          <cell r="Z5094">
            <v>6</v>
          </cell>
          <cell r="AC5094">
            <v>20.000000000000018</v>
          </cell>
        </row>
        <row r="5095">
          <cell r="A5095">
            <v>39880</v>
          </cell>
          <cell r="B5095">
            <v>478000</v>
          </cell>
          <cell r="C5095"/>
          <cell r="D5095"/>
          <cell r="E5095">
            <v>6</v>
          </cell>
          <cell r="F5095">
            <v>6.2</v>
          </cell>
          <cell r="G5095">
            <v>6.09</v>
          </cell>
          <cell r="H5095"/>
          <cell r="I5095"/>
          <cell r="J5095"/>
          <cell r="K5095"/>
          <cell r="L5095"/>
          <cell r="M5095"/>
          <cell r="N5095">
            <v>6.15</v>
          </cell>
          <cell r="O5095">
            <v>39879</v>
          </cell>
          <cell r="P5095"/>
          <cell r="Q5095"/>
          <cell r="R5095"/>
          <cell r="S5095"/>
          <cell r="T5095"/>
          <cell r="W5095"/>
          <cell r="X5095" t="str">
            <v>Sin movimiento</v>
          </cell>
          <cell r="Y5095">
            <v>20.000000000000018</v>
          </cell>
          <cell r="Z5095">
            <v>6</v>
          </cell>
          <cell r="AC5095">
            <v>20.000000000000018</v>
          </cell>
        </row>
        <row r="5096">
          <cell r="A5096">
            <v>39881</v>
          </cell>
          <cell r="B5096">
            <v>661500</v>
          </cell>
          <cell r="C5096"/>
          <cell r="D5096"/>
          <cell r="E5096">
            <v>6.05</v>
          </cell>
          <cell r="F5096">
            <v>6.15</v>
          </cell>
          <cell r="G5096">
            <v>6.1</v>
          </cell>
          <cell r="H5096"/>
          <cell r="I5096"/>
          <cell r="J5096"/>
          <cell r="K5096"/>
          <cell r="L5096"/>
          <cell r="M5096"/>
          <cell r="N5096">
            <v>6.15</v>
          </cell>
          <cell r="O5096">
            <v>39880</v>
          </cell>
          <cell r="P5096"/>
          <cell r="Q5096"/>
          <cell r="R5096"/>
          <cell r="S5096"/>
          <cell r="T5096"/>
          <cell r="W5096"/>
          <cell r="X5096">
            <v>39873</v>
          </cell>
          <cell r="Y5096">
            <v>10.000000000000053</v>
          </cell>
          <cell r="Z5096">
            <v>6</v>
          </cell>
          <cell r="AC5096">
            <v>15.000000000000036</v>
          </cell>
        </row>
        <row r="5097">
          <cell r="A5097">
            <v>39882</v>
          </cell>
          <cell r="B5097">
            <v>436000</v>
          </cell>
          <cell r="C5097"/>
          <cell r="D5097"/>
          <cell r="E5097">
            <v>6.1</v>
          </cell>
          <cell r="F5097">
            <v>6.15</v>
          </cell>
          <cell r="G5097">
            <v>6.1</v>
          </cell>
          <cell r="H5097"/>
          <cell r="I5097"/>
          <cell r="J5097"/>
          <cell r="K5097"/>
          <cell r="L5097"/>
          <cell r="M5097"/>
          <cell r="N5097">
            <v>6.1</v>
          </cell>
          <cell r="O5097">
            <v>39881</v>
          </cell>
          <cell r="P5097"/>
          <cell r="Q5097"/>
          <cell r="R5097"/>
          <cell r="S5097"/>
          <cell r="T5097"/>
          <cell r="W5097"/>
          <cell r="X5097">
            <v>39873</v>
          </cell>
          <cell r="Y5097">
            <v>5.0000000000000711</v>
          </cell>
          <cell r="Z5097">
            <v>6</v>
          </cell>
          <cell r="AC5097">
            <v>15.000000000000036</v>
          </cell>
        </row>
        <row r="5098">
          <cell r="A5098">
            <v>39883</v>
          </cell>
          <cell r="B5098">
            <v>557000</v>
          </cell>
          <cell r="C5098"/>
          <cell r="D5098"/>
          <cell r="E5098">
            <v>6.1</v>
          </cell>
          <cell r="F5098">
            <v>6.25</v>
          </cell>
          <cell r="G5098">
            <v>6.13</v>
          </cell>
          <cell r="H5098"/>
          <cell r="I5098"/>
          <cell r="J5098"/>
          <cell r="K5098"/>
          <cell r="L5098"/>
          <cell r="M5098"/>
          <cell r="N5098">
            <v>6.15</v>
          </cell>
          <cell r="O5098">
            <v>39882</v>
          </cell>
          <cell r="P5098"/>
          <cell r="Q5098"/>
          <cell r="R5098"/>
          <cell r="S5098"/>
          <cell r="T5098"/>
          <cell r="W5098"/>
          <cell r="X5098">
            <v>39873</v>
          </cell>
          <cell r="Y5098">
            <v>15.000000000000036</v>
          </cell>
          <cell r="Z5098">
            <v>6</v>
          </cell>
          <cell r="AC5098">
            <v>25</v>
          </cell>
        </row>
        <row r="5099">
          <cell r="A5099">
            <v>39884</v>
          </cell>
          <cell r="B5099">
            <v>313000</v>
          </cell>
          <cell r="C5099"/>
          <cell r="D5099"/>
          <cell r="E5099">
            <v>6.1</v>
          </cell>
          <cell r="F5099">
            <v>6.2</v>
          </cell>
          <cell r="G5099">
            <v>6.11</v>
          </cell>
          <cell r="H5099"/>
          <cell r="I5099"/>
          <cell r="J5099"/>
          <cell r="K5099"/>
          <cell r="L5099"/>
          <cell r="M5099"/>
          <cell r="N5099">
            <v>6.1</v>
          </cell>
          <cell r="O5099">
            <v>39883</v>
          </cell>
          <cell r="P5099"/>
          <cell r="Q5099"/>
          <cell r="R5099"/>
          <cell r="S5099"/>
          <cell r="T5099"/>
          <cell r="W5099"/>
          <cell r="X5099">
            <v>39873</v>
          </cell>
          <cell r="Y5099">
            <v>10.000000000000053</v>
          </cell>
          <cell r="Z5099">
            <v>6</v>
          </cell>
          <cell r="AC5099">
            <v>20.000000000000018</v>
          </cell>
        </row>
        <row r="5100">
          <cell r="A5100">
            <v>39885</v>
          </cell>
          <cell r="B5100">
            <v>436000</v>
          </cell>
          <cell r="C5100"/>
          <cell r="D5100"/>
          <cell r="E5100">
            <v>6</v>
          </cell>
          <cell r="F5100">
            <v>6.2</v>
          </cell>
          <cell r="G5100">
            <v>6.11</v>
          </cell>
          <cell r="H5100"/>
          <cell r="I5100"/>
          <cell r="J5100"/>
          <cell r="K5100"/>
          <cell r="L5100"/>
          <cell r="M5100"/>
          <cell r="N5100">
            <v>6</v>
          </cell>
          <cell r="O5100">
            <v>39884</v>
          </cell>
          <cell r="P5100"/>
          <cell r="Q5100"/>
          <cell r="R5100"/>
          <cell r="S5100"/>
          <cell r="T5100"/>
          <cell r="W5100"/>
          <cell r="X5100">
            <v>39873</v>
          </cell>
          <cell r="Y5100">
            <v>20.000000000000018</v>
          </cell>
          <cell r="Z5100">
            <v>6</v>
          </cell>
          <cell r="AC5100">
            <v>20.000000000000018</v>
          </cell>
        </row>
        <row r="5101">
          <cell r="A5101">
            <v>39886</v>
          </cell>
          <cell r="B5101">
            <v>436000</v>
          </cell>
          <cell r="C5101"/>
          <cell r="D5101"/>
          <cell r="E5101">
            <v>6</v>
          </cell>
          <cell r="F5101">
            <v>6.2</v>
          </cell>
          <cell r="G5101">
            <v>6.11</v>
          </cell>
          <cell r="H5101"/>
          <cell r="I5101"/>
          <cell r="J5101"/>
          <cell r="K5101"/>
          <cell r="L5101"/>
          <cell r="M5101"/>
          <cell r="N5101">
            <v>6</v>
          </cell>
          <cell r="O5101">
            <v>39885</v>
          </cell>
          <cell r="P5101"/>
          <cell r="Q5101"/>
          <cell r="R5101"/>
          <cell r="S5101"/>
          <cell r="T5101"/>
          <cell r="W5101"/>
          <cell r="X5101" t="str">
            <v>Sin movimiento</v>
          </cell>
          <cell r="Y5101">
            <v>20.000000000000018</v>
          </cell>
          <cell r="Z5101">
            <v>6</v>
          </cell>
          <cell r="AC5101">
            <v>20.000000000000018</v>
          </cell>
        </row>
        <row r="5102">
          <cell r="A5102">
            <v>39887</v>
          </cell>
          <cell r="B5102">
            <v>436000</v>
          </cell>
          <cell r="C5102"/>
          <cell r="D5102"/>
          <cell r="E5102">
            <v>6</v>
          </cell>
          <cell r="F5102">
            <v>6.2</v>
          </cell>
          <cell r="G5102">
            <v>6.11</v>
          </cell>
          <cell r="H5102"/>
          <cell r="I5102"/>
          <cell r="J5102"/>
          <cell r="K5102"/>
          <cell r="L5102"/>
          <cell r="M5102"/>
          <cell r="N5102">
            <v>6</v>
          </cell>
          <cell r="O5102">
            <v>39886</v>
          </cell>
          <cell r="P5102"/>
          <cell r="Q5102"/>
          <cell r="R5102"/>
          <cell r="S5102"/>
          <cell r="T5102"/>
          <cell r="W5102"/>
          <cell r="X5102" t="str">
            <v>Sin movimiento</v>
          </cell>
          <cell r="Y5102">
            <v>20.000000000000018</v>
          </cell>
          <cell r="Z5102">
            <v>6</v>
          </cell>
          <cell r="AC5102">
            <v>20.000000000000018</v>
          </cell>
        </row>
        <row r="5103">
          <cell r="A5103">
            <v>39888</v>
          </cell>
          <cell r="B5103">
            <v>529300</v>
          </cell>
          <cell r="C5103"/>
          <cell r="D5103"/>
          <cell r="E5103">
            <v>6</v>
          </cell>
          <cell r="F5103">
            <v>6.15</v>
          </cell>
          <cell r="G5103">
            <v>6.06</v>
          </cell>
          <cell r="H5103"/>
          <cell r="I5103"/>
          <cell r="J5103"/>
          <cell r="K5103"/>
          <cell r="L5103"/>
          <cell r="M5103"/>
          <cell r="N5103">
            <v>6</v>
          </cell>
          <cell r="O5103">
            <v>39887</v>
          </cell>
          <cell r="P5103"/>
          <cell r="Q5103"/>
          <cell r="R5103"/>
          <cell r="S5103"/>
          <cell r="T5103"/>
          <cell r="W5103"/>
          <cell r="X5103">
            <v>39873</v>
          </cell>
          <cell r="Y5103">
            <v>15.000000000000036</v>
          </cell>
          <cell r="Z5103">
            <v>6</v>
          </cell>
          <cell r="AC5103">
            <v>15.000000000000036</v>
          </cell>
        </row>
        <row r="5104">
          <cell r="A5104">
            <v>39889</v>
          </cell>
          <cell r="B5104">
            <v>415000</v>
          </cell>
          <cell r="C5104"/>
          <cell r="D5104"/>
          <cell r="E5104">
            <v>6</v>
          </cell>
          <cell r="F5104">
            <v>6.1</v>
          </cell>
          <cell r="G5104">
            <v>6.06</v>
          </cell>
          <cell r="H5104"/>
          <cell r="I5104"/>
          <cell r="J5104"/>
          <cell r="K5104"/>
          <cell r="L5104"/>
          <cell r="M5104"/>
          <cell r="N5104">
            <v>6</v>
          </cell>
          <cell r="O5104">
            <v>39888</v>
          </cell>
          <cell r="P5104"/>
          <cell r="Q5104"/>
          <cell r="R5104"/>
          <cell r="S5104"/>
          <cell r="T5104"/>
          <cell r="W5104"/>
          <cell r="X5104">
            <v>39873</v>
          </cell>
          <cell r="Y5104">
            <v>9.9999999999999645</v>
          </cell>
          <cell r="Z5104">
            <v>6</v>
          </cell>
          <cell r="AC5104">
            <v>9.9999999999999645</v>
          </cell>
        </row>
        <row r="5105">
          <cell r="A5105">
            <v>39890</v>
          </cell>
          <cell r="B5105">
            <v>830500</v>
          </cell>
          <cell r="C5105"/>
          <cell r="D5105"/>
          <cell r="E5105">
            <v>6</v>
          </cell>
          <cell r="F5105">
            <v>6.05</v>
          </cell>
          <cell r="G5105">
            <v>6.01</v>
          </cell>
          <cell r="H5105"/>
          <cell r="I5105"/>
          <cell r="J5105"/>
          <cell r="K5105"/>
          <cell r="L5105"/>
          <cell r="M5105"/>
          <cell r="N5105">
            <v>6.05</v>
          </cell>
          <cell r="O5105">
            <v>39889</v>
          </cell>
          <cell r="P5105"/>
          <cell r="Q5105"/>
          <cell r="R5105"/>
          <cell r="S5105"/>
          <cell r="T5105"/>
          <cell r="W5105"/>
          <cell r="X5105">
            <v>39873</v>
          </cell>
          <cell r="Y5105">
            <v>4.9999999999999822</v>
          </cell>
          <cell r="Z5105">
            <v>6</v>
          </cell>
          <cell r="AC5105">
            <v>4.9999999999999822</v>
          </cell>
        </row>
        <row r="5106">
          <cell r="A5106">
            <v>39891</v>
          </cell>
          <cell r="B5106">
            <v>788500</v>
          </cell>
          <cell r="C5106"/>
          <cell r="D5106"/>
          <cell r="E5106">
            <v>6</v>
          </cell>
          <cell r="F5106">
            <v>6.05</v>
          </cell>
          <cell r="G5106">
            <v>6</v>
          </cell>
          <cell r="H5106"/>
          <cell r="I5106"/>
          <cell r="J5106"/>
          <cell r="K5106"/>
          <cell r="L5106"/>
          <cell r="M5106"/>
          <cell r="N5106">
            <v>6</v>
          </cell>
          <cell r="O5106">
            <v>39890</v>
          </cell>
          <cell r="P5106"/>
          <cell r="Q5106"/>
          <cell r="R5106"/>
          <cell r="S5106"/>
          <cell r="T5106"/>
          <cell r="W5106"/>
          <cell r="X5106">
            <v>39873</v>
          </cell>
          <cell r="Y5106">
            <v>4.9999999999999822</v>
          </cell>
          <cell r="Z5106">
            <v>6</v>
          </cell>
          <cell r="AC5106">
            <v>4.9999999999999822</v>
          </cell>
        </row>
        <row r="5107">
          <cell r="A5107">
            <v>39892</v>
          </cell>
          <cell r="B5107">
            <v>847500</v>
          </cell>
          <cell r="C5107"/>
          <cell r="D5107"/>
          <cell r="E5107">
            <v>6</v>
          </cell>
          <cell r="F5107">
            <v>6.05</v>
          </cell>
          <cell r="G5107">
            <v>6.04</v>
          </cell>
          <cell r="H5107"/>
          <cell r="I5107"/>
          <cell r="J5107"/>
          <cell r="K5107"/>
          <cell r="L5107"/>
          <cell r="M5107"/>
          <cell r="N5107">
            <v>6.05</v>
          </cell>
          <cell r="O5107">
            <v>39891</v>
          </cell>
          <cell r="P5107"/>
          <cell r="Q5107"/>
          <cell r="R5107"/>
          <cell r="S5107"/>
          <cell r="T5107"/>
          <cell r="W5107"/>
          <cell r="X5107">
            <v>39873</v>
          </cell>
          <cell r="Y5107">
            <v>4.9999999999999822</v>
          </cell>
          <cell r="Z5107">
            <v>6</v>
          </cell>
          <cell r="AC5107">
            <v>4.9999999999999822</v>
          </cell>
        </row>
        <row r="5108">
          <cell r="A5108">
            <v>39893</v>
          </cell>
          <cell r="B5108">
            <v>847500</v>
          </cell>
          <cell r="C5108"/>
          <cell r="D5108"/>
          <cell r="E5108">
            <v>6</v>
          </cell>
          <cell r="F5108">
            <v>6.05</v>
          </cell>
          <cell r="G5108">
            <v>6.04</v>
          </cell>
          <cell r="H5108"/>
          <cell r="I5108"/>
          <cell r="J5108"/>
          <cell r="K5108"/>
          <cell r="L5108"/>
          <cell r="M5108"/>
          <cell r="N5108">
            <v>6.05</v>
          </cell>
          <cell r="O5108">
            <v>39892</v>
          </cell>
          <cell r="P5108"/>
          <cell r="Q5108"/>
          <cell r="R5108"/>
          <cell r="S5108"/>
          <cell r="T5108"/>
          <cell r="W5108"/>
          <cell r="X5108" t="str">
            <v>Sin movimiento</v>
          </cell>
          <cell r="Y5108">
            <v>4.9999999999999822</v>
          </cell>
          <cell r="Z5108">
            <v>6</v>
          </cell>
          <cell r="AC5108">
            <v>4.9999999999999822</v>
          </cell>
        </row>
        <row r="5109">
          <cell r="A5109">
            <v>39894</v>
          </cell>
          <cell r="B5109">
            <v>847500</v>
          </cell>
          <cell r="C5109"/>
          <cell r="D5109"/>
          <cell r="E5109">
            <v>6</v>
          </cell>
          <cell r="F5109">
            <v>6.05</v>
          </cell>
          <cell r="G5109">
            <v>6.04</v>
          </cell>
          <cell r="H5109"/>
          <cell r="I5109"/>
          <cell r="J5109"/>
          <cell r="K5109"/>
          <cell r="L5109"/>
          <cell r="M5109"/>
          <cell r="N5109">
            <v>6.05</v>
          </cell>
          <cell r="O5109">
            <v>39893</v>
          </cell>
          <cell r="P5109"/>
          <cell r="Q5109"/>
          <cell r="R5109"/>
          <cell r="S5109"/>
          <cell r="T5109"/>
          <cell r="W5109"/>
          <cell r="X5109" t="str">
            <v>Sin movimiento</v>
          </cell>
          <cell r="Y5109">
            <v>4.9999999999999822</v>
          </cell>
          <cell r="Z5109">
            <v>6</v>
          </cell>
          <cell r="AC5109">
            <v>4.9999999999999822</v>
          </cell>
        </row>
        <row r="5110">
          <cell r="A5110">
            <v>39895</v>
          </cell>
          <cell r="B5110">
            <v>534200</v>
          </cell>
          <cell r="C5110"/>
          <cell r="D5110"/>
          <cell r="E5110">
            <v>6</v>
          </cell>
          <cell r="F5110">
            <v>6.05</v>
          </cell>
          <cell r="G5110">
            <v>6</v>
          </cell>
          <cell r="H5110"/>
          <cell r="I5110"/>
          <cell r="J5110"/>
          <cell r="K5110"/>
          <cell r="L5110"/>
          <cell r="M5110"/>
          <cell r="N5110">
            <v>6</v>
          </cell>
          <cell r="O5110">
            <v>39894</v>
          </cell>
          <cell r="P5110"/>
          <cell r="Q5110"/>
          <cell r="R5110"/>
          <cell r="S5110"/>
          <cell r="T5110"/>
          <cell r="W5110"/>
          <cell r="X5110">
            <v>39873</v>
          </cell>
          <cell r="Y5110">
            <v>4.9999999999999822</v>
          </cell>
          <cell r="Z5110">
            <v>6</v>
          </cell>
          <cell r="AC5110">
            <v>4.9999999999999822</v>
          </cell>
        </row>
        <row r="5111">
          <cell r="A5111">
            <v>39896</v>
          </cell>
          <cell r="B5111">
            <v>637500</v>
          </cell>
          <cell r="C5111"/>
          <cell r="D5111"/>
          <cell r="E5111">
            <v>6</v>
          </cell>
          <cell r="F5111">
            <v>6.08</v>
          </cell>
          <cell r="G5111">
            <v>6.01</v>
          </cell>
          <cell r="H5111"/>
          <cell r="I5111"/>
          <cell r="J5111"/>
          <cell r="K5111"/>
          <cell r="L5111"/>
          <cell r="M5111"/>
          <cell r="N5111">
            <v>6</v>
          </cell>
          <cell r="O5111">
            <v>39895</v>
          </cell>
          <cell r="P5111"/>
          <cell r="Q5111"/>
          <cell r="R5111"/>
          <cell r="S5111"/>
          <cell r="T5111"/>
          <cell r="W5111"/>
          <cell r="X5111">
            <v>39873</v>
          </cell>
          <cell r="Y5111">
            <v>8.0000000000000071</v>
          </cell>
          <cell r="Z5111">
            <v>6</v>
          </cell>
          <cell r="AC5111">
            <v>8.0000000000000071</v>
          </cell>
        </row>
        <row r="5112">
          <cell r="A5112">
            <v>39897</v>
          </cell>
          <cell r="B5112">
            <v>833300</v>
          </cell>
          <cell r="C5112"/>
          <cell r="D5112"/>
          <cell r="E5112">
            <v>6</v>
          </cell>
          <cell r="F5112">
            <v>6.05</v>
          </cell>
          <cell r="G5112">
            <v>6.01</v>
          </cell>
          <cell r="H5112"/>
          <cell r="I5112"/>
          <cell r="J5112"/>
          <cell r="K5112"/>
          <cell r="L5112"/>
          <cell r="M5112"/>
          <cell r="N5112">
            <v>6</v>
          </cell>
          <cell r="O5112">
            <v>39896</v>
          </cell>
          <cell r="P5112"/>
          <cell r="Q5112"/>
          <cell r="R5112"/>
          <cell r="S5112"/>
          <cell r="T5112"/>
          <cell r="W5112"/>
          <cell r="X5112">
            <v>39873</v>
          </cell>
          <cell r="Y5112">
            <v>4.9999999999999822</v>
          </cell>
          <cell r="Z5112">
            <v>6</v>
          </cell>
          <cell r="AC5112">
            <v>4.9999999999999822</v>
          </cell>
        </row>
        <row r="5113">
          <cell r="A5113">
            <v>39898</v>
          </cell>
          <cell r="B5113">
            <v>647800</v>
          </cell>
          <cell r="C5113"/>
          <cell r="D5113"/>
          <cell r="E5113">
            <v>6</v>
          </cell>
          <cell r="F5113">
            <v>6.08</v>
          </cell>
          <cell r="G5113">
            <v>6.05</v>
          </cell>
          <cell r="H5113"/>
          <cell r="I5113"/>
          <cell r="J5113"/>
          <cell r="K5113"/>
          <cell r="L5113"/>
          <cell r="M5113"/>
          <cell r="N5113">
            <v>6.05</v>
          </cell>
          <cell r="O5113">
            <v>39897</v>
          </cell>
          <cell r="P5113"/>
          <cell r="Q5113"/>
          <cell r="R5113"/>
          <cell r="S5113"/>
          <cell r="T5113"/>
          <cell r="W5113"/>
          <cell r="X5113">
            <v>39873</v>
          </cell>
          <cell r="Y5113">
            <v>8.0000000000000071</v>
          </cell>
          <cell r="Z5113">
            <v>6</v>
          </cell>
          <cell r="AC5113">
            <v>8.0000000000000071</v>
          </cell>
        </row>
        <row r="5114">
          <cell r="A5114">
            <v>39899</v>
          </cell>
          <cell r="B5114">
            <v>682000</v>
          </cell>
          <cell r="C5114"/>
          <cell r="D5114"/>
          <cell r="E5114">
            <v>6</v>
          </cell>
          <cell r="F5114">
            <v>6.1</v>
          </cell>
          <cell r="G5114">
            <v>6.05</v>
          </cell>
          <cell r="H5114"/>
          <cell r="I5114"/>
          <cell r="J5114"/>
          <cell r="K5114"/>
          <cell r="L5114"/>
          <cell r="M5114"/>
          <cell r="N5114">
            <v>6.05</v>
          </cell>
          <cell r="O5114">
            <v>39898</v>
          </cell>
          <cell r="P5114"/>
          <cell r="Q5114"/>
          <cell r="R5114"/>
          <cell r="S5114"/>
          <cell r="T5114"/>
          <cell r="W5114"/>
          <cell r="X5114">
            <v>39873</v>
          </cell>
          <cell r="Y5114">
            <v>9.9999999999999645</v>
          </cell>
          <cell r="Z5114">
            <v>6</v>
          </cell>
          <cell r="AC5114">
            <v>9.9999999999999645</v>
          </cell>
        </row>
        <row r="5115">
          <cell r="A5115">
            <v>39900</v>
          </cell>
          <cell r="B5115">
            <v>682000</v>
          </cell>
          <cell r="C5115"/>
          <cell r="D5115"/>
          <cell r="E5115">
            <v>6</v>
          </cell>
          <cell r="F5115">
            <v>6.1</v>
          </cell>
          <cell r="G5115">
            <v>6.05</v>
          </cell>
          <cell r="H5115"/>
          <cell r="I5115"/>
          <cell r="J5115"/>
          <cell r="K5115"/>
          <cell r="L5115"/>
          <cell r="M5115"/>
          <cell r="N5115">
            <v>6.05</v>
          </cell>
          <cell r="O5115">
            <v>39899</v>
          </cell>
          <cell r="P5115"/>
          <cell r="Q5115"/>
          <cell r="R5115"/>
          <cell r="S5115"/>
          <cell r="T5115"/>
          <cell r="W5115"/>
          <cell r="X5115" t="str">
            <v>Sin movimiento</v>
          </cell>
          <cell r="Y5115">
            <v>9.9999999999999645</v>
          </cell>
          <cell r="Z5115">
            <v>6</v>
          </cell>
          <cell r="AC5115">
            <v>9.9999999999999645</v>
          </cell>
        </row>
        <row r="5116">
          <cell r="A5116">
            <v>39901</v>
          </cell>
          <cell r="B5116">
            <v>682000</v>
          </cell>
          <cell r="C5116"/>
          <cell r="D5116"/>
          <cell r="E5116">
            <v>6</v>
          </cell>
          <cell r="F5116">
            <v>6.1</v>
          </cell>
          <cell r="G5116">
            <v>6.05</v>
          </cell>
          <cell r="H5116"/>
          <cell r="I5116"/>
          <cell r="J5116"/>
          <cell r="K5116"/>
          <cell r="L5116"/>
          <cell r="M5116"/>
          <cell r="N5116">
            <v>6.05</v>
          </cell>
          <cell r="O5116">
            <v>39900</v>
          </cell>
          <cell r="P5116"/>
          <cell r="Q5116"/>
          <cell r="R5116"/>
          <cell r="S5116"/>
          <cell r="T5116"/>
          <cell r="W5116"/>
          <cell r="X5116" t="str">
            <v>Sin movimiento</v>
          </cell>
          <cell r="Y5116">
            <v>9.9999999999999645</v>
          </cell>
          <cell r="Z5116">
            <v>6</v>
          </cell>
          <cell r="AC5116">
            <v>9.9999999999999645</v>
          </cell>
        </row>
        <row r="5117">
          <cell r="A5117">
            <v>39902</v>
          </cell>
          <cell r="B5117">
            <v>742500</v>
          </cell>
          <cell r="C5117"/>
          <cell r="D5117"/>
          <cell r="E5117">
            <v>6</v>
          </cell>
          <cell r="F5117">
            <v>6.05</v>
          </cell>
          <cell r="G5117">
            <v>6.01</v>
          </cell>
          <cell r="H5117"/>
          <cell r="I5117"/>
          <cell r="J5117"/>
          <cell r="K5117"/>
          <cell r="L5117"/>
          <cell r="M5117"/>
          <cell r="N5117">
            <v>6</v>
          </cell>
          <cell r="O5117">
            <v>39901</v>
          </cell>
          <cell r="P5117"/>
          <cell r="Q5117"/>
          <cell r="R5117"/>
          <cell r="S5117"/>
          <cell r="T5117"/>
          <cell r="W5117"/>
          <cell r="X5117">
            <v>39873</v>
          </cell>
          <cell r="Y5117">
            <v>4.9999999999999822</v>
          </cell>
          <cell r="Z5117">
            <v>6</v>
          </cell>
          <cell r="AC5117">
            <v>4.9999999999999822</v>
          </cell>
        </row>
        <row r="5118">
          <cell r="A5118">
            <v>39903</v>
          </cell>
          <cell r="B5118">
            <v>689500</v>
          </cell>
          <cell r="C5118"/>
          <cell r="D5118"/>
          <cell r="E5118">
            <v>6</v>
          </cell>
          <cell r="F5118">
            <v>6.05</v>
          </cell>
          <cell r="G5118">
            <v>6</v>
          </cell>
          <cell r="H5118"/>
          <cell r="I5118"/>
          <cell r="J5118"/>
          <cell r="K5118"/>
          <cell r="L5118"/>
          <cell r="M5118"/>
          <cell r="N5118">
            <v>6</v>
          </cell>
          <cell r="O5118">
            <v>39902</v>
          </cell>
          <cell r="P5118"/>
          <cell r="Q5118"/>
          <cell r="R5118"/>
          <cell r="S5118"/>
          <cell r="T5118"/>
          <cell r="W5118"/>
          <cell r="X5118">
            <v>39873</v>
          </cell>
          <cell r="Y5118">
            <v>4.9999999999999822</v>
          </cell>
          <cell r="Z5118">
            <v>6</v>
          </cell>
          <cell r="AC5118">
            <v>4.9999999999999822</v>
          </cell>
        </row>
        <row r="5119">
          <cell r="A5119">
            <v>39904</v>
          </cell>
          <cell r="B5119">
            <v>554500</v>
          </cell>
          <cell r="C5119"/>
          <cell r="D5119"/>
          <cell r="E5119">
            <v>6</v>
          </cell>
          <cell r="F5119">
            <v>6.11</v>
          </cell>
          <cell r="G5119">
            <v>6.02</v>
          </cell>
          <cell r="H5119"/>
          <cell r="I5119"/>
          <cell r="J5119"/>
          <cell r="K5119"/>
          <cell r="L5119"/>
          <cell r="M5119"/>
          <cell r="N5119">
            <v>6.05</v>
          </cell>
          <cell r="O5119">
            <v>39903</v>
          </cell>
          <cell r="P5119"/>
          <cell r="Q5119"/>
          <cell r="R5119"/>
          <cell r="S5119"/>
          <cell r="T5119"/>
          <cell r="W5119"/>
          <cell r="X5119">
            <v>39904</v>
          </cell>
          <cell r="Y5119">
            <v>11.000000000000032</v>
          </cell>
          <cell r="Z5119">
            <v>6</v>
          </cell>
          <cell r="AC5119">
            <v>11.000000000000032</v>
          </cell>
        </row>
        <row r="5120">
          <cell r="A5120">
            <v>39905</v>
          </cell>
          <cell r="B5120">
            <v>293500</v>
          </cell>
          <cell r="C5120"/>
          <cell r="D5120"/>
          <cell r="E5120">
            <v>6</v>
          </cell>
          <cell r="F5120">
            <v>6.05</v>
          </cell>
          <cell r="G5120">
            <v>6</v>
          </cell>
          <cell r="H5120"/>
          <cell r="I5120"/>
          <cell r="J5120"/>
          <cell r="K5120"/>
          <cell r="L5120"/>
          <cell r="M5120"/>
          <cell r="N5120">
            <v>6</v>
          </cell>
          <cell r="O5120">
            <v>39904</v>
          </cell>
          <cell r="P5120"/>
          <cell r="Q5120"/>
          <cell r="R5120"/>
          <cell r="S5120"/>
          <cell r="T5120"/>
          <cell r="W5120"/>
          <cell r="X5120">
            <v>39904</v>
          </cell>
          <cell r="Y5120">
            <v>4.9999999999999822</v>
          </cell>
          <cell r="Z5120">
            <v>6</v>
          </cell>
          <cell r="AC5120">
            <v>4.9999999999999822</v>
          </cell>
        </row>
        <row r="5121">
          <cell r="A5121">
            <v>39906</v>
          </cell>
          <cell r="B5121">
            <v>505000</v>
          </cell>
          <cell r="C5121"/>
          <cell r="D5121"/>
          <cell r="E5121">
            <v>5.95</v>
          </cell>
          <cell r="F5121">
            <v>6.1</v>
          </cell>
          <cell r="G5121">
            <v>6.02</v>
          </cell>
          <cell r="H5121"/>
          <cell r="I5121"/>
          <cell r="J5121"/>
          <cell r="K5121"/>
          <cell r="L5121"/>
          <cell r="M5121"/>
          <cell r="N5121">
            <v>6</v>
          </cell>
          <cell r="O5121">
            <v>39905</v>
          </cell>
          <cell r="P5121"/>
          <cell r="Q5121"/>
          <cell r="R5121"/>
          <cell r="S5121"/>
          <cell r="T5121"/>
          <cell r="W5121"/>
          <cell r="X5121">
            <v>39904</v>
          </cell>
          <cell r="Y5121">
            <v>14.999999999999947</v>
          </cell>
          <cell r="Z5121">
            <v>6</v>
          </cell>
          <cell r="AC5121">
            <v>9.9999999999999645</v>
          </cell>
        </row>
        <row r="5122">
          <cell r="A5122">
            <v>39907</v>
          </cell>
          <cell r="B5122">
            <v>505000</v>
          </cell>
          <cell r="C5122"/>
          <cell r="D5122"/>
          <cell r="E5122">
            <v>5.95</v>
          </cell>
          <cell r="F5122">
            <v>6.1</v>
          </cell>
          <cell r="G5122">
            <v>6.02</v>
          </cell>
          <cell r="H5122"/>
          <cell r="I5122"/>
          <cell r="J5122"/>
          <cell r="K5122"/>
          <cell r="L5122"/>
          <cell r="M5122"/>
          <cell r="N5122">
            <v>6</v>
          </cell>
          <cell r="O5122">
            <v>39906</v>
          </cell>
          <cell r="P5122"/>
          <cell r="Q5122"/>
          <cell r="R5122"/>
          <cell r="S5122"/>
          <cell r="T5122"/>
          <cell r="W5122"/>
          <cell r="X5122" t="str">
            <v>Sin movimiento</v>
          </cell>
          <cell r="Y5122">
            <v>14.999999999999947</v>
          </cell>
          <cell r="Z5122">
            <v>6</v>
          </cell>
          <cell r="AC5122">
            <v>9.9999999999999645</v>
          </cell>
        </row>
        <row r="5123">
          <cell r="A5123">
            <v>39908</v>
          </cell>
          <cell r="B5123">
            <v>505000</v>
          </cell>
          <cell r="C5123"/>
          <cell r="D5123"/>
          <cell r="E5123">
            <v>5.95</v>
          </cell>
          <cell r="F5123">
            <v>6.1</v>
          </cell>
          <cell r="G5123">
            <v>6.02</v>
          </cell>
          <cell r="H5123"/>
          <cell r="I5123"/>
          <cell r="J5123"/>
          <cell r="K5123"/>
          <cell r="L5123"/>
          <cell r="M5123"/>
          <cell r="N5123">
            <v>6</v>
          </cell>
          <cell r="O5123">
            <v>39907</v>
          </cell>
          <cell r="P5123"/>
          <cell r="Q5123"/>
          <cell r="R5123"/>
          <cell r="S5123"/>
          <cell r="T5123"/>
          <cell r="W5123"/>
          <cell r="X5123" t="str">
            <v>Sin movimiento</v>
          </cell>
          <cell r="Y5123">
            <v>14.999999999999947</v>
          </cell>
          <cell r="Z5123">
            <v>6</v>
          </cell>
          <cell r="AC5123">
            <v>9.9999999999999645</v>
          </cell>
        </row>
        <row r="5124">
          <cell r="A5124">
            <v>39909</v>
          </cell>
          <cell r="B5124">
            <v>516000</v>
          </cell>
          <cell r="C5124"/>
          <cell r="D5124"/>
          <cell r="E5124">
            <v>6</v>
          </cell>
          <cell r="F5124">
            <v>6.05</v>
          </cell>
          <cell r="G5124">
            <v>6</v>
          </cell>
          <cell r="H5124"/>
          <cell r="I5124"/>
          <cell r="J5124"/>
          <cell r="K5124"/>
          <cell r="L5124"/>
          <cell r="M5124"/>
          <cell r="N5124">
            <v>6</v>
          </cell>
          <cell r="O5124">
            <v>39908</v>
          </cell>
          <cell r="P5124"/>
          <cell r="Q5124"/>
          <cell r="R5124"/>
          <cell r="S5124"/>
          <cell r="T5124"/>
          <cell r="W5124"/>
          <cell r="X5124">
            <v>39904</v>
          </cell>
          <cell r="Y5124">
            <v>4.9999999999999822</v>
          </cell>
          <cell r="Z5124">
            <v>6</v>
          </cell>
          <cell r="AC5124">
            <v>4.9999999999999822</v>
          </cell>
        </row>
        <row r="5125">
          <cell r="A5125">
            <v>39910</v>
          </cell>
          <cell r="B5125">
            <v>658500</v>
          </cell>
          <cell r="C5125"/>
          <cell r="D5125"/>
          <cell r="E5125">
            <v>5.95</v>
          </cell>
          <cell r="F5125">
            <v>6.1</v>
          </cell>
          <cell r="G5125">
            <v>6</v>
          </cell>
          <cell r="H5125"/>
          <cell r="I5125"/>
          <cell r="J5125"/>
          <cell r="K5125"/>
          <cell r="L5125"/>
          <cell r="M5125"/>
          <cell r="N5125">
            <v>6</v>
          </cell>
          <cell r="O5125">
            <v>39909</v>
          </cell>
          <cell r="P5125"/>
          <cell r="Q5125"/>
          <cell r="R5125"/>
          <cell r="S5125"/>
          <cell r="T5125"/>
          <cell r="W5125"/>
          <cell r="X5125">
            <v>39904</v>
          </cell>
          <cell r="Y5125">
            <v>14.999999999999947</v>
          </cell>
          <cell r="Z5125">
            <v>6</v>
          </cell>
          <cell r="AC5125">
            <v>9.9999999999999645</v>
          </cell>
        </row>
        <row r="5126">
          <cell r="A5126">
            <v>39911</v>
          </cell>
          <cell r="B5126">
            <v>592600</v>
          </cell>
          <cell r="C5126"/>
          <cell r="D5126"/>
          <cell r="E5126">
            <v>5.75</v>
          </cell>
          <cell r="F5126">
            <v>6</v>
          </cell>
          <cell r="G5126">
            <v>6</v>
          </cell>
          <cell r="H5126"/>
          <cell r="I5126"/>
          <cell r="J5126"/>
          <cell r="K5126"/>
          <cell r="L5126"/>
          <cell r="M5126"/>
          <cell r="N5126">
            <v>6</v>
          </cell>
          <cell r="O5126">
            <v>39910</v>
          </cell>
          <cell r="P5126"/>
          <cell r="Q5126"/>
          <cell r="R5126"/>
          <cell r="S5126"/>
          <cell r="T5126"/>
          <cell r="W5126"/>
          <cell r="X5126">
            <v>39904</v>
          </cell>
          <cell r="Y5126">
            <v>25</v>
          </cell>
          <cell r="Z5126">
            <v>6</v>
          </cell>
          <cell r="AC5126">
            <v>0</v>
          </cell>
        </row>
        <row r="5127">
          <cell r="A5127">
            <v>39912</v>
          </cell>
          <cell r="B5127">
            <v>592600</v>
          </cell>
          <cell r="C5127"/>
          <cell r="D5127"/>
          <cell r="E5127">
            <v>5.75</v>
          </cell>
          <cell r="F5127">
            <v>6</v>
          </cell>
          <cell r="G5127">
            <v>6</v>
          </cell>
          <cell r="H5127"/>
          <cell r="I5127"/>
          <cell r="J5127"/>
          <cell r="K5127"/>
          <cell r="L5127"/>
          <cell r="M5127"/>
          <cell r="N5127">
            <v>6</v>
          </cell>
          <cell r="O5127">
            <v>39911</v>
          </cell>
          <cell r="P5127"/>
          <cell r="Q5127"/>
          <cell r="R5127"/>
          <cell r="S5127"/>
          <cell r="T5127"/>
          <cell r="W5127"/>
          <cell r="X5127">
            <v>39904</v>
          </cell>
          <cell r="Y5127">
            <v>25</v>
          </cell>
          <cell r="Z5127">
            <v>6</v>
          </cell>
          <cell r="AC5127">
            <v>0</v>
          </cell>
        </row>
        <row r="5128">
          <cell r="A5128">
            <v>39913</v>
          </cell>
          <cell r="B5128">
            <v>592600</v>
          </cell>
          <cell r="C5128"/>
          <cell r="D5128"/>
          <cell r="E5128">
            <v>5.75</v>
          </cell>
          <cell r="F5128">
            <v>6</v>
          </cell>
          <cell r="G5128">
            <v>6</v>
          </cell>
          <cell r="H5128"/>
          <cell r="I5128"/>
          <cell r="J5128"/>
          <cell r="K5128"/>
          <cell r="L5128"/>
          <cell r="M5128"/>
          <cell r="N5128">
            <v>6</v>
          </cell>
          <cell r="O5128">
            <v>39912</v>
          </cell>
          <cell r="P5128"/>
          <cell r="Q5128"/>
          <cell r="R5128"/>
          <cell r="S5128"/>
          <cell r="T5128"/>
          <cell r="W5128"/>
          <cell r="X5128">
            <v>39904</v>
          </cell>
          <cell r="Y5128">
            <v>25</v>
          </cell>
          <cell r="Z5128">
            <v>6</v>
          </cell>
          <cell r="AC5128">
            <v>0</v>
          </cell>
        </row>
        <row r="5129">
          <cell r="A5129">
            <v>39914</v>
          </cell>
          <cell r="B5129">
            <v>592600</v>
          </cell>
          <cell r="C5129"/>
          <cell r="D5129"/>
          <cell r="E5129">
            <v>5.75</v>
          </cell>
          <cell r="F5129">
            <v>6</v>
          </cell>
          <cell r="G5129">
            <v>6</v>
          </cell>
          <cell r="H5129"/>
          <cell r="I5129"/>
          <cell r="J5129"/>
          <cell r="K5129"/>
          <cell r="L5129"/>
          <cell r="M5129"/>
          <cell r="N5129">
            <v>6</v>
          </cell>
          <cell r="O5129">
            <v>39913</v>
          </cell>
          <cell r="P5129"/>
          <cell r="Q5129"/>
          <cell r="R5129"/>
          <cell r="S5129"/>
          <cell r="T5129"/>
          <cell r="W5129"/>
          <cell r="X5129" t="str">
            <v>Sin movimiento</v>
          </cell>
          <cell r="Y5129">
            <v>25</v>
          </cell>
          <cell r="Z5129">
            <v>6</v>
          </cell>
          <cell r="AC5129">
            <v>0</v>
          </cell>
        </row>
        <row r="5130">
          <cell r="A5130">
            <v>39915</v>
          </cell>
          <cell r="B5130">
            <v>592600</v>
          </cell>
          <cell r="C5130"/>
          <cell r="D5130"/>
          <cell r="E5130">
            <v>5.75</v>
          </cell>
          <cell r="F5130">
            <v>6</v>
          </cell>
          <cell r="G5130">
            <v>6</v>
          </cell>
          <cell r="H5130"/>
          <cell r="I5130"/>
          <cell r="J5130"/>
          <cell r="K5130"/>
          <cell r="L5130"/>
          <cell r="M5130"/>
          <cell r="N5130">
            <v>6</v>
          </cell>
          <cell r="O5130">
            <v>39914</v>
          </cell>
          <cell r="P5130"/>
          <cell r="Q5130"/>
          <cell r="R5130"/>
          <cell r="S5130"/>
          <cell r="T5130"/>
          <cell r="W5130"/>
          <cell r="X5130" t="str">
            <v>Sin movimiento</v>
          </cell>
          <cell r="Y5130">
            <v>25</v>
          </cell>
          <cell r="Z5130">
            <v>6</v>
          </cell>
          <cell r="AC5130">
            <v>0</v>
          </cell>
        </row>
        <row r="5131">
          <cell r="A5131">
            <v>39916</v>
          </cell>
          <cell r="B5131">
            <v>438000</v>
          </cell>
          <cell r="C5131"/>
          <cell r="D5131"/>
          <cell r="E5131">
            <v>5</v>
          </cell>
          <cell r="F5131">
            <v>5.05</v>
          </cell>
          <cell r="G5131">
            <v>5.03</v>
          </cell>
          <cell r="H5131"/>
          <cell r="I5131"/>
          <cell r="J5131"/>
          <cell r="K5131"/>
          <cell r="L5131"/>
          <cell r="M5131"/>
          <cell r="N5131">
            <v>5.05</v>
          </cell>
          <cell r="O5131">
            <v>39915</v>
          </cell>
          <cell r="P5131"/>
          <cell r="Q5131"/>
          <cell r="R5131"/>
          <cell r="S5131"/>
          <cell r="T5131"/>
          <cell r="W5131"/>
          <cell r="X5131">
            <v>39904</v>
          </cell>
          <cell r="Y5131">
            <v>4.9999999999999822</v>
          </cell>
          <cell r="Z5131">
            <v>5</v>
          </cell>
          <cell r="AC5131">
            <v>4.9999999999999822</v>
          </cell>
        </row>
        <row r="5132">
          <cell r="A5132">
            <v>39917</v>
          </cell>
          <cell r="B5132">
            <v>518200</v>
          </cell>
          <cell r="C5132"/>
          <cell r="D5132"/>
          <cell r="E5132">
            <v>5</v>
          </cell>
          <cell r="F5132">
            <v>5.05</v>
          </cell>
          <cell r="G5132">
            <v>5</v>
          </cell>
          <cell r="H5132"/>
          <cell r="I5132"/>
          <cell r="J5132"/>
          <cell r="K5132"/>
          <cell r="L5132"/>
          <cell r="M5132"/>
          <cell r="N5132">
            <v>5</v>
          </cell>
          <cell r="O5132">
            <v>39916</v>
          </cell>
          <cell r="P5132"/>
          <cell r="Q5132"/>
          <cell r="R5132"/>
          <cell r="S5132"/>
          <cell r="T5132"/>
          <cell r="W5132"/>
          <cell r="X5132">
            <v>39904</v>
          </cell>
          <cell r="Y5132">
            <v>4.9999999999999822</v>
          </cell>
          <cell r="Z5132">
            <v>5</v>
          </cell>
          <cell r="AC5132">
            <v>4.9999999999999822</v>
          </cell>
        </row>
        <row r="5133">
          <cell r="A5133">
            <v>39918</v>
          </cell>
          <cell r="B5133">
            <v>469500</v>
          </cell>
          <cell r="C5133"/>
          <cell r="D5133"/>
          <cell r="E5133">
            <v>5</v>
          </cell>
          <cell r="F5133">
            <v>5.05</v>
          </cell>
          <cell r="G5133">
            <v>5.03</v>
          </cell>
          <cell r="H5133"/>
          <cell r="I5133"/>
          <cell r="J5133"/>
          <cell r="K5133"/>
          <cell r="L5133"/>
          <cell r="M5133"/>
          <cell r="N5133">
            <v>5</v>
          </cell>
          <cell r="O5133">
            <v>39917</v>
          </cell>
          <cell r="P5133"/>
          <cell r="Q5133"/>
          <cell r="R5133"/>
          <cell r="S5133"/>
          <cell r="T5133"/>
          <cell r="W5133"/>
          <cell r="X5133">
            <v>39904</v>
          </cell>
          <cell r="Y5133">
            <v>4.9999999999999822</v>
          </cell>
          <cell r="Z5133">
            <v>5</v>
          </cell>
          <cell r="AC5133">
            <v>4.9999999999999822</v>
          </cell>
        </row>
        <row r="5134">
          <cell r="A5134">
            <v>39919</v>
          </cell>
          <cell r="B5134">
            <v>481500</v>
          </cell>
          <cell r="C5134"/>
          <cell r="D5134"/>
          <cell r="E5134">
            <v>5</v>
          </cell>
          <cell r="F5134">
            <v>5.05</v>
          </cell>
          <cell r="G5134">
            <v>5.01</v>
          </cell>
          <cell r="H5134"/>
          <cell r="I5134"/>
          <cell r="J5134"/>
          <cell r="K5134"/>
          <cell r="L5134"/>
          <cell r="M5134"/>
          <cell r="N5134">
            <v>5</v>
          </cell>
          <cell r="O5134">
            <v>39918</v>
          </cell>
          <cell r="P5134"/>
          <cell r="Q5134"/>
          <cell r="R5134"/>
          <cell r="S5134"/>
          <cell r="T5134"/>
          <cell r="W5134"/>
          <cell r="X5134">
            <v>39904</v>
          </cell>
          <cell r="Y5134">
            <v>4.9999999999999822</v>
          </cell>
          <cell r="Z5134">
            <v>5</v>
          </cell>
          <cell r="AC5134">
            <v>4.9999999999999822</v>
          </cell>
        </row>
        <row r="5135">
          <cell r="A5135">
            <v>39920</v>
          </cell>
          <cell r="B5135">
            <v>661000</v>
          </cell>
          <cell r="C5135"/>
          <cell r="D5135"/>
          <cell r="E5135">
            <v>5</v>
          </cell>
          <cell r="F5135">
            <v>5.0999999999999996</v>
          </cell>
          <cell r="G5135">
            <v>5.0199999999999996</v>
          </cell>
          <cell r="H5135"/>
          <cell r="I5135"/>
          <cell r="J5135"/>
          <cell r="K5135"/>
          <cell r="L5135"/>
          <cell r="M5135"/>
          <cell r="N5135">
            <v>5</v>
          </cell>
          <cell r="O5135">
            <v>39919</v>
          </cell>
          <cell r="P5135"/>
          <cell r="Q5135"/>
          <cell r="R5135"/>
          <cell r="S5135"/>
          <cell r="T5135"/>
          <cell r="W5135"/>
          <cell r="X5135">
            <v>39904</v>
          </cell>
          <cell r="Y5135">
            <v>9.9999999999999645</v>
          </cell>
          <cell r="Z5135">
            <v>5</v>
          </cell>
          <cell r="AC5135">
            <v>9.9999999999999645</v>
          </cell>
        </row>
        <row r="5136">
          <cell r="A5136">
            <v>39921</v>
          </cell>
          <cell r="B5136">
            <v>661000</v>
          </cell>
          <cell r="C5136"/>
          <cell r="D5136"/>
          <cell r="E5136">
            <v>5</v>
          </cell>
          <cell r="F5136">
            <v>5.0999999999999996</v>
          </cell>
          <cell r="G5136">
            <v>5.0199999999999996</v>
          </cell>
          <cell r="H5136"/>
          <cell r="I5136"/>
          <cell r="J5136"/>
          <cell r="K5136"/>
          <cell r="L5136"/>
          <cell r="M5136"/>
          <cell r="N5136">
            <v>5</v>
          </cell>
          <cell r="O5136">
            <v>39920</v>
          </cell>
          <cell r="P5136"/>
          <cell r="Q5136"/>
          <cell r="R5136"/>
          <cell r="S5136"/>
          <cell r="T5136"/>
          <cell r="W5136"/>
          <cell r="X5136" t="str">
            <v>Sin movimiento</v>
          </cell>
          <cell r="Y5136">
            <v>9.9999999999999645</v>
          </cell>
          <cell r="Z5136">
            <v>5</v>
          </cell>
          <cell r="AC5136">
            <v>9.9999999999999645</v>
          </cell>
        </row>
        <row r="5137">
          <cell r="A5137">
            <v>39922</v>
          </cell>
          <cell r="B5137">
            <v>661000</v>
          </cell>
          <cell r="C5137"/>
          <cell r="D5137"/>
          <cell r="E5137">
            <v>5</v>
          </cell>
          <cell r="F5137">
            <v>5.0999999999999996</v>
          </cell>
          <cell r="G5137">
            <v>5.0199999999999996</v>
          </cell>
          <cell r="H5137"/>
          <cell r="I5137"/>
          <cell r="J5137"/>
          <cell r="K5137"/>
          <cell r="L5137"/>
          <cell r="M5137"/>
          <cell r="N5137">
            <v>5</v>
          </cell>
          <cell r="O5137">
            <v>39921</v>
          </cell>
          <cell r="P5137"/>
          <cell r="Q5137"/>
          <cell r="R5137"/>
          <cell r="S5137"/>
          <cell r="T5137"/>
          <cell r="W5137"/>
          <cell r="X5137" t="str">
            <v>Sin movimiento</v>
          </cell>
          <cell r="Y5137">
            <v>9.9999999999999645</v>
          </cell>
          <cell r="Z5137">
            <v>5</v>
          </cell>
          <cell r="AC5137">
            <v>9.9999999999999645</v>
          </cell>
        </row>
        <row r="5138">
          <cell r="A5138">
            <v>39923</v>
          </cell>
          <cell r="B5138">
            <v>657500</v>
          </cell>
          <cell r="C5138"/>
          <cell r="D5138"/>
          <cell r="E5138">
            <v>5</v>
          </cell>
          <cell r="F5138">
            <v>5.05</v>
          </cell>
          <cell r="G5138">
            <v>5.04</v>
          </cell>
          <cell r="H5138"/>
          <cell r="I5138"/>
          <cell r="J5138"/>
          <cell r="K5138"/>
          <cell r="L5138"/>
          <cell r="M5138"/>
          <cell r="N5138">
            <v>5</v>
          </cell>
          <cell r="O5138">
            <v>39922</v>
          </cell>
          <cell r="P5138"/>
          <cell r="Q5138"/>
          <cell r="R5138"/>
          <cell r="S5138"/>
          <cell r="T5138"/>
          <cell r="W5138"/>
          <cell r="X5138">
            <v>39904</v>
          </cell>
          <cell r="Y5138">
            <v>4.9999999999999822</v>
          </cell>
          <cell r="Z5138">
            <v>5</v>
          </cell>
          <cell r="AC5138">
            <v>4.9999999999999822</v>
          </cell>
        </row>
        <row r="5139">
          <cell r="A5139">
            <v>39924</v>
          </cell>
          <cell r="B5139">
            <v>716000</v>
          </cell>
          <cell r="C5139"/>
          <cell r="D5139"/>
          <cell r="E5139">
            <v>5</v>
          </cell>
          <cell r="F5139">
            <v>5.05</v>
          </cell>
          <cell r="G5139">
            <v>5.03</v>
          </cell>
          <cell r="H5139"/>
          <cell r="I5139"/>
          <cell r="J5139"/>
          <cell r="K5139"/>
          <cell r="L5139"/>
          <cell r="M5139"/>
          <cell r="N5139">
            <v>5.05</v>
          </cell>
          <cell r="O5139">
            <v>39923</v>
          </cell>
          <cell r="P5139"/>
          <cell r="Q5139"/>
          <cell r="R5139"/>
          <cell r="S5139"/>
          <cell r="T5139"/>
          <cell r="W5139"/>
          <cell r="X5139">
            <v>39904</v>
          </cell>
          <cell r="Y5139">
            <v>4.9999999999999822</v>
          </cell>
          <cell r="Z5139">
            <v>5</v>
          </cell>
          <cell r="AC5139">
            <v>4.9999999999999822</v>
          </cell>
        </row>
        <row r="5140">
          <cell r="A5140">
            <v>39925</v>
          </cell>
          <cell r="B5140">
            <v>585500</v>
          </cell>
          <cell r="C5140"/>
          <cell r="D5140"/>
          <cell r="E5140">
            <v>5</v>
          </cell>
          <cell r="F5140">
            <v>5.05</v>
          </cell>
          <cell r="G5140">
            <v>5.01</v>
          </cell>
          <cell r="H5140"/>
          <cell r="I5140"/>
          <cell r="J5140"/>
          <cell r="K5140"/>
          <cell r="L5140"/>
          <cell r="M5140"/>
          <cell r="N5140">
            <v>5</v>
          </cell>
          <cell r="O5140">
            <v>39924</v>
          </cell>
          <cell r="P5140"/>
          <cell r="Q5140"/>
          <cell r="R5140"/>
          <cell r="S5140"/>
          <cell r="T5140"/>
          <cell r="W5140"/>
          <cell r="X5140">
            <v>39904</v>
          </cell>
          <cell r="Y5140">
            <v>4.9999999999999822</v>
          </cell>
          <cell r="Z5140">
            <v>5</v>
          </cell>
          <cell r="AC5140">
            <v>4.9999999999999822</v>
          </cell>
        </row>
        <row r="5141">
          <cell r="A5141">
            <v>39926</v>
          </cell>
          <cell r="B5141">
            <v>944800</v>
          </cell>
          <cell r="C5141"/>
          <cell r="D5141"/>
          <cell r="E5141">
            <v>4.95</v>
          </cell>
          <cell r="F5141">
            <v>5.05</v>
          </cell>
          <cell r="G5141">
            <v>5.01</v>
          </cell>
          <cell r="H5141"/>
          <cell r="I5141"/>
          <cell r="J5141"/>
          <cell r="K5141"/>
          <cell r="L5141"/>
          <cell r="M5141"/>
          <cell r="N5141">
            <v>5</v>
          </cell>
          <cell r="O5141">
            <v>39925</v>
          </cell>
          <cell r="P5141"/>
          <cell r="Q5141"/>
          <cell r="R5141"/>
          <cell r="S5141"/>
          <cell r="T5141"/>
          <cell r="W5141"/>
          <cell r="X5141">
            <v>39904</v>
          </cell>
          <cell r="Y5141">
            <v>9.9999999999999645</v>
          </cell>
          <cell r="Z5141">
            <v>5</v>
          </cell>
          <cell r="AC5141">
            <v>4.9999999999999822</v>
          </cell>
        </row>
        <row r="5142">
          <cell r="A5142">
            <v>39927</v>
          </cell>
          <cell r="B5142">
            <v>896000</v>
          </cell>
          <cell r="C5142"/>
          <cell r="D5142"/>
          <cell r="E5142">
            <v>4.95</v>
          </cell>
          <cell r="F5142">
            <v>5</v>
          </cell>
          <cell r="G5142">
            <v>5</v>
          </cell>
          <cell r="H5142"/>
          <cell r="I5142"/>
          <cell r="J5142"/>
          <cell r="K5142"/>
          <cell r="L5142"/>
          <cell r="M5142"/>
          <cell r="N5142">
            <v>5</v>
          </cell>
          <cell r="O5142">
            <v>39926</v>
          </cell>
          <cell r="P5142"/>
          <cell r="Q5142"/>
          <cell r="R5142"/>
          <cell r="S5142"/>
          <cell r="T5142"/>
          <cell r="W5142"/>
          <cell r="X5142">
            <v>39904</v>
          </cell>
          <cell r="Y5142">
            <v>4.9999999999999822</v>
          </cell>
          <cell r="Z5142">
            <v>5</v>
          </cell>
          <cell r="AC5142">
            <v>0</v>
          </cell>
        </row>
        <row r="5143">
          <cell r="A5143">
            <v>39928</v>
          </cell>
          <cell r="B5143">
            <v>896000</v>
          </cell>
          <cell r="C5143"/>
          <cell r="D5143"/>
          <cell r="E5143">
            <v>4.95</v>
          </cell>
          <cell r="F5143">
            <v>5</v>
          </cell>
          <cell r="G5143">
            <v>5</v>
          </cell>
          <cell r="H5143"/>
          <cell r="I5143"/>
          <cell r="J5143"/>
          <cell r="K5143"/>
          <cell r="L5143"/>
          <cell r="M5143"/>
          <cell r="N5143">
            <v>5</v>
          </cell>
          <cell r="O5143">
            <v>39927</v>
          </cell>
          <cell r="P5143"/>
          <cell r="Q5143"/>
          <cell r="R5143"/>
          <cell r="S5143"/>
          <cell r="T5143"/>
          <cell r="W5143"/>
          <cell r="X5143" t="str">
            <v>Sin movimiento</v>
          </cell>
          <cell r="Y5143">
            <v>4.9999999999999822</v>
          </cell>
          <cell r="Z5143">
            <v>5</v>
          </cell>
          <cell r="AC5143">
            <v>0</v>
          </cell>
        </row>
        <row r="5144">
          <cell r="A5144">
            <v>39929</v>
          </cell>
          <cell r="B5144">
            <v>896000</v>
          </cell>
          <cell r="C5144"/>
          <cell r="D5144"/>
          <cell r="E5144">
            <v>4.95</v>
          </cell>
          <cell r="F5144">
            <v>5</v>
          </cell>
          <cell r="G5144">
            <v>5</v>
          </cell>
          <cell r="H5144"/>
          <cell r="I5144"/>
          <cell r="J5144"/>
          <cell r="K5144"/>
          <cell r="L5144"/>
          <cell r="M5144"/>
          <cell r="N5144">
            <v>5</v>
          </cell>
          <cell r="O5144">
            <v>39928</v>
          </cell>
          <cell r="P5144"/>
          <cell r="Q5144"/>
          <cell r="R5144"/>
          <cell r="S5144"/>
          <cell r="T5144"/>
          <cell r="W5144"/>
          <cell r="X5144" t="str">
            <v>Sin movimiento</v>
          </cell>
          <cell r="Y5144">
            <v>4.9999999999999822</v>
          </cell>
          <cell r="Z5144">
            <v>5</v>
          </cell>
          <cell r="AC5144">
            <v>0</v>
          </cell>
        </row>
        <row r="5145">
          <cell r="A5145">
            <v>39930</v>
          </cell>
          <cell r="B5145">
            <v>910000</v>
          </cell>
          <cell r="C5145"/>
          <cell r="D5145"/>
          <cell r="E5145">
            <v>4.95</v>
          </cell>
          <cell r="F5145">
            <v>5.05</v>
          </cell>
          <cell r="G5145">
            <v>5.01</v>
          </cell>
          <cell r="H5145"/>
          <cell r="I5145"/>
          <cell r="J5145"/>
          <cell r="K5145"/>
          <cell r="L5145"/>
          <cell r="M5145"/>
          <cell r="N5145">
            <v>5</v>
          </cell>
          <cell r="O5145">
            <v>39929</v>
          </cell>
          <cell r="P5145"/>
          <cell r="Q5145"/>
          <cell r="R5145"/>
          <cell r="S5145"/>
          <cell r="T5145"/>
          <cell r="W5145"/>
          <cell r="X5145">
            <v>39904</v>
          </cell>
          <cell r="Y5145">
            <v>9.9999999999999645</v>
          </cell>
          <cell r="Z5145">
            <v>5</v>
          </cell>
          <cell r="AC5145">
            <v>4.9999999999999822</v>
          </cell>
        </row>
        <row r="5146">
          <cell r="A5146">
            <v>39931</v>
          </cell>
          <cell r="B5146">
            <v>1088000</v>
          </cell>
          <cell r="C5146"/>
          <cell r="D5146"/>
          <cell r="E5146">
            <v>4.95</v>
          </cell>
          <cell r="F5146">
            <v>5.05</v>
          </cell>
          <cell r="G5146">
            <v>5.01</v>
          </cell>
          <cell r="H5146"/>
          <cell r="I5146"/>
          <cell r="J5146"/>
          <cell r="K5146"/>
          <cell r="L5146"/>
          <cell r="M5146"/>
          <cell r="N5146">
            <v>5</v>
          </cell>
          <cell r="O5146">
            <v>39930</v>
          </cell>
          <cell r="P5146"/>
          <cell r="Q5146"/>
          <cell r="R5146"/>
          <cell r="S5146"/>
          <cell r="T5146"/>
          <cell r="W5146"/>
          <cell r="X5146">
            <v>39904</v>
          </cell>
          <cell r="Y5146">
            <v>9.9999999999999645</v>
          </cell>
          <cell r="Z5146">
            <v>5</v>
          </cell>
          <cell r="AC5146">
            <v>4.9999999999999822</v>
          </cell>
        </row>
        <row r="5147">
          <cell r="A5147">
            <v>39932</v>
          </cell>
          <cell r="B5147">
            <v>1311500</v>
          </cell>
          <cell r="C5147"/>
          <cell r="D5147"/>
          <cell r="E5147">
            <v>5</v>
          </cell>
          <cell r="F5147">
            <v>5.05</v>
          </cell>
          <cell r="G5147">
            <v>5</v>
          </cell>
          <cell r="H5147"/>
          <cell r="I5147"/>
          <cell r="J5147"/>
          <cell r="K5147"/>
          <cell r="L5147"/>
          <cell r="M5147"/>
          <cell r="N5147">
            <v>5.05</v>
          </cell>
          <cell r="O5147">
            <v>39931</v>
          </cell>
          <cell r="P5147"/>
          <cell r="Q5147"/>
          <cell r="R5147"/>
          <cell r="S5147"/>
          <cell r="T5147"/>
          <cell r="W5147"/>
          <cell r="X5147">
            <v>39904</v>
          </cell>
          <cell r="Y5147">
            <v>4.9999999999999822</v>
          </cell>
          <cell r="Z5147">
            <v>5</v>
          </cell>
          <cell r="AC5147">
            <v>4.9999999999999822</v>
          </cell>
        </row>
        <row r="5148">
          <cell r="A5148">
            <v>39933</v>
          </cell>
          <cell r="B5148">
            <v>1129000</v>
          </cell>
          <cell r="C5148"/>
          <cell r="D5148"/>
          <cell r="E5148">
            <v>5</v>
          </cell>
          <cell r="F5148">
            <v>5.05</v>
          </cell>
          <cell r="G5148">
            <v>5.01</v>
          </cell>
          <cell r="H5148"/>
          <cell r="I5148"/>
          <cell r="J5148"/>
          <cell r="K5148"/>
          <cell r="L5148"/>
          <cell r="M5148"/>
          <cell r="N5148">
            <v>5</v>
          </cell>
          <cell r="O5148">
            <v>39932</v>
          </cell>
          <cell r="P5148"/>
          <cell r="Q5148"/>
          <cell r="R5148"/>
          <cell r="S5148"/>
          <cell r="T5148"/>
          <cell r="W5148"/>
          <cell r="X5148">
            <v>39904</v>
          </cell>
          <cell r="Y5148">
            <v>4.9999999999999822</v>
          </cell>
          <cell r="Z5148">
            <v>5</v>
          </cell>
          <cell r="AC5148">
            <v>4.9999999999999822</v>
          </cell>
        </row>
        <row r="5149">
          <cell r="A5149">
            <v>39934</v>
          </cell>
          <cell r="B5149">
            <v>1129000</v>
          </cell>
          <cell r="C5149"/>
          <cell r="D5149"/>
          <cell r="E5149">
            <v>5</v>
          </cell>
          <cell r="F5149">
            <v>5.05</v>
          </cell>
          <cell r="G5149">
            <v>5.01</v>
          </cell>
          <cell r="H5149"/>
          <cell r="I5149"/>
          <cell r="J5149"/>
          <cell r="K5149"/>
          <cell r="L5149"/>
          <cell r="M5149"/>
          <cell r="N5149">
            <v>5</v>
          </cell>
          <cell r="O5149">
            <v>39933</v>
          </cell>
          <cell r="P5149"/>
          <cell r="Q5149"/>
          <cell r="R5149"/>
          <cell r="S5149"/>
          <cell r="T5149"/>
          <cell r="W5149"/>
          <cell r="X5149">
            <v>39934</v>
          </cell>
          <cell r="Y5149">
            <v>4.9999999999999822</v>
          </cell>
          <cell r="Z5149">
            <v>5</v>
          </cell>
          <cell r="AC5149">
            <v>4.9999999999999822</v>
          </cell>
        </row>
        <row r="5150">
          <cell r="A5150">
            <v>39935</v>
          </cell>
          <cell r="B5150">
            <v>1129000</v>
          </cell>
          <cell r="C5150"/>
          <cell r="D5150"/>
          <cell r="E5150">
            <v>5</v>
          </cell>
          <cell r="F5150">
            <v>5.05</v>
          </cell>
          <cell r="G5150">
            <v>5.01</v>
          </cell>
          <cell r="H5150"/>
          <cell r="I5150"/>
          <cell r="J5150"/>
          <cell r="K5150"/>
          <cell r="L5150"/>
          <cell r="M5150"/>
          <cell r="N5150">
            <v>5</v>
          </cell>
          <cell r="O5150">
            <v>39934</v>
          </cell>
          <cell r="P5150"/>
          <cell r="Q5150"/>
          <cell r="R5150"/>
          <cell r="S5150"/>
          <cell r="T5150"/>
          <cell r="W5150"/>
          <cell r="X5150" t="str">
            <v>Sin movimiento</v>
          </cell>
          <cell r="Y5150">
            <v>4.9999999999999822</v>
          </cell>
          <cell r="Z5150">
            <v>5</v>
          </cell>
          <cell r="AC5150">
            <v>4.9999999999999822</v>
          </cell>
        </row>
        <row r="5151">
          <cell r="A5151">
            <v>39936</v>
          </cell>
          <cell r="B5151">
            <v>1129000</v>
          </cell>
          <cell r="C5151"/>
          <cell r="D5151"/>
          <cell r="E5151">
            <v>5</v>
          </cell>
          <cell r="F5151">
            <v>5.05</v>
          </cell>
          <cell r="G5151">
            <v>5.01</v>
          </cell>
          <cell r="H5151"/>
          <cell r="I5151"/>
          <cell r="J5151"/>
          <cell r="K5151"/>
          <cell r="L5151"/>
          <cell r="M5151"/>
          <cell r="N5151">
            <v>5</v>
          </cell>
          <cell r="O5151">
            <v>39935</v>
          </cell>
          <cell r="P5151"/>
          <cell r="Q5151"/>
          <cell r="R5151"/>
          <cell r="S5151"/>
          <cell r="T5151"/>
          <cell r="W5151"/>
          <cell r="X5151" t="str">
            <v>Sin movimiento</v>
          </cell>
          <cell r="Y5151">
            <v>4.9999999999999822</v>
          </cell>
          <cell r="Z5151">
            <v>5</v>
          </cell>
          <cell r="AC5151">
            <v>4.9999999999999822</v>
          </cell>
        </row>
        <row r="5152">
          <cell r="A5152">
            <v>39937</v>
          </cell>
          <cell r="B5152">
            <v>544500</v>
          </cell>
          <cell r="C5152"/>
          <cell r="D5152"/>
          <cell r="E5152">
            <v>5</v>
          </cell>
          <cell r="F5152">
            <v>5</v>
          </cell>
          <cell r="G5152">
            <v>5</v>
          </cell>
          <cell r="H5152">
            <v>5</v>
          </cell>
          <cell r="I5152">
            <v>5</v>
          </cell>
          <cell r="J5152">
            <v>5</v>
          </cell>
          <cell r="K5152">
            <v>5</v>
          </cell>
          <cell r="L5152">
            <v>5</v>
          </cell>
          <cell r="M5152"/>
          <cell r="N5152">
            <v>5</v>
          </cell>
          <cell r="O5152">
            <v>39936</v>
          </cell>
          <cell r="P5152"/>
          <cell r="Q5152"/>
          <cell r="R5152"/>
          <cell r="S5152"/>
          <cell r="T5152"/>
          <cell r="W5152"/>
          <cell r="X5152">
            <v>39934</v>
          </cell>
          <cell r="Y5152">
            <v>0</v>
          </cell>
          <cell r="Z5152">
            <v>5</v>
          </cell>
          <cell r="AC5152">
            <v>0</v>
          </cell>
        </row>
        <row r="5153">
          <cell r="A5153">
            <v>39938</v>
          </cell>
          <cell r="B5153">
            <v>664300</v>
          </cell>
          <cell r="C5153"/>
          <cell r="D5153"/>
          <cell r="E5153">
            <v>4.95</v>
          </cell>
          <cell r="F5153">
            <v>5</v>
          </cell>
          <cell r="G5153">
            <v>5</v>
          </cell>
          <cell r="H5153"/>
          <cell r="I5153"/>
          <cell r="J5153"/>
          <cell r="K5153"/>
          <cell r="L5153"/>
          <cell r="M5153"/>
          <cell r="N5153">
            <v>5</v>
          </cell>
          <cell r="O5153">
            <v>39937</v>
          </cell>
          <cell r="P5153"/>
          <cell r="Q5153"/>
          <cell r="R5153"/>
          <cell r="S5153"/>
          <cell r="T5153"/>
          <cell r="W5153"/>
          <cell r="X5153">
            <v>39934</v>
          </cell>
          <cell r="Y5153">
            <v>4.9999999999999822</v>
          </cell>
          <cell r="Z5153">
            <v>5</v>
          </cell>
          <cell r="AC5153">
            <v>0</v>
          </cell>
        </row>
        <row r="5154">
          <cell r="A5154">
            <v>39939</v>
          </cell>
          <cell r="B5154">
            <v>1104000</v>
          </cell>
          <cell r="C5154"/>
          <cell r="D5154"/>
          <cell r="E5154">
            <v>4.95</v>
          </cell>
          <cell r="F5154">
            <v>5.05</v>
          </cell>
          <cell r="G5154">
            <v>5</v>
          </cell>
          <cell r="H5154"/>
          <cell r="I5154"/>
          <cell r="J5154"/>
          <cell r="K5154"/>
          <cell r="L5154"/>
          <cell r="M5154"/>
          <cell r="N5154">
            <v>5.05</v>
          </cell>
          <cell r="O5154">
            <v>39938</v>
          </cell>
          <cell r="P5154"/>
          <cell r="Q5154"/>
          <cell r="R5154"/>
          <cell r="S5154"/>
          <cell r="T5154"/>
          <cell r="W5154"/>
          <cell r="X5154">
            <v>39934</v>
          </cell>
          <cell r="Y5154">
            <v>9.9999999999999645</v>
          </cell>
          <cell r="Z5154">
            <v>5</v>
          </cell>
          <cell r="AC5154">
            <v>4.9999999999999822</v>
          </cell>
        </row>
        <row r="5155">
          <cell r="A5155">
            <v>39940</v>
          </cell>
          <cell r="B5155">
            <v>1073300</v>
          </cell>
          <cell r="C5155"/>
          <cell r="D5155"/>
          <cell r="E5155">
            <v>4.95</v>
          </cell>
          <cell r="F5155">
            <v>5.05</v>
          </cell>
          <cell r="G5155">
            <v>5.01</v>
          </cell>
          <cell r="H5155"/>
          <cell r="I5155"/>
          <cell r="J5155"/>
          <cell r="K5155"/>
          <cell r="L5155"/>
          <cell r="M5155"/>
          <cell r="N5155">
            <v>5</v>
          </cell>
          <cell r="O5155">
            <v>39939</v>
          </cell>
          <cell r="P5155"/>
          <cell r="Q5155"/>
          <cell r="R5155"/>
          <cell r="S5155"/>
          <cell r="T5155"/>
          <cell r="W5155"/>
          <cell r="X5155">
            <v>39934</v>
          </cell>
          <cell r="Y5155">
            <v>9.9999999999999645</v>
          </cell>
          <cell r="Z5155">
            <v>5</v>
          </cell>
          <cell r="AC5155">
            <v>4.9999999999999822</v>
          </cell>
        </row>
        <row r="5156">
          <cell r="A5156">
            <v>39941</v>
          </cell>
          <cell r="B5156">
            <v>503400</v>
          </cell>
          <cell r="C5156"/>
          <cell r="D5156"/>
          <cell r="E5156">
            <v>4</v>
          </cell>
          <cell r="F5156">
            <v>4</v>
          </cell>
          <cell r="G5156">
            <v>4</v>
          </cell>
          <cell r="H5156"/>
          <cell r="I5156"/>
          <cell r="J5156"/>
          <cell r="K5156"/>
          <cell r="L5156"/>
          <cell r="M5156"/>
          <cell r="N5156">
            <v>4</v>
          </cell>
          <cell r="O5156">
            <v>39940</v>
          </cell>
          <cell r="P5156"/>
          <cell r="Q5156"/>
          <cell r="R5156"/>
          <cell r="S5156"/>
          <cell r="T5156"/>
          <cell r="W5156"/>
          <cell r="X5156">
            <v>39934</v>
          </cell>
          <cell r="Y5156">
            <v>0</v>
          </cell>
          <cell r="Z5156">
            <v>4</v>
          </cell>
          <cell r="AC5156">
            <v>0</v>
          </cell>
        </row>
        <row r="5157">
          <cell r="A5157">
            <v>39942</v>
          </cell>
          <cell r="B5157">
            <v>503400</v>
          </cell>
          <cell r="C5157"/>
          <cell r="D5157"/>
          <cell r="E5157">
            <v>4</v>
          </cell>
          <cell r="F5157">
            <v>4</v>
          </cell>
          <cell r="G5157">
            <v>4</v>
          </cell>
          <cell r="H5157"/>
          <cell r="I5157"/>
          <cell r="J5157"/>
          <cell r="K5157"/>
          <cell r="L5157"/>
          <cell r="M5157"/>
          <cell r="N5157">
            <v>4</v>
          </cell>
          <cell r="O5157">
            <v>39941</v>
          </cell>
          <cell r="P5157"/>
          <cell r="Q5157"/>
          <cell r="R5157"/>
          <cell r="S5157"/>
          <cell r="T5157"/>
          <cell r="W5157"/>
          <cell r="X5157" t="str">
            <v>Sin movimiento</v>
          </cell>
          <cell r="Y5157">
            <v>0</v>
          </cell>
          <cell r="Z5157">
            <v>4</v>
          </cell>
          <cell r="AC5157">
            <v>0</v>
          </cell>
        </row>
        <row r="5158">
          <cell r="A5158">
            <v>39943</v>
          </cell>
          <cell r="B5158">
            <v>503400</v>
          </cell>
          <cell r="C5158"/>
          <cell r="D5158"/>
          <cell r="E5158">
            <v>4</v>
          </cell>
          <cell r="F5158">
            <v>4</v>
          </cell>
          <cell r="G5158">
            <v>4</v>
          </cell>
          <cell r="H5158"/>
          <cell r="I5158"/>
          <cell r="J5158"/>
          <cell r="K5158"/>
          <cell r="L5158"/>
          <cell r="M5158"/>
          <cell r="N5158">
            <v>4</v>
          </cell>
          <cell r="O5158">
            <v>39942</v>
          </cell>
          <cell r="P5158"/>
          <cell r="Q5158"/>
          <cell r="R5158"/>
          <cell r="S5158"/>
          <cell r="T5158"/>
          <cell r="W5158"/>
          <cell r="X5158" t="str">
            <v>Sin movimiento</v>
          </cell>
          <cell r="Y5158">
            <v>0</v>
          </cell>
          <cell r="Z5158">
            <v>4</v>
          </cell>
          <cell r="AC5158">
            <v>0</v>
          </cell>
        </row>
        <row r="5159">
          <cell r="A5159">
            <v>39944</v>
          </cell>
          <cell r="B5159">
            <v>940200</v>
          </cell>
          <cell r="C5159"/>
          <cell r="D5159"/>
          <cell r="E5159">
            <v>3.8</v>
          </cell>
          <cell r="F5159">
            <v>4.05</v>
          </cell>
          <cell r="G5159">
            <v>4</v>
          </cell>
          <cell r="H5159"/>
          <cell r="I5159"/>
          <cell r="J5159"/>
          <cell r="K5159"/>
          <cell r="L5159"/>
          <cell r="M5159"/>
          <cell r="N5159">
            <v>4</v>
          </cell>
          <cell r="O5159">
            <v>39943</v>
          </cell>
          <cell r="P5159"/>
          <cell r="Q5159"/>
          <cell r="R5159"/>
          <cell r="S5159"/>
          <cell r="T5159"/>
          <cell r="W5159"/>
          <cell r="X5159">
            <v>39934</v>
          </cell>
          <cell r="Y5159">
            <v>25</v>
          </cell>
          <cell r="Z5159">
            <v>4</v>
          </cell>
          <cell r="AC5159">
            <v>4.9999999999999822</v>
          </cell>
        </row>
        <row r="5160">
          <cell r="A5160">
            <v>39945</v>
          </cell>
          <cell r="B5160">
            <v>930300</v>
          </cell>
          <cell r="C5160"/>
          <cell r="D5160"/>
          <cell r="E5160">
            <v>4</v>
          </cell>
          <cell r="F5160">
            <v>4.05</v>
          </cell>
          <cell r="G5160">
            <v>4</v>
          </cell>
          <cell r="H5160"/>
          <cell r="I5160"/>
          <cell r="J5160"/>
          <cell r="K5160"/>
          <cell r="L5160"/>
          <cell r="M5160"/>
          <cell r="N5160">
            <v>4</v>
          </cell>
          <cell r="O5160">
            <v>39944</v>
          </cell>
          <cell r="P5160"/>
          <cell r="Q5160"/>
          <cell r="R5160"/>
          <cell r="S5160"/>
          <cell r="T5160"/>
          <cell r="W5160"/>
          <cell r="X5160">
            <v>39934</v>
          </cell>
          <cell r="Y5160">
            <v>4.9999999999999822</v>
          </cell>
          <cell r="Z5160">
            <v>4</v>
          </cell>
          <cell r="AC5160">
            <v>4.9999999999999822</v>
          </cell>
        </row>
        <row r="5161">
          <cell r="A5161">
            <v>39946</v>
          </cell>
          <cell r="B5161">
            <v>804500</v>
          </cell>
          <cell r="C5161"/>
          <cell r="D5161"/>
          <cell r="E5161">
            <v>4</v>
          </cell>
          <cell r="F5161">
            <v>4.05</v>
          </cell>
          <cell r="G5161">
            <v>4</v>
          </cell>
          <cell r="H5161"/>
          <cell r="I5161"/>
          <cell r="J5161"/>
          <cell r="K5161"/>
          <cell r="L5161"/>
          <cell r="M5161"/>
          <cell r="N5161">
            <v>4</v>
          </cell>
          <cell r="O5161">
            <v>39945</v>
          </cell>
          <cell r="P5161"/>
          <cell r="Q5161"/>
          <cell r="R5161"/>
          <cell r="S5161"/>
          <cell r="T5161"/>
          <cell r="W5161"/>
          <cell r="X5161">
            <v>39934</v>
          </cell>
          <cell r="Y5161">
            <v>4.9999999999999822</v>
          </cell>
          <cell r="Z5161">
            <v>4</v>
          </cell>
          <cell r="AC5161">
            <v>4.9999999999999822</v>
          </cell>
        </row>
        <row r="5162">
          <cell r="A5162">
            <v>39947</v>
          </cell>
          <cell r="B5162">
            <v>687600</v>
          </cell>
          <cell r="C5162"/>
          <cell r="D5162"/>
          <cell r="E5162">
            <v>4</v>
          </cell>
          <cell r="F5162">
            <v>4</v>
          </cell>
          <cell r="G5162">
            <v>4</v>
          </cell>
          <cell r="H5162"/>
          <cell r="I5162"/>
          <cell r="J5162"/>
          <cell r="K5162"/>
          <cell r="L5162"/>
          <cell r="M5162"/>
          <cell r="N5162">
            <v>4</v>
          </cell>
          <cell r="O5162">
            <v>39946</v>
          </cell>
          <cell r="P5162"/>
          <cell r="Q5162"/>
          <cell r="R5162"/>
          <cell r="S5162"/>
          <cell r="T5162"/>
          <cell r="W5162"/>
          <cell r="X5162">
            <v>39934</v>
          </cell>
          <cell r="Y5162">
            <v>0</v>
          </cell>
          <cell r="Z5162">
            <v>4</v>
          </cell>
          <cell r="AC5162">
            <v>0</v>
          </cell>
        </row>
        <row r="5163">
          <cell r="A5163">
            <v>39948</v>
          </cell>
          <cell r="B5163">
            <v>952700</v>
          </cell>
          <cell r="C5163"/>
          <cell r="D5163"/>
          <cell r="E5163">
            <v>3.9</v>
          </cell>
          <cell r="F5163">
            <v>4.05</v>
          </cell>
          <cell r="G5163">
            <v>4.01</v>
          </cell>
          <cell r="H5163"/>
          <cell r="I5163"/>
          <cell r="J5163"/>
          <cell r="K5163"/>
          <cell r="L5163"/>
          <cell r="M5163"/>
          <cell r="N5163">
            <v>4</v>
          </cell>
          <cell r="O5163">
            <v>39947</v>
          </cell>
          <cell r="P5163"/>
          <cell r="Q5163"/>
          <cell r="R5163"/>
          <cell r="S5163"/>
          <cell r="T5163"/>
          <cell r="W5163"/>
          <cell r="X5163">
            <v>39934</v>
          </cell>
          <cell r="Y5163">
            <v>14.999999999999991</v>
          </cell>
          <cell r="Z5163">
            <v>4</v>
          </cell>
          <cell r="AC5163">
            <v>4.9999999999999822</v>
          </cell>
        </row>
        <row r="5164">
          <cell r="A5164">
            <v>39949</v>
          </cell>
          <cell r="B5164">
            <v>952700</v>
          </cell>
          <cell r="C5164"/>
          <cell r="D5164"/>
          <cell r="E5164">
            <v>3.9</v>
          </cell>
          <cell r="F5164">
            <v>4.05</v>
          </cell>
          <cell r="G5164">
            <v>4.01</v>
          </cell>
          <cell r="H5164"/>
          <cell r="I5164"/>
          <cell r="J5164"/>
          <cell r="K5164"/>
          <cell r="L5164"/>
          <cell r="M5164"/>
          <cell r="N5164">
            <v>4</v>
          </cell>
          <cell r="O5164">
            <v>39948</v>
          </cell>
          <cell r="P5164"/>
          <cell r="Q5164"/>
          <cell r="R5164"/>
          <cell r="S5164"/>
          <cell r="T5164"/>
          <cell r="W5164"/>
          <cell r="X5164" t="str">
            <v>Sin movimiento</v>
          </cell>
          <cell r="Y5164">
            <v>14.999999999999991</v>
          </cell>
          <cell r="Z5164">
            <v>4</v>
          </cell>
          <cell r="AC5164">
            <v>4.9999999999999822</v>
          </cell>
        </row>
        <row r="5165">
          <cell r="A5165">
            <v>39950</v>
          </cell>
          <cell r="B5165">
            <v>952700</v>
          </cell>
          <cell r="C5165"/>
          <cell r="D5165"/>
          <cell r="E5165">
            <v>3.9</v>
          </cell>
          <cell r="F5165">
            <v>4.05</v>
          </cell>
          <cell r="G5165">
            <v>4.01</v>
          </cell>
          <cell r="H5165"/>
          <cell r="I5165"/>
          <cell r="J5165"/>
          <cell r="K5165"/>
          <cell r="L5165"/>
          <cell r="M5165"/>
          <cell r="N5165">
            <v>4</v>
          </cell>
          <cell r="O5165">
            <v>39949</v>
          </cell>
          <cell r="P5165"/>
          <cell r="Q5165"/>
          <cell r="R5165"/>
          <cell r="S5165"/>
          <cell r="T5165"/>
          <cell r="W5165"/>
          <cell r="X5165" t="str">
            <v>Sin movimiento</v>
          </cell>
          <cell r="Y5165">
            <v>14.999999999999991</v>
          </cell>
          <cell r="Z5165">
            <v>4</v>
          </cell>
          <cell r="AC5165">
            <v>4.9999999999999822</v>
          </cell>
        </row>
        <row r="5166">
          <cell r="A5166">
            <v>39951</v>
          </cell>
          <cell r="B5166">
            <v>592500</v>
          </cell>
          <cell r="C5166"/>
          <cell r="D5166"/>
          <cell r="E5166">
            <v>3.9</v>
          </cell>
          <cell r="F5166">
            <v>4</v>
          </cell>
          <cell r="G5166">
            <v>4</v>
          </cell>
          <cell r="H5166"/>
          <cell r="I5166"/>
          <cell r="J5166"/>
          <cell r="K5166"/>
          <cell r="L5166"/>
          <cell r="M5166"/>
          <cell r="N5166">
            <v>4</v>
          </cell>
          <cell r="O5166">
            <v>39950</v>
          </cell>
          <cell r="P5166"/>
          <cell r="Q5166"/>
          <cell r="R5166"/>
          <cell r="S5166"/>
          <cell r="T5166"/>
          <cell r="W5166"/>
          <cell r="X5166">
            <v>39934</v>
          </cell>
          <cell r="Y5166">
            <v>10.000000000000009</v>
          </cell>
          <cell r="Z5166">
            <v>4</v>
          </cell>
          <cell r="AC5166">
            <v>0</v>
          </cell>
        </row>
        <row r="5167">
          <cell r="A5167">
            <v>39952</v>
          </cell>
          <cell r="B5167">
            <v>735900</v>
          </cell>
          <cell r="C5167"/>
          <cell r="D5167"/>
          <cell r="E5167">
            <v>4</v>
          </cell>
          <cell r="F5167">
            <v>4.05</v>
          </cell>
          <cell r="G5167">
            <v>4</v>
          </cell>
          <cell r="H5167"/>
          <cell r="I5167"/>
          <cell r="J5167"/>
          <cell r="K5167"/>
          <cell r="L5167"/>
          <cell r="M5167"/>
          <cell r="N5167">
            <v>4</v>
          </cell>
          <cell r="O5167">
            <v>39951</v>
          </cell>
          <cell r="P5167"/>
          <cell r="Q5167"/>
          <cell r="R5167"/>
          <cell r="S5167"/>
          <cell r="T5167"/>
          <cell r="W5167"/>
          <cell r="X5167">
            <v>39934</v>
          </cell>
          <cell r="Y5167">
            <v>4.9999999999999822</v>
          </cell>
          <cell r="Z5167">
            <v>4</v>
          </cell>
          <cell r="AC5167">
            <v>4.9999999999999822</v>
          </cell>
        </row>
        <row r="5168">
          <cell r="A5168">
            <v>39953</v>
          </cell>
          <cell r="B5168">
            <v>854200</v>
          </cell>
          <cell r="C5168"/>
          <cell r="D5168"/>
          <cell r="E5168">
            <v>3.95</v>
          </cell>
          <cell r="F5168">
            <v>4.05</v>
          </cell>
          <cell r="G5168">
            <v>4</v>
          </cell>
          <cell r="H5168"/>
          <cell r="I5168"/>
          <cell r="J5168"/>
          <cell r="K5168"/>
          <cell r="L5168"/>
          <cell r="M5168"/>
          <cell r="N5168">
            <v>4</v>
          </cell>
          <cell r="O5168">
            <v>39952</v>
          </cell>
          <cell r="P5168"/>
          <cell r="Q5168"/>
          <cell r="R5168"/>
          <cell r="S5168"/>
          <cell r="T5168"/>
          <cell r="W5168"/>
          <cell r="X5168">
            <v>39934</v>
          </cell>
          <cell r="Y5168">
            <v>9.9999999999999645</v>
          </cell>
          <cell r="Z5168">
            <v>4</v>
          </cell>
          <cell r="AC5168">
            <v>4.9999999999999822</v>
          </cell>
        </row>
        <row r="5169">
          <cell r="A5169">
            <v>39954</v>
          </cell>
          <cell r="B5169">
            <v>642500</v>
          </cell>
          <cell r="C5169"/>
          <cell r="D5169"/>
          <cell r="E5169">
            <v>3.95</v>
          </cell>
          <cell r="F5169">
            <v>4.05</v>
          </cell>
          <cell r="G5169">
            <v>4</v>
          </cell>
          <cell r="H5169"/>
          <cell r="I5169"/>
          <cell r="J5169"/>
          <cell r="K5169"/>
          <cell r="L5169"/>
          <cell r="M5169"/>
          <cell r="N5169">
            <v>4</v>
          </cell>
          <cell r="O5169">
            <v>39953</v>
          </cell>
          <cell r="P5169"/>
          <cell r="Q5169"/>
          <cell r="R5169"/>
          <cell r="S5169"/>
          <cell r="T5169"/>
          <cell r="W5169"/>
          <cell r="X5169">
            <v>39934</v>
          </cell>
          <cell r="Y5169">
            <v>9.9999999999999645</v>
          </cell>
          <cell r="Z5169">
            <v>4</v>
          </cell>
          <cell r="AC5169">
            <v>4.9999999999999822</v>
          </cell>
        </row>
        <row r="5170">
          <cell r="A5170">
            <v>39955</v>
          </cell>
          <cell r="B5170">
            <v>739600</v>
          </cell>
          <cell r="C5170"/>
          <cell r="D5170"/>
          <cell r="E5170">
            <v>3.95</v>
          </cell>
          <cell r="F5170">
            <v>4</v>
          </cell>
          <cell r="G5170">
            <v>4</v>
          </cell>
          <cell r="H5170"/>
          <cell r="I5170"/>
          <cell r="J5170"/>
          <cell r="K5170"/>
          <cell r="L5170"/>
          <cell r="M5170"/>
          <cell r="N5170">
            <v>4</v>
          </cell>
          <cell r="O5170">
            <v>39954</v>
          </cell>
          <cell r="P5170"/>
          <cell r="Q5170"/>
          <cell r="R5170"/>
          <cell r="S5170"/>
          <cell r="T5170"/>
          <cell r="W5170"/>
          <cell r="X5170">
            <v>39934</v>
          </cell>
          <cell r="Y5170">
            <v>4.9999999999999822</v>
          </cell>
          <cell r="Z5170">
            <v>4</v>
          </cell>
          <cell r="AC5170">
            <v>0</v>
          </cell>
        </row>
        <row r="5171">
          <cell r="A5171">
            <v>39956</v>
          </cell>
          <cell r="B5171">
            <v>739600</v>
          </cell>
          <cell r="C5171"/>
          <cell r="D5171"/>
          <cell r="E5171">
            <v>3.95</v>
          </cell>
          <cell r="F5171">
            <v>4</v>
          </cell>
          <cell r="G5171">
            <v>4</v>
          </cell>
          <cell r="H5171"/>
          <cell r="I5171"/>
          <cell r="J5171"/>
          <cell r="K5171"/>
          <cell r="L5171"/>
          <cell r="M5171"/>
          <cell r="N5171">
            <v>4</v>
          </cell>
          <cell r="O5171">
            <v>39955</v>
          </cell>
          <cell r="P5171"/>
          <cell r="Q5171"/>
          <cell r="R5171"/>
          <cell r="S5171"/>
          <cell r="T5171"/>
          <cell r="W5171"/>
          <cell r="X5171" t="str">
            <v>Sin movimiento</v>
          </cell>
          <cell r="Y5171">
            <v>4.9999999999999822</v>
          </cell>
          <cell r="Z5171">
            <v>4</v>
          </cell>
          <cell r="AC5171">
            <v>0</v>
          </cell>
        </row>
        <row r="5172">
          <cell r="A5172">
            <v>39957</v>
          </cell>
          <cell r="B5172">
            <v>739600</v>
          </cell>
          <cell r="C5172"/>
          <cell r="D5172"/>
          <cell r="E5172">
            <v>3.95</v>
          </cell>
          <cell r="F5172">
            <v>4</v>
          </cell>
          <cell r="G5172">
            <v>4</v>
          </cell>
          <cell r="H5172"/>
          <cell r="I5172"/>
          <cell r="J5172"/>
          <cell r="K5172"/>
          <cell r="L5172"/>
          <cell r="M5172"/>
          <cell r="N5172">
            <v>4</v>
          </cell>
          <cell r="O5172">
            <v>39956</v>
          </cell>
          <cell r="P5172"/>
          <cell r="Q5172"/>
          <cell r="R5172"/>
          <cell r="S5172"/>
          <cell r="T5172"/>
          <cell r="W5172"/>
          <cell r="X5172" t="str">
            <v>Sin movimiento</v>
          </cell>
          <cell r="Y5172">
            <v>4.9999999999999822</v>
          </cell>
          <cell r="Z5172">
            <v>4</v>
          </cell>
          <cell r="AC5172">
            <v>0</v>
          </cell>
        </row>
        <row r="5173">
          <cell r="A5173">
            <v>39958</v>
          </cell>
          <cell r="B5173">
            <v>588500</v>
          </cell>
          <cell r="C5173"/>
          <cell r="D5173"/>
          <cell r="E5173">
            <v>4</v>
          </cell>
          <cell r="F5173">
            <v>4</v>
          </cell>
          <cell r="G5173">
            <v>4</v>
          </cell>
          <cell r="H5173"/>
          <cell r="I5173"/>
          <cell r="J5173"/>
          <cell r="K5173"/>
          <cell r="L5173"/>
          <cell r="M5173"/>
          <cell r="N5173">
            <v>4</v>
          </cell>
          <cell r="O5173">
            <v>39957</v>
          </cell>
          <cell r="P5173"/>
          <cell r="Q5173"/>
          <cell r="R5173"/>
          <cell r="S5173"/>
          <cell r="T5173"/>
          <cell r="W5173"/>
          <cell r="X5173">
            <v>39934</v>
          </cell>
          <cell r="Y5173">
            <v>0</v>
          </cell>
          <cell r="Z5173">
            <v>4</v>
          </cell>
          <cell r="AC5173">
            <v>0</v>
          </cell>
        </row>
        <row r="5174">
          <cell r="A5174">
            <v>39959</v>
          </cell>
          <cell r="B5174">
            <v>770500</v>
          </cell>
          <cell r="C5174"/>
          <cell r="D5174"/>
          <cell r="E5174">
            <v>4</v>
          </cell>
          <cell r="F5174">
            <v>4</v>
          </cell>
          <cell r="G5174">
            <v>4</v>
          </cell>
          <cell r="H5174"/>
          <cell r="I5174"/>
          <cell r="J5174"/>
          <cell r="K5174"/>
          <cell r="L5174"/>
          <cell r="M5174"/>
          <cell r="N5174">
            <v>4</v>
          </cell>
          <cell r="O5174">
            <v>39958</v>
          </cell>
          <cell r="P5174"/>
          <cell r="Q5174"/>
          <cell r="R5174"/>
          <cell r="S5174"/>
          <cell r="T5174"/>
          <cell r="W5174"/>
          <cell r="X5174">
            <v>39934</v>
          </cell>
          <cell r="Y5174">
            <v>0</v>
          </cell>
          <cell r="Z5174">
            <v>4</v>
          </cell>
          <cell r="AC5174">
            <v>0</v>
          </cell>
        </row>
        <row r="5175">
          <cell r="A5175">
            <v>39960</v>
          </cell>
          <cell r="B5175">
            <v>752500</v>
          </cell>
          <cell r="C5175"/>
          <cell r="D5175"/>
          <cell r="E5175">
            <v>3.9</v>
          </cell>
          <cell r="F5175">
            <v>4</v>
          </cell>
          <cell r="G5175">
            <v>3.99</v>
          </cell>
          <cell r="H5175"/>
          <cell r="I5175"/>
          <cell r="J5175"/>
          <cell r="K5175"/>
          <cell r="L5175"/>
          <cell r="M5175"/>
          <cell r="N5175">
            <v>4</v>
          </cell>
          <cell r="O5175">
            <v>39959</v>
          </cell>
          <cell r="P5175"/>
          <cell r="Q5175"/>
          <cell r="R5175"/>
          <cell r="S5175"/>
          <cell r="T5175"/>
          <cell r="W5175"/>
          <cell r="X5175">
            <v>39934</v>
          </cell>
          <cell r="Y5175">
            <v>10.000000000000009</v>
          </cell>
          <cell r="Z5175">
            <v>4</v>
          </cell>
          <cell r="AC5175">
            <v>0</v>
          </cell>
        </row>
        <row r="5176">
          <cell r="A5176">
            <v>39961</v>
          </cell>
          <cell r="B5176">
            <v>527000</v>
          </cell>
          <cell r="C5176"/>
          <cell r="D5176"/>
          <cell r="E5176">
            <v>3.8</v>
          </cell>
          <cell r="F5176">
            <v>4</v>
          </cell>
          <cell r="G5176">
            <v>3.94</v>
          </cell>
          <cell r="H5176"/>
          <cell r="I5176"/>
          <cell r="J5176"/>
          <cell r="K5176"/>
          <cell r="L5176"/>
          <cell r="M5176"/>
          <cell r="N5176">
            <v>4</v>
          </cell>
          <cell r="O5176">
            <v>39960</v>
          </cell>
          <cell r="P5176"/>
          <cell r="Q5176"/>
          <cell r="R5176"/>
          <cell r="S5176"/>
          <cell r="T5176"/>
          <cell r="W5176"/>
          <cell r="X5176">
            <v>39934</v>
          </cell>
          <cell r="Y5176">
            <v>20.000000000000018</v>
          </cell>
          <cell r="Z5176">
            <v>4</v>
          </cell>
          <cell r="AC5176">
            <v>0</v>
          </cell>
        </row>
        <row r="5177">
          <cell r="A5177">
            <v>39962</v>
          </cell>
          <cell r="B5177">
            <v>821700</v>
          </cell>
          <cell r="C5177"/>
          <cell r="D5177"/>
          <cell r="E5177">
            <v>3.8</v>
          </cell>
          <cell r="F5177">
            <v>4.05</v>
          </cell>
          <cell r="G5177">
            <v>3.89</v>
          </cell>
          <cell r="H5177"/>
          <cell r="I5177"/>
          <cell r="J5177"/>
          <cell r="K5177"/>
          <cell r="L5177"/>
          <cell r="M5177"/>
          <cell r="N5177">
            <v>4</v>
          </cell>
          <cell r="O5177">
            <v>39961</v>
          </cell>
          <cell r="P5177"/>
          <cell r="Q5177"/>
          <cell r="R5177"/>
          <cell r="S5177"/>
          <cell r="T5177"/>
          <cell r="W5177"/>
          <cell r="X5177">
            <v>39934</v>
          </cell>
          <cell r="Y5177">
            <v>25</v>
          </cell>
          <cell r="Z5177">
            <v>4</v>
          </cell>
          <cell r="AC5177">
            <v>4.9999999999999822</v>
          </cell>
        </row>
        <row r="5178">
          <cell r="A5178">
            <v>39963</v>
          </cell>
          <cell r="B5178">
            <v>821700</v>
          </cell>
          <cell r="C5178"/>
          <cell r="D5178"/>
          <cell r="E5178">
            <v>3.8</v>
          </cell>
          <cell r="F5178">
            <v>4.05</v>
          </cell>
          <cell r="G5178">
            <v>3.89</v>
          </cell>
          <cell r="H5178"/>
          <cell r="I5178"/>
          <cell r="J5178"/>
          <cell r="K5178"/>
          <cell r="L5178"/>
          <cell r="M5178"/>
          <cell r="N5178">
            <v>4</v>
          </cell>
          <cell r="O5178">
            <v>39962</v>
          </cell>
          <cell r="P5178"/>
          <cell r="Q5178"/>
          <cell r="R5178"/>
          <cell r="S5178"/>
          <cell r="T5178"/>
          <cell r="W5178"/>
          <cell r="X5178" t="str">
            <v>Sin movimiento</v>
          </cell>
          <cell r="Y5178">
            <v>25</v>
          </cell>
          <cell r="Z5178">
            <v>4</v>
          </cell>
          <cell r="AC5178">
            <v>4.9999999999999822</v>
          </cell>
        </row>
        <row r="5179">
          <cell r="A5179">
            <v>39964</v>
          </cell>
          <cell r="B5179">
            <v>821700</v>
          </cell>
          <cell r="C5179"/>
          <cell r="D5179"/>
          <cell r="E5179">
            <v>3.8</v>
          </cell>
          <cell r="F5179">
            <v>4.05</v>
          </cell>
          <cell r="G5179">
            <v>3.89</v>
          </cell>
          <cell r="H5179"/>
          <cell r="I5179"/>
          <cell r="J5179"/>
          <cell r="K5179"/>
          <cell r="L5179"/>
          <cell r="M5179"/>
          <cell r="N5179">
            <v>4</v>
          </cell>
          <cell r="O5179">
            <v>39963</v>
          </cell>
          <cell r="P5179"/>
          <cell r="Q5179"/>
          <cell r="R5179"/>
          <cell r="S5179"/>
          <cell r="T5179"/>
          <cell r="W5179"/>
          <cell r="X5179" t="str">
            <v>Sin movimiento</v>
          </cell>
          <cell r="Y5179">
            <v>25</v>
          </cell>
          <cell r="Z5179">
            <v>4</v>
          </cell>
          <cell r="AC5179">
            <v>4.9999999999999822</v>
          </cell>
        </row>
        <row r="5180">
          <cell r="A5180">
            <v>39965</v>
          </cell>
          <cell r="B5180">
            <v>745000</v>
          </cell>
          <cell r="C5180"/>
          <cell r="D5180"/>
          <cell r="E5180">
            <v>3.95</v>
          </cell>
          <cell r="F5180">
            <v>4</v>
          </cell>
          <cell r="G5180">
            <v>3.99</v>
          </cell>
          <cell r="H5180"/>
          <cell r="I5180"/>
          <cell r="J5180"/>
          <cell r="K5180"/>
          <cell r="L5180"/>
          <cell r="M5180"/>
          <cell r="N5180">
            <v>4</v>
          </cell>
          <cell r="O5180">
            <v>39964</v>
          </cell>
          <cell r="P5180"/>
          <cell r="Q5180"/>
          <cell r="R5180"/>
          <cell r="S5180"/>
          <cell r="T5180"/>
          <cell r="W5180"/>
          <cell r="X5180">
            <v>39965</v>
          </cell>
          <cell r="Y5180">
            <v>4.9999999999999822</v>
          </cell>
          <cell r="Z5180">
            <v>4</v>
          </cell>
          <cell r="AC5180">
            <v>0</v>
          </cell>
        </row>
        <row r="5181">
          <cell r="A5181">
            <v>39966</v>
          </cell>
          <cell r="B5181">
            <v>648000</v>
          </cell>
          <cell r="C5181"/>
          <cell r="D5181"/>
          <cell r="E5181">
            <v>3.95</v>
          </cell>
          <cell r="F5181">
            <v>4</v>
          </cell>
          <cell r="G5181">
            <v>3.99</v>
          </cell>
          <cell r="H5181"/>
          <cell r="I5181"/>
          <cell r="J5181"/>
          <cell r="K5181"/>
          <cell r="L5181"/>
          <cell r="M5181"/>
          <cell r="N5181">
            <v>3.95</v>
          </cell>
          <cell r="O5181">
            <v>39965</v>
          </cell>
          <cell r="P5181"/>
          <cell r="Q5181"/>
          <cell r="R5181"/>
          <cell r="S5181"/>
          <cell r="T5181"/>
          <cell r="W5181"/>
          <cell r="X5181">
            <v>39965</v>
          </cell>
          <cell r="Y5181">
            <v>4.9999999999999822</v>
          </cell>
          <cell r="Z5181">
            <v>4</v>
          </cell>
          <cell r="AC5181">
            <v>0</v>
          </cell>
        </row>
        <row r="5182">
          <cell r="A5182">
            <v>39967</v>
          </cell>
          <cell r="B5182">
            <v>649000</v>
          </cell>
          <cell r="C5182"/>
          <cell r="D5182"/>
          <cell r="E5182">
            <v>3.95</v>
          </cell>
          <cell r="F5182">
            <v>4</v>
          </cell>
          <cell r="G5182">
            <v>4</v>
          </cell>
          <cell r="H5182"/>
          <cell r="I5182"/>
          <cell r="J5182"/>
          <cell r="K5182"/>
          <cell r="L5182"/>
          <cell r="M5182"/>
          <cell r="N5182">
            <v>4</v>
          </cell>
          <cell r="O5182">
            <v>39966</v>
          </cell>
          <cell r="P5182"/>
          <cell r="Q5182"/>
          <cell r="R5182"/>
          <cell r="S5182"/>
          <cell r="T5182"/>
          <cell r="W5182"/>
          <cell r="X5182">
            <v>39965</v>
          </cell>
          <cell r="Y5182">
            <v>4.9999999999999822</v>
          </cell>
          <cell r="Z5182">
            <v>4</v>
          </cell>
          <cell r="AC5182">
            <v>0</v>
          </cell>
        </row>
        <row r="5183">
          <cell r="A5183">
            <v>39968</v>
          </cell>
          <cell r="B5183">
            <v>783600</v>
          </cell>
          <cell r="C5183"/>
          <cell r="D5183"/>
          <cell r="E5183">
            <v>3.9</v>
          </cell>
          <cell r="F5183">
            <v>4</v>
          </cell>
          <cell r="G5183">
            <v>3.99</v>
          </cell>
          <cell r="H5183"/>
          <cell r="I5183"/>
          <cell r="J5183"/>
          <cell r="K5183"/>
          <cell r="L5183"/>
          <cell r="M5183"/>
          <cell r="N5183">
            <v>3.95</v>
          </cell>
          <cell r="O5183">
            <v>39967</v>
          </cell>
          <cell r="P5183"/>
          <cell r="Q5183"/>
          <cell r="R5183"/>
          <cell r="S5183"/>
          <cell r="T5183"/>
          <cell r="W5183"/>
          <cell r="X5183">
            <v>39965</v>
          </cell>
          <cell r="Y5183">
            <v>10.000000000000009</v>
          </cell>
          <cell r="Z5183">
            <v>4</v>
          </cell>
          <cell r="AC5183">
            <v>0</v>
          </cell>
        </row>
        <row r="5184">
          <cell r="A5184">
            <v>39969</v>
          </cell>
          <cell r="B5184">
            <v>727500</v>
          </cell>
          <cell r="C5184"/>
          <cell r="D5184"/>
          <cell r="E5184">
            <v>2.95</v>
          </cell>
          <cell r="F5184">
            <v>3</v>
          </cell>
          <cell r="G5184">
            <v>3</v>
          </cell>
          <cell r="H5184"/>
          <cell r="I5184"/>
          <cell r="J5184"/>
          <cell r="K5184"/>
          <cell r="L5184"/>
          <cell r="M5184"/>
          <cell r="N5184">
            <v>3</v>
          </cell>
          <cell r="O5184">
            <v>39968</v>
          </cell>
          <cell r="P5184"/>
          <cell r="Q5184"/>
          <cell r="R5184"/>
          <cell r="S5184"/>
          <cell r="T5184"/>
          <cell r="W5184"/>
          <cell r="X5184">
            <v>39965</v>
          </cell>
          <cell r="Y5184">
            <v>4.9999999999999822</v>
          </cell>
          <cell r="Z5184">
            <v>3</v>
          </cell>
          <cell r="AC5184">
            <v>0</v>
          </cell>
        </row>
        <row r="5185">
          <cell r="A5185">
            <v>39970</v>
          </cell>
          <cell r="B5185">
            <v>727500</v>
          </cell>
          <cell r="C5185"/>
          <cell r="D5185"/>
          <cell r="E5185">
            <v>2.95</v>
          </cell>
          <cell r="F5185">
            <v>3</v>
          </cell>
          <cell r="G5185">
            <v>3</v>
          </cell>
          <cell r="H5185"/>
          <cell r="I5185"/>
          <cell r="J5185"/>
          <cell r="K5185"/>
          <cell r="L5185"/>
          <cell r="M5185"/>
          <cell r="N5185">
            <v>3</v>
          </cell>
          <cell r="O5185">
            <v>39969</v>
          </cell>
          <cell r="P5185"/>
          <cell r="Q5185"/>
          <cell r="R5185"/>
          <cell r="S5185"/>
          <cell r="T5185"/>
          <cell r="W5185"/>
          <cell r="X5185" t="str">
            <v>Sin movimiento</v>
          </cell>
          <cell r="Y5185">
            <v>4.9999999999999822</v>
          </cell>
          <cell r="Z5185">
            <v>3</v>
          </cell>
          <cell r="AC5185">
            <v>0</v>
          </cell>
        </row>
        <row r="5186">
          <cell r="A5186">
            <v>39971</v>
          </cell>
          <cell r="B5186">
            <v>727500</v>
          </cell>
          <cell r="C5186"/>
          <cell r="D5186"/>
          <cell r="E5186">
            <v>2.95</v>
          </cell>
          <cell r="F5186">
            <v>3</v>
          </cell>
          <cell r="G5186">
            <v>3</v>
          </cell>
          <cell r="H5186"/>
          <cell r="I5186"/>
          <cell r="J5186"/>
          <cell r="K5186"/>
          <cell r="L5186"/>
          <cell r="M5186"/>
          <cell r="N5186">
            <v>3</v>
          </cell>
          <cell r="O5186">
            <v>39970</v>
          </cell>
          <cell r="P5186"/>
          <cell r="Q5186"/>
          <cell r="R5186"/>
          <cell r="S5186"/>
          <cell r="T5186"/>
          <cell r="W5186"/>
          <cell r="X5186" t="str">
            <v>Sin movimiento</v>
          </cell>
          <cell r="Y5186">
            <v>4.9999999999999822</v>
          </cell>
          <cell r="Z5186">
            <v>3</v>
          </cell>
          <cell r="AC5186">
            <v>0</v>
          </cell>
        </row>
        <row r="5187">
          <cell r="A5187">
            <v>39972</v>
          </cell>
          <cell r="B5187">
            <v>670300</v>
          </cell>
          <cell r="C5187"/>
          <cell r="D5187"/>
          <cell r="E5187">
            <v>2.95</v>
          </cell>
          <cell r="F5187">
            <v>3</v>
          </cell>
          <cell r="G5187">
            <v>3</v>
          </cell>
          <cell r="H5187"/>
          <cell r="I5187"/>
          <cell r="J5187"/>
          <cell r="K5187"/>
          <cell r="L5187"/>
          <cell r="M5187"/>
          <cell r="N5187">
            <v>3</v>
          </cell>
          <cell r="O5187">
            <v>39971</v>
          </cell>
          <cell r="P5187"/>
          <cell r="Q5187"/>
          <cell r="R5187"/>
          <cell r="S5187"/>
          <cell r="T5187"/>
          <cell r="W5187"/>
          <cell r="X5187">
            <v>39965</v>
          </cell>
          <cell r="Y5187">
            <v>4.9999999999999822</v>
          </cell>
          <cell r="Z5187">
            <v>3</v>
          </cell>
          <cell r="AC5187">
            <v>0</v>
          </cell>
        </row>
        <row r="5188">
          <cell r="A5188">
            <v>39973</v>
          </cell>
          <cell r="B5188">
            <v>836900</v>
          </cell>
          <cell r="C5188"/>
          <cell r="D5188"/>
          <cell r="E5188">
            <v>2.95</v>
          </cell>
          <cell r="F5188">
            <v>3</v>
          </cell>
          <cell r="G5188">
            <v>3</v>
          </cell>
          <cell r="H5188"/>
          <cell r="I5188"/>
          <cell r="J5188"/>
          <cell r="K5188"/>
          <cell r="L5188"/>
          <cell r="M5188"/>
          <cell r="N5188">
            <v>3</v>
          </cell>
          <cell r="O5188">
            <v>39972</v>
          </cell>
          <cell r="P5188"/>
          <cell r="Q5188"/>
          <cell r="R5188"/>
          <cell r="S5188"/>
          <cell r="T5188"/>
          <cell r="W5188"/>
          <cell r="X5188">
            <v>39965</v>
          </cell>
          <cell r="Y5188">
            <v>4.9999999999999822</v>
          </cell>
          <cell r="Z5188">
            <v>3</v>
          </cell>
          <cell r="AC5188">
            <v>0</v>
          </cell>
        </row>
        <row r="5189">
          <cell r="A5189">
            <v>39974</v>
          </cell>
          <cell r="B5189">
            <v>633100</v>
          </cell>
          <cell r="C5189"/>
          <cell r="D5189"/>
          <cell r="E5189">
            <v>3</v>
          </cell>
          <cell r="F5189">
            <v>3</v>
          </cell>
          <cell r="G5189">
            <v>3</v>
          </cell>
          <cell r="H5189"/>
          <cell r="I5189"/>
          <cell r="J5189"/>
          <cell r="K5189"/>
          <cell r="L5189"/>
          <cell r="M5189"/>
          <cell r="N5189">
            <v>3</v>
          </cell>
          <cell r="O5189">
            <v>39973</v>
          </cell>
          <cell r="P5189"/>
          <cell r="Q5189"/>
          <cell r="R5189"/>
          <cell r="S5189"/>
          <cell r="T5189"/>
          <cell r="W5189"/>
          <cell r="X5189">
            <v>39965</v>
          </cell>
          <cell r="Y5189">
            <v>0</v>
          </cell>
          <cell r="Z5189">
            <v>3</v>
          </cell>
          <cell r="AC5189">
            <v>0</v>
          </cell>
        </row>
        <row r="5190">
          <cell r="A5190">
            <v>39975</v>
          </cell>
          <cell r="B5190">
            <v>833900</v>
          </cell>
          <cell r="C5190"/>
          <cell r="D5190"/>
          <cell r="E5190">
            <v>3</v>
          </cell>
          <cell r="F5190">
            <v>3</v>
          </cell>
          <cell r="G5190">
            <v>3</v>
          </cell>
          <cell r="H5190"/>
          <cell r="I5190"/>
          <cell r="J5190"/>
          <cell r="K5190"/>
          <cell r="L5190"/>
          <cell r="M5190"/>
          <cell r="N5190">
            <v>3</v>
          </cell>
          <cell r="O5190">
            <v>39974</v>
          </cell>
          <cell r="P5190"/>
          <cell r="Q5190"/>
          <cell r="R5190"/>
          <cell r="S5190"/>
          <cell r="T5190"/>
          <cell r="W5190"/>
          <cell r="X5190">
            <v>39965</v>
          </cell>
          <cell r="Y5190">
            <v>0</v>
          </cell>
          <cell r="Z5190">
            <v>3</v>
          </cell>
          <cell r="AC5190">
            <v>0</v>
          </cell>
        </row>
        <row r="5191">
          <cell r="A5191">
            <v>39976</v>
          </cell>
          <cell r="B5191">
            <v>917100</v>
          </cell>
          <cell r="C5191"/>
          <cell r="D5191"/>
          <cell r="E5191">
            <v>2.95</v>
          </cell>
          <cell r="F5191">
            <v>3.05</v>
          </cell>
          <cell r="G5191">
            <v>3</v>
          </cell>
          <cell r="H5191"/>
          <cell r="I5191"/>
          <cell r="J5191"/>
          <cell r="K5191"/>
          <cell r="L5191"/>
          <cell r="M5191"/>
          <cell r="N5191">
            <v>3</v>
          </cell>
          <cell r="O5191">
            <v>39975</v>
          </cell>
          <cell r="P5191"/>
          <cell r="Q5191"/>
          <cell r="R5191"/>
          <cell r="S5191"/>
          <cell r="T5191"/>
          <cell r="W5191"/>
          <cell r="X5191">
            <v>39965</v>
          </cell>
          <cell r="Y5191">
            <v>9.9999999999999645</v>
          </cell>
          <cell r="Z5191">
            <v>3</v>
          </cell>
          <cell r="AC5191">
            <v>4.9999999999999822</v>
          </cell>
        </row>
        <row r="5192">
          <cell r="A5192">
            <v>39977</v>
          </cell>
          <cell r="B5192">
            <v>917100</v>
          </cell>
          <cell r="C5192"/>
          <cell r="D5192"/>
          <cell r="E5192">
            <v>2.95</v>
          </cell>
          <cell r="F5192">
            <v>3.05</v>
          </cell>
          <cell r="G5192">
            <v>3</v>
          </cell>
          <cell r="H5192"/>
          <cell r="I5192"/>
          <cell r="J5192"/>
          <cell r="K5192"/>
          <cell r="L5192"/>
          <cell r="M5192"/>
          <cell r="N5192">
            <v>3</v>
          </cell>
          <cell r="O5192">
            <v>39976</v>
          </cell>
          <cell r="P5192"/>
          <cell r="Q5192"/>
          <cell r="R5192"/>
          <cell r="S5192"/>
          <cell r="T5192"/>
          <cell r="W5192"/>
          <cell r="X5192" t="str">
            <v>Sin movimiento</v>
          </cell>
          <cell r="Y5192">
            <v>9.9999999999999645</v>
          </cell>
          <cell r="Z5192">
            <v>3</v>
          </cell>
          <cell r="AC5192">
            <v>4.9999999999999822</v>
          </cell>
        </row>
        <row r="5193">
          <cell r="A5193">
            <v>39978</v>
          </cell>
          <cell r="B5193">
            <v>917100</v>
          </cell>
          <cell r="C5193"/>
          <cell r="D5193"/>
          <cell r="E5193">
            <v>2.95</v>
          </cell>
          <cell r="F5193">
            <v>3.05</v>
          </cell>
          <cell r="G5193">
            <v>3</v>
          </cell>
          <cell r="H5193"/>
          <cell r="I5193"/>
          <cell r="J5193"/>
          <cell r="K5193"/>
          <cell r="L5193"/>
          <cell r="M5193"/>
          <cell r="N5193">
            <v>3</v>
          </cell>
          <cell r="O5193">
            <v>39977</v>
          </cell>
          <cell r="P5193"/>
          <cell r="Q5193"/>
          <cell r="R5193"/>
          <cell r="S5193"/>
          <cell r="T5193"/>
          <cell r="W5193"/>
          <cell r="X5193" t="str">
            <v>Sin movimiento</v>
          </cell>
          <cell r="Y5193">
            <v>9.9999999999999645</v>
          </cell>
          <cell r="Z5193">
            <v>3</v>
          </cell>
          <cell r="AC5193">
            <v>4.9999999999999822</v>
          </cell>
        </row>
        <row r="5194">
          <cell r="A5194">
            <v>39979</v>
          </cell>
          <cell r="B5194">
            <v>865000</v>
          </cell>
          <cell r="C5194"/>
          <cell r="D5194"/>
          <cell r="E5194">
            <v>2.95</v>
          </cell>
          <cell r="F5194">
            <v>3.05</v>
          </cell>
          <cell r="G5194">
            <v>3</v>
          </cell>
          <cell r="H5194"/>
          <cell r="I5194"/>
          <cell r="J5194"/>
          <cell r="K5194"/>
          <cell r="L5194"/>
          <cell r="M5194"/>
          <cell r="N5194">
            <v>3</v>
          </cell>
          <cell r="O5194">
            <v>39978</v>
          </cell>
          <cell r="P5194"/>
          <cell r="Q5194"/>
          <cell r="R5194"/>
          <cell r="S5194"/>
          <cell r="T5194"/>
          <cell r="W5194"/>
          <cell r="X5194">
            <v>39965</v>
          </cell>
          <cell r="Y5194">
            <v>9.9999999999999645</v>
          </cell>
          <cell r="Z5194">
            <v>3</v>
          </cell>
          <cell r="AC5194">
            <v>4.9999999999999822</v>
          </cell>
        </row>
        <row r="5195">
          <cell r="A5195">
            <v>39980</v>
          </cell>
          <cell r="B5195">
            <v>438500</v>
          </cell>
          <cell r="C5195"/>
          <cell r="D5195"/>
          <cell r="E5195">
            <v>3</v>
          </cell>
          <cell r="F5195">
            <v>3</v>
          </cell>
          <cell r="G5195">
            <v>3</v>
          </cell>
          <cell r="H5195"/>
          <cell r="I5195"/>
          <cell r="J5195"/>
          <cell r="K5195"/>
          <cell r="L5195"/>
          <cell r="M5195"/>
          <cell r="N5195">
            <v>3</v>
          </cell>
          <cell r="O5195">
            <v>39979</v>
          </cell>
          <cell r="P5195"/>
          <cell r="Q5195"/>
          <cell r="R5195"/>
          <cell r="S5195"/>
          <cell r="T5195"/>
          <cell r="W5195"/>
          <cell r="X5195">
            <v>39965</v>
          </cell>
          <cell r="Y5195">
            <v>0</v>
          </cell>
          <cell r="Z5195">
            <v>3</v>
          </cell>
          <cell r="AC5195">
            <v>0</v>
          </cell>
        </row>
        <row r="5196">
          <cell r="A5196">
            <v>39981</v>
          </cell>
          <cell r="B5196">
            <v>419000</v>
          </cell>
          <cell r="C5196"/>
          <cell r="D5196"/>
          <cell r="E5196">
            <v>3</v>
          </cell>
          <cell r="F5196">
            <v>3</v>
          </cell>
          <cell r="G5196">
            <v>3</v>
          </cell>
          <cell r="H5196"/>
          <cell r="I5196"/>
          <cell r="J5196"/>
          <cell r="K5196"/>
          <cell r="L5196"/>
          <cell r="M5196"/>
          <cell r="N5196">
            <v>3</v>
          </cell>
          <cell r="O5196">
            <v>39980</v>
          </cell>
          <cell r="P5196"/>
          <cell r="Q5196"/>
          <cell r="R5196"/>
          <cell r="S5196"/>
          <cell r="T5196"/>
          <cell r="W5196"/>
          <cell r="X5196">
            <v>39965</v>
          </cell>
          <cell r="Y5196">
            <v>0</v>
          </cell>
          <cell r="Z5196">
            <v>3</v>
          </cell>
          <cell r="AC5196">
            <v>0</v>
          </cell>
        </row>
        <row r="5197">
          <cell r="A5197">
            <v>39982</v>
          </cell>
          <cell r="B5197">
            <v>707000</v>
          </cell>
          <cell r="C5197"/>
          <cell r="D5197"/>
          <cell r="E5197">
            <v>2.95</v>
          </cell>
          <cell r="F5197">
            <v>3</v>
          </cell>
          <cell r="G5197">
            <v>3</v>
          </cell>
          <cell r="H5197"/>
          <cell r="I5197"/>
          <cell r="J5197"/>
          <cell r="K5197"/>
          <cell r="L5197"/>
          <cell r="M5197"/>
          <cell r="N5197">
            <v>3</v>
          </cell>
          <cell r="O5197">
            <v>39981</v>
          </cell>
          <cell r="P5197"/>
          <cell r="Q5197"/>
          <cell r="R5197"/>
          <cell r="S5197"/>
          <cell r="T5197"/>
          <cell r="W5197"/>
          <cell r="X5197">
            <v>39965</v>
          </cell>
          <cell r="Y5197">
            <v>4.9999999999999822</v>
          </cell>
          <cell r="Z5197">
            <v>3</v>
          </cell>
          <cell r="AC5197">
            <v>0</v>
          </cell>
        </row>
        <row r="5198">
          <cell r="A5198">
            <v>39983</v>
          </cell>
          <cell r="B5198">
            <v>598500</v>
          </cell>
          <cell r="C5198"/>
          <cell r="D5198"/>
          <cell r="E5198">
            <v>2.95</v>
          </cell>
          <cell r="F5198">
            <v>3.05</v>
          </cell>
          <cell r="G5198">
            <v>3</v>
          </cell>
          <cell r="H5198"/>
          <cell r="I5198"/>
          <cell r="J5198"/>
          <cell r="K5198"/>
          <cell r="L5198"/>
          <cell r="M5198"/>
          <cell r="N5198">
            <v>3.05</v>
          </cell>
          <cell r="O5198">
            <v>39982</v>
          </cell>
          <cell r="P5198"/>
          <cell r="Q5198"/>
          <cell r="R5198"/>
          <cell r="S5198"/>
          <cell r="T5198"/>
          <cell r="W5198"/>
          <cell r="X5198">
            <v>39965</v>
          </cell>
          <cell r="Y5198">
            <v>9.9999999999999645</v>
          </cell>
          <cell r="Z5198">
            <v>3</v>
          </cell>
          <cell r="AC5198">
            <v>4.9999999999999822</v>
          </cell>
        </row>
        <row r="5199">
          <cell r="A5199">
            <v>39984</v>
          </cell>
          <cell r="B5199">
            <v>598500</v>
          </cell>
          <cell r="C5199"/>
          <cell r="D5199"/>
          <cell r="E5199">
            <v>2.95</v>
          </cell>
          <cell r="F5199">
            <v>3.05</v>
          </cell>
          <cell r="G5199">
            <v>3</v>
          </cell>
          <cell r="H5199"/>
          <cell r="I5199"/>
          <cell r="J5199"/>
          <cell r="K5199"/>
          <cell r="L5199"/>
          <cell r="M5199"/>
          <cell r="N5199">
            <v>3.05</v>
          </cell>
          <cell r="O5199">
            <v>39983</v>
          </cell>
          <cell r="P5199"/>
          <cell r="Q5199"/>
          <cell r="R5199"/>
          <cell r="S5199"/>
          <cell r="T5199"/>
          <cell r="W5199"/>
          <cell r="X5199" t="str">
            <v>Sin movimiento</v>
          </cell>
          <cell r="Y5199">
            <v>9.9999999999999645</v>
          </cell>
          <cell r="Z5199">
            <v>3</v>
          </cell>
          <cell r="AC5199">
            <v>4.9999999999999822</v>
          </cell>
        </row>
        <row r="5200">
          <cell r="A5200">
            <v>39985</v>
          </cell>
          <cell r="B5200">
            <v>598500</v>
          </cell>
          <cell r="C5200"/>
          <cell r="D5200"/>
          <cell r="E5200">
            <v>2.95</v>
          </cell>
          <cell r="F5200">
            <v>3.05</v>
          </cell>
          <cell r="G5200">
            <v>3</v>
          </cell>
          <cell r="H5200"/>
          <cell r="I5200"/>
          <cell r="J5200"/>
          <cell r="K5200"/>
          <cell r="L5200"/>
          <cell r="M5200"/>
          <cell r="N5200">
            <v>3.05</v>
          </cell>
          <cell r="O5200">
            <v>39984</v>
          </cell>
          <cell r="P5200"/>
          <cell r="Q5200"/>
          <cell r="R5200"/>
          <cell r="S5200"/>
          <cell r="T5200"/>
          <cell r="W5200"/>
          <cell r="X5200" t="str">
            <v>Sin movimiento</v>
          </cell>
          <cell r="Y5200">
            <v>9.9999999999999645</v>
          </cell>
          <cell r="Z5200">
            <v>3</v>
          </cell>
          <cell r="AC5200">
            <v>4.9999999999999822</v>
          </cell>
        </row>
        <row r="5201">
          <cell r="A5201">
            <v>39986</v>
          </cell>
          <cell r="B5201">
            <v>384000</v>
          </cell>
          <cell r="C5201"/>
          <cell r="D5201"/>
          <cell r="E5201">
            <v>3</v>
          </cell>
          <cell r="F5201">
            <v>3.25</v>
          </cell>
          <cell r="G5201">
            <v>3.01</v>
          </cell>
          <cell r="H5201"/>
          <cell r="I5201"/>
          <cell r="J5201"/>
          <cell r="K5201"/>
          <cell r="L5201"/>
          <cell r="M5201"/>
          <cell r="N5201">
            <v>3.05</v>
          </cell>
          <cell r="O5201">
            <v>39985</v>
          </cell>
          <cell r="P5201"/>
          <cell r="Q5201"/>
          <cell r="R5201"/>
          <cell r="S5201"/>
          <cell r="T5201"/>
          <cell r="W5201"/>
          <cell r="X5201">
            <v>39965</v>
          </cell>
          <cell r="Y5201">
            <v>25</v>
          </cell>
          <cell r="Z5201">
            <v>3</v>
          </cell>
          <cell r="AC5201">
            <v>25</v>
          </cell>
        </row>
        <row r="5202">
          <cell r="A5202">
            <v>39987</v>
          </cell>
          <cell r="B5202">
            <v>660500</v>
          </cell>
          <cell r="C5202"/>
          <cell r="D5202"/>
          <cell r="E5202">
            <v>2.95</v>
          </cell>
          <cell r="F5202">
            <v>3</v>
          </cell>
          <cell r="G5202">
            <v>3</v>
          </cell>
          <cell r="H5202"/>
          <cell r="I5202"/>
          <cell r="J5202"/>
          <cell r="K5202"/>
          <cell r="L5202"/>
          <cell r="M5202"/>
          <cell r="N5202">
            <v>3.05</v>
          </cell>
          <cell r="O5202">
            <v>39986</v>
          </cell>
          <cell r="P5202"/>
          <cell r="Q5202"/>
          <cell r="R5202"/>
          <cell r="S5202"/>
          <cell r="T5202"/>
          <cell r="W5202"/>
          <cell r="X5202">
            <v>39965</v>
          </cell>
          <cell r="Y5202">
            <v>4.9999999999999822</v>
          </cell>
          <cell r="Z5202">
            <v>3</v>
          </cell>
          <cell r="AC5202">
            <v>0</v>
          </cell>
        </row>
        <row r="5203">
          <cell r="A5203">
            <v>39988</v>
          </cell>
          <cell r="B5203">
            <v>449500</v>
          </cell>
          <cell r="C5203"/>
          <cell r="D5203"/>
          <cell r="E5203">
            <v>3</v>
          </cell>
          <cell r="F5203">
            <v>3</v>
          </cell>
          <cell r="G5203">
            <v>3</v>
          </cell>
          <cell r="H5203"/>
          <cell r="I5203"/>
          <cell r="J5203"/>
          <cell r="K5203"/>
          <cell r="L5203"/>
          <cell r="M5203"/>
          <cell r="N5203">
            <v>3</v>
          </cell>
          <cell r="O5203">
            <v>39987</v>
          </cell>
          <cell r="P5203"/>
          <cell r="Q5203"/>
          <cell r="R5203"/>
          <cell r="S5203"/>
          <cell r="T5203"/>
          <cell r="W5203"/>
          <cell r="X5203">
            <v>39965</v>
          </cell>
          <cell r="Y5203">
            <v>0</v>
          </cell>
          <cell r="Z5203">
            <v>3</v>
          </cell>
          <cell r="AC5203">
            <v>0</v>
          </cell>
        </row>
        <row r="5204">
          <cell r="A5204">
            <v>39989</v>
          </cell>
          <cell r="B5204">
            <v>579500</v>
          </cell>
          <cell r="C5204"/>
          <cell r="D5204"/>
          <cell r="E5204">
            <v>3</v>
          </cell>
          <cell r="F5204">
            <v>3.05</v>
          </cell>
          <cell r="G5204">
            <v>3</v>
          </cell>
          <cell r="H5204"/>
          <cell r="I5204"/>
          <cell r="J5204"/>
          <cell r="K5204"/>
          <cell r="L5204"/>
          <cell r="M5204"/>
          <cell r="N5204">
            <v>3</v>
          </cell>
          <cell r="O5204">
            <v>39988</v>
          </cell>
          <cell r="P5204"/>
          <cell r="Q5204"/>
          <cell r="R5204"/>
          <cell r="S5204"/>
          <cell r="T5204"/>
          <cell r="W5204"/>
          <cell r="X5204">
            <v>39965</v>
          </cell>
          <cell r="Y5204">
            <v>4.9999999999999822</v>
          </cell>
          <cell r="Z5204">
            <v>3</v>
          </cell>
          <cell r="AC5204">
            <v>4.9999999999999822</v>
          </cell>
        </row>
        <row r="5205">
          <cell r="A5205">
            <v>39990</v>
          </cell>
          <cell r="B5205">
            <v>951000</v>
          </cell>
          <cell r="C5205"/>
          <cell r="D5205"/>
          <cell r="E5205">
            <v>2.95</v>
          </cell>
          <cell r="F5205">
            <v>3.05</v>
          </cell>
          <cell r="G5205">
            <v>3</v>
          </cell>
          <cell r="H5205"/>
          <cell r="I5205"/>
          <cell r="J5205"/>
          <cell r="K5205"/>
          <cell r="L5205"/>
          <cell r="M5205"/>
          <cell r="N5205">
            <v>3</v>
          </cell>
          <cell r="O5205">
            <v>39989</v>
          </cell>
          <cell r="P5205"/>
          <cell r="Q5205"/>
          <cell r="R5205"/>
          <cell r="S5205"/>
          <cell r="T5205"/>
          <cell r="W5205"/>
          <cell r="X5205">
            <v>39965</v>
          </cell>
          <cell r="Y5205">
            <v>9.9999999999999645</v>
          </cell>
          <cell r="Z5205">
            <v>3</v>
          </cell>
          <cell r="AC5205">
            <v>4.9999999999999822</v>
          </cell>
        </row>
        <row r="5206">
          <cell r="A5206">
            <v>39991</v>
          </cell>
          <cell r="B5206">
            <v>951000</v>
          </cell>
          <cell r="C5206"/>
          <cell r="D5206"/>
          <cell r="E5206">
            <v>2.95</v>
          </cell>
          <cell r="F5206">
            <v>3.05</v>
          </cell>
          <cell r="G5206">
            <v>3</v>
          </cell>
          <cell r="H5206"/>
          <cell r="I5206"/>
          <cell r="J5206"/>
          <cell r="K5206"/>
          <cell r="L5206"/>
          <cell r="M5206"/>
          <cell r="N5206">
            <v>3</v>
          </cell>
          <cell r="O5206">
            <v>39990</v>
          </cell>
          <cell r="P5206"/>
          <cell r="Q5206"/>
          <cell r="R5206"/>
          <cell r="S5206"/>
          <cell r="T5206"/>
          <cell r="W5206"/>
          <cell r="X5206" t="str">
            <v>Sin movimiento</v>
          </cell>
          <cell r="Y5206">
            <v>9.9999999999999645</v>
          </cell>
          <cell r="Z5206">
            <v>3</v>
          </cell>
          <cell r="AC5206">
            <v>4.9999999999999822</v>
          </cell>
        </row>
        <row r="5207">
          <cell r="A5207">
            <v>39992</v>
          </cell>
          <cell r="B5207">
            <v>951000</v>
          </cell>
          <cell r="C5207"/>
          <cell r="D5207"/>
          <cell r="E5207">
            <v>2.95</v>
          </cell>
          <cell r="F5207">
            <v>3.05</v>
          </cell>
          <cell r="G5207">
            <v>3</v>
          </cell>
          <cell r="H5207"/>
          <cell r="I5207"/>
          <cell r="J5207"/>
          <cell r="K5207"/>
          <cell r="L5207"/>
          <cell r="M5207"/>
          <cell r="N5207">
            <v>3</v>
          </cell>
          <cell r="O5207">
            <v>39991</v>
          </cell>
          <cell r="P5207"/>
          <cell r="Q5207"/>
          <cell r="R5207"/>
          <cell r="S5207"/>
          <cell r="T5207"/>
          <cell r="W5207"/>
          <cell r="X5207" t="str">
            <v>Sin movimiento</v>
          </cell>
          <cell r="Y5207">
            <v>9.9999999999999645</v>
          </cell>
          <cell r="Z5207">
            <v>3</v>
          </cell>
          <cell r="AC5207">
            <v>4.9999999999999822</v>
          </cell>
        </row>
        <row r="5208">
          <cell r="A5208">
            <v>39993</v>
          </cell>
          <cell r="B5208">
            <v>951000</v>
          </cell>
          <cell r="C5208"/>
          <cell r="D5208"/>
          <cell r="E5208">
            <v>2.95</v>
          </cell>
          <cell r="F5208">
            <v>3.05</v>
          </cell>
          <cell r="G5208">
            <v>3</v>
          </cell>
          <cell r="H5208"/>
          <cell r="I5208"/>
          <cell r="J5208"/>
          <cell r="K5208"/>
          <cell r="L5208"/>
          <cell r="M5208"/>
          <cell r="N5208">
            <v>3</v>
          </cell>
          <cell r="O5208">
            <v>39992</v>
          </cell>
          <cell r="P5208"/>
          <cell r="Q5208"/>
          <cell r="R5208"/>
          <cell r="S5208"/>
          <cell r="T5208"/>
          <cell r="W5208"/>
          <cell r="X5208">
            <v>39965</v>
          </cell>
          <cell r="Y5208">
            <v>9.9999999999999645</v>
          </cell>
          <cell r="Z5208">
            <v>3</v>
          </cell>
          <cell r="AC5208">
            <v>4.9999999999999822</v>
          </cell>
        </row>
        <row r="5209">
          <cell r="A5209">
            <v>39994</v>
          </cell>
          <cell r="B5209">
            <v>558000</v>
          </cell>
          <cell r="C5209"/>
          <cell r="D5209"/>
          <cell r="E5209">
            <v>3</v>
          </cell>
          <cell r="F5209">
            <v>3.25</v>
          </cell>
          <cell r="G5209">
            <v>3.01</v>
          </cell>
          <cell r="H5209"/>
          <cell r="I5209"/>
          <cell r="J5209"/>
          <cell r="K5209"/>
          <cell r="L5209"/>
          <cell r="M5209"/>
          <cell r="N5209">
            <v>3</v>
          </cell>
          <cell r="O5209">
            <v>39993</v>
          </cell>
          <cell r="P5209"/>
          <cell r="Q5209"/>
          <cell r="R5209"/>
          <cell r="S5209"/>
          <cell r="T5209"/>
          <cell r="W5209"/>
          <cell r="X5209">
            <v>39965</v>
          </cell>
          <cell r="Y5209">
            <v>25</v>
          </cell>
          <cell r="Z5209">
            <v>3</v>
          </cell>
          <cell r="AC5209">
            <v>25</v>
          </cell>
        </row>
        <row r="5210">
          <cell r="A5210">
            <v>39995</v>
          </cell>
          <cell r="B5210">
            <v>213000</v>
          </cell>
          <cell r="C5210"/>
          <cell r="D5210"/>
          <cell r="E5210">
            <v>3</v>
          </cell>
          <cell r="F5210">
            <v>3</v>
          </cell>
          <cell r="G5210">
            <v>3</v>
          </cell>
          <cell r="H5210"/>
          <cell r="I5210"/>
          <cell r="J5210"/>
          <cell r="K5210"/>
          <cell r="L5210"/>
          <cell r="M5210"/>
          <cell r="N5210">
            <v>3</v>
          </cell>
          <cell r="O5210">
            <v>39994</v>
          </cell>
          <cell r="P5210"/>
          <cell r="Q5210"/>
          <cell r="R5210"/>
          <cell r="S5210"/>
          <cell r="T5210"/>
          <cell r="W5210"/>
          <cell r="X5210">
            <v>39995</v>
          </cell>
          <cell r="Y5210">
            <v>0</v>
          </cell>
          <cell r="Z5210">
            <v>3</v>
          </cell>
          <cell r="AC5210">
            <v>0</v>
          </cell>
        </row>
        <row r="5211">
          <cell r="A5211">
            <v>39996</v>
          </cell>
          <cell r="B5211">
            <v>429000</v>
          </cell>
          <cell r="C5211"/>
          <cell r="D5211"/>
          <cell r="E5211">
            <v>3</v>
          </cell>
          <cell r="F5211">
            <v>3.05</v>
          </cell>
          <cell r="G5211">
            <v>3</v>
          </cell>
          <cell r="H5211"/>
          <cell r="I5211"/>
          <cell r="J5211"/>
          <cell r="K5211"/>
          <cell r="L5211"/>
          <cell r="M5211"/>
          <cell r="N5211">
            <v>3</v>
          </cell>
          <cell r="O5211">
            <v>39995</v>
          </cell>
          <cell r="P5211"/>
          <cell r="Q5211"/>
          <cell r="R5211"/>
          <cell r="S5211"/>
          <cell r="T5211"/>
          <cell r="W5211"/>
          <cell r="X5211">
            <v>39995</v>
          </cell>
          <cell r="Y5211">
            <v>4.9999999999999822</v>
          </cell>
          <cell r="Z5211">
            <v>3</v>
          </cell>
          <cell r="AC5211">
            <v>4.9999999999999822</v>
          </cell>
        </row>
        <row r="5212">
          <cell r="A5212">
            <v>39997</v>
          </cell>
          <cell r="B5212">
            <v>389000</v>
          </cell>
          <cell r="C5212"/>
          <cell r="D5212"/>
          <cell r="E5212">
            <v>3</v>
          </cell>
          <cell r="F5212">
            <v>3</v>
          </cell>
          <cell r="G5212">
            <v>3</v>
          </cell>
          <cell r="H5212"/>
          <cell r="I5212"/>
          <cell r="J5212"/>
          <cell r="K5212"/>
          <cell r="L5212"/>
          <cell r="M5212"/>
          <cell r="N5212">
            <v>3</v>
          </cell>
          <cell r="O5212">
            <v>39996</v>
          </cell>
          <cell r="P5212"/>
          <cell r="Q5212"/>
          <cell r="R5212"/>
          <cell r="S5212"/>
          <cell r="T5212"/>
          <cell r="W5212"/>
          <cell r="X5212">
            <v>39995</v>
          </cell>
          <cell r="Y5212">
            <v>0</v>
          </cell>
          <cell r="Z5212">
            <v>3</v>
          </cell>
          <cell r="AC5212">
            <v>0</v>
          </cell>
        </row>
        <row r="5213">
          <cell r="A5213">
            <v>39998</v>
          </cell>
          <cell r="B5213">
            <v>389000</v>
          </cell>
          <cell r="C5213"/>
          <cell r="D5213"/>
          <cell r="E5213">
            <v>3</v>
          </cell>
          <cell r="F5213">
            <v>3</v>
          </cell>
          <cell r="G5213">
            <v>3</v>
          </cell>
          <cell r="H5213"/>
          <cell r="I5213"/>
          <cell r="J5213"/>
          <cell r="K5213"/>
          <cell r="L5213"/>
          <cell r="M5213"/>
          <cell r="N5213">
            <v>3</v>
          </cell>
          <cell r="O5213">
            <v>39997</v>
          </cell>
          <cell r="P5213"/>
          <cell r="Q5213"/>
          <cell r="R5213"/>
          <cell r="S5213"/>
          <cell r="T5213"/>
          <cell r="W5213"/>
          <cell r="X5213" t="str">
            <v>Sin movimiento</v>
          </cell>
          <cell r="Y5213">
            <v>0</v>
          </cell>
          <cell r="Z5213">
            <v>3</v>
          </cell>
          <cell r="AC5213">
            <v>0</v>
          </cell>
        </row>
        <row r="5214">
          <cell r="A5214">
            <v>39999</v>
          </cell>
          <cell r="B5214">
            <v>389000</v>
          </cell>
          <cell r="C5214"/>
          <cell r="D5214"/>
          <cell r="E5214">
            <v>3</v>
          </cell>
          <cell r="F5214">
            <v>3</v>
          </cell>
          <cell r="G5214">
            <v>3</v>
          </cell>
          <cell r="H5214"/>
          <cell r="I5214"/>
          <cell r="J5214"/>
          <cell r="K5214"/>
          <cell r="L5214"/>
          <cell r="M5214"/>
          <cell r="N5214">
            <v>3</v>
          </cell>
          <cell r="O5214">
            <v>39998</v>
          </cell>
          <cell r="P5214"/>
          <cell r="Q5214"/>
          <cell r="R5214"/>
          <cell r="S5214"/>
          <cell r="T5214"/>
          <cell r="W5214"/>
          <cell r="X5214" t="str">
            <v>Sin movimiento</v>
          </cell>
          <cell r="Y5214">
            <v>0</v>
          </cell>
          <cell r="Z5214">
            <v>3</v>
          </cell>
          <cell r="AC5214">
            <v>0</v>
          </cell>
        </row>
        <row r="5215">
          <cell r="A5215">
            <v>40000</v>
          </cell>
          <cell r="B5215">
            <v>581000</v>
          </cell>
          <cell r="C5215"/>
          <cell r="D5215"/>
          <cell r="E5215">
            <v>3</v>
          </cell>
          <cell r="F5215">
            <v>3</v>
          </cell>
          <cell r="G5215">
            <v>3</v>
          </cell>
          <cell r="H5215"/>
          <cell r="I5215"/>
          <cell r="J5215"/>
          <cell r="K5215"/>
          <cell r="L5215"/>
          <cell r="M5215"/>
          <cell r="N5215">
            <v>3</v>
          </cell>
          <cell r="O5215">
            <v>39999</v>
          </cell>
          <cell r="P5215"/>
          <cell r="Q5215"/>
          <cell r="R5215"/>
          <cell r="S5215"/>
          <cell r="T5215"/>
          <cell r="W5215"/>
          <cell r="X5215">
            <v>39995</v>
          </cell>
          <cell r="Y5215">
            <v>0</v>
          </cell>
          <cell r="Z5215">
            <v>3</v>
          </cell>
          <cell r="AC5215">
            <v>0</v>
          </cell>
        </row>
        <row r="5216">
          <cell r="A5216">
            <v>40001</v>
          </cell>
          <cell r="B5216">
            <v>821000</v>
          </cell>
          <cell r="C5216"/>
          <cell r="D5216"/>
          <cell r="E5216">
            <v>3</v>
          </cell>
          <cell r="F5216">
            <v>3.05</v>
          </cell>
          <cell r="G5216">
            <v>3.01</v>
          </cell>
          <cell r="H5216"/>
          <cell r="I5216"/>
          <cell r="J5216"/>
          <cell r="K5216"/>
          <cell r="L5216"/>
          <cell r="M5216"/>
          <cell r="N5216">
            <v>3</v>
          </cell>
          <cell r="O5216">
            <v>40000</v>
          </cell>
          <cell r="P5216"/>
          <cell r="Q5216"/>
          <cell r="R5216"/>
          <cell r="S5216"/>
          <cell r="T5216"/>
          <cell r="W5216"/>
          <cell r="X5216">
            <v>39995</v>
          </cell>
          <cell r="Y5216">
            <v>4.9999999999999822</v>
          </cell>
          <cell r="Z5216">
            <v>3</v>
          </cell>
          <cell r="AC5216">
            <v>4.9999999999999822</v>
          </cell>
        </row>
        <row r="5217">
          <cell r="A5217">
            <v>40002</v>
          </cell>
          <cell r="B5217">
            <v>669500</v>
          </cell>
          <cell r="C5217"/>
          <cell r="D5217"/>
          <cell r="E5217">
            <v>3</v>
          </cell>
          <cell r="F5217">
            <v>3</v>
          </cell>
          <cell r="G5217">
            <v>3</v>
          </cell>
          <cell r="H5217"/>
          <cell r="I5217"/>
          <cell r="J5217"/>
          <cell r="K5217"/>
          <cell r="L5217"/>
          <cell r="M5217"/>
          <cell r="N5217">
            <v>3</v>
          </cell>
          <cell r="O5217">
            <v>40001</v>
          </cell>
          <cell r="P5217"/>
          <cell r="Q5217"/>
          <cell r="R5217"/>
          <cell r="S5217"/>
          <cell r="T5217"/>
          <cell r="W5217"/>
          <cell r="X5217">
            <v>39995</v>
          </cell>
          <cell r="Y5217">
            <v>0</v>
          </cell>
          <cell r="Z5217">
            <v>3</v>
          </cell>
          <cell r="AC5217">
            <v>0</v>
          </cell>
        </row>
        <row r="5218">
          <cell r="A5218">
            <v>40003</v>
          </cell>
          <cell r="B5218">
            <v>566000</v>
          </cell>
          <cell r="C5218"/>
          <cell r="D5218"/>
          <cell r="E5218">
            <v>3</v>
          </cell>
          <cell r="F5218">
            <v>3</v>
          </cell>
          <cell r="G5218">
            <v>3</v>
          </cell>
          <cell r="H5218"/>
          <cell r="I5218"/>
          <cell r="J5218"/>
          <cell r="K5218"/>
          <cell r="L5218"/>
          <cell r="M5218"/>
          <cell r="N5218">
            <v>3</v>
          </cell>
          <cell r="O5218">
            <v>40002</v>
          </cell>
          <cell r="P5218"/>
          <cell r="Q5218"/>
          <cell r="R5218"/>
          <cell r="S5218"/>
          <cell r="T5218"/>
          <cell r="W5218"/>
          <cell r="X5218">
            <v>39995</v>
          </cell>
          <cell r="Y5218">
            <v>0</v>
          </cell>
          <cell r="Z5218">
            <v>3</v>
          </cell>
          <cell r="AC5218">
            <v>0</v>
          </cell>
        </row>
        <row r="5219">
          <cell r="A5219">
            <v>40004</v>
          </cell>
          <cell r="B5219">
            <v>450000</v>
          </cell>
          <cell r="C5219"/>
          <cell r="D5219"/>
          <cell r="E5219">
            <v>2</v>
          </cell>
          <cell r="F5219">
            <v>2</v>
          </cell>
          <cell r="G5219">
            <v>2</v>
          </cell>
          <cell r="H5219"/>
          <cell r="I5219"/>
          <cell r="J5219"/>
          <cell r="K5219"/>
          <cell r="L5219"/>
          <cell r="M5219"/>
          <cell r="N5219">
            <v>2</v>
          </cell>
          <cell r="O5219">
            <v>40003</v>
          </cell>
          <cell r="P5219"/>
          <cell r="Q5219"/>
          <cell r="R5219"/>
          <cell r="S5219"/>
          <cell r="T5219"/>
          <cell r="W5219"/>
          <cell r="X5219">
            <v>39995</v>
          </cell>
          <cell r="Y5219">
            <v>0</v>
          </cell>
          <cell r="Z5219">
            <v>2</v>
          </cell>
          <cell r="AC5219">
            <v>0</v>
          </cell>
        </row>
        <row r="5220">
          <cell r="A5220">
            <v>40005</v>
          </cell>
          <cell r="B5220">
            <v>450000</v>
          </cell>
          <cell r="C5220"/>
          <cell r="D5220"/>
          <cell r="E5220">
            <v>2</v>
          </cell>
          <cell r="F5220">
            <v>2</v>
          </cell>
          <cell r="G5220">
            <v>2</v>
          </cell>
          <cell r="H5220"/>
          <cell r="I5220"/>
          <cell r="J5220"/>
          <cell r="K5220"/>
          <cell r="L5220"/>
          <cell r="M5220"/>
          <cell r="N5220">
            <v>2</v>
          </cell>
          <cell r="O5220">
            <v>40004</v>
          </cell>
          <cell r="P5220"/>
          <cell r="Q5220"/>
          <cell r="R5220"/>
          <cell r="S5220"/>
          <cell r="T5220"/>
          <cell r="W5220"/>
          <cell r="X5220" t="str">
            <v>Sin movimiento</v>
          </cell>
          <cell r="Y5220">
            <v>0</v>
          </cell>
          <cell r="Z5220">
            <v>2</v>
          </cell>
          <cell r="AC5220">
            <v>0</v>
          </cell>
        </row>
        <row r="5221">
          <cell r="A5221">
            <v>40006</v>
          </cell>
          <cell r="B5221">
            <v>450000</v>
          </cell>
          <cell r="C5221"/>
          <cell r="D5221"/>
          <cell r="E5221">
            <v>2</v>
          </cell>
          <cell r="F5221">
            <v>2</v>
          </cell>
          <cell r="G5221">
            <v>2</v>
          </cell>
          <cell r="H5221"/>
          <cell r="I5221"/>
          <cell r="J5221"/>
          <cell r="K5221"/>
          <cell r="L5221"/>
          <cell r="M5221"/>
          <cell r="N5221">
            <v>2</v>
          </cell>
          <cell r="O5221">
            <v>40005</v>
          </cell>
          <cell r="P5221"/>
          <cell r="Q5221"/>
          <cell r="R5221"/>
          <cell r="S5221"/>
          <cell r="T5221"/>
          <cell r="W5221"/>
          <cell r="X5221" t="str">
            <v>Sin movimiento</v>
          </cell>
          <cell r="Y5221">
            <v>0</v>
          </cell>
          <cell r="Z5221">
            <v>2</v>
          </cell>
          <cell r="AC5221">
            <v>0</v>
          </cell>
        </row>
        <row r="5222">
          <cell r="A5222">
            <v>40007</v>
          </cell>
          <cell r="B5222">
            <v>420000</v>
          </cell>
          <cell r="C5222"/>
          <cell r="D5222"/>
          <cell r="E5222">
            <v>1.95</v>
          </cell>
          <cell r="F5222">
            <v>2</v>
          </cell>
          <cell r="G5222">
            <v>2</v>
          </cell>
          <cell r="H5222"/>
          <cell r="I5222"/>
          <cell r="J5222"/>
          <cell r="K5222"/>
          <cell r="L5222"/>
          <cell r="M5222"/>
          <cell r="N5222">
            <v>2</v>
          </cell>
          <cell r="O5222">
            <v>40006</v>
          </cell>
          <cell r="P5222"/>
          <cell r="Q5222"/>
          <cell r="R5222"/>
          <cell r="S5222"/>
          <cell r="T5222"/>
          <cell r="W5222"/>
          <cell r="X5222">
            <v>39995</v>
          </cell>
          <cell r="Y5222">
            <v>5.0000000000000044</v>
          </cell>
          <cell r="Z5222">
            <v>2</v>
          </cell>
          <cell r="AC5222">
            <v>0</v>
          </cell>
        </row>
        <row r="5223">
          <cell r="A5223">
            <v>40008</v>
          </cell>
          <cell r="B5223">
            <v>421000</v>
          </cell>
          <cell r="C5223"/>
          <cell r="D5223"/>
          <cell r="E5223">
            <v>2</v>
          </cell>
          <cell r="F5223">
            <v>2</v>
          </cell>
          <cell r="G5223">
            <v>2</v>
          </cell>
          <cell r="H5223"/>
          <cell r="I5223"/>
          <cell r="J5223"/>
          <cell r="K5223"/>
          <cell r="L5223"/>
          <cell r="M5223"/>
          <cell r="N5223">
            <v>2</v>
          </cell>
          <cell r="O5223">
            <v>40007</v>
          </cell>
          <cell r="P5223"/>
          <cell r="Q5223"/>
          <cell r="R5223"/>
          <cell r="S5223"/>
          <cell r="T5223"/>
          <cell r="W5223"/>
          <cell r="X5223">
            <v>39995</v>
          </cell>
          <cell r="Y5223">
            <v>0</v>
          </cell>
          <cell r="Z5223">
            <v>2</v>
          </cell>
          <cell r="AC5223">
            <v>0</v>
          </cell>
        </row>
        <row r="5224">
          <cell r="A5224">
            <v>40009</v>
          </cell>
          <cell r="B5224">
            <v>498300</v>
          </cell>
          <cell r="C5224"/>
          <cell r="D5224"/>
          <cell r="E5224">
            <v>1.9</v>
          </cell>
          <cell r="F5224">
            <v>2</v>
          </cell>
          <cell r="G5224">
            <v>1.94</v>
          </cell>
          <cell r="H5224"/>
          <cell r="I5224"/>
          <cell r="J5224"/>
          <cell r="K5224"/>
          <cell r="L5224"/>
          <cell r="M5224"/>
          <cell r="N5224">
            <v>2</v>
          </cell>
          <cell r="O5224">
            <v>40008</v>
          </cell>
          <cell r="P5224"/>
          <cell r="Q5224"/>
          <cell r="R5224"/>
          <cell r="S5224"/>
          <cell r="T5224"/>
          <cell r="W5224"/>
          <cell r="X5224">
            <v>39995</v>
          </cell>
          <cell r="Y5224">
            <v>10.000000000000009</v>
          </cell>
          <cell r="Z5224">
            <v>2</v>
          </cell>
          <cell r="AC5224">
            <v>0</v>
          </cell>
        </row>
        <row r="5225">
          <cell r="A5225">
            <v>40010</v>
          </cell>
          <cell r="B5225">
            <v>790200</v>
          </cell>
          <cell r="C5225"/>
          <cell r="D5225"/>
          <cell r="E5225">
            <v>1.9</v>
          </cell>
          <cell r="F5225">
            <v>2.1</v>
          </cell>
          <cell r="G5225">
            <v>2</v>
          </cell>
          <cell r="H5225"/>
          <cell r="I5225"/>
          <cell r="J5225"/>
          <cell r="K5225"/>
          <cell r="L5225"/>
          <cell r="M5225"/>
          <cell r="N5225">
            <v>2</v>
          </cell>
          <cell r="O5225">
            <v>40009</v>
          </cell>
          <cell r="P5225"/>
          <cell r="Q5225"/>
          <cell r="R5225"/>
          <cell r="S5225"/>
          <cell r="T5225"/>
          <cell r="W5225"/>
          <cell r="X5225">
            <v>39995</v>
          </cell>
          <cell r="Y5225">
            <v>20.000000000000018</v>
          </cell>
          <cell r="Z5225">
            <v>2</v>
          </cell>
          <cell r="AC5225">
            <v>10.000000000000009</v>
          </cell>
        </row>
        <row r="5226">
          <cell r="A5226">
            <v>40011</v>
          </cell>
          <cell r="B5226">
            <v>849000</v>
          </cell>
          <cell r="C5226"/>
          <cell r="D5226"/>
          <cell r="E5226">
            <v>2</v>
          </cell>
          <cell r="F5226">
            <v>2.0499999999999998</v>
          </cell>
          <cell r="G5226">
            <v>2</v>
          </cell>
          <cell r="H5226"/>
          <cell r="I5226"/>
          <cell r="J5226"/>
          <cell r="K5226"/>
          <cell r="L5226"/>
          <cell r="M5226"/>
          <cell r="N5226">
            <v>2</v>
          </cell>
          <cell r="O5226">
            <v>40010</v>
          </cell>
          <cell r="P5226"/>
          <cell r="Q5226"/>
          <cell r="R5226"/>
          <cell r="S5226"/>
          <cell r="T5226"/>
          <cell r="W5226"/>
          <cell r="X5226">
            <v>39995</v>
          </cell>
          <cell r="Y5226">
            <v>4.9999999999999822</v>
          </cell>
          <cell r="Z5226">
            <v>2</v>
          </cell>
          <cell r="AC5226">
            <v>4.9999999999999822</v>
          </cell>
        </row>
        <row r="5227">
          <cell r="A5227">
            <v>40012</v>
          </cell>
          <cell r="B5227">
            <v>849000</v>
          </cell>
          <cell r="C5227"/>
          <cell r="D5227"/>
          <cell r="E5227">
            <v>2</v>
          </cell>
          <cell r="F5227">
            <v>2.0499999999999998</v>
          </cell>
          <cell r="G5227">
            <v>2</v>
          </cell>
          <cell r="H5227"/>
          <cell r="I5227"/>
          <cell r="J5227"/>
          <cell r="K5227"/>
          <cell r="L5227"/>
          <cell r="M5227"/>
          <cell r="N5227">
            <v>2</v>
          </cell>
          <cell r="O5227">
            <v>40011</v>
          </cell>
          <cell r="P5227"/>
          <cell r="Q5227"/>
          <cell r="R5227"/>
          <cell r="S5227"/>
          <cell r="T5227"/>
          <cell r="W5227"/>
          <cell r="X5227" t="str">
            <v>Sin movimiento</v>
          </cell>
          <cell r="Y5227">
            <v>4.9999999999999822</v>
          </cell>
          <cell r="Z5227">
            <v>2</v>
          </cell>
          <cell r="AC5227">
            <v>4.9999999999999822</v>
          </cell>
        </row>
        <row r="5228">
          <cell r="A5228">
            <v>40013</v>
          </cell>
          <cell r="B5228">
            <v>849000</v>
          </cell>
          <cell r="C5228"/>
          <cell r="D5228"/>
          <cell r="E5228">
            <v>2</v>
          </cell>
          <cell r="F5228">
            <v>2.0499999999999998</v>
          </cell>
          <cell r="G5228">
            <v>2</v>
          </cell>
          <cell r="H5228"/>
          <cell r="I5228"/>
          <cell r="J5228"/>
          <cell r="K5228"/>
          <cell r="L5228"/>
          <cell r="M5228"/>
          <cell r="N5228">
            <v>2</v>
          </cell>
          <cell r="O5228">
            <v>40012</v>
          </cell>
          <cell r="P5228"/>
          <cell r="Q5228"/>
          <cell r="R5228"/>
          <cell r="S5228"/>
          <cell r="T5228"/>
          <cell r="W5228"/>
          <cell r="X5228" t="str">
            <v>Sin movimiento</v>
          </cell>
          <cell r="Y5228">
            <v>4.9999999999999822</v>
          </cell>
          <cell r="Z5228">
            <v>2</v>
          </cell>
          <cell r="AC5228">
            <v>4.9999999999999822</v>
          </cell>
        </row>
        <row r="5229">
          <cell r="A5229">
            <v>40014</v>
          </cell>
          <cell r="B5229">
            <v>889000</v>
          </cell>
          <cell r="C5229"/>
          <cell r="D5229"/>
          <cell r="E5229">
            <v>1.95</v>
          </cell>
          <cell r="F5229">
            <v>2.0499999999999998</v>
          </cell>
          <cell r="G5229">
            <v>2</v>
          </cell>
          <cell r="H5229"/>
          <cell r="I5229"/>
          <cell r="J5229"/>
          <cell r="K5229"/>
          <cell r="L5229"/>
          <cell r="M5229"/>
          <cell r="N5229">
            <v>2</v>
          </cell>
          <cell r="O5229">
            <v>40013</v>
          </cell>
          <cell r="P5229"/>
          <cell r="Q5229"/>
          <cell r="R5229"/>
          <cell r="S5229"/>
          <cell r="T5229"/>
          <cell r="W5229"/>
          <cell r="X5229">
            <v>39995</v>
          </cell>
          <cell r="Y5229">
            <v>9.9999999999999858</v>
          </cell>
          <cell r="Z5229">
            <v>2</v>
          </cell>
          <cell r="AC5229">
            <v>4.9999999999999822</v>
          </cell>
        </row>
        <row r="5230">
          <cell r="A5230">
            <v>40015</v>
          </cell>
          <cell r="B5230">
            <v>842000</v>
          </cell>
          <cell r="C5230"/>
          <cell r="D5230"/>
          <cell r="E5230">
            <v>2</v>
          </cell>
          <cell r="F5230">
            <v>2.0499999999999998</v>
          </cell>
          <cell r="G5230">
            <v>2.0099999999999998</v>
          </cell>
          <cell r="H5230"/>
          <cell r="I5230"/>
          <cell r="J5230"/>
          <cell r="K5230"/>
          <cell r="L5230"/>
          <cell r="M5230"/>
          <cell r="N5230">
            <v>2</v>
          </cell>
          <cell r="O5230">
            <v>40014</v>
          </cell>
          <cell r="P5230"/>
          <cell r="Q5230"/>
          <cell r="R5230"/>
          <cell r="S5230"/>
          <cell r="T5230"/>
          <cell r="W5230"/>
          <cell r="X5230">
            <v>39995</v>
          </cell>
          <cell r="Y5230">
            <v>4.9999999999999822</v>
          </cell>
          <cell r="Z5230">
            <v>2</v>
          </cell>
          <cell r="AC5230">
            <v>4.9999999999999822</v>
          </cell>
        </row>
        <row r="5231">
          <cell r="A5231">
            <v>40016</v>
          </cell>
          <cell r="B5231">
            <v>715000</v>
          </cell>
          <cell r="C5231"/>
          <cell r="D5231"/>
          <cell r="E5231">
            <v>2</v>
          </cell>
          <cell r="F5231">
            <v>2.0499999999999998</v>
          </cell>
          <cell r="G5231">
            <v>2</v>
          </cell>
          <cell r="H5231"/>
          <cell r="I5231"/>
          <cell r="J5231"/>
          <cell r="K5231"/>
          <cell r="L5231"/>
          <cell r="M5231"/>
          <cell r="N5231">
            <v>2</v>
          </cell>
          <cell r="O5231">
            <v>40015</v>
          </cell>
          <cell r="P5231"/>
          <cell r="Q5231"/>
          <cell r="R5231"/>
          <cell r="S5231"/>
          <cell r="T5231"/>
          <cell r="W5231"/>
          <cell r="X5231">
            <v>39995</v>
          </cell>
          <cell r="Y5231">
            <v>4.9999999999999822</v>
          </cell>
          <cell r="Z5231">
            <v>2</v>
          </cell>
          <cell r="AC5231">
            <v>4.9999999999999822</v>
          </cell>
        </row>
        <row r="5232">
          <cell r="A5232">
            <v>40017</v>
          </cell>
          <cell r="B5232">
            <v>678000</v>
          </cell>
          <cell r="C5232"/>
          <cell r="D5232"/>
          <cell r="E5232">
            <v>2</v>
          </cell>
          <cell r="F5232">
            <v>2.0499999999999998</v>
          </cell>
          <cell r="G5232">
            <v>2.0099999999999998</v>
          </cell>
          <cell r="H5232"/>
          <cell r="I5232"/>
          <cell r="J5232"/>
          <cell r="K5232"/>
          <cell r="L5232"/>
          <cell r="M5232"/>
          <cell r="N5232">
            <v>2</v>
          </cell>
          <cell r="O5232">
            <v>40016</v>
          </cell>
          <cell r="P5232"/>
          <cell r="Q5232"/>
          <cell r="R5232"/>
          <cell r="S5232"/>
          <cell r="T5232"/>
          <cell r="W5232"/>
          <cell r="X5232">
            <v>39995</v>
          </cell>
          <cell r="Y5232">
            <v>4.9999999999999822</v>
          </cell>
          <cell r="Z5232">
            <v>2</v>
          </cell>
          <cell r="AC5232">
            <v>4.9999999999999822</v>
          </cell>
        </row>
        <row r="5233">
          <cell r="A5233">
            <v>40018</v>
          </cell>
          <cell r="B5233">
            <v>660500</v>
          </cell>
          <cell r="C5233"/>
          <cell r="D5233"/>
          <cell r="E5233">
            <v>1.95</v>
          </cell>
          <cell r="F5233">
            <v>2</v>
          </cell>
          <cell r="G5233">
            <v>2</v>
          </cell>
          <cell r="H5233"/>
          <cell r="I5233"/>
          <cell r="J5233"/>
          <cell r="K5233"/>
          <cell r="L5233"/>
          <cell r="M5233"/>
          <cell r="N5233">
            <v>2</v>
          </cell>
          <cell r="O5233">
            <v>40017</v>
          </cell>
          <cell r="P5233"/>
          <cell r="Q5233"/>
          <cell r="R5233"/>
          <cell r="S5233"/>
          <cell r="T5233"/>
          <cell r="W5233"/>
          <cell r="X5233">
            <v>39995</v>
          </cell>
          <cell r="Y5233">
            <v>5.0000000000000044</v>
          </cell>
          <cell r="Z5233">
            <v>2</v>
          </cell>
          <cell r="AC5233">
            <v>0</v>
          </cell>
        </row>
        <row r="5234">
          <cell r="A5234">
            <v>40019</v>
          </cell>
          <cell r="B5234">
            <v>660500</v>
          </cell>
          <cell r="C5234"/>
          <cell r="D5234"/>
          <cell r="E5234">
            <v>1.95</v>
          </cell>
          <cell r="F5234">
            <v>2</v>
          </cell>
          <cell r="G5234">
            <v>2</v>
          </cell>
          <cell r="H5234"/>
          <cell r="I5234"/>
          <cell r="J5234"/>
          <cell r="K5234"/>
          <cell r="L5234"/>
          <cell r="M5234"/>
          <cell r="N5234">
            <v>2</v>
          </cell>
          <cell r="O5234">
            <v>40018</v>
          </cell>
          <cell r="P5234"/>
          <cell r="Q5234"/>
          <cell r="R5234"/>
          <cell r="S5234"/>
          <cell r="T5234"/>
          <cell r="W5234"/>
          <cell r="X5234" t="str">
            <v>Sin movimiento</v>
          </cell>
          <cell r="Y5234">
            <v>5.0000000000000044</v>
          </cell>
          <cell r="Z5234">
            <v>2</v>
          </cell>
          <cell r="AC5234">
            <v>0</v>
          </cell>
        </row>
        <row r="5235">
          <cell r="A5235">
            <v>40020</v>
          </cell>
          <cell r="B5235">
            <v>660500</v>
          </cell>
          <cell r="C5235"/>
          <cell r="D5235"/>
          <cell r="E5235">
            <v>1.95</v>
          </cell>
          <cell r="F5235">
            <v>2</v>
          </cell>
          <cell r="G5235">
            <v>2</v>
          </cell>
          <cell r="H5235"/>
          <cell r="I5235"/>
          <cell r="J5235"/>
          <cell r="K5235"/>
          <cell r="L5235"/>
          <cell r="M5235"/>
          <cell r="N5235">
            <v>2</v>
          </cell>
          <cell r="O5235">
            <v>40019</v>
          </cell>
          <cell r="P5235"/>
          <cell r="Q5235"/>
          <cell r="R5235"/>
          <cell r="S5235"/>
          <cell r="T5235"/>
          <cell r="W5235"/>
          <cell r="X5235" t="str">
            <v>Sin movimiento</v>
          </cell>
          <cell r="Y5235">
            <v>5.0000000000000044</v>
          </cell>
          <cell r="Z5235">
            <v>2</v>
          </cell>
          <cell r="AC5235">
            <v>0</v>
          </cell>
        </row>
        <row r="5236">
          <cell r="A5236">
            <v>40021</v>
          </cell>
          <cell r="B5236">
            <v>660500</v>
          </cell>
          <cell r="C5236"/>
          <cell r="D5236"/>
          <cell r="E5236">
            <v>1.95</v>
          </cell>
          <cell r="F5236">
            <v>2</v>
          </cell>
          <cell r="G5236">
            <v>2</v>
          </cell>
          <cell r="H5236"/>
          <cell r="I5236"/>
          <cell r="J5236"/>
          <cell r="K5236"/>
          <cell r="L5236"/>
          <cell r="M5236"/>
          <cell r="N5236">
            <v>2</v>
          </cell>
          <cell r="O5236">
            <v>40020</v>
          </cell>
          <cell r="P5236"/>
          <cell r="Q5236"/>
          <cell r="R5236"/>
          <cell r="S5236"/>
          <cell r="T5236"/>
          <cell r="W5236"/>
          <cell r="X5236">
            <v>39995</v>
          </cell>
          <cell r="Y5236">
            <v>5.0000000000000044</v>
          </cell>
          <cell r="Z5236">
            <v>2</v>
          </cell>
          <cell r="AC5236">
            <v>0</v>
          </cell>
        </row>
        <row r="5237">
          <cell r="A5237">
            <v>40022</v>
          </cell>
          <cell r="B5237">
            <v>660500</v>
          </cell>
          <cell r="C5237"/>
          <cell r="D5237"/>
          <cell r="E5237">
            <v>1.95</v>
          </cell>
          <cell r="F5237">
            <v>2</v>
          </cell>
          <cell r="G5237">
            <v>2</v>
          </cell>
          <cell r="H5237"/>
          <cell r="I5237"/>
          <cell r="J5237"/>
          <cell r="K5237"/>
          <cell r="L5237"/>
          <cell r="M5237"/>
          <cell r="N5237">
            <v>2</v>
          </cell>
          <cell r="O5237">
            <v>40021</v>
          </cell>
          <cell r="P5237"/>
          <cell r="Q5237"/>
          <cell r="R5237"/>
          <cell r="S5237"/>
          <cell r="T5237"/>
          <cell r="W5237"/>
          <cell r="X5237">
            <v>39995</v>
          </cell>
          <cell r="Y5237">
            <v>5.0000000000000044</v>
          </cell>
          <cell r="Z5237">
            <v>2</v>
          </cell>
          <cell r="AC5237">
            <v>0</v>
          </cell>
        </row>
        <row r="5238">
          <cell r="A5238">
            <v>40023</v>
          </cell>
          <cell r="B5238">
            <v>660500</v>
          </cell>
          <cell r="C5238"/>
          <cell r="D5238"/>
          <cell r="E5238">
            <v>1.95</v>
          </cell>
          <cell r="F5238">
            <v>2</v>
          </cell>
          <cell r="G5238">
            <v>2</v>
          </cell>
          <cell r="H5238"/>
          <cell r="I5238"/>
          <cell r="J5238"/>
          <cell r="K5238"/>
          <cell r="L5238"/>
          <cell r="M5238"/>
          <cell r="N5238">
            <v>2</v>
          </cell>
          <cell r="O5238">
            <v>40022</v>
          </cell>
          <cell r="P5238"/>
          <cell r="Q5238"/>
          <cell r="R5238"/>
          <cell r="S5238"/>
          <cell r="T5238"/>
          <cell r="W5238"/>
          <cell r="X5238">
            <v>39995</v>
          </cell>
          <cell r="Y5238">
            <v>5.0000000000000044</v>
          </cell>
          <cell r="Z5238">
            <v>2</v>
          </cell>
          <cell r="AC5238">
            <v>0</v>
          </cell>
        </row>
        <row r="5239">
          <cell r="A5239">
            <v>40024</v>
          </cell>
          <cell r="B5239">
            <v>742100</v>
          </cell>
          <cell r="C5239"/>
          <cell r="D5239"/>
          <cell r="E5239">
            <v>1.95</v>
          </cell>
          <cell r="F5239">
            <v>2</v>
          </cell>
          <cell r="G5239">
            <v>2</v>
          </cell>
          <cell r="H5239"/>
          <cell r="I5239"/>
          <cell r="J5239"/>
          <cell r="K5239"/>
          <cell r="L5239"/>
          <cell r="M5239"/>
          <cell r="N5239">
            <v>2</v>
          </cell>
          <cell r="O5239">
            <v>40023</v>
          </cell>
          <cell r="P5239"/>
          <cell r="Q5239"/>
          <cell r="R5239"/>
          <cell r="S5239"/>
          <cell r="T5239"/>
          <cell r="W5239"/>
          <cell r="X5239">
            <v>39995</v>
          </cell>
          <cell r="Y5239">
            <v>5.0000000000000044</v>
          </cell>
          <cell r="Z5239">
            <v>2</v>
          </cell>
          <cell r="AC5239">
            <v>0</v>
          </cell>
        </row>
        <row r="5240">
          <cell r="A5240">
            <v>40025</v>
          </cell>
          <cell r="B5240">
            <v>824499</v>
          </cell>
          <cell r="C5240"/>
          <cell r="D5240"/>
          <cell r="E5240">
            <v>1.95</v>
          </cell>
          <cell r="F5240">
            <v>2.0499999999999998</v>
          </cell>
          <cell r="G5240">
            <v>2</v>
          </cell>
          <cell r="H5240"/>
          <cell r="I5240"/>
          <cell r="J5240"/>
          <cell r="K5240"/>
          <cell r="L5240"/>
          <cell r="M5240"/>
          <cell r="N5240">
            <v>2</v>
          </cell>
          <cell r="O5240">
            <v>40024</v>
          </cell>
          <cell r="P5240"/>
          <cell r="Q5240"/>
          <cell r="R5240"/>
          <cell r="S5240"/>
          <cell r="T5240"/>
          <cell r="W5240"/>
          <cell r="X5240">
            <v>39995</v>
          </cell>
          <cell r="Y5240">
            <v>9.9999999999999858</v>
          </cell>
          <cell r="Z5240">
            <v>2</v>
          </cell>
          <cell r="AC5240">
            <v>4.9999999999999822</v>
          </cell>
        </row>
        <row r="5241">
          <cell r="A5241">
            <v>40026</v>
          </cell>
          <cell r="B5241">
            <v>824499</v>
          </cell>
          <cell r="C5241"/>
          <cell r="D5241"/>
          <cell r="E5241">
            <v>1.95</v>
          </cell>
          <cell r="F5241">
            <v>2.0499999999999998</v>
          </cell>
          <cell r="G5241">
            <v>2</v>
          </cell>
          <cell r="H5241"/>
          <cell r="I5241"/>
          <cell r="J5241"/>
          <cell r="K5241"/>
          <cell r="L5241"/>
          <cell r="M5241"/>
          <cell r="N5241">
            <v>2</v>
          </cell>
          <cell r="O5241">
            <v>40025</v>
          </cell>
          <cell r="P5241"/>
          <cell r="Q5241"/>
          <cell r="R5241"/>
          <cell r="S5241"/>
          <cell r="T5241"/>
          <cell r="W5241"/>
          <cell r="X5241" t="str">
            <v>Sin movimiento</v>
          </cell>
          <cell r="Y5241">
            <v>9.9999999999999858</v>
          </cell>
          <cell r="Z5241">
            <v>2</v>
          </cell>
          <cell r="AC5241">
            <v>4.9999999999999822</v>
          </cell>
        </row>
        <row r="5242">
          <cell r="A5242">
            <v>40027</v>
          </cell>
          <cell r="B5242">
            <v>824499</v>
          </cell>
          <cell r="C5242"/>
          <cell r="D5242"/>
          <cell r="E5242">
            <v>1.95</v>
          </cell>
          <cell r="F5242">
            <v>2.0499999999999998</v>
          </cell>
          <cell r="G5242">
            <v>2</v>
          </cell>
          <cell r="H5242"/>
          <cell r="I5242"/>
          <cell r="J5242"/>
          <cell r="K5242"/>
          <cell r="L5242"/>
          <cell r="M5242"/>
          <cell r="N5242">
            <v>2</v>
          </cell>
          <cell r="O5242">
            <v>40026</v>
          </cell>
          <cell r="P5242"/>
          <cell r="Q5242"/>
          <cell r="R5242"/>
          <cell r="S5242"/>
          <cell r="T5242"/>
          <cell r="W5242"/>
          <cell r="X5242" t="str">
            <v>Sin movimiento</v>
          </cell>
          <cell r="Y5242">
            <v>9.9999999999999858</v>
          </cell>
          <cell r="Z5242">
            <v>2</v>
          </cell>
          <cell r="AC5242">
            <v>4.9999999999999822</v>
          </cell>
        </row>
        <row r="5243">
          <cell r="A5243">
            <v>40028</v>
          </cell>
          <cell r="B5243">
            <v>443500</v>
          </cell>
          <cell r="C5243"/>
          <cell r="D5243"/>
          <cell r="E5243">
            <v>1.95</v>
          </cell>
          <cell r="F5243">
            <v>2</v>
          </cell>
          <cell r="G5243">
            <v>2</v>
          </cell>
          <cell r="H5243"/>
          <cell r="I5243"/>
          <cell r="J5243"/>
          <cell r="K5243"/>
          <cell r="L5243"/>
          <cell r="M5243"/>
          <cell r="N5243">
            <v>2</v>
          </cell>
          <cell r="O5243">
            <v>40027</v>
          </cell>
          <cell r="P5243"/>
          <cell r="Q5243"/>
          <cell r="R5243"/>
          <cell r="S5243"/>
          <cell r="T5243"/>
          <cell r="W5243"/>
          <cell r="X5243">
            <v>40026</v>
          </cell>
          <cell r="Y5243">
            <v>5.0000000000000044</v>
          </cell>
          <cell r="Z5243">
            <v>2</v>
          </cell>
          <cell r="AC5243">
            <v>0</v>
          </cell>
        </row>
        <row r="5244">
          <cell r="A5244">
            <v>40029</v>
          </cell>
          <cell r="B5244">
            <v>253900</v>
          </cell>
          <cell r="C5244"/>
          <cell r="D5244"/>
          <cell r="E5244">
            <v>1.95</v>
          </cell>
          <cell r="F5244">
            <v>2</v>
          </cell>
          <cell r="G5244">
            <v>1.95</v>
          </cell>
          <cell r="H5244"/>
          <cell r="I5244"/>
          <cell r="J5244"/>
          <cell r="K5244"/>
          <cell r="L5244"/>
          <cell r="M5244"/>
          <cell r="N5244">
            <v>1.95</v>
          </cell>
          <cell r="O5244">
            <v>40028</v>
          </cell>
          <cell r="P5244"/>
          <cell r="Q5244"/>
          <cell r="R5244"/>
          <cell r="S5244"/>
          <cell r="T5244"/>
          <cell r="W5244"/>
          <cell r="X5244">
            <v>40026</v>
          </cell>
          <cell r="Y5244">
            <v>5.0000000000000044</v>
          </cell>
          <cell r="Z5244">
            <v>2</v>
          </cell>
          <cell r="AC5244">
            <v>0</v>
          </cell>
        </row>
        <row r="5245">
          <cell r="A5245">
            <v>40030</v>
          </cell>
          <cell r="B5245">
            <v>333000</v>
          </cell>
          <cell r="C5245"/>
          <cell r="D5245"/>
          <cell r="E5245">
            <v>1.75</v>
          </cell>
          <cell r="F5245">
            <v>1.95</v>
          </cell>
          <cell r="G5245">
            <v>1.85</v>
          </cell>
          <cell r="H5245"/>
          <cell r="I5245"/>
          <cell r="J5245"/>
          <cell r="K5245"/>
          <cell r="L5245"/>
          <cell r="M5245"/>
          <cell r="N5245">
            <v>1.75</v>
          </cell>
          <cell r="O5245">
            <v>40029</v>
          </cell>
          <cell r="P5245"/>
          <cell r="Q5245"/>
          <cell r="R5245"/>
          <cell r="S5245"/>
          <cell r="T5245"/>
          <cell r="W5245"/>
          <cell r="X5245">
            <v>40026</v>
          </cell>
          <cell r="Y5245">
            <v>19.999999999999996</v>
          </cell>
          <cell r="Z5245">
            <v>2</v>
          </cell>
          <cell r="AC5245">
            <v>-5.0000000000000044</v>
          </cell>
        </row>
        <row r="5246">
          <cell r="A5246">
            <v>40031</v>
          </cell>
          <cell r="B5246">
            <v>633500</v>
          </cell>
          <cell r="C5246"/>
          <cell r="D5246"/>
          <cell r="E5246">
            <v>1.5</v>
          </cell>
          <cell r="F5246">
            <v>1.9</v>
          </cell>
          <cell r="G5246">
            <v>1.75</v>
          </cell>
          <cell r="H5246"/>
          <cell r="I5246"/>
          <cell r="J5246"/>
          <cell r="K5246"/>
          <cell r="L5246"/>
          <cell r="M5246"/>
          <cell r="N5246">
            <v>1.7</v>
          </cell>
          <cell r="O5246">
            <v>40030</v>
          </cell>
          <cell r="P5246"/>
          <cell r="Q5246"/>
          <cell r="R5246"/>
          <cell r="S5246"/>
          <cell r="T5246"/>
          <cell r="W5246"/>
          <cell r="X5246">
            <v>40026</v>
          </cell>
          <cell r="Y5246">
            <v>39.999999999999993</v>
          </cell>
          <cell r="Z5246">
            <v>2</v>
          </cell>
          <cell r="AC5246">
            <v>-10.000000000000009</v>
          </cell>
        </row>
        <row r="5247">
          <cell r="A5247">
            <v>40032</v>
          </cell>
          <cell r="B5247">
            <v>488500</v>
          </cell>
          <cell r="C5247"/>
          <cell r="D5247"/>
          <cell r="E5247">
            <v>1.1499999999999999</v>
          </cell>
          <cell r="F5247">
            <v>1.25</v>
          </cell>
          <cell r="G5247">
            <v>1.22</v>
          </cell>
          <cell r="H5247"/>
          <cell r="I5247"/>
          <cell r="J5247"/>
          <cell r="K5247"/>
          <cell r="L5247"/>
          <cell r="M5247"/>
          <cell r="N5247">
            <v>1.25</v>
          </cell>
          <cell r="O5247">
            <v>40031</v>
          </cell>
          <cell r="P5247"/>
          <cell r="Q5247"/>
          <cell r="R5247"/>
          <cell r="S5247"/>
          <cell r="T5247"/>
          <cell r="W5247"/>
          <cell r="X5247">
            <v>40026</v>
          </cell>
          <cell r="Y5247">
            <v>10.000000000000009</v>
          </cell>
          <cell r="Z5247">
            <v>1.25</v>
          </cell>
          <cell r="AC5247">
            <v>0</v>
          </cell>
        </row>
        <row r="5248">
          <cell r="A5248">
            <v>40033</v>
          </cell>
          <cell r="B5248">
            <v>488500</v>
          </cell>
          <cell r="C5248"/>
          <cell r="D5248"/>
          <cell r="E5248">
            <v>1.1499999999999999</v>
          </cell>
          <cell r="F5248">
            <v>1.25</v>
          </cell>
          <cell r="G5248">
            <v>1.22</v>
          </cell>
          <cell r="H5248"/>
          <cell r="I5248"/>
          <cell r="J5248"/>
          <cell r="K5248"/>
          <cell r="L5248"/>
          <cell r="M5248"/>
          <cell r="N5248">
            <v>1.25</v>
          </cell>
          <cell r="O5248">
            <v>40032</v>
          </cell>
          <cell r="P5248"/>
          <cell r="Q5248"/>
          <cell r="R5248"/>
          <cell r="S5248"/>
          <cell r="T5248"/>
          <cell r="W5248"/>
          <cell r="X5248" t="str">
            <v>Sin movimiento</v>
          </cell>
          <cell r="Y5248">
            <v>10.000000000000009</v>
          </cell>
          <cell r="Z5248">
            <v>1.25</v>
          </cell>
          <cell r="AC5248">
            <v>0</v>
          </cell>
        </row>
        <row r="5249">
          <cell r="A5249">
            <v>40034</v>
          </cell>
          <cell r="B5249">
            <v>488500</v>
          </cell>
          <cell r="C5249"/>
          <cell r="D5249"/>
          <cell r="E5249">
            <v>1.1499999999999999</v>
          </cell>
          <cell r="F5249">
            <v>1.25</v>
          </cell>
          <cell r="G5249">
            <v>1.22</v>
          </cell>
          <cell r="H5249"/>
          <cell r="I5249"/>
          <cell r="J5249"/>
          <cell r="K5249"/>
          <cell r="L5249"/>
          <cell r="M5249"/>
          <cell r="N5249">
            <v>1.25</v>
          </cell>
          <cell r="O5249">
            <v>40033</v>
          </cell>
          <cell r="P5249"/>
          <cell r="Q5249"/>
          <cell r="R5249"/>
          <cell r="S5249"/>
          <cell r="T5249"/>
          <cell r="W5249"/>
          <cell r="X5249" t="str">
            <v>Sin movimiento</v>
          </cell>
          <cell r="Y5249">
            <v>10.000000000000009</v>
          </cell>
          <cell r="Z5249">
            <v>1.25</v>
          </cell>
          <cell r="AC5249">
            <v>0</v>
          </cell>
        </row>
        <row r="5250">
          <cell r="A5250">
            <v>40035</v>
          </cell>
          <cell r="B5250">
            <v>431700</v>
          </cell>
          <cell r="C5250"/>
          <cell r="D5250"/>
          <cell r="E5250">
            <v>1.2</v>
          </cell>
          <cell r="F5250">
            <v>1.25</v>
          </cell>
          <cell r="G5250">
            <v>1.25</v>
          </cell>
          <cell r="H5250"/>
          <cell r="I5250"/>
          <cell r="J5250"/>
          <cell r="K5250"/>
          <cell r="L5250"/>
          <cell r="M5250"/>
          <cell r="N5250">
            <v>1.25</v>
          </cell>
          <cell r="O5250">
            <v>40034</v>
          </cell>
          <cell r="P5250"/>
          <cell r="Q5250"/>
          <cell r="R5250"/>
          <cell r="S5250"/>
          <cell r="T5250"/>
          <cell r="W5250"/>
          <cell r="X5250">
            <v>40026</v>
          </cell>
          <cell r="Y5250">
            <v>5.0000000000000044</v>
          </cell>
          <cell r="Z5250">
            <v>1.25</v>
          </cell>
          <cell r="AC5250">
            <v>0</v>
          </cell>
        </row>
        <row r="5251">
          <cell r="A5251">
            <v>40036</v>
          </cell>
          <cell r="B5251">
            <v>480500</v>
          </cell>
          <cell r="C5251"/>
          <cell r="D5251"/>
          <cell r="E5251">
            <v>1.2</v>
          </cell>
          <cell r="F5251">
            <v>1.25</v>
          </cell>
          <cell r="G5251">
            <v>1.24</v>
          </cell>
          <cell r="H5251"/>
          <cell r="I5251"/>
          <cell r="J5251"/>
          <cell r="K5251"/>
          <cell r="L5251"/>
          <cell r="M5251"/>
          <cell r="N5251">
            <v>1.25</v>
          </cell>
          <cell r="O5251">
            <v>40035</v>
          </cell>
          <cell r="P5251"/>
          <cell r="Q5251"/>
          <cell r="R5251"/>
          <cell r="S5251"/>
          <cell r="T5251"/>
          <cell r="W5251"/>
          <cell r="X5251">
            <v>40026</v>
          </cell>
          <cell r="Y5251">
            <v>5.0000000000000044</v>
          </cell>
          <cell r="Z5251">
            <v>1.25</v>
          </cell>
          <cell r="AC5251">
            <v>0</v>
          </cell>
        </row>
        <row r="5252">
          <cell r="A5252">
            <v>40037</v>
          </cell>
          <cell r="B5252">
            <v>209500</v>
          </cell>
          <cell r="C5252"/>
          <cell r="D5252"/>
          <cell r="E5252">
            <v>1.2</v>
          </cell>
          <cell r="F5252">
            <v>1.25</v>
          </cell>
          <cell r="G5252">
            <v>1.24</v>
          </cell>
          <cell r="H5252"/>
          <cell r="I5252"/>
          <cell r="J5252"/>
          <cell r="K5252"/>
          <cell r="L5252"/>
          <cell r="M5252"/>
          <cell r="N5252">
            <v>1.25</v>
          </cell>
          <cell r="O5252">
            <v>40036</v>
          </cell>
          <cell r="P5252"/>
          <cell r="Q5252"/>
          <cell r="R5252"/>
          <cell r="S5252"/>
          <cell r="T5252"/>
          <cell r="W5252"/>
          <cell r="X5252">
            <v>40026</v>
          </cell>
          <cell r="Y5252">
            <v>5.0000000000000044</v>
          </cell>
          <cell r="Z5252">
            <v>1.25</v>
          </cell>
          <cell r="AC5252">
            <v>0</v>
          </cell>
        </row>
        <row r="5253">
          <cell r="A5253">
            <v>40038</v>
          </cell>
          <cell r="B5253">
            <v>563800</v>
          </cell>
          <cell r="C5253"/>
          <cell r="D5253"/>
          <cell r="E5253">
            <v>1.1000000000000001</v>
          </cell>
          <cell r="F5253">
            <v>1.25</v>
          </cell>
          <cell r="G5253">
            <v>1.23</v>
          </cell>
          <cell r="H5253"/>
          <cell r="I5253"/>
          <cell r="J5253"/>
          <cell r="K5253"/>
          <cell r="L5253"/>
          <cell r="M5253"/>
          <cell r="N5253">
            <v>1.25</v>
          </cell>
          <cell r="O5253">
            <v>40037</v>
          </cell>
          <cell r="P5253"/>
          <cell r="Q5253"/>
          <cell r="R5253"/>
          <cell r="S5253"/>
          <cell r="T5253"/>
          <cell r="W5253"/>
          <cell r="X5253">
            <v>40026</v>
          </cell>
          <cell r="Y5253">
            <v>14.999999999999991</v>
          </cell>
          <cell r="Z5253">
            <v>1.25</v>
          </cell>
          <cell r="AC5253">
            <v>0</v>
          </cell>
        </row>
        <row r="5254">
          <cell r="A5254">
            <v>40039</v>
          </cell>
          <cell r="B5254">
            <v>667000</v>
          </cell>
          <cell r="C5254"/>
          <cell r="D5254"/>
          <cell r="E5254">
            <v>1.2</v>
          </cell>
          <cell r="F5254">
            <v>1.25</v>
          </cell>
          <cell r="G5254">
            <v>1.2</v>
          </cell>
          <cell r="H5254"/>
          <cell r="I5254"/>
          <cell r="J5254"/>
          <cell r="K5254"/>
          <cell r="L5254"/>
          <cell r="M5254"/>
          <cell r="N5254">
            <v>1.2</v>
          </cell>
          <cell r="O5254">
            <v>40038</v>
          </cell>
          <cell r="P5254"/>
          <cell r="Q5254"/>
          <cell r="R5254"/>
          <cell r="S5254"/>
          <cell r="T5254"/>
          <cell r="W5254"/>
          <cell r="X5254">
            <v>40026</v>
          </cell>
          <cell r="Y5254">
            <v>5.0000000000000044</v>
          </cell>
          <cell r="Z5254">
            <v>1.25</v>
          </cell>
          <cell r="AC5254">
            <v>0</v>
          </cell>
        </row>
        <row r="5255">
          <cell r="A5255">
            <v>40040</v>
          </cell>
          <cell r="B5255">
            <v>667000</v>
          </cell>
          <cell r="C5255"/>
          <cell r="D5255"/>
          <cell r="E5255">
            <v>1.2</v>
          </cell>
          <cell r="F5255">
            <v>1.25</v>
          </cell>
          <cell r="G5255">
            <v>1.2</v>
          </cell>
          <cell r="H5255"/>
          <cell r="I5255"/>
          <cell r="J5255"/>
          <cell r="K5255"/>
          <cell r="L5255"/>
          <cell r="M5255"/>
          <cell r="N5255">
            <v>1.2</v>
          </cell>
          <cell r="O5255">
            <v>40039</v>
          </cell>
          <cell r="P5255"/>
          <cell r="Q5255"/>
          <cell r="R5255"/>
          <cell r="S5255"/>
          <cell r="T5255"/>
          <cell r="W5255"/>
          <cell r="X5255" t="str">
            <v>Sin movimiento</v>
          </cell>
          <cell r="Y5255">
            <v>5.0000000000000044</v>
          </cell>
          <cell r="Z5255">
            <v>1.25</v>
          </cell>
          <cell r="AC5255">
            <v>0</v>
          </cell>
        </row>
        <row r="5256">
          <cell r="A5256">
            <v>40041</v>
          </cell>
          <cell r="B5256">
            <v>667000</v>
          </cell>
          <cell r="C5256"/>
          <cell r="D5256"/>
          <cell r="E5256">
            <v>1.2</v>
          </cell>
          <cell r="F5256">
            <v>1.25</v>
          </cell>
          <cell r="G5256">
            <v>1.2</v>
          </cell>
          <cell r="H5256"/>
          <cell r="I5256"/>
          <cell r="J5256"/>
          <cell r="K5256"/>
          <cell r="L5256"/>
          <cell r="M5256"/>
          <cell r="N5256">
            <v>1.2</v>
          </cell>
          <cell r="O5256">
            <v>40040</v>
          </cell>
          <cell r="P5256"/>
          <cell r="Q5256"/>
          <cell r="R5256"/>
          <cell r="S5256"/>
          <cell r="T5256"/>
          <cell r="W5256"/>
          <cell r="X5256" t="str">
            <v>Sin movimiento</v>
          </cell>
          <cell r="Y5256">
            <v>5.0000000000000044</v>
          </cell>
          <cell r="Z5256">
            <v>1.25</v>
          </cell>
          <cell r="AC5256">
            <v>0</v>
          </cell>
        </row>
        <row r="5257">
          <cell r="A5257">
            <v>40042</v>
          </cell>
          <cell r="B5257">
            <v>851000</v>
          </cell>
          <cell r="C5257"/>
          <cell r="D5257"/>
          <cell r="E5257">
            <v>1.1499999999999999</v>
          </cell>
          <cell r="F5257">
            <v>1.25</v>
          </cell>
          <cell r="G5257">
            <v>1.21</v>
          </cell>
          <cell r="H5257"/>
          <cell r="I5257"/>
          <cell r="J5257"/>
          <cell r="K5257"/>
          <cell r="L5257"/>
          <cell r="M5257"/>
          <cell r="N5257">
            <v>1.25</v>
          </cell>
          <cell r="O5257">
            <v>40041</v>
          </cell>
          <cell r="P5257"/>
          <cell r="Q5257"/>
          <cell r="R5257"/>
          <cell r="S5257"/>
          <cell r="T5257"/>
          <cell r="W5257"/>
          <cell r="X5257">
            <v>40026</v>
          </cell>
          <cell r="Y5257">
            <v>10.000000000000009</v>
          </cell>
          <cell r="Z5257">
            <v>1.25</v>
          </cell>
          <cell r="AC5257">
            <v>0</v>
          </cell>
        </row>
        <row r="5258">
          <cell r="A5258">
            <v>40043</v>
          </cell>
          <cell r="B5258">
            <v>840000</v>
          </cell>
          <cell r="C5258"/>
          <cell r="D5258"/>
          <cell r="E5258">
            <v>1.25</v>
          </cell>
          <cell r="F5258">
            <v>1.3</v>
          </cell>
          <cell r="G5258">
            <v>1.25</v>
          </cell>
          <cell r="H5258"/>
          <cell r="I5258"/>
          <cell r="J5258"/>
          <cell r="K5258"/>
          <cell r="L5258"/>
          <cell r="M5258"/>
          <cell r="N5258">
            <v>1.25</v>
          </cell>
          <cell r="O5258">
            <v>40042</v>
          </cell>
          <cell r="P5258"/>
          <cell r="Q5258"/>
          <cell r="R5258"/>
          <cell r="S5258"/>
          <cell r="T5258"/>
          <cell r="W5258"/>
          <cell r="X5258">
            <v>40026</v>
          </cell>
          <cell r="Y5258">
            <v>5.0000000000000044</v>
          </cell>
          <cell r="Z5258">
            <v>1.25</v>
          </cell>
          <cell r="AC5258">
            <v>5.0000000000000044</v>
          </cell>
        </row>
        <row r="5259">
          <cell r="A5259">
            <v>40044</v>
          </cell>
          <cell r="B5259">
            <v>953500</v>
          </cell>
          <cell r="C5259"/>
          <cell r="D5259"/>
          <cell r="E5259">
            <v>1.25</v>
          </cell>
          <cell r="F5259">
            <v>1.3</v>
          </cell>
          <cell r="G5259">
            <v>1.25</v>
          </cell>
          <cell r="H5259"/>
          <cell r="I5259"/>
          <cell r="J5259"/>
          <cell r="K5259"/>
          <cell r="L5259"/>
          <cell r="M5259"/>
          <cell r="N5259">
            <v>1.25</v>
          </cell>
          <cell r="O5259">
            <v>40043</v>
          </cell>
          <cell r="P5259"/>
          <cell r="Q5259"/>
          <cell r="R5259"/>
          <cell r="S5259"/>
          <cell r="T5259"/>
          <cell r="W5259"/>
          <cell r="X5259">
            <v>40026</v>
          </cell>
          <cell r="Y5259">
            <v>5.0000000000000044</v>
          </cell>
          <cell r="Z5259">
            <v>1.25</v>
          </cell>
          <cell r="AC5259">
            <v>5.0000000000000044</v>
          </cell>
        </row>
        <row r="5260">
          <cell r="A5260">
            <v>40045</v>
          </cell>
          <cell r="B5260">
            <v>1076800</v>
          </cell>
          <cell r="C5260"/>
          <cell r="D5260"/>
          <cell r="E5260">
            <v>1.22</v>
          </cell>
          <cell r="F5260">
            <v>1.3</v>
          </cell>
          <cell r="G5260">
            <v>1.25</v>
          </cell>
          <cell r="H5260"/>
          <cell r="I5260"/>
          <cell r="J5260"/>
          <cell r="K5260"/>
          <cell r="L5260"/>
          <cell r="M5260"/>
          <cell r="N5260">
            <v>1.25</v>
          </cell>
          <cell r="O5260">
            <v>40044</v>
          </cell>
          <cell r="P5260"/>
          <cell r="Q5260"/>
          <cell r="R5260"/>
          <cell r="S5260"/>
          <cell r="T5260"/>
          <cell r="W5260"/>
          <cell r="X5260">
            <v>40026</v>
          </cell>
          <cell r="Y5260">
            <v>8.0000000000000071</v>
          </cell>
          <cell r="Z5260">
            <v>1.25</v>
          </cell>
          <cell r="AC5260">
            <v>5.0000000000000044</v>
          </cell>
        </row>
        <row r="5261">
          <cell r="A5261">
            <v>40046</v>
          </cell>
          <cell r="B5261">
            <v>815200</v>
          </cell>
          <cell r="C5261"/>
          <cell r="D5261"/>
          <cell r="E5261">
            <v>1.25</v>
          </cell>
          <cell r="F5261">
            <v>1.3</v>
          </cell>
          <cell r="G5261">
            <v>1.25</v>
          </cell>
          <cell r="H5261"/>
          <cell r="I5261"/>
          <cell r="J5261"/>
          <cell r="K5261"/>
          <cell r="L5261"/>
          <cell r="M5261"/>
          <cell r="N5261">
            <v>1.25</v>
          </cell>
          <cell r="O5261">
            <v>40045</v>
          </cell>
          <cell r="P5261"/>
          <cell r="Q5261"/>
          <cell r="R5261"/>
          <cell r="S5261"/>
          <cell r="T5261"/>
          <cell r="W5261"/>
          <cell r="X5261">
            <v>40026</v>
          </cell>
          <cell r="Y5261">
            <v>5.0000000000000044</v>
          </cell>
          <cell r="Z5261">
            <v>1.25</v>
          </cell>
          <cell r="AC5261">
            <v>5.0000000000000044</v>
          </cell>
        </row>
        <row r="5262">
          <cell r="A5262">
            <v>40047</v>
          </cell>
          <cell r="B5262">
            <v>815200</v>
          </cell>
          <cell r="C5262"/>
          <cell r="D5262"/>
          <cell r="E5262">
            <v>1.25</v>
          </cell>
          <cell r="F5262">
            <v>1.3</v>
          </cell>
          <cell r="G5262">
            <v>1.25</v>
          </cell>
          <cell r="H5262"/>
          <cell r="I5262"/>
          <cell r="J5262"/>
          <cell r="K5262"/>
          <cell r="L5262"/>
          <cell r="M5262"/>
          <cell r="N5262">
            <v>1.25</v>
          </cell>
          <cell r="O5262">
            <v>40046</v>
          </cell>
          <cell r="P5262"/>
          <cell r="Q5262"/>
          <cell r="R5262"/>
          <cell r="S5262"/>
          <cell r="T5262"/>
          <cell r="W5262"/>
          <cell r="X5262" t="str">
            <v>Sin movimiento</v>
          </cell>
          <cell r="Y5262">
            <v>5.0000000000000044</v>
          </cell>
          <cell r="Z5262">
            <v>1.25</v>
          </cell>
          <cell r="AC5262">
            <v>5.0000000000000044</v>
          </cell>
        </row>
        <row r="5263">
          <cell r="A5263">
            <v>40048</v>
          </cell>
          <cell r="B5263">
            <v>815200</v>
          </cell>
          <cell r="C5263"/>
          <cell r="D5263"/>
          <cell r="E5263">
            <v>1.25</v>
          </cell>
          <cell r="F5263">
            <v>1.3</v>
          </cell>
          <cell r="G5263">
            <v>1.25</v>
          </cell>
          <cell r="H5263"/>
          <cell r="I5263"/>
          <cell r="J5263"/>
          <cell r="K5263"/>
          <cell r="L5263"/>
          <cell r="M5263"/>
          <cell r="N5263">
            <v>1.25</v>
          </cell>
          <cell r="O5263">
            <v>40047</v>
          </cell>
          <cell r="P5263"/>
          <cell r="Q5263"/>
          <cell r="R5263"/>
          <cell r="S5263"/>
          <cell r="T5263"/>
          <cell r="W5263"/>
          <cell r="X5263" t="str">
            <v>Sin movimiento</v>
          </cell>
          <cell r="Y5263">
            <v>5.0000000000000044</v>
          </cell>
          <cell r="Z5263">
            <v>1.25</v>
          </cell>
          <cell r="AC5263">
            <v>5.0000000000000044</v>
          </cell>
        </row>
        <row r="5264">
          <cell r="A5264">
            <v>40049</v>
          </cell>
          <cell r="B5264">
            <v>839000</v>
          </cell>
          <cell r="C5264"/>
          <cell r="D5264"/>
          <cell r="E5264">
            <v>1.2</v>
          </cell>
          <cell r="F5264">
            <v>1.28</v>
          </cell>
          <cell r="G5264">
            <v>1.25</v>
          </cell>
          <cell r="H5264"/>
          <cell r="I5264"/>
          <cell r="J5264"/>
          <cell r="K5264"/>
          <cell r="L5264"/>
          <cell r="M5264"/>
          <cell r="N5264">
            <v>1.25</v>
          </cell>
          <cell r="O5264">
            <v>40048</v>
          </cell>
          <cell r="P5264"/>
          <cell r="Q5264"/>
          <cell r="R5264"/>
          <cell r="S5264"/>
          <cell r="T5264"/>
          <cell r="W5264"/>
          <cell r="X5264">
            <v>40026</v>
          </cell>
          <cell r="Y5264">
            <v>8.0000000000000071</v>
          </cell>
          <cell r="Z5264">
            <v>1.25</v>
          </cell>
          <cell r="AC5264">
            <v>3.0000000000000027</v>
          </cell>
        </row>
        <row r="5265">
          <cell r="A5265">
            <v>40050</v>
          </cell>
          <cell r="B5265">
            <v>869500</v>
          </cell>
          <cell r="C5265"/>
          <cell r="D5265"/>
          <cell r="E5265">
            <v>1.2</v>
          </cell>
          <cell r="F5265">
            <v>1.28</v>
          </cell>
          <cell r="G5265">
            <v>1.25</v>
          </cell>
          <cell r="H5265"/>
          <cell r="I5265"/>
          <cell r="J5265"/>
          <cell r="K5265"/>
          <cell r="L5265"/>
          <cell r="M5265"/>
          <cell r="N5265">
            <v>1.25</v>
          </cell>
          <cell r="O5265">
            <v>40049</v>
          </cell>
          <cell r="P5265"/>
          <cell r="Q5265"/>
          <cell r="R5265"/>
          <cell r="S5265"/>
          <cell r="T5265"/>
          <cell r="W5265"/>
          <cell r="X5265">
            <v>40026</v>
          </cell>
          <cell r="Y5265">
            <v>8.0000000000000071</v>
          </cell>
          <cell r="Z5265">
            <v>1.25</v>
          </cell>
          <cell r="AC5265">
            <v>3.0000000000000027</v>
          </cell>
        </row>
        <row r="5266">
          <cell r="A5266">
            <v>40051</v>
          </cell>
          <cell r="B5266">
            <v>646000</v>
          </cell>
          <cell r="C5266"/>
          <cell r="D5266"/>
          <cell r="E5266">
            <v>1.2</v>
          </cell>
          <cell r="F5266">
            <v>1.25</v>
          </cell>
          <cell r="G5266">
            <v>1.24</v>
          </cell>
          <cell r="H5266"/>
          <cell r="I5266"/>
          <cell r="J5266"/>
          <cell r="K5266"/>
          <cell r="L5266"/>
          <cell r="M5266"/>
          <cell r="N5266">
            <v>1.2</v>
          </cell>
          <cell r="O5266">
            <v>40050</v>
          </cell>
          <cell r="P5266"/>
          <cell r="Q5266"/>
          <cell r="R5266"/>
          <cell r="S5266"/>
          <cell r="T5266"/>
          <cell r="W5266"/>
          <cell r="X5266">
            <v>40026</v>
          </cell>
          <cell r="Y5266">
            <v>5.0000000000000044</v>
          </cell>
          <cell r="Z5266">
            <v>1.25</v>
          </cell>
          <cell r="AC5266">
            <v>0</v>
          </cell>
        </row>
        <row r="5267">
          <cell r="A5267">
            <v>40052</v>
          </cell>
          <cell r="B5267">
            <v>530000</v>
          </cell>
          <cell r="C5267"/>
          <cell r="D5267"/>
          <cell r="E5267">
            <v>1</v>
          </cell>
          <cell r="F5267">
            <v>1.25</v>
          </cell>
          <cell r="G5267">
            <v>1.19</v>
          </cell>
          <cell r="H5267"/>
          <cell r="I5267"/>
          <cell r="J5267"/>
          <cell r="K5267"/>
          <cell r="L5267"/>
          <cell r="M5267"/>
          <cell r="N5267">
            <v>1.2</v>
          </cell>
          <cell r="O5267">
            <v>40051</v>
          </cell>
          <cell r="P5267"/>
          <cell r="Q5267"/>
          <cell r="R5267"/>
          <cell r="S5267"/>
          <cell r="T5267"/>
          <cell r="W5267"/>
          <cell r="X5267">
            <v>40026</v>
          </cell>
          <cell r="Y5267">
            <v>25</v>
          </cell>
          <cell r="Z5267">
            <v>1.25</v>
          </cell>
          <cell r="AC5267">
            <v>0</v>
          </cell>
        </row>
        <row r="5268">
          <cell r="A5268">
            <v>40053</v>
          </cell>
          <cell r="B5268">
            <v>904000</v>
          </cell>
          <cell r="C5268"/>
          <cell r="D5268"/>
          <cell r="E5268">
            <v>1.1000000000000001</v>
          </cell>
          <cell r="F5268">
            <v>1.25</v>
          </cell>
          <cell r="G5268">
            <v>1.19</v>
          </cell>
          <cell r="H5268"/>
          <cell r="I5268"/>
          <cell r="J5268"/>
          <cell r="K5268"/>
          <cell r="L5268"/>
          <cell r="M5268"/>
          <cell r="N5268">
            <v>1.2</v>
          </cell>
          <cell r="O5268">
            <v>40052</v>
          </cell>
          <cell r="P5268"/>
          <cell r="Q5268"/>
          <cell r="R5268"/>
          <cell r="S5268"/>
          <cell r="T5268"/>
          <cell r="W5268"/>
          <cell r="X5268">
            <v>40026</v>
          </cell>
          <cell r="Y5268">
            <v>14.999999999999991</v>
          </cell>
          <cell r="Z5268">
            <v>1.25</v>
          </cell>
          <cell r="AC5268">
            <v>0</v>
          </cell>
        </row>
        <row r="5269">
          <cell r="A5269">
            <v>40054</v>
          </cell>
          <cell r="B5269">
            <v>904000</v>
          </cell>
          <cell r="C5269"/>
          <cell r="D5269"/>
          <cell r="E5269">
            <v>1.1000000000000001</v>
          </cell>
          <cell r="F5269">
            <v>1.25</v>
          </cell>
          <cell r="G5269">
            <v>1.19</v>
          </cell>
          <cell r="H5269"/>
          <cell r="I5269"/>
          <cell r="J5269"/>
          <cell r="K5269"/>
          <cell r="L5269"/>
          <cell r="M5269"/>
          <cell r="N5269">
            <v>1.2</v>
          </cell>
          <cell r="O5269">
            <v>40053</v>
          </cell>
          <cell r="P5269"/>
          <cell r="Q5269"/>
          <cell r="R5269"/>
          <cell r="S5269"/>
          <cell r="T5269"/>
          <cell r="W5269"/>
          <cell r="X5269" t="str">
            <v>Sin movimiento</v>
          </cell>
          <cell r="Y5269">
            <v>14.999999999999991</v>
          </cell>
          <cell r="Z5269">
            <v>1.25</v>
          </cell>
          <cell r="AC5269">
            <v>0</v>
          </cell>
        </row>
        <row r="5270">
          <cell r="A5270">
            <v>40055</v>
          </cell>
          <cell r="B5270">
            <v>904000</v>
          </cell>
          <cell r="C5270"/>
          <cell r="D5270"/>
          <cell r="E5270">
            <v>1.1000000000000001</v>
          </cell>
          <cell r="F5270">
            <v>1.25</v>
          </cell>
          <cell r="G5270">
            <v>1.19</v>
          </cell>
          <cell r="H5270"/>
          <cell r="I5270"/>
          <cell r="J5270"/>
          <cell r="K5270"/>
          <cell r="L5270"/>
          <cell r="M5270"/>
          <cell r="N5270">
            <v>1.2</v>
          </cell>
          <cell r="O5270">
            <v>40054</v>
          </cell>
          <cell r="P5270"/>
          <cell r="Q5270"/>
          <cell r="R5270"/>
          <cell r="S5270"/>
          <cell r="T5270"/>
          <cell r="W5270"/>
          <cell r="X5270" t="str">
            <v>Sin movimiento</v>
          </cell>
          <cell r="Y5270">
            <v>14.999999999999991</v>
          </cell>
          <cell r="Z5270">
            <v>1.25</v>
          </cell>
          <cell r="AC5270">
            <v>0</v>
          </cell>
        </row>
        <row r="5271">
          <cell r="A5271">
            <v>40056</v>
          </cell>
          <cell r="B5271">
            <v>862600</v>
          </cell>
          <cell r="C5271"/>
          <cell r="D5271"/>
          <cell r="E5271">
            <v>1.1000000000000001</v>
          </cell>
          <cell r="F5271">
            <v>1.25</v>
          </cell>
          <cell r="G5271">
            <v>1.21</v>
          </cell>
          <cell r="H5271"/>
          <cell r="I5271"/>
          <cell r="J5271"/>
          <cell r="K5271"/>
          <cell r="L5271"/>
          <cell r="M5271"/>
          <cell r="N5271">
            <v>1.2</v>
          </cell>
          <cell r="O5271">
            <v>40055</v>
          </cell>
          <cell r="P5271"/>
          <cell r="Q5271"/>
          <cell r="R5271"/>
          <cell r="S5271"/>
          <cell r="T5271"/>
          <cell r="W5271"/>
          <cell r="X5271">
            <v>40026</v>
          </cell>
          <cell r="Y5271">
            <v>14.999999999999991</v>
          </cell>
          <cell r="Z5271">
            <v>1.25</v>
          </cell>
          <cell r="AC5271">
            <v>0</v>
          </cell>
        </row>
        <row r="5272">
          <cell r="A5272">
            <v>40057</v>
          </cell>
          <cell r="B5272">
            <v>977600</v>
          </cell>
          <cell r="C5272"/>
          <cell r="D5272"/>
          <cell r="E5272">
            <v>1.2</v>
          </cell>
          <cell r="F5272">
            <v>1.25</v>
          </cell>
          <cell r="G5272">
            <v>1.25</v>
          </cell>
          <cell r="H5272"/>
          <cell r="I5272"/>
          <cell r="J5272"/>
          <cell r="K5272"/>
          <cell r="L5272"/>
          <cell r="M5272"/>
          <cell r="N5272">
            <v>1.25</v>
          </cell>
          <cell r="O5272">
            <v>40056</v>
          </cell>
          <cell r="P5272"/>
          <cell r="Q5272"/>
          <cell r="R5272"/>
          <cell r="S5272"/>
          <cell r="T5272"/>
          <cell r="W5272"/>
          <cell r="X5272">
            <v>40057</v>
          </cell>
          <cell r="Y5272">
            <v>5.0000000000000044</v>
          </cell>
          <cell r="Z5272">
            <v>1.25</v>
          </cell>
          <cell r="AC5272">
            <v>0</v>
          </cell>
        </row>
        <row r="5273">
          <cell r="A5273">
            <v>40058</v>
          </cell>
          <cell r="B5273">
            <v>937200</v>
          </cell>
          <cell r="C5273"/>
          <cell r="D5273"/>
          <cell r="E5273">
            <v>1.25</v>
          </cell>
          <cell r="F5273">
            <v>1.25</v>
          </cell>
          <cell r="G5273">
            <v>1.25</v>
          </cell>
          <cell r="H5273">
            <v>1.25</v>
          </cell>
          <cell r="I5273">
            <v>1.25</v>
          </cell>
          <cell r="J5273">
            <v>1.25</v>
          </cell>
          <cell r="K5273">
            <v>1.25</v>
          </cell>
          <cell r="L5273">
            <v>1.25</v>
          </cell>
          <cell r="M5273"/>
          <cell r="N5273">
            <v>1.25</v>
          </cell>
          <cell r="O5273">
            <v>40057</v>
          </cell>
          <cell r="P5273"/>
          <cell r="Q5273"/>
          <cell r="R5273"/>
          <cell r="S5273"/>
          <cell r="T5273"/>
          <cell r="W5273"/>
          <cell r="X5273">
            <v>40057</v>
          </cell>
          <cell r="Y5273">
            <v>0</v>
          </cell>
          <cell r="Z5273">
            <v>1.25</v>
          </cell>
          <cell r="AC5273">
            <v>0</v>
          </cell>
        </row>
        <row r="5274">
          <cell r="A5274">
            <v>40059</v>
          </cell>
          <cell r="B5274">
            <v>966500</v>
          </cell>
          <cell r="C5274"/>
          <cell r="D5274"/>
          <cell r="E5274">
            <v>1.25</v>
          </cell>
          <cell r="F5274">
            <v>1.25</v>
          </cell>
          <cell r="G5274">
            <v>1.25</v>
          </cell>
          <cell r="H5274">
            <v>1.25</v>
          </cell>
          <cell r="I5274">
            <v>1.25</v>
          </cell>
          <cell r="J5274">
            <v>1.25</v>
          </cell>
          <cell r="K5274">
            <v>1.25</v>
          </cell>
          <cell r="L5274">
            <v>1.25</v>
          </cell>
          <cell r="M5274"/>
          <cell r="N5274">
            <v>1.25</v>
          </cell>
          <cell r="O5274">
            <v>40058</v>
          </cell>
          <cell r="P5274"/>
          <cell r="Q5274"/>
          <cell r="R5274"/>
          <cell r="S5274"/>
          <cell r="T5274"/>
          <cell r="W5274"/>
          <cell r="X5274">
            <v>40057</v>
          </cell>
          <cell r="Y5274">
            <v>0</v>
          </cell>
          <cell r="Z5274">
            <v>1.25</v>
          </cell>
          <cell r="AC5274">
            <v>0</v>
          </cell>
        </row>
        <row r="5275">
          <cell r="A5275">
            <v>40060</v>
          </cell>
          <cell r="B5275">
            <v>1017000</v>
          </cell>
          <cell r="C5275"/>
          <cell r="D5275"/>
          <cell r="E5275">
            <v>1.25</v>
          </cell>
          <cell r="F5275">
            <v>1.3</v>
          </cell>
          <cell r="G5275">
            <v>1.25</v>
          </cell>
          <cell r="H5275"/>
          <cell r="I5275"/>
          <cell r="J5275"/>
          <cell r="K5275"/>
          <cell r="L5275"/>
          <cell r="M5275"/>
          <cell r="N5275">
            <v>1.25</v>
          </cell>
          <cell r="O5275">
            <v>40059</v>
          </cell>
          <cell r="P5275"/>
          <cell r="Q5275"/>
          <cell r="R5275"/>
          <cell r="S5275"/>
          <cell r="T5275"/>
          <cell r="W5275"/>
          <cell r="X5275">
            <v>40057</v>
          </cell>
          <cell r="Y5275">
            <v>5.0000000000000044</v>
          </cell>
          <cell r="Z5275">
            <v>1.25</v>
          </cell>
          <cell r="AC5275">
            <v>5.0000000000000044</v>
          </cell>
        </row>
        <row r="5276">
          <cell r="A5276">
            <v>40061</v>
          </cell>
          <cell r="B5276">
            <v>1017000</v>
          </cell>
          <cell r="C5276"/>
          <cell r="D5276"/>
          <cell r="E5276">
            <v>1.25</v>
          </cell>
          <cell r="F5276">
            <v>1.3</v>
          </cell>
          <cell r="G5276">
            <v>1.25</v>
          </cell>
          <cell r="H5276"/>
          <cell r="I5276"/>
          <cell r="J5276"/>
          <cell r="K5276"/>
          <cell r="L5276"/>
          <cell r="M5276"/>
          <cell r="N5276">
            <v>1.25</v>
          </cell>
          <cell r="O5276">
            <v>40060</v>
          </cell>
          <cell r="P5276"/>
          <cell r="Q5276"/>
          <cell r="R5276"/>
          <cell r="S5276"/>
          <cell r="T5276"/>
          <cell r="W5276"/>
          <cell r="X5276" t="str">
            <v>Sin movimiento</v>
          </cell>
          <cell r="Y5276">
            <v>5.0000000000000044</v>
          </cell>
          <cell r="Z5276">
            <v>1.25</v>
          </cell>
          <cell r="AC5276">
            <v>5.0000000000000044</v>
          </cell>
        </row>
        <row r="5277">
          <cell r="A5277">
            <v>40062</v>
          </cell>
          <cell r="B5277">
            <v>1017000</v>
          </cell>
          <cell r="C5277"/>
          <cell r="D5277"/>
          <cell r="E5277">
            <v>1.25</v>
          </cell>
          <cell r="F5277">
            <v>1.3</v>
          </cell>
          <cell r="G5277">
            <v>1.25</v>
          </cell>
          <cell r="H5277"/>
          <cell r="I5277"/>
          <cell r="J5277"/>
          <cell r="K5277"/>
          <cell r="L5277"/>
          <cell r="M5277"/>
          <cell r="N5277">
            <v>1.25</v>
          </cell>
          <cell r="O5277">
            <v>40061</v>
          </cell>
          <cell r="P5277"/>
          <cell r="Q5277"/>
          <cell r="R5277"/>
          <cell r="S5277"/>
          <cell r="T5277"/>
          <cell r="W5277"/>
          <cell r="X5277" t="str">
            <v>Sin movimiento</v>
          </cell>
          <cell r="Y5277">
            <v>5.0000000000000044</v>
          </cell>
          <cell r="Z5277">
            <v>1.25</v>
          </cell>
          <cell r="AC5277">
            <v>5.0000000000000044</v>
          </cell>
        </row>
        <row r="5278">
          <cell r="A5278">
            <v>40063</v>
          </cell>
          <cell r="B5278">
            <v>905500</v>
          </cell>
          <cell r="C5278"/>
          <cell r="D5278"/>
          <cell r="E5278">
            <v>1.1499999999999999</v>
          </cell>
          <cell r="F5278">
            <v>1.25</v>
          </cell>
          <cell r="G5278">
            <v>1.25</v>
          </cell>
          <cell r="H5278"/>
          <cell r="I5278"/>
          <cell r="J5278"/>
          <cell r="K5278"/>
          <cell r="L5278"/>
          <cell r="M5278"/>
          <cell r="N5278">
            <v>1.1499999999999999</v>
          </cell>
          <cell r="O5278">
            <v>40062</v>
          </cell>
          <cell r="P5278"/>
          <cell r="Q5278"/>
          <cell r="R5278"/>
          <cell r="S5278"/>
          <cell r="T5278"/>
          <cell r="W5278"/>
          <cell r="X5278">
            <v>40057</v>
          </cell>
          <cell r="Y5278">
            <v>10.000000000000009</v>
          </cell>
          <cell r="Z5278">
            <v>1.25</v>
          </cell>
          <cell r="AC5278">
            <v>0</v>
          </cell>
        </row>
        <row r="5279">
          <cell r="A5279">
            <v>40064</v>
          </cell>
          <cell r="B5279">
            <v>338500</v>
          </cell>
          <cell r="C5279"/>
          <cell r="D5279"/>
          <cell r="E5279">
            <v>1.1499999999999999</v>
          </cell>
          <cell r="F5279">
            <v>1.25</v>
          </cell>
          <cell r="G5279">
            <v>1.25</v>
          </cell>
          <cell r="H5279"/>
          <cell r="I5279"/>
          <cell r="J5279"/>
          <cell r="K5279"/>
          <cell r="L5279"/>
          <cell r="M5279"/>
          <cell r="N5279">
            <v>1.25</v>
          </cell>
          <cell r="O5279">
            <v>40063</v>
          </cell>
          <cell r="P5279"/>
          <cell r="Q5279"/>
          <cell r="R5279"/>
          <cell r="S5279"/>
          <cell r="T5279"/>
          <cell r="W5279"/>
          <cell r="X5279">
            <v>40057</v>
          </cell>
          <cell r="Y5279">
            <v>10.000000000000009</v>
          </cell>
          <cell r="Z5279">
            <v>1.25</v>
          </cell>
          <cell r="AC5279">
            <v>0</v>
          </cell>
        </row>
        <row r="5280">
          <cell r="A5280">
            <v>40065</v>
          </cell>
          <cell r="B5280">
            <v>277000</v>
          </cell>
          <cell r="C5280"/>
          <cell r="D5280"/>
          <cell r="E5280">
            <v>1.05</v>
          </cell>
          <cell r="F5280">
            <v>1.2</v>
          </cell>
          <cell r="G5280">
            <v>1.07</v>
          </cell>
          <cell r="H5280"/>
          <cell r="I5280"/>
          <cell r="J5280"/>
          <cell r="K5280"/>
          <cell r="L5280"/>
          <cell r="M5280"/>
          <cell r="N5280">
            <v>1.05</v>
          </cell>
          <cell r="O5280">
            <v>40064</v>
          </cell>
          <cell r="P5280"/>
          <cell r="Q5280"/>
          <cell r="R5280"/>
          <cell r="S5280"/>
          <cell r="T5280"/>
          <cell r="W5280"/>
          <cell r="X5280">
            <v>40057</v>
          </cell>
          <cell r="Y5280">
            <v>14.999999999999991</v>
          </cell>
          <cell r="Z5280">
            <v>1.25</v>
          </cell>
          <cell r="AC5280">
            <v>-5.0000000000000044</v>
          </cell>
        </row>
        <row r="5281">
          <cell r="A5281">
            <v>40066</v>
          </cell>
          <cell r="B5281">
            <v>409700</v>
          </cell>
          <cell r="C5281"/>
          <cell r="D5281"/>
          <cell r="E5281">
            <v>1</v>
          </cell>
          <cell r="F5281">
            <v>1.1000000000000001</v>
          </cell>
          <cell r="G5281">
            <v>1.06</v>
          </cell>
          <cell r="H5281"/>
          <cell r="I5281"/>
          <cell r="J5281"/>
          <cell r="K5281"/>
          <cell r="L5281"/>
          <cell r="M5281"/>
          <cell r="N5281">
            <v>1.05</v>
          </cell>
          <cell r="O5281">
            <v>40065</v>
          </cell>
          <cell r="P5281"/>
          <cell r="Q5281"/>
          <cell r="R5281"/>
          <cell r="S5281"/>
          <cell r="T5281"/>
          <cell r="W5281"/>
          <cell r="X5281">
            <v>40057</v>
          </cell>
          <cell r="Y5281">
            <v>10.000000000000009</v>
          </cell>
          <cell r="Z5281">
            <v>1.25</v>
          </cell>
          <cell r="AC5281">
            <v>-14.999999999999991</v>
          </cell>
        </row>
        <row r="5282">
          <cell r="A5282">
            <v>40067</v>
          </cell>
          <cell r="B5282">
            <v>497000</v>
          </cell>
          <cell r="C5282"/>
          <cell r="D5282"/>
          <cell r="E5282">
            <v>0.9</v>
          </cell>
          <cell r="F5282">
            <v>1.1499999999999999</v>
          </cell>
          <cell r="G5282">
            <v>1.1399999999999999</v>
          </cell>
          <cell r="H5282"/>
          <cell r="I5282"/>
          <cell r="J5282"/>
          <cell r="K5282"/>
          <cell r="L5282"/>
          <cell r="M5282"/>
          <cell r="N5282">
            <v>1.1000000000000001</v>
          </cell>
          <cell r="O5282">
            <v>40066</v>
          </cell>
          <cell r="P5282"/>
          <cell r="Q5282"/>
          <cell r="R5282"/>
          <cell r="S5282"/>
          <cell r="T5282"/>
          <cell r="W5282"/>
          <cell r="X5282">
            <v>40057</v>
          </cell>
          <cell r="Y5282">
            <v>24.999999999999989</v>
          </cell>
          <cell r="Z5282">
            <v>1.25</v>
          </cell>
          <cell r="AC5282">
            <v>-10.000000000000009</v>
          </cell>
        </row>
        <row r="5283">
          <cell r="A5283">
            <v>40068</v>
          </cell>
          <cell r="B5283">
            <v>497000</v>
          </cell>
          <cell r="C5283"/>
          <cell r="D5283"/>
          <cell r="E5283">
            <v>0.9</v>
          </cell>
          <cell r="F5283">
            <v>1.1499999999999999</v>
          </cell>
          <cell r="G5283">
            <v>1.1399999999999999</v>
          </cell>
          <cell r="H5283"/>
          <cell r="I5283"/>
          <cell r="J5283"/>
          <cell r="K5283"/>
          <cell r="L5283"/>
          <cell r="M5283"/>
          <cell r="N5283">
            <v>1.1000000000000001</v>
          </cell>
          <cell r="O5283">
            <v>40067</v>
          </cell>
          <cell r="P5283"/>
          <cell r="Q5283"/>
          <cell r="R5283"/>
          <cell r="S5283"/>
          <cell r="T5283"/>
          <cell r="W5283"/>
          <cell r="X5283" t="str">
            <v>Sin movimiento</v>
          </cell>
          <cell r="Y5283">
            <v>24.999999999999989</v>
          </cell>
          <cell r="Z5283">
            <v>1.25</v>
          </cell>
          <cell r="AC5283">
            <v>-10.000000000000009</v>
          </cell>
        </row>
        <row r="5284">
          <cell r="A5284">
            <v>40069</v>
          </cell>
          <cell r="B5284">
            <v>497000</v>
          </cell>
          <cell r="C5284"/>
          <cell r="D5284"/>
          <cell r="E5284">
            <v>0.9</v>
          </cell>
          <cell r="F5284">
            <v>1.1499999999999999</v>
          </cell>
          <cell r="G5284">
            <v>1.1399999999999999</v>
          </cell>
          <cell r="H5284"/>
          <cell r="I5284"/>
          <cell r="J5284"/>
          <cell r="K5284"/>
          <cell r="L5284"/>
          <cell r="M5284"/>
          <cell r="N5284">
            <v>1.1000000000000001</v>
          </cell>
          <cell r="O5284">
            <v>40068</v>
          </cell>
          <cell r="P5284"/>
          <cell r="Q5284"/>
          <cell r="R5284"/>
          <cell r="S5284"/>
          <cell r="T5284"/>
          <cell r="W5284"/>
          <cell r="X5284" t="str">
            <v>Sin movimiento</v>
          </cell>
          <cell r="Y5284">
            <v>24.999999999999989</v>
          </cell>
          <cell r="Z5284">
            <v>1.25</v>
          </cell>
          <cell r="AC5284">
            <v>-10.000000000000009</v>
          </cell>
        </row>
        <row r="5285">
          <cell r="A5285">
            <v>40070</v>
          </cell>
          <cell r="B5285">
            <v>634000</v>
          </cell>
          <cell r="C5285"/>
          <cell r="D5285"/>
          <cell r="E5285">
            <v>1.1499999999999999</v>
          </cell>
          <cell r="F5285">
            <v>1.2</v>
          </cell>
          <cell r="G5285">
            <v>1.1599999999999999</v>
          </cell>
          <cell r="H5285"/>
          <cell r="I5285"/>
          <cell r="J5285"/>
          <cell r="K5285"/>
          <cell r="L5285"/>
          <cell r="M5285"/>
          <cell r="N5285">
            <v>1.2</v>
          </cell>
          <cell r="O5285">
            <v>40069</v>
          </cell>
          <cell r="P5285"/>
          <cell r="Q5285"/>
          <cell r="R5285"/>
          <cell r="S5285"/>
          <cell r="T5285"/>
          <cell r="W5285"/>
          <cell r="X5285">
            <v>40057</v>
          </cell>
          <cell r="Y5285">
            <v>5.0000000000000044</v>
          </cell>
          <cell r="Z5285">
            <v>1.25</v>
          </cell>
          <cell r="AC5285">
            <v>-5.0000000000000044</v>
          </cell>
        </row>
        <row r="5286">
          <cell r="A5286">
            <v>40071</v>
          </cell>
          <cell r="B5286">
            <v>571500</v>
          </cell>
          <cell r="C5286"/>
          <cell r="D5286"/>
          <cell r="E5286">
            <v>1.1000000000000001</v>
          </cell>
          <cell r="F5286">
            <v>1.3</v>
          </cell>
          <cell r="G5286">
            <v>1.19</v>
          </cell>
          <cell r="H5286"/>
          <cell r="I5286"/>
          <cell r="J5286"/>
          <cell r="K5286"/>
          <cell r="L5286"/>
          <cell r="M5286"/>
          <cell r="N5286">
            <v>1.25</v>
          </cell>
          <cell r="O5286">
            <v>40070</v>
          </cell>
          <cell r="P5286"/>
          <cell r="Q5286"/>
          <cell r="R5286"/>
          <cell r="S5286"/>
          <cell r="T5286"/>
          <cell r="W5286"/>
          <cell r="X5286">
            <v>40057</v>
          </cell>
          <cell r="Y5286">
            <v>19.999999999999996</v>
          </cell>
          <cell r="Z5286">
            <v>1.25</v>
          </cell>
          <cell r="AC5286">
            <v>5.0000000000000044</v>
          </cell>
        </row>
        <row r="5287">
          <cell r="A5287">
            <v>40072</v>
          </cell>
          <cell r="B5287">
            <v>622000</v>
          </cell>
          <cell r="C5287"/>
          <cell r="D5287"/>
          <cell r="E5287">
            <v>1.1000000000000001</v>
          </cell>
          <cell r="F5287">
            <v>1.1499999999999999</v>
          </cell>
          <cell r="G5287">
            <v>1.1499999999999999</v>
          </cell>
          <cell r="H5287"/>
          <cell r="I5287"/>
          <cell r="J5287"/>
          <cell r="K5287"/>
          <cell r="L5287"/>
          <cell r="M5287"/>
          <cell r="N5287">
            <v>1.1000000000000001</v>
          </cell>
          <cell r="O5287">
            <v>40071</v>
          </cell>
          <cell r="P5287"/>
          <cell r="Q5287"/>
          <cell r="R5287"/>
          <cell r="S5287"/>
          <cell r="T5287"/>
          <cell r="W5287"/>
          <cell r="X5287">
            <v>40057</v>
          </cell>
          <cell r="Y5287">
            <v>4.9999999999999822</v>
          </cell>
          <cell r="Z5287">
            <v>1.25</v>
          </cell>
          <cell r="AC5287">
            <v>-10.000000000000009</v>
          </cell>
        </row>
        <row r="5288">
          <cell r="A5288">
            <v>40073</v>
          </cell>
          <cell r="B5288">
            <v>646700</v>
          </cell>
          <cell r="C5288"/>
          <cell r="D5288"/>
          <cell r="E5288">
            <v>1.1499999999999999</v>
          </cell>
          <cell r="F5288">
            <v>1.25</v>
          </cell>
          <cell r="G5288">
            <v>1.1599999999999999</v>
          </cell>
          <cell r="H5288"/>
          <cell r="I5288"/>
          <cell r="J5288"/>
          <cell r="K5288"/>
          <cell r="L5288"/>
          <cell r="M5288"/>
          <cell r="N5288">
            <v>1.1499999999999999</v>
          </cell>
          <cell r="O5288">
            <v>40072</v>
          </cell>
          <cell r="P5288"/>
          <cell r="Q5288"/>
          <cell r="R5288"/>
          <cell r="S5288"/>
          <cell r="T5288"/>
          <cell r="W5288"/>
          <cell r="X5288">
            <v>40057</v>
          </cell>
          <cell r="Y5288">
            <v>10.000000000000009</v>
          </cell>
          <cell r="Z5288">
            <v>1.25</v>
          </cell>
          <cell r="AC5288">
            <v>0</v>
          </cell>
        </row>
        <row r="5289">
          <cell r="A5289">
            <v>40074</v>
          </cell>
          <cell r="B5289">
            <v>544100</v>
          </cell>
          <cell r="C5289"/>
          <cell r="D5289"/>
          <cell r="E5289">
            <v>1.1499999999999999</v>
          </cell>
          <cell r="F5289">
            <v>1.25</v>
          </cell>
          <cell r="G5289">
            <v>1.2</v>
          </cell>
          <cell r="H5289"/>
          <cell r="I5289"/>
          <cell r="J5289"/>
          <cell r="K5289"/>
          <cell r="L5289"/>
          <cell r="M5289"/>
          <cell r="N5289">
            <v>1.25</v>
          </cell>
          <cell r="O5289">
            <v>40073</v>
          </cell>
          <cell r="P5289"/>
          <cell r="Q5289"/>
          <cell r="R5289"/>
          <cell r="S5289"/>
          <cell r="T5289"/>
          <cell r="W5289"/>
          <cell r="X5289">
            <v>40057</v>
          </cell>
          <cell r="Y5289">
            <v>10.000000000000009</v>
          </cell>
          <cell r="Z5289">
            <v>1.25</v>
          </cell>
          <cell r="AC5289">
            <v>0</v>
          </cell>
        </row>
        <row r="5290">
          <cell r="A5290">
            <v>40075</v>
          </cell>
          <cell r="B5290">
            <v>544100</v>
          </cell>
          <cell r="C5290"/>
          <cell r="D5290"/>
          <cell r="E5290">
            <v>1.1499999999999999</v>
          </cell>
          <cell r="F5290">
            <v>1.25</v>
          </cell>
          <cell r="G5290">
            <v>1.2</v>
          </cell>
          <cell r="H5290"/>
          <cell r="I5290"/>
          <cell r="J5290"/>
          <cell r="K5290"/>
          <cell r="L5290"/>
          <cell r="M5290"/>
          <cell r="N5290">
            <v>1.25</v>
          </cell>
          <cell r="O5290">
            <v>40074</v>
          </cell>
          <cell r="P5290"/>
          <cell r="Q5290"/>
          <cell r="R5290"/>
          <cell r="S5290"/>
          <cell r="T5290"/>
          <cell r="W5290"/>
          <cell r="X5290" t="str">
            <v>Sin movimiento</v>
          </cell>
          <cell r="Y5290">
            <v>10.000000000000009</v>
          </cell>
          <cell r="Z5290">
            <v>1.25</v>
          </cell>
          <cell r="AC5290">
            <v>0</v>
          </cell>
        </row>
        <row r="5291">
          <cell r="A5291">
            <v>40076</v>
          </cell>
          <cell r="B5291">
            <v>544100</v>
          </cell>
          <cell r="C5291"/>
          <cell r="D5291"/>
          <cell r="E5291">
            <v>1.1499999999999999</v>
          </cell>
          <cell r="F5291">
            <v>1.25</v>
          </cell>
          <cell r="G5291">
            <v>1.2</v>
          </cell>
          <cell r="H5291"/>
          <cell r="I5291"/>
          <cell r="J5291"/>
          <cell r="K5291"/>
          <cell r="L5291"/>
          <cell r="M5291"/>
          <cell r="N5291">
            <v>1.25</v>
          </cell>
          <cell r="O5291">
            <v>40075</v>
          </cell>
          <cell r="P5291"/>
          <cell r="Q5291"/>
          <cell r="R5291"/>
          <cell r="S5291"/>
          <cell r="T5291"/>
          <cell r="W5291"/>
          <cell r="X5291" t="str">
            <v>Sin movimiento</v>
          </cell>
          <cell r="Y5291">
            <v>10.000000000000009</v>
          </cell>
          <cell r="Z5291">
            <v>1.25</v>
          </cell>
          <cell r="AC5291">
            <v>0</v>
          </cell>
        </row>
        <row r="5292">
          <cell r="A5292">
            <v>40077</v>
          </cell>
          <cell r="B5292">
            <v>718000</v>
          </cell>
          <cell r="C5292"/>
          <cell r="D5292"/>
          <cell r="E5292">
            <v>1.1499999999999999</v>
          </cell>
          <cell r="F5292">
            <v>1.25</v>
          </cell>
          <cell r="G5292">
            <v>1.22</v>
          </cell>
          <cell r="H5292"/>
          <cell r="I5292"/>
          <cell r="J5292"/>
          <cell r="K5292"/>
          <cell r="L5292"/>
          <cell r="M5292"/>
          <cell r="N5292">
            <v>1.25</v>
          </cell>
          <cell r="O5292">
            <v>40076</v>
          </cell>
          <cell r="P5292"/>
          <cell r="Q5292"/>
          <cell r="R5292"/>
          <cell r="S5292"/>
          <cell r="T5292"/>
          <cell r="W5292"/>
          <cell r="X5292">
            <v>40057</v>
          </cell>
          <cell r="Y5292">
            <v>10.000000000000009</v>
          </cell>
          <cell r="Z5292">
            <v>1.25</v>
          </cell>
          <cell r="AC5292">
            <v>0</v>
          </cell>
        </row>
        <row r="5293">
          <cell r="A5293">
            <v>40078</v>
          </cell>
          <cell r="B5293">
            <v>394000</v>
          </cell>
          <cell r="C5293"/>
          <cell r="D5293"/>
          <cell r="E5293">
            <v>1.1499999999999999</v>
          </cell>
          <cell r="F5293">
            <v>1.25</v>
          </cell>
          <cell r="G5293">
            <v>1.22</v>
          </cell>
          <cell r="H5293"/>
          <cell r="I5293"/>
          <cell r="J5293"/>
          <cell r="K5293"/>
          <cell r="L5293"/>
          <cell r="M5293"/>
          <cell r="N5293">
            <v>1.25</v>
          </cell>
          <cell r="O5293">
            <v>40077</v>
          </cell>
          <cell r="P5293"/>
          <cell r="Q5293"/>
          <cell r="R5293"/>
          <cell r="S5293"/>
          <cell r="T5293"/>
          <cell r="W5293"/>
          <cell r="X5293">
            <v>40057</v>
          </cell>
          <cell r="Y5293">
            <v>10.000000000000009</v>
          </cell>
          <cell r="Z5293">
            <v>1.25</v>
          </cell>
          <cell r="AC5293">
            <v>0</v>
          </cell>
        </row>
        <row r="5294">
          <cell r="A5294">
            <v>40079</v>
          </cell>
          <cell r="B5294">
            <v>68400</v>
          </cell>
          <cell r="C5294"/>
          <cell r="D5294"/>
          <cell r="E5294">
            <v>1.05</v>
          </cell>
          <cell r="F5294">
            <v>1.2</v>
          </cell>
          <cell r="G5294">
            <v>1.17</v>
          </cell>
          <cell r="H5294"/>
          <cell r="I5294"/>
          <cell r="J5294"/>
          <cell r="K5294"/>
          <cell r="L5294"/>
          <cell r="M5294"/>
          <cell r="N5294">
            <v>1.2</v>
          </cell>
          <cell r="O5294">
            <v>40078</v>
          </cell>
          <cell r="P5294"/>
          <cell r="Q5294"/>
          <cell r="R5294"/>
          <cell r="S5294"/>
          <cell r="T5294"/>
          <cell r="W5294"/>
          <cell r="X5294">
            <v>40057</v>
          </cell>
          <cell r="Y5294">
            <v>14.999999999999991</v>
          </cell>
          <cell r="Z5294">
            <v>1.25</v>
          </cell>
          <cell r="AC5294">
            <v>-5.0000000000000044</v>
          </cell>
        </row>
        <row r="5295">
          <cell r="A5295">
            <v>40080</v>
          </cell>
          <cell r="B5295">
            <v>141000</v>
          </cell>
          <cell r="C5295"/>
          <cell r="D5295"/>
          <cell r="E5295">
            <v>1.05</v>
          </cell>
          <cell r="F5295">
            <v>1.25</v>
          </cell>
          <cell r="G5295">
            <v>1.1100000000000001</v>
          </cell>
          <cell r="H5295"/>
          <cell r="I5295"/>
          <cell r="J5295"/>
          <cell r="K5295"/>
          <cell r="L5295"/>
          <cell r="M5295"/>
          <cell r="N5295">
            <v>1.05</v>
          </cell>
          <cell r="O5295">
            <v>40079</v>
          </cell>
          <cell r="P5295"/>
          <cell r="Q5295"/>
          <cell r="R5295"/>
          <cell r="S5295"/>
          <cell r="T5295"/>
          <cell r="W5295"/>
          <cell r="X5295">
            <v>40057</v>
          </cell>
          <cell r="Y5295">
            <v>19.999999999999996</v>
          </cell>
          <cell r="Z5295">
            <v>1.25</v>
          </cell>
          <cell r="AC5295">
            <v>0</v>
          </cell>
        </row>
        <row r="5296">
          <cell r="A5296">
            <v>40081</v>
          </cell>
          <cell r="B5296">
            <v>73000</v>
          </cell>
          <cell r="C5296"/>
          <cell r="D5296"/>
          <cell r="E5296">
            <v>1</v>
          </cell>
          <cell r="F5296">
            <v>1.1000000000000001</v>
          </cell>
          <cell r="G5296">
            <v>1.03</v>
          </cell>
          <cell r="H5296"/>
          <cell r="I5296"/>
          <cell r="J5296"/>
          <cell r="K5296"/>
          <cell r="L5296"/>
          <cell r="M5296"/>
          <cell r="N5296">
            <v>1.05</v>
          </cell>
          <cell r="O5296">
            <v>40080</v>
          </cell>
          <cell r="P5296"/>
          <cell r="Q5296"/>
          <cell r="R5296"/>
          <cell r="S5296"/>
          <cell r="T5296"/>
          <cell r="W5296"/>
          <cell r="X5296">
            <v>40057</v>
          </cell>
          <cell r="Y5296">
            <v>10.000000000000009</v>
          </cell>
          <cell r="Z5296">
            <v>1.25</v>
          </cell>
          <cell r="AC5296">
            <v>-14.999999999999991</v>
          </cell>
        </row>
        <row r="5297">
          <cell r="A5297">
            <v>40082</v>
          </cell>
          <cell r="B5297">
            <v>73000</v>
          </cell>
          <cell r="C5297"/>
          <cell r="D5297"/>
          <cell r="E5297">
            <v>1</v>
          </cell>
          <cell r="F5297">
            <v>1.1000000000000001</v>
          </cell>
          <cell r="G5297">
            <v>1.03</v>
          </cell>
          <cell r="H5297"/>
          <cell r="I5297"/>
          <cell r="J5297"/>
          <cell r="K5297"/>
          <cell r="L5297"/>
          <cell r="M5297"/>
          <cell r="N5297">
            <v>1.05</v>
          </cell>
          <cell r="O5297">
            <v>40081</v>
          </cell>
          <cell r="P5297"/>
          <cell r="Q5297"/>
          <cell r="R5297"/>
          <cell r="S5297"/>
          <cell r="T5297"/>
          <cell r="W5297"/>
          <cell r="X5297" t="str">
            <v>Sin movimiento</v>
          </cell>
          <cell r="Y5297">
            <v>10.000000000000009</v>
          </cell>
          <cell r="Z5297">
            <v>1.25</v>
          </cell>
          <cell r="AC5297">
            <v>-14.999999999999991</v>
          </cell>
        </row>
        <row r="5298">
          <cell r="A5298">
            <v>40083</v>
          </cell>
          <cell r="B5298">
            <v>73000</v>
          </cell>
          <cell r="C5298"/>
          <cell r="D5298"/>
          <cell r="E5298">
            <v>1</v>
          </cell>
          <cell r="F5298">
            <v>1.1000000000000001</v>
          </cell>
          <cell r="G5298">
            <v>1.03</v>
          </cell>
          <cell r="H5298"/>
          <cell r="I5298"/>
          <cell r="J5298"/>
          <cell r="K5298"/>
          <cell r="L5298"/>
          <cell r="M5298"/>
          <cell r="N5298">
            <v>1.05</v>
          </cell>
          <cell r="O5298">
            <v>40082</v>
          </cell>
          <cell r="P5298"/>
          <cell r="Q5298"/>
          <cell r="R5298"/>
          <cell r="S5298"/>
          <cell r="T5298"/>
          <cell r="W5298"/>
          <cell r="X5298" t="str">
            <v>Sin movimiento</v>
          </cell>
          <cell r="Y5298">
            <v>10.000000000000009</v>
          </cell>
          <cell r="Z5298">
            <v>1.25</v>
          </cell>
          <cell r="AC5298">
            <v>-14.999999999999991</v>
          </cell>
        </row>
        <row r="5299">
          <cell r="A5299">
            <v>40084</v>
          </cell>
          <cell r="B5299">
            <v>178000</v>
          </cell>
          <cell r="C5299"/>
          <cell r="D5299"/>
          <cell r="E5299">
            <v>1.1499999999999999</v>
          </cell>
          <cell r="F5299">
            <v>1.1499999999999999</v>
          </cell>
          <cell r="G5299">
            <v>1.1499999999999999</v>
          </cell>
          <cell r="H5299"/>
          <cell r="I5299"/>
          <cell r="J5299"/>
          <cell r="K5299"/>
          <cell r="L5299"/>
          <cell r="M5299"/>
          <cell r="N5299">
            <v>1.1499999999999999</v>
          </cell>
          <cell r="O5299">
            <v>40083</v>
          </cell>
          <cell r="P5299"/>
          <cell r="Q5299"/>
          <cell r="R5299"/>
          <cell r="S5299"/>
          <cell r="T5299"/>
          <cell r="W5299"/>
          <cell r="X5299">
            <v>40057</v>
          </cell>
          <cell r="Y5299">
            <v>0</v>
          </cell>
          <cell r="Z5299">
            <v>1.25</v>
          </cell>
          <cell r="AC5299">
            <v>-10.000000000000009</v>
          </cell>
        </row>
        <row r="5300">
          <cell r="A5300">
            <v>40085</v>
          </cell>
          <cell r="B5300">
            <v>352500</v>
          </cell>
          <cell r="C5300"/>
          <cell r="D5300"/>
          <cell r="E5300">
            <v>1.1000000000000001</v>
          </cell>
          <cell r="F5300">
            <v>1.25</v>
          </cell>
          <cell r="G5300">
            <v>1.1499999999999999</v>
          </cell>
          <cell r="H5300"/>
          <cell r="I5300"/>
          <cell r="J5300"/>
          <cell r="K5300"/>
          <cell r="L5300"/>
          <cell r="M5300"/>
          <cell r="N5300">
            <v>1.1499999999999999</v>
          </cell>
          <cell r="O5300">
            <v>40084</v>
          </cell>
          <cell r="P5300"/>
          <cell r="Q5300"/>
          <cell r="R5300"/>
          <cell r="S5300"/>
          <cell r="T5300"/>
          <cell r="W5300"/>
          <cell r="X5300">
            <v>40057</v>
          </cell>
          <cell r="Y5300">
            <v>14.999999999999991</v>
          </cell>
          <cell r="Z5300">
            <v>1.25</v>
          </cell>
          <cell r="AC5300">
            <v>0</v>
          </cell>
        </row>
        <row r="5301">
          <cell r="A5301">
            <v>40086</v>
          </cell>
          <cell r="B5301">
            <v>422500</v>
          </cell>
          <cell r="C5301"/>
          <cell r="D5301"/>
          <cell r="E5301">
            <v>1.1499999999999999</v>
          </cell>
          <cell r="F5301">
            <v>1.25</v>
          </cell>
          <cell r="G5301">
            <v>1.24</v>
          </cell>
          <cell r="H5301"/>
          <cell r="I5301"/>
          <cell r="J5301"/>
          <cell r="K5301"/>
          <cell r="L5301"/>
          <cell r="M5301"/>
          <cell r="N5301">
            <v>1.25</v>
          </cell>
          <cell r="O5301">
            <v>40085</v>
          </cell>
          <cell r="P5301"/>
          <cell r="Q5301"/>
          <cell r="R5301"/>
          <cell r="S5301"/>
          <cell r="T5301"/>
          <cell r="W5301"/>
          <cell r="X5301">
            <v>40057</v>
          </cell>
          <cell r="Y5301">
            <v>10.000000000000009</v>
          </cell>
          <cell r="Z5301">
            <v>1.25</v>
          </cell>
          <cell r="AC5301">
            <v>0</v>
          </cell>
        </row>
        <row r="5302">
          <cell r="A5302">
            <v>40087</v>
          </cell>
          <cell r="B5302">
            <v>661000</v>
          </cell>
          <cell r="C5302"/>
          <cell r="D5302"/>
          <cell r="E5302">
            <v>1.1000000000000001</v>
          </cell>
          <cell r="F5302">
            <v>1.25</v>
          </cell>
          <cell r="G5302">
            <v>1.22</v>
          </cell>
          <cell r="H5302"/>
          <cell r="I5302"/>
          <cell r="J5302"/>
          <cell r="K5302"/>
          <cell r="L5302"/>
          <cell r="M5302"/>
          <cell r="N5302">
            <v>1.1000000000000001</v>
          </cell>
          <cell r="O5302">
            <v>40086</v>
          </cell>
          <cell r="P5302"/>
          <cell r="Q5302"/>
          <cell r="R5302"/>
          <cell r="S5302"/>
          <cell r="T5302"/>
          <cell r="W5302"/>
          <cell r="X5302">
            <v>40087</v>
          </cell>
          <cell r="Y5302">
            <v>14.999999999999991</v>
          </cell>
          <cell r="Z5302">
            <v>1.25</v>
          </cell>
          <cell r="AC5302">
            <v>0</v>
          </cell>
        </row>
        <row r="5303">
          <cell r="A5303">
            <v>40088</v>
          </cell>
          <cell r="B5303">
            <v>399000</v>
          </cell>
          <cell r="C5303"/>
          <cell r="D5303"/>
          <cell r="E5303">
            <v>1</v>
          </cell>
          <cell r="F5303">
            <v>1.1499999999999999</v>
          </cell>
          <cell r="G5303">
            <v>1.1200000000000001</v>
          </cell>
          <cell r="H5303"/>
          <cell r="I5303"/>
          <cell r="J5303"/>
          <cell r="K5303"/>
          <cell r="L5303"/>
          <cell r="M5303"/>
          <cell r="N5303">
            <v>1.1499999999999999</v>
          </cell>
          <cell r="O5303">
            <v>40087</v>
          </cell>
          <cell r="P5303"/>
          <cell r="Q5303"/>
          <cell r="R5303"/>
          <cell r="S5303"/>
          <cell r="T5303"/>
          <cell r="W5303"/>
          <cell r="X5303">
            <v>40087</v>
          </cell>
          <cell r="Y5303">
            <v>14.999999999999991</v>
          </cell>
          <cell r="Z5303">
            <v>1.25</v>
          </cell>
          <cell r="AC5303">
            <v>-10.000000000000009</v>
          </cell>
        </row>
        <row r="5304">
          <cell r="A5304">
            <v>40089</v>
          </cell>
          <cell r="B5304">
            <v>399000</v>
          </cell>
          <cell r="C5304"/>
          <cell r="D5304"/>
          <cell r="E5304">
            <v>1</v>
          </cell>
          <cell r="F5304">
            <v>1.1499999999999999</v>
          </cell>
          <cell r="G5304">
            <v>1.1200000000000001</v>
          </cell>
          <cell r="H5304"/>
          <cell r="I5304"/>
          <cell r="J5304"/>
          <cell r="K5304"/>
          <cell r="L5304"/>
          <cell r="M5304"/>
          <cell r="N5304">
            <v>1.1499999999999999</v>
          </cell>
          <cell r="O5304">
            <v>40088</v>
          </cell>
          <cell r="P5304"/>
          <cell r="Q5304"/>
          <cell r="R5304"/>
          <cell r="S5304"/>
          <cell r="T5304"/>
          <cell r="W5304"/>
          <cell r="X5304" t="str">
            <v>Sin movimiento</v>
          </cell>
          <cell r="Y5304">
            <v>14.999999999999991</v>
          </cell>
          <cell r="Z5304">
            <v>1.25</v>
          </cell>
          <cell r="AC5304">
            <v>-10.000000000000009</v>
          </cell>
        </row>
        <row r="5305">
          <cell r="A5305">
            <v>40090</v>
          </cell>
          <cell r="B5305">
            <v>399000</v>
          </cell>
          <cell r="C5305"/>
          <cell r="D5305"/>
          <cell r="E5305">
            <v>1</v>
          </cell>
          <cell r="F5305">
            <v>1.1499999999999999</v>
          </cell>
          <cell r="G5305">
            <v>1.1200000000000001</v>
          </cell>
          <cell r="H5305"/>
          <cell r="I5305"/>
          <cell r="J5305"/>
          <cell r="K5305"/>
          <cell r="L5305"/>
          <cell r="M5305"/>
          <cell r="N5305">
            <v>1.1499999999999999</v>
          </cell>
          <cell r="O5305">
            <v>40089</v>
          </cell>
          <cell r="P5305"/>
          <cell r="Q5305"/>
          <cell r="R5305"/>
          <cell r="S5305"/>
          <cell r="T5305"/>
          <cell r="W5305"/>
          <cell r="X5305" t="str">
            <v>Sin movimiento</v>
          </cell>
          <cell r="Y5305">
            <v>14.999999999999991</v>
          </cell>
          <cell r="Z5305">
            <v>1.25</v>
          </cell>
          <cell r="AC5305">
            <v>-10.000000000000009</v>
          </cell>
        </row>
        <row r="5306">
          <cell r="A5306">
            <v>40091</v>
          </cell>
          <cell r="B5306">
            <v>275000</v>
          </cell>
          <cell r="C5306"/>
          <cell r="D5306"/>
          <cell r="E5306">
            <v>1.1000000000000001</v>
          </cell>
          <cell r="F5306">
            <v>1.2</v>
          </cell>
          <cell r="G5306">
            <v>1.1499999999999999</v>
          </cell>
          <cell r="H5306"/>
          <cell r="I5306"/>
          <cell r="J5306"/>
          <cell r="K5306"/>
          <cell r="L5306"/>
          <cell r="M5306"/>
          <cell r="N5306">
            <v>1.2</v>
          </cell>
          <cell r="O5306">
            <v>40090</v>
          </cell>
          <cell r="P5306"/>
          <cell r="Q5306"/>
          <cell r="R5306"/>
          <cell r="S5306"/>
          <cell r="T5306"/>
          <cell r="W5306"/>
          <cell r="X5306">
            <v>40087</v>
          </cell>
          <cell r="Y5306">
            <v>9.9999999999999858</v>
          </cell>
          <cell r="Z5306">
            <v>1.25</v>
          </cell>
          <cell r="AC5306">
            <v>-5.0000000000000044</v>
          </cell>
        </row>
        <row r="5307">
          <cell r="A5307">
            <v>40092</v>
          </cell>
          <cell r="B5307">
            <v>248000</v>
          </cell>
          <cell r="C5307"/>
          <cell r="D5307"/>
          <cell r="E5307">
            <v>1.1000000000000001</v>
          </cell>
          <cell r="F5307">
            <v>1.1499999999999999</v>
          </cell>
          <cell r="G5307">
            <v>1.1499999999999999</v>
          </cell>
          <cell r="H5307"/>
          <cell r="I5307"/>
          <cell r="J5307"/>
          <cell r="K5307"/>
          <cell r="L5307"/>
          <cell r="M5307"/>
          <cell r="N5307">
            <v>1.1499999999999999</v>
          </cell>
          <cell r="O5307">
            <v>40091</v>
          </cell>
          <cell r="P5307"/>
          <cell r="Q5307"/>
          <cell r="R5307"/>
          <cell r="S5307"/>
          <cell r="T5307"/>
          <cell r="W5307"/>
          <cell r="X5307">
            <v>40087</v>
          </cell>
          <cell r="Y5307">
            <v>4.9999999999999822</v>
          </cell>
          <cell r="Z5307">
            <v>1.25</v>
          </cell>
          <cell r="AC5307">
            <v>-10.000000000000009</v>
          </cell>
        </row>
        <row r="5308">
          <cell r="A5308">
            <v>40093</v>
          </cell>
          <cell r="B5308">
            <v>377500</v>
          </cell>
          <cell r="C5308"/>
          <cell r="D5308"/>
          <cell r="E5308">
            <v>1.1000000000000001</v>
          </cell>
          <cell r="F5308">
            <v>1.1499999999999999</v>
          </cell>
          <cell r="G5308">
            <v>1.1499999999999999</v>
          </cell>
          <cell r="H5308"/>
          <cell r="I5308"/>
          <cell r="J5308"/>
          <cell r="K5308"/>
          <cell r="L5308"/>
          <cell r="M5308"/>
          <cell r="N5308">
            <v>1.1499999999999999</v>
          </cell>
          <cell r="O5308">
            <v>40092</v>
          </cell>
          <cell r="P5308"/>
          <cell r="Q5308"/>
          <cell r="R5308"/>
          <cell r="S5308"/>
          <cell r="T5308"/>
          <cell r="W5308"/>
          <cell r="X5308">
            <v>40087</v>
          </cell>
          <cell r="Y5308">
            <v>4.9999999999999822</v>
          </cell>
          <cell r="Z5308">
            <v>1.25</v>
          </cell>
          <cell r="AC5308">
            <v>-10.000000000000009</v>
          </cell>
        </row>
        <row r="5309">
          <cell r="A5309">
            <v>40094</v>
          </cell>
          <cell r="B5309">
            <v>377500</v>
          </cell>
          <cell r="C5309"/>
          <cell r="D5309"/>
          <cell r="E5309">
            <v>1.1000000000000001</v>
          </cell>
          <cell r="F5309">
            <v>1.1499999999999999</v>
          </cell>
          <cell r="G5309">
            <v>1.1499999999999999</v>
          </cell>
          <cell r="H5309"/>
          <cell r="I5309"/>
          <cell r="J5309"/>
          <cell r="K5309"/>
          <cell r="L5309"/>
          <cell r="M5309"/>
          <cell r="N5309">
            <v>1.1499999999999999</v>
          </cell>
          <cell r="O5309">
            <v>40093</v>
          </cell>
          <cell r="P5309"/>
          <cell r="Q5309"/>
          <cell r="R5309"/>
          <cell r="S5309"/>
          <cell r="T5309"/>
          <cell r="W5309"/>
          <cell r="X5309">
            <v>40087</v>
          </cell>
          <cell r="Y5309">
            <v>4.9999999999999822</v>
          </cell>
          <cell r="Z5309">
            <v>1.25</v>
          </cell>
          <cell r="AC5309">
            <v>-10.000000000000009</v>
          </cell>
        </row>
        <row r="5310">
          <cell r="A5310">
            <v>40095</v>
          </cell>
          <cell r="B5310">
            <v>377500</v>
          </cell>
          <cell r="C5310"/>
          <cell r="D5310"/>
          <cell r="E5310">
            <v>1.1000000000000001</v>
          </cell>
          <cell r="F5310">
            <v>1.1499999999999999</v>
          </cell>
          <cell r="G5310">
            <v>1.1499999999999999</v>
          </cell>
          <cell r="H5310"/>
          <cell r="I5310"/>
          <cell r="J5310"/>
          <cell r="K5310"/>
          <cell r="L5310"/>
          <cell r="M5310"/>
          <cell r="N5310">
            <v>1.1499999999999999</v>
          </cell>
          <cell r="O5310">
            <v>40094</v>
          </cell>
          <cell r="P5310"/>
          <cell r="Q5310"/>
          <cell r="R5310"/>
          <cell r="S5310"/>
          <cell r="T5310"/>
          <cell r="W5310"/>
          <cell r="X5310">
            <v>40087</v>
          </cell>
          <cell r="Y5310">
            <v>4.9999999999999822</v>
          </cell>
          <cell r="Z5310">
            <v>1.25</v>
          </cell>
          <cell r="AC5310">
            <v>-10.000000000000009</v>
          </cell>
        </row>
        <row r="5311">
          <cell r="A5311">
            <v>40096</v>
          </cell>
          <cell r="B5311">
            <v>377500</v>
          </cell>
          <cell r="C5311"/>
          <cell r="D5311"/>
          <cell r="E5311">
            <v>1.1000000000000001</v>
          </cell>
          <cell r="F5311">
            <v>1.1499999999999999</v>
          </cell>
          <cell r="G5311">
            <v>1.1499999999999999</v>
          </cell>
          <cell r="H5311"/>
          <cell r="I5311"/>
          <cell r="J5311"/>
          <cell r="K5311"/>
          <cell r="L5311"/>
          <cell r="M5311"/>
          <cell r="N5311">
            <v>1.1499999999999999</v>
          </cell>
          <cell r="O5311">
            <v>40095</v>
          </cell>
          <cell r="P5311"/>
          <cell r="Q5311"/>
          <cell r="R5311"/>
          <cell r="S5311"/>
          <cell r="T5311"/>
          <cell r="W5311"/>
          <cell r="X5311" t="str">
            <v>Sin movimiento</v>
          </cell>
          <cell r="Y5311">
            <v>4.9999999999999822</v>
          </cell>
          <cell r="Z5311">
            <v>1.25</v>
          </cell>
          <cell r="AC5311">
            <v>-10.000000000000009</v>
          </cell>
        </row>
        <row r="5312">
          <cell r="A5312">
            <v>40097</v>
          </cell>
          <cell r="B5312">
            <v>377500</v>
          </cell>
          <cell r="C5312"/>
          <cell r="D5312"/>
          <cell r="E5312">
            <v>1.1000000000000001</v>
          </cell>
          <cell r="F5312">
            <v>1.1499999999999999</v>
          </cell>
          <cell r="G5312">
            <v>1.1499999999999999</v>
          </cell>
          <cell r="H5312"/>
          <cell r="I5312"/>
          <cell r="J5312"/>
          <cell r="K5312"/>
          <cell r="L5312"/>
          <cell r="M5312"/>
          <cell r="N5312">
            <v>1.1499999999999999</v>
          </cell>
          <cell r="O5312">
            <v>40096</v>
          </cell>
          <cell r="P5312"/>
          <cell r="Q5312"/>
          <cell r="R5312"/>
          <cell r="S5312"/>
          <cell r="T5312"/>
          <cell r="W5312"/>
          <cell r="X5312" t="str">
            <v>Sin movimiento</v>
          </cell>
          <cell r="Y5312">
            <v>4.9999999999999822</v>
          </cell>
          <cell r="Z5312">
            <v>1.25</v>
          </cell>
          <cell r="AC5312">
            <v>-10.000000000000009</v>
          </cell>
        </row>
        <row r="5313">
          <cell r="A5313">
            <v>40098</v>
          </cell>
          <cell r="B5313">
            <v>473500</v>
          </cell>
          <cell r="C5313"/>
          <cell r="D5313"/>
          <cell r="E5313">
            <v>0.95</v>
          </cell>
          <cell r="F5313">
            <v>1.1499999999999999</v>
          </cell>
          <cell r="G5313">
            <v>1.1100000000000001</v>
          </cell>
          <cell r="H5313"/>
          <cell r="I5313"/>
          <cell r="J5313"/>
          <cell r="K5313"/>
          <cell r="L5313"/>
          <cell r="M5313"/>
          <cell r="N5313">
            <v>1</v>
          </cell>
          <cell r="O5313">
            <v>40097</v>
          </cell>
          <cell r="P5313"/>
          <cell r="Q5313"/>
          <cell r="R5313"/>
          <cell r="S5313"/>
          <cell r="T5313"/>
          <cell r="W5313"/>
          <cell r="X5313">
            <v>40087</v>
          </cell>
          <cell r="Y5313">
            <v>19.999999999999996</v>
          </cell>
          <cell r="Z5313">
            <v>1.25</v>
          </cell>
          <cell r="AC5313">
            <v>-10.000000000000009</v>
          </cell>
        </row>
        <row r="5314">
          <cell r="A5314">
            <v>40099</v>
          </cell>
          <cell r="B5314">
            <v>551500</v>
          </cell>
          <cell r="C5314"/>
          <cell r="D5314"/>
          <cell r="E5314">
            <v>0.95</v>
          </cell>
          <cell r="F5314">
            <v>1.1499999999999999</v>
          </cell>
          <cell r="G5314">
            <v>1.1299999999999999</v>
          </cell>
          <cell r="H5314"/>
          <cell r="I5314"/>
          <cell r="J5314"/>
          <cell r="K5314"/>
          <cell r="L5314"/>
          <cell r="M5314"/>
          <cell r="N5314">
            <v>1.1499999999999999</v>
          </cell>
          <cell r="O5314">
            <v>40098</v>
          </cell>
          <cell r="P5314"/>
          <cell r="Q5314"/>
          <cell r="R5314"/>
          <cell r="S5314"/>
          <cell r="T5314"/>
          <cell r="W5314"/>
          <cell r="X5314">
            <v>40087</v>
          </cell>
          <cell r="Y5314">
            <v>19.999999999999996</v>
          </cell>
          <cell r="Z5314">
            <v>1.25</v>
          </cell>
          <cell r="AC5314">
            <v>-10.000000000000009</v>
          </cell>
        </row>
        <row r="5315">
          <cell r="A5315">
            <v>40100</v>
          </cell>
          <cell r="B5315">
            <v>427900</v>
          </cell>
          <cell r="C5315"/>
          <cell r="D5315"/>
          <cell r="E5315">
            <v>1.05</v>
          </cell>
          <cell r="F5315">
            <v>1.1499999999999999</v>
          </cell>
          <cell r="G5315">
            <v>1.1399999999999999</v>
          </cell>
          <cell r="H5315"/>
          <cell r="I5315"/>
          <cell r="J5315"/>
          <cell r="K5315"/>
          <cell r="L5315"/>
          <cell r="M5315"/>
          <cell r="N5315">
            <v>1.1000000000000001</v>
          </cell>
          <cell r="O5315">
            <v>40099</v>
          </cell>
          <cell r="P5315"/>
          <cell r="Q5315"/>
          <cell r="R5315"/>
          <cell r="S5315"/>
          <cell r="T5315"/>
          <cell r="W5315"/>
          <cell r="X5315">
            <v>40087</v>
          </cell>
          <cell r="Y5315">
            <v>9.9999999999999858</v>
          </cell>
          <cell r="Z5315">
            <v>1.25</v>
          </cell>
          <cell r="AC5315">
            <v>-10.000000000000009</v>
          </cell>
        </row>
        <row r="5316">
          <cell r="A5316">
            <v>40101</v>
          </cell>
          <cell r="B5316">
            <v>271000</v>
          </cell>
          <cell r="C5316"/>
          <cell r="D5316"/>
          <cell r="E5316">
            <v>0.9</v>
          </cell>
          <cell r="F5316">
            <v>1.1499999999999999</v>
          </cell>
          <cell r="G5316">
            <v>1.1200000000000001</v>
          </cell>
          <cell r="H5316"/>
          <cell r="I5316"/>
          <cell r="J5316"/>
          <cell r="K5316"/>
          <cell r="L5316"/>
          <cell r="M5316"/>
          <cell r="N5316">
            <v>1.1000000000000001</v>
          </cell>
          <cell r="O5316">
            <v>40100</v>
          </cell>
          <cell r="P5316"/>
          <cell r="Q5316"/>
          <cell r="R5316"/>
          <cell r="S5316"/>
          <cell r="T5316"/>
          <cell r="W5316"/>
          <cell r="X5316">
            <v>40087</v>
          </cell>
          <cell r="Y5316">
            <v>24.999999999999989</v>
          </cell>
          <cell r="Z5316">
            <v>1.25</v>
          </cell>
          <cell r="AC5316">
            <v>-10.000000000000009</v>
          </cell>
        </row>
        <row r="5317">
          <cell r="A5317">
            <v>40102</v>
          </cell>
          <cell r="B5317">
            <v>465000</v>
          </cell>
          <cell r="C5317"/>
          <cell r="D5317"/>
          <cell r="E5317">
            <v>0.8</v>
          </cell>
          <cell r="F5317">
            <v>1.05</v>
          </cell>
          <cell r="G5317">
            <v>0.97</v>
          </cell>
          <cell r="H5317"/>
          <cell r="I5317"/>
          <cell r="J5317"/>
          <cell r="K5317"/>
          <cell r="L5317"/>
          <cell r="M5317"/>
          <cell r="N5317">
            <v>1.05</v>
          </cell>
          <cell r="O5317">
            <v>40101</v>
          </cell>
          <cell r="P5317"/>
          <cell r="Q5317"/>
          <cell r="R5317"/>
          <cell r="S5317"/>
          <cell r="T5317"/>
          <cell r="W5317"/>
          <cell r="X5317">
            <v>40087</v>
          </cell>
          <cell r="Y5317">
            <v>25</v>
          </cell>
          <cell r="Z5317">
            <v>1.25</v>
          </cell>
          <cell r="AC5317">
            <v>-19.999999999999996</v>
          </cell>
        </row>
        <row r="5318">
          <cell r="A5318">
            <v>40103</v>
          </cell>
          <cell r="B5318">
            <v>465000</v>
          </cell>
          <cell r="C5318"/>
          <cell r="D5318"/>
          <cell r="E5318">
            <v>0.8</v>
          </cell>
          <cell r="F5318">
            <v>1.05</v>
          </cell>
          <cell r="G5318">
            <v>0.97</v>
          </cell>
          <cell r="H5318"/>
          <cell r="I5318"/>
          <cell r="J5318"/>
          <cell r="K5318"/>
          <cell r="L5318"/>
          <cell r="M5318"/>
          <cell r="N5318">
            <v>1.05</v>
          </cell>
          <cell r="O5318">
            <v>40102</v>
          </cell>
          <cell r="P5318"/>
          <cell r="Q5318"/>
          <cell r="R5318"/>
          <cell r="S5318"/>
          <cell r="T5318"/>
          <cell r="W5318"/>
          <cell r="X5318" t="str">
            <v>Sin movimiento</v>
          </cell>
          <cell r="Y5318">
            <v>25</v>
          </cell>
          <cell r="Z5318">
            <v>1.25</v>
          </cell>
          <cell r="AC5318">
            <v>-19.999999999999996</v>
          </cell>
        </row>
        <row r="5319">
          <cell r="A5319">
            <v>40104</v>
          </cell>
          <cell r="B5319">
            <v>465000</v>
          </cell>
          <cell r="C5319"/>
          <cell r="D5319"/>
          <cell r="E5319">
            <v>0.8</v>
          </cell>
          <cell r="F5319">
            <v>1.05</v>
          </cell>
          <cell r="G5319">
            <v>0.97</v>
          </cell>
          <cell r="H5319"/>
          <cell r="I5319"/>
          <cell r="J5319"/>
          <cell r="K5319"/>
          <cell r="L5319"/>
          <cell r="M5319"/>
          <cell r="N5319">
            <v>1.05</v>
          </cell>
          <cell r="O5319">
            <v>40103</v>
          </cell>
          <cell r="P5319"/>
          <cell r="Q5319"/>
          <cell r="R5319"/>
          <cell r="S5319"/>
          <cell r="T5319"/>
          <cell r="W5319"/>
          <cell r="X5319" t="str">
            <v>Sin movimiento</v>
          </cell>
          <cell r="Y5319">
            <v>25</v>
          </cell>
          <cell r="Z5319">
            <v>1.25</v>
          </cell>
          <cell r="AC5319">
            <v>-19.999999999999996</v>
          </cell>
        </row>
        <row r="5320">
          <cell r="A5320">
            <v>40105</v>
          </cell>
          <cell r="B5320">
            <v>286000</v>
          </cell>
          <cell r="C5320"/>
          <cell r="D5320"/>
          <cell r="E5320">
            <v>1</v>
          </cell>
          <cell r="F5320">
            <v>1.1499999999999999</v>
          </cell>
          <cell r="G5320">
            <v>1.1299999999999999</v>
          </cell>
          <cell r="H5320"/>
          <cell r="I5320"/>
          <cell r="J5320"/>
          <cell r="K5320"/>
          <cell r="L5320"/>
          <cell r="M5320"/>
          <cell r="N5320">
            <v>1.1000000000000001</v>
          </cell>
          <cell r="O5320">
            <v>40104</v>
          </cell>
          <cell r="P5320"/>
          <cell r="Q5320"/>
          <cell r="R5320"/>
          <cell r="S5320"/>
          <cell r="T5320"/>
          <cell r="W5320"/>
          <cell r="X5320">
            <v>40087</v>
          </cell>
          <cell r="Y5320">
            <v>14.999999999999991</v>
          </cell>
          <cell r="Z5320">
            <v>1.25</v>
          </cell>
          <cell r="AC5320">
            <v>-10.000000000000009</v>
          </cell>
        </row>
        <row r="5321">
          <cell r="A5321">
            <v>40106</v>
          </cell>
          <cell r="B5321">
            <v>529000</v>
          </cell>
          <cell r="C5321"/>
          <cell r="D5321"/>
          <cell r="E5321">
            <v>1.05</v>
          </cell>
          <cell r="F5321">
            <v>1.1499999999999999</v>
          </cell>
          <cell r="G5321">
            <v>1.1000000000000001</v>
          </cell>
          <cell r="H5321"/>
          <cell r="I5321"/>
          <cell r="J5321"/>
          <cell r="K5321"/>
          <cell r="L5321"/>
          <cell r="M5321"/>
          <cell r="N5321">
            <v>1.1000000000000001</v>
          </cell>
          <cell r="O5321">
            <v>40105</v>
          </cell>
          <cell r="P5321"/>
          <cell r="Q5321"/>
          <cell r="R5321"/>
          <cell r="S5321"/>
          <cell r="T5321"/>
          <cell r="W5321"/>
          <cell r="X5321">
            <v>40087</v>
          </cell>
          <cell r="Y5321">
            <v>9.9999999999999858</v>
          </cell>
          <cell r="Z5321">
            <v>1.25</v>
          </cell>
          <cell r="AC5321">
            <v>-10.000000000000009</v>
          </cell>
        </row>
        <row r="5322">
          <cell r="A5322">
            <v>40107</v>
          </cell>
          <cell r="B5322">
            <v>315700</v>
          </cell>
          <cell r="C5322"/>
          <cell r="D5322"/>
          <cell r="E5322">
            <v>1.05</v>
          </cell>
          <cell r="F5322">
            <v>1.3</v>
          </cell>
          <cell r="G5322">
            <v>1.1100000000000001</v>
          </cell>
          <cell r="H5322"/>
          <cell r="I5322"/>
          <cell r="J5322"/>
          <cell r="K5322"/>
          <cell r="L5322"/>
          <cell r="M5322"/>
          <cell r="N5322">
            <v>1.1000000000000001</v>
          </cell>
          <cell r="O5322">
            <v>40106</v>
          </cell>
          <cell r="P5322"/>
          <cell r="Q5322"/>
          <cell r="R5322"/>
          <cell r="S5322"/>
          <cell r="T5322"/>
          <cell r="W5322"/>
          <cell r="X5322">
            <v>40087</v>
          </cell>
          <cell r="Y5322">
            <v>25</v>
          </cell>
          <cell r="Z5322">
            <v>1.25</v>
          </cell>
          <cell r="AC5322">
            <v>5.0000000000000044</v>
          </cell>
        </row>
        <row r="5323">
          <cell r="A5323">
            <v>40108</v>
          </cell>
          <cell r="B5323">
            <v>681200</v>
          </cell>
          <cell r="C5323"/>
          <cell r="D5323"/>
          <cell r="E5323">
            <v>1</v>
          </cell>
          <cell r="F5323">
            <v>1.25</v>
          </cell>
          <cell r="G5323">
            <v>1.1499999999999999</v>
          </cell>
          <cell r="H5323"/>
          <cell r="I5323"/>
          <cell r="J5323"/>
          <cell r="K5323"/>
          <cell r="L5323"/>
          <cell r="M5323"/>
          <cell r="N5323">
            <v>1.1499999999999999</v>
          </cell>
          <cell r="O5323">
            <v>40107</v>
          </cell>
          <cell r="P5323"/>
          <cell r="Q5323"/>
          <cell r="R5323"/>
          <cell r="S5323"/>
          <cell r="T5323"/>
          <cell r="W5323"/>
          <cell r="X5323">
            <v>40087</v>
          </cell>
          <cell r="Y5323">
            <v>25</v>
          </cell>
          <cell r="Z5323">
            <v>1.25</v>
          </cell>
          <cell r="AC5323">
            <v>0</v>
          </cell>
        </row>
        <row r="5324">
          <cell r="A5324">
            <v>40109</v>
          </cell>
          <cell r="B5324">
            <v>630500</v>
          </cell>
          <cell r="C5324"/>
          <cell r="D5324"/>
          <cell r="E5324">
            <v>1.0900000000000001</v>
          </cell>
          <cell r="F5324">
            <v>1.25</v>
          </cell>
          <cell r="G5324">
            <v>1.24</v>
          </cell>
          <cell r="H5324"/>
          <cell r="I5324"/>
          <cell r="J5324"/>
          <cell r="K5324"/>
          <cell r="L5324"/>
          <cell r="M5324"/>
          <cell r="N5324">
            <v>1.2</v>
          </cell>
          <cell r="O5324">
            <v>40108</v>
          </cell>
          <cell r="P5324"/>
          <cell r="Q5324"/>
          <cell r="R5324"/>
          <cell r="S5324"/>
          <cell r="T5324"/>
          <cell r="W5324"/>
          <cell r="X5324">
            <v>40087</v>
          </cell>
          <cell r="Y5324">
            <v>15.999999999999993</v>
          </cell>
          <cell r="Z5324">
            <v>1.25</v>
          </cell>
          <cell r="AC5324">
            <v>0</v>
          </cell>
        </row>
        <row r="5325">
          <cell r="A5325">
            <v>40110</v>
          </cell>
          <cell r="B5325">
            <v>630500</v>
          </cell>
          <cell r="C5325"/>
          <cell r="D5325"/>
          <cell r="E5325">
            <v>1.0900000000000001</v>
          </cell>
          <cell r="F5325">
            <v>1.25</v>
          </cell>
          <cell r="G5325">
            <v>1.24</v>
          </cell>
          <cell r="H5325"/>
          <cell r="I5325"/>
          <cell r="J5325"/>
          <cell r="K5325"/>
          <cell r="L5325"/>
          <cell r="M5325"/>
          <cell r="N5325">
            <v>1.2</v>
          </cell>
          <cell r="O5325">
            <v>40109</v>
          </cell>
          <cell r="P5325"/>
          <cell r="Q5325"/>
          <cell r="R5325"/>
          <cell r="S5325"/>
          <cell r="T5325"/>
          <cell r="W5325"/>
          <cell r="X5325" t="str">
            <v>Sin movimiento</v>
          </cell>
          <cell r="Y5325">
            <v>15.999999999999993</v>
          </cell>
          <cell r="Z5325">
            <v>1.25</v>
          </cell>
          <cell r="AC5325">
            <v>0</v>
          </cell>
        </row>
        <row r="5326">
          <cell r="A5326">
            <v>40111</v>
          </cell>
          <cell r="B5326">
            <v>630500</v>
          </cell>
          <cell r="C5326"/>
          <cell r="D5326"/>
          <cell r="E5326">
            <v>1.0900000000000001</v>
          </cell>
          <cell r="F5326">
            <v>1.25</v>
          </cell>
          <cell r="G5326">
            <v>1.24</v>
          </cell>
          <cell r="H5326"/>
          <cell r="I5326"/>
          <cell r="J5326"/>
          <cell r="K5326"/>
          <cell r="L5326"/>
          <cell r="M5326"/>
          <cell r="N5326">
            <v>1.2</v>
          </cell>
          <cell r="O5326">
            <v>40110</v>
          </cell>
          <cell r="P5326"/>
          <cell r="Q5326"/>
          <cell r="R5326"/>
          <cell r="S5326"/>
          <cell r="T5326"/>
          <cell r="W5326"/>
          <cell r="X5326" t="str">
            <v>Sin movimiento</v>
          </cell>
          <cell r="Y5326">
            <v>15.999999999999993</v>
          </cell>
          <cell r="Z5326">
            <v>1.25</v>
          </cell>
          <cell r="AC5326">
            <v>0</v>
          </cell>
        </row>
        <row r="5327">
          <cell r="A5327">
            <v>40112</v>
          </cell>
          <cell r="B5327">
            <v>534000</v>
          </cell>
          <cell r="C5327"/>
          <cell r="D5327"/>
          <cell r="E5327">
            <v>1.1499999999999999</v>
          </cell>
          <cell r="F5327">
            <v>1.25</v>
          </cell>
          <cell r="G5327">
            <v>1.25</v>
          </cell>
          <cell r="H5327">
            <v>1.25</v>
          </cell>
          <cell r="I5327">
            <v>1.25</v>
          </cell>
          <cell r="J5327">
            <v>1.25</v>
          </cell>
          <cell r="K5327">
            <v>1.25</v>
          </cell>
          <cell r="L5327">
            <v>1.25</v>
          </cell>
          <cell r="M5327"/>
          <cell r="N5327">
            <v>1.1499999999999999</v>
          </cell>
          <cell r="O5327">
            <v>40111</v>
          </cell>
          <cell r="P5327"/>
          <cell r="Q5327"/>
          <cell r="R5327"/>
          <cell r="S5327"/>
          <cell r="T5327"/>
          <cell r="W5327"/>
          <cell r="X5327">
            <v>40087</v>
          </cell>
          <cell r="Y5327">
            <v>10.000000000000009</v>
          </cell>
          <cell r="Z5327">
            <v>1.25</v>
          </cell>
          <cell r="AC5327">
            <v>0</v>
          </cell>
        </row>
        <row r="5328">
          <cell r="A5328">
            <v>40113</v>
          </cell>
          <cell r="B5328">
            <v>468000</v>
          </cell>
          <cell r="C5328"/>
          <cell r="D5328"/>
          <cell r="E5328">
            <v>1.1499999999999999</v>
          </cell>
          <cell r="F5328">
            <v>1.25</v>
          </cell>
          <cell r="G5328">
            <v>1.2</v>
          </cell>
          <cell r="H5328"/>
          <cell r="I5328"/>
          <cell r="J5328"/>
          <cell r="K5328"/>
          <cell r="L5328"/>
          <cell r="M5328"/>
          <cell r="N5328">
            <v>1.2</v>
          </cell>
          <cell r="O5328">
            <v>40112</v>
          </cell>
          <cell r="P5328"/>
          <cell r="Q5328"/>
          <cell r="R5328"/>
          <cell r="S5328"/>
          <cell r="T5328"/>
          <cell r="W5328"/>
          <cell r="X5328">
            <v>40087</v>
          </cell>
          <cell r="Y5328">
            <v>10.000000000000009</v>
          </cell>
          <cell r="Z5328">
            <v>1.25</v>
          </cell>
          <cell r="AC5328">
            <v>0</v>
          </cell>
        </row>
        <row r="5329">
          <cell r="A5329">
            <v>40114</v>
          </cell>
          <cell r="B5329">
            <v>308000</v>
          </cell>
          <cell r="C5329"/>
          <cell r="D5329"/>
          <cell r="E5329">
            <v>1.1499999999999999</v>
          </cell>
          <cell r="F5329">
            <v>1.25</v>
          </cell>
          <cell r="G5329">
            <v>1.18</v>
          </cell>
          <cell r="H5329"/>
          <cell r="I5329"/>
          <cell r="J5329"/>
          <cell r="K5329"/>
          <cell r="L5329"/>
          <cell r="M5329"/>
          <cell r="N5329">
            <v>1.25</v>
          </cell>
          <cell r="O5329">
            <v>40113</v>
          </cell>
          <cell r="P5329"/>
          <cell r="Q5329"/>
          <cell r="R5329"/>
          <cell r="S5329"/>
          <cell r="T5329"/>
          <cell r="W5329"/>
          <cell r="X5329">
            <v>40087</v>
          </cell>
          <cell r="Y5329">
            <v>10.000000000000009</v>
          </cell>
          <cell r="Z5329">
            <v>1.25</v>
          </cell>
          <cell r="AC5329">
            <v>0</v>
          </cell>
        </row>
        <row r="5330">
          <cell r="A5330">
            <v>40115</v>
          </cell>
          <cell r="B5330">
            <v>403500</v>
          </cell>
          <cell r="C5330"/>
          <cell r="D5330"/>
          <cell r="E5330">
            <v>1.1499999999999999</v>
          </cell>
          <cell r="F5330">
            <v>1.3</v>
          </cell>
          <cell r="G5330">
            <v>1.23</v>
          </cell>
          <cell r="H5330"/>
          <cell r="I5330"/>
          <cell r="J5330"/>
          <cell r="K5330"/>
          <cell r="L5330"/>
          <cell r="M5330"/>
          <cell r="N5330">
            <v>1.1499999999999999</v>
          </cell>
          <cell r="O5330">
            <v>40114</v>
          </cell>
          <cell r="P5330"/>
          <cell r="Q5330"/>
          <cell r="R5330"/>
          <cell r="S5330"/>
          <cell r="T5330"/>
          <cell r="W5330"/>
          <cell r="X5330">
            <v>40087</v>
          </cell>
          <cell r="Y5330">
            <v>15.000000000000014</v>
          </cell>
          <cell r="Z5330">
            <v>1.25</v>
          </cell>
          <cell r="AC5330">
            <v>5.0000000000000044</v>
          </cell>
        </row>
        <row r="5331">
          <cell r="A5331">
            <v>40116</v>
          </cell>
          <cell r="B5331">
            <v>421400</v>
          </cell>
          <cell r="C5331"/>
          <cell r="D5331"/>
          <cell r="E5331">
            <v>1.2</v>
          </cell>
          <cell r="F5331">
            <v>1.3</v>
          </cell>
          <cell r="G5331">
            <v>1.24</v>
          </cell>
          <cell r="H5331"/>
          <cell r="I5331"/>
          <cell r="J5331"/>
          <cell r="K5331"/>
          <cell r="L5331"/>
          <cell r="M5331"/>
          <cell r="N5331">
            <v>1.3</v>
          </cell>
          <cell r="O5331">
            <v>40115</v>
          </cell>
          <cell r="P5331"/>
          <cell r="Q5331"/>
          <cell r="R5331"/>
          <cell r="S5331"/>
          <cell r="T5331"/>
          <cell r="W5331"/>
          <cell r="X5331">
            <v>40087</v>
          </cell>
          <cell r="Y5331">
            <v>10.000000000000009</v>
          </cell>
          <cell r="Z5331">
            <v>1.25</v>
          </cell>
          <cell r="AC5331">
            <v>5.0000000000000044</v>
          </cell>
        </row>
        <row r="5332">
          <cell r="A5332">
            <v>40117</v>
          </cell>
          <cell r="B5332">
            <v>421400</v>
          </cell>
          <cell r="C5332"/>
          <cell r="D5332"/>
          <cell r="E5332">
            <v>1.2</v>
          </cell>
          <cell r="F5332">
            <v>1.3</v>
          </cell>
          <cell r="G5332">
            <v>1.24</v>
          </cell>
          <cell r="H5332"/>
          <cell r="I5332"/>
          <cell r="J5332"/>
          <cell r="K5332"/>
          <cell r="L5332"/>
          <cell r="M5332"/>
          <cell r="N5332">
            <v>1.3</v>
          </cell>
          <cell r="O5332">
            <v>40116</v>
          </cell>
          <cell r="P5332"/>
          <cell r="Q5332"/>
          <cell r="R5332"/>
          <cell r="S5332"/>
          <cell r="T5332"/>
          <cell r="W5332"/>
          <cell r="X5332" t="str">
            <v>Sin movimiento</v>
          </cell>
          <cell r="Y5332">
            <v>10.000000000000009</v>
          </cell>
          <cell r="Z5332">
            <v>1.25</v>
          </cell>
          <cell r="AC5332">
            <v>5.0000000000000044</v>
          </cell>
        </row>
        <row r="5333">
          <cell r="A5333">
            <v>40118</v>
          </cell>
          <cell r="B5333">
            <v>421400</v>
          </cell>
          <cell r="C5333"/>
          <cell r="D5333"/>
          <cell r="E5333">
            <v>1.2</v>
          </cell>
          <cell r="F5333">
            <v>1.3</v>
          </cell>
          <cell r="G5333">
            <v>1.24</v>
          </cell>
          <cell r="H5333"/>
          <cell r="I5333"/>
          <cell r="J5333"/>
          <cell r="K5333"/>
          <cell r="L5333"/>
          <cell r="M5333"/>
          <cell r="N5333">
            <v>1.3</v>
          </cell>
          <cell r="O5333">
            <v>40117</v>
          </cell>
          <cell r="P5333"/>
          <cell r="Q5333"/>
          <cell r="R5333"/>
          <cell r="S5333"/>
          <cell r="T5333"/>
          <cell r="W5333"/>
          <cell r="X5333" t="str">
            <v>Sin movimiento</v>
          </cell>
          <cell r="Y5333">
            <v>10.000000000000009</v>
          </cell>
          <cell r="Z5333">
            <v>1.25</v>
          </cell>
          <cell r="AC5333">
            <v>5.0000000000000044</v>
          </cell>
        </row>
        <row r="5334">
          <cell r="A5334">
            <v>40119</v>
          </cell>
          <cell r="B5334">
            <v>332000</v>
          </cell>
          <cell r="C5334"/>
          <cell r="D5334"/>
          <cell r="E5334">
            <v>1.2</v>
          </cell>
          <cell r="F5334">
            <v>1.25</v>
          </cell>
          <cell r="G5334">
            <v>1.24</v>
          </cell>
          <cell r="H5334"/>
          <cell r="I5334"/>
          <cell r="J5334"/>
          <cell r="K5334"/>
          <cell r="L5334"/>
          <cell r="M5334"/>
          <cell r="N5334">
            <v>1.25</v>
          </cell>
          <cell r="O5334">
            <v>40118</v>
          </cell>
          <cell r="P5334"/>
          <cell r="Q5334"/>
          <cell r="R5334"/>
          <cell r="S5334"/>
          <cell r="T5334"/>
          <cell r="W5334"/>
          <cell r="X5334">
            <v>40118</v>
          </cell>
          <cell r="Y5334">
            <v>5.0000000000000044</v>
          </cell>
          <cell r="Z5334">
            <v>1.25</v>
          </cell>
          <cell r="AC5334">
            <v>0</v>
          </cell>
        </row>
        <row r="5335">
          <cell r="A5335">
            <v>40120</v>
          </cell>
          <cell r="B5335">
            <v>267000</v>
          </cell>
          <cell r="C5335"/>
          <cell r="D5335"/>
          <cell r="E5335">
            <v>1.2</v>
          </cell>
          <cell r="F5335">
            <v>1.25</v>
          </cell>
          <cell r="G5335">
            <v>1.25</v>
          </cell>
          <cell r="H5335"/>
          <cell r="I5335"/>
          <cell r="J5335"/>
          <cell r="K5335"/>
          <cell r="L5335"/>
          <cell r="M5335"/>
          <cell r="N5335">
            <v>1.25</v>
          </cell>
          <cell r="O5335">
            <v>40119</v>
          </cell>
          <cell r="P5335"/>
          <cell r="Q5335"/>
          <cell r="R5335"/>
          <cell r="S5335"/>
          <cell r="T5335"/>
          <cell r="W5335"/>
          <cell r="X5335">
            <v>40118</v>
          </cell>
          <cell r="Y5335">
            <v>5.0000000000000044</v>
          </cell>
          <cell r="Z5335">
            <v>1.25</v>
          </cell>
          <cell r="AC5335">
            <v>0</v>
          </cell>
        </row>
        <row r="5336">
          <cell r="A5336">
            <v>40121</v>
          </cell>
          <cell r="B5336">
            <v>338800</v>
          </cell>
          <cell r="C5336"/>
          <cell r="D5336"/>
          <cell r="E5336">
            <v>0.9</v>
          </cell>
          <cell r="F5336">
            <v>1.2</v>
          </cell>
          <cell r="G5336">
            <v>1.04</v>
          </cell>
          <cell r="H5336"/>
          <cell r="I5336"/>
          <cell r="J5336"/>
          <cell r="K5336"/>
          <cell r="L5336"/>
          <cell r="M5336"/>
          <cell r="N5336">
            <v>1.05</v>
          </cell>
          <cell r="O5336">
            <v>40120</v>
          </cell>
          <cell r="P5336"/>
          <cell r="Q5336"/>
          <cell r="R5336"/>
          <cell r="S5336"/>
          <cell r="T5336"/>
          <cell r="W5336"/>
          <cell r="X5336">
            <v>40118</v>
          </cell>
          <cell r="Y5336">
            <v>29.999999999999993</v>
          </cell>
          <cell r="Z5336">
            <v>1.25</v>
          </cell>
          <cell r="AC5336">
            <v>-5.0000000000000044</v>
          </cell>
        </row>
        <row r="5337">
          <cell r="A5337">
            <v>40122</v>
          </cell>
          <cell r="B5337">
            <v>378500</v>
          </cell>
          <cell r="C5337"/>
          <cell r="D5337"/>
          <cell r="E5337">
            <v>0.9</v>
          </cell>
          <cell r="F5337">
            <v>1.1499999999999999</v>
          </cell>
          <cell r="G5337">
            <v>1.0900000000000001</v>
          </cell>
          <cell r="H5337"/>
          <cell r="I5337"/>
          <cell r="J5337"/>
          <cell r="K5337"/>
          <cell r="L5337"/>
          <cell r="M5337"/>
          <cell r="N5337">
            <v>1.1000000000000001</v>
          </cell>
          <cell r="O5337">
            <v>40121</v>
          </cell>
          <cell r="P5337"/>
          <cell r="Q5337"/>
          <cell r="R5337"/>
          <cell r="S5337"/>
          <cell r="T5337"/>
          <cell r="W5337"/>
          <cell r="X5337">
            <v>40118</v>
          </cell>
          <cell r="Y5337">
            <v>24.999999999999989</v>
          </cell>
          <cell r="Z5337">
            <v>1.25</v>
          </cell>
          <cell r="AC5337">
            <v>-10.000000000000009</v>
          </cell>
        </row>
        <row r="5338">
          <cell r="A5338">
            <v>40123</v>
          </cell>
          <cell r="B5338">
            <v>477200</v>
          </cell>
          <cell r="C5338"/>
          <cell r="D5338"/>
          <cell r="E5338">
            <v>1</v>
          </cell>
          <cell r="F5338">
            <v>1.2</v>
          </cell>
          <cell r="G5338">
            <v>1.1299999999999999</v>
          </cell>
          <cell r="H5338"/>
          <cell r="I5338"/>
          <cell r="J5338"/>
          <cell r="K5338"/>
          <cell r="L5338"/>
          <cell r="M5338"/>
          <cell r="N5338">
            <v>1.2</v>
          </cell>
          <cell r="O5338">
            <v>40122</v>
          </cell>
          <cell r="P5338"/>
          <cell r="Q5338"/>
          <cell r="R5338"/>
          <cell r="S5338"/>
          <cell r="T5338"/>
          <cell r="W5338"/>
          <cell r="X5338">
            <v>40118</v>
          </cell>
          <cell r="Y5338">
            <v>19.999999999999996</v>
          </cell>
          <cell r="Z5338">
            <v>1.25</v>
          </cell>
          <cell r="AC5338">
            <v>-5.0000000000000044</v>
          </cell>
        </row>
        <row r="5339">
          <cell r="A5339">
            <v>40124</v>
          </cell>
          <cell r="B5339">
            <v>477200</v>
          </cell>
          <cell r="C5339"/>
          <cell r="D5339"/>
          <cell r="E5339">
            <v>1</v>
          </cell>
          <cell r="F5339">
            <v>1.2</v>
          </cell>
          <cell r="G5339">
            <v>1.1299999999999999</v>
          </cell>
          <cell r="H5339"/>
          <cell r="I5339"/>
          <cell r="J5339"/>
          <cell r="K5339"/>
          <cell r="L5339"/>
          <cell r="M5339"/>
          <cell r="N5339">
            <v>1.2</v>
          </cell>
          <cell r="O5339">
            <v>40123</v>
          </cell>
          <cell r="P5339"/>
          <cell r="Q5339"/>
          <cell r="R5339"/>
          <cell r="S5339"/>
          <cell r="T5339"/>
          <cell r="W5339"/>
          <cell r="X5339" t="str">
            <v>Sin movimiento</v>
          </cell>
          <cell r="Y5339">
            <v>19.999999999999996</v>
          </cell>
          <cell r="Z5339">
            <v>1.25</v>
          </cell>
          <cell r="AC5339">
            <v>-5.0000000000000044</v>
          </cell>
        </row>
        <row r="5340">
          <cell r="A5340">
            <v>40125</v>
          </cell>
          <cell r="B5340">
            <v>477200</v>
          </cell>
          <cell r="C5340"/>
          <cell r="D5340"/>
          <cell r="E5340">
            <v>1</v>
          </cell>
          <cell r="F5340">
            <v>1.2</v>
          </cell>
          <cell r="G5340">
            <v>1.1299999999999999</v>
          </cell>
          <cell r="H5340"/>
          <cell r="I5340"/>
          <cell r="J5340"/>
          <cell r="K5340"/>
          <cell r="L5340"/>
          <cell r="M5340"/>
          <cell r="N5340">
            <v>1.2</v>
          </cell>
          <cell r="O5340">
            <v>40124</v>
          </cell>
          <cell r="P5340"/>
          <cell r="Q5340"/>
          <cell r="R5340"/>
          <cell r="S5340"/>
          <cell r="T5340"/>
          <cell r="W5340"/>
          <cell r="X5340" t="str">
            <v>Sin movimiento</v>
          </cell>
          <cell r="Y5340">
            <v>19.999999999999996</v>
          </cell>
          <cell r="Z5340">
            <v>1.25</v>
          </cell>
          <cell r="AC5340">
            <v>-5.0000000000000044</v>
          </cell>
        </row>
        <row r="5341">
          <cell r="A5341">
            <v>40126</v>
          </cell>
          <cell r="B5341">
            <v>162400</v>
          </cell>
          <cell r="C5341"/>
          <cell r="D5341"/>
          <cell r="E5341">
            <v>1</v>
          </cell>
          <cell r="F5341">
            <v>1.1499999999999999</v>
          </cell>
          <cell r="G5341">
            <v>1.07</v>
          </cell>
          <cell r="H5341"/>
          <cell r="I5341"/>
          <cell r="J5341"/>
          <cell r="K5341"/>
          <cell r="L5341"/>
          <cell r="M5341"/>
          <cell r="N5341">
            <v>1.05</v>
          </cell>
          <cell r="O5341">
            <v>40125</v>
          </cell>
          <cell r="P5341"/>
          <cell r="Q5341"/>
          <cell r="R5341"/>
          <cell r="S5341"/>
          <cell r="T5341"/>
          <cell r="W5341"/>
          <cell r="X5341">
            <v>40118</v>
          </cell>
          <cell r="Y5341">
            <v>14.999999999999991</v>
          </cell>
          <cell r="Z5341">
            <v>1.25</v>
          </cell>
          <cell r="AC5341">
            <v>-10.000000000000009</v>
          </cell>
        </row>
        <row r="5342">
          <cell r="A5342">
            <v>40127</v>
          </cell>
          <cell r="B5342">
            <v>111000</v>
          </cell>
          <cell r="C5342"/>
          <cell r="D5342"/>
          <cell r="E5342">
            <v>1.1000000000000001</v>
          </cell>
          <cell r="F5342">
            <v>1.25</v>
          </cell>
          <cell r="G5342">
            <v>1.2</v>
          </cell>
          <cell r="H5342"/>
          <cell r="I5342"/>
          <cell r="J5342"/>
          <cell r="K5342"/>
          <cell r="L5342"/>
          <cell r="M5342"/>
          <cell r="N5342">
            <v>1.25</v>
          </cell>
          <cell r="O5342">
            <v>40126</v>
          </cell>
          <cell r="P5342"/>
          <cell r="Q5342"/>
          <cell r="R5342"/>
          <cell r="S5342"/>
          <cell r="T5342"/>
          <cell r="W5342"/>
          <cell r="X5342">
            <v>40118</v>
          </cell>
          <cell r="Y5342">
            <v>14.999999999999991</v>
          </cell>
          <cell r="Z5342">
            <v>1.25</v>
          </cell>
          <cell r="AC5342">
            <v>0</v>
          </cell>
        </row>
        <row r="5343">
          <cell r="A5343">
            <v>40128</v>
          </cell>
          <cell r="B5343">
            <v>378600</v>
          </cell>
          <cell r="C5343"/>
          <cell r="D5343"/>
          <cell r="E5343">
            <v>1.2</v>
          </cell>
          <cell r="F5343">
            <v>1.3</v>
          </cell>
          <cell r="G5343">
            <v>1.25</v>
          </cell>
          <cell r="H5343"/>
          <cell r="I5343"/>
          <cell r="J5343"/>
          <cell r="K5343"/>
          <cell r="L5343"/>
          <cell r="M5343"/>
          <cell r="N5343">
            <v>1.25</v>
          </cell>
          <cell r="O5343">
            <v>40127</v>
          </cell>
          <cell r="P5343"/>
          <cell r="Q5343"/>
          <cell r="R5343"/>
          <cell r="S5343"/>
          <cell r="T5343"/>
          <cell r="W5343"/>
          <cell r="X5343">
            <v>40118</v>
          </cell>
          <cell r="Y5343">
            <v>10.000000000000009</v>
          </cell>
          <cell r="Z5343">
            <v>1.25</v>
          </cell>
          <cell r="AC5343">
            <v>5.0000000000000044</v>
          </cell>
        </row>
        <row r="5344">
          <cell r="A5344">
            <v>40129</v>
          </cell>
          <cell r="B5344">
            <v>444000</v>
          </cell>
          <cell r="C5344"/>
          <cell r="D5344"/>
          <cell r="E5344">
            <v>1.2</v>
          </cell>
          <cell r="F5344">
            <v>1.3</v>
          </cell>
          <cell r="G5344">
            <v>1.26</v>
          </cell>
          <cell r="H5344"/>
          <cell r="I5344"/>
          <cell r="J5344"/>
          <cell r="K5344"/>
          <cell r="L5344"/>
          <cell r="M5344"/>
          <cell r="N5344">
            <v>1.3</v>
          </cell>
          <cell r="O5344">
            <v>40128</v>
          </cell>
          <cell r="P5344"/>
          <cell r="Q5344"/>
          <cell r="R5344"/>
          <cell r="S5344"/>
          <cell r="T5344"/>
          <cell r="W5344"/>
          <cell r="X5344">
            <v>40118</v>
          </cell>
          <cell r="Y5344">
            <v>10.000000000000009</v>
          </cell>
          <cell r="Z5344">
            <v>1.25</v>
          </cell>
          <cell r="AC5344">
            <v>5.0000000000000044</v>
          </cell>
        </row>
        <row r="5345">
          <cell r="A5345">
            <v>40130</v>
          </cell>
          <cell r="B5345">
            <v>510000</v>
          </cell>
          <cell r="C5345"/>
          <cell r="D5345"/>
          <cell r="E5345">
            <v>1.2</v>
          </cell>
          <cell r="F5345">
            <v>1.25</v>
          </cell>
          <cell r="G5345">
            <v>1.25</v>
          </cell>
          <cell r="H5345"/>
          <cell r="I5345"/>
          <cell r="J5345"/>
          <cell r="K5345"/>
          <cell r="L5345"/>
          <cell r="M5345"/>
          <cell r="N5345">
            <v>1.25</v>
          </cell>
          <cell r="O5345">
            <v>40129</v>
          </cell>
          <cell r="P5345"/>
          <cell r="Q5345"/>
          <cell r="R5345"/>
          <cell r="S5345"/>
          <cell r="T5345"/>
          <cell r="W5345"/>
          <cell r="X5345">
            <v>40118</v>
          </cell>
          <cell r="Y5345">
            <v>5.0000000000000044</v>
          </cell>
          <cell r="Z5345">
            <v>1.25</v>
          </cell>
          <cell r="AC5345">
            <v>0</v>
          </cell>
        </row>
        <row r="5346">
          <cell r="A5346">
            <v>40131</v>
          </cell>
          <cell r="B5346">
            <v>510000</v>
          </cell>
          <cell r="C5346"/>
          <cell r="D5346"/>
          <cell r="E5346">
            <v>1.2</v>
          </cell>
          <cell r="F5346">
            <v>1.25</v>
          </cell>
          <cell r="G5346">
            <v>1.25</v>
          </cell>
          <cell r="H5346"/>
          <cell r="I5346"/>
          <cell r="J5346"/>
          <cell r="K5346"/>
          <cell r="L5346"/>
          <cell r="M5346"/>
          <cell r="N5346">
            <v>1.25</v>
          </cell>
          <cell r="O5346">
            <v>40130</v>
          </cell>
          <cell r="P5346"/>
          <cell r="Q5346"/>
          <cell r="R5346"/>
          <cell r="S5346"/>
          <cell r="T5346"/>
          <cell r="W5346"/>
          <cell r="X5346" t="str">
            <v>Sin movimiento</v>
          </cell>
          <cell r="Y5346">
            <v>5.0000000000000044</v>
          </cell>
          <cell r="Z5346">
            <v>1.25</v>
          </cell>
          <cell r="AC5346">
            <v>0</v>
          </cell>
        </row>
        <row r="5347">
          <cell r="A5347">
            <v>40132</v>
          </cell>
          <cell r="B5347">
            <v>510000</v>
          </cell>
          <cell r="C5347"/>
          <cell r="D5347"/>
          <cell r="E5347">
            <v>1.2</v>
          </cell>
          <cell r="F5347">
            <v>1.25</v>
          </cell>
          <cell r="G5347">
            <v>1.25</v>
          </cell>
          <cell r="H5347"/>
          <cell r="I5347"/>
          <cell r="J5347"/>
          <cell r="K5347"/>
          <cell r="L5347"/>
          <cell r="M5347"/>
          <cell r="N5347">
            <v>1.25</v>
          </cell>
          <cell r="O5347">
            <v>40131</v>
          </cell>
          <cell r="P5347"/>
          <cell r="Q5347"/>
          <cell r="R5347"/>
          <cell r="S5347"/>
          <cell r="T5347"/>
          <cell r="W5347"/>
          <cell r="X5347" t="str">
            <v>Sin movimiento</v>
          </cell>
          <cell r="Y5347">
            <v>5.0000000000000044</v>
          </cell>
          <cell r="Z5347">
            <v>1.25</v>
          </cell>
          <cell r="AC5347">
            <v>0</v>
          </cell>
        </row>
        <row r="5348">
          <cell r="A5348">
            <v>40133</v>
          </cell>
          <cell r="B5348">
            <v>481000</v>
          </cell>
          <cell r="C5348"/>
          <cell r="D5348"/>
          <cell r="E5348">
            <v>1.2</v>
          </cell>
          <cell r="F5348">
            <v>1.25</v>
          </cell>
          <cell r="G5348">
            <v>1.25</v>
          </cell>
          <cell r="H5348"/>
          <cell r="I5348"/>
          <cell r="J5348"/>
          <cell r="K5348"/>
          <cell r="L5348"/>
          <cell r="M5348"/>
          <cell r="N5348">
            <v>1.25</v>
          </cell>
          <cell r="O5348">
            <v>40132</v>
          </cell>
          <cell r="P5348"/>
          <cell r="Q5348"/>
          <cell r="R5348"/>
          <cell r="S5348"/>
          <cell r="T5348"/>
          <cell r="W5348"/>
          <cell r="X5348">
            <v>40118</v>
          </cell>
          <cell r="Y5348">
            <v>5.0000000000000044</v>
          </cell>
          <cell r="Z5348">
            <v>1.25</v>
          </cell>
          <cell r="AC5348">
            <v>0</v>
          </cell>
        </row>
        <row r="5349">
          <cell r="A5349">
            <v>40134</v>
          </cell>
          <cell r="B5349">
            <v>151000</v>
          </cell>
          <cell r="C5349"/>
          <cell r="D5349"/>
          <cell r="E5349">
            <v>1.25</v>
          </cell>
          <cell r="F5349">
            <v>1.25</v>
          </cell>
          <cell r="G5349">
            <v>1.25</v>
          </cell>
          <cell r="H5349"/>
          <cell r="I5349"/>
          <cell r="J5349"/>
          <cell r="K5349"/>
          <cell r="L5349"/>
          <cell r="M5349"/>
          <cell r="N5349">
            <v>1.25</v>
          </cell>
          <cell r="O5349">
            <v>40133</v>
          </cell>
          <cell r="P5349"/>
          <cell r="Q5349"/>
          <cell r="R5349"/>
          <cell r="S5349"/>
          <cell r="T5349"/>
          <cell r="W5349"/>
          <cell r="X5349">
            <v>40118</v>
          </cell>
          <cell r="Y5349">
            <v>0</v>
          </cell>
          <cell r="Z5349">
            <v>1.25</v>
          </cell>
          <cell r="AC5349">
            <v>0</v>
          </cell>
        </row>
        <row r="5350">
          <cell r="A5350">
            <v>40135</v>
          </cell>
          <cell r="B5350">
            <v>263000</v>
          </cell>
          <cell r="C5350"/>
          <cell r="D5350"/>
          <cell r="E5350">
            <v>1.2</v>
          </cell>
          <cell r="F5350">
            <v>1.25</v>
          </cell>
          <cell r="G5350">
            <v>1.23</v>
          </cell>
          <cell r="H5350"/>
          <cell r="I5350"/>
          <cell r="J5350"/>
          <cell r="K5350"/>
          <cell r="L5350"/>
          <cell r="M5350"/>
          <cell r="N5350">
            <v>1.2</v>
          </cell>
          <cell r="O5350">
            <v>40134</v>
          </cell>
          <cell r="P5350"/>
          <cell r="Q5350"/>
          <cell r="R5350"/>
          <cell r="S5350"/>
          <cell r="T5350"/>
          <cell r="W5350"/>
          <cell r="X5350">
            <v>40118</v>
          </cell>
          <cell r="Y5350">
            <v>5.0000000000000044</v>
          </cell>
          <cell r="Z5350">
            <v>1.25</v>
          </cell>
          <cell r="AC5350">
            <v>0</v>
          </cell>
        </row>
        <row r="5351">
          <cell r="A5351">
            <v>40136</v>
          </cell>
          <cell r="B5351">
            <v>385000</v>
          </cell>
          <cell r="C5351"/>
          <cell r="D5351"/>
          <cell r="E5351">
            <v>1.05</v>
          </cell>
          <cell r="F5351">
            <v>1.25</v>
          </cell>
          <cell r="G5351">
            <v>1.1299999999999999</v>
          </cell>
          <cell r="H5351"/>
          <cell r="I5351"/>
          <cell r="J5351"/>
          <cell r="K5351"/>
          <cell r="L5351"/>
          <cell r="M5351"/>
          <cell r="N5351">
            <v>1.05</v>
          </cell>
          <cell r="O5351">
            <v>40135</v>
          </cell>
          <cell r="P5351"/>
          <cell r="Q5351"/>
          <cell r="R5351"/>
          <cell r="S5351"/>
          <cell r="T5351"/>
          <cell r="W5351"/>
          <cell r="X5351">
            <v>40118</v>
          </cell>
          <cell r="Y5351">
            <v>19.999999999999996</v>
          </cell>
          <cell r="Z5351">
            <v>1.25</v>
          </cell>
          <cell r="AC5351">
            <v>0</v>
          </cell>
        </row>
        <row r="5352">
          <cell r="A5352">
            <v>40137</v>
          </cell>
          <cell r="B5352">
            <v>301000</v>
          </cell>
          <cell r="C5352"/>
          <cell r="D5352"/>
          <cell r="E5352">
            <v>1.2</v>
          </cell>
          <cell r="F5352">
            <v>1.25</v>
          </cell>
          <cell r="G5352">
            <v>1.22</v>
          </cell>
          <cell r="H5352"/>
          <cell r="I5352"/>
          <cell r="J5352"/>
          <cell r="K5352"/>
          <cell r="L5352"/>
          <cell r="M5352"/>
          <cell r="N5352">
            <v>1.25</v>
          </cell>
          <cell r="O5352">
            <v>40136</v>
          </cell>
          <cell r="P5352"/>
          <cell r="Q5352"/>
          <cell r="R5352"/>
          <cell r="S5352"/>
          <cell r="T5352"/>
          <cell r="W5352"/>
          <cell r="X5352">
            <v>40118</v>
          </cell>
          <cell r="Y5352">
            <v>5.0000000000000044</v>
          </cell>
          <cell r="Z5352">
            <v>1.25</v>
          </cell>
          <cell r="AC5352">
            <v>0</v>
          </cell>
        </row>
        <row r="5353">
          <cell r="A5353">
            <v>40138</v>
          </cell>
          <cell r="B5353">
            <v>301000</v>
          </cell>
          <cell r="C5353"/>
          <cell r="D5353"/>
          <cell r="E5353">
            <v>1.2</v>
          </cell>
          <cell r="F5353">
            <v>1.25</v>
          </cell>
          <cell r="G5353">
            <v>1.22</v>
          </cell>
          <cell r="H5353"/>
          <cell r="I5353"/>
          <cell r="J5353"/>
          <cell r="K5353"/>
          <cell r="L5353"/>
          <cell r="M5353"/>
          <cell r="N5353">
            <v>1.25</v>
          </cell>
          <cell r="O5353">
            <v>40137</v>
          </cell>
          <cell r="P5353"/>
          <cell r="Q5353"/>
          <cell r="R5353"/>
          <cell r="S5353"/>
          <cell r="T5353"/>
          <cell r="W5353"/>
          <cell r="X5353" t="str">
            <v>Sin movimiento</v>
          </cell>
          <cell r="Y5353">
            <v>5.0000000000000044</v>
          </cell>
          <cell r="Z5353">
            <v>1.25</v>
          </cell>
          <cell r="AC5353">
            <v>0</v>
          </cell>
        </row>
        <row r="5354">
          <cell r="A5354">
            <v>40139</v>
          </cell>
          <cell r="B5354">
            <v>301000</v>
          </cell>
          <cell r="C5354"/>
          <cell r="D5354"/>
          <cell r="E5354">
            <v>1.2</v>
          </cell>
          <cell r="F5354">
            <v>1.25</v>
          </cell>
          <cell r="G5354">
            <v>1.22</v>
          </cell>
          <cell r="H5354"/>
          <cell r="I5354"/>
          <cell r="J5354"/>
          <cell r="K5354"/>
          <cell r="L5354"/>
          <cell r="M5354"/>
          <cell r="N5354">
            <v>1.25</v>
          </cell>
          <cell r="O5354">
            <v>40138</v>
          </cell>
          <cell r="P5354"/>
          <cell r="Q5354"/>
          <cell r="R5354"/>
          <cell r="S5354"/>
          <cell r="T5354"/>
          <cell r="W5354"/>
          <cell r="X5354" t="str">
            <v>Sin movimiento</v>
          </cell>
          <cell r="Y5354">
            <v>5.0000000000000044</v>
          </cell>
          <cell r="Z5354">
            <v>1.25</v>
          </cell>
          <cell r="AC5354">
            <v>0</v>
          </cell>
        </row>
        <row r="5355">
          <cell r="A5355">
            <v>40140</v>
          </cell>
          <cell r="B5355">
            <v>623500</v>
          </cell>
          <cell r="C5355"/>
          <cell r="D5355"/>
          <cell r="E5355">
            <v>1.2</v>
          </cell>
          <cell r="F5355">
            <v>1.3</v>
          </cell>
          <cell r="G5355">
            <v>1.23</v>
          </cell>
          <cell r="H5355"/>
          <cell r="I5355"/>
          <cell r="J5355"/>
          <cell r="K5355"/>
          <cell r="L5355"/>
          <cell r="M5355"/>
          <cell r="N5355">
            <v>1.3</v>
          </cell>
          <cell r="O5355">
            <v>40139</v>
          </cell>
          <cell r="P5355"/>
          <cell r="Q5355"/>
          <cell r="R5355"/>
          <cell r="S5355"/>
          <cell r="T5355"/>
          <cell r="W5355"/>
          <cell r="X5355">
            <v>40118</v>
          </cell>
          <cell r="Y5355">
            <v>10.000000000000009</v>
          </cell>
          <cell r="Z5355">
            <v>1.25</v>
          </cell>
          <cell r="AC5355">
            <v>5.0000000000000044</v>
          </cell>
        </row>
        <row r="5356">
          <cell r="A5356">
            <v>40141</v>
          </cell>
          <cell r="B5356">
            <v>693500</v>
          </cell>
          <cell r="C5356"/>
          <cell r="D5356"/>
          <cell r="E5356">
            <v>1.2</v>
          </cell>
          <cell r="F5356">
            <v>1.3</v>
          </cell>
          <cell r="G5356">
            <v>1.23</v>
          </cell>
          <cell r="H5356"/>
          <cell r="I5356"/>
          <cell r="J5356"/>
          <cell r="K5356"/>
          <cell r="L5356"/>
          <cell r="M5356"/>
          <cell r="N5356">
            <v>1.3</v>
          </cell>
          <cell r="O5356">
            <v>40140</v>
          </cell>
          <cell r="P5356"/>
          <cell r="Q5356"/>
          <cell r="R5356"/>
          <cell r="S5356"/>
          <cell r="T5356"/>
          <cell r="W5356"/>
          <cell r="X5356">
            <v>40118</v>
          </cell>
          <cell r="Y5356">
            <v>10.000000000000009</v>
          </cell>
          <cell r="Z5356">
            <v>1.25</v>
          </cell>
          <cell r="AC5356">
            <v>5.0000000000000044</v>
          </cell>
        </row>
        <row r="5357">
          <cell r="A5357">
            <v>40142</v>
          </cell>
          <cell r="B5357">
            <v>820000</v>
          </cell>
          <cell r="C5357"/>
          <cell r="D5357"/>
          <cell r="E5357">
            <v>1.25</v>
          </cell>
          <cell r="F5357">
            <v>1.35</v>
          </cell>
          <cell r="G5357">
            <v>1.28</v>
          </cell>
          <cell r="H5357"/>
          <cell r="I5357"/>
          <cell r="J5357"/>
          <cell r="K5357"/>
          <cell r="L5357"/>
          <cell r="M5357"/>
          <cell r="N5357">
            <v>1.3</v>
          </cell>
          <cell r="O5357">
            <v>40141</v>
          </cell>
          <cell r="P5357"/>
          <cell r="Q5357"/>
          <cell r="R5357"/>
          <cell r="S5357"/>
          <cell r="T5357"/>
          <cell r="W5357"/>
          <cell r="X5357">
            <v>40118</v>
          </cell>
          <cell r="Y5357">
            <v>10.000000000000009</v>
          </cell>
          <cell r="Z5357">
            <v>1.25</v>
          </cell>
          <cell r="AC5357">
            <v>10.000000000000009</v>
          </cell>
        </row>
        <row r="5358">
          <cell r="A5358">
            <v>40143</v>
          </cell>
          <cell r="B5358">
            <v>933000</v>
          </cell>
          <cell r="C5358"/>
          <cell r="D5358"/>
          <cell r="E5358">
            <v>1.2</v>
          </cell>
          <cell r="F5358">
            <v>1.3</v>
          </cell>
          <cell r="G5358">
            <v>1.28</v>
          </cell>
          <cell r="H5358"/>
          <cell r="I5358"/>
          <cell r="J5358"/>
          <cell r="K5358"/>
          <cell r="L5358"/>
          <cell r="M5358"/>
          <cell r="N5358">
            <v>1.2</v>
          </cell>
          <cell r="O5358">
            <v>40142</v>
          </cell>
          <cell r="P5358"/>
          <cell r="Q5358"/>
          <cell r="R5358"/>
          <cell r="S5358"/>
          <cell r="T5358"/>
          <cell r="W5358"/>
          <cell r="X5358">
            <v>40118</v>
          </cell>
          <cell r="Y5358">
            <v>10.000000000000009</v>
          </cell>
          <cell r="Z5358">
            <v>1.25</v>
          </cell>
          <cell r="AC5358">
            <v>5.0000000000000044</v>
          </cell>
        </row>
        <row r="5359">
          <cell r="A5359">
            <v>40144</v>
          </cell>
          <cell r="B5359">
            <v>606900</v>
          </cell>
          <cell r="C5359"/>
          <cell r="D5359"/>
          <cell r="E5359">
            <v>1.1499999999999999</v>
          </cell>
          <cell r="F5359">
            <v>1.25</v>
          </cell>
          <cell r="G5359">
            <v>1.24</v>
          </cell>
          <cell r="H5359"/>
          <cell r="I5359"/>
          <cell r="J5359"/>
          <cell r="K5359"/>
          <cell r="L5359"/>
          <cell r="M5359"/>
          <cell r="N5359">
            <v>1.2</v>
          </cell>
          <cell r="O5359">
            <v>40143</v>
          </cell>
          <cell r="P5359"/>
          <cell r="Q5359"/>
          <cell r="R5359"/>
          <cell r="S5359"/>
          <cell r="T5359"/>
          <cell r="W5359"/>
          <cell r="X5359">
            <v>40118</v>
          </cell>
          <cell r="Y5359">
            <v>10.000000000000009</v>
          </cell>
          <cell r="Z5359">
            <v>1.25</v>
          </cell>
          <cell r="AC5359">
            <v>0</v>
          </cell>
        </row>
        <row r="5360">
          <cell r="A5360">
            <v>40145</v>
          </cell>
          <cell r="B5360">
            <v>606900</v>
          </cell>
          <cell r="C5360"/>
          <cell r="D5360"/>
          <cell r="E5360">
            <v>1.1499999999999999</v>
          </cell>
          <cell r="F5360">
            <v>1.25</v>
          </cell>
          <cell r="G5360">
            <v>1.24</v>
          </cell>
          <cell r="H5360"/>
          <cell r="I5360"/>
          <cell r="J5360"/>
          <cell r="K5360"/>
          <cell r="L5360"/>
          <cell r="M5360"/>
          <cell r="N5360">
            <v>1.2</v>
          </cell>
          <cell r="O5360">
            <v>40144</v>
          </cell>
          <cell r="P5360"/>
          <cell r="Q5360"/>
          <cell r="R5360"/>
          <cell r="S5360"/>
          <cell r="T5360"/>
          <cell r="W5360"/>
          <cell r="X5360" t="str">
            <v>Sin movimiento</v>
          </cell>
          <cell r="Y5360">
            <v>10.000000000000009</v>
          </cell>
          <cell r="Z5360">
            <v>1.25</v>
          </cell>
          <cell r="AC5360">
            <v>0</v>
          </cell>
        </row>
        <row r="5361">
          <cell r="A5361">
            <v>40146</v>
          </cell>
          <cell r="B5361">
            <v>606900</v>
          </cell>
          <cell r="C5361"/>
          <cell r="D5361"/>
          <cell r="E5361">
            <v>1.1499999999999999</v>
          </cell>
          <cell r="F5361">
            <v>1.25</v>
          </cell>
          <cell r="G5361">
            <v>1.24</v>
          </cell>
          <cell r="H5361"/>
          <cell r="I5361"/>
          <cell r="J5361"/>
          <cell r="K5361"/>
          <cell r="L5361"/>
          <cell r="M5361"/>
          <cell r="N5361">
            <v>1.2</v>
          </cell>
          <cell r="O5361">
            <v>40145</v>
          </cell>
          <cell r="P5361"/>
          <cell r="Q5361"/>
          <cell r="R5361"/>
          <cell r="S5361"/>
          <cell r="T5361"/>
          <cell r="W5361"/>
          <cell r="X5361" t="str">
            <v>Sin movimiento</v>
          </cell>
          <cell r="Y5361">
            <v>10.000000000000009</v>
          </cell>
          <cell r="Z5361">
            <v>1.25</v>
          </cell>
          <cell r="AC5361">
            <v>0</v>
          </cell>
        </row>
        <row r="5362">
          <cell r="A5362">
            <v>40147</v>
          </cell>
          <cell r="B5362">
            <v>631500</v>
          </cell>
          <cell r="C5362"/>
          <cell r="D5362"/>
          <cell r="E5362">
            <v>1.2</v>
          </cell>
          <cell r="F5362">
            <v>1.25</v>
          </cell>
          <cell r="G5362">
            <v>1.24</v>
          </cell>
          <cell r="H5362"/>
          <cell r="I5362"/>
          <cell r="J5362"/>
          <cell r="K5362"/>
          <cell r="L5362"/>
          <cell r="M5362"/>
          <cell r="N5362">
            <v>1.25</v>
          </cell>
          <cell r="O5362">
            <v>40146</v>
          </cell>
          <cell r="P5362"/>
          <cell r="Q5362"/>
          <cell r="R5362"/>
          <cell r="S5362"/>
          <cell r="T5362"/>
          <cell r="W5362"/>
          <cell r="X5362">
            <v>40118</v>
          </cell>
          <cell r="Y5362">
            <v>5.0000000000000044</v>
          </cell>
          <cell r="Z5362">
            <v>1.25</v>
          </cell>
          <cell r="AC5362">
            <v>0</v>
          </cell>
        </row>
        <row r="5363">
          <cell r="A5363">
            <v>40148</v>
          </cell>
          <cell r="B5363">
            <v>584000</v>
          </cell>
          <cell r="C5363"/>
          <cell r="D5363"/>
          <cell r="E5363">
            <v>1.25</v>
          </cell>
          <cell r="F5363">
            <v>1.25</v>
          </cell>
          <cell r="G5363">
            <v>1.25</v>
          </cell>
          <cell r="H5363"/>
          <cell r="I5363"/>
          <cell r="J5363"/>
          <cell r="K5363"/>
          <cell r="L5363"/>
          <cell r="M5363"/>
          <cell r="N5363">
            <v>1.25</v>
          </cell>
          <cell r="O5363">
            <v>40147</v>
          </cell>
          <cell r="P5363"/>
          <cell r="Q5363"/>
          <cell r="R5363"/>
          <cell r="S5363"/>
          <cell r="T5363"/>
          <cell r="W5363"/>
          <cell r="X5363">
            <v>40148</v>
          </cell>
          <cell r="Y5363">
            <v>0</v>
          </cell>
          <cell r="Z5363">
            <v>1.25</v>
          </cell>
          <cell r="AC5363">
            <v>0</v>
          </cell>
        </row>
        <row r="5364">
          <cell r="A5364">
            <v>40149</v>
          </cell>
          <cell r="B5364">
            <v>586000</v>
          </cell>
          <cell r="C5364"/>
          <cell r="D5364"/>
          <cell r="E5364">
            <v>1.25</v>
          </cell>
          <cell r="F5364">
            <v>1.25</v>
          </cell>
          <cell r="G5364">
            <v>1.25</v>
          </cell>
          <cell r="H5364">
            <v>1.25</v>
          </cell>
          <cell r="I5364">
            <v>1.25</v>
          </cell>
          <cell r="J5364">
            <v>1.25</v>
          </cell>
          <cell r="K5364">
            <v>1.25</v>
          </cell>
          <cell r="L5364">
            <v>1.25</v>
          </cell>
          <cell r="M5364"/>
          <cell r="N5364">
            <v>1.25</v>
          </cell>
          <cell r="O5364">
            <v>40148</v>
          </cell>
          <cell r="P5364"/>
          <cell r="Q5364"/>
          <cell r="R5364"/>
          <cell r="S5364"/>
          <cell r="T5364"/>
          <cell r="W5364"/>
          <cell r="X5364">
            <v>40148</v>
          </cell>
          <cell r="Y5364">
            <v>0</v>
          </cell>
          <cell r="Z5364">
            <v>1.25</v>
          </cell>
          <cell r="AC5364">
            <v>0</v>
          </cell>
        </row>
        <row r="5365">
          <cell r="A5365">
            <v>40150</v>
          </cell>
          <cell r="B5365">
            <v>630000</v>
          </cell>
          <cell r="C5365"/>
          <cell r="D5365"/>
          <cell r="E5365">
            <v>1.25</v>
          </cell>
          <cell r="F5365">
            <v>1.25</v>
          </cell>
          <cell r="G5365">
            <v>1.25</v>
          </cell>
          <cell r="H5365">
            <v>1.25</v>
          </cell>
          <cell r="I5365">
            <v>1.25</v>
          </cell>
          <cell r="J5365">
            <v>1.25</v>
          </cell>
          <cell r="K5365">
            <v>1.25</v>
          </cell>
          <cell r="L5365">
            <v>1.25</v>
          </cell>
          <cell r="M5365"/>
          <cell r="N5365">
            <v>1.25</v>
          </cell>
          <cell r="O5365">
            <v>40149</v>
          </cell>
          <cell r="P5365"/>
          <cell r="Q5365"/>
          <cell r="R5365"/>
          <cell r="S5365"/>
          <cell r="T5365"/>
          <cell r="W5365"/>
          <cell r="X5365">
            <v>40148</v>
          </cell>
          <cell r="Y5365">
            <v>0</v>
          </cell>
          <cell r="Z5365">
            <v>1.25</v>
          </cell>
          <cell r="AC5365">
            <v>0</v>
          </cell>
        </row>
        <row r="5366">
          <cell r="A5366">
            <v>40151</v>
          </cell>
          <cell r="B5366">
            <v>919000</v>
          </cell>
          <cell r="C5366"/>
          <cell r="D5366"/>
          <cell r="E5366">
            <v>1.2</v>
          </cell>
          <cell r="F5366">
            <v>1.25</v>
          </cell>
          <cell r="G5366">
            <v>1.25</v>
          </cell>
          <cell r="H5366"/>
          <cell r="I5366"/>
          <cell r="J5366"/>
          <cell r="K5366"/>
          <cell r="L5366"/>
          <cell r="M5366"/>
          <cell r="N5366">
            <v>1.25</v>
          </cell>
          <cell r="O5366">
            <v>40150</v>
          </cell>
          <cell r="P5366"/>
          <cell r="Q5366"/>
          <cell r="R5366"/>
          <cell r="S5366"/>
          <cell r="T5366"/>
          <cell r="W5366"/>
          <cell r="X5366">
            <v>40148</v>
          </cell>
          <cell r="Y5366">
            <v>5.0000000000000044</v>
          </cell>
          <cell r="Z5366">
            <v>1.25</v>
          </cell>
          <cell r="AC5366">
            <v>0</v>
          </cell>
        </row>
        <row r="5367">
          <cell r="A5367">
            <v>40152</v>
          </cell>
          <cell r="B5367">
            <v>919000</v>
          </cell>
          <cell r="C5367"/>
          <cell r="D5367"/>
          <cell r="E5367">
            <v>1.2</v>
          </cell>
          <cell r="F5367">
            <v>1.25</v>
          </cell>
          <cell r="G5367">
            <v>1.25</v>
          </cell>
          <cell r="H5367"/>
          <cell r="I5367"/>
          <cell r="J5367"/>
          <cell r="K5367"/>
          <cell r="L5367"/>
          <cell r="M5367"/>
          <cell r="N5367">
            <v>1.25</v>
          </cell>
          <cell r="O5367">
            <v>40151</v>
          </cell>
          <cell r="P5367"/>
          <cell r="Q5367"/>
          <cell r="R5367"/>
          <cell r="S5367"/>
          <cell r="T5367"/>
          <cell r="W5367"/>
          <cell r="X5367" t="str">
            <v>Sin movimiento</v>
          </cell>
          <cell r="Y5367">
            <v>5.0000000000000044</v>
          </cell>
          <cell r="Z5367">
            <v>1.25</v>
          </cell>
          <cell r="AC5367">
            <v>0</v>
          </cell>
        </row>
        <row r="5368">
          <cell r="A5368">
            <v>40153</v>
          </cell>
          <cell r="B5368">
            <v>919000</v>
          </cell>
          <cell r="C5368"/>
          <cell r="D5368"/>
          <cell r="E5368">
            <v>1.2</v>
          </cell>
          <cell r="F5368">
            <v>1.25</v>
          </cell>
          <cell r="G5368">
            <v>1.25</v>
          </cell>
          <cell r="H5368"/>
          <cell r="I5368"/>
          <cell r="J5368"/>
          <cell r="K5368"/>
          <cell r="L5368"/>
          <cell r="M5368"/>
          <cell r="N5368">
            <v>1.25</v>
          </cell>
          <cell r="O5368">
            <v>40152</v>
          </cell>
          <cell r="P5368"/>
          <cell r="Q5368"/>
          <cell r="R5368"/>
          <cell r="S5368"/>
          <cell r="T5368"/>
          <cell r="W5368"/>
          <cell r="X5368" t="str">
            <v>Sin movimiento</v>
          </cell>
          <cell r="Y5368">
            <v>5.0000000000000044</v>
          </cell>
          <cell r="Z5368">
            <v>1.25</v>
          </cell>
          <cell r="AC5368">
            <v>0</v>
          </cell>
        </row>
        <row r="5369">
          <cell r="A5369">
            <v>40154</v>
          </cell>
          <cell r="B5369">
            <v>450000</v>
          </cell>
          <cell r="C5369"/>
          <cell r="D5369"/>
          <cell r="E5369">
            <v>1.1499999999999999</v>
          </cell>
          <cell r="F5369">
            <v>1.25</v>
          </cell>
          <cell r="G5369">
            <v>1.25</v>
          </cell>
          <cell r="H5369"/>
          <cell r="I5369"/>
          <cell r="J5369"/>
          <cell r="K5369"/>
          <cell r="L5369"/>
          <cell r="M5369"/>
          <cell r="N5369">
            <v>1.25</v>
          </cell>
          <cell r="O5369">
            <v>40153</v>
          </cell>
          <cell r="P5369"/>
          <cell r="Q5369"/>
          <cell r="R5369"/>
          <cell r="S5369"/>
          <cell r="T5369"/>
          <cell r="W5369"/>
          <cell r="X5369">
            <v>40148</v>
          </cell>
          <cell r="Y5369">
            <v>10.000000000000009</v>
          </cell>
          <cell r="Z5369">
            <v>1.25</v>
          </cell>
          <cell r="AC5369">
            <v>0</v>
          </cell>
        </row>
        <row r="5370">
          <cell r="A5370">
            <v>40155</v>
          </cell>
          <cell r="B5370">
            <v>450000</v>
          </cell>
          <cell r="C5370"/>
          <cell r="D5370"/>
          <cell r="E5370">
            <v>1.1499999999999999</v>
          </cell>
          <cell r="F5370">
            <v>1.25</v>
          </cell>
          <cell r="G5370">
            <v>1.25</v>
          </cell>
          <cell r="H5370"/>
          <cell r="I5370"/>
          <cell r="J5370"/>
          <cell r="K5370"/>
          <cell r="L5370"/>
          <cell r="M5370"/>
          <cell r="N5370">
            <v>1.25</v>
          </cell>
          <cell r="O5370">
            <v>40154</v>
          </cell>
          <cell r="P5370"/>
          <cell r="Q5370"/>
          <cell r="R5370"/>
          <cell r="S5370"/>
          <cell r="T5370"/>
          <cell r="W5370"/>
          <cell r="X5370">
            <v>40148</v>
          </cell>
          <cell r="Y5370">
            <v>10.000000000000009</v>
          </cell>
          <cell r="Z5370">
            <v>1.25</v>
          </cell>
          <cell r="AC5370">
            <v>0</v>
          </cell>
        </row>
        <row r="5371">
          <cell r="A5371">
            <v>40156</v>
          </cell>
          <cell r="B5371">
            <v>181000</v>
          </cell>
          <cell r="C5371"/>
          <cell r="D5371"/>
          <cell r="E5371">
            <v>1.1499999999999999</v>
          </cell>
          <cell r="F5371">
            <v>1.2</v>
          </cell>
          <cell r="G5371">
            <v>1.2</v>
          </cell>
          <cell r="H5371"/>
          <cell r="I5371"/>
          <cell r="J5371"/>
          <cell r="K5371"/>
          <cell r="L5371"/>
          <cell r="M5371"/>
          <cell r="N5371">
            <v>1.2</v>
          </cell>
          <cell r="O5371">
            <v>40155</v>
          </cell>
          <cell r="P5371"/>
          <cell r="Q5371"/>
          <cell r="R5371"/>
          <cell r="S5371"/>
          <cell r="T5371"/>
          <cell r="W5371"/>
          <cell r="X5371">
            <v>40148</v>
          </cell>
          <cell r="Y5371">
            <v>5.0000000000000044</v>
          </cell>
          <cell r="Z5371">
            <v>1.25</v>
          </cell>
          <cell r="AC5371">
            <v>-5.0000000000000044</v>
          </cell>
        </row>
        <row r="5372">
          <cell r="A5372">
            <v>40157</v>
          </cell>
          <cell r="B5372">
            <v>121000</v>
          </cell>
          <cell r="C5372"/>
          <cell r="D5372"/>
          <cell r="E5372">
            <v>1.1499999999999999</v>
          </cell>
          <cell r="F5372">
            <v>1.25</v>
          </cell>
          <cell r="G5372">
            <v>1.21</v>
          </cell>
          <cell r="H5372"/>
          <cell r="I5372"/>
          <cell r="J5372"/>
          <cell r="K5372"/>
          <cell r="L5372"/>
          <cell r="M5372"/>
          <cell r="N5372">
            <v>1.1499999999999999</v>
          </cell>
          <cell r="O5372">
            <v>40156</v>
          </cell>
          <cell r="P5372"/>
          <cell r="Q5372"/>
          <cell r="R5372"/>
          <cell r="S5372"/>
          <cell r="T5372"/>
          <cell r="W5372"/>
          <cell r="X5372">
            <v>40148</v>
          </cell>
          <cell r="Y5372">
            <v>10.000000000000009</v>
          </cell>
          <cell r="Z5372">
            <v>1.25</v>
          </cell>
          <cell r="AC5372">
            <v>0</v>
          </cell>
        </row>
        <row r="5373">
          <cell r="A5373">
            <v>40158</v>
          </cell>
          <cell r="B5373">
            <v>410000</v>
          </cell>
          <cell r="C5373"/>
          <cell r="D5373"/>
          <cell r="E5373">
            <v>1.1499999999999999</v>
          </cell>
          <cell r="F5373">
            <v>1.25</v>
          </cell>
          <cell r="G5373">
            <v>1.22</v>
          </cell>
          <cell r="H5373"/>
          <cell r="I5373"/>
          <cell r="J5373"/>
          <cell r="K5373"/>
          <cell r="L5373"/>
          <cell r="M5373"/>
          <cell r="N5373">
            <v>1.25</v>
          </cell>
          <cell r="O5373">
            <v>40157</v>
          </cell>
          <cell r="P5373"/>
          <cell r="Q5373"/>
          <cell r="R5373"/>
          <cell r="S5373"/>
          <cell r="T5373"/>
          <cell r="W5373"/>
          <cell r="X5373">
            <v>40148</v>
          </cell>
          <cell r="Y5373">
            <v>10.000000000000009</v>
          </cell>
          <cell r="Z5373">
            <v>1.25</v>
          </cell>
          <cell r="AC5373">
            <v>0</v>
          </cell>
        </row>
        <row r="5374">
          <cell r="A5374">
            <v>40159</v>
          </cell>
          <cell r="B5374">
            <v>410000</v>
          </cell>
          <cell r="C5374"/>
          <cell r="D5374"/>
          <cell r="E5374">
            <v>1.1499999999999999</v>
          </cell>
          <cell r="F5374">
            <v>1.25</v>
          </cell>
          <cell r="G5374">
            <v>1.22</v>
          </cell>
          <cell r="H5374"/>
          <cell r="I5374"/>
          <cell r="J5374"/>
          <cell r="K5374"/>
          <cell r="L5374"/>
          <cell r="M5374"/>
          <cell r="N5374">
            <v>1.25</v>
          </cell>
          <cell r="O5374">
            <v>40158</v>
          </cell>
          <cell r="P5374"/>
          <cell r="Q5374"/>
          <cell r="R5374"/>
          <cell r="S5374"/>
          <cell r="T5374"/>
          <cell r="W5374"/>
          <cell r="X5374" t="str">
            <v>Sin movimiento</v>
          </cell>
          <cell r="Y5374">
            <v>10.000000000000009</v>
          </cell>
          <cell r="Z5374">
            <v>1.25</v>
          </cell>
          <cell r="AC5374">
            <v>0</v>
          </cell>
        </row>
        <row r="5375">
          <cell r="A5375">
            <v>40160</v>
          </cell>
          <cell r="B5375">
            <v>410000</v>
          </cell>
          <cell r="C5375"/>
          <cell r="D5375"/>
          <cell r="E5375">
            <v>1.1499999999999999</v>
          </cell>
          <cell r="F5375">
            <v>1.25</v>
          </cell>
          <cell r="G5375">
            <v>1.22</v>
          </cell>
          <cell r="H5375"/>
          <cell r="I5375"/>
          <cell r="J5375"/>
          <cell r="K5375"/>
          <cell r="L5375"/>
          <cell r="M5375"/>
          <cell r="N5375">
            <v>1.25</v>
          </cell>
          <cell r="O5375">
            <v>40159</v>
          </cell>
          <cell r="P5375"/>
          <cell r="Q5375"/>
          <cell r="R5375"/>
          <cell r="S5375"/>
          <cell r="T5375"/>
          <cell r="W5375"/>
          <cell r="X5375" t="str">
            <v>Sin movimiento</v>
          </cell>
          <cell r="Y5375">
            <v>10.000000000000009</v>
          </cell>
          <cell r="Z5375">
            <v>1.25</v>
          </cell>
          <cell r="AC5375">
            <v>0</v>
          </cell>
        </row>
        <row r="5376">
          <cell r="A5376">
            <v>40161</v>
          </cell>
          <cell r="B5376">
            <v>304000</v>
          </cell>
          <cell r="C5376"/>
          <cell r="D5376"/>
          <cell r="E5376">
            <v>1.1499999999999999</v>
          </cell>
          <cell r="F5376">
            <v>1.2</v>
          </cell>
          <cell r="G5376">
            <v>1.17</v>
          </cell>
          <cell r="H5376"/>
          <cell r="I5376"/>
          <cell r="J5376"/>
          <cell r="K5376"/>
          <cell r="L5376"/>
          <cell r="M5376"/>
          <cell r="N5376">
            <v>1.1499999999999999</v>
          </cell>
          <cell r="O5376">
            <v>40160</v>
          </cell>
          <cell r="P5376"/>
          <cell r="Q5376"/>
          <cell r="R5376"/>
          <cell r="S5376"/>
          <cell r="T5376"/>
          <cell r="W5376"/>
          <cell r="X5376">
            <v>40148</v>
          </cell>
          <cell r="Y5376">
            <v>5.0000000000000044</v>
          </cell>
          <cell r="Z5376">
            <v>1.25</v>
          </cell>
          <cell r="AC5376">
            <v>-5.0000000000000044</v>
          </cell>
        </row>
        <row r="5377">
          <cell r="A5377">
            <v>40162</v>
          </cell>
          <cell r="B5377">
            <v>254000</v>
          </cell>
          <cell r="C5377"/>
          <cell r="D5377"/>
          <cell r="E5377">
            <v>1.1000000000000001</v>
          </cell>
          <cell r="F5377">
            <v>1.25</v>
          </cell>
          <cell r="G5377">
            <v>1.22</v>
          </cell>
          <cell r="H5377"/>
          <cell r="I5377"/>
          <cell r="J5377"/>
          <cell r="K5377"/>
          <cell r="L5377"/>
          <cell r="M5377"/>
          <cell r="N5377">
            <v>1.2</v>
          </cell>
          <cell r="O5377">
            <v>40161</v>
          </cell>
          <cell r="P5377"/>
          <cell r="Q5377"/>
          <cell r="R5377"/>
          <cell r="S5377"/>
          <cell r="T5377"/>
          <cell r="W5377"/>
          <cell r="X5377">
            <v>40148</v>
          </cell>
          <cell r="Y5377">
            <v>14.999999999999991</v>
          </cell>
          <cell r="Z5377">
            <v>1.25</v>
          </cell>
          <cell r="AC5377">
            <v>0</v>
          </cell>
        </row>
        <row r="5378">
          <cell r="A5378">
            <v>40163</v>
          </cell>
          <cell r="B5378">
            <v>98000</v>
          </cell>
          <cell r="C5378"/>
          <cell r="D5378"/>
          <cell r="E5378">
            <v>1.1499999999999999</v>
          </cell>
          <cell r="F5378">
            <v>1.25</v>
          </cell>
          <cell r="G5378">
            <v>1.19</v>
          </cell>
          <cell r="H5378"/>
          <cell r="I5378"/>
          <cell r="J5378"/>
          <cell r="K5378"/>
          <cell r="L5378"/>
          <cell r="M5378"/>
          <cell r="N5378">
            <v>1.2</v>
          </cell>
          <cell r="O5378">
            <v>40162</v>
          </cell>
          <cell r="P5378"/>
          <cell r="Q5378"/>
          <cell r="R5378"/>
          <cell r="S5378"/>
          <cell r="T5378"/>
          <cell r="W5378"/>
          <cell r="X5378">
            <v>40148</v>
          </cell>
          <cell r="Y5378">
            <v>10.000000000000009</v>
          </cell>
          <cell r="Z5378">
            <v>1.25</v>
          </cell>
          <cell r="AC5378">
            <v>0</v>
          </cell>
        </row>
        <row r="5379">
          <cell r="A5379">
            <v>40164</v>
          </cell>
          <cell r="B5379">
            <v>249000</v>
          </cell>
          <cell r="C5379"/>
          <cell r="D5379"/>
          <cell r="E5379">
            <v>1.1499999999999999</v>
          </cell>
          <cell r="F5379">
            <v>1.25</v>
          </cell>
          <cell r="G5379">
            <v>1.23</v>
          </cell>
          <cell r="H5379"/>
          <cell r="I5379"/>
          <cell r="J5379"/>
          <cell r="K5379"/>
          <cell r="L5379"/>
          <cell r="M5379"/>
          <cell r="N5379">
            <v>1.25</v>
          </cell>
          <cell r="O5379">
            <v>40163</v>
          </cell>
          <cell r="P5379"/>
          <cell r="Q5379"/>
          <cell r="R5379"/>
          <cell r="S5379"/>
          <cell r="T5379"/>
          <cell r="W5379"/>
          <cell r="X5379">
            <v>40148</v>
          </cell>
          <cell r="Y5379">
            <v>10.000000000000009</v>
          </cell>
          <cell r="Z5379">
            <v>1.25</v>
          </cell>
          <cell r="AC5379">
            <v>0</v>
          </cell>
        </row>
        <row r="5380">
          <cell r="A5380">
            <v>40165</v>
          </cell>
          <cell r="B5380">
            <v>469000</v>
          </cell>
          <cell r="C5380"/>
          <cell r="D5380"/>
          <cell r="E5380">
            <v>1</v>
          </cell>
          <cell r="F5380">
            <v>1.25</v>
          </cell>
          <cell r="G5380">
            <v>1.24</v>
          </cell>
          <cell r="H5380"/>
          <cell r="I5380"/>
          <cell r="J5380"/>
          <cell r="K5380"/>
          <cell r="L5380"/>
          <cell r="M5380"/>
          <cell r="N5380">
            <v>1.25</v>
          </cell>
          <cell r="O5380">
            <v>40164</v>
          </cell>
          <cell r="P5380"/>
          <cell r="Q5380"/>
          <cell r="R5380"/>
          <cell r="S5380"/>
          <cell r="T5380"/>
          <cell r="W5380"/>
          <cell r="X5380">
            <v>40148</v>
          </cell>
          <cell r="Y5380">
            <v>25</v>
          </cell>
          <cell r="Z5380">
            <v>1.25</v>
          </cell>
          <cell r="AC5380">
            <v>0</v>
          </cell>
        </row>
        <row r="5381">
          <cell r="A5381">
            <v>40166</v>
          </cell>
          <cell r="B5381">
            <v>469000</v>
          </cell>
          <cell r="C5381"/>
          <cell r="D5381"/>
          <cell r="E5381">
            <v>1</v>
          </cell>
          <cell r="F5381">
            <v>1.25</v>
          </cell>
          <cell r="G5381">
            <v>1.24</v>
          </cell>
          <cell r="H5381"/>
          <cell r="I5381"/>
          <cell r="J5381"/>
          <cell r="K5381"/>
          <cell r="L5381"/>
          <cell r="M5381"/>
          <cell r="N5381">
            <v>1.25</v>
          </cell>
          <cell r="O5381">
            <v>40165</v>
          </cell>
          <cell r="P5381"/>
          <cell r="Q5381"/>
          <cell r="R5381"/>
          <cell r="S5381"/>
          <cell r="T5381"/>
          <cell r="W5381"/>
          <cell r="X5381" t="str">
            <v>Sin movimiento</v>
          </cell>
          <cell r="Y5381">
            <v>25</v>
          </cell>
          <cell r="Z5381">
            <v>1.25</v>
          </cell>
          <cell r="AC5381">
            <v>0</v>
          </cell>
        </row>
        <row r="5382">
          <cell r="A5382">
            <v>40167</v>
          </cell>
          <cell r="B5382">
            <v>469000</v>
          </cell>
          <cell r="C5382"/>
          <cell r="D5382"/>
          <cell r="E5382">
            <v>1</v>
          </cell>
          <cell r="F5382">
            <v>1.25</v>
          </cell>
          <cell r="G5382">
            <v>1.24</v>
          </cell>
          <cell r="H5382"/>
          <cell r="I5382"/>
          <cell r="J5382"/>
          <cell r="K5382"/>
          <cell r="L5382"/>
          <cell r="M5382"/>
          <cell r="N5382">
            <v>1.25</v>
          </cell>
          <cell r="O5382">
            <v>40166</v>
          </cell>
          <cell r="P5382"/>
          <cell r="Q5382"/>
          <cell r="R5382"/>
          <cell r="S5382"/>
          <cell r="T5382"/>
          <cell r="W5382"/>
          <cell r="X5382" t="str">
            <v>Sin movimiento</v>
          </cell>
          <cell r="Y5382">
            <v>25</v>
          </cell>
          <cell r="Z5382">
            <v>1.25</v>
          </cell>
          <cell r="AC5382">
            <v>0</v>
          </cell>
        </row>
        <row r="5383">
          <cell r="A5383">
            <v>40168</v>
          </cell>
          <cell r="B5383">
            <v>486000</v>
          </cell>
          <cell r="C5383"/>
          <cell r="D5383"/>
          <cell r="E5383">
            <v>1.2</v>
          </cell>
          <cell r="F5383">
            <v>1.25</v>
          </cell>
          <cell r="G5383">
            <v>1.25</v>
          </cell>
          <cell r="H5383"/>
          <cell r="I5383"/>
          <cell r="J5383"/>
          <cell r="K5383"/>
          <cell r="L5383"/>
          <cell r="M5383"/>
          <cell r="N5383">
            <v>1.25</v>
          </cell>
          <cell r="O5383">
            <v>40167</v>
          </cell>
          <cell r="P5383"/>
          <cell r="Q5383"/>
          <cell r="R5383"/>
          <cell r="S5383"/>
          <cell r="T5383"/>
          <cell r="W5383"/>
          <cell r="X5383">
            <v>40148</v>
          </cell>
          <cell r="Y5383">
            <v>5.0000000000000044</v>
          </cell>
          <cell r="Z5383">
            <v>1.25</v>
          </cell>
          <cell r="AC5383">
            <v>0</v>
          </cell>
        </row>
        <row r="5384">
          <cell r="A5384">
            <v>40169</v>
          </cell>
          <cell r="B5384">
            <v>444000</v>
          </cell>
          <cell r="C5384"/>
          <cell r="D5384"/>
          <cell r="E5384">
            <v>1</v>
          </cell>
          <cell r="F5384">
            <v>1.25</v>
          </cell>
          <cell r="G5384">
            <v>1.24</v>
          </cell>
          <cell r="H5384"/>
          <cell r="I5384"/>
          <cell r="J5384"/>
          <cell r="K5384"/>
          <cell r="L5384"/>
          <cell r="M5384"/>
          <cell r="N5384">
            <v>1.25</v>
          </cell>
          <cell r="O5384">
            <v>40168</v>
          </cell>
          <cell r="P5384"/>
          <cell r="Q5384"/>
          <cell r="R5384"/>
          <cell r="S5384"/>
          <cell r="T5384"/>
          <cell r="W5384"/>
          <cell r="X5384">
            <v>40148</v>
          </cell>
          <cell r="Y5384">
            <v>25</v>
          </cell>
          <cell r="Z5384">
            <v>1.25</v>
          </cell>
          <cell r="AC5384">
            <v>0</v>
          </cell>
        </row>
        <row r="5385">
          <cell r="A5385">
            <v>40170</v>
          </cell>
          <cell r="B5385">
            <v>760300</v>
          </cell>
          <cell r="C5385"/>
          <cell r="D5385"/>
          <cell r="E5385">
            <v>1.25</v>
          </cell>
          <cell r="F5385">
            <v>1.25</v>
          </cell>
          <cell r="G5385">
            <v>1.25</v>
          </cell>
          <cell r="H5385">
            <v>1.25</v>
          </cell>
          <cell r="I5385">
            <v>1.25</v>
          </cell>
          <cell r="J5385">
            <v>1.25</v>
          </cell>
          <cell r="K5385">
            <v>1.25</v>
          </cell>
          <cell r="L5385">
            <v>1.25</v>
          </cell>
          <cell r="M5385"/>
          <cell r="N5385">
            <v>1.25</v>
          </cell>
          <cell r="O5385">
            <v>40169</v>
          </cell>
          <cell r="P5385"/>
          <cell r="Q5385"/>
          <cell r="R5385"/>
          <cell r="S5385"/>
          <cell r="T5385"/>
          <cell r="W5385"/>
          <cell r="X5385">
            <v>40148</v>
          </cell>
          <cell r="Y5385">
            <v>0</v>
          </cell>
          <cell r="Z5385">
            <v>1.25</v>
          </cell>
          <cell r="AC5385">
            <v>0</v>
          </cell>
        </row>
        <row r="5386">
          <cell r="A5386">
            <v>40171</v>
          </cell>
          <cell r="B5386">
            <v>760300</v>
          </cell>
          <cell r="C5386"/>
          <cell r="D5386"/>
          <cell r="E5386">
            <v>1.25</v>
          </cell>
          <cell r="F5386">
            <v>1.25</v>
          </cell>
          <cell r="G5386">
            <v>1.25</v>
          </cell>
          <cell r="H5386">
            <v>1.25</v>
          </cell>
          <cell r="I5386">
            <v>1.25</v>
          </cell>
          <cell r="J5386">
            <v>1.25</v>
          </cell>
          <cell r="K5386">
            <v>1.25</v>
          </cell>
          <cell r="L5386">
            <v>1.25</v>
          </cell>
          <cell r="M5386"/>
          <cell r="N5386">
            <v>1.25</v>
          </cell>
          <cell r="O5386">
            <v>40170</v>
          </cell>
          <cell r="P5386"/>
          <cell r="Q5386"/>
          <cell r="R5386"/>
          <cell r="S5386"/>
          <cell r="T5386"/>
          <cell r="W5386"/>
          <cell r="X5386">
            <v>40148</v>
          </cell>
          <cell r="Y5386">
            <v>0</v>
          </cell>
          <cell r="Z5386">
            <v>1.25</v>
          </cell>
          <cell r="AC5386">
            <v>0</v>
          </cell>
        </row>
        <row r="5387">
          <cell r="A5387">
            <v>40172</v>
          </cell>
          <cell r="B5387">
            <v>760300</v>
          </cell>
          <cell r="C5387"/>
          <cell r="D5387"/>
          <cell r="E5387">
            <v>1.25</v>
          </cell>
          <cell r="F5387">
            <v>1.25</v>
          </cell>
          <cell r="G5387">
            <v>1.25</v>
          </cell>
          <cell r="H5387">
            <v>1.25</v>
          </cell>
          <cell r="I5387">
            <v>1.25</v>
          </cell>
          <cell r="J5387">
            <v>1.25</v>
          </cell>
          <cell r="K5387">
            <v>1.25</v>
          </cell>
          <cell r="L5387">
            <v>1.25</v>
          </cell>
          <cell r="M5387"/>
          <cell r="N5387">
            <v>1.25</v>
          </cell>
          <cell r="O5387">
            <v>40171</v>
          </cell>
          <cell r="P5387"/>
          <cell r="Q5387"/>
          <cell r="R5387"/>
          <cell r="S5387"/>
          <cell r="T5387"/>
          <cell r="W5387"/>
          <cell r="X5387">
            <v>40148</v>
          </cell>
          <cell r="Y5387">
            <v>0</v>
          </cell>
          <cell r="Z5387">
            <v>1.25</v>
          </cell>
          <cell r="AC5387">
            <v>0</v>
          </cell>
        </row>
        <row r="5388">
          <cell r="A5388">
            <v>40173</v>
          </cell>
          <cell r="B5388">
            <v>760300</v>
          </cell>
          <cell r="C5388"/>
          <cell r="D5388"/>
          <cell r="E5388">
            <v>1.25</v>
          </cell>
          <cell r="F5388">
            <v>1.25</v>
          </cell>
          <cell r="G5388">
            <v>1.25</v>
          </cell>
          <cell r="H5388">
            <v>1.25</v>
          </cell>
          <cell r="I5388">
            <v>1.25</v>
          </cell>
          <cell r="J5388">
            <v>1.25</v>
          </cell>
          <cell r="K5388">
            <v>1.25</v>
          </cell>
          <cell r="L5388">
            <v>1.25</v>
          </cell>
          <cell r="M5388"/>
          <cell r="N5388">
            <v>1.25</v>
          </cell>
          <cell r="O5388">
            <v>40172</v>
          </cell>
          <cell r="P5388"/>
          <cell r="Q5388"/>
          <cell r="R5388"/>
          <cell r="S5388"/>
          <cell r="T5388"/>
          <cell r="W5388"/>
          <cell r="X5388" t="str">
            <v>Sin movimiento</v>
          </cell>
          <cell r="Y5388">
            <v>0</v>
          </cell>
          <cell r="Z5388">
            <v>1.25</v>
          </cell>
          <cell r="AC5388">
            <v>0</v>
          </cell>
        </row>
        <row r="5389">
          <cell r="A5389">
            <v>40174</v>
          </cell>
          <cell r="B5389">
            <v>760300</v>
          </cell>
          <cell r="C5389"/>
          <cell r="D5389"/>
          <cell r="E5389">
            <v>1.25</v>
          </cell>
          <cell r="F5389">
            <v>1.25</v>
          </cell>
          <cell r="G5389">
            <v>1.25</v>
          </cell>
          <cell r="H5389">
            <v>1.25</v>
          </cell>
          <cell r="I5389">
            <v>1.25</v>
          </cell>
          <cell r="J5389">
            <v>1.25</v>
          </cell>
          <cell r="K5389">
            <v>1.25</v>
          </cell>
          <cell r="L5389">
            <v>1.25</v>
          </cell>
          <cell r="M5389"/>
          <cell r="N5389">
            <v>1.25</v>
          </cell>
          <cell r="O5389">
            <v>40173</v>
          </cell>
          <cell r="P5389"/>
          <cell r="Q5389"/>
          <cell r="R5389"/>
          <cell r="S5389"/>
          <cell r="T5389"/>
          <cell r="W5389"/>
          <cell r="X5389" t="str">
            <v>Sin movimiento</v>
          </cell>
          <cell r="Y5389">
            <v>0</v>
          </cell>
          <cell r="Z5389">
            <v>1.25</v>
          </cell>
          <cell r="AC5389">
            <v>0</v>
          </cell>
        </row>
        <row r="5390">
          <cell r="A5390">
            <v>40175</v>
          </cell>
          <cell r="B5390">
            <v>630700</v>
          </cell>
          <cell r="C5390"/>
          <cell r="D5390"/>
          <cell r="E5390">
            <v>1.2</v>
          </cell>
          <cell r="F5390">
            <v>1.25</v>
          </cell>
          <cell r="G5390">
            <v>1.25</v>
          </cell>
          <cell r="H5390"/>
          <cell r="I5390"/>
          <cell r="J5390"/>
          <cell r="K5390"/>
          <cell r="L5390"/>
          <cell r="M5390"/>
          <cell r="N5390">
            <v>1.25</v>
          </cell>
          <cell r="O5390">
            <v>40174</v>
          </cell>
          <cell r="P5390"/>
          <cell r="Q5390"/>
          <cell r="R5390"/>
          <cell r="S5390"/>
          <cell r="T5390"/>
          <cell r="W5390"/>
          <cell r="X5390">
            <v>40148</v>
          </cell>
          <cell r="Y5390">
            <v>5.0000000000000044</v>
          </cell>
          <cell r="Z5390">
            <v>1.25</v>
          </cell>
          <cell r="AC5390">
            <v>0</v>
          </cell>
        </row>
        <row r="5391">
          <cell r="A5391">
            <v>40176</v>
          </cell>
          <cell r="B5391">
            <v>436700</v>
          </cell>
          <cell r="C5391"/>
          <cell r="D5391"/>
          <cell r="E5391">
            <v>1.25</v>
          </cell>
          <cell r="F5391">
            <v>1.25</v>
          </cell>
          <cell r="G5391">
            <v>1.25</v>
          </cell>
          <cell r="H5391">
            <v>1.25</v>
          </cell>
          <cell r="I5391">
            <v>1.25</v>
          </cell>
          <cell r="J5391">
            <v>1.25</v>
          </cell>
          <cell r="K5391">
            <v>1.25</v>
          </cell>
          <cell r="L5391">
            <v>1.25</v>
          </cell>
          <cell r="M5391"/>
          <cell r="N5391">
            <v>1.25</v>
          </cell>
          <cell r="O5391">
            <v>40175</v>
          </cell>
          <cell r="P5391"/>
          <cell r="Q5391"/>
          <cell r="R5391"/>
          <cell r="S5391"/>
          <cell r="T5391"/>
          <cell r="W5391"/>
          <cell r="X5391">
            <v>40148</v>
          </cell>
          <cell r="Y5391">
            <v>0</v>
          </cell>
          <cell r="Z5391">
            <v>1.25</v>
          </cell>
          <cell r="AC5391">
            <v>0</v>
          </cell>
        </row>
        <row r="5392">
          <cell r="A5392">
            <v>40177</v>
          </cell>
          <cell r="B5392">
            <v>301000</v>
          </cell>
          <cell r="C5392"/>
          <cell r="D5392"/>
          <cell r="E5392">
            <v>1.2</v>
          </cell>
          <cell r="F5392">
            <v>1.25</v>
          </cell>
          <cell r="G5392">
            <v>1.25</v>
          </cell>
          <cell r="H5392"/>
          <cell r="I5392"/>
          <cell r="J5392"/>
          <cell r="K5392"/>
          <cell r="L5392"/>
          <cell r="M5392"/>
          <cell r="N5392">
            <v>1.25</v>
          </cell>
          <cell r="O5392">
            <v>40176</v>
          </cell>
          <cell r="P5392"/>
          <cell r="Q5392"/>
          <cell r="R5392"/>
          <cell r="S5392"/>
          <cell r="T5392"/>
          <cell r="W5392"/>
          <cell r="X5392">
            <v>40148</v>
          </cell>
          <cell r="Y5392">
            <v>5.0000000000000044</v>
          </cell>
          <cell r="Z5392">
            <v>1.25</v>
          </cell>
          <cell r="AC5392">
            <v>0</v>
          </cell>
        </row>
        <row r="5393">
          <cell r="A5393">
            <v>40178</v>
          </cell>
          <cell r="B5393">
            <v>301000</v>
          </cell>
          <cell r="C5393"/>
          <cell r="D5393"/>
          <cell r="E5393">
            <v>1.2</v>
          </cell>
          <cell r="F5393">
            <v>1.25</v>
          </cell>
          <cell r="G5393">
            <v>1.25</v>
          </cell>
          <cell r="H5393"/>
          <cell r="I5393"/>
          <cell r="J5393"/>
          <cell r="K5393"/>
          <cell r="L5393"/>
          <cell r="M5393"/>
          <cell r="N5393">
            <v>1.25</v>
          </cell>
          <cell r="O5393">
            <v>40177</v>
          </cell>
          <cell r="P5393"/>
          <cell r="Q5393"/>
          <cell r="R5393"/>
          <cell r="S5393"/>
          <cell r="T5393"/>
          <cell r="W5393"/>
          <cell r="X5393">
            <v>40148</v>
          </cell>
          <cell r="Y5393">
            <v>5.0000000000000044</v>
          </cell>
          <cell r="Z5393">
            <v>1.25</v>
          </cell>
          <cell r="AC5393">
            <v>0</v>
          </cell>
        </row>
        <row r="5394">
          <cell r="A5394">
            <v>40179</v>
          </cell>
          <cell r="B5394">
            <v>301000</v>
          </cell>
          <cell r="C5394"/>
          <cell r="D5394"/>
          <cell r="E5394">
            <v>1.2</v>
          </cell>
          <cell r="F5394">
            <v>1.25</v>
          </cell>
          <cell r="G5394">
            <v>1.25</v>
          </cell>
          <cell r="H5394"/>
          <cell r="I5394"/>
          <cell r="J5394"/>
          <cell r="K5394"/>
          <cell r="L5394"/>
          <cell r="M5394"/>
          <cell r="N5394">
            <v>1.25</v>
          </cell>
          <cell r="O5394">
            <v>40178</v>
          </cell>
          <cell r="P5394"/>
          <cell r="Q5394"/>
          <cell r="R5394"/>
          <cell r="S5394"/>
          <cell r="T5394"/>
          <cell r="W5394"/>
          <cell r="X5394">
            <v>40179</v>
          </cell>
          <cell r="Y5394">
            <v>5.0000000000000044</v>
          </cell>
          <cell r="Z5394">
            <v>1.25</v>
          </cell>
          <cell r="AC5394">
            <v>0</v>
          </cell>
        </row>
        <row r="5395">
          <cell r="A5395">
            <v>40180</v>
          </cell>
          <cell r="B5395">
            <v>301000</v>
          </cell>
          <cell r="C5395"/>
          <cell r="D5395"/>
          <cell r="E5395">
            <v>1.2</v>
          </cell>
          <cell r="F5395">
            <v>1.25</v>
          </cell>
          <cell r="G5395">
            <v>1.25</v>
          </cell>
          <cell r="H5395"/>
          <cell r="I5395"/>
          <cell r="J5395"/>
          <cell r="K5395"/>
          <cell r="L5395"/>
          <cell r="M5395"/>
          <cell r="N5395">
            <v>1.25</v>
          </cell>
          <cell r="O5395">
            <v>40179</v>
          </cell>
          <cell r="P5395"/>
          <cell r="Q5395"/>
          <cell r="R5395"/>
          <cell r="S5395"/>
          <cell r="T5395"/>
          <cell r="W5395"/>
          <cell r="X5395" t="str">
            <v>Sin movimiento</v>
          </cell>
          <cell r="Y5395">
            <v>5.0000000000000044</v>
          </cell>
          <cell r="Z5395">
            <v>1.25</v>
          </cell>
          <cell r="AC5395">
            <v>0</v>
          </cell>
        </row>
        <row r="5396">
          <cell r="A5396">
            <v>40181</v>
          </cell>
          <cell r="B5396">
            <v>301000</v>
          </cell>
          <cell r="C5396"/>
          <cell r="D5396"/>
          <cell r="E5396">
            <v>1.2</v>
          </cell>
          <cell r="F5396">
            <v>1.25</v>
          </cell>
          <cell r="G5396">
            <v>1.25</v>
          </cell>
          <cell r="H5396"/>
          <cell r="I5396"/>
          <cell r="J5396"/>
          <cell r="K5396"/>
          <cell r="L5396"/>
          <cell r="M5396"/>
          <cell r="N5396">
            <v>1.25</v>
          </cell>
          <cell r="O5396">
            <v>40180</v>
          </cell>
          <cell r="P5396"/>
          <cell r="Q5396"/>
          <cell r="R5396"/>
          <cell r="S5396"/>
          <cell r="T5396"/>
          <cell r="W5396"/>
          <cell r="X5396" t="str">
            <v>Sin movimiento</v>
          </cell>
          <cell r="Y5396">
            <v>5.0000000000000044</v>
          </cell>
          <cell r="Z5396">
            <v>1.25</v>
          </cell>
          <cell r="AC5396">
            <v>0</v>
          </cell>
        </row>
        <row r="5397">
          <cell r="A5397">
            <v>40182</v>
          </cell>
          <cell r="B5397">
            <v>144000</v>
          </cell>
          <cell r="C5397"/>
          <cell r="D5397"/>
          <cell r="E5397">
            <v>1.2</v>
          </cell>
          <cell r="F5397">
            <v>1.25</v>
          </cell>
          <cell r="G5397">
            <v>1.24</v>
          </cell>
          <cell r="H5397"/>
          <cell r="I5397"/>
          <cell r="J5397"/>
          <cell r="K5397"/>
          <cell r="L5397"/>
          <cell r="M5397"/>
          <cell r="N5397">
            <v>1.25</v>
          </cell>
          <cell r="O5397">
            <v>40181</v>
          </cell>
          <cell r="P5397"/>
          <cell r="Q5397"/>
          <cell r="R5397"/>
          <cell r="S5397"/>
          <cell r="T5397"/>
          <cell r="W5397"/>
          <cell r="X5397">
            <v>40179</v>
          </cell>
          <cell r="Y5397">
            <v>5.0000000000000044</v>
          </cell>
          <cell r="Z5397">
            <v>1.25</v>
          </cell>
          <cell r="AC5397">
            <v>0</v>
          </cell>
        </row>
        <row r="5398">
          <cell r="A5398">
            <v>40183</v>
          </cell>
          <cell r="B5398">
            <v>119000</v>
          </cell>
          <cell r="C5398"/>
          <cell r="D5398"/>
          <cell r="E5398">
            <v>1.1499999999999999</v>
          </cell>
          <cell r="F5398">
            <v>1.25</v>
          </cell>
          <cell r="G5398">
            <v>1.2</v>
          </cell>
          <cell r="H5398"/>
          <cell r="I5398"/>
          <cell r="J5398"/>
          <cell r="K5398"/>
          <cell r="L5398"/>
          <cell r="M5398"/>
          <cell r="N5398">
            <v>1.2</v>
          </cell>
          <cell r="O5398">
            <v>40182</v>
          </cell>
          <cell r="P5398"/>
          <cell r="Q5398"/>
          <cell r="R5398"/>
          <cell r="S5398"/>
          <cell r="T5398"/>
          <cell r="W5398"/>
          <cell r="X5398">
            <v>40179</v>
          </cell>
          <cell r="Y5398">
            <v>10.000000000000009</v>
          </cell>
          <cell r="Z5398">
            <v>1.25</v>
          </cell>
          <cell r="AC5398">
            <v>0</v>
          </cell>
        </row>
        <row r="5399">
          <cell r="A5399">
            <v>40184</v>
          </cell>
          <cell r="B5399">
            <v>142000</v>
          </cell>
          <cell r="C5399"/>
          <cell r="D5399"/>
          <cell r="E5399">
            <v>1.1499999999999999</v>
          </cell>
          <cell r="F5399">
            <v>1.25</v>
          </cell>
          <cell r="G5399">
            <v>1.2</v>
          </cell>
          <cell r="H5399"/>
          <cell r="I5399"/>
          <cell r="J5399"/>
          <cell r="K5399"/>
          <cell r="L5399"/>
          <cell r="M5399"/>
          <cell r="N5399">
            <v>1.25</v>
          </cell>
          <cell r="O5399">
            <v>40183</v>
          </cell>
          <cell r="P5399"/>
          <cell r="Q5399"/>
          <cell r="R5399"/>
          <cell r="S5399"/>
          <cell r="T5399"/>
          <cell r="W5399"/>
          <cell r="X5399">
            <v>40179</v>
          </cell>
          <cell r="Y5399">
            <v>10.000000000000009</v>
          </cell>
          <cell r="Z5399">
            <v>1.25</v>
          </cell>
          <cell r="AC5399">
            <v>0</v>
          </cell>
        </row>
        <row r="5400">
          <cell r="A5400">
            <v>40185</v>
          </cell>
          <cell r="B5400">
            <v>70000</v>
          </cell>
          <cell r="C5400"/>
          <cell r="D5400"/>
          <cell r="E5400">
            <v>1.2</v>
          </cell>
          <cell r="F5400">
            <v>1.2</v>
          </cell>
          <cell r="G5400">
            <v>1.2</v>
          </cell>
          <cell r="H5400"/>
          <cell r="I5400"/>
          <cell r="J5400"/>
          <cell r="K5400"/>
          <cell r="L5400"/>
          <cell r="M5400"/>
          <cell r="N5400">
            <v>1.2</v>
          </cell>
          <cell r="O5400">
            <v>40184</v>
          </cell>
          <cell r="P5400"/>
          <cell r="Q5400"/>
          <cell r="R5400"/>
          <cell r="S5400"/>
          <cell r="T5400"/>
          <cell r="W5400"/>
          <cell r="X5400">
            <v>40179</v>
          </cell>
          <cell r="Y5400">
            <v>0</v>
          </cell>
          <cell r="Z5400">
            <v>1.25</v>
          </cell>
          <cell r="AC5400">
            <v>-5.0000000000000044</v>
          </cell>
        </row>
        <row r="5401">
          <cell r="A5401">
            <v>40186</v>
          </cell>
          <cell r="B5401">
            <v>212000</v>
          </cell>
          <cell r="C5401"/>
          <cell r="D5401"/>
          <cell r="E5401">
            <v>0.55000000000000004</v>
          </cell>
          <cell r="F5401">
            <v>1.2</v>
          </cell>
          <cell r="G5401">
            <v>1.1200000000000001</v>
          </cell>
          <cell r="H5401"/>
          <cell r="I5401"/>
          <cell r="J5401"/>
          <cell r="K5401"/>
          <cell r="L5401"/>
          <cell r="M5401"/>
          <cell r="N5401">
            <v>0.65</v>
          </cell>
          <cell r="O5401">
            <v>40185</v>
          </cell>
          <cell r="P5401"/>
          <cell r="Q5401"/>
          <cell r="R5401"/>
          <cell r="S5401"/>
          <cell r="T5401"/>
          <cell r="W5401"/>
          <cell r="X5401">
            <v>40179</v>
          </cell>
          <cell r="Y5401">
            <v>64.999999999999986</v>
          </cell>
          <cell r="Z5401">
            <v>1.25</v>
          </cell>
          <cell r="AC5401">
            <v>-5.0000000000000044</v>
          </cell>
        </row>
        <row r="5402">
          <cell r="A5402">
            <v>40187</v>
          </cell>
          <cell r="B5402">
            <v>212000</v>
          </cell>
          <cell r="C5402"/>
          <cell r="D5402"/>
          <cell r="E5402">
            <v>0.55000000000000004</v>
          </cell>
          <cell r="F5402">
            <v>1.2</v>
          </cell>
          <cell r="G5402">
            <v>1.1200000000000001</v>
          </cell>
          <cell r="H5402"/>
          <cell r="I5402"/>
          <cell r="J5402"/>
          <cell r="K5402"/>
          <cell r="L5402"/>
          <cell r="M5402"/>
          <cell r="N5402">
            <v>0.65</v>
          </cell>
          <cell r="O5402">
            <v>40186</v>
          </cell>
          <cell r="P5402"/>
          <cell r="Q5402"/>
          <cell r="R5402"/>
          <cell r="S5402"/>
          <cell r="T5402"/>
          <cell r="W5402"/>
          <cell r="X5402" t="str">
            <v>Sin movimiento</v>
          </cell>
          <cell r="Y5402">
            <v>64.999999999999986</v>
          </cell>
          <cell r="Z5402">
            <v>1.25</v>
          </cell>
          <cell r="AC5402">
            <v>-5.0000000000000044</v>
          </cell>
        </row>
        <row r="5403">
          <cell r="A5403">
            <v>40188</v>
          </cell>
          <cell r="B5403">
            <v>212000</v>
          </cell>
          <cell r="C5403"/>
          <cell r="D5403"/>
          <cell r="E5403">
            <v>0.55000000000000004</v>
          </cell>
          <cell r="F5403">
            <v>1.2</v>
          </cell>
          <cell r="G5403">
            <v>1.1200000000000001</v>
          </cell>
          <cell r="H5403"/>
          <cell r="I5403"/>
          <cell r="J5403"/>
          <cell r="K5403"/>
          <cell r="L5403"/>
          <cell r="M5403"/>
          <cell r="N5403">
            <v>0.65</v>
          </cell>
          <cell r="O5403">
            <v>40187</v>
          </cell>
          <cell r="P5403"/>
          <cell r="Q5403"/>
          <cell r="R5403"/>
          <cell r="S5403"/>
          <cell r="T5403"/>
          <cell r="W5403"/>
          <cell r="X5403" t="str">
            <v>Sin movimiento</v>
          </cell>
          <cell r="Y5403">
            <v>64.999999999999986</v>
          </cell>
          <cell r="Z5403">
            <v>1.25</v>
          </cell>
          <cell r="AC5403">
            <v>-5.0000000000000044</v>
          </cell>
        </row>
        <row r="5404">
          <cell r="A5404">
            <v>40189</v>
          </cell>
          <cell r="B5404">
            <v>134000</v>
          </cell>
          <cell r="C5404"/>
          <cell r="D5404"/>
          <cell r="E5404">
            <v>0.7</v>
          </cell>
          <cell r="F5404">
            <v>0.9</v>
          </cell>
          <cell r="G5404">
            <v>0.73</v>
          </cell>
          <cell r="H5404"/>
          <cell r="I5404"/>
          <cell r="J5404"/>
          <cell r="K5404"/>
          <cell r="L5404"/>
          <cell r="M5404"/>
          <cell r="N5404">
            <v>0.7</v>
          </cell>
          <cell r="O5404">
            <v>40188</v>
          </cell>
          <cell r="P5404"/>
          <cell r="Q5404"/>
          <cell r="R5404"/>
          <cell r="S5404"/>
          <cell r="T5404"/>
          <cell r="W5404"/>
          <cell r="X5404">
            <v>40179</v>
          </cell>
          <cell r="Y5404">
            <v>20.000000000000007</v>
          </cell>
          <cell r="Z5404">
            <v>1.25</v>
          </cell>
          <cell r="AC5404">
            <v>-35</v>
          </cell>
        </row>
        <row r="5405">
          <cell r="A5405">
            <v>40190</v>
          </cell>
          <cell r="B5405">
            <v>100000</v>
          </cell>
          <cell r="C5405"/>
          <cell r="D5405"/>
          <cell r="E5405">
            <v>0.65</v>
          </cell>
          <cell r="F5405">
            <v>0.9</v>
          </cell>
          <cell r="G5405">
            <v>0.76</v>
          </cell>
          <cell r="H5405"/>
          <cell r="I5405"/>
          <cell r="J5405"/>
          <cell r="K5405"/>
          <cell r="L5405"/>
          <cell r="M5405"/>
          <cell r="N5405">
            <v>0.9</v>
          </cell>
          <cell r="O5405">
            <v>40189</v>
          </cell>
          <cell r="P5405"/>
          <cell r="Q5405"/>
          <cell r="R5405"/>
          <cell r="S5405"/>
          <cell r="T5405"/>
          <cell r="W5405"/>
          <cell r="X5405">
            <v>40179</v>
          </cell>
          <cell r="Y5405">
            <v>25</v>
          </cell>
          <cell r="Z5405">
            <v>1.25</v>
          </cell>
          <cell r="AC5405">
            <v>-35</v>
          </cell>
        </row>
        <row r="5406">
          <cell r="A5406">
            <v>40191</v>
          </cell>
          <cell r="B5406">
            <v>35000</v>
          </cell>
          <cell r="C5406"/>
          <cell r="D5406"/>
          <cell r="E5406">
            <v>0.75</v>
          </cell>
          <cell r="F5406">
            <v>0.95</v>
          </cell>
          <cell r="G5406">
            <v>0.87</v>
          </cell>
          <cell r="H5406"/>
          <cell r="I5406"/>
          <cell r="J5406"/>
          <cell r="K5406"/>
          <cell r="L5406"/>
          <cell r="M5406"/>
          <cell r="N5406">
            <v>0.8</v>
          </cell>
          <cell r="O5406">
            <v>40190</v>
          </cell>
          <cell r="P5406"/>
          <cell r="Q5406"/>
          <cell r="R5406"/>
          <cell r="S5406"/>
          <cell r="T5406"/>
          <cell r="W5406"/>
          <cell r="X5406">
            <v>40179</v>
          </cell>
          <cell r="Y5406">
            <v>19.999999999999996</v>
          </cell>
          <cell r="Z5406">
            <v>1.25</v>
          </cell>
          <cell r="AC5406">
            <v>-30.000000000000004</v>
          </cell>
        </row>
        <row r="5407">
          <cell r="A5407">
            <v>40192</v>
          </cell>
          <cell r="B5407">
            <v>114000</v>
          </cell>
          <cell r="C5407"/>
          <cell r="D5407"/>
          <cell r="E5407">
            <v>0.7</v>
          </cell>
          <cell r="F5407">
            <v>0.9</v>
          </cell>
          <cell r="G5407">
            <v>0.84</v>
          </cell>
          <cell r="H5407"/>
          <cell r="I5407"/>
          <cell r="J5407"/>
          <cell r="K5407"/>
          <cell r="L5407"/>
          <cell r="M5407"/>
          <cell r="N5407">
            <v>0.9</v>
          </cell>
          <cell r="O5407">
            <v>40191</v>
          </cell>
          <cell r="P5407"/>
          <cell r="Q5407"/>
          <cell r="R5407"/>
          <cell r="S5407"/>
          <cell r="T5407"/>
          <cell r="W5407"/>
          <cell r="X5407">
            <v>40179</v>
          </cell>
          <cell r="Y5407">
            <v>20.000000000000007</v>
          </cell>
          <cell r="Z5407">
            <v>1.25</v>
          </cell>
          <cell r="AC5407">
            <v>-35</v>
          </cell>
        </row>
        <row r="5408">
          <cell r="A5408">
            <v>40193</v>
          </cell>
          <cell r="B5408">
            <v>99200</v>
          </cell>
          <cell r="C5408"/>
          <cell r="D5408"/>
          <cell r="E5408">
            <v>0.8</v>
          </cell>
          <cell r="F5408">
            <v>0.8</v>
          </cell>
          <cell r="G5408">
            <v>0.8</v>
          </cell>
          <cell r="H5408">
            <v>0.8</v>
          </cell>
          <cell r="I5408">
            <v>0.8</v>
          </cell>
          <cell r="J5408">
            <v>0.8</v>
          </cell>
          <cell r="K5408">
            <v>0.8</v>
          </cell>
          <cell r="L5408">
            <v>0.8</v>
          </cell>
          <cell r="M5408"/>
          <cell r="N5408">
            <v>0.8</v>
          </cell>
          <cell r="O5408">
            <v>40192</v>
          </cell>
          <cell r="P5408"/>
          <cell r="Q5408"/>
          <cell r="R5408"/>
          <cell r="S5408"/>
          <cell r="T5408"/>
          <cell r="W5408"/>
          <cell r="X5408">
            <v>40179</v>
          </cell>
          <cell r="Y5408">
            <v>0</v>
          </cell>
          <cell r="Z5408">
            <v>1.25</v>
          </cell>
          <cell r="AC5408">
            <v>-44.999999999999993</v>
          </cell>
        </row>
        <row r="5409">
          <cell r="A5409">
            <v>40194</v>
          </cell>
          <cell r="B5409">
            <v>99200</v>
          </cell>
          <cell r="C5409"/>
          <cell r="D5409"/>
          <cell r="E5409">
            <v>0.8</v>
          </cell>
          <cell r="F5409">
            <v>0.8</v>
          </cell>
          <cell r="G5409">
            <v>0.8</v>
          </cell>
          <cell r="H5409">
            <v>0.8</v>
          </cell>
          <cell r="I5409">
            <v>0.8</v>
          </cell>
          <cell r="J5409">
            <v>0.8</v>
          </cell>
          <cell r="K5409">
            <v>0.8</v>
          </cell>
          <cell r="L5409">
            <v>0.8</v>
          </cell>
          <cell r="M5409"/>
          <cell r="N5409">
            <v>0.8</v>
          </cell>
          <cell r="O5409">
            <v>40193</v>
          </cell>
          <cell r="P5409"/>
          <cell r="Q5409"/>
          <cell r="R5409"/>
          <cell r="S5409"/>
          <cell r="T5409"/>
          <cell r="W5409"/>
          <cell r="X5409" t="str">
            <v>Sin movimiento</v>
          </cell>
          <cell r="Y5409">
            <v>0</v>
          </cell>
          <cell r="Z5409">
            <v>1.25</v>
          </cell>
          <cell r="AC5409">
            <v>-44.999999999999993</v>
          </cell>
        </row>
        <row r="5410">
          <cell r="A5410">
            <v>40195</v>
          </cell>
          <cell r="B5410">
            <v>99200</v>
          </cell>
          <cell r="C5410"/>
          <cell r="D5410"/>
          <cell r="E5410">
            <v>0.8</v>
          </cell>
          <cell r="F5410">
            <v>0.8</v>
          </cell>
          <cell r="G5410">
            <v>0.8</v>
          </cell>
          <cell r="H5410">
            <v>0.8</v>
          </cell>
          <cell r="I5410">
            <v>0.8</v>
          </cell>
          <cell r="J5410">
            <v>0.8</v>
          </cell>
          <cell r="K5410">
            <v>0.8</v>
          </cell>
          <cell r="L5410">
            <v>0.8</v>
          </cell>
          <cell r="M5410"/>
          <cell r="N5410">
            <v>0.8</v>
          </cell>
          <cell r="O5410">
            <v>40194</v>
          </cell>
          <cell r="P5410"/>
          <cell r="Q5410"/>
          <cell r="R5410"/>
          <cell r="S5410"/>
          <cell r="T5410"/>
          <cell r="W5410"/>
          <cell r="X5410" t="str">
            <v>Sin movimiento</v>
          </cell>
          <cell r="Y5410">
            <v>0</v>
          </cell>
          <cell r="Z5410">
            <v>1.25</v>
          </cell>
          <cell r="AC5410">
            <v>-44.999999999999993</v>
          </cell>
        </row>
        <row r="5411">
          <cell r="A5411">
            <v>40196</v>
          </cell>
          <cell r="B5411">
            <v>40000</v>
          </cell>
          <cell r="C5411"/>
          <cell r="D5411"/>
          <cell r="E5411">
            <v>0.8</v>
          </cell>
          <cell r="F5411">
            <v>1.2</v>
          </cell>
          <cell r="G5411">
            <v>1.01</v>
          </cell>
          <cell r="H5411"/>
          <cell r="I5411"/>
          <cell r="J5411"/>
          <cell r="K5411"/>
          <cell r="L5411"/>
          <cell r="M5411"/>
          <cell r="N5411">
            <v>1.2</v>
          </cell>
          <cell r="O5411">
            <v>40195</v>
          </cell>
          <cell r="P5411"/>
          <cell r="Q5411"/>
          <cell r="R5411"/>
          <cell r="S5411"/>
          <cell r="T5411"/>
          <cell r="W5411"/>
          <cell r="X5411">
            <v>40179</v>
          </cell>
          <cell r="Y5411">
            <v>39.999999999999993</v>
          </cell>
          <cell r="Z5411">
            <v>1.25</v>
          </cell>
          <cell r="AC5411">
            <v>-5.0000000000000044</v>
          </cell>
        </row>
        <row r="5412">
          <cell r="A5412">
            <v>40197</v>
          </cell>
          <cell r="B5412">
            <v>82000</v>
          </cell>
          <cell r="C5412"/>
          <cell r="D5412"/>
          <cell r="E5412">
            <v>0.8</v>
          </cell>
          <cell r="F5412">
            <v>1.2</v>
          </cell>
          <cell r="G5412">
            <v>1.07</v>
          </cell>
          <cell r="H5412"/>
          <cell r="I5412"/>
          <cell r="J5412"/>
          <cell r="K5412"/>
          <cell r="L5412"/>
          <cell r="M5412"/>
          <cell r="N5412">
            <v>1.2</v>
          </cell>
          <cell r="O5412">
            <v>40196</v>
          </cell>
          <cell r="P5412"/>
          <cell r="Q5412"/>
          <cell r="R5412"/>
          <cell r="S5412"/>
          <cell r="T5412"/>
          <cell r="W5412"/>
          <cell r="X5412">
            <v>40179</v>
          </cell>
          <cell r="Y5412">
            <v>39.999999999999993</v>
          </cell>
          <cell r="Z5412">
            <v>1.25</v>
          </cell>
          <cell r="AC5412">
            <v>-5.0000000000000044</v>
          </cell>
        </row>
        <row r="5413">
          <cell r="A5413">
            <v>40198</v>
          </cell>
          <cell r="B5413">
            <v>56000</v>
          </cell>
          <cell r="C5413"/>
          <cell r="D5413"/>
          <cell r="E5413">
            <v>0.95</v>
          </cell>
          <cell r="F5413">
            <v>0.95</v>
          </cell>
          <cell r="G5413">
            <v>0.95</v>
          </cell>
          <cell r="H5413">
            <v>0.95</v>
          </cell>
          <cell r="I5413">
            <v>0.95</v>
          </cell>
          <cell r="J5413">
            <v>0.95</v>
          </cell>
          <cell r="K5413">
            <v>0.95</v>
          </cell>
          <cell r="L5413">
            <v>0.95</v>
          </cell>
          <cell r="M5413"/>
          <cell r="N5413">
            <v>0.95</v>
          </cell>
          <cell r="O5413">
            <v>40197</v>
          </cell>
          <cell r="P5413"/>
          <cell r="Q5413"/>
          <cell r="R5413"/>
          <cell r="S5413"/>
          <cell r="T5413"/>
          <cell r="W5413"/>
          <cell r="X5413">
            <v>40179</v>
          </cell>
          <cell r="Y5413">
            <v>0</v>
          </cell>
          <cell r="Z5413">
            <v>1.25</v>
          </cell>
          <cell r="AC5413">
            <v>-30.000000000000004</v>
          </cell>
        </row>
        <row r="5414">
          <cell r="A5414">
            <v>40199</v>
          </cell>
          <cell r="B5414">
            <v>153000</v>
          </cell>
          <cell r="C5414"/>
          <cell r="D5414"/>
          <cell r="E5414">
            <v>0.85</v>
          </cell>
          <cell r="F5414">
            <v>0.9</v>
          </cell>
          <cell r="G5414">
            <v>0.87</v>
          </cell>
          <cell r="H5414"/>
          <cell r="I5414"/>
          <cell r="J5414"/>
          <cell r="K5414"/>
          <cell r="L5414"/>
          <cell r="M5414"/>
          <cell r="N5414">
            <v>0.85</v>
          </cell>
          <cell r="O5414">
            <v>40198</v>
          </cell>
          <cell r="P5414"/>
          <cell r="Q5414"/>
          <cell r="R5414"/>
          <cell r="S5414"/>
          <cell r="T5414"/>
          <cell r="W5414"/>
          <cell r="X5414">
            <v>40179</v>
          </cell>
          <cell r="Y5414">
            <v>5.0000000000000044</v>
          </cell>
          <cell r="Z5414">
            <v>1.25</v>
          </cell>
          <cell r="AC5414">
            <v>-35</v>
          </cell>
        </row>
        <row r="5415">
          <cell r="A5415">
            <v>40200</v>
          </cell>
          <cell r="B5415">
            <v>14000</v>
          </cell>
          <cell r="C5415"/>
          <cell r="D5415"/>
          <cell r="E5415">
            <v>0.9</v>
          </cell>
          <cell r="F5415">
            <v>1.1000000000000001</v>
          </cell>
          <cell r="G5415">
            <v>1.04</v>
          </cell>
          <cell r="H5415"/>
          <cell r="I5415"/>
          <cell r="J5415"/>
          <cell r="K5415"/>
          <cell r="L5415"/>
          <cell r="M5415"/>
          <cell r="N5415">
            <v>1.1000000000000001</v>
          </cell>
          <cell r="O5415">
            <v>40199</v>
          </cell>
          <cell r="P5415"/>
          <cell r="Q5415"/>
          <cell r="R5415"/>
          <cell r="S5415"/>
          <cell r="T5415"/>
          <cell r="W5415"/>
          <cell r="X5415">
            <v>40179</v>
          </cell>
          <cell r="Y5415">
            <v>20.000000000000007</v>
          </cell>
          <cell r="Z5415">
            <v>1.25</v>
          </cell>
          <cell r="AC5415">
            <v>-14.999999999999991</v>
          </cell>
        </row>
        <row r="5416">
          <cell r="A5416">
            <v>40201</v>
          </cell>
          <cell r="B5416">
            <v>14000</v>
          </cell>
          <cell r="C5416"/>
          <cell r="D5416"/>
          <cell r="E5416">
            <v>0.9</v>
          </cell>
          <cell r="F5416">
            <v>1.1000000000000001</v>
          </cell>
          <cell r="G5416">
            <v>1.04</v>
          </cell>
          <cell r="H5416"/>
          <cell r="I5416"/>
          <cell r="J5416"/>
          <cell r="K5416"/>
          <cell r="L5416"/>
          <cell r="M5416"/>
          <cell r="N5416">
            <v>1.1000000000000001</v>
          </cell>
          <cell r="O5416">
            <v>40200</v>
          </cell>
          <cell r="P5416"/>
          <cell r="Q5416"/>
          <cell r="R5416"/>
          <cell r="S5416"/>
          <cell r="T5416"/>
          <cell r="W5416"/>
          <cell r="X5416" t="str">
            <v>Sin movimiento</v>
          </cell>
          <cell r="Y5416">
            <v>20.000000000000007</v>
          </cell>
          <cell r="Z5416">
            <v>1.25</v>
          </cell>
          <cell r="AC5416">
            <v>-14.999999999999991</v>
          </cell>
        </row>
        <row r="5417">
          <cell r="A5417">
            <v>40202</v>
          </cell>
          <cell r="B5417">
            <v>14000</v>
          </cell>
          <cell r="C5417"/>
          <cell r="D5417"/>
          <cell r="E5417">
            <v>0.9</v>
          </cell>
          <cell r="F5417">
            <v>1.1000000000000001</v>
          </cell>
          <cell r="G5417">
            <v>1.04</v>
          </cell>
          <cell r="H5417"/>
          <cell r="I5417"/>
          <cell r="J5417"/>
          <cell r="K5417"/>
          <cell r="L5417"/>
          <cell r="M5417"/>
          <cell r="N5417">
            <v>1.1000000000000001</v>
          </cell>
          <cell r="O5417">
            <v>40201</v>
          </cell>
          <cell r="P5417"/>
          <cell r="Q5417"/>
          <cell r="R5417"/>
          <cell r="S5417"/>
          <cell r="T5417"/>
          <cell r="W5417"/>
          <cell r="X5417" t="str">
            <v>Sin movimiento</v>
          </cell>
          <cell r="Y5417">
            <v>20.000000000000007</v>
          </cell>
          <cell r="Z5417">
            <v>1.25</v>
          </cell>
          <cell r="AC5417">
            <v>-14.999999999999991</v>
          </cell>
        </row>
        <row r="5418">
          <cell r="A5418">
            <v>40203</v>
          </cell>
          <cell r="B5418">
            <v>123000</v>
          </cell>
          <cell r="C5418"/>
          <cell r="D5418"/>
          <cell r="E5418">
            <v>1</v>
          </cell>
          <cell r="F5418">
            <v>1.05</v>
          </cell>
          <cell r="G5418">
            <v>1</v>
          </cell>
          <cell r="H5418"/>
          <cell r="I5418"/>
          <cell r="J5418"/>
          <cell r="K5418"/>
          <cell r="L5418"/>
          <cell r="M5418"/>
          <cell r="N5418">
            <v>1</v>
          </cell>
          <cell r="O5418">
            <v>40202</v>
          </cell>
          <cell r="P5418"/>
          <cell r="Q5418"/>
          <cell r="R5418"/>
          <cell r="S5418"/>
          <cell r="T5418"/>
          <cell r="W5418"/>
          <cell r="X5418">
            <v>40179</v>
          </cell>
          <cell r="Y5418">
            <v>5.0000000000000044</v>
          </cell>
          <cell r="Z5418">
            <v>1.25</v>
          </cell>
          <cell r="AC5418">
            <v>-19.999999999999996</v>
          </cell>
        </row>
        <row r="5419">
          <cell r="A5419">
            <v>40204</v>
          </cell>
          <cell r="B5419">
            <v>93000</v>
          </cell>
          <cell r="C5419"/>
          <cell r="D5419"/>
          <cell r="E5419">
            <v>1</v>
          </cell>
          <cell r="F5419">
            <v>1.25</v>
          </cell>
          <cell r="G5419">
            <v>1.05</v>
          </cell>
          <cell r="H5419"/>
          <cell r="I5419"/>
          <cell r="J5419"/>
          <cell r="K5419"/>
          <cell r="L5419"/>
          <cell r="M5419"/>
          <cell r="N5419">
            <v>1.05</v>
          </cell>
          <cell r="O5419">
            <v>40203</v>
          </cell>
          <cell r="P5419"/>
          <cell r="Q5419"/>
          <cell r="R5419"/>
          <cell r="S5419"/>
          <cell r="T5419"/>
          <cell r="W5419"/>
          <cell r="X5419">
            <v>40179</v>
          </cell>
          <cell r="Y5419">
            <v>25</v>
          </cell>
          <cell r="Z5419">
            <v>1.25</v>
          </cell>
          <cell r="AC5419">
            <v>0</v>
          </cell>
        </row>
        <row r="5420">
          <cell r="A5420">
            <v>40205</v>
          </cell>
          <cell r="B5420">
            <v>126100</v>
          </cell>
          <cell r="C5420"/>
          <cell r="D5420"/>
          <cell r="E5420">
            <v>1</v>
          </cell>
          <cell r="F5420">
            <v>1.1499999999999999</v>
          </cell>
          <cell r="G5420">
            <v>1.1000000000000001</v>
          </cell>
          <cell r="H5420"/>
          <cell r="I5420"/>
          <cell r="J5420"/>
          <cell r="K5420"/>
          <cell r="L5420"/>
          <cell r="M5420"/>
          <cell r="N5420">
            <v>1.1499999999999999</v>
          </cell>
          <cell r="O5420">
            <v>40204</v>
          </cell>
          <cell r="P5420"/>
          <cell r="Q5420"/>
          <cell r="R5420"/>
          <cell r="S5420"/>
          <cell r="T5420"/>
          <cell r="W5420"/>
          <cell r="X5420">
            <v>40179</v>
          </cell>
          <cell r="Y5420">
            <v>14.999999999999991</v>
          </cell>
          <cell r="Z5420">
            <v>1.25</v>
          </cell>
          <cell r="AC5420">
            <v>-10.000000000000009</v>
          </cell>
        </row>
        <row r="5421">
          <cell r="A5421">
            <v>40206</v>
          </cell>
          <cell r="B5421">
            <v>181000</v>
          </cell>
          <cell r="C5421"/>
          <cell r="D5421"/>
          <cell r="E5421">
            <v>1.1499999999999999</v>
          </cell>
          <cell r="F5421">
            <v>1.25</v>
          </cell>
          <cell r="G5421">
            <v>1.19</v>
          </cell>
          <cell r="H5421"/>
          <cell r="I5421"/>
          <cell r="J5421"/>
          <cell r="K5421"/>
          <cell r="L5421"/>
          <cell r="M5421"/>
          <cell r="N5421">
            <v>1.2</v>
          </cell>
          <cell r="O5421">
            <v>40205</v>
          </cell>
          <cell r="P5421"/>
          <cell r="Q5421"/>
          <cell r="R5421"/>
          <cell r="S5421"/>
          <cell r="T5421"/>
          <cell r="W5421"/>
          <cell r="X5421">
            <v>40179</v>
          </cell>
          <cell r="Y5421">
            <v>10.000000000000009</v>
          </cell>
          <cell r="Z5421">
            <v>1.25</v>
          </cell>
          <cell r="AC5421">
            <v>0</v>
          </cell>
        </row>
        <row r="5422">
          <cell r="A5422">
            <v>40207</v>
          </cell>
          <cell r="B5422">
            <v>240000</v>
          </cell>
          <cell r="C5422"/>
          <cell r="D5422"/>
          <cell r="E5422">
            <v>1.1499999999999999</v>
          </cell>
          <cell r="F5422">
            <v>1.25</v>
          </cell>
          <cell r="G5422">
            <v>1.2</v>
          </cell>
          <cell r="H5422"/>
          <cell r="I5422"/>
          <cell r="J5422"/>
          <cell r="K5422"/>
          <cell r="L5422"/>
          <cell r="M5422"/>
          <cell r="N5422">
            <v>1.2</v>
          </cell>
          <cell r="O5422">
            <v>40206</v>
          </cell>
          <cell r="P5422"/>
          <cell r="Q5422"/>
          <cell r="R5422"/>
          <cell r="S5422"/>
          <cell r="T5422"/>
          <cell r="W5422"/>
          <cell r="X5422">
            <v>40179</v>
          </cell>
          <cell r="Y5422">
            <v>10.000000000000009</v>
          </cell>
          <cell r="Z5422">
            <v>1.25</v>
          </cell>
          <cell r="AC5422">
            <v>0</v>
          </cell>
        </row>
        <row r="5423">
          <cell r="A5423">
            <v>40210</v>
          </cell>
          <cell r="B5423">
            <v>266000</v>
          </cell>
          <cell r="C5423"/>
          <cell r="D5423"/>
          <cell r="E5423">
            <v>1.2</v>
          </cell>
          <cell r="F5423">
            <v>1.25</v>
          </cell>
          <cell r="G5423">
            <v>1.23</v>
          </cell>
          <cell r="H5423"/>
          <cell r="I5423"/>
          <cell r="J5423"/>
          <cell r="K5423"/>
          <cell r="L5423"/>
          <cell r="M5423"/>
          <cell r="N5423">
            <v>1.25</v>
          </cell>
          <cell r="O5423">
            <v>40207</v>
          </cell>
          <cell r="P5423"/>
          <cell r="Q5423"/>
          <cell r="R5423"/>
          <cell r="S5423"/>
          <cell r="T5423"/>
          <cell r="W5423"/>
          <cell r="X5423">
            <v>40210</v>
          </cell>
          <cell r="Y5423">
            <v>5.0000000000000044</v>
          </cell>
          <cell r="Z5423">
            <v>1.25</v>
          </cell>
          <cell r="AC5423">
            <v>0</v>
          </cell>
        </row>
        <row r="5424">
          <cell r="A5424">
            <v>40211</v>
          </cell>
          <cell r="B5424">
            <v>407000</v>
          </cell>
          <cell r="C5424"/>
          <cell r="D5424"/>
          <cell r="E5424">
            <v>1</v>
          </cell>
          <cell r="F5424">
            <v>1.2</v>
          </cell>
          <cell r="G5424">
            <v>1.1200000000000001</v>
          </cell>
          <cell r="H5424"/>
          <cell r="I5424"/>
          <cell r="J5424"/>
          <cell r="K5424"/>
          <cell r="L5424"/>
          <cell r="M5424"/>
          <cell r="N5424">
            <v>1.1000000000000001</v>
          </cell>
          <cell r="O5424">
            <v>40210</v>
          </cell>
          <cell r="P5424"/>
          <cell r="Q5424"/>
          <cell r="R5424"/>
          <cell r="S5424"/>
          <cell r="T5424"/>
          <cell r="W5424"/>
          <cell r="X5424">
            <v>40210</v>
          </cell>
          <cell r="Y5424">
            <v>19.999999999999996</v>
          </cell>
          <cell r="Z5424">
            <v>1.25</v>
          </cell>
          <cell r="AC5424">
            <v>-5.0000000000000044</v>
          </cell>
        </row>
        <row r="5425">
          <cell r="A5425">
            <v>40212</v>
          </cell>
          <cell r="B5425">
            <v>192500</v>
          </cell>
          <cell r="C5425"/>
          <cell r="D5425"/>
          <cell r="E5425">
            <v>1</v>
          </cell>
          <cell r="F5425">
            <v>1.1499999999999999</v>
          </cell>
          <cell r="G5425">
            <v>1.1100000000000001</v>
          </cell>
          <cell r="H5425"/>
          <cell r="I5425"/>
          <cell r="J5425"/>
          <cell r="K5425"/>
          <cell r="L5425"/>
          <cell r="M5425"/>
          <cell r="N5425">
            <v>1.1000000000000001</v>
          </cell>
          <cell r="O5425">
            <v>40211</v>
          </cell>
          <cell r="P5425"/>
          <cell r="Q5425"/>
          <cell r="R5425"/>
          <cell r="S5425"/>
          <cell r="T5425"/>
          <cell r="W5425"/>
          <cell r="X5425">
            <v>40210</v>
          </cell>
          <cell r="Y5425">
            <v>14.999999999999991</v>
          </cell>
          <cell r="Z5425">
            <v>1.25</v>
          </cell>
          <cell r="AC5425">
            <v>-10.000000000000009</v>
          </cell>
        </row>
        <row r="5426">
          <cell r="A5426">
            <v>40213</v>
          </cell>
          <cell r="B5426">
            <v>107000</v>
          </cell>
          <cell r="C5426"/>
          <cell r="D5426"/>
          <cell r="E5426">
            <v>1</v>
          </cell>
          <cell r="F5426">
            <v>1.2</v>
          </cell>
          <cell r="G5426">
            <v>1.18</v>
          </cell>
          <cell r="H5426"/>
          <cell r="I5426"/>
          <cell r="J5426"/>
          <cell r="K5426"/>
          <cell r="L5426"/>
          <cell r="M5426"/>
          <cell r="N5426">
            <v>1</v>
          </cell>
          <cell r="O5426">
            <v>40212</v>
          </cell>
          <cell r="P5426"/>
          <cell r="Q5426"/>
          <cell r="R5426"/>
          <cell r="S5426"/>
          <cell r="T5426"/>
          <cell r="W5426"/>
          <cell r="X5426">
            <v>40210</v>
          </cell>
          <cell r="Y5426">
            <v>19.999999999999996</v>
          </cell>
          <cell r="Z5426">
            <v>1.25</v>
          </cell>
          <cell r="AC5426">
            <v>-5.0000000000000044</v>
          </cell>
        </row>
        <row r="5427">
          <cell r="A5427">
            <v>40214</v>
          </cell>
          <cell r="B5427">
            <v>229300</v>
          </cell>
          <cell r="C5427"/>
          <cell r="D5427"/>
          <cell r="E5427">
            <v>1.2</v>
          </cell>
          <cell r="F5427">
            <v>1.25</v>
          </cell>
          <cell r="G5427">
            <v>1.23</v>
          </cell>
          <cell r="H5427"/>
          <cell r="I5427"/>
          <cell r="J5427"/>
          <cell r="K5427"/>
          <cell r="L5427"/>
          <cell r="M5427"/>
          <cell r="N5427">
            <v>1.2</v>
          </cell>
          <cell r="O5427">
            <v>40213</v>
          </cell>
          <cell r="P5427"/>
          <cell r="Q5427"/>
          <cell r="R5427"/>
          <cell r="S5427"/>
          <cell r="T5427"/>
          <cell r="W5427"/>
          <cell r="X5427">
            <v>40210</v>
          </cell>
          <cell r="Y5427">
            <v>5.0000000000000044</v>
          </cell>
          <cell r="Z5427">
            <v>1.25</v>
          </cell>
          <cell r="AC5427">
            <v>0</v>
          </cell>
        </row>
        <row r="5428">
          <cell r="A5428">
            <v>40215</v>
          </cell>
          <cell r="B5428">
            <v>229300</v>
          </cell>
          <cell r="C5428"/>
          <cell r="D5428"/>
          <cell r="E5428">
            <v>1.2</v>
          </cell>
          <cell r="F5428">
            <v>1.25</v>
          </cell>
          <cell r="G5428">
            <v>1.23</v>
          </cell>
          <cell r="H5428"/>
          <cell r="I5428"/>
          <cell r="J5428"/>
          <cell r="K5428"/>
          <cell r="L5428"/>
          <cell r="M5428"/>
          <cell r="N5428">
            <v>1.2</v>
          </cell>
          <cell r="O5428">
            <v>40214</v>
          </cell>
          <cell r="P5428"/>
          <cell r="Q5428"/>
          <cell r="R5428"/>
          <cell r="S5428"/>
          <cell r="T5428"/>
          <cell r="W5428"/>
          <cell r="X5428" t="str">
            <v>Sin movimiento</v>
          </cell>
          <cell r="Y5428">
            <v>5.0000000000000044</v>
          </cell>
          <cell r="Z5428">
            <v>1.25</v>
          </cell>
          <cell r="AC5428">
            <v>0</v>
          </cell>
        </row>
        <row r="5429">
          <cell r="A5429">
            <v>40216</v>
          </cell>
          <cell r="B5429">
            <v>229300</v>
          </cell>
          <cell r="C5429"/>
          <cell r="D5429"/>
          <cell r="E5429">
            <v>1.2</v>
          </cell>
          <cell r="F5429">
            <v>1.25</v>
          </cell>
          <cell r="G5429">
            <v>1.23</v>
          </cell>
          <cell r="H5429"/>
          <cell r="I5429"/>
          <cell r="J5429"/>
          <cell r="K5429"/>
          <cell r="L5429"/>
          <cell r="M5429"/>
          <cell r="N5429">
            <v>1.2</v>
          </cell>
          <cell r="O5429">
            <v>40215</v>
          </cell>
          <cell r="P5429"/>
          <cell r="Q5429"/>
          <cell r="R5429"/>
          <cell r="S5429"/>
          <cell r="T5429"/>
          <cell r="W5429"/>
          <cell r="X5429" t="str">
            <v>Sin movimiento</v>
          </cell>
          <cell r="Y5429">
            <v>5.0000000000000044</v>
          </cell>
          <cell r="Z5429">
            <v>1.25</v>
          </cell>
          <cell r="AC5429">
            <v>0</v>
          </cell>
        </row>
        <row r="5430">
          <cell r="A5430">
            <v>40217</v>
          </cell>
          <cell r="B5430">
            <v>186000</v>
          </cell>
          <cell r="C5430"/>
          <cell r="D5430"/>
          <cell r="E5430">
            <v>1.1499999999999999</v>
          </cell>
          <cell r="F5430">
            <v>1.25</v>
          </cell>
          <cell r="G5430">
            <v>1.23</v>
          </cell>
          <cell r="H5430"/>
          <cell r="I5430"/>
          <cell r="J5430"/>
          <cell r="K5430"/>
          <cell r="L5430"/>
          <cell r="M5430"/>
          <cell r="N5430">
            <v>1.1499999999999999</v>
          </cell>
          <cell r="O5430">
            <v>40216</v>
          </cell>
          <cell r="P5430"/>
          <cell r="Q5430"/>
          <cell r="R5430"/>
          <cell r="S5430"/>
          <cell r="T5430"/>
          <cell r="W5430"/>
          <cell r="X5430">
            <v>40210</v>
          </cell>
          <cell r="Y5430">
            <v>10.000000000000009</v>
          </cell>
          <cell r="Z5430">
            <v>1.25</v>
          </cell>
          <cell r="AC5430">
            <v>0</v>
          </cell>
        </row>
        <row r="5431">
          <cell r="A5431">
            <v>40218</v>
          </cell>
          <cell r="B5431">
            <v>177000</v>
          </cell>
          <cell r="C5431"/>
          <cell r="D5431"/>
          <cell r="E5431">
            <v>1.2</v>
          </cell>
          <cell r="F5431">
            <v>1.2</v>
          </cell>
          <cell r="G5431">
            <v>1.2</v>
          </cell>
          <cell r="H5431">
            <v>1.2</v>
          </cell>
          <cell r="I5431">
            <v>1.2</v>
          </cell>
          <cell r="J5431">
            <v>1.2</v>
          </cell>
          <cell r="K5431">
            <v>1.2</v>
          </cell>
          <cell r="L5431">
            <v>1.2</v>
          </cell>
          <cell r="M5431"/>
          <cell r="N5431">
            <v>1.2</v>
          </cell>
          <cell r="O5431">
            <v>40217</v>
          </cell>
          <cell r="P5431"/>
          <cell r="Q5431"/>
          <cell r="R5431"/>
          <cell r="S5431"/>
          <cell r="T5431"/>
          <cell r="W5431"/>
          <cell r="X5431">
            <v>40210</v>
          </cell>
          <cell r="Y5431">
            <v>0</v>
          </cell>
          <cell r="Z5431">
            <v>1.25</v>
          </cell>
          <cell r="AC5431">
            <v>-5.0000000000000044</v>
          </cell>
        </row>
        <row r="5432">
          <cell r="A5432">
            <v>40219</v>
          </cell>
          <cell r="B5432">
            <v>241000</v>
          </cell>
          <cell r="C5432"/>
          <cell r="D5432"/>
          <cell r="E5432">
            <v>1.1499999999999999</v>
          </cell>
          <cell r="F5432">
            <v>1.23</v>
          </cell>
          <cell r="G5432">
            <v>1.21</v>
          </cell>
          <cell r="H5432"/>
          <cell r="I5432"/>
          <cell r="J5432"/>
          <cell r="K5432"/>
          <cell r="L5432"/>
          <cell r="M5432"/>
          <cell r="N5432">
            <v>1.1499999999999999</v>
          </cell>
          <cell r="O5432">
            <v>40218</v>
          </cell>
          <cell r="P5432"/>
          <cell r="Q5432"/>
          <cell r="R5432"/>
          <cell r="S5432"/>
          <cell r="T5432"/>
          <cell r="W5432"/>
          <cell r="X5432">
            <v>40210</v>
          </cell>
          <cell r="Y5432">
            <v>8.0000000000000071</v>
          </cell>
          <cell r="Z5432">
            <v>1.25</v>
          </cell>
          <cell r="AC5432">
            <v>-2.0000000000000018</v>
          </cell>
        </row>
        <row r="5433">
          <cell r="A5433">
            <v>40220</v>
          </cell>
          <cell r="B5433">
            <v>397000</v>
          </cell>
          <cell r="C5433"/>
          <cell r="D5433"/>
          <cell r="E5433">
            <v>1.1499999999999999</v>
          </cell>
          <cell r="F5433">
            <v>1.23</v>
          </cell>
          <cell r="G5433">
            <v>1.22</v>
          </cell>
          <cell r="H5433"/>
          <cell r="I5433"/>
          <cell r="J5433"/>
          <cell r="K5433"/>
          <cell r="L5433"/>
          <cell r="M5433"/>
          <cell r="N5433">
            <v>1.2</v>
          </cell>
          <cell r="O5433">
            <v>40219</v>
          </cell>
          <cell r="P5433"/>
          <cell r="Q5433"/>
          <cell r="R5433"/>
          <cell r="S5433"/>
          <cell r="T5433"/>
          <cell r="W5433"/>
          <cell r="X5433">
            <v>40210</v>
          </cell>
          <cell r="Y5433">
            <v>8.0000000000000071</v>
          </cell>
          <cell r="Z5433">
            <v>1.25</v>
          </cell>
          <cell r="AC5433">
            <v>-2.0000000000000018</v>
          </cell>
        </row>
        <row r="5434">
          <cell r="A5434">
            <v>40221</v>
          </cell>
          <cell r="B5434">
            <v>509000</v>
          </cell>
          <cell r="C5434"/>
          <cell r="D5434"/>
          <cell r="E5434">
            <v>1.1499999999999999</v>
          </cell>
          <cell r="F5434">
            <v>1.25</v>
          </cell>
          <cell r="G5434">
            <v>1.21</v>
          </cell>
          <cell r="H5434"/>
          <cell r="I5434"/>
          <cell r="J5434"/>
          <cell r="K5434"/>
          <cell r="L5434"/>
          <cell r="M5434"/>
          <cell r="N5434">
            <v>1.25</v>
          </cell>
          <cell r="O5434">
            <v>40220</v>
          </cell>
          <cell r="P5434"/>
          <cell r="Q5434"/>
          <cell r="R5434"/>
          <cell r="S5434"/>
          <cell r="T5434"/>
          <cell r="W5434"/>
          <cell r="X5434">
            <v>40210</v>
          </cell>
          <cell r="Y5434">
            <v>10.000000000000009</v>
          </cell>
          <cell r="Z5434">
            <v>1.25</v>
          </cell>
          <cell r="AC5434">
            <v>0</v>
          </cell>
        </row>
        <row r="5435">
          <cell r="A5435">
            <v>40222</v>
          </cell>
          <cell r="B5435">
            <v>509000</v>
          </cell>
          <cell r="C5435"/>
          <cell r="D5435"/>
          <cell r="E5435">
            <v>1.1499999999999999</v>
          </cell>
          <cell r="F5435">
            <v>1.25</v>
          </cell>
          <cell r="G5435">
            <v>1.21</v>
          </cell>
          <cell r="H5435"/>
          <cell r="I5435"/>
          <cell r="J5435"/>
          <cell r="K5435"/>
          <cell r="L5435"/>
          <cell r="M5435"/>
          <cell r="N5435">
            <v>1.25</v>
          </cell>
          <cell r="O5435">
            <v>40221</v>
          </cell>
          <cell r="P5435"/>
          <cell r="Q5435"/>
          <cell r="R5435"/>
          <cell r="S5435"/>
          <cell r="T5435"/>
          <cell r="W5435"/>
          <cell r="X5435" t="str">
            <v>Sin movimiento</v>
          </cell>
          <cell r="Y5435">
            <v>10.000000000000009</v>
          </cell>
          <cell r="Z5435">
            <v>1.25</v>
          </cell>
          <cell r="AC5435">
            <v>0</v>
          </cell>
        </row>
        <row r="5436">
          <cell r="A5436">
            <v>40223</v>
          </cell>
          <cell r="B5436">
            <v>509000</v>
          </cell>
          <cell r="C5436"/>
          <cell r="D5436"/>
          <cell r="E5436">
            <v>1.1499999999999999</v>
          </cell>
          <cell r="F5436">
            <v>1.25</v>
          </cell>
          <cell r="G5436">
            <v>1.21</v>
          </cell>
          <cell r="H5436"/>
          <cell r="I5436"/>
          <cell r="J5436"/>
          <cell r="K5436"/>
          <cell r="L5436"/>
          <cell r="M5436"/>
          <cell r="N5436">
            <v>1.25</v>
          </cell>
          <cell r="O5436">
            <v>40222</v>
          </cell>
          <cell r="P5436"/>
          <cell r="Q5436"/>
          <cell r="R5436"/>
          <cell r="S5436"/>
          <cell r="T5436"/>
          <cell r="W5436"/>
          <cell r="X5436" t="str">
            <v>Sin movimiento</v>
          </cell>
          <cell r="Y5436">
            <v>10.000000000000009</v>
          </cell>
          <cell r="Z5436">
            <v>1.25</v>
          </cell>
          <cell r="AC5436">
            <v>0</v>
          </cell>
        </row>
        <row r="5437">
          <cell r="A5437">
            <v>40224</v>
          </cell>
          <cell r="B5437">
            <v>411000</v>
          </cell>
          <cell r="C5437"/>
          <cell r="D5437"/>
          <cell r="E5437">
            <v>1</v>
          </cell>
          <cell r="F5437">
            <v>1.25</v>
          </cell>
          <cell r="G5437">
            <v>1.21</v>
          </cell>
          <cell r="H5437"/>
          <cell r="I5437"/>
          <cell r="J5437"/>
          <cell r="K5437"/>
          <cell r="L5437"/>
          <cell r="M5437"/>
          <cell r="N5437">
            <v>1</v>
          </cell>
          <cell r="O5437">
            <v>40223</v>
          </cell>
          <cell r="P5437"/>
          <cell r="Q5437"/>
          <cell r="R5437"/>
          <cell r="S5437"/>
          <cell r="T5437"/>
          <cell r="W5437"/>
          <cell r="X5437">
            <v>40210</v>
          </cell>
          <cell r="Y5437">
            <v>25</v>
          </cell>
          <cell r="Z5437">
            <v>1.25</v>
          </cell>
          <cell r="AC5437">
            <v>0</v>
          </cell>
        </row>
        <row r="5438">
          <cell r="A5438">
            <v>40225</v>
          </cell>
          <cell r="B5438">
            <v>317000</v>
          </cell>
          <cell r="C5438"/>
          <cell r="D5438"/>
          <cell r="E5438">
            <v>1.23</v>
          </cell>
          <cell r="F5438">
            <v>1.25</v>
          </cell>
          <cell r="G5438">
            <v>1.23</v>
          </cell>
          <cell r="H5438"/>
          <cell r="I5438"/>
          <cell r="J5438"/>
          <cell r="K5438"/>
          <cell r="L5438"/>
          <cell r="M5438"/>
          <cell r="N5438">
            <v>1.25</v>
          </cell>
          <cell r="O5438">
            <v>40224</v>
          </cell>
          <cell r="P5438"/>
          <cell r="Q5438"/>
          <cell r="R5438"/>
          <cell r="S5438"/>
          <cell r="T5438"/>
          <cell r="W5438"/>
          <cell r="X5438">
            <v>40210</v>
          </cell>
          <cell r="Y5438">
            <v>2.0000000000000018</v>
          </cell>
          <cell r="Z5438">
            <v>1.25</v>
          </cell>
          <cell r="AC5438">
            <v>0</v>
          </cell>
        </row>
        <row r="5439">
          <cell r="A5439">
            <v>40226</v>
          </cell>
          <cell r="B5439">
            <v>493000</v>
          </cell>
          <cell r="C5439"/>
          <cell r="D5439"/>
          <cell r="E5439">
            <v>1.2</v>
          </cell>
          <cell r="F5439">
            <v>1.23</v>
          </cell>
          <cell r="G5439">
            <v>1.23</v>
          </cell>
          <cell r="H5439"/>
          <cell r="I5439"/>
          <cell r="J5439"/>
          <cell r="K5439"/>
          <cell r="L5439"/>
          <cell r="M5439"/>
          <cell r="N5439">
            <v>1.2</v>
          </cell>
          <cell r="O5439">
            <v>40225</v>
          </cell>
          <cell r="P5439"/>
          <cell r="Q5439"/>
          <cell r="R5439"/>
          <cell r="S5439"/>
          <cell r="T5439"/>
          <cell r="W5439"/>
          <cell r="X5439">
            <v>40210</v>
          </cell>
          <cell r="Y5439">
            <v>3.0000000000000027</v>
          </cell>
          <cell r="Z5439">
            <v>1.25</v>
          </cell>
          <cell r="AC5439">
            <v>-2.0000000000000018</v>
          </cell>
        </row>
        <row r="5440">
          <cell r="A5440">
            <v>40227</v>
          </cell>
          <cell r="B5440">
            <v>810000</v>
          </cell>
          <cell r="C5440"/>
          <cell r="D5440"/>
          <cell r="E5440">
            <v>1.23</v>
          </cell>
          <cell r="F5440">
            <v>1.23</v>
          </cell>
          <cell r="G5440">
            <v>1.23</v>
          </cell>
          <cell r="H5440"/>
          <cell r="I5440"/>
          <cell r="J5440"/>
          <cell r="K5440"/>
          <cell r="L5440"/>
          <cell r="M5440"/>
          <cell r="N5440">
            <v>1.23</v>
          </cell>
          <cell r="O5440">
            <v>40226</v>
          </cell>
          <cell r="P5440"/>
          <cell r="Q5440"/>
          <cell r="R5440"/>
          <cell r="S5440"/>
          <cell r="T5440"/>
          <cell r="W5440"/>
          <cell r="X5440">
            <v>40210</v>
          </cell>
          <cell r="Y5440">
            <v>0</v>
          </cell>
          <cell r="Z5440">
            <v>1.25</v>
          </cell>
          <cell r="AC5440">
            <v>-2.0000000000000018</v>
          </cell>
        </row>
        <row r="5441">
          <cell r="A5441">
            <v>40228</v>
          </cell>
          <cell r="B5441">
            <v>773000</v>
          </cell>
          <cell r="C5441"/>
          <cell r="D5441"/>
          <cell r="E5441">
            <v>1.2</v>
          </cell>
          <cell r="F5441">
            <v>1.25</v>
          </cell>
          <cell r="G5441">
            <v>1.23</v>
          </cell>
          <cell r="H5441"/>
          <cell r="I5441"/>
          <cell r="J5441"/>
          <cell r="K5441"/>
          <cell r="L5441"/>
          <cell r="M5441"/>
          <cell r="N5441">
            <v>1.25</v>
          </cell>
          <cell r="O5441">
            <v>40227</v>
          </cell>
          <cell r="P5441"/>
          <cell r="Q5441"/>
          <cell r="R5441"/>
          <cell r="S5441"/>
          <cell r="T5441"/>
          <cell r="W5441"/>
          <cell r="X5441">
            <v>40210</v>
          </cell>
          <cell r="Y5441">
            <v>5.0000000000000044</v>
          </cell>
          <cell r="Z5441">
            <v>1.25</v>
          </cell>
          <cell r="AC5441">
            <v>0</v>
          </cell>
        </row>
        <row r="5442">
          <cell r="A5442">
            <v>40229</v>
          </cell>
          <cell r="B5442">
            <v>773000</v>
          </cell>
          <cell r="C5442"/>
          <cell r="D5442"/>
          <cell r="E5442">
            <v>1.2</v>
          </cell>
          <cell r="F5442">
            <v>1.25</v>
          </cell>
          <cell r="G5442">
            <v>1.23</v>
          </cell>
          <cell r="H5442"/>
          <cell r="I5442"/>
          <cell r="J5442"/>
          <cell r="K5442"/>
          <cell r="L5442"/>
          <cell r="M5442"/>
          <cell r="N5442">
            <v>1.25</v>
          </cell>
          <cell r="O5442">
            <v>40228</v>
          </cell>
          <cell r="P5442"/>
          <cell r="Q5442"/>
          <cell r="R5442"/>
          <cell r="S5442"/>
          <cell r="T5442"/>
          <cell r="W5442"/>
          <cell r="X5442" t="str">
            <v>Sin movimiento</v>
          </cell>
          <cell r="Y5442">
            <v>5.0000000000000044</v>
          </cell>
          <cell r="Z5442">
            <v>1.25</v>
          </cell>
          <cell r="AC5442">
            <v>0</v>
          </cell>
        </row>
        <row r="5443">
          <cell r="A5443">
            <v>40230</v>
          </cell>
          <cell r="B5443">
            <v>773000</v>
          </cell>
          <cell r="C5443"/>
          <cell r="D5443"/>
          <cell r="E5443">
            <v>1.2</v>
          </cell>
          <cell r="F5443">
            <v>1.25</v>
          </cell>
          <cell r="G5443">
            <v>1.23</v>
          </cell>
          <cell r="H5443"/>
          <cell r="I5443"/>
          <cell r="J5443"/>
          <cell r="K5443"/>
          <cell r="L5443"/>
          <cell r="M5443"/>
          <cell r="N5443">
            <v>1.25</v>
          </cell>
          <cell r="O5443">
            <v>40229</v>
          </cell>
          <cell r="P5443"/>
          <cell r="Q5443"/>
          <cell r="R5443"/>
          <cell r="S5443"/>
          <cell r="T5443"/>
          <cell r="W5443"/>
          <cell r="X5443" t="str">
            <v>Sin movimiento</v>
          </cell>
          <cell r="Y5443">
            <v>5.0000000000000044</v>
          </cell>
          <cell r="Z5443">
            <v>1.25</v>
          </cell>
          <cell r="AC5443">
            <v>0</v>
          </cell>
        </row>
        <row r="5444">
          <cell r="A5444">
            <v>40231</v>
          </cell>
          <cell r="B5444">
            <v>804000</v>
          </cell>
          <cell r="C5444"/>
          <cell r="D5444"/>
          <cell r="E5444">
            <v>1.23</v>
          </cell>
          <cell r="F5444">
            <v>1.25</v>
          </cell>
          <cell r="G5444">
            <v>1.23</v>
          </cell>
          <cell r="H5444"/>
          <cell r="I5444"/>
          <cell r="J5444"/>
          <cell r="K5444"/>
          <cell r="L5444"/>
          <cell r="M5444"/>
          <cell r="N5444">
            <v>1.25</v>
          </cell>
          <cell r="O5444">
            <v>40230</v>
          </cell>
          <cell r="P5444"/>
          <cell r="Q5444"/>
          <cell r="R5444"/>
          <cell r="S5444"/>
          <cell r="T5444"/>
          <cell r="W5444"/>
          <cell r="X5444">
            <v>40210</v>
          </cell>
          <cell r="Y5444">
            <v>2.0000000000000018</v>
          </cell>
          <cell r="Z5444">
            <v>1.25</v>
          </cell>
          <cell r="AC5444">
            <v>0</v>
          </cell>
        </row>
        <row r="5445">
          <cell r="A5445">
            <v>40232</v>
          </cell>
          <cell r="B5445">
            <v>879200</v>
          </cell>
          <cell r="C5445"/>
          <cell r="D5445"/>
          <cell r="E5445">
            <v>1</v>
          </cell>
          <cell r="F5445">
            <v>1.23</v>
          </cell>
          <cell r="G5445">
            <v>1.21</v>
          </cell>
          <cell r="H5445"/>
          <cell r="I5445"/>
          <cell r="J5445"/>
          <cell r="K5445"/>
          <cell r="L5445"/>
          <cell r="M5445"/>
          <cell r="N5445">
            <v>1.23</v>
          </cell>
          <cell r="O5445">
            <v>40231</v>
          </cell>
          <cell r="P5445"/>
          <cell r="Q5445"/>
          <cell r="R5445"/>
          <cell r="S5445"/>
          <cell r="T5445"/>
          <cell r="W5445"/>
          <cell r="X5445">
            <v>40210</v>
          </cell>
          <cell r="Y5445">
            <v>23</v>
          </cell>
          <cell r="Z5445">
            <v>1.25</v>
          </cell>
          <cell r="AC5445">
            <v>-2.0000000000000018</v>
          </cell>
        </row>
        <row r="5446">
          <cell r="A5446">
            <v>40233</v>
          </cell>
          <cell r="B5446">
            <v>480600</v>
          </cell>
          <cell r="C5446"/>
          <cell r="D5446"/>
          <cell r="E5446">
            <v>1</v>
          </cell>
          <cell r="F5446">
            <v>1.2</v>
          </cell>
          <cell r="G5446">
            <v>1.2</v>
          </cell>
          <cell r="H5446"/>
          <cell r="I5446"/>
          <cell r="J5446"/>
          <cell r="K5446"/>
          <cell r="L5446"/>
          <cell r="M5446"/>
          <cell r="N5446">
            <v>1.1000000000000001</v>
          </cell>
          <cell r="O5446">
            <v>40232</v>
          </cell>
          <cell r="P5446"/>
          <cell r="Q5446"/>
          <cell r="R5446"/>
          <cell r="S5446"/>
          <cell r="T5446"/>
          <cell r="W5446"/>
          <cell r="X5446">
            <v>40210</v>
          </cell>
          <cell r="Y5446">
            <v>19.999999999999996</v>
          </cell>
          <cell r="Z5446">
            <v>1.25</v>
          </cell>
          <cell r="AC5446">
            <v>-5.0000000000000044</v>
          </cell>
        </row>
        <row r="5447">
          <cell r="A5447">
            <v>40234</v>
          </cell>
          <cell r="B5447">
            <v>499500</v>
          </cell>
          <cell r="C5447"/>
          <cell r="D5447"/>
          <cell r="E5447">
            <v>1.1000000000000001</v>
          </cell>
          <cell r="F5447">
            <v>1.2</v>
          </cell>
          <cell r="G5447">
            <v>1.2</v>
          </cell>
          <cell r="H5447"/>
          <cell r="I5447"/>
          <cell r="J5447"/>
          <cell r="K5447"/>
          <cell r="L5447"/>
          <cell r="M5447"/>
          <cell r="N5447">
            <v>1.1000000000000001</v>
          </cell>
          <cell r="O5447">
            <v>40233</v>
          </cell>
          <cell r="P5447"/>
          <cell r="Q5447"/>
          <cell r="R5447"/>
          <cell r="S5447"/>
          <cell r="T5447"/>
          <cell r="W5447"/>
          <cell r="X5447">
            <v>40210</v>
          </cell>
          <cell r="Y5447">
            <v>9.9999999999999858</v>
          </cell>
          <cell r="Z5447">
            <v>1.25</v>
          </cell>
          <cell r="AC5447">
            <v>-5.0000000000000044</v>
          </cell>
        </row>
        <row r="5448">
          <cell r="A5448">
            <v>40235</v>
          </cell>
          <cell r="B5448">
            <v>538500</v>
          </cell>
          <cell r="C5448"/>
          <cell r="D5448"/>
          <cell r="E5448">
            <v>1.2</v>
          </cell>
          <cell r="F5448">
            <v>1.25</v>
          </cell>
          <cell r="G5448">
            <v>1.22</v>
          </cell>
          <cell r="H5448"/>
          <cell r="I5448"/>
          <cell r="J5448"/>
          <cell r="K5448"/>
          <cell r="L5448"/>
          <cell r="M5448"/>
          <cell r="N5448">
            <v>1.2</v>
          </cell>
          <cell r="O5448">
            <v>40234</v>
          </cell>
          <cell r="P5448"/>
          <cell r="Q5448"/>
          <cell r="R5448"/>
          <cell r="S5448"/>
          <cell r="T5448"/>
          <cell r="W5448"/>
          <cell r="X5448">
            <v>40210</v>
          </cell>
          <cell r="Y5448">
            <v>5.0000000000000044</v>
          </cell>
          <cell r="Z5448">
            <v>1.25</v>
          </cell>
          <cell r="AC5448">
            <v>0</v>
          </cell>
        </row>
        <row r="5449">
          <cell r="A5449">
            <v>40236</v>
          </cell>
          <cell r="B5449">
            <v>538500</v>
          </cell>
          <cell r="C5449"/>
          <cell r="D5449"/>
          <cell r="E5449">
            <v>1.2</v>
          </cell>
          <cell r="F5449">
            <v>1.25</v>
          </cell>
          <cell r="G5449">
            <v>1.22</v>
          </cell>
          <cell r="H5449"/>
          <cell r="I5449"/>
          <cell r="J5449"/>
          <cell r="K5449"/>
          <cell r="L5449"/>
          <cell r="M5449"/>
          <cell r="N5449">
            <v>1.2</v>
          </cell>
          <cell r="O5449">
            <v>40235</v>
          </cell>
          <cell r="P5449"/>
          <cell r="Q5449"/>
          <cell r="R5449"/>
          <cell r="S5449"/>
          <cell r="T5449"/>
          <cell r="W5449"/>
          <cell r="X5449" t="str">
            <v>Sin movimiento</v>
          </cell>
          <cell r="Y5449">
            <v>5.0000000000000044</v>
          </cell>
          <cell r="Z5449">
            <v>1.25</v>
          </cell>
          <cell r="AC5449">
            <v>0</v>
          </cell>
        </row>
        <row r="5450">
          <cell r="A5450">
            <v>40237</v>
          </cell>
          <cell r="B5450">
            <v>538500</v>
          </cell>
          <cell r="C5450"/>
          <cell r="D5450"/>
          <cell r="E5450">
            <v>1.2</v>
          </cell>
          <cell r="F5450">
            <v>1.25</v>
          </cell>
          <cell r="G5450">
            <v>1.22</v>
          </cell>
          <cell r="H5450"/>
          <cell r="I5450"/>
          <cell r="J5450"/>
          <cell r="K5450"/>
          <cell r="L5450"/>
          <cell r="M5450"/>
          <cell r="N5450">
            <v>1.2</v>
          </cell>
          <cell r="O5450">
            <v>40236</v>
          </cell>
          <cell r="P5450"/>
          <cell r="Q5450"/>
          <cell r="R5450"/>
          <cell r="S5450"/>
          <cell r="T5450"/>
          <cell r="W5450"/>
          <cell r="X5450" t="str">
            <v>Sin movimiento</v>
          </cell>
          <cell r="Y5450">
            <v>5.0000000000000044</v>
          </cell>
          <cell r="Z5450">
            <v>1.25</v>
          </cell>
          <cell r="AC5450">
            <v>0</v>
          </cell>
        </row>
        <row r="5451">
          <cell r="A5451">
            <v>40238</v>
          </cell>
          <cell r="B5451">
            <v>568000</v>
          </cell>
          <cell r="C5451"/>
          <cell r="D5451"/>
          <cell r="E5451">
            <v>1.2</v>
          </cell>
          <cell r="F5451">
            <v>1.23</v>
          </cell>
          <cell r="G5451">
            <v>1.23</v>
          </cell>
          <cell r="H5451"/>
          <cell r="I5451"/>
          <cell r="J5451"/>
          <cell r="K5451"/>
          <cell r="L5451"/>
          <cell r="M5451"/>
          <cell r="N5451">
            <v>1.23</v>
          </cell>
          <cell r="O5451">
            <v>40237</v>
          </cell>
          <cell r="P5451"/>
          <cell r="Q5451"/>
          <cell r="R5451"/>
          <cell r="S5451"/>
          <cell r="T5451"/>
          <cell r="W5451"/>
          <cell r="X5451">
            <v>40238</v>
          </cell>
          <cell r="Y5451">
            <v>3.0000000000000027</v>
          </cell>
          <cell r="Z5451">
            <v>1.25</v>
          </cell>
          <cell r="AC5451">
            <v>-2.0000000000000018</v>
          </cell>
        </row>
        <row r="5452">
          <cell r="A5452">
            <v>40239</v>
          </cell>
          <cell r="B5452">
            <v>514000</v>
          </cell>
          <cell r="C5452"/>
          <cell r="D5452"/>
          <cell r="E5452">
            <v>1.2</v>
          </cell>
          <cell r="F5452">
            <v>1.25</v>
          </cell>
          <cell r="G5452">
            <v>1.23</v>
          </cell>
          <cell r="H5452"/>
          <cell r="I5452"/>
          <cell r="J5452"/>
          <cell r="K5452"/>
          <cell r="L5452"/>
          <cell r="M5452"/>
          <cell r="N5452">
            <v>1.25</v>
          </cell>
          <cell r="O5452">
            <v>40238</v>
          </cell>
          <cell r="P5452"/>
          <cell r="Q5452"/>
          <cell r="R5452"/>
          <cell r="S5452"/>
          <cell r="T5452"/>
          <cell r="W5452"/>
          <cell r="X5452">
            <v>40238</v>
          </cell>
          <cell r="Y5452">
            <v>5.0000000000000044</v>
          </cell>
          <cell r="Z5452">
            <v>1.25</v>
          </cell>
          <cell r="AC5452">
            <v>0</v>
          </cell>
        </row>
        <row r="5453">
          <cell r="A5453">
            <v>40240</v>
          </cell>
          <cell r="B5453">
            <v>533200</v>
          </cell>
          <cell r="C5453"/>
          <cell r="D5453"/>
          <cell r="E5453">
            <v>1.23</v>
          </cell>
          <cell r="F5453">
            <v>1.25</v>
          </cell>
          <cell r="G5453">
            <v>1.24</v>
          </cell>
          <cell r="H5453"/>
          <cell r="I5453"/>
          <cell r="J5453"/>
          <cell r="K5453"/>
          <cell r="L5453"/>
          <cell r="M5453"/>
          <cell r="N5453">
            <v>1.25</v>
          </cell>
          <cell r="O5453">
            <v>40239</v>
          </cell>
          <cell r="P5453"/>
          <cell r="Q5453"/>
          <cell r="R5453"/>
          <cell r="S5453"/>
          <cell r="T5453"/>
          <cell r="W5453"/>
          <cell r="X5453">
            <v>40238</v>
          </cell>
          <cell r="Y5453">
            <v>2.0000000000000018</v>
          </cell>
          <cell r="Z5453">
            <v>1.25</v>
          </cell>
          <cell r="AC5453">
            <v>0</v>
          </cell>
        </row>
        <row r="5454">
          <cell r="A5454">
            <v>40241</v>
          </cell>
          <cell r="B5454">
            <v>741500</v>
          </cell>
          <cell r="C5454"/>
          <cell r="D5454"/>
          <cell r="E5454">
            <v>1.1000000000000001</v>
          </cell>
          <cell r="F5454">
            <v>1.25</v>
          </cell>
          <cell r="G5454">
            <v>1.24</v>
          </cell>
          <cell r="H5454"/>
          <cell r="I5454"/>
          <cell r="J5454"/>
          <cell r="K5454"/>
          <cell r="L5454"/>
          <cell r="M5454"/>
          <cell r="N5454">
            <v>1.1499999999999999</v>
          </cell>
          <cell r="O5454">
            <v>40240</v>
          </cell>
          <cell r="P5454"/>
          <cell r="Q5454"/>
          <cell r="R5454"/>
          <cell r="S5454"/>
          <cell r="T5454"/>
          <cell r="W5454"/>
          <cell r="X5454">
            <v>40238</v>
          </cell>
          <cell r="Y5454">
            <v>14.999999999999991</v>
          </cell>
          <cell r="Z5454">
            <v>1.25</v>
          </cell>
          <cell r="AC5454">
            <v>0</v>
          </cell>
        </row>
        <row r="5455">
          <cell r="A5455">
            <v>40242</v>
          </cell>
          <cell r="B5455">
            <v>482000</v>
          </cell>
          <cell r="C5455"/>
          <cell r="D5455"/>
          <cell r="E5455">
            <v>1.25</v>
          </cell>
          <cell r="F5455">
            <v>1.25</v>
          </cell>
          <cell r="G5455">
            <v>1.25</v>
          </cell>
          <cell r="H5455"/>
          <cell r="I5455"/>
          <cell r="J5455"/>
          <cell r="K5455"/>
          <cell r="L5455"/>
          <cell r="M5455"/>
          <cell r="N5455">
            <v>1.25</v>
          </cell>
          <cell r="O5455">
            <v>40241</v>
          </cell>
          <cell r="P5455"/>
          <cell r="Q5455"/>
          <cell r="R5455"/>
          <cell r="S5455"/>
          <cell r="T5455"/>
          <cell r="W5455"/>
          <cell r="X5455">
            <v>40238</v>
          </cell>
          <cell r="Y5455">
            <v>0</v>
          </cell>
          <cell r="Z5455">
            <v>1.25</v>
          </cell>
          <cell r="AC5455">
            <v>0</v>
          </cell>
        </row>
        <row r="5456">
          <cell r="A5456">
            <v>40243</v>
          </cell>
          <cell r="B5456">
            <v>482000</v>
          </cell>
          <cell r="C5456"/>
          <cell r="D5456"/>
          <cell r="E5456">
            <v>1.25</v>
          </cell>
          <cell r="F5456">
            <v>1.25</v>
          </cell>
          <cell r="G5456">
            <v>1.25</v>
          </cell>
          <cell r="H5456"/>
          <cell r="I5456"/>
          <cell r="J5456"/>
          <cell r="K5456"/>
          <cell r="L5456"/>
          <cell r="M5456"/>
          <cell r="N5456">
            <v>1.25</v>
          </cell>
          <cell r="O5456">
            <v>40242</v>
          </cell>
          <cell r="P5456"/>
          <cell r="Q5456"/>
          <cell r="R5456"/>
          <cell r="S5456"/>
          <cell r="T5456"/>
          <cell r="W5456"/>
          <cell r="X5456" t="str">
            <v>Sin movimiento</v>
          </cell>
          <cell r="Y5456">
            <v>0</v>
          </cell>
          <cell r="Z5456">
            <v>1.25</v>
          </cell>
          <cell r="AC5456">
            <v>0</v>
          </cell>
        </row>
        <row r="5457">
          <cell r="A5457">
            <v>40244</v>
          </cell>
          <cell r="B5457">
            <v>482000</v>
          </cell>
          <cell r="C5457"/>
          <cell r="D5457"/>
          <cell r="E5457">
            <v>1.25</v>
          </cell>
          <cell r="F5457">
            <v>1.25</v>
          </cell>
          <cell r="G5457">
            <v>1.25</v>
          </cell>
          <cell r="H5457"/>
          <cell r="I5457"/>
          <cell r="J5457"/>
          <cell r="K5457"/>
          <cell r="L5457"/>
          <cell r="M5457"/>
          <cell r="N5457">
            <v>1.25</v>
          </cell>
          <cell r="O5457">
            <v>40243</v>
          </cell>
          <cell r="P5457"/>
          <cell r="Q5457"/>
          <cell r="R5457"/>
          <cell r="S5457"/>
          <cell r="T5457"/>
          <cell r="W5457"/>
          <cell r="X5457" t="str">
            <v>Sin movimiento</v>
          </cell>
          <cell r="Y5457">
            <v>0</v>
          </cell>
          <cell r="Z5457">
            <v>1.25</v>
          </cell>
          <cell r="AC5457">
            <v>0</v>
          </cell>
        </row>
        <row r="5458">
          <cell r="A5458">
            <v>40245</v>
          </cell>
          <cell r="B5458">
            <v>184000</v>
          </cell>
          <cell r="C5458"/>
          <cell r="D5458"/>
          <cell r="E5458">
            <v>1.1499999999999999</v>
          </cell>
          <cell r="F5458">
            <v>1.25</v>
          </cell>
          <cell r="G5458">
            <v>1.21</v>
          </cell>
          <cell r="H5458"/>
          <cell r="I5458"/>
          <cell r="J5458"/>
          <cell r="K5458"/>
          <cell r="L5458"/>
          <cell r="M5458"/>
          <cell r="N5458">
            <v>1.2</v>
          </cell>
          <cell r="O5458">
            <v>40244</v>
          </cell>
          <cell r="P5458"/>
          <cell r="Q5458"/>
          <cell r="R5458"/>
          <cell r="S5458"/>
          <cell r="T5458"/>
          <cell r="W5458"/>
          <cell r="X5458">
            <v>40238</v>
          </cell>
          <cell r="Y5458">
            <v>10.000000000000009</v>
          </cell>
          <cell r="Z5458">
            <v>1.25</v>
          </cell>
          <cell r="AC5458">
            <v>0</v>
          </cell>
        </row>
        <row r="5459">
          <cell r="A5459">
            <v>40246</v>
          </cell>
          <cell r="B5459">
            <v>218000</v>
          </cell>
          <cell r="C5459"/>
          <cell r="D5459"/>
          <cell r="E5459">
            <v>1.1499999999999999</v>
          </cell>
          <cell r="F5459">
            <v>1.2</v>
          </cell>
          <cell r="G5459">
            <v>1.2</v>
          </cell>
          <cell r="H5459"/>
          <cell r="I5459"/>
          <cell r="J5459"/>
          <cell r="K5459"/>
          <cell r="L5459"/>
          <cell r="M5459"/>
          <cell r="N5459">
            <v>1.1499999999999999</v>
          </cell>
          <cell r="O5459">
            <v>40245</v>
          </cell>
          <cell r="P5459"/>
          <cell r="Q5459"/>
          <cell r="R5459"/>
          <cell r="S5459"/>
          <cell r="T5459"/>
          <cell r="W5459"/>
          <cell r="X5459">
            <v>40238</v>
          </cell>
          <cell r="Y5459">
            <v>5.0000000000000044</v>
          </cell>
          <cell r="Z5459">
            <v>1.25</v>
          </cell>
          <cell r="AC5459">
            <v>-5.0000000000000044</v>
          </cell>
        </row>
        <row r="5460">
          <cell r="A5460">
            <v>40247</v>
          </cell>
          <cell r="B5460">
            <v>320000</v>
          </cell>
          <cell r="C5460"/>
          <cell r="D5460"/>
          <cell r="E5460">
            <v>1.2</v>
          </cell>
          <cell r="F5460">
            <v>1.2</v>
          </cell>
          <cell r="G5460">
            <v>1.2</v>
          </cell>
          <cell r="H5460"/>
          <cell r="I5460"/>
          <cell r="J5460"/>
          <cell r="K5460"/>
          <cell r="L5460"/>
          <cell r="M5460"/>
          <cell r="N5460">
            <v>1.2</v>
          </cell>
          <cell r="O5460">
            <v>40246</v>
          </cell>
          <cell r="P5460"/>
          <cell r="Q5460"/>
          <cell r="R5460"/>
          <cell r="S5460"/>
          <cell r="T5460"/>
          <cell r="W5460"/>
          <cell r="X5460">
            <v>40238</v>
          </cell>
          <cell r="Y5460">
            <v>0</v>
          </cell>
          <cell r="Z5460">
            <v>1.25</v>
          </cell>
          <cell r="AC5460">
            <v>-5.0000000000000044</v>
          </cell>
        </row>
        <row r="5461">
          <cell r="A5461">
            <v>40248</v>
          </cell>
          <cell r="B5461">
            <v>558000</v>
          </cell>
          <cell r="C5461"/>
          <cell r="D5461"/>
          <cell r="E5461">
            <v>1</v>
          </cell>
          <cell r="F5461">
            <v>1.25</v>
          </cell>
          <cell r="G5461">
            <v>1.2</v>
          </cell>
          <cell r="H5461"/>
          <cell r="I5461"/>
          <cell r="J5461"/>
          <cell r="K5461"/>
          <cell r="L5461"/>
          <cell r="M5461"/>
          <cell r="N5461">
            <v>1.2</v>
          </cell>
          <cell r="O5461">
            <v>40247</v>
          </cell>
          <cell r="P5461"/>
          <cell r="Q5461"/>
          <cell r="R5461"/>
          <cell r="S5461"/>
          <cell r="T5461"/>
          <cell r="W5461"/>
          <cell r="X5461">
            <v>40238</v>
          </cell>
          <cell r="Y5461">
            <v>25</v>
          </cell>
          <cell r="Z5461">
            <v>1.25</v>
          </cell>
          <cell r="AC5461">
            <v>0</v>
          </cell>
        </row>
        <row r="5462">
          <cell r="A5462">
            <v>40249</v>
          </cell>
          <cell r="B5462">
            <v>472500</v>
          </cell>
          <cell r="C5462"/>
          <cell r="D5462"/>
          <cell r="E5462">
            <v>1.2</v>
          </cell>
          <cell r="F5462">
            <v>1.25</v>
          </cell>
          <cell r="G5462">
            <v>1.22</v>
          </cell>
          <cell r="H5462"/>
          <cell r="I5462"/>
          <cell r="J5462"/>
          <cell r="K5462"/>
          <cell r="L5462"/>
          <cell r="M5462"/>
          <cell r="N5462">
            <v>1.25</v>
          </cell>
          <cell r="O5462">
            <v>40248</v>
          </cell>
          <cell r="P5462"/>
          <cell r="Q5462"/>
          <cell r="R5462"/>
          <cell r="S5462"/>
          <cell r="T5462"/>
          <cell r="W5462"/>
          <cell r="X5462">
            <v>40238</v>
          </cell>
          <cell r="Y5462">
            <v>5.0000000000000044</v>
          </cell>
          <cell r="Z5462">
            <v>1.25</v>
          </cell>
          <cell r="AC5462">
            <v>0</v>
          </cell>
        </row>
        <row r="5463">
          <cell r="A5463">
            <v>40250</v>
          </cell>
          <cell r="B5463">
            <v>472500</v>
          </cell>
          <cell r="C5463"/>
          <cell r="D5463"/>
          <cell r="E5463">
            <v>1.2</v>
          </cell>
          <cell r="F5463">
            <v>1.25</v>
          </cell>
          <cell r="G5463">
            <v>1.22</v>
          </cell>
          <cell r="H5463"/>
          <cell r="I5463"/>
          <cell r="J5463"/>
          <cell r="K5463"/>
          <cell r="L5463"/>
          <cell r="M5463"/>
          <cell r="N5463">
            <v>1.25</v>
          </cell>
          <cell r="O5463">
            <v>40249</v>
          </cell>
          <cell r="P5463"/>
          <cell r="Q5463"/>
          <cell r="R5463"/>
          <cell r="S5463"/>
          <cell r="T5463"/>
          <cell r="W5463"/>
          <cell r="X5463" t="str">
            <v>Sin movimiento</v>
          </cell>
          <cell r="Y5463">
            <v>5.0000000000000044</v>
          </cell>
          <cell r="Z5463">
            <v>1.25</v>
          </cell>
          <cell r="AC5463">
            <v>0</v>
          </cell>
        </row>
        <row r="5464">
          <cell r="A5464">
            <v>40251</v>
          </cell>
          <cell r="B5464">
            <v>472500</v>
          </cell>
          <cell r="C5464"/>
          <cell r="D5464"/>
          <cell r="E5464">
            <v>1.2</v>
          </cell>
          <cell r="F5464">
            <v>1.25</v>
          </cell>
          <cell r="G5464">
            <v>1.22</v>
          </cell>
          <cell r="H5464"/>
          <cell r="I5464"/>
          <cell r="J5464"/>
          <cell r="K5464"/>
          <cell r="L5464"/>
          <cell r="M5464"/>
          <cell r="N5464">
            <v>1.25</v>
          </cell>
          <cell r="O5464">
            <v>40250</v>
          </cell>
          <cell r="P5464"/>
          <cell r="Q5464"/>
          <cell r="R5464"/>
          <cell r="S5464"/>
          <cell r="T5464"/>
          <cell r="W5464"/>
          <cell r="X5464" t="str">
            <v>Sin movimiento</v>
          </cell>
          <cell r="Y5464">
            <v>5.0000000000000044</v>
          </cell>
          <cell r="Z5464">
            <v>1.25</v>
          </cell>
          <cell r="AC5464">
            <v>0</v>
          </cell>
        </row>
        <row r="5465">
          <cell r="A5465">
            <v>40252</v>
          </cell>
          <cell r="B5465">
            <v>40000</v>
          </cell>
          <cell r="C5465"/>
          <cell r="D5465"/>
          <cell r="E5465">
            <v>1.2</v>
          </cell>
          <cell r="F5465">
            <v>1.23</v>
          </cell>
          <cell r="G5465">
            <v>1.22</v>
          </cell>
          <cell r="H5465"/>
          <cell r="I5465"/>
          <cell r="J5465"/>
          <cell r="K5465"/>
          <cell r="L5465"/>
          <cell r="M5465"/>
          <cell r="N5465">
            <v>1.23</v>
          </cell>
          <cell r="O5465">
            <v>40251</v>
          </cell>
          <cell r="P5465"/>
          <cell r="Q5465"/>
          <cell r="R5465"/>
          <cell r="S5465"/>
          <cell r="T5465"/>
          <cell r="W5465"/>
          <cell r="X5465">
            <v>40238</v>
          </cell>
          <cell r="Y5465">
            <v>3.0000000000000027</v>
          </cell>
          <cell r="Z5465">
            <v>1.25</v>
          </cell>
          <cell r="AC5465">
            <v>-2.0000000000000018</v>
          </cell>
        </row>
        <row r="5466">
          <cell r="A5466">
            <v>40253</v>
          </cell>
          <cell r="B5466">
            <v>307000</v>
          </cell>
          <cell r="C5466"/>
          <cell r="D5466"/>
          <cell r="E5466">
            <v>1.23</v>
          </cell>
          <cell r="F5466">
            <v>1.23</v>
          </cell>
          <cell r="G5466">
            <v>1.23</v>
          </cell>
          <cell r="H5466"/>
          <cell r="I5466"/>
          <cell r="J5466"/>
          <cell r="K5466"/>
          <cell r="L5466"/>
          <cell r="M5466"/>
          <cell r="N5466">
            <v>1.23</v>
          </cell>
          <cell r="O5466">
            <v>40252</v>
          </cell>
          <cell r="P5466"/>
          <cell r="Q5466"/>
          <cell r="R5466"/>
          <cell r="S5466"/>
          <cell r="T5466"/>
          <cell r="W5466"/>
          <cell r="X5466">
            <v>40238</v>
          </cell>
          <cell r="Y5466">
            <v>0</v>
          </cell>
          <cell r="Z5466">
            <v>1.25</v>
          </cell>
          <cell r="AC5466">
            <v>-2.0000000000000018</v>
          </cell>
        </row>
        <row r="5467">
          <cell r="A5467">
            <v>40254</v>
          </cell>
          <cell r="B5467">
            <v>402000</v>
          </cell>
          <cell r="C5467"/>
          <cell r="D5467"/>
          <cell r="E5467">
            <v>1.2</v>
          </cell>
          <cell r="F5467">
            <v>1.23</v>
          </cell>
          <cell r="G5467">
            <v>1.23</v>
          </cell>
          <cell r="H5467">
            <v>1.23</v>
          </cell>
          <cell r="I5467">
            <v>1.23</v>
          </cell>
          <cell r="J5467">
            <v>1.23</v>
          </cell>
          <cell r="K5467">
            <v>1.23</v>
          </cell>
          <cell r="L5467">
            <v>1.23</v>
          </cell>
          <cell r="M5467"/>
          <cell r="N5467">
            <v>1.23</v>
          </cell>
          <cell r="O5467">
            <v>40253</v>
          </cell>
          <cell r="P5467"/>
          <cell r="Q5467"/>
          <cell r="R5467"/>
          <cell r="S5467"/>
          <cell r="T5467"/>
          <cell r="W5467"/>
          <cell r="X5467">
            <v>40238</v>
          </cell>
          <cell r="Y5467">
            <v>3.0000000000000027</v>
          </cell>
          <cell r="Z5467">
            <v>1.25</v>
          </cell>
          <cell r="AC5467">
            <v>-2.0000000000000018</v>
          </cell>
        </row>
        <row r="5468">
          <cell r="A5468">
            <v>40255</v>
          </cell>
          <cell r="B5468">
            <v>424000</v>
          </cell>
          <cell r="C5468"/>
          <cell r="D5468"/>
          <cell r="E5468">
            <v>1.2</v>
          </cell>
          <cell r="F5468">
            <v>1.23</v>
          </cell>
          <cell r="G5468">
            <v>1.22</v>
          </cell>
          <cell r="H5468"/>
          <cell r="I5468"/>
          <cell r="J5468"/>
          <cell r="K5468"/>
          <cell r="L5468"/>
          <cell r="M5468"/>
          <cell r="N5468">
            <v>1.2</v>
          </cell>
          <cell r="O5468">
            <v>40254</v>
          </cell>
          <cell r="P5468"/>
          <cell r="Q5468"/>
          <cell r="R5468"/>
          <cell r="S5468"/>
          <cell r="T5468"/>
          <cell r="W5468"/>
          <cell r="X5468">
            <v>40238</v>
          </cell>
          <cell r="Y5468">
            <v>3.0000000000000027</v>
          </cell>
          <cell r="Z5468">
            <v>1.25</v>
          </cell>
          <cell r="AC5468">
            <v>-2.0000000000000018</v>
          </cell>
        </row>
        <row r="5469">
          <cell r="A5469">
            <v>40256</v>
          </cell>
          <cell r="B5469">
            <v>615000</v>
          </cell>
          <cell r="C5469"/>
          <cell r="D5469"/>
          <cell r="E5469">
            <v>1.1000000000000001</v>
          </cell>
          <cell r="F5469">
            <v>1.23</v>
          </cell>
          <cell r="G5469">
            <v>1.22</v>
          </cell>
          <cell r="H5469"/>
          <cell r="I5469"/>
          <cell r="J5469"/>
          <cell r="K5469"/>
          <cell r="L5469"/>
          <cell r="M5469"/>
          <cell r="N5469">
            <v>1.1000000000000001</v>
          </cell>
          <cell r="O5469">
            <v>40255</v>
          </cell>
          <cell r="P5469"/>
          <cell r="Q5469"/>
          <cell r="R5469"/>
          <cell r="S5469"/>
          <cell r="T5469"/>
          <cell r="W5469"/>
          <cell r="X5469">
            <v>40238</v>
          </cell>
          <cell r="Y5469">
            <v>12.999999999999989</v>
          </cell>
          <cell r="Z5469">
            <v>1.25</v>
          </cell>
          <cell r="AC5469">
            <v>-2.0000000000000018</v>
          </cell>
        </row>
        <row r="5470">
          <cell r="A5470">
            <v>40257</v>
          </cell>
          <cell r="B5470">
            <v>615000</v>
          </cell>
          <cell r="C5470"/>
          <cell r="D5470"/>
          <cell r="E5470">
            <v>1.1000000000000001</v>
          </cell>
          <cell r="F5470">
            <v>1.23</v>
          </cell>
          <cell r="G5470">
            <v>1.22</v>
          </cell>
          <cell r="H5470"/>
          <cell r="I5470"/>
          <cell r="J5470"/>
          <cell r="K5470"/>
          <cell r="L5470"/>
          <cell r="M5470"/>
          <cell r="N5470">
            <v>1.1000000000000001</v>
          </cell>
          <cell r="O5470">
            <v>40256</v>
          </cell>
          <cell r="P5470"/>
          <cell r="Q5470"/>
          <cell r="R5470"/>
          <cell r="S5470"/>
          <cell r="T5470"/>
          <cell r="W5470"/>
          <cell r="X5470" t="str">
            <v>Sin movimiento</v>
          </cell>
          <cell r="Y5470">
            <v>12.999999999999989</v>
          </cell>
          <cell r="Z5470">
            <v>1.25</v>
          </cell>
          <cell r="AC5470">
            <v>-2.0000000000000018</v>
          </cell>
        </row>
        <row r="5471">
          <cell r="A5471">
            <v>40258</v>
          </cell>
          <cell r="B5471">
            <v>615000</v>
          </cell>
          <cell r="C5471"/>
          <cell r="D5471"/>
          <cell r="E5471">
            <v>1.1000000000000001</v>
          </cell>
          <cell r="F5471">
            <v>1.23</v>
          </cell>
          <cell r="G5471">
            <v>1.22</v>
          </cell>
          <cell r="H5471"/>
          <cell r="I5471"/>
          <cell r="J5471"/>
          <cell r="K5471"/>
          <cell r="L5471"/>
          <cell r="M5471"/>
          <cell r="N5471">
            <v>1.1000000000000001</v>
          </cell>
          <cell r="O5471">
            <v>40257</v>
          </cell>
          <cell r="P5471"/>
          <cell r="Q5471"/>
          <cell r="R5471"/>
          <cell r="S5471"/>
          <cell r="T5471"/>
          <cell r="W5471"/>
          <cell r="X5471" t="str">
            <v>Sin movimiento</v>
          </cell>
          <cell r="Y5471">
            <v>12.999999999999989</v>
          </cell>
          <cell r="Z5471">
            <v>1.25</v>
          </cell>
          <cell r="AC5471">
            <v>-2.0000000000000018</v>
          </cell>
        </row>
        <row r="5472">
          <cell r="A5472">
            <v>40259</v>
          </cell>
          <cell r="B5472">
            <v>696000</v>
          </cell>
          <cell r="C5472"/>
          <cell r="D5472"/>
          <cell r="E5472">
            <v>1.2</v>
          </cell>
          <cell r="F5472">
            <v>1.28</v>
          </cell>
          <cell r="G5472">
            <v>1.24</v>
          </cell>
          <cell r="H5472"/>
          <cell r="I5472"/>
          <cell r="J5472"/>
          <cell r="K5472"/>
          <cell r="L5472"/>
          <cell r="M5472"/>
          <cell r="N5472">
            <v>1.28</v>
          </cell>
          <cell r="O5472">
            <v>40258</v>
          </cell>
          <cell r="P5472"/>
          <cell r="Q5472"/>
          <cell r="R5472"/>
          <cell r="S5472"/>
          <cell r="T5472"/>
          <cell r="W5472"/>
          <cell r="X5472">
            <v>40238</v>
          </cell>
          <cell r="Y5472">
            <v>8.0000000000000071</v>
          </cell>
          <cell r="Z5472">
            <v>1.25</v>
          </cell>
          <cell r="AC5472">
            <v>3.0000000000000027</v>
          </cell>
        </row>
        <row r="5473">
          <cell r="A5473">
            <v>40260</v>
          </cell>
          <cell r="B5473">
            <v>770400</v>
          </cell>
          <cell r="C5473"/>
          <cell r="D5473"/>
          <cell r="E5473">
            <v>1.2</v>
          </cell>
          <cell r="F5473">
            <v>1.26</v>
          </cell>
          <cell r="G5473">
            <v>1.24</v>
          </cell>
          <cell r="H5473"/>
          <cell r="I5473"/>
          <cell r="J5473"/>
          <cell r="K5473"/>
          <cell r="L5473"/>
          <cell r="M5473"/>
          <cell r="N5473">
            <v>1.25</v>
          </cell>
          <cell r="O5473">
            <v>40259</v>
          </cell>
          <cell r="P5473"/>
          <cell r="Q5473"/>
          <cell r="R5473"/>
          <cell r="S5473"/>
          <cell r="T5473"/>
          <cell r="W5473"/>
          <cell r="X5473">
            <v>40238</v>
          </cell>
          <cell r="Y5473">
            <v>6.0000000000000053</v>
          </cell>
          <cell r="Z5473">
            <v>1.25</v>
          </cell>
          <cell r="AC5473">
            <v>1.0000000000000009</v>
          </cell>
        </row>
        <row r="5474">
          <cell r="A5474">
            <v>40261</v>
          </cell>
          <cell r="B5474">
            <v>934000</v>
          </cell>
          <cell r="C5474"/>
          <cell r="D5474"/>
          <cell r="E5474">
            <v>1.2</v>
          </cell>
          <cell r="F5474">
            <v>1.28</v>
          </cell>
          <cell r="G5474">
            <v>1.25</v>
          </cell>
          <cell r="H5474"/>
          <cell r="I5474"/>
          <cell r="J5474"/>
          <cell r="K5474"/>
          <cell r="L5474"/>
          <cell r="M5474"/>
          <cell r="N5474">
            <v>1.2</v>
          </cell>
          <cell r="O5474">
            <v>40260</v>
          </cell>
          <cell r="P5474"/>
          <cell r="Q5474"/>
          <cell r="R5474"/>
          <cell r="S5474"/>
          <cell r="T5474"/>
          <cell r="W5474"/>
          <cell r="X5474">
            <v>40238</v>
          </cell>
          <cell r="Y5474">
            <v>8.0000000000000071</v>
          </cell>
          <cell r="Z5474">
            <v>1.25</v>
          </cell>
          <cell r="AC5474">
            <v>3.0000000000000027</v>
          </cell>
        </row>
        <row r="5475">
          <cell r="A5475">
            <v>40262</v>
          </cell>
          <cell r="B5475">
            <v>683000</v>
          </cell>
          <cell r="C5475"/>
          <cell r="D5475"/>
          <cell r="E5475">
            <v>1.2</v>
          </cell>
          <cell r="F5475">
            <v>1.25</v>
          </cell>
          <cell r="G5475">
            <v>1.25</v>
          </cell>
          <cell r="H5475"/>
          <cell r="I5475"/>
          <cell r="J5475"/>
          <cell r="K5475"/>
          <cell r="L5475"/>
          <cell r="M5475"/>
          <cell r="N5475">
            <v>1.25</v>
          </cell>
          <cell r="O5475">
            <v>40261</v>
          </cell>
          <cell r="P5475"/>
          <cell r="Q5475"/>
          <cell r="R5475"/>
          <cell r="S5475"/>
          <cell r="T5475"/>
          <cell r="W5475"/>
          <cell r="X5475">
            <v>40238</v>
          </cell>
          <cell r="Y5475">
            <v>5.0000000000000044</v>
          </cell>
          <cell r="Z5475">
            <v>1.25</v>
          </cell>
          <cell r="AC5475">
            <v>0</v>
          </cell>
        </row>
        <row r="5476">
          <cell r="A5476">
            <v>40263</v>
          </cell>
          <cell r="B5476">
            <v>451800</v>
          </cell>
          <cell r="C5476"/>
          <cell r="D5476"/>
          <cell r="E5476">
            <v>1</v>
          </cell>
          <cell r="F5476">
            <v>1.25</v>
          </cell>
          <cell r="G5476">
            <v>1.23</v>
          </cell>
          <cell r="H5476"/>
          <cell r="I5476"/>
          <cell r="J5476"/>
          <cell r="K5476"/>
          <cell r="L5476"/>
          <cell r="M5476"/>
          <cell r="N5476">
            <v>1</v>
          </cell>
          <cell r="O5476">
            <v>40262</v>
          </cell>
          <cell r="P5476"/>
          <cell r="Q5476"/>
          <cell r="R5476"/>
          <cell r="S5476"/>
          <cell r="T5476"/>
          <cell r="W5476"/>
          <cell r="X5476">
            <v>40238</v>
          </cell>
          <cell r="Y5476">
            <v>25</v>
          </cell>
          <cell r="Z5476">
            <v>1.25</v>
          </cell>
          <cell r="AC5476">
            <v>0</v>
          </cell>
        </row>
        <row r="5477">
          <cell r="A5477">
            <v>40264</v>
          </cell>
          <cell r="B5477">
            <v>451800</v>
          </cell>
          <cell r="C5477"/>
          <cell r="D5477"/>
          <cell r="E5477">
            <v>1</v>
          </cell>
          <cell r="F5477">
            <v>1.25</v>
          </cell>
          <cell r="G5477">
            <v>1.23</v>
          </cell>
          <cell r="H5477"/>
          <cell r="I5477"/>
          <cell r="J5477"/>
          <cell r="K5477"/>
          <cell r="L5477"/>
          <cell r="M5477"/>
          <cell r="N5477">
            <v>1</v>
          </cell>
          <cell r="O5477">
            <v>40263</v>
          </cell>
          <cell r="P5477"/>
          <cell r="Q5477"/>
          <cell r="R5477"/>
          <cell r="S5477"/>
          <cell r="T5477"/>
          <cell r="W5477"/>
          <cell r="X5477" t="str">
            <v>Sin movimiento</v>
          </cell>
          <cell r="Y5477">
            <v>25</v>
          </cell>
          <cell r="Z5477">
            <v>1.25</v>
          </cell>
          <cell r="AC5477">
            <v>0</v>
          </cell>
        </row>
        <row r="5478">
          <cell r="A5478">
            <v>40265</v>
          </cell>
          <cell r="B5478">
            <v>451800</v>
          </cell>
          <cell r="C5478"/>
          <cell r="D5478"/>
          <cell r="E5478">
            <v>1</v>
          </cell>
          <cell r="F5478">
            <v>1.25</v>
          </cell>
          <cell r="G5478">
            <v>1.23</v>
          </cell>
          <cell r="H5478"/>
          <cell r="I5478"/>
          <cell r="J5478"/>
          <cell r="K5478"/>
          <cell r="L5478"/>
          <cell r="M5478"/>
          <cell r="N5478">
            <v>1</v>
          </cell>
          <cell r="O5478">
            <v>40264</v>
          </cell>
          <cell r="P5478"/>
          <cell r="Q5478"/>
          <cell r="R5478"/>
          <cell r="S5478"/>
          <cell r="T5478"/>
          <cell r="W5478"/>
          <cell r="X5478" t="str">
            <v>Sin movimiento</v>
          </cell>
          <cell r="Y5478">
            <v>25</v>
          </cell>
          <cell r="Z5478">
            <v>1.25</v>
          </cell>
          <cell r="AC5478">
            <v>0</v>
          </cell>
        </row>
        <row r="5479">
          <cell r="A5479">
            <v>40266</v>
          </cell>
          <cell r="B5479">
            <v>274000</v>
          </cell>
          <cell r="C5479"/>
          <cell r="D5479"/>
          <cell r="E5479">
            <v>1.25</v>
          </cell>
          <cell r="F5479">
            <v>1.25</v>
          </cell>
          <cell r="G5479">
            <v>1.25</v>
          </cell>
          <cell r="H5479"/>
          <cell r="I5479"/>
          <cell r="J5479"/>
          <cell r="K5479"/>
          <cell r="L5479"/>
          <cell r="M5479"/>
          <cell r="N5479">
            <v>1.25</v>
          </cell>
          <cell r="O5479">
            <v>40265</v>
          </cell>
          <cell r="P5479"/>
          <cell r="Q5479"/>
          <cell r="R5479"/>
          <cell r="S5479"/>
          <cell r="T5479"/>
          <cell r="W5479"/>
          <cell r="X5479">
            <v>40238</v>
          </cell>
          <cell r="Y5479">
            <v>0</v>
          </cell>
          <cell r="Z5479">
            <v>1.25</v>
          </cell>
          <cell r="AC5479">
            <v>0</v>
          </cell>
        </row>
        <row r="5480">
          <cell r="A5480">
            <v>40267</v>
          </cell>
          <cell r="B5480">
            <v>349000</v>
          </cell>
          <cell r="C5480"/>
          <cell r="D5480"/>
          <cell r="E5480">
            <v>1</v>
          </cell>
          <cell r="F5480">
            <v>1.25</v>
          </cell>
          <cell r="G5480">
            <v>1.25</v>
          </cell>
          <cell r="H5480"/>
          <cell r="I5480"/>
          <cell r="J5480"/>
          <cell r="K5480"/>
          <cell r="L5480"/>
          <cell r="M5480"/>
          <cell r="N5480">
            <v>1</v>
          </cell>
          <cell r="O5480">
            <v>40266</v>
          </cell>
          <cell r="P5480"/>
          <cell r="Q5480"/>
          <cell r="R5480"/>
          <cell r="S5480"/>
          <cell r="T5480"/>
          <cell r="W5480"/>
          <cell r="X5480">
            <v>40238</v>
          </cell>
          <cell r="Y5480">
            <v>25</v>
          </cell>
          <cell r="Z5480">
            <v>1.25</v>
          </cell>
          <cell r="AC5480">
            <v>0</v>
          </cell>
        </row>
        <row r="5481">
          <cell r="A5481">
            <v>40268</v>
          </cell>
          <cell r="B5481">
            <v>641000</v>
          </cell>
          <cell r="C5481"/>
          <cell r="D5481"/>
          <cell r="E5481">
            <v>1.22</v>
          </cell>
          <cell r="F5481">
            <v>1.25</v>
          </cell>
          <cell r="G5481">
            <v>1.25</v>
          </cell>
          <cell r="H5481"/>
          <cell r="I5481"/>
          <cell r="J5481"/>
          <cell r="K5481"/>
          <cell r="L5481"/>
          <cell r="M5481"/>
          <cell r="N5481">
            <v>1.25</v>
          </cell>
          <cell r="O5481">
            <v>40267</v>
          </cell>
          <cell r="P5481"/>
          <cell r="Q5481"/>
          <cell r="R5481"/>
          <cell r="S5481"/>
          <cell r="T5481"/>
          <cell r="W5481"/>
          <cell r="X5481">
            <v>40238</v>
          </cell>
          <cell r="Y5481">
            <v>3.0000000000000027</v>
          </cell>
          <cell r="Z5481">
            <v>1.25</v>
          </cell>
          <cell r="AC5481">
            <v>0</v>
          </cell>
        </row>
        <row r="5482">
          <cell r="A5482">
            <v>40269</v>
          </cell>
          <cell r="B5482">
            <v>641000</v>
          </cell>
          <cell r="C5482"/>
          <cell r="D5482"/>
          <cell r="E5482">
            <v>1.22</v>
          </cell>
          <cell r="F5482">
            <v>1.25</v>
          </cell>
          <cell r="G5482">
            <v>1.25</v>
          </cell>
          <cell r="H5482"/>
          <cell r="I5482"/>
          <cell r="J5482"/>
          <cell r="K5482"/>
          <cell r="L5482"/>
          <cell r="M5482"/>
          <cell r="N5482">
            <v>1.25</v>
          </cell>
          <cell r="O5482">
            <v>40268</v>
          </cell>
          <cell r="P5482"/>
          <cell r="Q5482"/>
          <cell r="R5482"/>
          <cell r="S5482"/>
          <cell r="T5482"/>
          <cell r="W5482"/>
          <cell r="X5482">
            <v>40269</v>
          </cell>
          <cell r="Y5482">
            <v>3.0000000000000027</v>
          </cell>
          <cell r="Z5482">
            <v>1.25</v>
          </cell>
          <cell r="AC5482">
            <v>0</v>
          </cell>
        </row>
        <row r="5483">
          <cell r="A5483">
            <v>40270</v>
          </cell>
          <cell r="B5483">
            <v>641000</v>
          </cell>
          <cell r="C5483"/>
          <cell r="D5483"/>
          <cell r="E5483">
            <v>1.22</v>
          </cell>
          <cell r="F5483">
            <v>1.25</v>
          </cell>
          <cell r="G5483">
            <v>1.25</v>
          </cell>
          <cell r="H5483"/>
          <cell r="I5483"/>
          <cell r="J5483"/>
          <cell r="K5483"/>
          <cell r="L5483"/>
          <cell r="M5483"/>
          <cell r="N5483">
            <v>1.25</v>
          </cell>
          <cell r="O5483">
            <v>40269</v>
          </cell>
          <cell r="P5483"/>
          <cell r="Q5483"/>
          <cell r="R5483"/>
          <cell r="S5483"/>
          <cell r="T5483"/>
          <cell r="W5483"/>
          <cell r="X5483">
            <v>40269</v>
          </cell>
          <cell r="Y5483">
            <v>3.0000000000000027</v>
          </cell>
          <cell r="Z5483">
            <v>1.25</v>
          </cell>
          <cell r="AC5483">
            <v>0</v>
          </cell>
        </row>
        <row r="5484">
          <cell r="A5484">
            <v>40271</v>
          </cell>
          <cell r="B5484">
            <v>641000</v>
          </cell>
          <cell r="C5484"/>
          <cell r="D5484"/>
          <cell r="E5484">
            <v>1.22</v>
          </cell>
          <cell r="F5484">
            <v>1.25</v>
          </cell>
          <cell r="G5484">
            <v>1.25</v>
          </cell>
          <cell r="H5484"/>
          <cell r="I5484"/>
          <cell r="J5484"/>
          <cell r="K5484"/>
          <cell r="L5484"/>
          <cell r="M5484"/>
          <cell r="N5484">
            <v>1.25</v>
          </cell>
          <cell r="O5484">
            <v>40270</v>
          </cell>
          <cell r="P5484"/>
          <cell r="Q5484"/>
          <cell r="R5484"/>
          <cell r="S5484"/>
          <cell r="T5484"/>
          <cell r="W5484"/>
          <cell r="X5484" t="str">
            <v>Sin movimiento</v>
          </cell>
          <cell r="Y5484">
            <v>3.0000000000000027</v>
          </cell>
          <cell r="Z5484">
            <v>1.25</v>
          </cell>
          <cell r="AC5484">
            <v>0</v>
          </cell>
        </row>
        <row r="5485">
          <cell r="A5485">
            <v>40272</v>
          </cell>
          <cell r="B5485">
            <v>641000</v>
          </cell>
          <cell r="C5485"/>
          <cell r="D5485"/>
          <cell r="E5485">
            <v>1.22</v>
          </cell>
          <cell r="F5485">
            <v>1.25</v>
          </cell>
          <cell r="G5485">
            <v>1.25</v>
          </cell>
          <cell r="H5485"/>
          <cell r="I5485"/>
          <cell r="J5485"/>
          <cell r="K5485"/>
          <cell r="L5485"/>
          <cell r="M5485"/>
          <cell r="N5485">
            <v>1.25</v>
          </cell>
          <cell r="O5485">
            <v>40271</v>
          </cell>
          <cell r="P5485"/>
          <cell r="Q5485"/>
          <cell r="R5485"/>
          <cell r="S5485"/>
          <cell r="T5485"/>
          <cell r="W5485"/>
          <cell r="X5485" t="str">
            <v>Sin movimiento</v>
          </cell>
          <cell r="Y5485">
            <v>3.0000000000000027</v>
          </cell>
          <cell r="Z5485">
            <v>1.25</v>
          </cell>
          <cell r="AC5485">
            <v>0</v>
          </cell>
        </row>
        <row r="5486">
          <cell r="A5486">
            <v>40273</v>
          </cell>
          <cell r="B5486">
            <v>509000</v>
          </cell>
          <cell r="C5486"/>
          <cell r="D5486"/>
          <cell r="E5486">
            <v>1.2</v>
          </cell>
          <cell r="F5486">
            <v>1.25</v>
          </cell>
          <cell r="G5486">
            <v>1.23</v>
          </cell>
          <cell r="H5486"/>
          <cell r="I5486"/>
          <cell r="J5486"/>
          <cell r="K5486"/>
          <cell r="L5486"/>
          <cell r="M5486"/>
          <cell r="N5486">
            <v>1.25</v>
          </cell>
          <cell r="O5486">
            <v>40272</v>
          </cell>
          <cell r="P5486"/>
          <cell r="Q5486"/>
          <cell r="R5486"/>
          <cell r="S5486"/>
          <cell r="T5486"/>
          <cell r="W5486"/>
          <cell r="X5486">
            <v>40269</v>
          </cell>
          <cell r="Y5486">
            <v>5.0000000000000044</v>
          </cell>
          <cell r="Z5486">
            <v>1.25</v>
          </cell>
          <cell r="AC5486">
            <v>0</v>
          </cell>
        </row>
        <row r="5487">
          <cell r="A5487">
            <v>40274</v>
          </cell>
          <cell r="B5487">
            <v>565000</v>
          </cell>
          <cell r="C5487"/>
          <cell r="D5487"/>
          <cell r="E5487">
            <v>1.2</v>
          </cell>
          <cell r="F5487">
            <v>1.23</v>
          </cell>
          <cell r="G5487">
            <v>1.23</v>
          </cell>
          <cell r="H5487"/>
          <cell r="I5487"/>
          <cell r="J5487"/>
          <cell r="K5487"/>
          <cell r="L5487"/>
          <cell r="M5487"/>
          <cell r="N5487">
            <v>1.23</v>
          </cell>
          <cell r="O5487">
            <v>40273</v>
          </cell>
          <cell r="P5487"/>
          <cell r="Q5487"/>
          <cell r="R5487"/>
          <cell r="S5487"/>
          <cell r="T5487"/>
          <cell r="W5487"/>
          <cell r="X5487">
            <v>40269</v>
          </cell>
          <cell r="Y5487">
            <v>3.0000000000000027</v>
          </cell>
          <cell r="Z5487">
            <v>1.25</v>
          </cell>
          <cell r="AC5487">
            <v>-2.0000000000000018</v>
          </cell>
        </row>
        <row r="5488">
          <cell r="A5488">
            <v>40275</v>
          </cell>
          <cell r="B5488">
            <v>406000</v>
          </cell>
          <cell r="C5488"/>
          <cell r="D5488"/>
          <cell r="E5488">
            <v>1.25</v>
          </cell>
          <cell r="F5488">
            <v>1.25</v>
          </cell>
          <cell r="G5488">
            <v>1.25</v>
          </cell>
          <cell r="H5488">
            <v>1.25</v>
          </cell>
          <cell r="I5488">
            <v>1.25</v>
          </cell>
          <cell r="J5488">
            <v>1.25</v>
          </cell>
          <cell r="K5488">
            <v>1.25</v>
          </cell>
          <cell r="L5488">
            <v>1.25</v>
          </cell>
          <cell r="M5488"/>
          <cell r="N5488">
            <v>1.25</v>
          </cell>
          <cell r="O5488">
            <v>40274</v>
          </cell>
          <cell r="P5488"/>
          <cell r="Q5488"/>
          <cell r="R5488"/>
          <cell r="S5488"/>
          <cell r="T5488"/>
          <cell r="W5488"/>
          <cell r="X5488">
            <v>40269</v>
          </cell>
          <cell r="Y5488">
            <v>0</v>
          </cell>
          <cell r="Z5488">
            <v>1.25</v>
          </cell>
          <cell r="AC5488">
            <v>0</v>
          </cell>
        </row>
        <row r="5489">
          <cell r="A5489">
            <v>40276</v>
          </cell>
          <cell r="B5489">
            <v>454000</v>
          </cell>
          <cell r="C5489"/>
          <cell r="D5489"/>
          <cell r="E5489">
            <v>1.1499999999999999</v>
          </cell>
          <cell r="F5489">
            <v>1.25</v>
          </cell>
          <cell r="G5489">
            <v>1.23</v>
          </cell>
          <cell r="H5489"/>
          <cell r="I5489"/>
          <cell r="J5489"/>
          <cell r="K5489"/>
          <cell r="L5489"/>
          <cell r="M5489"/>
          <cell r="N5489">
            <v>1.25</v>
          </cell>
          <cell r="O5489">
            <v>40275</v>
          </cell>
          <cell r="P5489"/>
          <cell r="Q5489"/>
          <cell r="R5489"/>
          <cell r="S5489"/>
          <cell r="T5489"/>
          <cell r="W5489"/>
          <cell r="X5489">
            <v>40269</v>
          </cell>
          <cell r="Y5489">
            <v>10.000000000000009</v>
          </cell>
          <cell r="Z5489">
            <v>1.25</v>
          </cell>
          <cell r="AC5489">
            <v>0</v>
          </cell>
        </row>
        <row r="5490">
          <cell r="A5490">
            <v>40277</v>
          </cell>
          <cell r="B5490">
            <v>478000</v>
          </cell>
          <cell r="C5490"/>
          <cell r="D5490"/>
          <cell r="E5490">
            <v>1.1499999999999999</v>
          </cell>
          <cell r="F5490">
            <v>1.23</v>
          </cell>
          <cell r="G5490">
            <v>1.21</v>
          </cell>
          <cell r="H5490"/>
          <cell r="I5490"/>
          <cell r="J5490"/>
          <cell r="K5490"/>
          <cell r="L5490"/>
          <cell r="M5490"/>
          <cell r="N5490">
            <v>1.1499999999999999</v>
          </cell>
          <cell r="O5490">
            <v>40276</v>
          </cell>
          <cell r="P5490"/>
          <cell r="Q5490"/>
          <cell r="R5490"/>
          <cell r="S5490"/>
          <cell r="T5490"/>
          <cell r="W5490"/>
          <cell r="X5490">
            <v>40269</v>
          </cell>
          <cell r="Y5490">
            <v>8.0000000000000071</v>
          </cell>
          <cell r="Z5490">
            <v>1.25</v>
          </cell>
          <cell r="AC5490">
            <v>-2.0000000000000018</v>
          </cell>
        </row>
        <row r="5491">
          <cell r="A5491">
            <v>40278</v>
          </cell>
          <cell r="B5491">
            <v>478000</v>
          </cell>
          <cell r="C5491"/>
          <cell r="D5491"/>
          <cell r="E5491">
            <v>1.1499999999999999</v>
          </cell>
          <cell r="F5491">
            <v>1.23</v>
          </cell>
          <cell r="G5491">
            <v>1.21</v>
          </cell>
          <cell r="H5491"/>
          <cell r="I5491"/>
          <cell r="J5491"/>
          <cell r="K5491"/>
          <cell r="L5491"/>
          <cell r="M5491"/>
          <cell r="N5491">
            <v>1.1499999999999999</v>
          </cell>
          <cell r="O5491">
            <v>40277</v>
          </cell>
          <cell r="P5491"/>
          <cell r="Q5491"/>
          <cell r="R5491"/>
          <cell r="S5491"/>
          <cell r="T5491"/>
          <cell r="W5491"/>
          <cell r="X5491" t="str">
            <v>Sin movimiento</v>
          </cell>
          <cell r="Y5491">
            <v>8.0000000000000071</v>
          </cell>
          <cell r="Z5491">
            <v>1.25</v>
          </cell>
          <cell r="AC5491">
            <v>-2.0000000000000018</v>
          </cell>
        </row>
        <row r="5492">
          <cell r="A5492">
            <v>40279</v>
          </cell>
          <cell r="B5492">
            <v>478000</v>
          </cell>
          <cell r="C5492"/>
          <cell r="D5492"/>
          <cell r="E5492">
            <v>1.1499999999999999</v>
          </cell>
          <cell r="F5492">
            <v>1.23</v>
          </cell>
          <cell r="G5492">
            <v>1.21</v>
          </cell>
          <cell r="H5492"/>
          <cell r="I5492"/>
          <cell r="J5492"/>
          <cell r="K5492"/>
          <cell r="L5492"/>
          <cell r="M5492"/>
          <cell r="N5492">
            <v>1.1499999999999999</v>
          </cell>
          <cell r="O5492">
            <v>40278</v>
          </cell>
          <cell r="P5492"/>
          <cell r="Q5492"/>
          <cell r="R5492"/>
          <cell r="S5492"/>
          <cell r="T5492"/>
          <cell r="W5492"/>
          <cell r="X5492" t="str">
            <v>Sin movimiento</v>
          </cell>
          <cell r="Y5492">
            <v>8.0000000000000071</v>
          </cell>
          <cell r="Z5492">
            <v>1.25</v>
          </cell>
          <cell r="AC5492">
            <v>-2.0000000000000018</v>
          </cell>
        </row>
        <row r="5493">
          <cell r="A5493">
            <v>40280</v>
          </cell>
          <cell r="B5493">
            <v>527000</v>
          </cell>
          <cell r="C5493"/>
          <cell r="D5493"/>
          <cell r="E5493">
            <v>1.2</v>
          </cell>
          <cell r="F5493">
            <v>1.25</v>
          </cell>
          <cell r="G5493">
            <v>1.2</v>
          </cell>
          <cell r="H5493"/>
          <cell r="I5493"/>
          <cell r="J5493"/>
          <cell r="K5493"/>
          <cell r="L5493"/>
          <cell r="M5493"/>
          <cell r="N5493">
            <v>1.23</v>
          </cell>
          <cell r="O5493">
            <v>40279</v>
          </cell>
          <cell r="P5493"/>
          <cell r="Q5493"/>
          <cell r="R5493"/>
          <cell r="S5493"/>
          <cell r="T5493"/>
          <cell r="W5493"/>
          <cell r="X5493">
            <v>40269</v>
          </cell>
          <cell r="Y5493">
            <v>5.0000000000000044</v>
          </cell>
          <cell r="Z5493">
            <v>1.25</v>
          </cell>
          <cell r="AC5493">
            <v>0</v>
          </cell>
        </row>
        <row r="5494">
          <cell r="A5494">
            <v>40281</v>
          </cell>
          <cell r="B5494">
            <v>433000</v>
          </cell>
          <cell r="C5494"/>
          <cell r="D5494"/>
          <cell r="E5494">
            <v>1.2</v>
          </cell>
          <cell r="F5494">
            <v>1.23</v>
          </cell>
          <cell r="G5494">
            <v>1.22</v>
          </cell>
          <cell r="H5494"/>
          <cell r="I5494"/>
          <cell r="J5494"/>
          <cell r="K5494"/>
          <cell r="L5494"/>
          <cell r="M5494"/>
          <cell r="N5494">
            <v>1.2</v>
          </cell>
          <cell r="O5494">
            <v>40280</v>
          </cell>
          <cell r="P5494"/>
          <cell r="Q5494"/>
          <cell r="R5494"/>
          <cell r="S5494"/>
          <cell r="T5494"/>
          <cell r="W5494"/>
          <cell r="X5494">
            <v>40269</v>
          </cell>
          <cell r="Y5494">
            <v>3.0000000000000027</v>
          </cell>
          <cell r="Z5494">
            <v>1.25</v>
          </cell>
          <cell r="AC5494">
            <v>-2.0000000000000018</v>
          </cell>
        </row>
        <row r="5495">
          <cell r="A5495">
            <v>40282</v>
          </cell>
          <cell r="B5495">
            <v>477000</v>
          </cell>
          <cell r="C5495"/>
          <cell r="D5495"/>
          <cell r="E5495">
            <v>1.23</v>
          </cell>
          <cell r="F5495">
            <v>1.25</v>
          </cell>
          <cell r="G5495">
            <v>1.23</v>
          </cell>
          <cell r="H5495"/>
          <cell r="I5495"/>
          <cell r="J5495"/>
          <cell r="K5495"/>
          <cell r="L5495"/>
          <cell r="M5495"/>
          <cell r="N5495">
            <v>1.23</v>
          </cell>
          <cell r="O5495">
            <v>40281</v>
          </cell>
          <cell r="P5495"/>
          <cell r="Q5495"/>
          <cell r="R5495"/>
          <cell r="S5495"/>
          <cell r="T5495"/>
          <cell r="W5495"/>
          <cell r="X5495">
            <v>40269</v>
          </cell>
          <cell r="Y5495">
            <v>2.0000000000000018</v>
          </cell>
          <cell r="Z5495">
            <v>1.25</v>
          </cell>
          <cell r="AC5495">
            <v>0</v>
          </cell>
        </row>
        <row r="5496">
          <cell r="A5496">
            <v>40283</v>
          </cell>
          <cell r="B5496">
            <v>474000</v>
          </cell>
          <cell r="C5496"/>
          <cell r="D5496"/>
          <cell r="E5496">
            <v>1.23</v>
          </cell>
          <cell r="F5496">
            <v>1.25</v>
          </cell>
          <cell r="G5496">
            <v>1.23</v>
          </cell>
          <cell r="H5496"/>
          <cell r="I5496"/>
          <cell r="J5496"/>
          <cell r="K5496"/>
          <cell r="L5496"/>
          <cell r="M5496"/>
          <cell r="N5496">
            <v>1.23</v>
          </cell>
          <cell r="O5496">
            <v>40282</v>
          </cell>
          <cell r="P5496"/>
          <cell r="Q5496"/>
          <cell r="R5496"/>
          <cell r="S5496"/>
          <cell r="T5496"/>
          <cell r="W5496"/>
          <cell r="X5496">
            <v>40269</v>
          </cell>
          <cell r="Y5496">
            <v>2.0000000000000018</v>
          </cell>
          <cell r="Z5496">
            <v>1.25</v>
          </cell>
          <cell r="AC5496">
            <v>0</v>
          </cell>
        </row>
        <row r="5497">
          <cell r="A5497">
            <v>40284</v>
          </cell>
          <cell r="B5497">
            <v>536500</v>
          </cell>
          <cell r="C5497"/>
          <cell r="D5497"/>
          <cell r="E5497">
            <v>1.23</v>
          </cell>
          <cell r="F5497">
            <v>1.23</v>
          </cell>
          <cell r="G5497">
            <v>1.23</v>
          </cell>
          <cell r="H5497">
            <v>1.23</v>
          </cell>
          <cell r="I5497">
            <v>1.23</v>
          </cell>
          <cell r="J5497">
            <v>1.23</v>
          </cell>
          <cell r="K5497">
            <v>1.23</v>
          </cell>
          <cell r="L5497">
            <v>1.23</v>
          </cell>
          <cell r="M5497"/>
          <cell r="N5497">
            <v>1.23</v>
          </cell>
          <cell r="O5497">
            <v>40283</v>
          </cell>
          <cell r="P5497"/>
          <cell r="Q5497"/>
          <cell r="R5497"/>
          <cell r="S5497"/>
          <cell r="T5497"/>
          <cell r="U5497"/>
          <cell r="V5497"/>
          <cell r="W5497"/>
          <cell r="X5497">
            <v>40269</v>
          </cell>
          <cell r="Y5497">
            <v>0</v>
          </cell>
          <cell r="Z5497">
            <v>1.25</v>
          </cell>
          <cell r="AC5497">
            <v>-2.0000000000000018</v>
          </cell>
        </row>
        <row r="5498">
          <cell r="A5498">
            <v>40285</v>
          </cell>
          <cell r="B5498">
            <v>536500</v>
          </cell>
          <cell r="C5498"/>
          <cell r="D5498"/>
          <cell r="E5498">
            <v>1.23</v>
          </cell>
          <cell r="F5498">
            <v>1.23</v>
          </cell>
          <cell r="G5498">
            <v>1.23</v>
          </cell>
          <cell r="H5498">
            <v>1.23</v>
          </cell>
          <cell r="I5498">
            <v>1.23</v>
          </cell>
          <cell r="J5498">
            <v>1.23</v>
          </cell>
          <cell r="K5498">
            <v>1.23</v>
          </cell>
          <cell r="L5498">
            <v>1.23</v>
          </cell>
          <cell r="M5498"/>
          <cell r="N5498">
            <v>1.23</v>
          </cell>
          <cell r="O5498">
            <v>40284</v>
          </cell>
          <cell r="P5498"/>
          <cell r="Q5498"/>
          <cell r="R5498"/>
          <cell r="S5498"/>
          <cell r="T5498"/>
          <cell r="W5498"/>
          <cell r="X5498" t="str">
            <v>Sin movimiento</v>
          </cell>
          <cell r="Y5498">
            <v>0</v>
          </cell>
          <cell r="Z5498">
            <v>1.25</v>
          </cell>
          <cell r="AC5498">
            <v>-2.0000000000000018</v>
          </cell>
        </row>
        <row r="5499">
          <cell r="A5499">
            <v>40286</v>
          </cell>
          <cell r="B5499">
            <v>536500</v>
          </cell>
          <cell r="C5499"/>
          <cell r="D5499"/>
          <cell r="E5499">
            <v>1.23</v>
          </cell>
          <cell r="F5499">
            <v>1.23</v>
          </cell>
          <cell r="G5499">
            <v>1.23</v>
          </cell>
          <cell r="H5499">
            <v>1.23</v>
          </cell>
          <cell r="I5499">
            <v>1.23</v>
          </cell>
          <cell r="J5499">
            <v>1.23</v>
          </cell>
          <cell r="K5499">
            <v>1.23</v>
          </cell>
          <cell r="L5499">
            <v>1.23</v>
          </cell>
          <cell r="M5499"/>
          <cell r="N5499">
            <v>1.23</v>
          </cell>
          <cell r="O5499">
            <v>40285</v>
          </cell>
          <cell r="P5499"/>
          <cell r="Q5499"/>
          <cell r="R5499"/>
          <cell r="S5499"/>
          <cell r="T5499"/>
          <cell r="W5499"/>
          <cell r="X5499" t="str">
            <v>Sin movimiento</v>
          </cell>
          <cell r="Y5499">
            <v>0</v>
          </cell>
          <cell r="Z5499">
            <v>1.25</v>
          </cell>
          <cell r="AC5499">
            <v>-2.0000000000000018</v>
          </cell>
        </row>
        <row r="5500">
          <cell r="A5500">
            <v>40287</v>
          </cell>
          <cell r="B5500">
            <v>533500</v>
          </cell>
          <cell r="C5500"/>
          <cell r="D5500"/>
          <cell r="E5500">
            <v>1.23</v>
          </cell>
          <cell r="F5500">
            <v>1.23</v>
          </cell>
          <cell r="G5500">
            <v>1.23</v>
          </cell>
          <cell r="H5500">
            <v>1.23</v>
          </cell>
          <cell r="I5500">
            <v>1.23</v>
          </cell>
          <cell r="J5500">
            <v>1.23</v>
          </cell>
          <cell r="K5500">
            <v>1.23</v>
          </cell>
          <cell r="L5500">
            <v>1.23</v>
          </cell>
          <cell r="M5500"/>
          <cell r="N5500">
            <v>1.23</v>
          </cell>
          <cell r="O5500">
            <v>40286</v>
          </cell>
          <cell r="P5500"/>
          <cell r="Q5500"/>
          <cell r="R5500"/>
          <cell r="S5500"/>
          <cell r="T5500"/>
          <cell r="W5500"/>
          <cell r="X5500">
            <v>40269</v>
          </cell>
          <cell r="Y5500">
            <v>0</v>
          </cell>
          <cell r="Z5500">
            <v>1.25</v>
          </cell>
          <cell r="AC5500">
            <v>-2.0000000000000018</v>
          </cell>
        </row>
        <row r="5501">
          <cell r="A5501">
            <v>40288</v>
          </cell>
          <cell r="B5501">
            <v>689000</v>
          </cell>
          <cell r="C5501"/>
          <cell r="D5501"/>
          <cell r="E5501">
            <v>1</v>
          </cell>
          <cell r="F5501">
            <v>1.25</v>
          </cell>
          <cell r="G5501">
            <v>1.22</v>
          </cell>
          <cell r="H5501"/>
          <cell r="I5501"/>
          <cell r="J5501"/>
          <cell r="K5501"/>
          <cell r="L5501"/>
          <cell r="M5501"/>
          <cell r="N5501">
            <v>1</v>
          </cell>
          <cell r="O5501">
            <v>40287</v>
          </cell>
          <cell r="P5501"/>
          <cell r="Q5501"/>
          <cell r="R5501"/>
          <cell r="S5501"/>
          <cell r="T5501"/>
          <cell r="W5501"/>
          <cell r="X5501">
            <v>40269</v>
          </cell>
          <cell r="Y5501">
            <v>25</v>
          </cell>
          <cell r="Z5501">
            <v>1.25</v>
          </cell>
          <cell r="AC5501">
            <v>0</v>
          </cell>
        </row>
        <row r="5502">
          <cell r="A5502">
            <v>40289</v>
          </cell>
          <cell r="B5502">
            <v>837000</v>
          </cell>
          <cell r="C5502"/>
          <cell r="D5502"/>
          <cell r="E5502">
            <v>1.2</v>
          </cell>
          <cell r="F5502">
            <v>1.25</v>
          </cell>
          <cell r="G5502">
            <v>1.23</v>
          </cell>
          <cell r="H5502"/>
          <cell r="I5502"/>
          <cell r="J5502"/>
          <cell r="K5502"/>
          <cell r="L5502"/>
          <cell r="M5502"/>
          <cell r="N5502">
            <v>1.23</v>
          </cell>
          <cell r="O5502">
            <v>40288</v>
          </cell>
          <cell r="P5502"/>
          <cell r="Q5502"/>
          <cell r="R5502"/>
          <cell r="S5502"/>
          <cell r="T5502"/>
          <cell r="W5502"/>
          <cell r="X5502">
            <v>40269</v>
          </cell>
          <cell r="Y5502">
            <v>5.0000000000000044</v>
          </cell>
          <cell r="Z5502">
            <v>1.25</v>
          </cell>
          <cell r="AC5502">
            <v>0</v>
          </cell>
        </row>
        <row r="5503">
          <cell r="A5503">
            <v>40290</v>
          </cell>
          <cell r="B5503">
            <v>978500</v>
          </cell>
          <cell r="C5503"/>
          <cell r="D5503"/>
          <cell r="E5503">
            <v>1</v>
          </cell>
          <cell r="F5503">
            <v>1.23</v>
          </cell>
          <cell r="G5503">
            <v>1.21</v>
          </cell>
          <cell r="H5503"/>
          <cell r="I5503"/>
          <cell r="J5503"/>
          <cell r="K5503"/>
          <cell r="L5503"/>
          <cell r="M5503"/>
          <cell r="N5503">
            <v>1.23</v>
          </cell>
          <cell r="O5503">
            <v>40289</v>
          </cell>
          <cell r="P5503"/>
          <cell r="Q5503"/>
          <cell r="R5503"/>
          <cell r="S5503"/>
          <cell r="T5503"/>
          <cell r="W5503"/>
          <cell r="X5503">
            <v>40269</v>
          </cell>
          <cell r="Y5503">
            <v>23</v>
          </cell>
          <cell r="Z5503">
            <v>1.25</v>
          </cell>
          <cell r="AC5503">
            <v>-2.0000000000000018</v>
          </cell>
        </row>
        <row r="5504">
          <cell r="A5504">
            <v>40291</v>
          </cell>
          <cell r="B5504">
            <v>772100</v>
          </cell>
          <cell r="C5504"/>
          <cell r="D5504"/>
          <cell r="E5504">
            <v>1.1499999999999999</v>
          </cell>
          <cell r="F5504">
            <v>1.25</v>
          </cell>
          <cell r="G5504">
            <v>1.2</v>
          </cell>
          <cell r="H5504"/>
          <cell r="I5504"/>
          <cell r="J5504"/>
          <cell r="K5504"/>
          <cell r="L5504"/>
          <cell r="M5504"/>
          <cell r="N5504">
            <v>1.25</v>
          </cell>
          <cell r="O5504">
            <v>40290</v>
          </cell>
          <cell r="P5504"/>
          <cell r="Q5504"/>
          <cell r="R5504"/>
          <cell r="S5504"/>
          <cell r="T5504"/>
          <cell r="W5504"/>
          <cell r="X5504">
            <v>40269</v>
          </cell>
          <cell r="Y5504">
            <v>10.000000000000009</v>
          </cell>
          <cell r="Z5504">
            <v>1.25</v>
          </cell>
          <cell r="AC5504">
            <v>0</v>
          </cell>
        </row>
        <row r="5505">
          <cell r="A5505">
            <v>40292</v>
          </cell>
          <cell r="B5505">
            <v>772100</v>
          </cell>
          <cell r="C5505"/>
          <cell r="D5505"/>
          <cell r="E5505">
            <v>1.1499999999999999</v>
          </cell>
          <cell r="F5505">
            <v>1.25</v>
          </cell>
          <cell r="G5505">
            <v>1.2</v>
          </cell>
          <cell r="H5505"/>
          <cell r="I5505"/>
          <cell r="J5505"/>
          <cell r="K5505"/>
          <cell r="L5505"/>
          <cell r="M5505"/>
          <cell r="N5505">
            <v>1.25</v>
          </cell>
          <cell r="O5505">
            <v>40291</v>
          </cell>
          <cell r="P5505"/>
          <cell r="Q5505"/>
          <cell r="R5505"/>
          <cell r="S5505"/>
          <cell r="T5505"/>
          <cell r="W5505"/>
          <cell r="X5505" t="str">
            <v>Sin movimiento</v>
          </cell>
          <cell r="Y5505">
            <v>10.000000000000009</v>
          </cell>
          <cell r="Z5505">
            <v>1.25</v>
          </cell>
          <cell r="AC5505">
            <v>0</v>
          </cell>
        </row>
        <row r="5506">
          <cell r="A5506">
            <v>40293</v>
          </cell>
          <cell r="B5506">
            <v>772100</v>
          </cell>
          <cell r="C5506"/>
          <cell r="D5506"/>
          <cell r="E5506">
            <v>1.1499999999999999</v>
          </cell>
          <cell r="F5506">
            <v>1.25</v>
          </cell>
          <cell r="G5506">
            <v>1.2</v>
          </cell>
          <cell r="H5506"/>
          <cell r="I5506"/>
          <cell r="J5506"/>
          <cell r="K5506"/>
          <cell r="L5506"/>
          <cell r="M5506"/>
          <cell r="N5506">
            <v>1.25</v>
          </cell>
          <cell r="O5506">
            <v>40292</v>
          </cell>
          <cell r="P5506"/>
          <cell r="Q5506"/>
          <cell r="R5506"/>
          <cell r="S5506"/>
          <cell r="T5506"/>
          <cell r="W5506"/>
          <cell r="X5506" t="str">
            <v>Sin movimiento</v>
          </cell>
          <cell r="Y5506">
            <v>10.000000000000009</v>
          </cell>
          <cell r="Z5506">
            <v>1.25</v>
          </cell>
          <cell r="AC5506">
            <v>0</v>
          </cell>
        </row>
        <row r="5507">
          <cell r="A5507">
            <v>40294</v>
          </cell>
          <cell r="B5507">
            <v>1075600</v>
          </cell>
          <cell r="C5507"/>
          <cell r="D5507"/>
          <cell r="E5507">
            <v>1.2</v>
          </cell>
          <cell r="F5507">
            <v>1.25</v>
          </cell>
          <cell r="G5507">
            <v>1.22</v>
          </cell>
          <cell r="H5507"/>
          <cell r="I5507"/>
          <cell r="J5507"/>
          <cell r="K5507"/>
          <cell r="L5507"/>
          <cell r="M5507"/>
          <cell r="N5507">
            <v>1.25</v>
          </cell>
          <cell r="O5507">
            <v>40293</v>
          </cell>
          <cell r="P5507"/>
          <cell r="Q5507"/>
          <cell r="R5507"/>
          <cell r="S5507"/>
          <cell r="T5507"/>
          <cell r="W5507"/>
          <cell r="X5507">
            <v>40269</v>
          </cell>
          <cell r="Y5507">
            <v>5.0000000000000044</v>
          </cell>
          <cell r="Z5507">
            <v>1.25</v>
          </cell>
          <cell r="AC5507">
            <v>0</v>
          </cell>
        </row>
        <row r="5508">
          <cell r="A5508">
            <v>40295</v>
          </cell>
          <cell r="B5508">
            <v>998600</v>
          </cell>
          <cell r="C5508"/>
          <cell r="D5508"/>
          <cell r="E5508">
            <v>1.2</v>
          </cell>
          <cell r="F5508">
            <v>1.25</v>
          </cell>
          <cell r="G5508">
            <v>1.22</v>
          </cell>
          <cell r="H5508"/>
          <cell r="I5508"/>
          <cell r="J5508"/>
          <cell r="K5508"/>
          <cell r="L5508"/>
          <cell r="M5508"/>
          <cell r="N5508">
            <v>1.2</v>
          </cell>
          <cell r="O5508">
            <v>40294</v>
          </cell>
          <cell r="P5508"/>
          <cell r="Q5508"/>
          <cell r="R5508"/>
          <cell r="S5508"/>
          <cell r="T5508"/>
          <cell r="W5508"/>
          <cell r="X5508">
            <v>40269</v>
          </cell>
          <cell r="Y5508">
            <v>5.0000000000000044</v>
          </cell>
          <cell r="Z5508">
            <v>1.25</v>
          </cell>
          <cell r="AC5508">
            <v>0</v>
          </cell>
        </row>
        <row r="5509">
          <cell r="A5509">
            <v>40296</v>
          </cell>
          <cell r="B5509">
            <v>533100</v>
          </cell>
          <cell r="C5509"/>
          <cell r="D5509"/>
          <cell r="E5509">
            <v>1.1499999999999999</v>
          </cell>
          <cell r="F5509">
            <v>1.2</v>
          </cell>
          <cell r="G5509">
            <v>1.2</v>
          </cell>
          <cell r="H5509"/>
          <cell r="I5509"/>
          <cell r="J5509"/>
          <cell r="K5509"/>
          <cell r="L5509"/>
          <cell r="M5509"/>
          <cell r="N5509">
            <v>1.2</v>
          </cell>
          <cell r="O5509">
            <v>40295</v>
          </cell>
          <cell r="P5509"/>
          <cell r="Q5509"/>
          <cell r="R5509"/>
          <cell r="S5509"/>
          <cell r="T5509"/>
          <cell r="W5509"/>
          <cell r="X5509">
            <v>40269</v>
          </cell>
          <cell r="Y5509">
            <v>5.0000000000000044</v>
          </cell>
          <cell r="Z5509">
            <v>1.25</v>
          </cell>
          <cell r="AC5509">
            <v>-5.0000000000000044</v>
          </cell>
        </row>
        <row r="5510">
          <cell r="A5510">
            <v>40297</v>
          </cell>
          <cell r="B5510">
            <v>822000</v>
          </cell>
          <cell r="C5510"/>
          <cell r="D5510"/>
          <cell r="E5510">
            <v>1</v>
          </cell>
          <cell r="F5510">
            <v>1.2</v>
          </cell>
          <cell r="G5510">
            <v>1.18</v>
          </cell>
          <cell r="H5510"/>
          <cell r="I5510"/>
          <cell r="J5510"/>
          <cell r="K5510"/>
          <cell r="L5510"/>
          <cell r="M5510"/>
          <cell r="N5510">
            <v>1.1000000000000001</v>
          </cell>
          <cell r="O5510">
            <v>40296</v>
          </cell>
          <cell r="P5510"/>
          <cell r="Q5510"/>
          <cell r="R5510"/>
          <cell r="S5510"/>
          <cell r="T5510"/>
          <cell r="W5510"/>
          <cell r="X5510">
            <v>40269</v>
          </cell>
          <cell r="Y5510">
            <v>19.999999999999996</v>
          </cell>
          <cell r="Z5510">
            <v>1.25</v>
          </cell>
          <cell r="AC5510">
            <v>-5.0000000000000044</v>
          </cell>
        </row>
        <row r="5511">
          <cell r="A5511">
            <v>40298</v>
          </cell>
          <cell r="B5511">
            <v>862000</v>
          </cell>
          <cell r="C5511"/>
          <cell r="D5511"/>
          <cell r="E5511">
            <v>1</v>
          </cell>
          <cell r="F5511">
            <v>1.25</v>
          </cell>
          <cell r="G5511">
            <v>1.19</v>
          </cell>
          <cell r="H5511"/>
          <cell r="I5511"/>
          <cell r="J5511"/>
          <cell r="K5511"/>
          <cell r="L5511"/>
          <cell r="M5511"/>
          <cell r="N5511">
            <v>1.25</v>
          </cell>
          <cell r="O5511">
            <v>40297</v>
          </cell>
          <cell r="P5511"/>
          <cell r="Q5511"/>
          <cell r="R5511"/>
          <cell r="S5511"/>
          <cell r="T5511"/>
          <cell r="W5511"/>
          <cell r="X5511">
            <v>40269</v>
          </cell>
          <cell r="Y5511">
            <v>25</v>
          </cell>
          <cell r="Z5511">
            <v>1.25</v>
          </cell>
          <cell r="AC5511">
            <v>0</v>
          </cell>
        </row>
        <row r="5512">
          <cell r="A5512">
            <v>40299</v>
          </cell>
          <cell r="B5512">
            <v>862000</v>
          </cell>
          <cell r="C5512"/>
          <cell r="D5512"/>
          <cell r="E5512">
            <v>1</v>
          </cell>
          <cell r="F5512">
            <v>1.25</v>
          </cell>
          <cell r="G5512">
            <v>1.19</v>
          </cell>
          <cell r="H5512"/>
          <cell r="I5512"/>
          <cell r="J5512"/>
          <cell r="K5512"/>
          <cell r="L5512"/>
          <cell r="M5512"/>
          <cell r="N5512">
            <v>1.25</v>
          </cell>
          <cell r="O5512">
            <v>40298</v>
          </cell>
          <cell r="P5512"/>
          <cell r="Q5512"/>
          <cell r="R5512"/>
          <cell r="S5512"/>
          <cell r="T5512"/>
          <cell r="W5512"/>
          <cell r="X5512" t="str">
            <v>Sin movimiento</v>
          </cell>
          <cell r="Y5512">
            <v>25</v>
          </cell>
          <cell r="Z5512">
            <v>1.25</v>
          </cell>
          <cell r="AC5512">
            <v>0</v>
          </cell>
        </row>
        <row r="5513">
          <cell r="A5513">
            <v>40300</v>
          </cell>
          <cell r="B5513">
            <v>862000</v>
          </cell>
          <cell r="C5513"/>
          <cell r="D5513"/>
          <cell r="E5513">
            <v>1</v>
          </cell>
          <cell r="F5513">
            <v>1.25</v>
          </cell>
          <cell r="G5513">
            <v>1.19</v>
          </cell>
          <cell r="H5513"/>
          <cell r="I5513"/>
          <cell r="J5513"/>
          <cell r="K5513"/>
          <cell r="L5513"/>
          <cell r="M5513"/>
          <cell r="N5513">
            <v>1.25</v>
          </cell>
          <cell r="O5513">
            <v>40299</v>
          </cell>
          <cell r="P5513"/>
          <cell r="Q5513"/>
          <cell r="R5513"/>
          <cell r="S5513"/>
          <cell r="T5513"/>
          <cell r="W5513"/>
          <cell r="X5513" t="str">
            <v>Sin movimiento</v>
          </cell>
          <cell r="Y5513">
            <v>25</v>
          </cell>
          <cell r="Z5513">
            <v>1.25</v>
          </cell>
          <cell r="AC5513">
            <v>0</v>
          </cell>
        </row>
        <row r="5514">
          <cell r="A5514">
            <v>40301</v>
          </cell>
          <cell r="B5514">
            <v>546000</v>
          </cell>
          <cell r="C5514"/>
          <cell r="D5514"/>
          <cell r="E5514">
            <v>1.18</v>
          </cell>
          <cell r="F5514">
            <v>1.25</v>
          </cell>
          <cell r="G5514">
            <v>1.21</v>
          </cell>
          <cell r="H5514"/>
          <cell r="I5514"/>
          <cell r="J5514"/>
          <cell r="K5514"/>
          <cell r="L5514"/>
          <cell r="M5514"/>
          <cell r="N5514">
            <v>1.23</v>
          </cell>
          <cell r="O5514">
            <v>40300</v>
          </cell>
          <cell r="P5514"/>
          <cell r="Q5514"/>
          <cell r="R5514"/>
          <cell r="S5514"/>
          <cell r="T5514"/>
          <cell r="W5514"/>
          <cell r="X5514">
            <v>40299</v>
          </cell>
          <cell r="Y5514">
            <v>7.0000000000000062</v>
          </cell>
          <cell r="Z5514">
            <v>1.25</v>
          </cell>
          <cell r="AC5514">
            <v>0</v>
          </cell>
        </row>
        <row r="5515">
          <cell r="A5515">
            <v>40302</v>
          </cell>
          <cell r="B5515">
            <v>647500</v>
          </cell>
          <cell r="C5515"/>
          <cell r="D5515"/>
          <cell r="E5515">
            <v>1.1499999999999999</v>
          </cell>
          <cell r="F5515">
            <v>1.25</v>
          </cell>
          <cell r="G5515">
            <v>1.2</v>
          </cell>
          <cell r="H5515"/>
          <cell r="I5515"/>
          <cell r="J5515"/>
          <cell r="K5515"/>
          <cell r="L5515"/>
          <cell r="M5515"/>
          <cell r="N5515">
            <v>1.23</v>
          </cell>
          <cell r="O5515">
            <v>40301</v>
          </cell>
          <cell r="P5515"/>
          <cell r="Q5515"/>
          <cell r="R5515"/>
          <cell r="S5515"/>
          <cell r="T5515"/>
          <cell r="W5515"/>
          <cell r="X5515">
            <v>40299</v>
          </cell>
          <cell r="Y5515">
            <v>10.000000000000009</v>
          </cell>
          <cell r="Z5515">
            <v>1.25</v>
          </cell>
          <cell r="AC5515">
            <v>0</v>
          </cell>
        </row>
        <row r="5516">
          <cell r="A5516">
            <v>40303</v>
          </cell>
          <cell r="B5516">
            <v>648000</v>
          </cell>
          <cell r="C5516"/>
          <cell r="D5516"/>
          <cell r="E5516">
            <v>1.2</v>
          </cell>
          <cell r="F5516">
            <v>1.23</v>
          </cell>
          <cell r="G5516">
            <v>1.22</v>
          </cell>
          <cell r="H5516"/>
          <cell r="I5516"/>
          <cell r="J5516"/>
          <cell r="K5516"/>
          <cell r="L5516"/>
          <cell r="M5516"/>
          <cell r="N5516">
            <v>1.23</v>
          </cell>
          <cell r="O5516">
            <v>40302</v>
          </cell>
          <cell r="P5516"/>
          <cell r="Q5516"/>
          <cell r="R5516"/>
          <cell r="S5516"/>
          <cell r="T5516"/>
          <cell r="W5516"/>
          <cell r="X5516">
            <v>40299</v>
          </cell>
          <cell r="Y5516">
            <v>3.0000000000000027</v>
          </cell>
          <cell r="Z5516">
            <v>1.25</v>
          </cell>
          <cell r="AC5516">
            <v>-2.0000000000000018</v>
          </cell>
        </row>
        <row r="5517">
          <cell r="A5517">
            <v>40304</v>
          </cell>
          <cell r="B5517">
            <v>795700</v>
          </cell>
          <cell r="C5517"/>
          <cell r="D5517"/>
          <cell r="E5517">
            <v>1</v>
          </cell>
          <cell r="F5517">
            <v>1.23</v>
          </cell>
          <cell r="G5517">
            <v>1.23</v>
          </cell>
          <cell r="H5517"/>
          <cell r="I5517"/>
          <cell r="J5517"/>
          <cell r="K5517"/>
          <cell r="L5517"/>
          <cell r="M5517"/>
          <cell r="N5517">
            <v>1.23</v>
          </cell>
          <cell r="O5517">
            <v>40303</v>
          </cell>
          <cell r="P5517"/>
          <cell r="Q5517"/>
          <cell r="R5517"/>
          <cell r="S5517"/>
          <cell r="T5517"/>
          <cell r="W5517"/>
          <cell r="X5517">
            <v>40299</v>
          </cell>
          <cell r="Y5517">
            <v>23</v>
          </cell>
          <cell r="Z5517">
            <v>1.25</v>
          </cell>
          <cell r="AC5517">
            <v>-2.0000000000000018</v>
          </cell>
        </row>
        <row r="5518">
          <cell r="A5518">
            <v>40305</v>
          </cell>
          <cell r="B5518">
            <v>728500</v>
          </cell>
          <cell r="C5518"/>
          <cell r="D5518"/>
          <cell r="E5518">
            <v>1.45</v>
          </cell>
          <cell r="F5518">
            <v>1.5</v>
          </cell>
          <cell r="G5518">
            <v>1.5</v>
          </cell>
          <cell r="H5518"/>
          <cell r="I5518"/>
          <cell r="J5518"/>
          <cell r="K5518"/>
          <cell r="L5518"/>
          <cell r="M5518"/>
          <cell r="N5518">
            <v>1.5</v>
          </cell>
          <cell r="O5518">
            <v>40304</v>
          </cell>
          <cell r="P5518"/>
          <cell r="Q5518"/>
          <cell r="R5518"/>
          <cell r="S5518"/>
          <cell r="T5518"/>
          <cell r="W5518"/>
          <cell r="X5518">
            <v>40299</v>
          </cell>
          <cell r="Y5518">
            <v>5.0000000000000044</v>
          </cell>
          <cell r="Z5518">
            <v>1.5</v>
          </cell>
          <cell r="AC5518">
            <v>0</v>
          </cell>
        </row>
        <row r="5519">
          <cell r="A5519">
            <v>40306</v>
          </cell>
          <cell r="B5519">
            <v>728500</v>
          </cell>
          <cell r="C5519"/>
          <cell r="D5519"/>
          <cell r="E5519">
            <v>1.45</v>
          </cell>
          <cell r="F5519">
            <v>1.5</v>
          </cell>
          <cell r="G5519">
            <v>1.5</v>
          </cell>
          <cell r="H5519"/>
          <cell r="I5519"/>
          <cell r="J5519"/>
          <cell r="K5519"/>
          <cell r="L5519"/>
          <cell r="M5519"/>
          <cell r="N5519">
            <v>1.5</v>
          </cell>
          <cell r="O5519">
            <v>40305</v>
          </cell>
          <cell r="P5519"/>
          <cell r="Q5519"/>
          <cell r="R5519"/>
          <cell r="S5519"/>
          <cell r="T5519"/>
          <cell r="W5519"/>
          <cell r="X5519" t="str">
            <v>Sin movimiento</v>
          </cell>
          <cell r="Y5519">
            <v>5.0000000000000044</v>
          </cell>
          <cell r="Z5519">
            <v>1.5</v>
          </cell>
          <cell r="AC5519">
            <v>0</v>
          </cell>
        </row>
        <row r="5520">
          <cell r="A5520">
            <v>40307</v>
          </cell>
          <cell r="B5520">
            <v>728500</v>
          </cell>
          <cell r="C5520"/>
          <cell r="D5520"/>
          <cell r="E5520">
            <v>1.45</v>
          </cell>
          <cell r="F5520">
            <v>1.5</v>
          </cell>
          <cell r="G5520">
            <v>1.5</v>
          </cell>
          <cell r="H5520"/>
          <cell r="I5520"/>
          <cell r="J5520"/>
          <cell r="K5520"/>
          <cell r="L5520"/>
          <cell r="M5520"/>
          <cell r="N5520">
            <v>1.5</v>
          </cell>
          <cell r="O5520">
            <v>40306</v>
          </cell>
          <cell r="P5520"/>
          <cell r="Q5520"/>
          <cell r="R5520"/>
          <cell r="S5520"/>
          <cell r="T5520"/>
          <cell r="W5520"/>
          <cell r="X5520" t="str">
            <v>Sin movimiento</v>
          </cell>
          <cell r="Y5520">
            <v>5.0000000000000044</v>
          </cell>
          <cell r="Z5520">
            <v>1.5</v>
          </cell>
          <cell r="AC5520">
            <v>0</v>
          </cell>
        </row>
        <row r="5521">
          <cell r="A5521">
            <v>40308</v>
          </cell>
          <cell r="B5521">
            <v>656500</v>
          </cell>
          <cell r="C5521"/>
          <cell r="D5521"/>
          <cell r="E5521">
            <v>1.5</v>
          </cell>
          <cell r="F5521">
            <v>1.5</v>
          </cell>
          <cell r="G5521">
            <v>1.5</v>
          </cell>
          <cell r="H5521">
            <v>1.5</v>
          </cell>
          <cell r="I5521">
            <v>1.5</v>
          </cell>
          <cell r="J5521">
            <v>1.5</v>
          </cell>
          <cell r="K5521">
            <v>1.5</v>
          </cell>
          <cell r="L5521">
            <v>1.5</v>
          </cell>
          <cell r="M5521"/>
          <cell r="N5521">
            <v>1.5</v>
          </cell>
          <cell r="O5521">
            <v>40307</v>
          </cell>
          <cell r="P5521"/>
          <cell r="Q5521"/>
          <cell r="R5521"/>
          <cell r="S5521"/>
          <cell r="T5521"/>
          <cell r="W5521"/>
          <cell r="X5521">
            <v>40299</v>
          </cell>
          <cell r="Y5521">
            <v>0</v>
          </cell>
          <cell r="Z5521">
            <v>1.5</v>
          </cell>
          <cell r="AC5521">
            <v>0</v>
          </cell>
        </row>
        <row r="5522">
          <cell r="A5522">
            <v>40309</v>
          </cell>
          <cell r="B5522">
            <v>837000</v>
          </cell>
          <cell r="C5522"/>
          <cell r="D5522"/>
          <cell r="E5522">
            <v>1.45</v>
          </cell>
          <cell r="F5522">
            <v>1.5</v>
          </cell>
          <cell r="G5522">
            <v>1.5</v>
          </cell>
          <cell r="H5522"/>
          <cell r="I5522"/>
          <cell r="J5522"/>
          <cell r="K5522"/>
          <cell r="L5522"/>
          <cell r="M5522"/>
          <cell r="N5522">
            <v>1.5</v>
          </cell>
          <cell r="O5522">
            <v>40308</v>
          </cell>
          <cell r="P5522"/>
          <cell r="Q5522"/>
          <cell r="R5522"/>
          <cell r="S5522"/>
          <cell r="T5522"/>
          <cell r="W5522"/>
          <cell r="X5522">
            <v>40299</v>
          </cell>
          <cell r="Y5522">
            <v>5.0000000000000044</v>
          </cell>
          <cell r="Z5522">
            <v>1.5</v>
          </cell>
          <cell r="AC5522">
            <v>0</v>
          </cell>
        </row>
        <row r="5523">
          <cell r="A5523">
            <v>40310</v>
          </cell>
          <cell r="B5523">
            <v>565000</v>
          </cell>
          <cell r="C5523"/>
          <cell r="D5523"/>
          <cell r="E5523">
            <v>1.5</v>
          </cell>
          <cell r="F5523">
            <v>1.5</v>
          </cell>
          <cell r="G5523">
            <v>1.5</v>
          </cell>
          <cell r="H5523">
            <v>1.5</v>
          </cell>
          <cell r="I5523">
            <v>1.5</v>
          </cell>
          <cell r="J5523">
            <v>1.5</v>
          </cell>
          <cell r="K5523">
            <v>1.5</v>
          </cell>
          <cell r="L5523">
            <v>1.5</v>
          </cell>
          <cell r="M5523"/>
          <cell r="N5523">
            <v>1.5</v>
          </cell>
          <cell r="O5523">
            <v>40309</v>
          </cell>
          <cell r="P5523"/>
          <cell r="Q5523"/>
          <cell r="R5523"/>
          <cell r="S5523"/>
          <cell r="T5523"/>
          <cell r="W5523"/>
          <cell r="X5523">
            <v>40299</v>
          </cell>
          <cell r="Y5523">
            <v>0</v>
          </cell>
          <cell r="Z5523">
            <v>1.5</v>
          </cell>
          <cell r="AC5523">
            <v>0</v>
          </cell>
        </row>
        <row r="5524">
          <cell r="A5524">
            <v>40311</v>
          </cell>
          <cell r="B5524">
            <v>823000</v>
          </cell>
          <cell r="C5524"/>
          <cell r="D5524"/>
          <cell r="E5524">
            <v>1.4</v>
          </cell>
          <cell r="F5524">
            <v>1.5</v>
          </cell>
          <cell r="G5524">
            <v>1.5</v>
          </cell>
          <cell r="H5524"/>
          <cell r="I5524"/>
          <cell r="J5524"/>
          <cell r="K5524"/>
          <cell r="L5524"/>
          <cell r="M5524"/>
          <cell r="N5524">
            <v>1.5</v>
          </cell>
          <cell r="O5524">
            <v>40310</v>
          </cell>
          <cell r="P5524"/>
          <cell r="Q5524"/>
          <cell r="R5524"/>
          <cell r="S5524"/>
          <cell r="T5524"/>
          <cell r="W5524"/>
          <cell r="X5524">
            <v>40299</v>
          </cell>
          <cell r="Y5524">
            <v>10.000000000000009</v>
          </cell>
          <cell r="Z5524">
            <v>1.5</v>
          </cell>
          <cell r="AC5524">
            <v>0</v>
          </cell>
        </row>
        <row r="5525">
          <cell r="A5525">
            <v>40312</v>
          </cell>
          <cell r="B5525">
            <v>737000</v>
          </cell>
          <cell r="C5525"/>
          <cell r="D5525"/>
          <cell r="E5525">
            <v>1.45</v>
          </cell>
          <cell r="F5525">
            <v>1.5</v>
          </cell>
          <cell r="G5525">
            <v>1.5</v>
          </cell>
          <cell r="H5525"/>
          <cell r="I5525"/>
          <cell r="J5525"/>
          <cell r="K5525"/>
          <cell r="L5525"/>
          <cell r="M5525"/>
          <cell r="N5525">
            <v>1.5</v>
          </cell>
          <cell r="O5525">
            <v>40311</v>
          </cell>
          <cell r="P5525"/>
          <cell r="Q5525"/>
          <cell r="R5525"/>
          <cell r="S5525"/>
          <cell r="T5525"/>
          <cell r="W5525"/>
          <cell r="X5525">
            <v>40299</v>
          </cell>
          <cell r="Y5525">
            <v>5.0000000000000044</v>
          </cell>
          <cell r="Z5525">
            <v>1.5</v>
          </cell>
          <cell r="AC5525">
            <v>0</v>
          </cell>
        </row>
        <row r="5526">
          <cell r="A5526">
            <v>40313</v>
          </cell>
          <cell r="B5526">
            <v>737000</v>
          </cell>
          <cell r="C5526"/>
          <cell r="D5526"/>
          <cell r="E5526">
            <v>1.45</v>
          </cell>
          <cell r="F5526">
            <v>1.5</v>
          </cell>
          <cell r="G5526">
            <v>1.5</v>
          </cell>
          <cell r="H5526"/>
          <cell r="I5526"/>
          <cell r="J5526"/>
          <cell r="K5526"/>
          <cell r="L5526"/>
          <cell r="M5526"/>
          <cell r="N5526">
            <v>1.5</v>
          </cell>
          <cell r="O5526">
            <v>40312</v>
          </cell>
          <cell r="P5526"/>
          <cell r="Q5526"/>
          <cell r="R5526"/>
          <cell r="S5526"/>
          <cell r="T5526"/>
          <cell r="W5526"/>
          <cell r="X5526" t="str">
            <v>Sin movimiento</v>
          </cell>
          <cell r="Y5526">
            <v>5.0000000000000044</v>
          </cell>
          <cell r="Z5526">
            <v>1.5</v>
          </cell>
          <cell r="AC5526">
            <v>0</v>
          </cell>
        </row>
        <row r="5527">
          <cell r="A5527">
            <v>40314</v>
          </cell>
          <cell r="B5527">
            <v>737000</v>
          </cell>
          <cell r="C5527"/>
          <cell r="D5527"/>
          <cell r="E5527">
            <v>1.45</v>
          </cell>
          <cell r="F5527">
            <v>1.5</v>
          </cell>
          <cell r="G5527">
            <v>1.5</v>
          </cell>
          <cell r="H5527"/>
          <cell r="I5527"/>
          <cell r="J5527"/>
          <cell r="K5527"/>
          <cell r="L5527"/>
          <cell r="M5527"/>
          <cell r="N5527">
            <v>1.5</v>
          </cell>
          <cell r="O5527">
            <v>40313</v>
          </cell>
          <cell r="P5527"/>
          <cell r="Q5527"/>
          <cell r="R5527"/>
          <cell r="S5527"/>
          <cell r="T5527"/>
          <cell r="W5527"/>
          <cell r="X5527" t="str">
            <v>Sin movimiento</v>
          </cell>
          <cell r="Y5527">
            <v>5.0000000000000044</v>
          </cell>
          <cell r="Z5527">
            <v>1.5</v>
          </cell>
          <cell r="AC5527">
            <v>0</v>
          </cell>
        </row>
        <row r="5528">
          <cell r="A5528">
            <v>40315</v>
          </cell>
          <cell r="B5528">
            <v>804000</v>
          </cell>
          <cell r="C5528"/>
          <cell r="D5528"/>
          <cell r="E5528">
            <v>1.37</v>
          </cell>
          <cell r="F5528">
            <v>1.5</v>
          </cell>
          <cell r="G5528">
            <v>1.49</v>
          </cell>
          <cell r="H5528"/>
          <cell r="I5528"/>
          <cell r="J5528"/>
          <cell r="K5528"/>
          <cell r="L5528"/>
          <cell r="M5528"/>
          <cell r="N5528">
            <v>1.5</v>
          </cell>
          <cell r="O5528">
            <v>40314</v>
          </cell>
          <cell r="P5528"/>
          <cell r="Q5528"/>
          <cell r="R5528"/>
          <cell r="S5528"/>
          <cell r="T5528"/>
          <cell r="W5528"/>
          <cell r="X5528">
            <v>40299</v>
          </cell>
          <cell r="Y5528">
            <v>12.999999999999989</v>
          </cell>
          <cell r="Z5528">
            <v>1.5</v>
          </cell>
          <cell r="AC5528">
            <v>0</v>
          </cell>
        </row>
        <row r="5529">
          <cell r="A5529">
            <v>40316</v>
          </cell>
          <cell r="B5529">
            <v>837800</v>
          </cell>
          <cell r="C5529"/>
          <cell r="D5529"/>
          <cell r="E5529">
            <v>1.5</v>
          </cell>
          <cell r="F5529">
            <v>1.5</v>
          </cell>
          <cell r="G5529">
            <v>1.5</v>
          </cell>
          <cell r="H5529">
            <v>1.5</v>
          </cell>
          <cell r="I5529">
            <v>1.5</v>
          </cell>
          <cell r="J5529">
            <v>1.5</v>
          </cell>
          <cell r="K5529">
            <v>1.5</v>
          </cell>
          <cell r="L5529">
            <v>1.5</v>
          </cell>
          <cell r="M5529"/>
          <cell r="N5529">
            <v>1.5</v>
          </cell>
          <cell r="O5529">
            <v>40315</v>
          </cell>
          <cell r="P5529"/>
          <cell r="Q5529"/>
          <cell r="R5529"/>
          <cell r="S5529"/>
          <cell r="T5529"/>
          <cell r="W5529"/>
          <cell r="X5529">
            <v>40299</v>
          </cell>
          <cell r="Y5529">
            <v>0</v>
          </cell>
          <cell r="Z5529">
            <v>1.5</v>
          </cell>
          <cell r="AC5529">
            <v>0</v>
          </cell>
        </row>
        <row r="5530">
          <cell r="A5530">
            <v>40317</v>
          </cell>
          <cell r="B5530">
            <v>1036300</v>
          </cell>
          <cell r="C5530"/>
          <cell r="D5530"/>
          <cell r="E5530">
            <v>1.45</v>
          </cell>
          <cell r="F5530">
            <v>1.6</v>
          </cell>
          <cell r="G5530">
            <v>1.51</v>
          </cell>
          <cell r="H5530"/>
          <cell r="I5530"/>
          <cell r="J5530"/>
          <cell r="K5530"/>
          <cell r="L5530"/>
          <cell r="M5530"/>
          <cell r="N5530">
            <v>1.55</v>
          </cell>
          <cell r="O5530">
            <v>40316</v>
          </cell>
          <cell r="P5530"/>
          <cell r="Q5530"/>
          <cell r="R5530"/>
          <cell r="S5530"/>
          <cell r="T5530"/>
          <cell r="W5530"/>
          <cell r="X5530">
            <v>40299</v>
          </cell>
          <cell r="Y5530">
            <v>15.000000000000014</v>
          </cell>
          <cell r="Z5530">
            <v>1.5</v>
          </cell>
          <cell r="AC5530">
            <v>10.000000000000009</v>
          </cell>
        </row>
        <row r="5531">
          <cell r="A5531">
            <v>40318</v>
          </cell>
          <cell r="B5531">
            <v>868000</v>
          </cell>
          <cell r="C5531"/>
          <cell r="D5531"/>
          <cell r="E5531">
            <v>1.5</v>
          </cell>
          <cell r="F5531">
            <v>1.5</v>
          </cell>
          <cell r="G5531">
            <v>1.5</v>
          </cell>
          <cell r="H5531">
            <v>1.5</v>
          </cell>
          <cell r="I5531">
            <v>1.5</v>
          </cell>
          <cell r="J5531">
            <v>1.5</v>
          </cell>
          <cell r="K5531">
            <v>1.5</v>
          </cell>
          <cell r="L5531">
            <v>1.5</v>
          </cell>
          <cell r="M5531"/>
          <cell r="N5531">
            <v>1.5</v>
          </cell>
          <cell r="O5531">
            <v>40317</v>
          </cell>
          <cell r="P5531"/>
          <cell r="Q5531"/>
          <cell r="R5531"/>
          <cell r="S5531"/>
          <cell r="T5531"/>
          <cell r="W5531"/>
          <cell r="X5531">
            <v>40299</v>
          </cell>
          <cell r="Y5531">
            <v>0</v>
          </cell>
          <cell r="Z5531">
            <v>1.5</v>
          </cell>
          <cell r="AC5531">
            <v>0</v>
          </cell>
        </row>
        <row r="5532">
          <cell r="A5532">
            <v>40319</v>
          </cell>
          <cell r="B5532">
            <v>938700</v>
          </cell>
          <cell r="C5532"/>
          <cell r="D5532"/>
          <cell r="E5532">
            <v>1.45</v>
          </cell>
          <cell r="F5532">
            <v>1.55</v>
          </cell>
          <cell r="G5532">
            <v>1.51</v>
          </cell>
          <cell r="H5532"/>
          <cell r="I5532"/>
          <cell r="J5532"/>
          <cell r="K5532"/>
          <cell r="L5532"/>
          <cell r="M5532"/>
          <cell r="N5532">
            <v>1.5</v>
          </cell>
          <cell r="O5532">
            <v>40318</v>
          </cell>
          <cell r="P5532"/>
          <cell r="Q5532"/>
          <cell r="R5532"/>
          <cell r="S5532"/>
          <cell r="T5532"/>
          <cell r="W5532"/>
          <cell r="X5532">
            <v>40299</v>
          </cell>
          <cell r="Y5532">
            <v>10.000000000000009</v>
          </cell>
          <cell r="Z5532">
            <v>1.5</v>
          </cell>
          <cell r="AC5532">
            <v>5.0000000000000044</v>
          </cell>
        </row>
        <row r="5533">
          <cell r="A5533">
            <v>40320</v>
          </cell>
          <cell r="B5533">
            <v>938700</v>
          </cell>
          <cell r="C5533"/>
          <cell r="D5533"/>
          <cell r="E5533">
            <v>1.45</v>
          </cell>
          <cell r="F5533">
            <v>1.55</v>
          </cell>
          <cell r="G5533">
            <v>1.51</v>
          </cell>
          <cell r="H5533"/>
          <cell r="I5533"/>
          <cell r="J5533"/>
          <cell r="K5533"/>
          <cell r="L5533"/>
          <cell r="M5533"/>
          <cell r="N5533">
            <v>1.5</v>
          </cell>
          <cell r="O5533">
            <v>40319</v>
          </cell>
          <cell r="P5533"/>
          <cell r="Q5533"/>
          <cell r="R5533"/>
          <cell r="S5533"/>
          <cell r="T5533"/>
          <cell r="W5533"/>
          <cell r="X5533" t="str">
            <v>Sin movimiento</v>
          </cell>
          <cell r="Y5533">
            <v>10.000000000000009</v>
          </cell>
          <cell r="Z5533">
            <v>1.5</v>
          </cell>
          <cell r="AC5533">
            <v>5.0000000000000044</v>
          </cell>
        </row>
        <row r="5534">
          <cell r="A5534">
            <v>40321</v>
          </cell>
          <cell r="B5534">
            <v>938700</v>
          </cell>
          <cell r="C5534"/>
          <cell r="D5534"/>
          <cell r="E5534">
            <v>1.45</v>
          </cell>
          <cell r="F5534">
            <v>1.55</v>
          </cell>
          <cell r="G5534">
            <v>1.51</v>
          </cell>
          <cell r="H5534"/>
          <cell r="I5534"/>
          <cell r="J5534"/>
          <cell r="K5534"/>
          <cell r="L5534"/>
          <cell r="M5534"/>
          <cell r="N5534">
            <v>1.5</v>
          </cell>
          <cell r="O5534">
            <v>40320</v>
          </cell>
          <cell r="P5534"/>
          <cell r="Q5534"/>
          <cell r="R5534"/>
          <cell r="S5534"/>
          <cell r="T5534"/>
          <cell r="W5534"/>
          <cell r="X5534" t="str">
            <v>Sin movimiento</v>
          </cell>
          <cell r="Y5534">
            <v>10.000000000000009</v>
          </cell>
          <cell r="Z5534">
            <v>1.5</v>
          </cell>
          <cell r="AC5534">
            <v>5.0000000000000044</v>
          </cell>
        </row>
        <row r="5535">
          <cell r="A5535">
            <v>40322</v>
          </cell>
          <cell r="B5535">
            <v>692000</v>
          </cell>
          <cell r="C5535"/>
          <cell r="D5535"/>
          <cell r="E5535">
            <v>1.5</v>
          </cell>
          <cell r="F5535">
            <v>1.5</v>
          </cell>
          <cell r="G5535">
            <v>1.5</v>
          </cell>
          <cell r="H5535">
            <v>1.5</v>
          </cell>
          <cell r="I5535">
            <v>1.5</v>
          </cell>
          <cell r="J5535">
            <v>1.5</v>
          </cell>
          <cell r="K5535">
            <v>1.5</v>
          </cell>
          <cell r="L5535">
            <v>1.5</v>
          </cell>
          <cell r="M5535"/>
          <cell r="N5535">
            <v>1.5</v>
          </cell>
          <cell r="O5535">
            <v>40321</v>
          </cell>
          <cell r="P5535"/>
          <cell r="Q5535"/>
          <cell r="R5535"/>
          <cell r="S5535"/>
          <cell r="T5535"/>
          <cell r="W5535"/>
          <cell r="X5535">
            <v>40299</v>
          </cell>
          <cell r="Y5535">
            <v>0</v>
          </cell>
          <cell r="Z5535">
            <v>1.5</v>
          </cell>
          <cell r="AC5535">
            <v>0</v>
          </cell>
        </row>
        <row r="5536">
          <cell r="A5536">
            <v>40323</v>
          </cell>
          <cell r="B5536">
            <v>956500</v>
          </cell>
          <cell r="C5536"/>
          <cell r="D5536"/>
          <cell r="E5536">
            <v>1.45</v>
          </cell>
          <cell r="F5536">
            <v>1.5</v>
          </cell>
          <cell r="G5536">
            <v>1.5</v>
          </cell>
          <cell r="H5536"/>
          <cell r="I5536"/>
          <cell r="J5536"/>
          <cell r="K5536"/>
          <cell r="L5536"/>
          <cell r="M5536"/>
          <cell r="N5536">
            <v>1.5</v>
          </cell>
          <cell r="O5536">
            <v>40322</v>
          </cell>
          <cell r="P5536"/>
          <cell r="Q5536"/>
          <cell r="R5536"/>
          <cell r="S5536"/>
          <cell r="T5536"/>
          <cell r="U5536"/>
          <cell r="V5536"/>
          <cell r="W5536"/>
          <cell r="X5536">
            <v>40299</v>
          </cell>
          <cell r="Y5536">
            <v>5.0000000000000044</v>
          </cell>
          <cell r="Z5536">
            <v>1.5</v>
          </cell>
          <cell r="AC5536">
            <v>0</v>
          </cell>
        </row>
        <row r="5537">
          <cell r="A5537">
            <v>40324</v>
          </cell>
          <cell r="B5537">
            <v>910300</v>
          </cell>
          <cell r="C5537"/>
          <cell r="D5537"/>
          <cell r="E5537">
            <v>1.5</v>
          </cell>
          <cell r="F5537">
            <v>1.5</v>
          </cell>
          <cell r="G5537">
            <v>1.5</v>
          </cell>
          <cell r="H5537">
            <v>1.5</v>
          </cell>
          <cell r="I5537">
            <v>1.5</v>
          </cell>
          <cell r="J5537">
            <v>1.5</v>
          </cell>
          <cell r="K5537">
            <v>1.5</v>
          </cell>
          <cell r="L5537">
            <v>1.5</v>
          </cell>
          <cell r="M5537"/>
          <cell r="N5537">
            <v>1.5</v>
          </cell>
          <cell r="O5537">
            <v>40323</v>
          </cell>
          <cell r="P5537"/>
          <cell r="Q5537"/>
          <cell r="R5537"/>
          <cell r="S5537"/>
          <cell r="T5537"/>
          <cell r="U5537"/>
          <cell r="V5537"/>
          <cell r="W5537"/>
          <cell r="X5537">
            <v>40299</v>
          </cell>
          <cell r="Y5537">
            <v>0</v>
          </cell>
          <cell r="Z5537">
            <v>1.5</v>
          </cell>
          <cell r="AC5537">
            <v>0</v>
          </cell>
        </row>
        <row r="5538">
          <cell r="A5538">
            <v>40325</v>
          </cell>
          <cell r="B5538">
            <v>689600</v>
          </cell>
          <cell r="C5538"/>
          <cell r="D5538"/>
          <cell r="E5538">
            <v>1.45</v>
          </cell>
          <cell r="F5538">
            <v>1.5</v>
          </cell>
          <cell r="G5538">
            <v>1.5</v>
          </cell>
          <cell r="H5538"/>
          <cell r="I5538"/>
          <cell r="J5538"/>
          <cell r="K5538"/>
          <cell r="L5538"/>
          <cell r="M5538"/>
          <cell r="N5538">
            <v>1.5</v>
          </cell>
          <cell r="O5538">
            <v>40324</v>
          </cell>
          <cell r="P5538"/>
          <cell r="Q5538"/>
          <cell r="R5538"/>
          <cell r="S5538"/>
          <cell r="T5538"/>
          <cell r="U5538"/>
          <cell r="V5538"/>
          <cell r="W5538"/>
          <cell r="X5538">
            <v>40299</v>
          </cell>
          <cell r="Y5538">
            <v>5.0000000000000044</v>
          </cell>
          <cell r="Z5538">
            <v>1.5</v>
          </cell>
          <cell r="AC5538">
            <v>0</v>
          </cell>
        </row>
        <row r="5539">
          <cell r="A5539">
            <v>40326</v>
          </cell>
          <cell r="B5539">
            <v>645000</v>
          </cell>
          <cell r="C5539"/>
          <cell r="D5539"/>
          <cell r="E5539">
            <v>1.4</v>
          </cell>
          <cell r="F5539">
            <v>1.5</v>
          </cell>
          <cell r="G5539">
            <v>1.5</v>
          </cell>
          <cell r="H5539"/>
          <cell r="I5539"/>
          <cell r="J5539"/>
          <cell r="K5539"/>
          <cell r="L5539"/>
          <cell r="M5539"/>
          <cell r="N5539">
            <v>1.5</v>
          </cell>
          <cell r="O5539">
            <v>40325</v>
          </cell>
          <cell r="P5539"/>
          <cell r="Q5539"/>
          <cell r="R5539"/>
          <cell r="S5539"/>
          <cell r="T5539"/>
          <cell r="U5539"/>
          <cell r="V5539"/>
          <cell r="W5539"/>
          <cell r="X5539">
            <v>40299</v>
          </cell>
          <cell r="Y5539">
            <v>10.000000000000009</v>
          </cell>
          <cell r="Z5539">
            <v>1.5</v>
          </cell>
          <cell r="AC5539">
            <v>0</v>
          </cell>
        </row>
        <row r="5540">
          <cell r="A5540">
            <v>40327</v>
          </cell>
          <cell r="B5540">
            <v>645000</v>
          </cell>
          <cell r="C5540"/>
          <cell r="D5540"/>
          <cell r="E5540">
            <v>1.4</v>
          </cell>
          <cell r="F5540">
            <v>1.5</v>
          </cell>
          <cell r="G5540">
            <v>1.5</v>
          </cell>
          <cell r="H5540"/>
          <cell r="I5540"/>
          <cell r="J5540"/>
          <cell r="K5540"/>
          <cell r="L5540"/>
          <cell r="M5540"/>
          <cell r="N5540">
            <v>1.5</v>
          </cell>
          <cell r="O5540">
            <v>40326</v>
          </cell>
          <cell r="P5540"/>
          <cell r="Q5540"/>
          <cell r="R5540"/>
          <cell r="S5540"/>
          <cell r="T5540"/>
          <cell r="U5540"/>
          <cell r="V5540"/>
          <cell r="W5540"/>
          <cell r="X5540" t="str">
            <v>Sin movimiento</v>
          </cell>
          <cell r="Y5540">
            <v>10.000000000000009</v>
          </cell>
          <cell r="Z5540">
            <v>1.5</v>
          </cell>
          <cell r="AC5540">
            <v>0</v>
          </cell>
        </row>
        <row r="5541">
          <cell r="A5541">
            <v>40328</v>
          </cell>
          <cell r="B5541">
            <v>645000</v>
          </cell>
          <cell r="C5541"/>
          <cell r="D5541"/>
          <cell r="E5541">
            <v>1.4</v>
          </cell>
          <cell r="F5541">
            <v>1.5</v>
          </cell>
          <cell r="G5541">
            <v>1.5</v>
          </cell>
          <cell r="H5541"/>
          <cell r="I5541"/>
          <cell r="J5541"/>
          <cell r="K5541"/>
          <cell r="L5541"/>
          <cell r="M5541"/>
          <cell r="N5541">
            <v>1.5</v>
          </cell>
          <cell r="O5541">
            <v>40327</v>
          </cell>
          <cell r="P5541"/>
          <cell r="Q5541"/>
          <cell r="R5541"/>
          <cell r="S5541"/>
          <cell r="T5541"/>
          <cell r="U5541"/>
          <cell r="V5541"/>
          <cell r="W5541"/>
          <cell r="X5541" t="str">
            <v>Sin movimiento</v>
          </cell>
          <cell r="Y5541">
            <v>10.000000000000009</v>
          </cell>
          <cell r="Z5541">
            <v>1.5</v>
          </cell>
          <cell r="AC5541">
            <v>0</v>
          </cell>
        </row>
        <row r="5542">
          <cell r="A5542">
            <v>40329</v>
          </cell>
          <cell r="B5542">
            <v>717500</v>
          </cell>
          <cell r="C5542"/>
          <cell r="D5542"/>
          <cell r="E5542">
            <v>1.4</v>
          </cell>
          <cell r="F5542">
            <v>1.45</v>
          </cell>
          <cell r="G5542">
            <v>1.45</v>
          </cell>
          <cell r="H5542"/>
          <cell r="I5542"/>
          <cell r="J5542"/>
          <cell r="K5542"/>
          <cell r="L5542"/>
          <cell r="M5542"/>
          <cell r="N5542">
            <v>1.45</v>
          </cell>
          <cell r="O5542">
            <v>40328</v>
          </cell>
          <cell r="P5542"/>
          <cell r="Q5542"/>
          <cell r="R5542"/>
          <cell r="S5542"/>
          <cell r="T5542"/>
          <cell r="U5542"/>
          <cell r="V5542"/>
          <cell r="W5542"/>
          <cell r="X5542">
            <v>40299</v>
          </cell>
          <cell r="Y5542">
            <v>5.0000000000000044</v>
          </cell>
          <cell r="Z5542">
            <v>1.5</v>
          </cell>
          <cell r="AC5542">
            <v>-5.0000000000000044</v>
          </cell>
        </row>
        <row r="5543">
          <cell r="A5543">
            <v>40330</v>
          </cell>
          <cell r="B5543">
            <v>721000</v>
          </cell>
          <cell r="C5543"/>
          <cell r="D5543"/>
          <cell r="E5543">
            <v>1.5</v>
          </cell>
          <cell r="F5543">
            <v>1.6</v>
          </cell>
          <cell r="G5543">
            <v>1.51</v>
          </cell>
          <cell r="H5543"/>
          <cell r="I5543"/>
          <cell r="J5543"/>
          <cell r="K5543"/>
          <cell r="L5543"/>
          <cell r="M5543"/>
          <cell r="N5543">
            <v>1.55</v>
          </cell>
          <cell r="O5543">
            <v>40329</v>
          </cell>
          <cell r="P5543"/>
          <cell r="Q5543"/>
          <cell r="R5543"/>
          <cell r="S5543"/>
          <cell r="T5543"/>
          <cell r="U5543"/>
          <cell r="V5543"/>
          <cell r="W5543"/>
          <cell r="X5543">
            <v>40330</v>
          </cell>
          <cell r="Y5543">
            <v>10.000000000000009</v>
          </cell>
          <cell r="Z5543">
            <v>1.5</v>
          </cell>
          <cell r="AC5543">
            <v>10.000000000000009</v>
          </cell>
        </row>
        <row r="5544">
          <cell r="A5544">
            <v>40331</v>
          </cell>
          <cell r="B5544">
            <v>673700</v>
          </cell>
          <cell r="C5544"/>
          <cell r="D5544"/>
          <cell r="E5544">
            <v>1.45</v>
          </cell>
          <cell r="F5544">
            <v>1.55</v>
          </cell>
          <cell r="G5544">
            <v>1.5</v>
          </cell>
          <cell r="H5544"/>
          <cell r="I5544"/>
          <cell r="J5544"/>
          <cell r="K5544"/>
          <cell r="L5544"/>
          <cell r="M5544"/>
          <cell r="N5544">
            <v>1.5</v>
          </cell>
          <cell r="O5544">
            <v>40330</v>
          </cell>
          <cell r="P5544"/>
          <cell r="Q5544"/>
          <cell r="R5544"/>
          <cell r="S5544"/>
          <cell r="T5544"/>
          <cell r="W5544"/>
          <cell r="X5544">
            <v>40330</v>
          </cell>
          <cell r="Y5544">
            <v>10.000000000000009</v>
          </cell>
          <cell r="Z5544">
            <v>1.5</v>
          </cell>
          <cell r="AC5544">
            <v>5.0000000000000044</v>
          </cell>
        </row>
        <row r="5545">
          <cell r="A5545">
            <v>40332</v>
          </cell>
          <cell r="B5545">
            <v>703000</v>
          </cell>
          <cell r="C5545"/>
          <cell r="D5545"/>
          <cell r="E5545">
            <v>1.45</v>
          </cell>
          <cell r="F5545">
            <v>1.5</v>
          </cell>
          <cell r="G5545">
            <v>1.5</v>
          </cell>
          <cell r="H5545"/>
          <cell r="I5545"/>
          <cell r="J5545"/>
          <cell r="K5545"/>
          <cell r="L5545"/>
          <cell r="M5545"/>
          <cell r="N5545">
            <v>1.5</v>
          </cell>
          <cell r="O5545">
            <v>40331</v>
          </cell>
          <cell r="P5545"/>
          <cell r="Q5545"/>
          <cell r="R5545"/>
          <cell r="S5545"/>
          <cell r="T5545"/>
          <cell r="W5545"/>
          <cell r="X5545">
            <v>40330</v>
          </cell>
          <cell r="Y5545">
            <v>5.0000000000000044</v>
          </cell>
          <cell r="Z5545">
            <v>1.5</v>
          </cell>
          <cell r="AC5545">
            <v>0</v>
          </cell>
        </row>
        <row r="5546">
          <cell r="A5546">
            <v>40333</v>
          </cell>
          <cell r="B5546">
            <v>967000</v>
          </cell>
          <cell r="C5546"/>
          <cell r="D5546"/>
          <cell r="E5546">
            <v>1.5</v>
          </cell>
          <cell r="F5546">
            <v>1.5</v>
          </cell>
          <cell r="G5546">
            <v>1.5</v>
          </cell>
          <cell r="H5546">
            <v>1.5</v>
          </cell>
          <cell r="I5546">
            <v>1.5</v>
          </cell>
          <cell r="J5546">
            <v>1.5</v>
          </cell>
          <cell r="K5546">
            <v>1.5</v>
          </cell>
          <cell r="L5546">
            <v>1.5</v>
          </cell>
          <cell r="M5546"/>
          <cell r="N5546">
            <v>1.5</v>
          </cell>
          <cell r="O5546">
            <v>40332</v>
          </cell>
          <cell r="P5546"/>
          <cell r="Q5546"/>
          <cell r="R5546"/>
          <cell r="S5546"/>
          <cell r="T5546"/>
          <cell r="W5546"/>
          <cell r="X5546">
            <v>40330</v>
          </cell>
          <cell r="Y5546">
            <v>0</v>
          </cell>
          <cell r="Z5546">
            <v>1.5</v>
          </cell>
          <cell r="AC5546">
            <v>0</v>
          </cell>
        </row>
        <row r="5547">
          <cell r="A5547">
            <v>40334</v>
          </cell>
          <cell r="B5547">
            <v>967000</v>
          </cell>
          <cell r="C5547"/>
          <cell r="D5547"/>
          <cell r="E5547">
            <v>1.5</v>
          </cell>
          <cell r="F5547">
            <v>1.5</v>
          </cell>
          <cell r="G5547">
            <v>1.5</v>
          </cell>
          <cell r="H5547">
            <v>1.5</v>
          </cell>
          <cell r="I5547">
            <v>1.5</v>
          </cell>
          <cell r="J5547">
            <v>1.5</v>
          </cell>
          <cell r="K5547">
            <v>1.5</v>
          </cell>
          <cell r="L5547">
            <v>1.5</v>
          </cell>
          <cell r="M5547"/>
          <cell r="N5547">
            <v>1.5</v>
          </cell>
          <cell r="O5547">
            <v>40333</v>
          </cell>
          <cell r="P5547"/>
          <cell r="Q5547"/>
          <cell r="R5547"/>
          <cell r="S5547"/>
          <cell r="T5547"/>
          <cell r="W5547"/>
          <cell r="X5547" t="str">
            <v>Sin movimiento</v>
          </cell>
          <cell r="Y5547">
            <v>0</v>
          </cell>
          <cell r="Z5547">
            <v>1.5</v>
          </cell>
          <cell r="AC5547">
            <v>0</v>
          </cell>
        </row>
        <row r="5548">
          <cell r="A5548">
            <v>40335</v>
          </cell>
          <cell r="B5548">
            <v>967000</v>
          </cell>
          <cell r="C5548"/>
          <cell r="D5548"/>
          <cell r="E5548">
            <v>1.5</v>
          </cell>
          <cell r="F5548">
            <v>1.5</v>
          </cell>
          <cell r="G5548">
            <v>1.5</v>
          </cell>
          <cell r="H5548">
            <v>1.5</v>
          </cell>
          <cell r="I5548">
            <v>1.5</v>
          </cell>
          <cell r="J5548">
            <v>1.5</v>
          </cell>
          <cell r="K5548">
            <v>1.5</v>
          </cell>
          <cell r="L5548">
            <v>1.5</v>
          </cell>
          <cell r="M5548"/>
          <cell r="N5548">
            <v>1.5</v>
          </cell>
          <cell r="O5548">
            <v>40334</v>
          </cell>
          <cell r="P5548"/>
          <cell r="Q5548"/>
          <cell r="R5548"/>
          <cell r="S5548"/>
          <cell r="T5548"/>
          <cell r="W5548"/>
          <cell r="X5548" t="str">
            <v>Sin movimiento</v>
          </cell>
          <cell r="Y5548">
            <v>0</v>
          </cell>
          <cell r="Z5548">
            <v>1.5</v>
          </cell>
          <cell r="AC5548">
            <v>0</v>
          </cell>
        </row>
        <row r="5549">
          <cell r="A5549">
            <v>40336</v>
          </cell>
          <cell r="B5549">
            <v>455000</v>
          </cell>
          <cell r="C5549"/>
          <cell r="D5549"/>
          <cell r="E5549">
            <v>1.45</v>
          </cell>
          <cell r="F5549">
            <v>1.5</v>
          </cell>
          <cell r="G5549">
            <v>1.5</v>
          </cell>
          <cell r="H5549"/>
          <cell r="I5549"/>
          <cell r="J5549"/>
          <cell r="K5549"/>
          <cell r="L5549"/>
          <cell r="M5549"/>
          <cell r="N5549">
            <v>1.5</v>
          </cell>
          <cell r="O5549">
            <v>40335</v>
          </cell>
          <cell r="P5549"/>
          <cell r="Q5549"/>
          <cell r="R5549"/>
          <cell r="S5549"/>
          <cell r="T5549"/>
          <cell r="W5549"/>
          <cell r="X5549">
            <v>40330</v>
          </cell>
          <cell r="Y5549">
            <v>5.0000000000000044</v>
          </cell>
          <cell r="Z5549">
            <v>1.5</v>
          </cell>
          <cell r="AC5549">
            <v>0</v>
          </cell>
        </row>
        <row r="5550">
          <cell r="A5550">
            <v>40337</v>
          </cell>
          <cell r="B5550">
            <v>470000</v>
          </cell>
          <cell r="C5550"/>
          <cell r="D5550"/>
          <cell r="E5550">
            <v>1.45</v>
          </cell>
          <cell r="F5550">
            <v>1.5</v>
          </cell>
          <cell r="G5550">
            <v>1.49</v>
          </cell>
          <cell r="H5550"/>
          <cell r="I5550"/>
          <cell r="J5550"/>
          <cell r="K5550"/>
          <cell r="L5550"/>
          <cell r="M5550"/>
          <cell r="N5550">
            <v>1.45</v>
          </cell>
          <cell r="O5550">
            <v>40336</v>
          </cell>
          <cell r="P5550"/>
          <cell r="Q5550"/>
          <cell r="R5550"/>
          <cell r="S5550"/>
          <cell r="T5550"/>
          <cell r="W5550"/>
          <cell r="X5550">
            <v>40330</v>
          </cell>
          <cell r="Y5550">
            <v>5.0000000000000044</v>
          </cell>
          <cell r="Z5550">
            <v>1.5</v>
          </cell>
          <cell r="AC5550">
            <v>0</v>
          </cell>
        </row>
        <row r="5551">
          <cell r="A5551">
            <v>40338</v>
          </cell>
          <cell r="B5551">
            <v>342800</v>
          </cell>
          <cell r="C5551"/>
          <cell r="D5551"/>
          <cell r="E5551">
            <v>1.45</v>
          </cell>
          <cell r="F5551">
            <v>1.5</v>
          </cell>
          <cell r="G5551">
            <v>1.49</v>
          </cell>
          <cell r="H5551"/>
          <cell r="I5551"/>
          <cell r="J5551"/>
          <cell r="K5551"/>
          <cell r="L5551"/>
          <cell r="M5551"/>
          <cell r="N5551">
            <v>1.45</v>
          </cell>
          <cell r="O5551">
            <v>40337</v>
          </cell>
          <cell r="P5551"/>
          <cell r="Q5551"/>
          <cell r="R5551"/>
          <cell r="S5551"/>
          <cell r="T5551"/>
          <cell r="W5551"/>
          <cell r="X5551">
            <v>40330</v>
          </cell>
          <cell r="Y5551">
            <v>5.0000000000000044</v>
          </cell>
          <cell r="Z5551">
            <v>1.5</v>
          </cell>
          <cell r="AC5551">
            <v>0</v>
          </cell>
        </row>
        <row r="5552">
          <cell r="A5552">
            <v>40339</v>
          </cell>
          <cell r="B5552">
            <v>456000</v>
          </cell>
          <cell r="C5552"/>
          <cell r="D5552"/>
          <cell r="E5552">
            <v>1.4</v>
          </cell>
          <cell r="F5552">
            <v>1.5</v>
          </cell>
          <cell r="G5552">
            <v>1.49</v>
          </cell>
          <cell r="H5552"/>
          <cell r="I5552"/>
          <cell r="J5552"/>
          <cell r="K5552"/>
          <cell r="L5552"/>
          <cell r="M5552"/>
          <cell r="N5552">
            <v>1.5</v>
          </cell>
          <cell r="O5552">
            <v>40338</v>
          </cell>
          <cell r="P5552"/>
          <cell r="Q5552"/>
          <cell r="R5552"/>
          <cell r="S5552"/>
          <cell r="T5552"/>
          <cell r="W5552"/>
          <cell r="X5552">
            <v>40330</v>
          </cell>
          <cell r="Y5552">
            <v>10.000000000000009</v>
          </cell>
          <cell r="Z5552">
            <v>1.5</v>
          </cell>
          <cell r="AC5552">
            <v>0</v>
          </cell>
        </row>
        <row r="5553">
          <cell r="A5553">
            <v>40340</v>
          </cell>
          <cell r="B5553">
            <v>291000</v>
          </cell>
          <cell r="C5553"/>
          <cell r="D5553"/>
          <cell r="E5553">
            <v>1.65</v>
          </cell>
          <cell r="F5553">
            <v>1.75</v>
          </cell>
          <cell r="G5553">
            <v>1.67</v>
          </cell>
          <cell r="H5553"/>
          <cell r="I5553"/>
          <cell r="J5553"/>
          <cell r="K5553"/>
          <cell r="L5553"/>
          <cell r="M5553"/>
          <cell r="N5553">
            <v>1.75</v>
          </cell>
          <cell r="O5553">
            <v>40339</v>
          </cell>
          <cell r="P5553"/>
          <cell r="Q5553"/>
          <cell r="R5553"/>
          <cell r="S5553"/>
          <cell r="T5553"/>
          <cell r="W5553"/>
          <cell r="X5553">
            <v>40330</v>
          </cell>
          <cell r="Y5553">
            <v>10.000000000000009</v>
          </cell>
          <cell r="Z5553">
            <v>1.75</v>
          </cell>
          <cell r="AC5553">
            <v>0</v>
          </cell>
        </row>
        <row r="5554">
          <cell r="A5554">
            <v>40341</v>
          </cell>
          <cell r="B5554">
            <v>291000</v>
          </cell>
          <cell r="C5554"/>
          <cell r="D5554"/>
          <cell r="E5554">
            <v>1.65</v>
          </cell>
          <cell r="F5554">
            <v>1.75</v>
          </cell>
          <cell r="G5554">
            <v>1.67</v>
          </cell>
          <cell r="H5554"/>
          <cell r="I5554"/>
          <cell r="J5554"/>
          <cell r="K5554"/>
          <cell r="L5554"/>
          <cell r="M5554"/>
          <cell r="N5554">
            <v>1.75</v>
          </cell>
          <cell r="O5554">
            <v>40340</v>
          </cell>
          <cell r="P5554"/>
          <cell r="Q5554"/>
          <cell r="R5554"/>
          <cell r="S5554"/>
          <cell r="T5554"/>
          <cell r="W5554"/>
          <cell r="X5554" t="str">
            <v>Sin movimiento</v>
          </cell>
          <cell r="Y5554">
            <v>10.000000000000009</v>
          </cell>
          <cell r="Z5554">
            <v>1.75</v>
          </cell>
          <cell r="AC5554">
            <v>0</v>
          </cell>
        </row>
        <row r="5555">
          <cell r="A5555">
            <v>40342</v>
          </cell>
          <cell r="B5555">
            <v>291000</v>
          </cell>
          <cell r="C5555"/>
          <cell r="D5555"/>
          <cell r="E5555">
            <v>1.65</v>
          </cell>
          <cell r="F5555">
            <v>1.75</v>
          </cell>
          <cell r="G5555">
            <v>1.67</v>
          </cell>
          <cell r="H5555"/>
          <cell r="I5555"/>
          <cell r="J5555"/>
          <cell r="K5555"/>
          <cell r="L5555"/>
          <cell r="M5555"/>
          <cell r="N5555">
            <v>1.75</v>
          </cell>
          <cell r="O5555">
            <v>40341</v>
          </cell>
          <cell r="P5555"/>
          <cell r="Q5555"/>
          <cell r="R5555"/>
          <cell r="S5555"/>
          <cell r="T5555"/>
          <cell r="W5555"/>
          <cell r="X5555" t="str">
            <v>Sin movimiento</v>
          </cell>
          <cell r="Y5555">
            <v>10.000000000000009</v>
          </cell>
          <cell r="Z5555">
            <v>1.75</v>
          </cell>
          <cell r="AC5555">
            <v>0</v>
          </cell>
        </row>
        <row r="5556">
          <cell r="A5556">
            <v>40343</v>
          </cell>
          <cell r="B5556">
            <v>487000</v>
          </cell>
          <cell r="C5556"/>
          <cell r="D5556"/>
          <cell r="E5556">
            <v>1.65</v>
          </cell>
          <cell r="F5556">
            <v>1.7</v>
          </cell>
          <cell r="G5556">
            <v>1.68</v>
          </cell>
          <cell r="H5556"/>
          <cell r="I5556"/>
          <cell r="J5556"/>
          <cell r="K5556"/>
          <cell r="L5556"/>
          <cell r="M5556"/>
          <cell r="N5556">
            <v>1.65</v>
          </cell>
          <cell r="O5556">
            <v>40342</v>
          </cell>
          <cell r="P5556"/>
          <cell r="Q5556"/>
          <cell r="R5556"/>
          <cell r="S5556"/>
          <cell r="T5556"/>
          <cell r="W5556"/>
          <cell r="X5556">
            <v>40330</v>
          </cell>
          <cell r="Y5556">
            <v>5.0000000000000044</v>
          </cell>
          <cell r="Z5556">
            <v>1.75</v>
          </cell>
          <cell r="AC5556">
            <v>-5.0000000000000044</v>
          </cell>
        </row>
        <row r="5557">
          <cell r="A5557">
            <v>40344</v>
          </cell>
          <cell r="B5557">
            <v>360000</v>
          </cell>
          <cell r="C5557"/>
          <cell r="D5557"/>
          <cell r="E5557">
            <v>1.7</v>
          </cell>
          <cell r="F5557">
            <v>1.7</v>
          </cell>
          <cell r="G5557">
            <v>1.7</v>
          </cell>
          <cell r="H5557"/>
          <cell r="I5557"/>
          <cell r="J5557"/>
          <cell r="K5557"/>
          <cell r="L5557"/>
          <cell r="M5557"/>
          <cell r="N5557">
            <v>1.7</v>
          </cell>
          <cell r="O5557">
            <v>40343</v>
          </cell>
          <cell r="P5557"/>
          <cell r="Q5557"/>
          <cell r="R5557"/>
          <cell r="S5557"/>
          <cell r="T5557"/>
          <cell r="W5557"/>
          <cell r="X5557">
            <v>40330</v>
          </cell>
          <cell r="Y5557">
            <v>0</v>
          </cell>
          <cell r="Z5557">
            <v>1.75</v>
          </cell>
          <cell r="AC5557">
            <v>-5.0000000000000044</v>
          </cell>
        </row>
        <row r="5558">
          <cell r="A5558">
            <v>40345</v>
          </cell>
          <cell r="B5558">
            <v>324000</v>
          </cell>
          <cell r="C5558"/>
          <cell r="D5558"/>
          <cell r="E5558">
            <v>1.65</v>
          </cell>
          <cell r="F5558">
            <v>1.7</v>
          </cell>
          <cell r="G5558">
            <v>1.7</v>
          </cell>
          <cell r="H5558"/>
          <cell r="I5558"/>
          <cell r="J5558"/>
          <cell r="K5558"/>
          <cell r="L5558"/>
          <cell r="M5558"/>
          <cell r="N5558">
            <v>1.7</v>
          </cell>
          <cell r="O5558">
            <v>40344</v>
          </cell>
          <cell r="P5558"/>
          <cell r="Q5558"/>
          <cell r="R5558"/>
          <cell r="S5558"/>
          <cell r="T5558"/>
          <cell r="W5558"/>
          <cell r="X5558">
            <v>40330</v>
          </cell>
          <cell r="Y5558">
            <v>5.0000000000000044</v>
          </cell>
          <cell r="Z5558">
            <v>1.75</v>
          </cell>
          <cell r="AC5558">
            <v>-5.0000000000000044</v>
          </cell>
        </row>
        <row r="5559">
          <cell r="A5559">
            <v>40346</v>
          </cell>
          <cell r="B5559">
            <v>590000</v>
          </cell>
          <cell r="C5559"/>
          <cell r="D5559"/>
          <cell r="E5559">
            <v>1.7</v>
          </cell>
          <cell r="F5559">
            <v>1.75</v>
          </cell>
          <cell r="G5559">
            <v>1.7</v>
          </cell>
          <cell r="H5559"/>
          <cell r="I5559"/>
          <cell r="J5559"/>
          <cell r="K5559"/>
          <cell r="L5559"/>
          <cell r="M5559"/>
          <cell r="N5559">
            <v>1.75</v>
          </cell>
          <cell r="O5559">
            <v>40345</v>
          </cell>
          <cell r="P5559"/>
          <cell r="Q5559"/>
          <cell r="R5559"/>
          <cell r="S5559"/>
          <cell r="T5559"/>
          <cell r="W5559"/>
          <cell r="X5559">
            <v>40330</v>
          </cell>
          <cell r="Y5559">
            <v>5.0000000000000044</v>
          </cell>
          <cell r="Z5559">
            <v>1.75</v>
          </cell>
          <cell r="AC5559">
            <v>0</v>
          </cell>
        </row>
        <row r="5560">
          <cell r="A5560">
            <v>40347</v>
          </cell>
          <cell r="B5560">
            <v>554500</v>
          </cell>
          <cell r="C5560"/>
          <cell r="D5560"/>
          <cell r="E5560">
            <v>1.65</v>
          </cell>
          <cell r="F5560">
            <v>1.75</v>
          </cell>
          <cell r="G5560">
            <v>1.7</v>
          </cell>
          <cell r="H5560"/>
          <cell r="I5560"/>
          <cell r="J5560"/>
          <cell r="K5560"/>
          <cell r="L5560"/>
          <cell r="M5560"/>
          <cell r="N5560">
            <v>1.7</v>
          </cell>
          <cell r="O5560">
            <v>40346</v>
          </cell>
          <cell r="P5560"/>
          <cell r="Q5560"/>
          <cell r="R5560"/>
          <cell r="S5560"/>
          <cell r="T5560"/>
          <cell r="W5560"/>
          <cell r="X5560">
            <v>40330</v>
          </cell>
          <cell r="Y5560">
            <v>10.000000000000009</v>
          </cell>
          <cell r="Z5560">
            <v>1.75</v>
          </cell>
          <cell r="AC5560">
            <v>0</v>
          </cell>
        </row>
        <row r="5561">
          <cell r="A5561">
            <v>40348</v>
          </cell>
          <cell r="B5561">
            <v>554500</v>
          </cell>
          <cell r="C5561"/>
          <cell r="D5561"/>
          <cell r="E5561">
            <v>1.65</v>
          </cell>
          <cell r="F5561">
            <v>1.75</v>
          </cell>
          <cell r="G5561">
            <v>1.7</v>
          </cell>
          <cell r="H5561"/>
          <cell r="I5561"/>
          <cell r="J5561"/>
          <cell r="K5561"/>
          <cell r="L5561"/>
          <cell r="M5561"/>
          <cell r="N5561">
            <v>1.7</v>
          </cell>
          <cell r="O5561">
            <v>40347</v>
          </cell>
          <cell r="P5561"/>
          <cell r="Q5561"/>
          <cell r="R5561"/>
          <cell r="S5561"/>
          <cell r="T5561"/>
          <cell r="W5561"/>
          <cell r="X5561" t="str">
            <v>Sin movimiento</v>
          </cell>
          <cell r="Y5561">
            <v>10.000000000000009</v>
          </cell>
          <cell r="Z5561">
            <v>1.75</v>
          </cell>
          <cell r="AC5561">
            <v>0</v>
          </cell>
        </row>
        <row r="5562">
          <cell r="A5562">
            <v>40349</v>
          </cell>
          <cell r="B5562">
            <v>554500</v>
          </cell>
          <cell r="C5562"/>
          <cell r="D5562"/>
          <cell r="E5562">
            <v>1.65</v>
          </cell>
          <cell r="F5562">
            <v>1.75</v>
          </cell>
          <cell r="G5562">
            <v>1.7</v>
          </cell>
          <cell r="H5562"/>
          <cell r="I5562"/>
          <cell r="J5562"/>
          <cell r="K5562"/>
          <cell r="L5562"/>
          <cell r="M5562"/>
          <cell r="N5562">
            <v>1.7</v>
          </cell>
          <cell r="O5562">
            <v>40348</v>
          </cell>
          <cell r="P5562"/>
          <cell r="Q5562"/>
          <cell r="R5562"/>
          <cell r="S5562"/>
          <cell r="T5562"/>
          <cell r="W5562"/>
          <cell r="X5562" t="str">
            <v>Sin movimiento</v>
          </cell>
          <cell r="Y5562">
            <v>10.000000000000009</v>
          </cell>
          <cell r="Z5562">
            <v>1.75</v>
          </cell>
          <cell r="AC5562">
            <v>0</v>
          </cell>
        </row>
        <row r="5563">
          <cell r="A5563">
            <v>40350</v>
          </cell>
          <cell r="B5563">
            <v>621500</v>
          </cell>
          <cell r="C5563"/>
          <cell r="D5563"/>
          <cell r="E5563">
            <v>1.7</v>
          </cell>
          <cell r="F5563">
            <v>1.75</v>
          </cell>
          <cell r="G5563">
            <v>1.71</v>
          </cell>
          <cell r="H5563"/>
          <cell r="I5563"/>
          <cell r="J5563"/>
          <cell r="K5563"/>
          <cell r="L5563"/>
          <cell r="M5563"/>
          <cell r="N5563">
            <v>1.7</v>
          </cell>
          <cell r="O5563">
            <v>40349</v>
          </cell>
          <cell r="P5563"/>
          <cell r="Q5563"/>
          <cell r="R5563"/>
          <cell r="S5563"/>
          <cell r="T5563"/>
          <cell r="W5563"/>
          <cell r="X5563">
            <v>40330</v>
          </cell>
          <cell r="Y5563">
            <v>5.0000000000000044</v>
          </cell>
          <cell r="Z5563">
            <v>1.75</v>
          </cell>
          <cell r="AC5563">
            <v>0</v>
          </cell>
        </row>
        <row r="5564">
          <cell r="A5564">
            <v>40351</v>
          </cell>
          <cell r="B5564">
            <v>396500</v>
          </cell>
          <cell r="C5564"/>
          <cell r="D5564"/>
          <cell r="E5564">
            <v>1.65</v>
          </cell>
          <cell r="F5564">
            <v>1.75</v>
          </cell>
          <cell r="G5564">
            <v>1.74</v>
          </cell>
          <cell r="H5564"/>
          <cell r="I5564"/>
          <cell r="J5564"/>
          <cell r="K5564"/>
          <cell r="L5564"/>
          <cell r="M5564"/>
          <cell r="N5564">
            <v>1.65</v>
          </cell>
          <cell r="O5564">
            <v>40350</v>
          </cell>
          <cell r="P5564"/>
          <cell r="Q5564"/>
          <cell r="R5564"/>
          <cell r="S5564"/>
          <cell r="T5564"/>
          <cell r="W5564"/>
          <cell r="X5564">
            <v>40330</v>
          </cell>
          <cell r="Y5564">
            <v>10.000000000000009</v>
          </cell>
          <cell r="Z5564">
            <v>1.75</v>
          </cell>
          <cell r="AC5564">
            <v>0</v>
          </cell>
        </row>
        <row r="5565">
          <cell r="A5565">
            <v>40352</v>
          </cell>
          <cell r="B5565">
            <v>623300</v>
          </cell>
          <cell r="C5565"/>
          <cell r="D5565"/>
          <cell r="E5565">
            <v>1.6</v>
          </cell>
          <cell r="F5565">
            <v>1.75</v>
          </cell>
          <cell r="G5565">
            <v>1.73</v>
          </cell>
          <cell r="H5565"/>
          <cell r="I5565"/>
          <cell r="J5565"/>
          <cell r="K5565"/>
          <cell r="L5565"/>
          <cell r="M5565"/>
          <cell r="N5565">
            <v>1.7</v>
          </cell>
          <cell r="O5565">
            <v>40351</v>
          </cell>
          <cell r="P5565"/>
          <cell r="Q5565"/>
          <cell r="R5565"/>
          <cell r="S5565"/>
          <cell r="T5565"/>
          <cell r="W5565"/>
          <cell r="X5565">
            <v>40330</v>
          </cell>
          <cell r="Y5565">
            <v>14.999999999999991</v>
          </cell>
          <cell r="Z5565">
            <v>1.75</v>
          </cell>
          <cell r="AC5565">
            <v>0</v>
          </cell>
        </row>
        <row r="5566">
          <cell r="A5566">
            <v>40353</v>
          </cell>
          <cell r="B5566">
            <v>482000</v>
          </cell>
          <cell r="C5566"/>
          <cell r="D5566"/>
          <cell r="E5566">
            <v>1.5</v>
          </cell>
          <cell r="F5566">
            <v>1.75</v>
          </cell>
          <cell r="G5566">
            <v>1.75</v>
          </cell>
          <cell r="H5566"/>
          <cell r="I5566"/>
          <cell r="J5566"/>
          <cell r="K5566"/>
          <cell r="L5566"/>
          <cell r="M5566"/>
          <cell r="N5566">
            <v>1.75</v>
          </cell>
          <cell r="O5566">
            <v>40352</v>
          </cell>
          <cell r="P5566"/>
          <cell r="Q5566"/>
          <cell r="R5566"/>
          <cell r="S5566"/>
          <cell r="T5566"/>
          <cell r="W5566"/>
          <cell r="X5566">
            <v>40330</v>
          </cell>
          <cell r="Y5566">
            <v>25</v>
          </cell>
          <cell r="Z5566">
            <v>1.75</v>
          </cell>
          <cell r="AC5566">
            <v>0</v>
          </cell>
        </row>
        <row r="5567">
          <cell r="A5567">
            <v>40354</v>
          </cell>
          <cell r="B5567">
            <v>378000</v>
          </cell>
          <cell r="C5567"/>
          <cell r="D5567"/>
          <cell r="E5567">
            <v>1.65</v>
          </cell>
          <cell r="F5567">
            <v>1.75</v>
          </cell>
          <cell r="G5567">
            <v>1.75</v>
          </cell>
          <cell r="H5567"/>
          <cell r="I5567"/>
          <cell r="J5567"/>
          <cell r="K5567"/>
          <cell r="L5567"/>
          <cell r="M5567"/>
          <cell r="N5567">
            <v>1.65</v>
          </cell>
          <cell r="O5567">
            <v>40353</v>
          </cell>
          <cell r="P5567"/>
          <cell r="Q5567"/>
          <cell r="R5567"/>
          <cell r="S5567"/>
          <cell r="T5567"/>
          <cell r="W5567"/>
          <cell r="X5567">
            <v>40330</v>
          </cell>
          <cell r="Y5567">
            <v>10.000000000000009</v>
          </cell>
          <cell r="Z5567">
            <v>1.75</v>
          </cell>
          <cell r="AC5567">
            <v>0</v>
          </cell>
        </row>
        <row r="5568">
          <cell r="A5568">
            <v>40355</v>
          </cell>
          <cell r="B5568">
            <v>378000</v>
          </cell>
          <cell r="C5568"/>
          <cell r="D5568"/>
          <cell r="E5568">
            <v>1.65</v>
          </cell>
          <cell r="F5568">
            <v>1.75</v>
          </cell>
          <cell r="G5568">
            <v>1.75</v>
          </cell>
          <cell r="H5568"/>
          <cell r="I5568"/>
          <cell r="J5568"/>
          <cell r="K5568"/>
          <cell r="L5568"/>
          <cell r="M5568"/>
          <cell r="N5568">
            <v>1.65</v>
          </cell>
          <cell r="O5568">
            <v>40354</v>
          </cell>
          <cell r="P5568"/>
          <cell r="Q5568"/>
          <cell r="R5568"/>
          <cell r="S5568"/>
          <cell r="T5568"/>
          <cell r="W5568"/>
          <cell r="X5568" t="str">
            <v>Sin movimiento</v>
          </cell>
          <cell r="Y5568">
            <v>10.000000000000009</v>
          </cell>
          <cell r="Z5568">
            <v>1.75</v>
          </cell>
          <cell r="AC5568">
            <v>0</v>
          </cell>
        </row>
        <row r="5569">
          <cell r="A5569">
            <v>40356</v>
          </cell>
          <cell r="B5569">
            <v>378000</v>
          </cell>
          <cell r="C5569"/>
          <cell r="D5569"/>
          <cell r="E5569">
            <v>1.65</v>
          </cell>
          <cell r="F5569">
            <v>1.75</v>
          </cell>
          <cell r="G5569">
            <v>1.75</v>
          </cell>
          <cell r="H5569"/>
          <cell r="I5569"/>
          <cell r="J5569"/>
          <cell r="K5569"/>
          <cell r="L5569"/>
          <cell r="M5569"/>
          <cell r="N5569">
            <v>1.65</v>
          </cell>
          <cell r="O5569">
            <v>40355</v>
          </cell>
          <cell r="P5569"/>
          <cell r="Q5569"/>
          <cell r="R5569"/>
          <cell r="S5569"/>
          <cell r="T5569"/>
          <cell r="W5569"/>
          <cell r="X5569" t="str">
            <v>Sin movimiento</v>
          </cell>
          <cell r="Y5569">
            <v>10.000000000000009</v>
          </cell>
          <cell r="Z5569">
            <v>1.75</v>
          </cell>
          <cell r="AC5569">
            <v>0</v>
          </cell>
        </row>
        <row r="5570">
          <cell r="A5570">
            <v>40357</v>
          </cell>
          <cell r="B5570">
            <v>378000</v>
          </cell>
          <cell r="C5570"/>
          <cell r="D5570"/>
          <cell r="E5570">
            <v>1.65</v>
          </cell>
          <cell r="F5570">
            <v>1.75</v>
          </cell>
          <cell r="G5570">
            <v>1.75</v>
          </cell>
          <cell r="H5570"/>
          <cell r="I5570"/>
          <cell r="J5570"/>
          <cell r="K5570"/>
          <cell r="L5570"/>
          <cell r="M5570"/>
          <cell r="N5570">
            <v>1.65</v>
          </cell>
          <cell r="O5570">
            <v>40356</v>
          </cell>
          <cell r="P5570"/>
          <cell r="Q5570"/>
          <cell r="R5570"/>
          <cell r="S5570"/>
          <cell r="T5570"/>
          <cell r="W5570"/>
          <cell r="X5570">
            <v>40330</v>
          </cell>
          <cell r="Y5570">
            <v>10.000000000000009</v>
          </cell>
          <cell r="Z5570">
            <v>1.75</v>
          </cell>
          <cell r="AC5570">
            <v>0</v>
          </cell>
        </row>
        <row r="5571">
          <cell r="A5571">
            <v>40358</v>
          </cell>
          <cell r="B5571">
            <v>378000</v>
          </cell>
          <cell r="C5571"/>
          <cell r="D5571"/>
          <cell r="E5571">
            <v>1.65</v>
          </cell>
          <cell r="F5571">
            <v>1.75</v>
          </cell>
          <cell r="G5571">
            <v>1.75</v>
          </cell>
          <cell r="H5571"/>
          <cell r="I5571"/>
          <cell r="J5571"/>
          <cell r="K5571"/>
          <cell r="L5571"/>
          <cell r="M5571"/>
          <cell r="N5571">
            <v>1.65</v>
          </cell>
          <cell r="O5571">
            <v>40357</v>
          </cell>
          <cell r="P5571"/>
          <cell r="Q5571"/>
          <cell r="R5571"/>
          <cell r="S5571"/>
          <cell r="T5571"/>
          <cell r="W5571"/>
          <cell r="X5571">
            <v>40330</v>
          </cell>
          <cell r="Y5571">
            <v>10.000000000000009</v>
          </cell>
          <cell r="Z5571">
            <v>1.75</v>
          </cell>
          <cell r="AC5571">
            <v>0</v>
          </cell>
        </row>
        <row r="5572">
          <cell r="A5572">
            <v>40359</v>
          </cell>
          <cell r="B5572">
            <v>281000</v>
          </cell>
          <cell r="C5572"/>
          <cell r="D5572"/>
          <cell r="E5572">
            <v>1.6</v>
          </cell>
          <cell r="F5572">
            <v>1.75</v>
          </cell>
          <cell r="G5572">
            <v>1.73</v>
          </cell>
          <cell r="H5572"/>
          <cell r="I5572"/>
          <cell r="J5572"/>
          <cell r="K5572"/>
          <cell r="L5572"/>
          <cell r="M5572"/>
          <cell r="N5572">
            <v>1.75</v>
          </cell>
          <cell r="O5572">
            <v>40358</v>
          </cell>
          <cell r="P5572"/>
          <cell r="Q5572"/>
          <cell r="R5572"/>
          <cell r="S5572"/>
          <cell r="T5572"/>
          <cell r="W5572"/>
          <cell r="X5572">
            <v>40330</v>
          </cell>
          <cell r="Y5572">
            <v>14.999999999999991</v>
          </cell>
          <cell r="Z5572">
            <v>1.75</v>
          </cell>
          <cell r="AC5572">
            <v>0</v>
          </cell>
        </row>
        <row r="5573">
          <cell r="A5573">
            <v>40360</v>
          </cell>
          <cell r="B5573">
            <v>447000</v>
          </cell>
          <cell r="C5573"/>
          <cell r="D5573"/>
          <cell r="E5573">
            <v>1.7</v>
          </cell>
          <cell r="F5573">
            <v>1.75</v>
          </cell>
          <cell r="G5573">
            <v>1.75</v>
          </cell>
          <cell r="H5573"/>
          <cell r="I5573"/>
          <cell r="J5573"/>
          <cell r="K5573"/>
          <cell r="L5573"/>
          <cell r="M5573"/>
          <cell r="N5573">
            <v>1.75</v>
          </cell>
          <cell r="O5573">
            <v>40359</v>
          </cell>
          <cell r="P5573"/>
          <cell r="Q5573"/>
          <cell r="R5573"/>
          <cell r="S5573"/>
          <cell r="T5573"/>
          <cell r="W5573"/>
          <cell r="X5573">
            <v>40360</v>
          </cell>
          <cell r="Y5573">
            <v>5.0000000000000044</v>
          </cell>
          <cell r="Z5573">
            <v>1.75</v>
          </cell>
          <cell r="AC5573">
            <v>0</v>
          </cell>
        </row>
        <row r="5574">
          <cell r="A5574">
            <v>40361</v>
          </cell>
          <cell r="B5574">
            <v>474500</v>
          </cell>
          <cell r="C5574"/>
          <cell r="D5574"/>
          <cell r="E5574">
            <v>1.7</v>
          </cell>
          <cell r="F5574">
            <v>1.8</v>
          </cell>
          <cell r="G5574">
            <v>1.74</v>
          </cell>
          <cell r="H5574"/>
          <cell r="I5574"/>
          <cell r="J5574"/>
          <cell r="K5574"/>
          <cell r="L5574"/>
          <cell r="M5574"/>
          <cell r="N5574">
            <v>1.75</v>
          </cell>
          <cell r="O5574">
            <v>40360</v>
          </cell>
          <cell r="P5574"/>
          <cell r="Q5574"/>
          <cell r="R5574"/>
          <cell r="S5574"/>
          <cell r="T5574"/>
          <cell r="W5574"/>
          <cell r="X5574">
            <v>40360</v>
          </cell>
          <cell r="Y5574">
            <v>10.000000000000009</v>
          </cell>
          <cell r="Z5574">
            <v>1.75</v>
          </cell>
          <cell r="AC5574">
            <v>5.0000000000000044</v>
          </cell>
        </row>
        <row r="5575">
          <cell r="A5575">
            <v>40362</v>
          </cell>
          <cell r="B5575">
            <v>474500</v>
          </cell>
          <cell r="C5575"/>
          <cell r="D5575"/>
          <cell r="E5575">
            <v>1.7</v>
          </cell>
          <cell r="F5575">
            <v>1.8</v>
          </cell>
          <cell r="G5575">
            <v>1.74</v>
          </cell>
          <cell r="H5575"/>
          <cell r="I5575"/>
          <cell r="J5575"/>
          <cell r="K5575"/>
          <cell r="L5575"/>
          <cell r="M5575"/>
          <cell r="N5575">
            <v>1.75</v>
          </cell>
          <cell r="O5575">
            <v>40361</v>
          </cell>
          <cell r="P5575"/>
          <cell r="Q5575"/>
          <cell r="R5575"/>
          <cell r="S5575"/>
          <cell r="T5575"/>
          <cell r="W5575"/>
          <cell r="X5575" t="str">
            <v>Sin movimiento</v>
          </cell>
          <cell r="Y5575">
            <v>10.000000000000009</v>
          </cell>
          <cell r="Z5575">
            <v>1.75</v>
          </cell>
          <cell r="AC5575">
            <v>5.0000000000000044</v>
          </cell>
        </row>
        <row r="5576">
          <cell r="A5576">
            <v>40363</v>
          </cell>
          <cell r="B5576">
            <v>474500</v>
          </cell>
          <cell r="C5576"/>
          <cell r="D5576"/>
          <cell r="E5576">
            <v>1.7</v>
          </cell>
          <cell r="F5576">
            <v>1.8</v>
          </cell>
          <cell r="G5576">
            <v>1.74</v>
          </cell>
          <cell r="H5576"/>
          <cell r="I5576"/>
          <cell r="J5576"/>
          <cell r="K5576"/>
          <cell r="L5576"/>
          <cell r="M5576"/>
          <cell r="N5576">
            <v>1.75</v>
          </cell>
          <cell r="O5576">
            <v>40362</v>
          </cell>
          <cell r="P5576"/>
          <cell r="Q5576"/>
          <cell r="R5576"/>
          <cell r="S5576"/>
          <cell r="T5576"/>
          <cell r="W5576"/>
          <cell r="X5576" t="str">
            <v>Sin movimiento</v>
          </cell>
          <cell r="Y5576">
            <v>10.000000000000009</v>
          </cell>
          <cell r="Z5576">
            <v>1.75</v>
          </cell>
          <cell r="AC5576">
            <v>5.0000000000000044</v>
          </cell>
        </row>
        <row r="5577">
          <cell r="A5577">
            <v>40364</v>
          </cell>
          <cell r="B5577">
            <v>472500</v>
          </cell>
          <cell r="C5577"/>
          <cell r="D5577"/>
          <cell r="E5577">
            <v>1.6</v>
          </cell>
          <cell r="F5577">
            <v>1.75</v>
          </cell>
          <cell r="G5577">
            <v>1.75</v>
          </cell>
          <cell r="H5577"/>
          <cell r="I5577"/>
          <cell r="J5577"/>
          <cell r="K5577"/>
          <cell r="L5577"/>
          <cell r="M5577"/>
          <cell r="N5577">
            <v>1.6</v>
          </cell>
          <cell r="O5577">
            <v>40363</v>
          </cell>
          <cell r="P5577"/>
          <cell r="Q5577"/>
          <cell r="R5577"/>
          <cell r="S5577"/>
          <cell r="T5577"/>
          <cell r="W5577"/>
          <cell r="X5577">
            <v>40360</v>
          </cell>
          <cell r="Y5577">
            <v>14.999999999999991</v>
          </cell>
          <cell r="Z5577">
            <v>1.75</v>
          </cell>
          <cell r="AC5577">
            <v>0</v>
          </cell>
        </row>
        <row r="5578">
          <cell r="A5578">
            <v>40365</v>
          </cell>
          <cell r="B5578">
            <v>428000</v>
          </cell>
          <cell r="C5578"/>
          <cell r="D5578"/>
          <cell r="E5578">
            <v>1.75</v>
          </cell>
          <cell r="F5578">
            <v>1.75</v>
          </cell>
          <cell r="G5578">
            <v>1.75</v>
          </cell>
          <cell r="H5578"/>
          <cell r="I5578"/>
          <cell r="J5578"/>
          <cell r="K5578"/>
          <cell r="L5578"/>
          <cell r="M5578"/>
          <cell r="N5578">
            <v>1.75</v>
          </cell>
          <cell r="O5578">
            <v>40364</v>
          </cell>
          <cell r="P5578"/>
          <cell r="Q5578"/>
          <cell r="R5578"/>
          <cell r="S5578"/>
          <cell r="T5578"/>
          <cell r="W5578"/>
          <cell r="X5578">
            <v>40360</v>
          </cell>
          <cell r="Y5578">
            <v>0</v>
          </cell>
          <cell r="Z5578">
            <v>1.75</v>
          </cell>
          <cell r="AC5578">
            <v>0</v>
          </cell>
        </row>
        <row r="5579">
          <cell r="A5579">
            <v>40366</v>
          </cell>
          <cell r="B5579">
            <v>341000</v>
          </cell>
          <cell r="C5579"/>
          <cell r="D5579"/>
          <cell r="E5579">
            <v>1.7</v>
          </cell>
          <cell r="F5579">
            <v>1.75</v>
          </cell>
          <cell r="G5579">
            <v>1.75</v>
          </cell>
          <cell r="H5579"/>
          <cell r="I5579"/>
          <cell r="J5579"/>
          <cell r="K5579"/>
          <cell r="L5579"/>
          <cell r="M5579"/>
          <cell r="N5579">
            <v>1.75</v>
          </cell>
          <cell r="O5579">
            <v>40365</v>
          </cell>
          <cell r="P5579"/>
          <cell r="Q5579"/>
          <cell r="R5579"/>
          <cell r="S5579"/>
          <cell r="T5579"/>
          <cell r="W5579"/>
          <cell r="X5579">
            <v>40360</v>
          </cell>
          <cell r="Y5579">
            <v>5.0000000000000044</v>
          </cell>
          <cell r="Z5579">
            <v>1.75</v>
          </cell>
          <cell r="AC5579">
            <v>0</v>
          </cell>
        </row>
        <row r="5580">
          <cell r="A5580">
            <v>40367</v>
          </cell>
          <cell r="B5580">
            <v>622500</v>
          </cell>
          <cell r="C5580"/>
          <cell r="D5580"/>
          <cell r="E5580">
            <v>1.75</v>
          </cell>
          <cell r="F5580">
            <v>1.75</v>
          </cell>
          <cell r="G5580">
            <v>1.75</v>
          </cell>
          <cell r="H5580"/>
          <cell r="I5580"/>
          <cell r="J5580"/>
          <cell r="K5580"/>
          <cell r="L5580"/>
          <cell r="M5580"/>
          <cell r="N5580">
            <v>1.75</v>
          </cell>
          <cell r="O5580">
            <v>40366</v>
          </cell>
          <cell r="P5580"/>
          <cell r="Q5580"/>
          <cell r="R5580"/>
          <cell r="S5580"/>
          <cell r="T5580"/>
          <cell r="W5580"/>
          <cell r="X5580">
            <v>40360</v>
          </cell>
          <cell r="Y5580">
            <v>0</v>
          </cell>
          <cell r="Z5580">
            <v>1.75</v>
          </cell>
          <cell r="AC5580">
            <v>0</v>
          </cell>
        </row>
        <row r="5581">
          <cell r="A5581">
            <v>40368</v>
          </cell>
          <cell r="B5581">
            <v>392500</v>
          </cell>
          <cell r="C5581"/>
          <cell r="D5581"/>
          <cell r="E5581">
            <v>1.9</v>
          </cell>
          <cell r="F5581">
            <v>2</v>
          </cell>
          <cell r="G5581">
            <v>1.98</v>
          </cell>
          <cell r="H5581"/>
          <cell r="I5581"/>
          <cell r="J5581"/>
          <cell r="K5581"/>
          <cell r="L5581"/>
          <cell r="M5581"/>
          <cell r="N5581">
            <v>1.95</v>
          </cell>
          <cell r="O5581">
            <v>40367</v>
          </cell>
          <cell r="P5581"/>
          <cell r="Q5581"/>
          <cell r="R5581"/>
          <cell r="S5581"/>
          <cell r="T5581"/>
          <cell r="W5581"/>
          <cell r="X5581">
            <v>40360</v>
          </cell>
          <cell r="Y5581">
            <v>10.000000000000009</v>
          </cell>
          <cell r="Z5581">
            <v>2</v>
          </cell>
          <cell r="AC5581">
            <v>0</v>
          </cell>
        </row>
        <row r="5582">
          <cell r="A5582">
            <v>40369</v>
          </cell>
          <cell r="B5582">
            <v>392500</v>
          </cell>
          <cell r="C5582"/>
          <cell r="D5582"/>
          <cell r="E5582">
            <v>1.9</v>
          </cell>
          <cell r="F5582">
            <v>2</v>
          </cell>
          <cell r="G5582">
            <v>1.98</v>
          </cell>
          <cell r="H5582"/>
          <cell r="I5582"/>
          <cell r="J5582"/>
          <cell r="K5582"/>
          <cell r="L5582"/>
          <cell r="M5582"/>
          <cell r="N5582">
            <v>1.95</v>
          </cell>
          <cell r="O5582">
            <v>40368</v>
          </cell>
          <cell r="P5582"/>
          <cell r="Q5582"/>
          <cell r="R5582"/>
          <cell r="S5582"/>
          <cell r="T5582"/>
          <cell r="W5582"/>
          <cell r="X5582" t="str">
            <v>Sin movimiento</v>
          </cell>
          <cell r="Y5582">
            <v>10.000000000000009</v>
          </cell>
          <cell r="Z5582">
            <v>2</v>
          </cell>
          <cell r="AC5582">
            <v>0</v>
          </cell>
        </row>
        <row r="5583">
          <cell r="A5583">
            <v>40370</v>
          </cell>
          <cell r="B5583">
            <v>392500</v>
          </cell>
          <cell r="C5583"/>
          <cell r="D5583"/>
          <cell r="E5583">
            <v>1.9</v>
          </cell>
          <cell r="F5583">
            <v>2</v>
          </cell>
          <cell r="G5583">
            <v>1.98</v>
          </cell>
          <cell r="H5583"/>
          <cell r="I5583"/>
          <cell r="J5583"/>
          <cell r="K5583"/>
          <cell r="L5583"/>
          <cell r="M5583"/>
          <cell r="N5583">
            <v>1.95</v>
          </cell>
          <cell r="O5583">
            <v>40369</v>
          </cell>
          <cell r="P5583"/>
          <cell r="Q5583"/>
          <cell r="R5583"/>
          <cell r="S5583"/>
          <cell r="T5583"/>
          <cell r="W5583"/>
          <cell r="X5583" t="str">
            <v>Sin movimiento</v>
          </cell>
          <cell r="Y5583">
            <v>10.000000000000009</v>
          </cell>
          <cell r="Z5583">
            <v>2</v>
          </cell>
          <cell r="AC5583">
            <v>0</v>
          </cell>
        </row>
        <row r="5584">
          <cell r="A5584">
            <v>40371</v>
          </cell>
          <cell r="B5584">
            <v>443000</v>
          </cell>
          <cell r="C5584"/>
          <cell r="D5584"/>
          <cell r="E5584">
            <v>1.85</v>
          </cell>
          <cell r="F5584">
            <v>2</v>
          </cell>
          <cell r="G5584">
            <v>1.92</v>
          </cell>
          <cell r="H5584"/>
          <cell r="I5584"/>
          <cell r="J5584"/>
          <cell r="K5584"/>
          <cell r="L5584"/>
          <cell r="M5584"/>
          <cell r="N5584">
            <v>1.9</v>
          </cell>
          <cell r="O5584">
            <v>40370</v>
          </cell>
          <cell r="P5584"/>
          <cell r="Q5584"/>
          <cell r="R5584"/>
          <cell r="S5584"/>
          <cell r="T5584"/>
          <cell r="W5584"/>
          <cell r="X5584">
            <v>40360</v>
          </cell>
          <cell r="Y5584">
            <v>14.999999999999991</v>
          </cell>
          <cell r="Z5584">
            <v>2</v>
          </cell>
          <cell r="AC5584">
            <v>0</v>
          </cell>
        </row>
        <row r="5585">
          <cell r="A5585">
            <v>40372</v>
          </cell>
          <cell r="B5585">
            <v>287500</v>
          </cell>
          <cell r="C5585"/>
          <cell r="D5585"/>
          <cell r="E5585">
            <v>1.9</v>
          </cell>
          <cell r="F5585">
            <v>2</v>
          </cell>
          <cell r="G5585">
            <v>1.95</v>
          </cell>
          <cell r="H5585"/>
          <cell r="I5585"/>
          <cell r="J5585"/>
          <cell r="K5585"/>
          <cell r="L5585"/>
          <cell r="M5585"/>
          <cell r="N5585">
            <v>2</v>
          </cell>
          <cell r="O5585">
            <v>40371</v>
          </cell>
          <cell r="P5585"/>
          <cell r="Q5585"/>
          <cell r="R5585"/>
          <cell r="S5585"/>
          <cell r="T5585"/>
          <cell r="W5585"/>
          <cell r="X5585">
            <v>40360</v>
          </cell>
          <cell r="Y5585">
            <v>10.000000000000009</v>
          </cell>
          <cell r="Z5585">
            <v>2</v>
          </cell>
          <cell r="AC5585">
            <v>0</v>
          </cell>
        </row>
        <row r="5586">
          <cell r="A5586">
            <v>40373</v>
          </cell>
          <cell r="B5586">
            <v>183000</v>
          </cell>
          <cell r="C5586"/>
          <cell r="D5586"/>
          <cell r="E5586">
            <v>2</v>
          </cell>
          <cell r="F5586">
            <v>2</v>
          </cell>
          <cell r="G5586">
            <v>2</v>
          </cell>
          <cell r="H5586"/>
          <cell r="I5586"/>
          <cell r="J5586"/>
          <cell r="K5586"/>
          <cell r="L5586"/>
          <cell r="M5586"/>
          <cell r="N5586">
            <v>2</v>
          </cell>
          <cell r="O5586">
            <v>40372</v>
          </cell>
          <cell r="P5586"/>
          <cell r="Q5586"/>
          <cell r="R5586"/>
          <cell r="S5586"/>
          <cell r="T5586"/>
          <cell r="W5586"/>
          <cell r="X5586">
            <v>40360</v>
          </cell>
          <cell r="Y5586">
            <v>0</v>
          </cell>
          <cell r="Z5586">
            <v>2</v>
          </cell>
          <cell r="AC5586">
            <v>0</v>
          </cell>
        </row>
        <row r="5587">
          <cell r="A5587">
            <v>40374</v>
          </cell>
          <cell r="B5587">
            <v>423500</v>
          </cell>
          <cell r="C5587"/>
          <cell r="D5587"/>
          <cell r="E5587">
            <v>2</v>
          </cell>
          <cell r="F5587">
            <v>2</v>
          </cell>
          <cell r="G5587">
            <v>2.0499999999999998</v>
          </cell>
          <cell r="H5587"/>
          <cell r="I5587"/>
          <cell r="J5587"/>
          <cell r="K5587"/>
          <cell r="L5587"/>
          <cell r="M5587"/>
          <cell r="N5587">
            <v>2</v>
          </cell>
          <cell r="O5587">
            <v>40373</v>
          </cell>
          <cell r="P5587"/>
          <cell r="Q5587"/>
          <cell r="R5587"/>
          <cell r="S5587"/>
          <cell r="T5587"/>
          <cell r="W5587"/>
          <cell r="X5587">
            <v>40360</v>
          </cell>
          <cell r="Y5587">
            <v>0</v>
          </cell>
          <cell r="Z5587">
            <v>2</v>
          </cell>
          <cell r="AC5587">
            <v>0</v>
          </cell>
        </row>
        <row r="5588">
          <cell r="A5588">
            <v>40375</v>
          </cell>
          <cell r="B5588">
            <v>332000</v>
          </cell>
          <cell r="C5588"/>
          <cell r="D5588"/>
          <cell r="E5588">
            <v>2</v>
          </cell>
          <cell r="F5588">
            <v>2</v>
          </cell>
          <cell r="G5588">
            <v>2</v>
          </cell>
          <cell r="H5588"/>
          <cell r="I5588"/>
          <cell r="J5588"/>
          <cell r="K5588"/>
          <cell r="L5588"/>
          <cell r="M5588"/>
          <cell r="N5588">
            <v>2</v>
          </cell>
          <cell r="O5588">
            <v>40374</v>
          </cell>
          <cell r="P5588"/>
          <cell r="Q5588"/>
          <cell r="R5588"/>
          <cell r="S5588"/>
          <cell r="T5588"/>
          <cell r="W5588"/>
          <cell r="X5588">
            <v>40360</v>
          </cell>
          <cell r="Y5588">
            <v>0</v>
          </cell>
          <cell r="Z5588">
            <v>2</v>
          </cell>
          <cell r="AC5588">
            <v>0</v>
          </cell>
        </row>
        <row r="5589">
          <cell r="A5589">
            <v>40376</v>
          </cell>
          <cell r="B5589">
            <v>332000</v>
          </cell>
          <cell r="C5589"/>
          <cell r="D5589"/>
          <cell r="E5589">
            <v>2</v>
          </cell>
          <cell r="F5589">
            <v>2</v>
          </cell>
          <cell r="G5589">
            <v>2</v>
          </cell>
          <cell r="H5589"/>
          <cell r="I5589"/>
          <cell r="J5589"/>
          <cell r="K5589"/>
          <cell r="L5589"/>
          <cell r="M5589"/>
          <cell r="N5589">
            <v>2</v>
          </cell>
          <cell r="O5589">
            <v>40375</v>
          </cell>
          <cell r="P5589"/>
          <cell r="Q5589"/>
          <cell r="R5589"/>
          <cell r="S5589"/>
          <cell r="T5589"/>
          <cell r="W5589"/>
          <cell r="X5589" t="str">
            <v>Sin movimiento</v>
          </cell>
          <cell r="Y5589">
            <v>0</v>
          </cell>
          <cell r="Z5589">
            <v>2</v>
          </cell>
          <cell r="AC5589">
            <v>0</v>
          </cell>
        </row>
        <row r="5590">
          <cell r="A5590">
            <v>40377</v>
          </cell>
          <cell r="B5590">
            <v>332000</v>
          </cell>
          <cell r="C5590"/>
          <cell r="D5590"/>
          <cell r="E5590">
            <v>2</v>
          </cell>
          <cell r="F5590">
            <v>2</v>
          </cell>
          <cell r="G5590">
            <v>2</v>
          </cell>
          <cell r="H5590"/>
          <cell r="I5590"/>
          <cell r="J5590"/>
          <cell r="K5590"/>
          <cell r="L5590"/>
          <cell r="M5590"/>
          <cell r="N5590">
            <v>2</v>
          </cell>
          <cell r="O5590">
            <v>40376</v>
          </cell>
          <cell r="P5590"/>
          <cell r="Q5590"/>
          <cell r="R5590"/>
          <cell r="S5590"/>
          <cell r="T5590"/>
          <cell r="W5590"/>
          <cell r="X5590" t="str">
            <v>Sin movimiento</v>
          </cell>
          <cell r="Y5590">
            <v>0</v>
          </cell>
          <cell r="Z5590">
            <v>2</v>
          </cell>
          <cell r="AC5590">
            <v>0</v>
          </cell>
        </row>
        <row r="5591">
          <cell r="A5591">
            <v>40378</v>
          </cell>
          <cell r="B5591">
            <v>426500</v>
          </cell>
          <cell r="C5591"/>
          <cell r="D5591"/>
          <cell r="E5591">
            <v>2</v>
          </cell>
          <cell r="F5591">
            <v>2</v>
          </cell>
          <cell r="G5591">
            <v>2</v>
          </cell>
          <cell r="H5591"/>
          <cell r="I5591"/>
          <cell r="J5591"/>
          <cell r="K5591"/>
          <cell r="L5591"/>
          <cell r="M5591"/>
          <cell r="N5591">
            <v>2</v>
          </cell>
          <cell r="O5591">
            <v>40377</v>
          </cell>
          <cell r="P5591"/>
          <cell r="Q5591"/>
          <cell r="R5591"/>
          <cell r="S5591"/>
          <cell r="T5591"/>
          <cell r="W5591"/>
          <cell r="X5591">
            <v>40360</v>
          </cell>
          <cell r="Y5591">
            <v>0</v>
          </cell>
          <cell r="Z5591">
            <v>2</v>
          </cell>
          <cell r="AC5591">
            <v>0</v>
          </cell>
        </row>
        <row r="5592">
          <cell r="A5592">
            <v>40379</v>
          </cell>
          <cell r="B5592">
            <v>367500</v>
          </cell>
          <cell r="C5592"/>
          <cell r="D5592"/>
          <cell r="E5592">
            <v>1.95</v>
          </cell>
          <cell r="F5592">
            <v>2</v>
          </cell>
          <cell r="G5592">
            <v>2</v>
          </cell>
          <cell r="H5592"/>
          <cell r="I5592"/>
          <cell r="J5592"/>
          <cell r="K5592"/>
          <cell r="L5592"/>
          <cell r="M5592"/>
          <cell r="N5592">
            <v>2</v>
          </cell>
          <cell r="O5592">
            <v>40378</v>
          </cell>
          <cell r="P5592"/>
          <cell r="Q5592"/>
          <cell r="R5592"/>
          <cell r="S5592"/>
          <cell r="T5592"/>
          <cell r="W5592"/>
          <cell r="X5592">
            <v>40360</v>
          </cell>
          <cell r="Y5592">
            <v>5.0000000000000044</v>
          </cell>
          <cell r="Z5592">
            <v>2</v>
          </cell>
          <cell r="AC5592">
            <v>0</v>
          </cell>
        </row>
        <row r="5593">
          <cell r="A5593">
            <v>40380</v>
          </cell>
          <cell r="B5593">
            <v>198000</v>
          </cell>
          <cell r="C5593"/>
          <cell r="D5593"/>
          <cell r="E5593">
            <v>2</v>
          </cell>
          <cell r="F5593">
            <v>2</v>
          </cell>
          <cell r="G5593">
            <v>2</v>
          </cell>
          <cell r="H5593"/>
          <cell r="I5593"/>
          <cell r="J5593"/>
          <cell r="K5593"/>
          <cell r="L5593"/>
          <cell r="M5593"/>
          <cell r="N5593">
            <v>2</v>
          </cell>
          <cell r="O5593">
            <v>40379</v>
          </cell>
          <cell r="P5593"/>
          <cell r="Q5593"/>
          <cell r="R5593"/>
          <cell r="S5593"/>
          <cell r="T5593"/>
          <cell r="W5593"/>
          <cell r="X5593">
            <v>40360</v>
          </cell>
          <cell r="Y5593">
            <v>0</v>
          </cell>
          <cell r="Z5593">
            <v>2</v>
          </cell>
          <cell r="AC5593">
            <v>0</v>
          </cell>
        </row>
        <row r="5594">
          <cell r="A5594">
            <v>40381</v>
          </cell>
          <cell r="B5594">
            <v>260500</v>
          </cell>
          <cell r="C5594"/>
          <cell r="D5594"/>
          <cell r="E5594">
            <v>2</v>
          </cell>
          <cell r="F5594">
            <v>2</v>
          </cell>
          <cell r="G5594">
            <v>2</v>
          </cell>
          <cell r="H5594"/>
          <cell r="I5594"/>
          <cell r="J5594"/>
          <cell r="K5594"/>
          <cell r="L5594"/>
          <cell r="M5594"/>
          <cell r="N5594">
            <v>2</v>
          </cell>
          <cell r="O5594">
            <v>40380</v>
          </cell>
          <cell r="P5594"/>
          <cell r="Q5594"/>
          <cell r="R5594"/>
          <cell r="S5594"/>
          <cell r="T5594"/>
          <cell r="W5594"/>
          <cell r="X5594">
            <v>40360</v>
          </cell>
          <cell r="Y5594">
            <v>0</v>
          </cell>
          <cell r="Z5594">
            <v>2</v>
          </cell>
          <cell r="AC5594">
            <v>0</v>
          </cell>
        </row>
        <row r="5595">
          <cell r="A5595">
            <v>40382</v>
          </cell>
          <cell r="B5595">
            <v>327000</v>
          </cell>
          <cell r="C5595"/>
          <cell r="D5595"/>
          <cell r="E5595">
            <v>2</v>
          </cell>
          <cell r="F5595">
            <v>2</v>
          </cell>
          <cell r="G5595">
            <v>2</v>
          </cell>
          <cell r="H5595"/>
          <cell r="I5595"/>
          <cell r="J5595"/>
          <cell r="K5595"/>
          <cell r="L5595"/>
          <cell r="M5595"/>
          <cell r="N5595">
            <v>2</v>
          </cell>
          <cell r="O5595">
            <v>40381</v>
          </cell>
          <cell r="P5595"/>
          <cell r="Q5595"/>
          <cell r="R5595"/>
          <cell r="S5595"/>
          <cell r="T5595"/>
          <cell r="W5595"/>
          <cell r="X5595">
            <v>40360</v>
          </cell>
          <cell r="Y5595">
            <v>0</v>
          </cell>
          <cell r="Z5595">
            <v>2</v>
          </cell>
          <cell r="AC5595">
            <v>0</v>
          </cell>
        </row>
        <row r="5596">
          <cell r="A5596">
            <v>40383</v>
          </cell>
          <cell r="B5596">
            <v>327000</v>
          </cell>
          <cell r="C5596"/>
          <cell r="D5596"/>
          <cell r="E5596">
            <v>2</v>
          </cell>
          <cell r="F5596">
            <v>2</v>
          </cell>
          <cell r="G5596">
            <v>2</v>
          </cell>
          <cell r="H5596"/>
          <cell r="I5596"/>
          <cell r="J5596"/>
          <cell r="K5596"/>
          <cell r="L5596"/>
          <cell r="M5596"/>
          <cell r="N5596">
            <v>2</v>
          </cell>
          <cell r="O5596">
            <v>40382</v>
          </cell>
          <cell r="P5596"/>
          <cell r="Q5596"/>
          <cell r="R5596"/>
          <cell r="S5596"/>
          <cell r="T5596"/>
          <cell r="W5596"/>
          <cell r="X5596" t="str">
            <v>Sin movimiento</v>
          </cell>
          <cell r="Y5596">
            <v>0</v>
          </cell>
          <cell r="Z5596">
            <v>2</v>
          </cell>
          <cell r="AC5596">
            <v>0</v>
          </cell>
        </row>
        <row r="5597">
          <cell r="A5597">
            <v>40384</v>
          </cell>
          <cell r="B5597">
            <v>327000</v>
          </cell>
          <cell r="C5597"/>
          <cell r="D5597"/>
          <cell r="E5597">
            <v>2</v>
          </cell>
          <cell r="F5597">
            <v>2</v>
          </cell>
          <cell r="G5597">
            <v>2</v>
          </cell>
          <cell r="H5597"/>
          <cell r="I5597"/>
          <cell r="J5597"/>
          <cell r="K5597"/>
          <cell r="L5597"/>
          <cell r="M5597"/>
          <cell r="N5597">
            <v>2</v>
          </cell>
          <cell r="O5597">
            <v>40383</v>
          </cell>
          <cell r="P5597"/>
          <cell r="Q5597"/>
          <cell r="R5597"/>
          <cell r="S5597"/>
          <cell r="T5597"/>
          <cell r="W5597"/>
          <cell r="X5597" t="str">
            <v>Sin movimiento</v>
          </cell>
          <cell r="Y5597">
            <v>0</v>
          </cell>
          <cell r="Z5597">
            <v>2</v>
          </cell>
          <cell r="AC5597">
            <v>0</v>
          </cell>
        </row>
        <row r="5598">
          <cell r="A5598">
            <v>40385</v>
          </cell>
          <cell r="B5598">
            <v>279500</v>
          </cell>
          <cell r="C5598"/>
          <cell r="D5598"/>
          <cell r="E5598">
            <v>2</v>
          </cell>
          <cell r="F5598">
            <v>2</v>
          </cell>
          <cell r="G5598">
            <v>2</v>
          </cell>
          <cell r="H5598"/>
          <cell r="I5598"/>
          <cell r="J5598"/>
          <cell r="K5598"/>
          <cell r="L5598"/>
          <cell r="M5598"/>
          <cell r="N5598">
            <v>2</v>
          </cell>
          <cell r="O5598">
            <v>40384</v>
          </cell>
          <cell r="P5598"/>
          <cell r="Q5598"/>
          <cell r="R5598"/>
          <cell r="S5598"/>
          <cell r="T5598"/>
          <cell r="W5598"/>
          <cell r="X5598">
            <v>40360</v>
          </cell>
          <cell r="Y5598">
            <v>0</v>
          </cell>
          <cell r="Z5598">
            <v>2</v>
          </cell>
          <cell r="AC5598">
            <v>0</v>
          </cell>
        </row>
        <row r="5599">
          <cell r="A5599">
            <v>40386</v>
          </cell>
          <cell r="B5599">
            <v>153000</v>
          </cell>
          <cell r="C5599"/>
          <cell r="D5599"/>
          <cell r="E5599">
            <v>2</v>
          </cell>
          <cell r="F5599">
            <v>2</v>
          </cell>
          <cell r="G5599">
            <v>2</v>
          </cell>
          <cell r="H5599"/>
          <cell r="I5599"/>
          <cell r="J5599"/>
          <cell r="K5599"/>
          <cell r="L5599"/>
          <cell r="M5599"/>
          <cell r="N5599">
            <v>2</v>
          </cell>
          <cell r="O5599">
            <v>40385</v>
          </cell>
          <cell r="P5599"/>
          <cell r="Q5599"/>
          <cell r="R5599"/>
          <cell r="S5599"/>
          <cell r="T5599"/>
          <cell r="W5599"/>
          <cell r="X5599">
            <v>40360</v>
          </cell>
          <cell r="Y5599">
            <v>0</v>
          </cell>
          <cell r="Z5599">
            <v>2</v>
          </cell>
          <cell r="AC5599">
            <v>0</v>
          </cell>
        </row>
        <row r="5600">
          <cell r="A5600">
            <v>40387</v>
          </cell>
          <cell r="B5600">
            <v>153000</v>
          </cell>
          <cell r="C5600"/>
          <cell r="D5600"/>
          <cell r="E5600">
            <v>2</v>
          </cell>
          <cell r="F5600">
            <v>2</v>
          </cell>
          <cell r="G5600">
            <v>2</v>
          </cell>
          <cell r="H5600"/>
          <cell r="I5600"/>
          <cell r="J5600"/>
          <cell r="K5600"/>
          <cell r="L5600"/>
          <cell r="M5600"/>
          <cell r="N5600">
            <v>2</v>
          </cell>
          <cell r="O5600">
            <v>40386</v>
          </cell>
          <cell r="P5600"/>
          <cell r="Q5600"/>
          <cell r="R5600"/>
          <cell r="S5600"/>
          <cell r="T5600"/>
          <cell r="W5600"/>
          <cell r="X5600">
            <v>40360</v>
          </cell>
          <cell r="Y5600">
            <v>0</v>
          </cell>
          <cell r="Z5600">
            <v>2</v>
          </cell>
          <cell r="AC5600">
            <v>0</v>
          </cell>
        </row>
        <row r="5601">
          <cell r="A5601">
            <v>40388</v>
          </cell>
          <cell r="B5601">
            <v>153000</v>
          </cell>
          <cell r="C5601"/>
          <cell r="D5601"/>
          <cell r="E5601">
            <v>2</v>
          </cell>
          <cell r="F5601">
            <v>2</v>
          </cell>
          <cell r="G5601">
            <v>2</v>
          </cell>
          <cell r="H5601"/>
          <cell r="I5601"/>
          <cell r="J5601"/>
          <cell r="K5601"/>
          <cell r="L5601"/>
          <cell r="M5601"/>
          <cell r="N5601">
            <v>2</v>
          </cell>
          <cell r="O5601">
            <v>40387</v>
          </cell>
          <cell r="P5601"/>
          <cell r="Q5601"/>
          <cell r="R5601"/>
          <cell r="S5601"/>
          <cell r="T5601"/>
          <cell r="W5601"/>
          <cell r="X5601">
            <v>40360</v>
          </cell>
          <cell r="Y5601">
            <v>0</v>
          </cell>
          <cell r="Z5601">
            <v>2</v>
          </cell>
          <cell r="AC5601">
            <v>0</v>
          </cell>
        </row>
        <row r="5602">
          <cell r="A5602">
            <v>40389</v>
          </cell>
          <cell r="B5602">
            <v>153000</v>
          </cell>
          <cell r="C5602"/>
          <cell r="D5602"/>
          <cell r="E5602">
            <v>2</v>
          </cell>
          <cell r="F5602">
            <v>2</v>
          </cell>
          <cell r="G5602">
            <v>2</v>
          </cell>
          <cell r="H5602"/>
          <cell r="I5602"/>
          <cell r="J5602"/>
          <cell r="K5602"/>
          <cell r="L5602"/>
          <cell r="M5602"/>
          <cell r="N5602">
            <v>2</v>
          </cell>
          <cell r="O5602">
            <v>40388</v>
          </cell>
          <cell r="P5602"/>
          <cell r="Q5602"/>
          <cell r="R5602"/>
          <cell r="S5602"/>
          <cell r="T5602"/>
          <cell r="W5602"/>
          <cell r="X5602">
            <v>40360</v>
          </cell>
          <cell r="Y5602">
            <v>0</v>
          </cell>
          <cell r="Z5602">
            <v>2</v>
          </cell>
          <cell r="AC5602">
            <v>0</v>
          </cell>
        </row>
        <row r="5603">
          <cell r="A5603">
            <v>40390</v>
          </cell>
          <cell r="B5603">
            <v>153000</v>
          </cell>
          <cell r="C5603"/>
          <cell r="D5603"/>
          <cell r="E5603">
            <v>2</v>
          </cell>
          <cell r="F5603">
            <v>2</v>
          </cell>
          <cell r="G5603">
            <v>2</v>
          </cell>
          <cell r="H5603"/>
          <cell r="I5603"/>
          <cell r="J5603"/>
          <cell r="K5603"/>
          <cell r="L5603"/>
          <cell r="M5603"/>
          <cell r="N5603">
            <v>2</v>
          </cell>
          <cell r="O5603">
            <v>40389</v>
          </cell>
          <cell r="P5603"/>
          <cell r="Q5603"/>
          <cell r="R5603"/>
          <cell r="S5603"/>
          <cell r="T5603"/>
          <cell r="W5603"/>
          <cell r="X5603" t="str">
            <v>Sin movimiento</v>
          </cell>
          <cell r="Y5603">
            <v>0</v>
          </cell>
          <cell r="Z5603">
            <v>2</v>
          </cell>
          <cell r="AC5603">
            <v>0</v>
          </cell>
        </row>
        <row r="5604">
          <cell r="A5604">
            <v>40391</v>
          </cell>
          <cell r="B5604">
            <v>153000</v>
          </cell>
          <cell r="C5604"/>
          <cell r="D5604"/>
          <cell r="E5604">
            <v>2</v>
          </cell>
          <cell r="F5604">
            <v>2</v>
          </cell>
          <cell r="G5604">
            <v>2</v>
          </cell>
          <cell r="H5604"/>
          <cell r="I5604"/>
          <cell r="J5604"/>
          <cell r="K5604"/>
          <cell r="L5604"/>
          <cell r="M5604"/>
          <cell r="N5604">
            <v>2</v>
          </cell>
          <cell r="O5604">
            <v>40390</v>
          </cell>
          <cell r="P5604"/>
          <cell r="Q5604"/>
          <cell r="R5604"/>
          <cell r="S5604"/>
          <cell r="T5604"/>
          <cell r="W5604"/>
          <cell r="X5604" t="str">
            <v>Sin movimiento</v>
          </cell>
          <cell r="Y5604">
            <v>0</v>
          </cell>
          <cell r="Z5604">
            <v>2</v>
          </cell>
          <cell r="AC5604">
            <v>0</v>
          </cell>
        </row>
        <row r="5605">
          <cell r="A5605">
            <v>40392</v>
          </cell>
          <cell r="B5605">
            <v>321000</v>
          </cell>
          <cell r="C5605"/>
          <cell r="D5605"/>
          <cell r="E5605">
            <v>2</v>
          </cell>
          <cell r="F5605">
            <v>2</v>
          </cell>
          <cell r="G5605">
            <v>2</v>
          </cell>
          <cell r="H5605"/>
          <cell r="I5605"/>
          <cell r="J5605"/>
          <cell r="K5605"/>
          <cell r="L5605"/>
          <cell r="M5605"/>
          <cell r="N5605">
            <v>2</v>
          </cell>
          <cell r="O5605">
            <v>40391</v>
          </cell>
          <cell r="P5605"/>
          <cell r="Q5605"/>
          <cell r="R5605"/>
          <cell r="S5605"/>
          <cell r="T5605"/>
          <cell r="W5605"/>
          <cell r="X5605">
            <v>40391</v>
          </cell>
          <cell r="Y5605">
            <v>0</v>
          </cell>
          <cell r="Z5605">
            <v>2</v>
          </cell>
          <cell r="AC5605">
            <v>0</v>
          </cell>
        </row>
        <row r="5606">
          <cell r="A5606">
            <v>40393</v>
          </cell>
          <cell r="B5606">
            <v>686000</v>
          </cell>
          <cell r="C5606"/>
          <cell r="D5606"/>
          <cell r="E5606">
            <v>2</v>
          </cell>
          <cell r="F5606">
            <v>2</v>
          </cell>
          <cell r="G5606">
            <v>2</v>
          </cell>
          <cell r="H5606"/>
          <cell r="I5606"/>
          <cell r="J5606"/>
          <cell r="K5606"/>
          <cell r="L5606"/>
          <cell r="M5606"/>
          <cell r="N5606">
            <v>2</v>
          </cell>
          <cell r="O5606">
            <v>40392</v>
          </cell>
          <cell r="P5606"/>
          <cell r="Q5606"/>
          <cell r="R5606"/>
          <cell r="S5606"/>
          <cell r="T5606"/>
          <cell r="W5606"/>
          <cell r="X5606">
            <v>40391</v>
          </cell>
          <cell r="Y5606">
            <v>0</v>
          </cell>
          <cell r="Z5606">
            <v>2</v>
          </cell>
          <cell r="AC5606">
            <v>0</v>
          </cell>
        </row>
        <row r="5607">
          <cell r="A5607">
            <v>40394</v>
          </cell>
          <cell r="B5607">
            <v>457100</v>
          </cell>
          <cell r="C5607"/>
          <cell r="D5607"/>
          <cell r="E5607">
            <v>2</v>
          </cell>
          <cell r="F5607">
            <v>2.0499999999999998</v>
          </cell>
          <cell r="G5607">
            <v>2</v>
          </cell>
          <cell r="H5607"/>
          <cell r="I5607"/>
          <cell r="J5607"/>
          <cell r="K5607"/>
          <cell r="L5607"/>
          <cell r="M5607"/>
          <cell r="N5607">
            <v>2.0499999999999998</v>
          </cell>
          <cell r="O5607">
            <v>40393</v>
          </cell>
          <cell r="P5607"/>
          <cell r="Q5607"/>
          <cell r="R5607"/>
          <cell r="S5607"/>
          <cell r="T5607"/>
          <cell r="W5607"/>
          <cell r="X5607">
            <v>40391</v>
          </cell>
          <cell r="Y5607">
            <v>4.9999999999999822</v>
          </cell>
          <cell r="Z5607">
            <v>2</v>
          </cell>
          <cell r="AC5607">
            <v>4.9999999999999822</v>
          </cell>
        </row>
        <row r="5608">
          <cell r="A5608">
            <v>40395</v>
          </cell>
          <cell r="B5608">
            <v>573000</v>
          </cell>
          <cell r="C5608"/>
          <cell r="D5608"/>
          <cell r="E5608">
            <v>1.8</v>
          </cell>
          <cell r="F5608">
            <v>2.15</v>
          </cell>
          <cell r="G5608">
            <v>2.04</v>
          </cell>
          <cell r="H5608"/>
          <cell r="I5608"/>
          <cell r="J5608"/>
          <cell r="K5608"/>
          <cell r="L5608"/>
          <cell r="M5608"/>
          <cell r="N5608">
            <v>2</v>
          </cell>
          <cell r="O5608">
            <v>40394</v>
          </cell>
          <cell r="P5608"/>
          <cell r="Q5608"/>
          <cell r="R5608"/>
          <cell r="S5608"/>
          <cell r="T5608"/>
          <cell r="W5608"/>
          <cell r="X5608">
            <v>40391</v>
          </cell>
          <cell r="Y5608">
            <v>34.999999999999986</v>
          </cell>
          <cell r="Z5608">
            <v>2</v>
          </cell>
          <cell r="AC5608">
            <v>14.999999999999991</v>
          </cell>
        </row>
        <row r="5609">
          <cell r="A5609">
            <v>40396</v>
          </cell>
          <cell r="B5609">
            <v>757000</v>
          </cell>
          <cell r="C5609"/>
          <cell r="D5609"/>
          <cell r="E5609">
            <v>2.4500000000000002</v>
          </cell>
          <cell r="F5609">
            <v>2.5</v>
          </cell>
          <cell r="G5609">
            <v>2.5</v>
          </cell>
          <cell r="H5609"/>
          <cell r="I5609"/>
          <cell r="J5609"/>
          <cell r="K5609"/>
          <cell r="L5609"/>
          <cell r="M5609"/>
          <cell r="N5609">
            <v>2.5</v>
          </cell>
          <cell r="O5609">
            <v>40395</v>
          </cell>
          <cell r="P5609"/>
          <cell r="Q5609"/>
          <cell r="R5609"/>
          <cell r="S5609"/>
          <cell r="T5609"/>
          <cell r="W5609"/>
          <cell r="X5609">
            <v>40391</v>
          </cell>
          <cell r="Y5609">
            <v>4.9999999999999822</v>
          </cell>
          <cell r="Z5609">
            <v>2.5</v>
          </cell>
          <cell r="AC5609">
            <v>0</v>
          </cell>
        </row>
        <row r="5610">
          <cell r="A5610">
            <v>40397</v>
          </cell>
          <cell r="B5610">
            <v>757000</v>
          </cell>
          <cell r="C5610"/>
          <cell r="D5610"/>
          <cell r="E5610">
            <v>2.4500000000000002</v>
          </cell>
          <cell r="F5610">
            <v>2.5</v>
          </cell>
          <cell r="G5610">
            <v>2.5</v>
          </cell>
          <cell r="H5610"/>
          <cell r="I5610"/>
          <cell r="J5610"/>
          <cell r="K5610"/>
          <cell r="L5610"/>
          <cell r="M5610"/>
          <cell r="N5610">
            <v>2.5</v>
          </cell>
          <cell r="O5610">
            <v>40396</v>
          </cell>
          <cell r="P5610"/>
          <cell r="Q5610"/>
          <cell r="R5610"/>
          <cell r="S5610"/>
          <cell r="T5610"/>
          <cell r="W5610"/>
          <cell r="X5610" t="str">
            <v>Sin movimiento</v>
          </cell>
          <cell r="Y5610">
            <v>4.9999999999999822</v>
          </cell>
          <cell r="Z5610">
            <v>2.5</v>
          </cell>
          <cell r="AC5610">
            <v>0</v>
          </cell>
        </row>
        <row r="5611">
          <cell r="A5611">
            <v>40398</v>
          </cell>
          <cell r="B5611">
            <v>757000</v>
          </cell>
          <cell r="C5611"/>
          <cell r="D5611"/>
          <cell r="E5611">
            <v>2.4500000000000002</v>
          </cell>
          <cell r="F5611">
            <v>2.5</v>
          </cell>
          <cell r="G5611">
            <v>2.5</v>
          </cell>
          <cell r="H5611"/>
          <cell r="I5611"/>
          <cell r="J5611"/>
          <cell r="K5611"/>
          <cell r="L5611"/>
          <cell r="M5611"/>
          <cell r="N5611">
            <v>2.5</v>
          </cell>
          <cell r="O5611">
            <v>40397</v>
          </cell>
          <cell r="P5611"/>
          <cell r="Q5611"/>
          <cell r="R5611"/>
          <cell r="S5611"/>
          <cell r="T5611"/>
          <cell r="W5611"/>
          <cell r="X5611" t="str">
            <v>Sin movimiento</v>
          </cell>
          <cell r="Y5611">
            <v>4.9999999999999822</v>
          </cell>
          <cell r="Z5611">
            <v>2.5</v>
          </cell>
          <cell r="AC5611">
            <v>0</v>
          </cell>
        </row>
        <row r="5612">
          <cell r="A5612">
            <v>40399</v>
          </cell>
          <cell r="B5612">
            <v>395800</v>
          </cell>
          <cell r="C5612"/>
          <cell r="D5612"/>
          <cell r="E5612">
            <v>2</v>
          </cell>
          <cell r="F5612">
            <v>2.5</v>
          </cell>
          <cell r="G5612">
            <v>2.4700000000000002</v>
          </cell>
          <cell r="H5612"/>
          <cell r="I5612"/>
          <cell r="J5612"/>
          <cell r="K5612"/>
          <cell r="L5612"/>
          <cell r="M5612"/>
          <cell r="N5612">
            <v>2.5</v>
          </cell>
          <cell r="O5612">
            <v>40398</v>
          </cell>
          <cell r="P5612"/>
          <cell r="Q5612"/>
          <cell r="R5612"/>
          <cell r="S5612"/>
          <cell r="T5612"/>
          <cell r="W5612"/>
          <cell r="X5612">
            <v>40391</v>
          </cell>
          <cell r="Y5612">
            <v>50</v>
          </cell>
          <cell r="Z5612">
            <v>2.5</v>
          </cell>
          <cell r="AC5612">
            <v>0</v>
          </cell>
        </row>
        <row r="5613">
          <cell r="A5613">
            <v>40400</v>
          </cell>
          <cell r="B5613">
            <v>611500</v>
          </cell>
          <cell r="C5613"/>
          <cell r="D5613"/>
          <cell r="E5613">
            <v>2.4</v>
          </cell>
          <cell r="F5613">
            <v>2.5</v>
          </cell>
          <cell r="G5613">
            <v>2.4900000000000002</v>
          </cell>
          <cell r="H5613"/>
          <cell r="I5613"/>
          <cell r="J5613"/>
          <cell r="K5613"/>
          <cell r="L5613"/>
          <cell r="M5613"/>
          <cell r="N5613">
            <v>2.4</v>
          </cell>
          <cell r="O5613">
            <v>40399</v>
          </cell>
          <cell r="P5613"/>
          <cell r="Q5613"/>
          <cell r="R5613"/>
          <cell r="S5613"/>
          <cell r="T5613"/>
          <cell r="W5613"/>
          <cell r="X5613">
            <v>40391</v>
          </cell>
          <cell r="Y5613">
            <v>10.000000000000009</v>
          </cell>
          <cell r="Z5613">
            <v>2.5</v>
          </cell>
          <cell r="AC5613">
            <v>0</v>
          </cell>
        </row>
        <row r="5614">
          <cell r="A5614">
            <v>40401</v>
          </cell>
          <cell r="B5614">
            <v>450000</v>
          </cell>
          <cell r="C5614"/>
          <cell r="D5614"/>
          <cell r="E5614">
            <v>2.1</v>
          </cell>
          <cell r="F5614">
            <v>2.5</v>
          </cell>
          <cell r="G5614">
            <v>2.44</v>
          </cell>
          <cell r="H5614"/>
          <cell r="I5614"/>
          <cell r="J5614"/>
          <cell r="K5614"/>
          <cell r="L5614"/>
          <cell r="M5614"/>
          <cell r="N5614">
            <v>2.4</v>
          </cell>
          <cell r="O5614">
            <v>40400</v>
          </cell>
          <cell r="P5614"/>
          <cell r="Q5614"/>
          <cell r="R5614"/>
          <cell r="S5614"/>
          <cell r="T5614"/>
          <cell r="W5614"/>
          <cell r="X5614">
            <v>40391</v>
          </cell>
          <cell r="Y5614">
            <v>39.999999999999993</v>
          </cell>
          <cell r="Z5614">
            <v>2.5</v>
          </cell>
          <cell r="AC5614">
            <v>0</v>
          </cell>
        </row>
        <row r="5615">
          <cell r="A5615">
            <v>40402</v>
          </cell>
          <cell r="B5615">
            <v>395000</v>
          </cell>
          <cell r="C5615"/>
          <cell r="D5615"/>
          <cell r="E5615">
            <v>2.4</v>
          </cell>
          <cell r="F5615">
            <v>2.5</v>
          </cell>
          <cell r="G5615">
            <v>2.4300000000000002</v>
          </cell>
          <cell r="H5615"/>
          <cell r="I5615"/>
          <cell r="J5615"/>
          <cell r="K5615"/>
          <cell r="L5615"/>
          <cell r="M5615"/>
          <cell r="N5615">
            <v>2.4500000000000002</v>
          </cell>
          <cell r="O5615">
            <v>40401</v>
          </cell>
          <cell r="P5615"/>
          <cell r="Q5615"/>
          <cell r="R5615"/>
          <cell r="S5615"/>
          <cell r="T5615"/>
          <cell r="W5615"/>
          <cell r="X5615">
            <v>40391</v>
          </cell>
          <cell r="Y5615">
            <v>10.000000000000009</v>
          </cell>
          <cell r="Z5615">
            <v>2.5</v>
          </cell>
          <cell r="AC5615">
            <v>0</v>
          </cell>
        </row>
        <row r="5616">
          <cell r="A5616">
            <v>40403</v>
          </cell>
          <cell r="B5616">
            <v>548000</v>
          </cell>
          <cell r="C5616"/>
          <cell r="D5616"/>
          <cell r="E5616">
            <v>2.35</v>
          </cell>
          <cell r="F5616">
            <v>2.5</v>
          </cell>
          <cell r="G5616">
            <v>2.42</v>
          </cell>
          <cell r="H5616"/>
          <cell r="I5616"/>
          <cell r="J5616"/>
          <cell r="K5616"/>
          <cell r="L5616"/>
          <cell r="M5616"/>
          <cell r="N5616">
            <v>2.4</v>
          </cell>
          <cell r="O5616">
            <v>40402</v>
          </cell>
          <cell r="P5616"/>
          <cell r="Q5616"/>
          <cell r="R5616"/>
          <cell r="S5616"/>
          <cell r="T5616"/>
          <cell r="W5616"/>
          <cell r="X5616">
            <v>40391</v>
          </cell>
          <cell r="Y5616">
            <v>14.999999999999991</v>
          </cell>
          <cell r="Z5616">
            <v>2.5</v>
          </cell>
          <cell r="AC5616">
            <v>0</v>
          </cell>
        </row>
        <row r="5617">
          <cell r="A5617">
            <v>40404</v>
          </cell>
          <cell r="B5617">
            <v>548000</v>
          </cell>
          <cell r="C5617"/>
          <cell r="D5617"/>
          <cell r="E5617">
            <v>2.35</v>
          </cell>
          <cell r="F5617">
            <v>2.5</v>
          </cell>
          <cell r="G5617">
            <v>2.42</v>
          </cell>
          <cell r="H5617"/>
          <cell r="I5617"/>
          <cell r="J5617"/>
          <cell r="K5617"/>
          <cell r="L5617"/>
          <cell r="M5617"/>
          <cell r="N5617">
            <v>2.4</v>
          </cell>
          <cell r="O5617">
            <v>40403</v>
          </cell>
          <cell r="P5617"/>
          <cell r="Q5617"/>
          <cell r="R5617"/>
          <cell r="S5617"/>
          <cell r="T5617"/>
          <cell r="W5617"/>
          <cell r="X5617" t="str">
            <v>Sin movimiento</v>
          </cell>
          <cell r="Y5617">
            <v>14.999999999999991</v>
          </cell>
          <cell r="Z5617">
            <v>2.5</v>
          </cell>
          <cell r="AC5617">
            <v>0</v>
          </cell>
        </row>
        <row r="5618">
          <cell r="A5618">
            <v>40405</v>
          </cell>
          <cell r="B5618">
            <v>548000</v>
          </cell>
          <cell r="C5618"/>
          <cell r="D5618"/>
          <cell r="E5618">
            <v>2.35</v>
          </cell>
          <cell r="F5618">
            <v>2.5</v>
          </cell>
          <cell r="G5618">
            <v>2.42</v>
          </cell>
          <cell r="H5618"/>
          <cell r="I5618"/>
          <cell r="J5618"/>
          <cell r="K5618"/>
          <cell r="L5618"/>
          <cell r="M5618"/>
          <cell r="N5618">
            <v>2.4</v>
          </cell>
          <cell r="O5618">
            <v>40404</v>
          </cell>
          <cell r="P5618"/>
          <cell r="Q5618"/>
          <cell r="R5618"/>
          <cell r="S5618"/>
          <cell r="T5618"/>
          <cell r="W5618"/>
          <cell r="X5618" t="str">
            <v>Sin movimiento</v>
          </cell>
          <cell r="Y5618">
            <v>14.999999999999991</v>
          </cell>
          <cell r="Z5618">
            <v>2.5</v>
          </cell>
          <cell r="AC5618">
            <v>0</v>
          </cell>
        </row>
        <row r="5619">
          <cell r="A5619">
            <v>40406</v>
          </cell>
          <cell r="B5619">
            <v>480000</v>
          </cell>
          <cell r="C5619"/>
          <cell r="D5619"/>
          <cell r="E5619">
            <v>2.4</v>
          </cell>
          <cell r="F5619">
            <v>2.5</v>
          </cell>
          <cell r="G5619">
            <v>2.42</v>
          </cell>
          <cell r="H5619"/>
          <cell r="I5619"/>
          <cell r="J5619"/>
          <cell r="K5619"/>
          <cell r="L5619"/>
          <cell r="M5619"/>
          <cell r="N5619">
            <v>2.5</v>
          </cell>
          <cell r="O5619">
            <v>40405</v>
          </cell>
          <cell r="P5619"/>
          <cell r="Q5619"/>
          <cell r="R5619"/>
          <cell r="S5619"/>
          <cell r="T5619"/>
          <cell r="W5619"/>
          <cell r="X5619">
            <v>40391</v>
          </cell>
          <cell r="Y5619">
            <v>10.000000000000009</v>
          </cell>
          <cell r="Z5619">
            <v>2.5</v>
          </cell>
          <cell r="AC5619">
            <v>0</v>
          </cell>
        </row>
        <row r="5620">
          <cell r="A5620">
            <v>40407</v>
          </cell>
          <cell r="B5620">
            <v>516500</v>
          </cell>
          <cell r="C5620"/>
          <cell r="D5620"/>
          <cell r="E5620">
            <v>2.35</v>
          </cell>
          <cell r="F5620">
            <v>2.4500000000000002</v>
          </cell>
          <cell r="G5620">
            <v>2.39</v>
          </cell>
          <cell r="H5620"/>
          <cell r="I5620"/>
          <cell r="J5620"/>
          <cell r="K5620"/>
          <cell r="L5620"/>
          <cell r="M5620"/>
          <cell r="N5620">
            <v>2.35</v>
          </cell>
          <cell r="O5620">
            <v>40406</v>
          </cell>
          <cell r="P5620"/>
          <cell r="Q5620"/>
          <cell r="R5620"/>
          <cell r="S5620"/>
          <cell r="T5620"/>
          <cell r="W5620"/>
          <cell r="X5620">
            <v>40391</v>
          </cell>
          <cell r="Y5620">
            <v>10.000000000000009</v>
          </cell>
          <cell r="Z5620">
            <v>2.5</v>
          </cell>
          <cell r="AC5620">
            <v>-4.9999999999999822</v>
          </cell>
        </row>
        <row r="5621">
          <cell r="A5621">
            <v>40408</v>
          </cell>
          <cell r="B5621">
            <v>514000</v>
          </cell>
          <cell r="C5621"/>
          <cell r="D5621"/>
          <cell r="E5621">
            <v>2.4</v>
          </cell>
          <cell r="F5621">
            <v>2.4500000000000002</v>
          </cell>
          <cell r="G5621">
            <v>2.42</v>
          </cell>
          <cell r="H5621"/>
          <cell r="I5621"/>
          <cell r="J5621"/>
          <cell r="K5621"/>
          <cell r="L5621"/>
          <cell r="M5621"/>
          <cell r="N5621">
            <v>2.4</v>
          </cell>
          <cell r="O5621">
            <v>40407</v>
          </cell>
          <cell r="P5621"/>
          <cell r="Q5621"/>
          <cell r="R5621"/>
          <cell r="S5621"/>
          <cell r="T5621"/>
          <cell r="W5621"/>
          <cell r="X5621">
            <v>40391</v>
          </cell>
          <cell r="Y5621">
            <v>5.0000000000000266</v>
          </cell>
          <cell r="Z5621">
            <v>2.5</v>
          </cell>
          <cell r="AC5621">
            <v>-4.9999999999999822</v>
          </cell>
        </row>
        <row r="5622">
          <cell r="A5622">
            <v>40409</v>
          </cell>
          <cell r="B5622">
            <v>382400</v>
          </cell>
          <cell r="C5622"/>
          <cell r="D5622"/>
          <cell r="E5622">
            <v>2.4</v>
          </cell>
          <cell r="F5622">
            <v>2.4500000000000002</v>
          </cell>
          <cell r="G5622">
            <v>2.4</v>
          </cell>
          <cell r="H5622"/>
          <cell r="I5622"/>
          <cell r="J5622"/>
          <cell r="K5622"/>
          <cell r="L5622"/>
          <cell r="M5622"/>
          <cell r="N5622">
            <v>2.4</v>
          </cell>
          <cell r="O5622">
            <v>40408</v>
          </cell>
          <cell r="P5622"/>
          <cell r="Q5622"/>
          <cell r="R5622"/>
          <cell r="S5622"/>
          <cell r="T5622"/>
          <cell r="W5622"/>
          <cell r="X5622">
            <v>40391</v>
          </cell>
          <cell r="Y5622">
            <v>5.0000000000000266</v>
          </cell>
          <cell r="Z5622">
            <v>2.5</v>
          </cell>
          <cell r="AC5622">
            <v>-4.9999999999999822</v>
          </cell>
        </row>
        <row r="5623">
          <cell r="A5623">
            <v>40410</v>
          </cell>
          <cell r="B5623">
            <v>393500</v>
          </cell>
          <cell r="C5623"/>
          <cell r="D5623"/>
          <cell r="E5623">
            <v>2.4</v>
          </cell>
          <cell r="F5623">
            <v>2.4500000000000002</v>
          </cell>
          <cell r="G5623">
            <v>2.4300000000000002</v>
          </cell>
          <cell r="H5623"/>
          <cell r="I5623"/>
          <cell r="J5623"/>
          <cell r="K5623"/>
          <cell r="L5623"/>
          <cell r="M5623"/>
          <cell r="N5623">
            <v>2.4500000000000002</v>
          </cell>
          <cell r="O5623">
            <v>40409</v>
          </cell>
          <cell r="P5623"/>
          <cell r="Q5623"/>
          <cell r="R5623"/>
          <cell r="S5623"/>
          <cell r="T5623"/>
          <cell r="W5623"/>
          <cell r="X5623">
            <v>40391</v>
          </cell>
          <cell r="Y5623">
            <v>5.0000000000000266</v>
          </cell>
          <cell r="Z5623">
            <v>2.5</v>
          </cell>
          <cell r="AC5623">
            <v>-4.9999999999999822</v>
          </cell>
        </row>
        <row r="5624">
          <cell r="A5624">
            <v>40411</v>
          </cell>
          <cell r="B5624">
            <v>393500</v>
          </cell>
          <cell r="C5624"/>
          <cell r="D5624"/>
          <cell r="E5624">
            <v>2.4</v>
          </cell>
          <cell r="F5624">
            <v>2.4500000000000002</v>
          </cell>
          <cell r="G5624">
            <v>2.4300000000000002</v>
          </cell>
          <cell r="H5624"/>
          <cell r="I5624"/>
          <cell r="J5624"/>
          <cell r="K5624"/>
          <cell r="L5624"/>
          <cell r="M5624"/>
          <cell r="N5624">
            <v>2.4500000000000002</v>
          </cell>
          <cell r="O5624">
            <v>40410</v>
          </cell>
          <cell r="P5624"/>
          <cell r="Q5624"/>
          <cell r="R5624"/>
          <cell r="S5624"/>
          <cell r="T5624"/>
          <cell r="W5624"/>
          <cell r="X5624" t="str">
            <v>Sin movimiento</v>
          </cell>
          <cell r="Y5624">
            <v>5.0000000000000266</v>
          </cell>
          <cell r="Z5624">
            <v>2.5</v>
          </cell>
          <cell r="AC5624">
            <v>-4.9999999999999822</v>
          </cell>
        </row>
        <row r="5625">
          <cell r="A5625">
            <v>40412</v>
          </cell>
          <cell r="B5625">
            <v>393500</v>
          </cell>
          <cell r="C5625"/>
          <cell r="D5625"/>
          <cell r="E5625">
            <v>2.4</v>
          </cell>
          <cell r="F5625">
            <v>2.4500000000000002</v>
          </cell>
          <cell r="G5625">
            <v>2.4300000000000002</v>
          </cell>
          <cell r="H5625"/>
          <cell r="I5625"/>
          <cell r="J5625"/>
          <cell r="K5625"/>
          <cell r="L5625"/>
          <cell r="M5625"/>
          <cell r="N5625">
            <v>2.4500000000000002</v>
          </cell>
          <cell r="O5625">
            <v>40411</v>
          </cell>
          <cell r="P5625"/>
          <cell r="Q5625"/>
          <cell r="R5625"/>
          <cell r="S5625"/>
          <cell r="T5625"/>
          <cell r="W5625"/>
          <cell r="X5625" t="str">
            <v>Sin movimiento</v>
          </cell>
          <cell r="Y5625">
            <v>5.0000000000000266</v>
          </cell>
          <cell r="Z5625">
            <v>2.5</v>
          </cell>
          <cell r="AC5625">
            <v>-4.9999999999999822</v>
          </cell>
        </row>
        <row r="5626">
          <cell r="A5626">
            <v>40413</v>
          </cell>
          <cell r="B5626">
            <v>221500</v>
          </cell>
          <cell r="C5626"/>
          <cell r="D5626"/>
          <cell r="E5626">
            <v>2.2000000000000002</v>
          </cell>
          <cell r="F5626">
            <v>2.4500000000000002</v>
          </cell>
          <cell r="G5626">
            <v>2.44</v>
          </cell>
          <cell r="H5626"/>
          <cell r="I5626"/>
          <cell r="J5626"/>
          <cell r="K5626"/>
          <cell r="L5626"/>
          <cell r="M5626"/>
          <cell r="N5626">
            <v>2.4500000000000002</v>
          </cell>
          <cell r="O5626">
            <v>40412</v>
          </cell>
          <cell r="P5626"/>
          <cell r="Q5626"/>
          <cell r="R5626"/>
          <cell r="S5626"/>
          <cell r="T5626"/>
          <cell r="W5626"/>
          <cell r="X5626">
            <v>40391</v>
          </cell>
          <cell r="Y5626">
            <v>25</v>
          </cell>
          <cell r="Z5626">
            <v>2.5</v>
          </cell>
          <cell r="AC5626">
            <v>-4.9999999999999822</v>
          </cell>
        </row>
        <row r="5627">
          <cell r="A5627">
            <v>40414</v>
          </cell>
          <cell r="B5627">
            <v>194000</v>
          </cell>
          <cell r="C5627"/>
          <cell r="D5627"/>
          <cell r="E5627">
            <v>2.4500000000000002</v>
          </cell>
          <cell r="F5627">
            <v>2.4500000000000002</v>
          </cell>
          <cell r="G5627">
            <v>2.4500000000000002</v>
          </cell>
          <cell r="H5627"/>
          <cell r="I5627"/>
          <cell r="J5627"/>
          <cell r="K5627"/>
          <cell r="L5627"/>
          <cell r="M5627"/>
          <cell r="N5627">
            <v>2.4500000000000002</v>
          </cell>
          <cell r="O5627">
            <v>40413</v>
          </cell>
          <cell r="P5627"/>
          <cell r="Q5627"/>
          <cell r="R5627"/>
          <cell r="S5627"/>
          <cell r="T5627"/>
          <cell r="W5627"/>
          <cell r="X5627">
            <v>40391</v>
          </cell>
          <cell r="Y5627">
            <v>0</v>
          </cell>
          <cell r="Z5627">
            <v>2.5</v>
          </cell>
          <cell r="AC5627">
            <v>-4.9999999999999822</v>
          </cell>
        </row>
        <row r="5628">
          <cell r="A5628">
            <v>40415</v>
          </cell>
          <cell r="B5628">
            <v>302400</v>
          </cell>
          <cell r="C5628"/>
          <cell r="D5628"/>
          <cell r="E5628">
            <v>2.4500000000000002</v>
          </cell>
          <cell r="F5628">
            <v>2.5</v>
          </cell>
          <cell r="G5628">
            <v>2.46</v>
          </cell>
          <cell r="H5628"/>
          <cell r="I5628"/>
          <cell r="J5628"/>
          <cell r="K5628"/>
          <cell r="L5628"/>
          <cell r="M5628"/>
          <cell r="N5628">
            <v>2.4500000000000002</v>
          </cell>
          <cell r="O5628">
            <v>40414</v>
          </cell>
          <cell r="P5628"/>
          <cell r="Q5628"/>
          <cell r="R5628"/>
          <cell r="S5628"/>
          <cell r="T5628"/>
          <cell r="W5628"/>
          <cell r="X5628">
            <v>40391</v>
          </cell>
          <cell r="Y5628">
            <v>4.9999999999999822</v>
          </cell>
          <cell r="Z5628">
            <v>2.5</v>
          </cell>
          <cell r="AC5628">
            <v>0</v>
          </cell>
        </row>
        <row r="5629">
          <cell r="A5629">
            <v>40416</v>
          </cell>
          <cell r="B5629">
            <v>228500</v>
          </cell>
          <cell r="C5629"/>
          <cell r="D5629"/>
          <cell r="E5629">
            <v>2.4</v>
          </cell>
          <cell r="F5629">
            <v>2.4500000000000002</v>
          </cell>
          <cell r="G5629">
            <v>2.4500000000000002</v>
          </cell>
          <cell r="H5629"/>
          <cell r="I5629"/>
          <cell r="J5629"/>
          <cell r="K5629"/>
          <cell r="L5629"/>
          <cell r="M5629"/>
          <cell r="N5629">
            <v>2.4</v>
          </cell>
          <cell r="O5629">
            <v>40415</v>
          </cell>
          <cell r="P5629"/>
          <cell r="Q5629"/>
          <cell r="R5629"/>
          <cell r="S5629"/>
          <cell r="T5629"/>
          <cell r="W5629"/>
          <cell r="X5629">
            <v>40391</v>
          </cell>
          <cell r="Y5629">
            <v>5.0000000000000266</v>
          </cell>
          <cell r="Z5629">
            <v>2.5</v>
          </cell>
          <cell r="AC5629">
            <v>-4.9999999999999822</v>
          </cell>
        </row>
        <row r="5630">
          <cell r="A5630">
            <v>40417</v>
          </cell>
          <cell r="B5630">
            <v>429900</v>
          </cell>
          <cell r="C5630"/>
          <cell r="D5630"/>
          <cell r="E5630">
            <v>2.2000000000000002</v>
          </cell>
          <cell r="F5630">
            <v>2.4500000000000002</v>
          </cell>
          <cell r="G5630">
            <v>2.4300000000000002</v>
          </cell>
          <cell r="H5630"/>
          <cell r="I5630"/>
          <cell r="J5630"/>
          <cell r="K5630"/>
          <cell r="L5630"/>
          <cell r="M5630"/>
          <cell r="N5630">
            <v>2.4500000000000002</v>
          </cell>
          <cell r="O5630">
            <v>40416</v>
          </cell>
          <cell r="P5630"/>
          <cell r="Q5630"/>
          <cell r="R5630"/>
          <cell r="S5630"/>
          <cell r="T5630"/>
          <cell r="W5630"/>
          <cell r="X5630">
            <v>40391</v>
          </cell>
          <cell r="Y5630">
            <v>25</v>
          </cell>
          <cell r="Z5630">
            <v>2.5</v>
          </cell>
          <cell r="AC5630">
            <v>-4.9999999999999822</v>
          </cell>
        </row>
        <row r="5631">
          <cell r="A5631">
            <v>40418</v>
          </cell>
          <cell r="B5631">
            <v>429900</v>
          </cell>
          <cell r="C5631"/>
          <cell r="D5631"/>
          <cell r="E5631">
            <v>2.2000000000000002</v>
          </cell>
          <cell r="F5631">
            <v>2.4500000000000002</v>
          </cell>
          <cell r="G5631">
            <v>2.4300000000000002</v>
          </cell>
          <cell r="H5631"/>
          <cell r="I5631"/>
          <cell r="J5631"/>
          <cell r="K5631"/>
          <cell r="L5631"/>
          <cell r="M5631"/>
          <cell r="N5631">
            <v>2.4500000000000002</v>
          </cell>
          <cell r="O5631">
            <v>40417</v>
          </cell>
          <cell r="P5631"/>
          <cell r="Q5631"/>
          <cell r="R5631"/>
          <cell r="S5631"/>
          <cell r="T5631"/>
          <cell r="W5631"/>
          <cell r="X5631" t="str">
            <v>Sin movimiento</v>
          </cell>
          <cell r="Y5631">
            <v>25</v>
          </cell>
          <cell r="Z5631">
            <v>2.5</v>
          </cell>
          <cell r="AC5631">
            <v>-4.9999999999999822</v>
          </cell>
        </row>
        <row r="5632">
          <cell r="A5632">
            <v>40419</v>
          </cell>
          <cell r="B5632">
            <v>429900</v>
          </cell>
          <cell r="C5632"/>
          <cell r="D5632"/>
          <cell r="E5632">
            <v>2.2000000000000002</v>
          </cell>
          <cell r="F5632">
            <v>2.4500000000000002</v>
          </cell>
          <cell r="G5632">
            <v>2.4300000000000002</v>
          </cell>
          <cell r="H5632"/>
          <cell r="I5632"/>
          <cell r="J5632"/>
          <cell r="K5632"/>
          <cell r="L5632"/>
          <cell r="M5632"/>
          <cell r="N5632">
            <v>2.4500000000000002</v>
          </cell>
          <cell r="O5632">
            <v>40418</v>
          </cell>
          <cell r="P5632"/>
          <cell r="Q5632"/>
          <cell r="R5632"/>
          <cell r="S5632"/>
          <cell r="T5632"/>
          <cell r="W5632"/>
          <cell r="X5632" t="str">
            <v>Sin movimiento</v>
          </cell>
          <cell r="Y5632">
            <v>25</v>
          </cell>
          <cell r="Z5632">
            <v>2.5</v>
          </cell>
          <cell r="AC5632">
            <v>-4.9999999999999822</v>
          </cell>
        </row>
        <row r="5633">
          <cell r="A5633">
            <v>40420</v>
          </cell>
          <cell r="B5633">
            <v>429900</v>
          </cell>
          <cell r="C5633"/>
          <cell r="D5633"/>
          <cell r="E5633">
            <v>2.2000000000000002</v>
          </cell>
          <cell r="F5633">
            <v>2.4500000000000002</v>
          </cell>
          <cell r="G5633">
            <v>2.4300000000000002</v>
          </cell>
          <cell r="H5633"/>
          <cell r="I5633"/>
          <cell r="J5633"/>
          <cell r="K5633"/>
          <cell r="L5633"/>
          <cell r="M5633"/>
          <cell r="N5633">
            <v>2.4500000000000002</v>
          </cell>
          <cell r="O5633">
            <v>40419</v>
          </cell>
          <cell r="P5633"/>
          <cell r="Q5633"/>
          <cell r="R5633"/>
          <cell r="S5633"/>
          <cell r="T5633"/>
          <cell r="W5633"/>
          <cell r="X5633">
            <v>40391</v>
          </cell>
          <cell r="Y5633">
            <v>25</v>
          </cell>
          <cell r="Z5633">
            <v>2.5</v>
          </cell>
          <cell r="AC5633">
            <v>-4.9999999999999822</v>
          </cell>
        </row>
        <row r="5634">
          <cell r="A5634">
            <v>40421</v>
          </cell>
          <cell r="B5634">
            <v>220800</v>
          </cell>
          <cell r="C5634"/>
          <cell r="D5634"/>
          <cell r="E5634">
            <v>2.4</v>
          </cell>
          <cell r="F5634">
            <v>2.4500000000000002</v>
          </cell>
          <cell r="G5634">
            <v>2.4500000000000002</v>
          </cell>
          <cell r="H5634"/>
          <cell r="I5634"/>
          <cell r="J5634"/>
          <cell r="K5634"/>
          <cell r="L5634"/>
          <cell r="M5634"/>
          <cell r="N5634">
            <v>2.4500000000000002</v>
          </cell>
          <cell r="O5634">
            <v>40420</v>
          </cell>
          <cell r="P5634"/>
          <cell r="Q5634"/>
          <cell r="R5634"/>
          <cell r="S5634"/>
          <cell r="T5634"/>
          <cell r="W5634"/>
          <cell r="X5634">
            <v>40391</v>
          </cell>
          <cell r="Y5634">
            <v>5.0000000000000266</v>
          </cell>
          <cell r="Z5634">
            <v>2.5</v>
          </cell>
          <cell r="AC5634">
            <v>-4.9999999999999822</v>
          </cell>
        </row>
        <row r="5635">
          <cell r="A5635">
            <v>40422</v>
          </cell>
          <cell r="B5635">
            <v>121000</v>
          </cell>
          <cell r="C5635"/>
          <cell r="D5635"/>
          <cell r="E5635">
            <v>2.4500000000000002</v>
          </cell>
          <cell r="F5635">
            <v>2.4500000000000002</v>
          </cell>
          <cell r="G5635">
            <v>2.4500000000000002</v>
          </cell>
          <cell r="H5635">
            <v>2.4500000000000002</v>
          </cell>
          <cell r="I5635">
            <v>2.4500000000000002</v>
          </cell>
          <cell r="J5635">
            <v>2.4500000000000002</v>
          </cell>
          <cell r="K5635">
            <v>2.4500000000000002</v>
          </cell>
          <cell r="L5635">
            <v>2.4500000000000002</v>
          </cell>
          <cell r="M5635"/>
          <cell r="N5635">
            <v>2.4500000000000002</v>
          </cell>
          <cell r="O5635">
            <v>40421</v>
          </cell>
          <cell r="P5635"/>
          <cell r="Q5635"/>
          <cell r="R5635"/>
          <cell r="S5635"/>
          <cell r="T5635"/>
          <cell r="W5635"/>
          <cell r="X5635">
            <v>40422</v>
          </cell>
          <cell r="Y5635">
            <v>0</v>
          </cell>
          <cell r="Z5635">
            <v>2.5</v>
          </cell>
          <cell r="AC5635">
            <v>-4.9999999999999822</v>
          </cell>
        </row>
        <row r="5636">
          <cell r="A5636">
            <v>40423</v>
          </cell>
          <cell r="B5636">
            <v>222500</v>
          </cell>
          <cell r="C5636"/>
          <cell r="D5636"/>
          <cell r="E5636">
            <v>2.4500000000000002</v>
          </cell>
          <cell r="F5636">
            <v>2.4500000000000002</v>
          </cell>
          <cell r="G5636">
            <v>2.4500000000000002</v>
          </cell>
          <cell r="H5636">
            <v>2.4500000000000002</v>
          </cell>
          <cell r="I5636">
            <v>2.4500000000000002</v>
          </cell>
          <cell r="J5636">
            <v>2.4500000000000002</v>
          </cell>
          <cell r="K5636">
            <v>2.4500000000000002</v>
          </cell>
          <cell r="L5636">
            <v>2.4500000000000002</v>
          </cell>
          <cell r="M5636"/>
          <cell r="N5636">
            <v>2.4500000000000002</v>
          </cell>
          <cell r="O5636">
            <v>40422</v>
          </cell>
          <cell r="P5636"/>
          <cell r="Q5636"/>
          <cell r="R5636"/>
          <cell r="S5636"/>
          <cell r="T5636"/>
          <cell r="W5636"/>
          <cell r="X5636">
            <v>40422</v>
          </cell>
          <cell r="Y5636">
            <v>0</v>
          </cell>
          <cell r="Z5636">
            <v>2.5</v>
          </cell>
          <cell r="AC5636">
            <v>-4.9999999999999822</v>
          </cell>
        </row>
        <row r="5637">
          <cell r="A5637">
            <v>40424</v>
          </cell>
          <cell r="B5637">
            <v>311600</v>
          </cell>
          <cell r="C5637"/>
          <cell r="D5637"/>
          <cell r="E5637">
            <v>2.4</v>
          </cell>
          <cell r="F5637">
            <v>2.4500000000000002</v>
          </cell>
          <cell r="G5637">
            <v>2.4500000000000002</v>
          </cell>
          <cell r="H5637"/>
          <cell r="I5637"/>
          <cell r="J5637"/>
          <cell r="K5637"/>
          <cell r="L5637"/>
          <cell r="M5637"/>
          <cell r="N5637">
            <v>2.4500000000000002</v>
          </cell>
          <cell r="O5637">
            <v>40423</v>
          </cell>
          <cell r="P5637"/>
          <cell r="Q5637"/>
          <cell r="R5637"/>
          <cell r="S5637"/>
          <cell r="T5637"/>
          <cell r="W5637"/>
          <cell r="X5637">
            <v>40422</v>
          </cell>
          <cell r="Y5637">
            <v>5.0000000000000266</v>
          </cell>
          <cell r="Z5637">
            <v>2.5</v>
          </cell>
          <cell r="AC5637">
            <v>-4.9999999999999822</v>
          </cell>
        </row>
        <row r="5638">
          <cell r="A5638">
            <v>40425</v>
          </cell>
          <cell r="B5638">
            <v>311600</v>
          </cell>
          <cell r="C5638"/>
          <cell r="D5638"/>
          <cell r="E5638">
            <v>2.4</v>
          </cell>
          <cell r="F5638">
            <v>2.4500000000000002</v>
          </cell>
          <cell r="G5638">
            <v>2.4500000000000002</v>
          </cell>
          <cell r="H5638"/>
          <cell r="I5638"/>
          <cell r="J5638"/>
          <cell r="K5638"/>
          <cell r="L5638"/>
          <cell r="M5638"/>
          <cell r="N5638">
            <v>2.4500000000000002</v>
          </cell>
          <cell r="O5638">
            <v>40424</v>
          </cell>
          <cell r="P5638"/>
          <cell r="Q5638"/>
          <cell r="R5638"/>
          <cell r="S5638"/>
          <cell r="T5638"/>
          <cell r="W5638"/>
          <cell r="X5638" t="str">
            <v>Sin movimiento</v>
          </cell>
          <cell r="Y5638">
            <v>5.0000000000000266</v>
          </cell>
          <cell r="Z5638">
            <v>2.5</v>
          </cell>
          <cell r="AC5638">
            <v>-4.9999999999999822</v>
          </cell>
        </row>
        <row r="5639">
          <cell r="A5639">
            <v>40426</v>
          </cell>
          <cell r="B5639">
            <v>311600</v>
          </cell>
          <cell r="C5639"/>
          <cell r="D5639"/>
          <cell r="E5639">
            <v>2.4</v>
          </cell>
          <cell r="F5639">
            <v>2.4500000000000002</v>
          </cell>
          <cell r="G5639">
            <v>2.4500000000000002</v>
          </cell>
          <cell r="H5639"/>
          <cell r="I5639"/>
          <cell r="J5639"/>
          <cell r="K5639"/>
          <cell r="L5639"/>
          <cell r="M5639"/>
          <cell r="N5639">
            <v>2.4500000000000002</v>
          </cell>
          <cell r="O5639">
            <v>40425</v>
          </cell>
          <cell r="P5639"/>
          <cell r="Q5639"/>
          <cell r="R5639"/>
          <cell r="S5639"/>
          <cell r="T5639"/>
          <cell r="W5639"/>
          <cell r="X5639" t="str">
            <v>Sin movimiento</v>
          </cell>
          <cell r="Y5639">
            <v>5.0000000000000266</v>
          </cell>
          <cell r="Z5639">
            <v>2.5</v>
          </cell>
          <cell r="AC5639">
            <v>-4.9999999999999822</v>
          </cell>
        </row>
        <row r="5640">
          <cell r="A5640">
            <v>40427</v>
          </cell>
          <cell r="B5640">
            <v>280500</v>
          </cell>
          <cell r="C5640"/>
          <cell r="D5640"/>
          <cell r="E5640">
            <v>2.4500000000000002</v>
          </cell>
          <cell r="F5640">
            <v>2.4500000000000002</v>
          </cell>
          <cell r="G5640">
            <v>2.4500000000000002</v>
          </cell>
          <cell r="H5640">
            <v>2.4500000000000002</v>
          </cell>
          <cell r="I5640">
            <v>2.4500000000000002</v>
          </cell>
          <cell r="J5640">
            <v>2.4500000000000002</v>
          </cell>
          <cell r="K5640">
            <v>2.4500000000000002</v>
          </cell>
          <cell r="L5640">
            <v>2.4500000000000002</v>
          </cell>
          <cell r="M5640"/>
          <cell r="N5640">
            <v>2.4500000000000002</v>
          </cell>
          <cell r="O5640">
            <v>40426</v>
          </cell>
          <cell r="P5640"/>
          <cell r="Q5640"/>
          <cell r="R5640"/>
          <cell r="S5640"/>
          <cell r="T5640"/>
          <cell r="W5640"/>
          <cell r="X5640">
            <v>40422</v>
          </cell>
          <cell r="Y5640">
            <v>0</v>
          </cell>
          <cell r="Z5640">
            <v>2.5</v>
          </cell>
          <cell r="AC5640">
            <v>-4.9999999999999822</v>
          </cell>
        </row>
        <row r="5641">
          <cell r="A5641">
            <v>40428</v>
          </cell>
          <cell r="B5641">
            <v>145500</v>
          </cell>
          <cell r="C5641"/>
          <cell r="D5641"/>
          <cell r="E5641">
            <v>2.4500000000000002</v>
          </cell>
          <cell r="F5641">
            <v>2.5</v>
          </cell>
          <cell r="G5641">
            <v>2.4500000000000002</v>
          </cell>
          <cell r="H5641"/>
          <cell r="I5641"/>
          <cell r="J5641"/>
          <cell r="K5641"/>
          <cell r="L5641"/>
          <cell r="M5641"/>
          <cell r="N5641">
            <v>2.5</v>
          </cell>
          <cell r="O5641">
            <v>40427</v>
          </cell>
          <cell r="P5641"/>
          <cell r="Q5641"/>
          <cell r="R5641"/>
          <cell r="S5641"/>
          <cell r="T5641"/>
          <cell r="W5641"/>
          <cell r="X5641">
            <v>40422</v>
          </cell>
          <cell r="Y5641">
            <v>4.9999999999999822</v>
          </cell>
          <cell r="Z5641">
            <v>2.5</v>
          </cell>
          <cell r="AC5641">
            <v>0</v>
          </cell>
        </row>
        <row r="5642">
          <cell r="A5642">
            <v>40429</v>
          </cell>
          <cell r="B5642">
            <v>204500</v>
          </cell>
          <cell r="C5642"/>
          <cell r="D5642"/>
          <cell r="E5642">
            <v>2.4</v>
          </cell>
          <cell r="F5642">
            <v>2.5</v>
          </cell>
          <cell r="G5642">
            <v>2.44</v>
          </cell>
          <cell r="H5642"/>
          <cell r="I5642"/>
          <cell r="J5642"/>
          <cell r="K5642"/>
          <cell r="L5642"/>
          <cell r="M5642"/>
          <cell r="N5642">
            <v>2.5</v>
          </cell>
          <cell r="O5642">
            <v>40428</v>
          </cell>
          <cell r="P5642"/>
          <cell r="Q5642"/>
          <cell r="R5642"/>
          <cell r="S5642"/>
          <cell r="T5642"/>
          <cell r="W5642"/>
          <cell r="X5642">
            <v>40422</v>
          </cell>
          <cell r="Y5642">
            <v>10.000000000000009</v>
          </cell>
          <cell r="Z5642">
            <v>2.5</v>
          </cell>
          <cell r="AC5642">
            <v>0</v>
          </cell>
        </row>
        <row r="5643">
          <cell r="A5643">
            <v>40430</v>
          </cell>
          <cell r="B5643">
            <v>121400</v>
          </cell>
          <cell r="C5643"/>
          <cell r="D5643"/>
          <cell r="E5643">
            <v>2.4500000000000002</v>
          </cell>
          <cell r="F5643">
            <v>2.5</v>
          </cell>
          <cell r="G5643">
            <v>2.4900000000000002</v>
          </cell>
          <cell r="H5643"/>
          <cell r="I5643"/>
          <cell r="J5643"/>
          <cell r="K5643"/>
          <cell r="L5643"/>
          <cell r="M5643"/>
          <cell r="N5643">
            <v>2.5</v>
          </cell>
          <cell r="O5643">
            <v>40429</v>
          </cell>
          <cell r="P5643"/>
          <cell r="Q5643"/>
          <cell r="R5643"/>
          <cell r="S5643"/>
          <cell r="T5643"/>
          <cell r="W5643"/>
          <cell r="X5643">
            <v>40422</v>
          </cell>
          <cell r="Y5643">
            <v>4.9999999999999822</v>
          </cell>
          <cell r="Z5643">
            <v>2.5</v>
          </cell>
          <cell r="AC5643">
            <v>0</v>
          </cell>
        </row>
        <row r="5644">
          <cell r="A5644">
            <v>40431</v>
          </cell>
          <cell r="B5644">
            <v>149000</v>
          </cell>
          <cell r="C5644"/>
          <cell r="D5644"/>
          <cell r="E5644">
            <v>2.9</v>
          </cell>
          <cell r="F5644">
            <v>2.9</v>
          </cell>
          <cell r="G5644">
            <v>2.9</v>
          </cell>
          <cell r="H5644"/>
          <cell r="I5644"/>
          <cell r="J5644"/>
          <cell r="K5644"/>
          <cell r="L5644"/>
          <cell r="M5644"/>
          <cell r="N5644">
            <v>2.9</v>
          </cell>
          <cell r="O5644">
            <v>40430</v>
          </cell>
          <cell r="P5644"/>
          <cell r="Q5644"/>
          <cell r="R5644"/>
          <cell r="S5644"/>
          <cell r="T5644"/>
          <cell r="W5644"/>
          <cell r="X5644">
            <v>40422</v>
          </cell>
          <cell r="Y5644">
            <v>0</v>
          </cell>
          <cell r="Z5644">
            <v>3</v>
          </cell>
          <cell r="AC5644">
            <v>-10.000000000000009</v>
          </cell>
        </row>
        <row r="5645">
          <cell r="A5645">
            <v>40432</v>
          </cell>
          <cell r="B5645">
            <v>149000</v>
          </cell>
          <cell r="C5645"/>
          <cell r="D5645"/>
          <cell r="E5645">
            <v>2.9</v>
          </cell>
          <cell r="F5645">
            <v>2.9</v>
          </cell>
          <cell r="G5645">
            <v>2.9</v>
          </cell>
          <cell r="H5645"/>
          <cell r="I5645"/>
          <cell r="J5645"/>
          <cell r="K5645"/>
          <cell r="L5645"/>
          <cell r="M5645"/>
          <cell r="N5645">
            <v>2.9</v>
          </cell>
          <cell r="O5645">
            <v>40431</v>
          </cell>
          <cell r="P5645"/>
          <cell r="Q5645"/>
          <cell r="R5645"/>
          <cell r="S5645"/>
          <cell r="T5645"/>
          <cell r="W5645"/>
          <cell r="X5645" t="str">
            <v>Sin movimiento</v>
          </cell>
          <cell r="Y5645">
            <v>0</v>
          </cell>
          <cell r="Z5645">
            <v>3</v>
          </cell>
          <cell r="AC5645">
            <v>-10.000000000000009</v>
          </cell>
        </row>
        <row r="5646">
          <cell r="A5646">
            <v>40433</v>
          </cell>
          <cell r="B5646">
            <v>149000</v>
          </cell>
          <cell r="C5646"/>
          <cell r="D5646"/>
          <cell r="E5646">
            <v>2.9</v>
          </cell>
          <cell r="F5646">
            <v>2.9</v>
          </cell>
          <cell r="G5646">
            <v>2.9</v>
          </cell>
          <cell r="H5646"/>
          <cell r="I5646"/>
          <cell r="J5646"/>
          <cell r="K5646"/>
          <cell r="L5646"/>
          <cell r="M5646"/>
          <cell r="N5646">
            <v>2.9</v>
          </cell>
          <cell r="O5646">
            <v>40432</v>
          </cell>
          <cell r="P5646"/>
          <cell r="Q5646"/>
          <cell r="R5646"/>
          <cell r="S5646"/>
          <cell r="T5646"/>
          <cell r="W5646"/>
          <cell r="X5646" t="str">
            <v>Sin movimiento</v>
          </cell>
          <cell r="Y5646">
            <v>0</v>
          </cell>
          <cell r="Z5646">
            <v>3</v>
          </cell>
          <cell r="AC5646">
            <v>-10.000000000000009</v>
          </cell>
        </row>
        <row r="5647">
          <cell r="A5647">
            <v>40434</v>
          </cell>
          <cell r="B5647">
            <v>86000</v>
          </cell>
          <cell r="C5647"/>
          <cell r="D5647"/>
          <cell r="E5647">
            <v>2.95</v>
          </cell>
          <cell r="F5647">
            <v>2.95</v>
          </cell>
          <cell r="G5647">
            <v>2.95</v>
          </cell>
          <cell r="H5647"/>
          <cell r="I5647"/>
          <cell r="J5647"/>
          <cell r="K5647"/>
          <cell r="L5647"/>
          <cell r="M5647"/>
          <cell r="N5647">
            <v>2.95</v>
          </cell>
          <cell r="O5647">
            <v>40433</v>
          </cell>
          <cell r="P5647"/>
          <cell r="Q5647"/>
          <cell r="R5647"/>
          <cell r="S5647"/>
          <cell r="T5647"/>
          <cell r="W5647"/>
          <cell r="X5647">
            <v>40422</v>
          </cell>
          <cell r="Y5647">
            <v>0</v>
          </cell>
          <cell r="Z5647">
            <v>3</v>
          </cell>
          <cell r="AC5647">
            <v>-4.9999999999999822</v>
          </cell>
        </row>
        <row r="5648">
          <cell r="A5648">
            <v>40435</v>
          </cell>
          <cell r="B5648">
            <v>21100</v>
          </cell>
          <cell r="C5648"/>
          <cell r="D5648"/>
          <cell r="E5648">
            <v>2.9</v>
          </cell>
          <cell r="F5648">
            <v>2.95</v>
          </cell>
          <cell r="G5648">
            <v>2.91</v>
          </cell>
          <cell r="H5648"/>
          <cell r="I5648"/>
          <cell r="J5648"/>
          <cell r="K5648"/>
          <cell r="L5648"/>
          <cell r="M5648"/>
          <cell r="N5648">
            <v>2.9</v>
          </cell>
          <cell r="O5648">
            <v>40434</v>
          </cell>
          <cell r="P5648"/>
          <cell r="Q5648"/>
          <cell r="R5648"/>
          <cell r="S5648"/>
          <cell r="T5648"/>
          <cell r="W5648"/>
          <cell r="X5648">
            <v>40422</v>
          </cell>
          <cell r="Y5648">
            <v>5.0000000000000266</v>
          </cell>
          <cell r="Z5648">
            <v>3</v>
          </cell>
          <cell r="AC5648">
            <v>-4.9999999999999822</v>
          </cell>
        </row>
        <row r="5649">
          <cell r="A5649">
            <v>40436</v>
          </cell>
          <cell r="B5649">
            <v>396500</v>
          </cell>
          <cell r="C5649"/>
          <cell r="D5649"/>
          <cell r="E5649">
            <v>2.9</v>
          </cell>
          <cell r="F5649">
            <v>2.95</v>
          </cell>
          <cell r="G5649">
            <v>2.92</v>
          </cell>
          <cell r="H5649"/>
          <cell r="I5649"/>
          <cell r="J5649"/>
          <cell r="K5649"/>
          <cell r="L5649"/>
          <cell r="M5649"/>
          <cell r="N5649">
            <v>2.9</v>
          </cell>
          <cell r="O5649">
            <v>40435</v>
          </cell>
          <cell r="P5649"/>
          <cell r="Q5649"/>
          <cell r="R5649"/>
          <cell r="S5649"/>
          <cell r="T5649"/>
          <cell r="W5649"/>
          <cell r="X5649">
            <v>40422</v>
          </cell>
          <cell r="Y5649">
            <v>5.0000000000000266</v>
          </cell>
          <cell r="Z5649">
            <v>3</v>
          </cell>
          <cell r="AC5649">
            <v>-4.9999999999999822</v>
          </cell>
        </row>
        <row r="5650">
          <cell r="A5650">
            <v>40437</v>
          </cell>
          <cell r="B5650">
            <v>149500</v>
          </cell>
          <cell r="C5650"/>
          <cell r="D5650"/>
          <cell r="E5650">
            <v>2.95</v>
          </cell>
          <cell r="F5650">
            <v>2.95</v>
          </cell>
          <cell r="G5650">
            <v>2.95</v>
          </cell>
          <cell r="H5650">
            <v>2.95</v>
          </cell>
          <cell r="I5650">
            <v>2.95</v>
          </cell>
          <cell r="J5650">
            <v>2.95</v>
          </cell>
          <cell r="K5650">
            <v>2.95</v>
          </cell>
          <cell r="L5650">
            <v>2.95</v>
          </cell>
          <cell r="M5650"/>
          <cell r="N5650">
            <v>2.95</v>
          </cell>
          <cell r="O5650">
            <v>40436</v>
          </cell>
          <cell r="P5650"/>
          <cell r="Q5650"/>
          <cell r="R5650"/>
          <cell r="S5650"/>
          <cell r="T5650"/>
          <cell r="W5650"/>
          <cell r="X5650">
            <v>40422</v>
          </cell>
          <cell r="Y5650">
            <v>0</v>
          </cell>
          <cell r="Z5650">
            <v>3</v>
          </cell>
          <cell r="AC5650">
            <v>-4.9999999999999822</v>
          </cell>
        </row>
        <row r="5651">
          <cell r="A5651">
            <v>40438</v>
          </cell>
          <cell r="B5651">
            <v>187500</v>
          </cell>
          <cell r="C5651"/>
          <cell r="D5651"/>
          <cell r="E5651">
            <v>2.9</v>
          </cell>
          <cell r="F5651">
            <v>2.95</v>
          </cell>
          <cell r="G5651">
            <v>2.92</v>
          </cell>
          <cell r="H5651"/>
          <cell r="I5651"/>
          <cell r="J5651"/>
          <cell r="K5651"/>
          <cell r="L5651"/>
          <cell r="M5651"/>
          <cell r="N5651">
            <v>2.9</v>
          </cell>
          <cell r="O5651">
            <v>40437</v>
          </cell>
          <cell r="P5651"/>
          <cell r="Q5651"/>
          <cell r="R5651"/>
          <cell r="S5651"/>
          <cell r="T5651"/>
          <cell r="W5651"/>
          <cell r="X5651">
            <v>40422</v>
          </cell>
          <cell r="Y5651">
            <v>5.0000000000000266</v>
          </cell>
          <cell r="Z5651">
            <v>3</v>
          </cell>
          <cell r="AC5651">
            <v>-4.9999999999999822</v>
          </cell>
        </row>
        <row r="5652">
          <cell r="A5652">
            <v>40439</v>
          </cell>
          <cell r="B5652">
            <v>187500</v>
          </cell>
          <cell r="C5652"/>
          <cell r="D5652"/>
          <cell r="E5652">
            <v>2.9</v>
          </cell>
          <cell r="F5652">
            <v>2.95</v>
          </cell>
          <cell r="G5652">
            <v>2.92</v>
          </cell>
          <cell r="H5652"/>
          <cell r="I5652"/>
          <cell r="J5652"/>
          <cell r="K5652"/>
          <cell r="L5652"/>
          <cell r="M5652"/>
          <cell r="N5652">
            <v>2.9</v>
          </cell>
          <cell r="O5652">
            <v>40438</v>
          </cell>
          <cell r="P5652"/>
          <cell r="Q5652"/>
          <cell r="R5652"/>
          <cell r="S5652"/>
          <cell r="T5652"/>
          <cell r="W5652"/>
          <cell r="X5652" t="str">
            <v>Sin movimiento</v>
          </cell>
          <cell r="Y5652">
            <v>5.0000000000000266</v>
          </cell>
          <cell r="Z5652">
            <v>3</v>
          </cell>
          <cell r="AC5652">
            <v>-4.9999999999999822</v>
          </cell>
        </row>
        <row r="5653">
          <cell r="A5653">
            <v>40440</v>
          </cell>
          <cell r="B5653">
            <v>187500</v>
          </cell>
          <cell r="C5653"/>
          <cell r="D5653"/>
          <cell r="E5653">
            <v>2.9</v>
          </cell>
          <cell r="F5653">
            <v>2.95</v>
          </cell>
          <cell r="G5653">
            <v>2.92</v>
          </cell>
          <cell r="H5653"/>
          <cell r="I5653"/>
          <cell r="J5653"/>
          <cell r="K5653"/>
          <cell r="L5653"/>
          <cell r="M5653"/>
          <cell r="N5653">
            <v>2.9</v>
          </cell>
          <cell r="O5653">
            <v>40439</v>
          </cell>
          <cell r="P5653"/>
          <cell r="Q5653"/>
          <cell r="R5653"/>
          <cell r="S5653"/>
          <cell r="T5653"/>
          <cell r="W5653"/>
          <cell r="X5653" t="str">
            <v>Sin movimiento</v>
          </cell>
          <cell r="Y5653">
            <v>5.0000000000000266</v>
          </cell>
          <cell r="Z5653">
            <v>3</v>
          </cell>
          <cell r="AC5653">
            <v>-4.9999999999999822</v>
          </cell>
        </row>
        <row r="5654">
          <cell r="A5654">
            <v>40441</v>
          </cell>
          <cell r="B5654">
            <v>371500</v>
          </cell>
          <cell r="C5654"/>
          <cell r="D5654"/>
          <cell r="E5654">
            <v>2.9</v>
          </cell>
          <cell r="F5654">
            <v>3</v>
          </cell>
          <cell r="G5654">
            <v>2.97</v>
          </cell>
          <cell r="H5654"/>
          <cell r="I5654"/>
          <cell r="J5654"/>
          <cell r="K5654"/>
          <cell r="L5654"/>
          <cell r="M5654"/>
          <cell r="N5654">
            <v>2.95</v>
          </cell>
          <cell r="O5654">
            <v>40440</v>
          </cell>
          <cell r="P5654"/>
          <cell r="Q5654"/>
          <cell r="R5654"/>
          <cell r="S5654"/>
          <cell r="T5654"/>
          <cell r="W5654"/>
          <cell r="X5654">
            <v>40422</v>
          </cell>
          <cell r="Y5654">
            <v>10.000000000000009</v>
          </cell>
          <cell r="Z5654">
            <v>3</v>
          </cell>
          <cell r="AC5654">
            <v>0</v>
          </cell>
        </row>
        <row r="5655">
          <cell r="A5655">
            <v>40442</v>
          </cell>
          <cell r="B5655">
            <v>349000</v>
          </cell>
          <cell r="C5655"/>
          <cell r="D5655"/>
          <cell r="E5655">
            <v>2.95</v>
          </cell>
          <cell r="F5655">
            <v>3</v>
          </cell>
          <cell r="G5655">
            <v>2.95</v>
          </cell>
          <cell r="H5655"/>
          <cell r="I5655"/>
          <cell r="J5655"/>
          <cell r="K5655"/>
          <cell r="L5655"/>
          <cell r="M5655"/>
          <cell r="N5655">
            <v>2.95</v>
          </cell>
          <cell r="O5655">
            <v>40441</v>
          </cell>
          <cell r="P5655"/>
          <cell r="Q5655"/>
          <cell r="R5655"/>
          <cell r="S5655"/>
          <cell r="T5655"/>
          <cell r="W5655"/>
          <cell r="X5655">
            <v>40422</v>
          </cell>
          <cell r="Y5655">
            <v>4.9999999999999822</v>
          </cell>
          <cell r="Z5655">
            <v>3</v>
          </cell>
          <cell r="AC5655">
            <v>0</v>
          </cell>
        </row>
        <row r="5656">
          <cell r="A5656">
            <v>40443</v>
          </cell>
          <cell r="B5656">
            <v>177500</v>
          </cell>
          <cell r="C5656"/>
          <cell r="D5656"/>
          <cell r="E5656">
            <v>2.95</v>
          </cell>
          <cell r="F5656">
            <v>2.98</v>
          </cell>
          <cell r="G5656">
            <v>2.95</v>
          </cell>
          <cell r="H5656"/>
          <cell r="I5656"/>
          <cell r="J5656"/>
          <cell r="K5656"/>
          <cell r="L5656"/>
          <cell r="M5656"/>
          <cell r="N5656">
            <v>2.98</v>
          </cell>
          <cell r="O5656">
            <v>40442</v>
          </cell>
          <cell r="P5656"/>
          <cell r="Q5656"/>
          <cell r="R5656"/>
          <cell r="S5656"/>
          <cell r="T5656"/>
          <cell r="W5656"/>
          <cell r="X5656">
            <v>40422</v>
          </cell>
          <cell r="Y5656">
            <v>2.9999999999999805</v>
          </cell>
          <cell r="Z5656">
            <v>3</v>
          </cell>
          <cell r="AC5656">
            <v>-2.0000000000000018</v>
          </cell>
        </row>
        <row r="5657">
          <cell r="A5657">
            <v>40444</v>
          </cell>
          <cell r="B5657">
            <v>106000</v>
          </cell>
          <cell r="C5657"/>
          <cell r="D5657"/>
          <cell r="E5657">
            <v>2.95</v>
          </cell>
          <cell r="F5657">
            <v>3</v>
          </cell>
          <cell r="G5657">
            <v>2.96</v>
          </cell>
          <cell r="H5657"/>
          <cell r="I5657"/>
          <cell r="J5657"/>
          <cell r="K5657"/>
          <cell r="L5657"/>
          <cell r="M5657"/>
          <cell r="N5657">
            <v>2.95</v>
          </cell>
          <cell r="O5657">
            <v>40443</v>
          </cell>
          <cell r="P5657"/>
          <cell r="Q5657"/>
          <cell r="R5657"/>
          <cell r="S5657"/>
          <cell r="T5657"/>
          <cell r="W5657"/>
          <cell r="X5657">
            <v>40422</v>
          </cell>
          <cell r="Y5657">
            <v>4.9999999999999822</v>
          </cell>
          <cell r="Z5657">
            <v>3</v>
          </cell>
          <cell r="AC5657">
            <v>0</v>
          </cell>
        </row>
        <row r="5658">
          <cell r="A5658">
            <v>40445</v>
          </cell>
          <cell r="B5658">
            <v>54500</v>
          </cell>
          <cell r="C5658"/>
          <cell r="D5658"/>
          <cell r="E5658">
            <v>2.95</v>
          </cell>
          <cell r="F5658">
            <v>2.95</v>
          </cell>
          <cell r="G5658">
            <v>2.95</v>
          </cell>
          <cell r="H5658">
            <v>2.95</v>
          </cell>
          <cell r="I5658">
            <v>2.95</v>
          </cell>
          <cell r="J5658">
            <v>2.95</v>
          </cell>
          <cell r="K5658">
            <v>2.95</v>
          </cell>
          <cell r="L5658">
            <v>2.95</v>
          </cell>
          <cell r="M5658"/>
          <cell r="N5658">
            <v>2.95</v>
          </cell>
          <cell r="O5658">
            <v>40444</v>
          </cell>
          <cell r="P5658"/>
          <cell r="Q5658"/>
          <cell r="R5658"/>
          <cell r="S5658"/>
          <cell r="T5658"/>
          <cell r="W5658"/>
          <cell r="X5658">
            <v>40422</v>
          </cell>
          <cell r="Y5658">
            <v>0</v>
          </cell>
          <cell r="Z5658">
            <v>3</v>
          </cell>
          <cell r="AC5658">
            <v>-4.9999999999999822</v>
          </cell>
        </row>
        <row r="5659">
          <cell r="A5659">
            <v>40446</v>
          </cell>
          <cell r="B5659">
            <v>54500</v>
          </cell>
          <cell r="C5659"/>
          <cell r="D5659"/>
          <cell r="E5659">
            <v>2.95</v>
          </cell>
          <cell r="F5659">
            <v>2.95</v>
          </cell>
          <cell r="G5659">
            <v>2.95</v>
          </cell>
          <cell r="H5659">
            <v>2.95</v>
          </cell>
          <cell r="I5659">
            <v>2.95</v>
          </cell>
          <cell r="J5659">
            <v>2.95</v>
          </cell>
          <cell r="K5659">
            <v>2.95</v>
          </cell>
          <cell r="L5659">
            <v>2.95</v>
          </cell>
          <cell r="M5659"/>
          <cell r="N5659">
            <v>2.95</v>
          </cell>
          <cell r="O5659">
            <v>40445</v>
          </cell>
          <cell r="P5659"/>
          <cell r="Q5659"/>
          <cell r="R5659"/>
          <cell r="S5659"/>
          <cell r="T5659"/>
          <cell r="W5659"/>
          <cell r="X5659" t="str">
            <v>Sin movimiento</v>
          </cell>
          <cell r="Y5659">
            <v>0</v>
          </cell>
          <cell r="Z5659">
            <v>3</v>
          </cell>
          <cell r="AC5659">
            <v>-4.9999999999999822</v>
          </cell>
        </row>
        <row r="5660">
          <cell r="A5660">
            <v>40447</v>
          </cell>
          <cell r="B5660">
            <v>54500</v>
          </cell>
          <cell r="C5660"/>
          <cell r="D5660"/>
          <cell r="E5660">
            <v>2.95</v>
          </cell>
          <cell r="F5660">
            <v>2.95</v>
          </cell>
          <cell r="G5660">
            <v>2.95</v>
          </cell>
          <cell r="H5660">
            <v>2.95</v>
          </cell>
          <cell r="I5660">
            <v>2.95</v>
          </cell>
          <cell r="J5660">
            <v>2.95</v>
          </cell>
          <cell r="K5660">
            <v>2.95</v>
          </cell>
          <cell r="L5660">
            <v>2.95</v>
          </cell>
          <cell r="M5660"/>
          <cell r="N5660">
            <v>2.95</v>
          </cell>
          <cell r="O5660">
            <v>40446</v>
          </cell>
          <cell r="P5660"/>
          <cell r="Q5660"/>
          <cell r="R5660"/>
          <cell r="S5660"/>
          <cell r="T5660"/>
          <cell r="W5660"/>
          <cell r="X5660" t="str">
            <v>Sin movimiento</v>
          </cell>
          <cell r="Y5660">
            <v>0</v>
          </cell>
          <cell r="Z5660">
            <v>3</v>
          </cell>
          <cell r="AC5660">
            <v>-4.9999999999999822</v>
          </cell>
        </row>
        <row r="5661">
          <cell r="A5661">
            <v>40448</v>
          </cell>
          <cell r="B5661">
            <v>17000</v>
          </cell>
          <cell r="C5661"/>
          <cell r="D5661"/>
          <cell r="E5661">
            <v>2.95</v>
          </cell>
          <cell r="F5661">
            <v>2.95</v>
          </cell>
          <cell r="G5661">
            <v>2.95</v>
          </cell>
          <cell r="H5661">
            <v>2.95</v>
          </cell>
          <cell r="I5661">
            <v>2.95</v>
          </cell>
          <cell r="J5661">
            <v>2.95</v>
          </cell>
          <cell r="K5661">
            <v>2.95</v>
          </cell>
          <cell r="L5661">
            <v>2.95</v>
          </cell>
          <cell r="M5661"/>
          <cell r="N5661">
            <v>2.95</v>
          </cell>
          <cell r="O5661">
            <v>40447</v>
          </cell>
          <cell r="P5661"/>
          <cell r="Q5661"/>
          <cell r="R5661"/>
          <cell r="S5661"/>
          <cell r="T5661"/>
          <cell r="W5661"/>
          <cell r="X5661">
            <v>40422</v>
          </cell>
          <cell r="Y5661">
            <v>0</v>
          </cell>
          <cell r="Z5661">
            <v>3</v>
          </cell>
          <cell r="AC5661">
            <v>-4.9999999999999822</v>
          </cell>
        </row>
        <row r="5662">
          <cell r="A5662">
            <v>40449</v>
          </cell>
          <cell r="B5662">
            <v>69000</v>
          </cell>
          <cell r="C5662"/>
          <cell r="D5662"/>
          <cell r="E5662">
            <v>2.95</v>
          </cell>
          <cell r="F5662">
            <v>2.95</v>
          </cell>
          <cell r="G5662">
            <v>2.95</v>
          </cell>
          <cell r="H5662"/>
          <cell r="I5662"/>
          <cell r="J5662"/>
          <cell r="K5662"/>
          <cell r="L5662"/>
          <cell r="M5662"/>
          <cell r="N5662">
            <v>2.95</v>
          </cell>
          <cell r="O5662">
            <v>40448</v>
          </cell>
          <cell r="P5662"/>
          <cell r="Q5662"/>
          <cell r="R5662"/>
          <cell r="S5662"/>
          <cell r="T5662"/>
          <cell r="W5662"/>
          <cell r="X5662">
            <v>40422</v>
          </cell>
          <cell r="Y5662">
            <v>0</v>
          </cell>
          <cell r="Z5662">
            <v>3</v>
          </cell>
          <cell r="AC5662">
            <v>-4.9999999999999822</v>
          </cell>
        </row>
        <row r="5663">
          <cell r="A5663">
            <v>40450</v>
          </cell>
          <cell r="B5663">
            <v>30000</v>
          </cell>
          <cell r="C5663"/>
          <cell r="D5663"/>
          <cell r="E5663">
            <v>2.95</v>
          </cell>
          <cell r="F5663">
            <v>2.95</v>
          </cell>
          <cell r="G5663">
            <v>2.95</v>
          </cell>
          <cell r="H5663">
            <v>2.95</v>
          </cell>
          <cell r="I5663">
            <v>2.95</v>
          </cell>
          <cell r="J5663">
            <v>2.95</v>
          </cell>
          <cell r="K5663">
            <v>2.95</v>
          </cell>
          <cell r="L5663">
            <v>2.95</v>
          </cell>
          <cell r="M5663"/>
          <cell r="N5663">
            <v>2.95</v>
          </cell>
          <cell r="O5663">
            <v>40449</v>
          </cell>
          <cell r="P5663"/>
          <cell r="Q5663"/>
          <cell r="R5663"/>
          <cell r="S5663"/>
          <cell r="T5663"/>
          <cell r="W5663"/>
          <cell r="X5663">
            <v>40422</v>
          </cell>
          <cell r="Y5663">
            <v>0</v>
          </cell>
          <cell r="Z5663">
            <v>3</v>
          </cell>
          <cell r="AC5663">
            <v>-4.9999999999999822</v>
          </cell>
        </row>
        <row r="5664">
          <cell r="A5664">
            <v>40451</v>
          </cell>
          <cell r="B5664">
            <v>98000</v>
          </cell>
          <cell r="C5664"/>
          <cell r="D5664"/>
          <cell r="E5664">
            <v>2.85</v>
          </cell>
          <cell r="F5664">
            <v>2.95</v>
          </cell>
          <cell r="G5664">
            <v>2.91</v>
          </cell>
          <cell r="H5664"/>
          <cell r="I5664"/>
          <cell r="J5664"/>
          <cell r="K5664"/>
          <cell r="L5664"/>
          <cell r="M5664"/>
          <cell r="N5664">
            <v>2.9</v>
          </cell>
          <cell r="O5664">
            <v>40450</v>
          </cell>
          <cell r="P5664"/>
          <cell r="Q5664"/>
          <cell r="R5664"/>
          <cell r="S5664"/>
          <cell r="T5664"/>
          <cell r="W5664"/>
          <cell r="X5664">
            <v>40422</v>
          </cell>
          <cell r="Y5664">
            <v>10.000000000000009</v>
          </cell>
          <cell r="Z5664">
            <v>3</v>
          </cell>
          <cell r="AC5664">
            <v>-4.9999999999999822</v>
          </cell>
        </row>
        <row r="5665">
          <cell r="A5665">
            <v>40452</v>
          </cell>
          <cell r="B5665">
            <v>251000</v>
          </cell>
          <cell r="C5665"/>
          <cell r="D5665"/>
          <cell r="E5665">
            <v>2.95</v>
          </cell>
          <cell r="F5665">
            <v>3</v>
          </cell>
          <cell r="G5665">
            <v>2.95</v>
          </cell>
          <cell r="H5665"/>
          <cell r="I5665"/>
          <cell r="J5665"/>
          <cell r="K5665"/>
          <cell r="L5665"/>
          <cell r="M5665"/>
          <cell r="N5665">
            <v>2.95</v>
          </cell>
          <cell r="O5665">
            <v>40451</v>
          </cell>
          <cell r="P5665"/>
          <cell r="Q5665"/>
          <cell r="R5665"/>
          <cell r="S5665"/>
          <cell r="T5665"/>
          <cell r="W5665"/>
          <cell r="X5665">
            <v>40452</v>
          </cell>
          <cell r="Y5665">
            <v>4.9999999999999822</v>
          </cell>
          <cell r="Z5665">
            <v>3</v>
          </cell>
          <cell r="AC5665">
            <v>0</v>
          </cell>
        </row>
        <row r="5666">
          <cell r="A5666">
            <v>40453</v>
          </cell>
          <cell r="B5666">
            <v>251000</v>
          </cell>
          <cell r="C5666"/>
          <cell r="D5666"/>
          <cell r="E5666">
            <v>2.95</v>
          </cell>
          <cell r="F5666">
            <v>3</v>
          </cell>
          <cell r="G5666">
            <v>2.95</v>
          </cell>
          <cell r="H5666"/>
          <cell r="I5666"/>
          <cell r="J5666"/>
          <cell r="K5666"/>
          <cell r="L5666"/>
          <cell r="M5666"/>
          <cell r="N5666">
            <v>2.95</v>
          </cell>
          <cell r="O5666">
            <v>40452</v>
          </cell>
          <cell r="P5666"/>
          <cell r="Q5666"/>
          <cell r="R5666"/>
          <cell r="S5666"/>
          <cell r="T5666"/>
          <cell r="W5666"/>
          <cell r="X5666" t="str">
            <v>Sin movimiento</v>
          </cell>
          <cell r="Y5666">
            <v>4.9999999999999822</v>
          </cell>
          <cell r="Z5666">
            <v>3</v>
          </cell>
          <cell r="AC5666">
            <v>0</v>
          </cell>
        </row>
        <row r="5667">
          <cell r="A5667">
            <v>40454</v>
          </cell>
          <cell r="B5667">
            <v>251000</v>
          </cell>
          <cell r="C5667"/>
          <cell r="D5667"/>
          <cell r="E5667">
            <v>2.95</v>
          </cell>
          <cell r="F5667">
            <v>3</v>
          </cell>
          <cell r="G5667">
            <v>2.95</v>
          </cell>
          <cell r="H5667"/>
          <cell r="I5667"/>
          <cell r="J5667"/>
          <cell r="K5667"/>
          <cell r="L5667"/>
          <cell r="M5667"/>
          <cell r="N5667">
            <v>2.95</v>
          </cell>
          <cell r="O5667">
            <v>40453</v>
          </cell>
          <cell r="P5667"/>
          <cell r="Q5667"/>
          <cell r="R5667"/>
          <cell r="S5667"/>
          <cell r="T5667"/>
          <cell r="W5667"/>
          <cell r="X5667" t="str">
            <v>Sin movimiento</v>
          </cell>
          <cell r="Y5667">
            <v>4.9999999999999822</v>
          </cell>
          <cell r="Z5667">
            <v>3</v>
          </cell>
          <cell r="AC5667">
            <v>0</v>
          </cell>
        </row>
        <row r="5668">
          <cell r="A5668">
            <v>40455</v>
          </cell>
          <cell r="B5668">
            <v>146000</v>
          </cell>
          <cell r="C5668"/>
          <cell r="D5668"/>
          <cell r="E5668">
            <v>2.95</v>
          </cell>
          <cell r="F5668">
            <v>2.95</v>
          </cell>
          <cell r="G5668">
            <v>2.95</v>
          </cell>
          <cell r="H5668">
            <v>2.95</v>
          </cell>
          <cell r="I5668">
            <v>2.95</v>
          </cell>
          <cell r="J5668">
            <v>2.95</v>
          </cell>
          <cell r="K5668">
            <v>2.95</v>
          </cell>
          <cell r="L5668">
            <v>2.95</v>
          </cell>
          <cell r="M5668"/>
          <cell r="N5668">
            <v>2.95</v>
          </cell>
          <cell r="O5668">
            <v>40454</v>
          </cell>
          <cell r="P5668"/>
          <cell r="Q5668"/>
          <cell r="R5668"/>
          <cell r="S5668"/>
          <cell r="T5668"/>
          <cell r="W5668"/>
          <cell r="X5668">
            <v>40452</v>
          </cell>
          <cell r="Y5668">
            <v>0</v>
          </cell>
          <cell r="Z5668">
            <v>3</v>
          </cell>
          <cell r="AC5668">
            <v>-4.9999999999999822</v>
          </cell>
        </row>
        <row r="5669">
          <cell r="A5669">
            <v>40456</v>
          </cell>
          <cell r="B5669">
            <v>198000</v>
          </cell>
          <cell r="C5669"/>
          <cell r="D5669"/>
          <cell r="E5669">
            <v>2.9</v>
          </cell>
          <cell r="F5669">
            <v>2.95</v>
          </cell>
          <cell r="G5669">
            <v>2.94</v>
          </cell>
          <cell r="H5669"/>
          <cell r="I5669"/>
          <cell r="J5669"/>
          <cell r="K5669"/>
          <cell r="L5669"/>
          <cell r="M5669"/>
          <cell r="N5669">
            <v>2.9</v>
          </cell>
          <cell r="O5669">
            <v>40455</v>
          </cell>
          <cell r="P5669"/>
          <cell r="Q5669"/>
          <cell r="R5669"/>
          <cell r="S5669"/>
          <cell r="T5669"/>
          <cell r="W5669"/>
          <cell r="X5669">
            <v>40452</v>
          </cell>
          <cell r="Y5669">
            <v>5.0000000000000266</v>
          </cell>
          <cell r="Z5669">
            <v>3</v>
          </cell>
          <cell r="AC5669">
            <v>-4.9999999999999822</v>
          </cell>
        </row>
        <row r="5670">
          <cell r="A5670">
            <v>40457</v>
          </cell>
          <cell r="B5670">
            <v>75000</v>
          </cell>
          <cell r="C5670"/>
          <cell r="D5670"/>
          <cell r="E5670">
            <v>2.95</v>
          </cell>
          <cell r="F5670">
            <v>2.95</v>
          </cell>
          <cell r="G5670">
            <v>2.95</v>
          </cell>
          <cell r="H5670"/>
          <cell r="I5670"/>
          <cell r="J5670"/>
          <cell r="K5670"/>
          <cell r="L5670"/>
          <cell r="M5670"/>
          <cell r="N5670">
            <v>2.95</v>
          </cell>
          <cell r="O5670">
            <v>40456</v>
          </cell>
          <cell r="P5670"/>
          <cell r="Q5670"/>
          <cell r="R5670"/>
          <cell r="S5670"/>
          <cell r="T5670"/>
          <cell r="W5670"/>
          <cell r="X5670">
            <v>40452</v>
          </cell>
          <cell r="Y5670">
            <v>0</v>
          </cell>
          <cell r="Z5670">
            <v>3</v>
          </cell>
          <cell r="AC5670">
            <v>-4.9999999999999822</v>
          </cell>
        </row>
        <row r="5671">
          <cell r="A5671">
            <v>40458</v>
          </cell>
          <cell r="B5671">
            <v>52000</v>
          </cell>
          <cell r="C5671"/>
          <cell r="D5671"/>
          <cell r="E5671">
            <v>2.95</v>
          </cell>
          <cell r="F5671">
            <v>2.95</v>
          </cell>
          <cell r="G5671">
            <v>2.95</v>
          </cell>
          <cell r="H5671"/>
          <cell r="I5671"/>
          <cell r="J5671"/>
          <cell r="K5671"/>
          <cell r="L5671"/>
          <cell r="M5671"/>
          <cell r="N5671">
            <v>2.95</v>
          </cell>
          <cell r="O5671">
            <v>40457</v>
          </cell>
          <cell r="P5671"/>
          <cell r="Q5671"/>
          <cell r="R5671"/>
          <cell r="S5671"/>
          <cell r="T5671"/>
          <cell r="W5671"/>
          <cell r="X5671">
            <v>40452</v>
          </cell>
          <cell r="Y5671">
            <v>0</v>
          </cell>
          <cell r="Z5671">
            <v>3</v>
          </cell>
          <cell r="AC5671">
            <v>-4.9999999999999822</v>
          </cell>
        </row>
        <row r="5672">
          <cell r="A5672">
            <v>40459</v>
          </cell>
          <cell r="B5672">
            <v>52000</v>
          </cell>
          <cell r="C5672"/>
          <cell r="D5672"/>
          <cell r="E5672">
            <v>2.95</v>
          </cell>
          <cell r="F5672">
            <v>2.95</v>
          </cell>
          <cell r="G5672">
            <v>2.95</v>
          </cell>
          <cell r="H5672"/>
          <cell r="I5672"/>
          <cell r="J5672"/>
          <cell r="K5672"/>
          <cell r="L5672"/>
          <cell r="M5672"/>
          <cell r="N5672">
            <v>2.95</v>
          </cell>
          <cell r="O5672">
            <v>40458</v>
          </cell>
          <cell r="P5672"/>
          <cell r="Q5672"/>
          <cell r="R5672"/>
          <cell r="S5672"/>
          <cell r="T5672"/>
          <cell r="W5672"/>
          <cell r="X5672">
            <v>40452</v>
          </cell>
          <cell r="Y5672">
            <v>0</v>
          </cell>
          <cell r="Z5672">
            <v>3</v>
          </cell>
          <cell r="AC5672">
            <v>-4.9999999999999822</v>
          </cell>
        </row>
        <row r="5673">
          <cell r="A5673">
            <v>40460</v>
          </cell>
          <cell r="B5673">
            <v>52000</v>
          </cell>
          <cell r="C5673"/>
          <cell r="D5673"/>
          <cell r="E5673">
            <v>2.95</v>
          </cell>
          <cell r="F5673">
            <v>2.95</v>
          </cell>
          <cell r="G5673">
            <v>2.95</v>
          </cell>
          <cell r="H5673"/>
          <cell r="I5673"/>
          <cell r="J5673"/>
          <cell r="K5673"/>
          <cell r="L5673"/>
          <cell r="M5673"/>
          <cell r="N5673">
            <v>2.95</v>
          </cell>
          <cell r="O5673">
            <v>40459</v>
          </cell>
          <cell r="P5673"/>
          <cell r="Q5673"/>
          <cell r="R5673"/>
          <cell r="S5673"/>
          <cell r="T5673"/>
          <cell r="W5673"/>
          <cell r="X5673" t="str">
            <v>Sin movimiento</v>
          </cell>
          <cell r="Y5673">
            <v>0</v>
          </cell>
          <cell r="Z5673">
            <v>3</v>
          </cell>
          <cell r="AC5673">
            <v>-4.9999999999999822</v>
          </cell>
        </row>
        <row r="5674">
          <cell r="A5674">
            <v>40461</v>
          </cell>
          <cell r="B5674">
            <v>52000</v>
          </cell>
          <cell r="C5674"/>
          <cell r="D5674"/>
          <cell r="E5674">
            <v>2.95</v>
          </cell>
          <cell r="F5674">
            <v>2.95</v>
          </cell>
          <cell r="G5674">
            <v>2.95</v>
          </cell>
          <cell r="H5674"/>
          <cell r="I5674"/>
          <cell r="J5674"/>
          <cell r="K5674"/>
          <cell r="L5674"/>
          <cell r="M5674"/>
          <cell r="N5674">
            <v>2.95</v>
          </cell>
          <cell r="O5674">
            <v>40460</v>
          </cell>
          <cell r="P5674"/>
          <cell r="Q5674"/>
          <cell r="R5674"/>
          <cell r="S5674"/>
          <cell r="T5674"/>
          <cell r="W5674"/>
          <cell r="X5674" t="str">
            <v>Sin movimiento</v>
          </cell>
          <cell r="Y5674">
            <v>0</v>
          </cell>
          <cell r="Z5674">
            <v>3</v>
          </cell>
          <cell r="AC5674">
            <v>-4.9999999999999822</v>
          </cell>
        </row>
        <row r="5675">
          <cell r="A5675">
            <v>40462</v>
          </cell>
          <cell r="B5675">
            <v>0</v>
          </cell>
          <cell r="C5675"/>
          <cell r="D5675"/>
          <cell r="E5675"/>
          <cell r="F5675"/>
          <cell r="G5675"/>
          <cell r="H5675"/>
          <cell r="I5675"/>
          <cell r="J5675"/>
          <cell r="K5675"/>
          <cell r="L5675"/>
          <cell r="M5675"/>
          <cell r="N5675"/>
          <cell r="O5675">
            <v>40461</v>
          </cell>
          <cell r="P5675"/>
          <cell r="Q5675"/>
          <cell r="R5675"/>
          <cell r="S5675"/>
          <cell r="T5675"/>
          <cell r="W5675"/>
          <cell r="X5675" t="str">
            <v>Sin movimiento</v>
          </cell>
          <cell r="Y5675">
            <v>0</v>
          </cell>
          <cell r="Z5675">
            <v>3</v>
          </cell>
          <cell r="AC5675">
            <v>0</v>
          </cell>
        </row>
        <row r="5676">
          <cell r="A5676">
            <v>40463</v>
          </cell>
          <cell r="B5676">
            <v>3000</v>
          </cell>
          <cell r="C5676"/>
          <cell r="D5676"/>
          <cell r="E5676">
            <v>2.5</v>
          </cell>
          <cell r="F5676">
            <v>2.5</v>
          </cell>
          <cell r="G5676">
            <v>2.5</v>
          </cell>
          <cell r="H5676">
            <v>2.5</v>
          </cell>
          <cell r="I5676">
            <v>2.5</v>
          </cell>
          <cell r="J5676">
            <v>2.5</v>
          </cell>
          <cell r="K5676">
            <v>2.5</v>
          </cell>
          <cell r="L5676">
            <v>2.5</v>
          </cell>
          <cell r="M5676"/>
          <cell r="N5676">
            <v>2.5</v>
          </cell>
          <cell r="O5676">
            <v>40462</v>
          </cell>
          <cell r="P5676"/>
          <cell r="Q5676"/>
          <cell r="R5676"/>
          <cell r="S5676"/>
          <cell r="T5676"/>
          <cell r="W5676"/>
          <cell r="X5676">
            <v>40452</v>
          </cell>
          <cell r="Y5676">
            <v>0</v>
          </cell>
          <cell r="Z5676">
            <v>3</v>
          </cell>
          <cell r="AC5676">
            <v>-50</v>
          </cell>
        </row>
        <row r="5677">
          <cell r="A5677">
            <v>40464</v>
          </cell>
          <cell r="B5677">
            <v>0</v>
          </cell>
          <cell r="C5677"/>
          <cell r="D5677"/>
          <cell r="E5677"/>
          <cell r="F5677"/>
          <cell r="G5677"/>
          <cell r="H5677"/>
          <cell r="I5677"/>
          <cell r="J5677"/>
          <cell r="K5677"/>
          <cell r="L5677"/>
          <cell r="M5677"/>
          <cell r="N5677"/>
          <cell r="O5677">
            <v>40463</v>
          </cell>
          <cell r="P5677"/>
          <cell r="Q5677"/>
          <cell r="R5677"/>
          <cell r="S5677"/>
          <cell r="T5677"/>
          <cell r="W5677"/>
          <cell r="X5677" t="str">
            <v>Sin movimiento</v>
          </cell>
          <cell r="Y5677">
            <v>0</v>
          </cell>
          <cell r="Z5677">
            <v>3</v>
          </cell>
          <cell r="AC5677">
            <v>0</v>
          </cell>
        </row>
        <row r="5678">
          <cell r="A5678">
            <v>40465</v>
          </cell>
          <cell r="B5678">
            <v>41000</v>
          </cell>
          <cell r="C5678"/>
          <cell r="D5678"/>
          <cell r="E5678">
            <v>2.6</v>
          </cell>
          <cell r="F5678">
            <v>2.65</v>
          </cell>
          <cell r="G5678">
            <v>2.64</v>
          </cell>
          <cell r="H5678"/>
          <cell r="I5678"/>
          <cell r="J5678"/>
          <cell r="K5678"/>
          <cell r="L5678"/>
          <cell r="M5678"/>
          <cell r="N5678">
            <v>2.65</v>
          </cell>
          <cell r="O5678">
            <v>40464</v>
          </cell>
          <cell r="P5678"/>
          <cell r="Q5678"/>
          <cell r="R5678"/>
          <cell r="S5678"/>
          <cell r="T5678"/>
          <cell r="W5678"/>
          <cell r="X5678">
            <v>40452</v>
          </cell>
          <cell r="Y5678">
            <v>4.9999999999999822</v>
          </cell>
          <cell r="Z5678">
            <v>3</v>
          </cell>
          <cell r="AC5678">
            <v>-35.000000000000007</v>
          </cell>
        </row>
        <row r="5679">
          <cell r="A5679">
            <v>40466</v>
          </cell>
          <cell r="B5679">
            <v>223000</v>
          </cell>
          <cell r="C5679"/>
          <cell r="D5679"/>
          <cell r="E5679">
            <v>2.65</v>
          </cell>
          <cell r="F5679">
            <v>3</v>
          </cell>
          <cell r="G5679">
            <v>2.86</v>
          </cell>
          <cell r="H5679"/>
          <cell r="I5679"/>
          <cell r="J5679"/>
          <cell r="K5679"/>
          <cell r="L5679"/>
          <cell r="M5679"/>
          <cell r="N5679">
            <v>3</v>
          </cell>
          <cell r="O5679">
            <v>40465</v>
          </cell>
          <cell r="P5679"/>
          <cell r="Q5679"/>
          <cell r="R5679"/>
          <cell r="S5679"/>
          <cell r="T5679"/>
          <cell r="W5679"/>
          <cell r="X5679">
            <v>40452</v>
          </cell>
          <cell r="Y5679">
            <v>35.000000000000007</v>
          </cell>
          <cell r="Z5679">
            <v>3</v>
          </cell>
          <cell r="AC5679">
            <v>0</v>
          </cell>
        </row>
        <row r="5680">
          <cell r="A5680">
            <v>40467</v>
          </cell>
          <cell r="B5680">
            <v>223000</v>
          </cell>
          <cell r="C5680"/>
          <cell r="D5680"/>
          <cell r="E5680">
            <v>2.65</v>
          </cell>
          <cell r="F5680">
            <v>3</v>
          </cell>
          <cell r="G5680">
            <v>2.86</v>
          </cell>
          <cell r="H5680"/>
          <cell r="I5680"/>
          <cell r="J5680"/>
          <cell r="K5680"/>
          <cell r="L5680"/>
          <cell r="M5680"/>
          <cell r="N5680">
            <v>3</v>
          </cell>
          <cell r="O5680">
            <v>40466</v>
          </cell>
          <cell r="P5680"/>
          <cell r="Q5680"/>
          <cell r="R5680"/>
          <cell r="S5680"/>
          <cell r="T5680"/>
          <cell r="W5680"/>
          <cell r="X5680" t="str">
            <v>Sin movimiento</v>
          </cell>
          <cell r="Y5680">
            <v>35.000000000000007</v>
          </cell>
          <cell r="Z5680">
            <v>3</v>
          </cell>
          <cell r="AC5680">
            <v>0</v>
          </cell>
        </row>
        <row r="5681">
          <cell r="A5681">
            <v>40468</v>
          </cell>
          <cell r="B5681">
            <v>223000</v>
          </cell>
          <cell r="C5681"/>
          <cell r="D5681"/>
          <cell r="E5681">
            <v>2.65</v>
          </cell>
          <cell r="F5681">
            <v>3</v>
          </cell>
          <cell r="G5681">
            <v>2.86</v>
          </cell>
          <cell r="H5681"/>
          <cell r="I5681"/>
          <cell r="J5681"/>
          <cell r="K5681"/>
          <cell r="L5681"/>
          <cell r="M5681"/>
          <cell r="N5681">
            <v>3</v>
          </cell>
          <cell r="O5681">
            <v>40467</v>
          </cell>
          <cell r="P5681"/>
          <cell r="Q5681"/>
          <cell r="R5681"/>
          <cell r="S5681"/>
          <cell r="T5681"/>
          <cell r="W5681"/>
          <cell r="X5681" t="str">
            <v>Sin movimiento</v>
          </cell>
          <cell r="Y5681">
            <v>35.000000000000007</v>
          </cell>
          <cell r="Z5681">
            <v>3</v>
          </cell>
          <cell r="AC5681">
            <v>0</v>
          </cell>
        </row>
        <row r="5682">
          <cell r="A5682">
            <v>40469</v>
          </cell>
          <cell r="B5682">
            <v>0</v>
          </cell>
          <cell r="C5682"/>
          <cell r="D5682"/>
          <cell r="E5682"/>
          <cell r="F5682"/>
          <cell r="G5682"/>
          <cell r="H5682"/>
          <cell r="I5682"/>
          <cell r="J5682"/>
          <cell r="K5682"/>
          <cell r="L5682"/>
          <cell r="M5682"/>
          <cell r="N5682"/>
          <cell r="O5682">
            <v>40468</v>
          </cell>
          <cell r="P5682"/>
          <cell r="Q5682"/>
          <cell r="R5682"/>
          <cell r="S5682"/>
          <cell r="T5682"/>
          <cell r="W5682"/>
          <cell r="X5682" t="str">
            <v>Sin movimiento</v>
          </cell>
          <cell r="Y5682">
            <v>0</v>
          </cell>
          <cell r="Z5682">
            <v>3</v>
          </cell>
          <cell r="AC5682">
            <v>0</v>
          </cell>
        </row>
        <row r="5683">
          <cell r="A5683">
            <v>40470</v>
          </cell>
          <cell r="B5683">
            <v>65000</v>
          </cell>
          <cell r="C5683"/>
          <cell r="D5683"/>
          <cell r="E5683">
            <v>3</v>
          </cell>
          <cell r="F5683">
            <v>3</v>
          </cell>
          <cell r="G5683">
            <v>3</v>
          </cell>
          <cell r="H5683"/>
          <cell r="I5683"/>
          <cell r="J5683"/>
          <cell r="K5683"/>
          <cell r="L5683"/>
          <cell r="M5683"/>
          <cell r="N5683">
            <v>3</v>
          </cell>
          <cell r="O5683">
            <v>40469</v>
          </cell>
          <cell r="P5683"/>
          <cell r="Q5683"/>
          <cell r="R5683"/>
          <cell r="S5683"/>
          <cell r="T5683"/>
          <cell r="W5683"/>
          <cell r="X5683">
            <v>40452</v>
          </cell>
          <cell r="Y5683">
            <v>0</v>
          </cell>
          <cell r="Z5683">
            <v>3</v>
          </cell>
          <cell r="AC5683">
            <v>0</v>
          </cell>
        </row>
        <row r="5684">
          <cell r="A5684">
            <v>40471</v>
          </cell>
          <cell r="B5684">
            <v>96000</v>
          </cell>
          <cell r="C5684"/>
          <cell r="D5684"/>
          <cell r="E5684">
            <v>2.65</v>
          </cell>
          <cell r="F5684">
            <v>2.65</v>
          </cell>
          <cell r="G5684">
            <v>2.65</v>
          </cell>
          <cell r="H5684">
            <v>2.65</v>
          </cell>
          <cell r="I5684">
            <v>2.65</v>
          </cell>
          <cell r="J5684">
            <v>2.65</v>
          </cell>
          <cell r="K5684">
            <v>2.65</v>
          </cell>
          <cell r="L5684">
            <v>2.65</v>
          </cell>
          <cell r="M5684"/>
          <cell r="N5684">
            <v>2.65</v>
          </cell>
          <cell r="O5684">
            <v>40470</v>
          </cell>
          <cell r="P5684"/>
          <cell r="Q5684"/>
          <cell r="R5684"/>
          <cell r="S5684"/>
          <cell r="T5684"/>
          <cell r="W5684"/>
          <cell r="X5684">
            <v>40452</v>
          </cell>
          <cell r="Y5684">
            <v>0</v>
          </cell>
          <cell r="Z5684">
            <v>3</v>
          </cell>
          <cell r="AC5684">
            <v>-35.000000000000007</v>
          </cell>
        </row>
        <row r="5685">
          <cell r="A5685">
            <v>40472</v>
          </cell>
          <cell r="B5685">
            <v>325500</v>
          </cell>
          <cell r="C5685"/>
          <cell r="D5685"/>
          <cell r="E5685">
            <v>2.98</v>
          </cell>
          <cell r="F5685">
            <v>3</v>
          </cell>
          <cell r="G5685">
            <v>2.99</v>
          </cell>
          <cell r="H5685"/>
          <cell r="I5685"/>
          <cell r="J5685"/>
          <cell r="K5685"/>
          <cell r="L5685"/>
          <cell r="M5685"/>
          <cell r="N5685">
            <v>3</v>
          </cell>
          <cell r="O5685">
            <v>40471</v>
          </cell>
          <cell r="P5685"/>
          <cell r="Q5685"/>
          <cell r="R5685"/>
          <cell r="S5685"/>
          <cell r="T5685"/>
          <cell r="W5685"/>
          <cell r="X5685">
            <v>40452</v>
          </cell>
          <cell r="Y5685">
            <v>2.0000000000000018</v>
          </cell>
          <cell r="Z5685">
            <v>3</v>
          </cell>
          <cell r="AC5685">
            <v>0</v>
          </cell>
        </row>
        <row r="5686">
          <cell r="A5686">
            <v>40473</v>
          </cell>
          <cell r="B5686">
            <v>457000</v>
          </cell>
          <cell r="C5686"/>
          <cell r="D5686"/>
          <cell r="E5686">
            <v>2.95</v>
          </cell>
          <cell r="F5686">
            <v>3</v>
          </cell>
          <cell r="G5686">
            <v>2.98</v>
          </cell>
          <cell r="H5686"/>
          <cell r="I5686"/>
          <cell r="J5686"/>
          <cell r="K5686"/>
          <cell r="L5686"/>
          <cell r="M5686"/>
          <cell r="N5686">
            <v>3</v>
          </cell>
          <cell r="O5686">
            <v>40472</v>
          </cell>
          <cell r="P5686"/>
          <cell r="Q5686"/>
          <cell r="R5686"/>
          <cell r="S5686"/>
          <cell r="T5686"/>
          <cell r="W5686"/>
          <cell r="X5686">
            <v>40452</v>
          </cell>
          <cell r="Y5686">
            <v>4.9999999999999822</v>
          </cell>
          <cell r="Z5686">
            <v>3</v>
          </cell>
          <cell r="AC5686">
            <v>0</v>
          </cell>
        </row>
        <row r="5687">
          <cell r="A5687">
            <v>40474</v>
          </cell>
          <cell r="B5687">
            <v>457000</v>
          </cell>
          <cell r="C5687"/>
          <cell r="D5687"/>
          <cell r="E5687">
            <v>2.95</v>
          </cell>
          <cell r="F5687">
            <v>3</v>
          </cell>
          <cell r="G5687">
            <v>2.98</v>
          </cell>
          <cell r="H5687"/>
          <cell r="I5687"/>
          <cell r="J5687"/>
          <cell r="K5687"/>
          <cell r="L5687"/>
          <cell r="M5687"/>
          <cell r="N5687">
            <v>3</v>
          </cell>
          <cell r="O5687">
            <v>40473</v>
          </cell>
          <cell r="P5687"/>
          <cell r="Q5687"/>
          <cell r="R5687"/>
          <cell r="S5687"/>
          <cell r="T5687"/>
          <cell r="W5687"/>
          <cell r="X5687" t="str">
            <v>Sin movimiento</v>
          </cell>
          <cell r="Y5687">
            <v>4.9999999999999822</v>
          </cell>
          <cell r="Z5687">
            <v>3</v>
          </cell>
          <cell r="AC5687">
            <v>0</v>
          </cell>
        </row>
        <row r="5688">
          <cell r="A5688">
            <v>40475</v>
          </cell>
          <cell r="B5688">
            <v>457000</v>
          </cell>
          <cell r="C5688"/>
          <cell r="D5688"/>
          <cell r="E5688">
            <v>2.95</v>
          </cell>
          <cell r="F5688">
            <v>3</v>
          </cell>
          <cell r="G5688">
            <v>2.98</v>
          </cell>
          <cell r="H5688"/>
          <cell r="I5688"/>
          <cell r="J5688"/>
          <cell r="K5688"/>
          <cell r="L5688"/>
          <cell r="M5688"/>
          <cell r="N5688">
            <v>3</v>
          </cell>
          <cell r="O5688">
            <v>40474</v>
          </cell>
          <cell r="P5688"/>
          <cell r="Q5688"/>
          <cell r="R5688"/>
          <cell r="S5688"/>
          <cell r="T5688"/>
          <cell r="W5688"/>
          <cell r="X5688" t="str">
            <v>Sin movimiento</v>
          </cell>
          <cell r="Y5688">
            <v>4.9999999999999822</v>
          </cell>
          <cell r="Z5688">
            <v>3</v>
          </cell>
          <cell r="AC5688">
            <v>0</v>
          </cell>
        </row>
        <row r="5689">
          <cell r="A5689">
            <v>40476</v>
          </cell>
          <cell r="B5689">
            <v>0</v>
          </cell>
          <cell r="C5689"/>
          <cell r="D5689"/>
          <cell r="E5689"/>
          <cell r="F5689"/>
          <cell r="G5689"/>
          <cell r="H5689"/>
          <cell r="I5689"/>
          <cell r="J5689"/>
          <cell r="K5689"/>
          <cell r="L5689"/>
          <cell r="M5689"/>
          <cell r="N5689"/>
          <cell r="O5689">
            <v>40475</v>
          </cell>
          <cell r="P5689"/>
          <cell r="Q5689"/>
          <cell r="R5689"/>
          <cell r="S5689"/>
          <cell r="T5689"/>
          <cell r="W5689"/>
          <cell r="X5689" t="str">
            <v>Sin movimiento</v>
          </cell>
          <cell r="Y5689">
            <v>0</v>
          </cell>
          <cell r="Z5689">
            <v>3</v>
          </cell>
          <cell r="AC5689">
            <v>0</v>
          </cell>
        </row>
        <row r="5690">
          <cell r="A5690">
            <v>40477</v>
          </cell>
          <cell r="B5690">
            <v>62000</v>
          </cell>
          <cell r="C5690"/>
          <cell r="D5690"/>
          <cell r="E5690">
            <v>2.98</v>
          </cell>
          <cell r="F5690">
            <v>3</v>
          </cell>
          <cell r="G5690">
            <v>2.98</v>
          </cell>
          <cell r="H5690"/>
          <cell r="I5690"/>
          <cell r="J5690"/>
          <cell r="K5690"/>
          <cell r="L5690"/>
          <cell r="M5690"/>
          <cell r="N5690">
            <v>3</v>
          </cell>
          <cell r="O5690">
            <v>40476</v>
          </cell>
          <cell r="P5690"/>
          <cell r="Q5690"/>
          <cell r="R5690"/>
          <cell r="S5690"/>
          <cell r="T5690"/>
          <cell r="W5690"/>
          <cell r="X5690">
            <v>40452</v>
          </cell>
          <cell r="Y5690">
            <v>2.0000000000000018</v>
          </cell>
          <cell r="Z5690">
            <v>3</v>
          </cell>
          <cell r="AC5690">
            <v>0</v>
          </cell>
        </row>
        <row r="5691">
          <cell r="A5691">
            <v>40478</v>
          </cell>
          <cell r="B5691">
            <v>91000</v>
          </cell>
          <cell r="C5691"/>
          <cell r="D5691"/>
          <cell r="E5691">
            <v>2.98</v>
          </cell>
          <cell r="F5691">
            <v>3</v>
          </cell>
          <cell r="G5691">
            <v>3</v>
          </cell>
          <cell r="H5691"/>
          <cell r="I5691"/>
          <cell r="J5691"/>
          <cell r="K5691"/>
          <cell r="L5691"/>
          <cell r="M5691"/>
          <cell r="N5691">
            <v>3</v>
          </cell>
          <cell r="O5691">
            <v>40477</v>
          </cell>
          <cell r="P5691"/>
          <cell r="Q5691"/>
          <cell r="R5691"/>
          <cell r="S5691"/>
          <cell r="T5691"/>
          <cell r="W5691"/>
          <cell r="X5691">
            <v>40452</v>
          </cell>
          <cell r="Y5691">
            <v>2.0000000000000018</v>
          </cell>
          <cell r="Z5691">
            <v>3</v>
          </cell>
          <cell r="AC5691">
            <v>0</v>
          </cell>
        </row>
        <row r="5692">
          <cell r="A5692">
            <v>40479</v>
          </cell>
          <cell r="B5692">
            <v>228600</v>
          </cell>
          <cell r="C5692"/>
          <cell r="D5692"/>
          <cell r="E5692">
            <v>2.98</v>
          </cell>
          <cell r="F5692">
            <v>2.99</v>
          </cell>
          <cell r="G5692">
            <v>2.98</v>
          </cell>
          <cell r="H5692"/>
          <cell r="I5692"/>
          <cell r="J5692"/>
          <cell r="K5692"/>
          <cell r="L5692"/>
          <cell r="M5692"/>
          <cell r="N5692">
            <v>2.99</v>
          </cell>
          <cell r="O5692">
            <v>40478</v>
          </cell>
          <cell r="P5692"/>
          <cell r="Q5692"/>
          <cell r="R5692"/>
          <cell r="S5692"/>
          <cell r="T5692"/>
          <cell r="W5692"/>
          <cell r="X5692">
            <v>40452</v>
          </cell>
          <cell r="Y5692">
            <v>1.0000000000000231</v>
          </cell>
          <cell r="Z5692">
            <v>3</v>
          </cell>
          <cell r="AC5692">
            <v>-0.99999999999997868</v>
          </cell>
        </row>
        <row r="5693">
          <cell r="A5693">
            <v>40480</v>
          </cell>
          <cell r="B5693">
            <v>178600</v>
          </cell>
          <cell r="C5693"/>
          <cell r="D5693"/>
          <cell r="E5693">
            <v>2.7</v>
          </cell>
          <cell r="F5693">
            <v>3</v>
          </cell>
          <cell r="G5693">
            <v>2.97</v>
          </cell>
          <cell r="H5693"/>
          <cell r="I5693"/>
          <cell r="J5693"/>
          <cell r="K5693"/>
          <cell r="L5693"/>
          <cell r="M5693"/>
          <cell r="N5693">
            <v>3</v>
          </cell>
          <cell r="O5693">
            <v>40479</v>
          </cell>
          <cell r="P5693"/>
          <cell r="Q5693"/>
          <cell r="R5693"/>
          <cell r="S5693"/>
          <cell r="T5693"/>
          <cell r="W5693"/>
          <cell r="X5693">
            <v>40452</v>
          </cell>
          <cell r="Y5693">
            <v>29.999999999999982</v>
          </cell>
          <cell r="Z5693">
            <v>3</v>
          </cell>
          <cell r="AC5693">
            <v>0</v>
          </cell>
        </row>
        <row r="5694">
          <cell r="A5694">
            <v>40481</v>
          </cell>
          <cell r="B5694">
            <v>178600</v>
          </cell>
          <cell r="C5694"/>
          <cell r="D5694"/>
          <cell r="E5694">
            <v>2.7</v>
          </cell>
          <cell r="F5694">
            <v>3</v>
          </cell>
          <cell r="G5694">
            <v>2.97</v>
          </cell>
          <cell r="H5694"/>
          <cell r="I5694"/>
          <cell r="J5694"/>
          <cell r="K5694"/>
          <cell r="L5694"/>
          <cell r="M5694"/>
          <cell r="N5694">
            <v>3</v>
          </cell>
          <cell r="O5694">
            <v>40480</v>
          </cell>
          <cell r="P5694"/>
          <cell r="Q5694"/>
          <cell r="R5694"/>
          <cell r="S5694"/>
          <cell r="T5694"/>
          <cell r="W5694"/>
          <cell r="X5694" t="str">
            <v>Sin movimiento</v>
          </cell>
          <cell r="Y5694">
            <v>29.999999999999982</v>
          </cell>
          <cell r="Z5694">
            <v>3</v>
          </cell>
          <cell r="AC5694">
            <v>0</v>
          </cell>
        </row>
        <row r="5695">
          <cell r="A5695">
            <v>40482</v>
          </cell>
          <cell r="B5695">
            <v>178600</v>
          </cell>
          <cell r="C5695"/>
          <cell r="D5695"/>
          <cell r="E5695">
            <v>2.7</v>
          </cell>
          <cell r="F5695">
            <v>3</v>
          </cell>
          <cell r="G5695">
            <v>2.97</v>
          </cell>
          <cell r="H5695"/>
          <cell r="I5695"/>
          <cell r="J5695"/>
          <cell r="K5695"/>
          <cell r="L5695"/>
          <cell r="M5695"/>
          <cell r="N5695">
            <v>3</v>
          </cell>
          <cell r="O5695">
            <v>40481</v>
          </cell>
          <cell r="P5695"/>
          <cell r="Q5695"/>
          <cell r="R5695"/>
          <cell r="S5695"/>
          <cell r="T5695"/>
          <cell r="W5695"/>
          <cell r="X5695" t="str">
            <v>Sin movimiento</v>
          </cell>
          <cell r="Y5695">
            <v>29.999999999999982</v>
          </cell>
          <cell r="Z5695">
            <v>3</v>
          </cell>
          <cell r="AC5695">
            <v>0</v>
          </cell>
        </row>
        <row r="5696">
          <cell r="A5696">
            <v>40483</v>
          </cell>
          <cell r="B5696">
            <v>178600</v>
          </cell>
          <cell r="C5696"/>
          <cell r="D5696"/>
          <cell r="E5696">
            <v>2.7</v>
          </cell>
          <cell r="F5696">
            <v>3</v>
          </cell>
          <cell r="G5696">
            <v>2.97</v>
          </cell>
          <cell r="H5696"/>
          <cell r="I5696"/>
          <cell r="J5696"/>
          <cell r="K5696"/>
          <cell r="L5696"/>
          <cell r="M5696"/>
          <cell r="N5696">
            <v>3</v>
          </cell>
          <cell r="O5696">
            <v>40482</v>
          </cell>
          <cell r="P5696"/>
          <cell r="Q5696"/>
          <cell r="R5696"/>
          <cell r="S5696"/>
          <cell r="T5696"/>
          <cell r="W5696"/>
          <cell r="X5696">
            <v>40483</v>
          </cell>
          <cell r="Y5696">
            <v>29.999999999999982</v>
          </cell>
          <cell r="Z5696">
            <v>3</v>
          </cell>
          <cell r="AC5696">
            <v>0</v>
          </cell>
        </row>
        <row r="5697">
          <cell r="A5697">
            <v>40484</v>
          </cell>
          <cell r="B5697">
            <v>515500</v>
          </cell>
          <cell r="C5697"/>
          <cell r="D5697"/>
          <cell r="E5697">
            <v>2.9</v>
          </cell>
          <cell r="F5697">
            <v>3</v>
          </cell>
          <cell r="G5697">
            <v>2.95</v>
          </cell>
          <cell r="H5697"/>
          <cell r="I5697"/>
          <cell r="J5697"/>
          <cell r="K5697"/>
          <cell r="L5697"/>
          <cell r="M5697"/>
          <cell r="N5697">
            <v>3</v>
          </cell>
          <cell r="O5697">
            <v>40483</v>
          </cell>
          <cell r="P5697"/>
          <cell r="Q5697"/>
          <cell r="R5697"/>
          <cell r="S5697"/>
          <cell r="T5697"/>
          <cell r="W5697"/>
          <cell r="X5697">
            <v>40483</v>
          </cell>
          <cell r="Y5697">
            <v>10.000000000000009</v>
          </cell>
          <cell r="Z5697">
            <v>3</v>
          </cell>
          <cell r="AC5697">
            <v>0</v>
          </cell>
        </row>
        <row r="5698">
          <cell r="A5698">
            <v>40485</v>
          </cell>
          <cell r="B5698">
            <v>1239500</v>
          </cell>
          <cell r="C5698"/>
          <cell r="D5698"/>
          <cell r="E5698">
            <v>2.9</v>
          </cell>
          <cell r="F5698">
            <v>3</v>
          </cell>
          <cell r="G5698">
            <v>3</v>
          </cell>
          <cell r="H5698"/>
          <cell r="I5698"/>
          <cell r="J5698"/>
          <cell r="K5698"/>
          <cell r="L5698"/>
          <cell r="M5698"/>
          <cell r="N5698">
            <v>3</v>
          </cell>
          <cell r="O5698">
            <v>40484</v>
          </cell>
          <cell r="P5698"/>
          <cell r="Q5698"/>
          <cell r="R5698"/>
          <cell r="S5698"/>
          <cell r="T5698"/>
          <cell r="U5698"/>
          <cell r="V5698"/>
          <cell r="W5698"/>
          <cell r="X5698">
            <v>40483</v>
          </cell>
          <cell r="Y5698">
            <v>10.000000000000009</v>
          </cell>
          <cell r="Z5698">
            <v>3</v>
          </cell>
          <cell r="AC5698">
            <v>0</v>
          </cell>
        </row>
        <row r="5699">
          <cell r="A5699">
            <v>40486</v>
          </cell>
          <cell r="B5699">
            <v>1384000</v>
          </cell>
          <cell r="C5699"/>
          <cell r="D5699"/>
          <cell r="E5699">
            <v>2.95</v>
          </cell>
          <cell r="F5699">
            <v>3</v>
          </cell>
          <cell r="G5699">
            <v>3</v>
          </cell>
          <cell r="H5699"/>
          <cell r="I5699"/>
          <cell r="J5699"/>
          <cell r="K5699"/>
          <cell r="L5699"/>
          <cell r="M5699"/>
          <cell r="N5699">
            <v>3</v>
          </cell>
          <cell r="O5699">
            <v>40485</v>
          </cell>
          <cell r="P5699"/>
          <cell r="Q5699"/>
          <cell r="R5699"/>
          <cell r="S5699"/>
          <cell r="T5699"/>
          <cell r="W5699"/>
          <cell r="X5699">
            <v>40483</v>
          </cell>
          <cell r="Y5699">
            <v>4.9999999999999822</v>
          </cell>
          <cell r="Z5699">
            <v>3</v>
          </cell>
          <cell r="AC5699">
            <v>0</v>
          </cell>
        </row>
        <row r="5700">
          <cell r="A5700">
            <v>40487</v>
          </cell>
          <cell r="B5700">
            <v>1423000</v>
          </cell>
          <cell r="C5700"/>
          <cell r="D5700"/>
          <cell r="E5700">
            <v>2.8</v>
          </cell>
          <cell r="F5700">
            <v>3</v>
          </cell>
          <cell r="G5700">
            <v>3</v>
          </cell>
          <cell r="H5700"/>
          <cell r="I5700"/>
          <cell r="J5700"/>
          <cell r="K5700"/>
          <cell r="L5700"/>
          <cell r="M5700"/>
          <cell r="N5700">
            <v>3</v>
          </cell>
          <cell r="O5700">
            <v>40486</v>
          </cell>
          <cell r="P5700"/>
          <cell r="Q5700"/>
          <cell r="R5700"/>
          <cell r="S5700"/>
          <cell r="T5700"/>
          <cell r="W5700"/>
          <cell r="X5700">
            <v>40483</v>
          </cell>
          <cell r="Y5700">
            <v>20.000000000000018</v>
          </cell>
          <cell r="Z5700">
            <v>3</v>
          </cell>
          <cell r="AC5700">
            <v>0</v>
          </cell>
        </row>
        <row r="5701">
          <cell r="A5701">
            <v>40488</v>
          </cell>
          <cell r="B5701">
            <v>1423000</v>
          </cell>
          <cell r="C5701"/>
          <cell r="D5701"/>
          <cell r="E5701">
            <v>2.8</v>
          </cell>
          <cell r="F5701">
            <v>3</v>
          </cell>
          <cell r="G5701">
            <v>3</v>
          </cell>
          <cell r="H5701"/>
          <cell r="I5701"/>
          <cell r="J5701"/>
          <cell r="K5701"/>
          <cell r="L5701"/>
          <cell r="M5701"/>
          <cell r="N5701">
            <v>3</v>
          </cell>
          <cell r="O5701">
            <v>40487</v>
          </cell>
          <cell r="P5701"/>
          <cell r="Q5701"/>
          <cell r="R5701"/>
          <cell r="S5701"/>
          <cell r="T5701"/>
          <cell r="W5701"/>
          <cell r="X5701" t="str">
            <v>Sin movimiento</v>
          </cell>
          <cell r="Y5701">
            <v>20.000000000000018</v>
          </cell>
          <cell r="Z5701">
            <v>3</v>
          </cell>
          <cell r="AC5701">
            <v>0</v>
          </cell>
        </row>
        <row r="5702">
          <cell r="A5702">
            <v>40489</v>
          </cell>
          <cell r="B5702">
            <v>1423000</v>
          </cell>
          <cell r="C5702"/>
          <cell r="D5702"/>
          <cell r="E5702">
            <v>2.8</v>
          </cell>
          <cell r="F5702">
            <v>3</v>
          </cell>
          <cell r="G5702">
            <v>3</v>
          </cell>
          <cell r="H5702"/>
          <cell r="I5702"/>
          <cell r="J5702"/>
          <cell r="K5702"/>
          <cell r="L5702"/>
          <cell r="M5702"/>
          <cell r="N5702">
            <v>3</v>
          </cell>
          <cell r="O5702">
            <v>40488</v>
          </cell>
          <cell r="P5702"/>
          <cell r="Q5702"/>
          <cell r="R5702"/>
          <cell r="S5702"/>
          <cell r="T5702"/>
          <cell r="W5702"/>
          <cell r="X5702" t="str">
            <v>Sin movimiento</v>
          </cell>
          <cell r="Y5702">
            <v>20.000000000000018</v>
          </cell>
          <cell r="Z5702">
            <v>3</v>
          </cell>
          <cell r="AC5702">
            <v>0</v>
          </cell>
        </row>
        <row r="5703">
          <cell r="A5703">
            <v>40490</v>
          </cell>
          <cell r="B5703">
            <v>1353500</v>
          </cell>
          <cell r="C5703"/>
          <cell r="D5703"/>
          <cell r="E5703">
            <v>2.9</v>
          </cell>
          <cell r="F5703">
            <v>3</v>
          </cell>
          <cell r="G5703">
            <v>2.99</v>
          </cell>
          <cell r="H5703"/>
          <cell r="I5703"/>
          <cell r="J5703"/>
          <cell r="K5703"/>
          <cell r="L5703"/>
          <cell r="M5703"/>
          <cell r="N5703">
            <v>3</v>
          </cell>
          <cell r="O5703">
            <v>40489</v>
          </cell>
          <cell r="P5703"/>
          <cell r="Q5703"/>
          <cell r="R5703"/>
          <cell r="S5703"/>
          <cell r="T5703"/>
          <cell r="W5703"/>
          <cell r="X5703">
            <v>40483</v>
          </cell>
          <cell r="Y5703">
            <v>10.000000000000009</v>
          </cell>
          <cell r="Z5703">
            <v>3</v>
          </cell>
          <cell r="AC5703">
            <v>0</v>
          </cell>
        </row>
        <row r="5704">
          <cell r="A5704">
            <v>40491</v>
          </cell>
          <cell r="B5704">
            <v>1079500</v>
          </cell>
          <cell r="C5704"/>
          <cell r="D5704"/>
          <cell r="E5704">
            <v>2.75</v>
          </cell>
          <cell r="F5704">
            <v>3</v>
          </cell>
          <cell r="G5704">
            <v>2.88</v>
          </cell>
          <cell r="H5704"/>
          <cell r="I5704"/>
          <cell r="J5704"/>
          <cell r="K5704"/>
          <cell r="L5704"/>
          <cell r="M5704"/>
          <cell r="N5704">
            <v>2.85</v>
          </cell>
          <cell r="O5704">
            <v>40490</v>
          </cell>
          <cell r="P5704"/>
          <cell r="Q5704"/>
          <cell r="R5704"/>
          <cell r="S5704"/>
          <cell r="T5704"/>
          <cell r="W5704"/>
          <cell r="X5704">
            <v>40483</v>
          </cell>
          <cell r="Y5704">
            <v>25</v>
          </cell>
          <cell r="Z5704">
            <v>3</v>
          </cell>
          <cell r="AC5704">
            <v>0</v>
          </cell>
        </row>
        <row r="5705">
          <cell r="A5705">
            <v>40492</v>
          </cell>
          <cell r="B5705">
            <v>616500</v>
          </cell>
          <cell r="C5705"/>
          <cell r="D5705"/>
          <cell r="E5705">
            <v>2.7</v>
          </cell>
          <cell r="F5705">
            <v>2.95</v>
          </cell>
          <cell r="G5705">
            <v>2.84</v>
          </cell>
          <cell r="H5705"/>
          <cell r="I5705"/>
          <cell r="J5705"/>
          <cell r="K5705"/>
          <cell r="L5705"/>
          <cell r="M5705"/>
          <cell r="N5705">
            <v>2.7</v>
          </cell>
          <cell r="O5705">
            <v>40491</v>
          </cell>
          <cell r="P5705"/>
          <cell r="Q5705"/>
          <cell r="R5705"/>
          <cell r="S5705"/>
          <cell r="T5705"/>
          <cell r="W5705"/>
          <cell r="X5705">
            <v>40483</v>
          </cell>
          <cell r="Y5705">
            <v>25</v>
          </cell>
          <cell r="Z5705">
            <v>3</v>
          </cell>
          <cell r="AC5705">
            <v>-4.9999999999999822</v>
          </cell>
        </row>
        <row r="5706">
          <cell r="A5706">
            <v>40493</v>
          </cell>
          <cell r="B5706">
            <v>567000</v>
          </cell>
          <cell r="C5706"/>
          <cell r="D5706"/>
          <cell r="E5706">
            <v>2.85</v>
          </cell>
          <cell r="F5706">
            <v>2.95</v>
          </cell>
          <cell r="G5706">
            <v>2.88</v>
          </cell>
          <cell r="H5706"/>
          <cell r="I5706"/>
          <cell r="J5706"/>
          <cell r="K5706"/>
          <cell r="L5706"/>
          <cell r="M5706"/>
          <cell r="N5706">
            <v>2.9</v>
          </cell>
          <cell r="O5706">
            <v>40492</v>
          </cell>
          <cell r="P5706"/>
          <cell r="Q5706"/>
          <cell r="R5706"/>
          <cell r="S5706"/>
          <cell r="T5706"/>
          <cell r="W5706"/>
          <cell r="X5706">
            <v>40483</v>
          </cell>
          <cell r="Y5706">
            <v>10.000000000000009</v>
          </cell>
          <cell r="Z5706">
            <v>3</v>
          </cell>
          <cell r="AC5706">
            <v>-4.9999999999999822</v>
          </cell>
        </row>
        <row r="5707">
          <cell r="A5707">
            <v>40494</v>
          </cell>
          <cell r="B5707">
            <v>77000</v>
          </cell>
          <cell r="C5707"/>
          <cell r="D5707"/>
          <cell r="E5707">
            <v>3</v>
          </cell>
          <cell r="F5707">
            <v>3</v>
          </cell>
          <cell r="G5707">
            <v>3</v>
          </cell>
          <cell r="H5707"/>
          <cell r="I5707"/>
          <cell r="J5707"/>
          <cell r="K5707"/>
          <cell r="L5707"/>
          <cell r="M5707"/>
          <cell r="N5707">
            <v>3</v>
          </cell>
          <cell r="O5707">
            <v>40493</v>
          </cell>
          <cell r="P5707"/>
          <cell r="Q5707"/>
          <cell r="R5707"/>
          <cell r="S5707"/>
          <cell r="T5707"/>
          <cell r="W5707"/>
          <cell r="X5707">
            <v>40483</v>
          </cell>
          <cell r="Y5707">
            <v>0</v>
          </cell>
          <cell r="Z5707">
            <v>3</v>
          </cell>
          <cell r="AC5707">
            <v>0</v>
          </cell>
        </row>
        <row r="5708">
          <cell r="A5708">
            <v>40495</v>
          </cell>
          <cell r="B5708">
            <v>77000</v>
          </cell>
          <cell r="C5708"/>
          <cell r="D5708"/>
          <cell r="E5708">
            <v>3</v>
          </cell>
          <cell r="F5708">
            <v>3</v>
          </cell>
          <cell r="G5708">
            <v>3</v>
          </cell>
          <cell r="H5708"/>
          <cell r="I5708"/>
          <cell r="J5708"/>
          <cell r="K5708"/>
          <cell r="L5708"/>
          <cell r="M5708"/>
          <cell r="N5708">
            <v>3</v>
          </cell>
          <cell r="O5708">
            <v>40494</v>
          </cell>
          <cell r="P5708"/>
          <cell r="Q5708"/>
          <cell r="R5708"/>
          <cell r="S5708"/>
          <cell r="T5708"/>
          <cell r="W5708"/>
          <cell r="X5708" t="str">
            <v>Sin movimiento</v>
          </cell>
          <cell r="Y5708">
            <v>0</v>
          </cell>
          <cell r="Z5708">
            <v>3</v>
          </cell>
          <cell r="AC5708">
            <v>0</v>
          </cell>
        </row>
        <row r="5709">
          <cell r="A5709">
            <v>40496</v>
          </cell>
          <cell r="B5709">
            <v>77000</v>
          </cell>
          <cell r="C5709"/>
          <cell r="D5709"/>
          <cell r="E5709">
            <v>3</v>
          </cell>
          <cell r="F5709">
            <v>3</v>
          </cell>
          <cell r="G5709">
            <v>3</v>
          </cell>
          <cell r="H5709"/>
          <cell r="I5709"/>
          <cell r="J5709"/>
          <cell r="K5709"/>
          <cell r="L5709"/>
          <cell r="M5709"/>
          <cell r="N5709">
            <v>3</v>
          </cell>
          <cell r="O5709">
            <v>40495</v>
          </cell>
          <cell r="P5709"/>
          <cell r="Q5709"/>
          <cell r="R5709"/>
          <cell r="S5709"/>
          <cell r="T5709"/>
          <cell r="W5709"/>
          <cell r="X5709" t="str">
            <v>Sin movimiento</v>
          </cell>
          <cell r="Y5709">
            <v>0</v>
          </cell>
          <cell r="Z5709">
            <v>3</v>
          </cell>
          <cell r="AC5709">
            <v>0</v>
          </cell>
        </row>
        <row r="5710">
          <cell r="A5710">
            <v>40497</v>
          </cell>
          <cell r="B5710">
            <v>30000</v>
          </cell>
          <cell r="C5710"/>
          <cell r="D5710"/>
          <cell r="E5710">
            <v>2.95</v>
          </cell>
          <cell r="F5710">
            <v>2.95</v>
          </cell>
          <cell r="G5710">
            <v>2.95</v>
          </cell>
          <cell r="H5710"/>
          <cell r="I5710"/>
          <cell r="J5710"/>
          <cell r="K5710"/>
          <cell r="L5710"/>
          <cell r="M5710"/>
          <cell r="N5710">
            <v>2.95</v>
          </cell>
          <cell r="O5710">
            <v>40496</v>
          </cell>
          <cell r="P5710"/>
          <cell r="Q5710"/>
          <cell r="R5710"/>
          <cell r="S5710"/>
          <cell r="T5710"/>
          <cell r="W5710"/>
          <cell r="X5710">
            <v>40483</v>
          </cell>
          <cell r="Y5710">
            <v>0</v>
          </cell>
          <cell r="Z5710">
            <v>3</v>
          </cell>
          <cell r="AC5710">
            <v>-4.9999999999999822</v>
          </cell>
        </row>
        <row r="5711">
          <cell r="A5711">
            <v>40498</v>
          </cell>
          <cell r="B5711">
            <v>55500</v>
          </cell>
          <cell r="C5711"/>
          <cell r="D5711"/>
          <cell r="E5711">
            <v>2.95</v>
          </cell>
          <cell r="F5711">
            <v>2.95</v>
          </cell>
          <cell r="G5711">
            <v>2.95</v>
          </cell>
          <cell r="H5711"/>
          <cell r="I5711"/>
          <cell r="J5711"/>
          <cell r="K5711"/>
          <cell r="L5711"/>
          <cell r="M5711"/>
          <cell r="N5711">
            <v>2.95</v>
          </cell>
          <cell r="O5711">
            <v>40497</v>
          </cell>
          <cell r="P5711"/>
          <cell r="Q5711"/>
          <cell r="R5711"/>
          <cell r="S5711"/>
          <cell r="T5711"/>
          <cell r="W5711"/>
          <cell r="X5711">
            <v>40483</v>
          </cell>
          <cell r="Y5711">
            <v>0</v>
          </cell>
          <cell r="Z5711">
            <v>3</v>
          </cell>
          <cell r="AC5711">
            <v>-4.9999999999999822</v>
          </cell>
        </row>
        <row r="5712">
          <cell r="A5712">
            <v>40499</v>
          </cell>
          <cell r="B5712">
            <v>11000</v>
          </cell>
          <cell r="C5712"/>
          <cell r="D5712"/>
          <cell r="E5712">
            <v>3</v>
          </cell>
          <cell r="F5712">
            <v>3</v>
          </cell>
          <cell r="G5712">
            <v>3</v>
          </cell>
          <cell r="H5712"/>
          <cell r="I5712"/>
          <cell r="J5712"/>
          <cell r="K5712"/>
          <cell r="L5712"/>
          <cell r="M5712"/>
          <cell r="N5712">
            <v>3</v>
          </cell>
          <cell r="O5712">
            <v>40498</v>
          </cell>
          <cell r="P5712"/>
          <cell r="Q5712"/>
          <cell r="R5712"/>
          <cell r="S5712"/>
          <cell r="T5712"/>
          <cell r="W5712"/>
          <cell r="X5712">
            <v>40483</v>
          </cell>
          <cell r="Y5712">
            <v>0</v>
          </cell>
          <cell r="Z5712">
            <v>3</v>
          </cell>
          <cell r="AC5712">
            <v>0</v>
          </cell>
        </row>
        <row r="5713">
          <cell r="A5713">
            <v>40500</v>
          </cell>
          <cell r="B5713">
            <v>490500</v>
          </cell>
          <cell r="C5713"/>
          <cell r="D5713"/>
          <cell r="E5713">
            <v>3</v>
          </cell>
          <cell r="F5713">
            <v>3</v>
          </cell>
          <cell r="G5713">
            <v>3</v>
          </cell>
          <cell r="H5713"/>
          <cell r="I5713"/>
          <cell r="J5713"/>
          <cell r="K5713"/>
          <cell r="L5713"/>
          <cell r="M5713"/>
          <cell r="N5713">
            <v>3</v>
          </cell>
          <cell r="O5713">
            <v>40499</v>
          </cell>
          <cell r="P5713"/>
          <cell r="Q5713"/>
          <cell r="R5713"/>
          <cell r="S5713"/>
          <cell r="T5713"/>
          <cell r="W5713"/>
          <cell r="X5713">
            <v>40483</v>
          </cell>
          <cell r="Y5713">
            <v>0</v>
          </cell>
          <cell r="Z5713">
            <v>3</v>
          </cell>
          <cell r="AC5713">
            <v>0</v>
          </cell>
        </row>
        <row r="5714">
          <cell r="A5714">
            <v>40501</v>
          </cell>
          <cell r="B5714">
            <v>392500</v>
          </cell>
          <cell r="C5714"/>
          <cell r="D5714"/>
          <cell r="E5714">
            <v>2.95</v>
          </cell>
          <cell r="F5714">
            <v>3</v>
          </cell>
          <cell r="G5714">
            <v>2.98</v>
          </cell>
          <cell r="H5714"/>
          <cell r="I5714"/>
          <cell r="J5714"/>
          <cell r="K5714"/>
          <cell r="L5714"/>
          <cell r="M5714"/>
          <cell r="N5714">
            <v>2.95</v>
          </cell>
          <cell r="O5714">
            <v>40500</v>
          </cell>
          <cell r="P5714"/>
          <cell r="Q5714"/>
          <cell r="R5714"/>
          <cell r="S5714"/>
          <cell r="T5714"/>
          <cell r="W5714"/>
          <cell r="X5714">
            <v>40483</v>
          </cell>
          <cell r="Y5714">
            <v>4.9999999999999822</v>
          </cell>
          <cell r="Z5714">
            <v>3</v>
          </cell>
          <cell r="AC5714">
            <v>0</v>
          </cell>
        </row>
        <row r="5715">
          <cell r="A5715">
            <v>40502</v>
          </cell>
          <cell r="B5715">
            <v>392500</v>
          </cell>
          <cell r="C5715"/>
          <cell r="D5715"/>
          <cell r="E5715">
            <v>2.95</v>
          </cell>
          <cell r="F5715">
            <v>3</v>
          </cell>
          <cell r="G5715">
            <v>2.98</v>
          </cell>
          <cell r="H5715"/>
          <cell r="I5715"/>
          <cell r="J5715"/>
          <cell r="K5715"/>
          <cell r="L5715"/>
          <cell r="M5715"/>
          <cell r="N5715">
            <v>2.95</v>
          </cell>
          <cell r="O5715">
            <v>40501</v>
          </cell>
          <cell r="P5715"/>
          <cell r="Q5715"/>
          <cell r="R5715"/>
          <cell r="S5715"/>
          <cell r="T5715"/>
          <cell r="W5715"/>
          <cell r="X5715" t="str">
            <v>Sin movimiento</v>
          </cell>
          <cell r="Y5715">
            <v>4.9999999999999822</v>
          </cell>
          <cell r="Z5715">
            <v>3</v>
          </cell>
          <cell r="AC5715">
            <v>0</v>
          </cell>
        </row>
        <row r="5716">
          <cell r="A5716">
            <v>40503</v>
          </cell>
          <cell r="B5716">
            <v>392500</v>
          </cell>
          <cell r="C5716"/>
          <cell r="D5716"/>
          <cell r="E5716">
            <v>2.95</v>
          </cell>
          <cell r="F5716">
            <v>3</v>
          </cell>
          <cell r="G5716">
            <v>2.98</v>
          </cell>
          <cell r="H5716"/>
          <cell r="I5716"/>
          <cell r="J5716"/>
          <cell r="K5716"/>
          <cell r="L5716"/>
          <cell r="M5716"/>
          <cell r="N5716">
            <v>2.95</v>
          </cell>
          <cell r="O5716">
            <v>40502</v>
          </cell>
          <cell r="P5716"/>
          <cell r="Q5716"/>
          <cell r="R5716"/>
          <cell r="S5716"/>
          <cell r="T5716"/>
          <cell r="W5716"/>
          <cell r="X5716" t="str">
            <v>Sin movimiento</v>
          </cell>
          <cell r="Y5716">
            <v>4.9999999999999822</v>
          </cell>
          <cell r="Z5716">
            <v>3</v>
          </cell>
          <cell r="AC5716">
            <v>0</v>
          </cell>
        </row>
        <row r="5717">
          <cell r="A5717">
            <v>40504</v>
          </cell>
          <cell r="B5717">
            <v>344500</v>
          </cell>
          <cell r="C5717"/>
          <cell r="D5717"/>
          <cell r="E5717">
            <v>3</v>
          </cell>
          <cell r="F5717">
            <v>3</v>
          </cell>
          <cell r="G5717">
            <v>3</v>
          </cell>
          <cell r="H5717"/>
          <cell r="I5717"/>
          <cell r="J5717"/>
          <cell r="K5717"/>
          <cell r="L5717"/>
          <cell r="M5717"/>
          <cell r="N5717">
            <v>3</v>
          </cell>
          <cell r="O5717">
            <v>40503</v>
          </cell>
          <cell r="P5717"/>
          <cell r="Q5717"/>
          <cell r="R5717"/>
          <cell r="S5717"/>
          <cell r="T5717"/>
          <cell r="W5717"/>
          <cell r="X5717">
            <v>40483</v>
          </cell>
          <cell r="Y5717">
            <v>0</v>
          </cell>
          <cell r="Z5717">
            <v>3</v>
          </cell>
          <cell r="AC5717">
            <v>0</v>
          </cell>
        </row>
        <row r="5718">
          <cell r="A5718">
            <v>40505</v>
          </cell>
          <cell r="B5718">
            <v>265500</v>
          </cell>
          <cell r="C5718"/>
          <cell r="D5718"/>
          <cell r="E5718">
            <v>3</v>
          </cell>
          <cell r="F5718">
            <v>3</v>
          </cell>
          <cell r="G5718">
            <v>3</v>
          </cell>
          <cell r="H5718"/>
          <cell r="I5718"/>
          <cell r="J5718"/>
          <cell r="K5718"/>
          <cell r="L5718"/>
          <cell r="M5718"/>
          <cell r="N5718">
            <v>3</v>
          </cell>
          <cell r="O5718">
            <v>40504</v>
          </cell>
          <cell r="P5718"/>
          <cell r="Q5718"/>
          <cell r="R5718"/>
          <cell r="S5718"/>
          <cell r="T5718"/>
          <cell r="W5718"/>
          <cell r="X5718">
            <v>40483</v>
          </cell>
          <cell r="Y5718">
            <v>0</v>
          </cell>
          <cell r="Z5718">
            <v>3</v>
          </cell>
          <cell r="AC5718">
            <v>0</v>
          </cell>
        </row>
        <row r="5719">
          <cell r="A5719">
            <v>40506</v>
          </cell>
          <cell r="B5719">
            <v>335500</v>
          </cell>
          <cell r="C5719"/>
          <cell r="D5719"/>
          <cell r="E5719">
            <v>2.9</v>
          </cell>
          <cell r="F5719">
            <v>3</v>
          </cell>
          <cell r="G5719">
            <v>2.98</v>
          </cell>
          <cell r="H5719"/>
          <cell r="I5719"/>
          <cell r="J5719"/>
          <cell r="K5719"/>
          <cell r="L5719"/>
          <cell r="M5719"/>
          <cell r="N5719">
            <v>3</v>
          </cell>
          <cell r="O5719">
            <v>40505</v>
          </cell>
          <cell r="P5719"/>
          <cell r="Q5719"/>
          <cell r="R5719"/>
          <cell r="S5719"/>
          <cell r="T5719"/>
          <cell r="W5719"/>
          <cell r="X5719">
            <v>40483</v>
          </cell>
          <cell r="Y5719">
            <v>10.000000000000009</v>
          </cell>
          <cell r="Z5719">
            <v>3</v>
          </cell>
          <cell r="AC5719">
            <v>0</v>
          </cell>
        </row>
        <row r="5720">
          <cell r="A5720">
            <v>40507</v>
          </cell>
          <cell r="B5720">
            <v>366000</v>
          </cell>
          <cell r="C5720"/>
          <cell r="D5720"/>
          <cell r="E5720">
            <v>2.7</v>
          </cell>
          <cell r="F5720">
            <v>3</v>
          </cell>
          <cell r="G5720">
            <v>2.94</v>
          </cell>
          <cell r="H5720"/>
          <cell r="I5720"/>
          <cell r="J5720"/>
          <cell r="K5720"/>
          <cell r="L5720"/>
          <cell r="M5720"/>
          <cell r="N5720">
            <v>2.75</v>
          </cell>
          <cell r="O5720">
            <v>40506</v>
          </cell>
          <cell r="P5720"/>
          <cell r="Q5720"/>
          <cell r="R5720"/>
          <cell r="S5720"/>
          <cell r="T5720"/>
          <cell r="W5720"/>
          <cell r="X5720">
            <v>40483</v>
          </cell>
          <cell r="Y5720">
            <v>29.999999999999982</v>
          </cell>
          <cell r="Z5720">
            <v>3</v>
          </cell>
          <cell r="AC5720">
            <v>0</v>
          </cell>
        </row>
        <row r="5721">
          <cell r="A5721">
            <v>40508</v>
          </cell>
          <cell r="B5721">
            <v>196000</v>
          </cell>
          <cell r="C5721"/>
          <cell r="D5721"/>
          <cell r="E5721">
            <v>2.93</v>
          </cell>
          <cell r="F5721">
            <v>2.98</v>
          </cell>
          <cell r="G5721">
            <v>2.97</v>
          </cell>
          <cell r="H5721"/>
          <cell r="I5721"/>
          <cell r="J5721"/>
          <cell r="K5721"/>
          <cell r="L5721"/>
          <cell r="M5721"/>
          <cell r="N5721">
            <v>2.98</v>
          </cell>
          <cell r="O5721">
            <v>40507</v>
          </cell>
          <cell r="P5721"/>
          <cell r="Q5721"/>
          <cell r="R5721"/>
          <cell r="S5721"/>
          <cell r="T5721"/>
          <cell r="W5721"/>
          <cell r="X5721">
            <v>40483</v>
          </cell>
          <cell r="Y5721">
            <v>4.9999999999999822</v>
          </cell>
          <cell r="Z5721">
            <v>3</v>
          </cell>
          <cell r="AC5721">
            <v>-2.0000000000000018</v>
          </cell>
        </row>
        <row r="5722">
          <cell r="A5722">
            <v>40509</v>
          </cell>
          <cell r="B5722">
            <v>196000</v>
          </cell>
          <cell r="C5722"/>
          <cell r="D5722"/>
          <cell r="E5722">
            <v>2.93</v>
          </cell>
          <cell r="F5722">
            <v>2.98</v>
          </cell>
          <cell r="G5722">
            <v>2.97</v>
          </cell>
          <cell r="H5722"/>
          <cell r="I5722"/>
          <cell r="J5722"/>
          <cell r="K5722"/>
          <cell r="L5722"/>
          <cell r="M5722"/>
          <cell r="N5722">
            <v>2.98</v>
          </cell>
          <cell r="O5722">
            <v>40508</v>
          </cell>
          <cell r="P5722"/>
          <cell r="Q5722"/>
          <cell r="R5722"/>
          <cell r="S5722"/>
          <cell r="T5722"/>
          <cell r="W5722"/>
          <cell r="X5722" t="str">
            <v>Sin movimiento</v>
          </cell>
          <cell r="Y5722">
            <v>4.9999999999999822</v>
          </cell>
          <cell r="Z5722">
            <v>3</v>
          </cell>
          <cell r="AC5722">
            <v>-2.0000000000000018</v>
          </cell>
        </row>
        <row r="5723">
          <cell r="A5723">
            <v>40510</v>
          </cell>
          <cell r="B5723">
            <v>196000</v>
          </cell>
          <cell r="C5723"/>
          <cell r="D5723"/>
          <cell r="E5723">
            <v>2.93</v>
          </cell>
          <cell r="F5723">
            <v>2.98</v>
          </cell>
          <cell r="G5723">
            <v>2.97</v>
          </cell>
          <cell r="H5723"/>
          <cell r="I5723"/>
          <cell r="J5723"/>
          <cell r="K5723"/>
          <cell r="L5723"/>
          <cell r="M5723"/>
          <cell r="N5723">
            <v>2.98</v>
          </cell>
          <cell r="O5723">
            <v>40509</v>
          </cell>
          <cell r="P5723"/>
          <cell r="Q5723"/>
          <cell r="R5723"/>
          <cell r="S5723"/>
          <cell r="T5723"/>
          <cell r="W5723"/>
          <cell r="X5723" t="str">
            <v>Sin movimiento</v>
          </cell>
          <cell r="Y5723">
            <v>4.9999999999999822</v>
          </cell>
          <cell r="Z5723">
            <v>3</v>
          </cell>
          <cell r="AC5723">
            <v>-2.0000000000000018</v>
          </cell>
        </row>
        <row r="5724">
          <cell r="A5724">
            <v>40511</v>
          </cell>
          <cell r="B5724">
            <v>370000</v>
          </cell>
          <cell r="C5724"/>
          <cell r="D5724"/>
          <cell r="E5724">
            <v>2.95</v>
          </cell>
          <cell r="F5724">
            <v>3</v>
          </cell>
          <cell r="G5724">
            <v>3</v>
          </cell>
          <cell r="H5724"/>
          <cell r="I5724"/>
          <cell r="J5724"/>
          <cell r="K5724"/>
          <cell r="L5724"/>
          <cell r="M5724"/>
          <cell r="N5724">
            <v>2.95</v>
          </cell>
          <cell r="O5724">
            <v>40510</v>
          </cell>
          <cell r="P5724"/>
          <cell r="Q5724"/>
          <cell r="R5724"/>
          <cell r="S5724"/>
          <cell r="T5724"/>
          <cell r="W5724"/>
          <cell r="X5724">
            <v>40483</v>
          </cell>
          <cell r="Y5724">
            <v>4.9999999999999822</v>
          </cell>
          <cell r="Z5724">
            <v>3</v>
          </cell>
          <cell r="AC5724">
            <v>0</v>
          </cell>
        </row>
        <row r="5725">
          <cell r="A5725">
            <v>40512</v>
          </cell>
          <cell r="B5725">
            <v>295500</v>
          </cell>
          <cell r="C5725"/>
          <cell r="D5725"/>
          <cell r="E5725">
            <v>3</v>
          </cell>
          <cell r="F5725">
            <v>3</v>
          </cell>
          <cell r="G5725">
            <v>3</v>
          </cell>
          <cell r="H5725"/>
          <cell r="I5725"/>
          <cell r="J5725"/>
          <cell r="K5725"/>
          <cell r="L5725"/>
          <cell r="M5725"/>
          <cell r="N5725">
            <v>3</v>
          </cell>
          <cell r="O5725">
            <v>40511</v>
          </cell>
          <cell r="P5725"/>
          <cell r="Q5725"/>
          <cell r="R5725"/>
          <cell r="S5725"/>
          <cell r="T5725"/>
          <cell r="W5725"/>
          <cell r="X5725">
            <v>40483</v>
          </cell>
          <cell r="Y5725">
            <v>0</v>
          </cell>
          <cell r="Z5725">
            <v>3</v>
          </cell>
          <cell r="AC5725">
            <v>0</v>
          </cell>
        </row>
        <row r="5726">
          <cell r="A5726">
            <v>40513</v>
          </cell>
          <cell r="B5726">
            <v>555500</v>
          </cell>
          <cell r="C5726"/>
          <cell r="D5726"/>
          <cell r="E5726">
            <v>2.9</v>
          </cell>
          <cell r="F5726">
            <v>3</v>
          </cell>
          <cell r="G5726">
            <v>2.97</v>
          </cell>
          <cell r="H5726"/>
          <cell r="I5726"/>
          <cell r="J5726"/>
          <cell r="K5726"/>
          <cell r="L5726"/>
          <cell r="M5726"/>
          <cell r="N5726">
            <v>2.95</v>
          </cell>
          <cell r="O5726">
            <v>40512</v>
          </cell>
          <cell r="P5726"/>
          <cell r="Q5726"/>
          <cell r="R5726"/>
          <cell r="S5726"/>
          <cell r="T5726"/>
          <cell r="W5726"/>
          <cell r="X5726">
            <v>40513</v>
          </cell>
          <cell r="Y5726">
            <v>10.000000000000009</v>
          </cell>
          <cell r="Z5726">
            <v>3</v>
          </cell>
          <cell r="AC5726">
            <v>0</v>
          </cell>
        </row>
        <row r="5727">
          <cell r="A5727">
            <v>40514</v>
          </cell>
          <cell r="B5727">
            <v>849000</v>
          </cell>
          <cell r="C5727"/>
          <cell r="D5727"/>
          <cell r="E5727">
            <v>2.75</v>
          </cell>
          <cell r="F5727">
            <v>3</v>
          </cell>
          <cell r="G5727">
            <v>2.94</v>
          </cell>
          <cell r="H5727"/>
          <cell r="I5727"/>
          <cell r="J5727"/>
          <cell r="K5727"/>
          <cell r="L5727"/>
          <cell r="M5727"/>
          <cell r="N5727">
            <v>2.9</v>
          </cell>
          <cell r="O5727">
            <v>40513</v>
          </cell>
          <cell r="P5727"/>
          <cell r="Q5727"/>
          <cell r="R5727"/>
          <cell r="S5727"/>
          <cell r="T5727"/>
          <cell r="W5727"/>
          <cell r="X5727">
            <v>40513</v>
          </cell>
          <cell r="Y5727">
            <v>25</v>
          </cell>
          <cell r="Z5727">
            <v>3</v>
          </cell>
          <cell r="AC5727">
            <v>0</v>
          </cell>
        </row>
        <row r="5728">
          <cell r="A5728">
            <v>40515</v>
          </cell>
          <cell r="B5728">
            <v>574600</v>
          </cell>
          <cell r="C5728"/>
          <cell r="D5728"/>
          <cell r="E5728">
            <v>2.75</v>
          </cell>
          <cell r="F5728">
            <v>2.95</v>
          </cell>
          <cell r="G5728">
            <v>2.94</v>
          </cell>
          <cell r="H5728"/>
          <cell r="I5728"/>
          <cell r="J5728"/>
          <cell r="K5728"/>
          <cell r="L5728"/>
          <cell r="M5728"/>
          <cell r="N5728">
            <v>2.8</v>
          </cell>
          <cell r="O5728">
            <v>40514</v>
          </cell>
          <cell r="P5728"/>
          <cell r="Q5728"/>
          <cell r="R5728"/>
          <cell r="S5728"/>
          <cell r="T5728"/>
          <cell r="W5728"/>
          <cell r="X5728">
            <v>40513</v>
          </cell>
          <cell r="Y5728">
            <v>20.000000000000018</v>
          </cell>
          <cell r="Z5728">
            <v>3</v>
          </cell>
          <cell r="AC5728">
            <v>-4.9999999999999822</v>
          </cell>
        </row>
        <row r="5729">
          <cell r="A5729">
            <v>40516</v>
          </cell>
          <cell r="B5729">
            <v>574600</v>
          </cell>
          <cell r="C5729"/>
          <cell r="D5729"/>
          <cell r="E5729">
            <v>2.75</v>
          </cell>
          <cell r="F5729">
            <v>2.95</v>
          </cell>
          <cell r="G5729">
            <v>2.94</v>
          </cell>
          <cell r="H5729"/>
          <cell r="I5729"/>
          <cell r="J5729"/>
          <cell r="K5729"/>
          <cell r="L5729"/>
          <cell r="M5729"/>
          <cell r="N5729">
            <v>2.8</v>
          </cell>
          <cell r="O5729">
            <v>40515</v>
          </cell>
          <cell r="P5729"/>
          <cell r="Q5729"/>
          <cell r="R5729"/>
          <cell r="S5729"/>
          <cell r="T5729"/>
          <cell r="W5729"/>
          <cell r="X5729" t="str">
            <v>Sin movimiento</v>
          </cell>
          <cell r="Y5729">
            <v>20.000000000000018</v>
          </cell>
          <cell r="Z5729">
            <v>3</v>
          </cell>
          <cell r="AC5729">
            <v>-4.9999999999999822</v>
          </cell>
        </row>
        <row r="5730">
          <cell r="A5730">
            <v>40517</v>
          </cell>
          <cell r="B5730">
            <v>574600</v>
          </cell>
          <cell r="C5730"/>
          <cell r="D5730"/>
          <cell r="E5730">
            <v>2.75</v>
          </cell>
          <cell r="F5730">
            <v>2.95</v>
          </cell>
          <cell r="G5730">
            <v>2.94</v>
          </cell>
          <cell r="H5730"/>
          <cell r="I5730"/>
          <cell r="J5730"/>
          <cell r="K5730"/>
          <cell r="L5730"/>
          <cell r="M5730"/>
          <cell r="N5730">
            <v>2.8</v>
          </cell>
          <cell r="O5730">
            <v>40516</v>
          </cell>
          <cell r="P5730"/>
          <cell r="Q5730"/>
          <cell r="R5730"/>
          <cell r="S5730"/>
          <cell r="T5730"/>
          <cell r="W5730"/>
          <cell r="X5730" t="str">
            <v>Sin movimiento</v>
          </cell>
          <cell r="Y5730">
            <v>20.000000000000018</v>
          </cell>
          <cell r="Z5730">
            <v>3</v>
          </cell>
          <cell r="AC5730">
            <v>-4.9999999999999822</v>
          </cell>
        </row>
        <row r="5731">
          <cell r="A5731">
            <v>40518</v>
          </cell>
          <cell r="B5731">
            <v>443500</v>
          </cell>
          <cell r="C5731"/>
          <cell r="D5731"/>
          <cell r="E5731">
            <v>2.95</v>
          </cell>
          <cell r="F5731">
            <v>3</v>
          </cell>
          <cell r="G5731">
            <v>2.99</v>
          </cell>
          <cell r="H5731"/>
          <cell r="I5731"/>
          <cell r="J5731"/>
          <cell r="K5731"/>
          <cell r="L5731"/>
          <cell r="M5731"/>
          <cell r="N5731">
            <v>2.95</v>
          </cell>
          <cell r="O5731">
            <v>40517</v>
          </cell>
          <cell r="P5731"/>
          <cell r="Q5731"/>
          <cell r="R5731"/>
          <cell r="S5731"/>
          <cell r="T5731"/>
          <cell r="W5731"/>
          <cell r="X5731">
            <v>40513</v>
          </cell>
          <cell r="Y5731">
            <v>4.9999999999999822</v>
          </cell>
          <cell r="Z5731">
            <v>3</v>
          </cell>
          <cell r="AC5731">
            <v>0</v>
          </cell>
        </row>
        <row r="5732">
          <cell r="A5732">
            <v>40519</v>
          </cell>
          <cell r="B5732">
            <v>894500</v>
          </cell>
          <cell r="C5732"/>
          <cell r="D5732"/>
          <cell r="E5732">
            <v>2.95</v>
          </cell>
          <cell r="F5732">
            <v>3</v>
          </cell>
          <cell r="G5732">
            <v>2.98</v>
          </cell>
          <cell r="H5732"/>
          <cell r="I5732"/>
          <cell r="J5732"/>
          <cell r="K5732"/>
          <cell r="L5732"/>
          <cell r="M5732"/>
          <cell r="N5732">
            <v>3</v>
          </cell>
          <cell r="O5732">
            <v>40518</v>
          </cell>
          <cell r="P5732"/>
          <cell r="Q5732"/>
          <cell r="R5732"/>
          <cell r="S5732"/>
          <cell r="T5732"/>
          <cell r="W5732"/>
          <cell r="X5732">
            <v>40513</v>
          </cell>
          <cell r="Y5732">
            <v>4.9999999999999822</v>
          </cell>
          <cell r="Z5732">
            <v>3</v>
          </cell>
          <cell r="AC5732">
            <v>0</v>
          </cell>
        </row>
        <row r="5733">
          <cell r="A5733">
            <v>40520</v>
          </cell>
          <cell r="B5733">
            <v>894500</v>
          </cell>
          <cell r="C5733"/>
          <cell r="D5733"/>
          <cell r="E5733">
            <v>2.95</v>
          </cell>
          <cell r="F5733">
            <v>3</v>
          </cell>
          <cell r="G5733">
            <v>2.98</v>
          </cell>
          <cell r="H5733"/>
          <cell r="I5733"/>
          <cell r="J5733"/>
          <cell r="K5733"/>
          <cell r="L5733"/>
          <cell r="M5733"/>
          <cell r="N5733">
            <v>3</v>
          </cell>
          <cell r="O5733">
            <v>40519</v>
          </cell>
          <cell r="P5733"/>
          <cell r="Q5733"/>
          <cell r="R5733"/>
          <cell r="S5733"/>
          <cell r="T5733"/>
          <cell r="W5733"/>
          <cell r="X5733">
            <v>40513</v>
          </cell>
          <cell r="Y5733">
            <v>4.9999999999999822</v>
          </cell>
          <cell r="Z5733">
            <v>3</v>
          </cell>
          <cell r="AC5733">
            <v>0</v>
          </cell>
        </row>
        <row r="5734">
          <cell r="A5734">
            <v>40521</v>
          </cell>
          <cell r="B5734">
            <v>515000</v>
          </cell>
          <cell r="C5734"/>
          <cell r="D5734"/>
          <cell r="E5734">
            <v>2.9</v>
          </cell>
          <cell r="F5734">
            <v>3</v>
          </cell>
          <cell r="G5734">
            <v>2.97</v>
          </cell>
          <cell r="H5734"/>
          <cell r="I5734"/>
          <cell r="J5734"/>
          <cell r="K5734"/>
          <cell r="L5734"/>
          <cell r="M5734"/>
          <cell r="N5734">
            <v>2.95</v>
          </cell>
          <cell r="O5734">
            <v>40520</v>
          </cell>
          <cell r="P5734"/>
          <cell r="Q5734"/>
          <cell r="R5734"/>
          <cell r="S5734"/>
          <cell r="T5734"/>
          <cell r="W5734"/>
          <cell r="X5734">
            <v>40513</v>
          </cell>
          <cell r="Y5734">
            <v>10.000000000000009</v>
          </cell>
          <cell r="Z5734">
            <v>3</v>
          </cell>
          <cell r="AC5734">
            <v>0</v>
          </cell>
        </row>
        <row r="5735">
          <cell r="A5735">
            <v>40522</v>
          </cell>
          <cell r="B5735">
            <v>559000</v>
          </cell>
          <cell r="C5735"/>
          <cell r="D5735"/>
          <cell r="E5735">
            <v>2.9</v>
          </cell>
          <cell r="F5735">
            <v>2.95</v>
          </cell>
          <cell r="G5735">
            <v>2.95</v>
          </cell>
          <cell r="H5735"/>
          <cell r="I5735"/>
          <cell r="J5735"/>
          <cell r="K5735"/>
          <cell r="L5735"/>
          <cell r="M5735"/>
          <cell r="N5735">
            <v>2.95</v>
          </cell>
          <cell r="O5735">
            <v>40521</v>
          </cell>
          <cell r="P5735"/>
          <cell r="Q5735"/>
          <cell r="R5735"/>
          <cell r="S5735"/>
          <cell r="T5735"/>
          <cell r="W5735"/>
          <cell r="X5735">
            <v>40513</v>
          </cell>
          <cell r="Y5735">
            <v>5.0000000000000266</v>
          </cell>
          <cell r="Z5735">
            <v>3</v>
          </cell>
          <cell r="AC5735">
            <v>-4.9999999999999822</v>
          </cell>
        </row>
        <row r="5736">
          <cell r="A5736">
            <v>40523</v>
          </cell>
          <cell r="B5736">
            <v>559000</v>
          </cell>
          <cell r="C5736"/>
          <cell r="D5736"/>
          <cell r="E5736">
            <v>2.9</v>
          </cell>
          <cell r="F5736">
            <v>2.95</v>
          </cell>
          <cell r="G5736">
            <v>2.95</v>
          </cell>
          <cell r="H5736"/>
          <cell r="I5736"/>
          <cell r="J5736"/>
          <cell r="K5736"/>
          <cell r="L5736"/>
          <cell r="M5736"/>
          <cell r="N5736">
            <v>2.95</v>
          </cell>
          <cell r="O5736">
            <v>40522</v>
          </cell>
          <cell r="P5736"/>
          <cell r="Q5736"/>
          <cell r="R5736"/>
          <cell r="S5736"/>
          <cell r="T5736"/>
          <cell r="W5736"/>
          <cell r="X5736" t="str">
            <v>Sin movimiento</v>
          </cell>
          <cell r="Y5736">
            <v>5.0000000000000266</v>
          </cell>
          <cell r="Z5736">
            <v>3</v>
          </cell>
          <cell r="AC5736">
            <v>-4.9999999999999822</v>
          </cell>
        </row>
        <row r="5737">
          <cell r="A5737">
            <v>40524</v>
          </cell>
          <cell r="B5737">
            <v>559000</v>
          </cell>
          <cell r="C5737"/>
          <cell r="D5737"/>
          <cell r="E5737">
            <v>2.9</v>
          </cell>
          <cell r="F5737">
            <v>2.95</v>
          </cell>
          <cell r="G5737">
            <v>2.95</v>
          </cell>
          <cell r="H5737"/>
          <cell r="I5737"/>
          <cell r="J5737"/>
          <cell r="K5737"/>
          <cell r="L5737"/>
          <cell r="M5737"/>
          <cell r="N5737">
            <v>2.95</v>
          </cell>
          <cell r="O5737">
            <v>40523</v>
          </cell>
          <cell r="P5737"/>
          <cell r="Q5737"/>
          <cell r="R5737"/>
          <cell r="S5737"/>
          <cell r="T5737"/>
          <cell r="W5737"/>
          <cell r="X5737" t="str">
            <v>Sin movimiento</v>
          </cell>
          <cell r="Y5737">
            <v>5.0000000000000266</v>
          </cell>
          <cell r="Z5737">
            <v>3</v>
          </cell>
          <cell r="AC5737">
            <v>-4.9999999999999822</v>
          </cell>
        </row>
        <row r="5738">
          <cell r="A5738">
            <v>40525</v>
          </cell>
          <cell r="B5738">
            <v>22000</v>
          </cell>
          <cell r="C5738"/>
          <cell r="D5738"/>
          <cell r="E5738">
            <v>2.95</v>
          </cell>
          <cell r="F5738">
            <v>2.95</v>
          </cell>
          <cell r="G5738">
            <v>2.95</v>
          </cell>
          <cell r="H5738"/>
          <cell r="I5738"/>
          <cell r="J5738"/>
          <cell r="K5738"/>
          <cell r="L5738"/>
          <cell r="M5738"/>
          <cell r="N5738">
            <v>3</v>
          </cell>
          <cell r="O5738">
            <v>40524</v>
          </cell>
          <cell r="P5738"/>
          <cell r="Q5738"/>
          <cell r="R5738"/>
          <cell r="S5738"/>
          <cell r="T5738"/>
          <cell r="W5738"/>
          <cell r="X5738">
            <v>40513</v>
          </cell>
          <cell r="Y5738">
            <v>0</v>
          </cell>
          <cell r="Z5738">
            <v>3</v>
          </cell>
          <cell r="AC5738">
            <v>-4.9999999999999822</v>
          </cell>
        </row>
        <row r="5739">
          <cell r="A5739">
            <v>40526</v>
          </cell>
          <cell r="B5739">
            <v>247000</v>
          </cell>
          <cell r="C5739"/>
          <cell r="D5739"/>
          <cell r="E5739">
            <v>2.95</v>
          </cell>
          <cell r="F5739">
            <v>2.95</v>
          </cell>
          <cell r="G5739">
            <v>2.95</v>
          </cell>
          <cell r="H5739"/>
          <cell r="I5739"/>
          <cell r="J5739"/>
          <cell r="K5739"/>
          <cell r="L5739"/>
          <cell r="M5739"/>
          <cell r="N5739">
            <v>2.95</v>
          </cell>
          <cell r="O5739">
            <v>40525</v>
          </cell>
          <cell r="P5739"/>
          <cell r="Q5739"/>
          <cell r="R5739"/>
          <cell r="S5739"/>
          <cell r="T5739"/>
          <cell r="W5739"/>
          <cell r="X5739">
            <v>40513</v>
          </cell>
          <cell r="Y5739">
            <v>0</v>
          </cell>
          <cell r="Z5739">
            <v>3</v>
          </cell>
          <cell r="AC5739">
            <v>-4.9999999999999822</v>
          </cell>
        </row>
        <row r="5740">
          <cell r="A5740">
            <v>40527</v>
          </cell>
          <cell r="B5740">
            <v>188000</v>
          </cell>
          <cell r="C5740"/>
          <cell r="D5740"/>
          <cell r="E5740">
            <v>2.95</v>
          </cell>
          <cell r="F5740">
            <v>2.95</v>
          </cell>
          <cell r="G5740">
            <v>2.95</v>
          </cell>
          <cell r="H5740"/>
          <cell r="I5740"/>
          <cell r="J5740"/>
          <cell r="K5740"/>
          <cell r="L5740"/>
          <cell r="M5740"/>
          <cell r="N5740">
            <v>2.95</v>
          </cell>
          <cell r="O5740">
            <v>40526</v>
          </cell>
          <cell r="P5740"/>
          <cell r="Q5740"/>
          <cell r="R5740"/>
          <cell r="S5740"/>
          <cell r="T5740"/>
          <cell r="W5740"/>
          <cell r="X5740">
            <v>40513</v>
          </cell>
          <cell r="Y5740">
            <v>0</v>
          </cell>
          <cell r="Z5740">
            <v>3</v>
          </cell>
          <cell r="AC5740">
            <v>-4.9999999999999822</v>
          </cell>
        </row>
        <row r="5741">
          <cell r="A5741">
            <v>40528</v>
          </cell>
          <cell r="B5741">
            <v>266000</v>
          </cell>
          <cell r="C5741"/>
          <cell r="D5741"/>
          <cell r="E5741">
            <v>2.95</v>
          </cell>
          <cell r="F5741">
            <v>2.95</v>
          </cell>
          <cell r="G5741">
            <v>2.95</v>
          </cell>
          <cell r="H5741"/>
          <cell r="I5741"/>
          <cell r="J5741"/>
          <cell r="K5741"/>
          <cell r="L5741"/>
          <cell r="M5741"/>
          <cell r="N5741">
            <v>2.95</v>
          </cell>
          <cell r="O5741">
            <v>40527</v>
          </cell>
          <cell r="P5741"/>
          <cell r="Q5741"/>
          <cell r="R5741"/>
          <cell r="S5741"/>
          <cell r="T5741"/>
          <cell r="W5741"/>
          <cell r="X5741">
            <v>40513</v>
          </cell>
          <cell r="Y5741">
            <v>0</v>
          </cell>
          <cell r="Z5741">
            <v>3</v>
          </cell>
          <cell r="AC5741">
            <v>-4.9999999999999822</v>
          </cell>
        </row>
        <row r="5742">
          <cell r="A5742">
            <v>40529</v>
          </cell>
          <cell r="B5742">
            <v>597000</v>
          </cell>
          <cell r="C5742"/>
          <cell r="D5742"/>
          <cell r="E5742">
            <v>2.95</v>
          </cell>
          <cell r="F5742">
            <v>3</v>
          </cell>
          <cell r="G5742">
            <v>2.99</v>
          </cell>
          <cell r="H5742"/>
          <cell r="I5742"/>
          <cell r="J5742"/>
          <cell r="K5742"/>
          <cell r="L5742"/>
          <cell r="M5742"/>
          <cell r="N5742">
            <v>3</v>
          </cell>
          <cell r="O5742">
            <v>40528</v>
          </cell>
          <cell r="P5742"/>
          <cell r="Q5742"/>
          <cell r="R5742"/>
          <cell r="S5742"/>
          <cell r="T5742"/>
          <cell r="W5742"/>
          <cell r="X5742">
            <v>40513</v>
          </cell>
          <cell r="Y5742">
            <v>4.9999999999999822</v>
          </cell>
          <cell r="Z5742">
            <v>3</v>
          </cell>
          <cell r="AC5742">
            <v>0</v>
          </cell>
        </row>
        <row r="5743">
          <cell r="A5743">
            <v>40530</v>
          </cell>
          <cell r="B5743">
            <v>597000</v>
          </cell>
          <cell r="C5743"/>
          <cell r="D5743"/>
          <cell r="E5743">
            <v>2.95</v>
          </cell>
          <cell r="F5743">
            <v>3</v>
          </cell>
          <cell r="G5743">
            <v>2.99</v>
          </cell>
          <cell r="H5743"/>
          <cell r="I5743"/>
          <cell r="J5743"/>
          <cell r="K5743"/>
          <cell r="L5743"/>
          <cell r="M5743"/>
          <cell r="N5743">
            <v>3</v>
          </cell>
          <cell r="O5743">
            <v>40529</v>
          </cell>
          <cell r="P5743"/>
          <cell r="Q5743"/>
          <cell r="R5743"/>
          <cell r="S5743"/>
          <cell r="T5743"/>
          <cell r="W5743"/>
          <cell r="X5743" t="str">
            <v>Sin movimiento</v>
          </cell>
          <cell r="Y5743">
            <v>4.9999999999999822</v>
          </cell>
          <cell r="Z5743">
            <v>3</v>
          </cell>
          <cell r="AC5743">
            <v>0</v>
          </cell>
        </row>
        <row r="5744">
          <cell r="A5744">
            <v>40531</v>
          </cell>
          <cell r="B5744">
            <v>597000</v>
          </cell>
          <cell r="C5744"/>
          <cell r="D5744"/>
          <cell r="E5744">
            <v>2.95</v>
          </cell>
          <cell r="F5744">
            <v>3</v>
          </cell>
          <cell r="G5744">
            <v>2.99</v>
          </cell>
          <cell r="H5744"/>
          <cell r="I5744"/>
          <cell r="J5744"/>
          <cell r="K5744"/>
          <cell r="L5744"/>
          <cell r="M5744"/>
          <cell r="N5744">
            <v>3</v>
          </cell>
          <cell r="O5744">
            <v>40530</v>
          </cell>
          <cell r="P5744"/>
          <cell r="Q5744"/>
          <cell r="R5744"/>
          <cell r="S5744"/>
          <cell r="T5744"/>
          <cell r="W5744"/>
          <cell r="X5744" t="str">
            <v>Sin movimiento</v>
          </cell>
          <cell r="Y5744">
            <v>4.9999999999999822</v>
          </cell>
          <cell r="Z5744">
            <v>3</v>
          </cell>
          <cell r="AC5744">
            <v>0</v>
          </cell>
        </row>
        <row r="5745">
          <cell r="A5745">
            <v>40532</v>
          </cell>
          <cell r="B5745">
            <v>684600</v>
          </cell>
          <cell r="C5745"/>
          <cell r="D5745"/>
          <cell r="E5745">
            <v>3</v>
          </cell>
          <cell r="F5745">
            <v>3</v>
          </cell>
          <cell r="G5745">
            <v>3</v>
          </cell>
          <cell r="H5745"/>
          <cell r="I5745"/>
          <cell r="J5745"/>
          <cell r="K5745"/>
          <cell r="L5745"/>
          <cell r="M5745"/>
          <cell r="N5745">
            <v>3</v>
          </cell>
          <cell r="O5745">
            <v>40531</v>
          </cell>
          <cell r="P5745"/>
          <cell r="Q5745"/>
          <cell r="R5745"/>
          <cell r="S5745"/>
          <cell r="T5745"/>
          <cell r="W5745"/>
          <cell r="X5745">
            <v>40513</v>
          </cell>
          <cell r="Y5745">
            <v>0</v>
          </cell>
          <cell r="Z5745">
            <v>3</v>
          </cell>
          <cell r="AC5745">
            <v>0</v>
          </cell>
        </row>
        <row r="5746">
          <cell r="A5746">
            <v>40533</v>
          </cell>
          <cell r="B5746">
            <v>857600</v>
          </cell>
          <cell r="C5746"/>
          <cell r="D5746"/>
          <cell r="E5746">
            <v>2.95</v>
          </cell>
          <cell r="F5746">
            <v>3</v>
          </cell>
          <cell r="G5746">
            <v>3</v>
          </cell>
          <cell r="H5746"/>
          <cell r="I5746"/>
          <cell r="J5746"/>
          <cell r="K5746"/>
          <cell r="L5746"/>
          <cell r="M5746"/>
          <cell r="N5746">
            <v>3</v>
          </cell>
          <cell r="O5746">
            <v>40532</v>
          </cell>
          <cell r="P5746"/>
          <cell r="Q5746"/>
          <cell r="R5746"/>
          <cell r="S5746"/>
          <cell r="T5746"/>
          <cell r="W5746"/>
          <cell r="X5746">
            <v>40513</v>
          </cell>
          <cell r="Y5746">
            <v>4.9999999999999822</v>
          </cell>
          <cell r="Z5746">
            <v>3</v>
          </cell>
          <cell r="AC5746">
            <v>0</v>
          </cell>
        </row>
        <row r="5747">
          <cell r="A5747">
            <v>40534</v>
          </cell>
          <cell r="B5747">
            <v>766600</v>
          </cell>
          <cell r="C5747"/>
          <cell r="D5747"/>
          <cell r="E5747">
            <v>3</v>
          </cell>
          <cell r="F5747">
            <v>3</v>
          </cell>
          <cell r="G5747">
            <v>3</v>
          </cell>
          <cell r="H5747"/>
          <cell r="I5747"/>
          <cell r="J5747"/>
          <cell r="K5747"/>
          <cell r="L5747"/>
          <cell r="M5747"/>
          <cell r="N5747">
            <v>3</v>
          </cell>
          <cell r="O5747">
            <v>40533</v>
          </cell>
          <cell r="P5747"/>
          <cell r="Q5747"/>
          <cell r="R5747"/>
          <cell r="S5747"/>
          <cell r="T5747"/>
          <cell r="W5747"/>
          <cell r="X5747">
            <v>40513</v>
          </cell>
          <cell r="Y5747">
            <v>0</v>
          </cell>
          <cell r="Z5747">
            <v>3</v>
          </cell>
          <cell r="AC5747">
            <v>0</v>
          </cell>
        </row>
        <row r="5748">
          <cell r="A5748">
            <v>40535</v>
          </cell>
          <cell r="B5748">
            <v>652000</v>
          </cell>
          <cell r="C5748"/>
          <cell r="D5748"/>
          <cell r="E5748">
            <v>3</v>
          </cell>
          <cell r="F5748">
            <v>3</v>
          </cell>
          <cell r="G5748">
            <v>3</v>
          </cell>
          <cell r="H5748"/>
          <cell r="I5748"/>
          <cell r="J5748"/>
          <cell r="K5748"/>
          <cell r="L5748"/>
          <cell r="M5748"/>
          <cell r="N5748">
            <v>3</v>
          </cell>
          <cell r="O5748">
            <v>40534</v>
          </cell>
          <cell r="P5748"/>
          <cell r="Q5748"/>
          <cell r="R5748"/>
          <cell r="S5748"/>
          <cell r="T5748"/>
          <cell r="W5748"/>
          <cell r="X5748">
            <v>40513</v>
          </cell>
          <cell r="Y5748">
            <v>0</v>
          </cell>
          <cell r="Z5748">
            <v>3</v>
          </cell>
          <cell r="AC5748">
            <v>0</v>
          </cell>
        </row>
        <row r="5749">
          <cell r="A5749">
            <v>40536</v>
          </cell>
          <cell r="B5749">
            <v>652000</v>
          </cell>
          <cell r="C5749"/>
          <cell r="D5749"/>
          <cell r="E5749">
            <v>3</v>
          </cell>
          <cell r="F5749">
            <v>3</v>
          </cell>
          <cell r="G5749">
            <v>3</v>
          </cell>
          <cell r="H5749"/>
          <cell r="I5749"/>
          <cell r="J5749"/>
          <cell r="K5749"/>
          <cell r="L5749"/>
          <cell r="M5749"/>
          <cell r="N5749">
            <v>3</v>
          </cell>
          <cell r="O5749">
            <v>40535</v>
          </cell>
          <cell r="P5749"/>
          <cell r="Q5749"/>
          <cell r="R5749"/>
          <cell r="S5749"/>
          <cell r="T5749"/>
          <cell r="W5749"/>
          <cell r="X5749">
            <v>40513</v>
          </cell>
          <cell r="Y5749">
            <v>0</v>
          </cell>
          <cell r="Z5749">
            <v>3</v>
          </cell>
          <cell r="AC5749">
            <v>0</v>
          </cell>
        </row>
        <row r="5750">
          <cell r="A5750">
            <v>40537</v>
          </cell>
          <cell r="B5750">
            <v>652000</v>
          </cell>
          <cell r="C5750"/>
          <cell r="D5750"/>
          <cell r="E5750">
            <v>3</v>
          </cell>
          <cell r="F5750">
            <v>3</v>
          </cell>
          <cell r="G5750">
            <v>3</v>
          </cell>
          <cell r="H5750"/>
          <cell r="I5750"/>
          <cell r="J5750"/>
          <cell r="K5750"/>
          <cell r="L5750"/>
          <cell r="M5750"/>
          <cell r="N5750">
            <v>3</v>
          </cell>
          <cell r="O5750">
            <v>40536</v>
          </cell>
          <cell r="P5750"/>
          <cell r="Q5750"/>
          <cell r="R5750"/>
          <cell r="S5750"/>
          <cell r="T5750"/>
          <cell r="W5750"/>
          <cell r="X5750" t="str">
            <v>Sin movimiento</v>
          </cell>
          <cell r="Y5750">
            <v>0</v>
          </cell>
          <cell r="Z5750">
            <v>3</v>
          </cell>
          <cell r="AC5750">
            <v>0</v>
          </cell>
        </row>
        <row r="5751">
          <cell r="A5751">
            <v>40538</v>
          </cell>
          <cell r="B5751">
            <v>652000</v>
          </cell>
          <cell r="C5751"/>
          <cell r="D5751"/>
          <cell r="E5751">
            <v>3</v>
          </cell>
          <cell r="F5751">
            <v>3</v>
          </cell>
          <cell r="G5751">
            <v>3</v>
          </cell>
          <cell r="H5751"/>
          <cell r="I5751"/>
          <cell r="J5751"/>
          <cell r="K5751"/>
          <cell r="L5751"/>
          <cell r="M5751"/>
          <cell r="N5751">
            <v>3</v>
          </cell>
          <cell r="O5751">
            <v>40537</v>
          </cell>
          <cell r="P5751"/>
          <cell r="Q5751"/>
          <cell r="R5751"/>
          <cell r="S5751"/>
          <cell r="T5751"/>
          <cell r="W5751"/>
          <cell r="X5751" t="str">
            <v>Sin movimiento</v>
          </cell>
          <cell r="Y5751">
            <v>0</v>
          </cell>
          <cell r="Z5751">
            <v>3</v>
          </cell>
          <cell r="AC5751">
            <v>0</v>
          </cell>
        </row>
        <row r="5752">
          <cell r="A5752">
            <v>40539</v>
          </cell>
          <cell r="B5752">
            <v>677500</v>
          </cell>
          <cell r="C5752"/>
          <cell r="D5752"/>
          <cell r="E5752">
            <v>2.7</v>
          </cell>
          <cell r="F5752">
            <v>3</v>
          </cell>
          <cell r="G5752">
            <v>2.99</v>
          </cell>
          <cell r="H5752"/>
          <cell r="I5752"/>
          <cell r="J5752"/>
          <cell r="K5752"/>
          <cell r="L5752"/>
          <cell r="M5752"/>
          <cell r="N5752">
            <v>2.7</v>
          </cell>
          <cell r="O5752">
            <v>40538</v>
          </cell>
          <cell r="P5752"/>
          <cell r="Q5752"/>
          <cell r="R5752"/>
          <cell r="S5752"/>
          <cell r="T5752"/>
          <cell r="W5752"/>
          <cell r="X5752">
            <v>40513</v>
          </cell>
          <cell r="Y5752">
            <v>29.999999999999982</v>
          </cell>
          <cell r="Z5752">
            <v>3</v>
          </cell>
          <cell r="AC5752">
            <v>0</v>
          </cell>
        </row>
        <row r="5753">
          <cell r="A5753">
            <v>40540</v>
          </cell>
          <cell r="B5753">
            <v>728000</v>
          </cell>
          <cell r="C5753"/>
          <cell r="D5753"/>
          <cell r="E5753">
            <v>2.95</v>
          </cell>
          <cell r="F5753">
            <v>3</v>
          </cell>
          <cell r="G5753">
            <v>3</v>
          </cell>
          <cell r="H5753"/>
          <cell r="I5753"/>
          <cell r="J5753"/>
          <cell r="K5753"/>
          <cell r="L5753"/>
          <cell r="M5753"/>
          <cell r="N5753">
            <v>3</v>
          </cell>
          <cell r="O5753">
            <v>40539</v>
          </cell>
          <cell r="P5753"/>
          <cell r="Q5753"/>
          <cell r="R5753"/>
          <cell r="S5753"/>
          <cell r="T5753"/>
          <cell r="W5753"/>
          <cell r="X5753">
            <v>40513</v>
          </cell>
          <cell r="Y5753">
            <v>4.9999999999999822</v>
          </cell>
          <cell r="Z5753">
            <v>3</v>
          </cell>
          <cell r="AC5753">
            <v>0</v>
          </cell>
        </row>
        <row r="5754">
          <cell r="A5754">
            <v>40541</v>
          </cell>
          <cell r="B5754">
            <v>786000</v>
          </cell>
          <cell r="C5754"/>
          <cell r="D5754"/>
          <cell r="E5754">
            <v>2.95</v>
          </cell>
          <cell r="F5754">
            <v>3</v>
          </cell>
          <cell r="G5754">
            <v>3</v>
          </cell>
          <cell r="H5754"/>
          <cell r="I5754"/>
          <cell r="J5754"/>
          <cell r="K5754"/>
          <cell r="L5754"/>
          <cell r="M5754"/>
          <cell r="N5754">
            <v>2.95</v>
          </cell>
          <cell r="O5754">
            <v>40540</v>
          </cell>
          <cell r="P5754"/>
          <cell r="Q5754"/>
          <cell r="R5754"/>
          <cell r="S5754"/>
          <cell r="T5754"/>
          <cell r="W5754"/>
          <cell r="X5754">
            <v>40513</v>
          </cell>
          <cell r="Y5754">
            <v>4.9999999999999822</v>
          </cell>
          <cell r="Z5754">
            <v>3</v>
          </cell>
          <cell r="AC5754">
            <v>0</v>
          </cell>
        </row>
        <row r="5755">
          <cell r="A5755">
            <v>40542</v>
          </cell>
          <cell r="B5755">
            <v>520000</v>
          </cell>
          <cell r="C5755"/>
          <cell r="D5755"/>
          <cell r="E5755">
            <v>2.95</v>
          </cell>
          <cell r="F5755">
            <v>3</v>
          </cell>
          <cell r="G5755">
            <v>3</v>
          </cell>
          <cell r="H5755"/>
          <cell r="I5755"/>
          <cell r="J5755"/>
          <cell r="K5755"/>
          <cell r="L5755"/>
          <cell r="M5755"/>
          <cell r="N5755">
            <v>2.95</v>
          </cell>
          <cell r="O5755">
            <v>40541</v>
          </cell>
          <cell r="P5755"/>
          <cell r="Q5755"/>
          <cell r="R5755"/>
          <cell r="S5755"/>
          <cell r="T5755"/>
          <cell r="W5755"/>
          <cell r="X5755">
            <v>40513</v>
          </cell>
          <cell r="Y5755">
            <v>4.9999999999999822</v>
          </cell>
          <cell r="Z5755">
            <v>3</v>
          </cell>
          <cell r="AC5755">
            <v>0</v>
          </cell>
        </row>
        <row r="5756">
          <cell r="A5756">
            <v>40543</v>
          </cell>
          <cell r="B5756">
            <v>520000</v>
          </cell>
          <cell r="C5756"/>
          <cell r="D5756"/>
          <cell r="E5756">
            <v>2.95</v>
          </cell>
          <cell r="F5756">
            <v>3</v>
          </cell>
          <cell r="G5756">
            <v>3</v>
          </cell>
          <cell r="H5756"/>
          <cell r="I5756"/>
          <cell r="J5756"/>
          <cell r="K5756"/>
          <cell r="L5756"/>
          <cell r="M5756"/>
          <cell r="N5756">
            <v>2.95</v>
          </cell>
          <cell r="O5756">
            <v>40542</v>
          </cell>
          <cell r="P5756"/>
          <cell r="Q5756"/>
          <cell r="R5756"/>
          <cell r="S5756"/>
          <cell r="T5756"/>
          <cell r="W5756"/>
          <cell r="X5756">
            <v>40513</v>
          </cell>
          <cell r="Y5756">
            <v>4.9999999999999822</v>
          </cell>
          <cell r="Z5756">
            <v>3</v>
          </cell>
          <cell r="AC5756">
            <v>0</v>
          </cell>
        </row>
        <row r="5757">
          <cell r="A5757">
            <v>40544</v>
          </cell>
          <cell r="B5757">
            <v>520000</v>
          </cell>
          <cell r="C5757"/>
          <cell r="D5757"/>
          <cell r="E5757">
            <v>2.95</v>
          </cell>
          <cell r="F5757">
            <v>3</v>
          </cell>
          <cell r="G5757">
            <v>3</v>
          </cell>
          <cell r="H5757"/>
          <cell r="I5757"/>
          <cell r="J5757"/>
          <cell r="K5757"/>
          <cell r="L5757"/>
          <cell r="M5757"/>
          <cell r="N5757">
            <v>2.95</v>
          </cell>
          <cell r="O5757">
            <v>40543</v>
          </cell>
          <cell r="P5757"/>
          <cell r="Q5757"/>
          <cell r="R5757"/>
          <cell r="S5757"/>
          <cell r="T5757"/>
          <cell r="W5757"/>
          <cell r="X5757" t="str">
            <v>Sin movimiento</v>
          </cell>
          <cell r="Y5757">
            <v>4.9999999999999822</v>
          </cell>
          <cell r="Z5757">
            <v>3</v>
          </cell>
          <cell r="AC5757">
            <v>0</v>
          </cell>
        </row>
        <row r="5758">
          <cell r="A5758">
            <v>40545</v>
          </cell>
          <cell r="B5758">
            <v>520000</v>
          </cell>
          <cell r="C5758"/>
          <cell r="D5758"/>
          <cell r="E5758">
            <v>2.95</v>
          </cell>
          <cell r="F5758">
            <v>3</v>
          </cell>
          <cell r="G5758">
            <v>3</v>
          </cell>
          <cell r="H5758"/>
          <cell r="I5758"/>
          <cell r="J5758"/>
          <cell r="K5758"/>
          <cell r="L5758"/>
          <cell r="M5758"/>
          <cell r="N5758">
            <v>2.95</v>
          </cell>
          <cell r="O5758">
            <v>40544</v>
          </cell>
          <cell r="P5758"/>
          <cell r="Q5758"/>
          <cell r="R5758"/>
          <cell r="S5758"/>
          <cell r="T5758"/>
          <cell r="W5758"/>
          <cell r="X5758" t="str">
            <v>Sin movimiento</v>
          </cell>
          <cell r="Y5758">
            <v>4.9999999999999822</v>
          </cell>
          <cell r="Z5758">
            <v>3</v>
          </cell>
          <cell r="AC5758">
            <v>0</v>
          </cell>
        </row>
        <row r="5759">
          <cell r="A5759">
            <v>40546</v>
          </cell>
          <cell r="B5759">
            <v>471000</v>
          </cell>
          <cell r="C5759"/>
          <cell r="D5759"/>
          <cell r="E5759">
            <v>3</v>
          </cell>
          <cell r="F5759">
            <v>3</v>
          </cell>
          <cell r="G5759">
            <v>3</v>
          </cell>
          <cell r="H5759"/>
          <cell r="I5759"/>
          <cell r="J5759"/>
          <cell r="K5759"/>
          <cell r="L5759"/>
          <cell r="M5759"/>
          <cell r="N5759">
            <v>3</v>
          </cell>
          <cell r="O5759">
            <v>40545</v>
          </cell>
          <cell r="P5759"/>
          <cell r="Q5759"/>
          <cell r="R5759"/>
          <cell r="S5759"/>
          <cell r="T5759"/>
          <cell r="W5759"/>
          <cell r="X5759">
            <v>40544</v>
          </cell>
          <cell r="Y5759">
            <v>0</v>
          </cell>
          <cell r="Z5759">
            <v>3</v>
          </cell>
          <cell r="AC5759">
            <v>0</v>
          </cell>
        </row>
        <row r="5760">
          <cell r="A5760">
            <v>40547</v>
          </cell>
          <cell r="B5760">
            <v>474000</v>
          </cell>
          <cell r="C5760"/>
          <cell r="D5760"/>
          <cell r="E5760">
            <v>2.95</v>
          </cell>
          <cell r="F5760">
            <v>3</v>
          </cell>
          <cell r="G5760">
            <v>3</v>
          </cell>
          <cell r="H5760"/>
          <cell r="I5760"/>
          <cell r="J5760"/>
          <cell r="K5760"/>
          <cell r="L5760"/>
          <cell r="M5760"/>
          <cell r="N5760">
            <v>3</v>
          </cell>
          <cell r="O5760">
            <v>40546</v>
          </cell>
          <cell r="P5760"/>
          <cell r="Q5760"/>
          <cell r="R5760"/>
          <cell r="S5760"/>
          <cell r="T5760"/>
          <cell r="W5760"/>
          <cell r="X5760">
            <v>40544</v>
          </cell>
          <cell r="Y5760">
            <v>4.9999999999999822</v>
          </cell>
          <cell r="Z5760">
            <v>3</v>
          </cell>
          <cell r="AC5760">
            <v>0</v>
          </cell>
        </row>
        <row r="5761">
          <cell r="A5761">
            <v>40548</v>
          </cell>
          <cell r="B5761">
            <v>438000</v>
          </cell>
          <cell r="C5761"/>
          <cell r="D5761"/>
          <cell r="E5761">
            <v>3</v>
          </cell>
          <cell r="F5761">
            <v>3</v>
          </cell>
          <cell r="G5761">
            <v>3</v>
          </cell>
          <cell r="H5761"/>
          <cell r="I5761"/>
          <cell r="J5761"/>
          <cell r="K5761"/>
          <cell r="L5761"/>
          <cell r="M5761"/>
          <cell r="N5761">
            <v>3</v>
          </cell>
          <cell r="O5761">
            <v>40547</v>
          </cell>
          <cell r="P5761"/>
          <cell r="Q5761"/>
          <cell r="R5761"/>
          <cell r="S5761"/>
          <cell r="T5761"/>
          <cell r="W5761"/>
          <cell r="X5761">
            <v>40544</v>
          </cell>
          <cell r="Y5761">
            <v>0</v>
          </cell>
          <cell r="Z5761">
            <v>3</v>
          </cell>
          <cell r="AC5761">
            <v>0</v>
          </cell>
        </row>
        <row r="5762">
          <cell r="A5762">
            <v>40549</v>
          </cell>
          <cell r="B5762">
            <v>402000</v>
          </cell>
          <cell r="C5762"/>
          <cell r="D5762"/>
          <cell r="E5762">
            <v>3</v>
          </cell>
          <cell r="F5762">
            <v>3</v>
          </cell>
          <cell r="G5762">
            <v>3</v>
          </cell>
          <cell r="H5762"/>
          <cell r="I5762"/>
          <cell r="J5762"/>
          <cell r="K5762"/>
          <cell r="L5762"/>
          <cell r="M5762"/>
          <cell r="N5762">
            <v>3</v>
          </cell>
          <cell r="O5762">
            <v>40548</v>
          </cell>
          <cell r="P5762"/>
          <cell r="Q5762"/>
          <cell r="R5762"/>
          <cell r="S5762"/>
          <cell r="T5762"/>
          <cell r="W5762"/>
          <cell r="X5762">
            <v>40544</v>
          </cell>
          <cell r="Y5762">
            <v>0</v>
          </cell>
          <cell r="Z5762">
            <v>3</v>
          </cell>
          <cell r="AC5762">
            <v>0</v>
          </cell>
        </row>
        <row r="5763">
          <cell r="A5763">
            <v>40550</v>
          </cell>
          <cell r="B5763">
            <v>628000</v>
          </cell>
          <cell r="C5763"/>
          <cell r="D5763"/>
          <cell r="E5763">
            <v>3.25</v>
          </cell>
          <cell r="F5763">
            <v>3.25</v>
          </cell>
          <cell r="G5763">
            <v>3.25</v>
          </cell>
          <cell r="H5763"/>
          <cell r="I5763"/>
          <cell r="J5763"/>
          <cell r="K5763"/>
          <cell r="L5763"/>
          <cell r="M5763"/>
          <cell r="N5763">
            <v>3.25</v>
          </cell>
          <cell r="O5763">
            <v>40549</v>
          </cell>
          <cell r="P5763"/>
          <cell r="Q5763"/>
          <cell r="R5763"/>
          <cell r="S5763"/>
          <cell r="T5763"/>
          <cell r="W5763"/>
          <cell r="X5763">
            <v>40544</v>
          </cell>
          <cell r="Y5763">
            <v>0</v>
          </cell>
          <cell r="Z5763">
            <v>3.25</v>
          </cell>
          <cell r="AC5763">
            <v>0</v>
          </cell>
        </row>
        <row r="5764">
          <cell r="A5764">
            <v>40551</v>
          </cell>
          <cell r="B5764">
            <v>628000</v>
          </cell>
          <cell r="C5764"/>
          <cell r="D5764"/>
          <cell r="E5764">
            <v>3.25</v>
          </cell>
          <cell r="F5764">
            <v>3.25</v>
          </cell>
          <cell r="G5764">
            <v>3.25</v>
          </cell>
          <cell r="H5764"/>
          <cell r="I5764"/>
          <cell r="J5764"/>
          <cell r="K5764"/>
          <cell r="L5764"/>
          <cell r="M5764"/>
          <cell r="N5764">
            <v>3.25</v>
          </cell>
          <cell r="O5764">
            <v>40550</v>
          </cell>
          <cell r="P5764"/>
          <cell r="Q5764"/>
          <cell r="R5764"/>
          <cell r="S5764"/>
          <cell r="T5764"/>
          <cell r="W5764"/>
          <cell r="X5764" t="str">
            <v>Sin movimiento</v>
          </cell>
          <cell r="Y5764">
            <v>0</v>
          </cell>
          <cell r="Z5764">
            <v>3.25</v>
          </cell>
          <cell r="AC5764">
            <v>0</v>
          </cell>
        </row>
        <row r="5765">
          <cell r="A5765">
            <v>40552</v>
          </cell>
          <cell r="B5765">
            <v>628000</v>
          </cell>
          <cell r="C5765"/>
          <cell r="D5765"/>
          <cell r="E5765">
            <v>3.25</v>
          </cell>
          <cell r="F5765">
            <v>3.25</v>
          </cell>
          <cell r="G5765">
            <v>3.25</v>
          </cell>
          <cell r="H5765"/>
          <cell r="I5765"/>
          <cell r="J5765"/>
          <cell r="K5765"/>
          <cell r="L5765"/>
          <cell r="M5765"/>
          <cell r="N5765">
            <v>3.25</v>
          </cell>
          <cell r="O5765">
            <v>40551</v>
          </cell>
          <cell r="P5765"/>
          <cell r="Q5765"/>
          <cell r="R5765"/>
          <cell r="S5765"/>
          <cell r="T5765"/>
          <cell r="W5765"/>
          <cell r="X5765" t="str">
            <v>Sin movimiento</v>
          </cell>
          <cell r="Y5765">
            <v>0</v>
          </cell>
          <cell r="Z5765">
            <v>3.25</v>
          </cell>
          <cell r="AC5765">
            <v>0</v>
          </cell>
        </row>
        <row r="5766">
          <cell r="A5766">
            <v>40553</v>
          </cell>
          <cell r="B5766">
            <v>500000</v>
          </cell>
          <cell r="C5766"/>
          <cell r="D5766"/>
          <cell r="E5766">
            <v>3.25</v>
          </cell>
          <cell r="F5766">
            <v>3.25</v>
          </cell>
          <cell r="G5766">
            <v>3.25</v>
          </cell>
          <cell r="H5766"/>
          <cell r="I5766"/>
          <cell r="J5766"/>
          <cell r="K5766"/>
          <cell r="L5766"/>
          <cell r="M5766"/>
          <cell r="N5766">
            <v>3.25</v>
          </cell>
          <cell r="O5766">
            <v>40552</v>
          </cell>
          <cell r="P5766"/>
          <cell r="Q5766"/>
          <cell r="R5766"/>
          <cell r="S5766"/>
          <cell r="T5766"/>
          <cell r="W5766"/>
          <cell r="X5766">
            <v>40544</v>
          </cell>
          <cell r="Y5766">
            <v>0</v>
          </cell>
          <cell r="Z5766">
            <v>3.25</v>
          </cell>
          <cell r="AC5766">
            <v>0</v>
          </cell>
        </row>
        <row r="5767">
          <cell r="A5767">
            <v>40554</v>
          </cell>
          <cell r="B5767">
            <v>538000</v>
          </cell>
          <cell r="C5767"/>
          <cell r="D5767"/>
          <cell r="E5767">
            <v>3.25</v>
          </cell>
          <cell r="F5767">
            <v>3.25</v>
          </cell>
          <cell r="G5767">
            <v>3.25</v>
          </cell>
          <cell r="H5767"/>
          <cell r="I5767"/>
          <cell r="J5767"/>
          <cell r="K5767"/>
          <cell r="L5767"/>
          <cell r="M5767"/>
          <cell r="N5767">
            <v>3.25</v>
          </cell>
          <cell r="O5767">
            <v>40553</v>
          </cell>
          <cell r="P5767"/>
          <cell r="Q5767"/>
          <cell r="R5767"/>
          <cell r="S5767"/>
          <cell r="T5767"/>
          <cell r="W5767"/>
          <cell r="X5767">
            <v>40544</v>
          </cell>
          <cell r="Y5767">
            <v>0</v>
          </cell>
          <cell r="Z5767">
            <v>3.25</v>
          </cell>
          <cell r="AC5767">
            <v>0</v>
          </cell>
        </row>
        <row r="5768">
          <cell r="A5768">
            <v>40555</v>
          </cell>
          <cell r="B5768">
            <v>723000</v>
          </cell>
          <cell r="C5768"/>
          <cell r="D5768"/>
          <cell r="E5768">
            <v>3.25</v>
          </cell>
          <cell r="F5768">
            <v>3.25</v>
          </cell>
          <cell r="G5768">
            <v>3.25</v>
          </cell>
          <cell r="H5768"/>
          <cell r="I5768"/>
          <cell r="J5768"/>
          <cell r="K5768"/>
          <cell r="L5768"/>
          <cell r="M5768"/>
          <cell r="N5768">
            <v>3.25</v>
          </cell>
          <cell r="O5768">
            <v>40554</v>
          </cell>
          <cell r="P5768"/>
          <cell r="Q5768"/>
          <cell r="R5768"/>
          <cell r="S5768"/>
          <cell r="T5768"/>
          <cell r="W5768"/>
          <cell r="X5768">
            <v>40544</v>
          </cell>
          <cell r="Y5768">
            <v>0</v>
          </cell>
          <cell r="Z5768">
            <v>3.25</v>
          </cell>
          <cell r="AC5768">
            <v>0</v>
          </cell>
        </row>
        <row r="5769">
          <cell r="A5769">
            <v>40556</v>
          </cell>
          <cell r="B5769">
            <v>635900</v>
          </cell>
          <cell r="C5769"/>
          <cell r="D5769"/>
          <cell r="E5769">
            <v>3.25</v>
          </cell>
          <cell r="F5769">
            <v>3.25</v>
          </cell>
          <cell r="G5769">
            <v>3.25</v>
          </cell>
          <cell r="H5769"/>
          <cell r="I5769"/>
          <cell r="J5769"/>
          <cell r="K5769"/>
          <cell r="L5769"/>
          <cell r="M5769"/>
          <cell r="N5769">
            <v>3.25</v>
          </cell>
          <cell r="O5769">
            <v>40555</v>
          </cell>
          <cell r="P5769"/>
          <cell r="Q5769"/>
          <cell r="R5769"/>
          <cell r="S5769"/>
          <cell r="T5769"/>
          <cell r="W5769"/>
          <cell r="X5769">
            <v>40544</v>
          </cell>
          <cell r="Y5769">
            <v>0</v>
          </cell>
          <cell r="Z5769">
            <v>3.25</v>
          </cell>
          <cell r="AC5769">
            <v>0</v>
          </cell>
        </row>
        <row r="5770">
          <cell r="A5770">
            <v>40557</v>
          </cell>
          <cell r="B5770">
            <v>796900</v>
          </cell>
          <cell r="C5770"/>
          <cell r="D5770"/>
          <cell r="E5770">
            <v>3.2</v>
          </cell>
          <cell r="F5770">
            <v>3.25</v>
          </cell>
          <cell r="G5770">
            <v>3.25</v>
          </cell>
          <cell r="H5770"/>
          <cell r="I5770"/>
          <cell r="J5770"/>
          <cell r="K5770"/>
          <cell r="L5770"/>
          <cell r="M5770"/>
          <cell r="N5770">
            <v>3.25</v>
          </cell>
          <cell r="O5770">
            <v>40556</v>
          </cell>
          <cell r="P5770"/>
          <cell r="Q5770"/>
          <cell r="R5770"/>
          <cell r="S5770"/>
          <cell r="T5770"/>
          <cell r="W5770"/>
          <cell r="X5770">
            <v>40544</v>
          </cell>
          <cell r="Y5770">
            <v>4.9999999999999822</v>
          </cell>
          <cell r="Z5770">
            <v>3.25</v>
          </cell>
          <cell r="AC5770">
            <v>0</v>
          </cell>
        </row>
        <row r="5771">
          <cell r="A5771">
            <v>40558</v>
          </cell>
          <cell r="B5771">
            <v>796900</v>
          </cell>
          <cell r="C5771"/>
          <cell r="D5771"/>
          <cell r="E5771">
            <v>3.2</v>
          </cell>
          <cell r="F5771">
            <v>3.25</v>
          </cell>
          <cell r="G5771">
            <v>3.25</v>
          </cell>
          <cell r="H5771"/>
          <cell r="I5771"/>
          <cell r="J5771"/>
          <cell r="K5771"/>
          <cell r="L5771"/>
          <cell r="M5771"/>
          <cell r="N5771">
            <v>3.25</v>
          </cell>
          <cell r="O5771">
            <v>40557</v>
          </cell>
          <cell r="P5771"/>
          <cell r="Q5771"/>
          <cell r="R5771"/>
          <cell r="S5771"/>
          <cell r="T5771"/>
          <cell r="W5771"/>
          <cell r="X5771" t="str">
            <v>Sin movimiento</v>
          </cell>
          <cell r="Y5771">
            <v>4.9999999999999822</v>
          </cell>
          <cell r="Z5771">
            <v>3.25</v>
          </cell>
          <cell r="AC5771">
            <v>0</v>
          </cell>
        </row>
        <row r="5772">
          <cell r="A5772">
            <v>40559</v>
          </cell>
          <cell r="B5772">
            <v>796900</v>
          </cell>
          <cell r="C5772"/>
          <cell r="D5772"/>
          <cell r="E5772">
            <v>3.2</v>
          </cell>
          <cell r="F5772">
            <v>3.25</v>
          </cell>
          <cell r="G5772">
            <v>3.25</v>
          </cell>
          <cell r="H5772"/>
          <cell r="I5772"/>
          <cell r="J5772"/>
          <cell r="K5772"/>
          <cell r="L5772"/>
          <cell r="M5772"/>
          <cell r="N5772">
            <v>3.25</v>
          </cell>
          <cell r="O5772">
            <v>40558</v>
          </cell>
          <cell r="P5772"/>
          <cell r="Q5772"/>
          <cell r="R5772"/>
          <cell r="S5772"/>
          <cell r="T5772"/>
          <cell r="W5772"/>
          <cell r="X5772" t="str">
            <v>Sin movimiento</v>
          </cell>
          <cell r="Y5772">
            <v>4.9999999999999822</v>
          </cell>
          <cell r="Z5772">
            <v>3.25</v>
          </cell>
          <cell r="AC5772">
            <v>0</v>
          </cell>
        </row>
        <row r="5773">
          <cell r="A5773">
            <v>40560</v>
          </cell>
          <cell r="B5773">
            <v>538000</v>
          </cell>
          <cell r="C5773"/>
          <cell r="D5773"/>
          <cell r="E5773">
            <v>3.25</v>
          </cell>
          <cell r="F5773">
            <v>3.25</v>
          </cell>
          <cell r="G5773">
            <v>3.25</v>
          </cell>
          <cell r="H5773"/>
          <cell r="I5773"/>
          <cell r="J5773"/>
          <cell r="K5773"/>
          <cell r="L5773"/>
          <cell r="M5773"/>
          <cell r="N5773">
            <v>3.25</v>
          </cell>
          <cell r="O5773">
            <v>40559</v>
          </cell>
          <cell r="P5773"/>
          <cell r="Q5773"/>
          <cell r="R5773"/>
          <cell r="S5773"/>
          <cell r="T5773"/>
          <cell r="W5773"/>
          <cell r="X5773">
            <v>40544</v>
          </cell>
          <cell r="Y5773">
            <v>0</v>
          </cell>
          <cell r="Z5773">
            <v>3.25</v>
          </cell>
          <cell r="AC5773">
            <v>0</v>
          </cell>
        </row>
        <row r="5774">
          <cell r="A5774">
            <v>40561</v>
          </cell>
          <cell r="B5774">
            <v>627900</v>
          </cell>
          <cell r="C5774"/>
          <cell r="D5774"/>
          <cell r="E5774">
            <v>3.2</v>
          </cell>
          <cell r="F5774">
            <v>3.25</v>
          </cell>
          <cell r="G5774">
            <v>3.25</v>
          </cell>
          <cell r="H5774"/>
          <cell r="I5774"/>
          <cell r="J5774"/>
          <cell r="K5774"/>
          <cell r="L5774"/>
          <cell r="M5774"/>
          <cell r="N5774">
            <v>3.25</v>
          </cell>
          <cell r="O5774">
            <v>40560</v>
          </cell>
          <cell r="P5774"/>
          <cell r="Q5774"/>
          <cell r="R5774"/>
          <cell r="S5774"/>
          <cell r="T5774"/>
          <cell r="W5774"/>
          <cell r="X5774">
            <v>40544</v>
          </cell>
          <cell r="Y5774">
            <v>4.9999999999999822</v>
          </cell>
          <cell r="Z5774">
            <v>3.25</v>
          </cell>
          <cell r="AC5774">
            <v>0</v>
          </cell>
        </row>
        <row r="5775">
          <cell r="A5775">
            <v>40562</v>
          </cell>
          <cell r="B5775">
            <v>634900</v>
          </cell>
          <cell r="C5775"/>
          <cell r="D5775"/>
          <cell r="E5775">
            <v>3.2</v>
          </cell>
          <cell r="F5775">
            <v>3.25</v>
          </cell>
          <cell r="G5775">
            <v>3.25</v>
          </cell>
          <cell r="H5775"/>
          <cell r="I5775"/>
          <cell r="J5775"/>
          <cell r="K5775"/>
          <cell r="L5775"/>
          <cell r="M5775"/>
          <cell r="N5775">
            <v>3.25</v>
          </cell>
          <cell r="O5775">
            <v>40561</v>
          </cell>
          <cell r="P5775"/>
          <cell r="Q5775"/>
          <cell r="R5775"/>
          <cell r="S5775"/>
          <cell r="T5775"/>
          <cell r="W5775"/>
          <cell r="X5775">
            <v>40544</v>
          </cell>
          <cell r="Y5775">
            <v>4.9999999999999822</v>
          </cell>
          <cell r="Z5775">
            <v>3.25</v>
          </cell>
          <cell r="AC5775">
            <v>0</v>
          </cell>
        </row>
        <row r="5776">
          <cell r="A5776">
            <v>40563</v>
          </cell>
          <cell r="B5776">
            <v>488900</v>
          </cell>
          <cell r="C5776"/>
          <cell r="D5776"/>
          <cell r="E5776">
            <v>3.2</v>
          </cell>
          <cell r="F5776">
            <v>3.25</v>
          </cell>
          <cell r="G5776">
            <v>3.25</v>
          </cell>
          <cell r="H5776"/>
          <cell r="I5776"/>
          <cell r="J5776"/>
          <cell r="K5776"/>
          <cell r="L5776"/>
          <cell r="M5776"/>
          <cell r="N5776">
            <v>3.25</v>
          </cell>
          <cell r="O5776">
            <v>40562</v>
          </cell>
          <cell r="P5776"/>
          <cell r="Q5776"/>
          <cell r="R5776"/>
          <cell r="S5776"/>
          <cell r="T5776"/>
          <cell r="W5776"/>
          <cell r="X5776">
            <v>40544</v>
          </cell>
          <cell r="Y5776">
            <v>4.9999999999999822</v>
          </cell>
          <cell r="Z5776">
            <v>3.25</v>
          </cell>
          <cell r="AC5776">
            <v>0</v>
          </cell>
        </row>
        <row r="5777">
          <cell r="A5777">
            <v>40564</v>
          </cell>
          <cell r="B5777">
            <v>351800</v>
          </cell>
          <cell r="C5777"/>
          <cell r="D5777"/>
          <cell r="E5777">
            <v>3.25</v>
          </cell>
          <cell r="F5777">
            <v>3.25</v>
          </cell>
          <cell r="G5777">
            <v>3.25</v>
          </cell>
          <cell r="H5777"/>
          <cell r="I5777"/>
          <cell r="J5777"/>
          <cell r="K5777"/>
          <cell r="L5777"/>
          <cell r="M5777"/>
          <cell r="N5777">
            <v>3.25</v>
          </cell>
          <cell r="O5777">
            <v>40563</v>
          </cell>
          <cell r="P5777"/>
          <cell r="Q5777"/>
          <cell r="R5777"/>
          <cell r="S5777"/>
          <cell r="T5777"/>
          <cell r="W5777"/>
          <cell r="X5777">
            <v>40544</v>
          </cell>
          <cell r="Y5777">
            <v>0</v>
          </cell>
          <cell r="Z5777">
            <v>3.25</v>
          </cell>
          <cell r="AC5777">
            <v>0</v>
          </cell>
        </row>
        <row r="5778">
          <cell r="A5778">
            <v>40565</v>
          </cell>
          <cell r="B5778">
            <v>351800</v>
          </cell>
          <cell r="C5778"/>
          <cell r="D5778"/>
          <cell r="E5778">
            <v>3.25</v>
          </cell>
          <cell r="F5778">
            <v>3.25</v>
          </cell>
          <cell r="G5778">
            <v>3.25</v>
          </cell>
          <cell r="H5778"/>
          <cell r="I5778"/>
          <cell r="J5778"/>
          <cell r="K5778"/>
          <cell r="L5778"/>
          <cell r="M5778"/>
          <cell r="N5778">
            <v>3.25</v>
          </cell>
          <cell r="O5778">
            <v>40564</v>
          </cell>
          <cell r="P5778"/>
          <cell r="Q5778"/>
          <cell r="R5778"/>
          <cell r="S5778"/>
          <cell r="T5778"/>
          <cell r="W5778"/>
          <cell r="X5778" t="str">
            <v>Sin movimiento</v>
          </cell>
          <cell r="Y5778">
            <v>0</v>
          </cell>
          <cell r="Z5778">
            <v>3.25</v>
          </cell>
          <cell r="AC5778">
            <v>0</v>
          </cell>
        </row>
        <row r="5779">
          <cell r="A5779">
            <v>40566</v>
          </cell>
          <cell r="B5779">
            <v>351800</v>
          </cell>
          <cell r="C5779"/>
          <cell r="D5779"/>
          <cell r="E5779">
            <v>3.25</v>
          </cell>
          <cell r="F5779">
            <v>3.25</v>
          </cell>
          <cell r="G5779">
            <v>3.25</v>
          </cell>
          <cell r="H5779"/>
          <cell r="I5779"/>
          <cell r="J5779"/>
          <cell r="K5779"/>
          <cell r="L5779"/>
          <cell r="M5779"/>
          <cell r="N5779">
            <v>3.25</v>
          </cell>
          <cell r="O5779">
            <v>40565</v>
          </cell>
          <cell r="P5779"/>
          <cell r="Q5779"/>
          <cell r="R5779"/>
          <cell r="S5779"/>
          <cell r="T5779"/>
          <cell r="W5779"/>
          <cell r="X5779" t="str">
            <v>Sin movimiento</v>
          </cell>
          <cell r="Y5779">
            <v>0</v>
          </cell>
          <cell r="Z5779">
            <v>3.25</v>
          </cell>
          <cell r="AC5779">
            <v>0</v>
          </cell>
        </row>
        <row r="5780">
          <cell r="A5780">
            <v>40567</v>
          </cell>
          <cell r="B5780">
            <v>529800</v>
          </cell>
          <cell r="C5780"/>
          <cell r="D5780"/>
          <cell r="E5780">
            <v>3.25</v>
          </cell>
          <cell r="F5780">
            <v>3.25</v>
          </cell>
          <cell r="G5780">
            <v>3.25</v>
          </cell>
          <cell r="H5780"/>
          <cell r="I5780"/>
          <cell r="J5780"/>
          <cell r="K5780"/>
          <cell r="L5780"/>
          <cell r="M5780"/>
          <cell r="N5780">
            <v>3.25</v>
          </cell>
          <cell r="O5780">
            <v>40566</v>
          </cell>
          <cell r="P5780"/>
          <cell r="Q5780"/>
          <cell r="R5780"/>
          <cell r="S5780"/>
          <cell r="T5780"/>
          <cell r="W5780"/>
          <cell r="X5780">
            <v>40544</v>
          </cell>
          <cell r="Y5780">
            <v>0</v>
          </cell>
          <cell r="Z5780">
            <v>3.25</v>
          </cell>
          <cell r="AC5780">
            <v>0</v>
          </cell>
        </row>
        <row r="5781">
          <cell r="A5781">
            <v>40568</v>
          </cell>
          <cell r="B5781">
            <v>831800</v>
          </cell>
          <cell r="C5781"/>
          <cell r="D5781"/>
          <cell r="E5781">
            <v>3.25</v>
          </cell>
          <cell r="F5781">
            <v>3.25</v>
          </cell>
          <cell r="G5781">
            <v>3.25</v>
          </cell>
          <cell r="H5781"/>
          <cell r="I5781"/>
          <cell r="J5781"/>
          <cell r="K5781"/>
          <cell r="L5781"/>
          <cell r="M5781"/>
          <cell r="N5781">
            <v>3.25</v>
          </cell>
          <cell r="O5781">
            <v>40567</v>
          </cell>
          <cell r="P5781"/>
          <cell r="Q5781"/>
          <cell r="R5781"/>
          <cell r="S5781"/>
          <cell r="T5781"/>
          <cell r="W5781"/>
          <cell r="X5781">
            <v>40544</v>
          </cell>
          <cell r="Y5781">
            <v>0</v>
          </cell>
          <cell r="Z5781">
            <v>3.25</v>
          </cell>
          <cell r="AC5781">
            <v>0</v>
          </cell>
        </row>
        <row r="5782">
          <cell r="A5782">
            <v>40569</v>
          </cell>
          <cell r="B5782">
            <v>564000</v>
          </cell>
          <cell r="C5782"/>
          <cell r="D5782"/>
          <cell r="E5782">
            <v>3.25</v>
          </cell>
          <cell r="F5782">
            <v>3.25</v>
          </cell>
          <cell r="G5782">
            <v>3.25</v>
          </cell>
          <cell r="H5782"/>
          <cell r="I5782"/>
          <cell r="J5782"/>
          <cell r="K5782"/>
          <cell r="L5782"/>
          <cell r="M5782"/>
          <cell r="N5782">
            <v>3.25</v>
          </cell>
          <cell r="O5782">
            <v>40568</v>
          </cell>
          <cell r="P5782"/>
          <cell r="Q5782"/>
          <cell r="R5782"/>
          <cell r="S5782"/>
          <cell r="T5782"/>
          <cell r="W5782"/>
          <cell r="X5782">
            <v>40544</v>
          </cell>
          <cell r="Y5782">
            <v>0</v>
          </cell>
          <cell r="Z5782">
            <v>3.25</v>
          </cell>
          <cell r="AC5782">
            <v>0</v>
          </cell>
        </row>
        <row r="5783">
          <cell r="A5783">
            <v>40570</v>
          </cell>
          <cell r="B5783">
            <v>528800</v>
          </cell>
          <cell r="C5783"/>
          <cell r="D5783"/>
          <cell r="E5783">
            <v>3</v>
          </cell>
          <cell r="F5783">
            <v>3.25</v>
          </cell>
          <cell r="G5783">
            <v>3.25</v>
          </cell>
          <cell r="H5783"/>
          <cell r="I5783"/>
          <cell r="J5783"/>
          <cell r="K5783"/>
          <cell r="L5783"/>
          <cell r="M5783"/>
          <cell r="N5783">
            <v>3</v>
          </cell>
          <cell r="O5783">
            <v>40569</v>
          </cell>
          <cell r="P5783"/>
          <cell r="Q5783"/>
          <cell r="R5783"/>
          <cell r="S5783"/>
          <cell r="T5783"/>
          <cell r="W5783"/>
          <cell r="X5783">
            <v>40544</v>
          </cell>
          <cell r="Y5783">
            <v>25</v>
          </cell>
          <cell r="Z5783">
            <v>3.25</v>
          </cell>
          <cell r="AC5783">
            <v>0</v>
          </cell>
        </row>
        <row r="5784">
          <cell r="A5784">
            <v>40571</v>
          </cell>
          <cell r="B5784">
            <v>883400</v>
          </cell>
          <cell r="C5784"/>
          <cell r="D5784"/>
          <cell r="E5784">
            <v>3.2</v>
          </cell>
          <cell r="F5784">
            <v>3.25</v>
          </cell>
          <cell r="G5784">
            <v>3.24</v>
          </cell>
          <cell r="H5784"/>
          <cell r="I5784"/>
          <cell r="J5784"/>
          <cell r="K5784"/>
          <cell r="L5784"/>
          <cell r="M5784"/>
          <cell r="N5784">
            <v>3.25</v>
          </cell>
          <cell r="O5784"/>
          <cell r="P5784"/>
          <cell r="Q5784"/>
          <cell r="R5784"/>
          <cell r="S5784"/>
          <cell r="T5784"/>
          <cell r="W5784"/>
          <cell r="X5784">
            <v>40544</v>
          </cell>
          <cell r="Y5784">
            <v>4.9999999999999822</v>
          </cell>
          <cell r="Z5784">
            <v>3.25</v>
          </cell>
          <cell r="AC5784">
            <v>0</v>
          </cell>
        </row>
        <row r="5785">
          <cell r="A5785">
            <v>40572</v>
          </cell>
          <cell r="B5785">
            <v>883400</v>
          </cell>
          <cell r="C5785"/>
          <cell r="D5785"/>
          <cell r="E5785">
            <v>3.2</v>
          </cell>
          <cell r="F5785">
            <v>3.25</v>
          </cell>
          <cell r="G5785">
            <v>3.24</v>
          </cell>
          <cell r="H5785"/>
          <cell r="I5785"/>
          <cell r="J5785"/>
          <cell r="K5785"/>
          <cell r="L5785"/>
          <cell r="M5785"/>
          <cell r="N5785">
            <v>3.25</v>
          </cell>
          <cell r="O5785"/>
          <cell r="P5785"/>
          <cell r="Q5785"/>
          <cell r="R5785"/>
          <cell r="S5785"/>
          <cell r="T5785"/>
          <cell r="W5785"/>
          <cell r="X5785" t="str">
            <v>Sin movimiento</v>
          </cell>
          <cell r="Y5785">
            <v>4.9999999999999822</v>
          </cell>
          <cell r="Z5785">
            <v>3.25</v>
          </cell>
          <cell r="AC5785">
            <v>0</v>
          </cell>
        </row>
        <row r="5786">
          <cell r="A5786">
            <v>40573</v>
          </cell>
          <cell r="B5786">
            <v>883400</v>
          </cell>
          <cell r="C5786"/>
          <cell r="D5786"/>
          <cell r="E5786">
            <v>3.2</v>
          </cell>
          <cell r="F5786">
            <v>3.25</v>
          </cell>
          <cell r="G5786">
            <v>3.24</v>
          </cell>
          <cell r="H5786"/>
          <cell r="I5786"/>
          <cell r="J5786"/>
          <cell r="K5786"/>
          <cell r="L5786"/>
          <cell r="M5786"/>
          <cell r="N5786">
            <v>3.25</v>
          </cell>
          <cell r="O5786"/>
          <cell r="P5786"/>
          <cell r="Q5786"/>
          <cell r="R5786"/>
          <cell r="S5786"/>
          <cell r="T5786"/>
          <cell r="W5786"/>
          <cell r="X5786" t="str">
            <v>Sin movimiento</v>
          </cell>
          <cell r="Y5786">
            <v>4.9999999999999822</v>
          </cell>
          <cell r="Z5786">
            <v>3.25</v>
          </cell>
          <cell r="AC5786">
            <v>0</v>
          </cell>
        </row>
        <row r="5787">
          <cell r="A5787">
            <v>40574</v>
          </cell>
          <cell r="B5787">
            <v>694000</v>
          </cell>
          <cell r="C5787"/>
          <cell r="D5787"/>
          <cell r="E5787">
            <v>3.25</v>
          </cell>
          <cell r="F5787">
            <v>3.25</v>
          </cell>
          <cell r="G5787">
            <v>3.25</v>
          </cell>
          <cell r="H5787"/>
          <cell r="I5787"/>
          <cell r="J5787"/>
          <cell r="K5787"/>
          <cell r="L5787"/>
          <cell r="M5787"/>
          <cell r="N5787">
            <v>3.25</v>
          </cell>
          <cell r="O5787"/>
          <cell r="P5787"/>
          <cell r="Q5787"/>
          <cell r="R5787"/>
          <cell r="S5787"/>
          <cell r="T5787"/>
          <cell r="W5787"/>
          <cell r="X5787">
            <v>40544</v>
          </cell>
          <cell r="Y5787">
            <v>0</v>
          </cell>
          <cell r="Z5787">
            <v>3.25</v>
          </cell>
          <cell r="AC5787">
            <v>0</v>
          </cell>
        </row>
        <row r="5788">
          <cell r="A5788">
            <v>40575</v>
          </cell>
          <cell r="B5788">
            <v>399500</v>
          </cell>
          <cell r="C5788"/>
          <cell r="D5788"/>
          <cell r="E5788">
            <v>3.25</v>
          </cell>
          <cell r="F5788">
            <v>3.25</v>
          </cell>
          <cell r="G5788">
            <v>3.25</v>
          </cell>
          <cell r="H5788"/>
          <cell r="I5788"/>
          <cell r="J5788"/>
          <cell r="K5788"/>
          <cell r="L5788"/>
          <cell r="M5788"/>
          <cell r="N5788">
            <v>3.25</v>
          </cell>
          <cell r="O5788"/>
          <cell r="P5788"/>
          <cell r="Q5788"/>
          <cell r="R5788"/>
          <cell r="S5788"/>
          <cell r="T5788"/>
          <cell r="W5788"/>
          <cell r="X5788">
            <v>40575</v>
          </cell>
          <cell r="Y5788">
            <v>0</v>
          </cell>
          <cell r="Z5788">
            <v>3.25</v>
          </cell>
          <cell r="AC5788">
            <v>0</v>
          </cell>
        </row>
        <row r="5789">
          <cell r="A5789">
            <v>40576</v>
          </cell>
          <cell r="B5789">
            <v>530800</v>
          </cell>
          <cell r="C5789"/>
          <cell r="D5789"/>
          <cell r="E5789">
            <v>3.2</v>
          </cell>
          <cell r="F5789">
            <v>3.25</v>
          </cell>
          <cell r="G5789">
            <v>3.25</v>
          </cell>
          <cell r="H5789"/>
          <cell r="I5789"/>
          <cell r="J5789"/>
          <cell r="K5789"/>
          <cell r="L5789"/>
          <cell r="M5789"/>
          <cell r="N5789">
            <v>3.25</v>
          </cell>
          <cell r="O5789"/>
          <cell r="P5789"/>
          <cell r="Q5789"/>
          <cell r="R5789"/>
          <cell r="S5789"/>
          <cell r="T5789"/>
          <cell r="W5789"/>
          <cell r="X5789">
            <v>40575</v>
          </cell>
          <cell r="Y5789">
            <v>4.9999999999999822</v>
          </cell>
          <cell r="Z5789">
            <v>3.25</v>
          </cell>
          <cell r="AC5789">
            <v>0</v>
          </cell>
        </row>
        <row r="5790">
          <cell r="A5790">
            <v>40577</v>
          </cell>
          <cell r="B5790">
            <v>460000</v>
          </cell>
          <cell r="C5790"/>
          <cell r="D5790"/>
          <cell r="E5790">
            <v>3.2</v>
          </cell>
          <cell r="F5790">
            <v>3.25</v>
          </cell>
          <cell r="G5790">
            <v>3.24</v>
          </cell>
          <cell r="H5790"/>
          <cell r="I5790"/>
          <cell r="J5790"/>
          <cell r="K5790"/>
          <cell r="L5790"/>
          <cell r="M5790"/>
          <cell r="N5790">
            <v>3.25</v>
          </cell>
          <cell r="O5790"/>
          <cell r="P5790"/>
          <cell r="Q5790"/>
          <cell r="R5790"/>
          <cell r="S5790"/>
          <cell r="T5790"/>
          <cell r="W5790"/>
          <cell r="X5790">
            <v>40575</v>
          </cell>
          <cell r="Y5790">
            <v>4.9999999999999822</v>
          </cell>
          <cell r="Z5790">
            <v>3.25</v>
          </cell>
          <cell r="AC5790">
            <v>0</v>
          </cell>
        </row>
        <row r="5791">
          <cell r="A5791">
            <v>40578</v>
          </cell>
          <cell r="B5791">
            <v>883000</v>
          </cell>
          <cell r="C5791"/>
          <cell r="D5791"/>
          <cell r="E5791">
            <v>3.2</v>
          </cell>
          <cell r="F5791">
            <v>3.3</v>
          </cell>
          <cell r="G5791">
            <v>3.25</v>
          </cell>
          <cell r="H5791"/>
          <cell r="I5791"/>
          <cell r="J5791"/>
          <cell r="K5791"/>
          <cell r="L5791"/>
          <cell r="M5791"/>
          <cell r="N5791">
            <v>3.25</v>
          </cell>
          <cell r="O5791"/>
          <cell r="P5791"/>
          <cell r="Q5791"/>
          <cell r="R5791"/>
          <cell r="S5791"/>
          <cell r="T5791"/>
          <cell r="W5791"/>
          <cell r="X5791">
            <v>40575</v>
          </cell>
          <cell r="Y5791">
            <v>9.9999999999999645</v>
          </cell>
          <cell r="Z5791">
            <v>3.25</v>
          </cell>
          <cell r="AC5791">
            <v>4.9999999999999822</v>
          </cell>
        </row>
        <row r="5792">
          <cell r="A5792">
            <v>40579</v>
          </cell>
          <cell r="B5792">
            <v>883000</v>
          </cell>
          <cell r="C5792"/>
          <cell r="D5792"/>
          <cell r="E5792">
            <v>3.2</v>
          </cell>
          <cell r="F5792">
            <v>3.3</v>
          </cell>
          <cell r="G5792">
            <v>3.25</v>
          </cell>
          <cell r="H5792"/>
          <cell r="I5792"/>
          <cell r="J5792"/>
          <cell r="K5792"/>
          <cell r="L5792"/>
          <cell r="M5792"/>
          <cell r="N5792">
            <v>3.25</v>
          </cell>
          <cell r="O5792"/>
          <cell r="P5792"/>
          <cell r="Q5792"/>
          <cell r="R5792"/>
          <cell r="S5792"/>
          <cell r="T5792"/>
          <cell r="W5792"/>
          <cell r="X5792" t="str">
            <v>Sin movimiento</v>
          </cell>
          <cell r="Y5792">
            <v>9.9999999999999645</v>
          </cell>
          <cell r="Z5792">
            <v>3.25</v>
          </cell>
          <cell r="AC5792">
            <v>4.9999999999999822</v>
          </cell>
        </row>
        <row r="5793">
          <cell r="A5793">
            <v>40580</v>
          </cell>
          <cell r="B5793">
            <v>883000</v>
          </cell>
          <cell r="C5793"/>
          <cell r="D5793"/>
          <cell r="E5793">
            <v>3.2</v>
          </cell>
          <cell r="F5793">
            <v>3.3</v>
          </cell>
          <cell r="G5793">
            <v>3.25</v>
          </cell>
          <cell r="H5793"/>
          <cell r="I5793"/>
          <cell r="J5793"/>
          <cell r="K5793"/>
          <cell r="L5793"/>
          <cell r="M5793"/>
          <cell r="N5793">
            <v>3.25</v>
          </cell>
          <cell r="O5793"/>
          <cell r="P5793"/>
          <cell r="Q5793"/>
          <cell r="R5793"/>
          <cell r="S5793"/>
          <cell r="T5793"/>
          <cell r="W5793"/>
          <cell r="X5793" t="str">
            <v>Sin movimiento</v>
          </cell>
          <cell r="Y5793">
            <v>9.9999999999999645</v>
          </cell>
          <cell r="Z5793">
            <v>3.25</v>
          </cell>
          <cell r="AC5793">
            <v>4.9999999999999822</v>
          </cell>
        </row>
        <row r="5794">
          <cell r="A5794">
            <v>40581</v>
          </cell>
          <cell r="B5794">
            <v>418000</v>
          </cell>
          <cell r="C5794"/>
          <cell r="D5794"/>
          <cell r="E5794">
            <v>3.25</v>
          </cell>
          <cell r="F5794">
            <v>3.25</v>
          </cell>
          <cell r="G5794">
            <v>3.25</v>
          </cell>
          <cell r="H5794"/>
          <cell r="I5794"/>
          <cell r="J5794"/>
          <cell r="K5794"/>
          <cell r="L5794"/>
          <cell r="M5794"/>
          <cell r="N5794">
            <v>3.25</v>
          </cell>
          <cell r="O5794"/>
          <cell r="P5794"/>
          <cell r="Q5794"/>
          <cell r="R5794"/>
          <cell r="S5794"/>
          <cell r="T5794"/>
          <cell r="W5794"/>
          <cell r="X5794">
            <v>40575</v>
          </cell>
          <cell r="Y5794">
            <v>0</v>
          </cell>
          <cell r="Z5794">
            <v>3.25</v>
          </cell>
          <cell r="AC5794">
            <v>0</v>
          </cell>
        </row>
        <row r="5795">
          <cell r="A5795">
            <v>40582</v>
          </cell>
          <cell r="B5795">
            <v>420000</v>
          </cell>
          <cell r="C5795"/>
          <cell r="D5795"/>
          <cell r="E5795">
            <v>3.25</v>
          </cell>
          <cell r="F5795">
            <v>3.25</v>
          </cell>
          <cell r="G5795">
            <v>3.25</v>
          </cell>
          <cell r="H5795"/>
          <cell r="I5795"/>
          <cell r="J5795"/>
          <cell r="K5795"/>
          <cell r="L5795"/>
          <cell r="M5795"/>
          <cell r="N5795">
            <v>3.25</v>
          </cell>
          <cell r="O5795"/>
          <cell r="P5795"/>
          <cell r="Q5795"/>
          <cell r="R5795"/>
          <cell r="S5795"/>
          <cell r="T5795"/>
          <cell r="W5795"/>
          <cell r="X5795">
            <v>40575</v>
          </cell>
          <cell r="Y5795">
            <v>0</v>
          </cell>
          <cell r="Z5795">
            <v>3.25</v>
          </cell>
          <cell r="AC5795">
            <v>0</v>
          </cell>
        </row>
        <row r="5796">
          <cell r="A5796">
            <v>40583</v>
          </cell>
          <cell r="B5796">
            <v>547800</v>
          </cell>
          <cell r="C5796"/>
          <cell r="D5796"/>
          <cell r="E5796">
            <v>3.2</v>
          </cell>
          <cell r="F5796">
            <v>3.0249999999999999</v>
          </cell>
          <cell r="G5796">
            <v>3.25</v>
          </cell>
          <cell r="H5796"/>
          <cell r="I5796"/>
          <cell r="J5796"/>
          <cell r="K5796"/>
          <cell r="L5796"/>
          <cell r="M5796"/>
          <cell r="N5796">
            <v>3.25</v>
          </cell>
          <cell r="O5796"/>
          <cell r="P5796"/>
          <cell r="Q5796"/>
          <cell r="R5796"/>
          <cell r="S5796"/>
          <cell r="T5796"/>
          <cell r="W5796"/>
          <cell r="X5796">
            <v>40575</v>
          </cell>
          <cell r="Y5796">
            <v>-17.500000000000028</v>
          </cell>
          <cell r="Z5796">
            <v>3.25</v>
          </cell>
          <cell r="AC5796">
            <v>-22.500000000000007</v>
          </cell>
        </row>
        <row r="5797">
          <cell r="A5797">
            <v>40584</v>
          </cell>
          <cell r="B5797">
            <v>512800</v>
          </cell>
          <cell r="C5797"/>
          <cell r="D5797"/>
          <cell r="E5797">
            <v>3.2</v>
          </cell>
          <cell r="F5797">
            <v>3.3</v>
          </cell>
          <cell r="G5797">
            <v>3.25</v>
          </cell>
          <cell r="H5797"/>
          <cell r="I5797"/>
          <cell r="J5797"/>
          <cell r="K5797"/>
          <cell r="L5797"/>
          <cell r="M5797"/>
          <cell r="N5797">
            <v>3.25</v>
          </cell>
          <cell r="O5797"/>
          <cell r="P5797"/>
          <cell r="Q5797"/>
          <cell r="R5797"/>
          <cell r="S5797"/>
          <cell r="T5797"/>
          <cell r="W5797"/>
          <cell r="X5797">
            <v>40575</v>
          </cell>
          <cell r="Y5797">
            <v>9.9999999999999645</v>
          </cell>
          <cell r="Z5797">
            <v>3.25</v>
          </cell>
          <cell r="AC5797">
            <v>4.9999999999999822</v>
          </cell>
        </row>
        <row r="5798">
          <cell r="A5798">
            <v>40585</v>
          </cell>
          <cell r="B5798">
            <v>572000</v>
          </cell>
          <cell r="C5798"/>
          <cell r="D5798"/>
          <cell r="E5798">
            <v>3.45</v>
          </cell>
          <cell r="F5798">
            <v>3.5</v>
          </cell>
          <cell r="G5798">
            <v>3.47</v>
          </cell>
          <cell r="H5798"/>
          <cell r="I5798"/>
          <cell r="J5798"/>
          <cell r="K5798"/>
          <cell r="L5798"/>
          <cell r="M5798"/>
          <cell r="N5798">
            <v>3.5</v>
          </cell>
          <cell r="O5798"/>
          <cell r="P5798"/>
          <cell r="Q5798"/>
          <cell r="R5798"/>
          <cell r="S5798"/>
          <cell r="T5798"/>
          <cell r="W5798"/>
          <cell r="X5798">
            <v>40575</v>
          </cell>
          <cell r="Y5798">
            <v>4.9999999999999822</v>
          </cell>
          <cell r="Z5798">
            <v>3.5</v>
          </cell>
          <cell r="AC5798">
            <v>0</v>
          </cell>
        </row>
        <row r="5799">
          <cell r="A5799">
            <v>40586</v>
          </cell>
          <cell r="B5799">
            <v>572000</v>
          </cell>
          <cell r="C5799"/>
          <cell r="D5799"/>
          <cell r="E5799">
            <v>3.45</v>
          </cell>
          <cell r="F5799">
            <v>3.5</v>
          </cell>
          <cell r="G5799">
            <v>3.47</v>
          </cell>
          <cell r="H5799"/>
          <cell r="I5799"/>
          <cell r="J5799"/>
          <cell r="K5799"/>
          <cell r="L5799"/>
          <cell r="M5799"/>
          <cell r="N5799">
            <v>3.5</v>
          </cell>
          <cell r="O5799"/>
          <cell r="P5799"/>
          <cell r="Q5799"/>
          <cell r="R5799"/>
          <cell r="S5799"/>
          <cell r="T5799"/>
          <cell r="W5799"/>
          <cell r="X5799" t="str">
            <v>Sin movimiento</v>
          </cell>
          <cell r="Y5799">
            <v>4.9999999999999822</v>
          </cell>
          <cell r="Z5799">
            <v>3.5</v>
          </cell>
          <cell r="AC5799">
            <v>0</v>
          </cell>
        </row>
        <row r="5800">
          <cell r="A5800">
            <v>40587</v>
          </cell>
          <cell r="B5800">
            <v>572000</v>
          </cell>
          <cell r="C5800"/>
          <cell r="D5800"/>
          <cell r="E5800">
            <v>3.45</v>
          </cell>
          <cell r="F5800">
            <v>3.5</v>
          </cell>
          <cell r="G5800">
            <v>3.47</v>
          </cell>
          <cell r="H5800"/>
          <cell r="I5800"/>
          <cell r="J5800"/>
          <cell r="K5800"/>
          <cell r="L5800"/>
          <cell r="M5800"/>
          <cell r="N5800">
            <v>3.5</v>
          </cell>
          <cell r="O5800"/>
          <cell r="P5800"/>
          <cell r="Q5800"/>
          <cell r="R5800"/>
          <cell r="S5800"/>
          <cell r="T5800"/>
          <cell r="W5800"/>
          <cell r="X5800" t="str">
            <v>Sin movimiento</v>
          </cell>
          <cell r="Y5800">
            <v>4.9999999999999822</v>
          </cell>
          <cell r="Z5800">
            <v>3.5</v>
          </cell>
          <cell r="AC5800">
            <v>0</v>
          </cell>
        </row>
        <row r="5801">
          <cell r="A5801">
            <v>40588</v>
          </cell>
          <cell r="B5801">
            <v>613500</v>
          </cell>
          <cell r="C5801"/>
          <cell r="D5801"/>
          <cell r="E5801">
            <v>3.45</v>
          </cell>
          <cell r="F5801">
            <v>3.5</v>
          </cell>
          <cell r="G5801">
            <v>3.5</v>
          </cell>
          <cell r="H5801"/>
          <cell r="I5801"/>
          <cell r="J5801"/>
          <cell r="K5801"/>
          <cell r="L5801"/>
          <cell r="M5801"/>
          <cell r="N5801">
            <v>3.5</v>
          </cell>
          <cell r="O5801"/>
          <cell r="P5801"/>
          <cell r="Q5801"/>
          <cell r="R5801"/>
          <cell r="S5801"/>
          <cell r="T5801"/>
          <cell r="W5801"/>
          <cell r="X5801">
            <v>40575</v>
          </cell>
          <cell r="Y5801">
            <v>4.9999999999999822</v>
          </cell>
          <cell r="Z5801">
            <v>3.5</v>
          </cell>
          <cell r="AC5801">
            <v>0</v>
          </cell>
        </row>
        <row r="5802">
          <cell r="A5802">
            <v>40589</v>
          </cell>
          <cell r="B5802">
            <v>781500</v>
          </cell>
          <cell r="C5802"/>
          <cell r="D5802"/>
          <cell r="E5802">
            <v>3.45</v>
          </cell>
          <cell r="F5802">
            <v>3.5</v>
          </cell>
          <cell r="G5802">
            <v>3.5</v>
          </cell>
          <cell r="H5802"/>
          <cell r="I5802"/>
          <cell r="J5802"/>
          <cell r="K5802"/>
          <cell r="L5802"/>
          <cell r="M5802"/>
          <cell r="N5802">
            <v>3.5</v>
          </cell>
          <cell r="O5802"/>
          <cell r="P5802"/>
          <cell r="Q5802"/>
          <cell r="R5802"/>
          <cell r="S5802"/>
          <cell r="T5802"/>
          <cell r="W5802"/>
          <cell r="X5802">
            <v>40575</v>
          </cell>
          <cell r="Y5802">
            <v>4.9999999999999822</v>
          </cell>
          <cell r="Z5802">
            <v>3.5</v>
          </cell>
          <cell r="AC5802">
            <v>0</v>
          </cell>
        </row>
        <row r="5803">
          <cell r="A5803">
            <v>40590</v>
          </cell>
          <cell r="B5803">
            <v>438000</v>
          </cell>
          <cell r="C5803"/>
          <cell r="D5803"/>
          <cell r="E5803">
            <v>3.45</v>
          </cell>
          <cell r="F5803">
            <v>3.5</v>
          </cell>
          <cell r="G5803">
            <v>3.5</v>
          </cell>
          <cell r="H5803"/>
          <cell r="I5803"/>
          <cell r="J5803"/>
          <cell r="K5803"/>
          <cell r="L5803"/>
          <cell r="M5803"/>
          <cell r="N5803">
            <v>3.45</v>
          </cell>
          <cell r="O5803"/>
          <cell r="P5803"/>
          <cell r="Q5803"/>
          <cell r="R5803"/>
          <cell r="S5803"/>
          <cell r="T5803"/>
          <cell r="W5803"/>
          <cell r="X5803">
            <v>40575</v>
          </cell>
          <cell r="Y5803">
            <v>4.9999999999999822</v>
          </cell>
          <cell r="Z5803">
            <v>3.5</v>
          </cell>
          <cell r="AC5803">
            <v>0</v>
          </cell>
        </row>
        <row r="5804">
          <cell r="A5804">
            <v>40591</v>
          </cell>
          <cell r="B5804">
            <v>291000</v>
          </cell>
          <cell r="C5804"/>
          <cell r="D5804"/>
          <cell r="E5804">
            <v>3.5</v>
          </cell>
          <cell r="F5804">
            <v>3.5</v>
          </cell>
          <cell r="G5804">
            <v>3.5</v>
          </cell>
          <cell r="H5804"/>
          <cell r="I5804"/>
          <cell r="J5804"/>
          <cell r="K5804"/>
          <cell r="L5804"/>
          <cell r="M5804"/>
          <cell r="N5804">
            <v>3.5</v>
          </cell>
          <cell r="O5804"/>
          <cell r="P5804"/>
          <cell r="Q5804"/>
          <cell r="R5804"/>
          <cell r="S5804"/>
          <cell r="T5804"/>
          <cell r="W5804"/>
          <cell r="X5804">
            <v>40575</v>
          </cell>
          <cell r="Y5804">
            <v>0</v>
          </cell>
          <cell r="Z5804">
            <v>3.5</v>
          </cell>
          <cell r="AC5804">
            <v>0</v>
          </cell>
        </row>
        <row r="5805">
          <cell r="A5805">
            <v>40592</v>
          </cell>
          <cell r="B5805">
            <v>464000</v>
          </cell>
          <cell r="C5805"/>
          <cell r="D5805"/>
          <cell r="E5805">
            <v>3.45</v>
          </cell>
          <cell r="F5805">
            <v>3.5</v>
          </cell>
          <cell r="G5805">
            <v>3.5</v>
          </cell>
          <cell r="H5805"/>
          <cell r="I5805"/>
          <cell r="J5805"/>
          <cell r="K5805"/>
          <cell r="L5805"/>
          <cell r="M5805"/>
          <cell r="N5805">
            <v>3.5</v>
          </cell>
          <cell r="O5805"/>
          <cell r="P5805"/>
          <cell r="Q5805"/>
          <cell r="R5805"/>
          <cell r="S5805"/>
          <cell r="T5805"/>
          <cell r="W5805"/>
          <cell r="X5805">
            <v>40575</v>
          </cell>
          <cell r="Y5805">
            <v>4.9999999999999822</v>
          </cell>
          <cell r="Z5805">
            <v>3.5</v>
          </cell>
          <cell r="AC5805">
            <v>0</v>
          </cell>
        </row>
        <row r="5806">
          <cell r="A5806">
            <v>40593</v>
          </cell>
          <cell r="B5806">
            <v>464000</v>
          </cell>
          <cell r="C5806"/>
          <cell r="D5806"/>
          <cell r="E5806">
            <v>3.45</v>
          </cell>
          <cell r="F5806">
            <v>3.5</v>
          </cell>
          <cell r="G5806">
            <v>3.5</v>
          </cell>
          <cell r="H5806"/>
          <cell r="I5806"/>
          <cell r="J5806"/>
          <cell r="K5806"/>
          <cell r="L5806"/>
          <cell r="M5806"/>
          <cell r="N5806">
            <v>3.5</v>
          </cell>
          <cell r="O5806"/>
          <cell r="P5806"/>
          <cell r="Q5806"/>
          <cell r="R5806"/>
          <cell r="S5806"/>
          <cell r="T5806"/>
          <cell r="W5806"/>
          <cell r="X5806" t="str">
            <v>Sin movimiento</v>
          </cell>
          <cell r="Y5806">
            <v>4.9999999999999822</v>
          </cell>
          <cell r="Z5806">
            <v>3.5</v>
          </cell>
          <cell r="AC5806">
            <v>0</v>
          </cell>
        </row>
        <row r="5807">
          <cell r="A5807">
            <v>40594</v>
          </cell>
          <cell r="B5807">
            <v>464000</v>
          </cell>
          <cell r="C5807"/>
          <cell r="D5807"/>
          <cell r="E5807">
            <v>3.45</v>
          </cell>
          <cell r="F5807">
            <v>3.5</v>
          </cell>
          <cell r="G5807">
            <v>3.5</v>
          </cell>
          <cell r="H5807"/>
          <cell r="I5807"/>
          <cell r="J5807"/>
          <cell r="K5807"/>
          <cell r="L5807"/>
          <cell r="M5807"/>
          <cell r="N5807">
            <v>3.5</v>
          </cell>
          <cell r="O5807"/>
          <cell r="P5807"/>
          <cell r="Q5807"/>
          <cell r="R5807"/>
          <cell r="S5807"/>
          <cell r="T5807"/>
          <cell r="W5807"/>
          <cell r="X5807" t="str">
            <v>Sin movimiento</v>
          </cell>
          <cell r="Y5807">
            <v>4.9999999999999822</v>
          </cell>
          <cell r="Z5807">
            <v>3.5</v>
          </cell>
          <cell r="AC5807">
            <v>0</v>
          </cell>
        </row>
        <row r="5808">
          <cell r="A5808">
            <v>40595</v>
          </cell>
          <cell r="B5808">
            <v>442000</v>
          </cell>
          <cell r="C5808"/>
          <cell r="D5808"/>
          <cell r="E5808">
            <v>3.5</v>
          </cell>
          <cell r="F5808">
            <v>3.5</v>
          </cell>
          <cell r="G5808">
            <v>3.5</v>
          </cell>
          <cell r="H5808"/>
          <cell r="I5808"/>
          <cell r="J5808"/>
          <cell r="K5808"/>
          <cell r="L5808"/>
          <cell r="M5808"/>
          <cell r="N5808">
            <v>3.5</v>
          </cell>
          <cell r="O5808"/>
          <cell r="P5808"/>
          <cell r="Q5808"/>
          <cell r="R5808"/>
          <cell r="S5808"/>
          <cell r="T5808"/>
          <cell r="W5808"/>
          <cell r="X5808">
            <v>40575</v>
          </cell>
          <cell r="Y5808">
            <v>0</v>
          </cell>
          <cell r="Z5808">
            <v>3.5</v>
          </cell>
          <cell r="AC5808">
            <v>0</v>
          </cell>
        </row>
        <row r="5809">
          <cell r="A5809">
            <v>40596</v>
          </cell>
          <cell r="B5809">
            <v>303000</v>
          </cell>
          <cell r="C5809"/>
          <cell r="D5809"/>
          <cell r="E5809">
            <v>3.5</v>
          </cell>
          <cell r="F5809">
            <v>3.5</v>
          </cell>
          <cell r="G5809">
            <v>3.5</v>
          </cell>
          <cell r="H5809"/>
          <cell r="I5809"/>
          <cell r="J5809"/>
          <cell r="K5809"/>
          <cell r="L5809"/>
          <cell r="M5809"/>
          <cell r="N5809">
            <v>3.5</v>
          </cell>
          <cell r="O5809"/>
          <cell r="P5809"/>
          <cell r="Q5809"/>
          <cell r="R5809"/>
          <cell r="S5809"/>
          <cell r="T5809"/>
          <cell r="W5809"/>
          <cell r="X5809">
            <v>40575</v>
          </cell>
          <cell r="Y5809">
            <v>0</v>
          </cell>
          <cell r="Z5809">
            <v>3.5</v>
          </cell>
          <cell r="AC5809">
            <v>0</v>
          </cell>
        </row>
        <row r="5810">
          <cell r="A5810">
            <v>40597</v>
          </cell>
          <cell r="B5810">
            <v>218000</v>
          </cell>
          <cell r="C5810"/>
          <cell r="D5810"/>
          <cell r="E5810">
            <v>3.5</v>
          </cell>
          <cell r="F5810">
            <v>3.5</v>
          </cell>
          <cell r="G5810">
            <v>3.5</v>
          </cell>
          <cell r="H5810"/>
          <cell r="I5810"/>
          <cell r="J5810"/>
          <cell r="K5810"/>
          <cell r="L5810"/>
          <cell r="M5810"/>
          <cell r="N5810">
            <v>3.5</v>
          </cell>
          <cell r="O5810"/>
          <cell r="P5810"/>
          <cell r="Q5810"/>
          <cell r="R5810"/>
          <cell r="S5810"/>
          <cell r="T5810"/>
          <cell r="W5810"/>
          <cell r="X5810">
            <v>40575</v>
          </cell>
          <cell r="Y5810">
            <v>0</v>
          </cell>
          <cell r="Z5810">
            <v>3.5</v>
          </cell>
          <cell r="AC5810">
            <v>0</v>
          </cell>
        </row>
        <row r="5811">
          <cell r="A5811">
            <v>40598</v>
          </cell>
          <cell r="B5811">
            <v>333000</v>
          </cell>
          <cell r="C5811"/>
          <cell r="D5811"/>
          <cell r="E5811">
            <v>3.45</v>
          </cell>
          <cell r="F5811">
            <v>3.5</v>
          </cell>
          <cell r="G5811">
            <v>3.5</v>
          </cell>
          <cell r="H5811"/>
          <cell r="I5811"/>
          <cell r="J5811"/>
          <cell r="K5811"/>
          <cell r="L5811"/>
          <cell r="M5811"/>
          <cell r="N5811">
            <v>3.5</v>
          </cell>
          <cell r="O5811"/>
          <cell r="P5811"/>
          <cell r="Q5811"/>
          <cell r="R5811"/>
          <cell r="S5811"/>
          <cell r="T5811"/>
          <cell r="W5811"/>
          <cell r="X5811">
            <v>40575</v>
          </cell>
          <cell r="Y5811">
            <v>4.9999999999999822</v>
          </cell>
          <cell r="Z5811">
            <v>3.5</v>
          </cell>
          <cell r="AC5811">
            <v>0</v>
          </cell>
        </row>
        <row r="5812">
          <cell r="A5812">
            <v>40599</v>
          </cell>
          <cell r="B5812">
            <v>276000</v>
          </cell>
          <cell r="C5812"/>
          <cell r="D5812"/>
          <cell r="E5812">
            <v>3.45</v>
          </cell>
          <cell r="F5812">
            <v>3.5</v>
          </cell>
          <cell r="G5812">
            <v>3.5</v>
          </cell>
          <cell r="H5812"/>
          <cell r="I5812"/>
          <cell r="J5812"/>
          <cell r="K5812"/>
          <cell r="L5812"/>
          <cell r="M5812"/>
          <cell r="N5812">
            <v>3.5</v>
          </cell>
          <cell r="O5812"/>
          <cell r="P5812"/>
          <cell r="Q5812"/>
          <cell r="R5812"/>
          <cell r="S5812"/>
          <cell r="T5812"/>
          <cell r="W5812"/>
          <cell r="X5812">
            <v>40575</v>
          </cell>
          <cell r="Y5812">
            <v>4.9999999999999822</v>
          </cell>
          <cell r="Z5812">
            <v>3.5</v>
          </cell>
          <cell r="AC5812">
            <v>0</v>
          </cell>
        </row>
        <row r="5813">
          <cell r="A5813">
            <v>40600</v>
          </cell>
          <cell r="B5813">
            <v>276000</v>
          </cell>
          <cell r="C5813"/>
          <cell r="D5813"/>
          <cell r="E5813">
            <v>3.45</v>
          </cell>
          <cell r="F5813">
            <v>3.5</v>
          </cell>
          <cell r="G5813">
            <v>3.5</v>
          </cell>
          <cell r="H5813"/>
          <cell r="I5813"/>
          <cell r="J5813"/>
          <cell r="K5813"/>
          <cell r="L5813"/>
          <cell r="M5813"/>
          <cell r="N5813">
            <v>3.5</v>
          </cell>
          <cell r="O5813"/>
          <cell r="P5813"/>
          <cell r="Q5813"/>
          <cell r="R5813"/>
          <cell r="S5813"/>
          <cell r="T5813"/>
          <cell r="W5813"/>
          <cell r="X5813" t="str">
            <v>Sin movimiento</v>
          </cell>
          <cell r="Y5813">
            <v>4.9999999999999822</v>
          </cell>
          <cell r="Z5813">
            <v>3.5</v>
          </cell>
          <cell r="AC5813">
            <v>0</v>
          </cell>
        </row>
        <row r="5814">
          <cell r="A5814">
            <v>40601</v>
          </cell>
          <cell r="B5814">
            <v>276000</v>
          </cell>
          <cell r="C5814"/>
          <cell r="D5814"/>
          <cell r="E5814">
            <v>3.45</v>
          </cell>
          <cell r="F5814">
            <v>3.5</v>
          </cell>
          <cell r="G5814">
            <v>3.5</v>
          </cell>
          <cell r="H5814"/>
          <cell r="I5814"/>
          <cell r="J5814"/>
          <cell r="K5814"/>
          <cell r="L5814"/>
          <cell r="M5814"/>
          <cell r="N5814">
            <v>3.5</v>
          </cell>
          <cell r="O5814"/>
          <cell r="P5814"/>
          <cell r="Q5814"/>
          <cell r="R5814"/>
          <cell r="S5814"/>
          <cell r="T5814"/>
          <cell r="W5814"/>
          <cell r="X5814" t="str">
            <v>Sin movimiento</v>
          </cell>
          <cell r="Y5814">
            <v>4.9999999999999822</v>
          </cell>
          <cell r="Z5814">
            <v>3.5</v>
          </cell>
          <cell r="AC5814">
            <v>0</v>
          </cell>
        </row>
        <row r="5815">
          <cell r="A5815">
            <v>40602</v>
          </cell>
          <cell r="B5815">
            <v>320000</v>
          </cell>
          <cell r="C5815"/>
          <cell r="D5815"/>
          <cell r="E5815">
            <v>3.5</v>
          </cell>
          <cell r="F5815">
            <v>3.5</v>
          </cell>
          <cell r="G5815">
            <v>3.5</v>
          </cell>
          <cell r="H5815"/>
          <cell r="I5815"/>
          <cell r="J5815"/>
          <cell r="K5815"/>
          <cell r="L5815"/>
          <cell r="M5815"/>
          <cell r="N5815">
            <v>3.5</v>
          </cell>
          <cell r="O5815"/>
          <cell r="P5815"/>
          <cell r="Q5815"/>
          <cell r="R5815"/>
          <cell r="S5815"/>
          <cell r="T5815"/>
          <cell r="W5815"/>
          <cell r="X5815">
            <v>40575</v>
          </cell>
          <cell r="Y5815">
            <v>0</v>
          </cell>
          <cell r="Z5815">
            <v>3.5</v>
          </cell>
          <cell r="AC5815">
            <v>0</v>
          </cell>
        </row>
        <row r="5816">
          <cell r="A5816">
            <v>40603</v>
          </cell>
          <cell r="B5816">
            <v>378000</v>
          </cell>
          <cell r="C5816"/>
          <cell r="D5816"/>
          <cell r="E5816">
            <v>3.5</v>
          </cell>
          <cell r="F5816">
            <v>3.5</v>
          </cell>
          <cell r="G5816">
            <v>3.5</v>
          </cell>
          <cell r="H5816"/>
          <cell r="I5816"/>
          <cell r="J5816"/>
          <cell r="K5816"/>
          <cell r="L5816"/>
          <cell r="M5816"/>
          <cell r="N5816">
            <v>3.5</v>
          </cell>
          <cell r="O5816"/>
          <cell r="P5816"/>
          <cell r="Q5816"/>
          <cell r="R5816"/>
          <cell r="S5816"/>
          <cell r="T5816"/>
          <cell r="W5816"/>
          <cell r="X5816">
            <v>40603</v>
          </cell>
          <cell r="Y5816">
            <v>0</v>
          </cell>
          <cell r="Z5816">
            <v>3.5</v>
          </cell>
          <cell r="AC5816">
            <v>0</v>
          </cell>
        </row>
        <row r="5817">
          <cell r="A5817">
            <v>40604</v>
          </cell>
          <cell r="B5817">
            <v>519200</v>
          </cell>
          <cell r="C5817"/>
          <cell r="D5817"/>
          <cell r="E5817">
            <v>3.45</v>
          </cell>
          <cell r="F5817">
            <v>3.5</v>
          </cell>
          <cell r="G5817">
            <v>3.49</v>
          </cell>
          <cell r="H5817"/>
          <cell r="I5817"/>
          <cell r="J5817"/>
          <cell r="K5817"/>
          <cell r="L5817"/>
          <cell r="M5817"/>
          <cell r="N5817">
            <v>3.45</v>
          </cell>
          <cell r="O5817"/>
          <cell r="P5817"/>
          <cell r="Q5817"/>
          <cell r="R5817"/>
          <cell r="S5817"/>
          <cell r="T5817"/>
          <cell r="W5817"/>
          <cell r="X5817">
            <v>40603</v>
          </cell>
          <cell r="Y5817">
            <v>4.9999999999999822</v>
          </cell>
          <cell r="Z5817">
            <v>3.5</v>
          </cell>
          <cell r="AC5817">
            <v>0</v>
          </cell>
        </row>
        <row r="5818">
          <cell r="A5818">
            <v>40605</v>
          </cell>
          <cell r="B5818">
            <v>415000</v>
          </cell>
          <cell r="C5818"/>
          <cell r="D5818"/>
          <cell r="E5818">
            <v>3.45</v>
          </cell>
          <cell r="F5818">
            <v>3.5</v>
          </cell>
          <cell r="G5818">
            <v>3.5</v>
          </cell>
          <cell r="H5818"/>
          <cell r="I5818"/>
          <cell r="J5818"/>
          <cell r="K5818"/>
          <cell r="L5818"/>
          <cell r="M5818"/>
          <cell r="N5818">
            <v>3.5</v>
          </cell>
          <cell r="O5818"/>
          <cell r="P5818"/>
          <cell r="Q5818"/>
          <cell r="R5818"/>
          <cell r="S5818"/>
          <cell r="T5818"/>
          <cell r="W5818"/>
          <cell r="X5818">
            <v>40603</v>
          </cell>
          <cell r="Y5818">
            <v>4.9999999999999822</v>
          </cell>
          <cell r="Z5818">
            <v>3.5</v>
          </cell>
          <cell r="AC5818">
            <v>0</v>
          </cell>
        </row>
        <row r="5819">
          <cell r="A5819">
            <v>40606</v>
          </cell>
          <cell r="B5819">
            <v>433000</v>
          </cell>
          <cell r="C5819"/>
          <cell r="D5819"/>
          <cell r="E5819">
            <v>3.45</v>
          </cell>
          <cell r="F5819">
            <v>3.5</v>
          </cell>
          <cell r="G5819">
            <v>3.5</v>
          </cell>
          <cell r="H5819"/>
          <cell r="I5819"/>
          <cell r="J5819"/>
          <cell r="K5819"/>
          <cell r="L5819"/>
          <cell r="M5819"/>
          <cell r="N5819">
            <v>3.5</v>
          </cell>
          <cell r="O5819"/>
          <cell r="P5819"/>
          <cell r="Q5819"/>
          <cell r="R5819"/>
          <cell r="S5819"/>
          <cell r="T5819"/>
          <cell r="W5819"/>
          <cell r="X5819">
            <v>40603</v>
          </cell>
          <cell r="Y5819">
            <v>4.9999999999999822</v>
          </cell>
          <cell r="Z5819">
            <v>3.5</v>
          </cell>
          <cell r="AC5819">
            <v>0</v>
          </cell>
        </row>
        <row r="5820">
          <cell r="A5820">
            <v>40607</v>
          </cell>
          <cell r="B5820">
            <v>433000</v>
          </cell>
          <cell r="C5820"/>
          <cell r="D5820"/>
          <cell r="E5820">
            <v>3.45</v>
          </cell>
          <cell r="F5820">
            <v>3.5</v>
          </cell>
          <cell r="G5820">
            <v>3.5</v>
          </cell>
          <cell r="H5820"/>
          <cell r="I5820"/>
          <cell r="J5820"/>
          <cell r="K5820"/>
          <cell r="L5820"/>
          <cell r="M5820"/>
          <cell r="N5820">
            <v>3.5</v>
          </cell>
          <cell r="O5820"/>
          <cell r="P5820"/>
          <cell r="Q5820"/>
          <cell r="R5820"/>
          <cell r="S5820"/>
          <cell r="T5820"/>
          <cell r="W5820"/>
          <cell r="X5820" t="str">
            <v>Sin movimiento</v>
          </cell>
          <cell r="Y5820">
            <v>4.9999999999999822</v>
          </cell>
          <cell r="Z5820">
            <v>3.5</v>
          </cell>
          <cell r="AC5820">
            <v>0</v>
          </cell>
        </row>
        <row r="5821">
          <cell r="A5821">
            <v>40608</v>
          </cell>
          <cell r="B5821">
            <v>433000</v>
          </cell>
          <cell r="C5821"/>
          <cell r="D5821"/>
          <cell r="E5821">
            <v>3.45</v>
          </cell>
          <cell r="F5821">
            <v>3.5</v>
          </cell>
          <cell r="G5821">
            <v>3.5</v>
          </cell>
          <cell r="H5821"/>
          <cell r="I5821"/>
          <cell r="J5821"/>
          <cell r="K5821"/>
          <cell r="L5821"/>
          <cell r="M5821"/>
          <cell r="N5821">
            <v>3.5</v>
          </cell>
          <cell r="O5821"/>
          <cell r="P5821"/>
          <cell r="Q5821"/>
          <cell r="R5821"/>
          <cell r="S5821"/>
          <cell r="T5821"/>
          <cell r="W5821"/>
          <cell r="X5821" t="str">
            <v>Sin movimiento</v>
          </cell>
          <cell r="Y5821">
            <v>4.9999999999999822</v>
          </cell>
          <cell r="Z5821">
            <v>3.5</v>
          </cell>
          <cell r="AC5821">
            <v>0</v>
          </cell>
        </row>
        <row r="5822">
          <cell r="A5822">
            <v>40609</v>
          </cell>
          <cell r="B5822">
            <v>486000</v>
          </cell>
          <cell r="C5822"/>
          <cell r="D5822"/>
          <cell r="E5822">
            <v>3.45</v>
          </cell>
          <cell r="F5822">
            <v>3.5</v>
          </cell>
          <cell r="G5822">
            <v>3.5</v>
          </cell>
          <cell r="H5822"/>
          <cell r="I5822"/>
          <cell r="J5822"/>
          <cell r="K5822"/>
          <cell r="L5822"/>
          <cell r="M5822"/>
          <cell r="N5822">
            <v>3.5</v>
          </cell>
          <cell r="O5822"/>
          <cell r="P5822"/>
          <cell r="Q5822"/>
          <cell r="R5822"/>
          <cell r="S5822"/>
          <cell r="T5822"/>
          <cell r="W5822"/>
          <cell r="X5822">
            <v>40603</v>
          </cell>
          <cell r="Y5822">
            <v>4.9999999999999822</v>
          </cell>
          <cell r="Z5822">
            <v>3.5</v>
          </cell>
          <cell r="AC5822">
            <v>0</v>
          </cell>
        </row>
        <row r="5823">
          <cell r="A5823">
            <v>40610</v>
          </cell>
          <cell r="B5823">
            <v>435000</v>
          </cell>
          <cell r="C5823"/>
          <cell r="D5823"/>
          <cell r="E5823">
            <v>3.45</v>
          </cell>
          <cell r="F5823">
            <v>3.5</v>
          </cell>
          <cell r="G5823">
            <v>3.5</v>
          </cell>
          <cell r="H5823"/>
          <cell r="I5823"/>
          <cell r="J5823"/>
          <cell r="K5823"/>
          <cell r="L5823"/>
          <cell r="M5823"/>
          <cell r="N5823">
            <v>3.5</v>
          </cell>
          <cell r="O5823"/>
          <cell r="P5823"/>
          <cell r="Q5823"/>
          <cell r="R5823"/>
          <cell r="S5823"/>
          <cell r="T5823"/>
          <cell r="W5823"/>
          <cell r="X5823">
            <v>40603</v>
          </cell>
          <cell r="Y5823">
            <v>4.9999999999999822</v>
          </cell>
          <cell r="Z5823">
            <v>3.5</v>
          </cell>
          <cell r="AC5823">
            <v>0</v>
          </cell>
        </row>
        <row r="5824">
          <cell r="A5824">
            <v>40611</v>
          </cell>
          <cell r="B5824">
            <v>681000</v>
          </cell>
          <cell r="C5824"/>
          <cell r="D5824"/>
          <cell r="E5824">
            <v>3.45</v>
          </cell>
          <cell r="F5824">
            <v>3.5</v>
          </cell>
          <cell r="G5824">
            <v>3.49</v>
          </cell>
          <cell r="H5824"/>
          <cell r="I5824"/>
          <cell r="J5824"/>
          <cell r="K5824"/>
          <cell r="L5824"/>
          <cell r="M5824"/>
          <cell r="N5824">
            <v>3.5</v>
          </cell>
          <cell r="O5824"/>
          <cell r="P5824"/>
          <cell r="Q5824"/>
          <cell r="R5824"/>
          <cell r="S5824"/>
          <cell r="T5824"/>
          <cell r="W5824"/>
          <cell r="X5824">
            <v>40603</v>
          </cell>
          <cell r="Y5824">
            <v>4.9999999999999822</v>
          </cell>
          <cell r="Z5824">
            <v>3.5</v>
          </cell>
          <cell r="AC5824">
            <v>0</v>
          </cell>
        </row>
        <row r="5825">
          <cell r="A5825">
            <v>40612</v>
          </cell>
          <cell r="B5825">
            <v>879000</v>
          </cell>
          <cell r="C5825"/>
          <cell r="D5825"/>
          <cell r="E5825">
            <v>3.45</v>
          </cell>
          <cell r="F5825">
            <v>3.5</v>
          </cell>
          <cell r="G5825">
            <v>3.49</v>
          </cell>
          <cell r="H5825"/>
          <cell r="I5825"/>
          <cell r="J5825"/>
          <cell r="K5825"/>
          <cell r="L5825"/>
          <cell r="M5825"/>
          <cell r="N5825">
            <v>3.5</v>
          </cell>
          <cell r="O5825"/>
          <cell r="P5825"/>
          <cell r="Q5825"/>
          <cell r="R5825"/>
          <cell r="S5825"/>
          <cell r="T5825"/>
          <cell r="W5825"/>
          <cell r="X5825">
            <v>40603</v>
          </cell>
          <cell r="Y5825">
            <v>4.9999999999999822</v>
          </cell>
          <cell r="Z5825">
            <v>3.5</v>
          </cell>
          <cell r="AC5825">
            <v>0</v>
          </cell>
        </row>
        <row r="5826">
          <cell r="A5826">
            <v>40613</v>
          </cell>
          <cell r="B5826">
            <v>744000</v>
          </cell>
          <cell r="C5826"/>
          <cell r="D5826"/>
          <cell r="E5826">
            <v>3.7</v>
          </cell>
          <cell r="F5826">
            <v>3.75</v>
          </cell>
          <cell r="G5826">
            <v>3.74</v>
          </cell>
          <cell r="H5826"/>
          <cell r="I5826"/>
          <cell r="J5826"/>
          <cell r="K5826"/>
          <cell r="L5826"/>
          <cell r="M5826"/>
          <cell r="N5826">
            <v>3.75</v>
          </cell>
          <cell r="O5826"/>
          <cell r="P5826"/>
          <cell r="Q5826"/>
          <cell r="R5826"/>
          <cell r="S5826"/>
          <cell r="T5826"/>
          <cell r="W5826"/>
          <cell r="X5826">
            <v>40603</v>
          </cell>
          <cell r="Y5826">
            <v>4.9999999999999822</v>
          </cell>
          <cell r="Z5826">
            <v>3.75</v>
          </cell>
          <cell r="AC5826">
            <v>0</v>
          </cell>
        </row>
        <row r="5827">
          <cell r="A5827">
            <v>40614</v>
          </cell>
          <cell r="B5827">
            <v>744000</v>
          </cell>
          <cell r="C5827"/>
          <cell r="D5827"/>
          <cell r="E5827">
            <v>3.7</v>
          </cell>
          <cell r="F5827">
            <v>3.75</v>
          </cell>
          <cell r="G5827">
            <v>3.74</v>
          </cell>
          <cell r="H5827"/>
          <cell r="I5827"/>
          <cell r="J5827"/>
          <cell r="K5827"/>
          <cell r="L5827"/>
          <cell r="M5827"/>
          <cell r="N5827">
            <v>3.75</v>
          </cell>
          <cell r="O5827"/>
          <cell r="P5827"/>
          <cell r="Q5827"/>
          <cell r="R5827"/>
          <cell r="S5827"/>
          <cell r="T5827"/>
          <cell r="W5827"/>
          <cell r="X5827" t="str">
            <v>Sin movimiento</v>
          </cell>
          <cell r="Y5827">
            <v>4.9999999999999822</v>
          </cell>
          <cell r="Z5827">
            <v>3.75</v>
          </cell>
          <cell r="AC5827">
            <v>0</v>
          </cell>
        </row>
        <row r="5828">
          <cell r="A5828">
            <v>40615</v>
          </cell>
          <cell r="B5828">
            <v>744000</v>
          </cell>
          <cell r="C5828"/>
          <cell r="D5828"/>
          <cell r="E5828">
            <v>3.7</v>
          </cell>
          <cell r="F5828">
            <v>3.75</v>
          </cell>
          <cell r="G5828">
            <v>3.74</v>
          </cell>
          <cell r="H5828"/>
          <cell r="I5828"/>
          <cell r="J5828"/>
          <cell r="K5828"/>
          <cell r="L5828"/>
          <cell r="M5828"/>
          <cell r="N5828">
            <v>3.75</v>
          </cell>
          <cell r="O5828"/>
          <cell r="P5828"/>
          <cell r="Q5828"/>
          <cell r="R5828"/>
          <cell r="S5828"/>
          <cell r="T5828"/>
          <cell r="W5828"/>
          <cell r="X5828" t="str">
            <v>Sin movimiento</v>
          </cell>
          <cell r="Y5828">
            <v>4.9999999999999822</v>
          </cell>
          <cell r="Z5828">
            <v>3.75</v>
          </cell>
          <cell r="AC5828">
            <v>0</v>
          </cell>
        </row>
        <row r="5829">
          <cell r="A5829">
            <v>40616</v>
          </cell>
          <cell r="B5829">
            <v>454000</v>
          </cell>
          <cell r="C5829"/>
          <cell r="D5829"/>
          <cell r="E5829">
            <v>3.7</v>
          </cell>
          <cell r="F5829">
            <v>3.75</v>
          </cell>
          <cell r="G5829">
            <v>3.74</v>
          </cell>
          <cell r="H5829"/>
          <cell r="I5829"/>
          <cell r="J5829"/>
          <cell r="K5829"/>
          <cell r="L5829"/>
          <cell r="M5829"/>
          <cell r="N5829">
            <v>3.75</v>
          </cell>
          <cell r="O5829"/>
          <cell r="P5829"/>
          <cell r="Q5829"/>
          <cell r="R5829"/>
          <cell r="S5829"/>
          <cell r="T5829"/>
          <cell r="W5829"/>
          <cell r="X5829">
            <v>40603</v>
          </cell>
          <cell r="Y5829">
            <v>4.9999999999999822</v>
          </cell>
          <cell r="Z5829">
            <v>3.75</v>
          </cell>
          <cell r="AC5829">
            <v>0</v>
          </cell>
        </row>
        <row r="5830">
          <cell r="A5830">
            <v>40617</v>
          </cell>
          <cell r="B5830">
            <v>577000</v>
          </cell>
          <cell r="C5830"/>
          <cell r="D5830"/>
          <cell r="E5830">
            <v>3.7</v>
          </cell>
          <cell r="F5830">
            <v>3.75</v>
          </cell>
          <cell r="G5830">
            <v>3.74</v>
          </cell>
          <cell r="H5830"/>
          <cell r="I5830"/>
          <cell r="J5830"/>
          <cell r="K5830"/>
          <cell r="L5830"/>
          <cell r="M5830"/>
          <cell r="N5830">
            <v>3.75</v>
          </cell>
          <cell r="O5830"/>
          <cell r="P5830"/>
          <cell r="Q5830"/>
          <cell r="R5830"/>
          <cell r="S5830"/>
          <cell r="T5830"/>
          <cell r="W5830"/>
          <cell r="X5830">
            <v>40603</v>
          </cell>
          <cell r="Y5830">
            <v>4.9999999999999822</v>
          </cell>
          <cell r="Z5830">
            <v>3.75</v>
          </cell>
          <cell r="AC5830">
            <v>0</v>
          </cell>
        </row>
        <row r="5831">
          <cell r="A5831">
            <v>40618</v>
          </cell>
          <cell r="B5831">
            <v>824000</v>
          </cell>
          <cell r="C5831"/>
          <cell r="D5831"/>
          <cell r="E5831">
            <v>3.7</v>
          </cell>
          <cell r="F5831">
            <v>3.75</v>
          </cell>
          <cell r="G5831">
            <v>3.74</v>
          </cell>
          <cell r="H5831"/>
          <cell r="I5831"/>
          <cell r="J5831"/>
          <cell r="K5831"/>
          <cell r="L5831"/>
          <cell r="M5831"/>
          <cell r="N5831">
            <v>3.75</v>
          </cell>
          <cell r="O5831"/>
          <cell r="P5831"/>
          <cell r="Q5831"/>
          <cell r="R5831"/>
          <cell r="S5831"/>
          <cell r="T5831"/>
          <cell r="W5831"/>
          <cell r="X5831">
            <v>40603</v>
          </cell>
          <cell r="Y5831">
            <v>4.9999999999999822</v>
          </cell>
          <cell r="Z5831">
            <v>3.75</v>
          </cell>
          <cell r="AC5831">
            <v>0</v>
          </cell>
        </row>
        <row r="5832">
          <cell r="A5832">
            <v>40619</v>
          </cell>
          <cell r="B5832">
            <v>920000</v>
          </cell>
          <cell r="C5832"/>
          <cell r="D5832"/>
          <cell r="E5832">
            <v>3.7</v>
          </cell>
          <cell r="F5832">
            <v>3.75</v>
          </cell>
          <cell r="G5832">
            <v>3.74</v>
          </cell>
          <cell r="H5832"/>
          <cell r="I5832"/>
          <cell r="J5832"/>
          <cell r="K5832"/>
          <cell r="L5832"/>
          <cell r="M5832"/>
          <cell r="N5832">
            <v>3.75</v>
          </cell>
          <cell r="O5832"/>
          <cell r="P5832"/>
          <cell r="Q5832"/>
          <cell r="R5832"/>
          <cell r="S5832"/>
          <cell r="T5832"/>
          <cell r="W5832"/>
          <cell r="X5832">
            <v>40603</v>
          </cell>
          <cell r="Y5832">
            <v>4.9999999999999822</v>
          </cell>
          <cell r="Z5832">
            <v>3.75</v>
          </cell>
          <cell r="AC5832">
            <v>0</v>
          </cell>
        </row>
        <row r="5833">
          <cell r="A5833">
            <v>40620</v>
          </cell>
          <cell r="B5833">
            <v>732000</v>
          </cell>
          <cell r="C5833"/>
          <cell r="D5833"/>
          <cell r="E5833">
            <v>3.7</v>
          </cell>
          <cell r="F5833">
            <v>3.75</v>
          </cell>
          <cell r="G5833">
            <v>3.75</v>
          </cell>
          <cell r="H5833"/>
          <cell r="I5833"/>
          <cell r="J5833"/>
          <cell r="K5833"/>
          <cell r="L5833"/>
          <cell r="M5833"/>
          <cell r="N5833">
            <v>3.75</v>
          </cell>
          <cell r="O5833"/>
          <cell r="P5833"/>
          <cell r="Q5833"/>
          <cell r="R5833"/>
          <cell r="S5833"/>
          <cell r="T5833"/>
          <cell r="W5833"/>
          <cell r="X5833">
            <v>40603</v>
          </cell>
          <cell r="Y5833">
            <v>4.9999999999999822</v>
          </cell>
          <cell r="Z5833">
            <v>3.75</v>
          </cell>
          <cell r="AC5833">
            <v>0</v>
          </cell>
        </row>
        <row r="5834">
          <cell r="A5834">
            <v>40621</v>
          </cell>
          <cell r="B5834">
            <v>732000</v>
          </cell>
          <cell r="C5834"/>
          <cell r="D5834"/>
          <cell r="E5834">
            <v>3.7</v>
          </cell>
          <cell r="F5834">
            <v>3.75</v>
          </cell>
          <cell r="G5834">
            <v>3.75</v>
          </cell>
          <cell r="H5834"/>
          <cell r="I5834"/>
          <cell r="J5834"/>
          <cell r="K5834"/>
          <cell r="L5834"/>
          <cell r="M5834"/>
          <cell r="N5834">
            <v>3.75</v>
          </cell>
          <cell r="O5834"/>
          <cell r="P5834"/>
          <cell r="Q5834"/>
          <cell r="R5834"/>
          <cell r="S5834"/>
          <cell r="T5834"/>
          <cell r="W5834"/>
          <cell r="X5834" t="str">
            <v>Sin movimiento</v>
          </cell>
          <cell r="Y5834">
            <v>4.9999999999999822</v>
          </cell>
          <cell r="Z5834">
            <v>3.75</v>
          </cell>
          <cell r="AC5834">
            <v>0</v>
          </cell>
        </row>
        <row r="5835">
          <cell r="A5835">
            <v>40622</v>
          </cell>
          <cell r="B5835">
            <v>732000</v>
          </cell>
          <cell r="C5835"/>
          <cell r="D5835"/>
          <cell r="E5835">
            <v>3.7</v>
          </cell>
          <cell r="F5835">
            <v>3.75</v>
          </cell>
          <cell r="G5835">
            <v>3.75</v>
          </cell>
          <cell r="H5835"/>
          <cell r="I5835"/>
          <cell r="J5835"/>
          <cell r="K5835"/>
          <cell r="L5835"/>
          <cell r="M5835"/>
          <cell r="N5835">
            <v>3.75</v>
          </cell>
          <cell r="O5835"/>
          <cell r="P5835"/>
          <cell r="Q5835"/>
          <cell r="R5835"/>
          <cell r="S5835"/>
          <cell r="T5835"/>
          <cell r="W5835"/>
          <cell r="X5835" t="str">
            <v>Sin movimiento</v>
          </cell>
          <cell r="Y5835">
            <v>4.9999999999999822</v>
          </cell>
          <cell r="Z5835">
            <v>3.75</v>
          </cell>
          <cell r="AC5835">
            <v>0</v>
          </cell>
        </row>
        <row r="5836">
          <cell r="A5836">
            <v>40623</v>
          </cell>
          <cell r="B5836">
            <v>610000</v>
          </cell>
          <cell r="C5836"/>
          <cell r="D5836"/>
          <cell r="E5836">
            <v>3.7</v>
          </cell>
          <cell r="F5836">
            <v>3.75</v>
          </cell>
          <cell r="G5836">
            <v>3.75</v>
          </cell>
          <cell r="H5836"/>
          <cell r="I5836"/>
          <cell r="J5836"/>
          <cell r="K5836"/>
          <cell r="L5836"/>
          <cell r="M5836"/>
          <cell r="N5836">
            <v>3.75</v>
          </cell>
          <cell r="O5836"/>
          <cell r="P5836"/>
          <cell r="Q5836"/>
          <cell r="R5836"/>
          <cell r="S5836"/>
          <cell r="T5836"/>
          <cell r="W5836"/>
          <cell r="X5836">
            <v>40603</v>
          </cell>
          <cell r="Y5836">
            <v>4.9999999999999822</v>
          </cell>
          <cell r="Z5836">
            <v>3.75</v>
          </cell>
          <cell r="AC5836">
            <v>0</v>
          </cell>
        </row>
        <row r="5837">
          <cell r="A5837">
            <v>40624</v>
          </cell>
          <cell r="B5837">
            <v>765000</v>
          </cell>
          <cell r="C5837"/>
          <cell r="D5837"/>
          <cell r="E5837">
            <v>3.7</v>
          </cell>
          <cell r="F5837">
            <v>3.75</v>
          </cell>
          <cell r="G5837">
            <v>3.75</v>
          </cell>
          <cell r="H5837"/>
          <cell r="I5837"/>
          <cell r="J5837"/>
          <cell r="K5837"/>
          <cell r="L5837"/>
          <cell r="M5837"/>
          <cell r="N5837">
            <v>3.75</v>
          </cell>
          <cell r="O5837"/>
          <cell r="P5837"/>
          <cell r="Q5837"/>
          <cell r="R5837"/>
          <cell r="S5837"/>
          <cell r="T5837"/>
          <cell r="W5837"/>
          <cell r="X5837">
            <v>40603</v>
          </cell>
          <cell r="Y5837">
            <v>4.9999999999999822</v>
          </cell>
          <cell r="Z5837">
            <v>3.75</v>
          </cell>
          <cell r="AC5837">
            <v>0</v>
          </cell>
        </row>
        <row r="5838">
          <cell r="A5838">
            <v>40625</v>
          </cell>
          <cell r="B5838">
            <v>706000</v>
          </cell>
          <cell r="C5838"/>
          <cell r="D5838"/>
          <cell r="E5838">
            <v>3.7</v>
          </cell>
          <cell r="F5838">
            <v>3.75</v>
          </cell>
          <cell r="G5838">
            <v>3.75</v>
          </cell>
          <cell r="H5838"/>
          <cell r="I5838"/>
          <cell r="J5838"/>
          <cell r="K5838"/>
          <cell r="L5838"/>
          <cell r="M5838"/>
          <cell r="N5838">
            <v>3.75</v>
          </cell>
          <cell r="O5838"/>
          <cell r="P5838"/>
          <cell r="Q5838"/>
          <cell r="R5838"/>
          <cell r="S5838"/>
          <cell r="T5838"/>
          <cell r="W5838"/>
          <cell r="X5838">
            <v>40603</v>
          </cell>
          <cell r="Y5838">
            <v>4.9999999999999822</v>
          </cell>
          <cell r="Z5838">
            <v>3.75</v>
          </cell>
          <cell r="AC5838">
            <v>0</v>
          </cell>
        </row>
        <row r="5839">
          <cell r="A5839">
            <v>40626</v>
          </cell>
          <cell r="B5839">
            <v>360000</v>
          </cell>
          <cell r="C5839"/>
          <cell r="D5839"/>
          <cell r="E5839">
            <v>3.75</v>
          </cell>
          <cell r="F5839">
            <v>3.75</v>
          </cell>
          <cell r="G5839">
            <v>3.75</v>
          </cell>
          <cell r="H5839"/>
          <cell r="I5839"/>
          <cell r="J5839"/>
          <cell r="K5839"/>
          <cell r="L5839"/>
          <cell r="M5839"/>
          <cell r="N5839">
            <v>3.75</v>
          </cell>
          <cell r="O5839"/>
          <cell r="P5839"/>
          <cell r="Q5839"/>
          <cell r="R5839"/>
          <cell r="S5839"/>
          <cell r="T5839"/>
          <cell r="W5839"/>
          <cell r="X5839">
            <v>40603</v>
          </cell>
          <cell r="Y5839">
            <v>0</v>
          </cell>
          <cell r="Z5839">
            <v>3.75</v>
          </cell>
          <cell r="AC5839">
            <v>0</v>
          </cell>
        </row>
        <row r="5840">
          <cell r="A5840">
            <v>40627</v>
          </cell>
          <cell r="B5840">
            <v>489000</v>
          </cell>
          <cell r="C5840"/>
          <cell r="D5840"/>
          <cell r="E5840">
            <v>3.75</v>
          </cell>
          <cell r="F5840">
            <v>3.75</v>
          </cell>
          <cell r="G5840">
            <v>3.75</v>
          </cell>
          <cell r="H5840"/>
          <cell r="I5840"/>
          <cell r="J5840"/>
          <cell r="K5840"/>
          <cell r="L5840"/>
          <cell r="M5840"/>
          <cell r="N5840">
            <v>3.75</v>
          </cell>
          <cell r="O5840"/>
          <cell r="P5840"/>
          <cell r="Q5840"/>
          <cell r="R5840"/>
          <cell r="S5840"/>
          <cell r="T5840"/>
          <cell r="W5840"/>
          <cell r="X5840">
            <v>40603</v>
          </cell>
          <cell r="Y5840">
            <v>0</v>
          </cell>
          <cell r="Z5840">
            <v>3.75</v>
          </cell>
          <cell r="AC5840">
            <v>0</v>
          </cell>
        </row>
        <row r="5841">
          <cell r="A5841">
            <v>40628</v>
          </cell>
          <cell r="B5841">
            <v>489000</v>
          </cell>
          <cell r="C5841"/>
          <cell r="D5841"/>
          <cell r="E5841">
            <v>3.75</v>
          </cell>
          <cell r="F5841">
            <v>3.75</v>
          </cell>
          <cell r="G5841">
            <v>3.75</v>
          </cell>
          <cell r="H5841"/>
          <cell r="I5841"/>
          <cell r="J5841"/>
          <cell r="K5841"/>
          <cell r="L5841"/>
          <cell r="M5841"/>
          <cell r="N5841">
            <v>3.75</v>
          </cell>
          <cell r="O5841"/>
          <cell r="P5841"/>
          <cell r="Q5841"/>
          <cell r="R5841"/>
          <cell r="S5841"/>
          <cell r="T5841"/>
          <cell r="W5841"/>
          <cell r="X5841" t="str">
            <v>Sin movimiento</v>
          </cell>
          <cell r="Y5841">
            <v>0</v>
          </cell>
          <cell r="Z5841">
            <v>3.75</v>
          </cell>
          <cell r="AC5841">
            <v>0</v>
          </cell>
        </row>
        <row r="5842">
          <cell r="A5842">
            <v>40629</v>
          </cell>
          <cell r="B5842">
            <v>489000</v>
          </cell>
          <cell r="C5842"/>
          <cell r="D5842"/>
          <cell r="E5842">
            <v>3.75</v>
          </cell>
          <cell r="F5842">
            <v>3.75</v>
          </cell>
          <cell r="G5842">
            <v>3.75</v>
          </cell>
          <cell r="H5842"/>
          <cell r="I5842"/>
          <cell r="J5842"/>
          <cell r="K5842"/>
          <cell r="L5842"/>
          <cell r="M5842"/>
          <cell r="N5842">
            <v>3.75</v>
          </cell>
          <cell r="O5842"/>
          <cell r="P5842"/>
          <cell r="Q5842"/>
          <cell r="R5842"/>
          <cell r="S5842"/>
          <cell r="T5842"/>
          <cell r="W5842"/>
          <cell r="X5842" t="str">
            <v>Sin movimiento</v>
          </cell>
          <cell r="Y5842">
            <v>0</v>
          </cell>
          <cell r="Z5842">
            <v>3.75</v>
          </cell>
          <cell r="AC5842">
            <v>0</v>
          </cell>
        </row>
        <row r="5843">
          <cell r="A5843">
            <v>40630</v>
          </cell>
          <cell r="B5843">
            <v>447000</v>
          </cell>
          <cell r="C5843"/>
          <cell r="D5843"/>
          <cell r="E5843">
            <v>3.75</v>
          </cell>
          <cell r="F5843">
            <v>3.75</v>
          </cell>
          <cell r="G5843">
            <v>3.75</v>
          </cell>
          <cell r="H5843"/>
          <cell r="I5843"/>
          <cell r="J5843"/>
          <cell r="K5843"/>
          <cell r="L5843"/>
          <cell r="M5843"/>
          <cell r="N5843">
            <v>3.75</v>
          </cell>
          <cell r="O5843"/>
          <cell r="P5843"/>
          <cell r="Q5843"/>
          <cell r="R5843"/>
          <cell r="S5843"/>
          <cell r="T5843"/>
          <cell r="W5843"/>
          <cell r="X5843">
            <v>40603</v>
          </cell>
          <cell r="Y5843">
            <v>0</v>
          </cell>
          <cell r="Z5843">
            <v>3.75</v>
          </cell>
          <cell r="AC5843">
            <v>0</v>
          </cell>
        </row>
        <row r="5844">
          <cell r="A5844">
            <v>40631</v>
          </cell>
          <cell r="B5844">
            <v>690000</v>
          </cell>
          <cell r="C5844"/>
          <cell r="D5844"/>
          <cell r="E5844">
            <v>3.75</v>
          </cell>
          <cell r="F5844">
            <v>3.75</v>
          </cell>
          <cell r="G5844">
            <v>3.75</v>
          </cell>
          <cell r="H5844"/>
          <cell r="I5844"/>
          <cell r="J5844"/>
          <cell r="K5844"/>
          <cell r="L5844"/>
          <cell r="M5844"/>
          <cell r="N5844">
            <v>3.75</v>
          </cell>
          <cell r="O5844"/>
          <cell r="P5844"/>
          <cell r="Q5844"/>
          <cell r="R5844"/>
          <cell r="S5844"/>
          <cell r="T5844"/>
          <cell r="W5844"/>
          <cell r="X5844">
            <v>40603</v>
          </cell>
          <cell r="Y5844">
            <v>0</v>
          </cell>
          <cell r="Z5844">
            <v>3.75</v>
          </cell>
          <cell r="AC5844">
            <v>0</v>
          </cell>
        </row>
        <row r="5845">
          <cell r="A5845">
            <v>40632</v>
          </cell>
          <cell r="B5845">
            <v>878000</v>
          </cell>
          <cell r="C5845"/>
          <cell r="D5845"/>
          <cell r="E5845">
            <v>3.65</v>
          </cell>
          <cell r="F5845">
            <v>3.75</v>
          </cell>
          <cell r="G5845">
            <v>3.75</v>
          </cell>
          <cell r="H5845"/>
          <cell r="I5845"/>
          <cell r="J5845"/>
          <cell r="K5845"/>
          <cell r="L5845"/>
          <cell r="M5845"/>
          <cell r="N5845">
            <v>3.74</v>
          </cell>
          <cell r="O5845"/>
          <cell r="P5845"/>
          <cell r="Q5845"/>
          <cell r="R5845"/>
          <cell r="S5845"/>
          <cell r="T5845"/>
          <cell r="W5845"/>
          <cell r="X5845">
            <v>40603</v>
          </cell>
          <cell r="Y5845">
            <v>10.000000000000009</v>
          </cell>
          <cell r="Z5845">
            <v>3.75</v>
          </cell>
          <cell r="AC5845">
            <v>0</v>
          </cell>
        </row>
        <row r="5846">
          <cell r="A5846">
            <v>40633</v>
          </cell>
          <cell r="B5846">
            <v>753600</v>
          </cell>
          <cell r="C5846"/>
          <cell r="D5846"/>
          <cell r="E5846">
            <v>3.75</v>
          </cell>
          <cell r="F5846">
            <v>3.75</v>
          </cell>
          <cell r="G5846">
            <v>3.75</v>
          </cell>
          <cell r="H5846"/>
          <cell r="I5846"/>
          <cell r="J5846"/>
          <cell r="K5846"/>
          <cell r="L5846"/>
          <cell r="M5846"/>
          <cell r="N5846">
            <v>3.75</v>
          </cell>
          <cell r="O5846"/>
          <cell r="P5846"/>
          <cell r="Q5846"/>
          <cell r="R5846"/>
          <cell r="S5846"/>
          <cell r="T5846"/>
          <cell r="W5846"/>
          <cell r="X5846">
            <v>40603</v>
          </cell>
          <cell r="Y5846">
            <v>0</v>
          </cell>
          <cell r="Z5846">
            <v>3.75</v>
          </cell>
          <cell r="AC5846">
            <v>0</v>
          </cell>
        </row>
        <row r="5847">
          <cell r="A5847">
            <v>40634</v>
          </cell>
          <cell r="B5847">
            <v>350000</v>
          </cell>
          <cell r="C5847"/>
          <cell r="D5847"/>
          <cell r="E5847">
            <v>3.65</v>
          </cell>
          <cell r="F5847">
            <v>3.75</v>
          </cell>
          <cell r="G5847">
            <v>3.75</v>
          </cell>
          <cell r="H5847"/>
          <cell r="I5847"/>
          <cell r="J5847"/>
          <cell r="K5847"/>
          <cell r="L5847"/>
          <cell r="M5847"/>
          <cell r="N5847">
            <v>3.75</v>
          </cell>
          <cell r="O5847"/>
          <cell r="P5847"/>
          <cell r="Q5847"/>
          <cell r="R5847"/>
          <cell r="S5847"/>
          <cell r="T5847"/>
          <cell r="W5847"/>
          <cell r="X5847">
            <v>40634</v>
          </cell>
          <cell r="Y5847">
            <v>10.000000000000009</v>
          </cell>
          <cell r="Z5847">
            <v>3.75</v>
          </cell>
          <cell r="AC5847">
            <v>0</v>
          </cell>
        </row>
        <row r="5848">
          <cell r="A5848">
            <v>40635</v>
          </cell>
          <cell r="B5848">
            <v>350000</v>
          </cell>
          <cell r="C5848"/>
          <cell r="D5848"/>
          <cell r="E5848">
            <v>3.65</v>
          </cell>
          <cell r="F5848">
            <v>3.75</v>
          </cell>
          <cell r="G5848">
            <v>3.75</v>
          </cell>
          <cell r="H5848"/>
          <cell r="I5848"/>
          <cell r="J5848"/>
          <cell r="K5848"/>
          <cell r="L5848"/>
          <cell r="M5848"/>
          <cell r="N5848">
            <v>3.75</v>
          </cell>
          <cell r="O5848"/>
          <cell r="P5848"/>
          <cell r="Q5848"/>
          <cell r="R5848"/>
          <cell r="S5848"/>
          <cell r="T5848"/>
          <cell r="W5848"/>
          <cell r="X5848" t="str">
            <v>Sin movimiento</v>
          </cell>
          <cell r="Y5848">
            <v>10.000000000000009</v>
          </cell>
          <cell r="Z5848">
            <v>3.75</v>
          </cell>
          <cell r="AC5848">
            <v>0</v>
          </cell>
        </row>
        <row r="5849">
          <cell r="A5849">
            <v>40636</v>
          </cell>
          <cell r="B5849">
            <v>350000</v>
          </cell>
          <cell r="C5849"/>
          <cell r="D5849"/>
          <cell r="E5849">
            <v>3.65</v>
          </cell>
          <cell r="F5849">
            <v>3.75</v>
          </cell>
          <cell r="G5849">
            <v>3.75</v>
          </cell>
          <cell r="H5849"/>
          <cell r="I5849"/>
          <cell r="J5849"/>
          <cell r="K5849"/>
          <cell r="L5849"/>
          <cell r="M5849"/>
          <cell r="N5849">
            <v>3.75</v>
          </cell>
          <cell r="O5849"/>
          <cell r="P5849"/>
          <cell r="Q5849"/>
          <cell r="R5849"/>
          <cell r="S5849"/>
          <cell r="T5849"/>
          <cell r="W5849"/>
          <cell r="X5849" t="str">
            <v>Sin movimiento</v>
          </cell>
          <cell r="Y5849">
            <v>10.000000000000009</v>
          </cell>
          <cell r="Z5849">
            <v>3.75</v>
          </cell>
          <cell r="AC5849">
            <v>0</v>
          </cell>
        </row>
        <row r="5850">
          <cell r="A5850">
            <v>40637</v>
          </cell>
          <cell r="B5850">
            <v>271000</v>
          </cell>
          <cell r="C5850"/>
          <cell r="D5850"/>
          <cell r="E5850">
            <v>3.75</v>
          </cell>
          <cell r="F5850">
            <v>3.75</v>
          </cell>
          <cell r="G5850">
            <v>3.75</v>
          </cell>
          <cell r="H5850"/>
          <cell r="I5850"/>
          <cell r="J5850"/>
          <cell r="K5850"/>
          <cell r="L5850"/>
          <cell r="M5850"/>
          <cell r="N5850">
            <v>3.75</v>
          </cell>
          <cell r="O5850"/>
          <cell r="P5850"/>
          <cell r="Q5850"/>
          <cell r="R5850"/>
          <cell r="S5850"/>
          <cell r="T5850"/>
          <cell r="W5850"/>
          <cell r="X5850">
            <v>40634</v>
          </cell>
          <cell r="Y5850">
            <v>0</v>
          </cell>
          <cell r="Z5850">
            <v>3.75</v>
          </cell>
          <cell r="AC5850">
            <v>0</v>
          </cell>
        </row>
        <row r="5851">
          <cell r="A5851">
            <v>40638</v>
          </cell>
          <cell r="B5851">
            <v>492000</v>
          </cell>
          <cell r="C5851"/>
          <cell r="D5851"/>
          <cell r="E5851">
            <v>3.7</v>
          </cell>
          <cell r="F5851">
            <v>3.8</v>
          </cell>
          <cell r="G5851">
            <v>3.75</v>
          </cell>
          <cell r="H5851"/>
          <cell r="I5851"/>
          <cell r="J5851"/>
          <cell r="K5851"/>
          <cell r="L5851"/>
          <cell r="M5851"/>
          <cell r="N5851">
            <v>3.75</v>
          </cell>
          <cell r="O5851"/>
          <cell r="P5851"/>
          <cell r="Q5851"/>
          <cell r="R5851"/>
          <cell r="S5851"/>
          <cell r="T5851"/>
          <cell r="W5851"/>
          <cell r="X5851">
            <v>40634</v>
          </cell>
          <cell r="Y5851">
            <v>9.9999999999999645</v>
          </cell>
          <cell r="Z5851">
            <v>3.75</v>
          </cell>
          <cell r="AC5851">
            <v>4.9999999999999822</v>
          </cell>
        </row>
        <row r="5852">
          <cell r="A5852">
            <v>40639</v>
          </cell>
          <cell r="B5852">
            <v>291000</v>
          </cell>
          <cell r="C5852"/>
          <cell r="D5852"/>
          <cell r="E5852">
            <v>3.75</v>
          </cell>
          <cell r="F5852">
            <v>4</v>
          </cell>
          <cell r="G5852">
            <v>3.81</v>
          </cell>
          <cell r="H5852"/>
          <cell r="I5852"/>
          <cell r="J5852"/>
          <cell r="K5852"/>
          <cell r="L5852"/>
          <cell r="M5852"/>
          <cell r="N5852">
            <v>3.8</v>
          </cell>
          <cell r="O5852"/>
          <cell r="P5852"/>
          <cell r="Q5852"/>
          <cell r="R5852"/>
          <cell r="S5852"/>
          <cell r="T5852"/>
          <cell r="W5852"/>
          <cell r="X5852">
            <v>40634</v>
          </cell>
          <cell r="Y5852">
            <v>25</v>
          </cell>
          <cell r="Z5852">
            <v>3.75</v>
          </cell>
          <cell r="AC5852">
            <v>25</v>
          </cell>
        </row>
        <row r="5853">
          <cell r="A5853">
            <v>40640</v>
          </cell>
          <cell r="B5853">
            <v>372000</v>
          </cell>
          <cell r="C5853"/>
          <cell r="D5853"/>
          <cell r="E5853">
            <v>3.8</v>
          </cell>
          <cell r="F5853">
            <v>4</v>
          </cell>
          <cell r="G5853">
            <v>3.99</v>
          </cell>
          <cell r="H5853"/>
          <cell r="I5853"/>
          <cell r="J5853"/>
          <cell r="K5853"/>
          <cell r="L5853"/>
          <cell r="M5853"/>
          <cell r="N5853">
            <v>3.95</v>
          </cell>
          <cell r="O5853"/>
          <cell r="P5853"/>
          <cell r="Q5853"/>
          <cell r="R5853"/>
          <cell r="S5853"/>
          <cell r="T5853"/>
          <cell r="W5853"/>
          <cell r="X5853">
            <v>40634</v>
          </cell>
          <cell r="Y5853">
            <v>20.000000000000018</v>
          </cell>
          <cell r="Z5853">
            <v>4</v>
          </cell>
          <cell r="AC5853">
            <v>0</v>
          </cell>
        </row>
        <row r="5854">
          <cell r="A5854">
            <v>40641</v>
          </cell>
          <cell r="B5854">
            <v>953500</v>
          </cell>
          <cell r="C5854"/>
          <cell r="D5854"/>
          <cell r="E5854">
            <v>3.95</v>
          </cell>
          <cell r="F5854">
            <v>4</v>
          </cell>
          <cell r="G5854">
            <v>4</v>
          </cell>
          <cell r="H5854"/>
          <cell r="I5854"/>
          <cell r="J5854"/>
          <cell r="K5854"/>
          <cell r="L5854"/>
          <cell r="M5854"/>
          <cell r="N5854">
            <v>4</v>
          </cell>
          <cell r="O5854"/>
          <cell r="P5854"/>
          <cell r="Q5854"/>
          <cell r="R5854"/>
          <cell r="S5854"/>
          <cell r="T5854"/>
          <cell r="W5854"/>
          <cell r="X5854">
            <v>40634</v>
          </cell>
          <cell r="Y5854">
            <v>4.9999999999999822</v>
          </cell>
          <cell r="Z5854">
            <v>4</v>
          </cell>
          <cell r="AC5854">
            <v>0</v>
          </cell>
        </row>
        <row r="5855">
          <cell r="A5855">
            <v>40642</v>
          </cell>
          <cell r="B5855">
            <v>953500</v>
          </cell>
          <cell r="C5855"/>
          <cell r="D5855"/>
          <cell r="E5855">
            <v>3.95</v>
          </cell>
          <cell r="F5855">
            <v>4</v>
          </cell>
          <cell r="G5855">
            <v>4</v>
          </cell>
          <cell r="H5855"/>
          <cell r="I5855"/>
          <cell r="J5855"/>
          <cell r="K5855"/>
          <cell r="L5855"/>
          <cell r="M5855"/>
          <cell r="N5855">
            <v>4</v>
          </cell>
          <cell r="O5855"/>
          <cell r="P5855"/>
          <cell r="Q5855"/>
          <cell r="R5855"/>
          <cell r="S5855"/>
          <cell r="T5855"/>
          <cell r="W5855"/>
          <cell r="X5855" t="str">
            <v>Sin movimiento</v>
          </cell>
          <cell r="Y5855">
            <v>4.9999999999999822</v>
          </cell>
          <cell r="Z5855">
            <v>4</v>
          </cell>
          <cell r="AC5855">
            <v>0</v>
          </cell>
        </row>
        <row r="5856">
          <cell r="A5856">
            <v>40643</v>
          </cell>
          <cell r="B5856">
            <v>953500</v>
          </cell>
          <cell r="C5856"/>
          <cell r="D5856"/>
          <cell r="E5856">
            <v>3.95</v>
          </cell>
          <cell r="F5856">
            <v>4</v>
          </cell>
          <cell r="G5856">
            <v>4</v>
          </cell>
          <cell r="H5856"/>
          <cell r="I5856"/>
          <cell r="J5856"/>
          <cell r="K5856"/>
          <cell r="L5856"/>
          <cell r="M5856"/>
          <cell r="N5856">
            <v>4</v>
          </cell>
          <cell r="O5856"/>
          <cell r="P5856"/>
          <cell r="Q5856"/>
          <cell r="R5856"/>
          <cell r="S5856"/>
          <cell r="T5856"/>
          <cell r="W5856"/>
          <cell r="X5856" t="str">
            <v>Sin movimiento</v>
          </cell>
          <cell r="Y5856">
            <v>4.9999999999999822</v>
          </cell>
          <cell r="Z5856">
            <v>4</v>
          </cell>
          <cell r="AC5856">
            <v>0</v>
          </cell>
        </row>
        <row r="5857">
          <cell r="A5857">
            <v>40644</v>
          </cell>
          <cell r="B5857">
            <v>713600</v>
          </cell>
          <cell r="C5857"/>
          <cell r="D5857"/>
          <cell r="E5857">
            <v>4</v>
          </cell>
          <cell r="F5857">
            <v>4</v>
          </cell>
          <cell r="G5857">
            <v>4</v>
          </cell>
          <cell r="H5857"/>
          <cell r="I5857"/>
          <cell r="J5857"/>
          <cell r="K5857"/>
          <cell r="L5857"/>
          <cell r="M5857"/>
          <cell r="N5857">
            <v>4</v>
          </cell>
          <cell r="O5857"/>
          <cell r="P5857"/>
          <cell r="Q5857"/>
          <cell r="R5857"/>
          <cell r="S5857"/>
          <cell r="T5857"/>
          <cell r="U5857"/>
          <cell r="V5857"/>
          <cell r="W5857"/>
          <cell r="X5857">
            <v>40634</v>
          </cell>
          <cell r="Y5857">
            <v>0</v>
          </cell>
          <cell r="Z5857">
            <v>4</v>
          </cell>
          <cell r="AC5857">
            <v>0</v>
          </cell>
        </row>
        <row r="5858">
          <cell r="A5858">
            <v>40645</v>
          </cell>
          <cell r="B5858">
            <v>697600</v>
          </cell>
          <cell r="C5858"/>
          <cell r="D5858"/>
          <cell r="E5858">
            <v>4</v>
          </cell>
          <cell r="F5858">
            <v>4</v>
          </cell>
          <cell r="G5858">
            <v>4</v>
          </cell>
          <cell r="H5858"/>
          <cell r="I5858"/>
          <cell r="J5858"/>
          <cell r="K5858"/>
          <cell r="L5858"/>
          <cell r="M5858"/>
          <cell r="N5858">
            <v>4</v>
          </cell>
          <cell r="O5858"/>
          <cell r="P5858"/>
          <cell r="Q5858"/>
          <cell r="R5858"/>
          <cell r="S5858"/>
          <cell r="T5858"/>
          <cell r="U5858"/>
          <cell r="V5858"/>
          <cell r="W5858"/>
          <cell r="X5858">
            <v>40634</v>
          </cell>
          <cell r="Y5858">
            <v>0</v>
          </cell>
          <cell r="Z5858">
            <v>4</v>
          </cell>
          <cell r="AC5858">
            <v>0</v>
          </cell>
        </row>
        <row r="5859">
          <cell r="A5859">
            <v>40646</v>
          </cell>
          <cell r="B5859">
            <v>702000</v>
          </cell>
          <cell r="C5859"/>
          <cell r="D5859"/>
          <cell r="E5859">
            <v>4</v>
          </cell>
          <cell r="F5859">
            <v>4</v>
          </cell>
          <cell r="G5859">
            <v>4</v>
          </cell>
          <cell r="H5859"/>
          <cell r="I5859"/>
          <cell r="J5859"/>
          <cell r="K5859"/>
          <cell r="L5859"/>
          <cell r="M5859"/>
          <cell r="N5859">
            <v>4</v>
          </cell>
          <cell r="O5859"/>
          <cell r="P5859"/>
          <cell r="Q5859"/>
          <cell r="R5859"/>
          <cell r="S5859"/>
          <cell r="T5859"/>
          <cell r="U5859"/>
          <cell r="V5859"/>
          <cell r="W5859"/>
          <cell r="X5859">
            <v>40634</v>
          </cell>
          <cell r="Y5859">
            <v>0</v>
          </cell>
          <cell r="Z5859">
            <v>4</v>
          </cell>
          <cell r="AC5859">
            <v>0</v>
          </cell>
        </row>
        <row r="5860">
          <cell r="A5860">
            <v>40647</v>
          </cell>
          <cell r="B5860">
            <v>692600</v>
          </cell>
          <cell r="C5860"/>
          <cell r="D5860"/>
          <cell r="E5860">
            <v>3.95</v>
          </cell>
          <cell r="F5860">
            <v>4</v>
          </cell>
          <cell r="G5860">
            <v>3.99</v>
          </cell>
          <cell r="H5860"/>
          <cell r="I5860"/>
          <cell r="J5860"/>
          <cell r="K5860"/>
          <cell r="L5860"/>
          <cell r="M5860"/>
          <cell r="N5860">
            <v>4</v>
          </cell>
          <cell r="O5860"/>
          <cell r="P5860"/>
          <cell r="Q5860"/>
          <cell r="R5860"/>
          <cell r="S5860"/>
          <cell r="T5860"/>
          <cell r="W5860"/>
          <cell r="X5860">
            <v>40634</v>
          </cell>
          <cell r="Y5860">
            <v>4.9999999999999822</v>
          </cell>
          <cell r="Z5860">
            <v>4</v>
          </cell>
          <cell r="AC5860">
            <v>0</v>
          </cell>
        </row>
        <row r="5861">
          <cell r="A5861">
            <v>40648</v>
          </cell>
          <cell r="B5861">
            <v>666600</v>
          </cell>
          <cell r="C5861"/>
          <cell r="D5861"/>
          <cell r="E5861">
            <v>3.95</v>
          </cell>
          <cell r="F5861">
            <v>4.05</v>
          </cell>
          <cell r="G5861">
            <v>4</v>
          </cell>
          <cell r="H5861"/>
          <cell r="I5861"/>
          <cell r="J5861"/>
          <cell r="K5861"/>
          <cell r="L5861"/>
          <cell r="M5861"/>
          <cell r="N5861">
            <v>4</v>
          </cell>
          <cell r="O5861"/>
          <cell r="P5861"/>
          <cell r="Q5861"/>
          <cell r="R5861"/>
          <cell r="S5861"/>
          <cell r="T5861"/>
          <cell r="W5861"/>
          <cell r="X5861">
            <v>40634</v>
          </cell>
          <cell r="Y5861">
            <v>9.9999999999999645</v>
          </cell>
          <cell r="Z5861">
            <v>4</v>
          </cell>
          <cell r="AC5861">
            <v>4.9999999999999822</v>
          </cell>
        </row>
        <row r="5862">
          <cell r="A5862">
            <v>40649</v>
          </cell>
          <cell r="B5862">
            <v>666600</v>
          </cell>
          <cell r="C5862"/>
          <cell r="D5862"/>
          <cell r="E5862">
            <v>3.95</v>
          </cell>
          <cell r="F5862">
            <v>4.05</v>
          </cell>
          <cell r="G5862">
            <v>4</v>
          </cell>
          <cell r="H5862"/>
          <cell r="I5862"/>
          <cell r="J5862"/>
          <cell r="K5862"/>
          <cell r="L5862"/>
          <cell r="M5862"/>
          <cell r="N5862">
            <v>4</v>
          </cell>
          <cell r="O5862"/>
          <cell r="P5862"/>
          <cell r="Q5862"/>
          <cell r="R5862"/>
          <cell r="S5862"/>
          <cell r="T5862"/>
          <cell r="W5862"/>
          <cell r="X5862" t="str">
            <v>Sin movimiento</v>
          </cell>
          <cell r="Y5862">
            <v>9.9999999999999645</v>
          </cell>
          <cell r="Z5862">
            <v>4</v>
          </cell>
          <cell r="AC5862">
            <v>4.9999999999999822</v>
          </cell>
        </row>
        <row r="5863">
          <cell r="A5863">
            <v>40650</v>
          </cell>
          <cell r="B5863">
            <v>666600</v>
          </cell>
          <cell r="C5863"/>
          <cell r="D5863"/>
          <cell r="E5863">
            <v>3.95</v>
          </cell>
          <cell r="F5863">
            <v>4.05</v>
          </cell>
          <cell r="G5863">
            <v>4</v>
          </cell>
          <cell r="H5863"/>
          <cell r="I5863"/>
          <cell r="J5863"/>
          <cell r="K5863"/>
          <cell r="L5863"/>
          <cell r="M5863"/>
          <cell r="N5863">
            <v>4</v>
          </cell>
          <cell r="O5863"/>
          <cell r="P5863"/>
          <cell r="Q5863"/>
          <cell r="R5863"/>
          <cell r="S5863"/>
          <cell r="T5863"/>
          <cell r="W5863"/>
          <cell r="X5863" t="str">
            <v>Sin movimiento</v>
          </cell>
          <cell r="Y5863">
            <v>9.9999999999999645</v>
          </cell>
          <cell r="Z5863">
            <v>4</v>
          </cell>
          <cell r="AC5863">
            <v>4.9999999999999822</v>
          </cell>
        </row>
        <row r="5864">
          <cell r="A5864">
            <v>40651</v>
          </cell>
          <cell r="B5864">
            <v>777000</v>
          </cell>
          <cell r="C5864"/>
          <cell r="D5864"/>
          <cell r="E5864">
            <v>3.95</v>
          </cell>
          <cell r="F5864">
            <v>4</v>
          </cell>
          <cell r="G5864">
            <v>4</v>
          </cell>
          <cell r="H5864"/>
          <cell r="I5864"/>
          <cell r="J5864"/>
          <cell r="K5864"/>
          <cell r="L5864"/>
          <cell r="M5864"/>
          <cell r="N5864">
            <v>4</v>
          </cell>
          <cell r="O5864"/>
          <cell r="P5864"/>
          <cell r="Q5864"/>
          <cell r="R5864"/>
          <cell r="S5864"/>
          <cell r="T5864"/>
          <cell r="W5864"/>
          <cell r="X5864">
            <v>40634</v>
          </cell>
          <cell r="Y5864">
            <v>4.9999999999999822</v>
          </cell>
          <cell r="Z5864">
            <v>4</v>
          </cell>
          <cell r="AC5864">
            <v>0</v>
          </cell>
        </row>
        <row r="5865">
          <cell r="A5865">
            <v>40652</v>
          </cell>
          <cell r="B5865">
            <v>842500</v>
          </cell>
          <cell r="C5865"/>
          <cell r="D5865"/>
          <cell r="E5865">
            <v>3.95</v>
          </cell>
          <cell r="F5865">
            <v>4</v>
          </cell>
          <cell r="G5865">
            <v>4</v>
          </cell>
          <cell r="H5865"/>
          <cell r="I5865"/>
          <cell r="J5865"/>
          <cell r="K5865"/>
          <cell r="L5865"/>
          <cell r="M5865"/>
          <cell r="N5865">
            <v>4</v>
          </cell>
          <cell r="O5865"/>
          <cell r="P5865"/>
          <cell r="Q5865"/>
          <cell r="R5865"/>
          <cell r="S5865"/>
          <cell r="T5865"/>
          <cell r="W5865"/>
          <cell r="X5865">
            <v>40634</v>
          </cell>
          <cell r="Y5865">
            <v>4.9999999999999822</v>
          </cell>
          <cell r="Z5865">
            <v>4</v>
          </cell>
          <cell r="AC5865">
            <v>0</v>
          </cell>
        </row>
        <row r="5866">
          <cell r="A5866">
            <v>40653</v>
          </cell>
          <cell r="B5866">
            <v>840000</v>
          </cell>
          <cell r="C5866"/>
          <cell r="D5866"/>
          <cell r="E5866">
            <v>3.95</v>
          </cell>
          <cell r="F5866">
            <v>4</v>
          </cell>
          <cell r="G5866">
            <v>4</v>
          </cell>
          <cell r="H5866"/>
          <cell r="I5866"/>
          <cell r="J5866"/>
          <cell r="K5866"/>
          <cell r="L5866"/>
          <cell r="M5866"/>
          <cell r="N5866">
            <v>4</v>
          </cell>
          <cell r="O5866"/>
          <cell r="P5866"/>
          <cell r="Q5866"/>
          <cell r="R5866"/>
          <cell r="S5866"/>
          <cell r="T5866"/>
          <cell r="W5866"/>
          <cell r="X5866">
            <v>40634</v>
          </cell>
          <cell r="Y5866">
            <v>4.9999999999999822</v>
          </cell>
          <cell r="Z5866">
            <v>4</v>
          </cell>
          <cell r="AC5866">
            <v>0</v>
          </cell>
        </row>
        <row r="5867">
          <cell r="A5867">
            <v>40654</v>
          </cell>
          <cell r="B5867">
            <v>840000</v>
          </cell>
          <cell r="C5867"/>
          <cell r="D5867"/>
          <cell r="E5867">
            <v>3.95</v>
          </cell>
          <cell r="F5867">
            <v>4</v>
          </cell>
          <cell r="G5867">
            <v>4</v>
          </cell>
          <cell r="H5867"/>
          <cell r="I5867"/>
          <cell r="J5867"/>
          <cell r="K5867"/>
          <cell r="L5867"/>
          <cell r="M5867"/>
          <cell r="N5867">
            <v>4</v>
          </cell>
          <cell r="O5867"/>
          <cell r="P5867"/>
          <cell r="Q5867"/>
          <cell r="R5867"/>
          <cell r="S5867"/>
          <cell r="T5867"/>
          <cell r="W5867"/>
          <cell r="X5867">
            <v>40634</v>
          </cell>
          <cell r="Y5867">
            <v>4.9999999999999822</v>
          </cell>
          <cell r="Z5867">
            <v>4</v>
          </cell>
          <cell r="AC5867">
            <v>0</v>
          </cell>
        </row>
        <row r="5868">
          <cell r="A5868">
            <v>40655</v>
          </cell>
          <cell r="B5868">
            <v>840000</v>
          </cell>
          <cell r="C5868"/>
          <cell r="D5868"/>
          <cell r="E5868">
            <v>3.95</v>
          </cell>
          <cell r="F5868">
            <v>4</v>
          </cell>
          <cell r="G5868">
            <v>4</v>
          </cell>
          <cell r="H5868"/>
          <cell r="I5868"/>
          <cell r="J5868"/>
          <cell r="K5868"/>
          <cell r="L5868"/>
          <cell r="M5868"/>
          <cell r="N5868">
            <v>4</v>
          </cell>
          <cell r="O5868"/>
          <cell r="P5868"/>
          <cell r="Q5868"/>
          <cell r="R5868"/>
          <cell r="S5868"/>
          <cell r="T5868"/>
          <cell r="W5868"/>
          <cell r="X5868">
            <v>40634</v>
          </cell>
          <cell r="Y5868">
            <v>4.9999999999999822</v>
          </cell>
          <cell r="Z5868">
            <v>4</v>
          </cell>
          <cell r="AC5868">
            <v>0</v>
          </cell>
        </row>
        <row r="5869">
          <cell r="A5869">
            <v>40656</v>
          </cell>
          <cell r="B5869">
            <v>840000</v>
          </cell>
          <cell r="C5869"/>
          <cell r="D5869"/>
          <cell r="E5869">
            <v>3.95</v>
          </cell>
          <cell r="F5869">
            <v>4</v>
          </cell>
          <cell r="G5869">
            <v>4</v>
          </cell>
          <cell r="H5869"/>
          <cell r="I5869"/>
          <cell r="J5869"/>
          <cell r="K5869"/>
          <cell r="L5869"/>
          <cell r="M5869"/>
          <cell r="N5869">
            <v>4</v>
          </cell>
          <cell r="O5869"/>
          <cell r="P5869"/>
          <cell r="Q5869"/>
          <cell r="R5869"/>
          <cell r="S5869"/>
          <cell r="T5869"/>
          <cell r="W5869"/>
          <cell r="X5869" t="str">
            <v>Sin movimiento</v>
          </cell>
          <cell r="Y5869">
            <v>4.9999999999999822</v>
          </cell>
          <cell r="Z5869">
            <v>4</v>
          </cell>
          <cell r="AC5869">
            <v>0</v>
          </cell>
        </row>
        <row r="5870">
          <cell r="A5870">
            <v>40657</v>
          </cell>
          <cell r="B5870">
            <v>840000</v>
          </cell>
          <cell r="C5870"/>
          <cell r="D5870"/>
          <cell r="E5870">
            <v>3.95</v>
          </cell>
          <cell r="F5870">
            <v>4</v>
          </cell>
          <cell r="G5870">
            <v>4</v>
          </cell>
          <cell r="H5870"/>
          <cell r="I5870"/>
          <cell r="J5870"/>
          <cell r="K5870"/>
          <cell r="L5870"/>
          <cell r="M5870"/>
          <cell r="N5870">
            <v>4</v>
          </cell>
          <cell r="O5870"/>
          <cell r="P5870"/>
          <cell r="Q5870"/>
          <cell r="R5870"/>
          <cell r="S5870"/>
          <cell r="T5870"/>
          <cell r="W5870"/>
          <cell r="X5870" t="str">
            <v>Sin movimiento</v>
          </cell>
          <cell r="Y5870">
            <v>4.9999999999999822</v>
          </cell>
          <cell r="Z5870">
            <v>4</v>
          </cell>
          <cell r="AC5870">
            <v>0</v>
          </cell>
        </row>
        <row r="5871">
          <cell r="A5871">
            <v>40658</v>
          </cell>
          <cell r="B5871">
            <v>536000</v>
          </cell>
          <cell r="C5871"/>
          <cell r="D5871"/>
          <cell r="E5871">
            <v>3.95</v>
          </cell>
          <cell r="F5871">
            <v>4</v>
          </cell>
          <cell r="G5871">
            <v>4</v>
          </cell>
          <cell r="H5871"/>
          <cell r="I5871"/>
          <cell r="J5871"/>
          <cell r="K5871"/>
          <cell r="L5871"/>
          <cell r="M5871"/>
          <cell r="N5871">
            <v>4</v>
          </cell>
          <cell r="O5871"/>
          <cell r="P5871"/>
          <cell r="Q5871"/>
          <cell r="R5871"/>
          <cell r="S5871"/>
          <cell r="T5871"/>
          <cell r="W5871"/>
          <cell r="X5871">
            <v>40634</v>
          </cell>
          <cell r="Y5871">
            <v>4.9999999999999822</v>
          </cell>
          <cell r="Z5871">
            <v>4</v>
          </cell>
          <cell r="AC5871">
            <v>0</v>
          </cell>
        </row>
        <row r="5872">
          <cell r="A5872">
            <v>40659</v>
          </cell>
          <cell r="B5872">
            <v>316000</v>
          </cell>
          <cell r="C5872"/>
          <cell r="D5872"/>
          <cell r="E5872">
            <v>3.9</v>
          </cell>
          <cell r="F5872">
            <v>4</v>
          </cell>
          <cell r="G5872">
            <v>3.99</v>
          </cell>
          <cell r="H5872"/>
          <cell r="I5872"/>
          <cell r="J5872"/>
          <cell r="K5872"/>
          <cell r="L5872"/>
          <cell r="M5872"/>
          <cell r="N5872">
            <v>4</v>
          </cell>
          <cell r="O5872"/>
          <cell r="P5872"/>
          <cell r="Q5872"/>
          <cell r="R5872"/>
          <cell r="S5872"/>
          <cell r="T5872"/>
          <cell r="W5872"/>
          <cell r="X5872">
            <v>40634</v>
          </cell>
          <cell r="Y5872">
            <v>10.000000000000009</v>
          </cell>
          <cell r="Z5872">
            <v>4</v>
          </cell>
          <cell r="AC5872">
            <v>0</v>
          </cell>
        </row>
        <row r="5873">
          <cell r="A5873">
            <v>40660</v>
          </cell>
          <cell r="B5873">
            <v>240000</v>
          </cell>
          <cell r="C5873"/>
          <cell r="D5873"/>
          <cell r="E5873">
            <v>3.9</v>
          </cell>
          <cell r="F5873">
            <v>4</v>
          </cell>
          <cell r="G5873">
            <v>3.93</v>
          </cell>
          <cell r="H5873"/>
          <cell r="I5873"/>
          <cell r="J5873"/>
          <cell r="K5873"/>
          <cell r="L5873"/>
          <cell r="M5873"/>
          <cell r="N5873">
            <v>4</v>
          </cell>
          <cell r="O5873"/>
          <cell r="P5873"/>
          <cell r="Q5873"/>
          <cell r="R5873"/>
          <cell r="S5873"/>
          <cell r="T5873"/>
          <cell r="W5873"/>
          <cell r="X5873">
            <v>40634</v>
          </cell>
          <cell r="Y5873">
            <v>10.000000000000009</v>
          </cell>
          <cell r="Z5873">
            <v>4</v>
          </cell>
          <cell r="AC5873">
            <v>0</v>
          </cell>
        </row>
        <row r="5874">
          <cell r="A5874">
            <v>40661</v>
          </cell>
          <cell r="B5874">
            <v>293000</v>
          </cell>
          <cell r="C5874"/>
          <cell r="D5874"/>
          <cell r="E5874">
            <v>3.9</v>
          </cell>
          <cell r="F5874">
            <v>3.95</v>
          </cell>
          <cell r="G5874">
            <v>3.94</v>
          </cell>
          <cell r="H5874"/>
          <cell r="I5874"/>
          <cell r="J5874"/>
          <cell r="K5874"/>
          <cell r="L5874"/>
          <cell r="M5874"/>
          <cell r="N5874">
            <v>4</v>
          </cell>
          <cell r="O5874"/>
          <cell r="P5874"/>
          <cell r="Q5874"/>
          <cell r="R5874"/>
          <cell r="S5874"/>
          <cell r="T5874"/>
          <cell r="W5874"/>
          <cell r="X5874">
            <v>40634</v>
          </cell>
          <cell r="Y5874">
            <v>5.0000000000000266</v>
          </cell>
          <cell r="Z5874">
            <v>4</v>
          </cell>
          <cell r="AC5874">
            <v>-4.9999999999999822</v>
          </cell>
        </row>
        <row r="5875">
          <cell r="A5875">
            <v>40662</v>
          </cell>
          <cell r="B5875">
            <v>200000</v>
          </cell>
          <cell r="C5875"/>
          <cell r="D5875"/>
          <cell r="E5875">
            <v>4</v>
          </cell>
          <cell r="F5875">
            <v>4</v>
          </cell>
          <cell r="G5875">
            <v>4</v>
          </cell>
          <cell r="H5875"/>
          <cell r="I5875"/>
          <cell r="J5875"/>
          <cell r="K5875"/>
          <cell r="L5875"/>
          <cell r="M5875"/>
          <cell r="N5875">
            <v>4</v>
          </cell>
          <cell r="O5875"/>
          <cell r="P5875"/>
          <cell r="Q5875"/>
          <cell r="R5875"/>
          <cell r="S5875"/>
          <cell r="T5875"/>
          <cell r="W5875"/>
          <cell r="X5875">
            <v>40634</v>
          </cell>
          <cell r="Y5875">
            <v>0</v>
          </cell>
          <cell r="Z5875">
            <v>4</v>
          </cell>
          <cell r="AC5875">
            <v>0</v>
          </cell>
        </row>
        <row r="5876">
          <cell r="A5876">
            <v>40663</v>
          </cell>
          <cell r="B5876">
            <v>200000</v>
          </cell>
          <cell r="C5876"/>
          <cell r="D5876"/>
          <cell r="E5876">
            <v>4</v>
          </cell>
          <cell r="F5876">
            <v>4</v>
          </cell>
          <cell r="G5876">
            <v>4</v>
          </cell>
          <cell r="H5876"/>
          <cell r="I5876"/>
          <cell r="J5876"/>
          <cell r="K5876"/>
          <cell r="L5876"/>
          <cell r="M5876"/>
          <cell r="N5876">
            <v>4</v>
          </cell>
          <cell r="O5876"/>
          <cell r="P5876"/>
          <cell r="Q5876"/>
          <cell r="R5876"/>
          <cell r="S5876"/>
          <cell r="T5876"/>
          <cell r="W5876"/>
          <cell r="X5876" t="str">
            <v>Sin movimiento</v>
          </cell>
          <cell r="Y5876">
            <v>0</v>
          </cell>
          <cell r="Z5876">
            <v>4</v>
          </cell>
          <cell r="AC5876">
            <v>0</v>
          </cell>
        </row>
        <row r="5877">
          <cell r="A5877">
            <v>40664</v>
          </cell>
          <cell r="B5877">
            <v>200000</v>
          </cell>
          <cell r="C5877"/>
          <cell r="D5877"/>
          <cell r="E5877">
            <v>4</v>
          </cell>
          <cell r="F5877">
            <v>4</v>
          </cell>
          <cell r="G5877">
            <v>4</v>
          </cell>
          <cell r="H5877"/>
          <cell r="I5877"/>
          <cell r="J5877"/>
          <cell r="K5877"/>
          <cell r="L5877"/>
          <cell r="M5877"/>
          <cell r="N5877">
            <v>4</v>
          </cell>
          <cell r="O5877"/>
          <cell r="P5877"/>
          <cell r="Q5877"/>
          <cell r="R5877"/>
          <cell r="S5877"/>
          <cell r="T5877"/>
          <cell r="W5877"/>
          <cell r="X5877" t="str">
            <v>Sin movimiento</v>
          </cell>
          <cell r="Y5877">
            <v>0</v>
          </cell>
          <cell r="Z5877">
            <v>4</v>
          </cell>
          <cell r="AC5877">
            <v>0</v>
          </cell>
        </row>
        <row r="5878">
          <cell r="A5878">
            <v>40665</v>
          </cell>
          <cell r="B5878">
            <v>200000</v>
          </cell>
          <cell r="C5878"/>
          <cell r="D5878"/>
          <cell r="E5878">
            <v>4</v>
          </cell>
          <cell r="F5878">
            <v>4</v>
          </cell>
          <cell r="G5878">
            <v>4</v>
          </cell>
          <cell r="H5878"/>
          <cell r="I5878"/>
          <cell r="J5878"/>
          <cell r="K5878"/>
          <cell r="L5878"/>
          <cell r="M5878"/>
          <cell r="N5878">
            <v>4</v>
          </cell>
          <cell r="O5878"/>
          <cell r="P5878"/>
          <cell r="Q5878"/>
          <cell r="R5878"/>
          <cell r="S5878"/>
          <cell r="T5878"/>
          <cell r="W5878"/>
          <cell r="X5878">
            <v>40664</v>
          </cell>
          <cell r="Y5878">
            <v>0</v>
          </cell>
          <cell r="Z5878">
            <v>4</v>
          </cell>
          <cell r="AC5878">
            <v>0</v>
          </cell>
        </row>
        <row r="5879">
          <cell r="A5879">
            <v>40666</v>
          </cell>
          <cell r="B5879">
            <v>501000</v>
          </cell>
          <cell r="C5879"/>
          <cell r="D5879"/>
          <cell r="E5879">
            <v>4</v>
          </cell>
          <cell r="F5879">
            <v>4</v>
          </cell>
          <cell r="G5879">
            <v>4</v>
          </cell>
          <cell r="H5879"/>
          <cell r="I5879"/>
          <cell r="J5879"/>
          <cell r="K5879"/>
          <cell r="L5879"/>
          <cell r="M5879"/>
          <cell r="N5879">
            <v>4</v>
          </cell>
          <cell r="O5879"/>
          <cell r="P5879"/>
          <cell r="Q5879"/>
          <cell r="R5879"/>
          <cell r="S5879"/>
          <cell r="T5879"/>
          <cell r="W5879"/>
          <cell r="X5879">
            <v>40664</v>
          </cell>
          <cell r="Y5879">
            <v>0</v>
          </cell>
          <cell r="Z5879">
            <v>4</v>
          </cell>
          <cell r="AC5879">
            <v>0</v>
          </cell>
        </row>
        <row r="5880">
          <cell r="A5880">
            <v>40667</v>
          </cell>
          <cell r="B5880">
            <v>444000</v>
          </cell>
          <cell r="C5880"/>
          <cell r="D5880"/>
          <cell r="E5880">
            <v>4</v>
          </cell>
          <cell r="F5880">
            <v>4.05</v>
          </cell>
          <cell r="G5880">
            <v>4</v>
          </cell>
          <cell r="H5880"/>
          <cell r="I5880"/>
          <cell r="J5880"/>
          <cell r="K5880"/>
          <cell r="L5880"/>
          <cell r="M5880"/>
          <cell r="N5880">
            <v>4</v>
          </cell>
          <cell r="O5880"/>
          <cell r="P5880"/>
          <cell r="Q5880"/>
          <cell r="R5880"/>
          <cell r="S5880"/>
          <cell r="T5880"/>
          <cell r="W5880"/>
          <cell r="X5880">
            <v>40664</v>
          </cell>
          <cell r="Y5880">
            <v>4.9999999999999822</v>
          </cell>
          <cell r="Z5880">
            <v>4</v>
          </cell>
          <cell r="AC5880">
            <v>4.9999999999999822</v>
          </cell>
        </row>
        <row r="5881">
          <cell r="A5881">
            <v>40668</v>
          </cell>
          <cell r="B5881">
            <v>417000</v>
          </cell>
          <cell r="C5881"/>
          <cell r="D5881"/>
          <cell r="E5881">
            <v>4</v>
          </cell>
          <cell r="F5881">
            <v>4.05</v>
          </cell>
          <cell r="G5881">
            <v>4</v>
          </cell>
          <cell r="H5881"/>
          <cell r="I5881"/>
          <cell r="J5881"/>
          <cell r="K5881"/>
          <cell r="L5881"/>
          <cell r="M5881"/>
          <cell r="N5881">
            <v>4</v>
          </cell>
          <cell r="O5881"/>
          <cell r="P5881"/>
          <cell r="Q5881"/>
          <cell r="R5881"/>
          <cell r="S5881"/>
          <cell r="T5881"/>
          <cell r="W5881"/>
          <cell r="X5881">
            <v>40664</v>
          </cell>
          <cell r="Y5881">
            <v>4.9999999999999822</v>
          </cell>
          <cell r="Z5881">
            <v>4</v>
          </cell>
          <cell r="AC5881">
            <v>4.9999999999999822</v>
          </cell>
        </row>
        <row r="5882">
          <cell r="A5882">
            <v>40669</v>
          </cell>
          <cell r="B5882">
            <v>652000</v>
          </cell>
          <cell r="C5882"/>
          <cell r="D5882"/>
          <cell r="E5882">
            <v>4</v>
          </cell>
          <cell r="F5882">
            <v>4.05</v>
          </cell>
          <cell r="G5882">
            <v>4</v>
          </cell>
          <cell r="H5882"/>
          <cell r="I5882"/>
          <cell r="J5882"/>
          <cell r="K5882"/>
          <cell r="L5882"/>
          <cell r="M5882"/>
          <cell r="N5882">
            <v>4</v>
          </cell>
          <cell r="O5882"/>
          <cell r="P5882"/>
          <cell r="Q5882"/>
          <cell r="R5882"/>
          <cell r="S5882"/>
          <cell r="T5882"/>
          <cell r="W5882"/>
          <cell r="X5882">
            <v>40664</v>
          </cell>
          <cell r="Y5882">
            <v>4.9999999999999822</v>
          </cell>
          <cell r="Z5882">
            <v>4</v>
          </cell>
          <cell r="AC5882">
            <v>4.9999999999999822</v>
          </cell>
        </row>
        <row r="5883">
          <cell r="A5883">
            <v>40670</v>
          </cell>
          <cell r="B5883">
            <v>652000</v>
          </cell>
          <cell r="C5883"/>
          <cell r="D5883"/>
          <cell r="E5883">
            <v>4</v>
          </cell>
          <cell r="F5883">
            <v>4.05</v>
          </cell>
          <cell r="G5883">
            <v>4</v>
          </cell>
          <cell r="H5883"/>
          <cell r="I5883"/>
          <cell r="J5883"/>
          <cell r="K5883"/>
          <cell r="L5883"/>
          <cell r="M5883"/>
          <cell r="N5883">
            <v>4</v>
          </cell>
          <cell r="O5883"/>
          <cell r="P5883"/>
          <cell r="Q5883"/>
          <cell r="R5883"/>
          <cell r="S5883"/>
          <cell r="T5883"/>
          <cell r="W5883"/>
          <cell r="X5883" t="str">
            <v>Sin movimiento</v>
          </cell>
          <cell r="Y5883">
            <v>4.9999999999999822</v>
          </cell>
          <cell r="Z5883">
            <v>4</v>
          </cell>
          <cell r="AC5883">
            <v>4.9999999999999822</v>
          </cell>
        </row>
        <row r="5884">
          <cell r="A5884">
            <v>40671</v>
          </cell>
          <cell r="B5884">
            <v>652000</v>
          </cell>
          <cell r="C5884"/>
          <cell r="D5884"/>
          <cell r="E5884">
            <v>4</v>
          </cell>
          <cell r="F5884">
            <v>4.05</v>
          </cell>
          <cell r="G5884">
            <v>4</v>
          </cell>
          <cell r="H5884"/>
          <cell r="I5884"/>
          <cell r="J5884"/>
          <cell r="K5884"/>
          <cell r="L5884"/>
          <cell r="M5884"/>
          <cell r="N5884">
            <v>4</v>
          </cell>
          <cell r="O5884"/>
          <cell r="P5884"/>
          <cell r="Q5884"/>
          <cell r="R5884"/>
          <cell r="S5884"/>
          <cell r="T5884"/>
          <cell r="W5884"/>
          <cell r="X5884" t="str">
            <v>Sin movimiento</v>
          </cell>
          <cell r="Y5884">
            <v>4.9999999999999822</v>
          </cell>
          <cell r="Z5884">
            <v>4</v>
          </cell>
          <cell r="AC5884">
            <v>4.9999999999999822</v>
          </cell>
        </row>
        <row r="5885">
          <cell r="A5885">
            <v>40672</v>
          </cell>
          <cell r="B5885">
            <v>435500</v>
          </cell>
          <cell r="C5885"/>
          <cell r="D5885"/>
          <cell r="E5885">
            <v>4</v>
          </cell>
          <cell r="F5885">
            <v>4</v>
          </cell>
          <cell r="G5885">
            <v>4</v>
          </cell>
          <cell r="H5885"/>
          <cell r="I5885"/>
          <cell r="J5885"/>
          <cell r="K5885"/>
          <cell r="L5885"/>
          <cell r="M5885"/>
          <cell r="N5885">
            <v>4</v>
          </cell>
          <cell r="O5885"/>
          <cell r="P5885"/>
          <cell r="Q5885"/>
          <cell r="R5885"/>
          <cell r="S5885"/>
          <cell r="T5885"/>
          <cell r="W5885"/>
          <cell r="X5885">
            <v>40664</v>
          </cell>
          <cell r="Y5885">
            <v>0</v>
          </cell>
          <cell r="Z5885">
            <v>4</v>
          </cell>
          <cell r="AC5885">
            <v>0</v>
          </cell>
        </row>
        <row r="5886">
          <cell r="A5886">
            <v>40673</v>
          </cell>
          <cell r="B5886">
            <v>327500</v>
          </cell>
          <cell r="C5886"/>
          <cell r="D5886"/>
          <cell r="E5886">
            <v>4</v>
          </cell>
          <cell r="F5886">
            <v>4</v>
          </cell>
          <cell r="G5886">
            <v>4</v>
          </cell>
          <cell r="H5886"/>
          <cell r="I5886"/>
          <cell r="J5886"/>
          <cell r="K5886"/>
          <cell r="L5886"/>
          <cell r="M5886"/>
          <cell r="N5886">
            <v>4</v>
          </cell>
          <cell r="O5886"/>
          <cell r="P5886"/>
          <cell r="Q5886"/>
          <cell r="R5886"/>
          <cell r="S5886"/>
          <cell r="T5886"/>
          <cell r="W5886"/>
          <cell r="X5886">
            <v>40664</v>
          </cell>
          <cell r="Y5886">
            <v>0</v>
          </cell>
          <cell r="Z5886">
            <v>4</v>
          </cell>
          <cell r="AC5886">
            <v>0</v>
          </cell>
        </row>
        <row r="5887">
          <cell r="A5887">
            <v>40674</v>
          </cell>
          <cell r="B5887">
            <v>380500</v>
          </cell>
          <cell r="C5887"/>
          <cell r="D5887"/>
          <cell r="E5887">
            <v>4</v>
          </cell>
          <cell r="F5887">
            <v>4.5</v>
          </cell>
          <cell r="G5887">
            <v>4.07</v>
          </cell>
          <cell r="H5887"/>
          <cell r="I5887"/>
          <cell r="J5887"/>
          <cell r="K5887"/>
          <cell r="L5887"/>
          <cell r="M5887"/>
          <cell r="N5887">
            <v>4</v>
          </cell>
          <cell r="O5887"/>
          <cell r="P5887"/>
          <cell r="Q5887"/>
          <cell r="R5887"/>
          <cell r="S5887"/>
          <cell r="T5887"/>
          <cell r="W5887"/>
          <cell r="X5887">
            <v>40664</v>
          </cell>
          <cell r="Y5887">
            <v>50</v>
          </cell>
          <cell r="Z5887">
            <v>4</v>
          </cell>
          <cell r="AC5887">
            <v>50</v>
          </cell>
        </row>
        <row r="5888">
          <cell r="A5888">
            <v>40675</v>
          </cell>
          <cell r="B5888">
            <v>238000</v>
          </cell>
          <cell r="C5888"/>
          <cell r="D5888"/>
          <cell r="E5888">
            <v>4</v>
          </cell>
          <cell r="F5888">
            <v>4</v>
          </cell>
          <cell r="G5888">
            <v>4</v>
          </cell>
          <cell r="H5888"/>
          <cell r="I5888"/>
          <cell r="J5888"/>
          <cell r="K5888"/>
          <cell r="L5888"/>
          <cell r="M5888"/>
          <cell r="N5888">
            <v>4</v>
          </cell>
          <cell r="O5888"/>
          <cell r="P5888"/>
          <cell r="Q5888"/>
          <cell r="R5888"/>
          <cell r="S5888"/>
          <cell r="T5888"/>
          <cell r="W5888"/>
          <cell r="X5888">
            <v>40664</v>
          </cell>
          <cell r="Y5888">
            <v>0</v>
          </cell>
          <cell r="Z5888">
            <v>4</v>
          </cell>
          <cell r="AC5888">
            <v>0</v>
          </cell>
        </row>
        <row r="5889">
          <cell r="A5889">
            <v>40676</v>
          </cell>
          <cell r="B5889">
            <v>1071000</v>
          </cell>
          <cell r="C5889"/>
          <cell r="D5889"/>
          <cell r="E5889">
            <v>4.25</v>
          </cell>
          <cell r="F5889">
            <v>4.55</v>
          </cell>
          <cell r="G5889">
            <v>4.43</v>
          </cell>
          <cell r="H5889"/>
          <cell r="I5889"/>
          <cell r="J5889"/>
          <cell r="K5889"/>
          <cell r="L5889"/>
          <cell r="M5889"/>
          <cell r="N5889">
            <v>4</v>
          </cell>
          <cell r="O5889"/>
          <cell r="P5889"/>
          <cell r="Q5889"/>
          <cell r="R5889"/>
          <cell r="S5889"/>
          <cell r="T5889"/>
          <cell r="W5889"/>
          <cell r="X5889">
            <v>40664</v>
          </cell>
          <cell r="Y5889">
            <v>29.999999999999982</v>
          </cell>
          <cell r="Z5889">
            <v>4.25</v>
          </cell>
          <cell r="AC5889">
            <v>29.999999999999982</v>
          </cell>
        </row>
        <row r="5890">
          <cell r="A5890">
            <v>40677</v>
          </cell>
          <cell r="B5890">
            <v>1071000</v>
          </cell>
          <cell r="C5890"/>
          <cell r="D5890"/>
          <cell r="E5890">
            <v>4.25</v>
          </cell>
          <cell r="F5890">
            <v>4.55</v>
          </cell>
          <cell r="G5890">
            <v>4.43</v>
          </cell>
          <cell r="H5890"/>
          <cell r="I5890"/>
          <cell r="J5890"/>
          <cell r="K5890"/>
          <cell r="L5890"/>
          <cell r="M5890"/>
          <cell r="N5890"/>
          <cell r="O5890"/>
          <cell r="P5890"/>
          <cell r="Q5890"/>
          <cell r="R5890"/>
          <cell r="S5890"/>
          <cell r="T5890"/>
          <cell r="W5890"/>
          <cell r="X5890" t="str">
            <v>Sin movimiento</v>
          </cell>
          <cell r="Y5890">
            <v>29.999999999999982</v>
          </cell>
          <cell r="Z5890">
            <v>4.25</v>
          </cell>
          <cell r="AC5890">
            <v>29.999999999999982</v>
          </cell>
        </row>
        <row r="5891">
          <cell r="A5891">
            <v>40678</v>
          </cell>
          <cell r="B5891">
            <v>1071000</v>
          </cell>
          <cell r="C5891"/>
          <cell r="D5891"/>
          <cell r="E5891">
            <v>4.25</v>
          </cell>
          <cell r="F5891">
            <v>4.55</v>
          </cell>
          <cell r="G5891">
            <v>4.43</v>
          </cell>
          <cell r="H5891"/>
          <cell r="I5891"/>
          <cell r="J5891"/>
          <cell r="K5891"/>
          <cell r="L5891"/>
          <cell r="M5891"/>
          <cell r="N5891"/>
          <cell r="O5891"/>
          <cell r="P5891"/>
          <cell r="Q5891"/>
          <cell r="R5891"/>
          <cell r="S5891"/>
          <cell r="T5891"/>
          <cell r="W5891"/>
          <cell r="X5891" t="str">
            <v>Sin movimiento</v>
          </cell>
          <cell r="Y5891">
            <v>29.999999999999982</v>
          </cell>
          <cell r="Z5891">
            <v>4.25</v>
          </cell>
          <cell r="AC5891">
            <v>29.999999999999982</v>
          </cell>
        </row>
        <row r="5892">
          <cell r="A5892">
            <v>40679</v>
          </cell>
          <cell r="B5892">
            <v>1049000</v>
          </cell>
          <cell r="C5892"/>
          <cell r="D5892"/>
          <cell r="E5892">
            <v>4.25</v>
          </cell>
          <cell r="F5892">
            <v>4.5</v>
          </cell>
          <cell r="G5892">
            <v>4.46</v>
          </cell>
          <cell r="H5892"/>
          <cell r="I5892"/>
          <cell r="J5892"/>
          <cell r="K5892"/>
          <cell r="L5892"/>
          <cell r="M5892"/>
          <cell r="N5892"/>
          <cell r="O5892"/>
          <cell r="P5892"/>
          <cell r="Q5892"/>
          <cell r="R5892"/>
          <cell r="S5892"/>
          <cell r="T5892"/>
          <cell r="W5892"/>
          <cell r="X5892">
            <v>40664</v>
          </cell>
          <cell r="Y5892">
            <v>25</v>
          </cell>
          <cell r="Z5892">
            <v>4.25</v>
          </cell>
          <cell r="AC5892">
            <v>25</v>
          </cell>
        </row>
        <row r="5893">
          <cell r="A5893">
            <v>40680</v>
          </cell>
          <cell r="B5893">
            <v>1266000</v>
          </cell>
          <cell r="C5893"/>
          <cell r="D5893"/>
          <cell r="E5893">
            <v>4.1500000000000004</v>
          </cell>
          <cell r="F5893">
            <v>4.2699999999999996</v>
          </cell>
          <cell r="G5893">
            <v>4.25</v>
          </cell>
          <cell r="H5893"/>
          <cell r="I5893"/>
          <cell r="J5893"/>
          <cell r="K5893"/>
          <cell r="L5893"/>
          <cell r="M5893"/>
          <cell r="N5893"/>
          <cell r="O5893"/>
          <cell r="P5893"/>
          <cell r="Q5893"/>
          <cell r="R5893"/>
          <cell r="S5893"/>
          <cell r="T5893"/>
          <cell r="W5893"/>
          <cell r="X5893">
            <v>40664</v>
          </cell>
          <cell r="Y5893">
            <v>11.999999999999922</v>
          </cell>
          <cell r="Z5893">
            <v>4.25</v>
          </cell>
          <cell r="AC5893">
            <v>1.9999999999999574</v>
          </cell>
        </row>
        <row r="5894">
          <cell r="A5894">
            <v>40681</v>
          </cell>
          <cell r="B5894">
            <v>1141500</v>
          </cell>
          <cell r="C5894"/>
          <cell r="D5894"/>
          <cell r="E5894">
            <v>4.1500000000000004</v>
          </cell>
          <cell r="F5894">
            <v>4.25</v>
          </cell>
          <cell r="G5894">
            <v>4.25</v>
          </cell>
          <cell r="H5894"/>
          <cell r="I5894"/>
          <cell r="J5894"/>
          <cell r="K5894"/>
          <cell r="L5894"/>
          <cell r="M5894"/>
          <cell r="N5894"/>
          <cell r="O5894"/>
          <cell r="P5894"/>
          <cell r="Q5894"/>
          <cell r="R5894"/>
          <cell r="S5894"/>
          <cell r="T5894"/>
          <cell r="W5894"/>
          <cell r="X5894">
            <v>40664</v>
          </cell>
          <cell r="Y5894">
            <v>9.9999999999999645</v>
          </cell>
          <cell r="Z5894">
            <v>4.25</v>
          </cell>
          <cell r="AC5894">
            <v>0</v>
          </cell>
        </row>
        <row r="5895">
          <cell r="A5895">
            <v>40682</v>
          </cell>
          <cell r="B5895">
            <v>1345200</v>
          </cell>
          <cell r="C5895"/>
          <cell r="D5895"/>
          <cell r="E5895">
            <v>4</v>
          </cell>
          <cell r="F5895">
            <v>4.25</v>
          </cell>
          <cell r="G5895">
            <v>4.24</v>
          </cell>
          <cell r="H5895"/>
          <cell r="I5895"/>
          <cell r="J5895"/>
          <cell r="K5895"/>
          <cell r="L5895"/>
          <cell r="M5895"/>
          <cell r="N5895"/>
          <cell r="O5895"/>
          <cell r="P5895"/>
          <cell r="Q5895"/>
          <cell r="R5895"/>
          <cell r="S5895"/>
          <cell r="T5895"/>
          <cell r="W5895"/>
          <cell r="X5895">
            <v>40664</v>
          </cell>
          <cell r="Y5895">
            <v>25</v>
          </cell>
          <cell r="Z5895">
            <v>4.25</v>
          </cell>
          <cell r="AC5895">
            <v>0</v>
          </cell>
        </row>
        <row r="5896">
          <cell r="A5896">
            <v>40683</v>
          </cell>
          <cell r="B5896">
            <v>1181700</v>
          </cell>
          <cell r="C5896"/>
          <cell r="D5896"/>
          <cell r="E5896">
            <v>4</v>
          </cell>
          <cell r="F5896">
            <v>4.25</v>
          </cell>
          <cell r="G5896">
            <v>4.25</v>
          </cell>
          <cell r="H5896"/>
          <cell r="I5896"/>
          <cell r="J5896"/>
          <cell r="K5896"/>
          <cell r="L5896"/>
          <cell r="M5896"/>
          <cell r="N5896"/>
          <cell r="O5896"/>
          <cell r="P5896"/>
          <cell r="Q5896"/>
          <cell r="R5896"/>
          <cell r="S5896"/>
          <cell r="T5896"/>
          <cell r="W5896"/>
          <cell r="X5896">
            <v>40664</v>
          </cell>
          <cell r="Y5896">
            <v>25</v>
          </cell>
          <cell r="Z5896">
            <v>4.25</v>
          </cell>
          <cell r="AC5896">
            <v>0</v>
          </cell>
        </row>
        <row r="5897">
          <cell r="A5897">
            <v>40684</v>
          </cell>
          <cell r="B5897">
            <v>1181700</v>
          </cell>
          <cell r="C5897"/>
          <cell r="D5897"/>
          <cell r="E5897">
            <v>4</v>
          </cell>
          <cell r="F5897">
            <v>4.25</v>
          </cell>
          <cell r="G5897">
            <v>4.25</v>
          </cell>
          <cell r="H5897"/>
          <cell r="I5897"/>
          <cell r="J5897"/>
          <cell r="K5897"/>
          <cell r="L5897"/>
          <cell r="M5897"/>
          <cell r="N5897"/>
          <cell r="O5897"/>
          <cell r="P5897"/>
          <cell r="Q5897"/>
          <cell r="R5897"/>
          <cell r="S5897"/>
          <cell r="T5897"/>
          <cell r="W5897"/>
          <cell r="X5897" t="str">
            <v>Sin movimiento</v>
          </cell>
          <cell r="Y5897">
            <v>25</v>
          </cell>
          <cell r="Z5897">
            <v>4.25</v>
          </cell>
          <cell r="AC5897">
            <v>0</v>
          </cell>
        </row>
        <row r="5898">
          <cell r="A5898">
            <v>40685</v>
          </cell>
          <cell r="B5898">
            <v>1181700</v>
          </cell>
          <cell r="C5898"/>
          <cell r="D5898"/>
          <cell r="E5898">
            <v>4</v>
          </cell>
          <cell r="F5898">
            <v>4.25</v>
          </cell>
          <cell r="G5898">
            <v>4.25</v>
          </cell>
          <cell r="H5898"/>
          <cell r="I5898"/>
          <cell r="J5898"/>
          <cell r="K5898"/>
          <cell r="L5898"/>
          <cell r="M5898"/>
          <cell r="N5898"/>
          <cell r="O5898"/>
          <cell r="P5898"/>
          <cell r="Q5898"/>
          <cell r="R5898"/>
          <cell r="S5898"/>
          <cell r="T5898"/>
          <cell r="W5898"/>
          <cell r="X5898" t="str">
            <v>Sin movimiento</v>
          </cell>
          <cell r="Y5898">
            <v>25</v>
          </cell>
          <cell r="Z5898">
            <v>4.25</v>
          </cell>
          <cell r="AC5898">
            <v>0</v>
          </cell>
        </row>
        <row r="5899">
          <cell r="A5899">
            <v>40686</v>
          </cell>
          <cell r="B5899">
            <v>1288700</v>
          </cell>
          <cell r="C5899"/>
          <cell r="D5899"/>
          <cell r="E5899">
            <v>4.2</v>
          </cell>
          <cell r="F5899">
            <v>4.25</v>
          </cell>
          <cell r="G5899">
            <v>4.25</v>
          </cell>
          <cell r="H5899"/>
          <cell r="I5899"/>
          <cell r="J5899"/>
          <cell r="K5899"/>
          <cell r="L5899"/>
          <cell r="M5899"/>
          <cell r="N5899"/>
          <cell r="O5899"/>
          <cell r="P5899"/>
          <cell r="Q5899"/>
          <cell r="R5899"/>
          <cell r="S5899"/>
          <cell r="T5899"/>
          <cell r="W5899"/>
          <cell r="X5899">
            <v>40664</v>
          </cell>
          <cell r="Y5899">
            <v>4.9999999999999822</v>
          </cell>
          <cell r="Z5899">
            <v>4.25</v>
          </cell>
          <cell r="AC5899">
            <v>0</v>
          </cell>
        </row>
        <row r="5900">
          <cell r="A5900">
            <v>40687</v>
          </cell>
          <cell r="B5900">
            <v>1217500</v>
          </cell>
          <cell r="C5900"/>
          <cell r="D5900"/>
          <cell r="E5900">
            <v>4.2</v>
          </cell>
          <cell r="F5900">
            <v>4.25</v>
          </cell>
          <cell r="G5900">
            <v>4.25</v>
          </cell>
          <cell r="H5900"/>
          <cell r="I5900"/>
          <cell r="J5900"/>
          <cell r="K5900"/>
          <cell r="L5900"/>
          <cell r="M5900"/>
          <cell r="N5900"/>
          <cell r="O5900"/>
          <cell r="P5900"/>
          <cell r="Q5900"/>
          <cell r="R5900"/>
          <cell r="S5900"/>
          <cell r="T5900"/>
          <cell r="W5900"/>
          <cell r="X5900">
            <v>40664</v>
          </cell>
          <cell r="Y5900">
            <v>4.9999999999999822</v>
          </cell>
          <cell r="Z5900">
            <v>4.25</v>
          </cell>
          <cell r="AC5900">
            <v>0</v>
          </cell>
        </row>
        <row r="5901">
          <cell r="A5901">
            <v>40688</v>
          </cell>
          <cell r="B5901">
            <v>999600</v>
          </cell>
          <cell r="C5901"/>
          <cell r="D5901"/>
          <cell r="E5901">
            <v>4.2</v>
          </cell>
          <cell r="F5901">
            <v>4.25</v>
          </cell>
          <cell r="G5901">
            <v>4.25</v>
          </cell>
          <cell r="H5901"/>
          <cell r="I5901"/>
          <cell r="J5901"/>
          <cell r="K5901"/>
          <cell r="L5901"/>
          <cell r="M5901"/>
          <cell r="N5901"/>
          <cell r="O5901"/>
          <cell r="P5901"/>
          <cell r="Q5901"/>
          <cell r="R5901"/>
          <cell r="S5901"/>
          <cell r="T5901"/>
          <cell r="W5901"/>
          <cell r="X5901">
            <v>40664</v>
          </cell>
          <cell r="Y5901">
            <v>4.9999999999999822</v>
          </cell>
          <cell r="Z5901">
            <v>4.25</v>
          </cell>
          <cell r="AC5901">
            <v>0</v>
          </cell>
        </row>
        <row r="5902">
          <cell r="A5902">
            <v>40689</v>
          </cell>
          <cell r="B5902">
            <v>1068200</v>
          </cell>
          <cell r="C5902"/>
          <cell r="D5902"/>
          <cell r="E5902">
            <v>4.25</v>
          </cell>
          <cell r="F5902">
            <v>4.25</v>
          </cell>
          <cell r="G5902">
            <v>4.25</v>
          </cell>
          <cell r="H5902"/>
          <cell r="I5902"/>
          <cell r="J5902"/>
          <cell r="K5902"/>
          <cell r="L5902"/>
          <cell r="M5902"/>
          <cell r="N5902"/>
          <cell r="O5902"/>
          <cell r="P5902"/>
          <cell r="Q5902"/>
          <cell r="R5902"/>
          <cell r="S5902"/>
          <cell r="T5902"/>
          <cell r="W5902"/>
          <cell r="X5902">
            <v>40664</v>
          </cell>
          <cell r="Y5902">
            <v>0</v>
          </cell>
          <cell r="Z5902">
            <v>4.25</v>
          </cell>
          <cell r="AC5902">
            <v>0</v>
          </cell>
        </row>
        <row r="5903">
          <cell r="A5903">
            <v>40690</v>
          </cell>
          <cell r="B5903">
            <v>1002000</v>
          </cell>
          <cell r="C5903"/>
          <cell r="D5903"/>
          <cell r="E5903">
            <v>4.25</v>
          </cell>
          <cell r="F5903">
            <v>4.25</v>
          </cell>
          <cell r="G5903">
            <v>4.25</v>
          </cell>
          <cell r="H5903"/>
          <cell r="I5903"/>
          <cell r="J5903"/>
          <cell r="K5903"/>
          <cell r="L5903"/>
          <cell r="M5903"/>
          <cell r="N5903"/>
          <cell r="O5903"/>
          <cell r="P5903"/>
          <cell r="Q5903"/>
          <cell r="R5903"/>
          <cell r="S5903"/>
          <cell r="T5903"/>
          <cell r="W5903"/>
          <cell r="X5903">
            <v>40664</v>
          </cell>
          <cell r="Y5903">
            <v>0</v>
          </cell>
          <cell r="Z5903">
            <v>4.25</v>
          </cell>
          <cell r="AC5903">
            <v>0</v>
          </cell>
        </row>
        <row r="5904">
          <cell r="A5904">
            <v>40691</v>
          </cell>
          <cell r="B5904">
            <v>1002000</v>
          </cell>
          <cell r="C5904"/>
          <cell r="D5904"/>
          <cell r="E5904">
            <v>4.25</v>
          </cell>
          <cell r="F5904">
            <v>4.25</v>
          </cell>
          <cell r="G5904">
            <v>4.25</v>
          </cell>
          <cell r="H5904"/>
          <cell r="I5904"/>
          <cell r="J5904"/>
          <cell r="K5904"/>
          <cell r="L5904"/>
          <cell r="M5904"/>
          <cell r="N5904"/>
          <cell r="O5904"/>
          <cell r="P5904"/>
          <cell r="Q5904"/>
          <cell r="R5904"/>
          <cell r="S5904"/>
          <cell r="T5904"/>
          <cell r="W5904"/>
          <cell r="X5904" t="str">
            <v>Sin movimiento</v>
          </cell>
          <cell r="Y5904">
            <v>0</v>
          </cell>
          <cell r="Z5904">
            <v>4.25</v>
          </cell>
          <cell r="AC5904">
            <v>0</v>
          </cell>
        </row>
        <row r="5905">
          <cell r="A5905">
            <v>40692</v>
          </cell>
          <cell r="B5905">
            <v>1002000</v>
          </cell>
          <cell r="C5905"/>
          <cell r="D5905"/>
          <cell r="E5905">
            <v>4.25</v>
          </cell>
          <cell r="F5905">
            <v>4.25</v>
          </cell>
          <cell r="G5905">
            <v>4.25</v>
          </cell>
          <cell r="H5905"/>
          <cell r="I5905"/>
          <cell r="J5905"/>
          <cell r="K5905"/>
          <cell r="L5905"/>
          <cell r="M5905"/>
          <cell r="N5905"/>
          <cell r="O5905"/>
          <cell r="P5905"/>
          <cell r="Q5905"/>
          <cell r="R5905"/>
          <cell r="S5905"/>
          <cell r="T5905"/>
          <cell r="W5905"/>
          <cell r="X5905" t="str">
            <v>Sin movimiento</v>
          </cell>
          <cell r="Y5905">
            <v>0</v>
          </cell>
          <cell r="Z5905">
            <v>4.25</v>
          </cell>
          <cell r="AC5905">
            <v>0</v>
          </cell>
        </row>
        <row r="5906">
          <cell r="A5906">
            <v>40693</v>
          </cell>
          <cell r="B5906">
            <v>739000</v>
          </cell>
          <cell r="C5906"/>
          <cell r="D5906"/>
          <cell r="E5906">
            <v>4.25</v>
          </cell>
          <cell r="F5906">
            <v>4.25</v>
          </cell>
          <cell r="G5906">
            <v>4.25</v>
          </cell>
          <cell r="H5906"/>
          <cell r="I5906"/>
          <cell r="J5906"/>
          <cell r="K5906"/>
          <cell r="L5906"/>
          <cell r="M5906"/>
          <cell r="N5906"/>
          <cell r="O5906"/>
          <cell r="P5906"/>
          <cell r="Q5906"/>
          <cell r="R5906"/>
          <cell r="S5906"/>
          <cell r="T5906"/>
          <cell r="W5906"/>
          <cell r="X5906">
            <v>40664</v>
          </cell>
          <cell r="Y5906">
            <v>0</v>
          </cell>
          <cell r="Z5906">
            <v>4.25</v>
          </cell>
          <cell r="AC5906">
            <v>0</v>
          </cell>
        </row>
        <row r="5907">
          <cell r="A5907">
            <v>40694</v>
          </cell>
          <cell r="B5907">
            <v>761000</v>
          </cell>
          <cell r="C5907"/>
          <cell r="D5907"/>
          <cell r="E5907">
            <v>4.25</v>
          </cell>
          <cell r="F5907">
            <v>4.25</v>
          </cell>
          <cell r="G5907">
            <v>4.25</v>
          </cell>
          <cell r="H5907"/>
          <cell r="I5907"/>
          <cell r="J5907"/>
          <cell r="K5907"/>
          <cell r="L5907"/>
          <cell r="M5907"/>
          <cell r="N5907"/>
          <cell r="O5907"/>
          <cell r="P5907"/>
          <cell r="Q5907"/>
          <cell r="R5907"/>
          <cell r="S5907"/>
          <cell r="T5907"/>
          <cell r="W5907"/>
          <cell r="X5907">
            <v>40664</v>
          </cell>
          <cell r="Y5907">
            <v>0</v>
          </cell>
          <cell r="Z5907">
            <v>4.25</v>
          </cell>
          <cell r="AC5907">
            <v>0</v>
          </cell>
        </row>
        <row r="5908">
          <cell r="A5908">
            <v>40695</v>
          </cell>
          <cell r="B5908">
            <v>443500</v>
          </cell>
          <cell r="C5908"/>
          <cell r="D5908"/>
          <cell r="E5908">
            <v>4.25</v>
          </cell>
          <cell r="F5908">
            <v>4.3</v>
          </cell>
          <cell r="G5908">
            <v>4.25</v>
          </cell>
          <cell r="H5908"/>
          <cell r="I5908"/>
          <cell r="J5908"/>
          <cell r="K5908"/>
          <cell r="L5908"/>
          <cell r="M5908"/>
          <cell r="N5908"/>
          <cell r="O5908"/>
          <cell r="P5908"/>
          <cell r="Q5908"/>
          <cell r="R5908"/>
          <cell r="S5908"/>
          <cell r="T5908"/>
          <cell r="U5908"/>
          <cell r="V5908"/>
          <cell r="W5908"/>
          <cell r="X5908">
            <v>40695</v>
          </cell>
          <cell r="Y5908">
            <v>4.9999999999999822</v>
          </cell>
          <cell r="Z5908">
            <v>4.25</v>
          </cell>
          <cell r="AC5908">
            <v>4.9999999999999822</v>
          </cell>
        </row>
        <row r="5909">
          <cell r="A5909">
            <v>40696</v>
          </cell>
          <cell r="B5909">
            <v>531500</v>
          </cell>
          <cell r="C5909"/>
          <cell r="D5909"/>
          <cell r="E5909">
            <v>4.25</v>
          </cell>
          <cell r="F5909">
            <v>4.5999999999999996</v>
          </cell>
          <cell r="G5909">
            <v>4.37</v>
          </cell>
          <cell r="H5909"/>
          <cell r="I5909"/>
          <cell r="J5909"/>
          <cell r="K5909"/>
          <cell r="L5909"/>
          <cell r="M5909"/>
          <cell r="N5909"/>
          <cell r="O5909"/>
          <cell r="P5909"/>
          <cell r="Q5909"/>
          <cell r="R5909"/>
          <cell r="S5909"/>
          <cell r="T5909"/>
          <cell r="W5909"/>
          <cell r="X5909">
            <v>40695</v>
          </cell>
          <cell r="Y5909">
            <v>34.999999999999964</v>
          </cell>
          <cell r="Z5909">
            <v>4.25</v>
          </cell>
          <cell r="AC5909">
            <v>34.999999999999964</v>
          </cell>
        </row>
        <row r="5910">
          <cell r="A5910">
            <v>40697</v>
          </cell>
          <cell r="B5910">
            <v>582500</v>
          </cell>
          <cell r="C5910"/>
          <cell r="D5910"/>
          <cell r="E5910">
            <v>4.2</v>
          </cell>
          <cell r="F5910">
            <v>4.5</v>
          </cell>
          <cell r="G5910">
            <v>4.34</v>
          </cell>
          <cell r="H5910"/>
          <cell r="I5910"/>
          <cell r="J5910"/>
          <cell r="K5910"/>
          <cell r="L5910"/>
          <cell r="M5910"/>
          <cell r="N5910"/>
          <cell r="O5910"/>
          <cell r="P5910"/>
          <cell r="Q5910"/>
          <cell r="R5910"/>
          <cell r="S5910"/>
          <cell r="T5910"/>
          <cell r="W5910"/>
          <cell r="X5910">
            <v>40695</v>
          </cell>
          <cell r="Y5910">
            <v>29.999999999999982</v>
          </cell>
          <cell r="Z5910">
            <v>4.25</v>
          </cell>
          <cell r="AC5910">
            <v>25</v>
          </cell>
        </row>
        <row r="5911">
          <cell r="A5911">
            <v>40698</v>
          </cell>
          <cell r="B5911">
            <v>582500</v>
          </cell>
          <cell r="C5911"/>
          <cell r="D5911"/>
          <cell r="E5911">
            <v>4.2</v>
          </cell>
          <cell r="F5911">
            <v>4.5</v>
          </cell>
          <cell r="G5911">
            <v>4.34</v>
          </cell>
          <cell r="H5911"/>
          <cell r="I5911"/>
          <cell r="J5911"/>
          <cell r="K5911"/>
          <cell r="L5911"/>
          <cell r="M5911"/>
          <cell r="N5911"/>
          <cell r="O5911"/>
          <cell r="P5911"/>
          <cell r="Q5911"/>
          <cell r="R5911"/>
          <cell r="S5911"/>
          <cell r="T5911"/>
          <cell r="W5911"/>
          <cell r="X5911" t="str">
            <v>Sin movimiento</v>
          </cell>
          <cell r="Y5911">
            <v>29.999999999999982</v>
          </cell>
          <cell r="Z5911">
            <v>4.25</v>
          </cell>
          <cell r="AC5911">
            <v>25</v>
          </cell>
        </row>
        <row r="5912">
          <cell r="A5912">
            <v>40699</v>
          </cell>
          <cell r="B5912">
            <v>582500</v>
          </cell>
          <cell r="C5912"/>
          <cell r="D5912"/>
          <cell r="E5912">
            <v>4.2</v>
          </cell>
          <cell r="F5912">
            <v>4.5</v>
          </cell>
          <cell r="G5912">
            <v>4.34</v>
          </cell>
          <cell r="H5912"/>
          <cell r="I5912"/>
          <cell r="J5912"/>
          <cell r="K5912"/>
          <cell r="L5912"/>
          <cell r="M5912"/>
          <cell r="N5912"/>
          <cell r="O5912"/>
          <cell r="P5912"/>
          <cell r="Q5912"/>
          <cell r="R5912"/>
          <cell r="S5912"/>
          <cell r="T5912"/>
          <cell r="W5912"/>
          <cell r="X5912" t="str">
            <v>Sin movimiento</v>
          </cell>
          <cell r="Y5912">
            <v>29.999999999999982</v>
          </cell>
          <cell r="Z5912">
            <v>4.25</v>
          </cell>
          <cell r="AC5912">
            <v>25</v>
          </cell>
        </row>
        <row r="5913">
          <cell r="A5913">
            <v>40700</v>
          </cell>
          <cell r="B5913">
            <v>569500</v>
          </cell>
          <cell r="C5913"/>
          <cell r="D5913"/>
          <cell r="E5913">
            <v>4.25</v>
          </cell>
          <cell r="F5913">
            <v>4.3499999999999996</v>
          </cell>
          <cell r="G5913">
            <v>4.29</v>
          </cell>
          <cell r="H5913"/>
          <cell r="I5913"/>
          <cell r="J5913"/>
          <cell r="K5913"/>
          <cell r="L5913"/>
          <cell r="M5913"/>
          <cell r="N5913"/>
          <cell r="O5913"/>
          <cell r="P5913"/>
          <cell r="Q5913"/>
          <cell r="R5913"/>
          <cell r="S5913"/>
          <cell r="T5913"/>
          <cell r="W5913"/>
          <cell r="X5913">
            <v>40695</v>
          </cell>
          <cell r="Y5913">
            <v>9.9999999999999645</v>
          </cell>
          <cell r="Z5913">
            <v>4.25</v>
          </cell>
          <cell r="AC5913">
            <v>9.9999999999999645</v>
          </cell>
        </row>
        <row r="5914">
          <cell r="A5914">
            <v>40701</v>
          </cell>
          <cell r="B5914">
            <v>802500</v>
          </cell>
          <cell r="C5914"/>
          <cell r="D5914"/>
          <cell r="E5914">
            <v>4.25</v>
          </cell>
          <cell r="F5914">
            <v>4.3499999999999996</v>
          </cell>
          <cell r="G5914">
            <v>4.26</v>
          </cell>
          <cell r="H5914"/>
          <cell r="I5914"/>
          <cell r="J5914"/>
          <cell r="K5914"/>
          <cell r="L5914"/>
          <cell r="M5914"/>
          <cell r="N5914"/>
          <cell r="O5914"/>
          <cell r="P5914"/>
          <cell r="Q5914"/>
          <cell r="R5914"/>
          <cell r="S5914"/>
          <cell r="T5914"/>
          <cell r="W5914"/>
          <cell r="X5914">
            <v>40695</v>
          </cell>
          <cell r="Y5914">
            <v>9.9999999999999645</v>
          </cell>
          <cell r="Z5914">
            <v>4.25</v>
          </cell>
          <cell r="AC5914">
            <v>9.9999999999999645</v>
          </cell>
        </row>
        <row r="5915">
          <cell r="A5915">
            <v>40702</v>
          </cell>
          <cell r="B5915">
            <v>925700</v>
          </cell>
          <cell r="C5915"/>
          <cell r="D5915"/>
          <cell r="E5915">
            <v>4.25</v>
          </cell>
          <cell r="F5915">
            <v>4.4000000000000004</v>
          </cell>
          <cell r="G5915">
            <v>4.32</v>
          </cell>
          <cell r="H5915"/>
          <cell r="I5915"/>
          <cell r="J5915"/>
          <cell r="K5915"/>
          <cell r="L5915"/>
          <cell r="M5915"/>
          <cell r="N5915"/>
          <cell r="O5915"/>
          <cell r="P5915"/>
          <cell r="Q5915"/>
          <cell r="R5915"/>
          <cell r="S5915"/>
          <cell r="T5915"/>
          <cell r="W5915"/>
          <cell r="X5915">
            <v>40695</v>
          </cell>
          <cell r="Y5915">
            <v>15.000000000000036</v>
          </cell>
          <cell r="Z5915">
            <v>4.25</v>
          </cell>
          <cell r="AC5915">
            <v>15.000000000000036</v>
          </cell>
        </row>
        <row r="5916">
          <cell r="A5916">
            <v>40703</v>
          </cell>
          <cell r="B5916">
            <v>962000</v>
          </cell>
          <cell r="C5916"/>
          <cell r="D5916"/>
          <cell r="E5916">
            <v>4.2</v>
          </cell>
          <cell r="F5916">
            <v>4.45</v>
          </cell>
          <cell r="G5916">
            <v>4.3</v>
          </cell>
          <cell r="H5916"/>
          <cell r="I5916"/>
          <cell r="J5916"/>
          <cell r="K5916"/>
          <cell r="L5916"/>
          <cell r="M5916"/>
          <cell r="N5916"/>
          <cell r="O5916"/>
          <cell r="P5916"/>
          <cell r="Q5916"/>
          <cell r="R5916"/>
          <cell r="S5916"/>
          <cell r="T5916"/>
          <cell r="W5916"/>
          <cell r="X5916">
            <v>40695</v>
          </cell>
          <cell r="Y5916">
            <v>25</v>
          </cell>
          <cell r="Z5916">
            <v>4.25</v>
          </cell>
          <cell r="AC5916">
            <v>20.000000000000018</v>
          </cell>
        </row>
        <row r="5917">
          <cell r="A5917">
            <v>40704</v>
          </cell>
          <cell r="B5917">
            <v>1191500</v>
          </cell>
          <cell r="C5917"/>
          <cell r="D5917"/>
          <cell r="E5917">
            <v>4.2</v>
          </cell>
          <cell r="F5917">
            <v>4.4000000000000004</v>
          </cell>
          <cell r="G5917">
            <v>4.29</v>
          </cell>
          <cell r="H5917"/>
          <cell r="I5917"/>
          <cell r="J5917"/>
          <cell r="K5917"/>
          <cell r="L5917"/>
          <cell r="M5917"/>
          <cell r="N5917"/>
          <cell r="O5917"/>
          <cell r="P5917"/>
          <cell r="Q5917"/>
          <cell r="R5917"/>
          <cell r="S5917"/>
          <cell r="T5917"/>
          <cell r="W5917"/>
          <cell r="X5917">
            <v>40695</v>
          </cell>
          <cell r="Y5917">
            <v>20.000000000000018</v>
          </cell>
          <cell r="Z5917">
            <v>4.25</v>
          </cell>
          <cell r="AC5917">
            <v>15.000000000000036</v>
          </cell>
        </row>
        <row r="5918">
          <cell r="A5918">
            <v>40705</v>
          </cell>
          <cell r="B5918">
            <v>1191500</v>
          </cell>
          <cell r="C5918"/>
          <cell r="D5918"/>
          <cell r="E5918">
            <v>4.2</v>
          </cell>
          <cell r="F5918">
            <v>4.4000000000000004</v>
          </cell>
          <cell r="G5918">
            <v>4.29</v>
          </cell>
          <cell r="H5918"/>
          <cell r="I5918"/>
          <cell r="J5918"/>
          <cell r="K5918"/>
          <cell r="L5918"/>
          <cell r="M5918"/>
          <cell r="N5918"/>
          <cell r="O5918"/>
          <cell r="P5918"/>
          <cell r="Q5918"/>
          <cell r="R5918"/>
          <cell r="S5918"/>
          <cell r="T5918"/>
          <cell r="W5918"/>
          <cell r="X5918" t="str">
            <v>Sin movimiento</v>
          </cell>
          <cell r="Y5918">
            <v>20.000000000000018</v>
          </cell>
          <cell r="Z5918">
            <v>4.25</v>
          </cell>
          <cell r="AC5918">
            <v>15.000000000000036</v>
          </cell>
        </row>
        <row r="5919">
          <cell r="A5919">
            <v>40706</v>
          </cell>
          <cell r="B5919">
            <v>1191500</v>
          </cell>
          <cell r="C5919"/>
          <cell r="D5919"/>
          <cell r="E5919">
            <v>4.2</v>
          </cell>
          <cell r="F5919">
            <v>4.4000000000000004</v>
          </cell>
          <cell r="G5919">
            <v>4.29</v>
          </cell>
          <cell r="H5919"/>
          <cell r="I5919"/>
          <cell r="J5919"/>
          <cell r="K5919"/>
          <cell r="L5919"/>
          <cell r="M5919"/>
          <cell r="N5919"/>
          <cell r="O5919"/>
          <cell r="P5919"/>
          <cell r="Q5919"/>
          <cell r="R5919"/>
          <cell r="S5919"/>
          <cell r="T5919"/>
          <cell r="W5919"/>
          <cell r="X5919" t="str">
            <v>Sin movimiento</v>
          </cell>
          <cell r="Y5919">
            <v>20.000000000000018</v>
          </cell>
          <cell r="Z5919">
            <v>4.25</v>
          </cell>
          <cell r="AC5919">
            <v>15.000000000000036</v>
          </cell>
        </row>
        <row r="5920">
          <cell r="A5920">
            <v>40707</v>
          </cell>
          <cell r="B5920">
            <v>850500</v>
          </cell>
          <cell r="C5920"/>
          <cell r="D5920"/>
          <cell r="E5920">
            <v>4.1500000000000004</v>
          </cell>
          <cell r="F5920">
            <v>4.4000000000000004</v>
          </cell>
          <cell r="G5920">
            <v>4.3099999999999996</v>
          </cell>
          <cell r="H5920"/>
          <cell r="I5920"/>
          <cell r="J5920"/>
          <cell r="K5920"/>
          <cell r="L5920"/>
          <cell r="M5920"/>
          <cell r="N5920"/>
          <cell r="O5920"/>
          <cell r="P5920"/>
          <cell r="Q5920"/>
          <cell r="R5920"/>
          <cell r="S5920"/>
          <cell r="T5920"/>
          <cell r="W5920"/>
          <cell r="X5920">
            <v>40695</v>
          </cell>
          <cell r="Y5920">
            <v>25</v>
          </cell>
          <cell r="Z5920">
            <v>4.25</v>
          </cell>
          <cell r="AC5920">
            <v>15.000000000000036</v>
          </cell>
        </row>
        <row r="5921">
          <cell r="A5921">
            <v>40708</v>
          </cell>
          <cell r="B5921">
            <v>1494500</v>
          </cell>
          <cell r="C5921"/>
          <cell r="D5921"/>
          <cell r="E5921">
            <v>3</v>
          </cell>
          <cell r="F5921">
            <v>4.5</v>
          </cell>
          <cell r="G5921">
            <v>4.2699999999999996</v>
          </cell>
          <cell r="H5921"/>
          <cell r="I5921"/>
          <cell r="J5921"/>
          <cell r="K5921"/>
          <cell r="L5921"/>
          <cell r="M5921"/>
          <cell r="N5921"/>
          <cell r="O5921"/>
          <cell r="P5921"/>
          <cell r="Q5921"/>
          <cell r="R5921"/>
          <cell r="S5921"/>
          <cell r="T5921"/>
          <cell r="W5921"/>
          <cell r="X5921">
            <v>40695</v>
          </cell>
          <cell r="Y5921">
            <v>150</v>
          </cell>
          <cell r="Z5921">
            <v>4.25</v>
          </cell>
          <cell r="AC5921">
            <v>25</v>
          </cell>
        </row>
        <row r="5922">
          <cell r="A5922">
            <v>40709</v>
          </cell>
          <cell r="B5922">
            <v>1583600</v>
          </cell>
          <cell r="C5922"/>
          <cell r="D5922"/>
          <cell r="E5922">
            <v>3.95</v>
          </cell>
          <cell r="F5922">
            <v>4.4000000000000004</v>
          </cell>
          <cell r="G5922">
            <v>4.26</v>
          </cell>
          <cell r="H5922"/>
          <cell r="I5922"/>
          <cell r="J5922"/>
          <cell r="K5922"/>
          <cell r="L5922"/>
          <cell r="M5922"/>
          <cell r="N5922"/>
          <cell r="O5922"/>
          <cell r="P5922"/>
          <cell r="Q5922"/>
          <cell r="R5922"/>
          <cell r="S5922"/>
          <cell r="T5922"/>
          <cell r="W5922"/>
          <cell r="X5922">
            <v>40695</v>
          </cell>
          <cell r="Y5922">
            <v>45.000000000000014</v>
          </cell>
          <cell r="Z5922">
            <v>4.25</v>
          </cell>
          <cell r="AC5922">
            <v>15.000000000000036</v>
          </cell>
        </row>
        <row r="5923">
          <cell r="A5923">
            <v>40710</v>
          </cell>
          <cell r="B5923">
            <v>1116000</v>
          </cell>
          <cell r="C5923"/>
          <cell r="D5923"/>
          <cell r="E5923">
            <v>4</v>
          </cell>
          <cell r="F5923">
            <v>4.4000000000000004</v>
          </cell>
          <cell r="G5923">
            <v>4.32</v>
          </cell>
          <cell r="H5923"/>
          <cell r="I5923"/>
          <cell r="J5923"/>
          <cell r="K5923"/>
          <cell r="L5923"/>
          <cell r="M5923"/>
          <cell r="N5923"/>
          <cell r="O5923"/>
          <cell r="P5923"/>
          <cell r="Q5923"/>
          <cell r="R5923"/>
          <cell r="S5923"/>
          <cell r="T5923"/>
          <cell r="W5923"/>
          <cell r="X5923">
            <v>40695</v>
          </cell>
          <cell r="Y5923">
            <v>40.000000000000036</v>
          </cell>
          <cell r="Z5923">
            <v>4.25</v>
          </cell>
          <cell r="AC5923">
            <v>15.000000000000036</v>
          </cell>
        </row>
        <row r="5924">
          <cell r="A5924">
            <v>40711</v>
          </cell>
          <cell r="B5924">
            <v>1311000</v>
          </cell>
          <cell r="C5924"/>
          <cell r="D5924"/>
          <cell r="E5924">
            <v>4</v>
          </cell>
          <cell r="F5924">
            <v>4.4000000000000004</v>
          </cell>
          <cell r="G5924">
            <v>4.26</v>
          </cell>
          <cell r="H5924"/>
          <cell r="I5924"/>
          <cell r="J5924"/>
          <cell r="K5924"/>
          <cell r="L5924"/>
          <cell r="M5924"/>
          <cell r="N5924"/>
          <cell r="O5924"/>
          <cell r="P5924"/>
          <cell r="Q5924"/>
          <cell r="R5924"/>
          <cell r="S5924"/>
          <cell r="T5924"/>
          <cell r="W5924"/>
          <cell r="X5924">
            <v>40695</v>
          </cell>
          <cell r="Y5924">
            <v>40.000000000000036</v>
          </cell>
          <cell r="Z5924">
            <v>4.25</v>
          </cell>
          <cell r="AC5924">
            <v>15.000000000000036</v>
          </cell>
        </row>
        <row r="5925">
          <cell r="A5925">
            <v>40712</v>
          </cell>
          <cell r="B5925">
            <v>1311000</v>
          </cell>
          <cell r="C5925"/>
          <cell r="D5925"/>
          <cell r="E5925">
            <v>4</v>
          </cell>
          <cell r="F5925">
            <v>4.4000000000000004</v>
          </cell>
          <cell r="G5925">
            <v>4.26</v>
          </cell>
          <cell r="H5925"/>
          <cell r="I5925"/>
          <cell r="J5925"/>
          <cell r="K5925"/>
          <cell r="L5925"/>
          <cell r="M5925"/>
          <cell r="N5925"/>
          <cell r="O5925"/>
          <cell r="P5925"/>
          <cell r="Q5925"/>
          <cell r="R5925"/>
          <cell r="S5925"/>
          <cell r="T5925"/>
          <cell r="W5925"/>
          <cell r="X5925" t="str">
            <v>Sin movimiento</v>
          </cell>
          <cell r="Y5925">
            <v>40.000000000000036</v>
          </cell>
          <cell r="Z5925">
            <v>4.25</v>
          </cell>
          <cell r="AC5925">
            <v>15.000000000000036</v>
          </cell>
        </row>
        <row r="5926">
          <cell r="A5926">
            <v>40713</v>
          </cell>
          <cell r="B5926">
            <v>1311000</v>
          </cell>
          <cell r="C5926"/>
          <cell r="D5926"/>
          <cell r="E5926">
            <v>4</v>
          </cell>
          <cell r="F5926">
            <v>4.4000000000000004</v>
          </cell>
          <cell r="G5926">
            <v>4.26</v>
          </cell>
          <cell r="H5926"/>
          <cell r="I5926"/>
          <cell r="J5926"/>
          <cell r="K5926"/>
          <cell r="L5926"/>
          <cell r="M5926"/>
          <cell r="N5926"/>
          <cell r="O5926"/>
          <cell r="P5926"/>
          <cell r="Q5926"/>
          <cell r="R5926"/>
          <cell r="S5926"/>
          <cell r="T5926"/>
          <cell r="W5926"/>
          <cell r="X5926" t="str">
            <v>Sin movimiento</v>
          </cell>
          <cell r="Y5926">
            <v>40.000000000000036</v>
          </cell>
          <cell r="Z5926">
            <v>4.25</v>
          </cell>
          <cell r="AC5926">
            <v>15.000000000000036</v>
          </cell>
        </row>
        <row r="5927">
          <cell r="A5927">
            <v>40714</v>
          </cell>
          <cell r="B5927">
            <v>769300</v>
          </cell>
          <cell r="C5927"/>
          <cell r="D5927"/>
          <cell r="E5927">
            <v>3.9</v>
          </cell>
          <cell r="F5927">
            <v>4.4000000000000004</v>
          </cell>
          <cell r="G5927">
            <v>4.22</v>
          </cell>
          <cell r="H5927"/>
          <cell r="I5927"/>
          <cell r="J5927"/>
          <cell r="K5927"/>
          <cell r="L5927"/>
          <cell r="M5927"/>
          <cell r="N5927"/>
          <cell r="O5927"/>
          <cell r="P5927"/>
          <cell r="Q5927"/>
          <cell r="R5927"/>
          <cell r="S5927"/>
          <cell r="T5927"/>
          <cell r="W5927"/>
          <cell r="X5927">
            <v>40695</v>
          </cell>
          <cell r="Y5927">
            <v>50.000000000000043</v>
          </cell>
          <cell r="Z5927">
            <v>4.25</v>
          </cell>
          <cell r="AC5927">
            <v>15.000000000000036</v>
          </cell>
        </row>
        <row r="5928">
          <cell r="A5928">
            <v>40715</v>
          </cell>
          <cell r="B5928">
            <v>600000</v>
          </cell>
          <cell r="C5928"/>
          <cell r="D5928"/>
          <cell r="E5928">
            <v>4</v>
          </cell>
          <cell r="F5928">
            <v>4.4000000000000004</v>
          </cell>
          <cell r="G5928">
            <v>4.16</v>
          </cell>
          <cell r="H5928"/>
          <cell r="I5928"/>
          <cell r="J5928"/>
          <cell r="K5928"/>
          <cell r="L5928"/>
          <cell r="M5928"/>
          <cell r="N5928"/>
          <cell r="O5928"/>
          <cell r="P5928"/>
          <cell r="Q5928"/>
          <cell r="R5928"/>
          <cell r="S5928"/>
          <cell r="T5928"/>
          <cell r="W5928"/>
          <cell r="X5928">
            <v>40695</v>
          </cell>
          <cell r="Y5928">
            <v>40.000000000000036</v>
          </cell>
          <cell r="Z5928">
            <v>4.25</v>
          </cell>
          <cell r="AC5928">
            <v>15.000000000000036</v>
          </cell>
        </row>
        <row r="5929">
          <cell r="A5929">
            <v>40716</v>
          </cell>
          <cell r="B5929">
            <v>449500</v>
          </cell>
          <cell r="C5929"/>
          <cell r="D5929"/>
          <cell r="E5929">
            <v>4.0999999999999996</v>
          </cell>
          <cell r="F5929">
            <v>4.3</v>
          </cell>
          <cell r="G5929">
            <v>4.2</v>
          </cell>
          <cell r="H5929"/>
          <cell r="I5929"/>
          <cell r="J5929"/>
          <cell r="K5929"/>
          <cell r="L5929"/>
          <cell r="M5929"/>
          <cell r="N5929"/>
          <cell r="O5929"/>
          <cell r="P5929"/>
          <cell r="Q5929"/>
          <cell r="R5929"/>
          <cell r="S5929"/>
          <cell r="T5929"/>
          <cell r="W5929"/>
          <cell r="X5929">
            <v>40695</v>
          </cell>
          <cell r="Y5929">
            <v>20.000000000000018</v>
          </cell>
          <cell r="Z5929">
            <v>4.25</v>
          </cell>
          <cell r="AC5929">
            <v>4.9999999999999822</v>
          </cell>
        </row>
        <row r="5930">
          <cell r="A5930">
            <v>40717</v>
          </cell>
          <cell r="B5930">
            <v>542000</v>
          </cell>
          <cell r="C5930"/>
          <cell r="D5930"/>
          <cell r="E5930">
            <v>4.25</v>
          </cell>
          <cell r="F5930">
            <v>4.3</v>
          </cell>
          <cell r="G5930">
            <v>4.26</v>
          </cell>
          <cell r="H5930"/>
          <cell r="I5930"/>
          <cell r="J5930"/>
          <cell r="K5930"/>
          <cell r="L5930"/>
          <cell r="M5930"/>
          <cell r="N5930"/>
          <cell r="O5930"/>
          <cell r="P5930"/>
          <cell r="Q5930"/>
          <cell r="R5930"/>
          <cell r="S5930"/>
          <cell r="T5930"/>
          <cell r="W5930"/>
          <cell r="X5930">
            <v>40695</v>
          </cell>
          <cell r="Y5930">
            <v>4.9999999999999822</v>
          </cell>
          <cell r="Z5930">
            <v>4.25</v>
          </cell>
          <cell r="AC5930">
            <v>4.9999999999999822</v>
          </cell>
        </row>
        <row r="5931">
          <cell r="A5931">
            <v>40718</v>
          </cell>
          <cell r="B5931">
            <v>527100</v>
          </cell>
          <cell r="C5931"/>
          <cell r="D5931"/>
          <cell r="E5931">
            <v>4.25</v>
          </cell>
          <cell r="F5931">
            <v>4.25</v>
          </cell>
          <cell r="G5931">
            <v>4.25</v>
          </cell>
          <cell r="H5931"/>
          <cell r="I5931"/>
          <cell r="J5931"/>
          <cell r="K5931"/>
          <cell r="L5931"/>
          <cell r="M5931"/>
          <cell r="N5931"/>
          <cell r="O5931"/>
          <cell r="P5931"/>
          <cell r="Q5931"/>
          <cell r="R5931"/>
          <cell r="S5931"/>
          <cell r="T5931"/>
          <cell r="W5931"/>
          <cell r="X5931">
            <v>40695</v>
          </cell>
          <cell r="Y5931">
            <v>0</v>
          </cell>
          <cell r="Z5931">
            <v>4.25</v>
          </cell>
          <cell r="AC5931">
            <v>0</v>
          </cell>
        </row>
        <row r="5932">
          <cell r="A5932">
            <v>40719</v>
          </cell>
          <cell r="B5932">
            <v>527100</v>
          </cell>
          <cell r="C5932"/>
          <cell r="D5932"/>
          <cell r="E5932">
            <v>4.25</v>
          </cell>
          <cell r="F5932">
            <v>4.25</v>
          </cell>
          <cell r="G5932">
            <v>4.25</v>
          </cell>
          <cell r="H5932"/>
          <cell r="I5932"/>
          <cell r="J5932"/>
          <cell r="K5932"/>
          <cell r="L5932"/>
          <cell r="M5932"/>
          <cell r="N5932"/>
          <cell r="O5932"/>
          <cell r="P5932"/>
          <cell r="Q5932"/>
          <cell r="R5932"/>
          <cell r="S5932"/>
          <cell r="T5932"/>
          <cell r="W5932"/>
          <cell r="X5932" t="str">
            <v>Sin movimiento</v>
          </cell>
          <cell r="Y5932">
            <v>0</v>
          </cell>
          <cell r="Z5932">
            <v>4.25</v>
          </cell>
          <cell r="AC5932">
            <v>0</v>
          </cell>
        </row>
        <row r="5933">
          <cell r="A5933">
            <v>40720</v>
          </cell>
          <cell r="B5933">
            <v>527100</v>
          </cell>
          <cell r="C5933"/>
          <cell r="D5933"/>
          <cell r="E5933">
            <v>4.25</v>
          </cell>
          <cell r="F5933">
            <v>4.25</v>
          </cell>
          <cell r="G5933">
            <v>4.25</v>
          </cell>
          <cell r="H5933"/>
          <cell r="I5933"/>
          <cell r="J5933"/>
          <cell r="K5933"/>
          <cell r="L5933"/>
          <cell r="M5933"/>
          <cell r="N5933"/>
          <cell r="O5933"/>
          <cell r="P5933"/>
          <cell r="Q5933"/>
          <cell r="R5933"/>
          <cell r="S5933"/>
          <cell r="T5933"/>
          <cell r="W5933"/>
          <cell r="X5933" t="str">
            <v>Sin movimiento</v>
          </cell>
          <cell r="Y5933">
            <v>0</v>
          </cell>
          <cell r="Z5933">
            <v>4.25</v>
          </cell>
          <cell r="AC5933">
            <v>0</v>
          </cell>
        </row>
        <row r="5934">
          <cell r="A5934">
            <v>40721</v>
          </cell>
          <cell r="B5934">
            <v>262500</v>
          </cell>
          <cell r="C5934"/>
          <cell r="D5934"/>
          <cell r="E5934">
            <v>4.25</v>
          </cell>
          <cell r="F5934">
            <v>4.25</v>
          </cell>
          <cell r="G5934">
            <v>4.25</v>
          </cell>
          <cell r="H5934"/>
          <cell r="I5934"/>
          <cell r="J5934"/>
          <cell r="K5934"/>
          <cell r="L5934"/>
          <cell r="M5934"/>
          <cell r="N5934"/>
          <cell r="O5934"/>
          <cell r="P5934"/>
          <cell r="Q5934"/>
          <cell r="R5934"/>
          <cell r="S5934"/>
          <cell r="T5934"/>
          <cell r="W5934"/>
          <cell r="X5934">
            <v>40695</v>
          </cell>
          <cell r="Y5934">
            <v>0</v>
          </cell>
          <cell r="Z5934">
            <v>4.25</v>
          </cell>
          <cell r="AC5934">
            <v>0</v>
          </cell>
        </row>
        <row r="5935">
          <cell r="A5935">
            <v>40722</v>
          </cell>
          <cell r="B5935">
            <v>237500</v>
          </cell>
          <cell r="C5935"/>
          <cell r="D5935"/>
          <cell r="E5935">
            <v>4.25</v>
          </cell>
          <cell r="F5935">
            <v>4.25</v>
          </cell>
          <cell r="G5935">
            <v>4.25</v>
          </cell>
          <cell r="H5935"/>
          <cell r="I5935"/>
          <cell r="J5935"/>
          <cell r="K5935"/>
          <cell r="L5935"/>
          <cell r="M5935"/>
          <cell r="N5935"/>
          <cell r="O5935"/>
          <cell r="P5935"/>
          <cell r="Q5935"/>
          <cell r="R5935"/>
          <cell r="S5935"/>
          <cell r="T5935"/>
          <cell r="W5935"/>
          <cell r="X5935">
            <v>40695</v>
          </cell>
          <cell r="Y5935">
            <v>0</v>
          </cell>
          <cell r="Z5935">
            <v>4.25</v>
          </cell>
          <cell r="AC5935">
            <v>0</v>
          </cell>
        </row>
        <row r="5936">
          <cell r="A5936">
            <v>40723</v>
          </cell>
          <cell r="B5936">
            <v>237500</v>
          </cell>
          <cell r="C5936"/>
          <cell r="D5936"/>
          <cell r="E5936">
            <v>4.25</v>
          </cell>
          <cell r="F5936">
            <v>4.25</v>
          </cell>
          <cell r="G5936">
            <v>4.25</v>
          </cell>
          <cell r="H5936"/>
          <cell r="I5936"/>
          <cell r="J5936"/>
          <cell r="K5936"/>
          <cell r="L5936"/>
          <cell r="M5936"/>
          <cell r="N5936"/>
          <cell r="O5936"/>
          <cell r="P5936"/>
          <cell r="Q5936"/>
          <cell r="R5936"/>
          <cell r="S5936"/>
          <cell r="T5936"/>
          <cell r="W5936"/>
          <cell r="X5936">
            <v>40695</v>
          </cell>
          <cell r="Y5936">
            <v>0</v>
          </cell>
          <cell r="Z5936">
            <v>4.25</v>
          </cell>
          <cell r="AC5936">
            <v>0</v>
          </cell>
        </row>
        <row r="5937">
          <cell r="A5937">
            <v>40724</v>
          </cell>
          <cell r="B5937">
            <v>347000</v>
          </cell>
          <cell r="C5937"/>
          <cell r="D5937"/>
          <cell r="E5937">
            <v>4.25</v>
          </cell>
          <cell r="F5937">
            <v>4.4000000000000004</v>
          </cell>
          <cell r="G5937">
            <v>4.3600000000000003</v>
          </cell>
          <cell r="H5937"/>
          <cell r="I5937"/>
          <cell r="J5937"/>
          <cell r="K5937"/>
          <cell r="L5937"/>
          <cell r="M5937"/>
          <cell r="N5937"/>
          <cell r="O5937"/>
          <cell r="P5937"/>
          <cell r="Q5937"/>
          <cell r="R5937"/>
          <cell r="S5937"/>
          <cell r="T5937"/>
          <cell r="W5937"/>
          <cell r="X5937">
            <v>40695</v>
          </cell>
          <cell r="Y5937">
            <v>15.000000000000036</v>
          </cell>
          <cell r="Z5937">
            <v>4.25</v>
          </cell>
          <cell r="AC5937">
            <v>15.000000000000036</v>
          </cell>
        </row>
        <row r="5938">
          <cell r="A5938">
            <v>40725</v>
          </cell>
          <cell r="B5938">
            <v>353500</v>
          </cell>
          <cell r="C5938"/>
          <cell r="D5938"/>
          <cell r="E5938">
            <v>4.25</v>
          </cell>
          <cell r="F5938">
            <v>4.45</v>
          </cell>
          <cell r="G5938">
            <v>4.3600000000000003</v>
          </cell>
          <cell r="H5938"/>
          <cell r="I5938"/>
          <cell r="J5938"/>
          <cell r="K5938"/>
          <cell r="L5938"/>
          <cell r="M5938"/>
          <cell r="N5938"/>
          <cell r="O5938"/>
          <cell r="P5938"/>
          <cell r="Q5938"/>
          <cell r="R5938"/>
          <cell r="S5938"/>
          <cell r="T5938"/>
          <cell r="W5938"/>
          <cell r="X5938">
            <v>40725</v>
          </cell>
          <cell r="Y5938">
            <v>20.000000000000018</v>
          </cell>
          <cell r="Z5938">
            <v>4.25</v>
          </cell>
          <cell r="AC5938">
            <v>20.000000000000018</v>
          </cell>
        </row>
        <row r="5939">
          <cell r="A5939">
            <v>40726</v>
          </cell>
          <cell r="B5939">
            <v>353500</v>
          </cell>
          <cell r="C5939"/>
          <cell r="D5939"/>
          <cell r="E5939">
            <v>4.25</v>
          </cell>
          <cell r="F5939">
            <v>4.45</v>
          </cell>
          <cell r="G5939">
            <v>4.3600000000000003</v>
          </cell>
          <cell r="H5939"/>
          <cell r="I5939"/>
          <cell r="J5939"/>
          <cell r="K5939"/>
          <cell r="L5939"/>
          <cell r="M5939"/>
          <cell r="N5939"/>
          <cell r="O5939"/>
          <cell r="P5939"/>
          <cell r="Q5939"/>
          <cell r="R5939"/>
          <cell r="S5939"/>
          <cell r="T5939"/>
          <cell r="W5939"/>
          <cell r="X5939" t="str">
            <v>Sin movimiento</v>
          </cell>
          <cell r="Y5939">
            <v>20.000000000000018</v>
          </cell>
          <cell r="Z5939">
            <v>4.25</v>
          </cell>
          <cell r="AC5939">
            <v>20.000000000000018</v>
          </cell>
        </row>
        <row r="5940">
          <cell r="A5940">
            <v>40727</v>
          </cell>
          <cell r="B5940">
            <v>353500</v>
          </cell>
          <cell r="C5940"/>
          <cell r="D5940"/>
          <cell r="E5940">
            <v>4.25</v>
          </cell>
          <cell r="F5940">
            <v>4.45</v>
          </cell>
          <cell r="G5940">
            <v>4.3600000000000003</v>
          </cell>
          <cell r="H5940"/>
          <cell r="I5940"/>
          <cell r="J5940"/>
          <cell r="K5940"/>
          <cell r="L5940"/>
          <cell r="M5940"/>
          <cell r="N5940"/>
          <cell r="O5940"/>
          <cell r="P5940"/>
          <cell r="Q5940"/>
          <cell r="R5940"/>
          <cell r="S5940"/>
          <cell r="T5940"/>
          <cell r="W5940"/>
          <cell r="X5940" t="str">
            <v>Sin movimiento</v>
          </cell>
          <cell r="Y5940">
            <v>20.000000000000018</v>
          </cell>
          <cell r="Z5940">
            <v>4.25</v>
          </cell>
          <cell r="AC5940">
            <v>20.000000000000018</v>
          </cell>
        </row>
        <row r="5941">
          <cell r="A5941">
            <v>40728</v>
          </cell>
          <cell r="B5941">
            <v>597000</v>
          </cell>
          <cell r="C5941"/>
          <cell r="D5941"/>
          <cell r="E5941">
            <v>4.25</v>
          </cell>
          <cell r="F5941">
            <v>4.4000000000000004</v>
          </cell>
          <cell r="G5941">
            <v>4.3</v>
          </cell>
          <cell r="H5941"/>
          <cell r="I5941"/>
          <cell r="J5941"/>
          <cell r="K5941"/>
          <cell r="L5941"/>
          <cell r="M5941"/>
          <cell r="N5941"/>
          <cell r="O5941"/>
          <cell r="P5941"/>
          <cell r="Q5941"/>
          <cell r="R5941"/>
          <cell r="S5941"/>
          <cell r="T5941"/>
          <cell r="W5941"/>
          <cell r="X5941">
            <v>40725</v>
          </cell>
          <cell r="Y5941">
            <v>15.000000000000036</v>
          </cell>
          <cell r="Z5941">
            <v>4.25</v>
          </cell>
          <cell r="AC5941">
            <v>15.000000000000036</v>
          </cell>
        </row>
        <row r="5942">
          <cell r="A5942">
            <v>40729</v>
          </cell>
          <cell r="B5942">
            <v>568000</v>
          </cell>
          <cell r="C5942"/>
          <cell r="D5942"/>
          <cell r="E5942">
            <v>4.2</v>
          </cell>
          <cell r="F5942">
            <v>4.25</v>
          </cell>
          <cell r="G5942">
            <v>4.25</v>
          </cell>
          <cell r="H5942"/>
          <cell r="I5942"/>
          <cell r="J5942"/>
          <cell r="K5942"/>
          <cell r="L5942"/>
          <cell r="M5942"/>
          <cell r="N5942"/>
          <cell r="O5942"/>
          <cell r="P5942"/>
          <cell r="Q5942"/>
          <cell r="R5942"/>
          <cell r="S5942"/>
          <cell r="T5942"/>
          <cell r="W5942"/>
          <cell r="X5942">
            <v>40725</v>
          </cell>
          <cell r="Y5942">
            <v>4.9999999999999822</v>
          </cell>
          <cell r="Z5942">
            <v>4.25</v>
          </cell>
          <cell r="AC5942">
            <v>0</v>
          </cell>
        </row>
        <row r="5943">
          <cell r="A5943">
            <v>40730</v>
          </cell>
          <cell r="B5943">
            <v>632000</v>
          </cell>
          <cell r="C5943"/>
          <cell r="D5943"/>
          <cell r="E5943">
            <v>4.2</v>
          </cell>
          <cell r="F5943">
            <v>4.3</v>
          </cell>
          <cell r="G5943">
            <v>4.25</v>
          </cell>
          <cell r="H5943"/>
          <cell r="I5943"/>
          <cell r="J5943"/>
          <cell r="K5943"/>
          <cell r="L5943"/>
          <cell r="M5943"/>
          <cell r="N5943"/>
          <cell r="O5943"/>
          <cell r="P5943"/>
          <cell r="Q5943"/>
          <cell r="R5943"/>
          <cell r="S5943"/>
          <cell r="T5943"/>
          <cell r="W5943"/>
          <cell r="X5943">
            <v>40725</v>
          </cell>
          <cell r="Y5943">
            <v>9.9999999999999645</v>
          </cell>
          <cell r="Z5943">
            <v>4.25</v>
          </cell>
          <cell r="AC5943">
            <v>4.9999999999999822</v>
          </cell>
        </row>
        <row r="5944">
          <cell r="A5944">
            <v>40731</v>
          </cell>
          <cell r="B5944">
            <v>717000</v>
          </cell>
          <cell r="C5944"/>
          <cell r="D5944"/>
          <cell r="E5944">
            <v>4.25</v>
          </cell>
          <cell r="F5944">
            <v>4.25</v>
          </cell>
          <cell r="G5944">
            <v>4.25</v>
          </cell>
          <cell r="H5944"/>
          <cell r="I5944"/>
          <cell r="J5944"/>
          <cell r="K5944"/>
          <cell r="L5944"/>
          <cell r="M5944"/>
          <cell r="N5944"/>
          <cell r="O5944"/>
          <cell r="P5944"/>
          <cell r="Q5944"/>
          <cell r="R5944"/>
          <cell r="S5944"/>
          <cell r="T5944"/>
          <cell r="W5944"/>
          <cell r="X5944">
            <v>40725</v>
          </cell>
          <cell r="Y5944">
            <v>0</v>
          </cell>
          <cell r="Z5944">
            <v>4.25</v>
          </cell>
          <cell r="AC5944">
            <v>0</v>
          </cell>
        </row>
        <row r="5945">
          <cell r="A5945">
            <v>40732</v>
          </cell>
          <cell r="B5945">
            <v>536000</v>
          </cell>
          <cell r="C5945"/>
          <cell r="D5945"/>
          <cell r="E5945">
            <v>4.2</v>
          </cell>
          <cell r="F5945">
            <v>4.3</v>
          </cell>
          <cell r="G5945">
            <v>4.25</v>
          </cell>
          <cell r="H5945"/>
          <cell r="I5945"/>
          <cell r="J5945"/>
          <cell r="K5945"/>
          <cell r="L5945"/>
          <cell r="M5945"/>
          <cell r="N5945"/>
          <cell r="O5945"/>
          <cell r="P5945"/>
          <cell r="Q5945"/>
          <cell r="R5945"/>
          <cell r="S5945"/>
          <cell r="T5945"/>
          <cell r="W5945"/>
          <cell r="X5945">
            <v>40725</v>
          </cell>
          <cell r="Y5945">
            <v>9.9999999999999645</v>
          </cell>
          <cell r="Z5945">
            <v>4.25</v>
          </cell>
          <cell r="AC5945">
            <v>4.9999999999999822</v>
          </cell>
        </row>
        <row r="5946">
          <cell r="A5946">
            <v>40733</v>
          </cell>
          <cell r="B5946">
            <v>536000</v>
          </cell>
          <cell r="C5946"/>
          <cell r="D5946"/>
          <cell r="E5946">
            <v>4.2</v>
          </cell>
          <cell r="F5946">
            <v>4.3</v>
          </cell>
          <cell r="G5946">
            <v>4.25</v>
          </cell>
          <cell r="H5946"/>
          <cell r="I5946"/>
          <cell r="J5946"/>
          <cell r="K5946"/>
          <cell r="L5946"/>
          <cell r="M5946"/>
          <cell r="N5946"/>
          <cell r="O5946"/>
          <cell r="P5946"/>
          <cell r="Q5946"/>
          <cell r="R5946"/>
          <cell r="S5946"/>
          <cell r="T5946"/>
          <cell r="W5946"/>
          <cell r="X5946" t="str">
            <v>Sin movimiento</v>
          </cell>
          <cell r="Y5946">
            <v>9.9999999999999645</v>
          </cell>
          <cell r="Z5946">
            <v>4.25</v>
          </cell>
          <cell r="AC5946">
            <v>4.9999999999999822</v>
          </cell>
        </row>
        <row r="5947">
          <cell r="A5947">
            <v>40734</v>
          </cell>
          <cell r="B5947">
            <v>536000</v>
          </cell>
          <cell r="C5947"/>
          <cell r="D5947"/>
          <cell r="E5947">
            <v>4.2</v>
          </cell>
          <cell r="F5947">
            <v>4.3</v>
          </cell>
          <cell r="G5947">
            <v>4.25</v>
          </cell>
          <cell r="H5947"/>
          <cell r="I5947"/>
          <cell r="J5947"/>
          <cell r="K5947"/>
          <cell r="L5947"/>
          <cell r="M5947"/>
          <cell r="N5947"/>
          <cell r="O5947"/>
          <cell r="P5947"/>
          <cell r="Q5947"/>
          <cell r="R5947"/>
          <cell r="S5947"/>
          <cell r="T5947"/>
          <cell r="W5947"/>
          <cell r="X5947" t="str">
            <v>Sin movimiento</v>
          </cell>
          <cell r="Y5947">
            <v>9.9999999999999645</v>
          </cell>
          <cell r="Z5947">
            <v>4.25</v>
          </cell>
          <cell r="AC5947">
            <v>4.9999999999999822</v>
          </cell>
        </row>
        <row r="5948">
          <cell r="A5948">
            <v>40735</v>
          </cell>
          <cell r="B5948">
            <v>593000</v>
          </cell>
          <cell r="C5948"/>
          <cell r="D5948"/>
          <cell r="E5948">
            <v>4.25</v>
          </cell>
          <cell r="F5948">
            <v>4.3</v>
          </cell>
          <cell r="G5948">
            <v>4.25</v>
          </cell>
          <cell r="H5948"/>
          <cell r="I5948"/>
          <cell r="J5948"/>
          <cell r="K5948"/>
          <cell r="L5948"/>
          <cell r="M5948"/>
          <cell r="N5948"/>
          <cell r="O5948"/>
          <cell r="P5948"/>
          <cell r="Q5948"/>
          <cell r="R5948"/>
          <cell r="S5948"/>
          <cell r="T5948"/>
          <cell r="W5948"/>
          <cell r="X5948">
            <v>40725</v>
          </cell>
          <cell r="Y5948">
            <v>4.9999999999999822</v>
          </cell>
          <cell r="Z5948">
            <v>4.25</v>
          </cell>
          <cell r="AC5948">
            <v>4.9999999999999822</v>
          </cell>
        </row>
        <row r="5949">
          <cell r="A5949">
            <v>40736</v>
          </cell>
          <cell r="B5949">
            <v>826000</v>
          </cell>
          <cell r="C5949"/>
          <cell r="D5949"/>
          <cell r="E5949">
            <v>4.2</v>
          </cell>
          <cell r="F5949">
            <v>4.25</v>
          </cell>
          <cell r="G5949">
            <v>4.25</v>
          </cell>
          <cell r="H5949"/>
          <cell r="I5949"/>
          <cell r="J5949"/>
          <cell r="K5949"/>
          <cell r="L5949"/>
          <cell r="M5949"/>
          <cell r="N5949"/>
          <cell r="O5949"/>
          <cell r="P5949"/>
          <cell r="Q5949"/>
          <cell r="R5949"/>
          <cell r="S5949"/>
          <cell r="T5949"/>
          <cell r="W5949"/>
          <cell r="X5949">
            <v>40725</v>
          </cell>
          <cell r="Y5949">
            <v>4.9999999999999822</v>
          </cell>
          <cell r="Z5949">
            <v>4.25</v>
          </cell>
          <cell r="AC5949">
            <v>0</v>
          </cell>
        </row>
        <row r="5950">
          <cell r="A5950">
            <v>40737</v>
          </cell>
          <cell r="B5950">
            <v>910000</v>
          </cell>
          <cell r="C5950"/>
          <cell r="D5950"/>
          <cell r="E5950">
            <v>4.2</v>
          </cell>
          <cell r="F5950">
            <v>4.3</v>
          </cell>
          <cell r="G5950">
            <v>4.25</v>
          </cell>
          <cell r="H5950"/>
          <cell r="I5950"/>
          <cell r="J5950"/>
          <cell r="K5950"/>
          <cell r="L5950"/>
          <cell r="M5950"/>
          <cell r="N5950"/>
          <cell r="O5950"/>
          <cell r="P5950"/>
          <cell r="Q5950"/>
          <cell r="R5950"/>
          <cell r="S5950"/>
          <cell r="T5950"/>
          <cell r="W5950"/>
          <cell r="X5950">
            <v>40725</v>
          </cell>
          <cell r="Y5950">
            <v>9.9999999999999645</v>
          </cell>
          <cell r="Z5950">
            <v>4.25</v>
          </cell>
          <cell r="AC5950">
            <v>4.9999999999999822</v>
          </cell>
        </row>
        <row r="5951">
          <cell r="A5951">
            <v>40738</v>
          </cell>
          <cell r="B5951">
            <v>658000</v>
          </cell>
          <cell r="C5951"/>
          <cell r="D5951"/>
          <cell r="E5951">
            <v>4.2</v>
          </cell>
          <cell r="F5951">
            <v>4.3</v>
          </cell>
          <cell r="G5951">
            <v>4.25</v>
          </cell>
          <cell r="H5951"/>
          <cell r="I5951"/>
          <cell r="J5951"/>
          <cell r="K5951"/>
          <cell r="L5951"/>
          <cell r="M5951"/>
          <cell r="N5951"/>
          <cell r="O5951"/>
          <cell r="P5951"/>
          <cell r="Q5951"/>
          <cell r="R5951"/>
          <cell r="S5951"/>
          <cell r="T5951"/>
          <cell r="W5951"/>
          <cell r="X5951">
            <v>40725</v>
          </cell>
          <cell r="Y5951">
            <v>9.9999999999999645</v>
          </cell>
          <cell r="Z5951">
            <v>4.25</v>
          </cell>
          <cell r="AC5951">
            <v>4.9999999999999822</v>
          </cell>
        </row>
        <row r="5952">
          <cell r="A5952">
            <v>40739</v>
          </cell>
          <cell r="B5952">
            <v>731400</v>
          </cell>
          <cell r="C5952"/>
          <cell r="D5952"/>
          <cell r="E5952">
            <v>4.2</v>
          </cell>
          <cell r="F5952">
            <v>4.3</v>
          </cell>
          <cell r="G5952">
            <v>4.25</v>
          </cell>
          <cell r="H5952"/>
          <cell r="I5952"/>
          <cell r="J5952"/>
          <cell r="K5952"/>
          <cell r="L5952"/>
          <cell r="M5952"/>
          <cell r="N5952"/>
          <cell r="O5952"/>
          <cell r="P5952"/>
          <cell r="Q5952"/>
          <cell r="R5952"/>
          <cell r="S5952"/>
          <cell r="T5952"/>
          <cell r="W5952"/>
          <cell r="X5952">
            <v>40725</v>
          </cell>
          <cell r="Y5952">
            <v>9.9999999999999645</v>
          </cell>
          <cell r="Z5952">
            <v>4.25</v>
          </cell>
          <cell r="AC5952">
            <v>4.9999999999999822</v>
          </cell>
        </row>
        <row r="5953">
          <cell r="A5953">
            <v>40740</v>
          </cell>
          <cell r="B5953">
            <v>731400</v>
          </cell>
          <cell r="C5953"/>
          <cell r="D5953"/>
          <cell r="E5953">
            <v>4.2</v>
          </cell>
          <cell r="F5953">
            <v>4.3</v>
          </cell>
          <cell r="G5953">
            <v>4.25</v>
          </cell>
          <cell r="H5953"/>
          <cell r="I5953"/>
          <cell r="J5953"/>
          <cell r="K5953"/>
          <cell r="L5953"/>
          <cell r="M5953"/>
          <cell r="N5953"/>
          <cell r="O5953"/>
          <cell r="P5953"/>
          <cell r="Q5953"/>
          <cell r="R5953"/>
          <cell r="S5953"/>
          <cell r="T5953"/>
          <cell r="W5953"/>
          <cell r="X5953" t="str">
            <v>Sin movimiento</v>
          </cell>
          <cell r="Y5953">
            <v>9.9999999999999645</v>
          </cell>
          <cell r="Z5953">
            <v>4.25</v>
          </cell>
          <cell r="AC5953">
            <v>4.9999999999999822</v>
          </cell>
        </row>
        <row r="5954">
          <cell r="A5954">
            <v>40741</v>
          </cell>
          <cell r="B5954">
            <v>731400</v>
          </cell>
          <cell r="C5954"/>
          <cell r="D5954"/>
          <cell r="E5954">
            <v>4.2</v>
          </cell>
          <cell r="F5954">
            <v>4.3</v>
          </cell>
          <cell r="G5954">
            <v>4.25</v>
          </cell>
          <cell r="H5954"/>
          <cell r="I5954"/>
          <cell r="J5954"/>
          <cell r="K5954"/>
          <cell r="L5954"/>
          <cell r="M5954"/>
          <cell r="N5954"/>
          <cell r="O5954"/>
          <cell r="P5954"/>
          <cell r="Q5954"/>
          <cell r="R5954"/>
          <cell r="S5954"/>
          <cell r="T5954"/>
          <cell r="W5954"/>
          <cell r="X5954" t="str">
            <v>Sin movimiento</v>
          </cell>
          <cell r="Y5954">
            <v>9.9999999999999645</v>
          </cell>
          <cell r="Z5954">
            <v>4.25</v>
          </cell>
          <cell r="AC5954">
            <v>4.9999999999999822</v>
          </cell>
        </row>
        <row r="5955">
          <cell r="A5955">
            <v>40742</v>
          </cell>
          <cell r="B5955">
            <v>395000</v>
          </cell>
          <cell r="C5955"/>
          <cell r="D5955"/>
          <cell r="E5955">
            <v>4.25</v>
          </cell>
          <cell r="F5955">
            <v>4.25</v>
          </cell>
          <cell r="G5955">
            <v>4.25</v>
          </cell>
          <cell r="H5955"/>
          <cell r="I5955"/>
          <cell r="J5955"/>
          <cell r="K5955"/>
          <cell r="L5955"/>
          <cell r="M5955"/>
          <cell r="N5955"/>
          <cell r="O5955"/>
          <cell r="P5955"/>
          <cell r="Q5955"/>
          <cell r="R5955"/>
          <cell r="S5955"/>
          <cell r="T5955"/>
          <cell r="W5955"/>
          <cell r="X5955">
            <v>40725</v>
          </cell>
          <cell r="Y5955">
            <v>0</v>
          </cell>
          <cell r="Z5955">
            <v>4.25</v>
          </cell>
          <cell r="AC5955">
            <v>0</v>
          </cell>
        </row>
        <row r="5956">
          <cell r="A5956">
            <v>40743</v>
          </cell>
          <cell r="B5956">
            <v>295000</v>
          </cell>
          <cell r="C5956"/>
          <cell r="D5956"/>
          <cell r="E5956">
            <v>4.25</v>
          </cell>
          <cell r="F5956">
            <v>4.25</v>
          </cell>
          <cell r="G5956">
            <v>4.25</v>
          </cell>
          <cell r="H5956"/>
          <cell r="I5956"/>
          <cell r="J5956"/>
          <cell r="K5956"/>
          <cell r="L5956"/>
          <cell r="M5956"/>
          <cell r="N5956"/>
          <cell r="O5956"/>
          <cell r="P5956"/>
          <cell r="Q5956"/>
          <cell r="R5956"/>
          <cell r="S5956"/>
          <cell r="T5956"/>
          <cell r="W5956"/>
          <cell r="X5956">
            <v>40725</v>
          </cell>
          <cell r="Y5956">
            <v>0</v>
          </cell>
          <cell r="Z5956">
            <v>4.25</v>
          </cell>
          <cell r="AC5956">
            <v>0</v>
          </cell>
        </row>
        <row r="5957">
          <cell r="A5957">
            <v>40744</v>
          </cell>
          <cell r="B5957">
            <v>253000</v>
          </cell>
          <cell r="C5957"/>
          <cell r="D5957"/>
          <cell r="E5957">
            <v>4.25</v>
          </cell>
          <cell r="F5957">
            <v>4.3</v>
          </cell>
          <cell r="G5957">
            <v>4.25</v>
          </cell>
          <cell r="H5957"/>
          <cell r="I5957"/>
          <cell r="J5957"/>
          <cell r="K5957"/>
          <cell r="L5957"/>
          <cell r="M5957"/>
          <cell r="N5957"/>
          <cell r="O5957"/>
          <cell r="P5957"/>
          <cell r="Q5957"/>
          <cell r="R5957"/>
          <cell r="S5957"/>
          <cell r="T5957"/>
          <cell r="W5957"/>
          <cell r="X5957">
            <v>40725</v>
          </cell>
          <cell r="Y5957">
            <v>4.9999999999999822</v>
          </cell>
          <cell r="Z5957">
            <v>4.25</v>
          </cell>
          <cell r="AC5957">
            <v>4.9999999999999822</v>
          </cell>
        </row>
        <row r="5958">
          <cell r="A5958">
            <v>40745</v>
          </cell>
          <cell r="B5958">
            <v>190000</v>
          </cell>
          <cell r="C5958"/>
          <cell r="D5958"/>
          <cell r="E5958">
            <v>4.25</v>
          </cell>
          <cell r="F5958">
            <v>4.25</v>
          </cell>
          <cell r="G5958">
            <v>4.25</v>
          </cell>
          <cell r="H5958"/>
          <cell r="I5958"/>
          <cell r="J5958"/>
          <cell r="K5958"/>
          <cell r="L5958"/>
          <cell r="M5958"/>
          <cell r="N5958"/>
          <cell r="O5958"/>
          <cell r="P5958"/>
          <cell r="Q5958"/>
          <cell r="R5958"/>
          <cell r="S5958"/>
          <cell r="T5958"/>
          <cell r="W5958"/>
          <cell r="X5958">
            <v>40725</v>
          </cell>
          <cell r="Y5958">
            <v>0</v>
          </cell>
          <cell r="Z5958">
            <v>4.25</v>
          </cell>
          <cell r="AC5958">
            <v>0</v>
          </cell>
        </row>
        <row r="5959">
          <cell r="A5959">
            <v>40746</v>
          </cell>
          <cell r="B5959">
            <v>391000</v>
          </cell>
          <cell r="C5959"/>
          <cell r="D5959"/>
          <cell r="E5959">
            <v>4.25</v>
          </cell>
          <cell r="F5959">
            <v>4.3</v>
          </cell>
          <cell r="G5959">
            <v>4.25</v>
          </cell>
          <cell r="H5959"/>
          <cell r="I5959"/>
          <cell r="J5959"/>
          <cell r="K5959"/>
          <cell r="L5959"/>
          <cell r="M5959"/>
          <cell r="N5959"/>
          <cell r="O5959"/>
          <cell r="P5959"/>
          <cell r="Q5959"/>
          <cell r="R5959"/>
          <cell r="S5959"/>
          <cell r="T5959"/>
          <cell r="W5959"/>
          <cell r="X5959">
            <v>40725</v>
          </cell>
          <cell r="Y5959">
            <v>4.9999999999999822</v>
          </cell>
          <cell r="Z5959">
            <v>4.25</v>
          </cell>
          <cell r="AC5959">
            <v>4.9999999999999822</v>
          </cell>
        </row>
        <row r="5960">
          <cell r="A5960">
            <v>40747</v>
          </cell>
          <cell r="B5960">
            <v>391000</v>
          </cell>
          <cell r="C5960"/>
          <cell r="D5960"/>
          <cell r="E5960">
            <v>4.25</v>
          </cell>
          <cell r="F5960">
            <v>4.3</v>
          </cell>
          <cell r="G5960">
            <v>4.25</v>
          </cell>
          <cell r="H5960"/>
          <cell r="I5960"/>
          <cell r="J5960"/>
          <cell r="K5960"/>
          <cell r="L5960"/>
          <cell r="M5960"/>
          <cell r="N5960"/>
          <cell r="O5960"/>
          <cell r="P5960"/>
          <cell r="Q5960"/>
          <cell r="R5960"/>
          <cell r="S5960"/>
          <cell r="T5960"/>
          <cell r="W5960"/>
          <cell r="X5960" t="str">
            <v>Sin movimiento</v>
          </cell>
          <cell r="Y5960">
            <v>4.9999999999999822</v>
          </cell>
          <cell r="Z5960">
            <v>4.25</v>
          </cell>
          <cell r="AC5960">
            <v>4.9999999999999822</v>
          </cell>
        </row>
        <row r="5961">
          <cell r="A5961">
            <v>40748</v>
          </cell>
          <cell r="B5961">
            <v>391000</v>
          </cell>
          <cell r="C5961"/>
          <cell r="D5961"/>
          <cell r="E5961">
            <v>4.25</v>
          </cell>
          <cell r="F5961">
            <v>4.3</v>
          </cell>
          <cell r="G5961">
            <v>4.25</v>
          </cell>
          <cell r="H5961"/>
          <cell r="I5961"/>
          <cell r="J5961"/>
          <cell r="K5961"/>
          <cell r="L5961"/>
          <cell r="M5961"/>
          <cell r="N5961"/>
          <cell r="O5961"/>
          <cell r="P5961"/>
          <cell r="Q5961"/>
          <cell r="R5961"/>
          <cell r="S5961"/>
          <cell r="T5961"/>
          <cell r="W5961"/>
          <cell r="X5961" t="str">
            <v>Sin movimiento</v>
          </cell>
          <cell r="Y5961">
            <v>4.9999999999999822</v>
          </cell>
          <cell r="Z5961">
            <v>4.25</v>
          </cell>
          <cell r="AC5961">
            <v>4.9999999999999822</v>
          </cell>
        </row>
        <row r="5962">
          <cell r="A5962">
            <v>40749</v>
          </cell>
          <cell r="B5962">
            <v>275000</v>
          </cell>
          <cell r="C5962"/>
          <cell r="D5962"/>
          <cell r="E5962">
            <v>4.25</v>
          </cell>
          <cell r="F5962">
            <v>4.25</v>
          </cell>
          <cell r="G5962">
            <v>4.25</v>
          </cell>
          <cell r="H5962"/>
          <cell r="I5962"/>
          <cell r="J5962"/>
          <cell r="K5962"/>
          <cell r="L5962"/>
          <cell r="M5962"/>
          <cell r="N5962"/>
          <cell r="O5962"/>
          <cell r="P5962"/>
          <cell r="Q5962"/>
          <cell r="R5962"/>
          <cell r="S5962"/>
          <cell r="T5962"/>
          <cell r="W5962"/>
          <cell r="X5962">
            <v>40725</v>
          </cell>
          <cell r="Y5962">
            <v>0</v>
          </cell>
          <cell r="Z5962">
            <v>4.25</v>
          </cell>
          <cell r="AC5962">
            <v>0</v>
          </cell>
        </row>
        <row r="5963">
          <cell r="A5963">
            <v>40750</v>
          </cell>
          <cell r="B5963">
            <v>691000</v>
          </cell>
          <cell r="C5963"/>
          <cell r="D5963"/>
          <cell r="E5963">
            <v>4.25</v>
          </cell>
          <cell r="F5963">
            <v>4.25</v>
          </cell>
          <cell r="G5963">
            <v>4.25</v>
          </cell>
          <cell r="H5963"/>
          <cell r="I5963"/>
          <cell r="J5963"/>
          <cell r="K5963"/>
          <cell r="L5963"/>
          <cell r="M5963"/>
          <cell r="N5963"/>
          <cell r="O5963"/>
          <cell r="P5963"/>
          <cell r="Q5963"/>
          <cell r="R5963"/>
          <cell r="S5963"/>
          <cell r="T5963"/>
          <cell r="W5963"/>
          <cell r="X5963">
            <v>40725</v>
          </cell>
          <cell r="Y5963">
            <v>0</v>
          </cell>
          <cell r="Z5963">
            <v>4.25</v>
          </cell>
          <cell r="AC5963">
            <v>0</v>
          </cell>
        </row>
        <row r="5964">
          <cell r="A5964">
            <v>40751</v>
          </cell>
          <cell r="B5964">
            <v>270000</v>
          </cell>
          <cell r="C5964"/>
          <cell r="D5964"/>
          <cell r="E5964">
            <v>4.25</v>
          </cell>
          <cell r="F5964">
            <v>4.3</v>
          </cell>
          <cell r="G5964">
            <v>4.25</v>
          </cell>
          <cell r="H5964"/>
          <cell r="I5964"/>
          <cell r="J5964"/>
          <cell r="K5964"/>
          <cell r="L5964"/>
          <cell r="M5964"/>
          <cell r="N5964"/>
          <cell r="O5964"/>
          <cell r="P5964"/>
          <cell r="Q5964"/>
          <cell r="R5964"/>
          <cell r="S5964"/>
          <cell r="T5964"/>
          <cell r="W5964"/>
          <cell r="X5964">
            <v>40725</v>
          </cell>
          <cell r="Y5964">
            <v>4.9999999999999822</v>
          </cell>
          <cell r="Z5964">
            <v>4.25</v>
          </cell>
          <cell r="AC5964">
            <v>4.9999999999999822</v>
          </cell>
        </row>
        <row r="5965">
          <cell r="A5965">
            <v>40752</v>
          </cell>
          <cell r="B5965">
            <v>270000</v>
          </cell>
          <cell r="C5965"/>
          <cell r="D5965"/>
          <cell r="E5965">
            <v>4.25</v>
          </cell>
          <cell r="F5965">
            <v>4.3</v>
          </cell>
          <cell r="G5965">
            <v>4.25</v>
          </cell>
          <cell r="H5965"/>
          <cell r="I5965"/>
          <cell r="J5965"/>
          <cell r="K5965"/>
          <cell r="L5965"/>
          <cell r="M5965"/>
          <cell r="N5965"/>
          <cell r="O5965"/>
          <cell r="P5965"/>
          <cell r="Q5965"/>
          <cell r="R5965"/>
          <cell r="S5965"/>
          <cell r="T5965"/>
          <cell r="W5965"/>
          <cell r="X5965">
            <v>40725</v>
          </cell>
          <cell r="Y5965">
            <v>4.9999999999999822</v>
          </cell>
          <cell r="Z5965">
            <v>4.25</v>
          </cell>
          <cell r="AC5965">
            <v>4.9999999999999822</v>
          </cell>
        </row>
        <row r="5966">
          <cell r="A5966">
            <v>40753</v>
          </cell>
          <cell r="B5966">
            <v>270000</v>
          </cell>
          <cell r="C5966"/>
          <cell r="D5966"/>
          <cell r="E5966">
            <v>4.25</v>
          </cell>
          <cell r="F5966">
            <v>4.3</v>
          </cell>
          <cell r="G5966">
            <v>4.25</v>
          </cell>
          <cell r="H5966"/>
          <cell r="I5966"/>
          <cell r="J5966"/>
          <cell r="K5966"/>
          <cell r="L5966"/>
          <cell r="M5966"/>
          <cell r="N5966"/>
          <cell r="O5966"/>
          <cell r="P5966"/>
          <cell r="Q5966"/>
          <cell r="R5966"/>
          <cell r="S5966"/>
          <cell r="T5966"/>
          <cell r="W5966"/>
          <cell r="X5966">
            <v>40725</v>
          </cell>
          <cell r="Y5966">
            <v>4.9999999999999822</v>
          </cell>
          <cell r="Z5966">
            <v>4.25</v>
          </cell>
          <cell r="AC5966">
            <v>4.9999999999999822</v>
          </cell>
        </row>
        <row r="5967">
          <cell r="A5967">
            <v>40754</v>
          </cell>
          <cell r="B5967">
            <v>270000</v>
          </cell>
          <cell r="C5967"/>
          <cell r="D5967"/>
          <cell r="E5967">
            <v>4.25</v>
          </cell>
          <cell r="F5967">
            <v>4.3</v>
          </cell>
          <cell r="G5967">
            <v>4.25</v>
          </cell>
          <cell r="H5967"/>
          <cell r="I5967"/>
          <cell r="J5967"/>
          <cell r="K5967"/>
          <cell r="L5967"/>
          <cell r="M5967"/>
          <cell r="N5967"/>
          <cell r="O5967"/>
          <cell r="P5967"/>
          <cell r="Q5967"/>
          <cell r="R5967"/>
          <cell r="S5967"/>
          <cell r="T5967"/>
          <cell r="W5967"/>
          <cell r="X5967" t="str">
            <v>Sin movimiento</v>
          </cell>
          <cell r="Y5967">
            <v>4.9999999999999822</v>
          </cell>
          <cell r="Z5967">
            <v>4.25</v>
          </cell>
          <cell r="AC5967">
            <v>4.9999999999999822</v>
          </cell>
        </row>
        <row r="5968">
          <cell r="A5968">
            <v>40755</v>
          </cell>
          <cell r="B5968">
            <v>270000</v>
          </cell>
          <cell r="C5968"/>
          <cell r="D5968"/>
          <cell r="E5968">
            <v>4.25</v>
          </cell>
          <cell r="F5968">
            <v>4.3</v>
          </cell>
          <cell r="G5968">
            <v>4.25</v>
          </cell>
          <cell r="H5968"/>
          <cell r="I5968"/>
          <cell r="J5968"/>
          <cell r="K5968"/>
          <cell r="L5968"/>
          <cell r="M5968"/>
          <cell r="N5968"/>
          <cell r="O5968"/>
          <cell r="P5968"/>
          <cell r="Q5968"/>
          <cell r="R5968"/>
          <cell r="S5968"/>
          <cell r="T5968"/>
          <cell r="W5968"/>
          <cell r="X5968" t="str">
            <v>Sin movimiento</v>
          </cell>
          <cell r="Y5968">
            <v>4.9999999999999822</v>
          </cell>
          <cell r="Z5968">
            <v>4.25</v>
          </cell>
          <cell r="AC5968">
            <v>4.9999999999999822</v>
          </cell>
        </row>
        <row r="5969">
          <cell r="A5969">
            <v>40756</v>
          </cell>
          <cell r="B5969">
            <v>510700</v>
          </cell>
          <cell r="C5969"/>
          <cell r="D5969"/>
          <cell r="E5969">
            <v>4.25</v>
          </cell>
          <cell r="F5969">
            <v>4.3</v>
          </cell>
          <cell r="G5969">
            <v>4.25</v>
          </cell>
          <cell r="H5969"/>
          <cell r="I5969"/>
          <cell r="J5969"/>
          <cell r="K5969"/>
          <cell r="L5969"/>
          <cell r="M5969"/>
          <cell r="N5969"/>
          <cell r="O5969"/>
          <cell r="P5969"/>
          <cell r="Q5969"/>
          <cell r="R5969"/>
          <cell r="S5969"/>
          <cell r="T5969"/>
          <cell r="W5969"/>
          <cell r="X5969">
            <v>40756</v>
          </cell>
          <cell r="Y5969">
            <v>4.9999999999999822</v>
          </cell>
          <cell r="Z5969">
            <v>4.25</v>
          </cell>
          <cell r="AC5969">
            <v>4.9999999999999822</v>
          </cell>
        </row>
        <row r="5970">
          <cell r="A5970">
            <v>40757</v>
          </cell>
          <cell r="B5970">
            <v>551200</v>
          </cell>
          <cell r="C5970"/>
          <cell r="D5970"/>
          <cell r="E5970">
            <v>4.2</v>
          </cell>
          <cell r="F5970">
            <v>4.5</v>
          </cell>
          <cell r="G5970">
            <v>4.26</v>
          </cell>
          <cell r="H5970"/>
          <cell r="I5970"/>
          <cell r="J5970"/>
          <cell r="K5970"/>
          <cell r="L5970"/>
          <cell r="M5970"/>
          <cell r="N5970"/>
          <cell r="O5970"/>
          <cell r="P5970"/>
          <cell r="Q5970"/>
          <cell r="R5970"/>
          <cell r="S5970"/>
          <cell r="T5970"/>
          <cell r="W5970"/>
          <cell r="X5970">
            <v>40756</v>
          </cell>
          <cell r="Y5970">
            <v>29.999999999999982</v>
          </cell>
          <cell r="Z5970">
            <v>4.25</v>
          </cell>
          <cell r="AC5970">
            <v>25</v>
          </cell>
        </row>
        <row r="5971">
          <cell r="A5971">
            <v>40758</v>
          </cell>
          <cell r="B5971">
            <v>567000</v>
          </cell>
          <cell r="C5971"/>
          <cell r="D5971"/>
          <cell r="E5971">
            <v>4.2</v>
          </cell>
          <cell r="F5971">
            <v>4.5</v>
          </cell>
          <cell r="G5971">
            <v>4.26</v>
          </cell>
          <cell r="H5971"/>
          <cell r="I5971"/>
          <cell r="J5971"/>
          <cell r="K5971"/>
          <cell r="L5971"/>
          <cell r="M5971"/>
          <cell r="N5971"/>
          <cell r="O5971"/>
          <cell r="P5971"/>
          <cell r="Q5971"/>
          <cell r="R5971"/>
          <cell r="S5971"/>
          <cell r="T5971"/>
          <cell r="W5971"/>
          <cell r="X5971">
            <v>40756</v>
          </cell>
          <cell r="Y5971">
            <v>29.999999999999982</v>
          </cell>
          <cell r="Z5971">
            <v>4.25</v>
          </cell>
          <cell r="AC5971">
            <v>25</v>
          </cell>
        </row>
        <row r="5972">
          <cell r="A5972">
            <v>40759</v>
          </cell>
          <cell r="B5972">
            <v>561000</v>
          </cell>
          <cell r="C5972"/>
          <cell r="D5972"/>
          <cell r="E5972">
            <v>4.2</v>
          </cell>
          <cell r="F5972">
            <v>4.3</v>
          </cell>
          <cell r="G5972">
            <v>4.25</v>
          </cell>
          <cell r="H5972"/>
          <cell r="I5972"/>
          <cell r="J5972"/>
          <cell r="K5972"/>
          <cell r="L5972"/>
          <cell r="M5972"/>
          <cell r="N5972"/>
          <cell r="O5972"/>
          <cell r="P5972"/>
          <cell r="Q5972"/>
          <cell r="R5972"/>
          <cell r="S5972"/>
          <cell r="T5972"/>
          <cell r="W5972"/>
          <cell r="X5972">
            <v>40756</v>
          </cell>
          <cell r="Y5972">
            <v>9.9999999999999645</v>
          </cell>
          <cell r="Z5972">
            <v>4.25</v>
          </cell>
          <cell r="AC5972">
            <v>4.9999999999999822</v>
          </cell>
        </row>
        <row r="5973">
          <cell r="A5973">
            <v>40760</v>
          </cell>
          <cell r="B5973">
            <v>708300</v>
          </cell>
          <cell r="C5973"/>
          <cell r="D5973"/>
          <cell r="E5973">
            <v>4.2</v>
          </cell>
          <cell r="F5973">
            <v>4.25</v>
          </cell>
          <cell r="G5973">
            <v>4.25</v>
          </cell>
          <cell r="H5973"/>
          <cell r="I5973"/>
          <cell r="J5973"/>
          <cell r="K5973"/>
          <cell r="L5973"/>
          <cell r="M5973"/>
          <cell r="N5973"/>
          <cell r="O5973"/>
          <cell r="P5973"/>
          <cell r="Q5973"/>
          <cell r="R5973"/>
          <cell r="S5973"/>
          <cell r="T5973"/>
          <cell r="W5973"/>
          <cell r="X5973">
            <v>40756</v>
          </cell>
          <cell r="Y5973">
            <v>4.9999999999999822</v>
          </cell>
          <cell r="Z5973">
            <v>4.25</v>
          </cell>
          <cell r="AC5973">
            <v>0</v>
          </cell>
        </row>
        <row r="5974">
          <cell r="A5974">
            <v>40761</v>
          </cell>
          <cell r="B5974">
            <v>708300</v>
          </cell>
          <cell r="C5974"/>
          <cell r="D5974"/>
          <cell r="E5974">
            <v>4.2</v>
          </cell>
          <cell r="F5974">
            <v>4.25</v>
          </cell>
          <cell r="G5974">
            <v>4.25</v>
          </cell>
          <cell r="H5974"/>
          <cell r="I5974"/>
          <cell r="J5974"/>
          <cell r="K5974"/>
          <cell r="L5974"/>
          <cell r="M5974"/>
          <cell r="N5974"/>
          <cell r="O5974"/>
          <cell r="P5974"/>
          <cell r="Q5974"/>
          <cell r="R5974"/>
          <cell r="S5974"/>
          <cell r="T5974"/>
          <cell r="W5974"/>
          <cell r="X5974" t="str">
            <v>Sin movimiento</v>
          </cell>
          <cell r="Y5974">
            <v>4.9999999999999822</v>
          </cell>
          <cell r="Z5974">
            <v>4.25</v>
          </cell>
          <cell r="AC5974">
            <v>0</v>
          </cell>
        </row>
        <row r="5975">
          <cell r="A5975">
            <v>40762</v>
          </cell>
          <cell r="B5975">
            <v>708300</v>
          </cell>
          <cell r="C5975"/>
          <cell r="D5975"/>
          <cell r="E5975">
            <v>4.2</v>
          </cell>
          <cell r="F5975">
            <v>4.25</v>
          </cell>
          <cell r="G5975">
            <v>4.25</v>
          </cell>
          <cell r="H5975"/>
          <cell r="I5975"/>
          <cell r="J5975"/>
          <cell r="K5975"/>
          <cell r="L5975"/>
          <cell r="M5975"/>
          <cell r="N5975"/>
          <cell r="O5975"/>
          <cell r="P5975"/>
          <cell r="Q5975"/>
          <cell r="R5975"/>
          <cell r="S5975"/>
          <cell r="T5975"/>
          <cell r="W5975"/>
          <cell r="X5975" t="str">
            <v>Sin movimiento</v>
          </cell>
          <cell r="Y5975">
            <v>4.9999999999999822</v>
          </cell>
          <cell r="Z5975">
            <v>4.25</v>
          </cell>
          <cell r="AC5975">
            <v>0</v>
          </cell>
        </row>
        <row r="5976">
          <cell r="A5976">
            <v>40763</v>
          </cell>
          <cell r="B5976">
            <v>524000</v>
          </cell>
          <cell r="C5976"/>
          <cell r="D5976"/>
          <cell r="E5976">
            <v>4.2</v>
          </cell>
          <cell r="F5976">
            <v>4.25</v>
          </cell>
          <cell r="G5976">
            <v>4.25</v>
          </cell>
          <cell r="H5976"/>
          <cell r="I5976"/>
          <cell r="J5976"/>
          <cell r="K5976"/>
          <cell r="L5976"/>
          <cell r="M5976"/>
          <cell r="N5976"/>
          <cell r="O5976"/>
          <cell r="P5976"/>
          <cell r="Q5976"/>
          <cell r="R5976"/>
          <cell r="S5976"/>
          <cell r="T5976"/>
          <cell r="W5976"/>
          <cell r="X5976">
            <v>40756</v>
          </cell>
          <cell r="Y5976">
            <v>4.9999999999999822</v>
          </cell>
          <cell r="Z5976">
            <v>4.25</v>
          </cell>
          <cell r="AC5976">
            <v>0</v>
          </cell>
        </row>
        <row r="5977">
          <cell r="A5977">
            <v>40764</v>
          </cell>
          <cell r="B5977">
            <v>337000</v>
          </cell>
          <cell r="C5977"/>
          <cell r="D5977"/>
          <cell r="E5977">
            <v>4.25</v>
          </cell>
          <cell r="F5977">
            <v>4.25</v>
          </cell>
          <cell r="G5977">
            <v>4.25</v>
          </cell>
          <cell r="H5977"/>
          <cell r="I5977"/>
          <cell r="J5977"/>
          <cell r="K5977"/>
          <cell r="L5977"/>
          <cell r="M5977"/>
          <cell r="N5977"/>
          <cell r="O5977"/>
          <cell r="P5977"/>
          <cell r="Q5977"/>
          <cell r="R5977"/>
          <cell r="S5977"/>
          <cell r="T5977"/>
          <cell r="W5977"/>
          <cell r="X5977">
            <v>40756</v>
          </cell>
          <cell r="Y5977">
            <v>0</v>
          </cell>
          <cell r="Z5977">
            <v>4.25</v>
          </cell>
          <cell r="AC5977">
            <v>0</v>
          </cell>
        </row>
        <row r="5978">
          <cell r="A5978">
            <v>40765</v>
          </cell>
          <cell r="B5978">
            <v>456000</v>
          </cell>
          <cell r="C5978"/>
          <cell r="D5978"/>
          <cell r="E5978">
            <v>4.2</v>
          </cell>
          <cell r="F5978">
            <v>4.25</v>
          </cell>
          <cell r="G5978">
            <v>4.25</v>
          </cell>
          <cell r="H5978"/>
          <cell r="I5978"/>
          <cell r="J5978"/>
          <cell r="K5978"/>
          <cell r="L5978"/>
          <cell r="M5978"/>
          <cell r="N5978"/>
          <cell r="O5978"/>
          <cell r="P5978"/>
          <cell r="Q5978"/>
          <cell r="R5978"/>
          <cell r="S5978"/>
          <cell r="T5978"/>
          <cell r="W5978"/>
          <cell r="X5978">
            <v>40756</v>
          </cell>
          <cell r="Y5978">
            <v>4.9999999999999822</v>
          </cell>
          <cell r="Z5978">
            <v>4.25</v>
          </cell>
          <cell r="AC5978">
            <v>0</v>
          </cell>
        </row>
        <row r="5979">
          <cell r="A5979">
            <v>40766</v>
          </cell>
          <cell r="B5979">
            <v>219000</v>
          </cell>
          <cell r="C5979"/>
          <cell r="D5979"/>
          <cell r="E5979">
            <v>4.25</v>
          </cell>
          <cell r="F5979">
            <v>4.25</v>
          </cell>
          <cell r="G5979">
            <v>4.25</v>
          </cell>
          <cell r="H5979"/>
          <cell r="I5979"/>
          <cell r="J5979"/>
          <cell r="K5979"/>
          <cell r="L5979"/>
          <cell r="M5979"/>
          <cell r="N5979"/>
          <cell r="O5979"/>
          <cell r="P5979"/>
          <cell r="Q5979"/>
          <cell r="R5979"/>
          <cell r="S5979"/>
          <cell r="T5979"/>
          <cell r="W5979"/>
          <cell r="X5979">
            <v>40756</v>
          </cell>
          <cell r="Y5979">
            <v>0</v>
          </cell>
          <cell r="Z5979">
            <v>4.25</v>
          </cell>
          <cell r="AC5979">
            <v>0</v>
          </cell>
        </row>
        <row r="5980">
          <cell r="A5980">
            <v>40767</v>
          </cell>
          <cell r="B5980">
            <v>201000</v>
          </cell>
          <cell r="C5980"/>
          <cell r="D5980"/>
          <cell r="E5980">
            <v>4.25</v>
          </cell>
          <cell r="F5980">
            <v>4.25</v>
          </cell>
          <cell r="G5980">
            <v>4.25</v>
          </cell>
          <cell r="H5980"/>
          <cell r="I5980"/>
          <cell r="J5980"/>
          <cell r="K5980"/>
          <cell r="L5980"/>
          <cell r="M5980"/>
          <cell r="N5980"/>
          <cell r="O5980"/>
          <cell r="P5980"/>
          <cell r="Q5980"/>
          <cell r="R5980"/>
          <cell r="S5980"/>
          <cell r="T5980"/>
          <cell r="W5980"/>
          <cell r="X5980">
            <v>40756</v>
          </cell>
          <cell r="Y5980">
            <v>0</v>
          </cell>
          <cell r="Z5980">
            <v>4.25</v>
          </cell>
          <cell r="AC5980">
            <v>0</v>
          </cell>
        </row>
        <row r="5981">
          <cell r="A5981">
            <v>40768</v>
          </cell>
          <cell r="B5981">
            <v>201000</v>
          </cell>
          <cell r="C5981"/>
          <cell r="D5981"/>
          <cell r="E5981">
            <v>4.25</v>
          </cell>
          <cell r="F5981">
            <v>4.25</v>
          </cell>
          <cell r="G5981">
            <v>4.25</v>
          </cell>
          <cell r="H5981"/>
          <cell r="I5981"/>
          <cell r="J5981"/>
          <cell r="K5981"/>
          <cell r="L5981"/>
          <cell r="M5981"/>
          <cell r="N5981"/>
          <cell r="O5981"/>
          <cell r="P5981"/>
          <cell r="Q5981"/>
          <cell r="R5981"/>
          <cell r="S5981"/>
          <cell r="T5981"/>
          <cell r="W5981"/>
          <cell r="X5981" t="str">
            <v>Sin movimiento</v>
          </cell>
          <cell r="Y5981">
            <v>0</v>
          </cell>
          <cell r="Z5981">
            <v>4.25</v>
          </cell>
          <cell r="AC5981">
            <v>0</v>
          </cell>
        </row>
        <row r="5982">
          <cell r="A5982">
            <v>40769</v>
          </cell>
          <cell r="B5982">
            <v>201000</v>
          </cell>
          <cell r="C5982"/>
          <cell r="D5982"/>
          <cell r="E5982">
            <v>4.25</v>
          </cell>
          <cell r="F5982">
            <v>4.25</v>
          </cell>
          <cell r="G5982">
            <v>4.25</v>
          </cell>
          <cell r="H5982"/>
          <cell r="I5982"/>
          <cell r="J5982"/>
          <cell r="K5982"/>
          <cell r="L5982"/>
          <cell r="M5982"/>
          <cell r="N5982"/>
          <cell r="O5982"/>
          <cell r="P5982"/>
          <cell r="Q5982"/>
          <cell r="R5982"/>
          <cell r="S5982"/>
          <cell r="T5982"/>
          <cell r="W5982"/>
          <cell r="X5982" t="str">
            <v>Sin movimiento</v>
          </cell>
          <cell r="Y5982">
            <v>0</v>
          </cell>
          <cell r="Z5982">
            <v>4.25</v>
          </cell>
          <cell r="AC5982">
            <v>0</v>
          </cell>
        </row>
        <row r="5983">
          <cell r="A5983">
            <v>40770</v>
          </cell>
          <cell r="B5983">
            <v>230000</v>
          </cell>
          <cell r="C5983"/>
          <cell r="D5983"/>
          <cell r="E5983">
            <v>4.25</v>
          </cell>
          <cell r="F5983">
            <v>4.25</v>
          </cell>
          <cell r="G5983">
            <v>4.25</v>
          </cell>
          <cell r="H5983"/>
          <cell r="I5983"/>
          <cell r="J5983"/>
          <cell r="K5983"/>
          <cell r="L5983"/>
          <cell r="M5983"/>
          <cell r="N5983"/>
          <cell r="O5983"/>
          <cell r="P5983"/>
          <cell r="Q5983"/>
          <cell r="R5983"/>
          <cell r="S5983"/>
          <cell r="T5983"/>
          <cell r="W5983"/>
          <cell r="X5983">
            <v>40756</v>
          </cell>
          <cell r="Y5983">
            <v>0</v>
          </cell>
          <cell r="Z5983">
            <v>4.25</v>
          </cell>
          <cell r="AC5983">
            <v>0</v>
          </cell>
        </row>
        <row r="5984">
          <cell r="A5984">
            <v>40771</v>
          </cell>
          <cell r="B5984">
            <v>466000</v>
          </cell>
          <cell r="C5984"/>
          <cell r="D5984"/>
          <cell r="E5984">
            <v>4.2</v>
          </cell>
          <cell r="F5984">
            <v>4.25</v>
          </cell>
          <cell r="G5984">
            <v>4.24</v>
          </cell>
          <cell r="H5984"/>
          <cell r="I5984"/>
          <cell r="J5984"/>
          <cell r="K5984"/>
          <cell r="L5984"/>
          <cell r="M5984"/>
          <cell r="N5984"/>
          <cell r="O5984"/>
          <cell r="P5984"/>
          <cell r="Q5984"/>
          <cell r="R5984"/>
          <cell r="S5984"/>
          <cell r="T5984"/>
          <cell r="W5984"/>
          <cell r="X5984">
            <v>40756</v>
          </cell>
          <cell r="Y5984">
            <v>4.9999999999999822</v>
          </cell>
          <cell r="Z5984">
            <v>4.25</v>
          </cell>
          <cell r="AC5984">
            <v>0</v>
          </cell>
        </row>
        <row r="5985">
          <cell r="A5985">
            <v>40772</v>
          </cell>
          <cell r="B5985">
            <v>101100</v>
          </cell>
          <cell r="C5985"/>
          <cell r="D5985"/>
          <cell r="E5985">
            <v>4.1500000000000004</v>
          </cell>
          <cell r="F5985">
            <v>4.25</v>
          </cell>
          <cell r="G5985">
            <v>4.21</v>
          </cell>
          <cell r="H5985"/>
          <cell r="I5985"/>
          <cell r="J5985"/>
          <cell r="K5985"/>
          <cell r="L5985"/>
          <cell r="M5985"/>
          <cell r="N5985"/>
          <cell r="O5985"/>
          <cell r="P5985"/>
          <cell r="Q5985"/>
          <cell r="R5985"/>
          <cell r="S5985"/>
          <cell r="T5985"/>
          <cell r="W5985"/>
          <cell r="X5985">
            <v>40756</v>
          </cell>
          <cell r="Y5985">
            <v>9.9999999999999645</v>
          </cell>
          <cell r="Z5985">
            <v>4.25</v>
          </cell>
          <cell r="AC5985">
            <v>0</v>
          </cell>
        </row>
        <row r="5986">
          <cell r="A5986">
            <v>40773</v>
          </cell>
          <cell r="B5986">
            <v>223000</v>
          </cell>
          <cell r="C5986"/>
          <cell r="D5986"/>
          <cell r="E5986">
            <v>4.1500000000000004</v>
          </cell>
          <cell r="F5986">
            <v>4.2</v>
          </cell>
          <cell r="G5986">
            <v>4.1900000000000004</v>
          </cell>
          <cell r="H5986"/>
          <cell r="I5986"/>
          <cell r="J5986"/>
          <cell r="K5986"/>
          <cell r="L5986"/>
          <cell r="M5986"/>
          <cell r="N5986"/>
          <cell r="O5986"/>
          <cell r="P5986"/>
          <cell r="Q5986"/>
          <cell r="R5986"/>
          <cell r="S5986"/>
          <cell r="T5986"/>
          <cell r="W5986"/>
          <cell r="X5986">
            <v>40756</v>
          </cell>
          <cell r="Y5986">
            <v>4.9999999999999822</v>
          </cell>
          <cell r="Z5986">
            <v>4.25</v>
          </cell>
          <cell r="AC5986">
            <v>-4.9999999999999822</v>
          </cell>
        </row>
        <row r="5987">
          <cell r="A5987">
            <v>40774</v>
          </cell>
          <cell r="B5987">
            <v>318000</v>
          </cell>
          <cell r="C5987"/>
          <cell r="D5987"/>
          <cell r="E5987">
            <v>4.1500000000000004</v>
          </cell>
          <cell r="F5987">
            <v>4.2</v>
          </cell>
          <cell r="G5987">
            <v>4.1900000000000004</v>
          </cell>
          <cell r="H5987"/>
          <cell r="I5987"/>
          <cell r="J5987"/>
          <cell r="K5987"/>
          <cell r="L5987"/>
          <cell r="M5987"/>
          <cell r="N5987"/>
          <cell r="O5987"/>
          <cell r="P5987"/>
          <cell r="Q5987"/>
          <cell r="R5987"/>
          <cell r="S5987"/>
          <cell r="T5987"/>
          <cell r="W5987"/>
          <cell r="X5987">
            <v>40756</v>
          </cell>
          <cell r="Y5987">
            <v>4.9999999999999822</v>
          </cell>
          <cell r="Z5987">
            <v>4.25</v>
          </cell>
          <cell r="AC5987">
            <v>-4.9999999999999822</v>
          </cell>
        </row>
        <row r="5988">
          <cell r="A5988">
            <v>40775</v>
          </cell>
          <cell r="B5988">
            <v>318000</v>
          </cell>
          <cell r="C5988"/>
          <cell r="D5988"/>
          <cell r="E5988">
            <v>4.1500000000000004</v>
          </cell>
          <cell r="F5988">
            <v>4.2</v>
          </cell>
          <cell r="G5988">
            <v>4.1900000000000004</v>
          </cell>
          <cell r="H5988"/>
          <cell r="I5988"/>
          <cell r="J5988"/>
          <cell r="K5988"/>
          <cell r="L5988"/>
          <cell r="M5988"/>
          <cell r="N5988"/>
          <cell r="O5988"/>
          <cell r="P5988"/>
          <cell r="Q5988"/>
          <cell r="R5988"/>
          <cell r="S5988"/>
          <cell r="T5988"/>
          <cell r="W5988"/>
          <cell r="X5988" t="str">
            <v>Sin movimiento</v>
          </cell>
          <cell r="Y5988">
            <v>4.9999999999999822</v>
          </cell>
          <cell r="Z5988">
            <v>4.25</v>
          </cell>
          <cell r="AC5988">
            <v>-4.9999999999999822</v>
          </cell>
        </row>
        <row r="5989">
          <cell r="A5989">
            <v>40776</v>
          </cell>
          <cell r="B5989">
            <v>318000</v>
          </cell>
          <cell r="C5989"/>
          <cell r="D5989"/>
          <cell r="E5989">
            <v>4.1500000000000004</v>
          </cell>
          <cell r="F5989">
            <v>4.2</v>
          </cell>
          <cell r="G5989">
            <v>4.1900000000000004</v>
          </cell>
          <cell r="H5989"/>
          <cell r="I5989"/>
          <cell r="J5989"/>
          <cell r="K5989"/>
          <cell r="L5989"/>
          <cell r="M5989"/>
          <cell r="N5989"/>
          <cell r="O5989"/>
          <cell r="P5989"/>
          <cell r="Q5989"/>
          <cell r="R5989"/>
          <cell r="S5989"/>
          <cell r="T5989"/>
          <cell r="W5989"/>
          <cell r="X5989" t="str">
            <v>Sin movimiento</v>
          </cell>
          <cell r="Y5989">
            <v>4.9999999999999822</v>
          </cell>
          <cell r="Z5989">
            <v>4.25</v>
          </cell>
          <cell r="AC5989">
            <v>-4.9999999999999822</v>
          </cell>
        </row>
        <row r="5990">
          <cell r="A5990">
            <v>40777</v>
          </cell>
          <cell r="B5990">
            <v>246000</v>
          </cell>
          <cell r="C5990"/>
          <cell r="D5990"/>
          <cell r="E5990">
            <v>4.2</v>
          </cell>
          <cell r="F5990">
            <v>4.25</v>
          </cell>
          <cell r="G5990">
            <v>4.24</v>
          </cell>
          <cell r="H5990"/>
          <cell r="I5990"/>
          <cell r="J5990"/>
          <cell r="K5990"/>
          <cell r="L5990"/>
          <cell r="M5990"/>
          <cell r="N5990"/>
          <cell r="O5990"/>
          <cell r="P5990"/>
          <cell r="Q5990"/>
          <cell r="R5990"/>
          <cell r="S5990"/>
          <cell r="T5990"/>
          <cell r="W5990"/>
          <cell r="X5990">
            <v>40756</v>
          </cell>
          <cell r="Y5990">
            <v>4.9999999999999822</v>
          </cell>
          <cell r="Z5990">
            <v>4.25</v>
          </cell>
          <cell r="AC5990">
            <v>0</v>
          </cell>
        </row>
        <row r="5991">
          <cell r="A5991">
            <v>40778</v>
          </cell>
          <cell r="B5991">
            <v>232000</v>
          </cell>
          <cell r="C5991"/>
          <cell r="D5991"/>
          <cell r="E5991">
            <v>4.2</v>
          </cell>
          <cell r="F5991">
            <v>4.25</v>
          </cell>
          <cell r="G5991">
            <v>4.2</v>
          </cell>
          <cell r="H5991"/>
          <cell r="I5991"/>
          <cell r="J5991"/>
          <cell r="K5991"/>
          <cell r="L5991"/>
          <cell r="M5991"/>
          <cell r="N5991"/>
          <cell r="O5991"/>
          <cell r="P5991"/>
          <cell r="Q5991"/>
          <cell r="R5991"/>
          <cell r="S5991"/>
          <cell r="T5991"/>
          <cell r="W5991"/>
          <cell r="X5991">
            <v>40756</v>
          </cell>
          <cell r="Y5991">
            <v>4.9999999999999822</v>
          </cell>
          <cell r="Z5991">
            <v>4.25</v>
          </cell>
          <cell r="AC5991">
            <v>0</v>
          </cell>
        </row>
        <row r="5992">
          <cell r="A5992">
            <v>40779</v>
          </cell>
          <cell r="B5992">
            <v>482000</v>
          </cell>
          <cell r="C5992"/>
          <cell r="D5992"/>
          <cell r="E5992">
            <v>4.2</v>
          </cell>
          <cell r="F5992">
            <v>4.25</v>
          </cell>
          <cell r="G5992">
            <v>4.2</v>
          </cell>
          <cell r="H5992"/>
          <cell r="I5992"/>
          <cell r="J5992"/>
          <cell r="K5992"/>
          <cell r="L5992"/>
          <cell r="M5992"/>
          <cell r="N5992"/>
          <cell r="O5992"/>
          <cell r="P5992"/>
          <cell r="Q5992"/>
          <cell r="R5992"/>
          <cell r="S5992"/>
          <cell r="T5992"/>
          <cell r="W5992"/>
          <cell r="X5992">
            <v>40756</v>
          </cell>
          <cell r="Y5992">
            <v>4.9999999999999822</v>
          </cell>
          <cell r="Z5992">
            <v>4.25</v>
          </cell>
          <cell r="AC5992">
            <v>0</v>
          </cell>
        </row>
        <row r="5993">
          <cell r="A5993">
            <v>40780</v>
          </cell>
          <cell r="B5993">
            <v>387500</v>
          </cell>
          <cell r="C5993"/>
          <cell r="D5993"/>
          <cell r="E5993">
            <v>4.1500000000000004</v>
          </cell>
          <cell r="F5993">
            <v>4.2</v>
          </cell>
          <cell r="G5993">
            <v>4.2</v>
          </cell>
          <cell r="H5993"/>
          <cell r="I5993"/>
          <cell r="J5993"/>
          <cell r="K5993"/>
          <cell r="L5993"/>
          <cell r="M5993"/>
          <cell r="N5993"/>
          <cell r="O5993"/>
          <cell r="P5993"/>
          <cell r="Q5993"/>
          <cell r="R5993"/>
          <cell r="S5993"/>
          <cell r="T5993"/>
          <cell r="W5993"/>
          <cell r="X5993">
            <v>40756</v>
          </cell>
          <cell r="Y5993">
            <v>4.9999999999999822</v>
          </cell>
          <cell r="Z5993">
            <v>4.25</v>
          </cell>
          <cell r="AC5993">
            <v>-4.9999999999999822</v>
          </cell>
        </row>
        <row r="5994">
          <cell r="A5994">
            <v>40781</v>
          </cell>
          <cell r="B5994">
            <v>433000</v>
          </cell>
          <cell r="C5994"/>
          <cell r="D5994"/>
          <cell r="E5994">
            <v>4.1500000000000004</v>
          </cell>
          <cell r="F5994">
            <v>4.25</v>
          </cell>
          <cell r="G5994">
            <v>4.2</v>
          </cell>
          <cell r="H5994"/>
          <cell r="I5994"/>
          <cell r="J5994"/>
          <cell r="K5994"/>
          <cell r="L5994"/>
          <cell r="M5994"/>
          <cell r="N5994"/>
          <cell r="O5994"/>
          <cell r="P5994"/>
          <cell r="Q5994"/>
          <cell r="R5994"/>
          <cell r="S5994"/>
          <cell r="T5994"/>
          <cell r="W5994"/>
          <cell r="X5994">
            <v>40756</v>
          </cell>
          <cell r="Y5994">
            <v>9.9999999999999645</v>
          </cell>
          <cell r="Z5994">
            <v>4.25</v>
          </cell>
          <cell r="AC5994">
            <v>0</v>
          </cell>
        </row>
        <row r="5995">
          <cell r="A5995">
            <v>40782</v>
          </cell>
          <cell r="B5995">
            <v>433000</v>
          </cell>
          <cell r="C5995"/>
          <cell r="D5995"/>
          <cell r="E5995">
            <v>4.1500000000000004</v>
          </cell>
          <cell r="F5995">
            <v>4.25</v>
          </cell>
          <cell r="G5995">
            <v>4.2</v>
          </cell>
          <cell r="H5995"/>
          <cell r="I5995"/>
          <cell r="J5995"/>
          <cell r="K5995"/>
          <cell r="L5995"/>
          <cell r="M5995"/>
          <cell r="N5995"/>
          <cell r="O5995"/>
          <cell r="P5995"/>
          <cell r="Q5995"/>
          <cell r="R5995"/>
          <cell r="S5995"/>
          <cell r="T5995"/>
          <cell r="W5995"/>
          <cell r="X5995" t="str">
            <v>Sin movimiento</v>
          </cell>
          <cell r="Y5995">
            <v>9.9999999999999645</v>
          </cell>
          <cell r="Z5995">
            <v>4.25</v>
          </cell>
          <cell r="AC5995">
            <v>0</v>
          </cell>
        </row>
        <row r="5996">
          <cell r="A5996">
            <v>40783</v>
          </cell>
          <cell r="B5996">
            <v>433000</v>
          </cell>
          <cell r="C5996"/>
          <cell r="D5996"/>
          <cell r="E5996">
            <v>4.1500000000000004</v>
          </cell>
          <cell r="F5996">
            <v>4.25</v>
          </cell>
          <cell r="G5996">
            <v>4.2</v>
          </cell>
          <cell r="H5996"/>
          <cell r="I5996"/>
          <cell r="J5996"/>
          <cell r="K5996"/>
          <cell r="L5996"/>
          <cell r="M5996"/>
          <cell r="N5996"/>
          <cell r="O5996"/>
          <cell r="P5996"/>
          <cell r="Q5996"/>
          <cell r="R5996"/>
          <cell r="S5996"/>
          <cell r="T5996"/>
          <cell r="W5996"/>
          <cell r="X5996" t="str">
            <v>Sin movimiento</v>
          </cell>
          <cell r="Y5996">
            <v>9.9999999999999645</v>
          </cell>
          <cell r="Z5996">
            <v>4.25</v>
          </cell>
          <cell r="AC5996">
            <v>0</v>
          </cell>
        </row>
        <row r="5997">
          <cell r="A5997">
            <v>40785</v>
          </cell>
          <cell r="B5997">
            <v>433000</v>
          </cell>
          <cell r="C5997"/>
          <cell r="D5997"/>
          <cell r="E5997">
            <v>4.1500000000000004</v>
          </cell>
          <cell r="F5997">
            <v>4.25</v>
          </cell>
          <cell r="G5997">
            <v>4.2</v>
          </cell>
          <cell r="H5997"/>
          <cell r="I5997"/>
          <cell r="J5997"/>
          <cell r="K5997"/>
          <cell r="L5997"/>
          <cell r="M5997"/>
          <cell r="N5997"/>
          <cell r="O5997"/>
          <cell r="P5997"/>
          <cell r="Q5997"/>
          <cell r="R5997"/>
          <cell r="S5997"/>
          <cell r="T5997"/>
          <cell r="W5997"/>
          <cell r="X5997">
            <v>40756</v>
          </cell>
          <cell r="Y5997">
            <v>9.9999999999999645</v>
          </cell>
          <cell r="Z5997">
            <v>4.25</v>
          </cell>
          <cell r="AC5997">
            <v>0</v>
          </cell>
        </row>
        <row r="5998">
          <cell r="A5998">
            <v>40786</v>
          </cell>
          <cell r="B5998">
            <v>514900</v>
          </cell>
          <cell r="C5998"/>
          <cell r="D5998"/>
          <cell r="E5998">
            <v>4.0999999999999996</v>
          </cell>
          <cell r="F5998">
            <v>4.25</v>
          </cell>
          <cell r="G5998">
            <v>4.1900000000000004</v>
          </cell>
          <cell r="H5998"/>
          <cell r="I5998"/>
          <cell r="J5998"/>
          <cell r="K5998"/>
          <cell r="L5998"/>
          <cell r="M5998"/>
          <cell r="N5998"/>
          <cell r="O5998"/>
          <cell r="P5998"/>
          <cell r="Q5998"/>
          <cell r="R5998"/>
          <cell r="S5998"/>
          <cell r="T5998"/>
          <cell r="W5998"/>
          <cell r="X5998">
            <v>40756</v>
          </cell>
          <cell r="Y5998">
            <v>15.000000000000036</v>
          </cell>
          <cell r="Z5998">
            <v>4.25</v>
          </cell>
          <cell r="AC5998">
            <v>0</v>
          </cell>
        </row>
        <row r="5999">
          <cell r="A5999">
            <v>40787</v>
          </cell>
          <cell r="B5999">
            <v>543000</v>
          </cell>
          <cell r="C5999"/>
          <cell r="D5999"/>
          <cell r="E5999">
            <v>4.0999999999999996</v>
          </cell>
          <cell r="F5999">
            <v>4.25</v>
          </cell>
          <cell r="G5999">
            <v>4.25</v>
          </cell>
          <cell r="H5999"/>
          <cell r="I5999"/>
          <cell r="J5999"/>
          <cell r="K5999"/>
          <cell r="L5999"/>
          <cell r="M5999"/>
          <cell r="N5999"/>
          <cell r="O5999"/>
          <cell r="P5999"/>
          <cell r="Q5999"/>
          <cell r="R5999"/>
          <cell r="S5999"/>
          <cell r="T5999"/>
          <cell r="W5999"/>
          <cell r="X5999">
            <v>40787</v>
          </cell>
          <cell r="Y5999">
            <v>15.000000000000036</v>
          </cell>
          <cell r="Z5999">
            <v>4.25</v>
          </cell>
          <cell r="AC5999">
            <v>0</v>
          </cell>
        </row>
        <row r="6000">
          <cell r="A6000">
            <v>40788</v>
          </cell>
          <cell r="B6000">
            <v>640500</v>
          </cell>
          <cell r="C6000"/>
          <cell r="D6000"/>
          <cell r="E6000">
            <v>4.0999999999999996</v>
          </cell>
          <cell r="F6000">
            <v>4.25</v>
          </cell>
          <cell r="G6000">
            <v>4.25</v>
          </cell>
          <cell r="H6000"/>
          <cell r="I6000"/>
          <cell r="J6000"/>
          <cell r="K6000"/>
          <cell r="L6000"/>
          <cell r="M6000"/>
          <cell r="N6000"/>
          <cell r="O6000"/>
          <cell r="P6000"/>
          <cell r="Q6000"/>
          <cell r="R6000"/>
          <cell r="S6000"/>
          <cell r="T6000"/>
          <cell r="W6000"/>
          <cell r="X6000">
            <v>40787</v>
          </cell>
          <cell r="Y6000">
            <v>15.000000000000036</v>
          </cell>
          <cell r="Z6000">
            <v>4.25</v>
          </cell>
          <cell r="AC6000">
            <v>0</v>
          </cell>
        </row>
        <row r="6001">
          <cell r="A6001">
            <v>40789</v>
          </cell>
          <cell r="B6001">
            <v>640500</v>
          </cell>
          <cell r="C6001"/>
          <cell r="D6001"/>
          <cell r="E6001">
            <v>4.0999999999999996</v>
          </cell>
          <cell r="F6001">
            <v>4.25</v>
          </cell>
          <cell r="G6001">
            <v>4.25</v>
          </cell>
          <cell r="H6001"/>
          <cell r="I6001"/>
          <cell r="J6001"/>
          <cell r="K6001"/>
          <cell r="L6001"/>
          <cell r="M6001"/>
          <cell r="N6001"/>
          <cell r="O6001"/>
          <cell r="P6001"/>
          <cell r="Q6001"/>
          <cell r="R6001"/>
          <cell r="S6001"/>
          <cell r="T6001"/>
          <cell r="W6001"/>
          <cell r="X6001" t="str">
            <v>Sin movimiento</v>
          </cell>
          <cell r="Y6001">
            <v>15.000000000000036</v>
          </cell>
          <cell r="Z6001">
            <v>4.25</v>
          </cell>
          <cell r="AC6001">
            <v>0</v>
          </cell>
        </row>
        <row r="6002">
          <cell r="A6002">
            <v>40790</v>
          </cell>
          <cell r="B6002">
            <v>640500</v>
          </cell>
          <cell r="C6002"/>
          <cell r="D6002"/>
          <cell r="E6002">
            <v>4.0999999999999996</v>
          </cell>
          <cell r="F6002">
            <v>4.25</v>
          </cell>
          <cell r="G6002">
            <v>4.25</v>
          </cell>
          <cell r="H6002"/>
          <cell r="I6002"/>
          <cell r="J6002"/>
          <cell r="K6002"/>
          <cell r="L6002"/>
          <cell r="M6002"/>
          <cell r="N6002"/>
          <cell r="O6002"/>
          <cell r="P6002"/>
          <cell r="Q6002"/>
          <cell r="R6002"/>
          <cell r="S6002"/>
          <cell r="T6002"/>
          <cell r="W6002"/>
          <cell r="X6002" t="str">
            <v>Sin movimiento</v>
          </cell>
          <cell r="Y6002">
            <v>15.000000000000036</v>
          </cell>
          <cell r="Z6002">
            <v>4.25</v>
          </cell>
          <cell r="AC6002">
            <v>0</v>
          </cell>
        </row>
        <row r="6003">
          <cell r="A6003">
            <v>40791</v>
          </cell>
          <cell r="B6003">
            <v>299000</v>
          </cell>
          <cell r="C6003"/>
          <cell r="D6003"/>
          <cell r="E6003">
            <v>4.0999999999999996</v>
          </cell>
          <cell r="F6003">
            <v>4.2</v>
          </cell>
          <cell r="G6003">
            <v>4.16</v>
          </cell>
          <cell r="H6003"/>
          <cell r="I6003"/>
          <cell r="J6003"/>
          <cell r="K6003"/>
          <cell r="L6003"/>
          <cell r="M6003"/>
          <cell r="N6003"/>
          <cell r="O6003"/>
          <cell r="P6003"/>
          <cell r="Q6003"/>
          <cell r="R6003"/>
          <cell r="S6003"/>
          <cell r="T6003"/>
          <cell r="W6003"/>
          <cell r="X6003">
            <v>40787</v>
          </cell>
          <cell r="Y6003">
            <v>10.000000000000053</v>
          </cell>
          <cell r="Z6003">
            <v>4.25</v>
          </cell>
          <cell r="AC6003">
            <v>-4.9999999999999822</v>
          </cell>
        </row>
        <row r="6004">
          <cell r="A6004">
            <v>40792</v>
          </cell>
          <cell r="B6004">
            <v>689100</v>
          </cell>
          <cell r="C6004"/>
          <cell r="D6004"/>
          <cell r="E6004">
            <v>4</v>
          </cell>
          <cell r="F6004">
            <v>4.2</v>
          </cell>
          <cell r="G6004">
            <v>4.1900000000000004</v>
          </cell>
          <cell r="H6004"/>
          <cell r="I6004"/>
          <cell r="J6004"/>
          <cell r="K6004"/>
          <cell r="L6004"/>
          <cell r="M6004"/>
          <cell r="N6004"/>
          <cell r="O6004"/>
          <cell r="P6004"/>
          <cell r="Q6004"/>
          <cell r="R6004"/>
          <cell r="S6004"/>
          <cell r="T6004"/>
          <cell r="W6004"/>
          <cell r="X6004">
            <v>40787</v>
          </cell>
          <cell r="Y6004">
            <v>20.000000000000018</v>
          </cell>
          <cell r="Z6004">
            <v>4.25</v>
          </cell>
          <cell r="AC6004">
            <v>-4.9999999999999822</v>
          </cell>
        </row>
        <row r="6005">
          <cell r="A6005">
            <v>40793</v>
          </cell>
          <cell r="B6005">
            <v>595500</v>
          </cell>
          <cell r="C6005"/>
          <cell r="D6005"/>
          <cell r="E6005">
            <v>4</v>
          </cell>
          <cell r="F6005">
            <v>4.25</v>
          </cell>
          <cell r="G6005">
            <v>4.18</v>
          </cell>
          <cell r="H6005"/>
          <cell r="I6005"/>
          <cell r="J6005"/>
          <cell r="K6005"/>
          <cell r="L6005"/>
          <cell r="M6005"/>
          <cell r="N6005"/>
          <cell r="O6005"/>
          <cell r="P6005"/>
          <cell r="Q6005"/>
          <cell r="R6005"/>
          <cell r="S6005"/>
          <cell r="T6005"/>
          <cell r="W6005"/>
          <cell r="X6005">
            <v>40787</v>
          </cell>
          <cell r="Y6005">
            <v>25</v>
          </cell>
          <cell r="Z6005">
            <v>4.25</v>
          </cell>
          <cell r="AC6005">
            <v>0</v>
          </cell>
        </row>
        <row r="6006">
          <cell r="A6006">
            <v>40794</v>
          </cell>
          <cell r="B6006">
            <v>498500</v>
          </cell>
          <cell r="C6006"/>
          <cell r="D6006"/>
          <cell r="E6006">
            <v>4.1500000000000004</v>
          </cell>
          <cell r="F6006">
            <v>4.25</v>
          </cell>
          <cell r="G6006">
            <v>4.2</v>
          </cell>
          <cell r="H6006"/>
          <cell r="I6006"/>
          <cell r="J6006"/>
          <cell r="K6006"/>
          <cell r="L6006"/>
          <cell r="M6006"/>
          <cell r="N6006"/>
          <cell r="O6006"/>
          <cell r="P6006"/>
          <cell r="Q6006"/>
          <cell r="R6006"/>
          <cell r="S6006"/>
          <cell r="T6006"/>
          <cell r="W6006"/>
          <cell r="X6006">
            <v>40787</v>
          </cell>
          <cell r="Y6006">
            <v>9.9999999999999645</v>
          </cell>
          <cell r="Z6006">
            <v>4.25</v>
          </cell>
          <cell r="AC6006">
            <v>0</v>
          </cell>
        </row>
        <row r="6007">
          <cell r="A6007">
            <v>40795</v>
          </cell>
          <cell r="B6007">
            <v>694000</v>
          </cell>
          <cell r="C6007"/>
          <cell r="D6007"/>
          <cell r="E6007">
            <v>4.13</v>
          </cell>
          <cell r="F6007">
            <v>4.25</v>
          </cell>
          <cell r="G6007">
            <v>4.2</v>
          </cell>
          <cell r="H6007"/>
          <cell r="I6007"/>
          <cell r="J6007"/>
          <cell r="K6007"/>
          <cell r="L6007"/>
          <cell r="M6007"/>
          <cell r="N6007"/>
          <cell r="O6007"/>
          <cell r="P6007"/>
          <cell r="Q6007"/>
          <cell r="R6007"/>
          <cell r="S6007"/>
          <cell r="T6007"/>
          <cell r="W6007"/>
          <cell r="X6007">
            <v>40787</v>
          </cell>
          <cell r="Y6007">
            <v>12.000000000000011</v>
          </cell>
          <cell r="Z6007">
            <v>4.25</v>
          </cell>
          <cell r="AC6007">
            <v>0</v>
          </cell>
        </row>
        <row r="6008">
          <cell r="A6008">
            <v>40796</v>
          </cell>
          <cell r="B6008">
            <v>694000</v>
          </cell>
          <cell r="C6008"/>
          <cell r="D6008"/>
          <cell r="E6008">
            <v>4.13</v>
          </cell>
          <cell r="F6008">
            <v>4.25</v>
          </cell>
          <cell r="G6008">
            <v>4.2</v>
          </cell>
          <cell r="H6008"/>
          <cell r="I6008"/>
          <cell r="J6008"/>
          <cell r="K6008"/>
          <cell r="L6008"/>
          <cell r="M6008"/>
          <cell r="N6008"/>
          <cell r="O6008"/>
          <cell r="P6008"/>
          <cell r="Q6008"/>
          <cell r="R6008"/>
          <cell r="S6008"/>
          <cell r="T6008"/>
          <cell r="W6008"/>
          <cell r="X6008" t="str">
            <v>Sin movimiento</v>
          </cell>
          <cell r="Y6008">
            <v>12.000000000000011</v>
          </cell>
          <cell r="Z6008">
            <v>4.25</v>
          </cell>
          <cell r="AC6008">
            <v>0</v>
          </cell>
        </row>
        <row r="6009">
          <cell r="A6009">
            <v>40797</v>
          </cell>
          <cell r="B6009">
            <v>694000</v>
          </cell>
          <cell r="C6009"/>
          <cell r="D6009"/>
          <cell r="E6009">
            <v>4.13</v>
          </cell>
          <cell r="F6009">
            <v>4.25</v>
          </cell>
          <cell r="G6009">
            <v>4.2</v>
          </cell>
          <cell r="H6009"/>
          <cell r="I6009"/>
          <cell r="J6009"/>
          <cell r="K6009"/>
          <cell r="L6009"/>
          <cell r="M6009"/>
          <cell r="N6009"/>
          <cell r="O6009"/>
          <cell r="P6009"/>
          <cell r="Q6009"/>
          <cell r="R6009"/>
          <cell r="S6009"/>
          <cell r="T6009"/>
          <cell r="W6009"/>
          <cell r="X6009" t="str">
            <v>Sin movimiento</v>
          </cell>
          <cell r="Y6009">
            <v>12.000000000000011</v>
          </cell>
          <cell r="Z6009">
            <v>4.25</v>
          </cell>
          <cell r="AC6009">
            <v>0</v>
          </cell>
        </row>
        <row r="6010">
          <cell r="A6010">
            <v>40798</v>
          </cell>
          <cell r="B6010">
            <v>829000</v>
          </cell>
          <cell r="C6010"/>
          <cell r="D6010"/>
          <cell r="E6010">
            <v>4</v>
          </cell>
          <cell r="F6010">
            <v>4.25</v>
          </cell>
          <cell r="G6010">
            <v>4.2</v>
          </cell>
          <cell r="H6010"/>
          <cell r="I6010"/>
          <cell r="J6010"/>
          <cell r="K6010"/>
          <cell r="L6010"/>
          <cell r="M6010"/>
          <cell r="N6010"/>
          <cell r="O6010"/>
          <cell r="P6010"/>
          <cell r="Q6010"/>
          <cell r="R6010"/>
          <cell r="S6010"/>
          <cell r="T6010"/>
          <cell r="W6010"/>
          <cell r="X6010">
            <v>40787</v>
          </cell>
          <cell r="Y6010">
            <v>25</v>
          </cell>
          <cell r="Z6010">
            <v>4.25</v>
          </cell>
          <cell r="AC6010">
            <v>0</v>
          </cell>
        </row>
        <row r="6011">
          <cell r="A6011">
            <v>40799</v>
          </cell>
          <cell r="B6011">
            <v>579800</v>
          </cell>
          <cell r="C6011"/>
          <cell r="D6011"/>
          <cell r="E6011">
            <v>4</v>
          </cell>
          <cell r="F6011">
            <v>4.25</v>
          </cell>
          <cell r="G6011">
            <v>4.1900000000000004</v>
          </cell>
          <cell r="H6011"/>
          <cell r="I6011"/>
          <cell r="J6011"/>
          <cell r="K6011"/>
          <cell r="L6011"/>
          <cell r="M6011"/>
          <cell r="N6011"/>
          <cell r="O6011"/>
          <cell r="P6011"/>
          <cell r="Q6011"/>
          <cell r="R6011"/>
          <cell r="S6011"/>
          <cell r="T6011"/>
          <cell r="U6011"/>
          <cell r="V6011"/>
          <cell r="W6011"/>
          <cell r="X6011">
            <v>40787</v>
          </cell>
          <cell r="Y6011">
            <v>25</v>
          </cell>
          <cell r="Z6011">
            <v>4.25</v>
          </cell>
          <cell r="AC6011">
            <v>0</v>
          </cell>
        </row>
        <row r="6012">
          <cell r="A6012">
            <v>40800</v>
          </cell>
          <cell r="B6012">
            <v>681500</v>
          </cell>
          <cell r="C6012"/>
          <cell r="D6012"/>
          <cell r="E6012">
            <v>4.18</v>
          </cell>
          <cell r="F6012">
            <v>4.3</v>
          </cell>
          <cell r="G6012">
            <v>4.25</v>
          </cell>
          <cell r="H6012"/>
          <cell r="I6012"/>
          <cell r="J6012"/>
          <cell r="K6012"/>
          <cell r="L6012"/>
          <cell r="M6012"/>
          <cell r="N6012"/>
          <cell r="O6012"/>
          <cell r="P6012"/>
          <cell r="Q6012"/>
          <cell r="R6012"/>
          <cell r="S6012"/>
          <cell r="T6012"/>
          <cell r="U6012"/>
          <cell r="V6012"/>
          <cell r="W6012"/>
          <cell r="X6012">
            <v>40787</v>
          </cell>
          <cell r="Y6012">
            <v>12.000000000000011</v>
          </cell>
          <cell r="Z6012">
            <v>4.25</v>
          </cell>
          <cell r="AC6012">
            <v>4.9999999999999822</v>
          </cell>
        </row>
        <row r="6013">
          <cell r="A6013">
            <v>40801</v>
          </cell>
          <cell r="B6013">
            <v>655000</v>
          </cell>
          <cell r="C6013"/>
          <cell r="D6013"/>
          <cell r="E6013">
            <v>4.2</v>
          </cell>
          <cell r="F6013">
            <v>4.25</v>
          </cell>
          <cell r="G6013">
            <v>4.25</v>
          </cell>
          <cell r="H6013"/>
          <cell r="I6013"/>
          <cell r="J6013"/>
          <cell r="K6013"/>
          <cell r="L6013"/>
          <cell r="M6013"/>
          <cell r="N6013"/>
          <cell r="O6013"/>
          <cell r="P6013"/>
          <cell r="Q6013"/>
          <cell r="R6013"/>
          <cell r="S6013"/>
          <cell r="T6013"/>
          <cell r="U6013"/>
          <cell r="V6013"/>
          <cell r="W6013"/>
          <cell r="X6013">
            <v>40787</v>
          </cell>
          <cell r="Y6013">
            <v>4.9999999999999822</v>
          </cell>
          <cell r="Z6013">
            <v>4.25</v>
          </cell>
          <cell r="AC6013">
            <v>0</v>
          </cell>
        </row>
        <row r="6014">
          <cell r="A6014">
            <v>40802</v>
          </cell>
          <cell r="B6014">
            <v>1167500</v>
          </cell>
          <cell r="C6014"/>
          <cell r="D6014"/>
          <cell r="E6014">
            <v>4.2</v>
          </cell>
          <cell r="F6014">
            <v>4.5</v>
          </cell>
          <cell r="G6014">
            <v>4.34</v>
          </cell>
          <cell r="H6014"/>
          <cell r="I6014"/>
          <cell r="J6014"/>
          <cell r="K6014"/>
          <cell r="L6014"/>
          <cell r="M6014"/>
          <cell r="N6014"/>
          <cell r="O6014"/>
          <cell r="P6014"/>
          <cell r="Q6014"/>
          <cell r="R6014"/>
          <cell r="S6014"/>
          <cell r="T6014"/>
          <cell r="U6014"/>
          <cell r="V6014"/>
          <cell r="W6014"/>
          <cell r="X6014">
            <v>40787</v>
          </cell>
          <cell r="Y6014">
            <v>29.999999999999982</v>
          </cell>
          <cell r="Z6014">
            <v>4.25</v>
          </cell>
          <cell r="AC6014">
            <v>25</v>
          </cell>
        </row>
        <row r="6015">
          <cell r="A6015">
            <v>40803</v>
          </cell>
          <cell r="B6015">
            <v>1167500</v>
          </cell>
          <cell r="C6015"/>
          <cell r="D6015"/>
          <cell r="E6015">
            <v>4.2</v>
          </cell>
          <cell r="F6015">
            <v>4.5</v>
          </cell>
          <cell r="G6015">
            <v>4.34</v>
          </cell>
          <cell r="H6015"/>
          <cell r="I6015"/>
          <cell r="J6015"/>
          <cell r="K6015"/>
          <cell r="L6015"/>
          <cell r="M6015"/>
          <cell r="N6015"/>
          <cell r="O6015"/>
          <cell r="P6015"/>
          <cell r="Q6015"/>
          <cell r="R6015"/>
          <cell r="S6015"/>
          <cell r="T6015"/>
          <cell r="U6015"/>
          <cell r="V6015"/>
          <cell r="W6015"/>
          <cell r="X6015" t="str">
            <v>Sin movimiento</v>
          </cell>
          <cell r="Y6015">
            <v>29.999999999999982</v>
          </cell>
          <cell r="Z6015">
            <v>4.25</v>
          </cell>
          <cell r="AC6015">
            <v>25</v>
          </cell>
        </row>
        <row r="6016">
          <cell r="A6016">
            <v>40804</v>
          </cell>
          <cell r="B6016">
            <v>1167500</v>
          </cell>
          <cell r="C6016"/>
          <cell r="D6016"/>
          <cell r="E6016">
            <v>4.2</v>
          </cell>
          <cell r="F6016">
            <v>4.5</v>
          </cell>
          <cell r="G6016">
            <v>4.34</v>
          </cell>
          <cell r="H6016"/>
          <cell r="I6016"/>
          <cell r="J6016"/>
          <cell r="K6016"/>
          <cell r="L6016"/>
          <cell r="M6016"/>
          <cell r="N6016"/>
          <cell r="O6016"/>
          <cell r="P6016"/>
          <cell r="Q6016"/>
          <cell r="R6016"/>
          <cell r="S6016"/>
          <cell r="T6016"/>
          <cell r="U6016"/>
          <cell r="V6016"/>
          <cell r="W6016"/>
          <cell r="X6016" t="str">
            <v>Sin movimiento</v>
          </cell>
          <cell r="Y6016">
            <v>29.999999999999982</v>
          </cell>
          <cell r="Z6016">
            <v>4.25</v>
          </cell>
          <cell r="AC6016">
            <v>25</v>
          </cell>
        </row>
        <row r="6017">
          <cell r="A6017">
            <v>40805</v>
          </cell>
          <cell r="B6017">
            <v>1101000</v>
          </cell>
          <cell r="C6017"/>
          <cell r="D6017"/>
          <cell r="E6017">
            <v>4.2</v>
          </cell>
          <cell r="F6017">
            <v>4.4000000000000004</v>
          </cell>
          <cell r="G6017">
            <v>4.32</v>
          </cell>
          <cell r="H6017"/>
          <cell r="I6017"/>
          <cell r="J6017"/>
          <cell r="K6017"/>
          <cell r="L6017"/>
          <cell r="M6017"/>
          <cell r="N6017"/>
          <cell r="O6017"/>
          <cell r="P6017"/>
          <cell r="Q6017"/>
          <cell r="R6017"/>
          <cell r="S6017"/>
          <cell r="T6017"/>
          <cell r="U6017"/>
          <cell r="V6017"/>
          <cell r="W6017"/>
          <cell r="X6017">
            <v>40787</v>
          </cell>
          <cell r="Y6017">
            <v>20.000000000000018</v>
          </cell>
          <cell r="Z6017">
            <v>4.25</v>
          </cell>
          <cell r="AC6017">
            <v>15.000000000000036</v>
          </cell>
        </row>
        <row r="6018">
          <cell r="A6018">
            <v>40806</v>
          </cell>
          <cell r="B6018">
            <v>1223500</v>
          </cell>
          <cell r="C6018"/>
          <cell r="D6018"/>
          <cell r="E6018">
            <v>4.2</v>
          </cell>
          <cell r="F6018">
            <v>4.3</v>
          </cell>
          <cell r="G6018">
            <v>4.29</v>
          </cell>
          <cell r="H6018"/>
          <cell r="I6018"/>
          <cell r="J6018"/>
          <cell r="K6018"/>
          <cell r="L6018"/>
          <cell r="M6018"/>
          <cell r="N6018"/>
          <cell r="O6018"/>
          <cell r="P6018"/>
          <cell r="Q6018"/>
          <cell r="R6018"/>
          <cell r="S6018"/>
          <cell r="T6018"/>
          <cell r="U6018"/>
          <cell r="V6018"/>
          <cell r="W6018"/>
          <cell r="X6018">
            <v>40787</v>
          </cell>
          <cell r="Y6018">
            <v>9.9999999999999645</v>
          </cell>
          <cell r="Z6018">
            <v>4.25</v>
          </cell>
          <cell r="AC6018">
            <v>4.9999999999999822</v>
          </cell>
        </row>
        <row r="6019">
          <cell r="A6019">
            <v>40807</v>
          </cell>
          <cell r="B6019">
            <v>1473000</v>
          </cell>
          <cell r="C6019"/>
          <cell r="D6019"/>
          <cell r="E6019">
            <v>3.9</v>
          </cell>
          <cell r="F6019">
            <v>4.3</v>
          </cell>
          <cell r="G6019">
            <v>4.2699999999999996</v>
          </cell>
          <cell r="H6019"/>
          <cell r="I6019"/>
          <cell r="J6019"/>
          <cell r="K6019"/>
          <cell r="L6019"/>
          <cell r="M6019"/>
          <cell r="N6019"/>
          <cell r="O6019"/>
          <cell r="P6019"/>
          <cell r="Q6019"/>
          <cell r="R6019"/>
          <cell r="S6019"/>
          <cell r="T6019"/>
          <cell r="U6019"/>
          <cell r="V6019"/>
          <cell r="W6019"/>
          <cell r="X6019">
            <v>40787</v>
          </cell>
          <cell r="Y6019">
            <v>39.999999999999993</v>
          </cell>
          <cell r="Z6019">
            <v>4.25</v>
          </cell>
          <cell r="AC6019">
            <v>4.9999999999999822</v>
          </cell>
        </row>
        <row r="6020">
          <cell r="A6020">
            <v>40808</v>
          </cell>
          <cell r="B6020">
            <v>1172000</v>
          </cell>
          <cell r="C6020"/>
          <cell r="D6020"/>
          <cell r="E6020">
            <v>4.25</v>
          </cell>
          <cell r="F6020">
            <v>4.3499999999999996</v>
          </cell>
          <cell r="G6020">
            <v>4.3</v>
          </cell>
          <cell r="H6020"/>
          <cell r="I6020"/>
          <cell r="J6020"/>
          <cell r="K6020"/>
          <cell r="L6020"/>
          <cell r="M6020"/>
          <cell r="N6020"/>
          <cell r="O6020"/>
          <cell r="P6020"/>
          <cell r="Q6020"/>
          <cell r="R6020"/>
          <cell r="S6020"/>
          <cell r="T6020"/>
          <cell r="U6020"/>
          <cell r="V6020"/>
          <cell r="W6020"/>
          <cell r="X6020">
            <v>40787</v>
          </cell>
          <cell r="Y6020">
            <v>9.9999999999999645</v>
          </cell>
          <cell r="Z6020">
            <v>4.25</v>
          </cell>
          <cell r="AC6020">
            <v>9.9999999999999645</v>
          </cell>
        </row>
        <row r="6021">
          <cell r="A6021">
            <v>40809</v>
          </cell>
          <cell r="B6021">
            <v>1473500</v>
          </cell>
          <cell r="C6021"/>
          <cell r="D6021"/>
          <cell r="E6021">
            <v>4.25</v>
          </cell>
          <cell r="F6021">
            <v>4.3499999999999996</v>
          </cell>
          <cell r="G6021">
            <v>4.3</v>
          </cell>
          <cell r="H6021"/>
          <cell r="I6021"/>
          <cell r="J6021"/>
          <cell r="K6021"/>
          <cell r="L6021"/>
          <cell r="M6021"/>
          <cell r="N6021"/>
          <cell r="O6021"/>
          <cell r="P6021"/>
          <cell r="Q6021"/>
          <cell r="R6021"/>
          <cell r="S6021"/>
          <cell r="T6021"/>
          <cell r="W6021"/>
          <cell r="X6021">
            <v>40787</v>
          </cell>
          <cell r="Y6021">
            <v>9.9999999999999645</v>
          </cell>
          <cell r="Z6021">
            <v>4.25</v>
          </cell>
          <cell r="AC6021">
            <v>9.9999999999999645</v>
          </cell>
        </row>
        <row r="6022">
          <cell r="A6022">
            <v>40810</v>
          </cell>
          <cell r="B6022">
            <v>1473500</v>
          </cell>
          <cell r="C6022"/>
          <cell r="D6022"/>
          <cell r="E6022">
            <v>4.25</v>
          </cell>
          <cell r="F6022">
            <v>4.3499999999999996</v>
          </cell>
          <cell r="G6022">
            <v>4.3</v>
          </cell>
          <cell r="H6022"/>
          <cell r="I6022"/>
          <cell r="J6022"/>
          <cell r="K6022"/>
          <cell r="L6022"/>
          <cell r="M6022"/>
          <cell r="N6022"/>
          <cell r="O6022"/>
          <cell r="P6022"/>
          <cell r="Q6022"/>
          <cell r="R6022"/>
          <cell r="S6022"/>
          <cell r="T6022"/>
          <cell r="W6022"/>
          <cell r="X6022" t="str">
            <v>Sin movimiento</v>
          </cell>
          <cell r="Y6022">
            <v>9.9999999999999645</v>
          </cell>
          <cell r="Z6022">
            <v>4.25</v>
          </cell>
          <cell r="AC6022">
            <v>9.9999999999999645</v>
          </cell>
        </row>
        <row r="6023">
          <cell r="A6023">
            <v>40811</v>
          </cell>
          <cell r="B6023">
            <v>1473500</v>
          </cell>
          <cell r="C6023"/>
          <cell r="D6023"/>
          <cell r="E6023">
            <v>4.25</v>
          </cell>
          <cell r="F6023">
            <v>4.3499999999999996</v>
          </cell>
          <cell r="G6023">
            <v>4.3</v>
          </cell>
          <cell r="H6023"/>
          <cell r="I6023"/>
          <cell r="J6023"/>
          <cell r="K6023"/>
          <cell r="L6023"/>
          <cell r="M6023"/>
          <cell r="N6023"/>
          <cell r="O6023"/>
          <cell r="P6023"/>
          <cell r="Q6023"/>
          <cell r="R6023"/>
          <cell r="S6023"/>
          <cell r="T6023"/>
          <cell r="W6023"/>
          <cell r="X6023" t="str">
            <v>Sin movimiento</v>
          </cell>
          <cell r="Y6023">
            <v>9.9999999999999645</v>
          </cell>
          <cell r="Z6023">
            <v>4.25</v>
          </cell>
          <cell r="AC6023">
            <v>9.9999999999999645</v>
          </cell>
        </row>
        <row r="6024">
          <cell r="A6024">
            <v>40812</v>
          </cell>
          <cell r="B6024">
            <v>1063500</v>
          </cell>
          <cell r="C6024"/>
          <cell r="D6024"/>
          <cell r="E6024">
            <v>4.25</v>
          </cell>
          <cell r="F6024">
            <v>4.3</v>
          </cell>
          <cell r="G6024">
            <v>4.3</v>
          </cell>
          <cell r="H6024"/>
          <cell r="I6024"/>
          <cell r="J6024"/>
          <cell r="K6024"/>
          <cell r="L6024"/>
          <cell r="M6024"/>
          <cell r="N6024"/>
          <cell r="O6024"/>
          <cell r="P6024"/>
          <cell r="Q6024"/>
          <cell r="R6024"/>
          <cell r="S6024"/>
          <cell r="T6024"/>
          <cell r="W6024"/>
          <cell r="X6024">
            <v>40787</v>
          </cell>
          <cell r="Y6024">
            <v>4.9999999999999822</v>
          </cell>
          <cell r="Z6024">
            <v>4.25</v>
          </cell>
          <cell r="AC6024">
            <v>4.9999999999999822</v>
          </cell>
        </row>
        <row r="6025">
          <cell r="A6025">
            <v>40813</v>
          </cell>
          <cell r="B6025">
            <v>888000</v>
          </cell>
          <cell r="C6025"/>
          <cell r="D6025"/>
          <cell r="E6025">
            <v>4.25</v>
          </cell>
          <cell r="F6025">
            <v>4.3</v>
          </cell>
          <cell r="G6025">
            <v>4.3</v>
          </cell>
          <cell r="H6025"/>
          <cell r="I6025"/>
          <cell r="J6025"/>
          <cell r="K6025"/>
          <cell r="L6025"/>
          <cell r="M6025"/>
          <cell r="N6025"/>
          <cell r="O6025"/>
          <cell r="P6025"/>
          <cell r="Q6025"/>
          <cell r="R6025"/>
          <cell r="S6025"/>
          <cell r="T6025"/>
          <cell r="W6025"/>
          <cell r="X6025">
            <v>40787</v>
          </cell>
          <cell r="Y6025">
            <v>4.9999999999999822</v>
          </cell>
          <cell r="Z6025">
            <v>4.25</v>
          </cell>
          <cell r="AC6025">
            <v>4.9999999999999822</v>
          </cell>
        </row>
        <row r="6026">
          <cell r="A6026">
            <v>40814</v>
          </cell>
          <cell r="B6026">
            <v>1443000</v>
          </cell>
          <cell r="C6026"/>
          <cell r="D6026"/>
          <cell r="E6026">
            <v>4.2</v>
          </cell>
          <cell r="F6026">
            <v>4.3</v>
          </cell>
          <cell r="G6026">
            <v>4.29</v>
          </cell>
          <cell r="H6026"/>
          <cell r="I6026"/>
          <cell r="J6026"/>
          <cell r="K6026"/>
          <cell r="L6026"/>
          <cell r="M6026"/>
          <cell r="N6026"/>
          <cell r="O6026"/>
          <cell r="P6026"/>
          <cell r="Q6026"/>
          <cell r="R6026"/>
          <cell r="S6026"/>
          <cell r="T6026"/>
          <cell r="W6026"/>
          <cell r="X6026">
            <v>40787</v>
          </cell>
          <cell r="Y6026">
            <v>9.9999999999999645</v>
          </cell>
          <cell r="Z6026">
            <v>4.25</v>
          </cell>
          <cell r="AC6026">
            <v>4.9999999999999822</v>
          </cell>
        </row>
        <row r="6027">
          <cell r="A6027">
            <v>40815</v>
          </cell>
          <cell r="B6027">
            <v>1235000</v>
          </cell>
          <cell r="C6027"/>
          <cell r="D6027"/>
          <cell r="E6027">
            <v>4.1500000000000004</v>
          </cell>
          <cell r="F6027">
            <v>4.3</v>
          </cell>
          <cell r="G6027">
            <v>4.28</v>
          </cell>
          <cell r="H6027"/>
          <cell r="I6027"/>
          <cell r="J6027"/>
          <cell r="K6027"/>
          <cell r="L6027"/>
          <cell r="M6027"/>
          <cell r="N6027"/>
          <cell r="O6027"/>
          <cell r="P6027"/>
          <cell r="Q6027"/>
          <cell r="R6027"/>
          <cell r="S6027"/>
          <cell r="T6027"/>
          <cell r="W6027"/>
          <cell r="X6027">
            <v>40787</v>
          </cell>
          <cell r="Y6027">
            <v>14.999999999999947</v>
          </cell>
          <cell r="Z6027">
            <v>4.25</v>
          </cell>
          <cell r="AC6027">
            <v>4.9999999999999822</v>
          </cell>
        </row>
        <row r="6028">
          <cell r="A6028">
            <v>40816</v>
          </cell>
          <cell r="B6028">
            <v>863300</v>
          </cell>
          <cell r="C6028"/>
          <cell r="D6028"/>
          <cell r="E6028">
            <v>4.25</v>
          </cell>
          <cell r="F6028">
            <v>4.3499999999999996</v>
          </cell>
          <cell r="G6028">
            <v>4.3</v>
          </cell>
          <cell r="H6028"/>
          <cell r="I6028"/>
          <cell r="J6028"/>
          <cell r="K6028"/>
          <cell r="L6028"/>
          <cell r="M6028"/>
          <cell r="N6028"/>
          <cell r="O6028"/>
          <cell r="P6028"/>
          <cell r="Q6028"/>
          <cell r="R6028"/>
          <cell r="S6028"/>
          <cell r="T6028"/>
          <cell r="W6028"/>
          <cell r="X6028">
            <v>40787</v>
          </cell>
          <cell r="Y6028">
            <v>9.9999999999999645</v>
          </cell>
          <cell r="Z6028">
            <v>4.25</v>
          </cell>
          <cell r="AC6028">
            <v>9.9999999999999645</v>
          </cell>
        </row>
        <row r="6029">
          <cell r="A6029">
            <v>40817</v>
          </cell>
          <cell r="B6029">
            <v>863300</v>
          </cell>
          <cell r="C6029"/>
          <cell r="D6029"/>
          <cell r="E6029">
            <v>4.25</v>
          </cell>
          <cell r="F6029">
            <v>4.3499999999999996</v>
          </cell>
          <cell r="G6029">
            <v>4.3</v>
          </cell>
          <cell r="H6029"/>
          <cell r="I6029"/>
          <cell r="J6029"/>
          <cell r="K6029"/>
          <cell r="L6029"/>
          <cell r="M6029"/>
          <cell r="N6029"/>
          <cell r="O6029"/>
          <cell r="P6029"/>
          <cell r="Q6029"/>
          <cell r="R6029"/>
          <cell r="S6029"/>
          <cell r="T6029"/>
          <cell r="W6029"/>
          <cell r="X6029" t="str">
            <v>Sin movimiento</v>
          </cell>
          <cell r="Y6029">
            <v>9.9999999999999645</v>
          </cell>
          <cell r="Z6029">
            <v>4.25</v>
          </cell>
          <cell r="AC6029">
            <v>9.9999999999999645</v>
          </cell>
        </row>
        <row r="6030">
          <cell r="A6030">
            <v>40818</v>
          </cell>
          <cell r="B6030">
            <v>863300</v>
          </cell>
          <cell r="C6030"/>
          <cell r="D6030"/>
          <cell r="E6030">
            <v>4.25</v>
          </cell>
          <cell r="F6030">
            <v>4.3499999999999996</v>
          </cell>
          <cell r="G6030">
            <v>4.3</v>
          </cell>
          <cell r="H6030"/>
          <cell r="I6030"/>
          <cell r="J6030"/>
          <cell r="K6030"/>
          <cell r="L6030"/>
          <cell r="M6030"/>
          <cell r="N6030"/>
          <cell r="O6030"/>
          <cell r="P6030"/>
          <cell r="Q6030"/>
          <cell r="R6030"/>
          <cell r="S6030"/>
          <cell r="T6030"/>
          <cell r="W6030"/>
          <cell r="X6030" t="str">
            <v>Sin movimiento</v>
          </cell>
          <cell r="Y6030">
            <v>9.9999999999999645</v>
          </cell>
          <cell r="Z6030">
            <v>4.25</v>
          </cell>
          <cell r="AC6030">
            <v>9.9999999999999645</v>
          </cell>
        </row>
        <row r="6031">
          <cell r="A6031">
            <v>40819</v>
          </cell>
          <cell r="B6031">
            <v>397500</v>
          </cell>
          <cell r="C6031"/>
          <cell r="D6031"/>
          <cell r="E6031">
            <v>4.3</v>
          </cell>
          <cell r="F6031">
            <v>4.3499999999999996</v>
          </cell>
          <cell r="G6031">
            <v>4.3</v>
          </cell>
          <cell r="H6031"/>
          <cell r="I6031"/>
          <cell r="J6031"/>
          <cell r="K6031"/>
          <cell r="L6031"/>
          <cell r="M6031"/>
          <cell r="N6031"/>
          <cell r="O6031"/>
          <cell r="P6031"/>
          <cell r="Q6031"/>
          <cell r="R6031"/>
          <cell r="S6031"/>
          <cell r="T6031"/>
          <cell r="W6031"/>
          <cell r="X6031">
            <v>40817</v>
          </cell>
          <cell r="Y6031">
            <v>4.9999999999999822</v>
          </cell>
          <cell r="Z6031">
            <v>4.25</v>
          </cell>
          <cell r="AC6031">
            <v>9.9999999999999645</v>
          </cell>
        </row>
        <row r="6032">
          <cell r="A6032">
            <v>40820</v>
          </cell>
          <cell r="B6032">
            <v>266000</v>
          </cell>
          <cell r="C6032"/>
          <cell r="D6032"/>
          <cell r="E6032">
            <v>4.25</v>
          </cell>
          <cell r="F6032">
            <v>4.25</v>
          </cell>
          <cell r="G6032">
            <v>4.25</v>
          </cell>
          <cell r="H6032"/>
          <cell r="I6032"/>
          <cell r="J6032"/>
          <cell r="K6032"/>
          <cell r="L6032"/>
          <cell r="M6032"/>
          <cell r="N6032"/>
          <cell r="O6032"/>
          <cell r="P6032"/>
          <cell r="Q6032"/>
          <cell r="R6032"/>
          <cell r="S6032"/>
          <cell r="T6032"/>
          <cell r="W6032"/>
          <cell r="X6032">
            <v>40817</v>
          </cell>
          <cell r="Y6032">
            <v>0</v>
          </cell>
          <cell r="Z6032">
            <v>4.25</v>
          </cell>
          <cell r="AC6032">
            <v>0</v>
          </cell>
        </row>
        <row r="6033">
          <cell r="A6033">
            <v>40821</v>
          </cell>
          <cell r="B6033">
            <v>429000</v>
          </cell>
          <cell r="C6033"/>
          <cell r="D6033"/>
          <cell r="E6033">
            <v>4.25</v>
          </cell>
          <cell r="F6033">
            <v>4.3</v>
          </cell>
          <cell r="G6033">
            <v>4.25</v>
          </cell>
          <cell r="H6033"/>
          <cell r="I6033"/>
          <cell r="J6033"/>
          <cell r="K6033"/>
          <cell r="L6033"/>
          <cell r="M6033"/>
          <cell r="N6033"/>
          <cell r="O6033"/>
          <cell r="P6033"/>
          <cell r="Q6033"/>
          <cell r="R6033"/>
          <cell r="S6033"/>
          <cell r="T6033"/>
          <cell r="W6033"/>
          <cell r="X6033">
            <v>40817</v>
          </cell>
          <cell r="Y6033">
            <v>4.9999999999999822</v>
          </cell>
          <cell r="Z6033">
            <v>4.25</v>
          </cell>
          <cell r="AC6033">
            <v>4.9999999999999822</v>
          </cell>
        </row>
        <row r="6034">
          <cell r="A6034">
            <v>40822</v>
          </cell>
          <cell r="B6034">
            <v>416500</v>
          </cell>
          <cell r="C6034"/>
          <cell r="D6034"/>
          <cell r="E6034">
            <v>4.25</v>
          </cell>
          <cell r="F6034">
            <v>4.3</v>
          </cell>
          <cell r="G6034">
            <v>4.2699999999999996</v>
          </cell>
          <cell r="H6034"/>
          <cell r="I6034"/>
          <cell r="J6034"/>
          <cell r="K6034"/>
          <cell r="L6034"/>
          <cell r="M6034"/>
          <cell r="N6034"/>
          <cell r="O6034"/>
          <cell r="P6034"/>
          <cell r="Q6034"/>
          <cell r="R6034"/>
          <cell r="S6034"/>
          <cell r="T6034"/>
          <cell r="W6034"/>
          <cell r="X6034">
            <v>40817</v>
          </cell>
          <cell r="Y6034">
            <v>4.9999999999999822</v>
          </cell>
          <cell r="Z6034">
            <v>4.25</v>
          </cell>
          <cell r="AC6034">
            <v>4.9999999999999822</v>
          </cell>
        </row>
        <row r="6035">
          <cell r="A6035">
            <v>40823</v>
          </cell>
          <cell r="B6035">
            <v>459500</v>
          </cell>
          <cell r="C6035"/>
          <cell r="D6035"/>
          <cell r="E6035">
            <v>4.3</v>
          </cell>
          <cell r="F6035">
            <v>4.3</v>
          </cell>
          <cell r="G6035">
            <v>4.3</v>
          </cell>
          <cell r="H6035"/>
          <cell r="I6035"/>
          <cell r="J6035"/>
          <cell r="K6035"/>
          <cell r="L6035"/>
          <cell r="M6035"/>
          <cell r="N6035"/>
          <cell r="O6035"/>
          <cell r="P6035"/>
          <cell r="Q6035"/>
          <cell r="R6035"/>
          <cell r="S6035"/>
          <cell r="T6035"/>
          <cell r="W6035"/>
          <cell r="X6035">
            <v>40817</v>
          </cell>
          <cell r="Y6035">
            <v>0</v>
          </cell>
          <cell r="Z6035">
            <v>4.25</v>
          </cell>
          <cell r="AC6035">
            <v>4.9999999999999822</v>
          </cell>
        </row>
        <row r="6036">
          <cell r="A6036">
            <v>40824</v>
          </cell>
          <cell r="B6036">
            <v>459500</v>
          </cell>
          <cell r="C6036"/>
          <cell r="D6036"/>
          <cell r="E6036">
            <v>4.3</v>
          </cell>
          <cell r="F6036">
            <v>4.3</v>
          </cell>
          <cell r="G6036">
            <v>4.3</v>
          </cell>
          <cell r="H6036"/>
          <cell r="I6036"/>
          <cell r="J6036"/>
          <cell r="K6036"/>
          <cell r="L6036"/>
          <cell r="M6036"/>
          <cell r="N6036"/>
          <cell r="O6036"/>
          <cell r="P6036"/>
          <cell r="Q6036"/>
          <cell r="R6036"/>
          <cell r="S6036"/>
          <cell r="T6036"/>
          <cell r="W6036"/>
          <cell r="X6036" t="str">
            <v>Sin movimiento</v>
          </cell>
          <cell r="Y6036">
            <v>0</v>
          </cell>
          <cell r="Z6036">
            <v>4.25</v>
          </cell>
          <cell r="AC6036">
            <v>4.9999999999999822</v>
          </cell>
        </row>
        <row r="6037">
          <cell r="A6037">
            <v>40825</v>
          </cell>
          <cell r="B6037">
            <v>459500</v>
          </cell>
          <cell r="C6037"/>
          <cell r="D6037"/>
          <cell r="E6037">
            <v>4.3</v>
          </cell>
          <cell r="F6037">
            <v>4.3</v>
          </cell>
          <cell r="G6037">
            <v>4.3</v>
          </cell>
          <cell r="H6037"/>
          <cell r="I6037"/>
          <cell r="J6037"/>
          <cell r="K6037"/>
          <cell r="L6037"/>
          <cell r="M6037"/>
          <cell r="N6037"/>
          <cell r="O6037"/>
          <cell r="P6037"/>
          <cell r="Q6037"/>
          <cell r="R6037"/>
          <cell r="S6037"/>
          <cell r="T6037"/>
          <cell r="W6037"/>
          <cell r="X6037" t="str">
            <v>Sin movimiento</v>
          </cell>
          <cell r="Y6037">
            <v>0</v>
          </cell>
          <cell r="Z6037">
            <v>4.25</v>
          </cell>
          <cell r="AC6037">
            <v>4.9999999999999822</v>
          </cell>
        </row>
        <row r="6038">
          <cell r="A6038">
            <v>40826</v>
          </cell>
          <cell r="B6038">
            <v>467800</v>
          </cell>
          <cell r="C6038"/>
          <cell r="D6038"/>
          <cell r="E6038">
            <v>4.3</v>
          </cell>
          <cell r="F6038">
            <v>4.3</v>
          </cell>
          <cell r="G6038">
            <v>4.3</v>
          </cell>
          <cell r="H6038"/>
          <cell r="I6038"/>
          <cell r="J6038"/>
          <cell r="K6038"/>
          <cell r="L6038"/>
          <cell r="M6038"/>
          <cell r="N6038"/>
          <cell r="O6038"/>
          <cell r="P6038"/>
          <cell r="Q6038"/>
          <cell r="R6038"/>
          <cell r="S6038"/>
          <cell r="T6038"/>
          <cell r="W6038"/>
          <cell r="X6038">
            <v>40817</v>
          </cell>
          <cell r="Y6038">
            <v>0</v>
          </cell>
          <cell r="Z6038">
            <v>4.25</v>
          </cell>
          <cell r="AC6038">
            <v>4.9999999999999822</v>
          </cell>
        </row>
        <row r="6039">
          <cell r="A6039">
            <v>40827</v>
          </cell>
          <cell r="B6039">
            <v>520500</v>
          </cell>
          <cell r="C6039"/>
          <cell r="D6039"/>
          <cell r="E6039">
            <v>4.3</v>
          </cell>
          <cell r="F6039">
            <v>4.3</v>
          </cell>
          <cell r="G6039">
            <v>4.3</v>
          </cell>
          <cell r="H6039"/>
          <cell r="I6039"/>
          <cell r="J6039"/>
          <cell r="K6039"/>
          <cell r="L6039"/>
          <cell r="M6039"/>
          <cell r="N6039"/>
          <cell r="O6039"/>
          <cell r="P6039"/>
          <cell r="Q6039"/>
          <cell r="R6039"/>
          <cell r="S6039"/>
          <cell r="T6039"/>
          <cell r="W6039"/>
          <cell r="X6039">
            <v>40817</v>
          </cell>
          <cell r="Y6039">
            <v>0</v>
          </cell>
          <cell r="Z6039">
            <v>4.25</v>
          </cell>
          <cell r="AC6039">
            <v>4.9999999999999822</v>
          </cell>
        </row>
        <row r="6040">
          <cell r="A6040">
            <v>40828</v>
          </cell>
          <cell r="B6040">
            <v>609500</v>
          </cell>
          <cell r="C6040"/>
          <cell r="D6040"/>
          <cell r="E6040">
            <v>4.25</v>
          </cell>
          <cell r="F6040">
            <v>4.3</v>
          </cell>
          <cell r="G6040">
            <v>4.29</v>
          </cell>
          <cell r="H6040"/>
          <cell r="I6040"/>
          <cell r="J6040"/>
          <cell r="K6040"/>
          <cell r="L6040"/>
          <cell r="M6040"/>
          <cell r="N6040"/>
          <cell r="O6040"/>
          <cell r="P6040"/>
          <cell r="Q6040"/>
          <cell r="R6040"/>
          <cell r="S6040"/>
          <cell r="T6040"/>
          <cell r="W6040"/>
          <cell r="X6040">
            <v>40817</v>
          </cell>
          <cell r="Y6040">
            <v>4.9999999999999822</v>
          </cell>
          <cell r="Z6040">
            <v>4.25</v>
          </cell>
          <cell r="AC6040">
            <v>4.9999999999999822</v>
          </cell>
        </row>
        <row r="6041">
          <cell r="A6041">
            <v>40829</v>
          </cell>
          <cell r="B6041">
            <v>970000</v>
          </cell>
          <cell r="C6041"/>
          <cell r="D6041"/>
          <cell r="E6041">
            <v>4.1500000000000004</v>
          </cell>
          <cell r="F6041">
            <v>4.3499999999999996</v>
          </cell>
          <cell r="G6041">
            <v>4.25</v>
          </cell>
          <cell r="H6041"/>
          <cell r="I6041"/>
          <cell r="J6041"/>
          <cell r="K6041"/>
          <cell r="L6041"/>
          <cell r="M6041"/>
          <cell r="N6041"/>
          <cell r="O6041"/>
          <cell r="P6041"/>
          <cell r="Q6041"/>
          <cell r="R6041"/>
          <cell r="S6041"/>
          <cell r="T6041"/>
          <cell r="W6041"/>
          <cell r="X6041">
            <v>40817</v>
          </cell>
          <cell r="Y6041">
            <v>19.999999999999929</v>
          </cell>
          <cell r="Z6041">
            <v>4.25</v>
          </cell>
          <cell r="AC6041">
            <v>9.9999999999999645</v>
          </cell>
        </row>
        <row r="6042">
          <cell r="A6042">
            <v>40830</v>
          </cell>
          <cell r="B6042">
            <v>771000</v>
          </cell>
          <cell r="C6042"/>
          <cell r="D6042"/>
          <cell r="E6042">
            <v>4.2</v>
          </cell>
          <cell r="F6042">
            <v>4.25</v>
          </cell>
          <cell r="G6042">
            <v>4.25</v>
          </cell>
          <cell r="H6042"/>
          <cell r="I6042"/>
          <cell r="J6042"/>
          <cell r="K6042"/>
          <cell r="L6042"/>
          <cell r="M6042"/>
          <cell r="N6042"/>
          <cell r="O6042"/>
          <cell r="P6042"/>
          <cell r="Q6042"/>
          <cell r="R6042"/>
          <cell r="S6042"/>
          <cell r="T6042"/>
          <cell r="W6042"/>
          <cell r="X6042">
            <v>40817</v>
          </cell>
          <cell r="Y6042">
            <v>4.9999999999999822</v>
          </cell>
          <cell r="Z6042">
            <v>4.25</v>
          </cell>
          <cell r="AC6042">
            <v>0</v>
          </cell>
        </row>
        <row r="6043">
          <cell r="A6043">
            <v>40831</v>
          </cell>
          <cell r="B6043">
            <v>771000</v>
          </cell>
          <cell r="C6043"/>
          <cell r="D6043"/>
          <cell r="E6043">
            <v>4.2</v>
          </cell>
          <cell r="F6043">
            <v>4.25</v>
          </cell>
          <cell r="G6043">
            <v>4.25</v>
          </cell>
          <cell r="H6043"/>
          <cell r="I6043"/>
          <cell r="J6043"/>
          <cell r="K6043"/>
          <cell r="L6043"/>
          <cell r="M6043"/>
          <cell r="N6043"/>
          <cell r="O6043"/>
          <cell r="P6043"/>
          <cell r="Q6043"/>
          <cell r="R6043"/>
          <cell r="S6043"/>
          <cell r="T6043"/>
          <cell r="W6043"/>
          <cell r="X6043" t="str">
            <v>Sin movimiento</v>
          </cell>
          <cell r="Y6043">
            <v>4.9999999999999822</v>
          </cell>
          <cell r="Z6043">
            <v>4.25</v>
          </cell>
          <cell r="AC6043">
            <v>0</v>
          </cell>
        </row>
        <row r="6044">
          <cell r="A6044">
            <v>40832</v>
          </cell>
          <cell r="B6044">
            <v>771000</v>
          </cell>
          <cell r="C6044"/>
          <cell r="D6044"/>
          <cell r="E6044">
            <v>4.2</v>
          </cell>
          <cell r="F6044">
            <v>4.25</v>
          </cell>
          <cell r="G6044">
            <v>4.25</v>
          </cell>
          <cell r="H6044"/>
          <cell r="I6044"/>
          <cell r="J6044"/>
          <cell r="K6044"/>
          <cell r="L6044"/>
          <cell r="M6044"/>
          <cell r="N6044"/>
          <cell r="O6044"/>
          <cell r="P6044"/>
          <cell r="Q6044"/>
          <cell r="R6044"/>
          <cell r="S6044"/>
          <cell r="T6044"/>
          <cell r="W6044"/>
          <cell r="X6044" t="str">
            <v>Sin movimiento</v>
          </cell>
          <cell r="Y6044">
            <v>4.9999999999999822</v>
          </cell>
          <cell r="Z6044">
            <v>4.25</v>
          </cell>
          <cell r="AC6044">
            <v>0</v>
          </cell>
        </row>
        <row r="6045">
          <cell r="A6045">
            <v>40833</v>
          </cell>
          <cell r="B6045">
            <v>892000</v>
          </cell>
          <cell r="C6045"/>
          <cell r="D6045"/>
          <cell r="E6045">
            <v>4.25</v>
          </cell>
          <cell r="F6045">
            <v>4.3</v>
          </cell>
          <cell r="G6045">
            <v>4.26</v>
          </cell>
          <cell r="H6045"/>
          <cell r="I6045"/>
          <cell r="J6045"/>
          <cell r="K6045"/>
          <cell r="L6045"/>
          <cell r="M6045"/>
          <cell r="N6045"/>
          <cell r="O6045"/>
          <cell r="P6045"/>
          <cell r="Q6045"/>
          <cell r="R6045"/>
          <cell r="S6045"/>
          <cell r="T6045"/>
          <cell r="W6045"/>
          <cell r="X6045">
            <v>40817</v>
          </cell>
          <cell r="Y6045">
            <v>4.9999999999999822</v>
          </cell>
          <cell r="Z6045">
            <v>4.25</v>
          </cell>
          <cell r="AC6045">
            <v>4.9999999999999822</v>
          </cell>
        </row>
        <row r="6046">
          <cell r="A6046">
            <v>40834</v>
          </cell>
          <cell r="B6046">
            <v>1321500</v>
          </cell>
          <cell r="C6046"/>
          <cell r="D6046"/>
          <cell r="E6046">
            <v>4.25</v>
          </cell>
          <cell r="F6046">
            <v>4.3</v>
          </cell>
          <cell r="G6046">
            <v>4.3</v>
          </cell>
          <cell r="H6046"/>
          <cell r="I6046"/>
          <cell r="J6046"/>
          <cell r="K6046"/>
          <cell r="L6046"/>
          <cell r="M6046"/>
          <cell r="N6046"/>
          <cell r="O6046"/>
          <cell r="P6046"/>
          <cell r="Q6046"/>
          <cell r="R6046"/>
          <cell r="S6046"/>
          <cell r="T6046"/>
          <cell r="W6046"/>
          <cell r="X6046">
            <v>40817</v>
          </cell>
          <cell r="Y6046">
            <v>4.9999999999999822</v>
          </cell>
          <cell r="Z6046">
            <v>4.25</v>
          </cell>
          <cell r="AC6046">
            <v>4.9999999999999822</v>
          </cell>
        </row>
        <row r="6047">
          <cell r="A6047">
            <v>40835</v>
          </cell>
          <cell r="B6047">
            <v>1003500</v>
          </cell>
          <cell r="C6047"/>
          <cell r="D6047"/>
          <cell r="E6047">
            <v>4.25</v>
          </cell>
          <cell r="F6047">
            <v>4.3</v>
          </cell>
          <cell r="G6047">
            <v>4.3</v>
          </cell>
          <cell r="H6047"/>
          <cell r="I6047"/>
          <cell r="J6047"/>
          <cell r="K6047"/>
          <cell r="L6047"/>
          <cell r="M6047"/>
          <cell r="N6047"/>
          <cell r="O6047"/>
          <cell r="P6047"/>
          <cell r="Q6047"/>
          <cell r="R6047"/>
          <cell r="S6047"/>
          <cell r="T6047"/>
          <cell r="W6047"/>
          <cell r="X6047">
            <v>40817</v>
          </cell>
          <cell r="Y6047">
            <v>4.9999999999999822</v>
          </cell>
          <cell r="Z6047">
            <v>4.25</v>
          </cell>
          <cell r="AC6047">
            <v>4.9999999999999822</v>
          </cell>
        </row>
        <row r="6048">
          <cell r="A6048">
            <v>40836</v>
          </cell>
          <cell r="B6048">
            <v>1027000</v>
          </cell>
          <cell r="C6048"/>
          <cell r="D6048"/>
          <cell r="E6048">
            <v>4.25</v>
          </cell>
          <cell r="F6048">
            <v>4.3</v>
          </cell>
          <cell r="G6048">
            <v>4.2699999999999996</v>
          </cell>
          <cell r="H6048"/>
          <cell r="I6048"/>
          <cell r="J6048"/>
          <cell r="K6048"/>
          <cell r="L6048"/>
          <cell r="M6048"/>
          <cell r="N6048"/>
          <cell r="O6048"/>
          <cell r="P6048"/>
          <cell r="Q6048"/>
          <cell r="R6048"/>
          <cell r="S6048"/>
          <cell r="T6048"/>
          <cell r="W6048"/>
          <cell r="X6048">
            <v>40817</v>
          </cell>
          <cell r="Y6048">
            <v>4.9999999999999822</v>
          </cell>
          <cell r="Z6048">
            <v>4.25</v>
          </cell>
          <cell r="AC6048">
            <v>4.9999999999999822</v>
          </cell>
        </row>
        <row r="6049">
          <cell r="A6049">
            <v>40837</v>
          </cell>
          <cell r="B6049">
            <v>708500</v>
          </cell>
          <cell r="C6049"/>
          <cell r="D6049"/>
          <cell r="E6049">
            <v>4.1500000000000004</v>
          </cell>
          <cell r="F6049">
            <v>4.25</v>
          </cell>
          <cell r="G6049">
            <v>4.2300000000000004</v>
          </cell>
          <cell r="H6049"/>
          <cell r="I6049"/>
          <cell r="J6049"/>
          <cell r="K6049"/>
          <cell r="L6049"/>
          <cell r="M6049"/>
          <cell r="N6049"/>
          <cell r="O6049"/>
          <cell r="P6049"/>
          <cell r="Q6049"/>
          <cell r="R6049"/>
          <cell r="S6049"/>
          <cell r="T6049"/>
          <cell r="W6049"/>
          <cell r="X6049">
            <v>40817</v>
          </cell>
          <cell r="Y6049">
            <v>9.9999999999999645</v>
          </cell>
          <cell r="Z6049">
            <v>4.25</v>
          </cell>
          <cell r="AC6049">
            <v>0</v>
          </cell>
        </row>
        <row r="6050">
          <cell r="A6050">
            <v>40838</v>
          </cell>
          <cell r="B6050">
            <v>708500</v>
          </cell>
          <cell r="C6050"/>
          <cell r="D6050"/>
          <cell r="E6050">
            <v>4.1500000000000004</v>
          </cell>
          <cell r="F6050">
            <v>4.25</v>
          </cell>
          <cell r="G6050">
            <v>4.2300000000000004</v>
          </cell>
          <cell r="H6050"/>
          <cell r="I6050"/>
          <cell r="J6050"/>
          <cell r="K6050"/>
          <cell r="L6050"/>
          <cell r="M6050"/>
          <cell r="N6050"/>
          <cell r="O6050"/>
          <cell r="P6050"/>
          <cell r="Q6050"/>
          <cell r="R6050"/>
          <cell r="S6050"/>
          <cell r="T6050"/>
          <cell r="W6050"/>
          <cell r="X6050" t="str">
            <v>Sin movimiento</v>
          </cell>
          <cell r="Y6050">
            <v>9.9999999999999645</v>
          </cell>
          <cell r="Z6050">
            <v>4.25</v>
          </cell>
          <cell r="AC6050">
            <v>0</v>
          </cell>
        </row>
        <row r="6051">
          <cell r="A6051">
            <v>40839</v>
          </cell>
          <cell r="B6051">
            <v>708500</v>
          </cell>
          <cell r="C6051"/>
          <cell r="D6051"/>
          <cell r="E6051">
            <v>4.1500000000000004</v>
          </cell>
          <cell r="F6051">
            <v>4.25</v>
          </cell>
          <cell r="G6051">
            <v>4.2300000000000004</v>
          </cell>
          <cell r="H6051"/>
          <cell r="I6051"/>
          <cell r="J6051"/>
          <cell r="K6051"/>
          <cell r="L6051"/>
          <cell r="M6051"/>
          <cell r="N6051"/>
          <cell r="O6051"/>
          <cell r="P6051"/>
          <cell r="Q6051"/>
          <cell r="R6051"/>
          <cell r="S6051"/>
          <cell r="T6051"/>
          <cell r="W6051"/>
          <cell r="X6051" t="str">
            <v>Sin movimiento</v>
          </cell>
          <cell r="Y6051">
            <v>9.9999999999999645</v>
          </cell>
          <cell r="Z6051">
            <v>4.25</v>
          </cell>
          <cell r="AC6051">
            <v>0</v>
          </cell>
        </row>
        <row r="6052">
          <cell r="A6052">
            <v>40840</v>
          </cell>
          <cell r="B6052">
            <v>917500</v>
          </cell>
          <cell r="C6052"/>
          <cell r="D6052"/>
          <cell r="E6052">
            <v>4.0999999999999996</v>
          </cell>
          <cell r="F6052">
            <v>4.25</v>
          </cell>
          <cell r="G6052">
            <v>4.21</v>
          </cell>
          <cell r="H6052"/>
          <cell r="I6052"/>
          <cell r="J6052"/>
          <cell r="K6052"/>
          <cell r="L6052"/>
          <cell r="M6052"/>
          <cell r="N6052"/>
          <cell r="O6052"/>
          <cell r="P6052"/>
          <cell r="Q6052"/>
          <cell r="R6052"/>
          <cell r="S6052"/>
          <cell r="T6052"/>
          <cell r="W6052"/>
          <cell r="X6052">
            <v>40817</v>
          </cell>
          <cell r="Y6052">
            <v>15.000000000000036</v>
          </cell>
          <cell r="Z6052">
            <v>4.25</v>
          </cell>
          <cell r="AC6052">
            <v>0</v>
          </cell>
        </row>
        <row r="6053">
          <cell r="A6053">
            <v>40841</v>
          </cell>
          <cell r="B6053">
            <v>1371000</v>
          </cell>
          <cell r="C6053"/>
          <cell r="D6053"/>
          <cell r="E6053">
            <v>4.25</v>
          </cell>
          <cell r="F6053">
            <v>4.4000000000000004</v>
          </cell>
          <cell r="G6053">
            <v>4.26</v>
          </cell>
          <cell r="H6053"/>
          <cell r="I6053"/>
          <cell r="J6053"/>
          <cell r="K6053"/>
          <cell r="L6053"/>
          <cell r="M6053"/>
          <cell r="N6053"/>
          <cell r="O6053"/>
          <cell r="P6053"/>
          <cell r="Q6053"/>
          <cell r="R6053"/>
          <cell r="S6053"/>
          <cell r="T6053"/>
          <cell r="W6053"/>
          <cell r="X6053">
            <v>40817</v>
          </cell>
          <cell r="Y6053">
            <v>15.000000000000036</v>
          </cell>
          <cell r="Z6053">
            <v>4.25</v>
          </cell>
          <cell r="AC6053">
            <v>15.000000000000036</v>
          </cell>
        </row>
        <row r="6054">
          <cell r="A6054">
            <v>40842</v>
          </cell>
          <cell r="B6054">
            <v>1299000</v>
          </cell>
          <cell r="C6054"/>
          <cell r="D6054"/>
          <cell r="E6054">
            <v>4.25</v>
          </cell>
          <cell r="F6054">
            <v>4.3</v>
          </cell>
          <cell r="G6054">
            <v>4.26</v>
          </cell>
          <cell r="H6054"/>
          <cell r="I6054"/>
          <cell r="J6054"/>
          <cell r="K6054"/>
          <cell r="L6054"/>
          <cell r="M6054"/>
          <cell r="N6054"/>
          <cell r="O6054"/>
          <cell r="P6054"/>
          <cell r="Q6054"/>
          <cell r="R6054"/>
          <cell r="S6054"/>
          <cell r="T6054"/>
          <cell r="W6054"/>
          <cell r="X6054">
            <v>40817</v>
          </cell>
          <cell r="Y6054">
            <v>4.9999999999999822</v>
          </cell>
          <cell r="Z6054">
            <v>4.25</v>
          </cell>
          <cell r="AC6054">
            <v>4.9999999999999822</v>
          </cell>
        </row>
        <row r="6055">
          <cell r="A6055">
            <v>40843</v>
          </cell>
          <cell r="B6055">
            <v>1296300</v>
          </cell>
          <cell r="C6055"/>
          <cell r="D6055"/>
          <cell r="E6055">
            <v>4.25</v>
          </cell>
          <cell r="F6055">
            <v>4.3</v>
          </cell>
          <cell r="G6055">
            <v>4.2699999999999996</v>
          </cell>
          <cell r="H6055"/>
          <cell r="I6055"/>
          <cell r="J6055"/>
          <cell r="K6055"/>
          <cell r="L6055"/>
          <cell r="M6055"/>
          <cell r="N6055"/>
          <cell r="O6055"/>
          <cell r="P6055"/>
          <cell r="Q6055"/>
          <cell r="R6055"/>
          <cell r="S6055"/>
          <cell r="T6055"/>
          <cell r="W6055"/>
          <cell r="X6055">
            <v>40817</v>
          </cell>
          <cell r="Y6055">
            <v>4.9999999999999822</v>
          </cell>
          <cell r="Z6055">
            <v>4.25</v>
          </cell>
          <cell r="AC6055">
            <v>4.9999999999999822</v>
          </cell>
        </row>
        <row r="6056">
          <cell r="A6056">
            <v>40844</v>
          </cell>
          <cell r="B6056">
            <v>707300</v>
          </cell>
          <cell r="C6056"/>
          <cell r="D6056"/>
          <cell r="E6056">
            <v>4.25</v>
          </cell>
          <cell r="F6056">
            <v>4.3</v>
          </cell>
          <cell r="G6056">
            <v>4.2699999999999996</v>
          </cell>
          <cell r="H6056"/>
          <cell r="I6056"/>
          <cell r="J6056"/>
          <cell r="K6056"/>
          <cell r="L6056"/>
          <cell r="M6056"/>
          <cell r="N6056"/>
          <cell r="O6056"/>
          <cell r="P6056"/>
          <cell r="Q6056"/>
          <cell r="R6056"/>
          <cell r="S6056"/>
          <cell r="T6056"/>
          <cell r="W6056"/>
          <cell r="X6056">
            <v>40817</v>
          </cell>
          <cell r="Y6056">
            <v>4.9999999999999822</v>
          </cell>
          <cell r="Z6056">
            <v>4.25</v>
          </cell>
          <cell r="AC6056">
            <v>4.9999999999999822</v>
          </cell>
        </row>
        <row r="6057">
          <cell r="A6057">
            <v>40845</v>
          </cell>
          <cell r="B6057">
            <v>707300</v>
          </cell>
          <cell r="C6057"/>
          <cell r="D6057"/>
          <cell r="E6057">
            <v>4.25</v>
          </cell>
          <cell r="F6057">
            <v>4.3</v>
          </cell>
          <cell r="G6057">
            <v>4.2699999999999996</v>
          </cell>
          <cell r="H6057"/>
          <cell r="I6057"/>
          <cell r="J6057"/>
          <cell r="K6057"/>
          <cell r="L6057"/>
          <cell r="M6057"/>
          <cell r="N6057"/>
          <cell r="O6057"/>
          <cell r="P6057"/>
          <cell r="Q6057"/>
          <cell r="R6057"/>
          <cell r="S6057"/>
          <cell r="T6057"/>
          <cell r="W6057"/>
          <cell r="X6057" t="str">
            <v>Sin movimiento</v>
          </cell>
          <cell r="Y6057">
            <v>4.9999999999999822</v>
          </cell>
          <cell r="Z6057">
            <v>4.25</v>
          </cell>
          <cell r="AC6057">
            <v>4.9999999999999822</v>
          </cell>
        </row>
        <row r="6058">
          <cell r="A6058">
            <v>40846</v>
          </cell>
          <cell r="B6058">
            <v>707300</v>
          </cell>
          <cell r="C6058"/>
          <cell r="D6058"/>
          <cell r="E6058">
            <v>4.25</v>
          </cell>
          <cell r="F6058">
            <v>4.3</v>
          </cell>
          <cell r="G6058">
            <v>4.2699999999999996</v>
          </cell>
          <cell r="H6058"/>
          <cell r="I6058"/>
          <cell r="J6058"/>
          <cell r="K6058"/>
          <cell r="L6058"/>
          <cell r="M6058"/>
          <cell r="N6058"/>
          <cell r="O6058"/>
          <cell r="P6058"/>
          <cell r="Q6058"/>
          <cell r="R6058"/>
          <cell r="S6058"/>
          <cell r="T6058"/>
          <cell r="W6058"/>
          <cell r="X6058" t="str">
            <v>Sin movimiento</v>
          </cell>
          <cell r="Y6058">
            <v>4.9999999999999822</v>
          </cell>
          <cell r="Z6058">
            <v>4.25</v>
          </cell>
          <cell r="AC6058">
            <v>4.9999999999999822</v>
          </cell>
        </row>
        <row r="6059">
          <cell r="A6059">
            <v>40848</v>
          </cell>
          <cell r="B6059">
            <v>707300</v>
          </cell>
          <cell r="C6059"/>
          <cell r="D6059"/>
          <cell r="E6059">
            <v>4.25</v>
          </cell>
          <cell r="F6059">
            <v>4.3</v>
          </cell>
          <cell r="G6059">
            <v>4.2699999999999996</v>
          </cell>
          <cell r="H6059"/>
          <cell r="I6059"/>
          <cell r="J6059"/>
          <cell r="K6059"/>
          <cell r="L6059"/>
          <cell r="M6059"/>
          <cell r="N6059"/>
          <cell r="O6059"/>
          <cell r="P6059"/>
          <cell r="Q6059"/>
          <cell r="R6059"/>
          <cell r="S6059"/>
          <cell r="T6059"/>
          <cell r="W6059"/>
          <cell r="X6059">
            <v>40848</v>
          </cell>
          <cell r="Y6059">
            <v>4.9999999999999822</v>
          </cell>
          <cell r="Z6059">
            <v>4.25</v>
          </cell>
          <cell r="AC6059">
            <v>4.9999999999999822</v>
          </cell>
        </row>
        <row r="6060">
          <cell r="A6060">
            <v>40849</v>
          </cell>
          <cell r="B6060">
            <v>426500</v>
          </cell>
          <cell r="C6060"/>
          <cell r="D6060"/>
          <cell r="E6060">
            <v>4.25</v>
          </cell>
          <cell r="F6060">
            <v>4.25</v>
          </cell>
          <cell r="G6060">
            <v>4.25</v>
          </cell>
          <cell r="H6060"/>
          <cell r="I6060"/>
          <cell r="J6060"/>
          <cell r="K6060"/>
          <cell r="L6060"/>
          <cell r="M6060"/>
          <cell r="N6060"/>
          <cell r="O6060"/>
          <cell r="P6060"/>
          <cell r="Q6060"/>
          <cell r="R6060"/>
          <cell r="S6060"/>
          <cell r="T6060"/>
          <cell r="W6060"/>
          <cell r="X6060">
            <v>40848</v>
          </cell>
          <cell r="Y6060">
            <v>0</v>
          </cell>
          <cell r="Z6060">
            <v>4.25</v>
          </cell>
          <cell r="AC6060">
            <v>0</v>
          </cell>
        </row>
        <row r="6061">
          <cell r="A6061">
            <v>40850</v>
          </cell>
          <cell r="B6061">
            <v>446500</v>
          </cell>
          <cell r="C6061"/>
          <cell r="D6061"/>
          <cell r="E6061">
            <v>4.25</v>
          </cell>
          <cell r="F6061">
            <v>4.3499999999999996</v>
          </cell>
          <cell r="G6061">
            <v>4.2699999999999996</v>
          </cell>
          <cell r="H6061"/>
          <cell r="I6061"/>
          <cell r="J6061"/>
          <cell r="K6061"/>
          <cell r="L6061"/>
          <cell r="M6061"/>
          <cell r="N6061"/>
          <cell r="O6061"/>
          <cell r="P6061"/>
          <cell r="Q6061"/>
          <cell r="R6061"/>
          <cell r="S6061"/>
          <cell r="T6061"/>
          <cell r="W6061"/>
          <cell r="X6061">
            <v>40848</v>
          </cell>
          <cell r="Y6061">
            <v>9.9999999999999645</v>
          </cell>
          <cell r="Z6061">
            <v>4.25</v>
          </cell>
          <cell r="AC6061">
            <v>9.9999999999999645</v>
          </cell>
        </row>
        <row r="6062">
          <cell r="A6062">
            <v>40851</v>
          </cell>
          <cell r="B6062">
            <v>405100</v>
          </cell>
          <cell r="C6062"/>
          <cell r="D6062"/>
          <cell r="E6062">
            <v>4.25</v>
          </cell>
          <cell r="F6062">
            <v>4.3499999999999996</v>
          </cell>
          <cell r="G6062">
            <v>4.28</v>
          </cell>
          <cell r="H6062"/>
          <cell r="I6062"/>
          <cell r="J6062"/>
          <cell r="K6062"/>
          <cell r="L6062"/>
          <cell r="M6062"/>
          <cell r="N6062"/>
          <cell r="O6062"/>
          <cell r="P6062"/>
          <cell r="Q6062"/>
          <cell r="R6062"/>
          <cell r="S6062"/>
          <cell r="T6062"/>
          <cell r="W6062"/>
          <cell r="X6062">
            <v>40848</v>
          </cell>
          <cell r="Y6062">
            <v>9.9999999999999645</v>
          </cell>
          <cell r="Z6062">
            <v>4.25</v>
          </cell>
          <cell r="AC6062">
            <v>9.9999999999999645</v>
          </cell>
        </row>
        <row r="6063">
          <cell r="A6063">
            <v>40852</v>
          </cell>
          <cell r="B6063">
            <v>405100</v>
          </cell>
          <cell r="C6063"/>
          <cell r="D6063"/>
          <cell r="E6063">
            <v>4.25</v>
          </cell>
          <cell r="F6063">
            <v>4.3499999999999996</v>
          </cell>
          <cell r="G6063">
            <v>4.28</v>
          </cell>
          <cell r="H6063"/>
          <cell r="I6063"/>
          <cell r="J6063"/>
          <cell r="K6063"/>
          <cell r="L6063"/>
          <cell r="M6063"/>
          <cell r="N6063"/>
          <cell r="O6063"/>
          <cell r="P6063"/>
          <cell r="Q6063"/>
          <cell r="R6063"/>
          <cell r="S6063"/>
          <cell r="T6063"/>
          <cell r="W6063"/>
          <cell r="X6063" t="str">
            <v>Sin movimiento</v>
          </cell>
          <cell r="Y6063">
            <v>9.9999999999999645</v>
          </cell>
          <cell r="Z6063">
            <v>4.25</v>
          </cell>
          <cell r="AC6063">
            <v>9.9999999999999645</v>
          </cell>
        </row>
        <row r="6064">
          <cell r="A6064">
            <v>40853</v>
          </cell>
          <cell r="B6064">
            <v>405100</v>
          </cell>
          <cell r="C6064"/>
          <cell r="D6064"/>
          <cell r="E6064">
            <v>4.25</v>
          </cell>
          <cell r="F6064">
            <v>4.3499999999999996</v>
          </cell>
          <cell r="G6064">
            <v>4.28</v>
          </cell>
          <cell r="H6064"/>
          <cell r="I6064"/>
          <cell r="J6064"/>
          <cell r="K6064"/>
          <cell r="L6064"/>
          <cell r="M6064"/>
          <cell r="N6064"/>
          <cell r="O6064"/>
          <cell r="P6064"/>
          <cell r="Q6064"/>
          <cell r="R6064"/>
          <cell r="S6064"/>
          <cell r="T6064"/>
          <cell r="W6064"/>
          <cell r="X6064" t="str">
            <v>Sin movimiento</v>
          </cell>
          <cell r="Y6064">
            <v>9.9999999999999645</v>
          </cell>
          <cell r="Z6064">
            <v>4.25</v>
          </cell>
          <cell r="AC6064">
            <v>9.9999999999999645</v>
          </cell>
        </row>
        <row r="6065">
          <cell r="A6065">
            <v>40854</v>
          </cell>
          <cell r="B6065">
            <v>447500</v>
          </cell>
          <cell r="C6065"/>
          <cell r="D6065"/>
          <cell r="E6065">
            <v>4.25</v>
          </cell>
          <cell r="F6065">
            <v>4.3</v>
          </cell>
          <cell r="G6065">
            <v>4.28</v>
          </cell>
          <cell r="H6065"/>
          <cell r="I6065"/>
          <cell r="J6065"/>
          <cell r="K6065"/>
          <cell r="L6065"/>
          <cell r="M6065"/>
          <cell r="N6065"/>
          <cell r="O6065"/>
          <cell r="P6065"/>
          <cell r="Q6065"/>
          <cell r="R6065"/>
          <cell r="S6065"/>
          <cell r="T6065"/>
          <cell r="W6065"/>
          <cell r="X6065">
            <v>40848</v>
          </cell>
          <cell r="Y6065">
            <v>4.9999999999999822</v>
          </cell>
          <cell r="Z6065">
            <v>4.25</v>
          </cell>
          <cell r="AC6065">
            <v>4.9999999999999822</v>
          </cell>
        </row>
        <row r="6066">
          <cell r="A6066">
            <v>40855</v>
          </cell>
          <cell r="B6066">
            <v>704000</v>
          </cell>
          <cell r="C6066"/>
          <cell r="D6066"/>
          <cell r="E6066">
            <v>4.3</v>
          </cell>
          <cell r="F6066">
            <v>4.3</v>
          </cell>
          <cell r="G6066">
            <v>4.3</v>
          </cell>
          <cell r="H6066"/>
          <cell r="I6066"/>
          <cell r="J6066"/>
          <cell r="K6066"/>
          <cell r="L6066"/>
          <cell r="M6066"/>
          <cell r="N6066"/>
          <cell r="O6066"/>
          <cell r="P6066"/>
          <cell r="Q6066"/>
          <cell r="R6066"/>
          <cell r="S6066"/>
          <cell r="T6066"/>
          <cell r="W6066"/>
          <cell r="X6066">
            <v>40848</v>
          </cell>
          <cell r="Y6066">
            <v>0</v>
          </cell>
          <cell r="Z6066">
            <v>4.25</v>
          </cell>
          <cell r="AC6066">
            <v>4.9999999999999822</v>
          </cell>
        </row>
        <row r="6067">
          <cell r="A6067">
            <v>40856</v>
          </cell>
          <cell r="B6067">
            <v>447100</v>
          </cell>
          <cell r="C6067"/>
          <cell r="D6067"/>
          <cell r="E6067">
            <v>4.25</v>
          </cell>
          <cell r="F6067">
            <v>4.3</v>
          </cell>
          <cell r="G6067">
            <v>4.28</v>
          </cell>
          <cell r="H6067"/>
          <cell r="I6067"/>
          <cell r="J6067"/>
          <cell r="K6067"/>
          <cell r="L6067"/>
          <cell r="M6067"/>
          <cell r="N6067"/>
          <cell r="O6067"/>
          <cell r="P6067"/>
          <cell r="Q6067"/>
          <cell r="R6067"/>
          <cell r="S6067"/>
          <cell r="T6067"/>
          <cell r="W6067"/>
          <cell r="X6067">
            <v>40848</v>
          </cell>
          <cell r="Y6067">
            <v>4.9999999999999822</v>
          </cell>
          <cell r="Z6067">
            <v>4.25</v>
          </cell>
          <cell r="AC6067">
            <v>4.9999999999999822</v>
          </cell>
        </row>
        <row r="6068">
          <cell r="A6068">
            <v>40857</v>
          </cell>
          <cell r="B6068">
            <v>296100</v>
          </cell>
          <cell r="C6068"/>
          <cell r="D6068"/>
          <cell r="E6068">
            <v>4.1500000000000004</v>
          </cell>
          <cell r="F6068">
            <v>4.25</v>
          </cell>
          <cell r="G6068">
            <v>4.25</v>
          </cell>
          <cell r="H6068"/>
          <cell r="I6068"/>
          <cell r="J6068"/>
          <cell r="K6068"/>
          <cell r="L6068"/>
          <cell r="M6068"/>
          <cell r="N6068"/>
          <cell r="O6068"/>
          <cell r="P6068"/>
          <cell r="Q6068"/>
          <cell r="R6068"/>
          <cell r="S6068"/>
          <cell r="T6068"/>
          <cell r="W6068"/>
          <cell r="X6068">
            <v>40848</v>
          </cell>
          <cell r="Y6068">
            <v>9.9999999999999645</v>
          </cell>
          <cell r="Z6068">
            <v>4.25</v>
          </cell>
          <cell r="AC6068">
            <v>0</v>
          </cell>
        </row>
        <row r="6069">
          <cell r="A6069">
            <v>40858</v>
          </cell>
          <cell r="B6069">
            <v>292200</v>
          </cell>
          <cell r="C6069"/>
          <cell r="D6069"/>
          <cell r="E6069">
            <v>4.1500000000000004</v>
          </cell>
          <cell r="F6069">
            <v>4.25</v>
          </cell>
          <cell r="G6069">
            <v>4.24</v>
          </cell>
          <cell r="H6069"/>
          <cell r="I6069"/>
          <cell r="J6069"/>
          <cell r="K6069"/>
          <cell r="L6069"/>
          <cell r="M6069"/>
          <cell r="N6069"/>
          <cell r="O6069"/>
          <cell r="P6069"/>
          <cell r="Q6069"/>
          <cell r="R6069"/>
          <cell r="S6069"/>
          <cell r="T6069"/>
          <cell r="W6069"/>
          <cell r="X6069">
            <v>40848</v>
          </cell>
          <cell r="Y6069">
            <v>9.9999999999999645</v>
          </cell>
          <cell r="Z6069">
            <v>4.25</v>
          </cell>
          <cell r="AC6069">
            <v>0</v>
          </cell>
        </row>
        <row r="6070">
          <cell r="A6070">
            <v>40859</v>
          </cell>
          <cell r="B6070">
            <v>292200</v>
          </cell>
          <cell r="C6070"/>
          <cell r="D6070"/>
          <cell r="E6070">
            <v>4.1500000000000004</v>
          </cell>
          <cell r="F6070">
            <v>4.25</v>
          </cell>
          <cell r="G6070">
            <v>4.24</v>
          </cell>
          <cell r="H6070"/>
          <cell r="I6070"/>
          <cell r="J6070"/>
          <cell r="K6070"/>
          <cell r="L6070"/>
          <cell r="M6070"/>
          <cell r="N6070"/>
          <cell r="O6070"/>
          <cell r="P6070"/>
          <cell r="Q6070"/>
          <cell r="R6070"/>
          <cell r="S6070"/>
          <cell r="T6070"/>
          <cell r="W6070"/>
          <cell r="X6070" t="str">
            <v>Sin movimiento</v>
          </cell>
          <cell r="Y6070">
            <v>9.9999999999999645</v>
          </cell>
          <cell r="Z6070">
            <v>4.25</v>
          </cell>
          <cell r="AC6070">
            <v>0</v>
          </cell>
        </row>
        <row r="6071">
          <cell r="A6071">
            <v>40860</v>
          </cell>
          <cell r="B6071">
            <v>292200</v>
          </cell>
          <cell r="C6071"/>
          <cell r="D6071"/>
          <cell r="E6071">
            <v>4.1500000000000004</v>
          </cell>
          <cell r="F6071">
            <v>4.25</v>
          </cell>
          <cell r="G6071">
            <v>4.24</v>
          </cell>
          <cell r="H6071"/>
          <cell r="I6071"/>
          <cell r="J6071"/>
          <cell r="K6071"/>
          <cell r="L6071"/>
          <cell r="M6071"/>
          <cell r="N6071"/>
          <cell r="O6071"/>
          <cell r="P6071"/>
          <cell r="Q6071"/>
          <cell r="R6071"/>
          <cell r="S6071"/>
          <cell r="T6071"/>
          <cell r="W6071"/>
          <cell r="X6071" t="str">
            <v>Sin movimiento</v>
          </cell>
          <cell r="Y6071">
            <v>9.9999999999999645</v>
          </cell>
          <cell r="Z6071">
            <v>4.25</v>
          </cell>
          <cell r="AC6071">
            <v>0</v>
          </cell>
        </row>
        <row r="6072">
          <cell r="A6072">
            <v>40861</v>
          </cell>
          <cell r="B6072">
            <v>450200</v>
          </cell>
          <cell r="C6072"/>
          <cell r="D6072"/>
          <cell r="E6072">
            <v>4.0999999999999996</v>
          </cell>
          <cell r="F6072">
            <v>4.25</v>
          </cell>
          <cell r="G6072">
            <v>4.1900000000000004</v>
          </cell>
          <cell r="H6072"/>
          <cell r="I6072"/>
          <cell r="J6072"/>
          <cell r="K6072"/>
          <cell r="L6072"/>
          <cell r="M6072"/>
          <cell r="N6072"/>
          <cell r="O6072"/>
          <cell r="P6072"/>
          <cell r="Q6072"/>
          <cell r="R6072"/>
          <cell r="S6072"/>
          <cell r="T6072"/>
          <cell r="W6072"/>
          <cell r="X6072">
            <v>40848</v>
          </cell>
          <cell r="Y6072">
            <v>15.000000000000036</v>
          </cell>
          <cell r="Z6072">
            <v>4.25</v>
          </cell>
          <cell r="AC6072">
            <v>0</v>
          </cell>
        </row>
        <row r="6073">
          <cell r="A6073">
            <v>40862</v>
          </cell>
          <cell r="B6073">
            <v>338600</v>
          </cell>
          <cell r="C6073"/>
          <cell r="D6073"/>
          <cell r="E6073">
            <v>4.2</v>
          </cell>
          <cell r="F6073">
            <v>4.25</v>
          </cell>
          <cell r="G6073">
            <v>4.25</v>
          </cell>
          <cell r="H6073"/>
          <cell r="I6073"/>
          <cell r="J6073"/>
          <cell r="K6073"/>
          <cell r="L6073"/>
          <cell r="M6073"/>
          <cell r="N6073"/>
          <cell r="O6073"/>
          <cell r="P6073"/>
          <cell r="Q6073"/>
          <cell r="R6073"/>
          <cell r="S6073"/>
          <cell r="T6073"/>
          <cell r="W6073"/>
          <cell r="X6073">
            <v>40848</v>
          </cell>
          <cell r="Y6073">
            <v>4.9999999999999822</v>
          </cell>
          <cell r="Z6073">
            <v>4.25</v>
          </cell>
          <cell r="AC6073">
            <v>0</v>
          </cell>
        </row>
        <row r="6074">
          <cell r="A6074">
            <v>40863</v>
          </cell>
          <cell r="B6074">
            <v>498000</v>
          </cell>
          <cell r="C6074"/>
          <cell r="D6074"/>
          <cell r="E6074">
            <v>4.1500000000000004</v>
          </cell>
          <cell r="F6074">
            <v>4.25</v>
          </cell>
          <cell r="G6074">
            <v>4.25</v>
          </cell>
          <cell r="H6074"/>
          <cell r="I6074"/>
          <cell r="J6074"/>
          <cell r="K6074"/>
          <cell r="L6074"/>
          <cell r="M6074"/>
          <cell r="N6074"/>
          <cell r="O6074"/>
          <cell r="P6074"/>
          <cell r="Q6074"/>
          <cell r="R6074"/>
          <cell r="S6074"/>
          <cell r="T6074"/>
          <cell r="W6074"/>
          <cell r="X6074">
            <v>40848</v>
          </cell>
          <cell r="Y6074">
            <v>9.9999999999999645</v>
          </cell>
          <cell r="Z6074">
            <v>4.25</v>
          </cell>
          <cell r="AC6074">
            <v>0</v>
          </cell>
        </row>
        <row r="6075">
          <cell r="A6075">
            <v>40864</v>
          </cell>
          <cell r="B6075">
            <v>674700</v>
          </cell>
          <cell r="C6075"/>
          <cell r="D6075"/>
          <cell r="E6075">
            <v>4.25</v>
          </cell>
          <cell r="F6075">
            <v>4.25</v>
          </cell>
          <cell r="G6075">
            <v>4.25</v>
          </cell>
          <cell r="H6075"/>
          <cell r="I6075"/>
          <cell r="J6075"/>
          <cell r="K6075"/>
          <cell r="L6075"/>
          <cell r="M6075"/>
          <cell r="N6075"/>
          <cell r="O6075"/>
          <cell r="P6075"/>
          <cell r="Q6075"/>
          <cell r="R6075"/>
          <cell r="S6075"/>
          <cell r="T6075"/>
          <cell r="W6075"/>
          <cell r="X6075">
            <v>40848</v>
          </cell>
          <cell r="Y6075">
            <v>0</v>
          </cell>
          <cell r="Z6075">
            <v>4.25</v>
          </cell>
          <cell r="AC6075">
            <v>0</v>
          </cell>
        </row>
        <row r="6076">
          <cell r="A6076">
            <v>40865</v>
          </cell>
          <cell r="B6076">
            <v>629500</v>
          </cell>
          <cell r="C6076"/>
          <cell r="D6076"/>
          <cell r="E6076">
            <v>4.25</v>
          </cell>
          <cell r="F6076">
            <v>4.3</v>
          </cell>
          <cell r="G6076">
            <v>4.25</v>
          </cell>
          <cell r="H6076"/>
          <cell r="I6076"/>
          <cell r="J6076"/>
          <cell r="K6076"/>
          <cell r="L6076"/>
          <cell r="M6076"/>
          <cell r="N6076"/>
          <cell r="O6076"/>
          <cell r="P6076"/>
          <cell r="Q6076"/>
          <cell r="R6076"/>
          <cell r="S6076"/>
          <cell r="T6076"/>
          <cell r="W6076"/>
          <cell r="X6076">
            <v>40848</v>
          </cell>
          <cell r="Y6076">
            <v>4.9999999999999822</v>
          </cell>
          <cell r="Z6076">
            <v>4.25</v>
          </cell>
          <cell r="AC6076">
            <v>4.9999999999999822</v>
          </cell>
        </row>
        <row r="6077">
          <cell r="A6077">
            <v>40866</v>
          </cell>
          <cell r="B6077">
            <v>629500</v>
          </cell>
          <cell r="C6077"/>
          <cell r="D6077"/>
          <cell r="E6077">
            <v>4.25</v>
          </cell>
          <cell r="F6077">
            <v>4.3</v>
          </cell>
          <cell r="G6077">
            <v>4.25</v>
          </cell>
          <cell r="H6077"/>
          <cell r="I6077"/>
          <cell r="J6077"/>
          <cell r="K6077"/>
          <cell r="L6077"/>
          <cell r="M6077"/>
          <cell r="N6077"/>
          <cell r="O6077"/>
          <cell r="P6077"/>
          <cell r="Q6077"/>
          <cell r="R6077"/>
          <cell r="S6077"/>
          <cell r="T6077"/>
          <cell r="W6077"/>
          <cell r="X6077" t="str">
            <v>Sin movimiento</v>
          </cell>
          <cell r="Y6077">
            <v>4.9999999999999822</v>
          </cell>
          <cell r="Z6077">
            <v>4.25</v>
          </cell>
          <cell r="AC6077">
            <v>4.9999999999999822</v>
          </cell>
        </row>
        <row r="6078">
          <cell r="A6078">
            <v>40867</v>
          </cell>
          <cell r="B6078">
            <v>629500</v>
          </cell>
          <cell r="C6078"/>
          <cell r="D6078"/>
          <cell r="E6078">
            <v>4.25</v>
          </cell>
          <cell r="F6078">
            <v>4.3</v>
          </cell>
          <cell r="G6078">
            <v>4.25</v>
          </cell>
          <cell r="H6078"/>
          <cell r="I6078"/>
          <cell r="J6078"/>
          <cell r="K6078"/>
          <cell r="L6078"/>
          <cell r="M6078"/>
          <cell r="N6078"/>
          <cell r="O6078"/>
          <cell r="P6078"/>
          <cell r="Q6078"/>
          <cell r="R6078"/>
          <cell r="S6078"/>
          <cell r="T6078"/>
          <cell r="W6078"/>
          <cell r="X6078" t="str">
            <v>Sin movimiento</v>
          </cell>
          <cell r="Y6078">
            <v>4.9999999999999822</v>
          </cell>
          <cell r="Z6078">
            <v>4.25</v>
          </cell>
          <cell r="AC6078">
            <v>4.9999999999999822</v>
          </cell>
        </row>
        <row r="6079">
          <cell r="A6079">
            <v>40868</v>
          </cell>
          <cell r="B6079">
            <v>326000</v>
          </cell>
          <cell r="C6079"/>
          <cell r="D6079"/>
          <cell r="E6079">
            <v>4.25</v>
          </cell>
          <cell r="F6079">
            <v>4.25</v>
          </cell>
          <cell r="G6079">
            <v>4.25</v>
          </cell>
          <cell r="H6079"/>
          <cell r="I6079"/>
          <cell r="J6079"/>
          <cell r="K6079"/>
          <cell r="L6079"/>
          <cell r="M6079"/>
          <cell r="N6079"/>
          <cell r="O6079"/>
          <cell r="P6079"/>
          <cell r="Q6079"/>
          <cell r="R6079"/>
          <cell r="S6079"/>
          <cell r="T6079"/>
          <cell r="W6079"/>
          <cell r="X6079">
            <v>40848</v>
          </cell>
          <cell r="Y6079">
            <v>0</v>
          </cell>
          <cell r="Z6079">
            <v>4.25</v>
          </cell>
          <cell r="AC6079">
            <v>0</v>
          </cell>
        </row>
        <row r="6080">
          <cell r="A6080">
            <v>40869</v>
          </cell>
          <cell r="B6080">
            <v>358500</v>
          </cell>
          <cell r="C6080"/>
          <cell r="D6080"/>
          <cell r="E6080">
            <v>4.25</v>
          </cell>
          <cell r="F6080">
            <v>4.25</v>
          </cell>
          <cell r="G6080">
            <v>4.25</v>
          </cell>
          <cell r="H6080"/>
          <cell r="I6080"/>
          <cell r="J6080"/>
          <cell r="K6080"/>
          <cell r="L6080"/>
          <cell r="M6080"/>
          <cell r="N6080"/>
          <cell r="O6080"/>
          <cell r="P6080"/>
          <cell r="Q6080"/>
          <cell r="R6080"/>
          <cell r="S6080"/>
          <cell r="T6080"/>
          <cell r="W6080"/>
          <cell r="X6080">
            <v>40848</v>
          </cell>
          <cell r="Y6080">
            <v>0</v>
          </cell>
          <cell r="Z6080">
            <v>4.25</v>
          </cell>
          <cell r="AC6080">
            <v>0</v>
          </cell>
        </row>
        <row r="6081">
          <cell r="A6081">
            <v>40870</v>
          </cell>
          <cell r="B6081">
            <v>248100</v>
          </cell>
          <cell r="C6081"/>
          <cell r="D6081"/>
          <cell r="E6081">
            <v>4.2</v>
          </cell>
          <cell r="F6081">
            <v>4.25</v>
          </cell>
          <cell r="G6081">
            <v>4.25</v>
          </cell>
          <cell r="H6081"/>
          <cell r="I6081"/>
          <cell r="J6081"/>
          <cell r="K6081"/>
          <cell r="L6081"/>
          <cell r="M6081"/>
          <cell r="N6081"/>
          <cell r="O6081"/>
          <cell r="P6081"/>
          <cell r="Q6081"/>
          <cell r="R6081"/>
          <cell r="S6081"/>
          <cell r="T6081"/>
          <cell r="W6081"/>
          <cell r="X6081">
            <v>40848</v>
          </cell>
          <cell r="Y6081">
            <v>4.9999999999999822</v>
          </cell>
          <cell r="Z6081">
            <v>4.25</v>
          </cell>
          <cell r="AC6081">
            <v>0</v>
          </cell>
        </row>
        <row r="6082">
          <cell r="A6082">
            <v>40871</v>
          </cell>
          <cell r="B6082">
            <v>131500</v>
          </cell>
          <cell r="C6082"/>
          <cell r="D6082"/>
          <cell r="E6082">
            <v>4.25</v>
          </cell>
          <cell r="F6082">
            <v>4.25</v>
          </cell>
          <cell r="G6082">
            <v>4.25</v>
          </cell>
          <cell r="H6082"/>
          <cell r="I6082"/>
          <cell r="J6082"/>
          <cell r="K6082"/>
          <cell r="L6082"/>
          <cell r="M6082"/>
          <cell r="N6082"/>
          <cell r="O6082"/>
          <cell r="P6082"/>
          <cell r="Q6082"/>
          <cell r="R6082"/>
          <cell r="S6082"/>
          <cell r="T6082"/>
          <cell r="W6082"/>
          <cell r="X6082">
            <v>40848</v>
          </cell>
          <cell r="Y6082">
            <v>0</v>
          </cell>
          <cell r="Z6082">
            <v>4.25</v>
          </cell>
          <cell r="AC6082">
            <v>0</v>
          </cell>
        </row>
        <row r="6083">
          <cell r="A6083">
            <v>40872</v>
          </cell>
          <cell r="B6083">
            <v>210700</v>
          </cell>
          <cell r="C6083"/>
          <cell r="D6083"/>
          <cell r="E6083">
            <v>4.25</v>
          </cell>
          <cell r="F6083">
            <v>4.25</v>
          </cell>
          <cell r="G6083">
            <v>4.25</v>
          </cell>
          <cell r="H6083"/>
          <cell r="I6083"/>
          <cell r="J6083"/>
          <cell r="K6083"/>
          <cell r="L6083"/>
          <cell r="M6083"/>
          <cell r="N6083"/>
          <cell r="O6083"/>
          <cell r="P6083"/>
          <cell r="Q6083"/>
          <cell r="R6083"/>
          <cell r="S6083"/>
          <cell r="T6083"/>
          <cell r="W6083"/>
          <cell r="X6083">
            <v>40848</v>
          </cell>
          <cell r="Y6083">
            <v>0</v>
          </cell>
          <cell r="Z6083">
            <v>4.25</v>
          </cell>
          <cell r="AC6083">
            <v>0</v>
          </cell>
        </row>
        <row r="6084">
          <cell r="A6084">
            <v>40873</v>
          </cell>
          <cell r="B6084">
            <v>210700</v>
          </cell>
          <cell r="C6084"/>
          <cell r="D6084"/>
          <cell r="E6084">
            <v>4.25</v>
          </cell>
          <cell r="F6084">
            <v>4.25</v>
          </cell>
          <cell r="G6084">
            <v>4.25</v>
          </cell>
          <cell r="H6084"/>
          <cell r="I6084"/>
          <cell r="J6084"/>
          <cell r="K6084"/>
          <cell r="L6084"/>
          <cell r="M6084"/>
          <cell r="N6084"/>
          <cell r="O6084"/>
          <cell r="P6084"/>
          <cell r="Q6084"/>
          <cell r="R6084"/>
          <cell r="S6084"/>
          <cell r="T6084"/>
          <cell r="W6084"/>
          <cell r="X6084" t="str">
            <v>Sin movimiento</v>
          </cell>
          <cell r="Y6084">
            <v>0</v>
          </cell>
          <cell r="Z6084">
            <v>4.25</v>
          </cell>
          <cell r="AC6084">
            <v>0</v>
          </cell>
        </row>
        <row r="6085">
          <cell r="A6085">
            <v>40874</v>
          </cell>
          <cell r="B6085">
            <v>210700</v>
          </cell>
          <cell r="C6085"/>
          <cell r="D6085"/>
          <cell r="E6085">
            <v>4.25</v>
          </cell>
          <cell r="F6085">
            <v>4.25</v>
          </cell>
          <cell r="G6085">
            <v>4.25</v>
          </cell>
          <cell r="H6085"/>
          <cell r="I6085"/>
          <cell r="J6085"/>
          <cell r="K6085"/>
          <cell r="L6085"/>
          <cell r="M6085"/>
          <cell r="N6085"/>
          <cell r="O6085"/>
          <cell r="P6085"/>
          <cell r="Q6085"/>
          <cell r="R6085"/>
          <cell r="S6085"/>
          <cell r="T6085"/>
          <cell r="W6085"/>
          <cell r="X6085" t="str">
            <v>Sin movimiento</v>
          </cell>
          <cell r="Y6085">
            <v>0</v>
          </cell>
          <cell r="Z6085">
            <v>4.25</v>
          </cell>
          <cell r="AC6085">
            <v>0</v>
          </cell>
        </row>
        <row r="6086">
          <cell r="A6086">
            <v>40875</v>
          </cell>
          <cell r="B6086">
            <v>264000</v>
          </cell>
          <cell r="C6086"/>
          <cell r="D6086"/>
          <cell r="E6086">
            <v>4.2</v>
          </cell>
          <cell r="F6086">
            <v>4.25</v>
          </cell>
          <cell r="G6086">
            <v>4.2300000000000004</v>
          </cell>
          <cell r="H6086"/>
          <cell r="I6086"/>
          <cell r="J6086"/>
          <cell r="K6086"/>
          <cell r="L6086"/>
          <cell r="M6086"/>
          <cell r="N6086"/>
          <cell r="O6086"/>
          <cell r="P6086"/>
          <cell r="Q6086"/>
          <cell r="R6086"/>
          <cell r="S6086"/>
          <cell r="T6086"/>
          <cell r="W6086"/>
          <cell r="X6086">
            <v>40848</v>
          </cell>
          <cell r="Y6086">
            <v>4.9999999999999822</v>
          </cell>
          <cell r="Z6086">
            <v>4.25</v>
          </cell>
          <cell r="AC6086">
            <v>0</v>
          </cell>
        </row>
        <row r="6087">
          <cell r="A6087">
            <v>40876</v>
          </cell>
          <cell r="B6087">
            <v>309000</v>
          </cell>
          <cell r="C6087"/>
          <cell r="D6087"/>
          <cell r="E6087">
            <v>4.2</v>
          </cell>
          <cell r="F6087">
            <v>4.25</v>
          </cell>
          <cell r="G6087">
            <v>4.24</v>
          </cell>
          <cell r="H6087"/>
          <cell r="I6087"/>
          <cell r="J6087"/>
          <cell r="K6087"/>
          <cell r="L6087"/>
          <cell r="M6087"/>
          <cell r="N6087"/>
          <cell r="O6087"/>
          <cell r="P6087"/>
          <cell r="Q6087"/>
          <cell r="R6087"/>
          <cell r="S6087"/>
          <cell r="T6087"/>
          <cell r="W6087"/>
          <cell r="X6087">
            <v>40848</v>
          </cell>
          <cell r="Y6087">
            <v>4.9999999999999822</v>
          </cell>
          <cell r="Z6087">
            <v>4.25</v>
          </cell>
          <cell r="AC6087">
            <v>0</v>
          </cell>
        </row>
        <row r="6088">
          <cell r="A6088">
            <v>40877</v>
          </cell>
          <cell r="B6088">
            <v>559000</v>
          </cell>
          <cell r="C6088"/>
          <cell r="D6088"/>
          <cell r="E6088">
            <v>4.2</v>
          </cell>
          <cell r="F6088">
            <v>4.3</v>
          </cell>
          <cell r="G6088">
            <v>4.25</v>
          </cell>
          <cell r="H6088"/>
          <cell r="I6088"/>
          <cell r="J6088"/>
          <cell r="K6088"/>
          <cell r="L6088"/>
          <cell r="M6088"/>
          <cell r="N6088"/>
          <cell r="O6088"/>
          <cell r="P6088"/>
          <cell r="Q6088"/>
          <cell r="R6088"/>
          <cell r="S6088"/>
          <cell r="T6088"/>
          <cell r="W6088"/>
          <cell r="X6088">
            <v>40848</v>
          </cell>
          <cell r="Y6088">
            <v>9.9999999999999645</v>
          </cell>
          <cell r="Z6088">
            <v>4.25</v>
          </cell>
          <cell r="AC6088">
            <v>4.9999999999999822</v>
          </cell>
        </row>
        <row r="6089">
          <cell r="A6089">
            <v>40878</v>
          </cell>
          <cell r="B6089">
            <v>561900</v>
          </cell>
          <cell r="C6089"/>
          <cell r="D6089"/>
          <cell r="E6089">
            <v>4.25</v>
          </cell>
          <cell r="F6089">
            <v>4.25</v>
          </cell>
          <cell r="G6089">
            <v>4.25</v>
          </cell>
          <cell r="H6089"/>
          <cell r="I6089"/>
          <cell r="J6089"/>
          <cell r="K6089"/>
          <cell r="L6089"/>
          <cell r="M6089"/>
          <cell r="N6089"/>
          <cell r="O6089"/>
          <cell r="P6089"/>
          <cell r="Q6089"/>
          <cell r="R6089"/>
          <cell r="S6089"/>
          <cell r="T6089"/>
          <cell r="W6089"/>
          <cell r="X6089">
            <v>40878</v>
          </cell>
          <cell r="Y6089">
            <v>0</v>
          </cell>
          <cell r="Z6089">
            <v>4.25</v>
          </cell>
          <cell r="AC6089">
            <v>0</v>
          </cell>
        </row>
        <row r="6090">
          <cell r="A6090">
            <v>40879</v>
          </cell>
          <cell r="B6090">
            <v>714400</v>
          </cell>
          <cell r="C6090"/>
          <cell r="D6090"/>
          <cell r="E6090">
            <v>4.2</v>
          </cell>
          <cell r="F6090">
            <v>4.3</v>
          </cell>
          <cell r="G6090">
            <v>4.25</v>
          </cell>
          <cell r="H6090"/>
          <cell r="I6090"/>
          <cell r="J6090"/>
          <cell r="K6090"/>
          <cell r="L6090"/>
          <cell r="M6090"/>
          <cell r="N6090"/>
          <cell r="O6090"/>
          <cell r="P6090"/>
          <cell r="Q6090"/>
          <cell r="R6090"/>
          <cell r="S6090"/>
          <cell r="T6090"/>
          <cell r="W6090"/>
          <cell r="X6090">
            <v>40878</v>
          </cell>
          <cell r="Y6090">
            <v>9.9999999999999645</v>
          </cell>
          <cell r="Z6090">
            <v>4.25</v>
          </cell>
          <cell r="AC6090">
            <v>4.9999999999999822</v>
          </cell>
        </row>
        <row r="6091">
          <cell r="A6091">
            <v>40880</v>
          </cell>
          <cell r="B6091">
            <v>714400</v>
          </cell>
          <cell r="C6091"/>
          <cell r="D6091"/>
          <cell r="E6091">
            <v>4.2</v>
          </cell>
          <cell r="F6091">
            <v>4.3</v>
          </cell>
          <cell r="G6091">
            <v>4.25</v>
          </cell>
          <cell r="H6091"/>
          <cell r="I6091"/>
          <cell r="J6091"/>
          <cell r="K6091"/>
          <cell r="L6091"/>
          <cell r="M6091"/>
          <cell r="N6091"/>
          <cell r="O6091"/>
          <cell r="P6091"/>
          <cell r="Q6091"/>
          <cell r="R6091"/>
          <cell r="S6091"/>
          <cell r="T6091"/>
          <cell r="W6091"/>
          <cell r="X6091" t="str">
            <v>Sin movimiento</v>
          </cell>
          <cell r="Y6091">
            <v>9.9999999999999645</v>
          </cell>
          <cell r="Z6091">
            <v>4.25</v>
          </cell>
          <cell r="AC6091">
            <v>4.9999999999999822</v>
          </cell>
        </row>
        <row r="6092">
          <cell r="A6092">
            <v>40881</v>
          </cell>
          <cell r="B6092">
            <v>714400</v>
          </cell>
          <cell r="C6092"/>
          <cell r="D6092"/>
          <cell r="E6092">
            <v>4.2</v>
          </cell>
          <cell r="F6092">
            <v>4.3</v>
          </cell>
          <cell r="G6092">
            <v>4.25</v>
          </cell>
          <cell r="H6092"/>
          <cell r="I6092"/>
          <cell r="J6092"/>
          <cell r="K6092"/>
          <cell r="L6092"/>
          <cell r="M6092"/>
          <cell r="N6092"/>
          <cell r="O6092"/>
          <cell r="P6092"/>
          <cell r="Q6092"/>
          <cell r="R6092"/>
          <cell r="S6092"/>
          <cell r="T6092"/>
          <cell r="W6092"/>
          <cell r="X6092" t="str">
            <v>Sin movimiento</v>
          </cell>
          <cell r="Y6092">
            <v>9.9999999999999645</v>
          </cell>
          <cell r="Z6092">
            <v>4.25</v>
          </cell>
          <cell r="AC6092">
            <v>4.9999999999999822</v>
          </cell>
        </row>
        <row r="6093">
          <cell r="A6093">
            <v>40882</v>
          </cell>
          <cell r="B6093">
            <v>694900</v>
          </cell>
          <cell r="C6093"/>
          <cell r="D6093"/>
          <cell r="E6093">
            <v>4.25</v>
          </cell>
          <cell r="F6093">
            <v>4.3</v>
          </cell>
          <cell r="G6093">
            <v>4.26</v>
          </cell>
          <cell r="H6093"/>
          <cell r="I6093"/>
          <cell r="J6093"/>
          <cell r="K6093"/>
          <cell r="L6093"/>
          <cell r="M6093"/>
          <cell r="N6093"/>
          <cell r="O6093"/>
          <cell r="P6093"/>
          <cell r="Q6093"/>
          <cell r="R6093"/>
          <cell r="S6093"/>
          <cell r="T6093"/>
          <cell r="W6093"/>
          <cell r="X6093">
            <v>40878</v>
          </cell>
          <cell r="Y6093">
            <v>4.9999999999999822</v>
          </cell>
          <cell r="Z6093">
            <v>4.25</v>
          </cell>
          <cell r="AC6093">
            <v>4.9999999999999822</v>
          </cell>
        </row>
        <row r="6094">
          <cell r="A6094">
            <v>40883</v>
          </cell>
          <cell r="B6094">
            <v>582300</v>
          </cell>
          <cell r="C6094"/>
          <cell r="D6094"/>
          <cell r="E6094">
            <v>4.25</v>
          </cell>
          <cell r="F6094">
            <v>4.25</v>
          </cell>
          <cell r="G6094">
            <v>4.25</v>
          </cell>
          <cell r="H6094"/>
          <cell r="I6094"/>
          <cell r="J6094"/>
          <cell r="K6094"/>
          <cell r="L6094"/>
          <cell r="M6094"/>
          <cell r="N6094"/>
          <cell r="O6094"/>
          <cell r="P6094"/>
          <cell r="Q6094"/>
          <cell r="R6094"/>
          <cell r="S6094"/>
          <cell r="T6094"/>
          <cell r="W6094"/>
          <cell r="X6094">
            <v>40878</v>
          </cell>
          <cell r="Y6094">
            <v>0</v>
          </cell>
          <cell r="Z6094">
            <v>4.25</v>
          </cell>
          <cell r="AC6094">
            <v>0</v>
          </cell>
        </row>
        <row r="6095">
          <cell r="A6095">
            <v>40884</v>
          </cell>
          <cell r="B6095">
            <v>559500</v>
          </cell>
          <cell r="C6095"/>
          <cell r="D6095"/>
          <cell r="E6095">
            <v>4.25</v>
          </cell>
          <cell r="F6095">
            <v>4.25</v>
          </cell>
          <cell r="G6095">
            <v>4.25</v>
          </cell>
          <cell r="H6095"/>
          <cell r="I6095"/>
          <cell r="J6095"/>
          <cell r="K6095"/>
          <cell r="L6095"/>
          <cell r="M6095"/>
          <cell r="N6095"/>
          <cell r="O6095"/>
          <cell r="P6095"/>
          <cell r="Q6095"/>
          <cell r="R6095"/>
          <cell r="S6095"/>
          <cell r="T6095"/>
          <cell r="W6095"/>
          <cell r="X6095">
            <v>40878</v>
          </cell>
          <cell r="Y6095">
            <v>0</v>
          </cell>
          <cell r="Z6095">
            <v>4.25</v>
          </cell>
          <cell r="AC6095">
            <v>0</v>
          </cell>
        </row>
        <row r="6096">
          <cell r="A6096">
            <v>40885</v>
          </cell>
          <cell r="B6096">
            <v>559500</v>
          </cell>
          <cell r="C6096"/>
          <cell r="D6096"/>
          <cell r="E6096">
            <v>4.25</v>
          </cell>
          <cell r="F6096">
            <v>4.25</v>
          </cell>
          <cell r="G6096">
            <v>4.25</v>
          </cell>
          <cell r="H6096"/>
          <cell r="I6096"/>
          <cell r="J6096"/>
          <cell r="K6096"/>
          <cell r="L6096"/>
          <cell r="M6096"/>
          <cell r="N6096"/>
          <cell r="O6096"/>
          <cell r="P6096"/>
          <cell r="Q6096"/>
          <cell r="R6096"/>
          <cell r="S6096"/>
          <cell r="T6096"/>
          <cell r="W6096"/>
          <cell r="X6096">
            <v>40878</v>
          </cell>
          <cell r="Y6096">
            <v>0</v>
          </cell>
          <cell r="Z6096">
            <v>4.25</v>
          </cell>
          <cell r="AC6096">
            <v>0</v>
          </cell>
        </row>
        <row r="6097">
          <cell r="A6097">
            <v>40886</v>
          </cell>
          <cell r="B6097">
            <v>579600</v>
          </cell>
          <cell r="C6097"/>
          <cell r="D6097"/>
          <cell r="E6097">
            <v>4.1500000000000004</v>
          </cell>
          <cell r="F6097">
            <v>4.25</v>
          </cell>
          <cell r="G6097">
            <v>4.25</v>
          </cell>
          <cell r="H6097"/>
          <cell r="I6097"/>
          <cell r="J6097"/>
          <cell r="K6097"/>
          <cell r="L6097"/>
          <cell r="M6097"/>
          <cell r="N6097"/>
          <cell r="O6097"/>
          <cell r="P6097"/>
          <cell r="Q6097"/>
          <cell r="R6097"/>
          <cell r="S6097"/>
          <cell r="T6097"/>
          <cell r="W6097"/>
          <cell r="X6097">
            <v>40878</v>
          </cell>
          <cell r="Y6097">
            <v>9.9999999999999645</v>
          </cell>
          <cell r="Z6097">
            <v>4.25</v>
          </cell>
          <cell r="AC6097">
            <v>0</v>
          </cell>
        </row>
        <row r="6098">
          <cell r="A6098">
            <v>40887</v>
          </cell>
          <cell r="B6098">
            <v>579600</v>
          </cell>
          <cell r="C6098"/>
          <cell r="D6098"/>
          <cell r="E6098">
            <v>4.1500000000000004</v>
          </cell>
          <cell r="F6098">
            <v>4.25</v>
          </cell>
          <cell r="G6098">
            <v>4.25</v>
          </cell>
          <cell r="H6098"/>
          <cell r="I6098"/>
          <cell r="J6098"/>
          <cell r="K6098"/>
          <cell r="L6098"/>
          <cell r="M6098"/>
          <cell r="N6098"/>
          <cell r="O6098"/>
          <cell r="P6098"/>
          <cell r="Q6098"/>
          <cell r="R6098"/>
          <cell r="S6098"/>
          <cell r="T6098"/>
          <cell r="W6098"/>
          <cell r="X6098" t="str">
            <v>Sin movimiento</v>
          </cell>
          <cell r="Y6098">
            <v>9.9999999999999645</v>
          </cell>
          <cell r="Z6098">
            <v>4.25</v>
          </cell>
          <cell r="AC6098">
            <v>0</v>
          </cell>
        </row>
        <row r="6099">
          <cell r="A6099">
            <v>40888</v>
          </cell>
          <cell r="B6099">
            <v>579600</v>
          </cell>
          <cell r="C6099"/>
          <cell r="D6099"/>
          <cell r="E6099">
            <v>4.1500000000000004</v>
          </cell>
          <cell r="F6099">
            <v>4.25</v>
          </cell>
          <cell r="G6099">
            <v>4.25</v>
          </cell>
          <cell r="H6099"/>
          <cell r="I6099"/>
          <cell r="J6099"/>
          <cell r="K6099"/>
          <cell r="L6099"/>
          <cell r="M6099"/>
          <cell r="N6099"/>
          <cell r="O6099"/>
          <cell r="P6099"/>
          <cell r="Q6099"/>
          <cell r="R6099"/>
          <cell r="S6099"/>
          <cell r="T6099"/>
          <cell r="W6099"/>
          <cell r="X6099" t="str">
            <v>Sin movimiento</v>
          </cell>
          <cell r="Y6099">
            <v>9.9999999999999645</v>
          </cell>
          <cell r="Z6099">
            <v>4.25</v>
          </cell>
          <cell r="AC6099">
            <v>0</v>
          </cell>
        </row>
        <row r="6100">
          <cell r="A6100">
            <v>40889</v>
          </cell>
          <cell r="B6100">
            <v>661500</v>
          </cell>
          <cell r="C6100"/>
          <cell r="D6100"/>
          <cell r="E6100">
            <v>4.0999999999999996</v>
          </cell>
          <cell r="F6100">
            <v>4.25</v>
          </cell>
          <cell r="G6100">
            <v>4.24</v>
          </cell>
          <cell r="H6100"/>
          <cell r="I6100"/>
          <cell r="J6100"/>
          <cell r="K6100"/>
          <cell r="L6100"/>
          <cell r="M6100"/>
          <cell r="N6100"/>
          <cell r="O6100"/>
          <cell r="P6100"/>
          <cell r="Q6100"/>
          <cell r="R6100"/>
          <cell r="S6100"/>
          <cell r="T6100"/>
          <cell r="W6100"/>
          <cell r="X6100">
            <v>40878</v>
          </cell>
          <cell r="Y6100">
            <v>15.000000000000036</v>
          </cell>
          <cell r="Z6100">
            <v>4.25</v>
          </cell>
          <cell r="AC6100">
            <v>0</v>
          </cell>
        </row>
        <row r="6101">
          <cell r="A6101">
            <v>40890</v>
          </cell>
          <cell r="B6101">
            <v>625000</v>
          </cell>
          <cell r="C6101"/>
          <cell r="D6101"/>
          <cell r="E6101">
            <v>4.05</v>
          </cell>
          <cell r="F6101">
            <v>4.25</v>
          </cell>
          <cell r="G6101">
            <v>4.1900000000000004</v>
          </cell>
          <cell r="H6101"/>
          <cell r="I6101"/>
          <cell r="J6101"/>
          <cell r="K6101"/>
          <cell r="L6101"/>
          <cell r="M6101"/>
          <cell r="N6101"/>
          <cell r="O6101"/>
          <cell r="P6101"/>
          <cell r="Q6101"/>
          <cell r="R6101"/>
          <cell r="S6101"/>
          <cell r="T6101"/>
          <cell r="W6101"/>
          <cell r="X6101">
            <v>40878</v>
          </cell>
          <cell r="Y6101">
            <v>20.000000000000018</v>
          </cell>
          <cell r="Z6101">
            <v>4.25</v>
          </cell>
          <cell r="AC6101">
            <v>0</v>
          </cell>
        </row>
        <row r="6102">
          <cell r="A6102">
            <v>40891</v>
          </cell>
          <cell r="B6102">
            <v>646600</v>
          </cell>
          <cell r="C6102"/>
          <cell r="D6102"/>
          <cell r="E6102">
            <v>4</v>
          </cell>
          <cell r="F6102">
            <v>4.3</v>
          </cell>
          <cell r="G6102">
            <v>4.18</v>
          </cell>
          <cell r="H6102"/>
          <cell r="I6102"/>
          <cell r="J6102"/>
          <cell r="K6102"/>
          <cell r="L6102"/>
          <cell r="M6102"/>
          <cell r="N6102"/>
          <cell r="O6102"/>
          <cell r="P6102"/>
          <cell r="Q6102"/>
          <cell r="R6102"/>
          <cell r="S6102"/>
          <cell r="T6102"/>
          <cell r="W6102"/>
          <cell r="X6102">
            <v>40878</v>
          </cell>
          <cell r="Y6102">
            <v>29.999999999999982</v>
          </cell>
          <cell r="Z6102">
            <v>4.25</v>
          </cell>
          <cell r="AC6102">
            <v>4.9999999999999822</v>
          </cell>
        </row>
        <row r="6103">
          <cell r="A6103">
            <v>40892</v>
          </cell>
          <cell r="B6103">
            <v>479500</v>
          </cell>
          <cell r="C6103"/>
          <cell r="D6103"/>
          <cell r="E6103">
            <v>4.0999999999999996</v>
          </cell>
          <cell r="F6103">
            <v>4.25</v>
          </cell>
          <cell r="G6103">
            <v>4.1900000000000004</v>
          </cell>
          <cell r="H6103"/>
          <cell r="I6103"/>
          <cell r="J6103"/>
          <cell r="K6103"/>
          <cell r="L6103"/>
          <cell r="M6103"/>
          <cell r="N6103"/>
          <cell r="O6103"/>
          <cell r="P6103"/>
          <cell r="Q6103"/>
          <cell r="R6103"/>
          <cell r="S6103"/>
          <cell r="T6103"/>
          <cell r="W6103"/>
          <cell r="X6103">
            <v>40878</v>
          </cell>
          <cell r="Y6103">
            <v>15.000000000000036</v>
          </cell>
          <cell r="Z6103">
            <v>4.25</v>
          </cell>
          <cell r="AC6103">
            <v>0</v>
          </cell>
        </row>
        <row r="6104">
          <cell r="A6104">
            <v>40893</v>
          </cell>
          <cell r="B6104">
            <v>618600</v>
          </cell>
          <cell r="C6104"/>
          <cell r="D6104"/>
          <cell r="E6104">
            <v>4.2</v>
          </cell>
          <cell r="F6104">
            <v>4.25</v>
          </cell>
          <cell r="G6104">
            <v>4.2300000000000004</v>
          </cell>
          <cell r="H6104"/>
          <cell r="I6104"/>
          <cell r="J6104"/>
          <cell r="K6104"/>
          <cell r="L6104"/>
          <cell r="M6104"/>
          <cell r="N6104"/>
          <cell r="O6104"/>
          <cell r="P6104"/>
          <cell r="Q6104"/>
          <cell r="R6104"/>
          <cell r="S6104"/>
          <cell r="T6104"/>
          <cell r="W6104"/>
          <cell r="X6104">
            <v>40878</v>
          </cell>
          <cell r="Y6104">
            <v>4.9999999999999822</v>
          </cell>
          <cell r="Z6104">
            <v>4.25</v>
          </cell>
          <cell r="AC6104">
            <v>0</v>
          </cell>
        </row>
        <row r="6105">
          <cell r="A6105">
            <v>40894</v>
          </cell>
          <cell r="B6105">
            <v>618600</v>
          </cell>
          <cell r="C6105"/>
          <cell r="D6105"/>
          <cell r="E6105">
            <v>4.2</v>
          </cell>
          <cell r="F6105">
            <v>4.25</v>
          </cell>
          <cell r="G6105">
            <v>4.2300000000000004</v>
          </cell>
          <cell r="H6105"/>
          <cell r="I6105"/>
          <cell r="J6105"/>
          <cell r="K6105"/>
          <cell r="L6105"/>
          <cell r="M6105"/>
          <cell r="N6105"/>
          <cell r="O6105"/>
          <cell r="P6105"/>
          <cell r="Q6105"/>
          <cell r="R6105"/>
          <cell r="S6105"/>
          <cell r="T6105"/>
          <cell r="W6105"/>
          <cell r="X6105" t="str">
            <v>Sin movimiento</v>
          </cell>
          <cell r="Y6105">
            <v>4.9999999999999822</v>
          </cell>
          <cell r="Z6105">
            <v>4.25</v>
          </cell>
          <cell r="AC6105">
            <v>0</v>
          </cell>
        </row>
        <row r="6106">
          <cell r="A6106">
            <v>40895</v>
          </cell>
          <cell r="B6106">
            <v>618600</v>
          </cell>
          <cell r="C6106"/>
          <cell r="D6106"/>
          <cell r="E6106">
            <v>4.2</v>
          </cell>
          <cell r="F6106">
            <v>4.25</v>
          </cell>
          <cell r="G6106">
            <v>4.2300000000000004</v>
          </cell>
          <cell r="H6106"/>
          <cell r="I6106"/>
          <cell r="J6106"/>
          <cell r="K6106"/>
          <cell r="L6106"/>
          <cell r="M6106"/>
          <cell r="N6106"/>
          <cell r="O6106"/>
          <cell r="P6106"/>
          <cell r="Q6106"/>
          <cell r="R6106"/>
          <cell r="S6106"/>
          <cell r="T6106"/>
          <cell r="W6106"/>
          <cell r="X6106" t="str">
            <v>Sin movimiento</v>
          </cell>
          <cell r="Y6106">
            <v>4.9999999999999822</v>
          </cell>
          <cell r="Z6106">
            <v>4.25</v>
          </cell>
          <cell r="AC6106">
            <v>0</v>
          </cell>
        </row>
        <row r="6107">
          <cell r="A6107">
            <v>40896</v>
          </cell>
          <cell r="B6107">
            <v>510900</v>
          </cell>
          <cell r="C6107"/>
          <cell r="D6107"/>
          <cell r="E6107">
            <v>4.25</v>
          </cell>
          <cell r="F6107">
            <v>4.25</v>
          </cell>
          <cell r="G6107">
            <v>4.25</v>
          </cell>
          <cell r="H6107"/>
          <cell r="I6107"/>
          <cell r="J6107"/>
          <cell r="K6107"/>
          <cell r="L6107"/>
          <cell r="M6107"/>
          <cell r="N6107"/>
          <cell r="O6107"/>
          <cell r="P6107"/>
          <cell r="Q6107"/>
          <cell r="R6107"/>
          <cell r="S6107"/>
          <cell r="T6107"/>
          <cell r="W6107"/>
          <cell r="X6107">
            <v>40878</v>
          </cell>
          <cell r="Y6107">
            <v>0</v>
          </cell>
          <cell r="Z6107">
            <v>4.25</v>
          </cell>
          <cell r="AC6107">
            <v>0</v>
          </cell>
        </row>
        <row r="6108">
          <cell r="A6108">
            <v>40897</v>
          </cell>
          <cell r="B6108">
            <v>691700</v>
          </cell>
          <cell r="C6108"/>
          <cell r="D6108"/>
          <cell r="E6108">
            <v>4.2</v>
          </cell>
          <cell r="F6108">
            <v>4.25</v>
          </cell>
          <cell r="G6108">
            <v>4.25</v>
          </cell>
          <cell r="H6108"/>
          <cell r="I6108"/>
          <cell r="J6108"/>
          <cell r="K6108"/>
          <cell r="L6108"/>
          <cell r="M6108"/>
          <cell r="N6108"/>
          <cell r="O6108"/>
          <cell r="P6108"/>
          <cell r="Q6108"/>
          <cell r="R6108"/>
          <cell r="S6108"/>
          <cell r="T6108"/>
          <cell r="W6108"/>
          <cell r="X6108">
            <v>40878</v>
          </cell>
          <cell r="Y6108">
            <v>4.9999999999999822</v>
          </cell>
          <cell r="Z6108">
            <v>4.25</v>
          </cell>
          <cell r="AC6108">
            <v>0</v>
          </cell>
        </row>
        <row r="6109">
          <cell r="A6109">
            <v>40898</v>
          </cell>
          <cell r="B6109">
            <v>423000</v>
          </cell>
          <cell r="C6109"/>
          <cell r="D6109"/>
          <cell r="E6109">
            <v>4.25</v>
          </cell>
          <cell r="F6109">
            <v>4.25</v>
          </cell>
          <cell r="G6109">
            <v>4.25</v>
          </cell>
          <cell r="H6109"/>
          <cell r="I6109"/>
          <cell r="J6109"/>
          <cell r="K6109"/>
          <cell r="L6109"/>
          <cell r="M6109"/>
          <cell r="N6109"/>
          <cell r="O6109"/>
          <cell r="P6109"/>
          <cell r="Q6109"/>
          <cell r="R6109"/>
          <cell r="S6109"/>
          <cell r="T6109"/>
          <cell r="W6109"/>
          <cell r="X6109">
            <v>40878</v>
          </cell>
          <cell r="Y6109">
            <v>0</v>
          </cell>
          <cell r="Z6109">
            <v>4.25</v>
          </cell>
          <cell r="AC6109">
            <v>0</v>
          </cell>
        </row>
        <row r="6110">
          <cell r="A6110">
            <v>40899</v>
          </cell>
          <cell r="B6110">
            <v>690000</v>
          </cell>
          <cell r="C6110"/>
          <cell r="D6110"/>
          <cell r="E6110">
            <v>4.25</v>
          </cell>
          <cell r="F6110">
            <v>4.3</v>
          </cell>
          <cell r="G6110">
            <v>4.26</v>
          </cell>
          <cell r="H6110"/>
          <cell r="I6110"/>
          <cell r="J6110"/>
          <cell r="K6110"/>
          <cell r="L6110"/>
          <cell r="M6110"/>
          <cell r="N6110"/>
          <cell r="O6110"/>
          <cell r="P6110"/>
          <cell r="Q6110"/>
          <cell r="R6110"/>
          <cell r="S6110"/>
          <cell r="T6110"/>
          <cell r="W6110"/>
          <cell r="X6110">
            <v>40878</v>
          </cell>
          <cell r="Y6110">
            <v>4.9999999999999822</v>
          </cell>
          <cell r="Z6110">
            <v>4.25</v>
          </cell>
          <cell r="AC6110">
            <v>4.9999999999999822</v>
          </cell>
        </row>
        <row r="6111">
          <cell r="A6111">
            <v>40901</v>
          </cell>
          <cell r="B6111">
            <v>690000</v>
          </cell>
          <cell r="C6111"/>
          <cell r="D6111"/>
          <cell r="E6111">
            <v>4.25</v>
          </cell>
          <cell r="F6111">
            <v>4.3</v>
          </cell>
          <cell r="G6111">
            <v>4.26</v>
          </cell>
          <cell r="H6111"/>
          <cell r="I6111"/>
          <cell r="J6111"/>
          <cell r="K6111"/>
          <cell r="L6111"/>
          <cell r="M6111"/>
          <cell r="N6111"/>
          <cell r="O6111"/>
          <cell r="P6111"/>
          <cell r="Q6111"/>
          <cell r="R6111"/>
          <cell r="S6111"/>
          <cell r="T6111"/>
          <cell r="W6111"/>
          <cell r="X6111" t="str">
            <v>Sin movimiento</v>
          </cell>
          <cell r="Y6111">
            <v>4.9999999999999822</v>
          </cell>
          <cell r="Z6111">
            <v>4.25</v>
          </cell>
          <cell r="AC6111">
            <v>4.9999999999999822</v>
          </cell>
        </row>
        <row r="6112">
          <cell r="A6112">
            <v>40902</v>
          </cell>
          <cell r="B6112">
            <v>690000</v>
          </cell>
          <cell r="C6112"/>
          <cell r="D6112"/>
          <cell r="E6112">
            <v>4.25</v>
          </cell>
          <cell r="F6112">
            <v>4.3</v>
          </cell>
          <cell r="G6112">
            <v>4.26</v>
          </cell>
          <cell r="H6112"/>
          <cell r="I6112"/>
          <cell r="J6112"/>
          <cell r="K6112"/>
          <cell r="L6112"/>
          <cell r="M6112"/>
          <cell r="N6112"/>
          <cell r="O6112"/>
          <cell r="P6112"/>
          <cell r="Q6112"/>
          <cell r="R6112"/>
          <cell r="S6112"/>
          <cell r="T6112"/>
          <cell r="W6112"/>
          <cell r="X6112" t="str">
            <v>Sin movimiento</v>
          </cell>
          <cell r="Y6112">
            <v>4.9999999999999822</v>
          </cell>
          <cell r="Z6112">
            <v>4.25</v>
          </cell>
          <cell r="AC6112">
            <v>4.9999999999999822</v>
          </cell>
        </row>
        <row r="6113">
          <cell r="A6113">
            <v>40903</v>
          </cell>
          <cell r="B6113">
            <v>495000</v>
          </cell>
          <cell r="C6113"/>
          <cell r="D6113"/>
          <cell r="E6113">
            <v>4.25</v>
          </cell>
          <cell r="F6113">
            <v>4.25</v>
          </cell>
          <cell r="G6113">
            <v>4.25</v>
          </cell>
          <cell r="H6113"/>
          <cell r="I6113"/>
          <cell r="J6113"/>
          <cell r="K6113"/>
          <cell r="L6113"/>
          <cell r="M6113"/>
          <cell r="N6113"/>
          <cell r="O6113"/>
          <cell r="P6113"/>
          <cell r="Q6113"/>
          <cell r="R6113"/>
          <cell r="S6113"/>
          <cell r="T6113"/>
          <cell r="W6113"/>
          <cell r="X6113">
            <v>40878</v>
          </cell>
          <cell r="Y6113">
            <v>0</v>
          </cell>
          <cell r="Z6113">
            <v>4.25</v>
          </cell>
          <cell r="AC6113">
            <v>0</v>
          </cell>
        </row>
        <row r="6114">
          <cell r="A6114">
            <v>40904</v>
          </cell>
          <cell r="B6114">
            <v>200000</v>
          </cell>
          <cell r="C6114"/>
          <cell r="D6114"/>
          <cell r="E6114">
            <v>4.25</v>
          </cell>
          <cell r="F6114">
            <v>4.25</v>
          </cell>
          <cell r="G6114">
            <v>4.25</v>
          </cell>
          <cell r="H6114"/>
          <cell r="I6114"/>
          <cell r="J6114"/>
          <cell r="K6114"/>
          <cell r="L6114"/>
          <cell r="M6114"/>
          <cell r="N6114"/>
          <cell r="O6114"/>
          <cell r="P6114"/>
          <cell r="Q6114"/>
          <cell r="R6114"/>
          <cell r="S6114"/>
          <cell r="T6114"/>
          <cell r="W6114"/>
          <cell r="X6114">
            <v>40878</v>
          </cell>
          <cell r="Y6114">
            <v>0</v>
          </cell>
          <cell r="Z6114">
            <v>4.25</v>
          </cell>
          <cell r="AC6114">
            <v>0</v>
          </cell>
        </row>
        <row r="6115">
          <cell r="A6115">
            <v>40905</v>
          </cell>
          <cell r="B6115">
            <v>489500</v>
          </cell>
          <cell r="C6115"/>
          <cell r="D6115"/>
          <cell r="E6115">
            <v>4.25</v>
          </cell>
          <cell r="F6115">
            <v>4.25</v>
          </cell>
          <cell r="G6115">
            <v>4.25</v>
          </cell>
          <cell r="H6115"/>
          <cell r="I6115"/>
          <cell r="J6115"/>
          <cell r="K6115"/>
          <cell r="L6115"/>
          <cell r="M6115"/>
          <cell r="N6115"/>
          <cell r="O6115"/>
          <cell r="P6115"/>
          <cell r="Q6115"/>
          <cell r="R6115"/>
          <cell r="S6115"/>
          <cell r="T6115"/>
          <cell r="W6115"/>
          <cell r="X6115">
            <v>40878</v>
          </cell>
          <cell r="Y6115">
            <v>0</v>
          </cell>
          <cell r="Z6115">
            <v>4.25</v>
          </cell>
          <cell r="AC6115">
            <v>0</v>
          </cell>
        </row>
        <row r="6116">
          <cell r="A6116">
            <v>40906</v>
          </cell>
          <cell r="B6116">
            <v>163900</v>
          </cell>
          <cell r="C6116"/>
          <cell r="D6116"/>
          <cell r="E6116">
            <v>4.25</v>
          </cell>
          <cell r="F6116">
            <v>4.25</v>
          </cell>
          <cell r="G6116">
            <v>4.25</v>
          </cell>
          <cell r="H6116"/>
          <cell r="I6116"/>
          <cell r="J6116"/>
          <cell r="K6116"/>
          <cell r="L6116"/>
          <cell r="M6116"/>
          <cell r="N6116"/>
          <cell r="O6116"/>
          <cell r="P6116"/>
          <cell r="Q6116"/>
          <cell r="R6116"/>
          <cell r="S6116"/>
          <cell r="T6116"/>
          <cell r="W6116"/>
          <cell r="X6116">
            <v>40878</v>
          </cell>
          <cell r="Y6116">
            <v>0</v>
          </cell>
          <cell r="Z6116">
            <v>4.25</v>
          </cell>
          <cell r="AC6116">
            <v>0</v>
          </cell>
        </row>
        <row r="6117">
          <cell r="A6117">
            <v>40907</v>
          </cell>
          <cell r="B6117">
            <v>163900</v>
          </cell>
          <cell r="C6117"/>
          <cell r="D6117"/>
          <cell r="E6117">
            <v>4.25</v>
          </cell>
          <cell r="F6117">
            <v>4.25</v>
          </cell>
          <cell r="G6117">
            <v>4.25</v>
          </cell>
          <cell r="H6117"/>
          <cell r="I6117"/>
          <cell r="J6117"/>
          <cell r="K6117"/>
          <cell r="L6117"/>
          <cell r="M6117"/>
          <cell r="N6117"/>
          <cell r="O6117"/>
          <cell r="P6117"/>
          <cell r="Q6117"/>
          <cell r="R6117"/>
          <cell r="S6117"/>
          <cell r="T6117"/>
          <cell r="W6117"/>
          <cell r="X6117">
            <v>40878</v>
          </cell>
          <cell r="Y6117">
            <v>0</v>
          </cell>
          <cell r="Z6117">
            <v>4.25</v>
          </cell>
          <cell r="AC6117">
            <v>0</v>
          </cell>
        </row>
        <row r="6118">
          <cell r="A6118">
            <v>40908</v>
          </cell>
          <cell r="B6118">
            <v>163900</v>
          </cell>
          <cell r="C6118"/>
          <cell r="D6118"/>
          <cell r="E6118">
            <v>4.25</v>
          </cell>
          <cell r="F6118">
            <v>4.25</v>
          </cell>
          <cell r="G6118">
            <v>4.25</v>
          </cell>
          <cell r="H6118"/>
          <cell r="I6118"/>
          <cell r="J6118"/>
          <cell r="K6118"/>
          <cell r="L6118"/>
          <cell r="M6118"/>
          <cell r="N6118"/>
          <cell r="O6118"/>
          <cell r="P6118"/>
          <cell r="Q6118"/>
          <cell r="R6118"/>
          <cell r="S6118"/>
          <cell r="T6118"/>
          <cell r="W6118"/>
          <cell r="X6118" t="str">
            <v>Sin movimiento</v>
          </cell>
          <cell r="Y6118">
            <v>0</v>
          </cell>
          <cell r="Z6118">
            <v>4.25</v>
          </cell>
          <cell r="AC6118">
            <v>0</v>
          </cell>
        </row>
        <row r="6119">
          <cell r="A6119">
            <v>40909</v>
          </cell>
          <cell r="B6119">
            <v>163900</v>
          </cell>
          <cell r="C6119"/>
          <cell r="D6119"/>
          <cell r="E6119">
            <v>4.25</v>
          </cell>
          <cell r="F6119">
            <v>4.25</v>
          </cell>
          <cell r="G6119">
            <v>4.25</v>
          </cell>
          <cell r="H6119"/>
          <cell r="I6119"/>
          <cell r="J6119"/>
          <cell r="K6119"/>
          <cell r="L6119"/>
          <cell r="M6119"/>
          <cell r="N6119"/>
          <cell r="O6119"/>
          <cell r="P6119">
            <v>4.25</v>
          </cell>
          <cell r="Q6119"/>
          <cell r="R6119"/>
          <cell r="S6119"/>
          <cell r="T6119"/>
          <cell r="U6119"/>
          <cell r="V6119"/>
          <cell r="W6119"/>
          <cell r="X6119" t="str">
            <v>Sin movimiento</v>
          </cell>
          <cell r="Y6119">
            <v>0</v>
          </cell>
          <cell r="Z6119">
            <v>4.25</v>
          </cell>
          <cell r="AC6119">
            <v>0</v>
          </cell>
        </row>
        <row r="6120">
          <cell r="A6120">
            <v>40910</v>
          </cell>
          <cell r="B6120">
            <v>493300</v>
          </cell>
          <cell r="C6120"/>
          <cell r="D6120"/>
          <cell r="E6120">
            <v>4.2</v>
          </cell>
          <cell r="F6120">
            <v>4.25</v>
          </cell>
          <cell r="G6120">
            <v>4.25</v>
          </cell>
          <cell r="H6120"/>
          <cell r="I6120"/>
          <cell r="J6120"/>
          <cell r="K6120"/>
          <cell r="L6120"/>
          <cell r="M6120"/>
          <cell r="N6120"/>
          <cell r="O6120"/>
          <cell r="P6120">
            <v>4.25</v>
          </cell>
          <cell r="Q6120"/>
          <cell r="R6120"/>
          <cell r="S6120"/>
          <cell r="T6120"/>
          <cell r="U6120"/>
          <cell r="V6120"/>
          <cell r="W6120"/>
          <cell r="X6120">
            <v>40909</v>
          </cell>
          <cell r="Y6120">
            <v>4.9999999999999822</v>
          </cell>
          <cell r="Z6120">
            <v>4.25</v>
          </cell>
          <cell r="AC6120">
            <v>0</v>
          </cell>
        </row>
        <row r="6121">
          <cell r="A6121">
            <v>40911</v>
          </cell>
          <cell r="B6121">
            <v>584800</v>
          </cell>
          <cell r="C6121"/>
          <cell r="D6121"/>
          <cell r="E6121">
            <v>4.25</v>
          </cell>
          <cell r="F6121">
            <v>4.2530000000000001</v>
          </cell>
          <cell r="G6121">
            <v>4.25</v>
          </cell>
          <cell r="H6121"/>
          <cell r="I6121"/>
          <cell r="J6121"/>
          <cell r="K6121"/>
          <cell r="L6121"/>
          <cell r="M6121"/>
          <cell r="N6121"/>
          <cell r="O6121"/>
          <cell r="P6121">
            <v>4.25</v>
          </cell>
          <cell r="Q6121"/>
          <cell r="R6121"/>
          <cell r="S6121"/>
          <cell r="T6121"/>
          <cell r="U6121"/>
          <cell r="V6121"/>
          <cell r="W6121"/>
          <cell r="X6121">
            <v>40909</v>
          </cell>
          <cell r="Y6121">
            <v>0.30000000000001137</v>
          </cell>
          <cell r="Z6121">
            <v>4.25</v>
          </cell>
          <cell r="AC6121">
            <v>0.30000000000001137</v>
          </cell>
        </row>
        <row r="6122">
          <cell r="A6122">
            <v>40912</v>
          </cell>
          <cell r="B6122">
            <v>638500</v>
          </cell>
          <cell r="C6122"/>
          <cell r="D6122"/>
          <cell r="E6122">
            <v>4.1500000000000004</v>
          </cell>
          <cell r="F6122">
            <v>4.25</v>
          </cell>
          <cell r="G6122">
            <v>4.25</v>
          </cell>
          <cell r="H6122"/>
          <cell r="I6122"/>
          <cell r="J6122"/>
          <cell r="K6122"/>
          <cell r="L6122"/>
          <cell r="M6122"/>
          <cell r="N6122"/>
          <cell r="O6122"/>
          <cell r="P6122">
            <v>4.25</v>
          </cell>
          <cell r="Q6122"/>
          <cell r="R6122"/>
          <cell r="S6122"/>
          <cell r="T6122"/>
          <cell r="U6122"/>
          <cell r="V6122"/>
          <cell r="W6122"/>
          <cell r="X6122">
            <v>40909</v>
          </cell>
          <cell r="Y6122">
            <v>9.9999999999999645</v>
          </cell>
          <cell r="Z6122">
            <v>4.25</v>
          </cell>
          <cell r="AC6122">
            <v>0</v>
          </cell>
        </row>
        <row r="6123">
          <cell r="A6123">
            <v>40913</v>
          </cell>
          <cell r="B6123">
            <v>572400</v>
          </cell>
          <cell r="C6123"/>
          <cell r="D6123"/>
          <cell r="E6123">
            <v>4.1500000000000004</v>
          </cell>
          <cell r="F6123">
            <v>4.25</v>
          </cell>
          <cell r="G6123">
            <v>4.25</v>
          </cell>
          <cell r="H6123"/>
          <cell r="I6123"/>
          <cell r="J6123"/>
          <cell r="K6123"/>
          <cell r="L6123"/>
          <cell r="M6123"/>
          <cell r="N6123"/>
          <cell r="O6123"/>
          <cell r="P6123">
            <v>4.25</v>
          </cell>
          <cell r="Q6123"/>
          <cell r="R6123"/>
          <cell r="S6123"/>
          <cell r="T6123"/>
          <cell r="U6123"/>
          <cell r="V6123"/>
          <cell r="W6123"/>
          <cell r="X6123">
            <v>40909</v>
          </cell>
          <cell r="Y6123">
            <v>9.9999999999999645</v>
          </cell>
          <cell r="Z6123">
            <v>4.25</v>
          </cell>
          <cell r="AC6123">
            <v>0</v>
          </cell>
        </row>
        <row r="6124">
          <cell r="A6124">
            <v>40914</v>
          </cell>
          <cell r="B6124">
            <v>755800</v>
          </cell>
          <cell r="C6124"/>
          <cell r="D6124"/>
          <cell r="E6124">
            <v>4.25</v>
          </cell>
          <cell r="F6124">
            <v>4.25</v>
          </cell>
          <cell r="G6124">
            <v>4.25</v>
          </cell>
          <cell r="H6124"/>
          <cell r="I6124"/>
          <cell r="J6124"/>
          <cell r="K6124"/>
          <cell r="L6124"/>
          <cell r="M6124"/>
          <cell r="N6124"/>
          <cell r="O6124"/>
          <cell r="P6124">
            <v>4.25</v>
          </cell>
          <cell r="Q6124"/>
          <cell r="R6124"/>
          <cell r="S6124"/>
          <cell r="T6124"/>
          <cell r="U6124"/>
          <cell r="V6124"/>
          <cell r="W6124"/>
          <cell r="X6124">
            <v>40909</v>
          </cell>
          <cell r="Y6124">
            <v>0</v>
          </cell>
          <cell r="Z6124">
            <v>4.25</v>
          </cell>
          <cell r="AC6124">
            <v>0</v>
          </cell>
        </row>
        <row r="6125">
          <cell r="A6125">
            <v>40915</v>
          </cell>
          <cell r="B6125">
            <v>755800</v>
          </cell>
          <cell r="C6125"/>
          <cell r="D6125"/>
          <cell r="E6125">
            <v>4.25</v>
          </cell>
          <cell r="F6125">
            <v>4.25</v>
          </cell>
          <cell r="G6125">
            <v>4.25</v>
          </cell>
          <cell r="H6125"/>
          <cell r="I6125"/>
          <cell r="J6125"/>
          <cell r="K6125"/>
          <cell r="L6125"/>
          <cell r="M6125"/>
          <cell r="N6125"/>
          <cell r="O6125"/>
          <cell r="P6125">
            <v>4.25</v>
          </cell>
          <cell r="Q6125"/>
          <cell r="R6125"/>
          <cell r="S6125"/>
          <cell r="T6125"/>
          <cell r="U6125"/>
          <cell r="V6125"/>
          <cell r="W6125"/>
          <cell r="X6125" t="str">
            <v>Sin movimiento</v>
          </cell>
          <cell r="Y6125">
            <v>0</v>
          </cell>
          <cell r="Z6125">
            <v>4.25</v>
          </cell>
          <cell r="AC6125">
            <v>0</v>
          </cell>
        </row>
        <row r="6126">
          <cell r="A6126">
            <v>40916</v>
          </cell>
          <cell r="B6126">
            <v>755800</v>
          </cell>
          <cell r="C6126"/>
          <cell r="D6126"/>
          <cell r="E6126">
            <v>4.25</v>
          </cell>
          <cell r="F6126">
            <v>4.25</v>
          </cell>
          <cell r="G6126">
            <v>4.25</v>
          </cell>
          <cell r="H6126"/>
          <cell r="I6126"/>
          <cell r="J6126"/>
          <cell r="K6126"/>
          <cell r="L6126"/>
          <cell r="M6126"/>
          <cell r="N6126"/>
          <cell r="O6126"/>
          <cell r="P6126">
            <v>4.25</v>
          </cell>
          <cell r="Q6126"/>
          <cell r="R6126"/>
          <cell r="S6126"/>
          <cell r="T6126"/>
          <cell r="U6126"/>
          <cell r="V6126"/>
          <cell r="W6126"/>
          <cell r="X6126" t="str">
            <v>Sin movimiento</v>
          </cell>
          <cell r="Y6126">
            <v>0</v>
          </cell>
          <cell r="Z6126">
            <v>4.25</v>
          </cell>
          <cell r="AC6126">
            <v>0</v>
          </cell>
        </row>
        <row r="6127">
          <cell r="A6127">
            <v>40917</v>
          </cell>
          <cell r="B6127">
            <v>756200</v>
          </cell>
          <cell r="C6127"/>
          <cell r="D6127"/>
          <cell r="E6127">
            <v>4.25</v>
          </cell>
          <cell r="F6127">
            <v>4.25</v>
          </cell>
          <cell r="G6127">
            <v>4.25</v>
          </cell>
          <cell r="H6127"/>
          <cell r="I6127"/>
          <cell r="J6127"/>
          <cell r="K6127"/>
          <cell r="L6127"/>
          <cell r="M6127"/>
          <cell r="N6127"/>
          <cell r="O6127"/>
          <cell r="P6127">
            <v>4.25</v>
          </cell>
          <cell r="Q6127"/>
          <cell r="R6127"/>
          <cell r="S6127"/>
          <cell r="T6127"/>
          <cell r="U6127"/>
          <cell r="V6127"/>
          <cell r="W6127"/>
          <cell r="X6127">
            <v>40909</v>
          </cell>
          <cell r="Y6127">
            <v>0</v>
          </cell>
          <cell r="Z6127">
            <v>4.25</v>
          </cell>
          <cell r="AC6127">
            <v>0</v>
          </cell>
        </row>
        <row r="6128">
          <cell r="A6128">
            <v>40918</v>
          </cell>
          <cell r="B6128">
            <v>550500</v>
          </cell>
          <cell r="C6128"/>
          <cell r="D6128"/>
          <cell r="E6128">
            <v>4.25</v>
          </cell>
          <cell r="F6128">
            <v>4.25</v>
          </cell>
          <cell r="G6128">
            <v>4.25</v>
          </cell>
          <cell r="H6128"/>
          <cell r="I6128"/>
          <cell r="J6128"/>
          <cell r="K6128"/>
          <cell r="L6128"/>
          <cell r="M6128"/>
          <cell r="N6128"/>
          <cell r="O6128"/>
          <cell r="P6128">
            <v>4.25</v>
          </cell>
          <cell r="Q6128"/>
          <cell r="R6128"/>
          <cell r="S6128"/>
          <cell r="T6128"/>
          <cell r="U6128"/>
          <cell r="V6128"/>
          <cell r="W6128"/>
          <cell r="X6128">
            <v>40909</v>
          </cell>
          <cell r="Y6128">
            <v>0</v>
          </cell>
          <cell r="Z6128">
            <v>4.25</v>
          </cell>
          <cell r="AC6128">
            <v>0</v>
          </cell>
        </row>
        <row r="6129">
          <cell r="A6129">
            <v>40919</v>
          </cell>
          <cell r="B6129">
            <v>813100</v>
          </cell>
          <cell r="C6129"/>
          <cell r="D6129"/>
          <cell r="E6129">
            <v>4.0999999999999996</v>
          </cell>
          <cell r="F6129">
            <v>4.25</v>
          </cell>
          <cell r="G6129">
            <v>4.2300000000000004</v>
          </cell>
          <cell r="H6129"/>
          <cell r="I6129"/>
          <cell r="J6129"/>
          <cell r="K6129"/>
          <cell r="L6129"/>
          <cell r="M6129"/>
          <cell r="N6129"/>
          <cell r="O6129"/>
          <cell r="P6129">
            <v>4.2476225493779332</v>
          </cell>
          <cell r="Q6129"/>
          <cell r="R6129"/>
          <cell r="S6129"/>
          <cell r="T6129"/>
          <cell r="U6129"/>
          <cell r="V6129"/>
          <cell r="W6129"/>
          <cell r="X6129">
            <v>40909</v>
          </cell>
          <cell r="Y6129">
            <v>15.000000000000036</v>
          </cell>
          <cell r="Z6129">
            <v>4.25</v>
          </cell>
          <cell r="AC6129">
            <v>0</v>
          </cell>
        </row>
        <row r="6130">
          <cell r="A6130">
            <v>40920</v>
          </cell>
          <cell r="B6130">
            <v>812900</v>
          </cell>
          <cell r="C6130"/>
          <cell r="D6130"/>
          <cell r="E6130">
            <v>4</v>
          </cell>
          <cell r="F6130">
            <v>4.25</v>
          </cell>
          <cell r="G6130">
            <v>4.21</v>
          </cell>
          <cell r="H6130"/>
          <cell r="I6130"/>
          <cell r="J6130"/>
          <cell r="K6130"/>
          <cell r="L6130"/>
          <cell r="M6130"/>
          <cell r="N6130"/>
          <cell r="O6130"/>
          <cell r="P6130">
            <v>4.2436262903436557</v>
          </cell>
          <cell r="Q6130"/>
          <cell r="R6130"/>
          <cell r="S6130"/>
          <cell r="T6130"/>
          <cell r="U6130"/>
          <cell r="V6130"/>
          <cell r="W6130"/>
          <cell r="X6130">
            <v>40909</v>
          </cell>
          <cell r="Y6130">
            <v>25</v>
          </cell>
          <cell r="Z6130">
            <v>4.25</v>
          </cell>
          <cell r="AC6130">
            <v>0</v>
          </cell>
        </row>
        <row r="6131">
          <cell r="A6131">
            <v>40921</v>
          </cell>
          <cell r="B6131">
            <v>474200</v>
          </cell>
          <cell r="C6131"/>
          <cell r="D6131"/>
          <cell r="E6131">
            <v>4</v>
          </cell>
          <cell r="F6131">
            <v>4.25</v>
          </cell>
          <cell r="G6131">
            <v>4.2</v>
          </cell>
          <cell r="H6131"/>
          <cell r="I6131"/>
          <cell r="J6131"/>
          <cell r="K6131"/>
          <cell r="L6131"/>
          <cell r="M6131"/>
          <cell r="N6131"/>
          <cell r="O6131"/>
          <cell r="P6131">
            <v>4.2410808150408501</v>
          </cell>
          <cell r="Q6131"/>
          <cell r="R6131"/>
          <cell r="S6131"/>
          <cell r="T6131"/>
          <cell r="U6131"/>
          <cell r="V6131"/>
          <cell r="W6131"/>
          <cell r="X6131">
            <v>40909</v>
          </cell>
          <cell r="Y6131">
            <v>25</v>
          </cell>
          <cell r="Z6131">
            <v>4.25</v>
          </cell>
          <cell r="AC6131">
            <v>0</v>
          </cell>
        </row>
        <row r="6132">
          <cell r="A6132">
            <v>40922</v>
          </cell>
          <cell r="B6132">
            <v>474200</v>
          </cell>
          <cell r="C6132"/>
          <cell r="D6132"/>
          <cell r="E6132">
            <v>4</v>
          </cell>
          <cell r="F6132">
            <v>4.25</v>
          </cell>
          <cell r="G6132">
            <v>4.2</v>
          </cell>
          <cell r="H6132"/>
          <cell r="I6132"/>
          <cell r="J6132"/>
          <cell r="K6132"/>
          <cell r="L6132"/>
          <cell r="M6132"/>
          <cell r="N6132"/>
          <cell r="O6132"/>
          <cell r="P6132">
            <v>4.2388160066965845</v>
          </cell>
          <cell r="Q6132"/>
          <cell r="R6132"/>
          <cell r="S6132"/>
          <cell r="T6132"/>
          <cell r="U6132"/>
          <cell r="V6132"/>
          <cell r="W6132"/>
          <cell r="X6132" t="str">
            <v>Sin movimiento</v>
          </cell>
          <cell r="Y6132">
            <v>25</v>
          </cell>
          <cell r="Z6132">
            <v>4.25</v>
          </cell>
          <cell r="AC6132">
            <v>0</v>
          </cell>
        </row>
        <row r="6133">
          <cell r="A6133">
            <v>40923</v>
          </cell>
          <cell r="B6133">
            <v>474200</v>
          </cell>
          <cell r="C6133"/>
          <cell r="D6133"/>
          <cell r="E6133">
            <v>4</v>
          </cell>
          <cell r="F6133">
            <v>4.25</v>
          </cell>
          <cell r="G6133">
            <v>4.2</v>
          </cell>
          <cell r="H6133"/>
          <cell r="I6133"/>
          <cell r="J6133"/>
          <cell r="K6133"/>
          <cell r="L6133"/>
          <cell r="M6133"/>
          <cell r="N6133"/>
          <cell r="O6133"/>
          <cell r="P6133">
            <v>4.2367878707743838</v>
          </cell>
          <cell r="Q6133"/>
          <cell r="R6133"/>
          <cell r="S6133"/>
          <cell r="T6133"/>
          <cell r="U6133"/>
          <cell r="V6133"/>
          <cell r="W6133"/>
          <cell r="X6133" t="str">
            <v>Sin movimiento</v>
          </cell>
          <cell r="Y6133">
            <v>25</v>
          </cell>
          <cell r="Z6133">
            <v>4.25</v>
          </cell>
          <cell r="AC6133">
            <v>0</v>
          </cell>
        </row>
        <row r="6134">
          <cell r="A6134">
            <v>40924</v>
          </cell>
          <cell r="B6134">
            <v>101800</v>
          </cell>
          <cell r="C6134"/>
          <cell r="D6134"/>
          <cell r="E6134">
            <v>4.0999999999999996</v>
          </cell>
          <cell r="F6134">
            <v>4.25</v>
          </cell>
          <cell r="G6134">
            <v>4.1900000000000004</v>
          </cell>
          <cell r="H6134"/>
          <cell r="I6134"/>
          <cell r="J6134"/>
          <cell r="K6134"/>
          <cell r="L6134"/>
          <cell r="M6134"/>
          <cell r="N6134"/>
          <cell r="O6134"/>
          <cell r="P6134">
            <v>4.2362688778957001</v>
          </cell>
          <cell r="Q6134"/>
          <cell r="R6134"/>
          <cell r="S6134"/>
          <cell r="T6134"/>
          <cell r="U6134"/>
          <cell r="V6134"/>
          <cell r="W6134"/>
          <cell r="X6134">
            <v>40909</v>
          </cell>
          <cell r="Y6134">
            <v>15.000000000000036</v>
          </cell>
          <cell r="Z6134">
            <v>4.25</v>
          </cell>
          <cell r="AC6134">
            <v>0</v>
          </cell>
        </row>
        <row r="6135">
          <cell r="A6135">
            <v>40925</v>
          </cell>
          <cell r="B6135">
            <v>110000</v>
          </cell>
          <cell r="C6135"/>
          <cell r="D6135"/>
          <cell r="E6135">
            <v>4.1500000000000004</v>
          </cell>
          <cell r="F6135">
            <v>4.1500000000000004</v>
          </cell>
          <cell r="G6135">
            <v>4.1500000000000004</v>
          </cell>
          <cell r="H6135"/>
          <cell r="I6135"/>
          <cell r="J6135"/>
          <cell r="K6135"/>
          <cell r="L6135"/>
          <cell r="M6135"/>
          <cell r="N6135"/>
          <cell r="O6135"/>
          <cell r="P6135">
            <v>4.2352471089863686</v>
          </cell>
          <cell r="Q6135"/>
          <cell r="R6135"/>
          <cell r="S6135"/>
          <cell r="T6135"/>
          <cell r="U6135"/>
          <cell r="V6135"/>
          <cell r="W6135"/>
          <cell r="X6135">
            <v>40909</v>
          </cell>
          <cell r="Y6135">
            <v>0</v>
          </cell>
          <cell r="Z6135">
            <v>4.25</v>
          </cell>
          <cell r="AC6135">
            <v>-9.9999999999999645</v>
          </cell>
        </row>
        <row r="6136">
          <cell r="A6136">
            <v>40926</v>
          </cell>
          <cell r="B6136">
            <v>547000</v>
          </cell>
          <cell r="C6136"/>
          <cell r="D6136"/>
          <cell r="E6136">
            <v>4.1500000000000004</v>
          </cell>
          <cell r="F6136">
            <v>4.25</v>
          </cell>
          <cell r="G6136">
            <v>4.21</v>
          </cell>
          <cell r="H6136"/>
          <cell r="I6136"/>
          <cell r="J6136"/>
          <cell r="K6136"/>
          <cell r="L6136"/>
          <cell r="M6136"/>
          <cell r="N6136"/>
          <cell r="O6136"/>
          <cell r="P6136">
            <v>4.2338428373871313</v>
          </cell>
          <cell r="Q6136"/>
          <cell r="R6136"/>
          <cell r="S6136"/>
          <cell r="T6136"/>
          <cell r="U6136"/>
          <cell r="V6136"/>
          <cell r="W6136"/>
          <cell r="X6136">
            <v>40909</v>
          </cell>
          <cell r="Y6136">
            <v>9.9999999999999645</v>
          </cell>
          <cell r="Z6136">
            <v>4.25</v>
          </cell>
          <cell r="AC6136">
            <v>0</v>
          </cell>
        </row>
        <row r="6137">
          <cell r="A6137">
            <v>40927</v>
          </cell>
          <cell r="B6137">
            <v>529600</v>
          </cell>
          <cell r="C6137"/>
          <cell r="D6137"/>
          <cell r="E6137">
            <v>4.2</v>
          </cell>
          <cell r="F6137">
            <v>4.25</v>
          </cell>
          <cell r="G6137">
            <v>4.21</v>
          </cell>
          <cell r="H6137"/>
          <cell r="I6137"/>
          <cell r="J6137"/>
          <cell r="K6137"/>
          <cell r="L6137"/>
          <cell r="M6137"/>
          <cell r="N6137"/>
          <cell r="O6137"/>
          <cell r="P6137">
            <v>4.2326244693168658</v>
          </cell>
          <cell r="Q6137"/>
          <cell r="R6137"/>
          <cell r="S6137"/>
          <cell r="T6137"/>
          <cell r="U6137"/>
          <cell r="V6137"/>
          <cell r="W6137"/>
          <cell r="X6137">
            <v>40909</v>
          </cell>
          <cell r="Y6137">
            <v>4.9999999999999822</v>
          </cell>
          <cell r="Z6137">
            <v>4.25</v>
          </cell>
          <cell r="AC6137">
            <v>0</v>
          </cell>
        </row>
        <row r="6138">
          <cell r="A6138">
            <v>40928</v>
          </cell>
          <cell r="B6138">
            <v>553000</v>
          </cell>
          <cell r="C6138"/>
          <cell r="D6138"/>
          <cell r="E6138">
            <v>4.2</v>
          </cell>
          <cell r="F6138">
            <v>4.25</v>
          </cell>
          <cell r="G6138">
            <v>4.21</v>
          </cell>
          <cell r="H6138"/>
          <cell r="I6138"/>
          <cell r="J6138"/>
          <cell r="K6138"/>
          <cell r="L6138"/>
          <cell r="M6138"/>
          <cell r="N6138"/>
          <cell r="O6138"/>
          <cell r="P6138">
            <v>4.2314784281395985</v>
          </cell>
          <cell r="Q6138"/>
          <cell r="R6138"/>
          <cell r="S6138"/>
          <cell r="T6138"/>
          <cell r="U6138"/>
          <cell r="V6138"/>
          <cell r="W6138"/>
          <cell r="X6138">
            <v>40909</v>
          </cell>
          <cell r="Y6138">
            <v>4.9999999999999822</v>
          </cell>
          <cell r="Z6138">
            <v>4.25</v>
          </cell>
          <cell r="AC6138">
            <v>0</v>
          </cell>
        </row>
        <row r="6139">
          <cell r="A6139">
            <v>40929</v>
          </cell>
          <cell r="B6139">
            <v>553000</v>
          </cell>
          <cell r="C6139"/>
          <cell r="D6139"/>
          <cell r="E6139">
            <v>4.2</v>
          </cell>
          <cell r="F6139">
            <v>4.25</v>
          </cell>
          <cell r="G6139">
            <v>4.21</v>
          </cell>
          <cell r="H6139"/>
          <cell r="I6139"/>
          <cell r="J6139"/>
          <cell r="K6139"/>
          <cell r="L6139"/>
          <cell r="M6139"/>
          <cell r="N6139"/>
          <cell r="O6139"/>
          <cell r="P6139">
            <v>4.2304428945074104</v>
          </cell>
          <cell r="Q6139"/>
          <cell r="R6139"/>
          <cell r="S6139"/>
          <cell r="T6139"/>
          <cell r="U6139"/>
          <cell r="V6139"/>
          <cell r="W6139"/>
          <cell r="X6139" t="str">
            <v>Sin movimiento</v>
          </cell>
          <cell r="Y6139">
            <v>4.9999999999999822</v>
          </cell>
          <cell r="Z6139">
            <v>4.25</v>
          </cell>
          <cell r="AC6139">
            <v>0</v>
          </cell>
        </row>
        <row r="6140">
          <cell r="A6140">
            <v>40930</v>
          </cell>
          <cell r="B6140">
            <v>553000</v>
          </cell>
          <cell r="C6140"/>
          <cell r="D6140"/>
          <cell r="E6140">
            <v>4.2</v>
          </cell>
          <cell r="F6140">
            <v>4.25</v>
          </cell>
          <cell r="G6140">
            <v>4.21</v>
          </cell>
          <cell r="H6140"/>
          <cell r="I6140"/>
          <cell r="J6140"/>
          <cell r="K6140"/>
          <cell r="L6140"/>
          <cell r="M6140"/>
          <cell r="N6140"/>
          <cell r="O6140"/>
          <cell r="P6140">
            <v>4.2295026199783745</v>
          </cell>
          <cell r="Q6140"/>
          <cell r="R6140"/>
          <cell r="S6140"/>
          <cell r="T6140"/>
          <cell r="U6140"/>
          <cell r="V6140"/>
          <cell r="W6140"/>
          <cell r="X6140" t="str">
            <v>Sin movimiento</v>
          </cell>
          <cell r="Y6140">
            <v>4.9999999999999822</v>
          </cell>
          <cell r="Z6140">
            <v>4.25</v>
          </cell>
          <cell r="AC6140">
            <v>0</v>
          </cell>
        </row>
        <row r="6141">
          <cell r="A6141">
            <v>40931</v>
          </cell>
          <cell r="B6141">
            <v>882600</v>
          </cell>
          <cell r="C6141"/>
          <cell r="D6141"/>
          <cell r="E6141">
            <v>4.2</v>
          </cell>
          <cell r="F6141">
            <v>4.25</v>
          </cell>
          <cell r="G6141">
            <v>4.21</v>
          </cell>
          <cell r="H6141"/>
          <cell r="I6141"/>
          <cell r="J6141"/>
          <cell r="K6141"/>
          <cell r="L6141"/>
          <cell r="M6141"/>
          <cell r="N6141"/>
          <cell r="O6141"/>
          <cell r="P6141">
            <v>4.2281688569303251</v>
          </cell>
          <cell r="Q6141"/>
          <cell r="R6141"/>
          <cell r="S6141"/>
          <cell r="T6141"/>
          <cell r="U6141"/>
          <cell r="V6141"/>
          <cell r="W6141"/>
          <cell r="X6141">
            <v>40909</v>
          </cell>
          <cell r="Y6141">
            <v>4.9999999999999822</v>
          </cell>
          <cell r="Z6141">
            <v>4.25</v>
          </cell>
          <cell r="AC6141">
            <v>0</v>
          </cell>
        </row>
        <row r="6142">
          <cell r="A6142">
            <v>40932</v>
          </cell>
          <cell r="B6142">
            <v>910600</v>
          </cell>
          <cell r="C6142"/>
          <cell r="D6142"/>
          <cell r="E6142">
            <v>4.2</v>
          </cell>
          <cell r="F6142">
            <v>4.25</v>
          </cell>
          <cell r="G6142">
            <v>4.22</v>
          </cell>
          <cell r="H6142"/>
          <cell r="I6142"/>
          <cell r="J6142"/>
          <cell r="K6142"/>
          <cell r="L6142"/>
          <cell r="M6142"/>
          <cell r="N6142"/>
          <cell r="O6142"/>
          <cell r="P6142">
            <v>4.2276304627900583</v>
          </cell>
          <cell r="Q6142"/>
          <cell r="R6142"/>
          <cell r="S6142"/>
          <cell r="T6142"/>
          <cell r="U6142"/>
          <cell r="V6142"/>
          <cell r="W6142"/>
          <cell r="X6142">
            <v>40909</v>
          </cell>
          <cell r="Y6142">
            <v>4.9999999999999822</v>
          </cell>
          <cell r="Z6142">
            <v>4.25</v>
          </cell>
          <cell r="AC6142">
            <v>0</v>
          </cell>
        </row>
        <row r="6143">
          <cell r="A6143">
            <v>40933</v>
          </cell>
          <cell r="B6143">
            <v>517000</v>
          </cell>
          <cell r="C6143"/>
          <cell r="D6143"/>
          <cell r="E6143">
            <v>4.2</v>
          </cell>
          <cell r="F6143">
            <v>4.25</v>
          </cell>
          <cell r="G6143">
            <v>4.25</v>
          </cell>
          <cell r="H6143"/>
          <cell r="I6143"/>
          <cell r="J6143"/>
          <cell r="K6143"/>
          <cell r="L6143"/>
          <cell r="M6143"/>
          <cell r="N6143"/>
          <cell r="O6143"/>
          <cell r="P6143">
            <v>4.2284373343007839</v>
          </cell>
          <cell r="Q6143"/>
          <cell r="R6143"/>
          <cell r="S6143"/>
          <cell r="T6143"/>
          <cell r="U6143"/>
          <cell r="V6143"/>
          <cell r="W6143"/>
          <cell r="X6143">
            <v>40909</v>
          </cell>
          <cell r="Y6143">
            <v>4.9999999999999822</v>
          </cell>
          <cell r="Z6143">
            <v>4.25</v>
          </cell>
          <cell r="AC6143">
            <v>0</v>
          </cell>
        </row>
        <row r="6144">
          <cell r="A6144">
            <v>40934</v>
          </cell>
          <cell r="B6144">
            <v>642000</v>
          </cell>
          <cell r="C6144"/>
          <cell r="D6144"/>
          <cell r="E6144">
            <v>4.2</v>
          </cell>
          <cell r="F6144">
            <v>4.25</v>
          </cell>
          <cell r="G6144">
            <v>4.22</v>
          </cell>
          <cell r="H6144"/>
          <cell r="I6144"/>
          <cell r="J6144"/>
          <cell r="K6144"/>
          <cell r="L6144"/>
          <cell r="M6144"/>
          <cell r="N6144"/>
          <cell r="O6144"/>
          <cell r="P6144">
            <v>4.2280756183556818</v>
          </cell>
          <cell r="Q6144"/>
          <cell r="R6144"/>
          <cell r="S6144"/>
          <cell r="T6144"/>
          <cell r="U6144"/>
          <cell r="V6144"/>
          <cell r="W6144"/>
          <cell r="X6144">
            <v>40909</v>
          </cell>
          <cell r="Y6144">
            <v>4.9999999999999822</v>
          </cell>
          <cell r="Z6144">
            <v>4.25</v>
          </cell>
          <cell r="AC6144">
            <v>0</v>
          </cell>
        </row>
        <row r="6145">
          <cell r="A6145">
            <v>40935</v>
          </cell>
          <cell r="B6145">
            <v>645000</v>
          </cell>
          <cell r="C6145"/>
          <cell r="D6145"/>
          <cell r="E6145">
            <v>4.1500000000000004</v>
          </cell>
          <cell r="F6145">
            <v>4.3</v>
          </cell>
          <cell r="G6145">
            <v>4.2300000000000004</v>
          </cell>
          <cell r="H6145"/>
          <cell r="I6145"/>
          <cell r="J6145"/>
          <cell r="K6145"/>
          <cell r="L6145"/>
          <cell r="M6145"/>
          <cell r="N6145"/>
          <cell r="O6145"/>
          <cell r="P6145">
            <v>4.2281550812409572</v>
          </cell>
          <cell r="Q6145"/>
          <cell r="R6145"/>
          <cell r="S6145"/>
          <cell r="T6145"/>
          <cell r="U6145"/>
          <cell r="V6145"/>
          <cell r="W6145"/>
          <cell r="X6145">
            <v>40909</v>
          </cell>
          <cell r="Y6145">
            <v>14.999999999999947</v>
          </cell>
          <cell r="Z6145">
            <v>4.25</v>
          </cell>
          <cell r="AC6145">
            <v>4.9999999999999822</v>
          </cell>
        </row>
        <row r="6146">
          <cell r="A6146">
            <v>40936</v>
          </cell>
          <cell r="B6146">
            <v>645000</v>
          </cell>
          <cell r="C6146"/>
          <cell r="D6146"/>
          <cell r="E6146">
            <v>4.1500000000000004</v>
          </cell>
          <cell r="F6146">
            <v>4.3</v>
          </cell>
          <cell r="G6146">
            <v>4.2300000000000004</v>
          </cell>
          <cell r="H6146"/>
          <cell r="I6146"/>
          <cell r="J6146"/>
          <cell r="K6146"/>
          <cell r="L6146"/>
          <cell r="M6146"/>
          <cell r="N6146"/>
          <cell r="O6146"/>
          <cell r="P6146">
            <v>4.2282282418906627</v>
          </cell>
          <cell r="Q6146"/>
          <cell r="R6146"/>
          <cell r="S6146"/>
          <cell r="T6146"/>
          <cell r="U6146"/>
          <cell r="V6146"/>
          <cell r="W6146"/>
          <cell r="X6146" t="str">
            <v>Sin movimiento</v>
          </cell>
          <cell r="Y6146">
            <v>14.999999999999947</v>
          </cell>
          <cell r="Z6146">
            <v>4.25</v>
          </cell>
          <cell r="AC6146">
            <v>4.9999999999999822</v>
          </cell>
        </row>
        <row r="6147">
          <cell r="A6147">
            <v>40937</v>
          </cell>
          <cell r="B6147">
            <v>645000</v>
          </cell>
          <cell r="C6147"/>
          <cell r="D6147"/>
          <cell r="E6147">
            <v>4.1500000000000004</v>
          </cell>
          <cell r="F6147">
            <v>4.3</v>
          </cell>
          <cell r="G6147">
            <v>4.2300000000000004</v>
          </cell>
          <cell r="H6147"/>
          <cell r="I6147"/>
          <cell r="J6147"/>
          <cell r="K6147"/>
          <cell r="L6147"/>
          <cell r="M6147"/>
          <cell r="N6147"/>
          <cell r="O6147"/>
          <cell r="P6147">
            <v>4.2282958214568724</v>
          </cell>
          <cell r="Q6147"/>
          <cell r="R6147"/>
          <cell r="S6147"/>
          <cell r="T6147"/>
          <cell r="U6147"/>
          <cell r="V6147"/>
          <cell r="W6147"/>
          <cell r="X6147" t="str">
            <v>Sin movimiento</v>
          </cell>
          <cell r="Y6147">
            <v>14.999999999999947</v>
          </cell>
          <cell r="Z6147">
            <v>4.25</v>
          </cell>
          <cell r="AC6147">
            <v>4.9999999999999822</v>
          </cell>
        </row>
        <row r="6148">
          <cell r="A6148">
            <v>40938</v>
          </cell>
          <cell r="B6148">
            <v>616000</v>
          </cell>
          <cell r="C6148"/>
          <cell r="D6148"/>
          <cell r="E6148">
            <v>4.2</v>
          </cell>
          <cell r="F6148">
            <v>4.25</v>
          </cell>
          <cell r="G6148">
            <v>4.2300000000000004</v>
          </cell>
          <cell r="H6148"/>
          <cell r="I6148"/>
          <cell r="J6148"/>
          <cell r="K6148"/>
          <cell r="L6148"/>
          <cell r="M6148"/>
          <cell r="N6148"/>
          <cell r="O6148"/>
          <cell r="P6148">
            <v>4.2283557188666112</v>
          </cell>
          <cell r="Q6148"/>
          <cell r="R6148"/>
          <cell r="S6148"/>
          <cell r="T6148"/>
          <cell r="U6148"/>
          <cell r="V6148"/>
          <cell r="W6148"/>
          <cell r="X6148">
            <v>40909</v>
          </cell>
          <cell r="Y6148">
            <v>4.9999999999999822</v>
          </cell>
          <cell r="Z6148">
            <v>4.25</v>
          </cell>
          <cell r="AC6148">
            <v>0</v>
          </cell>
        </row>
        <row r="6149">
          <cell r="A6149">
            <v>40939</v>
          </cell>
          <cell r="B6149">
            <v>356500</v>
          </cell>
          <cell r="C6149"/>
          <cell r="D6149"/>
          <cell r="E6149">
            <v>4.25</v>
          </cell>
          <cell r="F6149">
            <v>4.25</v>
          </cell>
          <cell r="G6149">
            <v>4.25</v>
          </cell>
          <cell r="H6149"/>
          <cell r="I6149"/>
          <cell r="J6149"/>
          <cell r="K6149"/>
          <cell r="L6149"/>
          <cell r="M6149"/>
          <cell r="N6149"/>
          <cell r="O6149"/>
          <cell r="P6149">
            <v>4.2287872077482707</v>
          </cell>
          <cell r="Q6149"/>
          <cell r="R6149"/>
          <cell r="S6149"/>
          <cell r="T6149"/>
          <cell r="U6149"/>
          <cell r="V6149"/>
          <cell r="W6149"/>
          <cell r="X6149">
            <v>40909</v>
          </cell>
          <cell r="Y6149">
            <v>0</v>
          </cell>
          <cell r="Z6149">
            <v>4.25</v>
          </cell>
          <cell r="AC6149">
            <v>0</v>
          </cell>
        </row>
        <row r="6150">
          <cell r="A6150">
            <v>40940</v>
          </cell>
          <cell r="B6150">
            <v>657000</v>
          </cell>
          <cell r="C6150"/>
          <cell r="D6150"/>
          <cell r="E6150">
            <v>4</v>
          </cell>
          <cell r="F6150">
            <v>4.25</v>
          </cell>
          <cell r="G6150">
            <v>4.22</v>
          </cell>
          <cell r="H6150"/>
          <cell r="I6150"/>
          <cell r="J6150"/>
          <cell r="K6150"/>
          <cell r="L6150"/>
          <cell r="M6150"/>
          <cell r="N6150"/>
          <cell r="O6150"/>
          <cell r="P6150">
            <v>4.22</v>
          </cell>
          <cell r="Q6150"/>
          <cell r="R6150"/>
          <cell r="S6150"/>
          <cell r="T6150"/>
          <cell r="U6150"/>
          <cell r="V6150"/>
          <cell r="W6150"/>
          <cell r="X6150">
            <v>40940</v>
          </cell>
          <cell r="Y6150">
            <v>25</v>
          </cell>
          <cell r="Z6150">
            <v>4.25</v>
          </cell>
          <cell r="AC6150">
            <v>0</v>
          </cell>
        </row>
        <row r="6151">
          <cell r="A6151">
            <v>40941</v>
          </cell>
          <cell r="B6151">
            <v>661000</v>
          </cell>
          <cell r="C6151"/>
          <cell r="D6151"/>
          <cell r="E6151">
            <v>4.1500000000000004</v>
          </cell>
          <cell r="F6151">
            <v>4.25</v>
          </cell>
          <cell r="G6151">
            <v>4.22</v>
          </cell>
          <cell r="H6151"/>
          <cell r="I6151"/>
          <cell r="J6151"/>
          <cell r="K6151"/>
          <cell r="L6151"/>
          <cell r="M6151"/>
          <cell r="N6151">
            <v>4.25</v>
          </cell>
          <cell r="O6151"/>
          <cell r="P6151">
            <v>4.22</v>
          </cell>
          <cell r="Q6151"/>
          <cell r="R6151"/>
          <cell r="S6151"/>
          <cell r="T6151"/>
          <cell r="W6151"/>
          <cell r="X6151">
            <v>40940</v>
          </cell>
          <cell r="Y6151">
            <v>9.9999999999999645</v>
          </cell>
          <cell r="Z6151">
            <v>4.25</v>
          </cell>
          <cell r="AC6151">
            <v>0</v>
          </cell>
        </row>
        <row r="6152">
          <cell r="A6152">
            <v>40942</v>
          </cell>
          <cell r="B6152">
            <v>604000</v>
          </cell>
          <cell r="C6152"/>
          <cell r="D6152"/>
          <cell r="E6152">
            <v>4.1500000000000004</v>
          </cell>
          <cell r="F6152">
            <v>4.25</v>
          </cell>
          <cell r="G6152">
            <v>4.22</v>
          </cell>
          <cell r="H6152"/>
          <cell r="I6152"/>
          <cell r="J6152"/>
          <cell r="K6152"/>
          <cell r="L6152"/>
          <cell r="M6152"/>
          <cell r="N6152">
            <v>4.2</v>
          </cell>
          <cell r="O6152"/>
          <cell r="P6152">
            <v>4.22</v>
          </cell>
          <cell r="Q6152"/>
          <cell r="R6152"/>
          <cell r="S6152"/>
          <cell r="T6152"/>
          <cell r="W6152"/>
          <cell r="X6152">
            <v>40940</v>
          </cell>
          <cell r="Y6152">
            <v>9.9999999999999645</v>
          </cell>
          <cell r="Z6152">
            <v>4.25</v>
          </cell>
          <cell r="AC6152">
            <v>0</v>
          </cell>
        </row>
        <row r="6153">
          <cell r="A6153">
            <v>40943</v>
          </cell>
          <cell r="B6153">
            <v>604000</v>
          </cell>
          <cell r="C6153"/>
          <cell r="D6153"/>
          <cell r="E6153">
            <v>4.1500000000000004</v>
          </cell>
          <cell r="F6153">
            <v>4.25</v>
          </cell>
          <cell r="G6153">
            <v>4.22</v>
          </cell>
          <cell r="H6153"/>
          <cell r="I6153"/>
          <cell r="J6153"/>
          <cell r="K6153"/>
          <cell r="L6153"/>
          <cell r="M6153"/>
          <cell r="N6153">
            <v>4.2</v>
          </cell>
          <cell r="O6153"/>
          <cell r="P6153">
            <v>4.22</v>
          </cell>
          <cell r="Q6153"/>
          <cell r="R6153"/>
          <cell r="S6153"/>
          <cell r="T6153"/>
          <cell r="W6153"/>
          <cell r="X6153" t="str">
            <v>Sin movimiento</v>
          </cell>
          <cell r="Y6153">
            <v>9.9999999999999645</v>
          </cell>
          <cell r="Z6153">
            <v>4.25</v>
          </cell>
          <cell r="AC6153">
            <v>0</v>
          </cell>
        </row>
        <row r="6154">
          <cell r="A6154">
            <v>40944</v>
          </cell>
          <cell r="B6154">
            <v>604000</v>
          </cell>
          <cell r="C6154"/>
          <cell r="D6154"/>
          <cell r="E6154">
            <v>4.1500000000000004</v>
          </cell>
          <cell r="F6154">
            <v>4.25</v>
          </cell>
          <cell r="G6154">
            <v>4.22</v>
          </cell>
          <cell r="H6154"/>
          <cell r="I6154"/>
          <cell r="J6154"/>
          <cell r="K6154"/>
          <cell r="L6154"/>
          <cell r="M6154"/>
          <cell r="N6154">
            <v>4.2</v>
          </cell>
          <cell r="O6154"/>
          <cell r="P6154">
            <v>4.22</v>
          </cell>
          <cell r="Q6154"/>
          <cell r="R6154"/>
          <cell r="S6154"/>
          <cell r="T6154"/>
          <cell r="W6154"/>
          <cell r="X6154" t="str">
            <v>Sin movimiento</v>
          </cell>
          <cell r="Y6154">
            <v>9.9999999999999645</v>
          </cell>
          <cell r="Z6154">
            <v>4.25</v>
          </cell>
          <cell r="AC6154">
            <v>0</v>
          </cell>
        </row>
        <row r="6155">
          <cell r="A6155">
            <v>40945</v>
          </cell>
          <cell r="B6155">
            <v>706000</v>
          </cell>
          <cell r="C6155"/>
          <cell r="D6155"/>
          <cell r="E6155">
            <v>4.2</v>
          </cell>
          <cell r="F6155">
            <v>4.25</v>
          </cell>
          <cell r="G6155">
            <v>4.22</v>
          </cell>
          <cell r="H6155"/>
          <cell r="I6155"/>
          <cell r="J6155"/>
          <cell r="K6155"/>
          <cell r="L6155"/>
          <cell r="M6155"/>
          <cell r="N6155">
            <v>4.25</v>
          </cell>
          <cell r="O6155"/>
          <cell r="P6155">
            <v>4.22</v>
          </cell>
          <cell r="Q6155"/>
          <cell r="R6155"/>
          <cell r="S6155"/>
          <cell r="T6155"/>
          <cell r="W6155"/>
          <cell r="X6155">
            <v>40940</v>
          </cell>
          <cell r="Y6155">
            <v>4.9999999999999822</v>
          </cell>
          <cell r="Z6155">
            <v>4.25</v>
          </cell>
          <cell r="AC6155">
            <v>0</v>
          </cell>
        </row>
        <row r="6156">
          <cell r="A6156">
            <v>40946</v>
          </cell>
          <cell r="B6156">
            <v>629000</v>
          </cell>
          <cell r="C6156"/>
          <cell r="D6156"/>
          <cell r="E6156">
            <v>4.0999999999999996</v>
          </cell>
          <cell r="F6156">
            <v>4.25</v>
          </cell>
          <cell r="G6156">
            <v>4.22</v>
          </cell>
          <cell r="H6156"/>
          <cell r="I6156"/>
          <cell r="J6156"/>
          <cell r="K6156"/>
          <cell r="L6156"/>
          <cell r="M6156"/>
          <cell r="N6156">
            <v>4.2</v>
          </cell>
          <cell r="O6156"/>
          <cell r="P6156">
            <v>4.22</v>
          </cell>
          <cell r="Q6156"/>
          <cell r="R6156"/>
          <cell r="S6156"/>
          <cell r="T6156"/>
          <cell r="W6156"/>
          <cell r="X6156">
            <v>40940</v>
          </cell>
          <cell r="Y6156">
            <v>15.000000000000036</v>
          </cell>
          <cell r="Z6156">
            <v>4.25</v>
          </cell>
          <cell r="AC6156">
            <v>0</v>
          </cell>
        </row>
        <row r="6157">
          <cell r="A6157">
            <v>40947</v>
          </cell>
          <cell r="B6157">
            <v>463600</v>
          </cell>
          <cell r="C6157"/>
          <cell r="D6157"/>
          <cell r="E6157">
            <v>4.1500000000000004</v>
          </cell>
          <cell r="F6157">
            <v>4.25</v>
          </cell>
          <cell r="G6157">
            <v>4.21</v>
          </cell>
          <cell r="H6157"/>
          <cell r="I6157"/>
          <cell r="J6157"/>
          <cell r="K6157"/>
          <cell r="L6157"/>
          <cell r="M6157"/>
          <cell r="N6157">
            <v>4.25</v>
          </cell>
          <cell r="O6157"/>
          <cell r="P6157">
            <v>4.2190593677717807</v>
          </cell>
          <cell r="Q6157"/>
          <cell r="R6157"/>
          <cell r="S6157"/>
          <cell r="T6157"/>
          <cell r="U6157"/>
          <cell r="V6157"/>
          <cell r="W6157"/>
          <cell r="X6157">
            <v>40940</v>
          </cell>
          <cell r="Y6157">
            <v>9.9999999999999645</v>
          </cell>
          <cell r="Z6157">
            <v>4.25</v>
          </cell>
          <cell r="AC6157">
            <v>0</v>
          </cell>
        </row>
        <row r="6158">
          <cell r="A6158">
            <v>40948</v>
          </cell>
          <cell r="B6158">
            <v>743000</v>
          </cell>
          <cell r="C6158"/>
          <cell r="D6158"/>
          <cell r="E6158">
            <v>4.0999999999999996</v>
          </cell>
          <cell r="F6158">
            <v>4.25</v>
          </cell>
          <cell r="G6158">
            <v>4.22</v>
          </cell>
          <cell r="H6158"/>
          <cell r="I6158"/>
          <cell r="J6158"/>
          <cell r="K6158"/>
          <cell r="L6158"/>
          <cell r="M6158"/>
          <cell r="N6158">
            <v>4.0999999999999996</v>
          </cell>
          <cell r="O6158"/>
          <cell r="P6158">
            <v>4.219182593977008</v>
          </cell>
          <cell r="Q6158"/>
          <cell r="R6158"/>
          <cell r="S6158"/>
          <cell r="T6158"/>
          <cell r="U6158"/>
          <cell r="V6158"/>
          <cell r="W6158"/>
          <cell r="X6158">
            <v>40940</v>
          </cell>
          <cell r="Y6158">
            <v>15.000000000000036</v>
          </cell>
          <cell r="Z6158">
            <v>4.25</v>
          </cell>
          <cell r="AC6158">
            <v>0</v>
          </cell>
        </row>
        <row r="6159">
          <cell r="A6159">
            <v>40949</v>
          </cell>
          <cell r="B6159">
            <v>753000</v>
          </cell>
          <cell r="C6159"/>
          <cell r="D6159"/>
          <cell r="E6159">
            <v>4.1500000000000004</v>
          </cell>
          <cell r="F6159">
            <v>4.25</v>
          </cell>
          <cell r="G6159">
            <v>4.1900000000000004</v>
          </cell>
          <cell r="H6159"/>
          <cell r="I6159"/>
          <cell r="J6159"/>
          <cell r="K6159"/>
          <cell r="L6159"/>
          <cell r="M6159"/>
          <cell r="N6159">
            <v>4.2</v>
          </cell>
          <cell r="O6159"/>
          <cell r="P6159">
            <v>4.2157622264421128</v>
          </cell>
          <cell r="Q6159"/>
          <cell r="R6159"/>
          <cell r="S6159"/>
          <cell r="T6159"/>
          <cell r="U6159"/>
          <cell r="V6159"/>
          <cell r="W6159"/>
          <cell r="X6159">
            <v>40940</v>
          </cell>
          <cell r="Y6159">
            <v>9.9999999999999645</v>
          </cell>
          <cell r="Z6159">
            <v>4.25</v>
          </cell>
          <cell r="AC6159">
            <v>0</v>
          </cell>
        </row>
        <row r="6160">
          <cell r="A6160">
            <v>40950</v>
          </cell>
          <cell r="B6160">
            <v>753000</v>
          </cell>
          <cell r="C6160"/>
          <cell r="D6160"/>
          <cell r="E6160">
            <v>4.1500000000000004</v>
          </cell>
          <cell r="F6160">
            <v>4.25</v>
          </cell>
          <cell r="G6160">
            <v>4.1900000000000004</v>
          </cell>
          <cell r="H6160"/>
          <cell r="I6160"/>
          <cell r="J6160"/>
          <cell r="K6160"/>
          <cell r="L6160"/>
          <cell r="M6160"/>
          <cell r="N6160">
            <v>4.2</v>
          </cell>
          <cell r="O6160"/>
          <cell r="P6160">
            <v>4.2130595185020061</v>
          </cell>
          <cell r="Q6160"/>
          <cell r="R6160"/>
          <cell r="S6160"/>
          <cell r="T6160"/>
          <cell r="U6160"/>
          <cell r="V6160"/>
          <cell r="W6160"/>
          <cell r="X6160" t="str">
            <v>Sin movimiento</v>
          </cell>
          <cell r="Y6160">
            <v>9.9999999999999645</v>
          </cell>
          <cell r="Z6160">
            <v>4.25</v>
          </cell>
          <cell r="AC6160">
            <v>0</v>
          </cell>
        </row>
        <row r="6161">
          <cell r="A6161">
            <v>40951</v>
          </cell>
          <cell r="B6161">
            <v>753000</v>
          </cell>
          <cell r="C6161"/>
          <cell r="D6161"/>
          <cell r="E6161">
            <v>4.1500000000000004</v>
          </cell>
          <cell r="F6161">
            <v>4.25</v>
          </cell>
          <cell r="G6161">
            <v>4.1900000000000004</v>
          </cell>
          <cell r="H6161"/>
          <cell r="I6161"/>
          <cell r="J6161"/>
          <cell r="K6161"/>
          <cell r="L6161"/>
          <cell r="M6161"/>
          <cell r="N6161">
            <v>4.2</v>
          </cell>
          <cell r="O6161"/>
          <cell r="P6161">
            <v>4.2108700476634811</v>
          </cell>
          <cell r="Q6161"/>
          <cell r="R6161"/>
          <cell r="S6161"/>
          <cell r="T6161"/>
          <cell r="U6161"/>
          <cell r="V6161"/>
          <cell r="W6161"/>
          <cell r="X6161" t="str">
            <v>Sin movimiento</v>
          </cell>
          <cell r="Y6161">
            <v>9.9999999999999645</v>
          </cell>
          <cell r="Z6161">
            <v>4.25</v>
          </cell>
          <cell r="AC6161">
            <v>0</v>
          </cell>
        </row>
        <row r="6162">
          <cell r="A6162">
            <v>40952</v>
          </cell>
          <cell r="B6162">
            <v>296400</v>
          </cell>
          <cell r="C6162"/>
          <cell r="D6162"/>
          <cell r="E6162">
            <v>4.1500000000000004</v>
          </cell>
          <cell r="F6162">
            <v>4.2</v>
          </cell>
          <cell r="G6162">
            <v>4.2</v>
          </cell>
          <cell r="H6162"/>
          <cell r="I6162"/>
          <cell r="J6162"/>
          <cell r="K6162"/>
          <cell r="L6162"/>
          <cell r="M6162"/>
          <cell r="N6162">
            <v>4.2</v>
          </cell>
          <cell r="O6162"/>
          <cell r="P6162">
            <v>4.2104784246991613</v>
          </cell>
          <cell r="Q6162"/>
          <cell r="R6162"/>
          <cell r="S6162"/>
          <cell r="T6162"/>
          <cell r="U6162"/>
          <cell r="V6162"/>
          <cell r="W6162"/>
          <cell r="X6162">
            <v>40940</v>
          </cell>
          <cell r="Y6162">
            <v>4.9999999999999822</v>
          </cell>
          <cell r="Z6162">
            <v>4.25</v>
          </cell>
          <cell r="AC6162">
            <v>-4.9999999999999822</v>
          </cell>
        </row>
        <row r="6163">
          <cell r="A6163">
            <v>40953</v>
          </cell>
          <cell r="B6163">
            <v>348000</v>
          </cell>
          <cell r="C6163"/>
          <cell r="D6163"/>
          <cell r="E6163">
            <v>4.2</v>
          </cell>
          <cell r="F6163">
            <v>4.2</v>
          </cell>
          <cell r="G6163">
            <v>4.2</v>
          </cell>
          <cell r="H6163"/>
          <cell r="I6163"/>
          <cell r="J6163"/>
          <cell r="K6163"/>
          <cell r="L6163"/>
          <cell r="M6163"/>
          <cell r="N6163">
            <v>4.2</v>
          </cell>
          <cell r="O6163"/>
          <cell r="P6163">
            <v>4.2100531778425658</v>
          </cell>
          <cell r="Q6163"/>
          <cell r="R6163"/>
          <cell r="S6163"/>
          <cell r="T6163"/>
          <cell r="U6163"/>
          <cell r="V6163"/>
          <cell r="W6163"/>
          <cell r="X6163">
            <v>40940</v>
          </cell>
          <cell r="Y6163">
            <v>0</v>
          </cell>
          <cell r="Z6163">
            <v>4.25</v>
          </cell>
          <cell r="AC6163">
            <v>-4.9999999999999822</v>
          </cell>
        </row>
        <row r="6164">
          <cell r="A6164">
            <v>40954</v>
          </cell>
          <cell r="B6164">
            <v>504000</v>
          </cell>
          <cell r="C6164"/>
          <cell r="D6164"/>
          <cell r="E6164">
            <v>4.1500000000000004</v>
          </cell>
          <cell r="F6164">
            <v>4.25</v>
          </cell>
          <cell r="G6164">
            <v>4.21</v>
          </cell>
          <cell r="H6164"/>
          <cell r="I6164"/>
          <cell r="J6164"/>
          <cell r="K6164"/>
          <cell r="L6164"/>
          <cell r="M6164"/>
          <cell r="N6164">
            <v>4.2</v>
          </cell>
          <cell r="O6164"/>
          <cell r="P6164">
            <v>4.2100502257957926</v>
          </cell>
          <cell r="Q6164"/>
          <cell r="R6164"/>
          <cell r="S6164"/>
          <cell r="T6164"/>
          <cell r="U6164"/>
          <cell r="V6164"/>
          <cell r="W6164"/>
          <cell r="X6164">
            <v>40940</v>
          </cell>
          <cell r="Y6164">
            <v>9.9999999999999645</v>
          </cell>
          <cell r="Z6164">
            <v>4.25</v>
          </cell>
          <cell r="AC6164">
            <v>0</v>
          </cell>
        </row>
        <row r="6165">
          <cell r="A6165">
            <v>40955</v>
          </cell>
          <cell r="B6165">
            <v>858000</v>
          </cell>
          <cell r="C6165"/>
          <cell r="D6165"/>
          <cell r="E6165">
            <v>4.1500000000000004</v>
          </cell>
          <cell r="F6165">
            <v>4.25</v>
          </cell>
          <cell r="G6165">
            <v>4.22</v>
          </cell>
          <cell r="H6165"/>
          <cell r="I6165"/>
          <cell r="J6165"/>
          <cell r="K6165"/>
          <cell r="L6165"/>
          <cell r="M6165"/>
          <cell r="N6165">
            <v>4.2</v>
          </cell>
          <cell r="O6165"/>
          <cell r="P6165">
            <v>4.2109093287712591</v>
          </cell>
          <cell r="Q6165"/>
          <cell r="R6165"/>
          <cell r="S6165"/>
          <cell r="T6165"/>
          <cell r="U6165"/>
          <cell r="V6165"/>
          <cell r="W6165"/>
          <cell r="X6165">
            <v>40940</v>
          </cell>
          <cell r="Y6165">
            <v>9.9999999999999645</v>
          </cell>
          <cell r="Z6165">
            <v>4.25</v>
          </cell>
          <cell r="AC6165">
            <v>0</v>
          </cell>
        </row>
        <row r="6166">
          <cell r="A6166">
            <v>40956</v>
          </cell>
          <cell r="B6166">
            <v>654600</v>
          </cell>
          <cell r="C6166"/>
          <cell r="D6166"/>
          <cell r="E6166">
            <v>4.2</v>
          </cell>
          <cell r="F6166">
            <v>4.25</v>
          </cell>
          <cell r="G6166">
            <v>4.25</v>
          </cell>
          <cell r="H6166"/>
          <cell r="I6166"/>
          <cell r="J6166"/>
          <cell r="K6166"/>
          <cell r="L6166"/>
          <cell r="M6166"/>
          <cell r="N6166">
            <v>4.25</v>
          </cell>
          <cell r="O6166"/>
          <cell r="P6166">
            <v>4.2133252766343139</v>
          </cell>
          <cell r="Q6166"/>
          <cell r="R6166"/>
          <cell r="S6166"/>
          <cell r="T6166"/>
          <cell r="U6166"/>
          <cell r="V6166"/>
          <cell r="W6166"/>
          <cell r="X6166">
            <v>40940</v>
          </cell>
          <cell r="Y6166">
            <v>4.9999999999999822</v>
          </cell>
          <cell r="Z6166">
            <v>4.25</v>
          </cell>
          <cell r="AC6166">
            <v>0</v>
          </cell>
        </row>
        <row r="6167">
          <cell r="A6167">
            <v>40957</v>
          </cell>
          <cell r="B6167">
            <v>654600</v>
          </cell>
          <cell r="C6167"/>
          <cell r="D6167"/>
          <cell r="E6167">
            <v>4.2</v>
          </cell>
          <cell r="F6167">
            <v>4.25</v>
          </cell>
          <cell r="G6167">
            <v>4.25</v>
          </cell>
          <cell r="H6167"/>
          <cell r="I6167"/>
          <cell r="J6167"/>
          <cell r="K6167"/>
          <cell r="L6167"/>
          <cell r="M6167"/>
          <cell r="N6167">
            <v>4.25</v>
          </cell>
          <cell r="O6167"/>
          <cell r="P6167">
            <v>4.2154599775924311</v>
          </cell>
          <cell r="Q6167"/>
          <cell r="R6167"/>
          <cell r="S6167"/>
          <cell r="T6167"/>
          <cell r="U6167"/>
          <cell r="V6167"/>
          <cell r="W6167"/>
          <cell r="X6167" t="str">
            <v>Sin movimiento</v>
          </cell>
          <cell r="Y6167">
            <v>4.9999999999999822</v>
          </cell>
          <cell r="Z6167">
            <v>4.25</v>
          </cell>
          <cell r="AC6167">
            <v>0</v>
          </cell>
        </row>
        <row r="6168">
          <cell r="A6168">
            <v>40958</v>
          </cell>
          <cell r="B6168">
            <v>654600</v>
          </cell>
          <cell r="C6168"/>
          <cell r="D6168"/>
          <cell r="E6168">
            <v>4.2</v>
          </cell>
          <cell r="F6168">
            <v>4.25</v>
          </cell>
          <cell r="G6168">
            <v>4.25</v>
          </cell>
          <cell r="H6168"/>
          <cell r="I6168"/>
          <cell r="J6168"/>
          <cell r="K6168"/>
          <cell r="L6168"/>
          <cell r="M6168"/>
          <cell r="N6168">
            <v>4.25</v>
          </cell>
          <cell r="O6168"/>
          <cell r="P6168">
            <v>4.2173598413552034</v>
          </cell>
          <cell r="Q6168"/>
          <cell r="R6168"/>
          <cell r="S6168"/>
          <cell r="T6168"/>
          <cell r="U6168"/>
          <cell r="V6168"/>
          <cell r="W6168"/>
          <cell r="X6168" t="str">
            <v>Sin movimiento</v>
          </cell>
          <cell r="Y6168">
            <v>4.9999999999999822</v>
          </cell>
          <cell r="Z6168">
            <v>4.25</v>
          </cell>
          <cell r="AC6168">
            <v>0</v>
          </cell>
        </row>
        <row r="6169">
          <cell r="A6169">
            <v>40959</v>
          </cell>
          <cell r="B6169">
            <v>462600</v>
          </cell>
          <cell r="C6169"/>
          <cell r="D6169"/>
          <cell r="E6169">
            <v>4.2</v>
          </cell>
          <cell r="F6169">
            <v>4.25</v>
          </cell>
          <cell r="G6169">
            <v>4.25</v>
          </cell>
          <cell r="H6169"/>
          <cell r="I6169"/>
          <cell r="J6169"/>
          <cell r="K6169"/>
          <cell r="L6169"/>
          <cell r="M6169"/>
          <cell r="N6169">
            <v>4.25</v>
          </cell>
          <cell r="O6169"/>
          <cell r="P6169">
            <v>4.2185811346393383</v>
          </cell>
          <cell r="Q6169"/>
          <cell r="R6169"/>
          <cell r="S6169"/>
          <cell r="T6169"/>
          <cell r="U6169"/>
          <cell r="V6169"/>
          <cell r="W6169"/>
          <cell r="X6169">
            <v>40940</v>
          </cell>
          <cell r="Y6169">
            <v>4.9999999999999822</v>
          </cell>
          <cell r="Z6169">
            <v>4.25</v>
          </cell>
          <cell r="AC6169">
            <v>0</v>
          </cell>
        </row>
        <row r="6170">
          <cell r="A6170">
            <v>40960</v>
          </cell>
          <cell r="B6170">
            <v>442700</v>
          </cell>
          <cell r="C6170"/>
          <cell r="D6170"/>
          <cell r="E6170">
            <v>4.25</v>
          </cell>
          <cell r="F6170">
            <v>4.25</v>
          </cell>
          <cell r="G6170">
            <v>4.25</v>
          </cell>
          <cell r="H6170"/>
          <cell r="I6170"/>
          <cell r="J6170"/>
          <cell r="K6170"/>
          <cell r="L6170"/>
          <cell r="M6170"/>
          <cell r="N6170">
            <v>4.25</v>
          </cell>
          <cell r="O6170"/>
          <cell r="P6170">
            <v>4.2196672679426213</v>
          </cell>
          <cell r="Q6170"/>
          <cell r="R6170"/>
          <cell r="S6170"/>
          <cell r="T6170"/>
          <cell r="U6170"/>
          <cell r="V6170"/>
          <cell r="W6170"/>
          <cell r="X6170">
            <v>40940</v>
          </cell>
          <cell r="Y6170">
            <v>0</v>
          </cell>
          <cell r="Z6170">
            <v>4.25</v>
          </cell>
          <cell r="AC6170">
            <v>0</v>
          </cell>
        </row>
        <row r="6171">
          <cell r="A6171">
            <v>40961</v>
          </cell>
          <cell r="B6171">
            <v>553000</v>
          </cell>
          <cell r="C6171"/>
          <cell r="D6171"/>
          <cell r="E6171">
            <v>4.2</v>
          </cell>
          <cell r="F6171">
            <v>4.25</v>
          </cell>
          <cell r="G6171">
            <v>4.25</v>
          </cell>
          <cell r="H6171"/>
          <cell r="I6171"/>
          <cell r="J6171"/>
          <cell r="K6171"/>
          <cell r="L6171"/>
          <cell r="M6171"/>
          <cell r="N6171">
            <v>4.25</v>
          </cell>
          <cell r="O6171"/>
          <cell r="P6171">
            <v>4.2209228915121528</v>
          </cell>
          <cell r="Q6171"/>
          <cell r="R6171"/>
          <cell r="S6171"/>
          <cell r="T6171"/>
          <cell r="U6171"/>
          <cell r="V6171"/>
          <cell r="W6171"/>
          <cell r="X6171">
            <v>40940</v>
          </cell>
          <cell r="Y6171">
            <v>4.9999999999999822</v>
          </cell>
          <cell r="Z6171">
            <v>4.25</v>
          </cell>
          <cell r="AC6171">
            <v>0</v>
          </cell>
        </row>
        <row r="6172">
          <cell r="A6172">
            <v>40962</v>
          </cell>
          <cell r="B6172">
            <v>656000</v>
          </cell>
          <cell r="C6172"/>
          <cell r="D6172"/>
          <cell r="E6172">
            <v>4.25</v>
          </cell>
          <cell r="F6172">
            <v>4.25</v>
          </cell>
          <cell r="G6172">
            <v>4.25</v>
          </cell>
          <cell r="H6172"/>
          <cell r="I6172"/>
          <cell r="J6172"/>
          <cell r="K6172"/>
          <cell r="L6172"/>
          <cell r="M6172"/>
          <cell r="N6172">
            <v>4.25</v>
          </cell>
          <cell r="O6172"/>
          <cell r="P6172">
            <v>4.2222838938002587</v>
          </cell>
          <cell r="Q6172"/>
          <cell r="R6172"/>
          <cell r="S6172"/>
          <cell r="T6172"/>
          <cell r="U6172"/>
          <cell r="V6172"/>
          <cell r="W6172"/>
          <cell r="X6172">
            <v>40940</v>
          </cell>
          <cell r="Y6172">
            <v>0</v>
          </cell>
          <cell r="Z6172">
            <v>4.25</v>
          </cell>
          <cell r="AC6172">
            <v>0</v>
          </cell>
        </row>
        <row r="6173">
          <cell r="A6173">
            <v>40963</v>
          </cell>
          <cell r="B6173">
            <v>781500</v>
          </cell>
          <cell r="C6173"/>
          <cell r="D6173"/>
          <cell r="E6173">
            <v>4.25</v>
          </cell>
          <cell r="F6173">
            <v>4.25</v>
          </cell>
          <cell r="G6173">
            <v>4.25</v>
          </cell>
          <cell r="H6173"/>
          <cell r="I6173"/>
          <cell r="J6173"/>
          <cell r="K6173"/>
          <cell r="L6173"/>
          <cell r="M6173"/>
          <cell r="N6173">
            <v>4.25</v>
          </cell>
          <cell r="O6173"/>
          <cell r="P6173">
            <v>4.2237477528621437</v>
          </cell>
          <cell r="Q6173"/>
          <cell r="R6173"/>
          <cell r="S6173"/>
          <cell r="T6173"/>
          <cell r="U6173"/>
          <cell r="V6173"/>
          <cell r="W6173"/>
          <cell r="X6173">
            <v>40940</v>
          </cell>
          <cell r="Y6173">
            <v>0</v>
          </cell>
          <cell r="Z6173">
            <v>4.25</v>
          </cell>
          <cell r="AC6173">
            <v>0</v>
          </cell>
        </row>
        <row r="6174">
          <cell r="A6174">
            <v>40964</v>
          </cell>
          <cell r="B6174">
            <v>781500</v>
          </cell>
          <cell r="C6174"/>
          <cell r="D6174"/>
          <cell r="E6174">
            <v>4.25</v>
          </cell>
          <cell r="F6174">
            <v>4.25</v>
          </cell>
          <cell r="G6174">
            <v>4.25</v>
          </cell>
          <cell r="H6174"/>
          <cell r="I6174"/>
          <cell r="J6174"/>
          <cell r="K6174"/>
          <cell r="L6174"/>
          <cell r="M6174"/>
          <cell r="N6174">
            <v>4.25</v>
          </cell>
          <cell r="O6174"/>
          <cell r="P6174">
            <v>4.2250647383185367</v>
          </cell>
          <cell r="Q6174"/>
          <cell r="R6174"/>
          <cell r="S6174"/>
          <cell r="T6174"/>
          <cell r="U6174"/>
          <cell r="V6174"/>
          <cell r="W6174"/>
          <cell r="X6174" t="str">
            <v>Sin movimiento</v>
          </cell>
          <cell r="Y6174">
            <v>0</v>
          </cell>
          <cell r="Z6174">
            <v>4.25</v>
          </cell>
          <cell r="AC6174">
            <v>0</v>
          </cell>
        </row>
        <row r="6175">
          <cell r="A6175">
            <v>40965</v>
          </cell>
          <cell r="B6175">
            <v>781500</v>
          </cell>
          <cell r="C6175"/>
          <cell r="D6175"/>
          <cell r="E6175">
            <v>4.25</v>
          </cell>
          <cell r="F6175">
            <v>4.25</v>
          </cell>
          <cell r="G6175">
            <v>4.25</v>
          </cell>
          <cell r="H6175"/>
          <cell r="I6175"/>
          <cell r="J6175"/>
          <cell r="K6175"/>
          <cell r="L6175"/>
          <cell r="M6175"/>
          <cell r="N6175">
            <v>4.25</v>
          </cell>
          <cell r="O6175"/>
          <cell r="P6175">
            <v>4.2262558986772296</v>
          </cell>
          <cell r="Q6175"/>
          <cell r="R6175"/>
          <cell r="S6175"/>
          <cell r="T6175"/>
          <cell r="U6175"/>
          <cell r="V6175"/>
          <cell r="W6175"/>
          <cell r="X6175" t="str">
            <v>Sin movimiento</v>
          </cell>
          <cell r="Y6175">
            <v>0</v>
          </cell>
          <cell r="Z6175">
            <v>4.25</v>
          </cell>
          <cell r="AC6175">
            <v>0</v>
          </cell>
        </row>
        <row r="6176">
          <cell r="A6176">
            <v>40966</v>
          </cell>
          <cell r="B6176">
            <v>693000</v>
          </cell>
          <cell r="C6176"/>
          <cell r="D6176"/>
          <cell r="E6176">
            <v>4.25</v>
          </cell>
          <cell r="F6176">
            <v>4.25</v>
          </cell>
          <cell r="G6176">
            <v>4.25</v>
          </cell>
          <cell r="H6176"/>
          <cell r="I6176"/>
          <cell r="J6176"/>
          <cell r="K6176"/>
          <cell r="L6176"/>
          <cell r="M6176"/>
          <cell r="N6176">
            <v>4.25</v>
          </cell>
          <cell r="O6176"/>
          <cell r="P6176">
            <v>4.2272208343595699</v>
          </cell>
          <cell r="Q6176"/>
          <cell r="R6176"/>
          <cell r="S6176"/>
          <cell r="T6176"/>
          <cell r="U6176"/>
          <cell r="V6176"/>
          <cell r="W6176"/>
          <cell r="X6176">
            <v>40940</v>
          </cell>
          <cell r="Y6176">
            <v>0</v>
          </cell>
          <cell r="Z6176">
            <v>4.25</v>
          </cell>
          <cell r="AC6176">
            <v>0</v>
          </cell>
        </row>
        <row r="6177">
          <cell r="A6177">
            <v>40967</v>
          </cell>
          <cell r="B6177">
            <v>891000</v>
          </cell>
          <cell r="C6177"/>
          <cell r="D6177"/>
          <cell r="E6177">
            <v>4.2</v>
          </cell>
          <cell r="F6177">
            <v>4.25</v>
          </cell>
          <cell r="G6177">
            <v>4.25</v>
          </cell>
          <cell r="H6177"/>
          <cell r="I6177"/>
          <cell r="J6177"/>
          <cell r="K6177"/>
          <cell r="L6177"/>
          <cell r="M6177"/>
          <cell r="N6177">
            <v>4.25</v>
          </cell>
          <cell r="O6177"/>
          <cell r="P6177">
            <v>4.2283519472123769</v>
          </cell>
          <cell r="Q6177"/>
          <cell r="R6177"/>
          <cell r="S6177"/>
          <cell r="T6177"/>
          <cell r="U6177"/>
          <cell r="V6177"/>
          <cell r="W6177"/>
          <cell r="X6177">
            <v>40940</v>
          </cell>
          <cell r="Y6177">
            <v>4.9999999999999822</v>
          </cell>
          <cell r="Z6177">
            <v>4.25</v>
          </cell>
          <cell r="AC6177">
            <v>0</v>
          </cell>
        </row>
        <row r="6178">
          <cell r="A6178">
            <v>40968</v>
          </cell>
          <cell r="B6178">
            <v>721600</v>
          </cell>
          <cell r="C6178"/>
          <cell r="D6178"/>
          <cell r="E6178">
            <v>4.25</v>
          </cell>
          <cell r="F6178">
            <v>4.25</v>
          </cell>
          <cell r="G6178">
            <v>4.25</v>
          </cell>
          <cell r="H6178"/>
          <cell r="I6178"/>
          <cell r="J6178"/>
          <cell r="K6178"/>
          <cell r="L6178"/>
          <cell r="M6178"/>
          <cell r="N6178">
            <v>4.25</v>
          </cell>
          <cell r="O6178"/>
          <cell r="P6178">
            <v>4.2291888648393803</v>
          </cell>
          <cell r="Q6178"/>
          <cell r="R6178"/>
          <cell r="S6178"/>
          <cell r="T6178"/>
          <cell r="U6178"/>
          <cell r="V6178"/>
          <cell r="W6178"/>
          <cell r="X6178">
            <v>40940</v>
          </cell>
          <cell r="Y6178">
            <v>0</v>
          </cell>
          <cell r="Z6178">
            <v>4.25</v>
          </cell>
          <cell r="AC6178">
            <v>0</v>
          </cell>
        </row>
        <row r="6179">
          <cell r="A6179">
            <v>40969</v>
          </cell>
          <cell r="B6179">
            <v>872700</v>
          </cell>
          <cell r="C6179"/>
          <cell r="D6179"/>
          <cell r="E6179">
            <v>4.2</v>
          </cell>
          <cell r="F6179">
            <v>4.25</v>
          </cell>
          <cell r="G6179">
            <v>4.25</v>
          </cell>
          <cell r="H6179"/>
          <cell r="I6179"/>
          <cell r="J6179"/>
          <cell r="K6179"/>
          <cell r="L6179"/>
          <cell r="M6179"/>
          <cell r="N6179">
            <v>4.25</v>
          </cell>
          <cell r="O6179"/>
          <cell r="P6179">
            <v>4.25</v>
          </cell>
          <cell r="Q6179"/>
          <cell r="R6179"/>
          <cell r="S6179"/>
          <cell r="T6179"/>
          <cell r="U6179"/>
          <cell r="V6179"/>
          <cell r="W6179"/>
          <cell r="X6179">
            <v>40969</v>
          </cell>
          <cell r="Y6179">
            <v>4.9999999999999822</v>
          </cell>
          <cell r="Z6179">
            <v>4.25</v>
          </cell>
          <cell r="AC6179">
            <v>0</v>
          </cell>
        </row>
        <row r="6180">
          <cell r="A6180">
            <v>40970</v>
          </cell>
          <cell r="B6180">
            <v>771000</v>
          </cell>
          <cell r="C6180"/>
          <cell r="D6180"/>
          <cell r="E6180">
            <v>4.2</v>
          </cell>
          <cell r="F6180">
            <v>4.25</v>
          </cell>
          <cell r="G6180">
            <v>4.25</v>
          </cell>
          <cell r="H6180"/>
          <cell r="I6180"/>
          <cell r="J6180"/>
          <cell r="K6180"/>
          <cell r="L6180"/>
          <cell r="M6180"/>
          <cell r="N6180">
            <v>4.25</v>
          </cell>
          <cell r="O6180"/>
          <cell r="P6180">
            <v>4.25</v>
          </cell>
          <cell r="Q6180"/>
          <cell r="R6180"/>
          <cell r="S6180"/>
          <cell r="T6180"/>
          <cell r="U6180"/>
          <cell r="V6180"/>
          <cell r="W6180"/>
          <cell r="X6180">
            <v>40969</v>
          </cell>
          <cell r="Y6180">
            <v>4.9999999999999822</v>
          </cell>
          <cell r="Z6180">
            <v>4.25</v>
          </cell>
          <cell r="AC6180">
            <v>0</v>
          </cell>
        </row>
        <row r="6181">
          <cell r="A6181">
            <v>40971</v>
          </cell>
          <cell r="B6181">
            <v>771000</v>
          </cell>
          <cell r="C6181"/>
          <cell r="D6181"/>
          <cell r="E6181">
            <v>4.2</v>
          </cell>
          <cell r="F6181">
            <v>4.25</v>
          </cell>
          <cell r="G6181">
            <v>4.25</v>
          </cell>
          <cell r="H6181"/>
          <cell r="I6181"/>
          <cell r="J6181"/>
          <cell r="K6181"/>
          <cell r="L6181"/>
          <cell r="M6181"/>
          <cell r="N6181">
            <v>4.25</v>
          </cell>
          <cell r="O6181"/>
          <cell r="P6181">
            <v>4.25</v>
          </cell>
          <cell r="Q6181"/>
          <cell r="R6181"/>
          <cell r="S6181"/>
          <cell r="T6181"/>
          <cell r="U6181"/>
          <cell r="V6181"/>
          <cell r="W6181"/>
          <cell r="X6181" t="str">
            <v>Sin movimiento</v>
          </cell>
          <cell r="Y6181">
            <v>4.9999999999999822</v>
          </cell>
          <cell r="Z6181">
            <v>4.25</v>
          </cell>
          <cell r="AC6181">
            <v>0</v>
          </cell>
        </row>
        <row r="6182">
          <cell r="A6182">
            <v>40972</v>
          </cell>
          <cell r="B6182">
            <v>771000</v>
          </cell>
          <cell r="C6182"/>
          <cell r="D6182"/>
          <cell r="E6182">
            <v>4.2</v>
          </cell>
          <cell r="F6182">
            <v>4.25</v>
          </cell>
          <cell r="G6182">
            <v>4.25</v>
          </cell>
          <cell r="H6182"/>
          <cell r="I6182"/>
          <cell r="J6182"/>
          <cell r="K6182"/>
          <cell r="L6182"/>
          <cell r="M6182"/>
          <cell r="N6182">
            <v>4.25</v>
          </cell>
          <cell r="O6182"/>
          <cell r="P6182">
            <v>4.25</v>
          </cell>
          <cell r="Q6182"/>
          <cell r="R6182"/>
          <cell r="S6182"/>
          <cell r="T6182"/>
          <cell r="U6182"/>
          <cell r="V6182"/>
          <cell r="W6182"/>
          <cell r="X6182" t="str">
            <v>Sin movimiento</v>
          </cell>
          <cell r="Y6182">
            <v>4.9999999999999822</v>
          </cell>
          <cell r="Z6182">
            <v>4.25</v>
          </cell>
          <cell r="AC6182">
            <v>0</v>
          </cell>
        </row>
        <row r="6183">
          <cell r="A6183">
            <v>40973</v>
          </cell>
          <cell r="B6183">
            <v>885000</v>
          </cell>
          <cell r="C6183"/>
          <cell r="D6183"/>
          <cell r="E6183">
            <v>4.25</v>
          </cell>
          <cell r="F6183">
            <v>4.25</v>
          </cell>
          <cell r="G6183">
            <v>4.25</v>
          </cell>
          <cell r="H6183"/>
          <cell r="I6183"/>
          <cell r="J6183"/>
          <cell r="K6183"/>
          <cell r="L6183"/>
          <cell r="M6183"/>
          <cell r="N6183">
            <v>4.25</v>
          </cell>
          <cell r="O6183"/>
          <cell r="P6183">
            <v>4.25</v>
          </cell>
          <cell r="Q6183"/>
          <cell r="R6183"/>
          <cell r="S6183"/>
          <cell r="T6183"/>
          <cell r="U6183"/>
          <cell r="V6183"/>
          <cell r="W6183"/>
          <cell r="X6183">
            <v>40969</v>
          </cell>
          <cell r="Y6183">
            <v>0</v>
          </cell>
          <cell r="Z6183">
            <v>4.25</v>
          </cell>
          <cell r="AC6183">
            <v>0</v>
          </cell>
        </row>
        <row r="6184">
          <cell r="A6184">
            <v>40974</v>
          </cell>
          <cell r="B6184">
            <v>879300</v>
          </cell>
          <cell r="C6184"/>
          <cell r="D6184"/>
          <cell r="E6184">
            <v>4.25</v>
          </cell>
          <cell r="F6184">
            <v>4.25</v>
          </cell>
          <cell r="G6184">
            <v>4.25</v>
          </cell>
          <cell r="H6184"/>
          <cell r="I6184"/>
          <cell r="J6184"/>
          <cell r="K6184"/>
          <cell r="L6184"/>
          <cell r="M6184"/>
          <cell r="N6184">
            <v>4.25</v>
          </cell>
          <cell r="O6184"/>
          <cell r="P6184">
            <v>4.25</v>
          </cell>
          <cell r="Q6184"/>
          <cell r="R6184"/>
          <cell r="S6184"/>
          <cell r="T6184"/>
          <cell r="U6184"/>
          <cell r="V6184"/>
          <cell r="W6184"/>
          <cell r="X6184">
            <v>40969</v>
          </cell>
          <cell r="Y6184">
            <v>0</v>
          </cell>
          <cell r="Z6184">
            <v>4.25</v>
          </cell>
          <cell r="AC6184">
            <v>0</v>
          </cell>
        </row>
        <row r="6185">
          <cell r="A6185">
            <v>40975</v>
          </cell>
          <cell r="B6185">
            <v>786000</v>
          </cell>
          <cell r="C6185"/>
          <cell r="D6185"/>
          <cell r="E6185">
            <v>4.25</v>
          </cell>
          <cell r="F6185">
            <v>4.25</v>
          </cell>
          <cell r="G6185">
            <v>4.25</v>
          </cell>
          <cell r="H6185"/>
          <cell r="I6185"/>
          <cell r="J6185"/>
          <cell r="K6185"/>
          <cell r="L6185"/>
          <cell r="M6185"/>
          <cell r="N6185">
            <v>4.25</v>
          </cell>
          <cell r="O6185"/>
          <cell r="P6185">
            <v>4.25</v>
          </cell>
          <cell r="Q6185"/>
          <cell r="R6185"/>
          <cell r="S6185"/>
          <cell r="T6185"/>
          <cell r="U6185"/>
          <cell r="V6185"/>
          <cell r="W6185"/>
          <cell r="X6185">
            <v>40969</v>
          </cell>
          <cell r="Y6185">
            <v>0</v>
          </cell>
          <cell r="Z6185">
            <v>4.25</v>
          </cell>
          <cell r="AC6185">
            <v>0</v>
          </cell>
        </row>
        <row r="6186">
          <cell r="A6186">
            <v>40976</v>
          </cell>
          <cell r="B6186">
            <v>876600</v>
          </cell>
          <cell r="C6186"/>
          <cell r="D6186"/>
          <cell r="E6186">
            <v>4.25</v>
          </cell>
          <cell r="F6186">
            <v>4.25</v>
          </cell>
          <cell r="G6186">
            <v>4.25</v>
          </cell>
          <cell r="H6186"/>
          <cell r="I6186"/>
          <cell r="J6186"/>
          <cell r="K6186"/>
          <cell r="L6186"/>
          <cell r="M6186"/>
          <cell r="N6186">
            <v>4.25</v>
          </cell>
          <cell r="O6186"/>
          <cell r="P6186">
            <v>4.25</v>
          </cell>
          <cell r="Q6186"/>
          <cell r="R6186"/>
          <cell r="S6186"/>
          <cell r="T6186"/>
          <cell r="U6186"/>
          <cell r="V6186"/>
          <cell r="W6186"/>
          <cell r="X6186">
            <v>40969</v>
          </cell>
          <cell r="Y6186">
            <v>0</v>
          </cell>
          <cell r="Z6186">
            <v>4.25</v>
          </cell>
          <cell r="AC6186">
            <v>0</v>
          </cell>
        </row>
        <row r="6187">
          <cell r="A6187">
            <v>40977</v>
          </cell>
          <cell r="B6187">
            <v>1024800</v>
          </cell>
          <cell r="C6187"/>
          <cell r="D6187"/>
          <cell r="E6187">
            <v>4.25</v>
          </cell>
          <cell r="F6187">
            <v>4.3</v>
          </cell>
          <cell r="G6187">
            <v>4.25</v>
          </cell>
          <cell r="H6187"/>
          <cell r="I6187"/>
          <cell r="J6187"/>
          <cell r="K6187"/>
          <cell r="L6187"/>
          <cell r="M6187"/>
          <cell r="N6187">
            <v>4.25</v>
          </cell>
          <cell r="O6187"/>
          <cell r="P6187">
            <v>4.25</v>
          </cell>
          <cell r="Q6187"/>
          <cell r="R6187"/>
          <cell r="S6187"/>
          <cell r="T6187"/>
          <cell r="U6187"/>
          <cell r="V6187"/>
          <cell r="W6187"/>
          <cell r="X6187">
            <v>40969</v>
          </cell>
          <cell r="Y6187">
            <v>4.9999999999999822</v>
          </cell>
          <cell r="Z6187">
            <v>4.25</v>
          </cell>
          <cell r="AC6187">
            <v>4.9999999999999822</v>
          </cell>
        </row>
        <row r="6188">
          <cell r="A6188">
            <v>40978</v>
          </cell>
          <cell r="B6188">
            <v>1024800</v>
          </cell>
          <cell r="C6188"/>
          <cell r="D6188"/>
          <cell r="E6188">
            <v>4.25</v>
          </cell>
          <cell r="F6188">
            <v>4.3</v>
          </cell>
          <cell r="G6188">
            <v>4.25</v>
          </cell>
          <cell r="H6188"/>
          <cell r="I6188"/>
          <cell r="J6188"/>
          <cell r="K6188"/>
          <cell r="L6188"/>
          <cell r="M6188"/>
          <cell r="N6188">
            <v>4.25</v>
          </cell>
          <cell r="O6188"/>
          <cell r="P6188">
            <v>4.25</v>
          </cell>
          <cell r="Q6188"/>
          <cell r="R6188"/>
          <cell r="S6188"/>
          <cell r="T6188"/>
          <cell r="U6188"/>
          <cell r="V6188"/>
          <cell r="W6188"/>
          <cell r="X6188" t="str">
            <v>Sin movimiento</v>
          </cell>
          <cell r="Y6188">
            <v>4.9999999999999822</v>
          </cell>
          <cell r="Z6188">
            <v>4.25</v>
          </cell>
          <cell r="AC6188">
            <v>4.9999999999999822</v>
          </cell>
        </row>
        <row r="6189">
          <cell r="A6189">
            <v>40979</v>
          </cell>
          <cell r="B6189">
            <v>1024800</v>
          </cell>
          <cell r="C6189"/>
          <cell r="D6189"/>
          <cell r="E6189">
            <v>4.25</v>
          </cell>
          <cell r="F6189">
            <v>4.3</v>
          </cell>
          <cell r="G6189">
            <v>4.25</v>
          </cell>
          <cell r="H6189"/>
          <cell r="I6189"/>
          <cell r="J6189"/>
          <cell r="K6189"/>
          <cell r="L6189"/>
          <cell r="M6189"/>
          <cell r="N6189">
            <v>4.25</v>
          </cell>
          <cell r="O6189"/>
          <cell r="P6189">
            <v>4.25</v>
          </cell>
          <cell r="Q6189"/>
          <cell r="R6189"/>
          <cell r="S6189"/>
          <cell r="T6189"/>
          <cell r="U6189"/>
          <cell r="V6189"/>
          <cell r="W6189"/>
          <cell r="X6189" t="str">
            <v>Sin movimiento</v>
          </cell>
          <cell r="Y6189">
            <v>4.9999999999999822</v>
          </cell>
          <cell r="Z6189">
            <v>4.25</v>
          </cell>
          <cell r="AC6189">
            <v>4.9999999999999822</v>
          </cell>
        </row>
        <row r="6190">
          <cell r="A6190">
            <v>40980</v>
          </cell>
          <cell r="B6190">
            <v>998100</v>
          </cell>
          <cell r="C6190"/>
          <cell r="D6190"/>
          <cell r="E6190">
            <v>4.25</v>
          </cell>
          <cell r="F6190">
            <v>4.25</v>
          </cell>
          <cell r="G6190">
            <v>4.25</v>
          </cell>
          <cell r="H6190"/>
          <cell r="I6190"/>
          <cell r="J6190"/>
          <cell r="K6190"/>
          <cell r="L6190"/>
          <cell r="M6190"/>
          <cell r="N6190">
            <v>4.25</v>
          </cell>
          <cell r="O6190"/>
          <cell r="P6190">
            <v>4.25</v>
          </cell>
          <cell r="Q6190"/>
          <cell r="R6190"/>
          <cell r="S6190"/>
          <cell r="T6190"/>
          <cell r="U6190"/>
          <cell r="V6190"/>
          <cell r="W6190"/>
          <cell r="X6190">
            <v>40969</v>
          </cell>
          <cell r="Y6190">
            <v>0</v>
          </cell>
          <cell r="Z6190">
            <v>4.25</v>
          </cell>
          <cell r="AC6190">
            <v>0</v>
          </cell>
        </row>
        <row r="6191">
          <cell r="A6191">
            <v>40981</v>
          </cell>
          <cell r="B6191">
            <v>822100</v>
          </cell>
          <cell r="C6191"/>
          <cell r="D6191"/>
          <cell r="E6191">
            <v>4.25</v>
          </cell>
          <cell r="F6191">
            <v>4.25</v>
          </cell>
          <cell r="G6191">
            <v>4.25</v>
          </cell>
          <cell r="H6191"/>
          <cell r="I6191"/>
          <cell r="J6191"/>
          <cell r="K6191"/>
          <cell r="L6191"/>
          <cell r="M6191"/>
          <cell r="N6191">
            <v>4.25</v>
          </cell>
          <cell r="O6191"/>
          <cell r="P6191">
            <v>4.25</v>
          </cell>
          <cell r="Q6191"/>
          <cell r="R6191"/>
          <cell r="S6191"/>
          <cell r="T6191"/>
          <cell r="U6191"/>
          <cell r="V6191"/>
          <cell r="W6191"/>
          <cell r="X6191">
            <v>40969</v>
          </cell>
          <cell r="Y6191">
            <v>0</v>
          </cell>
          <cell r="Z6191">
            <v>4.25</v>
          </cell>
          <cell r="AC6191">
            <v>0</v>
          </cell>
        </row>
        <row r="6192">
          <cell r="A6192">
            <v>40982</v>
          </cell>
          <cell r="B6192">
            <v>564000</v>
          </cell>
          <cell r="C6192"/>
          <cell r="D6192"/>
          <cell r="E6192">
            <v>4.25</v>
          </cell>
          <cell r="F6192">
            <v>4.25</v>
          </cell>
          <cell r="G6192">
            <v>4.25</v>
          </cell>
          <cell r="H6192"/>
          <cell r="I6192"/>
          <cell r="J6192"/>
          <cell r="K6192"/>
          <cell r="L6192"/>
          <cell r="M6192"/>
          <cell r="N6192">
            <v>4.25</v>
          </cell>
          <cell r="O6192"/>
          <cell r="P6192">
            <v>4.25</v>
          </cell>
          <cell r="Q6192"/>
          <cell r="R6192"/>
          <cell r="S6192"/>
          <cell r="T6192"/>
          <cell r="U6192"/>
          <cell r="V6192"/>
          <cell r="W6192"/>
          <cell r="X6192">
            <v>40969</v>
          </cell>
          <cell r="Y6192">
            <v>0</v>
          </cell>
          <cell r="Z6192">
            <v>4.25</v>
          </cell>
          <cell r="AC6192">
            <v>0</v>
          </cell>
        </row>
        <row r="6193">
          <cell r="A6193">
            <v>40983</v>
          </cell>
          <cell r="B6193">
            <v>510000</v>
          </cell>
          <cell r="C6193"/>
          <cell r="D6193"/>
          <cell r="E6193">
            <v>4.25</v>
          </cell>
          <cell r="F6193">
            <v>4.25</v>
          </cell>
          <cell r="G6193">
            <v>4.25</v>
          </cell>
          <cell r="H6193"/>
          <cell r="I6193"/>
          <cell r="J6193"/>
          <cell r="K6193"/>
          <cell r="L6193"/>
          <cell r="M6193"/>
          <cell r="N6193">
            <v>4.25</v>
          </cell>
          <cell r="O6193"/>
          <cell r="P6193">
            <v>4.25</v>
          </cell>
          <cell r="Q6193"/>
          <cell r="R6193"/>
          <cell r="S6193"/>
          <cell r="T6193"/>
          <cell r="U6193"/>
          <cell r="V6193"/>
          <cell r="W6193"/>
          <cell r="X6193">
            <v>40969</v>
          </cell>
          <cell r="Y6193">
            <v>0</v>
          </cell>
          <cell r="Z6193">
            <v>4.25</v>
          </cell>
          <cell r="AC6193">
            <v>0</v>
          </cell>
        </row>
        <row r="6194">
          <cell r="A6194">
            <v>40984</v>
          </cell>
          <cell r="B6194">
            <v>612000</v>
          </cell>
          <cell r="C6194"/>
          <cell r="D6194"/>
          <cell r="E6194">
            <v>4.25</v>
          </cell>
          <cell r="F6194">
            <v>4.25</v>
          </cell>
          <cell r="G6194">
            <v>4.25</v>
          </cell>
          <cell r="H6194"/>
          <cell r="I6194"/>
          <cell r="J6194"/>
          <cell r="K6194"/>
          <cell r="L6194"/>
          <cell r="M6194"/>
          <cell r="N6194">
            <v>4.25</v>
          </cell>
          <cell r="O6194"/>
          <cell r="P6194">
            <v>4.25</v>
          </cell>
          <cell r="Q6194"/>
          <cell r="R6194"/>
          <cell r="S6194"/>
          <cell r="T6194"/>
          <cell r="U6194"/>
          <cell r="V6194"/>
          <cell r="W6194"/>
          <cell r="X6194">
            <v>40969</v>
          </cell>
          <cell r="Y6194">
            <v>0</v>
          </cell>
          <cell r="Z6194">
            <v>4.25</v>
          </cell>
          <cell r="AC6194">
            <v>0</v>
          </cell>
        </row>
        <row r="6195">
          <cell r="A6195">
            <v>40985</v>
          </cell>
          <cell r="B6195">
            <v>612000</v>
          </cell>
          <cell r="C6195"/>
          <cell r="D6195"/>
          <cell r="E6195">
            <v>4.25</v>
          </cell>
          <cell r="F6195">
            <v>4.25</v>
          </cell>
          <cell r="G6195">
            <v>4.25</v>
          </cell>
          <cell r="H6195"/>
          <cell r="I6195"/>
          <cell r="J6195"/>
          <cell r="K6195"/>
          <cell r="L6195"/>
          <cell r="M6195"/>
          <cell r="N6195">
            <v>4.25</v>
          </cell>
          <cell r="O6195"/>
          <cell r="P6195">
            <v>4.25</v>
          </cell>
          <cell r="Q6195"/>
          <cell r="R6195"/>
          <cell r="S6195"/>
          <cell r="T6195"/>
          <cell r="U6195"/>
          <cell r="V6195"/>
          <cell r="W6195"/>
          <cell r="X6195" t="str">
            <v>Sin movimiento</v>
          </cell>
          <cell r="Y6195">
            <v>0</v>
          </cell>
          <cell r="Z6195">
            <v>4.25</v>
          </cell>
          <cell r="AC6195">
            <v>0</v>
          </cell>
        </row>
        <row r="6196">
          <cell r="A6196">
            <v>40986</v>
          </cell>
          <cell r="B6196">
            <v>612000</v>
          </cell>
          <cell r="C6196"/>
          <cell r="D6196"/>
          <cell r="E6196">
            <v>4.25</v>
          </cell>
          <cell r="F6196">
            <v>4.25</v>
          </cell>
          <cell r="G6196">
            <v>4.25</v>
          </cell>
          <cell r="H6196"/>
          <cell r="I6196"/>
          <cell r="J6196"/>
          <cell r="K6196"/>
          <cell r="L6196"/>
          <cell r="M6196"/>
          <cell r="N6196">
            <v>4.25</v>
          </cell>
          <cell r="O6196"/>
          <cell r="P6196">
            <v>4.25</v>
          </cell>
          <cell r="Q6196"/>
          <cell r="R6196"/>
          <cell r="S6196"/>
          <cell r="T6196"/>
          <cell r="U6196"/>
          <cell r="V6196"/>
          <cell r="W6196"/>
          <cell r="X6196" t="str">
            <v>Sin movimiento</v>
          </cell>
          <cell r="Y6196">
            <v>0</v>
          </cell>
          <cell r="Z6196">
            <v>4.25</v>
          </cell>
          <cell r="AC6196">
            <v>0</v>
          </cell>
        </row>
        <row r="6197">
          <cell r="A6197">
            <v>40987</v>
          </cell>
          <cell r="B6197">
            <v>230700</v>
          </cell>
          <cell r="C6197"/>
          <cell r="D6197"/>
          <cell r="E6197">
            <v>4.25</v>
          </cell>
          <cell r="F6197">
            <v>4.25</v>
          </cell>
          <cell r="G6197">
            <v>4.25</v>
          </cell>
          <cell r="H6197"/>
          <cell r="I6197"/>
          <cell r="J6197"/>
          <cell r="K6197"/>
          <cell r="L6197"/>
          <cell r="M6197"/>
          <cell r="N6197">
            <v>4.25</v>
          </cell>
          <cell r="O6197"/>
          <cell r="P6197">
            <v>4.25</v>
          </cell>
          <cell r="Q6197"/>
          <cell r="R6197"/>
          <cell r="S6197"/>
          <cell r="T6197"/>
          <cell r="U6197"/>
          <cell r="V6197"/>
          <cell r="W6197"/>
          <cell r="X6197">
            <v>40969</v>
          </cell>
          <cell r="Y6197">
            <v>0</v>
          </cell>
          <cell r="Z6197">
            <v>4.25</v>
          </cell>
          <cell r="AC6197">
            <v>0</v>
          </cell>
        </row>
        <row r="6198">
          <cell r="A6198">
            <v>40988</v>
          </cell>
          <cell r="B6198">
            <v>316000</v>
          </cell>
          <cell r="C6198"/>
          <cell r="D6198"/>
          <cell r="E6198">
            <v>4.25</v>
          </cell>
          <cell r="F6198">
            <v>4.25</v>
          </cell>
          <cell r="G6198">
            <v>4.25</v>
          </cell>
          <cell r="H6198"/>
          <cell r="I6198"/>
          <cell r="J6198"/>
          <cell r="K6198"/>
          <cell r="L6198"/>
          <cell r="M6198"/>
          <cell r="N6198">
            <v>4.25</v>
          </cell>
          <cell r="O6198"/>
          <cell r="P6198">
            <v>4.25</v>
          </cell>
          <cell r="Q6198"/>
          <cell r="R6198"/>
          <cell r="S6198"/>
          <cell r="T6198"/>
          <cell r="U6198"/>
          <cell r="V6198"/>
          <cell r="W6198"/>
          <cell r="X6198">
            <v>40969</v>
          </cell>
          <cell r="Y6198">
            <v>0</v>
          </cell>
          <cell r="Z6198">
            <v>4.25</v>
          </cell>
          <cell r="AC6198">
            <v>0</v>
          </cell>
        </row>
        <row r="6199">
          <cell r="A6199">
            <v>40989</v>
          </cell>
          <cell r="B6199">
            <v>338000</v>
          </cell>
          <cell r="C6199"/>
          <cell r="D6199"/>
          <cell r="E6199">
            <v>4.25</v>
          </cell>
          <cell r="F6199">
            <v>4.25</v>
          </cell>
          <cell r="G6199">
            <v>4.25</v>
          </cell>
          <cell r="H6199"/>
          <cell r="I6199"/>
          <cell r="J6199"/>
          <cell r="K6199"/>
          <cell r="L6199"/>
          <cell r="M6199"/>
          <cell r="N6199">
            <v>4.25</v>
          </cell>
          <cell r="O6199"/>
          <cell r="P6199">
            <v>4.25</v>
          </cell>
          <cell r="Q6199"/>
          <cell r="R6199"/>
          <cell r="S6199"/>
          <cell r="T6199"/>
          <cell r="U6199"/>
          <cell r="V6199"/>
          <cell r="W6199"/>
          <cell r="X6199">
            <v>40969</v>
          </cell>
          <cell r="Y6199">
            <v>0</v>
          </cell>
          <cell r="Z6199">
            <v>4.25</v>
          </cell>
          <cell r="AC6199">
            <v>0</v>
          </cell>
        </row>
        <row r="6200">
          <cell r="A6200">
            <v>40990</v>
          </cell>
          <cell r="B6200">
            <v>243600</v>
          </cell>
          <cell r="C6200"/>
          <cell r="D6200"/>
          <cell r="E6200">
            <v>4.25</v>
          </cell>
          <cell r="F6200">
            <v>4.25</v>
          </cell>
          <cell r="G6200">
            <v>4.25</v>
          </cell>
          <cell r="H6200"/>
          <cell r="I6200"/>
          <cell r="J6200"/>
          <cell r="K6200"/>
          <cell r="L6200"/>
          <cell r="M6200"/>
          <cell r="N6200">
            <v>4.25</v>
          </cell>
          <cell r="O6200"/>
          <cell r="P6200">
            <v>4.25</v>
          </cell>
          <cell r="Q6200"/>
          <cell r="R6200"/>
          <cell r="S6200"/>
          <cell r="T6200"/>
          <cell r="U6200"/>
          <cell r="V6200"/>
          <cell r="W6200"/>
          <cell r="X6200">
            <v>40969</v>
          </cell>
          <cell r="Y6200">
            <v>0</v>
          </cell>
          <cell r="Z6200">
            <v>4.25</v>
          </cell>
          <cell r="AC6200">
            <v>0</v>
          </cell>
        </row>
        <row r="6201">
          <cell r="A6201">
            <v>40991</v>
          </cell>
          <cell r="B6201">
            <v>306200</v>
          </cell>
          <cell r="C6201"/>
          <cell r="D6201"/>
          <cell r="E6201">
            <v>4.25</v>
          </cell>
          <cell r="F6201">
            <v>4.25</v>
          </cell>
          <cell r="G6201">
            <v>4.25</v>
          </cell>
          <cell r="H6201"/>
          <cell r="I6201"/>
          <cell r="J6201"/>
          <cell r="K6201"/>
          <cell r="L6201"/>
          <cell r="M6201"/>
          <cell r="N6201">
            <v>4.25</v>
          </cell>
          <cell r="O6201"/>
          <cell r="P6201">
            <v>4.25</v>
          </cell>
          <cell r="Q6201"/>
          <cell r="R6201"/>
          <cell r="S6201"/>
          <cell r="T6201"/>
          <cell r="U6201"/>
          <cell r="V6201"/>
          <cell r="W6201"/>
          <cell r="X6201">
            <v>40969</v>
          </cell>
          <cell r="Y6201">
            <v>0</v>
          </cell>
          <cell r="Z6201">
            <v>4.25</v>
          </cell>
          <cell r="AC6201">
            <v>0</v>
          </cell>
        </row>
        <row r="6202">
          <cell r="A6202">
            <v>40992</v>
          </cell>
          <cell r="B6202">
            <v>306200</v>
          </cell>
          <cell r="C6202"/>
          <cell r="D6202"/>
          <cell r="E6202">
            <v>4.25</v>
          </cell>
          <cell r="F6202">
            <v>4.25</v>
          </cell>
          <cell r="G6202">
            <v>4.25</v>
          </cell>
          <cell r="H6202"/>
          <cell r="I6202"/>
          <cell r="J6202"/>
          <cell r="K6202"/>
          <cell r="L6202"/>
          <cell r="M6202"/>
          <cell r="N6202">
            <v>4.25</v>
          </cell>
          <cell r="O6202"/>
          <cell r="P6202">
            <v>4.25</v>
          </cell>
          <cell r="Q6202"/>
          <cell r="R6202"/>
          <cell r="S6202"/>
          <cell r="T6202"/>
          <cell r="U6202"/>
          <cell r="V6202"/>
          <cell r="W6202"/>
          <cell r="X6202" t="str">
            <v>Sin movimiento</v>
          </cell>
          <cell r="Y6202">
            <v>0</v>
          </cell>
          <cell r="Z6202">
            <v>4.25</v>
          </cell>
          <cell r="AC6202">
            <v>0</v>
          </cell>
        </row>
        <row r="6203">
          <cell r="A6203">
            <v>40993</v>
          </cell>
          <cell r="B6203">
            <v>306200</v>
          </cell>
          <cell r="C6203"/>
          <cell r="D6203"/>
          <cell r="E6203">
            <v>4.25</v>
          </cell>
          <cell r="F6203">
            <v>4.25</v>
          </cell>
          <cell r="G6203">
            <v>4.25</v>
          </cell>
          <cell r="H6203"/>
          <cell r="I6203"/>
          <cell r="J6203"/>
          <cell r="K6203"/>
          <cell r="L6203"/>
          <cell r="M6203"/>
          <cell r="N6203">
            <v>4.25</v>
          </cell>
          <cell r="O6203"/>
          <cell r="P6203">
            <v>4.25</v>
          </cell>
          <cell r="Q6203"/>
          <cell r="R6203"/>
          <cell r="S6203"/>
          <cell r="T6203"/>
          <cell r="U6203"/>
          <cell r="V6203"/>
          <cell r="W6203"/>
          <cell r="X6203" t="str">
            <v>Sin movimiento</v>
          </cell>
          <cell r="Y6203">
            <v>0</v>
          </cell>
          <cell r="Z6203">
            <v>4.25</v>
          </cell>
          <cell r="AC6203">
            <v>0</v>
          </cell>
        </row>
        <row r="6204">
          <cell r="A6204">
            <v>40994</v>
          </cell>
          <cell r="B6204">
            <v>398600</v>
          </cell>
          <cell r="C6204"/>
          <cell r="D6204"/>
          <cell r="E6204">
            <v>4.25</v>
          </cell>
          <cell r="F6204">
            <v>4.25</v>
          </cell>
          <cell r="G6204">
            <v>4.25</v>
          </cell>
          <cell r="H6204"/>
          <cell r="I6204"/>
          <cell r="J6204"/>
          <cell r="K6204"/>
          <cell r="L6204"/>
          <cell r="M6204"/>
          <cell r="N6204">
            <v>4.25</v>
          </cell>
          <cell r="O6204"/>
          <cell r="P6204">
            <v>4.25</v>
          </cell>
          <cell r="Q6204"/>
          <cell r="R6204"/>
          <cell r="S6204"/>
          <cell r="T6204"/>
          <cell r="U6204"/>
          <cell r="V6204"/>
          <cell r="W6204"/>
          <cell r="X6204">
            <v>40969</v>
          </cell>
          <cell r="Y6204">
            <v>0</v>
          </cell>
          <cell r="Z6204">
            <v>4.25</v>
          </cell>
          <cell r="AC6204">
            <v>0</v>
          </cell>
        </row>
        <row r="6205">
          <cell r="A6205">
            <v>40995</v>
          </cell>
          <cell r="B6205">
            <v>425200</v>
          </cell>
          <cell r="C6205"/>
          <cell r="D6205"/>
          <cell r="E6205">
            <v>4.25</v>
          </cell>
          <cell r="F6205">
            <v>4.25</v>
          </cell>
          <cell r="G6205">
            <v>4.25</v>
          </cell>
          <cell r="H6205"/>
          <cell r="I6205"/>
          <cell r="J6205"/>
          <cell r="K6205"/>
          <cell r="L6205"/>
          <cell r="M6205"/>
          <cell r="N6205">
            <v>4.25</v>
          </cell>
          <cell r="O6205"/>
          <cell r="P6205">
            <v>4.25</v>
          </cell>
          <cell r="Q6205"/>
          <cell r="R6205"/>
          <cell r="S6205"/>
          <cell r="T6205"/>
          <cell r="U6205"/>
          <cell r="V6205"/>
          <cell r="W6205"/>
          <cell r="X6205">
            <v>40969</v>
          </cell>
          <cell r="Y6205">
            <v>0</v>
          </cell>
          <cell r="Z6205">
            <v>4.25</v>
          </cell>
          <cell r="AC6205">
            <v>0</v>
          </cell>
        </row>
        <row r="6206">
          <cell r="A6206">
            <v>40996</v>
          </cell>
          <cell r="B6206">
            <v>477100</v>
          </cell>
          <cell r="C6206"/>
          <cell r="D6206"/>
          <cell r="E6206">
            <v>4.25</v>
          </cell>
          <cell r="F6206">
            <v>4.25</v>
          </cell>
          <cell r="G6206">
            <v>4.25</v>
          </cell>
          <cell r="H6206"/>
          <cell r="I6206"/>
          <cell r="J6206"/>
          <cell r="K6206"/>
          <cell r="L6206"/>
          <cell r="M6206"/>
          <cell r="N6206">
            <v>4.25</v>
          </cell>
          <cell r="O6206"/>
          <cell r="P6206">
            <v>4.25</v>
          </cell>
          <cell r="Q6206"/>
          <cell r="R6206"/>
          <cell r="S6206"/>
          <cell r="T6206"/>
          <cell r="U6206"/>
          <cell r="V6206"/>
          <cell r="W6206"/>
          <cell r="X6206">
            <v>40969</v>
          </cell>
          <cell r="Y6206">
            <v>0</v>
          </cell>
          <cell r="Z6206">
            <v>4.25</v>
          </cell>
          <cell r="AC6206">
            <v>0</v>
          </cell>
        </row>
        <row r="6207">
          <cell r="A6207">
            <v>40997</v>
          </cell>
          <cell r="B6207">
            <v>637100</v>
          </cell>
          <cell r="C6207"/>
          <cell r="D6207"/>
          <cell r="E6207">
            <v>4.2</v>
          </cell>
          <cell r="F6207">
            <v>4.25</v>
          </cell>
          <cell r="G6207">
            <v>4.25</v>
          </cell>
          <cell r="H6207"/>
          <cell r="I6207"/>
          <cell r="J6207"/>
          <cell r="K6207"/>
          <cell r="L6207"/>
          <cell r="M6207"/>
          <cell r="N6207">
            <v>4.25</v>
          </cell>
          <cell r="O6207"/>
          <cell r="P6207">
            <v>4.25</v>
          </cell>
          <cell r="Q6207"/>
          <cell r="R6207"/>
          <cell r="S6207"/>
          <cell r="T6207"/>
          <cell r="U6207"/>
          <cell r="V6207"/>
          <cell r="W6207"/>
          <cell r="X6207">
            <v>40969</v>
          </cell>
          <cell r="Y6207">
            <v>4.9999999999999822</v>
          </cell>
          <cell r="Z6207">
            <v>4.25</v>
          </cell>
          <cell r="AC6207">
            <v>0</v>
          </cell>
        </row>
        <row r="6208">
          <cell r="A6208">
            <v>40998</v>
          </cell>
          <cell r="B6208">
            <v>133600</v>
          </cell>
          <cell r="C6208"/>
          <cell r="D6208"/>
          <cell r="E6208">
            <v>4.25</v>
          </cell>
          <cell r="F6208">
            <v>4.25</v>
          </cell>
          <cell r="G6208">
            <v>4.25</v>
          </cell>
          <cell r="H6208"/>
          <cell r="I6208"/>
          <cell r="J6208"/>
          <cell r="K6208"/>
          <cell r="L6208"/>
          <cell r="M6208"/>
          <cell r="N6208">
            <v>4.25</v>
          </cell>
          <cell r="O6208"/>
          <cell r="P6208">
            <v>4.25</v>
          </cell>
          <cell r="Q6208"/>
          <cell r="R6208"/>
          <cell r="S6208"/>
          <cell r="T6208"/>
          <cell r="U6208"/>
          <cell r="V6208"/>
          <cell r="W6208"/>
          <cell r="X6208">
            <v>40969</v>
          </cell>
          <cell r="Y6208">
            <v>0</v>
          </cell>
          <cell r="Z6208">
            <v>4.25</v>
          </cell>
          <cell r="AC6208">
            <v>0</v>
          </cell>
        </row>
        <row r="6209">
          <cell r="A6209">
            <v>40999</v>
          </cell>
          <cell r="B6209">
            <v>133600</v>
          </cell>
          <cell r="C6209"/>
          <cell r="D6209"/>
          <cell r="E6209">
            <v>4.25</v>
          </cell>
          <cell r="F6209">
            <v>4.25</v>
          </cell>
          <cell r="G6209">
            <v>4.25</v>
          </cell>
          <cell r="H6209"/>
          <cell r="I6209"/>
          <cell r="J6209"/>
          <cell r="K6209"/>
          <cell r="L6209"/>
          <cell r="M6209"/>
          <cell r="N6209">
            <v>4.25</v>
          </cell>
          <cell r="O6209"/>
          <cell r="P6209">
            <v>4.25</v>
          </cell>
          <cell r="Q6209"/>
          <cell r="R6209"/>
          <cell r="S6209"/>
          <cell r="T6209"/>
          <cell r="U6209"/>
          <cell r="V6209"/>
          <cell r="W6209"/>
          <cell r="X6209" t="str">
            <v>Sin movimiento</v>
          </cell>
          <cell r="Y6209">
            <v>0</v>
          </cell>
          <cell r="Z6209">
            <v>4.25</v>
          </cell>
          <cell r="AC6209">
            <v>0</v>
          </cell>
        </row>
        <row r="6210">
          <cell r="A6210">
            <v>41000</v>
          </cell>
          <cell r="B6210">
            <v>133600</v>
          </cell>
          <cell r="C6210"/>
          <cell r="D6210"/>
          <cell r="E6210">
            <v>4.25</v>
          </cell>
          <cell r="F6210">
            <v>4.25</v>
          </cell>
          <cell r="G6210">
            <v>4.25</v>
          </cell>
          <cell r="H6210"/>
          <cell r="I6210"/>
          <cell r="J6210"/>
          <cell r="K6210"/>
          <cell r="L6210"/>
          <cell r="M6210"/>
          <cell r="N6210">
            <v>4.25</v>
          </cell>
          <cell r="O6210"/>
          <cell r="P6210">
            <v>4.25</v>
          </cell>
          <cell r="Q6210"/>
          <cell r="R6210"/>
          <cell r="S6210"/>
          <cell r="T6210"/>
          <cell r="U6210"/>
          <cell r="V6210"/>
          <cell r="W6210"/>
          <cell r="X6210" t="str">
            <v>Sin movimiento</v>
          </cell>
          <cell r="Y6210">
            <v>0</v>
          </cell>
          <cell r="Z6210">
            <v>4.25</v>
          </cell>
          <cell r="AC6210">
            <v>0</v>
          </cell>
        </row>
        <row r="6211">
          <cell r="A6211">
            <v>41001</v>
          </cell>
          <cell r="B6211">
            <v>513000</v>
          </cell>
          <cell r="C6211"/>
          <cell r="D6211"/>
          <cell r="E6211">
            <v>4.2</v>
          </cell>
          <cell r="F6211">
            <v>4.25</v>
          </cell>
          <cell r="G6211">
            <v>4.25</v>
          </cell>
          <cell r="H6211"/>
          <cell r="I6211"/>
          <cell r="J6211"/>
          <cell r="K6211"/>
          <cell r="L6211"/>
          <cell r="M6211"/>
          <cell r="N6211">
            <v>4.25</v>
          </cell>
          <cell r="O6211"/>
          <cell r="P6211">
            <v>4.25</v>
          </cell>
          <cell r="Q6211"/>
          <cell r="R6211"/>
          <cell r="S6211"/>
          <cell r="T6211"/>
          <cell r="U6211"/>
          <cell r="V6211"/>
          <cell r="W6211"/>
          <cell r="X6211">
            <v>41000</v>
          </cell>
          <cell r="Y6211">
            <v>4.9999999999999822</v>
          </cell>
          <cell r="Z6211">
            <v>4.25</v>
          </cell>
          <cell r="AC6211">
            <v>0</v>
          </cell>
        </row>
        <row r="6212">
          <cell r="A6212">
            <v>41002</v>
          </cell>
          <cell r="B6212">
            <v>983800</v>
          </cell>
          <cell r="C6212"/>
          <cell r="D6212"/>
          <cell r="E6212">
            <v>4.2</v>
          </cell>
          <cell r="F6212">
            <v>4.25</v>
          </cell>
          <cell r="G6212">
            <v>4.25</v>
          </cell>
          <cell r="H6212"/>
          <cell r="I6212"/>
          <cell r="J6212"/>
          <cell r="K6212"/>
          <cell r="L6212"/>
          <cell r="M6212"/>
          <cell r="N6212">
            <v>4.25</v>
          </cell>
          <cell r="O6212"/>
          <cell r="P6212">
            <v>4.25</v>
          </cell>
          <cell r="Q6212"/>
          <cell r="R6212"/>
          <cell r="S6212"/>
          <cell r="T6212"/>
          <cell r="U6212"/>
          <cell r="V6212"/>
          <cell r="W6212"/>
          <cell r="X6212">
            <v>41000</v>
          </cell>
          <cell r="Y6212">
            <v>4.9999999999999822</v>
          </cell>
          <cell r="Z6212">
            <v>4.25</v>
          </cell>
          <cell r="AC6212">
            <v>0</v>
          </cell>
        </row>
        <row r="6213">
          <cell r="A6213">
            <v>41003</v>
          </cell>
          <cell r="B6213">
            <v>1191800</v>
          </cell>
          <cell r="C6213"/>
          <cell r="D6213"/>
          <cell r="E6213">
            <v>4.1500000000000004</v>
          </cell>
          <cell r="F6213">
            <v>4.25</v>
          </cell>
          <cell r="G6213">
            <v>4.25</v>
          </cell>
          <cell r="H6213"/>
          <cell r="I6213"/>
          <cell r="J6213"/>
          <cell r="K6213"/>
          <cell r="L6213"/>
          <cell r="M6213"/>
          <cell r="N6213">
            <v>4.1500000000000004</v>
          </cell>
          <cell r="O6213"/>
          <cell r="P6213">
            <v>4.25</v>
          </cell>
          <cell r="Q6213"/>
          <cell r="R6213"/>
          <cell r="S6213"/>
          <cell r="T6213"/>
          <cell r="U6213"/>
          <cell r="V6213"/>
          <cell r="W6213"/>
          <cell r="X6213">
            <v>41000</v>
          </cell>
          <cell r="Y6213">
            <v>9.9999999999999645</v>
          </cell>
          <cell r="Z6213">
            <v>4.25</v>
          </cell>
          <cell r="AC6213">
            <v>0</v>
          </cell>
        </row>
        <row r="6214">
          <cell r="A6214">
            <v>41004</v>
          </cell>
          <cell r="B6214">
            <v>1191800</v>
          </cell>
          <cell r="C6214"/>
          <cell r="D6214"/>
          <cell r="E6214">
            <v>4.1500000000000004</v>
          </cell>
          <cell r="F6214">
            <v>4.25</v>
          </cell>
          <cell r="G6214">
            <v>4.25</v>
          </cell>
          <cell r="H6214"/>
          <cell r="I6214"/>
          <cell r="J6214"/>
          <cell r="K6214"/>
          <cell r="L6214"/>
          <cell r="M6214"/>
          <cell r="N6214">
            <v>4.1500000000000004</v>
          </cell>
          <cell r="O6214"/>
          <cell r="P6214">
            <v>4.25</v>
          </cell>
          <cell r="Q6214"/>
          <cell r="R6214"/>
          <cell r="S6214"/>
          <cell r="T6214"/>
          <cell r="U6214"/>
          <cell r="V6214"/>
          <cell r="W6214"/>
          <cell r="X6214">
            <v>41000</v>
          </cell>
          <cell r="Y6214">
            <v>9.9999999999999645</v>
          </cell>
          <cell r="Z6214">
            <v>4.25</v>
          </cell>
          <cell r="AC6214">
            <v>0</v>
          </cell>
        </row>
        <row r="6215">
          <cell r="A6215">
            <v>41005</v>
          </cell>
          <cell r="B6215">
            <v>1191800</v>
          </cell>
          <cell r="C6215"/>
          <cell r="D6215"/>
          <cell r="E6215">
            <v>4.1500000000000004</v>
          </cell>
          <cell r="F6215">
            <v>4.25</v>
          </cell>
          <cell r="G6215">
            <v>4.25</v>
          </cell>
          <cell r="H6215"/>
          <cell r="I6215"/>
          <cell r="J6215"/>
          <cell r="K6215"/>
          <cell r="L6215"/>
          <cell r="M6215"/>
          <cell r="N6215">
            <v>4.1500000000000004</v>
          </cell>
          <cell r="O6215"/>
          <cell r="P6215">
            <v>4.25</v>
          </cell>
          <cell r="Q6215"/>
          <cell r="R6215"/>
          <cell r="S6215"/>
          <cell r="T6215"/>
          <cell r="U6215"/>
          <cell r="V6215"/>
          <cell r="W6215"/>
          <cell r="X6215">
            <v>41000</v>
          </cell>
          <cell r="Y6215">
            <v>9.9999999999999645</v>
          </cell>
          <cell r="Z6215">
            <v>4.25</v>
          </cell>
          <cell r="AC6215">
            <v>0</v>
          </cell>
        </row>
        <row r="6216">
          <cell r="A6216">
            <v>41006</v>
          </cell>
          <cell r="B6216">
            <v>1191800</v>
          </cell>
          <cell r="C6216"/>
          <cell r="D6216"/>
          <cell r="E6216">
            <v>4.1500000000000004</v>
          </cell>
          <cell r="F6216">
            <v>4.25</v>
          </cell>
          <cell r="G6216">
            <v>4.25</v>
          </cell>
          <cell r="H6216"/>
          <cell r="I6216"/>
          <cell r="J6216"/>
          <cell r="K6216"/>
          <cell r="L6216"/>
          <cell r="M6216"/>
          <cell r="N6216">
            <v>4.1500000000000004</v>
          </cell>
          <cell r="O6216"/>
          <cell r="P6216">
            <v>4.25</v>
          </cell>
          <cell r="Q6216"/>
          <cell r="R6216"/>
          <cell r="S6216"/>
          <cell r="T6216"/>
          <cell r="U6216"/>
          <cell r="V6216"/>
          <cell r="W6216"/>
          <cell r="X6216" t="str">
            <v>Sin movimiento</v>
          </cell>
          <cell r="Y6216">
            <v>9.9999999999999645</v>
          </cell>
          <cell r="Z6216">
            <v>4.25</v>
          </cell>
          <cell r="AC6216">
            <v>0</v>
          </cell>
        </row>
        <row r="6217">
          <cell r="A6217">
            <v>41007</v>
          </cell>
          <cell r="B6217">
            <v>1191800</v>
          </cell>
          <cell r="C6217"/>
          <cell r="D6217"/>
          <cell r="E6217">
            <v>4.1500000000000004</v>
          </cell>
          <cell r="F6217">
            <v>4.25</v>
          </cell>
          <cell r="G6217">
            <v>4.25</v>
          </cell>
          <cell r="H6217"/>
          <cell r="I6217"/>
          <cell r="J6217"/>
          <cell r="K6217"/>
          <cell r="L6217"/>
          <cell r="M6217"/>
          <cell r="N6217">
            <v>4.1500000000000004</v>
          </cell>
          <cell r="O6217"/>
          <cell r="P6217">
            <v>4.25</v>
          </cell>
          <cell r="Q6217"/>
          <cell r="R6217"/>
          <cell r="S6217"/>
          <cell r="T6217"/>
          <cell r="U6217"/>
          <cell r="V6217"/>
          <cell r="W6217"/>
          <cell r="X6217" t="str">
            <v>Sin movimiento</v>
          </cell>
          <cell r="Y6217">
            <v>9.9999999999999645</v>
          </cell>
          <cell r="Z6217">
            <v>4.25</v>
          </cell>
          <cell r="AC6217">
            <v>0</v>
          </cell>
        </row>
        <row r="6218">
          <cell r="A6218">
            <v>41008</v>
          </cell>
          <cell r="B6218">
            <v>490300</v>
          </cell>
          <cell r="C6218"/>
          <cell r="D6218"/>
          <cell r="E6218">
            <v>4</v>
          </cell>
          <cell r="F6218">
            <v>4.25</v>
          </cell>
          <cell r="G6218">
            <v>4.22</v>
          </cell>
          <cell r="H6218"/>
          <cell r="I6218"/>
          <cell r="J6218"/>
          <cell r="K6218"/>
          <cell r="L6218"/>
          <cell r="M6218"/>
          <cell r="N6218">
            <v>4.25</v>
          </cell>
          <cell r="O6218"/>
          <cell r="P6218">
            <v>4.2481795116155299</v>
          </cell>
          <cell r="Q6218"/>
          <cell r="R6218"/>
          <cell r="S6218"/>
          <cell r="T6218"/>
          <cell r="U6218"/>
          <cell r="V6218"/>
          <cell r="W6218"/>
          <cell r="X6218">
            <v>41000</v>
          </cell>
          <cell r="Y6218">
            <v>25</v>
          </cell>
          <cell r="Z6218">
            <v>4.25</v>
          </cell>
          <cell r="AC6218">
            <v>0</v>
          </cell>
        </row>
        <row r="6219">
          <cell r="A6219">
            <v>41009</v>
          </cell>
          <cell r="B6219">
            <v>401600</v>
          </cell>
          <cell r="C6219"/>
          <cell r="D6219"/>
          <cell r="E6219">
            <v>4.1500000000000004</v>
          </cell>
          <cell r="F6219">
            <v>4.25</v>
          </cell>
          <cell r="G6219">
            <v>4.24</v>
          </cell>
          <cell r="H6219"/>
          <cell r="I6219"/>
          <cell r="J6219"/>
          <cell r="K6219"/>
          <cell r="L6219"/>
          <cell r="M6219"/>
          <cell r="N6219">
            <v>4.25</v>
          </cell>
          <cell r="O6219"/>
          <cell r="P6219">
            <v>4.2477922016671972</v>
          </cell>
          <cell r="Q6219"/>
          <cell r="R6219"/>
          <cell r="S6219"/>
          <cell r="T6219"/>
          <cell r="U6219"/>
          <cell r="V6219"/>
          <cell r="W6219"/>
          <cell r="X6219">
            <v>41000</v>
          </cell>
          <cell r="Y6219">
            <v>9.9999999999999645</v>
          </cell>
          <cell r="Z6219">
            <v>4.25</v>
          </cell>
          <cell r="AC6219">
            <v>0</v>
          </cell>
        </row>
        <row r="6220">
          <cell r="A6220">
            <v>41010</v>
          </cell>
          <cell r="B6220">
            <v>531000</v>
          </cell>
          <cell r="C6220"/>
          <cell r="D6220"/>
          <cell r="E6220">
            <v>4.2</v>
          </cell>
          <cell r="F6220">
            <v>4.25</v>
          </cell>
          <cell r="G6220">
            <v>4.24</v>
          </cell>
          <cell r="H6220"/>
          <cell r="I6220"/>
          <cell r="J6220"/>
          <cell r="K6220"/>
          <cell r="L6220"/>
          <cell r="M6220"/>
          <cell r="N6220">
            <v>4.25</v>
          </cell>
          <cell r="O6220"/>
          <cell r="P6220">
            <v>4.247333089222507</v>
          </cell>
          <cell r="Q6220"/>
          <cell r="R6220"/>
          <cell r="S6220"/>
          <cell r="T6220"/>
          <cell r="U6220"/>
          <cell r="V6220"/>
          <cell r="W6220"/>
          <cell r="X6220">
            <v>41000</v>
          </cell>
          <cell r="Y6220">
            <v>4.9999999999999822</v>
          </cell>
          <cell r="Z6220">
            <v>4.25</v>
          </cell>
          <cell r="AC6220">
            <v>0</v>
          </cell>
        </row>
        <row r="6221">
          <cell r="A6221">
            <v>41011</v>
          </cell>
          <cell r="B6221">
            <v>345900</v>
          </cell>
          <cell r="C6221"/>
          <cell r="D6221"/>
          <cell r="E6221">
            <v>4.2</v>
          </cell>
          <cell r="F6221">
            <v>4.25</v>
          </cell>
          <cell r="G6221">
            <v>4.2300000000000004</v>
          </cell>
          <cell r="H6221"/>
          <cell r="I6221"/>
          <cell r="J6221"/>
          <cell r="K6221"/>
          <cell r="L6221"/>
          <cell r="M6221"/>
          <cell r="N6221">
            <v>4.25</v>
          </cell>
          <cell r="O6221"/>
          <cell r="P6221">
            <v>4.246692419482379</v>
          </cell>
          <cell r="Q6221"/>
          <cell r="R6221"/>
          <cell r="S6221"/>
          <cell r="T6221"/>
          <cell r="U6221"/>
          <cell r="V6221"/>
          <cell r="W6221"/>
          <cell r="X6221">
            <v>41000</v>
          </cell>
          <cell r="Y6221">
            <v>4.9999999999999822</v>
          </cell>
          <cell r="Z6221">
            <v>4.25</v>
          </cell>
          <cell r="AC6221">
            <v>0</v>
          </cell>
        </row>
        <row r="6222">
          <cell r="A6222">
            <v>41012</v>
          </cell>
          <cell r="B6222">
            <v>242400</v>
          </cell>
          <cell r="C6222"/>
          <cell r="D6222"/>
          <cell r="E6222">
            <v>4.2</v>
          </cell>
          <cell r="F6222">
            <v>4.25</v>
          </cell>
          <cell r="G6222">
            <v>4.2300000000000004</v>
          </cell>
          <cell r="H6222"/>
          <cell r="I6222"/>
          <cell r="J6222"/>
          <cell r="K6222"/>
          <cell r="L6222"/>
          <cell r="M6222"/>
          <cell r="N6222">
            <v>4.2</v>
          </cell>
          <cell r="O6222"/>
          <cell r="P6222">
            <v>4.2462709622315273</v>
          </cell>
          <cell r="Q6222"/>
          <cell r="R6222"/>
          <cell r="S6222"/>
          <cell r="T6222"/>
          <cell r="U6222"/>
          <cell r="V6222"/>
          <cell r="W6222"/>
          <cell r="X6222">
            <v>41000</v>
          </cell>
          <cell r="Y6222">
            <v>4.9999999999999822</v>
          </cell>
          <cell r="Z6222">
            <v>4.25</v>
          </cell>
          <cell r="AC6222">
            <v>0</v>
          </cell>
        </row>
        <row r="6223">
          <cell r="A6223">
            <v>41013</v>
          </cell>
          <cell r="B6223">
            <v>242400</v>
          </cell>
          <cell r="C6223"/>
          <cell r="D6223"/>
          <cell r="E6223">
            <v>4.2</v>
          </cell>
          <cell r="F6223">
            <v>4.25</v>
          </cell>
          <cell r="G6223">
            <v>4.2300000000000004</v>
          </cell>
          <cell r="H6223"/>
          <cell r="I6223"/>
          <cell r="J6223"/>
          <cell r="K6223"/>
          <cell r="L6223"/>
          <cell r="M6223"/>
          <cell r="N6223">
            <v>4.2</v>
          </cell>
          <cell r="O6223"/>
          <cell r="P6223">
            <v>4.2458702631311596</v>
          </cell>
          <cell r="Q6223"/>
          <cell r="R6223"/>
          <cell r="S6223"/>
          <cell r="T6223"/>
          <cell r="U6223"/>
          <cell r="V6223"/>
          <cell r="W6223"/>
          <cell r="X6223" t="str">
            <v>Sin movimiento</v>
          </cell>
          <cell r="Y6223">
            <v>4.9999999999999822</v>
          </cell>
          <cell r="Z6223">
            <v>4.25</v>
          </cell>
          <cell r="AC6223">
            <v>0</v>
          </cell>
        </row>
        <row r="6224">
          <cell r="A6224">
            <v>41014</v>
          </cell>
          <cell r="B6224">
            <v>242400</v>
          </cell>
          <cell r="C6224"/>
          <cell r="D6224"/>
          <cell r="E6224">
            <v>4.2</v>
          </cell>
          <cell r="F6224">
            <v>4.25</v>
          </cell>
          <cell r="G6224">
            <v>4.2300000000000004</v>
          </cell>
          <cell r="H6224"/>
          <cell r="I6224"/>
          <cell r="J6224"/>
          <cell r="K6224"/>
          <cell r="L6224"/>
          <cell r="M6224"/>
          <cell r="N6224">
            <v>4.2</v>
          </cell>
          <cell r="O6224"/>
          <cell r="P6224">
            <v>4.2454888254308205</v>
          </cell>
          <cell r="Q6224"/>
          <cell r="R6224"/>
          <cell r="S6224"/>
          <cell r="T6224"/>
          <cell r="U6224"/>
          <cell r="V6224"/>
          <cell r="W6224"/>
          <cell r="X6224" t="str">
            <v>Sin movimiento</v>
          </cell>
          <cell r="Y6224">
            <v>4.9999999999999822</v>
          </cell>
          <cell r="Z6224">
            <v>4.25</v>
          </cell>
          <cell r="AC6224">
            <v>0</v>
          </cell>
        </row>
        <row r="6225">
          <cell r="A6225">
            <v>41015</v>
          </cell>
          <cell r="B6225">
            <v>203600</v>
          </cell>
          <cell r="C6225"/>
          <cell r="D6225"/>
          <cell r="E6225">
            <v>4.2</v>
          </cell>
          <cell r="F6225">
            <v>4.25</v>
          </cell>
          <cell r="G6225">
            <v>4.24</v>
          </cell>
          <cell r="H6225"/>
          <cell r="I6225"/>
          <cell r="J6225"/>
          <cell r="K6225"/>
          <cell r="L6225"/>
          <cell r="M6225"/>
          <cell r="N6225">
            <v>4.2</v>
          </cell>
          <cell r="O6225"/>
          <cell r="P6225">
            <v>4.2453802118767614</v>
          </cell>
          <cell r="Q6225"/>
          <cell r="R6225"/>
          <cell r="S6225"/>
          <cell r="T6225"/>
          <cell r="U6225"/>
          <cell r="V6225"/>
          <cell r="W6225"/>
          <cell r="X6225">
            <v>41000</v>
          </cell>
          <cell r="Y6225">
            <v>4.9999999999999822</v>
          </cell>
          <cell r="Z6225">
            <v>4.25</v>
          </cell>
          <cell r="AC6225">
            <v>0</v>
          </cell>
        </row>
        <row r="6226">
          <cell r="A6226">
            <v>41016</v>
          </cell>
          <cell r="B6226">
            <v>322200</v>
          </cell>
          <cell r="C6226"/>
          <cell r="D6226"/>
          <cell r="E6226">
            <v>4.2</v>
          </cell>
          <cell r="F6226">
            <v>4.25</v>
          </cell>
          <cell r="G6226">
            <v>4.25</v>
          </cell>
          <cell r="H6226"/>
          <cell r="I6226"/>
          <cell r="J6226"/>
          <cell r="K6226"/>
          <cell r="L6226"/>
          <cell r="M6226"/>
          <cell r="N6226">
            <v>4.2</v>
          </cell>
          <cell r="O6226"/>
          <cell r="P6226">
            <v>4.2455204877864894</v>
          </cell>
          <cell r="Q6226"/>
          <cell r="R6226"/>
          <cell r="S6226"/>
          <cell r="T6226"/>
          <cell r="U6226"/>
          <cell r="V6226"/>
          <cell r="W6226"/>
          <cell r="X6226">
            <v>41000</v>
          </cell>
          <cell r="Y6226">
            <v>4.9999999999999822</v>
          </cell>
          <cell r="Z6226">
            <v>4.25</v>
          </cell>
          <cell r="AC6226">
            <v>0</v>
          </cell>
        </row>
        <row r="6227">
          <cell r="A6227">
            <v>41017</v>
          </cell>
          <cell r="B6227">
            <v>536100</v>
          </cell>
          <cell r="C6227"/>
          <cell r="D6227"/>
          <cell r="E6227">
            <v>4.22</v>
          </cell>
          <cell r="F6227">
            <v>4.25</v>
          </cell>
          <cell r="G6227">
            <v>4.24</v>
          </cell>
          <cell r="H6227"/>
          <cell r="I6227"/>
          <cell r="J6227"/>
          <cell r="K6227"/>
          <cell r="L6227"/>
          <cell r="M6227"/>
          <cell r="N6227">
            <v>4.22</v>
          </cell>
          <cell r="O6227"/>
          <cell r="P6227">
            <v>4.2452549944829689</v>
          </cell>
          <cell r="Q6227"/>
          <cell r="R6227"/>
          <cell r="S6227"/>
          <cell r="T6227"/>
          <cell r="U6227"/>
          <cell r="V6227"/>
          <cell r="W6227"/>
          <cell r="X6227">
            <v>41000</v>
          </cell>
          <cell r="Y6227">
            <v>3.0000000000000249</v>
          </cell>
          <cell r="Z6227">
            <v>4.25</v>
          </cell>
          <cell r="AC6227">
            <v>0</v>
          </cell>
        </row>
        <row r="6228">
          <cell r="A6228">
            <v>41018</v>
          </cell>
          <cell r="B6228">
            <v>805500</v>
          </cell>
          <cell r="C6228"/>
          <cell r="D6228"/>
          <cell r="E6228">
            <v>4.22</v>
          </cell>
          <cell r="F6228">
            <v>4.25</v>
          </cell>
          <cell r="G6228">
            <v>4.24</v>
          </cell>
          <cell r="H6228"/>
          <cell r="I6228"/>
          <cell r="J6228"/>
          <cell r="K6228"/>
          <cell r="L6228"/>
          <cell r="M6228"/>
          <cell r="N6228">
            <v>4.25</v>
          </cell>
          <cell r="O6228"/>
          <cell r="P6228">
            <v>4.2449008600495279</v>
          </cell>
          <cell r="Q6228"/>
          <cell r="R6228"/>
          <cell r="S6228"/>
          <cell r="T6228"/>
          <cell r="U6228"/>
          <cell r="V6228"/>
          <cell r="W6228"/>
          <cell r="X6228">
            <v>41000</v>
          </cell>
          <cell r="Y6228">
            <v>3.0000000000000249</v>
          </cell>
          <cell r="Z6228">
            <v>4.25</v>
          </cell>
          <cell r="AC6228">
            <v>0</v>
          </cell>
        </row>
        <row r="6229">
          <cell r="A6229">
            <v>41019</v>
          </cell>
          <cell r="B6229">
            <v>441600</v>
          </cell>
          <cell r="C6229"/>
          <cell r="D6229"/>
          <cell r="E6229">
            <v>4.22</v>
          </cell>
          <cell r="F6229">
            <v>4.25</v>
          </cell>
          <cell r="G6229">
            <v>4.24</v>
          </cell>
          <cell r="H6229"/>
          <cell r="I6229"/>
          <cell r="J6229"/>
          <cell r="K6229"/>
          <cell r="L6229"/>
          <cell r="M6229"/>
          <cell r="N6229">
            <v>4.25</v>
          </cell>
          <cell r="O6229"/>
          <cell r="P6229">
            <v>4.2447262473375069</v>
          </cell>
          <cell r="Q6229"/>
          <cell r="R6229"/>
          <cell r="S6229"/>
          <cell r="T6229"/>
          <cell r="U6229"/>
          <cell r="V6229"/>
          <cell r="W6229"/>
          <cell r="X6229">
            <v>41000</v>
          </cell>
          <cell r="Y6229">
            <v>3.0000000000000249</v>
          </cell>
          <cell r="Z6229">
            <v>4.25</v>
          </cell>
          <cell r="AC6229">
            <v>0</v>
          </cell>
        </row>
        <row r="6230">
          <cell r="A6230">
            <v>41020</v>
          </cell>
          <cell r="B6230">
            <v>441600</v>
          </cell>
          <cell r="C6230"/>
          <cell r="D6230"/>
          <cell r="E6230">
            <v>4.22</v>
          </cell>
          <cell r="F6230">
            <v>4.25</v>
          </cell>
          <cell r="G6230">
            <v>4.24</v>
          </cell>
          <cell r="H6230"/>
          <cell r="I6230"/>
          <cell r="J6230"/>
          <cell r="K6230"/>
          <cell r="L6230"/>
          <cell r="M6230"/>
          <cell r="N6230">
            <v>4.25</v>
          </cell>
          <cell r="O6230"/>
          <cell r="P6230">
            <v>4.244563649111873</v>
          </cell>
          <cell r="Q6230"/>
          <cell r="R6230"/>
          <cell r="S6230"/>
          <cell r="T6230"/>
          <cell r="U6230"/>
          <cell r="V6230"/>
          <cell r="W6230"/>
          <cell r="X6230" t="str">
            <v>Sin movimiento</v>
          </cell>
          <cell r="Y6230">
            <v>3.0000000000000249</v>
          </cell>
          <cell r="Z6230">
            <v>4.25</v>
          </cell>
          <cell r="AC6230">
            <v>0</v>
          </cell>
        </row>
        <row r="6231">
          <cell r="A6231">
            <v>41021</v>
          </cell>
          <cell r="B6231">
            <v>441600</v>
          </cell>
          <cell r="C6231"/>
          <cell r="D6231"/>
          <cell r="E6231">
            <v>4.22</v>
          </cell>
          <cell r="F6231">
            <v>4.25</v>
          </cell>
          <cell r="G6231">
            <v>4.24</v>
          </cell>
          <cell r="H6231"/>
          <cell r="I6231"/>
          <cell r="J6231"/>
          <cell r="K6231"/>
          <cell r="L6231"/>
          <cell r="M6231"/>
          <cell r="N6231">
            <v>4.25</v>
          </cell>
          <cell r="O6231"/>
          <cell r="P6231">
            <v>4.2444118666023982</v>
          </cell>
          <cell r="Q6231"/>
          <cell r="R6231"/>
          <cell r="S6231"/>
          <cell r="T6231"/>
          <cell r="U6231"/>
          <cell r="V6231"/>
          <cell r="W6231"/>
          <cell r="X6231" t="str">
            <v>Sin movimiento</v>
          </cell>
          <cell r="Y6231">
            <v>3.0000000000000249</v>
          </cell>
          <cell r="Z6231">
            <v>4.25</v>
          </cell>
          <cell r="AC6231">
            <v>0</v>
          </cell>
        </row>
        <row r="6232">
          <cell r="A6232">
            <v>41022</v>
          </cell>
          <cell r="B6232">
            <v>453900</v>
          </cell>
          <cell r="C6232"/>
          <cell r="D6232"/>
          <cell r="E6232">
            <v>4.2</v>
          </cell>
          <cell r="F6232">
            <v>4.2</v>
          </cell>
          <cell r="G6232">
            <v>4.2</v>
          </cell>
          <cell r="H6232"/>
          <cell r="I6232"/>
          <cell r="J6232"/>
          <cell r="K6232"/>
          <cell r="L6232"/>
          <cell r="M6232"/>
          <cell r="N6232">
            <v>4.2</v>
          </cell>
          <cell r="O6232"/>
          <cell r="P6232">
            <v>4.2429438153151509</v>
          </cell>
          <cell r="Q6232"/>
          <cell r="R6232"/>
          <cell r="S6232"/>
          <cell r="T6232"/>
          <cell r="U6232"/>
          <cell r="V6232"/>
          <cell r="W6232"/>
          <cell r="X6232">
            <v>41000</v>
          </cell>
          <cell r="Y6232">
            <v>0</v>
          </cell>
          <cell r="Z6232">
            <v>4.25</v>
          </cell>
          <cell r="AC6232">
            <v>-4.9999999999999822</v>
          </cell>
        </row>
        <row r="6233">
          <cell r="A6233">
            <v>41023</v>
          </cell>
          <cell r="B6233">
            <v>413800</v>
          </cell>
          <cell r="C6233"/>
          <cell r="D6233"/>
          <cell r="E6233">
            <v>4.2</v>
          </cell>
          <cell r="F6233">
            <v>4.25</v>
          </cell>
          <cell r="G6233">
            <v>4.21</v>
          </cell>
          <cell r="H6233"/>
          <cell r="I6233"/>
          <cell r="J6233"/>
          <cell r="K6233"/>
          <cell r="L6233"/>
          <cell r="M6233"/>
          <cell r="N6233">
            <v>4.2</v>
          </cell>
          <cell r="O6233"/>
          <cell r="P6233">
            <v>4.2419800923274869</v>
          </cell>
          <cell r="Q6233"/>
          <cell r="R6233"/>
          <cell r="S6233"/>
          <cell r="T6233"/>
          <cell r="U6233"/>
          <cell r="V6233"/>
          <cell r="W6233"/>
          <cell r="X6233">
            <v>41000</v>
          </cell>
          <cell r="Y6233">
            <v>4.9999999999999822</v>
          </cell>
          <cell r="Z6233">
            <v>4.25</v>
          </cell>
          <cell r="AC6233">
            <v>0</v>
          </cell>
        </row>
        <row r="6234">
          <cell r="A6234">
            <v>41024</v>
          </cell>
          <cell r="B6234">
            <v>507200</v>
          </cell>
          <cell r="C6234"/>
          <cell r="D6234"/>
          <cell r="E6234">
            <v>4.2</v>
          </cell>
          <cell r="F6234">
            <v>4.25</v>
          </cell>
          <cell r="G6234">
            <v>4.21</v>
          </cell>
          <cell r="H6234"/>
          <cell r="I6234"/>
          <cell r="J6234"/>
          <cell r="K6234"/>
          <cell r="L6234"/>
          <cell r="M6234"/>
          <cell r="N6234">
            <v>4.25</v>
          </cell>
          <cell r="O6234"/>
          <cell r="P6234">
            <v>4.2408730933287835</v>
          </cell>
          <cell r="Q6234"/>
          <cell r="R6234"/>
          <cell r="S6234"/>
          <cell r="T6234"/>
          <cell r="U6234"/>
          <cell r="V6234"/>
          <cell r="W6234"/>
          <cell r="X6234">
            <v>41000</v>
          </cell>
          <cell r="Y6234">
            <v>4.9999999999999822</v>
          </cell>
          <cell r="Z6234">
            <v>4.25</v>
          </cell>
          <cell r="AC6234">
            <v>0</v>
          </cell>
        </row>
        <row r="6235">
          <cell r="A6235">
            <v>41025</v>
          </cell>
          <cell r="B6235">
            <v>335200</v>
          </cell>
          <cell r="C6235"/>
          <cell r="D6235"/>
          <cell r="E6235">
            <v>4.2</v>
          </cell>
          <cell r="F6235">
            <v>4.25</v>
          </cell>
          <cell r="G6235">
            <v>4.25</v>
          </cell>
          <cell r="H6235"/>
          <cell r="I6235"/>
          <cell r="J6235"/>
          <cell r="K6235"/>
          <cell r="L6235"/>
          <cell r="M6235"/>
          <cell r="N6235">
            <v>4.25</v>
          </cell>
          <cell r="O6235"/>
          <cell r="P6235">
            <v>4.2410772166509876</v>
          </cell>
          <cell r="Q6235"/>
          <cell r="R6235"/>
          <cell r="S6235"/>
          <cell r="T6235"/>
          <cell r="U6235"/>
          <cell r="V6235"/>
          <cell r="W6235"/>
          <cell r="X6235">
            <v>41000</v>
          </cell>
          <cell r="Y6235">
            <v>4.9999999999999822</v>
          </cell>
          <cell r="Z6235">
            <v>4.25</v>
          </cell>
          <cell r="AC6235">
            <v>0</v>
          </cell>
        </row>
        <row r="6236">
          <cell r="A6236">
            <v>41026</v>
          </cell>
          <cell r="B6236">
            <v>602300</v>
          </cell>
          <cell r="C6236"/>
          <cell r="D6236"/>
          <cell r="E6236">
            <v>4.18</v>
          </cell>
          <cell r="F6236">
            <v>4.25</v>
          </cell>
          <cell r="G6236">
            <v>4.24</v>
          </cell>
          <cell r="H6236"/>
          <cell r="I6236"/>
          <cell r="J6236"/>
          <cell r="K6236"/>
          <cell r="L6236"/>
          <cell r="M6236"/>
          <cell r="N6236">
            <v>4.25</v>
          </cell>
          <cell r="O6236"/>
          <cell r="P6236">
            <v>4.2410355997434257</v>
          </cell>
          <cell r="Q6236"/>
          <cell r="R6236"/>
          <cell r="S6236"/>
          <cell r="T6236"/>
          <cell r="U6236"/>
          <cell r="V6236"/>
          <cell r="W6236"/>
          <cell r="X6236">
            <v>41000</v>
          </cell>
          <cell r="Y6236">
            <v>7.0000000000000284</v>
          </cell>
          <cell r="Z6236">
            <v>4.25</v>
          </cell>
          <cell r="AC6236">
            <v>0</v>
          </cell>
        </row>
        <row r="6237">
          <cell r="A6237">
            <v>41027</v>
          </cell>
          <cell r="B6237">
            <v>602300</v>
          </cell>
          <cell r="C6237"/>
          <cell r="D6237"/>
          <cell r="E6237">
            <v>4.18</v>
          </cell>
          <cell r="F6237">
            <v>4.25</v>
          </cell>
          <cell r="G6237">
            <v>4.24</v>
          </cell>
          <cell r="H6237"/>
          <cell r="I6237"/>
          <cell r="J6237"/>
          <cell r="K6237"/>
          <cell r="L6237"/>
          <cell r="M6237"/>
          <cell r="N6237">
            <v>4.25</v>
          </cell>
          <cell r="O6237"/>
          <cell r="P6237">
            <v>4.2409970788584701</v>
          </cell>
          <cell r="Q6237"/>
          <cell r="R6237"/>
          <cell r="S6237"/>
          <cell r="T6237"/>
          <cell r="U6237"/>
          <cell r="V6237"/>
          <cell r="W6237"/>
          <cell r="X6237" t="str">
            <v>Sin movimiento</v>
          </cell>
          <cell r="Y6237">
            <v>7.0000000000000284</v>
          </cell>
          <cell r="Z6237">
            <v>4.25</v>
          </cell>
          <cell r="AC6237">
            <v>0</v>
          </cell>
        </row>
        <row r="6238">
          <cell r="A6238">
            <v>41028</v>
          </cell>
          <cell r="B6238">
            <v>602300</v>
          </cell>
          <cell r="C6238"/>
          <cell r="D6238"/>
          <cell r="E6238">
            <v>4.18</v>
          </cell>
          <cell r="F6238">
            <v>4.25</v>
          </cell>
          <cell r="G6238">
            <v>4.24</v>
          </cell>
          <cell r="H6238"/>
          <cell r="I6238"/>
          <cell r="J6238"/>
          <cell r="K6238"/>
          <cell r="L6238"/>
          <cell r="M6238"/>
          <cell r="N6238">
            <v>4.25</v>
          </cell>
          <cell r="O6238"/>
          <cell r="P6238">
            <v>4.2409613209007659</v>
          </cell>
          <cell r="Q6238"/>
          <cell r="R6238"/>
          <cell r="S6238"/>
          <cell r="T6238"/>
          <cell r="U6238"/>
          <cell r="V6238"/>
          <cell r="W6238"/>
          <cell r="X6238" t="str">
            <v>Sin movimiento</v>
          </cell>
          <cell r="Y6238">
            <v>7.0000000000000284</v>
          </cell>
          <cell r="Z6238">
            <v>4.25</v>
          </cell>
          <cell r="AC6238">
            <v>0</v>
          </cell>
        </row>
        <row r="6239">
          <cell r="A6239">
            <v>41029</v>
          </cell>
          <cell r="B6239">
            <v>602300</v>
          </cell>
          <cell r="C6239"/>
          <cell r="D6239"/>
          <cell r="E6239">
            <v>4.18</v>
          </cell>
          <cell r="F6239">
            <v>4.25</v>
          </cell>
          <cell r="G6239">
            <v>4.24</v>
          </cell>
          <cell r="H6239"/>
          <cell r="I6239"/>
          <cell r="J6239"/>
          <cell r="K6239"/>
          <cell r="L6239"/>
          <cell r="M6239"/>
          <cell r="N6239">
            <v>4.25</v>
          </cell>
          <cell r="O6239"/>
          <cell r="P6239">
            <v>4.2409280389034825</v>
          </cell>
          <cell r="Q6239"/>
          <cell r="R6239"/>
          <cell r="S6239"/>
          <cell r="T6239"/>
          <cell r="U6239"/>
          <cell r="V6239"/>
          <cell r="W6239"/>
          <cell r="X6239">
            <v>41000</v>
          </cell>
          <cell r="Y6239">
            <v>7.0000000000000284</v>
          </cell>
          <cell r="Z6239">
            <v>4.25</v>
          </cell>
          <cell r="AC6239">
            <v>0</v>
          </cell>
        </row>
        <row r="6240">
          <cell r="A6240">
            <v>41030</v>
          </cell>
          <cell r="B6240">
            <v>602300</v>
          </cell>
          <cell r="C6240"/>
          <cell r="D6240"/>
          <cell r="E6240">
            <v>4.18</v>
          </cell>
          <cell r="F6240">
            <v>4.25</v>
          </cell>
          <cell r="G6240">
            <v>4.24</v>
          </cell>
          <cell r="H6240"/>
          <cell r="I6240"/>
          <cell r="J6240"/>
          <cell r="K6240"/>
          <cell r="L6240"/>
          <cell r="M6240"/>
          <cell r="N6240">
            <v>4.25</v>
          </cell>
          <cell r="O6240"/>
          <cell r="P6240">
            <v>4.24</v>
          </cell>
          <cell r="Q6240"/>
          <cell r="R6240"/>
          <cell r="S6240"/>
          <cell r="T6240"/>
          <cell r="U6240"/>
          <cell r="V6240"/>
          <cell r="W6240"/>
          <cell r="X6240">
            <v>41030</v>
          </cell>
          <cell r="Y6240">
            <v>7.0000000000000284</v>
          </cell>
          <cell r="Z6240">
            <v>4.25</v>
          </cell>
          <cell r="AC6240">
            <v>0</v>
          </cell>
        </row>
        <row r="6241">
          <cell r="A6241">
            <v>41031</v>
          </cell>
          <cell r="B6241">
            <v>440800</v>
          </cell>
          <cell r="C6241"/>
          <cell r="D6241"/>
          <cell r="E6241">
            <v>4.2</v>
          </cell>
          <cell r="F6241">
            <v>4.25</v>
          </cell>
          <cell r="G6241">
            <v>4.25</v>
          </cell>
          <cell r="H6241"/>
          <cell r="I6241"/>
          <cell r="J6241"/>
          <cell r="K6241"/>
          <cell r="L6241"/>
          <cell r="M6241"/>
          <cell r="N6241">
            <v>4.25</v>
          </cell>
          <cell r="O6241"/>
          <cell r="P6241">
            <v>4.2442258652094722</v>
          </cell>
          <cell r="Q6241"/>
          <cell r="R6241"/>
          <cell r="S6241"/>
          <cell r="T6241"/>
          <cell r="U6241"/>
          <cell r="V6241"/>
          <cell r="W6241"/>
          <cell r="X6241">
            <v>41030</v>
          </cell>
          <cell r="Y6241">
            <v>4.9999999999999822</v>
          </cell>
          <cell r="Z6241">
            <v>4.25</v>
          </cell>
          <cell r="AC6241">
            <v>0</v>
          </cell>
        </row>
        <row r="6242">
          <cell r="A6242">
            <v>41032</v>
          </cell>
          <cell r="B6242">
            <v>666800</v>
          </cell>
          <cell r="C6242"/>
          <cell r="D6242"/>
          <cell r="E6242">
            <v>4.2</v>
          </cell>
          <cell r="F6242">
            <v>4.25</v>
          </cell>
          <cell r="G6242">
            <v>4.2300000000000004</v>
          </cell>
          <cell r="H6242"/>
          <cell r="I6242"/>
          <cell r="J6242"/>
          <cell r="K6242"/>
          <cell r="L6242"/>
          <cell r="M6242"/>
          <cell r="N6242">
            <v>4.2</v>
          </cell>
          <cell r="O6242"/>
          <cell r="P6242">
            <v>4.2386782852798408</v>
          </cell>
          <cell r="Q6242"/>
          <cell r="R6242"/>
          <cell r="S6242"/>
          <cell r="T6242"/>
          <cell r="U6242"/>
          <cell r="V6242"/>
          <cell r="W6242"/>
          <cell r="X6242">
            <v>41030</v>
          </cell>
          <cell r="Y6242">
            <v>4.9999999999999822</v>
          </cell>
          <cell r="Z6242">
            <v>4.25</v>
          </cell>
          <cell r="AC6242">
            <v>0</v>
          </cell>
        </row>
        <row r="6243">
          <cell r="A6243">
            <v>41033</v>
          </cell>
          <cell r="B6243">
            <v>656000</v>
          </cell>
          <cell r="C6243"/>
          <cell r="D6243"/>
          <cell r="E6243">
            <v>4.2</v>
          </cell>
          <cell r="F6243">
            <v>4.25</v>
          </cell>
          <cell r="G6243">
            <v>4.2300000000000004</v>
          </cell>
          <cell r="H6243"/>
          <cell r="I6243"/>
          <cell r="J6243"/>
          <cell r="K6243"/>
          <cell r="L6243"/>
          <cell r="M6243"/>
          <cell r="N6243">
            <v>4.2</v>
          </cell>
          <cell r="O6243"/>
          <cell r="P6243">
            <v>4.236272031784944</v>
          </cell>
          <cell r="Q6243"/>
          <cell r="R6243"/>
          <cell r="S6243"/>
          <cell r="T6243"/>
          <cell r="U6243"/>
          <cell r="V6243"/>
          <cell r="W6243"/>
          <cell r="X6243">
            <v>41030</v>
          </cell>
          <cell r="Y6243">
            <v>4.9999999999999822</v>
          </cell>
          <cell r="Z6243">
            <v>4.25</v>
          </cell>
          <cell r="AC6243">
            <v>0</v>
          </cell>
        </row>
        <row r="6244">
          <cell r="A6244">
            <v>41034</v>
          </cell>
          <cell r="B6244">
            <v>656000</v>
          </cell>
          <cell r="C6244"/>
          <cell r="D6244"/>
          <cell r="E6244">
            <v>4.2</v>
          </cell>
          <cell r="F6244">
            <v>4.25</v>
          </cell>
          <cell r="G6244">
            <v>4.2300000000000004</v>
          </cell>
          <cell r="H6244"/>
          <cell r="I6244"/>
          <cell r="J6244"/>
          <cell r="K6244"/>
          <cell r="L6244"/>
          <cell r="M6244"/>
          <cell r="N6244">
            <v>4.2</v>
          </cell>
          <cell r="O6244"/>
          <cell r="P6244">
            <v>4.2349104867798406</v>
          </cell>
          <cell r="Q6244"/>
          <cell r="R6244"/>
          <cell r="S6244"/>
          <cell r="T6244"/>
          <cell r="U6244"/>
          <cell r="V6244"/>
          <cell r="W6244"/>
          <cell r="X6244" t="str">
            <v>Sin movimiento</v>
          </cell>
          <cell r="Y6244">
            <v>4.9999999999999822</v>
          </cell>
          <cell r="Z6244">
            <v>4.25</v>
          </cell>
          <cell r="AC6244">
            <v>0</v>
          </cell>
        </row>
        <row r="6245">
          <cell r="A6245">
            <v>41035</v>
          </cell>
          <cell r="B6245">
            <v>656000</v>
          </cell>
          <cell r="C6245"/>
          <cell r="D6245"/>
          <cell r="E6245">
            <v>4.2</v>
          </cell>
          <cell r="F6245">
            <v>4.25</v>
          </cell>
          <cell r="G6245">
            <v>4.2300000000000004</v>
          </cell>
          <cell r="H6245"/>
          <cell r="I6245"/>
          <cell r="J6245"/>
          <cell r="K6245"/>
          <cell r="L6245"/>
          <cell r="M6245"/>
          <cell r="N6245">
            <v>4.2</v>
          </cell>
          <cell r="O6245"/>
          <cell r="P6245">
            <v>4.2340346393322275</v>
          </cell>
          <cell r="Q6245"/>
          <cell r="R6245"/>
          <cell r="S6245"/>
          <cell r="T6245"/>
          <cell r="U6245"/>
          <cell r="V6245"/>
          <cell r="W6245"/>
          <cell r="X6245" t="str">
            <v>Sin movimiento</v>
          </cell>
          <cell r="Y6245">
            <v>4.9999999999999822</v>
          </cell>
          <cell r="Z6245">
            <v>4.25</v>
          </cell>
          <cell r="AC6245">
            <v>0</v>
          </cell>
        </row>
        <row r="6246">
          <cell r="A6246">
            <v>41036</v>
          </cell>
          <cell r="B6246">
            <v>790600</v>
          </cell>
          <cell r="C6246"/>
          <cell r="D6246"/>
          <cell r="E6246">
            <v>4.25</v>
          </cell>
          <cell r="F6246">
            <v>4.25</v>
          </cell>
          <cell r="G6246">
            <v>4.25</v>
          </cell>
          <cell r="H6246"/>
          <cell r="I6246"/>
          <cell r="J6246"/>
          <cell r="K6246"/>
          <cell r="L6246"/>
          <cell r="M6246"/>
          <cell r="N6246">
            <v>4.25</v>
          </cell>
          <cell r="O6246"/>
          <cell r="P6246">
            <v>4.2368593487747566</v>
          </cell>
          <cell r="Q6246"/>
          <cell r="R6246"/>
          <cell r="S6246"/>
          <cell r="T6246"/>
          <cell r="U6246"/>
          <cell r="V6246"/>
          <cell r="W6246"/>
          <cell r="X6246">
            <v>41030</v>
          </cell>
          <cell r="Y6246">
            <v>0</v>
          </cell>
          <cell r="Z6246">
            <v>4.25</v>
          </cell>
          <cell r="AC6246">
            <v>0</v>
          </cell>
        </row>
        <row r="6247">
          <cell r="A6247">
            <v>41037</v>
          </cell>
          <cell r="B6247">
            <v>950600</v>
          </cell>
          <cell r="C6247"/>
          <cell r="D6247"/>
          <cell r="E6247">
            <v>4.2</v>
          </cell>
          <cell r="F6247">
            <v>4.25</v>
          </cell>
          <cell r="G6247">
            <v>4.25</v>
          </cell>
          <cell r="H6247"/>
          <cell r="I6247"/>
          <cell r="J6247"/>
          <cell r="K6247"/>
          <cell r="L6247"/>
          <cell r="M6247"/>
          <cell r="N6247">
            <v>4.25</v>
          </cell>
          <cell r="O6247"/>
          <cell r="P6247">
            <v>4.2391644368991157</v>
          </cell>
          <cell r="Q6247"/>
          <cell r="R6247"/>
          <cell r="S6247"/>
          <cell r="T6247"/>
          <cell r="U6247"/>
          <cell r="V6247"/>
          <cell r="W6247"/>
          <cell r="X6247">
            <v>41030</v>
          </cell>
          <cell r="Y6247">
            <v>4.9999999999999822</v>
          </cell>
          <cell r="Z6247">
            <v>4.25</v>
          </cell>
          <cell r="AC6247">
            <v>0</v>
          </cell>
        </row>
        <row r="6248">
          <cell r="A6248">
            <v>41038</v>
          </cell>
          <cell r="B6248">
            <v>664600</v>
          </cell>
          <cell r="C6248"/>
          <cell r="D6248"/>
          <cell r="E6248">
            <v>4.2</v>
          </cell>
          <cell r="F6248">
            <v>4.25</v>
          </cell>
          <cell r="G6248">
            <v>4.25</v>
          </cell>
          <cell r="H6248"/>
          <cell r="I6248"/>
          <cell r="J6248"/>
          <cell r="K6248"/>
          <cell r="L6248"/>
          <cell r="M6248"/>
          <cell r="N6248">
            <v>4.25</v>
          </cell>
          <cell r="O6248"/>
          <cell r="P6248">
            <v>4.2403481433995758</v>
          </cell>
          <cell r="Q6248"/>
          <cell r="R6248"/>
          <cell r="S6248"/>
          <cell r="T6248"/>
          <cell r="U6248"/>
          <cell r="V6248"/>
          <cell r="W6248"/>
          <cell r="X6248">
            <v>41030</v>
          </cell>
          <cell r="Y6248">
            <v>4.9999999999999822</v>
          </cell>
          <cell r="Z6248">
            <v>4.25</v>
          </cell>
          <cell r="AC6248">
            <v>0</v>
          </cell>
        </row>
        <row r="6249">
          <cell r="A6249">
            <v>41039</v>
          </cell>
          <cell r="B6249">
            <v>555000</v>
          </cell>
          <cell r="C6249"/>
          <cell r="D6249"/>
          <cell r="E6249">
            <v>4.2</v>
          </cell>
          <cell r="F6249">
            <v>4.25</v>
          </cell>
          <cell r="G6249">
            <v>4.25</v>
          </cell>
          <cell r="H6249"/>
          <cell r="I6249"/>
          <cell r="J6249"/>
          <cell r="K6249"/>
          <cell r="L6249"/>
          <cell r="M6249"/>
          <cell r="N6249">
            <v>4.25</v>
          </cell>
          <cell r="O6249"/>
          <cell r="P6249">
            <v>4.2411550454155185</v>
          </cell>
          <cell r="Q6249"/>
          <cell r="R6249"/>
          <cell r="S6249"/>
          <cell r="T6249"/>
          <cell r="U6249"/>
          <cell r="V6249"/>
          <cell r="W6249"/>
          <cell r="X6249">
            <v>41030</v>
          </cell>
          <cell r="Y6249">
            <v>4.9999999999999822</v>
          </cell>
          <cell r="Z6249">
            <v>4.25</v>
          </cell>
          <cell r="AC6249">
            <v>0</v>
          </cell>
        </row>
        <row r="6250">
          <cell r="A6250">
            <v>41040</v>
          </cell>
          <cell r="B6250">
            <v>645600</v>
          </cell>
          <cell r="C6250"/>
          <cell r="D6250"/>
          <cell r="E6250">
            <v>4.25</v>
          </cell>
          <cell r="F6250">
            <v>4.25</v>
          </cell>
          <cell r="G6250">
            <v>4.25</v>
          </cell>
          <cell r="H6250"/>
          <cell r="I6250"/>
          <cell r="J6250"/>
          <cell r="K6250"/>
          <cell r="L6250"/>
          <cell r="M6250"/>
          <cell r="N6250">
            <v>4.25</v>
          </cell>
          <cell r="O6250"/>
          <cell r="P6250">
            <v>4.2419389646225447</v>
          </cell>
          <cell r="Q6250"/>
          <cell r="R6250"/>
          <cell r="S6250"/>
          <cell r="T6250"/>
          <cell r="U6250"/>
          <cell r="V6250"/>
          <cell r="W6250"/>
          <cell r="X6250">
            <v>41030</v>
          </cell>
          <cell r="Y6250">
            <v>0</v>
          </cell>
          <cell r="Z6250">
            <v>4.25</v>
          </cell>
          <cell r="AC6250">
            <v>0</v>
          </cell>
        </row>
        <row r="6251">
          <cell r="A6251">
            <v>41041</v>
          </cell>
          <cell r="B6251">
            <v>645600</v>
          </cell>
          <cell r="C6251"/>
          <cell r="D6251"/>
          <cell r="E6251">
            <v>4.25</v>
          </cell>
          <cell r="F6251">
            <v>4.25</v>
          </cell>
          <cell r="G6251">
            <v>4.25</v>
          </cell>
          <cell r="H6251"/>
          <cell r="I6251"/>
          <cell r="J6251"/>
          <cell r="K6251"/>
          <cell r="L6251"/>
          <cell r="M6251"/>
          <cell r="N6251">
            <v>4.25</v>
          </cell>
          <cell r="O6251"/>
          <cell r="P6251">
            <v>4.2425952407974883</v>
          </cell>
          <cell r="Q6251"/>
          <cell r="R6251"/>
          <cell r="S6251"/>
          <cell r="T6251"/>
          <cell r="U6251"/>
          <cell r="V6251"/>
          <cell r="W6251"/>
          <cell r="X6251" t="str">
            <v>Sin movimiento</v>
          </cell>
          <cell r="Y6251">
            <v>0</v>
          </cell>
          <cell r="Z6251">
            <v>4.25</v>
          </cell>
          <cell r="AC6251">
            <v>0</v>
          </cell>
        </row>
        <row r="6252">
          <cell r="A6252">
            <v>41042</v>
          </cell>
          <cell r="B6252">
            <v>645600</v>
          </cell>
          <cell r="C6252"/>
          <cell r="D6252"/>
          <cell r="E6252">
            <v>4.25</v>
          </cell>
          <cell r="F6252">
            <v>4.25</v>
          </cell>
          <cell r="G6252">
            <v>4.25</v>
          </cell>
          <cell r="H6252"/>
          <cell r="I6252"/>
          <cell r="J6252"/>
          <cell r="K6252"/>
          <cell r="L6252"/>
          <cell r="M6252"/>
          <cell r="N6252">
            <v>4.25</v>
          </cell>
          <cell r="O6252"/>
          <cell r="P6252">
            <v>4.2431527024663289</v>
          </cell>
          <cell r="Q6252"/>
          <cell r="R6252"/>
          <cell r="S6252"/>
          <cell r="T6252"/>
          <cell r="U6252"/>
          <cell r="V6252"/>
          <cell r="W6252"/>
          <cell r="X6252" t="str">
            <v>Sin movimiento</v>
          </cell>
          <cell r="Y6252">
            <v>0</v>
          </cell>
          <cell r="Z6252">
            <v>4.25</v>
          </cell>
          <cell r="AC6252">
            <v>0</v>
          </cell>
        </row>
        <row r="6253">
          <cell r="A6253">
            <v>41043</v>
          </cell>
          <cell r="B6253">
            <v>681600</v>
          </cell>
          <cell r="C6253"/>
          <cell r="D6253"/>
          <cell r="E6253">
            <v>4.25</v>
          </cell>
          <cell r="F6253">
            <v>4.25</v>
          </cell>
          <cell r="G6253">
            <v>4.25</v>
          </cell>
          <cell r="H6253"/>
          <cell r="I6253"/>
          <cell r="J6253"/>
          <cell r="K6253"/>
          <cell r="L6253"/>
          <cell r="M6253"/>
          <cell r="N6253">
            <v>4.25</v>
          </cell>
          <cell r="O6253"/>
          <cell r="P6253">
            <v>4.2436568687817999</v>
          </cell>
          <cell r="Q6253"/>
          <cell r="R6253"/>
          <cell r="S6253"/>
          <cell r="T6253"/>
          <cell r="U6253"/>
          <cell r="V6253"/>
          <cell r="W6253"/>
          <cell r="X6253">
            <v>41030</v>
          </cell>
          <cell r="Y6253">
            <v>0</v>
          </cell>
          <cell r="Z6253">
            <v>4.25</v>
          </cell>
          <cell r="AC6253">
            <v>0</v>
          </cell>
        </row>
        <row r="6254">
          <cell r="A6254">
            <v>41044</v>
          </cell>
          <cell r="B6254">
            <v>504000</v>
          </cell>
          <cell r="C6254"/>
          <cell r="D6254"/>
          <cell r="E6254">
            <v>4.1500000000000004</v>
          </cell>
          <cell r="F6254">
            <v>4.25</v>
          </cell>
          <cell r="G6254">
            <v>4.24</v>
          </cell>
          <cell r="H6254"/>
          <cell r="I6254"/>
          <cell r="J6254"/>
          <cell r="K6254"/>
          <cell r="L6254"/>
          <cell r="M6254"/>
          <cell r="N6254">
            <v>4.25</v>
          </cell>
          <cell r="O6254"/>
          <cell r="P6254">
            <v>4.2434680517564622</v>
          </cell>
          <cell r="Q6254"/>
          <cell r="R6254"/>
          <cell r="S6254"/>
          <cell r="T6254"/>
          <cell r="U6254"/>
          <cell r="V6254"/>
          <cell r="W6254"/>
          <cell r="X6254">
            <v>41030</v>
          </cell>
          <cell r="Y6254">
            <v>9.9999999999999645</v>
          </cell>
          <cell r="Z6254">
            <v>4.25</v>
          </cell>
          <cell r="AC6254">
            <v>0</v>
          </cell>
        </row>
        <row r="6255">
          <cell r="A6255">
            <v>41045</v>
          </cell>
          <cell r="B6255">
            <v>554000</v>
          </cell>
          <cell r="C6255"/>
          <cell r="D6255"/>
          <cell r="E6255">
            <v>4.13</v>
          </cell>
          <cell r="F6255">
            <v>4.25</v>
          </cell>
          <cell r="G6255">
            <v>4.2300000000000004</v>
          </cell>
          <cell r="H6255"/>
          <cell r="I6255"/>
          <cell r="J6255"/>
          <cell r="K6255"/>
          <cell r="L6255"/>
          <cell r="M6255"/>
          <cell r="N6255">
            <v>4.25</v>
          </cell>
          <cell r="O6255"/>
          <cell r="P6255">
            <v>4.2427447140599703</v>
          </cell>
          <cell r="Q6255"/>
          <cell r="R6255"/>
          <cell r="S6255"/>
          <cell r="T6255"/>
          <cell r="U6255"/>
          <cell r="V6255"/>
          <cell r="W6255"/>
          <cell r="X6255">
            <v>41030</v>
          </cell>
          <cell r="Y6255">
            <v>12.000000000000011</v>
          </cell>
          <cell r="Z6255">
            <v>4.25</v>
          </cell>
          <cell r="AC6255">
            <v>0</v>
          </cell>
        </row>
        <row r="6256">
          <cell r="A6256">
            <v>41046</v>
          </cell>
          <cell r="B6256">
            <v>254000</v>
          </cell>
          <cell r="C6256"/>
          <cell r="D6256"/>
          <cell r="E6256">
            <v>4.2</v>
          </cell>
          <cell r="F6256">
            <v>4.25</v>
          </cell>
          <cell r="G6256">
            <v>4.24</v>
          </cell>
          <cell r="H6256"/>
          <cell r="I6256"/>
          <cell r="J6256"/>
          <cell r="K6256"/>
          <cell r="L6256"/>
          <cell r="M6256"/>
          <cell r="N6256">
            <v>4.25</v>
          </cell>
          <cell r="O6256"/>
          <cell r="P6256">
            <v>4.2426787522116358</v>
          </cell>
          <cell r="Q6256"/>
          <cell r="R6256"/>
          <cell r="S6256"/>
          <cell r="T6256"/>
          <cell r="U6256"/>
          <cell r="V6256"/>
          <cell r="W6256"/>
          <cell r="X6256">
            <v>41030</v>
          </cell>
          <cell r="Y6256">
            <v>4.9999999999999822</v>
          </cell>
          <cell r="Z6256">
            <v>4.25</v>
          </cell>
          <cell r="AC6256">
            <v>0</v>
          </cell>
        </row>
        <row r="6257">
          <cell r="A6257">
            <v>41047</v>
          </cell>
          <cell r="B6257">
            <v>283600</v>
          </cell>
          <cell r="C6257"/>
          <cell r="D6257"/>
          <cell r="E6257">
            <v>4.2</v>
          </cell>
          <cell r="F6257">
            <v>4.25</v>
          </cell>
          <cell r="G6257">
            <v>4.25</v>
          </cell>
          <cell r="H6257"/>
          <cell r="I6257"/>
          <cell r="J6257"/>
          <cell r="K6257"/>
          <cell r="L6257"/>
          <cell r="M6257"/>
          <cell r="N6257">
            <v>4.2</v>
          </cell>
          <cell r="O6257"/>
          <cell r="P6257">
            <v>4.2428700691993697</v>
          </cell>
          <cell r="Q6257"/>
          <cell r="R6257"/>
          <cell r="S6257"/>
          <cell r="T6257"/>
          <cell r="U6257"/>
          <cell r="V6257"/>
          <cell r="W6257"/>
          <cell r="X6257">
            <v>41030</v>
          </cell>
          <cell r="Y6257">
            <v>4.9999999999999822</v>
          </cell>
          <cell r="Z6257">
            <v>4.25</v>
          </cell>
          <cell r="AC6257">
            <v>0</v>
          </cell>
        </row>
        <row r="6258">
          <cell r="A6258">
            <v>41048</v>
          </cell>
          <cell r="B6258">
            <v>283600</v>
          </cell>
          <cell r="C6258"/>
          <cell r="D6258"/>
          <cell r="E6258">
            <v>4.2</v>
          </cell>
          <cell r="F6258">
            <v>4.25</v>
          </cell>
          <cell r="G6258">
            <v>4.25</v>
          </cell>
          <cell r="H6258"/>
          <cell r="I6258"/>
          <cell r="J6258"/>
          <cell r="K6258"/>
          <cell r="L6258"/>
          <cell r="M6258"/>
          <cell r="N6258">
            <v>4.2</v>
          </cell>
          <cell r="O6258"/>
          <cell r="P6258">
            <v>4.2430516419277495</v>
          </cell>
          <cell r="Q6258"/>
          <cell r="R6258"/>
          <cell r="S6258"/>
          <cell r="T6258"/>
          <cell r="U6258"/>
          <cell r="V6258"/>
          <cell r="W6258"/>
          <cell r="X6258" t="str">
            <v>Sin movimiento</v>
          </cell>
          <cell r="Y6258">
            <v>4.9999999999999822</v>
          </cell>
          <cell r="Z6258">
            <v>4.25</v>
          </cell>
          <cell r="AC6258">
            <v>0</v>
          </cell>
        </row>
        <row r="6259">
          <cell r="A6259">
            <v>41049</v>
          </cell>
          <cell r="B6259">
            <v>283600</v>
          </cell>
          <cell r="C6259"/>
          <cell r="D6259"/>
          <cell r="E6259">
            <v>4.2</v>
          </cell>
          <cell r="F6259">
            <v>4.25</v>
          </cell>
          <cell r="G6259">
            <v>4.25</v>
          </cell>
          <cell r="H6259"/>
          <cell r="I6259"/>
          <cell r="J6259"/>
          <cell r="K6259"/>
          <cell r="L6259"/>
          <cell r="M6259"/>
          <cell r="N6259">
            <v>4.2</v>
          </cell>
          <cell r="O6259"/>
          <cell r="P6259">
            <v>4.2432241963589874</v>
          </cell>
          <cell r="Q6259"/>
          <cell r="R6259"/>
          <cell r="S6259"/>
          <cell r="T6259"/>
          <cell r="U6259"/>
          <cell r="V6259"/>
          <cell r="W6259"/>
          <cell r="X6259" t="str">
            <v>Sin movimiento</v>
          </cell>
          <cell r="Y6259">
            <v>4.9999999999999822</v>
          </cell>
          <cell r="Z6259">
            <v>4.25</v>
          </cell>
          <cell r="AC6259">
            <v>0</v>
          </cell>
        </row>
        <row r="6260">
          <cell r="A6260">
            <v>41050</v>
          </cell>
          <cell r="B6260">
            <v>449900</v>
          </cell>
          <cell r="C6260"/>
          <cell r="D6260"/>
          <cell r="E6260">
            <v>4.25</v>
          </cell>
          <cell r="F6260">
            <v>4.25</v>
          </cell>
          <cell r="G6260">
            <v>4.25</v>
          </cell>
          <cell r="H6260"/>
          <cell r="I6260"/>
          <cell r="J6260"/>
          <cell r="K6260"/>
          <cell r="L6260"/>
          <cell r="M6260"/>
          <cell r="N6260">
            <v>4.25</v>
          </cell>
          <cell r="O6260"/>
          <cell r="P6260">
            <v>4.243481019056766</v>
          </cell>
          <cell r="Q6260"/>
          <cell r="R6260"/>
          <cell r="S6260"/>
          <cell r="T6260"/>
          <cell r="U6260"/>
          <cell r="V6260"/>
          <cell r="W6260"/>
          <cell r="X6260">
            <v>41030</v>
          </cell>
          <cell r="Y6260">
            <v>0</v>
          </cell>
          <cell r="Z6260">
            <v>4.25</v>
          </cell>
          <cell r="AC6260">
            <v>0</v>
          </cell>
        </row>
        <row r="6261">
          <cell r="A6261">
            <v>41051</v>
          </cell>
          <cell r="B6261">
            <v>488700</v>
          </cell>
          <cell r="C6261"/>
          <cell r="D6261"/>
          <cell r="E6261">
            <v>4.25</v>
          </cell>
          <cell r="F6261">
            <v>4.25</v>
          </cell>
          <cell r="G6261">
            <v>4.25</v>
          </cell>
          <cell r="H6261"/>
          <cell r="I6261"/>
          <cell r="J6261"/>
          <cell r="K6261"/>
          <cell r="L6261"/>
          <cell r="M6261"/>
          <cell r="N6261">
            <v>4.25</v>
          </cell>
          <cell r="O6261"/>
          <cell r="P6261">
            <v>4.243738803252822</v>
          </cell>
          <cell r="Q6261"/>
          <cell r="R6261"/>
          <cell r="S6261"/>
          <cell r="T6261"/>
          <cell r="U6261"/>
          <cell r="V6261"/>
          <cell r="W6261"/>
          <cell r="X6261">
            <v>41030</v>
          </cell>
          <cell r="Y6261">
            <v>0</v>
          </cell>
          <cell r="Z6261">
            <v>4.25</v>
          </cell>
          <cell r="AC6261">
            <v>0</v>
          </cell>
        </row>
        <row r="6262">
          <cell r="A6262">
            <v>41052</v>
          </cell>
          <cell r="B6262">
            <v>524300</v>
          </cell>
          <cell r="C6262"/>
          <cell r="D6262"/>
          <cell r="E6262">
            <v>4.13</v>
          </cell>
          <cell r="F6262">
            <v>4.25</v>
          </cell>
          <cell r="G6262">
            <v>4.24</v>
          </cell>
          <cell r="H6262"/>
          <cell r="I6262"/>
          <cell r="J6262"/>
          <cell r="K6262"/>
          <cell r="L6262"/>
          <cell r="M6262"/>
          <cell r="N6262">
            <v>4.25</v>
          </cell>
          <cell r="O6262"/>
          <cell r="P6262">
            <v>4.2435866426553233</v>
          </cell>
          <cell r="Q6262"/>
          <cell r="R6262"/>
          <cell r="S6262"/>
          <cell r="T6262"/>
          <cell r="U6262"/>
          <cell r="V6262"/>
          <cell r="W6262"/>
          <cell r="X6262">
            <v>41030</v>
          </cell>
          <cell r="Y6262">
            <v>12.000000000000011</v>
          </cell>
          <cell r="Z6262">
            <v>4.25</v>
          </cell>
          <cell r="AC6262">
            <v>0</v>
          </cell>
        </row>
        <row r="6263">
          <cell r="A6263">
            <v>41053</v>
          </cell>
          <cell r="B6263">
            <v>488400</v>
          </cell>
          <cell r="C6263"/>
          <cell r="D6263"/>
          <cell r="E6263">
            <v>4.25</v>
          </cell>
          <cell r="F6263">
            <v>4.25</v>
          </cell>
          <cell r="G6263">
            <v>4.25</v>
          </cell>
          <cell r="H6263"/>
          <cell r="I6263"/>
          <cell r="J6263"/>
          <cell r="K6263"/>
          <cell r="L6263"/>
          <cell r="M6263"/>
          <cell r="N6263">
            <v>4.25</v>
          </cell>
          <cell r="O6263"/>
          <cell r="P6263">
            <v>4.2438208986478401</v>
          </cell>
          <cell r="Q6263"/>
          <cell r="R6263"/>
          <cell r="S6263"/>
          <cell r="T6263"/>
          <cell r="U6263"/>
          <cell r="V6263"/>
          <cell r="W6263"/>
          <cell r="X6263">
            <v>41030</v>
          </cell>
          <cell r="Y6263">
            <v>0</v>
          </cell>
          <cell r="Z6263">
            <v>4.25</v>
          </cell>
          <cell r="AC6263">
            <v>0</v>
          </cell>
        </row>
        <row r="6264">
          <cell r="A6264">
            <v>41054</v>
          </cell>
          <cell r="B6264">
            <v>616900</v>
          </cell>
          <cell r="C6264"/>
          <cell r="D6264"/>
          <cell r="E6264">
            <v>4.08</v>
          </cell>
          <cell r="F6264">
            <v>4.25</v>
          </cell>
          <cell r="G6264">
            <v>4.2300000000000004</v>
          </cell>
          <cell r="H6264"/>
          <cell r="I6264"/>
          <cell r="J6264"/>
          <cell r="K6264"/>
          <cell r="L6264"/>
          <cell r="M6264"/>
          <cell r="N6264">
            <v>4.25</v>
          </cell>
          <cell r="O6264"/>
          <cell r="P6264">
            <v>4.2432113725237883</v>
          </cell>
          <cell r="Q6264"/>
          <cell r="R6264"/>
          <cell r="S6264"/>
          <cell r="T6264"/>
          <cell r="U6264"/>
          <cell r="V6264"/>
          <cell r="W6264"/>
          <cell r="X6264">
            <v>41030</v>
          </cell>
          <cell r="Y6264">
            <v>16.999999999999993</v>
          </cell>
          <cell r="Z6264">
            <v>4.25</v>
          </cell>
          <cell r="AC6264">
            <v>0</v>
          </cell>
        </row>
        <row r="6265">
          <cell r="A6265">
            <v>41055</v>
          </cell>
          <cell r="B6265">
            <v>616900</v>
          </cell>
          <cell r="C6265"/>
          <cell r="D6265"/>
          <cell r="E6265">
            <v>4.08</v>
          </cell>
          <cell r="F6265">
            <v>4.25</v>
          </cell>
          <cell r="G6265">
            <v>4.2300000000000004</v>
          </cell>
          <cell r="H6265"/>
          <cell r="I6265"/>
          <cell r="J6265"/>
          <cell r="K6265"/>
          <cell r="L6265"/>
          <cell r="M6265"/>
          <cell r="N6265">
            <v>4.25</v>
          </cell>
          <cell r="O6265"/>
          <cell r="P6265">
            <v>4.2426533378979805</v>
          </cell>
          <cell r="Q6265"/>
          <cell r="R6265"/>
          <cell r="S6265"/>
          <cell r="T6265"/>
          <cell r="U6265"/>
          <cell r="V6265"/>
          <cell r="W6265"/>
          <cell r="X6265" t="str">
            <v>Sin movimiento</v>
          </cell>
          <cell r="Y6265">
            <v>16.999999999999993</v>
          </cell>
          <cell r="Z6265">
            <v>4.25</v>
          </cell>
          <cell r="AC6265">
            <v>0</v>
          </cell>
        </row>
        <row r="6266">
          <cell r="A6266">
            <v>41056</v>
          </cell>
          <cell r="B6266">
            <v>616900</v>
          </cell>
          <cell r="C6266"/>
          <cell r="D6266"/>
          <cell r="E6266">
            <v>4.08</v>
          </cell>
          <cell r="F6266">
            <v>4.25</v>
          </cell>
          <cell r="G6266">
            <v>4.2300000000000004</v>
          </cell>
          <cell r="H6266"/>
          <cell r="I6266"/>
          <cell r="J6266"/>
          <cell r="K6266"/>
          <cell r="L6266"/>
          <cell r="M6266"/>
          <cell r="N6266">
            <v>4.25</v>
          </cell>
          <cell r="O6266"/>
          <cell r="P6266">
            <v>4.2421405343616767</v>
          </cell>
          <cell r="Q6266"/>
          <cell r="R6266"/>
          <cell r="S6266"/>
          <cell r="T6266"/>
          <cell r="U6266"/>
          <cell r="V6266"/>
          <cell r="W6266"/>
          <cell r="X6266" t="str">
            <v>Sin movimiento</v>
          </cell>
          <cell r="Y6266">
            <v>16.999999999999993</v>
          </cell>
          <cell r="Z6266">
            <v>4.25</v>
          </cell>
          <cell r="AC6266">
            <v>0</v>
          </cell>
        </row>
        <row r="6267">
          <cell r="A6267">
            <v>41057</v>
          </cell>
          <cell r="B6267">
            <v>728700</v>
          </cell>
          <cell r="C6267"/>
          <cell r="D6267"/>
          <cell r="E6267">
            <v>4.13</v>
          </cell>
          <cell r="F6267">
            <v>4.25</v>
          </cell>
          <cell r="G6267">
            <v>4.24</v>
          </cell>
          <cell r="H6267"/>
          <cell r="I6267"/>
          <cell r="J6267"/>
          <cell r="K6267"/>
          <cell r="L6267"/>
          <cell r="M6267"/>
          <cell r="N6267">
            <v>4.25</v>
          </cell>
          <cell r="O6267"/>
          <cell r="P6267">
            <v>4.2420427444735624</v>
          </cell>
          <cell r="Q6267"/>
          <cell r="R6267"/>
          <cell r="S6267"/>
          <cell r="T6267"/>
          <cell r="U6267"/>
          <cell r="V6267"/>
          <cell r="W6267"/>
          <cell r="X6267">
            <v>41030</v>
          </cell>
          <cell r="Y6267">
            <v>12.000000000000011</v>
          </cell>
          <cell r="Z6267">
            <v>4.25</v>
          </cell>
          <cell r="AC6267">
            <v>0</v>
          </cell>
        </row>
        <row r="6268">
          <cell r="A6268">
            <v>41058</v>
          </cell>
          <cell r="B6268">
            <v>754300</v>
          </cell>
          <cell r="C6268"/>
          <cell r="D6268"/>
          <cell r="E6268">
            <v>4.1500000000000004</v>
          </cell>
          <cell r="F6268">
            <v>4.25</v>
          </cell>
          <cell r="G6268">
            <v>4.24</v>
          </cell>
          <cell r="H6268"/>
          <cell r="I6268"/>
          <cell r="J6268"/>
          <cell r="K6268"/>
          <cell r="L6268"/>
          <cell r="M6268"/>
          <cell r="N6268">
            <v>4.25</v>
          </cell>
          <cell r="O6268"/>
          <cell r="P6268">
            <v>4.2419505055402906</v>
          </cell>
          <cell r="Q6268"/>
          <cell r="R6268"/>
          <cell r="S6268"/>
          <cell r="T6268"/>
          <cell r="U6268"/>
          <cell r="V6268"/>
          <cell r="W6268"/>
          <cell r="X6268">
            <v>41030</v>
          </cell>
          <cell r="Y6268">
            <v>9.9999999999999645</v>
          </cell>
          <cell r="Z6268">
            <v>4.25</v>
          </cell>
          <cell r="AC6268">
            <v>0</v>
          </cell>
        </row>
        <row r="6269">
          <cell r="A6269">
            <v>41059</v>
          </cell>
          <cell r="B6269">
            <v>927700</v>
          </cell>
          <cell r="C6269"/>
          <cell r="D6269"/>
          <cell r="E6269">
            <v>4.25</v>
          </cell>
          <cell r="F6269">
            <v>4.3</v>
          </cell>
          <cell r="G6269">
            <v>4.25</v>
          </cell>
          <cell r="H6269"/>
          <cell r="I6269"/>
          <cell r="J6269"/>
          <cell r="K6269"/>
          <cell r="L6269"/>
          <cell r="M6269"/>
          <cell r="N6269">
            <v>4.25</v>
          </cell>
          <cell r="O6269"/>
          <cell r="P6269">
            <v>4.2423740117736468</v>
          </cell>
          <cell r="Q6269"/>
          <cell r="R6269"/>
          <cell r="S6269"/>
          <cell r="T6269"/>
          <cell r="U6269"/>
          <cell r="V6269"/>
          <cell r="W6269"/>
          <cell r="X6269">
            <v>41030</v>
          </cell>
          <cell r="Y6269">
            <v>4.9999999999999822</v>
          </cell>
          <cell r="Z6269">
            <v>4.25</v>
          </cell>
          <cell r="AC6269">
            <v>4.9999999999999822</v>
          </cell>
        </row>
        <row r="6270">
          <cell r="A6270">
            <v>41060</v>
          </cell>
          <cell r="B6270">
            <v>1045500</v>
          </cell>
          <cell r="C6270"/>
          <cell r="D6270"/>
          <cell r="E6270">
            <v>4.25</v>
          </cell>
          <cell r="F6270">
            <v>4.3</v>
          </cell>
          <cell r="G6270">
            <v>4.25</v>
          </cell>
          <cell r="H6270"/>
          <cell r="I6270"/>
          <cell r="J6270"/>
          <cell r="K6270"/>
          <cell r="L6270"/>
          <cell r="M6270"/>
          <cell r="N6270">
            <v>4.25</v>
          </cell>
          <cell r="O6270"/>
          <cell r="P6270">
            <v>4.242800873750542</v>
          </cell>
          <cell r="Q6270"/>
          <cell r="R6270"/>
          <cell r="S6270"/>
          <cell r="T6270"/>
          <cell r="U6270"/>
          <cell r="V6270"/>
          <cell r="W6270"/>
          <cell r="X6270">
            <v>41030</v>
          </cell>
          <cell r="Y6270">
            <v>4.9999999999999822</v>
          </cell>
          <cell r="Z6270">
            <v>4.25</v>
          </cell>
          <cell r="AC6270">
            <v>4.9999999999999822</v>
          </cell>
        </row>
        <row r="6271">
          <cell r="A6271">
            <v>41061</v>
          </cell>
          <cell r="B6271">
            <v>678000</v>
          </cell>
          <cell r="C6271"/>
          <cell r="D6271"/>
          <cell r="E6271">
            <v>4.1500000000000004</v>
          </cell>
          <cell r="F6271">
            <v>4.25</v>
          </cell>
          <cell r="G6271">
            <v>4.25</v>
          </cell>
          <cell r="H6271"/>
          <cell r="I6271"/>
          <cell r="J6271"/>
          <cell r="K6271"/>
          <cell r="L6271"/>
          <cell r="M6271"/>
          <cell r="N6271">
            <v>4.25</v>
          </cell>
          <cell r="O6271"/>
          <cell r="P6271">
            <v>4.25</v>
          </cell>
          <cell r="Q6271"/>
          <cell r="R6271"/>
          <cell r="S6271"/>
          <cell r="T6271"/>
          <cell r="U6271"/>
          <cell r="V6271"/>
          <cell r="W6271"/>
          <cell r="X6271">
            <v>41061</v>
          </cell>
          <cell r="Y6271">
            <v>9.9999999999999645</v>
          </cell>
          <cell r="Z6271">
            <v>4.25</v>
          </cell>
          <cell r="AC6271">
            <v>0</v>
          </cell>
        </row>
        <row r="6272">
          <cell r="A6272">
            <v>41062</v>
          </cell>
          <cell r="B6272">
            <v>678000</v>
          </cell>
          <cell r="C6272"/>
          <cell r="D6272"/>
          <cell r="E6272">
            <v>4.1500000000000004</v>
          </cell>
          <cell r="F6272">
            <v>4.25</v>
          </cell>
          <cell r="G6272">
            <v>4.25</v>
          </cell>
          <cell r="H6272"/>
          <cell r="I6272"/>
          <cell r="J6272"/>
          <cell r="K6272"/>
          <cell r="L6272"/>
          <cell r="M6272"/>
          <cell r="N6272">
            <v>4.25</v>
          </cell>
          <cell r="O6272"/>
          <cell r="P6272">
            <v>4.25</v>
          </cell>
          <cell r="Q6272"/>
          <cell r="R6272"/>
          <cell r="S6272"/>
          <cell r="T6272"/>
          <cell r="U6272"/>
          <cell r="V6272"/>
          <cell r="W6272"/>
          <cell r="X6272" t="str">
            <v>Sin movimiento</v>
          </cell>
          <cell r="Y6272">
            <v>9.9999999999999645</v>
          </cell>
          <cell r="Z6272">
            <v>4.25</v>
          </cell>
          <cell r="AC6272">
            <v>0</v>
          </cell>
        </row>
        <row r="6273">
          <cell r="A6273">
            <v>41063</v>
          </cell>
          <cell r="B6273">
            <v>678000</v>
          </cell>
          <cell r="C6273"/>
          <cell r="D6273"/>
          <cell r="E6273">
            <v>4.1500000000000004</v>
          </cell>
          <cell r="F6273">
            <v>4.25</v>
          </cell>
          <cell r="G6273">
            <v>4.25</v>
          </cell>
          <cell r="H6273"/>
          <cell r="I6273"/>
          <cell r="J6273"/>
          <cell r="K6273"/>
          <cell r="L6273"/>
          <cell r="M6273"/>
          <cell r="N6273">
            <v>4.25</v>
          </cell>
          <cell r="O6273"/>
          <cell r="P6273">
            <v>4.25</v>
          </cell>
          <cell r="Q6273"/>
          <cell r="R6273"/>
          <cell r="S6273"/>
          <cell r="T6273"/>
          <cell r="U6273"/>
          <cell r="V6273"/>
          <cell r="W6273"/>
          <cell r="X6273" t="str">
            <v>Sin movimiento</v>
          </cell>
          <cell r="Y6273">
            <v>9.9999999999999645</v>
          </cell>
          <cell r="Z6273">
            <v>4.25</v>
          </cell>
          <cell r="AC6273">
            <v>0</v>
          </cell>
        </row>
        <row r="6274">
          <cell r="A6274">
            <v>41064</v>
          </cell>
          <cell r="B6274">
            <v>884000</v>
          </cell>
          <cell r="C6274"/>
          <cell r="D6274"/>
          <cell r="E6274">
            <v>4.2</v>
          </cell>
          <cell r="F6274">
            <v>4.25</v>
          </cell>
          <cell r="G6274">
            <v>4.25</v>
          </cell>
          <cell r="H6274"/>
          <cell r="I6274"/>
          <cell r="J6274"/>
          <cell r="K6274"/>
          <cell r="L6274"/>
          <cell r="M6274"/>
          <cell r="N6274">
            <v>4.25</v>
          </cell>
          <cell r="O6274"/>
          <cell r="P6274">
            <v>4.25</v>
          </cell>
          <cell r="Q6274"/>
          <cell r="R6274"/>
          <cell r="S6274"/>
          <cell r="T6274"/>
          <cell r="U6274"/>
          <cell r="V6274"/>
          <cell r="W6274"/>
          <cell r="X6274">
            <v>41061</v>
          </cell>
          <cell r="Y6274">
            <v>4.9999999999999822</v>
          </cell>
          <cell r="Z6274">
            <v>4.25</v>
          </cell>
          <cell r="AC6274">
            <v>0</v>
          </cell>
        </row>
        <row r="6275">
          <cell r="A6275">
            <v>41065</v>
          </cell>
          <cell r="B6275">
            <v>945300</v>
          </cell>
          <cell r="C6275"/>
          <cell r="D6275"/>
          <cell r="E6275">
            <v>4.0999999999999996</v>
          </cell>
          <cell r="F6275">
            <v>4.25</v>
          </cell>
          <cell r="G6275">
            <v>4.2300000000000004</v>
          </cell>
          <cell r="H6275"/>
          <cell r="I6275"/>
          <cell r="J6275"/>
          <cell r="K6275"/>
          <cell r="L6275"/>
          <cell r="M6275"/>
          <cell r="N6275">
            <v>4.25</v>
          </cell>
          <cell r="O6275"/>
          <cell r="P6275">
            <v>4.2451062563093727</v>
          </cell>
          <cell r="Q6275"/>
          <cell r="R6275"/>
          <cell r="S6275"/>
          <cell r="T6275"/>
          <cell r="U6275"/>
          <cell r="V6275"/>
          <cell r="W6275"/>
          <cell r="X6275">
            <v>41061</v>
          </cell>
          <cell r="Y6275">
            <v>15.000000000000036</v>
          </cell>
          <cell r="Z6275">
            <v>4.25</v>
          </cell>
          <cell r="AC6275">
            <v>0</v>
          </cell>
        </row>
        <row r="6276">
          <cell r="A6276">
            <v>41066</v>
          </cell>
          <cell r="B6276">
            <v>1026200</v>
          </cell>
          <cell r="C6276"/>
          <cell r="D6276"/>
          <cell r="E6276">
            <v>4</v>
          </cell>
          <cell r="F6276">
            <v>4.25</v>
          </cell>
          <cell r="G6276">
            <v>4.21</v>
          </cell>
          <cell r="H6276"/>
          <cell r="I6276"/>
          <cell r="J6276"/>
          <cell r="K6276"/>
          <cell r="L6276"/>
          <cell r="M6276"/>
          <cell r="N6276">
            <v>4.25</v>
          </cell>
          <cell r="O6276"/>
          <cell r="P6276">
            <v>4.2377382145413645</v>
          </cell>
          <cell r="Q6276"/>
          <cell r="R6276"/>
          <cell r="S6276"/>
          <cell r="T6276"/>
          <cell r="U6276"/>
          <cell r="V6276"/>
          <cell r="W6276"/>
          <cell r="X6276">
            <v>41061</v>
          </cell>
          <cell r="Y6276">
            <v>25</v>
          </cell>
          <cell r="Z6276">
            <v>4.25</v>
          </cell>
          <cell r="AC6276">
            <v>0</v>
          </cell>
        </row>
        <row r="6277">
          <cell r="A6277">
            <v>41067</v>
          </cell>
          <cell r="B6277">
            <v>1031000</v>
          </cell>
          <cell r="C6277"/>
          <cell r="D6277"/>
          <cell r="E6277">
            <v>4.0999999999999996</v>
          </cell>
          <cell r="F6277">
            <v>4.25</v>
          </cell>
          <cell r="G6277">
            <v>4.21</v>
          </cell>
          <cell r="H6277"/>
          <cell r="I6277"/>
          <cell r="J6277"/>
          <cell r="K6277"/>
          <cell r="L6277"/>
          <cell r="M6277"/>
          <cell r="N6277">
            <v>4.25</v>
          </cell>
          <cell r="O6277"/>
          <cell r="P6277">
            <v>4.2329078625116123</v>
          </cell>
          <cell r="Q6277"/>
          <cell r="R6277"/>
          <cell r="S6277"/>
          <cell r="T6277"/>
          <cell r="U6277"/>
          <cell r="V6277"/>
          <cell r="W6277"/>
          <cell r="X6277">
            <v>41061</v>
          </cell>
          <cell r="Y6277">
            <v>15.000000000000036</v>
          </cell>
          <cell r="Z6277">
            <v>4.25</v>
          </cell>
          <cell r="AC6277">
            <v>0</v>
          </cell>
        </row>
        <row r="6278">
          <cell r="A6278">
            <v>41068</v>
          </cell>
          <cell r="B6278">
            <v>912500</v>
          </cell>
          <cell r="C6278"/>
          <cell r="D6278"/>
          <cell r="E6278">
            <v>4.0999999999999996</v>
          </cell>
          <cell r="F6278">
            <v>4.25</v>
          </cell>
          <cell r="G6278">
            <v>4.2300000000000004</v>
          </cell>
          <cell r="H6278"/>
          <cell r="I6278"/>
          <cell r="J6278"/>
          <cell r="K6278"/>
          <cell r="L6278"/>
          <cell r="M6278"/>
          <cell r="N6278">
            <v>4.25</v>
          </cell>
          <cell r="O6278"/>
          <cell r="P6278">
            <v>4.2325195375384164</v>
          </cell>
          <cell r="Q6278"/>
          <cell r="R6278"/>
          <cell r="S6278"/>
          <cell r="T6278"/>
          <cell r="U6278"/>
          <cell r="V6278"/>
          <cell r="W6278"/>
          <cell r="X6278">
            <v>41061</v>
          </cell>
          <cell r="Y6278">
            <v>15.000000000000036</v>
          </cell>
          <cell r="Z6278">
            <v>4.25</v>
          </cell>
          <cell r="AC6278">
            <v>0</v>
          </cell>
        </row>
        <row r="6279">
          <cell r="A6279">
            <v>41069</v>
          </cell>
          <cell r="B6279">
            <v>912500</v>
          </cell>
          <cell r="C6279"/>
          <cell r="D6279"/>
          <cell r="E6279">
            <v>4.0999999999999996</v>
          </cell>
          <cell r="F6279">
            <v>4.25</v>
          </cell>
          <cell r="G6279">
            <v>4.2300000000000004</v>
          </cell>
          <cell r="H6279"/>
          <cell r="I6279"/>
          <cell r="J6279"/>
          <cell r="K6279"/>
          <cell r="L6279"/>
          <cell r="M6279"/>
          <cell r="N6279">
            <v>4.25</v>
          </cell>
          <cell r="O6279"/>
          <cell r="P6279">
            <v>4.232222709960622</v>
          </cell>
          <cell r="Q6279"/>
          <cell r="R6279"/>
          <cell r="S6279"/>
          <cell r="T6279"/>
          <cell r="U6279"/>
          <cell r="V6279"/>
          <cell r="W6279"/>
          <cell r="X6279" t="str">
            <v>Sin movimiento</v>
          </cell>
          <cell r="Y6279">
            <v>15.000000000000036</v>
          </cell>
          <cell r="Z6279">
            <v>4.25</v>
          </cell>
          <cell r="AC6279">
            <v>0</v>
          </cell>
        </row>
        <row r="6280">
          <cell r="A6280">
            <v>41070</v>
          </cell>
          <cell r="B6280">
            <v>912500</v>
          </cell>
          <cell r="C6280"/>
          <cell r="D6280"/>
          <cell r="E6280">
            <v>4.0999999999999996</v>
          </cell>
          <cell r="F6280">
            <v>4.25</v>
          </cell>
          <cell r="G6280">
            <v>4.2300000000000004</v>
          </cell>
          <cell r="H6280"/>
          <cell r="I6280"/>
          <cell r="J6280"/>
          <cell r="K6280"/>
          <cell r="L6280"/>
          <cell r="M6280"/>
          <cell r="N6280">
            <v>4.25</v>
          </cell>
          <cell r="O6280"/>
          <cell r="P6280">
            <v>4.2319884499884504</v>
          </cell>
          <cell r="Q6280"/>
          <cell r="R6280"/>
          <cell r="S6280"/>
          <cell r="T6280"/>
          <cell r="U6280"/>
          <cell r="V6280"/>
          <cell r="W6280"/>
          <cell r="X6280" t="str">
            <v>Sin movimiento</v>
          </cell>
          <cell r="Y6280">
            <v>15.000000000000036</v>
          </cell>
          <cell r="Z6280">
            <v>4.25</v>
          </cell>
          <cell r="AC6280">
            <v>0</v>
          </cell>
        </row>
        <row r="6281">
          <cell r="A6281">
            <v>41071</v>
          </cell>
          <cell r="B6281">
            <v>1125500</v>
          </cell>
          <cell r="C6281"/>
          <cell r="D6281"/>
          <cell r="E6281">
            <v>4.0999999999999996</v>
          </cell>
          <cell r="F6281">
            <v>4.25</v>
          </cell>
          <cell r="G6281">
            <v>4.1900000000000004</v>
          </cell>
          <cell r="H6281"/>
          <cell r="I6281"/>
          <cell r="J6281"/>
          <cell r="K6281"/>
          <cell r="L6281"/>
          <cell r="M6281"/>
          <cell r="N6281">
            <v>4.25</v>
          </cell>
          <cell r="O6281"/>
          <cell r="P6281">
            <v>4.227158072264527</v>
          </cell>
          <cell r="Q6281"/>
          <cell r="R6281"/>
          <cell r="S6281"/>
          <cell r="T6281"/>
          <cell r="U6281"/>
          <cell r="V6281"/>
          <cell r="W6281"/>
          <cell r="X6281">
            <v>41061</v>
          </cell>
          <cell r="Y6281">
            <v>15.000000000000036</v>
          </cell>
          <cell r="Z6281">
            <v>4.25</v>
          </cell>
          <cell r="AC6281">
            <v>0</v>
          </cell>
        </row>
        <row r="6282">
          <cell r="A6282">
            <v>41072</v>
          </cell>
          <cell r="B6282">
            <v>917600</v>
          </cell>
          <cell r="C6282"/>
          <cell r="D6282"/>
          <cell r="E6282">
            <v>4.2</v>
          </cell>
          <cell r="F6282">
            <v>4.25</v>
          </cell>
          <cell r="G6282">
            <v>4.25</v>
          </cell>
          <cell r="H6282"/>
          <cell r="I6282"/>
          <cell r="J6282"/>
          <cell r="K6282"/>
          <cell r="L6282"/>
          <cell r="M6282"/>
          <cell r="N6282">
            <v>4.25</v>
          </cell>
          <cell r="O6282"/>
          <cell r="P6282">
            <v>4.2291167263178551</v>
          </cell>
          <cell r="Q6282"/>
          <cell r="R6282"/>
          <cell r="S6282"/>
          <cell r="T6282"/>
          <cell r="U6282"/>
          <cell r="V6282"/>
          <cell r="W6282"/>
          <cell r="X6282">
            <v>41061</v>
          </cell>
          <cell r="Y6282">
            <v>4.9999999999999822</v>
          </cell>
          <cell r="Z6282">
            <v>4.25</v>
          </cell>
          <cell r="AC6282">
            <v>0</v>
          </cell>
        </row>
        <row r="6283">
          <cell r="A6283">
            <v>41073</v>
          </cell>
          <cell r="B6283">
            <v>898600</v>
          </cell>
          <cell r="C6283"/>
          <cell r="D6283"/>
          <cell r="E6283">
            <v>4.0999999999999996</v>
          </cell>
          <cell r="F6283">
            <v>4.25</v>
          </cell>
          <cell r="G6283">
            <v>4.22</v>
          </cell>
          <cell r="H6283"/>
          <cell r="I6283"/>
          <cell r="J6283"/>
          <cell r="K6283"/>
          <cell r="L6283"/>
          <cell r="M6283"/>
          <cell r="N6283">
            <v>4.25</v>
          </cell>
          <cell r="O6283"/>
          <cell r="P6283">
            <v>4.2284104761330035</v>
          </cell>
          <cell r="Q6283"/>
          <cell r="R6283"/>
          <cell r="S6283"/>
          <cell r="T6283"/>
          <cell r="U6283"/>
          <cell r="V6283"/>
          <cell r="W6283"/>
          <cell r="X6283">
            <v>41061</v>
          </cell>
          <cell r="Y6283">
            <v>15.000000000000036</v>
          </cell>
          <cell r="Z6283">
            <v>4.25</v>
          </cell>
          <cell r="AC6283">
            <v>0</v>
          </cell>
        </row>
        <row r="6284">
          <cell r="A6284">
            <v>41074</v>
          </cell>
          <cell r="B6284">
            <v>881600</v>
          </cell>
          <cell r="C6284"/>
          <cell r="D6284"/>
          <cell r="E6284">
            <v>4.0999999999999996</v>
          </cell>
          <cell r="F6284">
            <v>4.25</v>
          </cell>
          <cell r="G6284">
            <v>4.2300000000000004</v>
          </cell>
          <cell r="H6284"/>
          <cell r="I6284"/>
          <cell r="J6284"/>
          <cell r="K6284"/>
          <cell r="L6284"/>
          <cell r="M6284"/>
          <cell r="N6284">
            <v>4.2</v>
          </cell>
          <cell r="O6284"/>
          <cell r="P6284">
            <v>4.2285227500340508</v>
          </cell>
          <cell r="Q6284"/>
          <cell r="R6284"/>
          <cell r="S6284"/>
          <cell r="T6284"/>
          <cell r="U6284"/>
          <cell r="V6284"/>
          <cell r="W6284"/>
          <cell r="X6284">
            <v>41061</v>
          </cell>
          <cell r="Y6284">
            <v>15.000000000000036</v>
          </cell>
          <cell r="Z6284">
            <v>4.25</v>
          </cell>
          <cell r="AC6284">
            <v>0</v>
          </cell>
        </row>
        <row r="6285">
          <cell r="A6285">
            <v>41075</v>
          </cell>
          <cell r="B6285">
            <v>1173600</v>
          </cell>
          <cell r="C6285"/>
          <cell r="D6285"/>
          <cell r="E6285">
            <v>4.1500000000000004</v>
          </cell>
          <cell r="F6285">
            <v>4.3</v>
          </cell>
          <cell r="G6285">
            <v>4.24</v>
          </cell>
          <cell r="H6285"/>
          <cell r="I6285"/>
          <cell r="J6285"/>
          <cell r="K6285"/>
          <cell r="L6285"/>
          <cell r="M6285"/>
          <cell r="N6285">
            <v>4.25</v>
          </cell>
          <cell r="O6285"/>
          <cell r="P6285">
            <v>4.2295091871782287</v>
          </cell>
          <cell r="Q6285"/>
          <cell r="R6285"/>
          <cell r="S6285"/>
          <cell r="T6285"/>
          <cell r="U6285"/>
          <cell r="V6285"/>
          <cell r="W6285"/>
          <cell r="X6285">
            <v>41061</v>
          </cell>
          <cell r="Y6285">
            <v>14.999999999999947</v>
          </cell>
          <cell r="Z6285">
            <v>4.25</v>
          </cell>
          <cell r="AC6285">
            <v>4.9999999999999822</v>
          </cell>
        </row>
        <row r="6286">
          <cell r="A6286">
            <v>41076</v>
          </cell>
          <cell r="B6286">
            <v>1173600</v>
          </cell>
          <cell r="C6286"/>
          <cell r="D6286"/>
          <cell r="E6286">
            <v>4.1500000000000004</v>
          </cell>
          <cell r="F6286">
            <v>4.3</v>
          </cell>
          <cell r="G6286">
            <v>4.24</v>
          </cell>
          <cell r="H6286"/>
          <cell r="I6286"/>
          <cell r="J6286"/>
          <cell r="K6286"/>
          <cell r="L6286"/>
          <cell r="M6286"/>
          <cell r="N6286">
            <v>4.25</v>
          </cell>
          <cell r="O6286"/>
          <cell r="P6286">
            <v>4.2303394814040534</v>
          </cell>
          <cell r="Q6286"/>
          <cell r="R6286"/>
          <cell r="S6286"/>
          <cell r="T6286"/>
          <cell r="U6286"/>
          <cell r="V6286"/>
          <cell r="W6286"/>
          <cell r="X6286" t="str">
            <v>Sin movimiento</v>
          </cell>
          <cell r="Y6286">
            <v>14.999999999999947</v>
          </cell>
          <cell r="Z6286">
            <v>4.25</v>
          </cell>
          <cell r="AC6286">
            <v>4.9999999999999822</v>
          </cell>
        </row>
        <row r="6287">
          <cell r="A6287">
            <v>41077</v>
          </cell>
          <cell r="B6287">
            <v>1173600</v>
          </cell>
          <cell r="C6287"/>
          <cell r="D6287"/>
          <cell r="E6287">
            <v>4.1500000000000004</v>
          </cell>
          <cell r="F6287">
            <v>4.3</v>
          </cell>
          <cell r="G6287">
            <v>4.24</v>
          </cell>
          <cell r="H6287"/>
          <cell r="I6287"/>
          <cell r="J6287"/>
          <cell r="K6287"/>
          <cell r="L6287"/>
          <cell r="M6287"/>
          <cell r="N6287">
            <v>4.25</v>
          </cell>
          <cell r="O6287"/>
          <cell r="P6287">
            <v>4.2310479874516469</v>
          </cell>
          <cell r="Q6287"/>
          <cell r="R6287"/>
          <cell r="S6287"/>
          <cell r="T6287"/>
          <cell r="U6287"/>
          <cell r="V6287"/>
          <cell r="W6287"/>
          <cell r="X6287" t="str">
            <v>Sin movimiento</v>
          </cell>
          <cell r="Y6287">
            <v>14.999999999999947</v>
          </cell>
          <cell r="Z6287">
            <v>4.25</v>
          </cell>
          <cell r="AC6287">
            <v>4.9999999999999822</v>
          </cell>
        </row>
        <row r="6288">
          <cell r="A6288">
            <v>41078</v>
          </cell>
          <cell r="B6288">
            <v>822900</v>
          </cell>
          <cell r="C6288"/>
          <cell r="D6288"/>
          <cell r="E6288">
            <v>4.25</v>
          </cell>
          <cell r="F6288">
            <v>4.25</v>
          </cell>
          <cell r="G6288">
            <v>4.25</v>
          </cell>
          <cell r="H6288"/>
          <cell r="I6288"/>
          <cell r="J6288"/>
          <cell r="K6288"/>
          <cell r="L6288"/>
          <cell r="M6288"/>
          <cell r="N6288">
            <v>4.25</v>
          </cell>
          <cell r="O6288"/>
          <cell r="P6288">
            <v>4.2319749182763742</v>
          </cell>
          <cell r="Q6288"/>
          <cell r="R6288"/>
          <cell r="S6288"/>
          <cell r="T6288"/>
          <cell r="U6288"/>
          <cell r="V6288"/>
          <cell r="W6288"/>
          <cell r="X6288">
            <v>41061</v>
          </cell>
          <cell r="Y6288">
            <v>0</v>
          </cell>
          <cell r="Z6288">
            <v>4.25</v>
          </cell>
          <cell r="AC6288">
            <v>0</v>
          </cell>
        </row>
        <row r="6289">
          <cell r="A6289">
            <v>41079</v>
          </cell>
          <cell r="B6289">
            <v>1103600</v>
          </cell>
          <cell r="C6289"/>
          <cell r="D6289"/>
          <cell r="E6289">
            <v>4.1500000000000004</v>
          </cell>
          <cell r="F6289">
            <v>4.25</v>
          </cell>
          <cell r="G6289">
            <v>4.24</v>
          </cell>
          <cell r="H6289"/>
          <cell r="I6289"/>
          <cell r="J6289"/>
          <cell r="K6289"/>
          <cell r="L6289"/>
          <cell r="M6289"/>
          <cell r="N6289">
            <v>4.2</v>
          </cell>
          <cell r="O6289"/>
          <cell r="P6289">
            <v>4.2324689044320252</v>
          </cell>
          <cell r="Q6289"/>
          <cell r="R6289"/>
          <cell r="S6289"/>
          <cell r="T6289"/>
          <cell r="U6289"/>
          <cell r="V6289"/>
          <cell r="W6289"/>
          <cell r="X6289">
            <v>41061</v>
          </cell>
          <cell r="Y6289">
            <v>9.9999999999999645</v>
          </cell>
          <cell r="Z6289">
            <v>4.25</v>
          </cell>
          <cell r="AC6289">
            <v>0</v>
          </cell>
        </row>
        <row r="6290">
          <cell r="A6290">
            <v>41080</v>
          </cell>
          <cell r="B6290">
            <v>1236300</v>
          </cell>
          <cell r="C6290"/>
          <cell r="D6290"/>
          <cell r="E6290">
            <v>4.05</v>
          </cell>
          <cell r="F6290">
            <v>4.25</v>
          </cell>
          <cell r="G6290">
            <v>4.24</v>
          </cell>
          <cell r="H6290"/>
          <cell r="I6290"/>
          <cell r="J6290"/>
          <cell r="K6290"/>
          <cell r="L6290"/>
          <cell r="M6290"/>
          <cell r="N6290">
            <v>4.25</v>
          </cell>
          <cell r="O6290"/>
          <cell r="P6290">
            <v>4.2329547245224344</v>
          </cell>
          <cell r="Q6290"/>
          <cell r="R6290"/>
          <cell r="S6290"/>
          <cell r="T6290"/>
          <cell r="U6290"/>
          <cell r="V6290"/>
          <cell r="W6290"/>
          <cell r="X6290">
            <v>41061</v>
          </cell>
          <cell r="Y6290">
            <v>20.000000000000018</v>
          </cell>
          <cell r="Z6290">
            <v>4.25</v>
          </cell>
          <cell r="AC6290">
            <v>0</v>
          </cell>
        </row>
        <row r="6291">
          <cell r="A6291">
            <v>41081</v>
          </cell>
          <cell r="B6291">
            <v>1395900</v>
          </cell>
          <cell r="C6291"/>
          <cell r="D6291"/>
          <cell r="E6291">
            <v>4</v>
          </cell>
          <cell r="F6291">
            <v>4.25</v>
          </cell>
          <cell r="G6291">
            <v>4.21</v>
          </cell>
          <cell r="H6291"/>
          <cell r="I6291"/>
          <cell r="J6291"/>
          <cell r="K6291"/>
          <cell r="L6291"/>
          <cell r="M6291"/>
          <cell r="N6291">
            <v>4.25</v>
          </cell>
          <cell r="O6291"/>
          <cell r="P6291">
            <v>4.2313962978094235</v>
          </cell>
          <cell r="Q6291"/>
          <cell r="R6291"/>
          <cell r="S6291"/>
          <cell r="T6291"/>
          <cell r="U6291"/>
          <cell r="V6291"/>
          <cell r="W6291"/>
          <cell r="X6291">
            <v>41061</v>
          </cell>
          <cell r="Y6291">
            <v>25</v>
          </cell>
          <cell r="Z6291">
            <v>4.25</v>
          </cell>
          <cell r="AC6291">
            <v>0</v>
          </cell>
        </row>
        <row r="6292">
          <cell r="A6292">
            <v>41082</v>
          </cell>
          <cell r="B6292">
            <v>1239800</v>
          </cell>
          <cell r="C6292"/>
          <cell r="D6292"/>
          <cell r="E6292">
            <v>4</v>
          </cell>
          <cell r="F6292">
            <v>4.3</v>
          </cell>
          <cell r="G6292">
            <v>4.2</v>
          </cell>
          <cell r="H6292"/>
          <cell r="I6292"/>
          <cell r="J6292"/>
          <cell r="K6292"/>
          <cell r="L6292"/>
          <cell r="M6292"/>
          <cell r="N6292">
            <v>4.25</v>
          </cell>
          <cell r="O6292"/>
          <cell r="P6292">
            <v>4.2296107905287013</v>
          </cell>
          <cell r="Q6292"/>
          <cell r="R6292"/>
          <cell r="S6292"/>
          <cell r="T6292"/>
          <cell r="U6292"/>
          <cell r="V6292"/>
          <cell r="W6292"/>
          <cell r="X6292">
            <v>41061</v>
          </cell>
          <cell r="Y6292">
            <v>29.999999999999982</v>
          </cell>
          <cell r="Z6292">
            <v>4.25</v>
          </cell>
          <cell r="AC6292">
            <v>4.9999999999999822</v>
          </cell>
        </row>
        <row r="6293">
          <cell r="A6293">
            <v>41083</v>
          </cell>
          <cell r="B6293">
            <v>1239800</v>
          </cell>
          <cell r="C6293"/>
          <cell r="D6293"/>
          <cell r="E6293">
            <v>4</v>
          </cell>
          <cell r="F6293">
            <v>4.3</v>
          </cell>
          <cell r="G6293">
            <v>4.2</v>
          </cell>
          <cell r="H6293"/>
          <cell r="I6293"/>
          <cell r="J6293"/>
          <cell r="K6293"/>
          <cell r="L6293"/>
          <cell r="M6293"/>
          <cell r="N6293">
            <v>4.25</v>
          </cell>
          <cell r="O6293"/>
          <cell r="P6293">
            <v>4.2280174389333522</v>
          </cell>
          <cell r="Q6293"/>
          <cell r="R6293"/>
          <cell r="S6293"/>
          <cell r="T6293"/>
          <cell r="U6293"/>
          <cell r="V6293"/>
          <cell r="W6293"/>
          <cell r="X6293" t="str">
            <v>Sin movimiento</v>
          </cell>
          <cell r="Y6293">
            <v>29.999999999999982</v>
          </cell>
          <cell r="Z6293">
            <v>4.25</v>
          </cell>
          <cell r="AC6293">
            <v>4.9999999999999822</v>
          </cell>
        </row>
        <row r="6294">
          <cell r="A6294">
            <v>41084</v>
          </cell>
          <cell r="B6294">
            <v>1239800</v>
          </cell>
          <cell r="C6294"/>
          <cell r="D6294"/>
          <cell r="E6294">
            <v>4</v>
          </cell>
          <cell r="F6294">
            <v>4.3</v>
          </cell>
          <cell r="G6294">
            <v>4.2</v>
          </cell>
          <cell r="H6294"/>
          <cell r="I6294"/>
          <cell r="J6294"/>
          <cell r="K6294"/>
          <cell r="L6294"/>
          <cell r="M6294"/>
          <cell r="N6294">
            <v>4.25</v>
          </cell>
          <cell r="O6294"/>
          <cell r="P6294">
            <v>4.2265868073574353</v>
          </cell>
          <cell r="Q6294"/>
          <cell r="R6294"/>
          <cell r="S6294"/>
          <cell r="T6294"/>
          <cell r="U6294"/>
          <cell r="V6294"/>
          <cell r="W6294"/>
          <cell r="X6294" t="str">
            <v>Sin movimiento</v>
          </cell>
          <cell r="Y6294">
            <v>29.999999999999982</v>
          </cell>
          <cell r="Z6294">
            <v>4.25</v>
          </cell>
          <cell r="AC6294">
            <v>4.9999999999999822</v>
          </cell>
        </row>
        <row r="6295">
          <cell r="A6295">
            <v>41085</v>
          </cell>
          <cell r="B6295">
            <v>1228400</v>
          </cell>
          <cell r="C6295"/>
          <cell r="D6295"/>
          <cell r="E6295">
            <v>4.2</v>
          </cell>
          <cell r="F6295">
            <v>4.25</v>
          </cell>
          <cell r="G6295">
            <v>4.25</v>
          </cell>
          <cell r="H6295"/>
          <cell r="I6295"/>
          <cell r="J6295"/>
          <cell r="K6295"/>
          <cell r="L6295"/>
          <cell r="M6295"/>
          <cell r="N6295">
            <v>4.25</v>
          </cell>
          <cell r="O6295"/>
          <cell r="P6295">
            <v>4.2277143002752009</v>
          </cell>
          <cell r="Q6295"/>
          <cell r="R6295"/>
          <cell r="S6295"/>
          <cell r="T6295"/>
          <cell r="U6295"/>
          <cell r="V6295"/>
          <cell r="W6295"/>
          <cell r="X6295">
            <v>41061</v>
          </cell>
          <cell r="Y6295">
            <v>4.9999999999999822</v>
          </cell>
          <cell r="Z6295">
            <v>4.25</v>
          </cell>
          <cell r="AC6295">
            <v>0</v>
          </cell>
        </row>
        <row r="6296">
          <cell r="A6296">
            <v>41086</v>
          </cell>
          <cell r="B6296">
            <v>1421900</v>
          </cell>
          <cell r="C6296"/>
          <cell r="D6296"/>
          <cell r="E6296">
            <v>4.2</v>
          </cell>
          <cell r="F6296">
            <v>4.3</v>
          </cell>
          <cell r="G6296">
            <v>4.25</v>
          </cell>
          <cell r="H6296"/>
          <cell r="I6296"/>
          <cell r="J6296"/>
          <cell r="K6296"/>
          <cell r="L6296"/>
          <cell r="M6296"/>
          <cell r="N6296">
            <v>4.25</v>
          </cell>
          <cell r="O6296"/>
          <cell r="P6296">
            <v>4.2288909600638682</v>
          </cell>
          <cell r="Q6296"/>
          <cell r="R6296"/>
          <cell r="S6296"/>
          <cell r="T6296"/>
          <cell r="U6296"/>
          <cell r="V6296"/>
          <cell r="W6296"/>
          <cell r="X6296">
            <v>41061</v>
          </cell>
          <cell r="Y6296">
            <v>9.9999999999999645</v>
          </cell>
          <cell r="Z6296">
            <v>4.25</v>
          </cell>
          <cell r="AC6296">
            <v>4.9999999999999822</v>
          </cell>
        </row>
        <row r="6297">
          <cell r="A6297">
            <v>41087</v>
          </cell>
          <cell r="B6297">
            <v>1057800</v>
          </cell>
          <cell r="C6297"/>
          <cell r="D6297"/>
          <cell r="E6297">
            <v>4</v>
          </cell>
          <cell r="F6297">
            <v>4.25</v>
          </cell>
          <cell r="G6297">
            <v>4.25</v>
          </cell>
          <cell r="H6297"/>
          <cell r="I6297"/>
          <cell r="J6297"/>
          <cell r="K6297"/>
          <cell r="L6297"/>
          <cell r="M6297"/>
          <cell r="N6297">
            <v>4.25</v>
          </cell>
          <cell r="O6297"/>
          <cell r="P6297">
            <v>4.2296887628044573</v>
          </cell>
          <cell r="Q6297"/>
          <cell r="R6297"/>
          <cell r="S6297"/>
          <cell r="T6297"/>
          <cell r="U6297"/>
          <cell r="V6297"/>
          <cell r="W6297"/>
          <cell r="X6297">
            <v>41061</v>
          </cell>
          <cell r="Y6297">
            <v>25</v>
          </cell>
          <cell r="Z6297">
            <v>4.25</v>
          </cell>
          <cell r="AC6297">
            <v>0</v>
          </cell>
        </row>
        <row r="6298">
          <cell r="A6298">
            <v>41088</v>
          </cell>
          <cell r="B6298">
            <v>644600</v>
          </cell>
          <cell r="C6298"/>
          <cell r="D6298"/>
          <cell r="E6298">
            <v>4.2</v>
          </cell>
          <cell r="F6298">
            <v>4.25</v>
          </cell>
          <cell r="G6298">
            <v>4.25</v>
          </cell>
          <cell r="H6298"/>
          <cell r="I6298"/>
          <cell r="J6298"/>
          <cell r="K6298"/>
          <cell r="L6298"/>
          <cell r="M6298"/>
          <cell r="N6298">
            <v>4.25</v>
          </cell>
          <cell r="O6298"/>
          <cell r="P6298">
            <v>4.2301460208361714</v>
          </cell>
          <cell r="Q6298"/>
          <cell r="R6298"/>
          <cell r="S6298"/>
          <cell r="T6298"/>
          <cell r="U6298"/>
          <cell r="V6298"/>
          <cell r="W6298"/>
          <cell r="X6298">
            <v>41061</v>
          </cell>
          <cell r="Y6298">
            <v>4.9999999999999822</v>
          </cell>
          <cell r="Z6298">
            <v>4.25</v>
          </cell>
          <cell r="AC6298">
            <v>0</v>
          </cell>
        </row>
        <row r="6299">
          <cell r="A6299">
            <v>41089</v>
          </cell>
          <cell r="B6299">
            <v>644600</v>
          </cell>
          <cell r="C6299"/>
          <cell r="D6299"/>
          <cell r="E6299">
            <v>4.2</v>
          </cell>
          <cell r="F6299">
            <v>4.25</v>
          </cell>
          <cell r="G6299">
            <v>4.25</v>
          </cell>
          <cell r="H6299"/>
          <cell r="I6299"/>
          <cell r="J6299"/>
          <cell r="K6299"/>
          <cell r="L6299"/>
          <cell r="M6299"/>
          <cell r="N6299">
            <v>4.25</v>
          </cell>
          <cell r="O6299"/>
          <cell r="P6299">
            <v>4.2305831440526003</v>
          </cell>
          <cell r="Q6299"/>
          <cell r="R6299"/>
          <cell r="S6299"/>
          <cell r="T6299"/>
          <cell r="U6299"/>
          <cell r="V6299"/>
          <cell r="W6299"/>
          <cell r="X6299">
            <v>41061</v>
          </cell>
          <cell r="Y6299">
            <v>4.9999999999999822</v>
          </cell>
          <cell r="Z6299">
            <v>4.25</v>
          </cell>
          <cell r="AC6299">
            <v>0</v>
          </cell>
        </row>
        <row r="6300">
          <cell r="A6300">
            <v>41090</v>
          </cell>
          <cell r="B6300">
            <v>644600</v>
          </cell>
          <cell r="C6300"/>
          <cell r="D6300"/>
          <cell r="E6300">
            <v>4.2</v>
          </cell>
          <cell r="F6300">
            <v>4.25</v>
          </cell>
          <cell r="G6300">
            <v>4.25</v>
          </cell>
          <cell r="H6300"/>
          <cell r="I6300"/>
          <cell r="J6300"/>
          <cell r="K6300"/>
          <cell r="L6300"/>
          <cell r="M6300"/>
          <cell r="N6300">
            <v>4.25</v>
          </cell>
          <cell r="O6300"/>
          <cell r="P6300">
            <v>4.2310014337229003</v>
          </cell>
          <cell r="Q6300"/>
          <cell r="R6300"/>
          <cell r="S6300"/>
          <cell r="T6300"/>
          <cell r="U6300"/>
          <cell r="V6300"/>
          <cell r="W6300"/>
          <cell r="X6300" t="str">
            <v>Sin movimiento</v>
          </cell>
          <cell r="Y6300">
            <v>4.9999999999999822</v>
          </cell>
          <cell r="Z6300">
            <v>4.25</v>
          </cell>
          <cell r="AC6300">
            <v>0</v>
          </cell>
        </row>
        <row r="6301">
          <cell r="A6301">
            <v>41091</v>
          </cell>
          <cell r="B6301">
            <v>644600</v>
          </cell>
          <cell r="C6301"/>
          <cell r="D6301"/>
          <cell r="E6301">
            <v>4.2</v>
          </cell>
          <cell r="F6301">
            <v>4.25</v>
          </cell>
          <cell r="G6301">
            <v>4.25</v>
          </cell>
          <cell r="H6301"/>
          <cell r="I6301"/>
          <cell r="J6301"/>
          <cell r="K6301"/>
          <cell r="L6301"/>
          <cell r="M6301"/>
          <cell r="N6301">
            <v>4.25</v>
          </cell>
          <cell r="O6301"/>
          <cell r="P6301">
            <v>4.25</v>
          </cell>
          <cell r="Q6301"/>
          <cell r="R6301"/>
          <cell r="S6301"/>
          <cell r="T6301"/>
          <cell r="U6301"/>
          <cell r="V6301"/>
          <cell r="W6301"/>
          <cell r="X6301" t="str">
            <v>Sin movimiento</v>
          </cell>
          <cell r="Y6301">
            <v>4.9999999999999822</v>
          </cell>
          <cell r="Z6301">
            <v>4.25</v>
          </cell>
          <cell r="AC6301">
            <v>0</v>
          </cell>
        </row>
        <row r="6302">
          <cell r="A6302">
            <v>41092</v>
          </cell>
          <cell r="B6302">
            <v>676000</v>
          </cell>
          <cell r="C6302"/>
          <cell r="D6302"/>
          <cell r="E6302">
            <v>4.25</v>
          </cell>
          <cell r="F6302">
            <v>4.25</v>
          </cell>
          <cell r="G6302">
            <v>4.25</v>
          </cell>
          <cell r="H6302"/>
          <cell r="I6302"/>
          <cell r="J6302"/>
          <cell r="K6302"/>
          <cell r="L6302"/>
          <cell r="M6302"/>
          <cell r="N6302">
            <v>4.25</v>
          </cell>
          <cell r="O6302"/>
          <cell r="P6302">
            <v>4.25</v>
          </cell>
          <cell r="Q6302"/>
          <cell r="R6302"/>
          <cell r="S6302"/>
          <cell r="T6302"/>
          <cell r="U6302"/>
          <cell r="V6302"/>
          <cell r="W6302"/>
          <cell r="X6302">
            <v>41091</v>
          </cell>
          <cell r="Y6302">
            <v>0</v>
          </cell>
          <cell r="Z6302">
            <v>4.25</v>
          </cell>
          <cell r="AC6302">
            <v>0</v>
          </cell>
        </row>
        <row r="6303">
          <cell r="A6303">
            <v>41093</v>
          </cell>
          <cell r="B6303">
            <v>1046100</v>
          </cell>
          <cell r="C6303"/>
          <cell r="D6303"/>
          <cell r="E6303">
            <v>4.25</v>
          </cell>
          <cell r="F6303">
            <v>4.25</v>
          </cell>
          <cell r="G6303">
            <v>4.25</v>
          </cell>
          <cell r="H6303"/>
          <cell r="I6303"/>
          <cell r="J6303"/>
          <cell r="K6303"/>
          <cell r="L6303"/>
          <cell r="M6303"/>
          <cell r="N6303">
            <v>4.25</v>
          </cell>
          <cell r="O6303"/>
          <cell r="P6303">
            <v>4.25</v>
          </cell>
          <cell r="Q6303"/>
          <cell r="R6303"/>
          <cell r="S6303"/>
          <cell r="T6303"/>
          <cell r="U6303"/>
          <cell r="V6303"/>
          <cell r="W6303"/>
          <cell r="X6303">
            <v>41091</v>
          </cell>
          <cell r="Y6303">
            <v>0</v>
          </cell>
          <cell r="Z6303">
            <v>4.25</v>
          </cell>
          <cell r="AC6303">
            <v>0</v>
          </cell>
        </row>
        <row r="6304">
          <cell r="A6304">
            <v>41094</v>
          </cell>
          <cell r="B6304">
            <v>853300</v>
          </cell>
          <cell r="C6304"/>
          <cell r="D6304"/>
          <cell r="E6304">
            <v>4.2</v>
          </cell>
          <cell r="F6304">
            <v>4.3</v>
          </cell>
          <cell r="G6304">
            <v>4.25</v>
          </cell>
          <cell r="H6304"/>
          <cell r="I6304"/>
          <cell r="J6304"/>
          <cell r="K6304"/>
          <cell r="L6304"/>
          <cell r="M6304"/>
          <cell r="N6304">
            <v>4.25</v>
          </cell>
          <cell r="O6304"/>
          <cell r="P6304">
            <v>4.25</v>
          </cell>
          <cell r="Q6304"/>
          <cell r="R6304"/>
          <cell r="S6304"/>
          <cell r="T6304"/>
          <cell r="U6304"/>
          <cell r="V6304"/>
          <cell r="W6304"/>
          <cell r="X6304">
            <v>41091</v>
          </cell>
          <cell r="Y6304">
            <v>9.9999999999999645</v>
          </cell>
          <cell r="Z6304">
            <v>4.25</v>
          </cell>
          <cell r="AC6304">
            <v>4.9999999999999822</v>
          </cell>
        </row>
        <row r="6305">
          <cell r="A6305">
            <v>41095</v>
          </cell>
          <cell r="B6305">
            <v>772300</v>
          </cell>
          <cell r="C6305"/>
          <cell r="D6305"/>
          <cell r="E6305">
            <v>4.2</v>
          </cell>
          <cell r="F6305">
            <v>4.33</v>
          </cell>
          <cell r="G6305">
            <v>4.2699999999999996</v>
          </cell>
          <cell r="H6305"/>
          <cell r="I6305"/>
          <cell r="J6305"/>
          <cell r="K6305"/>
          <cell r="L6305"/>
          <cell r="M6305"/>
          <cell r="N6305">
            <v>4.3</v>
          </cell>
          <cell r="O6305"/>
          <cell r="P6305">
            <v>4.2538689477243699</v>
          </cell>
          <cell r="Q6305"/>
          <cell r="R6305"/>
          <cell r="S6305"/>
          <cell r="T6305"/>
          <cell r="U6305"/>
          <cell r="V6305"/>
          <cell r="W6305"/>
          <cell r="X6305">
            <v>41091</v>
          </cell>
          <cell r="Y6305">
            <v>12.999999999999989</v>
          </cell>
          <cell r="Z6305">
            <v>4.25</v>
          </cell>
          <cell r="AC6305">
            <v>8.0000000000000071</v>
          </cell>
        </row>
        <row r="6306">
          <cell r="A6306">
            <v>41096</v>
          </cell>
          <cell r="B6306">
            <v>1014500</v>
          </cell>
          <cell r="C6306"/>
          <cell r="D6306"/>
          <cell r="E6306">
            <v>3.9</v>
          </cell>
          <cell r="F6306">
            <v>4.4000000000000004</v>
          </cell>
          <cell r="G6306">
            <v>4.29</v>
          </cell>
          <cell r="H6306"/>
          <cell r="I6306"/>
          <cell r="J6306"/>
          <cell r="K6306"/>
          <cell r="L6306"/>
          <cell r="M6306"/>
          <cell r="N6306">
            <v>4.4000000000000004</v>
          </cell>
          <cell r="O6306"/>
          <cell r="P6306">
            <v>4.2611899816249901</v>
          </cell>
          <cell r="Q6306"/>
          <cell r="R6306"/>
          <cell r="S6306"/>
          <cell r="T6306"/>
          <cell r="U6306"/>
          <cell r="V6306"/>
          <cell r="W6306"/>
          <cell r="X6306">
            <v>41091</v>
          </cell>
          <cell r="Y6306">
            <v>50.000000000000043</v>
          </cell>
          <cell r="Z6306">
            <v>4.25</v>
          </cell>
          <cell r="AC6306">
            <v>15.000000000000036</v>
          </cell>
        </row>
        <row r="6307">
          <cell r="A6307">
            <v>41097</v>
          </cell>
          <cell r="B6307">
            <v>1014500</v>
          </cell>
          <cell r="C6307"/>
          <cell r="D6307"/>
          <cell r="E6307">
            <v>3.9</v>
          </cell>
          <cell r="F6307">
            <v>4.4000000000000004</v>
          </cell>
          <cell r="G6307">
            <v>4.29</v>
          </cell>
          <cell r="H6307"/>
          <cell r="I6307"/>
          <cell r="J6307"/>
          <cell r="K6307"/>
          <cell r="L6307"/>
          <cell r="M6307"/>
          <cell r="N6307">
            <v>4.4000000000000004</v>
          </cell>
          <cell r="O6307"/>
          <cell r="P6307">
            <v>4.26604404364506</v>
          </cell>
          <cell r="Q6307"/>
          <cell r="R6307"/>
          <cell r="S6307"/>
          <cell r="T6307"/>
          <cell r="U6307"/>
          <cell r="V6307"/>
          <cell r="W6307"/>
          <cell r="X6307" t="str">
            <v>Sin movimiento</v>
          </cell>
          <cell r="Y6307">
            <v>50.000000000000043</v>
          </cell>
          <cell r="Z6307">
            <v>4.25</v>
          </cell>
          <cell r="AC6307">
            <v>15.000000000000036</v>
          </cell>
        </row>
        <row r="6308">
          <cell r="A6308">
            <v>41098</v>
          </cell>
          <cell r="B6308">
            <v>1014500</v>
          </cell>
          <cell r="C6308"/>
          <cell r="D6308"/>
          <cell r="E6308">
            <v>3.9</v>
          </cell>
          <cell r="F6308">
            <v>4.4000000000000004</v>
          </cell>
          <cell r="G6308">
            <v>4.29</v>
          </cell>
          <cell r="H6308"/>
          <cell r="I6308"/>
          <cell r="J6308"/>
          <cell r="K6308"/>
          <cell r="L6308"/>
          <cell r="M6308"/>
          <cell r="N6308">
            <v>4.4000000000000004</v>
          </cell>
          <cell r="O6308"/>
          <cell r="P6308">
            <v>4.2694982802239974</v>
          </cell>
          <cell r="Q6308"/>
          <cell r="R6308"/>
          <cell r="S6308"/>
          <cell r="T6308"/>
          <cell r="U6308"/>
          <cell r="V6308"/>
          <cell r="W6308"/>
          <cell r="X6308" t="str">
            <v>Sin movimiento</v>
          </cell>
          <cell r="Y6308">
            <v>50.000000000000043</v>
          </cell>
          <cell r="Z6308">
            <v>4.25</v>
          </cell>
          <cell r="AC6308">
            <v>15.000000000000036</v>
          </cell>
        </row>
        <row r="6309">
          <cell r="A6309">
            <v>41099</v>
          </cell>
          <cell r="B6309">
            <v>878500</v>
          </cell>
          <cell r="C6309"/>
          <cell r="D6309"/>
          <cell r="E6309">
            <v>4.2</v>
          </cell>
          <cell r="F6309">
            <v>4.25</v>
          </cell>
          <cell r="G6309">
            <v>4.25</v>
          </cell>
          <cell r="H6309"/>
          <cell r="I6309"/>
          <cell r="J6309"/>
          <cell r="K6309"/>
          <cell r="L6309"/>
          <cell r="M6309"/>
          <cell r="N6309">
            <v>4.25</v>
          </cell>
          <cell r="P6309">
            <v>4.2673339398304337</v>
          </cell>
          <cell r="Q6309"/>
          <cell r="R6309"/>
          <cell r="S6309"/>
          <cell r="T6309"/>
          <cell r="U6309"/>
          <cell r="V6309"/>
          <cell r="W6309"/>
          <cell r="X6309">
            <v>41091</v>
          </cell>
          <cell r="Y6309">
            <v>4.9999999999999822</v>
          </cell>
          <cell r="Z6309">
            <v>4.25</v>
          </cell>
          <cell r="AC6309">
            <v>0</v>
          </cell>
        </row>
        <row r="6310">
          <cell r="A6310">
            <v>41100</v>
          </cell>
          <cell r="B6310">
            <v>1031800</v>
          </cell>
          <cell r="C6310"/>
          <cell r="D6310"/>
          <cell r="E6310">
            <v>4.2</v>
          </cell>
          <cell r="F6310">
            <v>4.3</v>
          </cell>
          <cell r="G6310">
            <v>4.25</v>
          </cell>
          <cell r="H6310"/>
          <cell r="I6310"/>
          <cell r="J6310"/>
          <cell r="K6310"/>
          <cell r="L6310"/>
          <cell r="M6310"/>
          <cell r="N6310">
            <v>4.25</v>
          </cell>
          <cell r="P6310">
            <v>4.2653347268642205</v>
          </cell>
          <cell r="Q6310"/>
          <cell r="R6310"/>
          <cell r="S6310"/>
          <cell r="T6310"/>
          <cell r="U6310"/>
          <cell r="V6310"/>
          <cell r="W6310"/>
          <cell r="X6310">
            <v>41091</v>
          </cell>
          <cell r="Y6310">
            <v>9.9999999999999645</v>
          </cell>
          <cell r="Z6310">
            <v>4.25</v>
          </cell>
          <cell r="AC6310">
            <v>4.9999999999999822</v>
          </cell>
        </row>
        <row r="6311">
          <cell r="A6311">
            <v>41101</v>
          </cell>
          <cell r="B6311">
            <v>1116400</v>
          </cell>
          <cell r="C6311"/>
          <cell r="D6311"/>
          <cell r="E6311">
            <v>4.2</v>
          </cell>
          <cell r="F6311">
            <v>4.3</v>
          </cell>
          <cell r="G6311">
            <v>4.25</v>
          </cell>
          <cell r="H6311"/>
          <cell r="I6311"/>
          <cell r="J6311"/>
          <cell r="K6311"/>
          <cell r="L6311"/>
          <cell r="M6311"/>
          <cell r="N6311">
            <v>4.25</v>
          </cell>
          <cell r="P6311">
            <v>4.2636333913043476</v>
          </cell>
          <cell r="Q6311"/>
          <cell r="R6311"/>
          <cell r="S6311"/>
          <cell r="T6311"/>
          <cell r="U6311"/>
          <cell r="V6311"/>
          <cell r="W6311"/>
          <cell r="X6311">
            <v>41091</v>
          </cell>
          <cell r="Y6311">
            <v>9.9999999999999645</v>
          </cell>
          <cell r="Z6311">
            <v>4.25</v>
          </cell>
          <cell r="AC6311">
            <v>4.9999999999999822</v>
          </cell>
        </row>
        <row r="6312">
          <cell r="A6312">
            <v>41102</v>
          </cell>
          <cell r="B6312">
            <v>718000</v>
          </cell>
          <cell r="C6312"/>
          <cell r="D6312"/>
          <cell r="E6312">
            <v>4.1500000000000004</v>
          </cell>
          <cell r="F6312">
            <v>4.25</v>
          </cell>
          <cell r="G6312">
            <v>4.2300000000000004</v>
          </cell>
          <cell r="H6312"/>
          <cell r="I6312"/>
          <cell r="J6312"/>
          <cell r="K6312"/>
          <cell r="L6312"/>
          <cell r="M6312"/>
          <cell r="N6312">
            <v>4.1500000000000004</v>
          </cell>
          <cell r="P6312">
            <v>4.261393349102546</v>
          </cell>
          <cell r="Q6312"/>
          <cell r="R6312"/>
          <cell r="S6312"/>
          <cell r="T6312"/>
          <cell r="U6312"/>
          <cell r="V6312"/>
          <cell r="W6312"/>
          <cell r="X6312">
            <v>41091</v>
          </cell>
          <cell r="Y6312">
            <v>9.9999999999999645</v>
          </cell>
          <cell r="Z6312">
            <v>4.25</v>
          </cell>
          <cell r="AC6312">
            <v>0</v>
          </cell>
        </row>
        <row r="6313">
          <cell r="A6313">
            <v>41103</v>
          </cell>
          <cell r="B6313">
            <v>875600</v>
          </cell>
          <cell r="C6313"/>
          <cell r="D6313"/>
          <cell r="E6313">
            <v>4.1500000000000004</v>
          </cell>
          <cell r="F6313">
            <v>4.3</v>
          </cell>
          <cell r="G6313">
            <v>4.21</v>
          </cell>
          <cell r="H6313"/>
          <cell r="I6313"/>
          <cell r="J6313"/>
          <cell r="K6313"/>
          <cell r="L6313"/>
          <cell r="M6313"/>
          <cell r="N6313">
            <v>4.21</v>
          </cell>
          <cell r="P6313">
            <v>4.2575327081957086</v>
          </cell>
          <cell r="Q6313"/>
          <cell r="R6313"/>
          <cell r="S6313"/>
          <cell r="T6313"/>
          <cell r="U6313"/>
          <cell r="V6313"/>
          <cell r="W6313"/>
          <cell r="X6313">
            <v>41091</v>
          </cell>
          <cell r="Y6313">
            <v>14.999999999999947</v>
          </cell>
          <cell r="Z6313">
            <v>4.25</v>
          </cell>
          <cell r="AC6313">
            <v>4.9999999999999822</v>
          </cell>
        </row>
        <row r="6314">
          <cell r="A6314">
            <v>41104</v>
          </cell>
          <cell r="B6314">
            <v>875600</v>
          </cell>
          <cell r="C6314"/>
          <cell r="D6314"/>
          <cell r="E6314">
            <v>4.1500000000000004</v>
          </cell>
          <cell r="F6314">
            <v>4.3</v>
          </cell>
          <cell r="G6314">
            <v>4.21</v>
          </cell>
          <cell r="H6314"/>
          <cell r="I6314"/>
          <cell r="J6314"/>
          <cell r="K6314"/>
          <cell r="L6314"/>
          <cell r="M6314"/>
          <cell r="N6314">
            <v>4.21</v>
          </cell>
          <cell r="P6314">
            <v>4.254211559485146</v>
          </cell>
          <cell r="Q6314"/>
          <cell r="R6314"/>
          <cell r="S6314"/>
          <cell r="T6314"/>
          <cell r="U6314"/>
          <cell r="V6314"/>
          <cell r="W6314"/>
          <cell r="X6314" t="str">
            <v>Sin movimiento</v>
          </cell>
          <cell r="Y6314">
            <v>14.999999999999947</v>
          </cell>
          <cell r="Z6314">
            <v>4.25</v>
          </cell>
          <cell r="AC6314">
            <v>4.9999999999999822</v>
          </cell>
        </row>
        <row r="6315">
          <cell r="A6315">
            <v>41105</v>
          </cell>
          <cell r="B6315">
            <v>875600</v>
          </cell>
          <cell r="C6315"/>
          <cell r="D6315"/>
          <cell r="E6315">
            <v>4.1500000000000004</v>
          </cell>
          <cell r="F6315">
            <v>4.3</v>
          </cell>
          <cell r="G6315">
            <v>4.21</v>
          </cell>
          <cell r="H6315"/>
          <cell r="I6315"/>
          <cell r="J6315"/>
          <cell r="K6315"/>
          <cell r="L6315"/>
          <cell r="M6315"/>
          <cell r="N6315">
            <v>4.21</v>
          </cell>
          <cell r="P6315">
            <v>4.25132420397843</v>
          </cell>
          <cell r="Q6315"/>
          <cell r="R6315"/>
          <cell r="S6315"/>
          <cell r="T6315"/>
          <cell r="U6315"/>
          <cell r="V6315"/>
          <cell r="W6315"/>
          <cell r="X6315" t="str">
            <v>Sin movimiento</v>
          </cell>
          <cell r="Y6315">
            <v>14.999999999999947</v>
          </cell>
          <cell r="Z6315">
            <v>4.25</v>
          </cell>
          <cell r="AC6315">
            <v>4.9999999999999822</v>
          </cell>
        </row>
        <row r="6316">
          <cell r="A6316">
            <v>41106</v>
          </cell>
          <cell r="B6316">
            <v>843000</v>
          </cell>
          <cell r="C6316"/>
          <cell r="D6316"/>
          <cell r="E6316">
            <v>4.1500000000000004</v>
          </cell>
          <cell r="F6316">
            <v>4.25</v>
          </cell>
          <cell r="G6316">
            <v>4.21</v>
          </cell>
          <cell r="H6316"/>
          <cell r="I6316"/>
          <cell r="J6316"/>
          <cell r="K6316"/>
          <cell r="L6316"/>
          <cell r="M6316"/>
          <cell r="N6316">
            <v>4.2</v>
          </cell>
          <cell r="P6316">
            <v>4.2488796025346831</v>
          </cell>
          <cell r="Q6316"/>
          <cell r="R6316"/>
          <cell r="S6316"/>
          <cell r="T6316"/>
          <cell r="U6316"/>
          <cell r="V6316"/>
          <cell r="W6316"/>
          <cell r="X6316">
            <v>41091</v>
          </cell>
          <cell r="Y6316">
            <v>9.9999999999999645</v>
          </cell>
          <cell r="Z6316">
            <v>4.25</v>
          </cell>
          <cell r="AC6316">
            <v>0</v>
          </cell>
        </row>
        <row r="6317">
          <cell r="A6317">
            <v>41107</v>
          </cell>
          <cell r="B6317">
            <v>1025500</v>
          </cell>
          <cell r="C6317"/>
          <cell r="D6317"/>
          <cell r="E6317">
            <v>4.1500000000000004</v>
          </cell>
          <cell r="F6317">
            <v>4.3</v>
          </cell>
          <cell r="G6317">
            <v>4.2300000000000004</v>
          </cell>
          <cell r="H6317"/>
          <cell r="I6317"/>
          <cell r="J6317"/>
          <cell r="K6317"/>
          <cell r="L6317"/>
          <cell r="M6317"/>
          <cell r="N6317">
            <v>4.25</v>
          </cell>
          <cell r="P6317">
            <v>4.2476121708846675</v>
          </cell>
          <cell r="Q6317"/>
          <cell r="R6317"/>
          <cell r="S6317"/>
          <cell r="T6317"/>
          <cell r="U6317"/>
          <cell r="V6317"/>
          <cell r="W6317"/>
          <cell r="X6317">
            <v>41091</v>
          </cell>
          <cell r="Y6317">
            <v>14.999999999999947</v>
          </cell>
          <cell r="Z6317">
            <v>4.25</v>
          </cell>
          <cell r="AC6317">
            <v>4.9999999999999822</v>
          </cell>
        </row>
        <row r="6318">
          <cell r="A6318">
            <v>41108</v>
          </cell>
          <cell r="B6318">
            <v>956000</v>
          </cell>
          <cell r="C6318"/>
          <cell r="D6318"/>
          <cell r="E6318">
            <v>4.1500000000000004</v>
          </cell>
          <cell r="F6318">
            <v>4.3</v>
          </cell>
          <cell r="G6318">
            <v>4.24</v>
          </cell>
          <cell r="H6318"/>
          <cell r="I6318"/>
          <cell r="J6318"/>
          <cell r="K6318"/>
          <cell r="L6318"/>
          <cell r="M6318"/>
          <cell r="N6318">
            <v>4.2</v>
          </cell>
          <cell r="P6318">
            <v>4.2471638388841653</v>
          </cell>
          <cell r="Q6318"/>
          <cell r="R6318"/>
          <cell r="S6318"/>
          <cell r="T6318"/>
          <cell r="U6318"/>
          <cell r="V6318"/>
          <cell r="W6318"/>
          <cell r="X6318">
            <v>41091</v>
          </cell>
          <cell r="Y6318">
            <v>14.999999999999947</v>
          </cell>
          <cell r="Z6318">
            <v>4.25</v>
          </cell>
          <cell r="AC6318">
            <v>4.9999999999999822</v>
          </cell>
        </row>
        <row r="6319">
          <cell r="A6319">
            <v>41109</v>
          </cell>
          <cell r="B6319">
            <v>1335000</v>
          </cell>
          <cell r="C6319"/>
          <cell r="D6319"/>
          <cell r="E6319">
            <v>4.1500000000000004</v>
          </cell>
          <cell r="F6319">
            <v>4.3</v>
          </cell>
          <cell r="G6319">
            <v>4.25</v>
          </cell>
          <cell r="H6319"/>
          <cell r="I6319"/>
          <cell r="J6319"/>
          <cell r="K6319"/>
          <cell r="L6319"/>
          <cell r="M6319"/>
          <cell r="N6319">
            <v>4.25</v>
          </cell>
          <cell r="P6319">
            <v>4.2473793747296034</v>
          </cell>
          <cell r="Q6319"/>
          <cell r="R6319"/>
          <cell r="S6319"/>
          <cell r="T6319"/>
          <cell r="U6319"/>
          <cell r="V6319"/>
          <cell r="W6319"/>
          <cell r="X6319">
            <v>41091</v>
          </cell>
          <cell r="Y6319">
            <v>14.999999999999947</v>
          </cell>
          <cell r="Z6319">
            <v>4.25</v>
          </cell>
          <cell r="AC6319">
            <v>4.9999999999999822</v>
          </cell>
        </row>
        <row r="6320">
          <cell r="A6320">
            <v>41110</v>
          </cell>
          <cell r="B6320">
            <v>1312600</v>
          </cell>
          <cell r="C6320"/>
          <cell r="D6320"/>
          <cell r="E6320">
            <v>4.2</v>
          </cell>
          <cell r="F6320">
            <v>4.25</v>
          </cell>
          <cell r="G6320">
            <v>4.24</v>
          </cell>
          <cell r="H6320"/>
          <cell r="I6320"/>
          <cell r="J6320"/>
          <cell r="K6320"/>
          <cell r="L6320"/>
          <cell r="M6320"/>
          <cell r="N6320">
            <v>4.2</v>
          </cell>
          <cell r="P6320">
            <v>4.2468663199042345</v>
          </cell>
          <cell r="Q6320"/>
          <cell r="R6320"/>
          <cell r="S6320"/>
          <cell r="T6320"/>
          <cell r="U6320"/>
          <cell r="V6320"/>
          <cell r="W6320"/>
          <cell r="X6320">
            <v>41091</v>
          </cell>
          <cell r="Y6320">
            <v>4.9999999999999822</v>
          </cell>
          <cell r="Z6320">
            <v>4.25</v>
          </cell>
          <cell r="AC6320">
            <v>0</v>
          </cell>
        </row>
        <row r="6321">
          <cell r="A6321">
            <v>41111</v>
          </cell>
          <cell r="B6321">
            <v>1312600</v>
          </cell>
          <cell r="C6321"/>
          <cell r="D6321"/>
          <cell r="E6321">
            <v>4.2</v>
          </cell>
          <cell r="F6321">
            <v>4.25</v>
          </cell>
          <cell r="G6321">
            <v>4.24</v>
          </cell>
          <cell r="H6321"/>
          <cell r="I6321"/>
          <cell r="J6321"/>
          <cell r="K6321"/>
          <cell r="L6321"/>
          <cell r="M6321"/>
          <cell r="N6321">
            <v>4.2</v>
          </cell>
          <cell r="P6321">
            <v>4.2464199683042789</v>
          </cell>
          <cell r="Q6321"/>
          <cell r="R6321"/>
          <cell r="S6321"/>
          <cell r="T6321"/>
          <cell r="U6321"/>
          <cell r="V6321"/>
          <cell r="W6321"/>
          <cell r="X6321" t="str">
            <v>Sin movimiento</v>
          </cell>
          <cell r="Y6321">
            <v>4.9999999999999822</v>
          </cell>
          <cell r="Z6321">
            <v>4.25</v>
          </cell>
          <cell r="AC6321">
            <v>0</v>
          </cell>
        </row>
        <row r="6322">
          <cell r="A6322">
            <v>41112</v>
          </cell>
          <cell r="B6322">
            <v>1312600</v>
          </cell>
          <cell r="C6322"/>
          <cell r="D6322"/>
          <cell r="E6322">
            <v>4.2</v>
          </cell>
          <cell r="F6322">
            <v>4.25</v>
          </cell>
          <cell r="G6322">
            <v>4.24</v>
          </cell>
          <cell r="H6322"/>
          <cell r="I6322"/>
          <cell r="J6322"/>
          <cell r="K6322"/>
          <cell r="L6322"/>
          <cell r="M6322"/>
          <cell r="N6322">
            <v>4.2</v>
          </cell>
          <cell r="P6322">
            <v>4.246028105614613</v>
          </cell>
          <cell r="Q6322"/>
          <cell r="R6322"/>
          <cell r="S6322"/>
          <cell r="T6322"/>
          <cell r="U6322"/>
          <cell r="V6322"/>
          <cell r="W6322"/>
          <cell r="X6322" t="str">
            <v>Sin movimiento</v>
          </cell>
          <cell r="Y6322">
            <v>4.9999999999999822</v>
          </cell>
          <cell r="Z6322">
            <v>4.25</v>
          </cell>
          <cell r="AC6322">
            <v>0</v>
          </cell>
        </row>
        <row r="6323">
          <cell r="A6323">
            <v>41113</v>
          </cell>
          <cell r="B6323">
            <v>1208600</v>
          </cell>
          <cell r="C6323"/>
          <cell r="D6323"/>
          <cell r="E6323">
            <v>4.2</v>
          </cell>
          <cell r="F6323">
            <v>4.25</v>
          </cell>
          <cell r="G6323">
            <v>4.24</v>
          </cell>
          <cell r="H6323"/>
          <cell r="I6323"/>
          <cell r="J6323"/>
          <cell r="K6323"/>
          <cell r="L6323"/>
          <cell r="M6323"/>
          <cell r="N6323">
            <v>4.2</v>
          </cell>
          <cell r="P6323">
            <v>4.245707341986158</v>
          </cell>
          <cell r="Q6323"/>
          <cell r="R6323"/>
          <cell r="S6323"/>
          <cell r="T6323"/>
          <cell r="U6323"/>
          <cell r="V6323"/>
          <cell r="W6323"/>
          <cell r="X6323">
            <v>41091</v>
          </cell>
          <cell r="Y6323">
            <v>4.9999999999999822</v>
          </cell>
          <cell r="Z6323">
            <v>4.25</v>
          </cell>
          <cell r="AC6323">
            <v>0</v>
          </cell>
        </row>
        <row r="6324">
          <cell r="A6324">
            <v>41114</v>
          </cell>
          <cell r="B6324">
            <v>1345000</v>
          </cell>
          <cell r="C6324"/>
          <cell r="D6324"/>
          <cell r="E6324">
            <v>4.2</v>
          </cell>
          <cell r="F6324">
            <v>4.3</v>
          </cell>
          <cell r="G6324">
            <v>4.24</v>
          </cell>
          <cell r="H6324"/>
          <cell r="I6324"/>
          <cell r="J6324"/>
          <cell r="K6324"/>
          <cell r="L6324"/>
          <cell r="M6324"/>
          <cell r="N6324">
            <v>4.25</v>
          </cell>
          <cell r="P6324">
            <v>4.2453882667863763</v>
          </cell>
          <cell r="Q6324"/>
          <cell r="R6324"/>
          <cell r="S6324"/>
          <cell r="T6324"/>
          <cell r="U6324"/>
          <cell r="V6324"/>
          <cell r="W6324"/>
          <cell r="X6324">
            <v>41091</v>
          </cell>
          <cell r="Y6324">
            <v>9.9999999999999645</v>
          </cell>
          <cell r="Z6324">
            <v>4.25</v>
          </cell>
          <cell r="AC6324">
            <v>4.9999999999999822</v>
          </cell>
        </row>
        <row r="6325">
          <cell r="A6325">
            <v>41115</v>
          </cell>
          <cell r="B6325">
            <v>785000</v>
          </cell>
          <cell r="C6325"/>
          <cell r="D6325"/>
          <cell r="E6325">
            <v>4.1500000000000004</v>
          </cell>
          <cell r="F6325">
            <v>4.25</v>
          </cell>
          <cell r="G6325">
            <v>4.25</v>
          </cell>
          <cell r="H6325"/>
          <cell r="I6325"/>
          <cell r="J6325"/>
          <cell r="K6325"/>
          <cell r="L6325"/>
          <cell r="M6325"/>
          <cell r="N6325">
            <v>4.25</v>
          </cell>
          <cell r="P6325">
            <v>4.2455339891801378</v>
          </cell>
          <cell r="Q6325"/>
          <cell r="R6325"/>
          <cell r="S6325"/>
          <cell r="T6325"/>
          <cell r="U6325"/>
          <cell r="V6325"/>
          <cell r="W6325"/>
          <cell r="X6325">
            <v>41091</v>
          </cell>
          <cell r="Y6325">
            <v>9.9999999999999645</v>
          </cell>
          <cell r="Z6325">
            <v>4.25</v>
          </cell>
          <cell r="AC6325">
            <v>0</v>
          </cell>
        </row>
        <row r="6326">
          <cell r="A6326">
            <v>41116</v>
          </cell>
          <cell r="B6326">
            <v>1013000</v>
          </cell>
          <cell r="C6326"/>
          <cell r="D6326"/>
          <cell r="E6326">
            <v>4.2</v>
          </cell>
          <cell r="F6326">
            <v>4.25</v>
          </cell>
          <cell r="G6326">
            <v>4.25</v>
          </cell>
          <cell r="H6326"/>
          <cell r="I6326"/>
          <cell r="J6326"/>
          <cell r="K6326"/>
          <cell r="L6326"/>
          <cell r="M6326"/>
          <cell r="N6326">
            <v>4.25</v>
          </cell>
          <cell r="P6326">
            <v>4.2457089595532214</v>
          </cell>
          <cell r="Q6326"/>
          <cell r="R6326"/>
          <cell r="S6326"/>
          <cell r="T6326"/>
          <cell r="U6326"/>
          <cell r="V6326"/>
          <cell r="W6326"/>
          <cell r="X6326">
            <v>41091</v>
          </cell>
          <cell r="Y6326">
            <v>4.9999999999999822</v>
          </cell>
          <cell r="Z6326">
            <v>4.25</v>
          </cell>
          <cell r="AC6326">
            <v>0</v>
          </cell>
        </row>
        <row r="6327">
          <cell r="A6327">
            <v>41117</v>
          </cell>
          <cell r="B6327">
            <v>1013000</v>
          </cell>
          <cell r="C6327"/>
          <cell r="D6327"/>
          <cell r="E6327">
            <v>4.2</v>
          </cell>
          <cell r="F6327">
            <v>4.25</v>
          </cell>
          <cell r="G6327">
            <v>4.25</v>
          </cell>
          <cell r="H6327"/>
          <cell r="I6327"/>
          <cell r="J6327"/>
          <cell r="K6327"/>
          <cell r="L6327"/>
          <cell r="M6327"/>
          <cell r="N6327">
            <v>4.25</v>
          </cell>
          <cell r="P6327">
            <v>4.2458707367543509</v>
          </cell>
          <cell r="Q6327"/>
          <cell r="R6327"/>
          <cell r="S6327"/>
          <cell r="T6327"/>
          <cell r="U6327"/>
          <cell r="V6327"/>
          <cell r="W6327"/>
          <cell r="X6327">
            <v>41091</v>
          </cell>
          <cell r="Y6327">
            <v>4.9999999999999822</v>
          </cell>
          <cell r="Z6327">
            <v>4.25</v>
          </cell>
          <cell r="AC6327">
            <v>0</v>
          </cell>
        </row>
        <row r="6328">
          <cell r="A6328">
            <v>41118</v>
          </cell>
          <cell r="B6328">
            <v>1013000</v>
          </cell>
          <cell r="C6328"/>
          <cell r="D6328"/>
          <cell r="E6328">
            <v>4.2</v>
          </cell>
          <cell r="F6328">
            <v>4.25</v>
          </cell>
          <cell r="G6328">
            <v>4.25</v>
          </cell>
          <cell r="H6328"/>
          <cell r="I6328"/>
          <cell r="J6328"/>
          <cell r="K6328"/>
          <cell r="L6328"/>
          <cell r="M6328"/>
          <cell r="N6328">
            <v>4.25</v>
          </cell>
          <cell r="P6328">
            <v>4.246020758763656</v>
          </cell>
          <cell r="Q6328"/>
          <cell r="R6328"/>
          <cell r="S6328"/>
          <cell r="T6328"/>
          <cell r="U6328"/>
          <cell r="V6328"/>
          <cell r="W6328"/>
          <cell r="X6328" t="str">
            <v>Sin movimiento</v>
          </cell>
          <cell r="Y6328">
            <v>4.9999999999999822</v>
          </cell>
          <cell r="Z6328">
            <v>4.25</v>
          </cell>
          <cell r="AC6328">
            <v>0</v>
          </cell>
        </row>
        <row r="6329">
          <cell r="A6329">
            <v>41119</v>
          </cell>
          <cell r="B6329">
            <v>1013000</v>
          </cell>
          <cell r="C6329"/>
          <cell r="D6329"/>
          <cell r="E6329">
            <v>4.2</v>
          </cell>
          <cell r="F6329">
            <v>4.25</v>
          </cell>
          <cell r="G6329">
            <v>4.25</v>
          </cell>
          <cell r="H6329"/>
          <cell r="I6329"/>
          <cell r="J6329"/>
          <cell r="K6329"/>
          <cell r="L6329"/>
          <cell r="M6329"/>
          <cell r="N6329">
            <v>4.25</v>
          </cell>
          <cell r="P6329">
            <v>4.2461602619120127</v>
          </cell>
          <cell r="Q6329"/>
          <cell r="R6329"/>
          <cell r="S6329"/>
          <cell r="T6329"/>
          <cell r="U6329"/>
          <cell r="V6329"/>
          <cell r="W6329"/>
          <cell r="X6329" t="str">
            <v>Sin movimiento</v>
          </cell>
          <cell r="Y6329">
            <v>4.9999999999999822</v>
          </cell>
          <cell r="Z6329">
            <v>4.25</v>
          </cell>
          <cell r="AC6329">
            <v>0</v>
          </cell>
        </row>
        <row r="6330">
          <cell r="A6330">
            <v>41120</v>
          </cell>
          <cell r="B6330">
            <v>183000</v>
          </cell>
          <cell r="C6330"/>
          <cell r="D6330"/>
          <cell r="E6330">
            <v>4.0999999999999996</v>
          </cell>
          <cell r="F6330">
            <v>4.25</v>
          </cell>
          <cell r="G6330">
            <v>4.21</v>
          </cell>
          <cell r="H6330"/>
          <cell r="I6330"/>
          <cell r="J6330"/>
          <cell r="K6330"/>
          <cell r="L6330"/>
          <cell r="M6330"/>
          <cell r="N6330">
            <v>4.25</v>
          </cell>
          <cell r="P6330">
            <v>4.2459326918447493</v>
          </cell>
          <cell r="Q6330"/>
          <cell r="R6330"/>
          <cell r="S6330"/>
          <cell r="T6330"/>
          <cell r="U6330"/>
          <cell r="V6330"/>
          <cell r="W6330"/>
          <cell r="X6330">
            <v>41091</v>
          </cell>
          <cell r="Y6330">
            <v>15.000000000000036</v>
          </cell>
          <cell r="Z6330">
            <v>4.25</v>
          </cell>
          <cell r="AC6330">
            <v>0</v>
          </cell>
        </row>
        <row r="6331">
          <cell r="A6331">
            <v>41121</v>
          </cell>
          <cell r="B6331">
            <v>12000</v>
          </cell>
          <cell r="C6331"/>
          <cell r="D6331"/>
          <cell r="E6331">
            <v>4.25</v>
          </cell>
          <cell r="F6331">
            <v>4.25</v>
          </cell>
          <cell r="G6331">
            <v>4.25</v>
          </cell>
          <cell r="H6331"/>
          <cell r="I6331"/>
          <cell r="J6331"/>
          <cell r="K6331"/>
          <cell r="L6331"/>
          <cell r="M6331"/>
          <cell r="N6331">
            <v>4.25</v>
          </cell>
          <cell r="O6331"/>
          <cell r="P6331">
            <v>4.2459343696502598</v>
          </cell>
          <cell r="Q6331"/>
          <cell r="R6331"/>
          <cell r="S6331"/>
          <cell r="T6331"/>
          <cell r="U6331"/>
          <cell r="V6331"/>
          <cell r="W6331"/>
          <cell r="X6331">
            <v>41091</v>
          </cell>
          <cell r="Y6331">
            <v>0</v>
          </cell>
          <cell r="Z6331">
            <v>4.25</v>
          </cell>
          <cell r="AC6331">
            <v>0</v>
          </cell>
        </row>
        <row r="6332">
          <cell r="A6332">
            <v>41122</v>
          </cell>
          <cell r="B6332">
            <v>317000</v>
          </cell>
          <cell r="C6332"/>
          <cell r="D6332"/>
          <cell r="E6332">
            <v>4.25</v>
          </cell>
          <cell r="F6332">
            <v>4.25</v>
          </cell>
          <cell r="G6332">
            <v>4.25</v>
          </cell>
          <cell r="H6332"/>
          <cell r="I6332"/>
          <cell r="J6332"/>
          <cell r="K6332"/>
          <cell r="L6332"/>
          <cell r="M6332"/>
          <cell r="N6332">
            <v>4.25</v>
          </cell>
          <cell r="O6332"/>
          <cell r="P6332">
            <v>4.25</v>
          </cell>
          <cell r="Q6332"/>
          <cell r="R6332"/>
          <cell r="S6332"/>
          <cell r="T6332"/>
          <cell r="U6332"/>
          <cell r="V6332"/>
          <cell r="W6332"/>
          <cell r="X6332">
            <v>41122</v>
          </cell>
          <cell r="Y6332">
            <v>0</v>
          </cell>
          <cell r="Z6332">
            <v>4.25</v>
          </cell>
          <cell r="AC6332">
            <v>0</v>
          </cell>
        </row>
        <row r="6333">
          <cell r="A6333">
            <v>41123</v>
          </cell>
          <cell r="B6333">
            <v>574000</v>
          </cell>
          <cell r="C6333"/>
          <cell r="D6333"/>
          <cell r="E6333">
            <v>4.25</v>
          </cell>
          <cell r="F6333">
            <v>4.25</v>
          </cell>
          <cell r="G6333">
            <v>4.25</v>
          </cell>
          <cell r="H6333"/>
          <cell r="I6333"/>
          <cell r="J6333"/>
          <cell r="K6333"/>
          <cell r="L6333"/>
          <cell r="M6333"/>
          <cell r="N6333">
            <v>4.25</v>
          </cell>
          <cell r="P6333">
            <v>4.25</v>
          </cell>
          <cell r="Q6333"/>
          <cell r="R6333"/>
          <cell r="S6333"/>
          <cell r="T6333"/>
          <cell r="U6333"/>
          <cell r="V6333"/>
          <cell r="W6333"/>
          <cell r="X6333">
            <v>41122</v>
          </cell>
          <cell r="Y6333">
            <v>0</v>
          </cell>
          <cell r="Z6333">
            <v>4.25</v>
          </cell>
          <cell r="AC6333">
            <v>0</v>
          </cell>
        </row>
        <row r="6334">
          <cell r="A6334">
            <v>41124</v>
          </cell>
          <cell r="B6334">
            <v>723000</v>
          </cell>
          <cell r="C6334"/>
          <cell r="D6334"/>
          <cell r="E6334">
            <v>4.2</v>
          </cell>
          <cell r="F6334">
            <v>4.25</v>
          </cell>
          <cell r="G6334">
            <v>4.25</v>
          </cell>
          <cell r="H6334"/>
          <cell r="I6334"/>
          <cell r="J6334"/>
          <cell r="K6334"/>
          <cell r="L6334"/>
          <cell r="M6334"/>
          <cell r="N6334">
            <v>4.25</v>
          </cell>
          <cell r="P6334">
            <v>4.25</v>
          </cell>
          <cell r="Q6334"/>
          <cell r="R6334"/>
          <cell r="S6334"/>
          <cell r="T6334"/>
          <cell r="U6334"/>
          <cell r="V6334"/>
          <cell r="W6334"/>
          <cell r="X6334">
            <v>41122</v>
          </cell>
          <cell r="Y6334">
            <v>4.9999999999999822</v>
          </cell>
          <cell r="Z6334">
            <v>4.25</v>
          </cell>
          <cell r="AC6334">
            <v>0</v>
          </cell>
        </row>
        <row r="6335">
          <cell r="A6335">
            <v>41125</v>
          </cell>
          <cell r="B6335">
            <v>723000</v>
          </cell>
          <cell r="C6335"/>
          <cell r="D6335"/>
          <cell r="E6335">
            <v>4.2</v>
          </cell>
          <cell r="F6335">
            <v>4.25</v>
          </cell>
          <cell r="G6335">
            <v>4.25</v>
          </cell>
          <cell r="H6335"/>
          <cell r="I6335"/>
          <cell r="J6335"/>
          <cell r="K6335"/>
          <cell r="L6335"/>
          <cell r="M6335"/>
          <cell r="N6335">
            <v>4.25</v>
          </cell>
          <cell r="P6335">
            <v>4.25</v>
          </cell>
          <cell r="Q6335"/>
          <cell r="R6335"/>
          <cell r="S6335"/>
          <cell r="T6335"/>
          <cell r="U6335"/>
          <cell r="V6335"/>
          <cell r="W6335"/>
          <cell r="X6335" t="str">
            <v>Sin movimiento</v>
          </cell>
          <cell r="Y6335">
            <v>4.9999999999999822</v>
          </cell>
          <cell r="Z6335">
            <v>4.25</v>
          </cell>
          <cell r="AC6335">
            <v>0</v>
          </cell>
        </row>
        <row r="6336">
          <cell r="A6336">
            <v>41126</v>
          </cell>
          <cell r="B6336">
            <v>723000</v>
          </cell>
          <cell r="C6336"/>
          <cell r="D6336"/>
          <cell r="E6336">
            <v>4.2</v>
          </cell>
          <cell r="F6336">
            <v>4.25</v>
          </cell>
          <cell r="G6336">
            <v>4.25</v>
          </cell>
          <cell r="H6336"/>
          <cell r="I6336"/>
          <cell r="J6336"/>
          <cell r="K6336"/>
          <cell r="L6336"/>
          <cell r="M6336"/>
          <cell r="N6336">
            <v>4.25</v>
          </cell>
          <cell r="P6336">
            <v>4.25</v>
          </cell>
          <cell r="Q6336"/>
          <cell r="R6336"/>
          <cell r="S6336"/>
          <cell r="T6336"/>
          <cell r="U6336"/>
          <cell r="V6336"/>
          <cell r="W6336"/>
          <cell r="X6336" t="str">
            <v>Sin movimiento</v>
          </cell>
          <cell r="Y6336">
            <v>4.9999999999999822</v>
          </cell>
          <cell r="Z6336">
            <v>4.25</v>
          </cell>
          <cell r="AC6336">
            <v>0</v>
          </cell>
        </row>
        <row r="6337">
          <cell r="A6337">
            <v>41127</v>
          </cell>
          <cell r="B6337">
            <v>575000</v>
          </cell>
          <cell r="C6337"/>
          <cell r="D6337"/>
          <cell r="E6337">
            <v>4.2</v>
          </cell>
          <cell r="F6337">
            <v>4.25</v>
          </cell>
          <cell r="G6337">
            <v>4.25</v>
          </cell>
          <cell r="H6337"/>
          <cell r="I6337"/>
          <cell r="J6337"/>
          <cell r="K6337"/>
          <cell r="L6337"/>
          <cell r="M6337"/>
          <cell r="N6337">
            <v>4.25</v>
          </cell>
          <cell r="P6337">
            <v>4.25</v>
          </cell>
          <cell r="Q6337"/>
          <cell r="R6337"/>
          <cell r="S6337"/>
          <cell r="T6337"/>
          <cell r="U6337"/>
          <cell r="V6337"/>
          <cell r="W6337"/>
          <cell r="X6337">
            <v>41122</v>
          </cell>
          <cell r="Y6337">
            <v>4.9999999999999822</v>
          </cell>
          <cell r="Z6337">
            <v>4.25</v>
          </cell>
          <cell r="AC6337">
            <v>0</v>
          </cell>
        </row>
        <row r="6338">
          <cell r="A6338">
            <v>41128</v>
          </cell>
          <cell r="B6338">
            <v>370600</v>
          </cell>
          <cell r="C6338"/>
          <cell r="D6338"/>
          <cell r="E6338">
            <v>4</v>
          </cell>
          <cell r="F6338">
            <v>4.2</v>
          </cell>
          <cell r="G6338">
            <v>4.1500000000000004</v>
          </cell>
          <cell r="H6338"/>
          <cell r="I6338"/>
          <cell r="J6338"/>
          <cell r="K6338"/>
          <cell r="L6338"/>
          <cell r="M6338"/>
          <cell r="N6338">
            <v>4.2</v>
          </cell>
          <cell r="P6338">
            <v>4.2407479528659877</v>
          </cell>
          <cell r="Q6338"/>
          <cell r="R6338"/>
          <cell r="S6338"/>
          <cell r="T6338"/>
          <cell r="U6338"/>
          <cell r="V6338"/>
          <cell r="W6338"/>
          <cell r="X6338">
            <v>41122</v>
          </cell>
          <cell r="Y6338">
            <v>20.000000000000018</v>
          </cell>
          <cell r="Z6338">
            <v>4.25</v>
          </cell>
          <cell r="AC6338">
            <v>-4.9999999999999822</v>
          </cell>
        </row>
        <row r="6339">
          <cell r="A6339">
            <v>41129</v>
          </cell>
          <cell r="B6339">
            <v>883200</v>
          </cell>
          <cell r="C6339"/>
          <cell r="D6339"/>
          <cell r="E6339">
            <v>4.0999999999999996</v>
          </cell>
          <cell r="F6339">
            <v>4.2</v>
          </cell>
          <cell r="G6339">
            <v>4.1900000000000004</v>
          </cell>
          <cell r="H6339"/>
          <cell r="I6339"/>
          <cell r="J6339"/>
          <cell r="K6339"/>
          <cell r="L6339"/>
          <cell r="M6339"/>
          <cell r="N6339">
            <v>4.1500000000000004</v>
          </cell>
          <cell r="P6339">
            <v>4.2315799378170516</v>
          </cell>
          <cell r="Q6339"/>
          <cell r="R6339"/>
          <cell r="S6339"/>
          <cell r="T6339"/>
          <cell r="U6339"/>
          <cell r="V6339"/>
          <cell r="W6339"/>
          <cell r="X6339">
            <v>41122</v>
          </cell>
          <cell r="Y6339">
            <v>10.000000000000053</v>
          </cell>
          <cell r="Z6339">
            <v>4.25</v>
          </cell>
          <cell r="AC6339">
            <v>-4.9999999999999822</v>
          </cell>
        </row>
        <row r="6340">
          <cell r="A6340">
            <v>41130</v>
          </cell>
          <cell r="B6340">
            <v>765000</v>
          </cell>
          <cell r="C6340"/>
          <cell r="D6340"/>
          <cell r="E6340">
            <v>4.1500000000000004</v>
          </cell>
          <cell r="F6340">
            <v>4.2</v>
          </cell>
          <cell r="G6340">
            <v>4.1900000000000004</v>
          </cell>
          <cell r="H6340"/>
          <cell r="I6340"/>
          <cell r="J6340"/>
          <cell r="K6340"/>
          <cell r="L6340"/>
          <cell r="M6340"/>
          <cell r="N6340">
            <v>4.2</v>
          </cell>
          <cell r="P6340">
            <v>4.225953871732286</v>
          </cell>
          <cell r="Q6340"/>
          <cell r="R6340"/>
          <cell r="S6340"/>
          <cell r="T6340"/>
          <cell r="U6340"/>
          <cell r="V6340"/>
          <cell r="W6340"/>
          <cell r="X6340">
            <v>41122</v>
          </cell>
          <cell r="Y6340">
            <v>4.9999999999999822</v>
          </cell>
          <cell r="Z6340">
            <v>4.25</v>
          </cell>
          <cell r="AC6340">
            <v>-4.9999999999999822</v>
          </cell>
        </row>
        <row r="6341">
          <cell r="A6341">
            <v>41131</v>
          </cell>
          <cell r="B6341">
            <v>862000</v>
          </cell>
          <cell r="C6341"/>
          <cell r="D6341"/>
          <cell r="E6341">
            <v>4.1500000000000004</v>
          </cell>
          <cell r="F6341">
            <v>4.25</v>
          </cell>
          <cell r="G6341">
            <v>4.2</v>
          </cell>
          <cell r="H6341"/>
          <cell r="I6341"/>
          <cell r="J6341"/>
          <cell r="K6341"/>
          <cell r="L6341"/>
          <cell r="M6341"/>
          <cell r="N6341">
            <v>4.2</v>
          </cell>
          <cell r="P6341">
            <v>4.2225203351852416</v>
          </cell>
          <cell r="Q6341"/>
          <cell r="R6341"/>
          <cell r="S6341"/>
          <cell r="T6341"/>
          <cell r="U6341"/>
          <cell r="V6341"/>
          <cell r="W6341"/>
          <cell r="X6341">
            <v>41122</v>
          </cell>
          <cell r="Y6341">
            <v>9.9999999999999645</v>
          </cell>
          <cell r="Z6341">
            <v>4.25</v>
          </cell>
          <cell r="AC6341">
            <v>0</v>
          </cell>
        </row>
        <row r="6342">
          <cell r="A6342">
            <v>41132</v>
          </cell>
          <cell r="B6342">
            <v>862000</v>
          </cell>
          <cell r="C6342"/>
          <cell r="D6342"/>
          <cell r="E6342">
            <v>4.1500000000000004</v>
          </cell>
          <cell r="F6342">
            <v>4.25</v>
          </cell>
          <cell r="G6342">
            <v>4.2</v>
          </cell>
          <cell r="H6342"/>
          <cell r="I6342"/>
          <cell r="J6342"/>
          <cell r="K6342"/>
          <cell r="L6342"/>
          <cell r="M6342"/>
          <cell r="N6342">
            <v>4.2</v>
          </cell>
          <cell r="P6342">
            <v>4.2198891268399796</v>
          </cell>
          <cell r="Q6342"/>
          <cell r="R6342"/>
          <cell r="S6342"/>
          <cell r="T6342"/>
          <cell r="U6342"/>
          <cell r="V6342"/>
          <cell r="W6342"/>
          <cell r="X6342" t="str">
            <v>Sin movimiento</v>
          </cell>
          <cell r="Y6342">
            <v>9.9999999999999645</v>
          </cell>
          <cell r="Z6342">
            <v>4.25</v>
          </cell>
          <cell r="AC6342">
            <v>0</v>
          </cell>
        </row>
        <row r="6343">
          <cell r="A6343">
            <v>41133</v>
          </cell>
          <cell r="B6343">
            <v>862000</v>
          </cell>
          <cell r="C6343"/>
          <cell r="D6343"/>
          <cell r="E6343">
            <v>4.1500000000000004</v>
          </cell>
          <cell r="F6343">
            <v>4.25</v>
          </cell>
          <cell r="G6343">
            <v>4.2</v>
          </cell>
          <cell r="H6343"/>
          <cell r="I6343"/>
          <cell r="J6343"/>
          <cell r="K6343"/>
          <cell r="L6343"/>
          <cell r="M6343"/>
          <cell r="N6343">
            <v>4.2</v>
          </cell>
          <cell r="P6343">
            <v>4.2178084419524744</v>
          </cell>
          <cell r="Q6343"/>
          <cell r="R6343"/>
          <cell r="S6343"/>
          <cell r="T6343"/>
          <cell r="U6343"/>
          <cell r="V6343"/>
          <cell r="W6343"/>
          <cell r="X6343" t="str">
            <v>Sin movimiento</v>
          </cell>
          <cell r="Y6343">
            <v>9.9999999999999645</v>
          </cell>
          <cell r="Z6343">
            <v>4.25</v>
          </cell>
          <cell r="AC6343">
            <v>0</v>
          </cell>
        </row>
        <row r="6344">
          <cell r="A6344">
            <v>41134</v>
          </cell>
          <cell r="B6344">
            <v>794000</v>
          </cell>
          <cell r="C6344"/>
          <cell r="D6344"/>
          <cell r="E6344">
            <v>4.1500000000000004</v>
          </cell>
          <cell r="F6344">
            <v>4.25</v>
          </cell>
          <cell r="G6344">
            <v>4.2</v>
          </cell>
          <cell r="H6344"/>
          <cell r="I6344"/>
          <cell r="J6344"/>
          <cell r="K6344"/>
          <cell r="L6344"/>
          <cell r="M6344"/>
          <cell r="N6344">
            <v>4.2</v>
          </cell>
          <cell r="P6344">
            <v>4.2162432199074589</v>
          </cell>
          <cell r="Q6344"/>
          <cell r="R6344"/>
          <cell r="S6344"/>
          <cell r="T6344"/>
          <cell r="U6344"/>
          <cell r="V6344"/>
          <cell r="W6344"/>
          <cell r="X6344">
            <v>41122</v>
          </cell>
          <cell r="Y6344">
            <v>9.9999999999999645</v>
          </cell>
          <cell r="Z6344">
            <v>4.25</v>
          </cell>
          <cell r="AC6344">
            <v>0</v>
          </cell>
        </row>
        <row r="6345">
          <cell r="A6345">
            <v>41135</v>
          </cell>
          <cell r="B6345">
            <v>900500</v>
          </cell>
          <cell r="C6345"/>
          <cell r="D6345"/>
          <cell r="E6345">
            <v>4.05</v>
          </cell>
          <cell r="F6345">
            <v>4.25</v>
          </cell>
          <cell r="G6345">
            <v>4.1900000000000004</v>
          </cell>
          <cell r="H6345"/>
          <cell r="I6345"/>
          <cell r="J6345"/>
          <cell r="K6345"/>
          <cell r="L6345"/>
          <cell r="M6345"/>
          <cell r="N6345">
            <v>4.1500000000000004</v>
          </cell>
          <cell r="P6345">
            <v>4.2138643890359662</v>
          </cell>
          <cell r="Q6345"/>
          <cell r="R6345"/>
          <cell r="S6345"/>
          <cell r="T6345"/>
          <cell r="U6345"/>
          <cell r="V6345"/>
          <cell r="W6345"/>
          <cell r="X6345">
            <v>41122</v>
          </cell>
          <cell r="Y6345">
            <v>20.000000000000018</v>
          </cell>
          <cell r="Z6345">
            <v>4.25</v>
          </cell>
          <cell r="AC6345">
            <v>0</v>
          </cell>
        </row>
        <row r="6346">
          <cell r="A6346">
            <v>41136</v>
          </cell>
          <cell r="B6346">
            <v>795500</v>
          </cell>
          <cell r="C6346"/>
          <cell r="D6346"/>
          <cell r="E6346">
            <v>4.0999999999999996</v>
          </cell>
          <cell r="F6346">
            <v>4.25</v>
          </cell>
          <cell r="G6346">
            <v>4.2</v>
          </cell>
          <cell r="H6346"/>
          <cell r="I6346"/>
          <cell r="J6346"/>
          <cell r="K6346"/>
          <cell r="L6346"/>
          <cell r="M6346"/>
          <cell r="N6346">
            <v>4.0999999999999996</v>
          </cell>
          <cell r="P6346">
            <v>4.2128364927584858</v>
          </cell>
          <cell r="Q6346"/>
          <cell r="R6346"/>
          <cell r="S6346"/>
          <cell r="T6346"/>
          <cell r="U6346"/>
          <cell r="V6346"/>
          <cell r="W6346"/>
          <cell r="X6346">
            <v>41122</v>
          </cell>
          <cell r="Y6346">
            <v>15.000000000000036</v>
          </cell>
          <cell r="Z6346">
            <v>4.25</v>
          </cell>
          <cell r="AC6346">
            <v>0</v>
          </cell>
        </row>
        <row r="6347">
          <cell r="A6347">
            <v>41137</v>
          </cell>
          <cell r="B6347">
            <v>896000</v>
          </cell>
          <cell r="C6347"/>
          <cell r="D6347"/>
          <cell r="E6347">
            <v>4.0999999999999996</v>
          </cell>
          <cell r="F6347">
            <v>4.25</v>
          </cell>
          <cell r="G6347">
            <v>4.2</v>
          </cell>
          <cell r="H6347"/>
          <cell r="I6347"/>
          <cell r="J6347"/>
          <cell r="K6347"/>
          <cell r="L6347"/>
          <cell r="M6347"/>
          <cell r="N6347">
            <v>4.2</v>
          </cell>
          <cell r="P6347">
            <v>4.2118471847098693</v>
          </cell>
          <cell r="Q6347"/>
          <cell r="R6347"/>
          <cell r="S6347"/>
          <cell r="T6347"/>
          <cell r="U6347"/>
          <cell r="V6347"/>
          <cell r="W6347"/>
          <cell r="X6347">
            <v>41122</v>
          </cell>
          <cell r="Y6347">
            <v>15.000000000000036</v>
          </cell>
          <cell r="Z6347">
            <v>4.25</v>
          </cell>
          <cell r="AC6347">
            <v>0</v>
          </cell>
        </row>
        <row r="6348">
          <cell r="A6348">
            <v>41138</v>
          </cell>
          <cell r="B6348">
            <v>599000</v>
          </cell>
          <cell r="C6348"/>
          <cell r="D6348"/>
          <cell r="E6348">
            <v>4.2</v>
          </cell>
          <cell r="F6348">
            <v>4.25</v>
          </cell>
          <cell r="G6348">
            <v>4.21</v>
          </cell>
          <cell r="H6348"/>
          <cell r="I6348"/>
          <cell r="J6348"/>
          <cell r="K6348"/>
          <cell r="L6348"/>
          <cell r="M6348"/>
          <cell r="N6348">
            <v>4.2</v>
          </cell>
          <cell r="P6348">
            <v>4.2117566749558275</v>
          </cell>
          <cell r="Q6348"/>
          <cell r="R6348"/>
          <cell r="S6348"/>
          <cell r="T6348"/>
          <cell r="U6348"/>
          <cell r="V6348"/>
          <cell r="W6348"/>
          <cell r="X6348">
            <v>41122</v>
          </cell>
          <cell r="Y6348">
            <v>4.9999999999999822</v>
          </cell>
          <cell r="Z6348">
            <v>4.25</v>
          </cell>
          <cell r="AC6348">
            <v>0</v>
          </cell>
        </row>
        <row r="6349">
          <cell r="A6349">
            <v>41139</v>
          </cell>
          <cell r="B6349">
            <v>599000</v>
          </cell>
          <cell r="C6349"/>
          <cell r="D6349"/>
          <cell r="E6349">
            <v>4.2</v>
          </cell>
          <cell r="F6349">
            <v>4.25</v>
          </cell>
          <cell r="G6349">
            <v>4.21</v>
          </cell>
          <cell r="H6349"/>
          <cell r="I6349"/>
          <cell r="J6349"/>
          <cell r="K6349"/>
          <cell r="L6349"/>
          <cell r="M6349"/>
          <cell r="N6349">
            <v>4.2</v>
          </cell>
          <cell r="P6349">
            <v>4.2116746206272708</v>
          </cell>
          <cell r="Q6349"/>
          <cell r="R6349"/>
          <cell r="S6349"/>
          <cell r="T6349"/>
          <cell r="U6349"/>
          <cell r="V6349"/>
          <cell r="W6349"/>
          <cell r="X6349" t="str">
            <v>Sin movimiento</v>
          </cell>
          <cell r="Y6349">
            <v>4.9999999999999822</v>
          </cell>
          <cell r="Z6349">
            <v>4.25</v>
          </cell>
          <cell r="AC6349">
            <v>0</v>
          </cell>
        </row>
        <row r="6350">
          <cell r="A6350">
            <v>41140</v>
          </cell>
          <cell r="B6350">
            <v>599000</v>
          </cell>
          <cell r="C6350"/>
          <cell r="D6350"/>
          <cell r="E6350">
            <v>4.2</v>
          </cell>
          <cell r="F6350">
            <v>4.25</v>
          </cell>
          <cell r="G6350">
            <v>4.21</v>
          </cell>
          <cell r="H6350"/>
          <cell r="I6350"/>
          <cell r="J6350"/>
          <cell r="K6350"/>
          <cell r="L6350"/>
          <cell r="M6350"/>
          <cell r="N6350">
            <v>4.2</v>
          </cell>
          <cell r="P6350">
            <v>4.2115998897398459</v>
          </cell>
          <cell r="Q6350"/>
          <cell r="R6350"/>
          <cell r="S6350"/>
          <cell r="T6350"/>
          <cell r="U6350"/>
          <cell r="V6350"/>
          <cell r="W6350"/>
          <cell r="X6350" t="str">
            <v>Sin movimiento</v>
          </cell>
          <cell r="Y6350">
            <v>4.9999999999999822</v>
          </cell>
          <cell r="Z6350">
            <v>4.25</v>
          </cell>
          <cell r="AC6350">
            <v>0</v>
          </cell>
        </row>
        <row r="6351">
          <cell r="A6351">
            <v>41141</v>
          </cell>
          <cell r="B6351">
            <v>523500</v>
          </cell>
          <cell r="C6351"/>
          <cell r="D6351"/>
          <cell r="E6351">
            <v>4.1500000000000004</v>
          </cell>
          <cell r="F6351">
            <v>4.25</v>
          </cell>
          <cell r="G6351">
            <v>4.18</v>
          </cell>
          <cell r="H6351"/>
          <cell r="I6351"/>
          <cell r="J6351"/>
          <cell r="K6351"/>
          <cell r="L6351"/>
          <cell r="M6351"/>
          <cell r="N6351">
            <v>4.25</v>
          </cell>
          <cell r="P6351">
            <v>4.2104137298064721</v>
          </cell>
          <cell r="Q6351"/>
          <cell r="R6351"/>
          <cell r="S6351"/>
          <cell r="T6351"/>
          <cell r="U6351"/>
          <cell r="V6351"/>
          <cell r="W6351"/>
          <cell r="X6351">
            <v>41122</v>
          </cell>
          <cell r="Y6351">
            <v>9.9999999999999645</v>
          </cell>
          <cell r="Z6351">
            <v>4.25</v>
          </cell>
          <cell r="AC6351">
            <v>0</v>
          </cell>
        </row>
        <row r="6352">
          <cell r="A6352">
            <v>41142</v>
          </cell>
          <cell r="B6352">
            <v>473500</v>
          </cell>
          <cell r="C6352"/>
          <cell r="D6352"/>
          <cell r="E6352">
            <v>4.2</v>
          </cell>
          <cell r="F6352">
            <v>4.25</v>
          </cell>
          <cell r="G6352">
            <v>4.24</v>
          </cell>
          <cell r="H6352"/>
          <cell r="I6352"/>
          <cell r="J6352"/>
          <cell r="K6352"/>
          <cell r="L6352"/>
          <cell r="M6352"/>
          <cell r="N6352">
            <v>4.25</v>
          </cell>
          <cell r="P6352">
            <v>4.2113852480616929</v>
          </cell>
          <cell r="Q6352"/>
          <cell r="R6352"/>
          <cell r="S6352"/>
          <cell r="T6352"/>
          <cell r="U6352"/>
          <cell r="V6352"/>
          <cell r="W6352"/>
          <cell r="X6352">
            <v>41122</v>
          </cell>
          <cell r="Y6352">
            <v>4.9999999999999822</v>
          </cell>
          <cell r="Z6352">
            <v>4.25</v>
          </cell>
          <cell r="AC6352">
            <v>0</v>
          </cell>
        </row>
        <row r="6353">
          <cell r="A6353">
            <v>41143</v>
          </cell>
          <cell r="B6353">
            <v>387500</v>
          </cell>
          <cell r="C6353"/>
          <cell r="D6353"/>
          <cell r="E6353">
            <v>4.2</v>
          </cell>
          <cell r="F6353">
            <v>4.25</v>
          </cell>
          <cell r="G6353">
            <v>4.2300000000000004</v>
          </cell>
          <cell r="H6353"/>
          <cell r="I6353"/>
          <cell r="J6353"/>
          <cell r="K6353"/>
          <cell r="L6353"/>
          <cell r="M6353"/>
          <cell r="N6353">
            <v>4.25</v>
          </cell>
          <cell r="P6353">
            <v>4.2118723872684418</v>
          </cell>
          <cell r="Q6353"/>
          <cell r="R6353"/>
          <cell r="S6353"/>
          <cell r="T6353"/>
          <cell r="U6353"/>
          <cell r="V6353"/>
          <cell r="W6353"/>
          <cell r="X6353">
            <v>41122</v>
          </cell>
          <cell r="Y6353">
            <v>4.9999999999999822</v>
          </cell>
          <cell r="Z6353">
            <v>4.25</v>
          </cell>
          <cell r="AC6353">
            <v>0</v>
          </cell>
        </row>
        <row r="6354">
          <cell r="A6354">
            <v>41144</v>
          </cell>
          <cell r="B6354">
            <v>550500</v>
          </cell>
          <cell r="C6354"/>
          <cell r="D6354"/>
          <cell r="E6354">
            <v>4.2</v>
          </cell>
          <cell r="F6354">
            <v>4.25</v>
          </cell>
          <cell r="G6354">
            <v>4.25</v>
          </cell>
          <cell r="H6354"/>
          <cell r="I6354"/>
          <cell r="J6354"/>
          <cell r="K6354"/>
          <cell r="L6354"/>
          <cell r="M6354"/>
          <cell r="N6354">
            <v>4.25</v>
          </cell>
          <cell r="P6354">
            <v>4.2132390707002303</v>
          </cell>
          <cell r="Q6354"/>
          <cell r="R6354"/>
          <cell r="S6354"/>
          <cell r="T6354"/>
          <cell r="U6354"/>
          <cell r="V6354"/>
          <cell r="W6354"/>
          <cell r="X6354">
            <v>41122</v>
          </cell>
          <cell r="Y6354">
            <v>4.9999999999999822</v>
          </cell>
          <cell r="Z6354">
            <v>4.25</v>
          </cell>
          <cell r="AC6354">
            <v>0</v>
          </cell>
        </row>
        <row r="6355">
          <cell r="A6355">
            <v>41145</v>
          </cell>
          <cell r="B6355">
            <v>434500</v>
          </cell>
          <cell r="C6355"/>
          <cell r="D6355"/>
          <cell r="E6355">
            <v>4.2</v>
          </cell>
          <cell r="F6355">
            <v>4.25</v>
          </cell>
          <cell r="G6355">
            <v>4.25</v>
          </cell>
          <cell r="H6355"/>
          <cell r="I6355"/>
          <cell r="J6355"/>
          <cell r="K6355"/>
          <cell r="L6355"/>
          <cell r="M6355"/>
          <cell r="N6355">
            <v>4.25</v>
          </cell>
          <cell r="P6355">
            <v>4.2142504891624402</v>
          </cell>
          <cell r="Q6355"/>
          <cell r="R6355"/>
          <cell r="S6355"/>
          <cell r="T6355"/>
          <cell r="U6355"/>
          <cell r="V6355"/>
          <cell r="W6355"/>
          <cell r="X6355">
            <v>41122</v>
          </cell>
          <cell r="Y6355">
            <v>4.9999999999999822</v>
          </cell>
          <cell r="Z6355">
            <v>4.25</v>
          </cell>
          <cell r="AC6355">
            <v>0</v>
          </cell>
        </row>
        <row r="6356">
          <cell r="A6356">
            <v>41146</v>
          </cell>
          <cell r="B6356">
            <v>434500</v>
          </cell>
          <cell r="C6356"/>
          <cell r="D6356"/>
          <cell r="E6356">
            <v>4.2</v>
          </cell>
          <cell r="F6356">
            <v>4.25</v>
          </cell>
          <cell r="G6356">
            <v>4.25</v>
          </cell>
          <cell r="H6356"/>
          <cell r="I6356"/>
          <cell r="J6356"/>
          <cell r="K6356"/>
          <cell r="L6356"/>
          <cell r="M6356"/>
          <cell r="N6356">
            <v>4.25</v>
          </cell>
          <cell r="P6356">
            <v>4.2152077427465677</v>
          </cell>
          <cell r="Q6356"/>
          <cell r="R6356"/>
          <cell r="S6356"/>
          <cell r="T6356"/>
          <cell r="U6356"/>
          <cell r="V6356"/>
          <cell r="W6356"/>
          <cell r="X6356" t="str">
            <v>Sin movimiento</v>
          </cell>
          <cell r="Y6356">
            <v>4.9999999999999822</v>
          </cell>
          <cell r="Z6356">
            <v>4.25</v>
          </cell>
          <cell r="AC6356">
            <v>0</v>
          </cell>
        </row>
        <row r="6357">
          <cell r="A6357">
            <v>41147</v>
          </cell>
          <cell r="B6357">
            <v>434500</v>
          </cell>
          <cell r="C6357"/>
          <cell r="D6357"/>
          <cell r="E6357">
            <v>4.2</v>
          </cell>
          <cell r="F6357">
            <v>4.25</v>
          </cell>
          <cell r="G6357">
            <v>4.25</v>
          </cell>
          <cell r="H6357"/>
          <cell r="I6357"/>
          <cell r="J6357"/>
          <cell r="K6357"/>
          <cell r="L6357"/>
          <cell r="M6357"/>
          <cell r="N6357">
            <v>4.25</v>
          </cell>
          <cell r="P6357">
            <v>4.2161150690522344</v>
          </cell>
          <cell r="Q6357"/>
          <cell r="R6357"/>
          <cell r="S6357"/>
          <cell r="T6357"/>
          <cell r="U6357"/>
          <cell r="V6357"/>
          <cell r="W6357"/>
          <cell r="X6357" t="str">
            <v>Sin movimiento</v>
          </cell>
          <cell r="Y6357">
            <v>4.9999999999999822</v>
          </cell>
          <cell r="Z6357">
            <v>4.25</v>
          </cell>
          <cell r="AC6357">
            <v>0</v>
          </cell>
        </row>
        <row r="6358">
          <cell r="A6358">
            <v>41148</v>
          </cell>
          <cell r="B6358">
            <v>466700</v>
          </cell>
          <cell r="C6358"/>
          <cell r="D6358"/>
          <cell r="E6358">
            <v>4.2</v>
          </cell>
          <cell r="F6358">
            <v>4.25</v>
          </cell>
          <cell r="G6358">
            <v>4.25</v>
          </cell>
          <cell r="H6358"/>
          <cell r="I6358"/>
          <cell r="J6358"/>
          <cell r="K6358"/>
          <cell r="L6358"/>
          <cell r="M6358"/>
          <cell r="N6358">
            <v>4.25</v>
          </cell>
          <cell r="P6358">
            <v>4.2170383582438111</v>
          </cell>
          <cell r="Q6358"/>
          <cell r="R6358"/>
          <cell r="S6358"/>
          <cell r="T6358"/>
          <cell r="U6358"/>
          <cell r="V6358"/>
          <cell r="W6358"/>
          <cell r="X6358">
            <v>41122</v>
          </cell>
          <cell r="Y6358">
            <v>4.9999999999999822</v>
          </cell>
          <cell r="Z6358">
            <v>4.25</v>
          </cell>
          <cell r="AC6358">
            <v>0</v>
          </cell>
        </row>
        <row r="6359">
          <cell r="A6359">
            <v>41149</v>
          </cell>
          <cell r="B6359">
            <v>389600</v>
          </cell>
          <cell r="C6359"/>
          <cell r="D6359"/>
          <cell r="E6359">
            <v>4.2</v>
          </cell>
          <cell r="F6359">
            <v>4.25</v>
          </cell>
          <cell r="G6359">
            <v>4.24</v>
          </cell>
          <cell r="H6359"/>
          <cell r="I6359"/>
          <cell r="J6359"/>
          <cell r="K6359"/>
          <cell r="L6359"/>
          <cell r="M6359"/>
          <cell r="N6359">
            <v>4.25</v>
          </cell>
          <cell r="P6359">
            <v>4.2175490363976804</v>
          </cell>
          <cell r="Q6359"/>
          <cell r="R6359"/>
          <cell r="S6359"/>
          <cell r="T6359"/>
          <cell r="U6359"/>
          <cell r="V6359"/>
          <cell r="W6359"/>
          <cell r="X6359">
            <v>41122</v>
          </cell>
          <cell r="Y6359">
            <v>4.9999999999999822</v>
          </cell>
          <cell r="Z6359">
            <v>4.25</v>
          </cell>
          <cell r="AC6359">
            <v>0</v>
          </cell>
        </row>
        <row r="6360">
          <cell r="A6360">
            <v>41150</v>
          </cell>
          <cell r="B6360">
            <v>430000</v>
          </cell>
          <cell r="C6360"/>
          <cell r="D6360"/>
          <cell r="E6360">
            <v>4.2</v>
          </cell>
          <cell r="F6360">
            <v>4.25</v>
          </cell>
          <cell r="G6360">
            <v>4.25</v>
          </cell>
          <cell r="H6360"/>
          <cell r="I6360"/>
          <cell r="J6360"/>
          <cell r="K6360"/>
          <cell r="L6360"/>
          <cell r="M6360"/>
          <cell r="N6360">
            <v>4.25</v>
          </cell>
          <cell r="P6360">
            <v>4.2183265171944999</v>
          </cell>
          <cell r="Q6360"/>
          <cell r="R6360"/>
          <cell r="S6360"/>
          <cell r="T6360"/>
          <cell r="U6360"/>
          <cell r="V6360"/>
          <cell r="W6360"/>
          <cell r="X6360">
            <v>41122</v>
          </cell>
          <cell r="Y6360">
            <v>4.9999999999999822</v>
          </cell>
          <cell r="Z6360">
            <v>4.25</v>
          </cell>
          <cell r="AC6360">
            <v>0</v>
          </cell>
        </row>
        <row r="6361">
          <cell r="A6361">
            <v>41151</v>
          </cell>
          <cell r="B6361">
            <v>430000</v>
          </cell>
          <cell r="C6361"/>
          <cell r="D6361"/>
          <cell r="E6361">
            <v>4.2</v>
          </cell>
          <cell r="F6361">
            <v>4.25</v>
          </cell>
          <cell r="G6361">
            <v>4.25</v>
          </cell>
          <cell r="H6361"/>
          <cell r="I6361"/>
          <cell r="J6361"/>
          <cell r="K6361"/>
          <cell r="L6361"/>
          <cell r="M6361"/>
          <cell r="N6361">
            <v>4.25</v>
          </cell>
          <cell r="P6361">
            <v>4.2190676149225146</v>
          </cell>
          <cell r="Q6361"/>
          <cell r="R6361"/>
          <cell r="S6361"/>
          <cell r="T6361"/>
          <cell r="U6361"/>
          <cell r="V6361"/>
          <cell r="W6361"/>
          <cell r="X6361">
            <v>41122</v>
          </cell>
          <cell r="Y6361">
            <v>4.9999999999999822</v>
          </cell>
          <cell r="Z6361">
            <v>4.25</v>
          </cell>
          <cell r="AC6361">
            <v>0</v>
          </cell>
        </row>
        <row r="6362">
          <cell r="A6362">
            <v>41152</v>
          </cell>
          <cell r="B6362">
            <v>430000</v>
          </cell>
          <cell r="C6362"/>
          <cell r="D6362"/>
          <cell r="E6362">
            <v>4.2</v>
          </cell>
          <cell r="F6362">
            <v>4.25</v>
          </cell>
          <cell r="G6362">
            <v>4.25</v>
          </cell>
          <cell r="H6362"/>
          <cell r="I6362"/>
          <cell r="J6362"/>
          <cell r="K6362"/>
          <cell r="L6362"/>
          <cell r="M6362"/>
          <cell r="N6362">
            <v>4.25</v>
          </cell>
          <cell r="P6362">
            <v>4.2197748250707159</v>
          </cell>
          <cell r="Q6362"/>
          <cell r="R6362"/>
          <cell r="S6362"/>
          <cell r="T6362"/>
          <cell r="U6362"/>
          <cell r="V6362"/>
          <cell r="W6362"/>
          <cell r="X6362">
            <v>41122</v>
          </cell>
          <cell r="Y6362">
            <v>4.9999999999999822</v>
          </cell>
          <cell r="Z6362">
            <v>4.25</v>
          </cell>
          <cell r="AC6362">
            <v>0</v>
          </cell>
        </row>
        <row r="6363">
          <cell r="A6363">
            <v>41153</v>
          </cell>
          <cell r="B6363">
            <v>430000</v>
          </cell>
          <cell r="C6363"/>
          <cell r="D6363"/>
          <cell r="E6363">
            <v>4.2</v>
          </cell>
          <cell r="F6363">
            <v>4.25</v>
          </cell>
          <cell r="G6363">
            <v>4.25</v>
          </cell>
          <cell r="H6363"/>
          <cell r="I6363"/>
          <cell r="J6363"/>
          <cell r="K6363"/>
          <cell r="L6363"/>
          <cell r="M6363"/>
          <cell r="N6363">
            <v>4.25</v>
          </cell>
          <cell r="P6363">
            <v>4.25</v>
          </cell>
          <cell r="Q6363"/>
          <cell r="R6363"/>
          <cell r="S6363"/>
          <cell r="T6363"/>
          <cell r="U6363"/>
          <cell r="V6363"/>
          <cell r="W6363"/>
          <cell r="X6363" t="str">
            <v>Sin movimiento</v>
          </cell>
          <cell r="Y6363">
            <v>4.9999999999999822</v>
          </cell>
          <cell r="Z6363">
            <v>4.25</v>
          </cell>
          <cell r="AC6363">
            <v>0</v>
          </cell>
        </row>
        <row r="6364">
          <cell r="A6364">
            <v>41154</v>
          </cell>
          <cell r="B6364">
            <v>430000</v>
          </cell>
          <cell r="C6364"/>
          <cell r="D6364"/>
          <cell r="E6364">
            <v>4.2</v>
          </cell>
          <cell r="F6364">
            <v>4.25</v>
          </cell>
          <cell r="G6364">
            <v>4.25</v>
          </cell>
          <cell r="H6364"/>
          <cell r="I6364"/>
          <cell r="J6364"/>
          <cell r="K6364"/>
          <cell r="L6364"/>
          <cell r="M6364"/>
          <cell r="N6364">
            <v>4.25</v>
          </cell>
          <cell r="P6364">
            <v>4.25</v>
          </cell>
          <cell r="Q6364"/>
          <cell r="R6364"/>
          <cell r="S6364"/>
          <cell r="T6364"/>
          <cell r="U6364"/>
          <cell r="V6364"/>
          <cell r="W6364"/>
          <cell r="X6364" t="str">
            <v>Sin movimiento</v>
          </cell>
          <cell r="Y6364">
            <v>4.9999999999999822</v>
          </cell>
          <cell r="Z6364">
            <v>4.25</v>
          </cell>
          <cell r="AC6364">
            <v>0</v>
          </cell>
        </row>
        <row r="6365">
          <cell r="A6365">
            <v>41155</v>
          </cell>
          <cell r="B6365">
            <v>402000</v>
          </cell>
          <cell r="C6365"/>
          <cell r="D6365"/>
          <cell r="E6365">
            <v>4.2</v>
          </cell>
          <cell r="F6365">
            <v>4.25</v>
          </cell>
          <cell r="G6365">
            <v>4.24</v>
          </cell>
          <cell r="H6365"/>
          <cell r="I6365"/>
          <cell r="J6365"/>
          <cell r="K6365"/>
          <cell r="L6365"/>
          <cell r="M6365"/>
          <cell r="N6365">
            <v>4.25</v>
          </cell>
          <cell r="P6365">
            <v>4.2468145800316961</v>
          </cell>
          <cell r="Q6365"/>
          <cell r="R6365"/>
          <cell r="S6365"/>
          <cell r="T6365"/>
          <cell r="U6365"/>
          <cell r="V6365"/>
          <cell r="W6365"/>
          <cell r="X6365">
            <v>41153</v>
          </cell>
          <cell r="Y6365">
            <v>4.9999999999999822</v>
          </cell>
          <cell r="Z6365">
            <v>4.25</v>
          </cell>
          <cell r="AC6365">
            <v>0</v>
          </cell>
        </row>
        <row r="6366">
          <cell r="A6366">
            <v>41156</v>
          </cell>
          <cell r="B6366">
            <v>559000</v>
          </cell>
          <cell r="C6366"/>
          <cell r="D6366"/>
          <cell r="E6366">
            <v>4.18</v>
          </cell>
          <cell r="F6366">
            <v>4.25</v>
          </cell>
          <cell r="G6366">
            <v>4.22</v>
          </cell>
          <cell r="H6366"/>
          <cell r="I6366"/>
          <cell r="J6366"/>
          <cell r="K6366"/>
          <cell r="L6366"/>
          <cell r="M6366"/>
          <cell r="N6366">
            <v>4.2</v>
          </cell>
          <cell r="P6366">
            <v>4.2385831960461289</v>
          </cell>
          <cell r="Q6366"/>
          <cell r="R6366"/>
          <cell r="S6366"/>
          <cell r="T6366"/>
          <cell r="U6366"/>
          <cell r="V6366"/>
          <cell r="W6366"/>
          <cell r="X6366">
            <v>41153</v>
          </cell>
          <cell r="Y6366">
            <v>7.0000000000000284</v>
          </cell>
          <cell r="Z6366">
            <v>4.25</v>
          </cell>
          <cell r="AC6366">
            <v>0</v>
          </cell>
        </row>
        <row r="6367">
          <cell r="A6367">
            <v>41157</v>
          </cell>
          <cell r="B6367">
            <v>744500</v>
          </cell>
          <cell r="C6367"/>
          <cell r="D6367"/>
          <cell r="E6367">
            <v>4.1500000000000004</v>
          </cell>
          <cell r="F6367">
            <v>4.25</v>
          </cell>
          <cell r="G6367">
            <v>4.22</v>
          </cell>
          <cell r="H6367"/>
          <cell r="I6367"/>
          <cell r="J6367"/>
          <cell r="K6367"/>
          <cell r="L6367"/>
          <cell r="M6367"/>
          <cell r="N6367">
            <v>4.25</v>
          </cell>
          <cell r="P6367">
            <v>4.2331904112258822</v>
          </cell>
          <cell r="Q6367"/>
          <cell r="R6367"/>
          <cell r="S6367"/>
          <cell r="T6367"/>
          <cell r="U6367"/>
          <cell r="V6367"/>
          <cell r="W6367"/>
          <cell r="X6367">
            <v>41153</v>
          </cell>
          <cell r="Y6367">
            <v>9.9999999999999645</v>
          </cell>
          <cell r="Z6367">
            <v>4.25</v>
          </cell>
          <cell r="AC6367">
            <v>0</v>
          </cell>
        </row>
        <row r="6368">
          <cell r="A6368">
            <v>41158</v>
          </cell>
          <cell r="B6368">
            <v>513000</v>
          </cell>
          <cell r="C6368"/>
          <cell r="D6368"/>
          <cell r="E6368">
            <v>4.0999999999999996</v>
          </cell>
          <cell r="F6368">
            <v>4.25</v>
          </cell>
          <cell r="G6368">
            <v>4.2</v>
          </cell>
          <cell r="H6368"/>
          <cell r="I6368"/>
          <cell r="J6368"/>
          <cell r="K6368"/>
          <cell r="L6368"/>
          <cell r="M6368"/>
          <cell r="N6368">
            <v>4.25</v>
          </cell>
          <cell r="P6368">
            <v>4.2276595744680847</v>
          </cell>
          <cell r="Q6368"/>
          <cell r="R6368"/>
          <cell r="S6368"/>
          <cell r="T6368"/>
          <cell r="U6368"/>
          <cell r="V6368"/>
          <cell r="W6368"/>
          <cell r="X6368">
            <v>41153</v>
          </cell>
          <cell r="Y6368">
            <v>15.000000000000036</v>
          </cell>
          <cell r="Z6368">
            <v>4.25</v>
          </cell>
          <cell r="AC6368">
            <v>0</v>
          </cell>
        </row>
        <row r="6369">
          <cell r="A6369">
            <v>41159</v>
          </cell>
          <cell r="B6369">
            <v>814400</v>
          </cell>
          <cell r="C6369"/>
          <cell r="D6369"/>
          <cell r="E6369">
            <v>4.2</v>
          </cell>
          <cell r="F6369">
            <v>4.25</v>
          </cell>
          <cell r="G6369">
            <v>4.21</v>
          </cell>
          <cell r="H6369"/>
          <cell r="I6369"/>
          <cell r="J6369"/>
          <cell r="K6369"/>
          <cell r="L6369"/>
          <cell r="M6369"/>
          <cell r="N6369">
            <v>4.2</v>
          </cell>
          <cell r="P6369">
            <v>4.2239651673559555</v>
          </cell>
          <cell r="Q6369"/>
          <cell r="R6369"/>
          <cell r="S6369"/>
          <cell r="T6369"/>
          <cell r="U6369"/>
          <cell r="V6369"/>
          <cell r="W6369"/>
          <cell r="X6369">
            <v>41153</v>
          </cell>
          <cell r="Y6369">
            <v>4.9999999999999822</v>
          </cell>
          <cell r="Z6369">
            <v>4.25</v>
          </cell>
          <cell r="AC6369">
            <v>0</v>
          </cell>
        </row>
        <row r="6370">
          <cell r="A6370">
            <v>41160</v>
          </cell>
          <cell r="B6370">
            <v>814400</v>
          </cell>
          <cell r="C6370"/>
          <cell r="D6370"/>
          <cell r="E6370">
            <v>4.2</v>
          </cell>
          <cell r="F6370">
            <v>4.25</v>
          </cell>
          <cell r="G6370">
            <v>4.21</v>
          </cell>
          <cell r="H6370"/>
          <cell r="I6370"/>
          <cell r="J6370"/>
          <cell r="K6370"/>
          <cell r="L6370"/>
          <cell r="M6370"/>
          <cell r="N6370">
            <v>4.2</v>
          </cell>
          <cell r="P6370">
            <v>4.221549083338644</v>
          </cell>
          <cell r="Q6370"/>
          <cell r="R6370"/>
          <cell r="S6370"/>
          <cell r="T6370"/>
          <cell r="U6370"/>
          <cell r="V6370"/>
          <cell r="W6370"/>
          <cell r="X6370" t="str">
            <v>Sin movimiento</v>
          </cell>
          <cell r="Y6370">
            <v>4.9999999999999822</v>
          </cell>
          <cell r="Z6370">
            <v>4.25</v>
          </cell>
          <cell r="AC6370">
            <v>0</v>
          </cell>
        </row>
        <row r="6371">
          <cell r="A6371">
            <v>41161</v>
          </cell>
          <cell r="B6371">
            <v>814400</v>
          </cell>
          <cell r="C6371"/>
          <cell r="D6371"/>
          <cell r="E6371">
            <v>4.2</v>
          </cell>
          <cell r="F6371">
            <v>4.25</v>
          </cell>
          <cell r="G6371">
            <v>4.21</v>
          </cell>
          <cell r="H6371"/>
          <cell r="I6371"/>
          <cell r="J6371"/>
          <cell r="K6371"/>
          <cell r="L6371"/>
          <cell r="M6371"/>
          <cell r="N6371">
            <v>4.2</v>
          </cell>
          <cell r="P6371">
            <v>4.2198456996939351</v>
          </cell>
          <cell r="Q6371"/>
          <cell r="R6371"/>
          <cell r="S6371"/>
          <cell r="T6371"/>
          <cell r="U6371"/>
          <cell r="V6371"/>
          <cell r="W6371"/>
          <cell r="X6371" t="str">
            <v>Sin movimiento</v>
          </cell>
          <cell r="Y6371">
            <v>4.9999999999999822</v>
          </cell>
          <cell r="Z6371">
            <v>4.25</v>
          </cell>
          <cell r="AC6371">
            <v>0</v>
          </cell>
        </row>
        <row r="6372">
          <cell r="A6372">
            <v>41162</v>
          </cell>
          <cell r="B6372">
            <v>689000</v>
          </cell>
          <cell r="C6372"/>
          <cell r="D6372"/>
          <cell r="E6372">
            <v>4.2</v>
          </cell>
          <cell r="F6372">
            <v>4.25</v>
          </cell>
          <cell r="G6372">
            <v>4.2300000000000004</v>
          </cell>
          <cell r="H6372"/>
          <cell r="I6372"/>
          <cell r="J6372"/>
          <cell r="K6372"/>
          <cell r="L6372"/>
          <cell r="M6372"/>
          <cell r="N6372">
            <v>4.25</v>
          </cell>
          <cell r="P6372">
            <v>4.2209721931505308</v>
          </cell>
          <cell r="Q6372"/>
          <cell r="R6372"/>
          <cell r="S6372"/>
          <cell r="T6372"/>
          <cell r="U6372"/>
          <cell r="V6372"/>
          <cell r="W6372"/>
          <cell r="X6372">
            <v>41153</v>
          </cell>
          <cell r="Y6372">
            <v>4.9999999999999822</v>
          </cell>
          <cell r="Z6372">
            <v>4.25</v>
          </cell>
          <cell r="AC6372">
            <v>0</v>
          </cell>
        </row>
        <row r="6373">
          <cell r="A6373">
            <v>41163</v>
          </cell>
          <cell r="B6373">
            <v>346000</v>
          </cell>
          <cell r="C6373"/>
          <cell r="D6373"/>
          <cell r="E6373">
            <v>4.2</v>
          </cell>
          <cell r="F6373">
            <v>4.25</v>
          </cell>
          <cell r="G6373">
            <v>4.22</v>
          </cell>
          <cell r="H6373"/>
          <cell r="I6373"/>
          <cell r="J6373"/>
          <cell r="K6373"/>
          <cell r="L6373"/>
          <cell r="M6373"/>
          <cell r="N6373">
            <v>4.2</v>
          </cell>
          <cell r="P6373">
            <v>4.2209208900819011</v>
          </cell>
          <cell r="Q6373"/>
          <cell r="R6373"/>
          <cell r="S6373"/>
          <cell r="T6373"/>
          <cell r="U6373"/>
          <cell r="V6373"/>
          <cell r="W6373"/>
          <cell r="X6373">
            <v>41153</v>
          </cell>
          <cell r="Y6373">
            <v>4.9999999999999822</v>
          </cell>
          <cell r="Z6373">
            <v>4.25</v>
          </cell>
          <cell r="AC6373">
            <v>0</v>
          </cell>
        </row>
        <row r="6374">
          <cell r="A6374">
            <v>41164</v>
          </cell>
          <cell r="B6374">
            <v>449000</v>
          </cell>
          <cell r="C6374"/>
          <cell r="D6374"/>
          <cell r="E6374">
            <v>4.2</v>
          </cell>
          <cell r="F6374">
            <v>4.25</v>
          </cell>
          <cell r="G6374">
            <v>4.21</v>
          </cell>
          <cell r="H6374"/>
          <cell r="I6374"/>
          <cell r="J6374"/>
          <cell r="K6374"/>
          <cell r="L6374"/>
          <cell r="M6374"/>
          <cell r="N6374">
            <v>4.2</v>
          </cell>
          <cell r="P6374">
            <v>4.2202209629301857</v>
          </cell>
          <cell r="Q6374"/>
          <cell r="R6374"/>
          <cell r="S6374"/>
          <cell r="T6374"/>
          <cell r="U6374"/>
          <cell r="V6374"/>
          <cell r="W6374"/>
          <cell r="X6374">
            <v>41153</v>
          </cell>
          <cell r="Y6374">
            <v>4.9999999999999822</v>
          </cell>
          <cell r="Z6374">
            <v>4.25</v>
          </cell>
          <cell r="AC6374">
            <v>0</v>
          </cell>
        </row>
        <row r="6375">
          <cell r="A6375">
            <v>41165</v>
          </cell>
          <cell r="B6375">
            <v>455000</v>
          </cell>
          <cell r="C6375"/>
          <cell r="D6375"/>
          <cell r="E6375">
            <v>4.1500000000000004</v>
          </cell>
          <cell r="F6375">
            <v>4.25</v>
          </cell>
          <cell r="G6375">
            <v>4.21</v>
          </cell>
          <cell r="H6375"/>
          <cell r="I6375"/>
          <cell r="J6375"/>
          <cell r="K6375"/>
          <cell r="L6375"/>
          <cell r="M6375"/>
          <cell r="N6375">
            <v>4.25</v>
          </cell>
          <cell r="P6375">
            <v>4.2195976248877454</v>
          </cell>
          <cell r="Q6375"/>
          <cell r="R6375"/>
          <cell r="S6375"/>
          <cell r="T6375"/>
          <cell r="U6375"/>
          <cell r="V6375"/>
          <cell r="W6375"/>
          <cell r="X6375">
            <v>41153</v>
          </cell>
          <cell r="Y6375">
            <v>9.9999999999999645</v>
          </cell>
          <cell r="Z6375">
            <v>4.25</v>
          </cell>
          <cell r="AC6375">
            <v>0</v>
          </cell>
        </row>
        <row r="6376">
          <cell r="A6376">
            <v>41166</v>
          </cell>
          <cell r="B6376">
            <v>268000</v>
          </cell>
          <cell r="C6376"/>
          <cell r="D6376"/>
          <cell r="E6376">
            <v>4.2</v>
          </cell>
          <cell r="F6376">
            <v>4.2</v>
          </cell>
          <cell r="G6376">
            <v>4.2</v>
          </cell>
          <cell r="H6376"/>
          <cell r="I6376"/>
          <cell r="J6376"/>
          <cell r="K6376"/>
          <cell r="L6376"/>
          <cell r="M6376"/>
          <cell r="N6376">
            <v>4.25</v>
          </cell>
          <cell r="P6376">
            <v>4.2189180586644586</v>
          </cell>
          <cell r="Q6376"/>
          <cell r="R6376"/>
          <cell r="S6376"/>
          <cell r="T6376"/>
          <cell r="U6376"/>
          <cell r="V6376"/>
          <cell r="W6376"/>
          <cell r="X6376">
            <v>41153</v>
          </cell>
          <cell r="Y6376">
            <v>0</v>
          </cell>
          <cell r="Z6376">
            <v>4.25</v>
          </cell>
          <cell r="AC6376">
            <v>-4.9999999999999822</v>
          </cell>
        </row>
        <row r="6377">
          <cell r="A6377">
            <v>41167</v>
          </cell>
          <cell r="B6377">
            <v>268000</v>
          </cell>
          <cell r="C6377"/>
          <cell r="D6377"/>
          <cell r="E6377">
            <v>4.2</v>
          </cell>
          <cell r="F6377">
            <v>4.2</v>
          </cell>
          <cell r="G6377">
            <v>4.2</v>
          </cell>
          <cell r="H6377"/>
          <cell r="I6377"/>
          <cell r="J6377"/>
          <cell r="K6377"/>
          <cell r="L6377"/>
          <cell r="M6377"/>
          <cell r="N6377">
            <v>4.25</v>
          </cell>
          <cell r="P6377">
            <v>4.2182840421673937</v>
          </cell>
          <cell r="Q6377"/>
          <cell r="R6377"/>
          <cell r="S6377"/>
          <cell r="T6377"/>
          <cell r="U6377"/>
          <cell r="V6377"/>
          <cell r="W6377"/>
          <cell r="X6377" t="str">
            <v>Sin movimiento</v>
          </cell>
          <cell r="Y6377">
            <v>0</v>
          </cell>
          <cell r="Z6377">
            <v>4.25</v>
          </cell>
          <cell r="AC6377">
            <v>-4.9999999999999822</v>
          </cell>
        </row>
        <row r="6378">
          <cell r="A6378">
            <v>41168</v>
          </cell>
          <cell r="B6378">
            <v>268000</v>
          </cell>
          <cell r="C6378"/>
          <cell r="D6378"/>
          <cell r="E6378">
            <v>4.2</v>
          </cell>
          <cell r="F6378">
            <v>4.2</v>
          </cell>
          <cell r="G6378">
            <v>4.2</v>
          </cell>
          <cell r="H6378"/>
          <cell r="I6378"/>
          <cell r="J6378"/>
          <cell r="K6378"/>
          <cell r="L6378"/>
          <cell r="M6378"/>
          <cell r="N6378">
            <v>4.25</v>
          </cell>
          <cell r="P6378">
            <v>4.21769114426416</v>
          </cell>
          <cell r="Q6378"/>
          <cell r="R6378"/>
          <cell r="S6378"/>
          <cell r="T6378"/>
          <cell r="U6378"/>
          <cell r="V6378"/>
          <cell r="W6378"/>
          <cell r="X6378" t="str">
            <v>Sin movimiento</v>
          </cell>
          <cell r="Y6378">
            <v>0</v>
          </cell>
          <cell r="Z6378">
            <v>4.25</v>
          </cell>
          <cell r="AC6378">
            <v>-4.9999999999999822</v>
          </cell>
        </row>
        <row r="6379">
          <cell r="A6379">
            <v>41169</v>
          </cell>
          <cell r="B6379">
            <v>338000</v>
          </cell>
          <cell r="C6379"/>
          <cell r="D6379"/>
          <cell r="E6379">
            <v>4.2</v>
          </cell>
          <cell r="F6379">
            <v>4.25</v>
          </cell>
          <cell r="G6379">
            <v>4.2300000000000004</v>
          </cell>
          <cell r="H6379"/>
          <cell r="I6379"/>
          <cell r="J6379"/>
          <cell r="K6379"/>
          <cell r="L6379"/>
          <cell r="M6379"/>
          <cell r="N6379">
            <v>4.25</v>
          </cell>
          <cell r="P6379">
            <v>4.2181747590872636</v>
          </cell>
          <cell r="Q6379"/>
          <cell r="R6379"/>
          <cell r="S6379"/>
          <cell r="T6379"/>
          <cell r="U6379"/>
          <cell r="V6379"/>
          <cell r="W6379"/>
          <cell r="X6379">
            <v>41153</v>
          </cell>
          <cell r="Y6379">
            <v>4.9999999999999822</v>
          </cell>
          <cell r="Z6379">
            <v>4.25</v>
          </cell>
          <cell r="AC6379">
            <v>0</v>
          </cell>
        </row>
        <row r="6380">
          <cell r="A6380">
            <v>41170</v>
          </cell>
          <cell r="B6380">
            <v>468000</v>
          </cell>
          <cell r="C6380"/>
          <cell r="D6380"/>
          <cell r="E6380">
            <v>4.2</v>
          </cell>
          <cell r="F6380">
            <v>4.25</v>
          </cell>
          <cell r="G6380">
            <v>4.24</v>
          </cell>
          <cell r="H6380"/>
          <cell r="I6380"/>
          <cell r="J6380"/>
          <cell r="K6380"/>
          <cell r="L6380"/>
          <cell r="M6380"/>
          <cell r="N6380">
            <v>4.25</v>
          </cell>
          <cell r="P6380">
            <v>4.2193008257356102</v>
          </cell>
          <cell r="Q6380"/>
          <cell r="R6380"/>
          <cell r="S6380"/>
          <cell r="T6380"/>
          <cell r="U6380"/>
          <cell r="V6380"/>
          <cell r="W6380"/>
          <cell r="X6380">
            <v>41153</v>
          </cell>
          <cell r="Y6380">
            <v>4.9999999999999822</v>
          </cell>
          <cell r="Z6380">
            <v>4.25</v>
          </cell>
          <cell r="AC6380">
            <v>0</v>
          </cell>
        </row>
        <row r="6381">
          <cell r="A6381">
            <v>41171</v>
          </cell>
          <cell r="B6381">
            <v>566000</v>
          </cell>
          <cell r="C6381"/>
          <cell r="D6381"/>
          <cell r="E6381">
            <v>4.2</v>
          </cell>
          <cell r="F6381">
            <v>4.25</v>
          </cell>
          <cell r="G6381">
            <v>4.25</v>
          </cell>
          <cell r="H6381"/>
          <cell r="I6381"/>
          <cell r="J6381"/>
          <cell r="K6381"/>
          <cell r="L6381"/>
          <cell r="M6381"/>
          <cell r="N6381">
            <v>4.2</v>
          </cell>
          <cell r="P6381">
            <v>4.221103904863698</v>
          </cell>
          <cell r="Q6381"/>
          <cell r="R6381"/>
          <cell r="S6381"/>
          <cell r="T6381"/>
          <cell r="U6381"/>
          <cell r="V6381"/>
          <cell r="W6381"/>
          <cell r="X6381">
            <v>41153</v>
          </cell>
          <cell r="Y6381">
            <v>4.9999999999999822</v>
          </cell>
          <cell r="Z6381">
            <v>4.25</v>
          </cell>
          <cell r="AC6381">
            <v>0</v>
          </cell>
        </row>
        <row r="6382">
          <cell r="A6382">
            <v>41172</v>
          </cell>
          <cell r="B6382">
            <v>624000</v>
          </cell>
          <cell r="C6382"/>
          <cell r="D6382"/>
          <cell r="E6382">
            <v>4.2</v>
          </cell>
          <cell r="F6382">
            <v>4.25</v>
          </cell>
          <cell r="G6382">
            <v>4.25</v>
          </cell>
          <cell r="H6382"/>
          <cell r="I6382"/>
          <cell r="J6382"/>
          <cell r="K6382"/>
          <cell r="L6382"/>
          <cell r="M6382"/>
          <cell r="N6382">
            <v>4.25</v>
          </cell>
          <cell r="P6382">
            <v>4.2228612082996291</v>
          </cell>
          <cell r="Q6382"/>
          <cell r="R6382"/>
          <cell r="S6382"/>
          <cell r="T6382"/>
          <cell r="U6382"/>
          <cell r="V6382"/>
          <cell r="W6382"/>
          <cell r="X6382">
            <v>41153</v>
          </cell>
          <cell r="Y6382">
            <v>4.9999999999999822</v>
          </cell>
          <cell r="Z6382">
            <v>4.25</v>
          </cell>
          <cell r="AC6382">
            <v>0</v>
          </cell>
        </row>
        <row r="6383">
          <cell r="A6383">
            <v>41173</v>
          </cell>
          <cell r="B6383">
            <v>519500</v>
          </cell>
          <cell r="C6383"/>
          <cell r="D6383"/>
          <cell r="E6383">
            <v>4.2</v>
          </cell>
          <cell r="F6383">
            <v>4.25</v>
          </cell>
          <cell r="G6383">
            <v>4.25</v>
          </cell>
          <cell r="H6383"/>
          <cell r="I6383"/>
          <cell r="J6383"/>
          <cell r="K6383"/>
          <cell r="L6383"/>
          <cell r="M6383"/>
          <cell r="N6383">
            <v>4.25</v>
          </cell>
          <cell r="P6383">
            <v>4.2241690321144318</v>
          </cell>
          <cell r="Q6383"/>
          <cell r="R6383"/>
          <cell r="S6383"/>
          <cell r="T6383"/>
          <cell r="U6383"/>
          <cell r="V6383"/>
          <cell r="W6383"/>
          <cell r="X6383">
            <v>41153</v>
          </cell>
          <cell r="Y6383">
            <v>4.9999999999999822</v>
          </cell>
          <cell r="Z6383">
            <v>4.25</v>
          </cell>
          <cell r="AC6383">
            <v>0</v>
          </cell>
        </row>
        <row r="6384">
          <cell r="A6384">
            <v>41174</v>
          </cell>
          <cell r="B6384">
            <v>519500</v>
          </cell>
          <cell r="C6384"/>
          <cell r="D6384"/>
          <cell r="E6384">
            <v>4.2</v>
          </cell>
          <cell r="F6384">
            <v>4.25</v>
          </cell>
          <cell r="G6384">
            <v>4.25</v>
          </cell>
          <cell r="H6384"/>
          <cell r="I6384"/>
          <cell r="J6384"/>
          <cell r="K6384"/>
          <cell r="L6384"/>
          <cell r="M6384"/>
          <cell r="N6384">
            <v>4.25</v>
          </cell>
          <cell r="P6384">
            <v>4.2253566023876736</v>
          </cell>
          <cell r="Q6384"/>
          <cell r="R6384"/>
          <cell r="S6384"/>
          <cell r="T6384"/>
          <cell r="U6384"/>
          <cell r="V6384"/>
          <cell r="W6384"/>
          <cell r="X6384" t="str">
            <v>Sin movimiento</v>
          </cell>
          <cell r="Y6384">
            <v>4.9999999999999822</v>
          </cell>
          <cell r="Z6384">
            <v>4.25</v>
          </cell>
          <cell r="AC6384">
            <v>0</v>
          </cell>
        </row>
        <row r="6385">
          <cell r="A6385">
            <v>41175</v>
          </cell>
          <cell r="B6385">
            <v>519500</v>
          </cell>
          <cell r="C6385"/>
          <cell r="D6385"/>
          <cell r="E6385">
            <v>4.2</v>
          </cell>
          <cell r="F6385">
            <v>4.25</v>
          </cell>
          <cell r="G6385">
            <v>4.25</v>
          </cell>
          <cell r="H6385"/>
          <cell r="I6385"/>
          <cell r="J6385"/>
          <cell r="K6385"/>
          <cell r="L6385"/>
          <cell r="M6385"/>
          <cell r="N6385">
            <v>4.25</v>
          </cell>
          <cell r="P6385">
            <v>4.2264397759577639</v>
          </cell>
          <cell r="Q6385"/>
          <cell r="R6385"/>
          <cell r="S6385"/>
          <cell r="T6385"/>
          <cell r="U6385"/>
          <cell r="V6385"/>
          <cell r="W6385"/>
          <cell r="X6385" t="str">
            <v>Sin movimiento</v>
          </cell>
          <cell r="Y6385">
            <v>4.9999999999999822</v>
          </cell>
          <cell r="Z6385">
            <v>4.25</v>
          </cell>
          <cell r="AC6385">
            <v>0</v>
          </cell>
        </row>
        <row r="6386">
          <cell r="A6386">
            <v>41176</v>
          </cell>
          <cell r="B6386">
            <v>741500</v>
          </cell>
          <cell r="C6386"/>
          <cell r="D6386"/>
          <cell r="E6386">
            <v>4.2</v>
          </cell>
          <cell r="F6386">
            <v>4.25</v>
          </cell>
          <cell r="G6386">
            <v>4.25</v>
          </cell>
          <cell r="H6386"/>
          <cell r="I6386"/>
          <cell r="J6386"/>
          <cell r="K6386"/>
          <cell r="L6386"/>
          <cell r="M6386"/>
          <cell r="N6386">
            <v>4.2</v>
          </cell>
          <cell r="P6386">
            <v>4.2278306145358142</v>
          </cell>
          <cell r="Q6386"/>
          <cell r="R6386"/>
          <cell r="S6386"/>
          <cell r="T6386"/>
          <cell r="U6386"/>
          <cell r="V6386"/>
          <cell r="W6386"/>
          <cell r="X6386">
            <v>41153</v>
          </cell>
          <cell r="Y6386">
            <v>4.9999999999999822</v>
          </cell>
          <cell r="Z6386">
            <v>4.25</v>
          </cell>
          <cell r="AC6386">
            <v>0</v>
          </cell>
        </row>
        <row r="6387">
          <cell r="A6387">
            <v>41177</v>
          </cell>
          <cell r="B6387">
            <v>1135000</v>
          </cell>
          <cell r="C6387"/>
          <cell r="D6387"/>
          <cell r="E6387">
            <v>4.2</v>
          </cell>
          <cell r="F6387">
            <v>4.3</v>
          </cell>
          <cell r="G6387">
            <v>4.25</v>
          </cell>
          <cell r="H6387"/>
          <cell r="I6387"/>
          <cell r="J6387"/>
          <cell r="K6387"/>
          <cell r="L6387"/>
          <cell r="M6387"/>
          <cell r="N6387">
            <v>4.25</v>
          </cell>
          <cell r="P6387">
            <v>4.2296678519535327</v>
          </cell>
          <cell r="Q6387"/>
          <cell r="R6387"/>
          <cell r="S6387"/>
          <cell r="T6387"/>
          <cell r="U6387"/>
          <cell r="V6387"/>
          <cell r="W6387"/>
          <cell r="X6387">
            <v>41153</v>
          </cell>
          <cell r="Y6387">
            <v>9.9999999999999645</v>
          </cell>
          <cell r="Z6387">
            <v>4.25</v>
          </cell>
          <cell r="AC6387">
            <v>4.9999999999999822</v>
          </cell>
        </row>
        <row r="6388">
          <cell r="A6388">
            <v>41178</v>
          </cell>
          <cell r="B6388">
            <v>830000</v>
          </cell>
          <cell r="C6388"/>
          <cell r="D6388"/>
          <cell r="E6388">
            <v>4.25</v>
          </cell>
          <cell r="F6388">
            <v>4.25</v>
          </cell>
          <cell r="G6388">
            <v>4.25</v>
          </cell>
          <cell r="H6388"/>
          <cell r="I6388"/>
          <cell r="J6388"/>
          <cell r="K6388"/>
          <cell r="L6388"/>
          <cell r="M6388"/>
          <cell r="N6388">
            <v>4.25</v>
          </cell>
          <cell r="P6388">
            <v>4.2308296329953121</v>
          </cell>
          <cell r="Q6388"/>
          <cell r="R6388"/>
          <cell r="S6388"/>
          <cell r="T6388"/>
          <cell r="U6388"/>
          <cell r="V6388"/>
          <cell r="W6388"/>
          <cell r="X6388">
            <v>41153</v>
          </cell>
          <cell r="Y6388">
            <v>0</v>
          </cell>
          <cell r="Z6388">
            <v>4.25</v>
          </cell>
          <cell r="AC6388">
            <v>0</v>
          </cell>
        </row>
        <row r="6389">
          <cell r="A6389">
            <v>41179</v>
          </cell>
          <cell r="B6389">
            <v>903300</v>
          </cell>
          <cell r="C6389"/>
          <cell r="D6389"/>
          <cell r="E6389">
            <v>4.2</v>
          </cell>
          <cell r="F6389">
            <v>4.25</v>
          </cell>
          <cell r="G6389">
            <v>4.25</v>
          </cell>
          <cell r="H6389"/>
          <cell r="I6389"/>
          <cell r="J6389"/>
          <cell r="K6389"/>
          <cell r="L6389"/>
          <cell r="M6389"/>
          <cell r="N6389">
            <v>4.25</v>
          </cell>
          <cell r="P6389">
            <v>4.2319519735562903</v>
          </cell>
          <cell r="Q6389"/>
          <cell r="R6389"/>
          <cell r="S6389"/>
          <cell r="T6389"/>
          <cell r="U6389"/>
          <cell r="V6389"/>
          <cell r="W6389"/>
          <cell r="X6389">
            <v>41153</v>
          </cell>
          <cell r="Y6389">
            <v>4.9999999999999822</v>
          </cell>
          <cell r="Z6389">
            <v>4.25</v>
          </cell>
          <cell r="AC6389">
            <v>0</v>
          </cell>
        </row>
        <row r="6390">
          <cell r="A6390">
            <v>41180</v>
          </cell>
          <cell r="B6390">
            <v>656000</v>
          </cell>
          <cell r="C6390"/>
          <cell r="D6390"/>
          <cell r="E6390">
            <v>4.2</v>
          </cell>
          <cell r="F6390">
            <v>4.25</v>
          </cell>
          <cell r="G6390">
            <v>4.25</v>
          </cell>
          <cell r="H6390"/>
          <cell r="I6390"/>
          <cell r="J6390"/>
          <cell r="K6390"/>
          <cell r="L6390"/>
          <cell r="M6390"/>
          <cell r="N6390">
            <v>4.25</v>
          </cell>
          <cell r="P6390">
            <v>4.2326880323282561</v>
          </cell>
          <cell r="Q6390"/>
          <cell r="R6390"/>
          <cell r="S6390"/>
          <cell r="T6390"/>
          <cell r="U6390"/>
          <cell r="V6390"/>
          <cell r="W6390"/>
          <cell r="X6390">
            <v>41153</v>
          </cell>
          <cell r="Y6390">
            <v>4.9999999999999822</v>
          </cell>
          <cell r="Z6390">
            <v>4.25</v>
          </cell>
          <cell r="AC6390">
            <v>0</v>
          </cell>
        </row>
        <row r="6391">
          <cell r="A6391">
            <v>41181</v>
          </cell>
          <cell r="B6391">
            <v>656000</v>
          </cell>
          <cell r="C6391"/>
          <cell r="D6391"/>
          <cell r="E6391">
            <v>4.2</v>
          </cell>
          <cell r="F6391">
            <v>4.25</v>
          </cell>
          <cell r="G6391">
            <v>4.25</v>
          </cell>
          <cell r="H6391"/>
          <cell r="I6391"/>
          <cell r="J6391"/>
          <cell r="K6391"/>
          <cell r="L6391"/>
          <cell r="M6391"/>
          <cell r="N6391">
            <v>4.25</v>
          </cell>
          <cell r="P6391">
            <v>4.2333664058299982</v>
          </cell>
          <cell r="Q6391"/>
          <cell r="R6391"/>
          <cell r="S6391"/>
          <cell r="T6391"/>
          <cell r="U6391"/>
          <cell r="V6391"/>
          <cell r="W6391"/>
          <cell r="X6391" t="str">
            <v>Sin movimiento</v>
          </cell>
          <cell r="Y6391">
            <v>4.9999999999999822</v>
          </cell>
          <cell r="Z6391">
            <v>4.25</v>
          </cell>
          <cell r="AC6391">
            <v>0</v>
          </cell>
        </row>
        <row r="6392">
          <cell r="A6392">
            <v>41182</v>
          </cell>
          <cell r="B6392">
            <v>656000</v>
          </cell>
          <cell r="C6392"/>
          <cell r="D6392"/>
          <cell r="E6392">
            <v>4.2</v>
          </cell>
          <cell r="F6392">
            <v>4.25</v>
          </cell>
          <cell r="G6392">
            <v>4.25</v>
          </cell>
          <cell r="H6392"/>
          <cell r="I6392"/>
          <cell r="J6392"/>
          <cell r="K6392"/>
          <cell r="L6392"/>
          <cell r="M6392"/>
          <cell r="N6392">
            <v>4.25</v>
          </cell>
          <cell r="P6392">
            <v>4.233993619589584</v>
          </cell>
          <cell r="Q6392"/>
          <cell r="R6392"/>
          <cell r="S6392"/>
          <cell r="T6392"/>
          <cell r="U6392"/>
          <cell r="V6392"/>
          <cell r="W6392"/>
          <cell r="X6392" t="str">
            <v>Sin movimiento</v>
          </cell>
          <cell r="Y6392">
            <v>4.9999999999999822</v>
          </cell>
          <cell r="Z6392">
            <v>4.25</v>
          </cell>
          <cell r="AC6392">
            <v>0</v>
          </cell>
        </row>
        <row r="6393">
          <cell r="A6393">
            <v>41183</v>
          </cell>
          <cell r="B6393">
            <v>656000</v>
          </cell>
          <cell r="C6393"/>
          <cell r="D6393"/>
          <cell r="E6393">
            <v>4.2</v>
          </cell>
          <cell r="F6393">
            <v>4.25</v>
          </cell>
          <cell r="G6393">
            <v>4.25</v>
          </cell>
          <cell r="H6393"/>
          <cell r="I6393"/>
          <cell r="J6393"/>
          <cell r="K6393"/>
          <cell r="L6393"/>
          <cell r="M6393"/>
          <cell r="N6393">
            <v>4.25</v>
          </cell>
          <cell r="P6393">
            <v>4.25</v>
          </cell>
          <cell r="Q6393"/>
          <cell r="R6393"/>
          <cell r="S6393"/>
          <cell r="T6393"/>
          <cell r="U6393"/>
          <cell r="V6393"/>
          <cell r="W6393"/>
          <cell r="X6393">
            <v>41183</v>
          </cell>
          <cell r="Y6393">
            <v>4.9999999999999822</v>
          </cell>
          <cell r="Z6393">
            <v>4.25</v>
          </cell>
          <cell r="AC6393">
            <v>0</v>
          </cell>
        </row>
        <row r="6394">
          <cell r="A6394">
            <v>41184</v>
          </cell>
          <cell r="B6394">
            <v>656000</v>
          </cell>
          <cell r="C6394"/>
          <cell r="D6394"/>
          <cell r="E6394">
            <v>4.2</v>
          </cell>
          <cell r="F6394">
            <v>4.25</v>
          </cell>
          <cell r="G6394">
            <v>4.25</v>
          </cell>
          <cell r="H6394"/>
          <cell r="I6394"/>
          <cell r="J6394"/>
          <cell r="K6394"/>
          <cell r="L6394"/>
          <cell r="M6394"/>
          <cell r="N6394">
            <v>4.25</v>
          </cell>
          <cell r="P6394">
            <v>4.25</v>
          </cell>
          <cell r="Q6394"/>
          <cell r="R6394"/>
          <cell r="S6394"/>
          <cell r="T6394"/>
          <cell r="U6394"/>
          <cell r="V6394"/>
          <cell r="W6394"/>
          <cell r="X6394">
            <v>41183</v>
          </cell>
          <cell r="Y6394">
            <v>4.9999999999999822</v>
          </cell>
          <cell r="Z6394">
            <v>4.25</v>
          </cell>
          <cell r="AC6394">
            <v>0</v>
          </cell>
        </row>
        <row r="6395">
          <cell r="A6395">
            <v>41185</v>
          </cell>
          <cell r="B6395">
            <v>406000</v>
          </cell>
          <cell r="C6395"/>
          <cell r="D6395"/>
          <cell r="E6395">
            <v>4.25</v>
          </cell>
          <cell r="F6395">
            <v>4.25</v>
          </cell>
          <cell r="G6395">
            <v>4.25</v>
          </cell>
          <cell r="H6395"/>
          <cell r="I6395"/>
          <cell r="J6395"/>
          <cell r="K6395"/>
          <cell r="L6395"/>
          <cell r="M6395"/>
          <cell r="N6395">
            <v>4.25</v>
          </cell>
          <cell r="P6395">
            <v>4.25</v>
          </cell>
          <cell r="Q6395"/>
          <cell r="R6395"/>
          <cell r="S6395"/>
          <cell r="T6395"/>
          <cell r="U6395"/>
          <cell r="V6395"/>
          <cell r="W6395"/>
          <cell r="X6395">
            <v>41183</v>
          </cell>
          <cell r="Y6395">
            <v>0</v>
          </cell>
          <cell r="Z6395">
            <v>4.25</v>
          </cell>
          <cell r="AC6395">
            <v>0</v>
          </cell>
        </row>
        <row r="6396">
          <cell r="A6396">
            <v>41186</v>
          </cell>
          <cell r="B6396">
            <v>611000</v>
          </cell>
          <cell r="C6396"/>
          <cell r="D6396"/>
          <cell r="E6396">
            <v>4.25</v>
          </cell>
          <cell r="F6396">
            <v>4.3</v>
          </cell>
          <cell r="G6396">
            <v>4.26</v>
          </cell>
          <cell r="H6396"/>
          <cell r="I6396"/>
          <cell r="J6396"/>
          <cell r="K6396"/>
          <cell r="L6396"/>
          <cell r="M6396"/>
          <cell r="N6396">
            <v>4.25</v>
          </cell>
          <cell r="P6396">
            <v>4.252623443537999</v>
          </cell>
          <cell r="Q6396"/>
          <cell r="R6396"/>
          <cell r="S6396"/>
          <cell r="T6396"/>
          <cell r="U6396"/>
          <cell r="V6396"/>
          <cell r="W6396"/>
          <cell r="X6396">
            <v>41183</v>
          </cell>
          <cell r="Y6396">
            <v>4.9999999999999822</v>
          </cell>
          <cell r="Z6396">
            <v>4.25</v>
          </cell>
          <cell r="AC6396">
            <v>4.9999999999999822</v>
          </cell>
        </row>
        <row r="6397">
          <cell r="A6397">
            <v>41187</v>
          </cell>
          <cell r="B6397">
            <v>890000</v>
          </cell>
          <cell r="C6397"/>
          <cell r="D6397"/>
          <cell r="E6397">
            <v>4.1500000000000004</v>
          </cell>
          <cell r="F6397">
            <v>4.3</v>
          </cell>
          <cell r="G6397">
            <v>4.25</v>
          </cell>
          <cell r="H6397"/>
          <cell r="I6397"/>
          <cell r="J6397"/>
          <cell r="K6397"/>
          <cell r="L6397"/>
          <cell r="M6397"/>
          <cell r="N6397">
            <v>4.25</v>
          </cell>
          <cell r="P6397">
            <v>4.251898105001553</v>
          </cell>
          <cell r="Q6397"/>
          <cell r="R6397"/>
          <cell r="S6397"/>
          <cell r="T6397"/>
          <cell r="U6397"/>
          <cell r="V6397"/>
          <cell r="W6397"/>
          <cell r="X6397">
            <v>41183</v>
          </cell>
          <cell r="Y6397">
            <v>14.999999999999947</v>
          </cell>
          <cell r="Z6397">
            <v>4.25</v>
          </cell>
          <cell r="AC6397">
            <v>4.9999999999999822</v>
          </cell>
        </row>
        <row r="6398">
          <cell r="A6398">
            <v>41188</v>
          </cell>
          <cell r="B6398">
            <v>890000</v>
          </cell>
          <cell r="C6398"/>
          <cell r="D6398"/>
          <cell r="E6398">
            <v>4.1500000000000004</v>
          </cell>
          <cell r="F6398">
            <v>4.3</v>
          </cell>
          <cell r="G6398">
            <v>4.25</v>
          </cell>
          <cell r="H6398"/>
          <cell r="I6398"/>
          <cell r="J6398"/>
          <cell r="K6398"/>
          <cell r="L6398"/>
          <cell r="M6398"/>
          <cell r="N6398">
            <v>4.25</v>
          </cell>
          <cell r="P6398">
            <v>4.251486979800438</v>
          </cell>
          <cell r="Q6398"/>
          <cell r="R6398"/>
          <cell r="S6398"/>
          <cell r="T6398"/>
          <cell r="U6398"/>
          <cell r="V6398"/>
          <cell r="W6398"/>
          <cell r="X6398" t="str">
            <v>Sin movimiento</v>
          </cell>
          <cell r="Y6398">
            <v>14.999999999999947</v>
          </cell>
          <cell r="Z6398">
            <v>4.25</v>
          </cell>
          <cell r="AC6398">
            <v>4.9999999999999822</v>
          </cell>
        </row>
        <row r="6399">
          <cell r="A6399">
            <v>41189</v>
          </cell>
          <cell r="B6399">
            <v>890000</v>
          </cell>
          <cell r="C6399"/>
          <cell r="D6399"/>
          <cell r="E6399">
            <v>4.1500000000000004</v>
          </cell>
          <cell r="F6399">
            <v>4.3</v>
          </cell>
          <cell r="G6399">
            <v>4.25</v>
          </cell>
          <cell r="H6399"/>
          <cell r="I6399"/>
          <cell r="J6399"/>
          <cell r="K6399"/>
          <cell r="L6399"/>
          <cell r="M6399"/>
          <cell r="N6399">
            <v>4.25</v>
          </cell>
          <cell r="P6399">
            <v>4.2512222444488899</v>
          </cell>
          <cell r="Q6399"/>
          <cell r="R6399"/>
          <cell r="S6399"/>
          <cell r="T6399"/>
          <cell r="U6399"/>
          <cell r="V6399"/>
          <cell r="W6399"/>
          <cell r="X6399" t="str">
            <v>Sin movimiento</v>
          </cell>
          <cell r="Y6399">
            <v>14.999999999999947</v>
          </cell>
          <cell r="Z6399">
            <v>4.25</v>
          </cell>
          <cell r="AC6399">
            <v>4.9999999999999822</v>
          </cell>
        </row>
        <row r="6400">
          <cell r="A6400">
            <v>41190</v>
          </cell>
          <cell r="B6400">
            <v>890000</v>
          </cell>
          <cell r="C6400"/>
          <cell r="D6400"/>
          <cell r="E6400">
            <v>4.1500000000000004</v>
          </cell>
          <cell r="F6400">
            <v>4.3</v>
          </cell>
          <cell r="G6400">
            <v>4.25</v>
          </cell>
          <cell r="H6400"/>
          <cell r="I6400"/>
          <cell r="J6400"/>
          <cell r="K6400"/>
          <cell r="L6400"/>
          <cell r="M6400"/>
          <cell r="N6400">
            <v>4.25</v>
          </cell>
          <cell r="P6400">
            <v>4.2510375275938186</v>
          </cell>
          <cell r="Q6400"/>
          <cell r="R6400"/>
          <cell r="S6400"/>
          <cell r="T6400"/>
          <cell r="U6400"/>
          <cell r="V6400"/>
          <cell r="W6400"/>
          <cell r="X6400">
            <v>41183</v>
          </cell>
          <cell r="Y6400">
            <v>14.999999999999947</v>
          </cell>
          <cell r="Z6400">
            <v>4.25</v>
          </cell>
          <cell r="AC6400">
            <v>4.9999999999999822</v>
          </cell>
        </row>
        <row r="6401">
          <cell r="A6401">
            <v>41191</v>
          </cell>
          <cell r="B6401">
            <v>826000</v>
          </cell>
          <cell r="C6401"/>
          <cell r="D6401"/>
          <cell r="E6401">
            <v>4.25</v>
          </cell>
          <cell r="F6401">
            <v>4.25</v>
          </cell>
          <cell r="G6401">
            <v>4.25</v>
          </cell>
          <cell r="H6401"/>
          <cell r="I6401"/>
          <cell r="J6401"/>
          <cell r="K6401"/>
          <cell r="L6401"/>
          <cell r="M6401"/>
          <cell r="N6401">
            <v>4.25</v>
          </cell>
          <cell r="P6401">
            <v>4.2509099032017872</v>
          </cell>
          <cell r="Q6401"/>
          <cell r="R6401"/>
          <cell r="S6401"/>
          <cell r="T6401"/>
          <cell r="U6401"/>
          <cell r="V6401"/>
          <cell r="W6401"/>
          <cell r="X6401">
            <v>41183</v>
          </cell>
          <cell r="Y6401">
            <v>0</v>
          </cell>
          <cell r="Z6401">
            <v>4.25</v>
          </cell>
          <cell r="AC6401">
            <v>0</v>
          </cell>
        </row>
        <row r="6402">
          <cell r="A6402">
            <v>41192</v>
          </cell>
          <cell r="B6402">
            <v>642000</v>
          </cell>
          <cell r="C6402"/>
          <cell r="D6402"/>
          <cell r="E6402">
            <v>4.2</v>
          </cell>
          <cell r="F6402">
            <v>4.25</v>
          </cell>
          <cell r="G6402">
            <v>4.25</v>
          </cell>
          <cell r="H6402"/>
          <cell r="I6402"/>
          <cell r="J6402"/>
          <cell r="K6402"/>
          <cell r="L6402"/>
          <cell r="M6402"/>
          <cell r="N6402">
            <v>4.25</v>
          </cell>
          <cell r="P6402">
            <v>4.2508305015631374</v>
          </cell>
          <cell r="Q6402"/>
          <cell r="R6402"/>
          <cell r="S6402"/>
          <cell r="T6402"/>
          <cell r="U6402"/>
          <cell r="V6402"/>
          <cell r="W6402"/>
          <cell r="X6402">
            <v>41183</v>
          </cell>
          <cell r="Y6402">
            <v>4.9999999999999822</v>
          </cell>
          <cell r="Z6402">
            <v>4.25</v>
          </cell>
          <cell r="AC6402">
            <v>0</v>
          </cell>
        </row>
        <row r="6403">
          <cell r="A6403">
            <v>41193</v>
          </cell>
          <cell r="B6403">
            <v>547000</v>
          </cell>
          <cell r="C6403"/>
          <cell r="D6403"/>
          <cell r="E6403">
            <v>4.25</v>
          </cell>
          <cell r="F6403">
            <v>4.25</v>
          </cell>
          <cell r="G6403">
            <v>4.25</v>
          </cell>
          <cell r="H6403"/>
          <cell r="I6403"/>
          <cell r="J6403"/>
          <cell r="K6403"/>
          <cell r="L6403"/>
          <cell r="M6403"/>
          <cell r="N6403">
            <v>4.25</v>
          </cell>
          <cell r="P6403">
            <v>4.2507730263157892</v>
          </cell>
          <cell r="Q6403"/>
          <cell r="R6403"/>
          <cell r="S6403"/>
          <cell r="T6403"/>
          <cell r="U6403"/>
          <cell r="V6403"/>
          <cell r="W6403"/>
          <cell r="X6403">
            <v>41183</v>
          </cell>
          <cell r="Y6403">
            <v>0</v>
          </cell>
          <cell r="Z6403">
            <v>4.25</v>
          </cell>
          <cell r="AC6403">
            <v>0</v>
          </cell>
        </row>
        <row r="6404">
          <cell r="A6404">
            <v>41194</v>
          </cell>
          <cell r="B6404">
            <v>611000</v>
          </cell>
          <cell r="C6404"/>
          <cell r="D6404"/>
          <cell r="E6404">
            <v>4</v>
          </cell>
          <cell r="F6404">
            <v>4.25</v>
          </cell>
          <cell r="G6404">
            <v>4.22</v>
          </cell>
          <cell r="H6404"/>
          <cell r="I6404"/>
          <cell r="J6404"/>
          <cell r="K6404"/>
          <cell r="L6404"/>
          <cell r="M6404"/>
          <cell r="N6404">
            <v>4.25</v>
          </cell>
          <cell r="P6404">
            <v>4.2485648854961831</v>
          </cell>
          <cell r="Q6404"/>
          <cell r="R6404"/>
          <cell r="S6404"/>
          <cell r="T6404"/>
          <cell r="U6404"/>
          <cell r="V6404"/>
          <cell r="W6404"/>
          <cell r="X6404">
            <v>41183</v>
          </cell>
          <cell r="Y6404">
            <v>25</v>
          </cell>
          <cell r="Z6404">
            <v>4.25</v>
          </cell>
          <cell r="AC6404">
            <v>0</v>
          </cell>
        </row>
        <row r="6405">
          <cell r="A6405">
            <v>41195</v>
          </cell>
          <cell r="B6405">
            <v>611000</v>
          </cell>
          <cell r="C6405"/>
          <cell r="D6405"/>
          <cell r="E6405">
            <v>4</v>
          </cell>
          <cell r="F6405">
            <v>4.25</v>
          </cell>
          <cell r="G6405">
            <v>4.22</v>
          </cell>
          <cell r="H6405"/>
          <cell r="I6405"/>
          <cell r="J6405"/>
          <cell r="K6405"/>
          <cell r="L6405"/>
          <cell r="M6405"/>
          <cell r="N6405">
            <v>4.25</v>
          </cell>
          <cell r="P6405">
            <v>4.2466524216524215</v>
          </cell>
          <cell r="Q6405"/>
          <cell r="R6405"/>
          <cell r="S6405"/>
          <cell r="T6405"/>
          <cell r="U6405"/>
          <cell r="V6405"/>
          <cell r="W6405"/>
          <cell r="X6405" t="str">
            <v>Sin movimiento</v>
          </cell>
          <cell r="Y6405">
            <v>25</v>
          </cell>
          <cell r="Z6405">
            <v>4.25</v>
          </cell>
          <cell r="AC6405">
            <v>0</v>
          </cell>
        </row>
        <row r="6406">
          <cell r="A6406">
            <v>41196</v>
          </cell>
          <cell r="B6406">
            <v>611000</v>
          </cell>
          <cell r="C6406"/>
          <cell r="D6406"/>
          <cell r="E6406">
            <v>4</v>
          </cell>
          <cell r="F6406">
            <v>4.25</v>
          </cell>
          <cell r="G6406">
            <v>4.22</v>
          </cell>
          <cell r="H6406"/>
          <cell r="I6406"/>
          <cell r="J6406"/>
          <cell r="K6406"/>
          <cell r="L6406"/>
          <cell r="M6406"/>
          <cell r="N6406">
            <v>4.25</v>
          </cell>
          <cell r="P6406">
            <v>4.2449799732977302</v>
          </cell>
          <cell r="Q6406"/>
          <cell r="R6406"/>
          <cell r="S6406"/>
          <cell r="T6406"/>
          <cell r="U6406"/>
          <cell r="V6406"/>
          <cell r="W6406"/>
          <cell r="X6406" t="str">
            <v>Sin movimiento</v>
          </cell>
          <cell r="Y6406">
            <v>25</v>
          </cell>
          <cell r="Z6406">
            <v>4.25</v>
          </cell>
          <cell r="AC6406">
            <v>0</v>
          </cell>
        </row>
        <row r="6407">
          <cell r="A6407">
            <v>41197</v>
          </cell>
          <cell r="B6407">
            <v>532000</v>
          </cell>
          <cell r="C6407"/>
          <cell r="D6407"/>
          <cell r="E6407">
            <v>4.13</v>
          </cell>
          <cell r="F6407">
            <v>4.25</v>
          </cell>
          <cell r="G6407">
            <v>4.24</v>
          </cell>
          <cell r="H6407"/>
          <cell r="I6407"/>
          <cell r="J6407"/>
          <cell r="K6407"/>
          <cell r="L6407"/>
          <cell r="M6407"/>
          <cell r="N6407">
            <v>4.13</v>
          </cell>
          <cell r="P6407">
            <v>4.2447219787710582</v>
          </cell>
          <cell r="Q6407"/>
          <cell r="R6407"/>
          <cell r="S6407"/>
          <cell r="T6407"/>
          <cell r="U6407"/>
          <cell r="V6407"/>
          <cell r="W6407"/>
          <cell r="X6407">
            <v>41183</v>
          </cell>
          <cell r="Y6407">
            <v>12.000000000000011</v>
          </cell>
          <cell r="Z6407">
            <v>4.25</v>
          </cell>
          <cell r="AC6407">
            <v>0</v>
          </cell>
        </row>
        <row r="6408">
          <cell r="A6408">
            <v>41198</v>
          </cell>
          <cell r="B6408">
            <v>882000</v>
          </cell>
          <cell r="C6408"/>
          <cell r="D6408"/>
          <cell r="E6408">
            <v>4.1500000000000004</v>
          </cell>
          <cell r="F6408">
            <v>4.25</v>
          </cell>
          <cell r="G6408">
            <v>4.24</v>
          </cell>
          <cell r="H6408"/>
          <cell r="I6408"/>
          <cell r="J6408"/>
          <cell r="K6408"/>
          <cell r="L6408"/>
          <cell r="M6408"/>
          <cell r="N6408">
            <v>4.25</v>
          </cell>
          <cell r="P6408">
            <v>4.2443484889247598</v>
          </cell>
          <cell r="Q6408"/>
          <cell r="R6408"/>
          <cell r="S6408"/>
          <cell r="T6408"/>
          <cell r="U6408"/>
          <cell r="V6408"/>
          <cell r="W6408"/>
          <cell r="X6408">
            <v>41183</v>
          </cell>
          <cell r="Y6408">
            <v>9.9999999999999645</v>
          </cell>
          <cell r="Z6408">
            <v>4.25</v>
          </cell>
          <cell r="AC6408">
            <v>0</v>
          </cell>
        </row>
        <row r="6409">
          <cell r="A6409">
            <v>41199</v>
          </cell>
          <cell r="B6409">
            <v>943000</v>
          </cell>
          <cell r="C6409"/>
          <cell r="D6409"/>
          <cell r="E6409">
            <v>4</v>
          </cell>
          <cell r="F6409">
            <v>4.25</v>
          </cell>
          <cell r="G6409">
            <v>4.24</v>
          </cell>
          <cell r="H6409"/>
          <cell r="I6409"/>
          <cell r="J6409"/>
          <cell r="K6409"/>
          <cell r="L6409"/>
          <cell r="M6409"/>
          <cell r="N6409">
            <v>4.25</v>
          </cell>
          <cell r="P6409">
            <v>4.2440094261617327</v>
          </cell>
          <cell r="Q6409"/>
          <cell r="R6409"/>
          <cell r="S6409"/>
          <cell r="T6409"/>
          <cell r="U6409"/>
          <cell r="V6409"/>
          <cell r="W6409"/>
          <cell r="X6409">
            <v>41183</v>
          </cell>
          <cell r="Y6409">
            <v>25</v>
          </cell>
          <cell r="Z6409">
            <v>4.25</v>
          </cell>
          <cell r="AC6409">
            <v>0</v>
          </cell>
        </row>
        <row r="6410">
          <cell r="A6410">
            <v>41200</v>
          </cell>
          <cell r="B6410">
            <v>546000</v>
          </cell>
          <cell r="C6410"/>
          <cell r="D6410"/>
          <cell r="E6410">
            <v>4</v>
          </cell>
          <cell r="F6410">
            <v>4.25</v>
          </cell>
          <cell r="G6410">
            <v>4.24</v>
          </cell>
          <cell r="H6410"/>
          <cell r="I6410"/>
          <cell r="J6410"/>
          <cell r="K6410"/>
          <cell r="L6410"/>
          <cell r="M6410"/>
          <cell r="N6410">
            <v>4.25</v>
          </cell>
          <cell r="P6410">
            <v>4.2438362341772153</v>
          </cell>
          <cell r="Q6410"/>
          <cell r="R6410"/>
          <cell r="S6410"/>
          <cell r="T6410"/>
          <cell r="U6410"/>
          <cell r="V6410"/>
          <cell r="W6410"/>
          <cell r="X6410">
            <v>41183</v>
          </cell>
          <cell r="Y6410">
            <v>25</v>
          </cell>
          <cell r="Z6410">
            <v>4.25</v>
          </cell>
          <cell r="AC6410">
            <v>0</v>
          </cell>
        </row>
        <row r="6411">
          <cell r="A6411">
            <v>41201</v>
          </cell>
          <cell r="B6411">
            <v>388000</v>
          </cell>
          <cell r="C6411"/>
          <cell r="D6411"/>
          <cell r="E6411">
            <v>4.05</v>
          </cell>
          <cell r="F6411">
            <v>4.25</v>
          </cell>
          <cell r="G6411">
            <v>4.24</v>
          </cell>
          <cell r="H6411"/>
          <cell r="I6411"/>
          <cell r="J6411"/>
          <cell r="K6411"/>
          <cell r="L6411"/>
          <cell r="M6411"/>
          <cell r="N6411">
            <v>4.25</v>
          </cell>
          <cell r="P6411">
            <v>4.2437219834203255</v>
          </cell>
          <cell r="Q6411"/>
          <cell r="R6411"/>
          <cell r="S6411"/>
          <cell r="T6411"/>
          <cell r="U6411"/>
          <cell r="V6411"/>
          <cell r="W6411"/>
          <cell r="X6411">
            <v>41183</v>
          </cell>
          <cell r="Y6411">
            <v>20.000000000000018</v>
          </cell>
          <cell r="Z6411">
            <v>4.25</v>
          </cell>
          <cell r="AC6411">
            <v>0</v>
          </cell>
        </row>
        <row r="6412">
          <cell r="A6412">
            <v>41202</v>
          </cell>
          <cell r="B6412">
            <v>388000</v>
          </cell>
          <cell r="C6412"/>
          <cell r="D6412"/>
          <cell r="E6412">
            <v>4.05</v>
          </cell>
          <cell r="F6412">
            <v>4.25</v>
          </cell>
          <cell r="G6412">
            <v>4.24</v>
          </cell>
          <cell r="H6412"/>
          <cell r="I6412"/>
          <cell r="J6412"/>
          <cell r="K6412"/>
          <cell r="L6412"/>
          <cell r="M6412"/>
          <cell r="N6412">
            <v>4.25</v>
          </cell>
          <cell r="P6412">
            <v>4.2436143410852711</v>
          </cell>
          <cell r="Q6412"/>
          <cell r="R6412"/>
          <cell r="S6412"/>
          <cell r="T6412"/>
          <cell r="U6412"/>
          <cell r="V6412"/>
          <cell r="W6412"/>
          <cell r="X6412" t="str">
            <v>Sin movimiento</v>
          </cell>
          <cell r="Y6412">
            <v>20.000000000000018</v>
          </cell>
          <cell r="Z6412">
            <v>4.25</v>
          </cell>
          <cell r="AC6412">
            <v>0</v>
          </cell>
        </row>
        <row r="6413">
          <cell r="A6413">
            <v>41203</v>
          </cell>
          <cell r="B6413">
            <v>388000</v>
          </cell>
          <cell r="C6413"/>
          <cell r="D6413"/>
          <cell r="E6413">
            <v>4.05</v>
          </cell>
          <cell r="F6413">
            <v>4.25</v>
          </cell>
          <cell r="G6413">
            <v>4.24</v>
          </cell>
          <cell r="H6413"/>
          <cell r="I6413"/>
          <cell r="J6413"/>
          <cell r="K6413"/>
          <cell r="L6413"/>
          <cell r="M6413"/>
          <cell r="N6413">
            <v>4.25</v>
          </cell>
          <cell r="P6413">
            <v>4.2435127499275573</v>
          </cell>
          <cell r="Q6413"/>
          <cell r="R6413"/>
          <cell r="S6413"/>
          <cell r="T6413"/>
          <cell r="U6413"/>
          <cell r="V6413"/>
          <cell r="W6413"/>
          <cell r="X6413" t="str">
            <v>Sin movimiento</v>
          </cell>
          <cell r="Y6413">
            <v>20.000000000000018</v>
          </cell>
          <cell r="Z6413">
            <v>4.25</v>
          </cell>
          <cell r="AC6413">
            <v>0</v>
          </cell>
        </row>
        <row r="6414">
          <cell r="A6414">
            <v>41204</v>
          </cell>
          <cell r="B6414">
            <v>383100</v>
          </cell>
          <cell r="C6414"/>
          <cell r="D6414"/>
          <cell r="E6414">
            <v>4.0999999999999996</v>
          </cell>
          <cell r="F6414">
            <v>4.25</v>
          </cell>
          <cell r="G6414">
            <v>4.24</v>
          </cell>
          <cell r="H6414"/>
          <cell r="I6414"/>
          <cell r="J6414"/>
          <cell r="K6414"/>
          <cell r="L6414"/>
          <cell r="M6414"/>
          <cell r="N6414">
            <v>4.25</v>
          </cell>
          <cell r="P6414">
            <v>4.2434178937203519</v>
          </cell>
          <cell r="Q6414"/>
          <cell r="R6414"/>
          <cell r="S6414"/>
          <cell r="T6414"/>
          <cell r="U6414"/>
          <cell r="V6414"/>
          <cell r="W6414"/>
          <cell r="X6414">
            <v>41183</v>
          </cell>
          <cell r="Y6414">
            <v>15.000000000000036</v>
          </cell>
          <cell r="Z6414">
            <v>4.25</v>
          </cell>
          <cell r="AC6414">
            <v>0</v>
          </cell>
        </row>
        <row r="6415">
          <cell r="A6415">
            <v>41205</v>
          </cell>
          <cell r="B6415">
            <v>502500</v>
          </cell>
          <cell r="C6415"/>
          <cell r="D6415"/>
          <cell r="E6415">
            <v>4.0999999999999996</v>
          </cell>
          <cell r="F6415">
            <v>4.25</v>
          </cell>
          <cell r="G6415">
            <v>4.2300000000000004</v>
          </cell>
          <cell r="H6415"/>
          <cell r="I6415"/>
          <cell r="J6415"/>
          <cell r="K6415"/>
          <cell r="L6415"/>
          <cell r="M6415"/>
          <cell r="N6415">
            <v>4.25</v>
          </cell>
          <cell r="P6415">
            <v>4.2429588960897506</v>
          </cell>
          <cell r="Q6415"/>
          <cell r="R6415"/>
          <cell r="S6415"/>
          <cell r="T6415"/>
          <cell r="U6415"/>
          <cell r="V6415"/>
          <cell r="W6415"/>
          <cell r="X6415">
            <v>41183</v>
          </cell>
          <cell r="Y6415">
            <v>15.000000000000036</v>
          </cell>
          <cell r="Z6415">
            <v>4.25</v>
          </cell>
          <cell r="AC6415">
            <v>0</v>
          </cell>
        </row>
        <row r="6416">
          <cell r="A6416">
            <v>41206</v>
          </cell>
          <cell r="B6416">
            <v>329000</v>
          </cell>
          <cell r="C6416"/>
          <cell r="D6416"/>
          <cell r="E6416">
            <v>4.2</v>
          </cell>
          <cell r="F6416">
            <v>4.25</v>
          </cell>
          <cell r="G6416">
            <v>4.25</v>
          </cell>
          <cell r="H6416"/>
          <cell r="I6416"/>
          <cell r="J6416"/>
          <cell r="K6416"/>
          <cell r="L6416"/>
          <cell r="M6416"/>
          <cell r="N6416">
            <v>4.25</v>
          </cell>
          <cell r="P6416">
            <v>4.2431131397067636</v>
          </cell>
          <cell r="Q6416"/>
          <cell r="R6416"/>
          <cell r="S6416"/>
          <cell r="T6416"/>
          <cell r="U6416"/>
          <cell r="V6416"/>
          <cell r="W6416"/>
          <cell r="X6416">
            <v>41183</v>
          </cell>
          <cell r="Y6416">
            <v>4.9999999999999822</v>
          </cell>
          <cell r="Z6416">
            <v>4.25</v>
          </cell>
          <cell r="AC6416">
            <v>0</v>
          </cell>
        </row>
        <row r="6417">
          <cell r="A6417">
            <v>41207</v>
          </cell>
          <cell r="B6417">
            <v>365500</v>
          </cell>
          <cell r="C6417"/>
          <cell r="D6417"/>
          <cell r="E6417">
            <v>4</v>
          </cell>
          <cell r="F6417">
            <v>4.25</v>
          </cell>
          <cell r="G6417">
            <v>4.22</v>
          </cell>
          <cell r="H6417"/>
          <cell r="I6417"/>
          <cell r="J6417"/>
          <cell r="K6417"/>
          <cell r="L6417"/>
          <cell r="M6417"/>
          <cell r="N6417">
            <v>4</v>
          </cell>
          <cell r="P6417">
            <v>4.2425640108943652</v>
          </cell>
          <cell r="Q6417"/>
          <cell r="R6417"/>
          <cell r="S6417"/>
          <cell r="T6417"/>
          <cell r="U6417"/>
          <cell r="V6417"/>
          <cell r="W6417"/>
          <cell r="X6417">
            <v>41183</v>
          </cell>
          <cell r="Y6417">
            <v>25</v>
          </cell>
          <cell r="Z6417">
            <v>4.25</v>
          </cell>
          <cell r="AC6417">
            <v>0</v>
          </cell>
        </row>
        <row r="6418">
          <cell r="A6418">
            <v>41208</v>
          </cell>
          <cell r="B6418">
            <v>462000</v>
          </cell>
          <cell r="C6418"/>
          <cell r="D6418"/>
          <cell r="E6418">
            <v>4</v>
          </cell>
          <cell r="F6418">
            <v>4.25</v>
          </cell>
          <cell r="G6418">
            <v>4.21</v>
          </cell>
          <cell r="H6418"/>
          <cell r="I6418"/>
          <cell r="J6418"/>
          <cell r="K6418"/>
          <cell r="L6418"/>
          <cell r="M6418"/>
          <cell r="N6418">
            <v>4.25</v>
          </cell>
          <cell r="P6418">
            <v>4.2416145928651217</v>
          </cell>
          <cell r="Q6418"/>
          <cell r="R6418"/>
          <cell r="S6418"/>
          <cell r="T6418"/>
          <cell r="U6418"/>
          <cell r="V6418"/>
          <cell r="W6418"/>
          <cell r="X6418">
            <v>41183</v>
          </cell>
          <cell r="Y6418">
            <v>25</v>
          </cell>
          <cell r="Z6418">
            <v>4.25</v>
          </cell>
          <cell r="AC6418">
            <v>0</v>
          </cell>
        </row>
        <row r="6419">
          <cell r="A6419">
            <v>41209</v>
          </cell>
          <cell r="B6419">
            <v>462000</v>
          </cell>
          <cell r="C6419"/>
          <cell r="D6419"/>
          <cell r="E6419">
            <v>4</v>
          </cell>
          <cell r="F6419">
            <v>4.25</v>
          </cell>
          <cell r="G6419">
            <v>4.21</v>
          </cell>
          <cell r="H6419"/>
          <cell r="I6419"/>
          <cell r="J6419"/>
          <cell r="K6419"/>
          <cell r="L6419"/>
          <cell r="M6419"/>
          <cell r="N6419">
            <v>4.25</v>
          </cell>
          <cell r="P6419">
            <v>4.2407189678748596</v>
          </cell>
          <cell r="Q6419"/>
          <cell r="R6419"/>
          <cell r="S6419"/>
          <cell r="T6419"/>
          <cell r="U6419"/>
          <cell r="V6419"/>
          <cell r="W6419"/>
          <cell r="X6419" t="str">
            <v>Sin movimiento</v>
          </cell>
          <cell r="Y6419">
            <v>25</v>
          </cell>
          <cell r="Z6419">
            <v>4.25</v>
          </cell>
          <cell r="AC6419">
            <v>0</v>
          </cell>
        </row>
        <row r="6420">
          <cell r="A6420">
            <v>41210</v>
          </cell>
          <cell r="B6420">
            <v>462000</v>
          </cell>
          <cell r="C6420"/>
          <cell r="D6420"/>
          <cell r="E6420">
            <v>4</v>
          </cell>
          <cell r="F6420">
            <v>4.25</v>
          </cell>
          <cell r="G6420">
            <v>4.21</v>
          </cell>
          <cell r="H6420"/>
          <cell r="I6420"/>
          <cell r="J6420"/>
          <cell r="K6420"/>
          <cell r="L6420"/>
          <cell r="M6420"/>
          <cell r="N6420">
            <v>4.25</v>
          </cell>
          <cell r="P6420">
            <v>4.2398726900853303</v>
          </cell>
          <cell r="Q6420"/>
          <cell r="R6420"/>
          <cell r="S6420"/>
          <cell r="T6420"/>
          <cell r="U6420"/>
          <cell r="V6420"/>
          <cell r="W6420"/>
          <cell r="X6420" t="str">
            <v>Sin movimiento</v>
          </cell>
          <cell r="Y6420">
            <v>25</v>
          </cell>
          <cell r="Z6420">
            <v>4.25</v>
          </cell>
          <cell r="AC6420">
            <v>0</v>
          </cell>
        </row>
        <row r="6421">
          <cell r="A6421">
            <v>41211</v>
          </cell>
          <cell r="B6421">
            <v>484000</v>
          </cell>
          <cell r="C6421"/>
          <cell r="D6421"/>
          <cell r="E6421">
            <v>4.1500000000000004</v>
          </cell>
          <cell r="F6421">
            <v>4.25</v>
          </cell>
          <cell r="G6421">
            <v>4.24</v>
          </cell>
          <cell r="H6421"/>
          <cell r="I6421"/>
          <cell r="J6421"/>
          <cell r="K6421"/>
          <cell r="L6421"/>
          <cell r="M6421"/>
          <cell r="N6421">
            <v>4.25</v>
          </cell>
          <cell r="P6421">
            <v>4.239876261294417</v>
          </cell>
          <cell r="Q6421"/>
          <cell r="R6421"/>
          <cell r="S6421"/>
          <cell r="T6421"/>
          <cell r="U6421"/>
          <cell r="V6421"/>
          <cell r="W6421"/>
          <cell r="X6421">
            <v>41183</v>
          </cell>
          <cell r="Y6421">
            <v>9.9999999999999645</v>
          </cell>
          <cell r="Z6421">
            <v>4.25</v>
          </cell>
          <cell r="AC6421">
            <v>0</v>
          </cell>
        </row>
        <row r="6422">
          <cell r="A6422">
            <v>41212</v>
          </cell>
          <cell r="B6422">
            <v>390000</v>
          </cell>
          <cell r="C6422"/>
          <cell r="D6422"/>
          <cell r="E6422">
            <v>4</v>
          </cell>
          <cell r="F6422">
            <v>4.25</v>
          </cell>
          <cell r="G6422">
            <v>4.21</v>
          </cell>
          <cell r="H6422"/>
          <cell r="I6422"/>
          <cell r="J6422"/>
          <cell r="K6422"/>
          <cell r="L6422"/>
          <cell r="M6422"/>
          <cell r="N6422">
            <v>4.25</v>
          </cell>
          <cell r="P6422">
            <v>4.2392158851967512</v>
          </cell>
          <cell r="Q6422"/>
          <cell r="R6422"/>
          <cell r="S6422"/>
          <cell r="T6422"/>
          <cell r="U6422"/>
          <cell r="V6422"/>
          <cell r="W6422"/>
          <cell r="X6422">
            <v>41183</v>
          </cell>
          <cell r="Y6422">
            <v>25</v>
          </cell>
          <cell r="Z6422">
            <v>4.25</v>
          </cell>
          <cell r="AC6422">
            <v>0</v>
          </cell>
        </row>
        <row r="6423">
          <cell r="A6423">
            <v>41213</v>
          </cell>
          <cell r="B6423">
            <v>429000</v>
          </cell>
          <cell r="C6423"/>
          <cell r="D6423"/>
          <cell r="E6423">
            <v>4.0999999999999996</v>
          </cell>
          <cell r="F6423">
            <v>4.25</v>
          </cell>
          <cell r="G6423">
            <v>4.24</v>
          </cell>
          <cell r="H6423"/>
          <cell r="I6423"/>
          <cell r="J6423"/>
          <cell r="K6423"/>
          <cell r="L6423"/>
          <cell r="M6423"/>
          <cell r="N6423">
            <v>4.25</v>
          </cell>
          <cell r="P6423">
            <v>4.2392344976788712</v>
          </cell>
          <cell r="Q6423"/>
          <cell r="R6423"/>
          <cell r="S6423"/>
          <cell r="T6423"/>
          <cell r="U6423"/>
          <cell r="V6423"/>
          <cell r="W6423"/>
          <cell r="X6423">
            <v>41183</v>
          </cell>
          <cell r="Y6423">
            <v>15.000000000000036</v>
          </cell>
          <cell r="Z6423">
            <v>4.25</v>
          </cell>
          <cell r="AC6423">
            <v>0</v>
          </cell>
        </row>
        <row r="6424">
          <cell r="A6424">
            <v>41214</v>
          </cell>
          <cell r="B6424">
            <v>429000</v>
          </cell>
          <cell r="C6424"/>
          <cell r="D6424"/>
          <cell r="E6424">
            <v>4.0999999999999996</v>
          </cell>
          <cell r="F6424">
            <v>4.25</v>
          </cell>
          <cell r="G6424">
            <v>4.24</v>
          </cell>
          <cell r="H6424"/>
          <cell r="I6424"/>
          <cell r="J6424"/>
          <cell r="K6424"/>
          <cell r="L6424"/>
          <cell r="M6424"/>
          <cell r="N6424">
            <v>4.25</v>
          </cell>
          <cell r="P6424">
            <v>4.24</v>
          </cell>
          <cell r="Q6424"/>
          <cell r="R6424"/>
          <cell r="S6424"/>
          <cell r="T6424"/>
          <cell r="U6424"/>
          <cell r="V6424"/>
          <cell r="W6424"/>
          <cell r="X6424">
            <v>41214</v>
          </cell>
          <cell r="Y6424">
            <v>15.000000000000036</v>
          </cell>
          <cell r="Z6424">
            <v>4.25</v>
          </cell>
          <cell r="AC6424">
            <v>0</v>
          </cell>
        </row>
        <row r="6425">
          <cell r="A6425">
            <v>41215</v>
          </cell>
          <cell r="B6425">
            <v>429000</v>
          </cell>
          <cell r="C6425"/>
          <cell r="D6425"/>
          <cell r="E6425">
            <v>4.0999999999999996</v>
          </cell>
          <cell r="F6425">
            <v>4.25</v>
          </cell>
          <cell r="G6425">
            <v>4.24</v>
          </cell>
          <cell r="H6425"/>
          <cell r="I6425"/>
          <cell r="J6425"/>
          <cell r="K6425"/>
          <cell r="L6425"/>
          <cell r="M6425"/>
          <cell r="N6425">
            <v>4.25</v>
          </cell>
          <cell r="P6425">
            <v>4.24</v>
          </cell>
          <cell r="Q6425"/>
          <cell r="R6425"/>
          <cell r="S6425"/>
          <cell r="T6425"/>
          <cell r="U6425"/>
          <cell r="V6425"/>
          <cell r="W6425"/>
          <cell r="X6425">
            <v>41214</v>
          </cell>
          <cell r="Y6425">
            <v>15.000000000000036</v>
          </cell>
          <cell r="Z6425">
            <v>4.25</v>
          </cell>
          <cell r="AC6425">
            <v>0</v>
          </cell>
        </row>
        <row r="6426">
          <cell r="A6426">
            <v>41216</v>
          </cell>
          <cell r="B6426">
            <v>429000</v>
          </cell>
          <cell r="C6426"/>
          <cell r="D6426"/>
          <cell r="E6426">
            <v>4.0999999999999996</v>
          </cell>
          <cell r="F6426">
            <v>4.25</v>
          </cell>
          <cell r="G6426">
            <v>4.24</v>
          </cell>
          <cell r="H6426"/>
          <cell r="I6426"/>
          <cell r="J6426"/>
          <cell r="K6426"/>
          <cell r="L6426"/>
          <cell r="M6426"/>
          <cell r="N6426">
            <v>4.25</v>
          </cell>
          <cell r="P6426">
            <v>4.24</v>
          </cell>
          <cell r="Q6426"/>
          <cell r="R6426"/>
          <cell r="S6426"/>
          <cell r="T6426"/>
          <cell r="U6426"/>
          <cell r="V6426"/>
          <cell r="W6426"/>
          <cell r="X6426" t="str">
            <v>Sin movimiento</v>
          </cell>
          <cell r="Y6426">
            <v>15.000000000000036</v>
          </cell>
          <cell r="Z6426">
            <v>4.25</v>
          </cell>
          <cell r="AC6426">
            <v>0</v>
          </cell>
        </row>
        <row r="6427">
          <cell r="A6427">
            <v>41217</v>
          </cell>
          <cell r="B6427">
            <v>429000</v>
          </cell>
          <cell r="C6427"/>
          <cell r="D6427"/>
          <cell r="E6427">
            <v>4.0999999999999996</v>
          </cell>
          <cell r="F6427">
            <v>4.25</v>
          </cell>
          <cell r="G6427">
            <v>4.24</v>
          </cell>
          <cell r="H6427"/>
          <cell r="I6427"/>
          <cell r="J6427"/>
          <cell r="K6427"/>
          <cell r="L6427"/>
          <cell r="M6427"/>
          <cell r="N6427">
            <v>4.25</v>
          </cell>
          <cell r="P6427">
            <v>4.24</v>
          </cell>
          <cell r="Q6427"/>
          <cell r="R6427"/>
          <cell r="S6427"/>
          <cell r="T6427"/>
          <cell r="U6427"/>
          <cell r="V6427"/>
          <cell r="W6427"/>
          <cell r="X6427" t="str">
            <v>Sin movimiento</v>
          </cell>
          <cell r="Y6427">
            <v>15.000000000000036</v>
          </cell>
          <cell r="Z6427">
            <v>4.25</v>
          </cell>
          <cell r="AC6427">
            <v>0</v>
          </cell>
        </row>
        <row r="6428">
          <cell r="A6428">
            <v>41218</v>
          </cell>
          <cell r="B6428">
            <v>443000</v>
          </cell>
          <cell r="C6428"/>
          <cell r="D6428"/>
          <cell r="E6428">
            <v>4.2</v>
          </cell>
          <cell r="F6428">
            <v>4.25</v>
          </cell>
          <cell r="G6428">
            <v>4.25</v>
          </cell>
          <cell r="H6428"/>
          <cell r="I6428"/>
          <cell r="J6428"/>
          <cell r="K6428"/>
          <cell r="L6428"/>
          <cell r="M6428"/>
          <cell r="N6428">
            <v>4.25</v>
          </cell>
          <cell r="P6428">
            <v>4.2420518758684578</v>
          </cell>
          <cell r="Q6428"/>
          <cell r="R6428"/>
          <cell r="S6428"/>
          <cell r="T6428"/>
          <cell r="U6428"/>
          <cell r="V6428"/>
          <cell r="W6428"/>
          <cell r="X6428">
            <v>41214</v>
          </cell>
          <cell r="Y6428">
            <v>4.9999999999999822</v>
          </cell>
          <cell r="Z6428">
            <v>4.25</v>
          </cell>
          <cell r="AC6428">
            <v>0</v>
          </cell>
        </row>
        <row r="6429">
          <cell r="A6429">
            <v>41219</v>
          </cell>
          <cell r="B6429">
            <v>444000</v>
          </cell>
          <cell r="C6429"/>
          <cell r="D6429"/>
          <cell r="E6429">
            <v>4.25</v>
          </cell>
          <cell r="F6429">
            <v>4.25</v>
          </cell>
          <cell r="G6429">
            <v>4.25</v>
          </cell>
          <cell r="H6429"/>
          <cell r="I6429"/>
          <cell r="J6429"/>
          <cell r="K6429"/>
          <cell r="L6429"/>
          <cell r="M6429"/>
          <cell r="N6429">
            <v>4.25</v>
          </cell>
          <cell r="P6429">
            <v>4.24340760660776</v>
          </cell>
          <cell r="Q6429"/>
          <cell r="R6429"/>
          <cell r="S6429"/>
          <cell r="T6429"/>
          <cell r="U6429"/>
          <cell r="V6429"/>
          <cell r="W6429"/>
          <cell r="X6429">
            <v>41214</v>
          </cell>
          <cell r="Y6429">
            <v>0</v>
          </cell>
          <cell r="Z6429">
            <v>4.25</v>
          </cell>
          <cell r="AC6429">
            <v>0</v>
          </cell>
        </row>
        <row r="6430">
          <cell r="A6430">
            <v>41220</v>
          </cell>
          <cell r="B6430">
            <v>1001200</v>
          </cell>
          <cell r="C6430"/>
          <cell r="D6430"/>
          <cell r="E6430">
            <v>4.2</v>
          </cell>
          <cell r="F6430">
            <v>4.25</v>
          </cell>
          <cell r="G6430">
            <v>4.24</v>
          </cell>
          <cell r="H6430"/>
          <cell r="I6430"/>
          <cell r="J6430"/>
          <cell r="K6430"/>
          <cell r="L6430"/>
          <cell r="M6430"/>
          <cell r="N6430">
            <v>4.2</v>
          </cell>
          <cell r="P6430">
            <v>4.2424610177015705</v>
          </cell>
          <cell r="Q6430"/>
          <cell r="R6430"/>
          <cell r="S6430"/>
          <cell r="T6430"/>
          <cell r="U6430"/>
          <cell r="V6430"/>
          <cell r="W6430"/>
          <cell r="X6430">
            <v>41214</v>
          </cell>
          <cell r="Y6430">
            <v>4.9999999999999822</v>
          </cell>
          <cell r="Z6430">
            <v>4.25</v>
          </cell>
          <cell r="AC6430">
            <v>0</v>
          </cell>
        </row>
        <row r="6431">
          <cell r="A6431">
            <v>41221</v>
          </cell>
          <cell r="B6431">
            <v>1042000</v>
          </cell>
          <cell r="C6431"/>
          <cell r="D6431"/>
          <cell r="E6431">
            <v>4.2</v>
          </cell>
          <cell r="F6431">
            <v>4.25</v>
          </cell>
          <cell r="G6431">
            <v>4.24</v>
          </cell>
          <cell r="H6431"/>
          <cell r="I6431"/>
          <cell r="J6431"/>
          <cell r="K6431"/>
          <cell r="L6431"/>
          <cell r="M6431"/>
          <cell r="N6431">
            <v>4.2</v>
          </cell>
          <cell r="P6431">
            <v>4.2419090869958245</v>
          </cell>
          <cell r="Q6431"/>
          <cell r="R6431"/>
          <cell r="S6431"/>
          <cell r="T6431"/>
          <cell r="U6431"/>
          <cell r="V6431"/>
          <cell r="W6431"/>
          <cell r="X6431">
            <v>41214</v>
          </cell>
          <cell r="Y6431">
            <v>4.9999999999999822</v>
          </cell>
          <cell r="Z6431">
            <v>4.25</v>
          </cell>
          <cell r="AC6431">
            <v>0</v>
          </cell>
        </row>
        <row r="6432">
          <cell r="A6432">
            <v>41222</v>
          </cell>
          <cell r="B6432">
            <v>956700</v>
          </cell>
          <cell r="C6432"/>
          <cell r="D6432"/>
          <cell r="E6432">
            <v>4.2</v>
          </cell>
          <cell r="F6432">
            <v>4.25</v>
          </cell>
          <cell r="G6432">
            <v>4.25</v>
          </cell>
          <cell r="H6432"/>
          <cell r="I6432"/>
          <cell r="J6432"/>
          <cell r="K6432"/>
          <cell r="L6432"/>
          <cell r="M6432"/>
          <cell r="N6432">
            <v>4.25</v>
          </cell>
          <cell r="P6432">
            <v>4.243290617358868</v>
          </cell>
          <cell r="Q6432"/>
          <cell r="R6432"/>
          <cell r="S6432"/>
          <cell r="T6432"/>
          <cell r="U6432"/>
          <cell r="V6432"/>
          <cell r="W6432"/>
          <cell r="X6432">
            <v>41214</v>
          </cell>
          <cell r="Y6432">
            <v>4.9999999999999822</v>
          </cell>
          <cell r="Z6432">
            <v>4.25</v>
          </cell>
          <cell r="AC6432">
            <v>0</v>
          </cell>
        </row>
        <row r="6433">
          <cell r="A6433">
            <v>41223</v>
          </cell>
          <cell r="B6433">
            <v>956700</v>
          </cell>
          <cell r="C6433"/>
          <cell r="D6433"/>
          <cell r="E6433">
            <v>4.2</v>
          </cell>
          <cell r="F6433">
            <v>4.25</v>
          </cell>
          <cell r="G6433">
            <v>4.25</v>
          </cell>
          <cell r="H6433"/>
          <cell r="I6433"/>
          <cell r="J6433"/>
          <cell r="K6433"/>
          <cell r="L6433"/>
          <cell r="M6433"/>
          <cell r="N6433">
            <v>4.25</v>
          </cell>
          <cell r="P6433">
            <v>4.2442691627538265</v>
          </cell>
          <cell r="Q6433"/>
          <cell r="R6433"/>
          <cell r="S6433"/>
          <cell r="T6433"/>
          <cell r="U6433"/>
          <cell r="V6433"/>
          <cell r="W6433"/>
          <cell r="X6433" t="str">
            <v>Sin movimiento</v>
          </cell>
          <cell r="Y6433">
            <v>4.9999999999999822</v>
          </cell>
          <cell r="Z6433">
            <v>4.25</v>
          </cell>
          <cell r="AC6433">
            <v>0</v>
          </cell>
        </row>
        <row r="6434">
          <cell r="A6434">
            <v>41224</v>
          </cell>
          <cell r="B6434">
            <v>956700</v>
          </cell>
          <cell r="C6434"/>
          <cell r="D6434"/>
          <cell r="E6434">
            <v>4.2</v>
          </cell>
          <cell r="F6434">
            <v>4.25</v>
          </cell>
          <cell r="G6434">
            <v>4.25</v>
          </cell>
          <cell r="H6434"/>
          <cell r="I6434"/>
          <cell r="J6434"/>
          <cell r="K6434"/>
          <cell r="L6434"/>
          <cell r="M6434"/>
          <cell r="N6434">
            <v>4.25</v>
          </cell>
          <cell r="P6434">
            <v>4.244998603036068</v>
          </cell>
          <cell r="Q6434"/>
          <cell r="R6434"/>
          <cell r="S6434"/>
          <cell r="T6434"/>
          <cell r="U6434"/>
          <cell r="V6434"/>
          <cell r="W6434"/>
          <cell r="X6434" t="str">
            <v>Sin movimiento</v>
          </cell>
          <cell r="Y6434">
            <v>4.9999999999999822</v>
          </cell>
          <cell r="Z6434">
            <v>4.25</v>
          </cell>
          <cell r="AC6434">
            <v>0</v>
          </cell>
        </row>
        <row r="6435">
          <cell r="A6435">
            <v>41225</v>
          </cell>
          <cell r="B6435">
            <v>613200</v>
          </cell>
          <cell r="C6435"/>
          <cell r="D6435"/>
          <cell r="E6435">
            <v>4.25</v>
          </cell>
          <cell r="F6435">
            <v>4.25</v>
          </cell>
          <cell r="G6435">
            <v>4.25</v>
          </cell>
          <cell r="H6435"/>
          <cell r="I6435"/>
          <cell r="J6435"/>
          <cell r="K6435"/>
          <cell r="L6435"/>
          <cell r="M6435"/>
          <cell r="N6435">
            <v>4.25</v>
          </cell>
          <cell r="P6435">
            <v>4.245375853373516</v>
          </cell>
          <cell r="Q6435"/>
          <cell r="R6435"/>
          <cell r="S6435"/>
          <cell r="T6435"/>
          <cell r="U6435"/>
          <cell r="V6435"/>
          <cell r="W6435"/>
          <cell r="X6435">
            <v>41214</v>
          </cell>
          <cell r="Y6435">
            <v>0</v>
          </cell>
          <cell r="Z6435">
            <v>4.25</v>
          </cell>
          <cell r="AC6435">
            <v>0</v>
          </cell>
        </row>
        <row r="6436">
          <cell r="A6436">
            <v>41226</v>
          </cell>
          <cell r="B6436">
            <v>705100</v>
          </cell>
          <cell r="C6436"/>
          <cell r="D6436"/>
          <cell r="E6436">
            <v>4.25</v>
          </cell>
          <cell r="F6436">
            <v>4.25</v>
          </cell>
          <cell r="G6436">
            <v>4.25</v>
          </cell>
          <cell r="H6436"/>
          <cell r="I6436"/>
          <cell r="J6436"/>
          <cell r="K6436"/>
          <cell r="L6436"/>
          <cell r="M6436"/>
          <cell r="N6436">
            <v>4.25</v>
          </cell>
          <cell r="P6436">
            <v>4.2457449120503474</v>
          </cell>
          <cell r="Q6436"/>
          <cell r="R6436"/>
          <cell r="S6436"/>
          <cell r="T6436"/>
          <cell r="U6436"/>
          <cell r="V6436"/>
          <cell r="W6436"/>
          <cell r="X6436">
            <v>41214</v>
          </cell>
          <cell r="Y6436">
            <v>0</v>
          </cell>
          <cell r="Z6436">
            <v>4.25</v>
          </cell>
          <cell r="AC6436">
            <v>0</v>
          </cell>
        </row>
        <row r="6437">
          <cell r="A6437">
            <v>41227</v>
          </cell>
          <cell r="B6437">
            <v>602500</v>
          </cell>
          <cell r="C6437"/>
          <cell r="D6437"/>
          <cell r="E6437">
            <v>4.25</v>
          </cell>
          <cell r="F6437">
            <v>4.25</v>
          </cell>
          <cell r="G6437">
            <v>4.25</v>
          </cell>
          <cell r="H6437"/>
          <cell r="I6437"/>
          <cell r="J6437"/>
          <cell r="K6437"/>
          <cell r="L6437"/>
          <cell r="M6437"/>
          <cell r="N6437">
            <v>4.25</v>
          </cell>
          <cell r="P6437">
            <v>4.2460165728878572</v>
          </cell>
          <cell r="Q6437"/>
          <cell r="R6437"/>
          <cell r="S6437"/>
          <cell r="T6437"/>
          <cell r="U6437"/>
          <cell r="V6437"/>
          <cell r="W6437"/>
          <cell r="X6437">
            <v>41214</v>
          </cell>
          <cell r="Y6437">
            <v>0</v>
          </cell>
          <cell r="Z6437">
            <v>4.25</v>
          </cell>
          <cell r="AC6437">
            <v>0</v>
          </cell>
        </row>
        <row r="6438">
          <cell r="A6438">
            <v>41228</v>
          </cell>
          <cell r="B6438">
            <v>556500</v>
          </cell>
          <cell r="C6438"/>
          <cell r="D6438"/>
          <cell r="E6438">
            <v>4.2</v>
          </cell>
          <cell r="F6438">
            <v>4.25</v>
          </cell>
          <cell r="G6438">
            <v>4.24</v>
          </cell>
          <cell r="H6438"/>
          <cell r="I6438"/>
          <cell r="J6438"/>
          <cell r="K6438"/>
          <cell r="L6438"/>
          <cell r="M6438"/>
          <cell r="N6438">
            <v>4.25</v>
          </cell>
          <cell r="P6438">
            <v>4.2456815361831568</v>
          </cell>
          <cell r="Q6438"/>
          <cell r="R6438"/>
          <cell r="S6438"/>
          <cell r="T6438"/>
          <cell r="U6438"/>
          <cell r="V6438"/>
          <cell r="W6438"/>
          <cell r="X6438">
            <v>41214</v>
          </cell>
          <cell r="Y6438">
            <v>4.9999999999999822</v>
          </cell>
          <cell r="Z6438">
            <v>4.25</v>
          </cell>
          <cell r="AC6438">
            <v>0</v>
          </cell>
        </row>
        <row r="6439">
          <cell r="A6439">
            <v>41229</v>
          </cell>
          <cell r="B6439">
            <v>703000</v>
          </cell>
          <cell r="C6439"/>
          <cell r="D6439"/>
          <cell r="E6439">
            <v>4.25</v>
          </cell>
          <cell r="F6439">
            <v>4.25</v>
          </cell>
          <cell r="G6439">
            <v>4.25</v>
          </cell>
          <cell r="H6439"/>
          <cell r="I6439"/>
          <cell r="J6439"/>
          <cell r="K6439"/>
          <cell r="L6439"/>
          <cell r="M6439"/>
          <cell r="N6439">
            <v>4.25</v>
          </cell>
          <cell r="P6439">
            <v>4.245965353476806</v>
          </cell>
          <cell r="Q6439"/>
          <cell r="R6439"/>
          <cell r="S6439"/>
          <cell r="T6439"/>
          <cell r="U6439"/>
          <cell r="V6439"/>
          <cell r="W6439"/>
          <cell r="X6439">
            <v>41214</v>
          </cell>
          <cell r="Y6439">
            <v>0</v>
          </cell>
          <cell r="Z6439">
            <v>4.25</v>
          </cell>
          <cell r="AC6439">
            <v>0</v>
          </cell>
        </row>
        <row r="6440">
          <cell r="A6440">
            <v>41230</v>
          </cell>
          <cell r="B6440">
            <v>703000</v>
          </cell>
          <cell r="C6440"/>
          <cell r="D6440"/>
          <cell r="E6440">
            <v>4.25</v>
          </cell>
          <cell r="F6440">
            <v>4.25</v>
          </cell>
          <cell r="G6440">
            <v>4.25</v>
          </cell>
          <cell r="H6440"/>
          <cell r="I6440"/>
          <cell r="J6440"/>
          <cell r="K6440"/>
          <cell r="L6440"/>
          <cell r="M6440"/>
          <cell r="N6440">
            <v>4.25</v>
          </cell>
          <cell r="P6440">
            <v>4.2462141654093122</v>
          </cell>
          <cell r="Q6440"/>
          <cell r="R6440"/>
          <cell r="S6440"/>
          <cell r="T6440"/>
          <cell r="U6440"/>
          <cell r="V6440"/>
          <cell r="W6440"/>
          <cell r="X6440" t="str">
            <v>Sin movimiento</v>
          </cell>
          <cell r="Y6440">
            <v>0</v>
          </cell>
          <cell r="Z6440">
            <v>4.25</v>
          </cell>
          <cell r="AC6440">
            <v>0</v>
          </cell>
        </row>
        <row r="6441">
          <cell r="A6441">
            <v>41231</v>
          </cell>
          <cell r="B6441">
            <v>703000</v>
          </cell>
          <cell r="C6441"/>
          <cell r="D6441"/>
          <cell r="E6441">
            <v>4.25</v>
          </cell>
          <cell r="F6441">
            <v>4.25</v>
          </cell>
          <cell r="G6441">
            <v>4.25</v>
          </cell>
          <cell r="H6441"/>
          <cell r="I6441"/>
          <cell r="J6441"/>
          <cell r="K6441"/>
          <cell r="L6441"/>
          <cell r="M6441"/>
          <cell r="N6441">
            <v>4.25</v>
          </cell>
          <cell r="P6441">
            <v>4.2464340720175828</v>
          </cell>
          <cell r="Q6441"/>
          <cell r="R6441"/>
          <cell r="S6441"/>
          <cell r="T6441"/>
          <cell r="U6441"/>
          <cell r="V6441"/>
          <cell r="W6441"/>
          <cell r="X6441" t="str">
            <v>Sin movimiento</v>
          </cell>
          <cell r="Y6441">
            <v>0</v>
          </cell>
          <cell r="Z6441">
            <v>4.25</v>
          </cell>
          <cell r="AC6441">
            <v>0</v>
          </cell>
        </row>
        <row r="6442">
          <cell r="A6442">
            <v>41232</v>
          </cell>
          <cell r="B6442">
            <v>545600</v>
          </cell>
          <cell r="C6442"/>
          <cell r="D6442"/>
          <cell r="E6442">
            <v>4.2</v>
          </cell>
          <cell r="F6442">
            <v>4.25</v>
          </cell>
          <cell r="G6442">
            <v>4.25</v>
          </cell>
          <cell r="H6442"/>
          <cell r="I6442"/>
          <cell r="J6442"/>
          <cell r="K6442"/>
          <cell r="L6442"/>
          <cell r="M6442"/>
          <cell r="N6442">
            <v>4.25</v>
          </cell>
          <cell r="P6442">
            <v>4.2465878939295711</v>
          </cell>
          <cell r="Q6442"/>
          <cell r="R6442"/>
          <cell r="S6442"/>
          <cell r="T6442"/>
          <cell r="U6442"/>
          <cell r="V6442"/>
          <cell r="W6442"/>
          <cell r="X6442">
            <v>41214</v>
          </cell>
          <cell r="Y6442">
            <v>4.9999999999999822</v>
          </cell>
          <cell r="Z6442">
            <v>4.25</v>
          </cell>
          <cell r="AC6442">
            <v>0</v>
          </cell>
        </row>
        <row r="6443">
          <cell r="A6443">
            <v>41233</v>
          </cell>
          <cell r="B6443">
            <v>963000</v>
          </cell>
          <cell r="C6443"/>
          <cell r="D6443"/>
          <cell r="E6443">
            <v>4.25</v>
          </cell>
          <cell r="F6443">
            <v>4.25</v>
          </cell>
          <cell r="G6443">
            <v>4.25</v>
          </cell>
          <cell r="H6443"/>
          <cell r="I6443"/>
          <cell r="J6443"/>
          <cell r="K6443"/>
          <cell r="L6443"/>
          <cell r="M6443"/>
          <cell r="N6443">
            <v>4.25</v>
          </cell>
          <cell r="P6443">
            <v>4.2468293023392496</v>
          </cell>
          <cell r="Q6443"/>
          <cell r="R6443"/>
          <cell r="S6443"/>
          <cell r="T6443"/>
          <cell r="U6443"/>
          <cell r="V6443"/>
          <cell r="W6443"/>
          <cell r="X6443">
            <v>41214</v>
          </cell>
          <cell r="Y6443">
            <v>0</v>
          </cell>
          <cell r="Z6443">
            <v>4.25</v>
          </cell>
          <cell r="AC6443">
            <v>0</v>
          </cell>
        </row>
        <row r="6444">
          <cell r="A6444">
            <v>41234</v>
          </cell>
          <cell r="B6444">
            <v>585500</v>
          </cell>
          <cell r="C6444"/>
          <cell r="D6444"/>
          <cell r="E6444">
            <v>4.25</v>
          </cell>
          <cell r="F6444">
            <v>4.25</v>
          </cell>
          <cell r="G6444">
            <v>4.25</v>
          </cell>
          <cell r="H6444"/>
          <cell r="I6444"/>
          <cell r="J6444"/>
          <cell r="K6444"/>
          <cell r="L6444"/>
          <cell r="M6444"/>
          <cell r="N6444">
            <v>4.25</v>
          </cell>
          <cell r="P6444">
            <v>4.24696006818486</v>
          </cell>
          <cell r="Q6444"/>
          <cell r="R6444"/>
          <cell r="S6444"/>
          <cell r="T6444"/>
          <cell r="U6444"/>
          <cell r="V6444"/>
          <cell r="W6444"/>
          <cell r="X6444">
            <v>41214</v>
          </cell>
          <cell r="Y6444">
            <v>0</v>
          </cell>
          <cell r="Z6444">
            <v>4.25</v>
          </cell>
          <cell r="AC6444">
            <v>0</v>
          </cell>
        </row>
        <row r="6445">
          <cell r="A6445">
            <v>41235</v>
          </cell>
          <cell r="B6445">
            <v>630500</v>
          </cell>
          <cell r="C6445"/>
          <cell r="D6445"/>
          <cell r="E6445">
            <v>4.25</v>
          </cell>
          <cell r="F6445">
            <v>4.25</v>
          </cell>
          <cell r="G6445">
            <v>4.25</v>
          </cell>
          <cell r="H6445"/>
          <cell r="I6445"/>
          <cell r="J6445"/>
          <cell r="K6445"/>
          <cell r="L6445"/>
          <cell r="M6445"/>
          <cell r="N6445">
            <v>4.25</v>
          </cell>
          <cell r="P6445">
            <v>4.2470893358152582</v>
          </cell>
          <cell r="Q6445"/>
          <cell r="R6445"/>
          <cell r="S6445"/>
          <cell r="T6445"/>
          <cell r="U6445"/>
          <cell r="V6445"/>
          <cell r="W6445"/>
          <cell r="X6445">
            <v>41214</v>
          </cell>
          <cell r="Y6445">
            <v>0</v>
          </cell>
          <cell r="Z6445">
            <v>4.25</v>
          </cell>
          <cell r="AC6445">
            <v>0</v>
          </cell>
        </row>
        <row r="6446">
          <cell r="A6446">
            <v>41236</v>
          </cell>
          <cell r="B6446">
            <v>454700</v>
          </cell>
          <cell r="C6446"/>
          <cell r="D6446"/>
          <cell r="E6446">
            <v>4.25</v>
          </cell>
          <cell r="F6446">
            <v>4.25</v>
          </cell>
          <cell r="G6446">
            <v>4.25</v>
          </cell>
          <cell r="H6446"/>
          <cell r="I6446"/>
          <cell r="J6446"/>
          <cell r="K6446"/>
          <cell r="L6446"/>
          <cell r="M6446"/>
          <cell r="N6446">
            <v>4.25</v>
          </cell>
          <cell r="P6446">
            <v>4.2471759401645084</v>
          </cell>
          <cell r="Q6446"/>
          <cell r="R6446"/>
          <cell r="S6446"/>
          <cell r="T6446"/>
          <cell r="U6446"/>
          <cell r="V6446"/>
          <cell r="W6446"/>
          <cell r="X6446">
            <v>41214</v>
          </cell>
          <cell r="Y6446">
            <v>0</v>
          </cell>
          <cell r="Z6446">
            <v>4.25</v>
          </cell>
          <cell r="AC6446">
            <v>0</v>
          </cell>
        </row>
        <row r="6447">
          <cell r="A6447">
            <v>41237</v>
          </cell>
          <cell r="B6447">
            <v>454700</v>
          </cell>
          <cell r="C6447"/>
          <cell r="D6447"/>
          <cell r="E6447">
            <v>4.25</v>
          </cell>
          <cell r="F6447">
            <v>4.25</v>
          </cell>
          <cell r="G6447">
            <v>4.25</v>
          </cell>
          <cell r="H6447"/>
          <cell r="I6447"/>
          <cell r="J6447"/>
          <cell r="K6447"/>
          <cell r="L6447"/>
          <cell r="M6447"/>
          <cell r="N6447">
            <v>4.25</v>
          </cell>
          <cell r="P6447">
            <v>4.2472575397481034</v>
          </cell>
          <cell r="Q6447"/>
          <cell r="R6447"/>
          <cell r="S6447"/>
          <cell r="T6447"/>
          <cell r="U6447"/>
          <cell r="V6447"/>
          <cell r="W6447"/>
          <cell r="X6447" t="str">
            <v>Sin movimiento</v>
          </cell>
          <cell r="Y6447">
            <v>0</v>
          </cell>
          <cell r="Z6447">
            <v>4.25</v>
          </cell>
          <cell r="AC6447">
            <v>0</v>
          </cell>
        </row>
        <row r="6448">
          <cell r="A6448">
            <v>41238</v>
          </cell>
          <cell r="B6448">
            <v>454700</v>
          </cell>
          <cell r="C6448"/>
          <cell r="D6448"/>
          <cell r="E6448">
            <v>4.25</v>
          </cell>
          <cell r="F6448">
            <v>4.25</v>
          </cell>
          <cell r="G6448">
            <v>4.25</v>
          </cell>
          <cell r="H6448"/>
          <cell r="I6448"/>
          <cell r="J6448"/>
          <cell r="K6448"/>
          <cell r="L6448"/>
          <cell r="M6448"/>
          <cell r="N6448">
            <v>4.25</v>
          </cell>
          <cell r="P6448">
            <v>4.2473345562122873</v>
          </cell>
          <cell r="Q6448"/>
          <cell r="R6448"/>
          <cell r="S6448"/>
          <cell r="T6448"/>
          <cell r="U6448"/>
          <cell r="V6448"/>
          <cell r="W6448"/>
          <cell r="X6448" t="str">
            <v>Sin movimiento</v>
          </cell>
          <cell r="Y6448">
            <v>0</v>
          </cell>
          <cell r="Z6448">
            <v>4.25</v>
          </cell>
          <cell r="AC6448">
            <v>0</v>
          </cell>
        </row>
        <row r="6449">
          <cell r="A6449">
            <v>41239</v>
          </cell>
          <cell r="B6449">
            <v>616700</v>
          </cell>
          <cell r="C6449"/>
          <cell r="D6449"/>
          <cell r="E6449">
            <v>4.2</v>
          </cell>
          <cell r="F6449">
            <v>4.25</v>
          </cell>
          <cell r="G6449">
            <v>4.24</v>
          </cell>
          <cell r="H6449"/>
          <cell r="I6449"/>
          <cell r="J6449"/>
          <cell r="K6449"/>
          <cell r="L6449"/>
          <cell r="M6449"/>
          <cell r="N6449">
            <v>4.25</v>
          </cell>
          <cell r="P6449">
            <v>4.2470654450261778</v>
          </cell>
          <cell r="Q6449"/>
          <cell r="R6449"/>
          <cell r="S6449"/>
          <cell r="T6449"/>
          <cell r="U6449"/>
          <cell r="V6449"/>
          <cell r="W6449"/>
          <cell r="X6449">
            <v>41214</v>
          </cell>
          <cell r="Y6449">
            <v>4.9999999999999822</v>
          </cell>
          <cell r="Z6449">
            <v>4.25</v>
          </cell>
          <cell r="AC6449">
            <v>0</v>
          </cell>
        </row>
        <row r="6450">
          <cell r="A6450">
            <v>41240</v>
          </cell>
          <cell r="B6450">
            <v>515700</v>
          </cell>
          <cell r="C6450"/>
          <cell r="D6450"/>
          <cell r="E6450">
            <v>4.25</v>
          </cell>
          <cell r="F6450">
            <v>4.25</v>
          </cell>
          <cell r="G6450">
            <v>4.25</v>
          </cell>
          <cell r="H6450"/>
          <cell r="I6450"/>
          <cell r="J6450"/>
          <cell r="K6450"/>
          <cell r="L6450"/>
          <cell r="M6450"/>
          <cell r="N6450">
            <v>4.25</v>
          </cell>
          <cell r="P6450">
            <v>4.2471528022304703</v>
          </cell>
          <cell r="Q6450"/>
          <cell r="R6450"/>
          <cell r="S6450"/>
          <cell r="T6450"/>
          <cell r="U6450"/>
          <cell r="V6450"/>
          <cell r="W6450"/>
          <cell r="X6450">
            <v>41214</v>
          </cell>
          <cell r="Y6450">
            <v>0</v>
          </cell>
          <cell r="Z6450">
            <v>4.25</v>
          </cell>
          <cell r="AC6450">
            <v>0</v>
          </cell>
        </row>
        <row r="6451">
          <cell r="A6451">
            <v>41241</v>
          </cell>
          <cell r="B6451">
            <v>241600</v>
          </cell>
          <cell r="C6451"/>
          <cell r="D6451"/>
          <cell r="E6451">
            <v>4.25</v>
          </cell>
          <cell r="F6451">
            <v>4.25</v>
          </cell>
          <cell r="G6451">
            <v>4.25</v>
          </cell>
          <cell r="H6451"/>
          <cell r="I6451"/>
          <cell r="J6451"/>
          <cell r="K6451"/>
          <cell r="L6451"/>
          <cell r="M6451"/>
          <cell r="N6451">
            <v>4.25</v>
          </cell>
          <cell r="P6451">
            <v>4.2471919637011606</v>
          </cell>
          <cell r="Q6451"/>
          <cell r="R6451"/>
          <cell r="S6451"/>
          <cell r="T6451"/>
          <cell r="U6451"/>
          <cell r="V6451"/>
          <cell r="W6451"/>
          <cell r="X6451">
            <v>41214</v>
          </cell>
          <cell r="Y6451">
            <v>0</v>
          </cell>
          <cell r="Z6451">
            <v>4.25</v>
          </cell>
          <cell r="AC6451">
            <v>0</v>
          </cell>
        </row>
        <row r="6452">
          <cell r="A6452">
            <v>41242</v>
          </cell>
          <cell r="B6452">
            <v>648700</v>
          </cell>
          <cell r="C6452"/>
          <cell r="D6452"/>
          <cell r="E6452">
            <v>4.25</v>
          </cell>
          <cell r="F6452">
            <v>4.25</v>
          </cell>
          <cell r="G6452">
            <v>4.25</v>
          </cell>
          <cell r="H6452"/>
          <cell r="I6452"/>
          <cell r="J6452"/>
          <cell r="K6452"/>
          <cell r="L6452"/>
          <cell r="M6452"/>
          <cell r="N6452">
            <v>4.25</v>
          </cell>
          <cell r="P6452">
            <v>4.2472919732074228</v>
          </cell>
          <cell r="Q6452"/>
          <cell r="R6452"/>
          <cell r="S6452"/>
          <cell r="T6452"/>
          <cell r="U6452"/>
          <cell r="V6452"/>
          <cell r="W6452"/>
          <cell r="X6452">
            <v>41214</v>
          </cell>
          <cell r="Y6452">
            <v>0</v>
          </cell>
          <cell r="Z6452">
            <v>4.25</v>
          </cell>
          <cell r="AC6452">
            <v>0</v>
          </cell>
        </row>
        <row r="6453">
          <cell r="A6453">
            <v>41243</v>
          </cell>
          <cell r="B6453">
            <v>629600</v>
          </cell>
          <cell r="C6453"/>
          <cell r="D6453"/>
          <cell r="E6453">
            <v>4.25</v>
          </cell>
          <cell r="F6453">
            <v>4.3</v>
          </cell>
          <cell r="G6453">
            <v>4.26</v>
          </cell>
          <cell r="H6453"/>
          <cell r="I6453"/>
          <cell r="J6453"/>
          <cell r="K6453"/>
          <cell r="L6453"/>
          <cell r="M6453"/>
          <cell r="N6453">
            <v>4.3</v>
          </cell>
          <cell r="P6453">
            <v>4.2477165722048866</v>
          </cell>
          <cell r="Q6453"/>
          <cell r="R6453"/>
          <cell r="S6453"/>
          <cell r="T6453"/>
          <cell r="U6453"/>
          <cell r="V6453"/>
          <cell r="W6453"/>
          <cell r="X6453">
            <v>41214</v>
          </cell>
          <cell r="Y6453">
            <v>4.9999999999999822</v>
          </cell>
          <cell r="Z6453">
            <v>4.25</v>
          </cell>
          <cell r="AC6453">
            <v>4.9999999999999822</v>
          </cell>
        </row>
        <row r="6454">
          <cell r="A6454">
            <v>41244</v>
          </cell>
          <cell r="B6454">
            <v>629600</v>
          </cell>
          <cell r="C6454"/>
          <cell r="D6454"/>
          <cell r="E6454">
            <v>4.25</v>
          </cell>
          <cell r="F6454">
            <v>4.3</v>
          </cell>
          <cell r="G6454">
            <v>4.26</v>
          </cell>
          <cell r="H6454"/>
          <cell r="I6454"/>
          <cell r="J6454"/>
          <cell r="K6454"/>
          <cell r="L6454"/>
          <cell r="M6454"/>
          <cell r="N6454">
            <v>4.3</v>
          </cell>
          <cell r="P6454">
            <v>4.26</v>
          </cell>
          <cell r="Q6454"/>
          <cell r="R6454"/>
          <cell r="S6454"/>
          <cell r="T6454"/>
          <cell r="U6454"/>
          <cell r="V6454"/>
          <cell r="W6454"/>
          <cell r="X6454" t="str">
            <v>Sin movimiento</v>
          </cell>
          <cell r="Y6454">
            <v>4.9999999999999822</v>
          </cell>
          <cell r="Z6454">
            <v>4.25</v>
          </cell>
          <cell r="AC6454">
            <v>4.9999999999999822</v>
          </cell>
        </row>
        <row r="6455">
          <cell r="A6455">
            <v>41245</v>
          </cell>
          <cell r="B6455">
            <v>629600</v>
          </cell>
          <cell r="C6455"/>
          <cell r="D6455"/>
          <cell r="E6455">
            <v>4.25</v>
          </cell>
          <cell r="F6455">
            <v>4.3</v>
          </cell>
          <cell r="G6455">
            <v>4.26</v>
          </cell>
          <cell r="H6455"/>
          <cell r="I6455"/>
          <cell r="J6455"/>
          <cell r="K6455"/>
          <cell r="L6455"/>
          <cell r="M6455"/>
          <cell r="N6455">
            <v>4.3</v>
          </cell>
          <cell r="P6455">
            <v>4.26</v>
          </cell>
          <cell r="Q6455"/>
          <cell r="R6455"/>
          <cell r="S6455"/>
          <cell r="T6455"/>
          <cell r="U6455"/>
          <cell r="V6455"/>
          <cell r="W6455"/>
          <cell r="X6455" t="str">
            <v>Sin movimiento</v>
          </cell>
          <cell r="Y6455">
            <v>4.9999999999999822</v>
          </cell>
          <cell r="Z6455">
            <v>4.25</v>
          </cell>
          <cell r="AC6455">
            <v>4.9999999999999822</v>
          </cell>
        </row>
        <row r="6456">
          <cell r="A6456">
            <v>41246</v>
          </cell>
          <cell r="B6456">
            <v>544500</v>
          </cell>
          <cell r="C6456"/>
          <cell r="D6456"/>
          <cell r="E6456">
            <v>4.1500000000000004</v>
          </cell>
          <cell r="F6456">
            <v>4.25</v>
          </cell>
          <cell r="G6456">
            <v>4.25</v>
          </cell>
          <cell r="H6456"/>
          <cell r="I6456"/>
          <cell r="J6456"/>
          <cell r="K6456"/>
          <cell r="L6456"/>
          <cell r="M6456"/>
          <cell r="N6456">
            <v>4.25</v>
          </cell>
          <cell r="P6456">
            <v>4.2569812053002165</v>
          </cell>
          <cell r="Q6456"/>
          <cell r="R6456"/>
          <cell r="S6456"/>
          <cell r="T6456"/>
          <cell r="U6456"/>
          <cell r="V6456"/>
          <cell r="W6456"/>
          <cell r="X6456">
            <v>41244</v>
          </cell>
          <cell r="Y6456">
            <v>9.9999999999999645</v>
          </cell>
          <cell r="Z6456">
            <v>4.25</v>
          </cell>
          <cell r="AC6456">
            <v>0</v>
          </cell>
        </row>
        <row r="6457">
          <cell r="A6457">
            <v>41247</v>
          </cell>
          <cell r="B6457">
            <v>623000</v>
          </cell>
          <cell r="C6457"/>
          <cell r="D6457"/>
          <cell r="E6457">
            <v>4.1500000000000004</v>
          </cell>
          <cell r="F6457">
            <v>4.25</v>
          </cell>
          <cell r="G6457">
            <v>4.25</v>
          </cell>
          <cell r="H6457"/>
          <cell r="I6457"/>
          <cell r="J6457"/>
          <cell r="K6457"/>
          <cell r="L6457"/>
          <cell r="M6457"/>
          <cell r="N6457">
            <v>4.25</v>
          </cell>
          <cell r="P6457">
            <v>4.255188939712367</v>
          </cell>
          <cell r="Q6457"/>
          <cell r="R6457"/>
          <cell r="S6457"/>
          <cell r="T6457"/>
          <cell r="U6457"/>
          <cell r="V6457"/>
          <cell r="W6457"/>
          <cell r="X6457">
            <v>41244</v>
          </cell>
          <cell r="Y6457">
            <v>9.9999999999999645</v>
          </cell>
          <cell r="Z6457">
            <v>4.25</v>
          </cell>
          <cell r="AC6457">
            <v>0</v>
          </cell>
        </row>
        <row r="6458">
          <cell r="A6458">
            <v>41248</v>
          </cell>
          <cell r="B6458">
            <v>552000</v>
          </cell>
          <cell r="C6458"/>
          <cell r="D6458"/>
          <cell r="E6458">
            <v>4.2</v>
          </cell>
          <cell r="F6458">
            <v>4.25</v>
          </cell>
          <cell r="G6458">
            <v>4.24</v>
          </cell>
          <cell r="H6458"/>
          <cell r="I6458"/>
          <cell r="J6458"/>
          <cell r="K6458"/>
          <cell r="L6458"/>
          <cell r="M6458"/>
          <cell r="N6458">
            <v>4.25</v>
          </cell>
          <cell r="P6458">
            <v>4.2523741900829224</v>
          </cell>
          <cell r="Q6458"/>
          <cell r="R6458"/>
          <cell r="S6458"/>
          <cell r="T6458"/>
          <cell r="U6458"/>
          <cell r="V6458"/>
          <cell r="W6458"/>
          <cell r="X6458">
            <v>41244</v>
          </cell>
          <cell r="Y6458">
            <v>4.9999999999999822</v>
          </cell>
          <cell r="Z6458">
            <v>4.25</v>
          </cell>
          <cell r="AC6458">
            <v>0</v>
          </cell>
        </row>
        <row r="6459">
          <cell r="A6459">
            <v>41249</v>
          </cell>
          <cell r="B6459">
            <v>558000</v>
          </cell>
          <cell r="C6459"/>
          <cell r="D6459"/>
          <cell r="E6459">
            <v>4.25</v>
          </cell>
          <cell r="F6459">
            <v>4.25</v>
          </cell>
          <cell r="G6459">
            <v>4.25</v>
          </cell>
          <cell r="H6459"/>
          <cell r="I6459"/>
          <cell r="J6459"/>
          <cell r="K6459"/>
          <cell r="L6459"/>
          <cell r="M6459"/>
          <cell r="N6459">
            <v>4.25</v>
          </cell>
          <cell r="P6459">
            <v>4.2519996041507619</v>
          </cell>
          <cell r="Q6459"/>
          <cell r="R6459"/>
          <cell r="S6459"/>
          <cell r="T6459"/>
          <cell r="U6459"/>
          <cell r="V6459"/>
          <cell r="W6459"/>
          <cell r="X6459">
            <v>41244</v>
          </cell>
          <cell r="Y6459">
            <v>0</v>
          </cell>
          <cell r="Z6459">
            <v>4.25</v>
          </cell>
          <cell r="AC6459">
            <v>0</v>
          </cell>
        </row>
        <row r="6460">
          <cell r="A6460">
            <v>41250</v>
          </cell>
          <cell r="B6460">
            <v>397000</v>
          </cell>
          <cell r="C6460"/>
          <cell r="D6460"/>
          <cell r="E6460">
            <v>4.25</v>
          </cell>
          <cell r="F6460">
            <v>4.25</v>
          </cell>
          <cell r="G6460">
            <v>4.25</v>
          </cell>
          <cell r="H6460"/>
          <cell r="I6460"/>
          <cell r="J6460"/>
          <cell r="K6460"/>
          <cell r="L6460"/>
          <cell r="M6460"/>
          <cell r="N6460">
            <v>4.25</v>
          </cell>
          <cell r="P6460">
            <v>4.2517977985103084</v>
          </cell>
          <cell r="Q6460"/>
          <cell r="R6460"/>
          <cell r="S6460"/>
          <cell r="T6460"/>
          <cell r="U6460"/>
          <cell r="V6460"/>
          <cell r="W6460"/>
          <cell r="X6460">
            <v>41244</v>
          </cell>
          <cell r="Y6460">
            <v>0</v>
          </cell>
          <cell r="Z6460">
            <v>4.25</v>
          </cell>
          <cell r="AC6460">
            <v>0</v>
          </cell>
        </row>
        <row r="6461">
          <cell r="A6461">
            <v>41251</v>
          </cell>
          <cell r="B6461">
            <v>397000</v>
          </cell>
          <cell r="C6461"/>
          <cell r="D6461"/>
          <cell r="E6461">
            <v>4.25</v>
          </cell>
          <cell r="F6461">
            <v>4.25</v>
          </cell>
          <cell r="G6461">
            <v>4.25</v>
          </cell>
          <cell r="H6461"/>
          <cell r="I6461"/>
          <cell r="J6461"/>
          <cell r="K6461"/>
          <cell r="L6461"/>
          <cell r="M6461"/>
          <cell r="N6461">
            <v>4.25</v>
          </cell>
          <cell r="P6461">
            <v>4.2516329923568934</v>
          </cell>
          <cell r="Q6461"/>
          <cell r="R6461"/>
          <cell r="S6461"/>
          <cell r="T6461"/>
          <cell r="U6461"/>
          <cell r="V6461"/>
          <cell r="W6461"/>
          <cell r="X6461" t="str">
            <v>Sin movimiento</v>
          </cell>
          <cell r="Y6461">
            <v>0</v>
          </cell>
          <cell r="Z6461">
            <v>4.25</v>
          </cell>
          <cell r="AC6461">
            <v>0</v>
          </cell>
        </row>
        <row r="6462">
          <cell r="A6462">
            <v>41252</v>
          </cell>
          <cell r="B6462">
            <v>397000</v>
          </cell>
          <cell r="C6462"/>
          <cell r="D6462"/>
          <cell r="E6462">
            <v>4.25</v>
          </cell>
          <cell r="F6462">
            <v>4.25</v>
          </cell>
          <cell r="G6462">
            <v>4.25</v>
          </cell>
          <cell r="H6462"/>
          <cell r="I6462"/>
          <cell r="J6462"/>
          <cell r="K6462"/>
          <cell r="L6462"/>
          <cell r="M6462"/>
          <cell r="N6462">
            <v>4.25</v>
          </cell>
          <cell r="P6462">
            <v>4.2514958647968353</v>
          </cell>
          <cell r="Q6462"/>
          <cell r="R6462"/>
          <cell r="S6462"/>
          <cell r="T6462"/>
          <cell r="U6462"/>
          <cell r="V6462"/>
          <cell r="W6462"/>
          <cell r="X6462" t="str">
            <v>Sin movimiento</v>
          </cell>
          <cell r="Y6462">
            <v>0</v>
          </cell>
          <cell r="Z6462">
            <v>4.25</v>
          </cell>
          <cell r="AC6462">
            <v>0</v>
          </cell>
        </row>
        <row r="6463">
          <cell r="A6463">
            <v>41253</v>
          </cell>
          <cell r="B6463">
            <v>612000</v>
          </cell>
          <cell r="C6463"/>
          <cell r="D6463"/>
          <cell r="E6463">
            <v>4.25</v>
          </cell>
          <cell r="F6463">
            <v>4.25</v>
          </cell>
          <cell r="G6463">
            <v>4.25</v>
          </cell>
          <cell r="H6463"/>
          <cell r="I6463"/>
          <cell r="J6463"/>
          <cell r="K6463"/>
          <cell r="L6463"/>
          <cell r="M6463"/>
          <cell r="N6463">
            <v>4.25</v>
          </cell>
          <cell r="P6463">
            <v>4.2513244189748489</v>
          </cell>
          <cell r="Q6463"/>
          <cell r="R6463"/>
          <cell r="S6463"/>
          <cell r="T6463"/>
          <cell r="U6463"/>
          <cell r="V6463"/>
          <cell r="W6463"/>
          <cell r="X6463">
            <v>41244</v>
          </cell>
          <cell r="Y6463">
            <v>0</v>
          </cell>
          <cell r="Z6463">
            <v>4.25</v>
          </cell>
          <cell r="AC6463">
            <v>0</v>
          </cell>
        </row>
        <row r="6464">
          <cell r="A6464">
            <v>41254</v>
          </cell>
          <cell r="B6464">
            <v>647000</v>
          </cell>
          <cell r="C6464"/>
          <cell r="D6464"/>
          <cell r="E6464">
            <v>4.25</v>
          </cell>
          <cell r="F6464">
            <v>4.25</v>
          </cell>
          <cell r="G6464">
            <v>4.25</v>
          </cell>
          <cell r="H6464"/>
          <cell r="I6464"/>
          <cell r="J6464"/>
          <cell r="K6464"/>
          <cell r="L6464"/>
          <cell r="M6464"/>
          <cell r="N6464">
            <v>4.25</v>
          </cell>
          <cell r="P6464">
            <v>4.2511812851821542</v>
          </cell>
          <cell r="Q6464"/>
          <cell r="R6464"/>
          <cell r="S6464"/>
          <cell r="T6464"/>
          <cell r="U6464"/>
          <cell r="V6464"/>
          <cell r="W6464"/>
          <cell r="X6464">
            <v>41244</v>
          </cell>
          <cell r="Y6464">
            <v>0</v>
          </cell>
          <cell r="Z6464">
            <v>4.25</v>
          </cell>
          <cell r="AC6464">
            <v>0</v>
          </cell>
        </row>
        <row r="6465">
          <cell r="A6465">
            <v>41255</v>
          </cell>
          <cell r="B6465">
            <v>776000</v>
          </cell>
          <cell r="C6465"/>
          <cell r="D6465"/>
          <cell r="E6465">
            <v>4.1500000000000004</v>
          </cell>
          <cell r="F6465">
            <v>4.25</v>
          </cell>
          <cell r="G6465">
            <v>4.25</v>
          </cell>
          <cell r="H6465"/>
          <cell r="I6465"/>
          <cell r="J6465"/>
          <cell r="K6465"/>
          <cell r="L6465"/>
          <cell r="M6465"/>
          <cell r="N6465">
            <v>4.25</v>
          </cell>
          <cell r="P6465">
            <v>4.2510457361704646</v>
          </cell>
          <cell r="Q6465"/>
          <cell r="R6465"/>
          <cell r="S6465"/>
          <cell r="T6465"/>
          <cell r="U6465"/>
          <cell r="V6465"/>
          <cell r="W6465"/>
          <cell r="X6465">
            <v>41244</v>
          </cell>
          <cell r="Y6465">
            <v>9.9999999999999645</v>
          </cell>
          <cell r="Z6465">
            <v>4.25</v>
          </cell>
          <cell r="AC6465">
            <v>0</v>
          </cell>
        </row>
        <row r="6466">
          <cell r="A6466">
            <v>41256</v>
          </cell>
          <cell r="B6466">
            <v>337000</v>
          </cell>
          <cell r="C6466"/>
          <cell r="D6466"/>
          <cell r="E6466">
            <v>4.1500000000000004</v>
          </cell>
          <cell r="F6466">
            <v>4.25</v>
          </cell>
          <cell r="G6466">
            <v>4.25</v>
          </cell>
          <cell r="H6466"/>
          <cell r="I6466"/>
          <cell r="J6466"/>
          <cell r="K6466"/>
          <cell r="L6466"/>
          <cell r="M6466"/>
          <cell r="N6466">
            <v>4.25</v>
          </cell>
          <cell r="P6466">
            <v>4.2509960984266941</v>
          </cell>
          <cell r="Q6466"/>
          <cell r="R6466"/>
          <cell r="S6466"/>
          <cell r="T6466"/>
          <cell r="U6466"/>
          <cell r="V6466"/>
          <cell r="W6466"/>
          <cell r="X6466">
            <v>41244</v>
          </cell>
          <cell r="Y6466">
            <v>9.9999999999999645</v>
          </cell>
          <cell r="Z6466">
            <v>4.25</v>
          </cell>
          <cell r="AC6466">
            <v>0</v>
          </cell>
        </row>
        <row r="6467">
          <cell r="A6467">
            <v>41257</v>
          </cell>
          <cell r="B6467">
            <v>883500</v>
          </cell>
          <cell r="C6467"/>
          <cell r="D6467"/>
          <cell r="E6467">
            <v>4.1500000000000004</v>
          </cell>
          <cell r="F6467">
            <v>4.25</v>
          </cell>
          <cell r="G6467">
            <v>4.25</v>
          </cell>
          <cell r="H6467"/>
          <cell r="I6467"/>
          <cell r="J6467"/>
          <cell r="K6467"/>
          <cell r="L6467"/>
          <cell r="M6467"/>
          <cell r="N6467">
            <v>4.25</v>
          </cell>
          <cell r="P6467">
            <v>4.2508858603066439</v>
          </cell>
          <cell r="Q6467"/>
          <cell r="R6467"/>
          <cell r="S6467"/>
          <cell r="T6467"/>
          <cell r="U6467"/>
          <cell r="V6467"/>
          <cell r="W6467"/>
          <cell r="X6467">
            <v>41244</v>
          </cell>
          <cell r="Y6467">
            <v>9.9999999999999645</v>
          </cell>
          <cell r="Z6467">
            <v>4.25</v>
          </cell>
          <cell r="AC6467">
            <v>0</v>
          </cell>
        </row>
        <row r="6468">
          <cell r="A6468">
            <v>41258</v>
          </cell>
          <cell r="B6468">
            <v>883500</v>
          </cell>
          <cell r="C6468"/>
          <cell r="D6468"/>
          <cell r="E6468">
            <v>4.1500000000000004</v>
          </cell>
          <cell r="F6468">
            <v>4.25</v>
          </cell>
          <cell r="G6468">
            <v>4.25</v>
          </cell>
          <cell r="H6468"/>
          <cell r="I6468"/>
          <cell r="J6468"/>
          <cell r="K6468"/>
          <cell r="L6468"/>
          <cell r="M6468"/>
          <cell r="N6468">
            <v>4.25</v>
          </cell>
          <cell r="P6468">
            <v>4.2507975909865001</v>
          </cell>
          <cell r="Q6468"/>
          <cell r="R6468"/>
          <cell r="S6468"/>
          <cell r="T6468"/>
          <cell r="U6468"/>
          <cell r="V6468"/>
          <cell r="W6468"/>
          <cell r="X6468" t="str">
            <v>Sin movimiento</v>
          </cell>
          <cell r="Y6468">
            <v>9.9999999999999645</v>
          </cell>
          <cell r="Z6468">
            <v>4.25</v>
          </cell>
          <cell r="AC6468">
            <v>0</v>
          </cell>
        </row>
        <row r="6469">
          <cell r="A6469">
            <v>41259</v>
          </cell>
          <cell r="B6469">
            <v>883500</v>
          </cell>
          <cell r="C6469"/>
          <cell r="D6469"/>
          <cell r="E6469">
            <v>4.1500000000000004</v>
          </cell>
          <cell r="F6469">
            <v>4.25</v>
          </cell>
          <cell r="G6469">
            <v>4.25</v>
          </cell>
          <cell r="H6469"/>
          <cell r="I6469"/>
          <cell r="J6469"/>
          <cell r="K6469"/>
          <cell r="L6469"/>
          <cell r="M6469"/>
          <cell r="N6469">
            <v>4.25</v>
          </cell>
          <cell r="P6469">
            <v>4.2507253184550065</v>
          </cell>
          <cell r="Q6469"/>
          <cell r="R6469"/>
          <cell r="S6469"/>
          <cell r="T6469"/>
          <cell r="U6469"/>
          <cell r="V6469"/>
          <cell r="W6469"/>
          <cell r="X6469" t="str">
            <v>Sin movimiento</v>
          </cell>
          <cell r="Y6469">
            <v>9.9999999999999645</v>
          </cell>
          <cell r="Z6469">
            <v>4.25</v>
          </cell>
          <cell r="AC6469">
            <v>0</v>
          </cell>
        </row>
        <row r="6470">
          <cell r="A6470">
            <v>41260</v>
          </cell>
          <cell r="B6470">
            <v>576300</v>
          </cell>
          <cell r="C6470"/>
          <cell r="D6470"/>
          <cell r="E6470">
            <v>4.1500000000000004</v>
          </cell>
          <cell r="F6470">
            <v>4.25</v>
          </cell>
          <cell r="G6470">
            <v>4.24</v>
          </cell>
          <cell r="H6470"/>
          <cell r="I6470"/>
          <cell r="J6470"/>
          <cell r="K6470"/>
          <cell r="L6470"/>
          <cell r="M6470"/>
          <cell r="N6470">
            <v>4.25</v>
          </cell>
          <cell r="P6470">
            <v>4.2501267612453395</v>
          </cell>
          <cell r="Q6470"/>
          <cell r="R6470"/>
          <cell r="S6470"/>
          <cell r="T6470"/>
          <cell r="U6470"/>
          <cell r="V6470"/>
          <cell r="W6470"/>
          <cell r="X6470">
            <v>41244</v>
          </cell>
          <cell r="Y6470">
            <v>9.9999999999999645</v>
          </cell>
          <cell r="Z6470">
            <v>4.25</v>
          </cell>
          <cell r="AC6470">
            <v>0</v>
          </cell>
        </row>
        <row r="6471">
          <cell r="A6471">
            <v>41261</v>
          </cell>
          <cell r="B6471">
            <v>235300</v>
          </cell>
          <cell r="C6471"/>
          <cell r="D6471"/>
          <cell r="E6471">
            <v>4.0999999999999996</v>
          </cell>
          <cell r="F6471">
            <v>4.25</v>
          </cell>
          <cell r="G6471">
            <v>4.22</v>
          </cell>
          <cell r="H6471"/>
          <cell r="I6471"/>
          <cell r="J6471"/>
          <cell r="K6471"/>
          <cell r="L6471"/>
          <cell r="M6471"/>
          <cell r="N6471">
            <v>4.0999999999999996</v>
          </cell>
          <cell r="P6471">
            <v>4.2494555852222158</v>
          </cell>
          <cell r="Q6471"/>
          <cell r="R6471"/>
          <cell r="S6471"/>
          <cell r="T6471"/>
          <cell r="U6471"/>
          <cell r="V6471"/>
          <cell r="W6471"/>
          <cell r="X6471">
            <v>41244</v>
          </cell>
          <cell r="Y6471">
            <v>15.000000000000036</v>
          </cell>
          <cell r="Z6471">
            <v>4.25</v>
          </cell>
          <cell r="AC6471">
            <v>0</v>
          </cell>
        </row>
        <row r="6472">
          <cell r="A6472">
            <v>41262</v>
          </cell>
          <cell r="B6472">
            <v>315000</v>
          </cell>
          <cell r="C6472"/>
          <cell r="D6472"/>
          <cell r="E6472">
            <v>4.1500000000000004</v>
          </cell>
          <cell r="F6472">
            <v>4.25</v>
          </cell>
          <cell r="G6472">
            <v>4.21</v>
          </cell>
          <cell r="H6472"/>
          <cell r="I6472"/>
          <cell r="J6472"/>
          <cell r="K6472"/>
          <cell r="L6472"/>
          <cell r="M6472"/>
          <cell r="N6472">
            <v>4.1500000000000004</v>
          </cell>
          <cell r="P6472">
            <v>4.2483129229185055</v>
          </cell>
          <cell r="Q6472"/>
          <cell r="R6472"/>
          <cell r="S6472"/>
          <cell r="T6472"/>
          <cell r="U6472"/>
          <cell r="V6472"/>
          <cell r="W6472"/>
          <cell r="X6472">
            <v>41244</v>
          </cell>
          <cell r="Y6472">
            <v>9.9999999999999645</v>
          </cell>
          <cell r="Z6472">
            <v>4.25</v>
          </cell>
          <cell r="AC6472">
            <v>0</v>
          </cell>
        </row>
        <row r="6473">
          <cell r="A6473">
            <v>41263</v>
          </cell>
          <cell r="B6473">
            <v>358000</v>
          </cell>
          <cell r="C6473"/>
          <cell r="D6473"/>
          <cell r="E6473">
            <v>4.1500000000000004</v>
          </cell>
          <cell r="F6473">
            <v>4.25</v>
          </cell>
          <cell r="G6473">
            <v>4.18</v>
          </cell>
          <cell r="H6473"/>
          <cell r="I6473"/>
          <cell r="J6473"/>
          <cell r="K6473"/>
          <cell r="L6473"/>
          <cell r="M6473"/>
          <cell r="N6473">
            <v>4.25</v>
          </cell>
          <cell r="P6473">
            <v>4.2461361127923949</v>
          </cell>
          <cell r="Q6473"/>
          <cell r="R6473"/>
          <cell r="S6473"/>
          <cell r="T6473"/>
          <cell r="U6473"/>
          <cell r="V6473"/>
          <cell r="W6473"/>
          <cell r="X6473">
            <v>41244</v>
          </cell>
          <cell r="Y6473">
            <v>9.9999999999999645</v>
          </cell>
          <cell r="Z6473">
            <v>4.25</v>
          </cell>
          <cell r="AC6473">
            <v>0</v>
          </cell>
        </row>
        <row r="6474">
          <cell r="A6474">
            <v>41264</v>
          </cell>
          <cell r="B6474">
            <v>382500</v>
          </cell>
          <cell r="C6474"/>
          <cell r="D6474"/>
          <cell r="E6474">
            <v>4.2</v>
          </cell>
          <cell r="F6474">
            <v>4.25</v>
          </cell>
          <cell r="G6474">
            <v>4.25</v>
          </cell>
          <cell r="H6474"/>
          <cell r="I6474"/>
          <cell r="J6474"/>
          <cell r="K6474"/>
          <cell r="L6474"/>
          <cell r="M6474"/>
          <cell r="N6474">
            <v>4.25</v>
          </cell>
          <cell r="P6474">
            <v>4.2462633314109128</v>
          </cell>
          <cell r="Q6474"/>
          <cell r="R6474"/>
          <cell r="S6474"/>
          <cell r="T6474"/>
          <cell r="U6474"/>
          <cell r="V6474"/>
          <cell r="W6474"/>
          <cell r="X6474">
            <v>41244</v>
          </cell>
          <cell r="Y6474">
            <v>4.9999999999999822</v>
          </cell>
          <cell r="Z6474">
            <v>4.25</v>
          </cell>
          <cell r="AC6474">
            <v>0</v>
          </cell>
        </row>
        <row r="6475">
          <cell r="A6475">
            <v>41265</v>
          </cell>
          <cell r="B6475">
            <v>382500</v>
          </cell>
          <cell r="C6475"/>
          <cell r="D6475"/>
          <cell r="E6475">
            <v>4.2</v>
          </cell>
          <cell r="F6475">
            <v>4.25</v>
          </cell>
          <cell r="G6475">
            <v>4.25</v>
          </cell>
          <cell r="H6475"/>
          <cell r="I6475"/>
          <cell r="J6475"/>
          <cell r="K6475"/>
          <cell r="L6475"/>
          <cell r="M6475"/>
          <cell r="N6475">
            <v>4.25</v>
          </cell>
          <cell r="P6475">
            <v>4.2463824397073289</v>
          </cell>
          <cell r="Q6475"/>
          <cell r="R6475"/>
          <cell r="S6475"/>
          <cell r="T6475"/>
          <cell r="U6475"/>
          <cell r="V6475"/>
          <cell r="W6475"/>
          <cell r="X6475" t="str">
            <v>Sin movimiento</v>
          </cell>
          <cell r="Y6475">
            <v>4.9999999999999822</v>
          </cell>
          <cell r="Z6475">
            <v>4.25</v>
          </cell>
          <cell r="AC6475">
            <v>0</v>
          </cell>
        </row>
        <row r="6476">
          <cell r="A6476">
            <v>41266</v>
          </cell>
          <cell r="B6476">
            <v>382500</v>
          </cell>
          <cell r="C6476"/>
          <cell r="D6476"/>
          <cell r="E6476">
            <v>4.2</v>
          </cell>
          <cell r="F6476">
            <v>4.25</v>
          </cell>
          <cell r="G6476">
            <v>4.25</v>
          </cell>
          <cell r="H6476"/>
          <cell r="I6476"/>
          <cell r="J6476"/>
          <cell r="K6476"/>
          <cell r="L6476"/>
          <cell r="M6476"/>
          <cell r="N6476">
            <v>4.25</v>
          </cell>
          <cell r="P6476">
            <v>4.2464941892863202</v>
          </cell>
          <cell r="Q6476"/>
          <cell r="R6476"/>
          <cell r="S6476"/>
          <cell r="T6476"/>
          <cell r="U6476"/>
          <cell r="V6476"/>
          <cell r="W6476"/>
          <cell r="X6476" t="str">
            <v>Sin movimiento</v>
          </cell>
          <cell r="Y6476">
            <v>4.9999999999999822</v>
          </cell>
          <cell r="Z6476">
            <v>4.25</v>
          </cell>
          <cell r="AC6476">
            <v>0</v>
          </cell>
        </row>
        <row r="6477">
          <cell r="A6477">
            <v>41267</v>
          </cell>
          <cell r="B6477">
            <v>382500</v>
          </cell>
          <cell r="C6477"/>
          <cell r="D6477"/>
          <cell r="E6477">
            <v>4.2</v>
          </cell>
          <cell r="F6477">
            <v>4.25</v>
          </cell>
          <cell r="G6477">
            <v>4.25</v>
          </cell>
          <cell r="H6477"/>
          <cell r="I6477"/>
          <cell r="J6477"/>
          <cell r="K6477"/>
          <cell r="L6477"/>
          <cell r="M6477"/>
          <cell r="N6477">
            <v>4.25</v>
          </cell>
          <cell r="P6477">
            <v>4.2465992416645779</v>
          </cell>
          <cell r="Q6477"/>
          <cell r="R6477"/>
          <cell r="S6477"/>
          <cell r="T6477"/>
          <cell r="U6477"/>
          <cell r="V6477"/>
          <cell r="W6477"/>
          <cell r="X6477">
            <v>41244</v>
          </cell>
          <cell r="Y6477">
            <v>4.9999999999999822</v>
          </cell>
          <cell r="Z6477">
            <v>4.25</v>
          </cell>
          <cell r="AC6477">
            <v>0</v>
          </cell>
        </row>
        <row r="6478">
          <cell r="A6478">
            <v>41268</v>
          </cell>
          <cell r="B6478">
            <v>382500</v>
          </cell>
          <cell r="C6478"/>
          <cell r="D6478"/>
          <cell r="E6478">
            <v>4.2</v>
          </cell>
          <cell r="F6478">
            <v>4.25</v>
          </cell>
          <cell r="G6478">
            <v>4.25</v>
          </cell>
          <cell r="H6478"/>
          <cell r="I6478"/>
          <cell r="J6478"/>
          <cell r="K6478"/>
          <cell r="L6478"/>
          <cell r="M6478"/>
          <cell r="N6478">
            <v>4.25</v>
          </cell>
          <cell r="P6478">
            <v>4.2466981813756437</v>
          </cell>
          <cell r="Q6478"/>
          <cell r="R6478"/>
          <cell r="S6478"/>
          <cell r="T6478"/>
          <cell r="U6478"/>
          <cell r="V6478"/>
          <cell r="W6478"/>
          <cell r="X6478">
            <v>41244</v>
          </cell>
          <cell r="Y6478">
            <v>4.9999999999999822</v>
          </cell>
          <cell r="Z6478">
            <v>4.25</v>
          </cell>
          <cell r="AC6478">
            <v>0</v>
          </cell>
        </row>
        <row r="6479">
          <cell r="A6479">
            <v>41269</v>
          </cell>
          <cell r="B6479">
            <v>285500</v>
          </cell>
          <cell r="C6479"/>
          <cell r="D6479"/>
          <cell r="E6479">
            <v>4.25</v>
          </cell>
          <cell r="F6479">
            <v>4.25</v>
          </cell>
          <cell r="G6479">
            <v>4.25</v>
          </cell>
          <cell r="H6479"/>
          <cell r="I6479"/>
          <cell r="J6479"/>
          <cell r="K6479"/>
          <cell r="L6479"/>
          <cell r="M6479"/>
          <cell r="N6479">
            <v>4.25</v>
          </cell>
          <cell r="P6479">
            <v>4.2467683580489544</v>
          </cell>
          <cell r="Q6479"/>
          <cell r="R6479"/>
          <cell r="S6479"/>
          <cell r="T6479"/>
          <cell r="U6479"/>
          <cell r="V6479"/>
          <cell r="W6479"/>
          <cell r="X6479">
            <v>41244</v>
          </cell>
          <cell r="Y6479">
            <v>0</v>
          </cell>
          <cell r="Z6479">
            <v>4.25</v>
          </cell>
          <cell r="AC6479">
            <v>0</v>
          </cell>
        </row>
        <row r="6480">
          <cell r="A6480">
            <v>41270</v>
          </cell>
          <cell r="B6480">
            <v>183500</v>
          </cell>
          <cell r="C6480"/>
          <cell r="D6480"/>
          <cell r="E6480">
            <v>4.1500000000000004</v>
          </cell>
          <cell r="F6480">
            <v>4.3</v>
          </cell>
          <cell r="G6480">
            <v>4.25</v>
          </cell>
          <cell r="H6480"/>
          <cell r="I6480"/>
          <cell r="J6480"/>
          <cell r="K6480"/>
          <cell r="L6480"/>
          <cell r="M6480"/>
          <cell r="N6480">
            <v>4.1500000000000004</v>
          </cell>
          <cell r="P6480">
            <v>4.2468119092558183</v>
          </cell>
          <cell r="Q6480"/>
          <cell r="R6480"/>
          <cell r="S6480"/>
          <cell r="T6480"/>
          <cell r="U6480"/>
          <cell r="V6480"/>
          <cell r="W6480"/>
          <cell r="X6480">
            <v>41244</v>
          </cell>
          <cell r="Y6480">
            <v>14.999999999999947</v>
          </cell>
          <cell r="Z6480">
            <v>4.25</v>
          </cell>
          <cell r="AC6480">
            <v>4.9999999999999822</v>
          </cell>
        </row>
        <row r="6481">
          <cell r="A6481">
            <v>41271</v>
          </cell>
          <cell r="B6481">
            <v>359900</v>
          </cell>
          <cell r="C6481"/>
          <cell r="D6481"/>
          <cell r="E6481">
            <v>4</v>
          </cell>
          <cell r="F6481">
            <v>4.3</v>
          </cell>
          <cell r="G6481">
            <v>4.21</v>
          </cell>
          <cell r="H6481"/>
          <cell r="I6481"/>
          <cell r="J6481"/>
          <cell r="K6481"/>
          <cell r="L6481"/>
          <cell r="M6481"/>
          <cell r="N6481">
            <v>4.2</v>
          </cell>
          <cell r="P6481">
            <v>4.2458639687468693</v>
          </cell>
          <cell r="Q6481"/>
          <cell r="R6481"/>
          <cell r="S6481"/>
          <cell r="T6481"/>
          <cell r="U6481"/>
          <cell r="V6481"/>
          <cell r="W6481"/>
          <cell r="X6481">
            <v>41244</v>
          </cell>
          <cell r="Y6481">
            <v>29.999999999999982</v>
          </cell>
          <cell r="Z6481">
            <v>4.25</v>
          </cell>
          <cell r="AC6481">
            <v>4.9999999999999822</v>
          </cell>
        </row>
        <row r="6482">
          <cell r="A6482">
            <v>41272</v>
          </cell>
          <cell r="B6482">
            <v>359900</v>
          </cell>
          <cell r="C6482"/>
          <cell r="D6482"/>
          <cell r="E6482">
            <v>4</v>
          </cell>
          <cell r="F6482">
            <v>4.3</v>
          </cell>
          <cell r="G6482">
            <v>4.21</v>
          </cell>
          <cell r="H6482"/>
          <cell r="I6482"/>
          <cell r="J6482"/>
          <cell r="K6482"/>
          <cell r="L6482"/>
          <cell r="M6482"/>
          <cell r="N6482">
            <v>4.2</v>
          </cell>
          <cell r="P6482">
            <v>4.2449636233006185</v>
          </cell>
          <cell r="Q6482"/>
          <cell r="R6482"/>
          <cell r="S6482"/>
          <cell r="T6482"/>
          <cell r="U6482"/>
          <cell r="V6482"/>
          <cell r="W6482"/>
          <cell r="X6482" t="str">
            <v>Sin movimiento</v>
          </cell>
          <cell r="Y6482">
            <v>29.999999999999982</v>
          </cell>
          <cell r="Z6482">
            <v>4.25</v>
          </cell>
          <cell r="AC6482">
            <v>4.9999999999999822</v>
          </cell>
        </row>
        <row r="6483">
          <cell r="A6483">
            <v>41273</v>
          </cell>
          <cell r="B6483">
            <v>359900</v>
          </cell>
          <cell r="C6483"/>
          <cell r="D6483"/>
          <cell r="E6483">
            <v>4</v>
          </cell>
          <cell r="F6483">
            <v>4.3</v>
          </cell>
          <cell r="G6483">
            <v>4.21</v>
          </cell>
          <cell r="H6483"/>
          <cell r="I6483"/>
          <cell r="J6483"/>
          <cell r="K6483"/>
          <cell r="L6483"/>
          <cell r="M6483"/>
          <cell r="N6483">
            <v>4.2</v>
          </cell>
          <cell r="P6483">
            <v>4.2441073761567774</v>
          </cell>
          <cell r="Q6483"/>
          <cell r="R6483"/>
          <cell r="S6483"/>
          <cell r="T6483"/>
          <cell r="U6483"/>
          <cell r="V6483"/>
          <cell r="W6483"/>
          <cell r="X6483" t="str">
            <v>Sin movimiento</v>
          </cell>
          <cell r="Y6483">
            <v>29.999999999999982</v>
          </cell>
          <cell r="Z6483">
            <v>4.25</v>
          </cell>
          <cell r="AC6483">
            <v>4.9999999999999822</v>
          </cell>
        </row>
        <row r="6484">
          <cell r="A6484">
            <v>41274</v>
          </cell>
          <cell r="B6484">
            <v>359900</v>
          </cell>
          <cell r="C6484"/>
          <cell r="D6484"/>
          <cell r="E6484">
            <v>4</v>
          </cell>
          <cell r="F6484">
            <v>4.3</v>
          </cell>
          <cell r="G6484">
            <v>4.21</v>
          </cell>
          <cell r="H6484"/>
          <cell r="I6484"/>
          <cell r="J6484"/>
          <cell r="K6484"/>
          <cell r="L6484"/>
          <cell r="M6484"/>
          <cell r="N6484">
            <v>4.2</v>
          </cell>
          <cell r="O6484"/>
          <cell r="P6484">
            <v>4.2432920649047885</v>
          </cell>
          <cell r="Q6484"/>
          <cell r="R6484"/>
          <cell r="S6484"/>
          <cell r="T6484"/>
          <cell r="U6484"/>
          <cell r="V6484"/>
          <cell r="W6484"/>
          <cell r="X6484">
            <v>41244</v>
          </cell>
          <cell r="Y6484">
            <v>29.999999999999982</v>
          </cell>
          <cell r="Z6484">
            <v>4.25</v>
          </cell>
          <cell r="AC6484">
            <v>4.9999999999999822</v>
          </cell>
        </row>
        <row r="6485">
          <cell r="A6485">
            <v>41275</v>
          </cell>
          <cell r="B6485">
            <v>359900</v>
          </cell>
          <cell r="C6485"/>
          <cell r="D6485"/>
          <cell r="E6485">
            <v>4</v>
          </cell>
          <cell r="F6485">
            <v>4.3</v>
          </cell>
          <cell r="G6485">
            <v>4.21</v>
          </cell>
          <cell r="H6485"/>
          <cell r="I6485"/>
          <cell r="J6485"/>
          <cell r="K6485"/>
          <cell r="L6485"/>
          <cell r="M6485"/>
          <cell r="N6485">
            <v>4.2</v>
          </cell>
          <cell r="P6485">
            <v>4.21</v>
          </cell>
          <cell r="Q6485"/>
          <cell r="R6485"/>
          <cell r="S6485"/>
          <cell r="T6485"/>
          <cell r="U6485"/>
          <cell r="V6485"/>
          <cell r="W6485"/>
          <cell r="X6485">
            <v>41275</v>
          </cell>
          <cell r="Y6485">
            <v>29.999999999999982</v>
          </cell>
          <cell r="Z6485">
            <v>4.25</v>
          </cell>
          <cell r="AC6485">
            <v>4.9999999999999822</v>
          </cell>
        </row>
        <row r="6486">
          <cell r="A6486">
            <v>41276</v>
          </cell>
          <cell r="B6486">
            <v>405000</v>
          </cell>
          <cell r="C6486"/>
          <cell r="D6486">
            <v>4.25</v>
          </cell>
          <cell r="E6486">
            <v>4.1500000000000004</v>
          </cell>
          <cell r="F6486">
            <v>4.25</v>
          </cell>
          <cell r="G6486">
            <v>4.24</v>
          </cell>
          <cell r="H6486"/>
          <cell r="I6486"/>
          <cell r="J6486"/>
          <cell r="K6486"/>
          <cell r="L6486"/>
          <cell r="M6486"/>
          <cell r="N6486">
            <v>4.25</v>
          </cell>
          <cell r="P6486">
            <v>4.2258844293371682</v>
          </cell>
          <cell r="Q6486"/>
          <cell r="R6486"/>
          <cell r="S6486"/>
          <cell r="T6486"/>
          <cell r="U6486"/>
          <cell r="V6486"/>
          <cell r="W6486"/>
          <cell r="X6486">
            <v>41275</v>
          </cell>
          <cell r="Y6486">
            <v>9.9999999999999645</v>
          </cell>
          <cell r="Z6486">
            <v>4.25</v>
          </cell>
          <cell r="AC6486">
            <v>0</v>
          </cell>
        </row>
        <row r="6487">
          <cell r="A6487">
            <v>41277</v>
          </cell>
          <cell r="B6487">
            <v>185000</v>
          </cell>
          <cell r="C6487"/>
          <cell r="D6487">
            <v>4.1500000000000004</v>
          </cell>
          <cell r="E6487">
            <v>4.0999999999999996</v>
          </cell>
          <cell r="F6487">
            <v>4.25</v>
          </cell>
          <cell r="G6487">
            <v>4.1500000000000004</v>
          </cell>
          <cell r="H6487"/>
          <cell r="I6487"/>
          <cell r="J6487"/>
          <cell r="K6487"/>
          <cell r="L6487"/>
          <cell r="M6487"/>
          <cell r="N6487">
            <v>4.0999999999999996</v>
          </cell>
          <cell r="P6487">
            <v>4.2111053795136328</v>
          </cell>
          <cell r="Q6487"/>
          <cell r="R6487"/>
          <cell r="S6487"/>
          <cell r="T6487"/>
          <cell r="U6487"/>
          <cell r="V6487"/>
          <cell r="W6487"/>
          <cell r="X6487">
            <v>41275</v>
          </cell>
          <cell r="Y6487">
            <v>15.000000000000036</v>
          </cell>
          <cell r="Z6487">
            <v>4.25</v>
          </cell>
          <cell r="AC6487">
            <v>0</v>
          </cell>
        </row>
        <row r="6488">
          <cell r="A6488">
            <v>41278</v>
          </cell>
          <cell r="B6488">
            <v>281000</v>
          </cell>
          <cell r="C6488"/>
          <cell r="D6488">
            <v>4.2</v>
          </cell>
          <cell r="E6488">
            <v>4.0999999999999996</v>
          </cell>
          <cell r="F6488">
            <v>4.2</v>
          </cell>
          <cell r="G6488">
            <v>4.2</v>
          </cell>
          <cell r="H6488"/>
          <cell r="I6488"/>
          <cell r="J6488"/>
          <cell r="K6488"/>
          <cell r="L6488"/>
          <cell r="M6488"/>
          <cell r="N6488">
            <v>4.0999999999999996</v>
          </cell>
          <cell r="P6488">
            <v>4.2085701519213581</v>
          </cell>
          <cell r="Q6488"/>
          <cell r="R6488"/>
          <cell r="S6488"/>
          <cell r="T6488"/>
          <cell r="U6488"/>
          <cell r="V6488"/>
          <cell r="W6488"/>
          <cell r="X6488">
            <v>41275</v>
          </cell>
          <cell r="Y6488">
            <v>10.000000000000053</v>
          </cell>
          <cell r="Z6488">
            <v>4.25</v>
          </cell>
          <cell r="AC6488">
            <v>-4.9999999999999822</v>
          </cell>
        </row>
        <row r="6489">
          <cell r="A6489">
            <v>41279</v>
          </cell>
          <cell r="B6489">
            <v>281000</v>
          </cell>
          <cell r="C6489"/>
          <cell r="D6489">
            <v>4.2</v>
          </cell>
          <cell r="E6489">
            <v>4.0999999999999996</v>
          </cell>
          <cell r="F6489">
            <v>4.2</v>
          </cell>
          <cell r="G6489">
            <v>4.2</v>
          </cell>
          <cell r="H6489"/>
          <cell r="I6489"/>
          <cell r="J6489"/>
          <cell r="K6489"/>
          <cell r="L6489"/>
          <cell r="M6489"/>
          <cell r="N6489">
            <v>4.0999999999999996</v>
          </cell>
          <cell r="P6489">
            <v>4.2069773133143729</v>
          </cell>
          <cell r="Q6489"/>
          <cell r="R6489"/>
          <cell r="S6489"/>
          <cell r="T6489"/>
          <cell r="U6489"/>
          <cell r="V6489"/>
          <cell r="W6489"/>
          <cell r="X6489" t="str">
            <v>Sin movimiento</v>
          </cell>
          <cell r="Y6489">
            <v>10.000000000000053</v>
          </cell>
          <cell r="Z6489">
            <v>4.25</v>
          </cell>
          <cell r="AC6489">
            <v>-4.9999999999999822</v>
          </cell>
        </row>
        <row r="6490">
          <cell r="A6490">
            <v>41280</v>
          </cell>
          <cell r="B6490">
            <v>281000</v>
          </cell>
          <cell r="C6490"/>
          <cell r="D6490">
            <v>4.2</v>
          </cell>
          <cell r="E6490">
            <v>4.0999999999999996</v>
          </cell>
          <cell r="F6490">
            <v>4.2</v>
          </cell>
          <cell r="G6490">
            <v>4.2</v>
          </cell>
          <cell r="H6490"/>
          <cell r="I6490"/>
          <cell r="J6490"/>
          <cell r="K6490"/>
          <cell r="L6490"/>
          <cell r="M6490"/>
          <cell r="N6490">
            <v>4.0999999999999996</v>
          </cell>
          <cell r="P6490">
            <v>4.2058837637347315</v>
          </cell>
          <cell r="Q6490"/>
          <cell r="R6490"/>
          <cell r="S6490"/>
          <cell r="T6490"/>
          <cell r="U6490"/>
          <cell r="V6490"/>
          <cell r="W6490"/>
          <cell r="X6490" t="str">
            <v>Sin movimiento</v>
          </cell>
          <cell r="Y6490">
            <v>10.000000000000053</v>
          </cell>
          <cell r="Z6490">
            <v>4.25</v>
          </cell>
          <cell r="AC6490">
            <v>-4.9999999999999822</v>
          </cell>
        </row>
        <row r="6491">
          <cell r="A6491">
            <v>41281</v>
          </cell>
          <cell r="B6491">
            <v>422700</v>
          </cell>
          <cell r="C6491"/>
          <cell r="D6491">
            <v>4.1500000000000004</v>
          </cell>
          <cell r="E6491">
            <v>4.1500000000000004</v>
          </cell>
          <cell r="F6491">
            <v>4.2</v>
          </cell>
          <cell r="G6491">
            <v>4.18</v>
          </cell>
          <cell r="H6491"/>
          <cell r="I6491"/>
          <cell r="J6491"/>
          <cell r="K6491"/>
          <cell r="L6491"/>
          <cell r="M6491"/>
          <cell r="N6491">
            <v>4.2</v>
          </cell>
          <cell r="P6491">
            <v>4.2009455677920204</v>
          </cell>
          <cell r="Q6491"/>
          <cell r="R6491"/>
          <cell r="S6491"/>
          <cell r="T6491"/>
          <cell r="U6491"/>
          <cell r="V6491"/>
          <cell r="W6491"/>
          <cell r="X6491">
            <v>41275</v>
          </cell>
          <cell r="Y6491">
            <v>4.9999999999999822</v>
          </cell>
          <cell r="Z6491">
            <v>4.25</v>
          </cell>
          <cell r="AC6491">
            <v>-4.9999999999999822</v>
          </cell>
        </row>
        <row r="6492">
          <cell r="A6492">
            <v>41282</v>
          </cell>
          <cell r="B6492">
            <v>321000</v>
          </cell>
          <cell r="C6492"/>
          <cell r="D6492">
            <v>4.1500000000000004</v>
          </cell>
          <cell r="E6492">
            <v>4.1500000000000004</v>
          </cell>
          <cell r="F6492">
            <v>4.25</v>
          </cell>
          <cell r="G6492">
            <v>4.21</v>
          </cell>
          <cell r="H6492"/>
          <cell r="I6492"/>
          <cell r="J6492"/>
          <cell r="K6492"/>
          <cell r="L6492"/>
          <cell r="M6492"/>
          <cell r="N6492">
            <v>4.25</v>
          </cell>
          <cell r="P6492">
            <v>4.2020913821651025</v>
          </cell>
          <cell r="Q6492"/>
          <cell r="R6492"/>
          <cell r="S6492"/>
          <cell r="T6492"/>
          <cell r="U6492"/>
          <cell r="V6492"/>
          <cell r="W6492"/>
          <cell r="X6492">
            <v>41275</v>
          </cell>
          <cell r="Y6492">
            <v>9.9999999999999645</v>
          </cell>
          <cell r="Z6492">
            <v>4.25</v>
          </cell>
          <cell r="AC6492">
            <v>0</v>
          </cell>
        </row>
        <row r="6493">
          <cell r="A6493">
            <v>41283</v>
          </cell>
          <cell r="B6493">
            <v>389000</v>
          </cell>
          <cell r="C6493"/>
          <cell r="D6493">
            <v>4.2</v>
          </cell>
          <cell r="E6493">
            <v>4.1500000000000004</v>
          </cell>
          <cell r="F6493">
            <v>4.25</v>
          </cell>
          <cell r="G6493">
            <v>4.22</v>
          </cell>
          <cell r="H6493"/>
          <cell r="I6493"/>
          <cell r="J6493"/>
          <cell r="K6493"/>
          <cell r="L6493"/>
          <cell r="M6493"/>
          <cell r="N6493">
            <v>4.1500000000000004</v>
          </cell>
          <cell r="P6493">
            <v>4.2044725868197981</v>
          </cell>
          <cell r="Q6493"/>
          <cell r="R6493"/>
          <cell r="S6493"/>
          <cell r="T6493"/>
          <cell r="U6493"/>
          <cell r="V6493"/>
          <cell r="W6493"/>
          <cell r="X6493">
            <v>41275</v>
          </cell>
          <cell r="Y6493">
            <v>9.9999999999999645</v>
          </cell>
          <cell r="Z6493">
            <v>4.25</v>
          </cell>
          <cell r="AC6493">
            <v>0</v>
          </cell>
        </row>
        <row r="6494">
          <cell r="A6494">
            <v>41284</v>
          </cell>
          <cell r="B6494">
            <v>232000</v>
          </cell>
          <cell r="C6494"/>
          <cell r="D6494">
            <v>4.2</v>
          </cell>
          <cell r="E6494">
            <v>4.0999999999999996</v>
          </cell>
          <cell r="F6494">
            <v>4.25</v>
          </cell>
          <cell r="G6494">
            <v>4.18</v>
          </cell>
          <cell r="H6494"/>
          <cell r="I6494"/>
          <cell r="J6494"/>
          <cell r="K6494"/>
          <cell r="L6494"/>
          <cell r="M6494"/>
          <cell r="N6494">
            <v>4.0999999999999996</v>
          </cell>
          <cell r="P6494">
            <v>4.2026744996199641</v>
          </cell>
          <cell r="Q6494"/>
          <cell r="R6494"/>
          <cell r="S6494"/>
          <cell r="T6494"/>
          <cell r="U6494"/>
          <cell r="V6494"/>
          <cell r="W6494"/>
          <cell r="X6494">
            <v>41275</v>
          </cell>
          <cell r="Y6494">
            <v>15.000000000000036</v>
          </cell>
          <cell r="Z6494">
            <v>4.25</v>
          </cell>
          <cell r="AC6494">
            <v>0</v>
          </cell>
        </row>
        <row r="6495">
          <cell r="A6495">
            <v>41285</v>
          </cell>
          <cell r="B6495">
            <v>15000</v>
          </cell>
          <cell r="C6495"/>
          <cell r="D6495">
            <v>4.05</v>
          </cell>
          <cell r="E6495">
            <v>4</v>
          </cell>
          <cell r="F6495">
            <v>4.05</v>
          </cell>
          <cell r="G6495">
            <v>4.03</v>
          </cell>
          <cell r="H6495"/>
          <cell r="I6495"/>
          <cell r="J6495"/>
          <cell r="K6495"/>
          <cell r="L6495"/>
          <cell r="M6495"/>
          <cell r="N6495">
            <v>4</v>
          </cell>
          <cell r="P6495">
            <v>4.201858097459497</v>
          </cell>
          <cell r="Q6495"/>
          <cell r="R6495"/>
          <cell r="S6495"/>
          <cell r="T6495"/>
          <cell r="U6495"/>
          <cell r="V6495"/>
          <cell r="W6495"/>
          <cell r="X6495">
            <v>41275</v>
          </cell>
          <cell r="Y6495">
            <v>4.9999999999999822</v>
          </cell>
          <cell r="Z6495">
            <v>4.25</v>
          </cell>
          <cell r="AC6495">
            <v>-20.000000000000018</v>
          </cell>
        </row>
        <row r="6496">
          <cell r="A6496">
            <v>41286</v>
          </cell>
          <cell r="B6496">
            <v>15000</v>
          </cell>
          <cell r="C6496"/>
          <cell r="D6496">
            <v>4.05</v>
          </cell>
          <cell r="E6496">
            <v>4</v>
          </cell>
          <cell r="F6496">
            <v>4.05</v>
          </cell>
          <cell r="G6496">
            <v>4.03</v>
          </cell>
          <cell r="H6496"/>
          <cell r="I6496"/>
          <cell r="J6496"/>
          <cell r="K6496"/>
          <cell r="L6496"/>
          <cell r="M6496"/>
          <cell r="N6496">
            <v>4</v>
          </cell>
          <cell r="P6496">
            <v>4.2010493788430168</v>
          </cell>
          <cell r="Q6496"/>
          <cell r="R6496"/>
          <cell r="S6496"/>
          <cell r="T6496"/>
          <cell r="U6496"/>
          <cell r="V6496"/>
          <cell r="W6496"/>
          <cell r="X6496" t="str">
            <v>Sin movimiento</v>
          </cell>
          <cell r="Y6496">
            <v>4.9999999999999822</v>
          </cell>
          <cell r="Z6496">
            <v>4.25</v>
          </cell>
          <cell r="AC6496">
            <v>-20.000000000000018</v>
          </cell>
        </row>
        <row r="6497">
          <cell r="A6497">
            <v>41287</v>
          </cell>
          <cell r="B6497">
            <v>15000</v>
          </cell>
          <cell r="C6497"/>
          <cell r="D6497">
            <v>4.05</v>
          </cell>
          <cell r="E6497">
            <v>4</v>
          </cell>
          <cell r="F6497">
            <v>4.05</v>
          </cell>
          <cell r="G6497">
            <v>4.03</v>
          </cell>
          <cell r="H6497"/>
          <cell r="I6497"/>
          <cell r="J6497"/>
          <cell r="K6497"/>
          <cell r="L6497"/>
          <cell r="M6497"/>
          <cell r="N6497">
            <v>4</v>
          </cell>
          <cell r="P6497">
            <v>4.2002482358084059</v>
          </cell>
          <cell r="Q6497"/>
          <cell r="R6497"/>
          <cell r="S6497"/>
          <cell r="T6497"/>
          <cell r="U6497"/>
          <cell r="V6497"/>
          <cell r="W6497"/>
          <cell r="X6497" t="str">
            <v>Sin movimiento</v>
          </cell>
          <cell r="Y6497">
            <v>4.9999999999999822</v>
          </cell>
          <cell r="Z6497">
            <v>4.25</v>
          </cell>
          <cell r="AC6497">
            <v>-20.000000000000018</v>
          </cell>
        </row>
        <row r="6498">
          <cell r="A6498">
            <v>41288</v>
          </cell>
          <cell r="B6498">
            <v>97000</v>
          </cell>
          <cell r="C6498"/>
          <cell r="D6498">
            <v>4.1500000000000004</v>
          </cell>
          <cell r="E6498">
            <v>4.05</v>
          </cell>
          <cell r="F6498">
            <v>4.1500000000000004</v>
          </cell>
          <cell r="G6498">
            <v>4.12</v>
          </cell>
          <cell r="H6498"/>
          <cell r="I6498"/>
          <cell r="J6498"/>
          <cell r="K6498"/>
          <cell r="L6498"/>
          <cell r="M6498"/>
          <cell r="N6498">
            <v>4.0999999999999996</v>
          </cell>
          <cell r="P6498">
            <v>4.1978891380773424</v>
          </cell>
          <cell r="Q6498"/>
          <cell r="R6498"/>
          <cell r="S6498"/>
          <cell r="T6498"/>
          <cell r="U6498"/>
          <cell r="V6498"/>
          <cell r="W6498"/>
          <cell r="X6498">
            <v>41275</v>
          </cell>
          <cell r="Y6498">
            <v>10.000000000000053</v>
          </cell>
          <cell r="Z6498">
            <v>4.25</v>
          </cell>
          <cell r="AC6498">
            <v>-9.9999999999999645</v>
          </cell>
        </row>
        <row r="6499">
          <cell r="A6499">
            <v>41289</v>
          </cell>
          <cell r="B6499">
            <v>134000</v>
          </cell>
          <cell r="C6499"/>
          <cell r="D6499">
            <v>4.05</v>
          </cell>
          <cell r="E6499">
            <v>3.95</v>
          </cell>
          <cell r="F6499">
            <v>4.2</v>
          </cell>
          <cell r="G6499">
            <v>4.0999999999999996</v>
          </cell>
          <cell r="H6499"/>
          <cell r="I6499"/>
          <cell r="J6499"/>
          <cell r="K6499"/>
          <cell r="L6499"/>
          <cell r="M6499"/>
          <cell r="N6499">
            <v>3.95</v>
          </cell>
          <cell r="P6499">
            <v>4.1940689072693385</v>
          </cell>
          <cell r="Q6499"/>
          <cell r="R6499"/>
          <cell r="S6499"/>
          <cell r="T6499"/>
          <cell r="U6499"/>
          <cell r="V6499"/>
          <cell r="W6499"/>
          <cell r="X6499">
            <v>41275</v>
          </cell>
          <cell r="Y6499">
            <v>25</v>
          </cell>
          <cell r="Z6499">
            <v>4.25</v>
          </cell>
          <cell r="AC6499">
            <v>-4.9999999999999822</v>
          </cell>
        </row>
        <row r="6500">
          <cell r="A6500">
            <v>41290</v>
          </cell>
          <cell r="B6500">
            <v>88000</v>
          </cell>
          <cell r="C6500"/>
          <cell r="D6500">
            <v>4</v>
          </cell>
          <cell r="E6500">
            <v>4</v>
          </cell>
          <cell r="F6500">
            <v>4.2</v>
          </cell>
          <cell r="G6500">
            <v>4.13</v>
          </cell>
          <cell r="H6500"/>
          <cell r="I6500"/>
          <cell r="J6500"/>
          <cell r="K6500"/>
          <cell r="L6500"/>
          <cell r="M6500"/>
          <cell r="N6500">
            <v>4.2</v>
          </cell>
          <cell r="P6500">
            <v>4.1924679123125852</v>
          </cell>
          <cell r="Q6500"/>
          <cell r="R6500"/>
          <cell r="S6500"/>
          <cell r="T6500"/>
          <cell r="U6500"/>
          <cell r="V6500"/>
          <cell r="W6500"/>
          <cell r="X6500">
            <v>41275</v>
          </cell>
          <cell r="Y6500">
            <v>20.000000000000018</v>
          </cell>
          <cell r="Z6500">
            <v>4.25</v>
          </cell>
          <cell r="AA6500"/>
          <cell r="AC6500">
            <v>-4.9999999999999822</v>
          </cell>
        </row>
        <row r="6501">
          <cell r="A6501">
            <v>41291</v>
          </cell>
          <cell r="B6501">
            <v>212000</v>
          </cell>
          <cell r="C6501">
            <v>0.41112268518518519</v>
          </cell>
          <cell r="D6501">
            <v>4.03</v>
          </cell>
          <cell r="E6501">
            <v>3.95</v>
          </cell>
          <cell r="F6501">
            <v>4.25</v>
          </cell>
          <cell r="G6501">
            <v>4.16</v>
          </cell>
          <cell r="H6501"/>
          <cell r="I6501"/>
          <cell r="J6501"/>
          <cell r="K6501"/>
          <cell r="L6501"/>
          <cell r="M6501">
            <v>0.70881944444444445</v>
          </cell>
          <cell r="N6501">
            <v>4.25</v>
          </cell>
          <cell r="P6501">
            <v>4.1906243304049715</v>
          </cell>
          <cell r="Q6501"/>
          <cell r="R6501"/>
          <cell r="S6501"/>
          <cell r="T6501"/>
          <cell r="U6501"/>
          <cell r="V6501"/>
          <cell r="W6501"/>
          <cell r="X6501">
            <v>41275</v>
          </cell>
          <cell r="Y6501">
            <v>29.999999999999982</v>
          </cell>
          <cell r="Z6501">
            <v>4.25</v>
          </cell>
          <cell r="AC6501">
            <v>0</v>
          </cell>
        </row>
        <row r="6502">
          <cell r="A6502">
            <v>41292</v>
          </cell>
          <cell r="B6502">
            <v>240000</v>
          </cell>
          <cell r="C6502">
            <v>0.4826388888888889</v>
          </cell>
          <cell r="D6502">
            <v>4.25</v>
          </cell>
          <cell r="E6502">
            <v>3.7</v>
          </cell>
          <cell r="F6502">
            <v>4.25</v>
          </cell>
          <cell r="G6502">
            <v>4.09</v>
          </cell>
          <cell r="H6502"/>
          <cell r="I6502"/>
          <cell r="J6502"/>
          <cell r="K6502"/>
          <cell r="L6502"/>
          <cell r="M6502">
            <v>0.68449074074074068</v>
          </cell>
          <cell r="N6502">
            <v>4</v>
          </cell>
          <cell r="P6502">
            <v>4.184546758606805</v>
          </cell>
          <cell r="Q6502"/>
          <cell r="R6502"/>
          <cell r="S6502"/>
          <cell r="T6502"/>
          <cell r="U6502"/>
          <cell r="V6502"/>
          <cell r="W6502"/>
          <cell r="X6502">
            <v>41275</v>
          </cell>
          <cell r="Y6502">
            <v>54.999999999999986</v>
          </cell>
          <cell r="Z6502">
            <v>4.25</v>
          </cell>
          <cell r="AC6502">
            <v>0</v>
          </cell>
        </row>
        <row r="6503">
          <cell r="A6503">
            <v>41293</v>
          </cell>
          <cell r="B6503">
            <v>240000</v>
          </cell>
          <cell r="C6503">
            <v>0.4826388888888889</v>
          </cell>
          <cell r="D6503">
            <v>4.25</v>
          </cell>
          <cell r="E6503">
            <v>3.7</v>
          </cell>
          <cell r="F6503">
            <v>4.25</v>
          </cell>
          <cell r="G6503">
            <v>4.09</v>
          </cell>
          <cell r="H6503"/>
          <cell r="I6503"/>
          <cell r="J6503"/>
          <cell r="K6503"/>
          <cell r="L6503"/>
          <cell r="M6503">
            <v>0.68449074074074068</v>
          </cell>
          <cell r="N6503">
            <v>4</v>
          </cell>
          <cell r="P6503">
            <v>4.1791615245870517</v>
          </cell>
          <cell r="Q6503"/>
          <cell r="R6503"/>
          <cell r="S6503"/>
          <cell r="T6503"/>
          <cell r="U6503"/>
          <cell r="V6503"/>
          <cell r="W6503"/>
          <cell r="X6503" t="str">
            <v>Sin movimiento</v>
          </cell>
          <cell r="Y6503">
            <v>54.999999999999986</v>
          </cell>
          <cell r="Z6503">
            <v>4.25</v>
          </cell>
          <cell r="AC6503">
            <v>0</v>
          </cell>
        </row>
        <row r="6504">
          <cell r="A6504">
            <v>41294</v>
          </cell>
          <cell r="B6504">
            <v>240000</v>
          </cell>
          <cell r="C6504">
            <v>0.4826388888888889</v>
          </cell>
          <cell r="D6504">
            <v>4.25</v>
          </cell>
          <cell r="E6504">
            <v>3.7</v>
          </cell>
          <cell r="F6504">
            <v>4.25</v>
          </cell>
          <cell r="G6504">
            <v>4.09</v>
          </cell>
          <cell r="H6504"/>
          <cell r="I6504"/>
          <cell r="J6504"/>
          <cell r="K6504"/>
          <cell r="L6504"/>
          <cell r="M6504">
            <v>0.68449074074074068</v>
          </cell>
          <cell r="N6504">
            <v>4</v>
          </cell>
          <cell r="P6504">
            <v>4.1743567001975928</v>
          </cell>
          <cell r="Q6504"/>
          <cell r="R6504"/>
          <cell r="S6504"/>
          <cell r="T6504"/>
          <cell r="U6504"/>
          <cell r="V6504"/>
          <cell r="W6504"/>
          <cell r="X6504" t="str">
            <v>Sin movimiento</v>
          </cell>
          <cell r="Y6504">
            <v>54.999999999999986</v>
          </cell>
          <cell r="Z6504">
            <v>4.25</v>
          </cell>
          <cell r="AC6504">
            <v>0</v>
          </cell>
        </row>
        <row r="6505">
          <cell r="A6505">
            <v>41295</v>
          </cell>
          <cell r="B6505">
            <v>136000</v>
          </cell>
          <cell r="C6505">
            <v>0.41047453703703707</v>
          </cell>
          <cell r="D6505">
            <v>3.7</v>
          </cell>
          <cell r="E6505">
            <v>3.6</v>
          </cell>
          <cell r="F6505">
            <v>4</v>
          </cell>
          <cell r="G6505">
            <v>3.69</v>
          </cell>
          <cell r="H6505"/>
          <cell r="I6505"/>
          <cell r="J6505"/>
          <cell r="K6505"/>
          <cell r="L6505"/>
          <cell r="M6505">
            <v>0.69983796296296286</v>
          </cell>
          <cell r="N6505">
            <v>3.8</v>
          </cell>
          <cell r="P6505">
            <v>4.1600041397943173</v>
          </cell>
          <cell r="Q6505"/>
          <cell r="R6505"/>
          <cell r="S6505"/>
          <cell r="T6505"/>
          <cell r="U6505"/>
          <cell r="V6505"/>
          <cell r="W6505"/>
          <cell r="X6505">
            <v>41275</v>
          </cell>
          <cell r="Y6505">
            <v>39.999999999999993</v>
          </cell>
          <cell r="Z6505">
            <v>4.25</v>
          </cell>
          <cell r="AC6505">
            <v>-25</v>
          </cell>
        </row>
        <row r="6506">
          <cell r="A6506">
            <v>41296</v>
          </cell>
          <cell r="B6506">
            <v>332000</v>
          </cell>
          <cell r="C6506">
            <v>0.47957175925925927</v>
          </cell>
          <cell r="D6506">
            <v>3.75</v>
          </cell>
          <cell r="E6506">
            <v>3.7</v>
          </cell>
          <cell r="F6506">
            <v>3.9</v>
          </cell>
          <cell r="G6506">
            <v>3.83</v>
          </cell>
          <cell r="H6506"/>
          <cell r="I6506"/>
          <cell r="J6506"/>
          <cell r="K6506"/>
          <cell r="L6506"/>
          <cell r="M6506">
            <v>0.72305555555555545</v>
          </cell>
          <cell r="N6506">
            <v>3.9</v>
          </cell>
          <cell r="P6506">
            <v>4.1377428072171654</v>
          </cell>
          <cell r="Q6506"/>
          <cell r="R6506"/>
          <cell r="S6506"/>
          <cell r="T6506"/>
          <cell r="U6506"/>
          <cell r="V6506"/>
          <cell r="W6506"/>
          <cell r="X6506">
            <v>41275</v>
          </cell>
          <cell r="Y6506">
            <v>19.999999999999972</v>
          </cell>
          <cell r="Z6506">
            <v>4.25</v>
          </cell>
          <cell r="AC6506">
            <v>-35.000000000000007</v>
          </cell>
        </row>
        <row r="6507">
          <cell r="A6507">
            <v>41297</v>
          </cell>
          <cell r="B6507">
            <v>255000</v>
          </cell>
          <cell r="C6507"/>
          <cell r="D6507">
            <v>4.0999999999999996</v>
          </cell>
          <cell r="E6507">
            <v>4.0999999999999996</v>
          </cell>
          <cell r="F6507">
            <v>4.2</v>
          </cell>
          <cell r="G6507">
            <v>4.1399999999999997</v>
          </cell>
          <cell r="H6507"/>
          <cell r="I6507"/>
          <cell r="J6507"/>
          <cell r="K6507"/>
          <cell r="L6507"/>
          <cell r="M6507"/>
          <cell r="N6507">
            <v>4.2</v>
          </cell>
          <cell r="P6507">
            <v>4.1378539968318977</v>
          </cell>
          <cell r="Q6507"/>
          <cell r="R6507"/>
          <cell r="S6507"/>
          <cell r="T6507"/>
          <cell r="U6507"/>
          <cell r="V6507"/>
          <cell r="W6507"/>
          <cell r="X6507">
            <v>41275</v>
          </cell>
          <cell r="Y6507">
            <v>10.000000000000053</v>
          </cell>
          <cell r="Z6507">
            <v>4.25</v>
          </cell>
          <cell r="AC6507">
            <v>-4.9999999999999822</v>
          </cell>
        </row>
        <row r="6508">
          <cell r="A6508">
            <v>41298</v>
          </cell>
          <cell r="B6508">
            <v>185000</v>
          </cell>
          <cell r="C6508"/>
          <cell r="D6508">
            <v>4.2</v>
          </cell>
          <cell r="E6508">
            <v>4.0999999999999996</v>
          </cell>
          <cell r="F6508">
            <v>4.2</v>
          </cell>
          <cell r="G6508">
            <v>4.17</v>
          </cell>
          <cell r="H6508"/>
          <cell r="I6508"/>
          <cell r="J6508"/>
          <cell r="K6508"/>
          <cell r="L6508"/>
          <cell r="M6508"/>
          <cell r="N6508">
            <v>4.0999999999999996</v>
          </cell>
          <cell r="P6508">
            <v>4.1389631826320503</v>
          </cell>
          <cell r="Q6508"/>
          <cell r="R6508"/>
          <cell r="S6508"/>
          <cell r="T6508"/>
          <cell r="U6508"/>
          <cell r="V6508"/>
          <cell r="W6508"/>
          <cell r="X6508">
            <v>41275</v>
          </cell>
          <cell r="Y6508">
            <v>10.000000000000053</v>
          </cell>
          <cell r="Z6508">
            <v>4.25</v>
          </cell>
          <cell r="AC6508">
            <v>-4.9999999999999822</v>
          </cell>
        </row>
        <row r="6509">
          <cell r="A6509">
            <v>41299</v>
          </cell>
          <cell r="B6509">
            <v>150000</v>
          </cell>
          <cell r="C6509"/>
          <cell r="D6509">
            <v>4.2</v>
          </cell>
          <cell r="E6509">
            <v>4.0999999999999996</v>
          </cell>
          <cell r="F6509">
            <v>4.2</v>
          </cell>
          <cell r="G6509">
            <v>4.1900000000000004</v>
          </cell>
          <cell r="H6509"/>
          <cell r="I6509"/>
          <cell r="J6509"/>
          <cell r="K6509"/>
          <cell r="L6509"/>
          <cell r="M6509"/>
          <cell r="N6509">
            <v>4.2</v>
          </cell>
          <cell r="P6509">
            <v>4.1403521663400831</v>
          </cell>
          <cell r="Q6509"/>
          <cell r="R6509"/>
          <cell r="S6509"/>
          <cell r="T6509"/>
          <cell r="U6509"/>
          <cell r="V6509"/>
          <cell r="W6509"/>
          <cell r="X6509">
            <v>41275</v>
          </cell>
          <cell r="Y6509">
            <v>10.000000000000053</v>
          </cell>
          <cell r="Z6509">
            <v>4.25</v>
          </cell>
          <cell r="AC6509">
            <v>-4.9999999999999822</v>
          </cell>
        </row>
        <row r="6510">
          <cell r="A6510">
            <v>41300</v>
          </cell>
          <cell r="B6510">
            <v>150000</v>
          </cell>
          <cell r="C6510"/>
          <cell r="D6510">
            <v>4.2</v>
          </cell>
          <cell r="E6510">
            <v>4.0999999999999996</v>
          </cell>
          <cell r="F6510">
            <v>4.2</v>
          </cell>
          <cell r="G6510">
            <v>4.1900000000000004</v>
          </cell>
          <cell r="H6510"/>
          <cell r="I6510"/>
          <cell r="J6510"/>
          <cell r="K6510"/>
          <cell r="L6510"/>
          <cell r="M6510"/>
          <cell r="N6510">
            <v>4.2</v>
          </cell>
          <cell r="P6510">
            <v>4.1416675498092408</v>
          </cell>
          <cell r="Q6510"/>
          <cell r="R6510"/>
          <cell r="S6510"/>
          <cell r="T6510"/>
          <cell r="U6510"/>
          <cell r="V6510"/>
          <cell r="W6510"/>
          <cell r="X6510" t="str">
            <v>Sin movimiento</v>
          </cell>
          <cell r="Y6510">
            <v>10.000000000000053</v>
          </cell>
          <cell r="Z6510">
            <v>4.25</v>
          </cell>
          <cell r="AC6510">
            <v>-4.9999999999999822</v>
          </cell>
        </row>
        <row r="6511">
          <cell r="A6511">
            <v>41301</v>
          </cell>
          <cell r="B6511">
            <v>150000</v>
          </cell>
          <cell r="C6511"/>
          <cell r="D6511">
            <v>4.2</v>
          </cell>
          <cell r="E6511">
            <v>4.0999999999999996</v>
          </cell>
          <cell r="F6511">
            <v>4.2</v>
          </cell>
          <cell r="G6511">
            <v>4.1900000000000004</v>
          </cell>
          <cell r="H6511"/>
          <cell r="I6511"/>
          <cell r="J6511"/>
          <cell r="K6511"/>
          <cell r="L6511"/>
          <cell r="M6511"/>
          <cell r="N6511">
            <v>4.2</v>
          </cell>
          <cell r="P6511">
            <v>4.1429150320049555</v>
          </cell>
          <cell r="Q6511"/>
          <cell r="R6511"/>
          <cell r="S6511"/>
          <cell r="T6511"/>
          <cell r="U6511"/>
          <cell r="V6511"/>
          <cell r="W6511"/>
          <cell r="X6511" t="str">
            <v>Sin movimiento</v>
          </cell>
          <cell r="Y6511">
            <v>10.000000000000053</v>
          </cell>
          <cell r="Z6511">
            <v>4.25</v>
          </cell>
          <cell r="AC6511">
            <v>-4.9999999999999822</v>
          </cell>
        </row>
        <row r="6512">
          <cell r="A6512">
            <v>41302</v>
          </cell>
          <cell r="B6512">
            <v>158000</v>
          </cell>
          <cell r="C6512"/>
          <cell r="D6512">
            <v>4.25</v>
          </cell>
          <cell r="E6512">
            <v>4.2</v>
          </cell>
          <cell r="F6512">
            <v>4.25</v>
          </cell>
          <cell r="G6512">
            <v>4.22</v>
          </cell>
          <cell r="H6512"/>
          <cell r="I6512"/>
          <cell r="J6512"/>
          <cell r="K6512"/>
          <cell r="L6512"/>
          <cell r="M6512"/>
          <cell r="N6512">
            <v>4.25</v>
          </cell>
          <cell r="P6512">
            <v>4.1449552733851514</v>
          </cell>
          <cell r="Q6512"/>
          <cell r="R6512"/>
          <cell r="S6512"/>
          <cell r="T6512"/>
          <cell r="U6512"/>
          <cell r="V6512"/>
          <cell r="W6512"/>
          <cell r="X6512">
            <v>41275</v>
          </cell>
          <cell r="Y6512">
            <v>4.9999999999999822</v>
          </cell>
          <cell r="Z6512">
            <v>4.25</v>
          </cell>
          <cell r="AC6512">
            <v>0</v>
          </cell>
        </row>
        <row r="6513">
          <cell r="A6513">
            <v>41303</v>
          </cell>
          <cell r="B6513">
            <v>105000</v>
          </cell>
          <cell r="C6513"/>
          <cell r="D6513">
            <v>4.25</v>
          </cell>
          <cell r="E6513">
            <v>4.2</v>
          </cell>
          <cell r="F6513">
            <v>4.25</v>
          </cell>
          <cell r="G6513">
            <v>4.21</v>
          </cell>
          <cell r="H6513"/>
          <cell r="I6513"/>
          <cell r="J6513"/>
          <cell r="K6513"/>
          <cell r="L6513"/>
          <cell r="M6513"/>
          <cell r="N6513">
            <v>4.25</v>
          </cell>
          <cell r="P6513">
            <v>4.1460795772561152</v>
          </cell>
          <cell r="Q6513"/>
          <cell r="R6513"/>
          <cell r="S6513"/>
          <cell r="T6513"/>
          <cell r="U6513"/>
          <cell r="V6513"/>
          <cell r="W6513"/>
          <cell r="X6513">
            <v>41275</v>
          </cell>
          <cell r="Y6513">
            <v>4.9999999999999822</v>
          </cell>
          <cell r="Z6513">
            <v>4.25</v>
          </cell>
          <cell r="AC6513">
            <v>0</v>
          </cell>
        </row>
        <row r="6514">
          <cell r="A6514">
            <v>41304</v>
          </cell>
          <cell r="B6514">
            <v>388000</v>
          </cell>
          <cell r="C6514"/>
          <cell r="D6514">
            <v>4.2</v>
          </cell>
          <cell r="E6514">
            <v>4.0999999999999996</v>
          </cell>
          <cell r="F6514">
            <v>4.25</v>
          </cell>
          <cell r="G6514">
            <v>4.2300000000000004</v>
          </cell>
          <cell r="H6514"/>
          <cell r="I6514"/>
          <cell r="J6514"/>
          <cell r="K6514"/>
          <cell r="L6514"/>
          <cell r="M6514"/>
          <cell r="N6514">
            <v>4.25</v>
          </cell>
          <cell r="P6514">
            <v>4.1511179710952248</v>
          </cell>
          <cell r="Q6514"/>
          <cell r="R6514"/>
          <cell r="S6514"/>
          <cell r="T6514"/>
          <cell r="U6514"/>
          <cell r="V6514"/>
          <cell r="W6514"/>
          <cell r="X6514">
            <v>41275</v>
          </cell>
          <cell r="Y6514">
            <v>15.000000000000036</v>
          </cell>
          <cell r="Z6514">
            <v>4.25</v>
          </cell>
          <cell r="AC6514">
            <v>0</v>
          </cell>
        </row>
        <row r="6515">
          <cell r="A6515">
            <v>41305</v>
          </cell>
          <cell r="B6515">
            <v>62000</v>
          </cell>
          <cell r="C6515"/>
          <cell r="D6515">
            <v>4.2</v>
          </cell>
          <cell r="E6515">
            <v>4.2</v>
          </cell>
          <cell r="F6515">
            <v>4.25</v>
          </cell>
          <cell r="G6515">
            <v>4.22</v>
          </cell>
          <cell r="H6515"/>
          <cell r="I6515"/>
          <cell r="J6515"/>
          <cell r="K6515"/>
          <cell r="L6515"/>
          <cell r="M6515"/>
          <cell r="N6515">
            <v>4.25</v>
          </cell>
          <cell r="P6515">
            <v>4.1517725224534834</v>
          </cell>
          <cell r="Q6515"/>
          <cell r="R6515"/>
          <cell r="S6515"/>
          <cell r="T6515"/>
          <cell r="U6515"/>
          <cell r="V6515"/>
          <cell r="W6515"/>
          <cell r="X6515">
            <v>41275</v>
          </cell>
          <cell r="Y6515">
            <v>4.9999999999999822</v>
          </cell>
          <cell r="Z6515">
            <v>4.25</v>
          </cell>
          <cell r="AC6515">
            <v>0</v>
          </cell>
        </row>
        <row r="6516">
          <cell r="A6516">
            <v>41306</v>
          </cell>
          <cell r="B6516">
            <v>369000</v>
          </cell>
          <cell r="C6516"/>
          <cell r="D6516">
            <v>4.1500000000000004</v>
          </cell>
          <cell r="E6516">
            <v>4.05</v>
          </cell>
          <cell r="F6516">
            <v>4.1500000000000004</v>
          </cell>
          <cell r="G6516">
            <v>4.09</v>
          </cell>
          <cell r="H6516"/>
          <cell r="I6516"/>
          <cell r="J6516"/>
          <cell r="K6516"/>
          <cell r="L6516"/>
          <cell r="M6516"/>
          <cell r="N6516">
            <v>4.0999999999999996</v>
          </cell>
          <cell r="P6516">
            <v>4.09</v>
          </cell>
          <cell r="Q6516"/>
          <cell r="R6516"/>
          <cell r="S6516"/>
          <cell r="T6516"/>
          <cell r="U6516"/>
          <cell r="V6516"/>
          <cell r="W6516"/>
          <cell r="X6516">
            <v>41306</v>
          </cell>
          <cell r="Y6516">
            <v>10.000000000000053</v>
          </cell>
          <cell r="Z6516">
            <v>4.25</v>
          </cell>
          <cell r="AC6516">
            <v>-9.9999999999999645</v>
          </cell>
        </row>
        <row r="6517">
          <cell r="A6517">
            <v>41307</v>
          </cell>
          <cell r="B6517">
            <v>369000</v>
          </cell>
          <cell r="C6517"/>
          <cell r="D6517">
            <v>4.1500000000000004</v>
          </cell>
          <cell r="E6517">
            <v>4.05</v>
          </cell>
          <cell r="F6517">
            <v>4.1500000000000004</v>
          </cell>
          <cell r="G6517">
            <v>4.09</v>
          </cell>
          <cell r="H6517"/>
          <cell r="I6517"/>
          <cell r="J6517"/>
          <cell r="K6517"/>
          <cell r="L6517"/>
          <cell r="M6517"/>
          <cell r="N6517">
            <v>4.0999999999999996</v>
          </cell>
          <cell r="P6517">
            <v>4.09</v>
          </cell>
          <cell r="Q6517"/>
          <cell r="R6517"/>
          <cell r="S6517"/>
          <cell r="T6517"/>
          <cell r="U6517"/>
          <cell r="V6517"/>
          <cell r="W6517"/>
          <cell r="X6517" t="str">
            <v>Sin movimiento</v>
          </cell>
          <cell r="Y6517">
            <v>10.000000000000053</v>
          </cell>
          <cell r="Z6517">
            <v>4.25</v>
          </cell>
          <cell r="AC6517">
            <v>-9.9999999999999645</v>
          </cell>
        </row>
        <row r="6518">
          <cell r="A6518">
            <v>41308</v>
          </cell>
          <cell r="B6518">
            <v>369000</v>
          </cell>
          <cell r="C6518"/>
          <cell r="D6518">
            <v>4.1500000000000004</v>
          </cell>
          <cell r="E6518">
            <v>4.05</v>
          </cell>
          <cell r="F6518">
            <v>4.1500000000000004</v>
          </cell>
          <cell r="G6518">
            <v>4.09</v>
          </cell>
          <cell r="H6518"/>
          <cell r="I6518"/>
          <cell r="J6518"/>
          <cell r="K6518"/>
          <cell r="L6518"/>
          <cell r="M6518"/>
          <cell r="N6518">
            <v>4.0999999999999996</v>
          </cell>
          <cell r="P6518">
            <v>4.09</v>
          </cell>
          <cell r="Q6518"/>
          <cell r="R6518"/>
          <cell r="S6518"/>
          <cell r="T6518"/>
          <cell r="U6518"/>
          <cell r="V6518"/>
          <cell r="W6518"/>
          <cell r="X6518" t="str">
            <v>Sin movimiento</v>
          </cell>
          <cell r="Y6518">
            <v>10.000000000000053</v>
          </cell>
          <cell r="Z6518">
            <v>4.25</v>
          </cell>
          <cell r="AC6518">
            <v>-9.9999999999999645</v>
          </cell>
        </row>
        <row r="6519">
          <cell r="A6519">
            <v>41309</v>
          </cell>
          <cell r="B6519">
            <v>195000</v>
          </cell>
          <cell r="C6519"/>
          <cell r="D6519">
            <v>4.0999999999999996</v>
          </cell>
          <cell r="E6519">
            <v>4</v>
          </cell>
          <cell r="F6519">
            <v>4.25</v>
          </cell>
          <cell r="G6519">
            <v>4.12</v>
          </cell>
          <cell r="H6519"/>
          <cell r="I6519"/>
          <cell r="J6519"/>
          <cell r="K6519"/>
          <cell r="L6519"/>
          <cell r="M6519"/>
          <cell r="N6519">
            <v>4.0999999999999996</v>
          </cell>
          <cell r="P6519">
            <v>4.0944930875576038</v>
          </cell>
          <cell r="Q6519"/>
          <cell r="R6519"/>
          <cell r="S6519"/>
          <cell r="T6519"/>
          <cell r="U6519"/>
          <cell r="V6519"/>
          <cell r="W6519"/>
          <cell r="X6519">
            <v>41306</v>
          </cell>
          <cell r="Y6519">
            <v>25</v>
          </cell>
          <cell r="Z6519">
            <v>4.25</v>
          </cell>
          <cell r="AC6519">
            <v>0</v>
          </cell>
        </row>
        <row r="6520">
          <cell r="A6520">
            <v>41310</v>
          </cell>
          <cell r="B6520">
            <v>187000</v>
          </cell>
          <cell r="C6520"/>
          <cell r="D6520">
            <v>4.0999999999999996</v>
          </cell>
          <cell r="E6520">
            <v>4.0999999999999996</v>
          </cell>
          <cell r="F6520">
            <v>4.25</v>
          </cell>
          <cell r="G6520">
            <v>4.17</v>
          </cell>
          <cell r="H6520"/>
          <cell r="I6520"/>
          <cell r="J6520"/>
          <cell r="K6520"/>
          <cell r="L6520"/>
          <cell r="M6520"/>
          <cell r="N6520">
            <v>4.2</v>
          </cell>
          <cell r="P6520">
            <v>4.1039758226997982</v>
          </cell>
          <cell r="Q6520"/>
          <cell r="R6520"/>
          <cell r="S6520"/>
          <cell r="T6520"/>
          <cell r="U6520"/>
          <cell r="V6520"/>
          <cell r="W6520"/>
          <cell r="X6520">
            <v>41306</v>
          </cell>
          <cell r="Y6520">
            <v>15.000000000000036</v>
          </cell>
          <cell r="Z6520">
            <v>4.25</v>
          </cell>
          <cell r="AC6520">
            <v>0</v>
          </cell>
        </row>
        <row r="6521">
          <cell r="A6521">
            <v>41311</v>
          </cell>
          <cell r="B6521">
            <v>187000</v>
          </cell>
          <cell r="C6521"/>
          <cell r="D6521">
            <v>4.1500000000000004</v>
          </cell>
          <cell r="E6521">
            <v>4.1500000000000004</v>
          </cell>
          <cell r="F6521">
            <v>4.25</v>
          </cell>
          <cell r="G6521">
            <v>4.18</v>
          </cell>
          <cell r="H6521"/>
          <cell r="I6521"/>
          <cell r="J6521"/>
          <cell r="K6521"/>
          <cell r="L6521"/>
          <cell r="M6521"/>
          <cell r="N6521">
            <v>4.1500000000000004</v>
          </cell>
          <cell r="P6521">
            <v>4.1124582338902149</v>
          </cell>
          <cell r="Q6521"/>
          <cell r="R6521"/>
          <cell r="S6521"/>
          <cell r="T6521"/>
          <cell r="U6521"/>
          <cell r="V6521"/>
          <cell r="W6521"/>
          <cell r="X6521">
            <v>41306</v>
          </cell>
          <cell r="Y6521">
            <v>9.9999999999999645</v>
          </cell>
          <cell r="Z6521">
            <v>4.25</v>
          </cell>
          <cell r="AC6521">
            <v>0</v>
          </cell>
        </row>
        <row r="6522">
          <cell r="A6522">
            <v>41312</v>
          </cell>
          <cell r="B6522">
            <v>95000</v>
          </cell>
          <cell r="C6522"/>
          <cell r="D6522">
            <v>4.2</v>
          </cell>
          <cell r="E6522">
            <v>4.2</v>
          </cell>
          <cell r="F6522">
            <v>4.2</v>
          </cell>
          <cell r="G6522">
            <v>4.2</v>
          </cell>
          <cell r="H6522"/>
          <cell r="I6522"/>
          <cell r="J6522"/>
          <cell r="K6522"/>
          <cell r="L6522"/>
          <cell r="M6522"/>
          <cell r="N6522">
            <v>4.2</v>
          </cell>
          <cell r="P6522">
            <v>4.1171541501976288</v>
          </cell>
          <cell r="Q6522"/>
          <cell r="R6522"/>
          <cell r="S6522"/>
          <cell r="T6522"/>
          <cell r="U6522"/>
          <cell r="V6522"/>
          <cell r="W6522"/>
          <cell r="X6522">
            <v>41306</v>
          </cell>
          <cell r="Y6522">
            <v>0</v>
          </cell>
          <cell r="Z6522">
            <v>4.25</v>
          </cell>
          <cell r="AC6522">
            <v>-4.9999999999999822</v>
          </cell>
        </row>
        <row r="6523">
          <cell r="A6523">
            <v>41313</v>
          </cell>
          <cell r="B6523">
            <v>95000</v>
          </cell>
          <cell r="C6523"/>
          <cell r="D6523">
            <v>4.2</v>
          </cell>
          <cell r="E6523">
            <v>4.2</v>
          </cell>
          <cell r="F6523">
            <v>4.2</v>
          </cell>
          <cell r="G6523">
            <v>4.2</v>
          </cell>
          <cell r="H6523"/>
          <cell r="I6523"/>
          <cell r="J6523"/>
          <cell r="K6523"/>
          <cell r="L6523"/>
          <cell r="M6523"/>
          <cell r="N6523">
            <v>4.2</v>
          </cell>
          <cell r="P6523">
            <v>4.1213719185423363</v>
          </cell>
          <cell r="Q6523"/>
          <cell r="R6523"/>
          <cell r="S6523"/>
          <cell r="T6523"/>
          <cell r="U6523"/>
          <cell r="V6523"/>
          <cell r="W6523"/>
          <cell r="X6523">
            <v>41306</v>
          </cell>
          <cell r="Y6523">
            <v>0</v>
          </cell>
          <cell r="Z6523">
            <v>4.25</v>
          </cell>
          <cell r="AC6523">
            <v>-4.9999999999999822</v>
          </cell>
        </row>
        <row r="6524">
          <cell r="A6524">
            <v>41314</v>
          </cell>
          <cell r="B6524">
            <v>95000</v>
          </cell>
          <cell r="C6524"/>
          <cell r="D6524">
            <v>4.2</v>
          </cell>
          <cell r="E6524">
            <v>4.2</v>
          </cell>
          <cell r="F6524">
            <v>4.2</v>
          </cell>
          <cell r="G6524">
            <v>4.2</v>
          </cell>
          <cell r="H6524"/>
          <cell r="I6524"/>
          <cell r="J6524"/>
          <cell r="K6524"/>
          <cell r="L6524"/>
          <cell r="M6524"/>
          <cell r="N6524">
            <v>4.2</v>
          </cell>
          <cell r="P6524">
            <v>4.1251810300866909</v>
          </cell>
          <cell r="Q6524"/>
          <cell r="R6524"/>
          <cell r="S6524"/>
          <cell r="T6524"/>
          <cell r="U6524"/>
          <cell r="V6524"/>
          <cell r="W6524"/>
          <cell r="X6524" t="str">
            <v>Sin movimiento</v>
          </cell>
          <cell r="Y6524">
            <v>0</v>
          </cell>
          <cell r="Z6524">
            <v>4.25</v>
          </cell>
          <cell r="AC6524">
            <v>-4.9999999999999822</v>
          </cell>
        </row>
        <row r="6525">
          <cell r="A6525">
            <v>41315</v>
          </cell>
          <cell r="B6525">
            <v>95000</v>
          </cell>
          <cell r="C6525"/>
          <cell r="D6525">
            <v>4.2</v>
          </cell>
          <cell r="E6525">
            <v>4.2</v>
          </cell>
          <cell r="F6525">
            <v>4.2</v>
          </cell>
          <cell r="G6525">
            <v>4.2</v>
          </cell>
          <cell r="H6525"/>
          <cell r="I6525"/>
          <cell r="J6525"/>
          <cell r="K6525"/>
          <cell r="L6525"/>
          <cell r="M6525"/>
          <cell r="N6525">
            <v>4.2</v>
          </cell>
          <cell r="P6525">
            <v>4.1286381322957197</v>
          </cell>
          <cell r="Q6525"/>
          <cell r="R6525"/>
          <cell r="S6525"/>
          <cell r="T6525"/>
          <cell r="U6525"/>
          <cell r="V6525"/>
          <cell r="W6525"/>
          <cell r="X6525" t="str">
            <v>Sin movimiento</v>
          </cell>
          <cell r="Y6525">
            <v>0</v>
          </cell>
          <cell r="Z6525">
            <v>4.25</v>
          </cell>
          <cell r="AC6525">
            <v>-4.9999999999999822</v>
          </cell>
        </row>
        <row r="6526">
          <cell r="A6526">
            <v>41316</v>
          </cell>
          <cell r="B6526">
            <v>95000</v>
          </cell>
          <cell r="C6526"/>
          <cell r="D6526">
            <v>4.2</v>
          </cell>
          <cell r="E6526">
            <v>4.2</v>
          </cell>
          <cell r="F6526">
            <v>4.2</v>
          </cell>
          <cell r="G6526">
            <v>4.2</v>
          </cell>
          <cell r="H6526"/>
          <cell r="I6526"/>
          <cell r="J6526"/>
          <cell r="K6526"/>
          <cell r="L6526"/>
          <cell r="M6526"/>
          <cell r="N6526">
            <v>4.2</v>
          </cell>
          <cell r="P6526">
            <v>4.1317898651789866</v>
          </cell>
          <cell r="Q6526"/>
          <cell r="R6526"/>
          <cell r="S6526"/>
          <cell r="T6526"/>
          <cell r="U6526"/>
          <cell r="V6526"/>
          <cell r="W6526"/>
          <cell r="X6526">
            <v>41306</v>
          </cell>
          <cell r="Y6526">
            <v>0</v>
          </cell>
          <cell r="Z6526">
            <v>4.25</v>
          </cell>
          <cell r="AC6526">
            <v>-4.9999999999999822</v>
          </cell>
        </row>
        <row r="6527">
          <cell r="A6527">
            <v>41317</v>
          </cell>
          <cell r="B6527">
            <v>185000</v>
          </cell>
          <cell r="C6527"/>
          <cell r="D6527">
            <v>4.2</v>
          </cell>
          <cell r="E6527">
            <v>4.1500000000000004</v>
          </cell>
          <cell r="F6527">
            <v>4.2</v>
          </cell>
          <cell r="G6527">
            <v>4.1900000000000004</v>
          </cell>
          <cell r="H6527"/>
          <cell r="I6527"/>
          <cell r="J6527"/>
          <cell r="K6527"/>
          <cell r="L6527"/>
          <cell r="M6527"/>
          <cell r="N6527">
            <v>4.2</v>
          </cell>
          <cell r="P6527">
            <v>4.1363998287671233</v>
          </cell>
          <cell r="Q6527"/>
          <cell r="R6527"/>
          <cell r="S6527"/>
          <cell r="T6527"/>
          <cell r="U6527"/>
          <cell r="V6527"/>
          <cell r="W6527"/>
          <cell r="X6527">
            <v>41306</v>
          </cell>
          <cell r="Y6527">
            <v>4.9999999999999822</v>
          </cell>
          <cell r="Z6527">
            <v>4.25</v>
          </cell>
          <cell r="AC6527">
            <v>-4.9999999999999822</v>
          </cell>
        </row>
        <row r="6528">
          <cell r="A6528">
            <v>41318</v>
          </cell>
          <cell r="B6528">
            <v>210000</v>
          </cell>
          <cell r="C6528"/>
          <cell r="D6528">
            <v>4.2</v>
          </cell>
          <cell r="E6528">
            <v>4.1500000000000004</v>
          </cell>
          <cell r="F6528">
            <v>4.2</v>
          </cell>
          <cell r="G6528">
            <v>4.18</v>
          </cell>
          <cell r="H6528"/>
          <cell r="I6528"/>
          <cell r="J6528"/>
          <cell r="K6528"/>
          <cell r="L6528"/>
          <cell r="M6528"/>
          <cell r="N6528">
            <v>4.2</v>
          </cell>
          <cell r="P6528">
            <v>4.139996072270228</v>
          </cell>
          <cell r="Q6528"/>
          <cell r="R6528"/>
          <cell r="S6528"/>
          <cell r="T6528"/>
          <cell r="U6528"/>
          <cell r="V6528"/>
          <cell r="W6528"/>
          <cell r="X6528">
            <v>41306</v>
          </cell>
          <cell r="Y6528">
            <v>4.9999999999999822</v>
          </cell>
          <cell r="Z6528">
            <v>4.25</v>
          </cell>
          <cell r="AC6528">
            <v>-4.9999999999999822</v>
          </cell>
        </row>
        <row r="6529">
          <cell r="A6529">
            <v>41319</v>
          </cell>
          <cell r="B6529">
            <v>415000</v>
          </cell>
          <cell r="C6529"/>
          <cell r="D6529">
            <v>4.2</v>
          </cell>
          <cell r="E6529">
            <v>4.1500000000000004</v>
          </cell>
          <cell r="F6529">
            <v>4.25</v>
          </cell>
          <cell r="G6529">
            <v>4.2</v>
          </cell>
          <cell r="H6529"/>
          <cell r="I6529"/>
          <cell r="J6529"/>
          <cell r="K6529"/>
          <cell r="L6529"/>
          <cell r="M6529"/>
          <cell r="N6529">
            <v>4.25</v>
          </cell>
          <cell r="P6529">
            <v>4.1484059439378589</v>
          </cell>
          <cell r="Q6529"/>
          <cell r="R6529"/>
          <cell r="S6529"/>
          <cell r="T6529"/>
          <cell r="U6529"/>
          <cell r="V6529"/>
          <cell r="W6529"/>
          <cell r="X6529">
            <v>41306</v>
          </cell>
          <cell r="Y6529">
            <v>9.9999999999999645</v>
          </cell>
          <cell r="Z6529">
            <v>4.25</v>
          </cell>
          <cell r="AC6529">
            <v>0</v>
          </cell>
        </row>
        <row r="6530">
          <cell r="A6530">
            <v>41320</v>
          </cell>
          <cell r="B6530">
            <v>184000</v>
          </cell>
          <cell r="C6530"/>
          <cell r="D6530">
            <v>4.2</v>
          </cell>
          <cell r="E6530">
            <v>4.12</v>
          </cell>
          <cell r="F6530">
            <v>4.2</v>
          </cell>
          <cell r="G6530">
            <v>4.2</v>
          </cell>
          <cell r="H6530"/>
          <cell r="I6530"/>
          <cell r="J6530"/>
          <cell r="K6530"/>
          <cell r="L6530"/>
          <cell r="M6530"/>
          <cell r="N6530">
            <v>4.1399999999999997</v>
          </cell>
          <cell r="P6530">
            <v>4.1514244833068359</v>
          </cell>
          <cell r="Q6530"/>
          <cell r="R6530"/>
          <cell r="S6530"/>
          <cell r="T6530"/>
          <cell r="U6530"/>
          <cell r="V6530"/>
          <cell r="W6530"/>
          <cell r="X6530">
            <v>41306</v>
          </cell>
          <cell r="Y6530">
            <v>8.0000000000000071</v>
          </cell>
          <cell r="Z6530">
            <v>4.25</v>
          </cell>
          <cell r="AC6530">
            <v>-4.9999999999999822</v>
          </cell>
        </row>
        <row r="6531">
          <cell r="A6531">
            <v>41321</v>
          </cell>
          <cell r="B6531">
            <v>184000</v>
          </cell>
          <cell r="C6531"/>
          <cell r="D6531">
            <v>4.2</v>
          </cell>
          <cell r="E6531">
            <v>4.12</v>
          </cell>
          <cell r="F6531">
            <v>4.2</v>
          </cell>
          <cell r="G6531">
            <v>4.2</v>
          </cell>
          <cell r="H6531"/>
          <cell r="I6531"/>
          <cell r="J6531"/>
          <cell r="K6531"/>
          <cell r="L6531"/>
          <cell r="M6531"/>
          <cell r="N6531">
            <v>4.1399999999999997</v>
          </cell>
          <cell r="P6531">
            <v>4.1541093421447881</v>
          </cell>
          <cell r="Q6531"/>
          <cell r="R6531"/>
          <cell r="S6531"/>
          <cell r="T6531"/>
          <cell r="U6531"/>
          <cell r="V6531"/>
          <cell r="W6531"/>
          <cell r="X6531" t="str">
            <v>Sin movimiento</v>
          </cell>
          <cell r="Y6531">
            <v>8.0000000000000071</v>
          </cell>
          <cell r="Z6531">
            <v>4.25</v>
          </cell>
          <cell r="AC6531">
            <v>-4.9999999999999822</v>
          </cell>
        </row>
        <row r="6532">
          <cell r="A6532">
            <v>41322</v>
          </cell>
          <cell r="B6532">
            <v>184000</v>
          </cell>
          <cell r="C6532"/>
          <cell r="D6532">
            <v>4.2</v>
          </cell>
          <cell r="E6532">
            <v>4.12</v>
          </cell>
          <cell r="F6532">
            <v>4.2</v>
          </cell>
          <cell r="G6532">
            <v>4.2</v>
          </cell>
          <cell r="H6532"/>
          <cell r="I6532"/>
          <cell r="J6532"/>
          <cell r="K6532"/>
          <cell r="L6532"/>
          <cell r="M6532"/>
          <cell r="N6532">
            <v>4.1399999999999997</v>
          </cell>
          <cell r="P6532">
            <v>4.1565129518929691</v>
          </cell>
          <cell r="Q6532"/>
          <cell r="R6532"/>
          <cell r="S6532"/>
          <cell r="T6532"/>
          <cell r="U6532"/>
          <cell r="V6532"/>
          <cell r="W6532"/>
          <cell r="X6532" t="str">
            <v>Sin movimiento</v>
          </cell>
          <cell r="Y6532">
            <v>8.0000000000000071</v>
          </cell>
          <cell r="Z6532">
            <v>4.25</v>
          </cell>
          <cell r="AC6532">
            <v>-4.9999999999999822</v>
          </cell>
        </row>
        <row r="6533">
          <cell r="A6533">
            <v>41323</v>
          </cell>
          <cell r="B6533">
            <v>488300</v>
          </cell>
          <cell r="C6533"/>
          <cell r="D6533">
            <v>4.2</v>
          </cell>
          <cell r="E6533">
            <v>4.05</v>
          </cell>
          <cell r="F6533">
            <v>4.2</v>
          </cell>
          <cell r="G6533">
            <v>4.1399999999999997</v>
          </cell>
          <cell r="H6533"/>
          <cell r="I6533"/>
          <cell r="J6533"/>
          <cell r="K6533"/>
          <cell r="L6533"/>
          <cell r="M6533"/>
          <cell r="N6533">
            <v>4.1399999999999997</v>
          </cell>
          <cell r="P6533">
            <v>4.154497788218829</v>
          </cell>
          <cell r="Q6533"/>
          <cell r="R6533"/>
          <cell r="S6533"/>
          <cell r="T6533"/>
          <cell r="U6533"/>
          <cell r="V6533"/>
          <cell r="W6533"/>
          <cell r="X6533">
            <v>41306</v>
          </cell>
          <cell r="Y6533">
            <v>15.000000000000036</v>
          </cell>
          <cell r="Z6533">
            <v>4.25</v>
          </cell>
          <cell r="AC6533">
            <v>-4.9999999999999822</v>
          </cell>
        </row>
        <row r="6534">
          <cell r="A6534">
            <v>41324</v>
          </cell>
          <cell r="B6534">
            <v>356000</v>
          </cell>
          <cell r="C6534"/>
          <cell r="D6534">
            <v>4.2</v>
          </cell>
          <cell r="E6534">
            <v>4.05</v>
          </cell>
          <cell r="F6534">
            <v>4.2</v>
          </cell>
          <cell r="G6534">
            <v>4.1900000000000004</v>
          </cell>
          <cell r="H6534"/>
          <cell r="I6534"/>
          <cell r="J6534"/>
          <cell r="K6534"/>
          <cell r="L6534"/>
          <cell r="M6534"/>
          <cell r="N6534">
            <v>4.05</v>
          </cell>
          <cell r="P6534">
            <v>4.1573983889105639</v>
          </cell>
          <cell r="Q6534"/>
          <cell r="R6534"/>
          <cell r="S6534"/>
          <cell r="T6534"/>
          <cell r="U6534"/>
          <cell r="V6534"/>
          <cell r="W6534"/>
          <cell r="X6534">
            <v>41306</v>
          </cell>
          <cell r="Y6534">
            <v>15.000000000000036</v>
          </cell>
          <cell r="Z6534">
            <v>4.25</v>
          </cell>
          <cell r="AC6534">
            <v>-4.9999999999999822</v>
          </cell>
        </row>
        <row r="6535">
          <cell r="A6535">
            <v>41325</v>
          </cell>
          <cell r="B6535">
            <v>331000</v>
          </cell>
          <cell r="C6535"/>
          <cell r="D6535">
            <v>4.2</v>
          </cell>
          <cell r="E6535">
            <v>4.2</v>
          </cell>
          <cell r="F6535">
            <v>4.2</v>
          </cell>
          <cell r="G6535">
            <v>4.2</v>
          </cell>
          <cell r="H6535"/>
          <cell r="I6535"/>
          <cell r="J6535"/>
          <cell r="K6535"/>
          <cell r="L6535"/>
          <cell r="M6535"/>
          <cell r="N6535">
            <v>4.2</v>
          </cell>
          <cell r="P6535">
            <v>4.1604061173559712</v>
          </cell>
          <cell r="Q6535"/>
          <cell r="R6535"/>
          <cell r="S6535"/>
          <cell r="T6535"/>
          <cell r="U6535"/>
          <cell r="V6535"/>
          <cell r="W6535"/>
          <cell r="X6535">
            <v>41306</v>
          </cell>
          <cell r="Y6535">
            <v>0</v>
          </cell>
          <cell r="Z6535">
            <v>4.25</v>
          </cell>
          <cell r="AC6535">
            <v>-4.9999999999999822</v>
          </cell>
        </row>
        <row r="6536">
          <cell r="A6536">
            <v>41326</v>
          </cell>
          <cell r="B6536">
            <v>129000</v>
          </cell>
          <cell r="C6536"/>
          <cell r="D6536">
            <v>4.25</v>
          </cell>
          <cell r="E6536">
            <v>4.25</v>
          </cell>
          <cell r="F6536">
            <v>4.25</v>
          </cell>
          <cell r="G6536">
            <v>4.25</v>
          </cell>
          <cell r="H6536"/>
          <cell r="I6536"/>
          <cell r="J6536"/>
          <cell r="K6536"/>
          <cell r="L6536"/>
          <cell r="M6536"/>
          <cell r="N6536">
            <v>4.25</v>
          </cell>
          <cell r="P6536">
            <v>4.162805305876736</v>
          </cell>
          <cell r="Q6536"/>
          <cell r="R6536"/>
          <cell r="S6536"/>
          <cell r="T6536"/>
          <cell r="U6536"/>
          <cell r="V6536"/>
          <cell r="W6536"/>
          <cell r="X6536">
            <v>41306</v>
          </cell>
          <cell r="Y6536">
            <v>0</v>
          </cell>
          <cell r="Z6536">
            <v>4.25</v>
          </cell>
          <cell r="AC6536">
            <v>0</v>
          </cell>
        </row>
        <row r="6537">
          <cell r="A6537">
            <v>41327</v>
          </cell>
          <cell r="B6537">
            <v>285000</v>
          </cell>
          <cell r="C6537"/>
          <cell r="D6537">
            <v>4.25</v>
          </cell>
          <cell r="E6537">
            <v>4.25</v>
          </cell>
          <cell r="F6537">
            <v>4.25</v>
          </cell>
          <cell r="G6537">
            <v>4.25</v>
          </cell>
          <cell r="H6537"/>
          <cell r="I6537"/>
          <cell r="J6537"/>
          <cell r="K6537"/>
          <cell r="L6537"/>
          <cell r="M6537"/>
          <cell r="N6537">
            <v>4.25</v>
          </cell>
          <cell r="P6537">
            <v>4.1676757540716931</v>
          </cell>
          <cell r="Q6537"/>
          <cell r="R6537"/>
          <cell r="S6537"/>
          <cell r="T6537"/>
          <cell r="U6537"/>
          <cell r="V6537"/>
          <cell r="W6537"/>
          <cell r="X6537">
            <v>41306</v>
          </cell>
          <cell r="Y6537">
            <v>0</v>
          </cell>
          <cell r="Z6537">
            <v>4.25</v>
          </cell>
          <cell r="AC6537">
            <v>0</v>
          </cell>
        </row>
        <row r="6538">
          <cell r="A6538">
            <v>41328</v>
          </cell>
          <cell r="B6538">
            <v>285000</v>
          </cell>
          <cell r="C6538"/>
          <cell r="D6538">
            <v>4.25</v>
          </cell>
          <cell r="E6538">
            <v>4.25</v>
          </cell>
          <cell r="F6538">
            <v>4.25</v>
          </cell>
          <cell r="G6538">
            <v>4.25</v>
          </cell>
          <cell r="H6538"/>
          <cell r="I6538"/>
          <cell r="J6538"/>
          <cell r="K6538"/>
          <cell r="L6538"/>
          <cell r="M6538"/>
          <cell r="N6538">
            <v>4.25</v>
          </cell>
          <cell r="P6538">
            <v>4.1720308874575389</v>
          </cell>
          <cell r="Q6538"/>
          <cell r="R6538"/>
          <cell r="S6538"/>
          <cell r="T6538"/>
          <cell r="U6538"/>
          <cell r="V6538"/>
          <cell r="W6538"/>
          <cell r="X6538" t="str">
            <v>Sin movimiento</v>
          </cell>
          <cell r="Y6538">
            <v>0</v>
          </cell>
          <cell r="Z6538">
            <v>4.25</v>
          </cell>
          <cell r="AC6538">
            <v>0</v>
          </cell>
        </row>
        <row r="6539">
          <cell r="A6539">
            <v>41329</v>
          </cell>
          <cell r="B6539">
            <v>285000</v>
          </cell>
          <cell r="C6539"/>
          <cell r="D6539">
            <v>4.25</v>
          </cell>
          <cell r="E6539">
            <v>4.25</v>
          </cell>
          <cell r="F6539">
            <v>4.25</v>
          </cell>
          <cell r="G6539">
            <v>4.25</v>
          </cell>
          <cell r="H6539"/>
          <cell r="I6539"/>
          <cell r="J6539"/>
          <cell r="K6539"/>
          <cell r="L6539"/>
          <cell r="M6539"/>
          <cell r="N6539">
            <v>4.25</v>
          </cell>
          <cell r="P6539">
            <v>4.1759483807273945</v>
          </cell>
          <cell r="Q6539"/>
          <cell r="R6539"/>
          <cell r="S6539"/>
          <cell r="T6539"/>
          <cell r="U6539"/>
          <cell r="V6539"/>
          <cell r="W6539"/>
          <cell r="X6539" t="str">
            <v>Sin movimiento</v>
          </cell>
          <cell r="Y6539">
            <v>0</v>
          </cell>
          <cell r="Z6539">
            <v>4.25</v>
          </cell>
          <cell r="AC6539">
            <v>0</v>
          </cell>
        </row>
        <row r="6540">
          <cell r="A6540">
            <v>41330</v>
          </cell>
          <cell r="B6540">
            <v>338000</v>
          </cell>
          <cell r="C6540"/>
          <cell r="D6540">
            <v>4.25</v>
          </cell>
          <cell r="E6540">
            <v>4.25</v>
          </cell>
          <cell r="F6540">
            <v>4.25</v>
          </cell>
          <cell r="G6540">
            <v>4.25</v>
          </cell>
          <cell r="H6540"/>
          <cell r="I6540"/>
          <cell r="J6540"/>
          <cell r="K6540"/>
          <cell r="L6540"/>
          <cell r="M6540"/>
          <cell r="N6540">
            <v>4.25</v>
          </cell>
          <cell r="P6540">
            <v>4.1801128063491007</v>
          </cell>
          <cell r="Q6540"/>
          <cell r="R6540"/>
          <cell r="S6540"/>
          <cell r="T6540"/>
          <cell r="U6540"/>
          <cell r="V6540"/>
          <cell r="W6540"/>
          <cell r="X6540">
            <v>41306</v>
          </cell>
          <cell r="Y6540">
            <v>0</v>
          </cell>
          <cell r="Z6540">
            <v>4.25</v>
          </cell>
          <cell r="AC6540">
            <v>0</v>
          </cell>
        </row>
        <row r="6541">
          <cell r="A6541">
            <v>41331</v>
          </cell>
          <cell r="B6541">
            <v>627000</v>
          </cell>
          <cell r="C6541"/>
          <cell r="D6541">
            <v>4.25</v>
          </cell>
          <cell r="E6541">
            <v>4.25</v>
          </cell>
          <cell r="F6541">
            <v>4.25</v>
          </cell>
          <cell r="G6541">
            <v>4.25</v>
          </cell>
          <cell r="H6541"/>
          <cell r="I6541"/>
          <cell r="J6541"/>
          <cell r="K6541"/>
          <cell r="L6541"/>
          <cell r="M6541"/>
          <cell r="N6541">
            <v>4.25</v>
          </cell>
          <cell r="P6541">
            <v>4.1867147785997316</v>
          </cell>
          <cell r="Q6541"/>
          <cell r="R6541"/>
          <cell r="S6541"/>
          <cell r="T6541"/>
          <cell r="U6541"/>
          <cell r="V6541"/>
          <cell r="W6541"/>
          <cell r="X6541">
            <v>41306</v>
          </cell>
          <cell r="Y6541">
            <v>0</v>
          </cell>
          <cell r="Z6541">
            <v>4.25</v>
          </cell>
          <cell r="AC6541">
            <v>0</v>
          </cell>
        </row>
        <row r="6542">
          <cell r="A6542">
            <v>41332</v>
          </cell>
          <cell r="B6542">
            <v>1057800</v>
          </cell>
          <cell r="C6542"/>
          <cell r="D6542">
            <v>4.25</v>
          </cell>
          <cell r="E6542">
            <v>4.2</v>
          </cell>
          <cell r="F6542">
            <v>4.3</v>
          </cell>
          <cell r="G6542">
            <v>4.26</v>
          </cell>
          <cell r="H6542"/>
          <cell r="I6542"/>
          <cell r="J6542"/>
          <cell r="K6542"/>
          <cell r="L6542"/>
          <cell r="M6542"/>
          <cell r="N6542">
            <v>4.25</v>
          </cell>
          <cell r="P6542">
            <v>4.1967888656417722</v>
          </cell>
          <cell r="Q6542"/>
          <cell r="R6542"/>
          <cell r="S6542"/>
          <cell r="T6542"/>
          <cell r="U6542"/>
          <cell r="V6542"/>
          <cell r="W6542"/>
          <cell r="X6542">
            <v>41306</v>
          </cell>
          <cell r="Y6542">
            <v>9.9999999999999645</v>
          </cell>
          <cell r="Z6542">
            <v>4.25</v>
          </cell>
          <cell r="AC6542">
            <v>4.9999999999999822</v>
          </cell>
        </row>
        <row r="6543">
          <cell r="A6543">
            <v>41333</v>
          </cell>
          <cell r="B6543">
            <v>461900</v>
          </cell>
          <cell r="C6543"/>
          <cell r="D6543">
            <v>4.25</v>
          </cell>
          <cell r="E6543">
            <v>4.25</v>
          </cell>
          <cell r="F6543">
            <v>4.25</v>
          </cell>
          <cell r="G6543">
            <v>4.25</v>
          </cell>
          <cell r="H6543"/>
          <cell r="I6543"/>
          <cell r="J6543"/>
          <cell r="K6543"/>
          <cell r="L6543"/>
          <cell r="M6543"/>
          <cell r="N6543">
            <v>4.25</v>
          </cell>
          <cell r="P6543">
            <v>4.1998020105430918</v>
          </cell>
          <cell r="Q6543"/>
          <cell r="R6543"/>
          <cell r="S6543"/>
          <cell r="T6543"/>
          <cell r="U6543"/>
          <cell r="V6543"/>
          <cell r="W6543"/>
          <cell r="X6543">
            <v>41306</v>
          </cell>
          <cell r="Y6543">
            <v>0</v>
          </cell>
          <cell r="Z6543">
            <v>4.25</v>
          </cell>
          <cell r="AC6543">
            <v>0</v>
          </cell>
        </row>
        <row r="6544">
          <cell r="A6544">
            <v>41334</v>
          </cell>
          <cell r="B6544">
            <v>488000</v>
          </cell>
          <cell r="C6544"/>
          <cell r="D6544">
            <v>4.25</v>
          </cell>
          <cell r="E6544">
            <v>4.1500000000000004</v>
          </cell>
          <cell r="F6544">
            <v>4.25</v>
          </cell>
          <cell r="G6544">
            <v>4.24</v>
          </cell>
          <cell r="H6544"/>
          <cell r="I6544"/>
          <cell r="J6544"/>
          <cell r="K6544"/>
          <cell r="L6544"/>
          <cell r="M6544"/>
          <cell r="N6544">
            <v>4.2</v>
          </cell>
          <cell r="P6544">
            <v>4.24</v>
          </cell>
          <cell r="Q6544"/>
          <cell r="R6544"/>
          <cell r="S6544"/>
          <cell r="T6544"/>
          <cell r="U6544"/>
          <cell r="V6544"/>
          <cell r="W6544"/>
          <cell r="X6544">
            <v>41334</v>
          </cell>
          <cell r="Y6544">
            <v>9.9999999999999645</v>
          </cell>
          <cell r="Z6544">
            <v>4.25</v>
          </cell>
          <cell r="AC6544">
            <v>0</v>
          </cell>
        </row>
        <row r="6545">
          <cell r="A6545">
            <v>41335</v>
          </cell>
          <cell r="B6545">
            <v>488000</v>
          </cell>
          <cell r="C6545"/>
          <cell r="D6545">
            <v>4.25</v>
          </cell>
          <cell r="E6545">
            <v>4.1500000000000004</v>
          </cell>
          <cell r="F6545">
            <v>4.25</v>
          </cell>
          <cell r="G6545">
            <v>4.24</v>
          </cell>
          <cell r="H6545"/>
          <cell r="I6545"/>
          <cell r="J6545"/>
          <cell r="K6545"/>
          <cell r="L6545"/>
          <cell r="M6545"/>
          <cell r="N6545">
            <v>4.2</v>
          </cell>
          <cell r="P6545">
            <v>4.24</v>
          </cell>
          <cell r="Q6545"/>
          <cell r="R6545"/>
          <cell r="S6545"/>
          <cell r="T6545"/>
          <cell r="U6545"/>
          <cell r="V6545"/>
          <cell r="W6545"/>
          <cell r="X6545" t="str">
            <v>Sin movimiento</v>
          </cell>
          <cell r="Y6545">
            <v>9.9999999999999645</v>
          </cell>
          <cell r="Z6545">
            <v>4.25</v>
          </cell>
          <cell r="AC6545">
            <v>0</v>
          </cell>
        </row>
        <row r="6546">
          <cell r="A6546">
            <v>41336</v>
          </cell>
          <cell r="B6546">
            <v>488000</v>
          </cell>
          <cell r="C6546"/>
          <cell r="D6546">
            <v>4.25</v>
          </cell>
          <cell r="E6546">
            <v>4.1500000000000004</v>
          </cell>
          <cell r="F6546">
            <v>4.25</v>
          </cell>
          <cell r="G6546">
            <v>4.24</v>
          </cell>
          <cell r="H6546"/>
          <cell r="I6546"/>
          <cell r="J6546"/>
          <cell r="K6546"/>
          <cell r="L6546"/>
          <cell r="M6546"/>
          <cell r="N6546">
            <v>4.2</v>
          </cell>
          <cell r="P6546">
            <v>4.24</v>
          </cell>
          <cell r="Q6546"/>
          <cell r="R6546"/>
          <cell r="S6546"/>
          <cell r="T6546"/>
          <cell r="U6546"/>
          <cell r="V6546"/>
          <cell r="W6546"/>
          <cell r="X6546" t="str">
            <v>Sin movimiento</v>
          </cell>
          <cell r="Y6546">
            <v>9.9999999999999645</v>
          </cell>
          <cell r="Z6546">
            <v>4.25</v>
          </cell>
          <cell r="AC6546">
            <v>0</v>
          </cell>
        </row>
        <row r="6547">
          <cell r="A6547">
            <v>41337</v>
          </cell>
          <cell r="B6547">
            <v>270000</v>
          </cell>
          <cell r="C6547"/>
          <cell r="D6547">
            <v>4.25</v>
          </cell>
          <cell r="E6547">
            <v>4.2</v>
          </cell>
          <cell r="F6547">
            <v>4.25</v>
          </cell>
          <cell r="G6547">
            <v>4.24</v>
          </cell>
          <cell r="H6547"/>
          <cell r="I6547"/>
          <cell r="J6547"/>
          <cell r="K6547"/>
          <cell r="L6547"/>
          <cell r="M6547"/>
          <cell r="N6547">
            <v>4.25</v>
          </cell>
          <cell r="P6547">
            <v>4.24</v>
          </cell>
          <cell r="Q6547"/>
          <cell r="R6547"/>
          <cell r="S6547"/>
          <cell r="T6547"/>
          <cell r="U6547"/>
          <cell r="V6547"/>
          <cell r="W6547"/>
          <cell r="X6547">
            <v>41334</v>
          </cell>
          <cell r="Y6547">
            <v>4.9999999999999822</v>
          </cell>
          <cell r="Z6547">
            <v>4.25</v>
          </cell>
          <cell r="AC6547">
            <v>0</v>
          </cell>
        </row>
        <row r="6548">
          <cell r="A6548">
            <v>41338</v>
          </cell>
          <cell r="B6548">
            <v>192000</v>
          </cell>
          <cell r="C6548"/>
          <cell r="D6548">
            <v>4.25</v>
          </cell>
          <cell r="E6548">
            <v>4.2</v>
          </cell>
          <cell r="F6548">
            <v>4.25</v>
          </cell>
          <cell r="G6548">
            <v>4.2300000000000004</v>
          </cell>
          <cell r="H6548"/>
          <cell r="I6548"/>
          <cell r="J6548"/>
          <cell r="K6548"/>
          <cell r="L6548"/>
          <cell r="M6548"/>
          <cell r="N6548">
            <v>4.25</v>
          </cell>
          <cell r="P6548">
            <v>4.2390031152647971</v>
          </cell>
          <cell r="Q6548"/>
          <cell r="R6548"/>
          <cell r="S6548"/>
          <cell r="T6548"/>
          <cell r="U6548"/>
          <cell r="V6548"/>
          <cell r="W6548"/>
          <cell r="X6548">
            <v>41334</v>
          </cell>
          <cell r="Y6548">
            <v>4.9999999999999822</v>
          </cell>
          <cell r="Z6548">
            <v>4.25</v>
          </cell>
          <cell r="AC6548">
            <v>0</v>
          </cell>
        </row>
        <row r="6549">
          <cell r="A6549">
            <v>41339</v>
          </cell>
          <cell r="B6549">
            <v>552000</v>
          </cell>
          <cell r="C6549"/>
          <cell r="D6549">
            <v>4.25</v>
          </cell>
          <cell r="E6549">
            <v>4.2</v>
          </cell>
          <cell r="F6549">
            <v>4.25</v>
          </cell>
          <cell r="G6549">
            <v>4.24</v>
          </cell>
          <cell r="H6549"/>
          <cell r="I6549"/>
          <cell r="J6549"/>
          <cell r="K6549"/>
          <cell r="L6549"/>
          <cell r="M6549"/>
          <cell r="N6549">
            <v>4.25</v>
          </cell>
          <cell r="P6549">
            <v>4.2392251815980631</v>
          </cell>
          <cell r="Q6549"/>
          <cell r="R6549"/>
          <cell r="S6549"/>
          <cell r="T6549"/>
          <cell r="U6549"/>
          <cell r="V6549"/>
          <cell r="W6549"/>
          <cell r="X6549">
            <v>41334</v>
          </cell>
          <cell r="Y6549">
            <v>4.9999999999999822</v>
          </cell>
          <cell r="Z6549">
            <v>4.25</v>
          </cell>
          <cell r="AC6549">
            <v>0</v>
          </cell>
        </row>
        <row r="6550">
          <cell r="A6550">
            <v>41340</v>
          </cell>
          <cell r="B6550">
            <v>300900</v>
          </cell>
          <cell r="C6550"/>
          <cell r="D6550">
            <v>4.25</v>
          </cell>
          <cell r="E6550">
            <v>4.25</v>
          </cell>
          <cell r="F6550">
            <v>4.25</v>
          </cell>
          <cell r="G6550">
            <v>4.25</v>
          </cell>
          <cell r="H6550"/>
          <cell r="I6550"/>
          <cell r="J6550"/>
          <cell r="K6550"/>
          <cell r="L6550"/>
          <cell r="M6550"/>
          <cell r="N6550">
            <v>4.25</v>
          </cell>
          <cell r="P6550">
            <v>4.240391881679801</v>
          </cell>
          <cell r="Q6550"/>
          <cell r="R6550"/>
          <cell r="S6550"/>
          <cell r="T6550"/>
          <cell r="U6550"/>
          <cell r="V6550"/>
          <cell r="W6550"/>
          <cell r="X6550">
            <v>41334</v>
          </cell>
          <cell r="Y6550">
            <v>0</v>
          </cell>
          <cell r="Z6550">
            <v>4.25</v>
          </cell>
          <cell r="AC6550">
            <v>0</v>
          </cell>
        </row>
        <row r="6551">
          <cell r="A6551">
            <v>41341</v>
          </cell>
          <cell r="B6551">
            <v>255900</v>
          </cell>
          <cell r="C6551"/>
          <cell r="D6551">
            <v>4.25</v>
          </cell>
          <cell r="E6551">
            <v>4.25</v>
          </cell>
          <cell r="F6551">
            <v>4.25</v>
          </cell>
          <cell r="G6551">
            <v>4.25</v>
          </cell>
          <cell r="H6551"/>
          <cell r="I6551"/>
          <cell r="J6551"/>
          <cell r="K6551"/>
          <cell r="L6551"/>
          <cell r="M6551"/>
          <cell r="N6551">
            <v>4.3</v>
          </cell>
          <cell r="P6551">
            <v>4.2412020561486754</v>
          </cell>
          <cell r="Q6551"/>
          <cell r="R6551"/>
          <cell r="S6551"/>
          <cell r="T6551"/>
          <cell r="U6551"/>
          <cell r="V6551"/>
          <cell r="W6551"/>
          <cell r="X6551">
            <v>41334</v>
          </cell>
          <cell r="Y6551">
            <v>0</v>
          </cell>
          <cell r="Z6551">
            <v>4.25</v>
          </cell>
          <cell r="AC6551">
            <v>0</v>
          </cell>
        </row>
        <row r="6552">
          <cell r="A6552">
            <v>41342</v>
          </cell>
          <cell r="B6552">
            <v>255900</v>
          </cell>
          <cell r="C6552"/>
          <cell r="D6552">
            <v>4.25</v>
          </cell>
          <cell r="E6552">
            <v>4.25</v>
          </cell>
          <cell r="F6552">
            <v>4.25</v>
          </cell>
          <cell r="G6552">
            <v>4.25</v>
          </cell>
          <cell r="H6552"/>
          <cell r="I6552"/>
          <cell r="J6552"/>
          <cell r="K6552"/>
          <cell r="L6552"/>
          <cell r="M6552"/>
          <cell r="N6552">
            <v>4.3</v>
          </cell>
          <cell r="P6552">
            <v>4.2418862248153886</v>
          </cell>
          <cell r="Q6552"/>
          <cell r="R6552"/>
          <cell r="S6552"/>
          <cell r="T6552"/>
          <cell r="U6552"/>
          <cell r="V6552"/>
          <cell r="W6552"/>
          <cell r="X6552" t="str">
            <v>Sin movimiento</v>
          </cell>
          <cell r="Y6552">
            <v>0</v>
          </cell>
          <cell r="Z6552">
            <v>4.25</v>
          </cell>
          <cell r="AC6552">
            <v>0</v>
          </cell>
        </row>
        <row r="6553">
          <cell r="A6553">
            <v>41343</v>
          </cell>
          <cell r="B6553">
            <v>255900</v>
          </cell>
          <cell r="C6553"/>
          <cell r="D6553">
            <v>4.25</v>
          </cell>
          <cell r="E6553">
            <v>4.25</v>
          </cell>
          <cell r="F6553">
            <v>4.25</v>
          </cell>
          <cell r="G6553">
            <v>4.25</v>
          </cell>
          <cell r="H6553"/>
          <cell r="I6553"/>
          <cell r="J6553"/>
          <cell r="K6553"/>
          <cell r="L6553"/>
          <cell r="M6553"/>
          <cell r="N6553">
            <v>4.3</v>
          </cell>
          <cell r="P6553">
            <v>4.2424716630011838</v>
          </cell>
          <cell r="Q6553"/>
          <cell r="R6553"/>
          <cell r="S6553"/>
          <cell r="T6553"/>
          <cell r="U6553"/>
          <cell r="V6553"/>
          <cell r="W6553"/>
          <cell r="X6553" t="str">
            <v>Sin movimiento</v>
          </cell>
          <cell r="Y6553">
            <v>0</v>
          </cell>
          <cell r="Z6553">
            <v>4.25</v>
          </cell>
          <cell r="AC6553">
            <v>0</v>
          </cell>
        </row>
        <row r="6554">
          <cell r="A6554">
            <v>41344</v>
          </cell>
          <cell r="B6554">
            <v>91400</v>
          </cell>
          <cell r="C6554"/>
          <cell r="D6554">
            <v>4.25</v>
          </cell>
          <cell r="E6554">
            <v>4.25</v>
          </cell>
          <cell r="F6554">
            <v>4.25</v>
          </cell>
          <cell r="G6554">
            <v>4.25</v>
          </cell>
          <cell r="H6554"/>
          <cell r="I6554"/>
          <cell r="J6554"/>
          <cell r="K6554"/>
          <cell r="L6554"/>
          <cell r="M6554"/>
          <cell r="N6554">
            <v>4.25</v>
          </cell>
          <cell r="P6554">
            <v>4.2426608026388122</v>
          </cell>
          <cell r="Q6554"/>
          <cell r="R6554"/>
          <cell r="S6554"/>
          <cell r="T6554"/>
          <cell r="U6554"/>
          <cell r="V6554"/>
          <cell r="W6554"/>
          <cell r="X6554">
            <v>41334</v>
          </cell>
          <cell r="Y6554">
            <v>0</v>
          </cell>
          <cell r="Z6554">
            <v>4.25</v>
          </cell>
          <cell r="AC6554">
            <v>0</v>
          </cell>
        </row>
        <row r="6555">
          <cell r="A6555">
            <v>41345</v>
          </cell>
          <cell r="B6555">
            <v>340500</v>
          </cell>
          <cell r="C6555"/>
          <cell r="D6555">
            <v>4.25</v>
          </cell>
          <cell r="E6555">
            <v>4.2</v>
          </cell>
          <cell r="F6555">
            <v>4.25</v>
          </cell>
          <cell r="G6555">
            <v>4.24</v>
          </cell>
          <cell r="H6555"/>
          <cell r="I6555"/>
          <cell r="J6555"/>
          <cell r="K6555"/>
          <cell r="L6555"/>
          <cell r="M6555"/>
          <cell r="N6555">
            <v>4.25</v>
          </cell>
          <cell r="P6555">
            <v>4.2424330777931383</v>
          </cell>
          <cell r="Q6555"/>
          <cell r="R6555"/>
          <cell r="S6555"/>
          <cell r="T6555"/>
          <cell r="U6555"/>
          <cell r="V6555"/>
          <cell r="W6555"/>
          <cell r="X6555">
            <v>41334</v>
          </cell>
          <cell r="Y6555">
            <v>4.9999999999999822</v>
          </cell>
          <cell r="Z6555">
            <v>4.25</v>
          </cell>
          <cell r="AC6555">
            <v>0</v>
          </cell>
        </row>
        <row r="6556">
          <cell r="A6556">
            <v>41346</v>
          </cell>
          <cell r="B6556">
            <v>85400</v>
          </cell>
          <cell r="C6556"/>
          <cell r="D6556">
            <v>4.25</v>
          </cell>
          <cell r="E6556">
            <v>4.2</v>
          </cell>
          <cell r="F6556">
            <v>4.25</v>
          </cell>
          <cell r="G6556">
            <v>4.24</v>
          </cell>
          <cell r="H6556"/>
          <cell r="I6556"/>
          <cell r="J6556"/>
          <cell r="K6556"/>
          <cell r="L6556"/>
          <cell r="M6556"/>
          <cell r="N6556">
            <v>4.2</v>
          </cell>
          <cell r="P6556">
            <v>4.2423819483747138</v>
          </cell>
          <cell r="Q6556"/>
          <cell r="R6556"/>
          <cell r="S6556"/>
          <cell r="T6556"/>
          <cell r="U6556"/>
          <cell r="V6556"/>
          <cell r="W6556"/>
          <cell r="X6556">
            <v>41334</v>
          </cell>
          <cell r="Y6556">
            <v>4.9999999999999822</v>
          </cell>
          <cell r="Z6556">
            <v>4.25</v>
          </cell>
          <cell r="AC6556">
            <v>0</v>
          </cell>
        </row>
        <row r="6557">
          <cell r="A6557">
            <v>41347</v>
          </cell>
          <cell r="B6557">
            <v>324200</v>
          </cell>
          <cell r="C6557"/>
          <cell r="D6557">
            <v>4.25</v>
          </cell>
          <cell r="E6557">
            <v>4.2</v>
          </cell>
          <cell r="F6557">
            <v>4.3</v>
          </cell>
          <cell r="G6557">
            <v>4.24</v>
          </cell>
          <cell r="H6557"/>
          <cell r="I6557"/>
          <cell r="J6557"/>
          <cell r="K6557"/>
          <cell r="L6557"/>
          <cell r="M6557"/>
          <cell r="N6557">
            <v>4.25</v>
          </cell>
          <cell r="P6557">
            <v>4.2422059661356855</v>
          </cell>
          <cell r="Q6557"/>
          <cell r="R6557"/>
          <cell r="S6557"/>
          <cell r="T6557"/>
          <cell r="U6557"/>
          <cell r="V6557"/>
          <cell r="W6557"/>
          <cell r="X6557">
            <v>41334</v>
          </cell>
          <cell r="Y6557">
            <v>9.9999999999999645</v>
          </cell>
          <cell r="Z6557">
            <v>4.25</v>
          </cell>
          <cell r="AC6557">
            <v>4.9999999999999822</v>
          </cell>
        </row>
        <row r="6558">
          <cell r="A6558">
            <v>41348</v>
          </cell>
          <cell r="B6558">
            <v>260200</v>
          </cell>
          <cell r="C6558"/>
          <cell r="D6558">
            <v>4.25</v>
          </cell>
          <cell r="E6558">
            <v>4.1500000000000004</v>
          </cell>
          <cell r="F6558">
            <v>4.25</v>
          </cell>
          <cell r="G6558">
            <v>4.2300000000000004</v>
          </cell>
          <cell r="H6558"/>
          <cell r="I6558"/>
          <cell r="J6558"/>
          <cell r="K6558"/>
          <cell r="L6558"/>
          <cell r="M6558"/>
          <cell r="N6558">
            <v>4.25</v>
          </cell>
          <cell r="P6558">
            <v>4.2415227072262978</v>
          </cell>
          <cell r="Q6558"/>
          <cell r="R6558"/>
          <cell r="S6558"/>
          <cell r="T6558"/>
          <cell r="U6558"/>
          <cell r="V6558"/>
          <cell r="W6558"/>
          <cell r="X6558">
            <v>41334</v>
          </cell>
          <cell r="Y6558">
            <v>9.9999999999999645</v>
          </cell>
          <cell r="Z6558">
            <v>4.25</v>
          </cell>
          <cell r="AC6558">
            <v>0</v>
          </cell>
        </row>
        <row r="6559">
          <cell r="A6559">
            <v>41349</v>
          </cell>
          <cell r="B6559">
            <v>260200</v>
          </cell>
          <cell r="C6559"/>
          <cell r="D6559">
            <v>4.25</v>
          </cell>
          <cell r="E6559">
            <v>4.1500000000000004</v>
          </cell>
          <cell r="F6559">
            <v>4.25</v>
          </cell>
          <cell r="G6559">
            <v>4.2300000000000004</v>
          </cell>
          <cell r="H6559"/>
          <cell r="I6559"/>
          <cell r="J6559"/>
          <cell r="K6559"/>
          <cell r="L6559"/>
          <cell r="M6559"/>
          <cell r="N6559">
            <v>4.25</v>
          </cell>
          <cell r="P6559">
            <v>4.2409118875420191</v>
          </cell>
          <cell r="Q6559"/>
          <cell r="R6559"/>
          <cell r="S6559"/>
          <cell r="T6559"/>
          <cell r="U6559"/>
          <cell r="V6559"/>
          <cell r="W6559"/>
          <cell r="X6559" t="str">
            <v>Sin movimiento</v>
          </cell>
          <cell r="Y6559">
            <v>9.9999999999999645</v>
          </cell>
          <cell r="Z6559">
            <v>4.25</v>
          </cell>
          <cell r="AC6559">
            <v>0</v>
          </cell>
        </row>
        <row r="6560">
          <cell r="A6560">
            <v>41350</v>
          </cell>
          <cell r="B6560">
            <v>260200</v>
          </cell>
          <cell r="C6560"/>
          <cell r="D6560">
            <v>4.25</v>
          </cell>
          <cell r="E6560">
            <v>4.1500000000000004</v>
          </cell>
          <cell r="F6560">
            <v>4.25</v>
          </cell>
          <cell r="G6560">
            <v>4.2300000000000004</v>
          </cell>
          <cell r="H6560"/>
          <cell r="I6560"/>
          <cell r="J6560"/>
          <cell r="K6560"/>
          <cell r="L6560"/>
          <cell r="M6560"/>
          <cell r="N6560">
            <v>4.25</v>
          </cell>
          <cell r="P6560">
            <v>4.2403625669897655</v>
          </cell>
          <cell r="Q6560"/>
          <cell r="R6560"/>
          <cell r="S6560"/>
          <cell r="T6560"/>
          <cell r="U6560"/>
          <cell r="V6560"/>
          <cell r="W6560"/>
          <cell r="X6560" t="str">
            <v>Sin movimiento</v>
          </cell>
          <cell r="Y6560">
            <v>9.9999999999999645</v>
          </cell>
          <cell r="Z6560">
            <v>4.25</v>
          </cell>
          <cell r="AC6560">
            <v>0</v>
          </cell>
        </row>
        <row r="6561">
          <cell r="A6561">
            <v>41351</v>
          </cell>
          <cell r="B6561">
            <v>233700</v>
          </cell>
          <cell r="C6561"/>
          <cell r="D6561">
            <v>4.25</v>
          </cell>
          <cell r="E6561">
            <v>4.1500000000000004</v>
          </cell>
          <cell r="F6561">
            <v>4.3</v>
          </cell>
          <cell r="G6561">
            <v>4.24</v>
          </cell>
          <cell r="H6561"/>
          <cell r="I6561"/>
          <cell r="J6561"/>
          <cell r="K6561"/>
          <cell r="L6561"/>
          <cell r="M6561"/>
          <cell r="N6561">
            <v>4.1500000000000004</v>
          </cell>
          <cell r="P6561">
            <v>4.2403468828668736</v>
          </cell>
          <cell r="Q6561"/>
          <cell r="R6561"/>
          <cell r="S6561"/>
          <cell r="T6561"/>
          <cell r="U6561"/>
          <cell r="V6561"/>
          <cell r="W6561"/>
          <cell r="X6561">
            <v>41334</v>
          </cell>
          <cell r="Y6561">
            <v>14.999999999999947</v>
          </cell>
          <cell r="Z6561">
            <v>4.25</v>
          </cell>
          <cell r="AC6561">
            <v>4.9999999999999822</v>
          </cell>
        </row>
        <row r="6562">
          <cell r="A6562">
            <v>41352</v>
          </cell>
          <cell r="B6562">
            <v>348700</v>
          </cell>
          <cell r="C6562"/>
          <cell r="D6562">
            <v>4.2</v>
          </cell>
          <cell r="E6562">
            <v>4.1500000000000004</v>
          </cell>
          <cell r="F6562">
            <v>4.3</v>
          </cell>
          <cell r="G6562">
            <v>4.22</v>
          </cell>
          <cell r="H6562"/>
          <cell r="I6562"/>
          <cell r="J6562"/>
          <cell r="K6562"/>
          <cell r="L6562"/>
          <cell r="M6562"/>
          <cell r="N6562">
            <v>4.25</v>
          </cell>
          <cell r="P6562">
            <v>4.2391132131244458</v>
          </cell>
          <cell r="Q6562"/>
          <cell r="R6562"/>
          <cell r="S6562"/>
          <cell r="T6562"/>
          <cell r="U6562"/>
          <cell r="V6562"/>
          <cell r="W6562"/>
          <cell r="X6562">
            <v>41334</v>
          </cell>
          <cell r="Y6562">
            <v>14.999999999999947</v>
          </cell>
          <cell r="Z6562">
            <v>4.25</v>
          </cell>
          <cell r="AC6562">
            <v>4.9999999999999822</v>
          </cell>
        </row>
        <row r="6563">
          <cell r="A6563">
            <v>41353</v>
          </cell>
          <cell r="B6563">
            <v>452200</v>
          </cell>
          <cell r="C6563"/>
          <cell r="D6563">
            <v>4.25</v>
          </cell>
          <cell r="E6563">
            <v>4.2</v>
          </cell>
          <cell r="F6563">
            <v>4.25</v>
          </cell>
          <cell r="G6563">
            <v>4.24</v>
          </cell>
          <cell r="H6563"/>
          <cell r="I6563"/>
          <cell r="J6563"/>
          <cell r="K6563"/>
          <cell r="L6563"/>
          <cell r="M6563"/>
          <cell r="N6563">
            <v>4.25</v>
          </cell>
          <cell r="P6563">
            <v>4.2391778569471086</v>
          </cell>
          <cell r="Q6563"/>
          <cell r="R6563"/>
          <cell r="S6563"/>
          <cell r="T6563"/>
          <cell r="U6563"/>
          <cell r="V6563"/>
          <cell r="W6563"/>
          <cell r="X6563">
            <v>41334</v>
          </cell>
          <cell r="Y6563">
            <v>4.9999999999999822</v>
          </cell>
          <cell r="Z6563">
            <v>4.25</v>
          </cell>
          <cell r="AC6563">
            <v>0</v>
          </cell>
        </row>
        <row r="6564">
          <cell r="A6564">
            <v>41354</v>
          </cell>
          <cell r="B6564">
            <v>373700</v>
          </cell>
          <cell r="C6564"/>
          <cell r="D6564">
            <v>4.25</v>
          </cell>
          <cell r="E6564">
            <v>4.1500000000000004</v>
          </cell>
          <cell r="F6564">
            <v>4.3</v>
          </cell>
          <cell r="G6564">
            <v>4.24</v>
          </cell>
          <cell r="H6564"/>
          <cell r="I6564"/>
          <cell r="J6564"/>
          <cell r="K6564"/>
          <cell r="L6564"/>
          <cell r="M6564"/>
          <cell r="N6564">
            <v>4.25</v>
          </cell>
          <cell r="P6564">
            <v>4.2392245704728602</v>
          </cell>
          <cell r="Q6564"/>
          <cell r="R6564"/>
          <cell r="S6564"/>
          <cell r="T6564"/>
          <cell r="U6564"/>
          <cell r="V6564"/>
          <cell r="W6564"/>
          <cell r="X6564">
            <v>41334</v>
          </cell>
          <cell r="Y6564">
            <v>14.999999999999947</v>
          </cell>
          <cell r="Z6564">
            <v>4.25</v>
          </cell>
          <cell r="AC6564">
            <v>4.9999999999999822</v>
          </cell>
        </row>
        <row r="6565">
          <cell r="A6565">
            <v>41355</v>
          </cell>
          <cell r="B6565">
            <v>118500</v>
          </cell>
          <cell r="C6565"/>
          <cell r="D6565">
            <v>4.25</v>
          </cell>
          <cell r="E6565">
            <v>4.25</v>
          </cell>
          <cell r="F6565">
            <v>4.25</v>
          </cell>
          <cell r="G6565">
            <v>4.25</v>
          </cell>
          <cell r="H6565"/>
          <cell r="I6565"/>
          <cell r="J6565"/>
          <cell r="K6565"/>
          <cell r="L6565"/>
          <cell r="M6565"/>
          <cell r="N6565">
            <v>4.25</v>
          </cell>
          <cell r="P6565">
            <v>4.2394152789186768</v>
          </cell>
          <cell r="Q6565"/>
          <cell r="R6565"/>
          <cell r="S6565"/>
          <cell r="T6565"/>
          <cell r="U6565"/>
          <cell r="V6565"/>
          <cell r="W6565"/>
          <cell r="X6565">
            <v>41334</v>
          </cell>
          <cell r="Y6565">
            <v>0</v>
          </cell>
          <cell r="Z6565">
            <v>4.25</v>
          </cell>
          <cell r="AC6565">
            <v>0</v>
          </cell>
        </row>
        <row r="6566">
          <cell r="A6566">
            <v>41356</v>
          </cell>
          <cell r="B6566">
            <v>118500</v>
          </cell>
          <cell r="C6566"/>
          <cell r="D6566">
            <v>4.25</v>
          </cell>
          <cell r="E6566">
            <v>4.25</v>
          </cell>
          <cell r="F6566">
            <v>4.25</v>
          </cell>
          <cell r="G6566">
            <v>4.25</v>
          </cell>
          <cell r="H6566"/>
          <cell r="I6566"/>
          <cell r="J6566"/>
          <cell r="K6566"/>
          <cell r="L6566"/>
          <cell r="M6566"/>
          <cell r="N6566">
            <v>4.25</v>
          </cell>
          <cell r="P6566">
            <v>4.2395993542706192</v>
          </cell>
          <cell r="Q6566"/>
          <cell r="R6566"/>
          <cell r="S6566"/>
          <cell r="T6566"/>
          <cell r="U6566"/>
          <cell r="V6566"/>
          <cell r="W6566"/>
          <cell r="X6566" t="str">
            <v>Sin movimiento</v>
          </cell>
          <cell r="Y6566">
            <v>0</v>
          </cell>
          <cell r="Z6566">
            <v>4.25</v>
          </cell>
          <cell r="AC6566">
            <v>0</v>
          </cell>
        </row>
        <row r="6567">
          <cell r="A6567">
            <v>41357</v>
          </cell>
          <cell r="B6567">
            <v>118500</v>
          </cell>
          <cell r="C6567"/>
          <cell r="D6567">
            <v>4.25</v>
          </cell>
          <cell r="E6567">
            <v>4.25</v>
          </cell>
          <cell r="F6567">
            <v>4.25</v>
          </cell>
          <cell r="G6567">
            <v>4.25</v>
          </cell>
          <cell r="H6567"/>
          <cell r="I6567"/>
          <cell r="J6567"/>
          <cell r="K6567"/>
          <cell r="L6567"/>
          <cell r="M6567"/>
          <cell r="N6567">
            <v>4.25</v>
          </cell>
          <cell r="P6567">
            <v>4.2397771366750812</v>
          </cell>
          <cell r="Q6567"/>
          <cell r="R6567"/>
          <cell r="S6567"/>
          <cell r="T6567"/>
          <cell r="U6567"/>
          <cell r="V6567"/>
          <cell r="W6567"/>
          <cell r="X6567" t="str">
            <v>Sin movimiento</v>
          </cell>
          <cell r="Y6567">
            <v>0</v>
          </cell>
          <cell r="Z6567">
            <v>4.25</v>
          </cell>
          <cell r="AC6567">
            <v>0</v>
          </cell>
        </row>
        <row r="6568">
          <cell r="A6568">
            <v>41358</v>
          </cell>
          <cell r="B6568">
            <v>281500</v>
          </cell>
          <cell r="C6568"/>
          <cell r="D6568">
            <v>4.25</v>
          </cell>
          <cell r="E6568">
            <v>4.2</v>
          </cell>
          <cell r="F6568">
            <v>4.25</v>
          </cell>
          <cell r="G6568">
            <v>4.24</v>
          </cell>
          <cell r="H6568"/>
          <cell r="I6568"/>
          <cell r="J6568"/>
          <cell r="K6568"/>
          <cell r="L6568"/>
          <cell r="M6568"/>
          <cell r="N6568">
            <v>4.25</v>
          </cell>
          <cell r="P6568">
            <v>4.2397858331023013</v>
          </cell>
          <cell r="Q6568"/>
          <cell r="R6568"/>
          <cell r="S6568"/>
          <cell r="T6568"/>
          <cell r="U6568"/>
          <cell r="V6568"/>
          <cell r="W6568"/>
          <cell r="X6568">
            <v>41334</v>
          </cell>
          <cell r="Y6568">
            <v>4.9999999999999822</v>
          </cell>
          <cell r="Z6568">
            <v>4.25</v>
          </cell>
          <cell r="AC6568">
            <v>0</v>
          </cell>
        </row>
        <row r="6569">
          <cell r="A6569">
            <v>41359</v>
          </cell>
          <cell r="B6569">
            <v>634300</v>
          </cell>
          <cell r="C6569"/>
          <cell r="D6569">
            <v>4.25</v>
          </cell>
          <cell r="E6569">
            <v>4.2</v>
          </cell>
          <cell r="F6569">
            <v>4.3</v>
          </cell>
          <cell r="G6569">
            <v>4.25</v>
          </cell>
          <cell r="H6569"/>
          <cell r="I6569"/>
          <cell r="J6569"/>
          <cell r="K6569"/>
          <cell r="L6569"/>
          <cell r="M6569"/>
          <cell r="N6569">
            <v>4.25</v>
          </cell>
          <cell r="P6569">
            <v>4.2406113425837439</v>
          </cell>
          <cell r="Q6569"/>
          <cell r="R6569"/>
          <cell r="S6569"/>
          <cell r="T6569"/>
          <cell r="U6569"/>
          <cell r="V6569"/>
          <cell r="W6569"/>
          <cell r="X6569">
            <v>41334</v>
          </cell>
          <cell r="Y6569">
            <v>9.9999999999999645</v>
          </cell>
          <cell r="Z6569">
            <v>4.25</v>
          </cell>
          <cell r="AC6569">
            <v>4.9999999999999822</v>
          </cell>
        </row>
        <row r="6570">
          <cell r="A6570">
            <v>41360</v>
          </cell>
          <cell r="B6570">
            <v>661000</v>
          </cell>
          <cell r="C6570"/>
          <cell r="D6570">
            <v>4.25</v>
          </cell>
          <cell r="E6570">
            <v>4.2</v>
          </cell>
          <cell r="F6570">
            <v>4.25</v>
          </cell>
          <cell r="G6570">
            <v>4.24</v>
          </cell>
          <cell r="H6570"/>
          <cell r="I6570"/>
          <cell r="J6570"/>
          <cell r="K6570"/>
          <cell r="L6570"/>
          <cell r="M6570"/>
          <cell r="N6570">
            <v>4.25</v>
          </cell>
          <cell r="P6570">
            <v>4.2405638536659893</v>
          </cell>
          <cell r="Q6570"/>
          <cell r="R6570"/>
          <cell r="S6570"/>
          <cell r="T6570"/>
          <cell r="U6570"/>
          <cell r="V6570"/>
          <cell r="W6570"/>
          <cell r="X6570">
            <v>41334</v>
          </cell>
          <cell r="Y6570">
            <v>4.9999999999999822</v>
          </cell>
          <cell r="Z6570">
            <v>4.25</v>
          </cell>
          <cell r="AC6570">
            <v>0</v>
          </cell>
        </row>
        <row r="6571">
          <cell r="A6571">
            <v>41361</v>
          </cell>
          <cell r="B6571">
            <v>661000</v>
          </cell>
          <cell r="C6571"/>
          <cell r="D6571">
            <v>4.25</v>
          </cell>
          <cell r="E6571">
            <v>4.2</v>
          </cell>
          <cell r="F6571">
            <v>4.25</v>
          </cell>
          <cell r="G6571">
            <v>4.24</v>
          </cell>
          <cell r="H6571"/>
          <cell r="I6571"/>
          <cell r="J6571"/>
          <cell r="K6571"/>
          <cell r="L6571"/>
          <cell r="M6571"/>
          <cell r="N6571">
            <v>4.25</v>
          </cell>
          <cell r="P6571">
            <v>4.2405232108000828</v>
          </cell>
          <cell r="Q6571"/>
          <cell r="R6571"/>
          <cell r="S6571"/>
          <cell r="T6571"/>
          <cell r="U6571"/>
          <cell r="V6571"/>
          <cell r="W6571"/>
          <cell r="X6571">
            <v>41334</v>
          </cell>
          <cell r="Y6571">
            <v>4.9999999999999822</v>
          </cell>
          <cell r="Z6571">
            <v>4.25</v>
          </cell>
          <cell r="AC6571">
            <v>0</v>
          </cell>
        </row>
        <row r="6572">
          <cell r="A6572">
            <v>41362</v>
          </cell>
          <cell r="B6572">
            <v>661000</v>
          </cell>
          <cell r="C6572"/>
          <cell r="D6572">
            <v>4.25</v>
          </cell>
          <cell r="E6572">
            <v>4.2</v>
          </cell>
          <cell r="F6572">
            <v>4.25</v>
          </cell>
          <cell r="G6572">
            <v>4.24</v>
          </cell>
          <cell r="H6572"/>
          <cell r="I6572"/>
          <cell r="J6572"/>
          <cell r="K6572"/>
          <cell r="L6572"/>
          <cell r="M6572"/>
          <cell r="N6572">
            <v>4.25</v>
          </cell>
          <cell r="P6572">
            <v>4.2404880331187123</v>
          </cell>
          <cell r="Q6572"/>
          <cell r="R6572"/>
          <cell r="S6572"/>
          <cell r="T6572"/>
          <cell r="U6572"/>
          <cell r="V6572"/>
          <cell r="W6572"/>
          <cell r="X6572">
            <v>41334</v>
          </cell>
          <cell r="Y6572">
            <v>4.9999999999999822</v>
          </cell>
          <cell r="Z6572">
            <v>4.25</v>
          </cell>
          <cell r="AC6572">
            <v>0</v>
          </cell>
        </row>
        <row r="6573">
          <cell r="A6573">
            <v>41363</v>
          </cell>
          <cell r="B6573">
            <v>661000</v>
          </cell>
          <cell r="C6573"/>
          <cell r="D6573">
            <v>4.25</v>
          </cell>
          <cell r="E6573">
            <v>4.2</v>
          </cell>
          <cell r="F6573">
            <v>4.25</v>
          </cell>
          <cell r="G6573">
            <v>4.24</v>
          </cell>
          <cell r="H6573"/>
          <cell r="I6573"/>
          <cell r="J6573"/>
          <cell r="K6573"/>
          <cell r="L6573"/>
          <cell r="M6573"/>
          <cell r="N6573">
            <v>4.25</v>
          </cell>
          <cell r="P6573">
            <v>4.2404572877252846</v>
          </cell>
          <cell r="Q6573"/>
          <cell r="R6573"/>
          <cell r="S6573"/>
          <cell r="T6573"/>
          <cell r="U6573"/>
          <cell r="V6573"/>
          <cell r="W6573"/>
          <cell r="X6573" t="str">
            <v>Sin movimiento</v>
          </cell>
          <cell r="Y6573">
            <v>4.9999999999999822</v>
          </cell>
          <cell r="Z6573">
            <v>4.25</v>
          </cell>
          <cell r="AC6573">
            <v>0</v>
          </cell>
        </row>
        <row r="6574">
          <cell r="A6574">
            <v>41364</v>
          </cell>
          <cell r="B6574">
            <v>661000</v>
          </cell>
          <cell r="C6574"/>
          <cell r="D6574">
            <v>4.25</v>
          </cell>
          <cell r="E6574">
            <v>4.2</v>
          </cell>
          <cell r="F6574">
            <v>4.25</v>
          </cell>
          <cell r="G6574">
            <v>4.24</v>
          </cell>
          <cell r="H6574"/>
          <cell r="I6574"/>
          <cell r="J6574"/>
          <cell r="K6574"/>
          <cell r="L6574"/>
          <cell r="M6574"/>
          <cell r="N6574">
            <v>4.25</v>
          </cell>
          <cell r="P6574">
            <v>4.2404301865815501</v>
          </cell>
          <cell r="Q6574"/>
          <cell r="R6574"/>
          <cell r="S6574"/>
          <cell r="T6574"/>
          <cell r="U6574"/>
          <cell r="V6574"/>
          <cell r="W6574"/>
          <cell r="X6574" t="str">
            <v>Sin movimiento</v>
          </cell>
          <cell r="Y6574">
            <v>4.9999999999999822</v>
          </cell>
          <cell r="Z6574">
            <v>4.25</v>
          </cell>
          <cell r="AC6574">
            <v>0</v>
          </cell>
        </row>
        <row r="6575">
          <cell r="A6575">
            <v>41365</v>
          </cell>
          <cell r="B6575">
            <v>604500</v>
          </cell>
          <cell r="C6575"/>
          <cell r="D6575">
            <v>4.25</v>
          </cell>
          <cell r="E6575">
            <v>4.2</v>
          </cell>
          <cell r="F6575">
            <v>4.25</v>
          </cell>
          <cell r="G6575">
            <v>4.24</v>
          </cell>
          <cell r="H6575"/>
          <cell r="I6575"/>
          <cell r="J6575"/>
          <cell r="K6575"/>
          <cell r="L6575"/>
          <cell r="M6575"/>
          <cell r="N6575">
            <v>4.25</v>
          </cell>
          <cell r="P6575">
            <v>4.24</v>
          </cell>
          <cell r="Q6575"/>
          <cell r="R6575"/>
          <cell r="S6575"/>
          <cell r="T6575"/>
          <cell r="U6575"/>
          <cell r="V6575"/>
          <cell r="W6575"/>
          <cell r="X6575">
            <v>41365</v>
          </cell>
          <cell r="Y6575">
            <v>4.9999999999999822</v>
          </cell>
          <cell r="Z6575">
            <v>4.25</v>
          </cell>
          <cell r="AC6575">
            <v>0</v>
          </cell>
        </row>
        <row r="6576">
          <cell r="A6576">
            <v>41366</v>
          </cell>
          <cell r="B6576">
            <v>705500</v>
          </cell>
          <cell r="C6576"/>
          <cell r="D6576">
            <v>4.25</v>
          </cell>
          <cell r="E6576">
            <v>4.2</v>
          </cell>
          <cell r="F6576">
            <v>4.3</v>
          </cell>
          <cell r="G6576">
            <v>4.24</v>
          </cell>
          <cell r="H6576"/>
          <cell r="I6576"/>
          <cell r="J6576"/>
          <cell r="K6576"/>
          <cell r="L6576"/>
          <cell r="M6576"/>
          <cell r="N6576">
            <v>4.25</v>
          </cell>
          <cell r="P6576">
            <v>4.24</v>
          </cell>
          <cell r="Q6576"/>
          <cell r="R6576"/>
          <cell r="S6576"/>
          <cell r="T6576"/>
          <cell r="U6576"/>
          <cell r="V6576"/>
          <cell r="W6576"/>
          <cell r="X6576">
            <v>41365</v>
          </cell>
          <cell r="Y6576">
            <v>9.9999999999999645</v>
          </cell>
          <cell r="Z6576">
            <v>4.25</v>
          </cell>
          <cell r="AC6576">
            <v>4.9999999999999822</v>
          </cell>
        </row>
        <row r="6577">
          <cell r="A6577">
            <v>41367</v>
          </cell>
          <cell r="B6577">
            <v>666500</v>
          </cell>
          <cell r="C6577"/>
          <cell r="D6577">
            <v>4.25</v>
          </cell>
          <cell r="E6577">
            <v>4.1500000000000004</v>
          </cell>
          <cell r="F6577">
            <v>4.3</v>
          </cell>
          <cell r="G6577">
            <v>4.2300000000000004</v>
          </cell>
          <cell r="H6577"/>
          <cell r="I6577"/>
          <cell r="J6577"/>
          <cell r="K6577"/>
          <cell r="L6577"/>
          <cell r="M6577"/>
          <cell r="N6577">
            <v>4.25</v>
          </cell>
          <cell r="P6577">
            <v>4.2366278775613457</v>
          </cell>
          <cell r="Q6577"/>
          <cell r="R6577"/>
          <cell r="S6577"/>
          <cell r="T6577"/>
          <cell r="U6577"/>
          <cell r="V6577"/>
          <cell r="W6577"/>
          <cell r="X6577">
            <v>41365</v>
          </cell>
          <cell r="Y6577">
            <v>14.999999999999947</v>
          </cell>
          <cell r="Z6577">
            <v>4.25</v>
          </cell>
          <cell r="AC6577">
            <v>4.9999999999999822</v>
          </cell>
        </row>
        <row r="6578">
          <cell r="A6578">
            <v>41368</v>
          </cell>
          <cell r="B6578">
            <v>732500</v>
          </cell>
          <cell r="C6578"/>
          <cell r="D6578">
            <v>4.25</v>
          </cell>
          <cell r="E6578">
            <v>4.2</v>
          </cell>
          <cell r="F6578">
            <v>4.3</v>
          </cell>
          <cell r="G6578">
            <v>4.24</v>
          </cell>
          <cell r="H6578"/>
          <cell r="I6578"/>
          <cell r="J6578"/>
          <cell r="K6578"/>
          <cell r="L6578"/>
          <cell r="M6578"/>
          <cell r="N6578">
            <v>4.25</v>
          </cell>
          <cell r="P6578">
            <v>4.2375396825396825</v>
          </cell>
          <cell r="Q6578"/>
          <cell r="R6578"/>
          <cell r="S6578"/>
          <cell r="T6578"/>
          <cell r="U6578"/>
          <cell r="V6578"/>
          <cell r="W6578"/>
          <cell r="X6578">
            <v>41365</v>
          </cell>
          <cell r="Y6578">
            <v>9.9999999999999645</v>
          </cell>
          <cell r="Z6578">
            <v>4.25</v>
          </cell>
          <cell r="AC6578">
            <v>4.9999999999999822</v>
          </cell>
        </row>
        <row r="6579">
          <cell r="A6579">
            <v>41369</v>
          </cell>
          <cell r="B6579">
            <v>998500</v>
          </cell>
          <cell r="C6579"/>
          <cell r="D6579">
            <v>4.25</v>
          </cell>
          <cell r="E6579">
            <v>4.2</v>
          </cell>
          <cell r="F6579">
            <v>4.3</v>
          </cell>
          <cell r="G6579">
            <v>4.24</v>
          </cell>
          <cell r="H6579"/>
          <cell r="I6579"/>
          <cell r="J6579"/>
          <cell r="K6579"/>
          <cell r="L6579"/>
          <cell r="M6579"/>
          <cell r="N6579">
            <v>4.25</v>
          </cell>
          <cell r="P6579">
            <v>4.2382022926500333</v>
          </cell>
          <cell r="Q6579"/>
          <cell r="R6579"/>
          <cell r="S6579"/>
          <cell r="T6579"/>
          <cell r="U6579"/>
          <cell r="V6579"/>
          <cell r="W6579"/>
          <cell r="X6579">
            <v>41365</v>
          </cell>
          <cell r="Y6579">
            <v>9.9999999999999645</v>
          </cell>
          <cell r="Z6579">
            <v>4.25</v>
          </cell>
          <cell r="AC6579">
            <v>4.9999999999999822</v>
          </cell>
        </row>
        <row r="6580">
          <cell r="A6580">
            <v>41370</v>
          </cell>
          <cell r="B6580">
            <v>998500</v>
          </cell>
          <cell r="C6580"/>
          <cell r="D6580">
            <v>4.25</v>
          </cell>
          <cell r="E6580">
            <v>4.2</v>
          </cell>
          <cell r="F6580">
            <v>4.3</v>
          </cell>
          <cell r="G6580">
            <v>4.24</v>
          </cell>
          <cell r="H6580"/>
          <cell r="I6580"/>
          <cell r="J6580"/>
          <cell r="K6580"/>
          <cell r="L6580"/>
          <cell r="M6580"/>
          <cell r="N6580">
            <v>4.25</v>
          </cell>
          <cell r="P6580">
            <v>4.2385837229069274</v>
          </cell>
          <cell r="Q6580"/>
          <cell r="R6580"/>
          <cell r="S6580"/>
          <cell r="T6580"/>
          <cell r="U6580"/>
          <cell r="V6580"/>
          <cell r="W6580"/>
          <cell r="X6580" t="str">
            <v>Sin movimiento</v>
          </cell>
          <cell r="Y6580">
            <v>9.9999999999999645</v>
          </cell>
          <cell r="Z6580">
            <v>4.25</v>
          </cell>
          <cell r="AC6580">
            <v>4.9999999999999822</v>
          </cell>
        </row>
        <row r="6581">
          <cell r="A6581">
            <v>41371</v>
          </cell>
          <cell r="B6581">
            <v>998500</v>
          </cell>
          <cell r="C6581"/>
          <cell r="D6581">
            <v>4.25</v>
          </cell>
          <cell r="E6581">
            <v>4.2</v>
          </cell>
          <cell r="F6581">
            <v>4.3</v>
          </cell>
          <cell r="G6581">
            <v>4.24</v>
          </cell>
          <cell r="H6581"/>
          <cell r="I6581"/>
          <cell r="J6581"/>
          <cell r="K6581"/>
          <cell r="L6581"/>
          <cell r="M6581"/>
          <cell r="N6581">
            <v>4.25</v>
          </cell>
          <cell r="P6581">
            <v>4.2388316241563677</v>
          </cell>
          <cell r="Q6581"/>
          <cell r="R6581"/>
          <cell r="S6581"/>
          <cell r="T6581"/>
          <cell r="U6581"/>
          <cell r="V6581"/>
          <cell r="W6581"/>
          <cell r="X6581" t="str">
            <v>Sin movimiento</v>
          </cell>
          <cell r="Y6581">
            <v>9.9999999999999645</v>
          </cell>
          <cell r="Z6581">
            <v>4.25</v>
          </cell>
          <cell r="AC6581">
            <v>4.9999999999999822</v>
          </cell>
        </row>
        <row r="6582">
          <cell r="A6582">
            <v>41372</v>
          </cell>
          <cell r="B6582">
            <v>662300</v>
          </cell>
          <cell r="C6582"/>
          <cell r="D6582">
            <v>4.25</v>
          </cell>
          <cell r="E6582">
            <v>4.1500000000000004</v>
          </cell>
          <cell r="F6582">
            <v>4.3</v>
          </cell>
          <cell r="G6582">
            <v>4.24</v>
          </cell>
          <cell r="H6582"/>
          <cell r="I6582"/>
          <cell r="J6582"/>
          <cell r="K6582"/>
          <cell r="L6582"/>
          <cell r="M6582"/>
          <cell r="N6582">
            <v>4.25</v>
          </cell>
          <cell r="P6582">
            <v>4.2389531632845383</v>
          </cell>
          <cell r="Q6582"/>
          <cell r="R6582"/>
          <cell r="S6582"/>
          <cell r="T6582"/>
          <cell r="U6582"/>
          <cell r="V6582"/>
          <cell r="W6582"/>
          <cell r="X6582">
            <v>41365</v>
          </cell>
          <cell r="Y6582">
            <v>14.999999999999947</v>
          </cell>
          <cell r="Z6582">
            <v>4.25</v>
          </cell>
          <cell r="AC6582">
            <v>4.9999999999999822</v>
          </cell>
        </row>
        <row r="6583">
          <cell r="A6583">
            <v>41373</v>
          </cell>
          <cell r="B6583">
            <v>599900</v>
          </cell>
          <cell r="C6583"/>
          <cell r="D6583">
            <v>4.25</v>
          </cell>
          <cell r="E6583">
            <v>4.0999999999999996</v>
          </cell>
          <cell r="F6583">
            <v>4.3</v>
          </cell>
          <cell r="G6583">
            <v>4.24</v>
          </cell>
          <cell r="H6583"/>
          <cell r="I6583"/>
          <cell r="J6583"/>
          <cell r="K6583"/>
          <cell r="L6583"/>
          <cell r="M6583"/>
          <cell r="N6583">
            <v>4.25</v>
          </cell>
          <cell r="P6583">
            <v>4.2390433060128903</v>
          </cell>
          <cell r="Q6583"/>
          <cell r="R6583"/>
          <cell r="S6583"/>
          <cell r="T6583"/>
          <cell r="U6583"/>
          <cell r="V6583"/>
          <cell r="W6583"/>
          <cell r="X6583">
            <v>41365</v>
          </cell>
          <cell r="Y6583">
            <v>20.000000000000018</v>
          </cell>
          <cell r="Z6583">
            <v>4.25</v>
          </cell>
          <cell r="AC6583">
            <v>4.9999999999999822</v>
          </cell>
        </row>
        <row r="6584">
          <cell r="A6584">
            <v>41374</v>
          </cell>
          <cell r="B6584">
            <v>463300</v>
          </cell>
          <cell r="C6584"/>
          <cell r="D6584">
            <v>4.25</v>
          </cell>
          <cell r="E6584">
            <v>4.05</v>
          </cell>
          <cell r="F6584">
            <v>4.25</v>
          </cell>
          <cell r="G6584">
            <v>4.2300000000000004</v>
          </cell>
          <cell r="H6584"/>
          <cell r="I6584"/>
          <cell r="J6584"/>
          <cell r="K6584"/>
          <cell r="L6584"/>
          <cell r="M6584"/>
          <cell r="N6584">
            <v>4.05</v>
          </cell>
          <cell r="P6584">
            <v>4.2384794078061914</v>
          </cell>
          <cell r="Q6584"/>
          <cell r="R6584"/>
          <cell r="S6584"/>
          <cell r="T6584"/>
          <cell r="U6584"/>
          <cell r="V6584"/>
          <cell r="W6584"/>
          <cell r="X6584">
            <v>41365</v>
          </cell>
          <cell r="Y6584">
            <v>20.000000000000018</v>
          </cell>
          <cell r="Z6584">
            <v>4.25</v>
          </cell>
          <cell r="AC6584">
            <v>0</v>
          </cell>
        </row>
        <row r="6585">
          <cell r="A6585">
            <v>41375</v>
          </cell>
          <cell r="B6585">
            <v>236500</v>
          </cell>
          <cell r="C6585"/>
          <cell r="D6585">
            <v>4.25</v>
          </cell>
          <cell r="E6585">
            <v>4</v>
          </cell>
          <cell r="F6585">
            <v>4.25</v>
          </cell>
          <cell r="G6585">
            <v>4.2</v>
          </cell>
          <cell r="H6585"/>
          <cell r="I6585"/>
          <cell r="J6585"/>
          <cell r="K6585"/>
          <cell r="L6585"/>
          <cell r="M6585"/>
          <cell r="N6585">
            <v>4.05</v>
          </cell>
          <cell r="P6585">
            <v>4.237292375921216</v>
          </cell>
          <cell r="Q6585"/>
          <cell r="R6585"/>
          <cell r="S6585"/>
          <cell r="T6585"/>
          <cell r="U6585"/>
          <cell r="V6585"/>
          <cell r="W6585"/>
          <cell r="X6585">
            <v>41365</v>
          </cell>
          <cell r="Y6585">
            <v>25</v>
          </cell>
          <cell r="Z6585">
            <v>4.25</v>
          </cell>
          <cell r="AC6585">
            <v>0</v>
          </cell>
        </row>
        <row r="6586">
          <cell r="A6586">
            <v>41376</v>
          </cell>
          <cell r="B6586">
            <v>289500</v>
          </cell>
          <cell r="C6586"/>
          <cell r="D6586">
            <v>4.05</v>
          </cell>
          <cell r="E6586">
            <v>3.95</v>
          </cell>
          <cell r="F6586">
            <v>4.0999999999999996</v>
          </cell>
          <cell r="G6586">
            <v>3.99</v>
          </cell>
          <cell r="H6586"/>
          <cell r="I6586"/>
          <cell r="J6586"/>
          <cell r="K6586"/>
          <cell r="L6586"/>
          <cell r="M6586"/>
          <cell r="N6586">
            <v>3.95</v>
          </cell>
          <cell r="P6586">
            <v>4.2282939919557565</v>
          </cell>
          <cell r="Q6586"/>
          <cell r="R6586"/>
          <cell r="S6586"/>
          <cell r="T6586"/>
          <cell r="U6586"/>
          <cell r="V6586"/>
          <cell r="W6586"/>
          <cell r="X6586">
            <v>41365</v>
          </cell>
          <cell r="Y6586">
            <v>14.999999999999947</v>
          </cell>
          <cell r="Z6586">
            <v>4.25</v>
          </cell>
          <cell r="AC6586">
            <v>-15.000000000000036</v>
          </cell>
        </row>
        <row r="6587">
          <cell r="A6587">
            <v>41377</v>
          </cell>
          <cell r="B6587">
            <v>289500</v>
          </cell>
          <cell r="C6587"/>
          <cell r="D6587">
            <v>4.05</v>
          </cell>
          <cell r="E6587">
            <v>3.95</v>
          </cell>
          <cell r="F6587">
            <v>4.0999999999999996</v>
          </cell>
          <cell r="G6587">
            <v>3.99</v>
          </cell>
          <cell r="H6587"/>
          <cell r="I6587"/>
          <cell r="J6587"/>
          <cell r="K6587"/>
          <cell r="L6587"/>
          <cell r="M6587"/>
          <cell r="N6587">
            <v>3.95</v>
          </cell>
          <cell r="P6587">
            <v>4.2199274755927476</v>
          </cell>
          <cell r="Q6587"/>
          <cell r="R6587"/>
          <cell r="S6587"/>
          <cell r="T6587"/>
          <cell r="U6587"/>
          <cell r="V6587"/>
          <cell r="W6587"/>
          <cell r="X6587" t="str">
            <v>Sin movimiento</v>
          </cell>
          <cell r="Y6587">
            <v>14.999999999999947</v>
          </cell>
          <cell r="Z6587">
            <v>4.25</v>
          </cell>
          <cell r="AC6587">
            <v>-15.000000000000036</v>
          </cell>
        </row>
        <row r="6588">
          <cell r="A6588">
            <v>41378</v>
          </cell>
          <cell r="B6588">
            <v>289500</v>
          </cell>
          <cell r="C6588"/>
          <cell r="D6588">
            <v>4.05</v>
          </cell>
          <cell r="E6588">
            <v>3.95</v>
          </cell>
          <cell r="F6588">
            <v>4.0999999999999996</v>
          </cell>
          <cell r="G6588">
            <v>3.99</v>
          </cell>
          <cell r="H6588"/>
          <cell r="I6588"/>
          <cell r="J6588"/>
          <cell r="K6588"/>
          <cell r="L6588"/>
          <cell r="M6588"/>
          <cell r="N6588">
            <v>3.95</v>
          </cell>
          <cell r="P6588">
            <v>4.2121285295840654</v>
          </cell>
          <cell r="Q6588"/>
          <cell r="R6588"/>
          <cell r="S6588"/>
          <cell r="T6588"/>
          <cell r="U6588"/>
          <cell r="V6588"/>
          <cell r="W6588"/>
          <cell r="X6588" t="str">
            <v>Sin movimiento</v>
          </cell>
          <cell r="Y6588">
            <v>14.999999999999947</v>
          </cell>
          <cell r="Z6588">
            <v>4.25</v>
          </cell>
          <cell r="AC6588">
            <v>-15.000000000000036</v>
          </cell>
        </row>
        <row r="6589">
          <cell r="A6589">
            <v>41379</v>
          </cell>
          <cell r="B6589">
            <v>193500</v>
          </cell>
          <cell r="C6589"/>
          <cell r="D6589">
            <v>4.0999999999999996</v>
          </cell>
          <cell r="E6589">
            <v>4</v>
          </cell>
          <cell r="F6589">
            <v>4.0999999999999996</v>
          </cell>
          <cell r="G6589">
            <v>4.04</v>
          </cell>
          <cell r="H6589"/>
          <cell r="I6589"/>
          <cell r="J6589"/>
          <cell r="K6589"/>
          <cell r="L6589"/>
          <cell r="M6589"/>
          <cell r="N6589">
            <v>4.0999999999999996</v>
          </cell>
          <cell r="P6589">
            <v>4.2083126539497053</v>
          </cell>
          <cell r="Q6589"/>
          <cell r="R6589"/>
          <cell r="S6589"/>
          <cell r="T6589"/>
          <cell r="U6589"/>
          <cell r="V6589"/>
          <cell r="W6589"/>
          <cell r="X6589">
            <v>41365</v>
          </cell>
          <cell r="Y6589">
            <v>9.9999999999999645</v>
          </cell>
          <cell r="Z6589">
            <v>4.25</v>
          </cell>
          <cell r="AC6589">
            <v>-15.000000000000036</v>
          </cell>
        </row>
        <row r="6590">
          <cell r="A6590">
            <v>41380</v>
          </cell>
          <cell r="B6590">
            <v>250500</v>
          </cell>
          <cell r="C6590"/>
          <cell r="D6590">
            <v>4</v>
          </cell>
          <cell r="E6590">
            <v>3.8</v>
          </cell>
          <cell r="F6590">
            <v>4</v>
          </cell>
          <cell r="G6590">
            <v>3.94</v>
          </cell>
          <cell r="H6590"/>
          <cell r="I6590"/>
          <cell r="J6590"/>
          <cell r="K6590"/>
          <cell r="L6590"/>
          <cell r="M6590"/>
          <cell r="N6590">
            <v>3.8</v>
          </cell>
          <cell r="P6590">
            <v>4.2008271522441252</v>
          </cell>
          <cell r="Q6590"/>
          <cell r="R6590"/>
          <cell r="S6590"/>
          <cell r="T6590"/>
          <cell r="U6590"/>
          <cell r="V6590"/>
          <cell r="W6590"/>
          <cell r="X6590">
            <v>41365</v>
          </cell>
          <cell r="Y6590">
            <v>20.000000000000018</v>
          </cell>
          <cell r="Z6590">
            <v>4.25</v>
          </cell>
          <cell r="AC6590">
            <v>-25</v>
          </cell>
        </row>
        <row r="6591">
          <cell r="A6591">
            <v>41381</v>
          </cell>
          <cell r="B6591">
            <v>559500</v>
          </cell>
          <cell r="C6591"/>
          <cell r="D6591">
            <v>4</v>
          </cell>
          <cell r="E6591">
            <v>3.85</v>
          </cell>
          <cell r="F6591">
            <v>4.1500000000000004</v>
          </cell>
          <cell r="G6591">
            <v>3.96</v>
          </cell>
          <cell r="H6591"/>
          <cell r="I6591"/>
          <cell r="J6591"/>
          <cell r="K6591"/>
          <cell r="L6591"/>
          <cell r="M6591"/>
          <cell r="N6591">
            <v>4</v>
          </cell>
          <cell r="P6591">
            <v>4.1867009487864966</v>
          </cell>
          <cell r="Q6591"/>
          <cell r="R6591"/>
          <cell r="S6591"/>
          <cell r="T6591"/>
          <cell r="U6591"/>
          <cell r="V6591"/>
          <cell r="W6591"/>
          <cell r="X6591">
            <v>41365</v>
          </cell>
          <cell r="Y6591">
            <v>30.000000000000028</v>
          </cell>
          <cell r="Z6591">
            <v>4.25</v>
          </cell>
          <cell r="AC6591">
            <v>-9.9999999999999645</v>
          </cell>
        </row>
        <row r="6592">
          <cell r="A6592">
            <v>41382</v>
          </cell>
          <cell r="B6592">
            <v>606000</v>
          </cell>
          <cell r="C6592"/>
          <cell r="D6592">
            <v>3.95</v>
          </cell>
          <cell r="E6592">
            <v>3.95</v>
          </cell>
          <cell r="F6592">
            <v>4.1500000000000004</v>
          </cell>
          <cell r="G6592">
            <v>4.03</v>
          </cell>
          <cell r="H6592"/>
          <cell r="I6592"/>
          <cell r="J6592"/>
          <cell r="K6592"/>
          <cell r="L6592"/>
          <cell r="M6592"/>
          <cell r="N6592">
            <v>4.0999999999999996</v>
          </cell>
          <cell r="P6592">
            <v>4.1773401350485484</v>
          </cell>
          <cell r="Q6592"/>
          <cell r="R6592"/>
          <cell r="S6592"/>
          <cell r="T6592"/>
          <cell r="U6592"/>
          <cell r="V6592"/>
          <cell r="W6592"/>
          <cell r="X6592">
            <v>41365</v>
          </cell>
          <cell r="Y6592">
            <v>20.000000000000018</v>
          </cell>
          <cell r="Z6592">
            <v>4.25</v>
          </cell>
          <cell r="AC6592">
            <v>-9.9999999999999645</v>
          </cell>
        </row>
        <row r="6593">
          <cell r="A6593">
            <v>41383</v>
          </cell>
          <cell r="B6593">
            <v>525000</v>
          </cell>
          <cell r="C6593"/>
          <cell r="D6593">
            <v>4.25</v>
          </cell>
          <cell r="E6593">
            <v>4.1500000000000004</v>
          </cell>
          <cell r="F6593">
            <v>4.3</v>
          </cell>
          <cell r="G6593">
            <v>4.21</v>
          </cell>
          <cell r="H6593"/>
          <cell r="I6593"/>
          <cell r="J6593"/>
          <cell r="K6593"/>
          <cell r="L6593"/>
          <cell r="M6593"/>
          <cell r="N6593">
            <v>4.25</v>
          </cell>
          <cell r="P6593">
            <v>4.1789471859037439</v>
          </cell>
          <cell r="Q6593"/>
          <cell r="R6593"/>
          <cell r="S6593"/>
          <cell r="T6593"/>
          <cell r="U6593"/>
          <cell r="V6593"/>
          <cell r="W6593"/>
          <cell r="X6593">
            <v>41365</v>
          </cell>
          <cell r="Y6593">
            <v>14.999999999999947</v>
          </cell>
          <cell r="Z6593">
            <v>4.25</v>
          </cell>
          <cell r="AC6593">
            <v>4.9999999999999822</v>
          </cell>
        </row>
        <row r="6594">
          <cell r="A6594">
            <v>41384</v>
          </cell>
          <cell r="B6594">
            <v>525000</v>
          </cell>
          <cell r="C6594"/>
          <cell r="D6594">
            <v>4.25</v>
          </cell>
          <cell r="E6594">
            <v>4.1500000000000004</v>
          </cell>
          <cell r="F6594">
            <v>4.3</v>
          </cell>
          <cell r="G6594">
            <v>4.21</v>
          </cell>
          <cell r="H6594"/>
          <cell r="I6594"/>
          <cell r="J6594"/>
          <cell r="K6594"/>
          <cell r="L6594"/>
          <cell r="M6594"/>
          <cell r="N6594">
            <v>4.25</v>
          </cell>
          <cell r="P6594">
            <v>4.1804035017195948</v>
          </cell>
          <cell r="Q6594"/>
          <cell r="R6594"/>
          <cell r="S6594"/>
          <cell r="T6594"/>
          <cell r="U6594"/>
          <cell r="V6594"/>
          <cell r="W6594"/>
          <cell r="X6594" t="str">
            <v>Sin movimiento</v>
          </cell>
          <cell r="Y6594">
            <v>14.999999999999947</v>
          </cell>
          <cell r="Z6594">
            <v>4.25</v>
          </cell>
          <cell r="AC6594">
            <v>4.9999999999999822</v>
          </cell>
        </row>
        <row r="6595">
          <cell r="A6595">
            <v>41385</v>
          </cell>
          <cell r="B6595">
            <v>525000</v>
          </cell>
          <cell r="C6595"/>
          <cell r="D6595">
            <v>4.25</v>
          </cell>
          <cell r="E6595">
            <v>4.1500000000000004</v>
          </cell>
          <cell r="F6595">
            <v>4.3</v>
          </cell>
          <cell r="G6595">
            <v>4.21</v>
          </cell>
          <cell r="H6595"/>
          <cell r="I6595"/>
          <cell r="J6595"/>
          <cell r="K6595"/>
          <cell r="L6595"/>
          <cell r="M6595"/>
          <cell r="N6595">
            <v>4.25</v>
          </cell>
          <cell r="P6595">
            <v>4.1817293399889071</v>
          </cell>
          <cell r="Q6595"/>
          <cell r="R6595"/>
          <cell r="S6595"/>
          <cell r="T6595"/>
          <cell r="U6595"/>
          <cell r="V6595"/>
          <cell r="W6595"/>
          <cell r="X6595" t="str">
            <v>Sin movimiento</v>
          </cell>
          <cell r="Y6595">
            <v>14.999999999999947</v>
          </cell>
          <cell r="Z6595">
            <v>4.25</v>
          </cell>
          <cell r="AC6595">
            <v>4.9999999999999822</v>
          </cell>
        </row>
        <row r="6596">
          <cell r="A6596">
            <v>41386</v>
          </cell>
          <cell r="B6596">
            <v>364000</v>
          </cell>
          <cell r="C6596"/>
          <cell r="D6596">
            <v>4.25</v>
          </cell>
          <cell r="E6596">
            <v>4.25</v>
          </cell>
          <cell r="F6596">
            <v>4.25</v>
          </cell>
          <cell r="G6596">
            <v>4.25</v>
          </cell>
          <cell r="H6596"/>
          <cell r="I6596"/>
          <cell r="J6596"/>
          <cell r="K6596"/>
          <cell r="L6596"/>
          <cell r="M6596"/>
          <cell r="N6596">
            <v>4.25</v>
          </cell>
          <cell r="P6596">
            <v>4.1837859064012912</v>
          </cell>
          <cell r="Q6596"/>
          <cell r="R6596"/>
          <cell r="S6596"/>
          <cell r="T6596"/>
          <cell r="U6596"/>
          <cell r="V6596"/>
          <cell r="W6596"/>
          <cell r="X6596">
            <v>41365</v>
          </cell>
          <cell r="Y6596">
            <v>0</v>
          </cell>
          <cell r="Z6596">
            <v>4.25</v>
          </cell>
          <cell r="AC6596">
            <v>0</v>
          </cell>
        </row>
        <row r="6597">
          <cell r="A6597">
            <v>41387</v>
          </cell>
          <cell r="B6597">
            <v>322000</v>
          </cell>
          <cell r="C6597"/>
          <cell r="D6597">
            <v>4.25</v>
          </cell>
          <cell r="E6597">
            <v>4.25</v>
          </cell>
          <cell r="F6597">
            <v>4.25</v>
          </cell>
          <cell r="G6597">
            <v>4.25</v>
          </cell>
          <cell r="H6597"/>
          <cell r="I6597"/>
          <cell r="J6597"/>
          <cell r="K6597"/>
          <cell r="L6597"/>
          <cell r="M6597"/>
          <cell r="N6597">
            <v>4.25</v>
          </cell>
          <cell r="P6597">
            <v>4.1855045745838542</v>
          </cell>
          <cell r="Q6597"/>
          <cell r="R6597"/>
          <cell r="S6597"/>
          <cell r="T6597"/>
          <cell r="U6597"/>
          <cell r="V6597"/>
          <cell r="W6597"/>
          <cell r="X6597">
            <v>41365</v>
          </cell>
          <cell r="Y6597">
            <v>0</v>
          </cell>
          <cell r="Z6597">
            <v>4.25</v>
          </cell>
          <cell r="AC6597">
            <v>0</v>
          </cell>
        </row>
        <row r="6598">
          <cell r="A6598">
            <v>41388</v>
          </cell>
          <cell r="B6598">
            <v>612000</v>
          </cell>
          <cell r="C6598"/>
          <cell r="D6598">
            <v>4.25</v>
          </cell>
          <cell r="E6598">
            <v>4.25</v>
          </cell>
          <cell r="F6598">
            <v>4.3</v>
          </cell>
          <cell r="G6598">
            <v>4.25</v>
          </cell>
          <cell r="H6598"/>
          <cell r="I6598"/>
          <cell r="J6598"/>
          <cell r="K6598"/>
          <cell r="L6598"/>
          <cell r="M6598"/>
          <cell r="N6598">
            <v>4.25</v>
          </cell>
          <cell r="P6598">
            <v>4.1885367390051851</v>
          </cell>
          <cell r="Q6598"/>
          <cell r="R6598"/>
          <cell r="S6598"/>
          <cell r="T6598"/>
          <cell r="U6598"/>
          <cell r="V6598"/>
          <cell r="W6598"/>
          <cell r="X6598">
            <v>41365</v>
          </cell>
          <cell r="Y6598">
            <v>4.9999999999999822</v>
          </cell>
          <cell r="Z6598">
            <v>4.25</v>
          </cell>
          <cell r="AC6598">
            <v>4.9999999999999822</v>
          </cell>
        </row>
        <row r="6599">
          <cell r="A6599">
            <v>41389</v>
          </cell>
          <cell r="B6599">
            <v>337000</v>
          </cell>
          <cell r="C6599"/>
          <cell r="D6599">
            <v>4.25</v>
          </cell>
          <cell r="E6599">
            <v>4.25</v>
          </cell>
          <cell r="F6599">
            <v>4.25</v>
          </cell>
          <cell r="G6599">
            <v>4.25</v>
          </cell>
          <cell r="H6599"/>
          <cell r="I6599"/>
          <cell r="J6599"/>
          <cell r="K6599"/>
          <cell r="L6599"/>
          <cell r="M6599"/>
          <cell r="N6599">
            <v>4.25</v>
          </cell>
          <cell r="P6599">
            <v>4.1900877606799209</v>
          </cell>
          <cell r="Q6599"/>
          <cell r="R6599"/>
          <cell r="S6599"/>
          <cell r="T6599"/>
          <cell r="U6599"/>
          <cell r="V6599"/>
          <cell r="W6599"/>
          <cell r="X6599">
            <v>41365</v>
          </cell>
          <cell r="Y6599">
            <v>0</v>
          </cell>
          <cell r="Z6599">
            <v>4.25</v>
          </cell>
          <cell r="AC6599">
            <v>0</v>
          </cell>
        </row>
        <row r="6600">
          <cell r="A6600">
            <v>41390</v>
          </cell>
          <cell r="B6600">
            <v>439000</v>
          </cell>
          <cell r="C6600"/>
          <cell r="D6600">
            <v>4.25</v>
          </cell>
          <cell r="E6600">
            <v>4.25</v>
          </cell>
          <cell r="F6600">
            <v>4.3</v>
          </cell>
          <cell r="G6600">
            <v>4.26</v>
          </cell>
          <cell r="H6600"/>
          <cell r="I6600"/>
          <cell r="J6600"/>
          <cell r="K6600"/>
          <cell r="L6600"/>
          <cell r="M6600"/>
          <cell r="N6600">
            <v>4.3</v>
          </cell>
          <cell r="P6600">
            <v>4.1923128285061804</v>
          </cell>
          <cell r="Q6600"/>
          <cell r="R6600"/>
          <cell r="S6600"/>
          <cell r="T6600"/>
          <cell r="U6600"/>
          <cell r="V6600"/>
          <cell r="W6600"/>
          <cell r="X6600">
            <v>41365</v>
          </cell>
          <cell r="Y6600">
            <v>4.9999999999999822</v>
          </cell>
          <cell r="Z6600">
            <v>4.25</v>
          </cell>
          <cell r="AC6600">
            <v>4.9999999999999822</v>
          </cell>
        </row>
        <row r="6601">
          <cell r="A6601">
            <v>41391</v>
          </cell>
          <cell r="B6601">
            <v>439000</v>
          </cell>
          <cell r="C6601"/>
          <cell r="D6601">
            <v>4.25</v>
          </cell>
          <cell r="E6601">
            <v>4.25</v>
          </cell>
          <cell r="F6601">
            <v>4.3</v>
          </cell>
          <cell r="G6601">
            <v>4.26</v>
          </cell>
          <cell r="H6601"/>
          <cell r="I6601"/>
          <cell r="J6601"/>
          <cell r="K6601"/>
          <cell r="L6601"/>
          <cell r="M6601"/>
          <cell r="N6601">
            <v>4.3</v>
          </cell>
          <cell r="P6601">
            <v>4.1944006323555243</v>
          </cell>
          <cell r="Q6601"/>
          <cell r="R6601"/>
          <cell r="S6601"/>
          <cell r="T6601"/>
          <cell r="U6601"/>
          <cell r="V6601"/>
          <cell r="W6601"/>
          <cell r="X6601" t="str">
            <v>Sin movimiento</v>
          </cell>
          <cell r="Y6601">
            <v>4.9999999999999822</v>
          </cell>
          <cell r="Z6601">
            <v>4.25</v>
          </cell>
          <cell r="AC6601">
            <v>4.9999999999999822</v>
          </cell>
        </row>
        <row r="6602">
          <cell r="A6602">
            <v>41392</v>
          </cell>
          <cell r="B6602">
            <v>439000</v>
          </cell>
          <cell r="C6602"/>
          <cell r="D6602">
            <v>4.25</v>
          </cell>
          <cell r="E6602">
            <v>4.25</v>
          </cell>
          <cell r="F6602">
            <v>4.3</v>
          </cell>
          <cell r="G6602">
            <v>4.26</v>
          </cell>
          <cell r="H6602"/>
          <cell r="I6602"/>
          <cell r="J6602"/>
          <cell r="K6602"/>
          <cell r="L6602"/>
          <cell r="M6602"/>
          <cell r="N6602">
            <v>4.3</v>
          </cell>
          <cell r="P6602">
            <v>4.1963634938486178</v>
          </cell>
          <cell r="Q6602"/>
          <cell r="R6602"/>
          <cell r="S6602"/>
          <cell r="T6602"/>
          <cell r="U6602"/>
          <cell r="V6602"/>
          <cell r="W6602"/>
          <cell r="X6602" t="str">
            <v>Sin movimiento</v>
          </cell>
          <cell r="Y6602">
            <v>4.9999999999999822</v>
          </cell>
          <cell r="Z6602">
            <v>4.25</v>
          </cell>
          <cell r="AC6602">
            <v>4.9999999999999822</v>
          </cell>
        </row>
        <row r="6603">
          <cell r="A6603">
            <v>41393</v>
          </cell>
          <cell r="B6603">
            <v>263500</v>
          </cell>
          <cell r="C6603"/>
          <cell r="D6603">
            <v>4.25</v>
          </cell>
          <cell r="E6603">
            <v>4.1500000000000004</v>
          </cell>
          <cell r="F6603">
            <v>4.25</v>
          </cell>
          <cell r="G6603">
            <v>4.24</v>
          </cell>
          <cell r="H6603"/>
          <cell r="I6603"/>
          <cell r="J6603"/>
          <cell r="K6603"/>
          <cell r="L6603"/>
          <cell r="M6603"/>
          <cell r="N6603">
            <v>4.1500000000000004</v>
          </cell>
          <cell r="P6603">
            <v>4.197133377971209</v>
          </cell>
          <cell r="Q6603"/>
          <cell r="R6603"/>
          <cell r="S6603"/>
          <cell r="T6603"/>
          <cell r="U6603"/>
          <cell r="V6603"/>
          <cell r="W6603"/>
          <cell r="X6603">
            <v>41365</v>
          </cell>
          <cell r="Y6603">
            <v>9.9999999999999645</v>
          </cell>
          <cell r="Z6603">
            <v>4.25</v>
          </cell>
          <cell r="AC6603">
            <v>0</v>
          </cell>
        </row>
        <row r="6604">
          <cell r="A6604">
            <v>41394</v>
          </cell>
          <cell r="B6604">
            <v>853500</v>
          </cell>
          <cell r="C6604"/>
          <cell r="D6604">
            <v>4.25</v>
          </cell>
          <cell r="E6604">
            <v>4.2</v>
          </cell>
          <cell r="F6604">
            <v>4.3</v>
          </cell>
          <cell r="G6604">
            <v>4.26</v>
          </cell>
          <cell r="H6604"/>
          <cell r="I6604"/>
          <cell r="J6604"/>
          <cell r="K6604"/>
          <cell r="L6604"/>
          <cell r="M6604"/>
          <cell r="N6604">
            <v>4.25</v>
          </cell>
          <cell r="P6604">
            <v>4.2005318427969724</v>
          </cell>
          <cell r="Q6604"/>
          <cell r="R6604"/>
          <cell r="S6604"/>
          <cell r="T6604"/>
          <cell r="U6604"/>
          <cell r="V6604"/>
          <cell r="W6604"/>
          <cell r="X6604">
            <v>41365</v>
          </cell>
          <cell r="Y6604">
            <v>9.9999999999999645</v>
          </cell>
          <cell r="Z6604">
            <v>4.25</v>
          </cell>
          <cell r="AC6604">
            <v>4.9999999999999822</v>
          </cell>
        </row>
        <row r="6605">
          <cell r="A6605">
            <v>41395</v>
          </cell>
          <cell r="B6605">
            <v>853500</v>
          </cell>
          <cell r="C6605"/>
          <cell r="D6605">
            <v>4.25</v>
          </cell>
          <cell r="E6605">
            <v>4.2</v>
          </cell>
          <cell r="F6605">
            <v>4.3</v>
          </cell>
          <cell r="G6605">
            <v>4.26</v>
          </cell>
          <cell r="H6605"/>
          <cell r="I6605"/>
          <cell r="J6605"/>
          <cell r="K6605"/>
          <cell r="L6605"/>
          <cell r="M6605"/>
          <cell r="N6605">
            <v>4.25</v>
          </cell>
          <cell r="P6605">
            <v>4.26</v>
          </cell>
          <cell r="Q6605"/>
          <cell r="R6605"/>
          <cell r="S6605"/>
          <cell r="T6605"/>
          <cell r="U6605"/>
          <cell r="V6605"/>
          <cell r="W6605"/>
          <cell r="X6605">
            <v>41395</v>
          </cell>
          <cell r="Y6605">
            <v>9.9999999999999645</v>
          </cell>
          <cell r="Z6605">
            <v>4.25</v>
          </cell>
          <cell r="AC6605">
            <v>4.9999999999999822</v>
          </cell>
        </row>
        <row r="6606">
          <cell r="A6606">
            <v>41396</v>
          </cell>
          <cell r="B6606">
            <v>497500</v>
          </cell>
          <cell r="C6606"/>
          <cell r="D6606">
            <v>4.25</v>
          </cell>
          <cell r="E6606">
            <v>4.25</v>
          </cell>
          <cell r="F6606">
            <v>4.25</v>
          </cell>
          <cell r="G6606">
            <v>4.25</v>
          </cell>
          <cell r="H6606"/>
          <cell r="I6606"/>
          <cell r="J6606"/>
          <cell r="K6606"/>
          <cell r="L6606"/>
          <cell r="M6606"/>
          <cell r="N6606">
            <v>4.25</v>
          </cell>
          <cell r="P6606">
            <v>4.2563175425610655</v>
          </cell>
          <cell r="Q6606"/>
          <cell r="R6606"/>
          <cell r="S6606"/>
          <cell r="T6606"/>
          <cell r="U6606"/>
          <cell r="V6606"/>
          <cell r="W6606"/>
          <cell r="X6606">
            <v>41395</v>
          </cell>
          <cell r="Y6606">
            <v>0</v>
          </cell>
          <cell r="Z6606">
            <v>4.25</v>
          </cell>
          <cell r="AC6606">
            <v>0</v>
          </cell>
        </row>
        <row r="6607">
          <cell r="A6607">
            <v>41397</v>
          </cell>
          <cell r="B6607">
            <v>626500</v>
          </cell>
          <cell r="C6607"/>
          <cell r="D6607">
            <v>4.25</v>
          </cell>
          <cell r="E6607">
            <v>4.2</v>
          </cell>
          <cell r="F6607">
            <v>4.25</v>
          </cell>
          <cell r="G6607">
            <v>4.25</v>
          </cell>
          <cell r="H6607"/>
          <cell r="I6607"/>
          <cell r="J6607"/>
          <cell r="K6607"/>
          <cell r="L6607"/>
          <cell r="M6607"/>
          <cell r="N6607">
            <v>4.2</v>
          </cell>
          <cell r="P6607">
            <v>4.2543160556257904</v>
          </cell>
          <cell r="Q6607"/>
          <cell r="R6607"/>
          <cell r="S6607"/>
          <cell r="T6607"/>
          <cell r="U6607"/>
          <cell r="V6607"/>
          <cell r="W6607"/>
          <cell r="X6607">
            <v>41395</v>
          </cell>
          <cell r="Y6607">
            <v>4.9999999999999822</v>
          </cell>
          <cell r="Z6607">
            <v>4.25</v>
          </cell>
          <cell r="AC6607">
            <v>0</v>
          </cell>
        </row>
        <row r="6608">
          <cell r="A6608">
            <v>41398</v>
          </cell>
          <cell r="B6608">
            <v>626500</v>
          </cell>
          <cell r="C6608"/>
          <cell r="D6608">
            <v>4.25</v>
          </cell>
          <cell r="E6608">
            <v>4.2</v>
          </cell>
          <cell r="F6608">
            <v>4.25</v>
          </cell>
          <cell r="G6608">
            <v>4.25</v>
          </cell>
          <cell r="H6608"/>
          <cell r="I6608"/>
          <cell r="J6608"/>
          <cell r="K6608"/>
          <cell r="L6608"/>
          <cell r="M6608"/>
          <cell r="N6608">
            <v>4.2</v>
          </cell>
          <cell r="P6608">
            <v>4.2532776497695854</v>
          </cell>
          <cell r="Q6608"/>
          <cell r="R6608"/>
          <cell r="S6608"/>
          <cell r="T6608"/>
          <cell r="U6608"/>
          <cell r="V6608"/>
          <cell r="W6608"/>
          <cell r="X6608" t="str">
            <v>Sin movimiento</v>
          </cell>
          <cell r="Y6608">
            <v>4.9999999999999822</v>
          </cell>
          <cell r="Z6608">
            <v>4.25</v>
          </cell>
          <cell r="AC6608">
            <v>0</v>
          </cell>
        </row>
        <row r="6609">
          <cell r="A6609">
            <v>41399</v>
          </cell>
          <cell r="B6609">
            <v>626500</v>
          </cell>
          <cell r="C6609"/>
          <cell r="D6609">
            <v>4.25</v>
          </cell>
          <cell r="E6609">
            <v>4.2</v>
          </cell>
          <cell r="F6609">
            <v>4.25</v>
          </cell>
          <cell r="G6609">
            <v>4.25</v>
          </cell>
          <cell r="H6609"/>
          <cell r="I6609"/>
          <cell r="J6609"/>
          <cell r="K6609"/>
          <cell r="L6609"/>
          <cell r="M6609"/>
          <cell r="N6609">
            <v>4.2</v>
          </cell>
          <cell r="P6609">
            <v>4.2526420058814427</v>
          </cell>
          <cell r="Q6609"/>
          <cell r="R6609"/>
          <cell r="S6609"/>
          <cell r="T6609"/>
          <cell r="U6609"/>
          <cell r="V6609"/>
          <cell r="W6609"/>
          <cell r="X6609" t="str">
            <v>Sin movimiento</v>
          </cell>
          <cell r="Y6609">
            <v>4.9999999999999822</v>
          </cell>
          <cell r="Z6609">
            <v>4.25</v>
          </cell>
          <cell r="AC6609">
            <v>0</v>
          </cell>
        </row>
        <row r="6610">
          <cell r="A6610">
            <v>41400</v>
          </cell>
          <cell r="B6610">
            <v>443800</v>
          </cell>
          <cell r="C6610"/>
          <cell r="D6610">
            <v>4.25</v>
          </cell>
          <cell r="E6610">
            <v>4.25</v>
          </cell>
          <cell r="F6610">
            <v>4.25</v>
          </cell>
          <cell r="G6610">
            <v>4.25</v>
          </cell>
          <cell r="H6610"/>
          <cell r="I6610"/>
          <cell r="J6610"/>
          <cell r="K6610"/>
          <cell r="L6610"/>
          <cell r="M6610"/>
          <cell r="N6610">
            <v>4.25</v>
          </cell>
          <cell r="P6610">
            <v>4.252322891435103</v>
          </cell>
          <cell r="Q6610"/>
          <cell r="R6610"/>
          <cell r="S6610"/>
          <cell r="T6610"/>
          <cell r="U6610"/>
          <cell r="V6610"/>
          <cell r="W6610"/>
          <cell r="X6610">
            <v>41395</v>
          </cell>
          <cell r="Y6610">
            <v>0</v>
          </cell>
          <cell r="Z6610">
            <v>4.25</v>
          </cell>
          <cell r="AC6610">
            <v>0</v>
          </cell>
        </row>
        <row r="6611">
          <cell r="A6611">
            <v>41401</v>
          </cell>
          <cell r="B6611">
            <v>757600</v>
          </cell>
          <cell r="C6611"/>
          <cell r="D6611">
            <v>4.25</v>
          </cell>
          <cell r="E6611">
            <v>4.25</v>
          </cell>
          <cell r="F6611">
            <v>4.25</v>
          </cell>
          <cell r="G6611">
            <v>4.25</v>
          </cell>
          <cell r="H6611"/>
          <cell r="I6611"/>
          <cell r="J6611"/>
          <cell r="K6611"/>
          <cell r="L6611"/>
          <cell r="M6611"/>
          <cell r="N6611">
            <v>4.25</v>
          </cell>
          <cell r="P6611">
            <v>4.2519258106004196</v>
          </cell>
          <cell r="Q6611"/>
          <cell r="R6611"/>
          <cell r="S6611"/>
          <cell r="T6611"/>
          <cell r="U6611"/>
          <cell r="V6611"/>
          <cell r="W6611"/>
          <cell r="X6611">
            <v>41395</v>
          </cell>
          <cell r="Y6611">
            <v>0</v>
          </cell>
          <cell r="Z6611">
            <v>4.25</v>
          </cell>
          <cell r="AC6611">
            <v>0</v>
          </cell>
        </row>
        <row r="6612">
          <cell r="A6612">
            <v>41402</v>
          </cell>
          <cell r="B6612">
            <v>651700</v>
          </cell>
          <cell r="C6612"/>
          <cell r="D6612">
            <v>4.25</v>
          </cell>
          <cell r="E6612">
            <v>4.25</v>
          </cell>
          <cell r="F6612">
            <v>4.25</v>
          </cell>
          <cell r="G6612">
            <v>4.25</v>
          </cell>
          <cell r="H6612"/>
          <cell r="I6612"/>
          <cell r="J6612"/>
          <cell r="K6612"/>
          <cell r="L6612"/>
          <cell r="M6612"/>
          <cell r="N6612">
            <v>4.25</v>
          </cell>
          <cell r="P6612">
            <v>4.2516789283185146</v>
          </cell>
          <cell r="Q6612"/>
          <cell r="R6612"/>
          <cell r="S6612"/>
          <cell r="T6612"/>
          <cell r="U6612"/>
          <cell r="V6612"/>
          <cell r="W6612"/>
          <cell r="X6612">
            <v>41395</v>
          </cell>
          <cell r="Y6612">
            <v>0</v>
          </cell>
          <cell r="Z6612">
            <v>4.25</v>
          </cell>
          <cell r="AC6612">
            <v>0</v>
          </cell>
        </row>
        <row r="6613">
          <cell r="A6613">
            <v>41403</v>
          </cell>
          <cell r="B6613">
            <v>756000</v>
          </cell>
          <cell r="C6613"/>
          <cell r="D6613">
            <v>4.25</v>
          </cell>
          <cell r="E6613">
            <v>4.25</v>
          </cell>
          <cell r="F6613">
            <v>4.25</v>
          </cell>
          <cell r="G6613">
            <v>4.25</v>
          </cell>
          <cell r="H6613"/>
          <cell r="I6613"/>
          <cell r="J6613"/>
          <cell r="K6613"/>
          <cell r="L6613"/>
          <cell r="M6613"/>
          <cell r="N6613">
            <v>4.25</v>
          </cell>
          <cell r="P6613">
            <v>4.2514615727104594</v>
          </cell>
          <cell r="Q6613"/>
          <cell r="R6613"/>
          <cell r="S6613"/>
          <cell r="T6613"/>
          <cell r="U6613"/>
          <cell r="V6613"/>
          <cell r="W6613"/>
          <cell r="X6613">
            <v>41395</v>
          </cell>
          <cell r="Y6613">
            <v>0</v>
          </cell>
          <cell r="Z6613">
            <v>4.25</v>
          </cell>
          <cell r="AC6613">
            <v>0</v>
          </cell>
        </row>
        <row r="6614">
          <cell r="A6614">
            <v>41404</v>
          </cell>
          <cell r="B6614">
            <v>454600</v>
          </cell>
          <cell r="C6614"/>
          <cell r="D6614">
            <v>4.25</v>
          </cell>
          <cell r="E6614">
            <v>4.25</v>
          </cell>
          <cell r="F6614">
            <v>4.25</v>
          </cell>
          <cell r="G6614">
            <v>4.25</v>
          </cell>
          <cell r="H6614"/>
          <cell r="I6614"/>
          <cell r="J6614"/>
          <cell r="K6614"/>
          <cell r="L6614"/>
          <cell r="M6614"/>
          <cell r="N6614">
            <v>4.25</v>
          </cell>
          <cell r="P6614">
            <v>4.2513560102951926</v>
          </cell>
          <cell r="Q6614"/>
          <cell r="R6614"/>
          <cell r="S6614"/>
          <cell r="T6614"/>
          <cell r="U6614"/>
          <cell r="V6614"/>
          <cell r="W6614"/>
          <cell r="X6614">
            <v>41395</v>
          </cell>
          <cell r="Y6614">
            <v>0</v>
          </cell>
          <cell r="Z6614">
            <v>4.25</v>
          </cell>
          <cell r="AC6614">
            <v>0</v>
          </cell>
        </row>
        <row r="6615">
          <cell r="A6615">
            <v>41405</v>
          </cell>
          <cell r="B6615">
            <v>454600</v>
          </cell>
          <cell r="C6615"/>
          <cell r="D6615">
            <v>4.25</v>
          </cell>
          <cell r="E6615">
            <v>4.25</v>
          </cell>
          <cell r="F6615">
            <v>4.25</v>
          </cell>
          <cell r="G6615">
            <v>4.25</v>
          </cell>
          <cell r="H6615"/>
          <cell r="I6615"/>
          <cell r="J6615"/>
          <cell r="K6615"/>
          <cell r="L6615"/>
          <cell r="M6615"/>
          <cell r="N6615">
            <v>4.25</v>
          </cell>
          <cell r="P6615">
            <v>4.2512646692745379</v>
          </cell>
          <cell r="Q6615"/>
          <cell r="R6615"/>
          <cell r="S6615"/>
          <cell r="T6615"/>
          <cell r="U6615"/>
          <cell r="V6615"/>
          <cell r="W6615"/>
          <cell r="X6615" t="str">
            <v>Sin movimiento</v>
          </cell>
          <cell r="Y6615">
            <v>0</v>
          </cell>
          <cell r="Z6615">
            <v>4.25</v>
          </cell>
          <cell r="AC6615">
            <v>0</v>
          </cell>
        </row>
        <row r="6616">
          <cell r="A6616">
            <v>41406</v>
          </cell>
          <cell r="B6616">
            <v>454600</v>
          </cell>
          <cell r="C6616"/>
          <cell r="D6616">
            <v>4.25</v>
          </cell>
          <cell r="E6616">
            <v>4.25</v>
          </cell>
          <cell r="F6616">
            <v>4.25</v>
          </cell>
          <cell r="G6616">
            <v>4.25</v>
          </cell>
          <cell r="H6616"/>
          <cell r="I6616"/>
          <cell r="J6616"/>
          <cell r="K6616"/>
          <cell r="L6616"/>
          <cell r="M6616"/>
          <cell r="N6616">
            <v>4.25</v>
          </cell>
          <cell r="P6616">
            <v>4.2511848571507898</v>
          </cell>
          <cell r="Q6616"/>
          <cell r="R6616"/>
          <cell r="S6616"/>
          <cell r="T6616"/>
          <cell r="U6616"/>
          <cell r="V6616"/>
          <cell r="W6616"/>
          <cell r="X6616" t="str">
            <v>Sin movimiento</v>
          </cell>
          <cell r="Y6616">
            <v>0</v>
          </cell>
          <cell r="Z6616">
            <v>4.25</v>
          </cell>
          <cell r="AC6616">
            <v>0</v>
          </cell>
        </row>
        <row r="6617">
          <cell r="A6617">
            <v>41407</v>
          </cell>
          <cell r="B6617">
            <v>616500</v>
          </cell>
          <cell r="C6617"/>
          <cell r="D6617">
            <v>4.25</v>
          </cell>
          <cell r="E6617">
            <v>4.25</v>
          </cell>
          <cell r="F6617">
            <v>4.25</v>
          </cell>
          <cell r="G6617">
            <v>4.25</v>
          </cell>
          <cell r="H6617"/>
          <cell r="I6617"/>
          <cell r="J6617"/>
          <cell r="K6617"/>
          <cell r="L6617"/>
          <cell r="M6617"/>
          <cell r="N6617">
            <v>4.25</v>
          </cell>
          <cell r="P6617">
            <v>4.2510914461821763</v>
          </cell>
          <cell r="Q6617"/>
          <cell r="R6617"/>
          <cell r="S6617"/>
          <cell r="T6617"/>
          <cell r="U6617"/>
          <cell r="V6617"/>
          <cell r="W6617"/>
          <cell r="X6617">
            <v>41395</v>
          </cell>
          <cell r="Y6617">
            <v>0</v>
          </cell>
          <cell r="Z6617">
            <v>4.25</v>
          </cell>
          <cell r="AC6617">
            <v>0</v>
          </cell>
        </row>
        <row r="6618">
          <cell r="A6618">
            <v>41408</v>
          </cell>
          <cell r="B6618">
            <v>670500</v>
          </cell>
          <cell r="C6618"/>
          <cell r="D6618">
            <v>4.25</v>
          </cell>
          <cell r="E6618">
            <v>4.25</v>
          </cell>
          <cell r="F6618">
            <v>4.25</v>
          </cell>
          <cell r="G6618">
            <v>4.25</v>
          </cell>
          <cell r="H6618"/>
          <cell r="I6618"/>
          <cell r="J6618"/>
          <cell r="K6618"/>
          <cell r="L6618"/>
          <cell r="M6618"/>
          <cell r="N6618">
            <v>4.25</v>
          </cell>
          <cell r="P6618">
            <v>4.2510052529916145</v>
          </cell>
          <cell r="Q6618"/>
          <cell r="R6618"/>
          <cell r="S6618"/>
          <cell r="T6618"/>
          <cell r="U6618"/>
          <cell r="V6618"/>
          <cell r="W6618"/>
          <cell r="X6618">
            <v>41395</v>
          </cell>
          <cell r="Y6618">
            <v>0</v>
          </cell>
          <cell r="Z6618">
            <v>4.25</v>
          </cell>
          <cell r="AC6618">
            <v>0</v>
          </cell>
        </row>
        <row r="6619">
          <cell r="A6619">
            <v>41409</v>
          </cell>
          <cell r="B6619">
            <v>744100</v>
          </cell>
          <cell r="C6619"/>
          <cell r="D6619">
            <v>4.25</v>
          </cell>
          <cell r="E6619">
            <v>4.1500000000000004</v>
          </cell>
          <cell r="F6619">
            <v>4.25</v>
          </cell>
          <cell r="G6619">
            <v>4.24</v>
          </cell>
          <cell r="H6619"/>
          <cell r="I6619"/>
          <cell r="J6619"/>
          <cell r="K6619"/>
          <cell r="L6619"/>
          <cell r="M6619"/>
          <cell r="N6619">
            <v>4.24</v>
          </cell>
          <cell r="P6619">
            <v>4.2501184687855327</v>
          </cell>
          <cell r="Q6619"/>
          <cell r="R6619"/>
          <cell r="S6619"/>
          <cell r="T6619"/>
          <cell r="U6619"/>
          <cell r="V6619"/>
          <cell r="W6619"/>
          <cell r="X6619">
            <v>41395</v>
          </cell>
          <cell r="Y6619">
            <v>9.9999999999999645</v>
          </cell>
          <cell r="Z6619">
            <v>4.25</v>
          </cell>
          <cell r="AC6619">
            <v>0</v>
          </cell>
        </row>
        <row r="6620">
          <cell r="A6620">
            <v>41410</v>
          </cell>
          <cell r="B6620">
            <v>730100</v>
          </cell>
          <cell r="C6620"/>
          <cell r="D6620">
            <v>4.25</v>
          </cell>
          <cell r="E6620">
            <v>4.0999999999999996</v>
          </cell>
          <cell r="F6620">
            <v>4.25</v>
          </cell>
          <cell r="G6620">
            <v>4.24</v>
          </cell>
          <cell r="H6620"/>
          <cell r="I6620"/>
          <cell r="J6620"/>
          <cell r="K6620"/>
          <cell r="L6620"/>
          <cell r="M6620"/>
          <cell r="N6620">
            <v>4.25</v>
          </cell>
          <cell r="P6620">
            <v>4.249377094916003</v>
          </cell>
          <cell r="Q6620"/>
          <cell r="R6620"/>
          <cell r="S6620"/>
          <cell r="T6620"/>
          <cell r="U6620"/>
          <cell r="V6620"/>
          <cell r="W6620"/>
          <cell r="X6620">
            <v>41395</v>
          </cell>
          <cell r="Y6620">
            <v>15.000000000000036</v>
          </cell>
          <cell r="Z6620">
            <v>4.25</v>
          </cell>
          <cell r="AC6620">
            <v>0</v>
          </cell>
        </row>
        <row r="6621">
          <cell r="A6621">
            <v>41411</v>
          </cell>
          <cell r="B6621">
            <v>890500</v>
          </cell>
          <cell r="C6621"/>
          <cell r="D6621">
            <v>4.25</v>
          </cell>
          <cell r="E6621">
            <v>4.2</v>
          </cell>
          <cell r="F6621">
            <v>4.25</v>
          </cell>
          <cell r="G6621">
            <v>4.25</v>
          </cell>
          <cell r="H6621"/>
          <cell r="I6621"/>
          <cell r="J6621"/>
          <cell r="K6621"/>
          <cell r="L6621"/>
          <cell r="M6621"/>
          <cell r="N6621">
            <v>4.25</v>
          </cell>
          <cell r="P6621">
            <v>4.2494281950419621</v>
          </cell>
          <cell r="Q6621"/>
          <cell r="R6621"/>
          <cell r="S6621"/>
          <cell r="T6621"/>
          <cell r="U6621"/>
          <cell r="V6621"/>
          <cell r="W6621"/>
          <cell r="X6621">
            <v>41395</v>
          </cell>
          <cell r="Y6621">
            <v>4.9999999999999822</v>
          </cell>
          <cell r="Z6621">
            <v>4.25</v>
          </cell>
          <cell r="AC6621">
            <v>0</v>
          </cell>
        </row>
        <row r="6622">
          <cell r="A6622">
            <v>41412</v>
          </cell>
          <cell r="B6622">
            <v>890500</v>
          </cell>
          <cell r="C6622"/>
          <cell r="D6622">
            <v>4.25</v>
          </cell>
          <cell r="E6622">
            <v>4.2</v>
          </cell>
          <cell r="F6622">
            <v>4.25</v>
          </cell>
          <cell r="G6622">
            <v>4.25</v>
          </cell>
          <cell r="H6622"/>
          <cell r="I6622"/>
          <cell r="J6622"/>
          <cell r="K6622"/>
          <cell r="L6622"/>
          <cell r="M6622"/>
          <cell r="N6622">
            <v>4.25</v>
          </cell>
          <cell r="P6622">
            <v>4.2494715467919901</v>
          </cell>
          <cell r="Q6622"/>
          <cell r="R6622"/>
          <cell r="S6622"/>
          <cell r="T6622"/>
          <cell r="U6622"/>
          <cell r="V6622"/>
          <cell r="W6622"/>
          <cell r="X6622" t="str">
            <v>Sin movimiento</v>
          </cell>
          <cell r="Y6622">
            <v>4.9999999999999822</v>
          </cell>
          <cell r="Z6622">
            <v>4.25</v>
          </cell>
          <cell r="AC6622">
            <v>0</v>
          </cell>
        </row>
        <row r="6623">
          <cell r="A6623">
            <v>41413</v>
          </cell>
          <cell r="B6623">
            <v>890500</v>
          </cell>
          <cell r="C6623"/>
          <cell r="D6623">
            <v>4.25</v>
          </cell>
          <cell r="E6623">
            <v>4.2</v>
          </cell>
          <cell r="F6623">
            <v>4.25</v>
          </cell>
          <cell r="G6623">
            <v>4.25</v>
          </cell>
          <cell r="H6623"/>
          <cell r="I6623"/>
          <cell r="J6623"/>
          <cell r="K6623"/>
          <cell r="L6623"/>
          <cell r="M6623"/>
          <cell r="N6623">
            <v>4.25</v>
          </cell>
          <cell r="P6623">
            <v>4.2495087883128493</v>
          </cell>
          <cell r="Q6623"/>
          <cell r="R6623"/>
          <cell r="S6623"/>
          <cell r="T6623"/>
          <cell r="U6623"/>
          <cell r="V6623"/>
          <cell r="W6623"/>
          <cell r="X6623" t="str">
            <v>Sin movimiento</v>
          </cell>
          <cell r="Y6623">
            <v>4.9999999999999822</v>
          </cell>
          <cell r="Z6623">
            <v>4.25</v>
          </cell>
          <cell r="AC6623">
            <v>0</v>
          </cell>
        </row>
        <row r="6624">
          <cell r="A6624">
            <v>41414</v>
          </cell>
          <cell r="B6624">
            <v>531500</v>
          </cell>
          <cell r="C6624"/>
          <cell r="D6624">
            <v>4.25</v>
          </cell>
          <cell r="E6624">
            <v>4.25</v>
          </cell>
          <cell r="F6624">
            <v>4.25</v>
          </cell>
          <cell r="G6624">
            <v>4.25</v>
          </cell>
          <cell r="H6624"/>
          <cell r="I6624"/>
          <cell r="J6624"/>
          <cell r="K6624"/>
          <cell r="L6624"/>
          <cell r="M6624"/>
          <cell r="N6624">
            <v>4.25</v>
          </cell>
          <cell r="P6624">
            <v>4.2495286156930652</v>
          </cell>
          <cell r="Q6624"/>
          <cell r="R6624"/>
          <cell r="S6624"/>
          <cell r="T6624"/>
          <cell r="U6624"/>
          <cell r="V6624"/>
          <cell r="W6624"/>
          <cell r="X6624">
            <v>41395</v>
          </cell>
          <cell r="Y6624">
            <v>0</v>
          </cell>
          <cell r="Z6624">
            <v>4.25</v>
          </cell>
          <cell r="AC6624">
            <v>0</v>
          </cell>
        </row>
        <row r="6625">
          <cell r="A6625">
            <v>41415</v>
          </cell>
          <cell r="B6625">
            <v>657000</v>
          </cell>
          <cell r="C6625"/>
          <cell r="D6625">
            <v>4.25</v>
          </cell>
          <cell r="E6625">
            <v>4.2</v>
          </cell>
          <cell r="F6625">
            <v>4.25</v>
          </cell>
          <cell r="G6625">
            <v>4.24</v>
          </cell>
          <cell r="H6625"/>
          <cell r="I6625"/>
          <cell r="J6625"/>
          <cell r="K6625"/>
          <cell r="L6625"/>
          <cell r="M6625"/>
          <cell r="N6625">
            <v>4.25</v>
          </cell>
          <cell r="P6625">
            <v>4.2490757779610258</v>
          </cell>
          <cell r="Q6625"/>
          <cell r="R6625"/>
          <cell r="S6625"/>
          <cell r="T6625"/>
          <cell r="U6625"/>
          <cell r="V6625"/>
          <cell r="W6625"/>
          <cell r="X6625">
            <v>41395</v>
          </cell>
          <cell r="Y6625">
            <v>4.9999999999999822</v>
          </cell>
          <cell r="Z6625">
            <v>4.25</v>
          </cell>
          <cell r="AC6625">
            <v>0</v>
          </cell>
        </row>
        <row r="6626">
          <cell r="A6626">
            <v>41416</v>
          </cell>
          <cell r="B6626">
            <v>665000</v>
          </cell>
          <cell r="C6626"/>
          <cell r="D6626">
            <v>4.25</v>
          </cell>
          <cell r="E6626">
            <v>4.2</v>
          </cell>
          <cell r="F6626">
            <v>4.25</v>
          </cell>
          <cell r="G6626">
            <v>4.24</v>
          </cell>
          <cell r="H6626"/>
          <cell r="I6626"/>
          <cell r="J6626"/>
          <cell r="K6626"/>
          <cell r="L6626"/>
          <cell r="M6626"/>
          <cell r="N6626">
            <v>4.25</v>
          </cell>
          <cell r="P6626">
            <v>4.2486592452517664</v>
          </cell>
          <cell r="Q6626"/>
          <cell r="R6626"/>
          <cell r="S6626"/>
          <cell r="T6626"/>
          <cell r="U6626"/>
          <cell r="V6626"/>
          <cell r="W6626"/>
          <cell r="X6626">
            <v>41395</v>
          </cell>
          <cell r="Y6626">
            <v>4.9999999999999822</v>
          </cell>
          <cell r="Z6626">
            <v>4.25</v>
          </cell>
          <cell r="AC6626">
            <v>0</v>
          </cell>
        </row>
        <row r="6627">
          <cell r="A6627">
            <v>41417</v>
          </cell>
          <cell r="B6627">
            <v>850000</v>
          </cell>
          <cell r="C6627"/>
          <cell r="D6627">
            <v>4.25</v>
          </cell>
          <cell r="E6627">
            <v>4.25</v>
          </cell>
          <cell r="F6627">
            <v>4.25</v>
          </cell>
          <cell r="G6627">
            <v>4.26</v>
          </cell>
          <cell r="H6627"/>
          <cell r="I6627"/>
          <cell r="J6627"/>
          <cell r="K6627"/>
          <cell r="L6627"/>
          <cell r="M6627"/>
          <cell r="N6627">
            <v>4.3</v>
          </cell>
          <cell r="P6627">
            <v>4.2492876606951944</v>
          </cell>
          <cell r="Q6627"/>
          <cell r="R6627"/>
          <cell r="S6627"/>
          <cell r="T6627"/>
          <cell r="U6627"/>
          <cell r="V6627"/>
          <cell r="W6627"/>
          <cell r="X6627">
            <v>41395</v>
          </cell>
          <cell r="Y6627">
            <v>0</v>
          </cell>
          <cell r="Z6627">
            <v>4.25</v>
          </cell>
          <cell r="AC6627">
            <v>0</v>
          </cell>
        </row>
        <row r="6628">
          <cell r="A6628">
            <v>41418</v>
          </cell>
          <cell r="B6628">
            <v>984000</v>
          </cell>
          <cell r="C6628"/>
          <cell r="D6628">
            <v>4.25</v>
          </cell>
          <cell r="E6628">
            <v>4.2</v>
          </cell>
          <cell r="F6628">
            <v>4.3</v>
          </cell>
          <cell r="G6628">
            <v>4.25</v>
          </cell>
          <cell r="H6628"/>
          <cell r="I6628"/>
          <cell r="J6628"/>
          <cell r="K6628"/>
          <cell r="L6628"/>
          <cell r="M6628"/>
          <cell r="N6628">
            <v>4.3</v>
          </cell>
          <cell r="P6628">
            <v>4.249330601092896</v>
          </cell>
          <cell r="Q6628"/>
          <cell r="R6628"/>
          <cell r="S6628"/>
          <cell r="T6628"/>
          <cell r="U6628"/>
          <cell r="V6628"/>
          <cell r="W6628"/>
          <cell r="X6628">
            <v>41395</v>
          </cell>
          <cell r="Y6628">
            <v>9.9999999999999645</v>
          </cell>
          <cell r="Z6628">
            <v>4.25</v>
          </cell>
          <cell r="AC6628">
            <v>4.9999999999999822</v>
          </cell>
        </row>
        <row r="6629">
          <cell r="A6629">
            <v>41419</v>
          </cell>
          <cell r="B6629">
            <v>984000</v>
          </cell>
          <cell r="C6629"/>
          <cell r="D6629">
            <v>4.25</v>
          </cell>
          <cell r="E6629">
            <v>4.2</v>
          </cell>
          <cell r="F6629">
            <v>4.3</v>
          </cell>
          <cell r="G6629">
            <v>4.25</v>
          </cell>
          <cell r="H6629"/>
          <cell r="I6629"/>
          <cell r="J6629"/>
          <cell r="K6629"/>
          <cell r="L6629"/>
          <cell r="M6629"/>
          <cell r="N6629">
            <v>4.3</v>
          </cell>
          <cell r="P6629">
            <v>4.2493686588550696</v>
          </cell>
          <cell r="Q6629"/>
          <cell r="R6629"/>
          <cell r="S6629"/>
          <cell r="T6629"/>
          <cell r="U6629"/>
          <cell r="V6629"/>
          <cell r="W6629"/>
          <cell r="X6629" t="str">
            <v>Sin movimiento</v>
          </cell>
          <cell r="Y6629">
            <v>9.9999999999999645</v>
          </cell>
          <cell r="Z6629">
            <v>4.25</v>
          </cell>
          <cell r="AC6629">
            <v>4.9999999999999822</v>
          </cell>
        </row>
        <row r="6630">
          <cell r="A6630">
            <v>41420</v>
          </cell>
          <cell r="B6630">
            <v>984000</v>
          </cell>
          <cell r="C6630"/>
          <cell r="D6630">
            <v>4.25</v>
          </cell>
          <cell r="E6630">
            <v>4.2</v>
          </cell>
          <cell r="F6630">
            <v>4.3</v>
          </cell>
          <cell r="G6630">
            <v>4.25</v>
          </cell>
          <cell r="H6630"/>
          <cell r="I6630"/>
          <cell r="J6630"/>
          <cell r="K6630"/>
          <cell r="L6630"/>
          <cell r="M6630"/>
          <cell r="N6630">
            <v>4.3</v>
          </cell>
          <cell r="P6630">
            <v>4.2494026219685539</v>
          </cell>
          <cell r="Q6630"/>
          <cell r="R6630"/>
          <cell r="S6630"/>
          <cell r="T6630"/>
          <cell r="U6630"/>
          <cell r="V6630"/>
          <cell r="W6630"/>
          <cell r="X6630" t="str">
            <v>Sin movimiento</v>
          </cell>
          <cell r="Y6630">
            <v>9.9999999999999645</v>
          </cell>
          <cell r="Z6630">
            <v>4.25</v>
          </cell>
          <cell r="AC6630">
            <v>4.9999999999999822</v>
          </cell>
        </row>
        <row r="6631">
          <cell r="A6631">
            <v>41421</v>
          </cell>
          <cell r="B6631">
            <v>784500</v>
          </cell>
          <cell r="C6631"/>
          <cell r="D6631">
            <v>4.25</v>
          </cell>
          <cell r="E6631">
            <v>4.25</v>
          </cell>
          <cell r="F6631">
            <v>4.3</v>
          </cell>
          <cell r="G6631">
            <v>4.2699999999999996</v>
          </cell>
          <cell r="H6631"/>
          <cell r="I6631"/>
          <cell r="J6631"/>
          <cell r="K6631"/>
          <cell r="L6631"/>
          <cell r="M6631"/>
          <cell r="N6631">
            <v>4.25</v>
          </cell>
          <cell r="P6631">
            <v>4.2502496841597601</v>
          </cell>
          <cell r="Q6631"/>
          <cell r="R6631"/>
          <cell r="S6631"/>
          <cell r="T6631"/>
          <cell r="U6631"/>
          <cell r="V6631"/>
          <cell r="W6631"/>
          <cell r="X6631">
            <v>41395</v>
          </cell>
          <cell r="Y6631">
            <v>4.9999999999999822</v>
          </cell>
          <cell r="Z6631">
            <v>4.25</v>
          </cell>
          <cell r="AC6631">
            <v>4.9999999999999822</v>
          </cell>
        </row>
        <row r="6632">
          <cell r="A6632">
            <v>41422</v>
          </cell>
          <cell r="B6632">
            <v>545000</v>
          </cell>
          <cell r="C6632"/>
          <cell r="D6632">
            <v>4.3</v>
          </cell>
          <cell r="E6632">
            <v>4.25</v>
          </cell>
          <cell r="F6632">
            <v>4.3</v>
          </cell>
          <cell r="G6632">
            <v>4.3</v>
          </cell>
          <cell r="H6632"/>
          <cell r="I6632"/>
          <cell r="J6632"/>
          <cell r="K6632"/>
          <cell r="L6632"/>
          <cell r="M6632"/>
          <cell r="N6632">
            <v>4.3</v>
          </cell>
          <cell r="P6632">
            <v>4.25163155990235</v>
          </cell>
          <cell r="Q6632"/>
          <cell r="R6632"/>
          <cell r="S6632"/>
          <cell r="T6632"/>
          <cell r="U6632"/>
          <cell r="V6632"/>
          <cell r="W6632"/>
          <cell r="X6632">
            <v>41395</v>
          </cell>
          <cell r="Y6632">
            <v>4.9999999999999822</v>
          </cell>
          <cell r="Z6632">
            <v>4.25</v>
          </cell>
          <cell r="AC6632">
            <v>4.9999999999999822</v>
          </cell>
        </row>
        <row r="6633">
          <cell r="A6633">
            <v>41423</v>
          </cell>
          <cell r="B6633">
            <v>758800</v>
          </cell>
          <cell r="C6633"/>
          <cell r="D6633">
            <v>4.25</v>
          </cell>
          <cell r="E6633">
            <v>4.25</v>
          </cell>
          <cell r="F6633">
            <v>4.3</v>
          </cell>
          <cell r="G6633">
            <v>4.2699999999999996</v>
          </cell>
          <cell r="H6633"/>
          <cell r="I6633"/>
          <cell r="J6633"/>
          <cell r="K6633"/>
          <cell r="L6633"/>
          <cell r="M6633"/>
          <cell r="N6633">
            <v>4.25</v>
          </cell>
          <cell r="P6633">
            <v>4.2523154676912052</v>
          </cell>
          <cell r="Q6633"/>
          <cell r="R6633"/>
          <cell r="S6633"/>
          <cell r="T6633"/>
          <cell r="U6633"/>
          <cell r="V6633"/>
          <cell r="W6633"/>
          <cell r="X6633">
            <v>41395</v>
          </cell>
          <cell r="Y6633">
            <v>4.9999999999999822</v>
          </cell>
          <cell r="Z6633">
            <v>4.25</v>
          </cell>
          <cell r="AC6633">
            <v>4.9999999999999822</v>
          </cell>
        </row>
        <row r="6634">
          <cell r="A6634">
            <v>41424</v>
          </cell>
          <cell r="B6634">
            <v>472000</v>
          </cell>
          <cell r="C6634"/>
          <cell r="D6634">
            <v>4.25</v>
          </cell>
          <cell r="E6634">
            <v>4.25</v>
          </cell>
          <cell r="F6634">
            <v>4.3</v>
          </cell>
          <cell r="G6634">
            <v>4.2699999999999996</v>
          </cell>
          <cell r="H6634"/>
          <cell r="I6634"/>
          <cell r="J6634"/>
          <cell r="K6634"/>
          <cell r="L6634"/>
          <cell r="M6634"/>
          <cell r="N6634">
            <v>4.25</v>
          </cell>
          <cell r="P6634">
            <v>4.2527157717042572</v>
          </cell>
          <cell r="Q6634"/>
          <cell r="R6634"/>
          <cell r="S6634"/>
          <cell r="T6634"/>
          <cell r="U6634"/>
          <cell r="V6634"/>
          <cell r="W6634"/>
          <cell r="X6634">
            <v>41395</v>
          </cell>
          <cell r="Y6634">
            <v>4.9999999999999822</v>
          </cell>
          <cell r="Z6634">
            <v>4.25</v>
          </cell>
          <cell r="AC6634">
            <v>4.9999999999999822</v>
          </cell>
        </row>
        <row r="6635">
          <cell r="A6635">
            <v>41425</v>
          </cell>
          <cell r="B6635">
            <v>691900</v>
          </cell>
          <cell r="C6635"/>
          <cell r="D6635">
            <v>4.25</v>
          </cell>
          <cell r="E6635">
            <v>4.25</v>
          </cell>
          <cell r="F6635">
            <v>4.3</v>
          </cell>
          <cell r="G6635">
            <v>4.28</v>
          </cell>
          <cell r="H6635"/>
          <cell r="I6635"/>
          <cell r="J6635"/>
          <cell r="K6635"/>
          <cell r="L6635"/>
          <cell r="M6635"/>
          <cell r="N6635">
            <v>4.25</v>
          </cell>
          <cell r="P6635">
            <v>4.2535920311180018</v>
          </cell>
          <cell r="Q6635"/>
          <cell r="R6635"/>
          <cell r="S6635"/>
          <cell r="T6635"/>
          <cell r="U6635"/>
          <cell r="V6635"/>
          <cell r="W6635"/>
          <cell r="X6635">
            <v>41395</v>
          </cell>
          <cell r="Y6635">
            <v>4.9999999999999822</v>
          </cell>
          <cell r="Z6635">
            <v>4.25</v>
          </cell>
          <cell r="AC6635">
            <v>4.9999999999999822</v>
          </cell>
        </row>
        <row r="6636">
          <cell r="A6636">
            <v>41426</v>
          </cell>
          <cell r="B6636">
            <v>691900</v>
          </cell>
          <cell r="C6636"/>
          <cell r="D6636">
            <v>4.25</v>
          </cell>
          <cell r="E6636">
            <v>4.25</v>
          </cell>
          <cell r="F6636">
            <v>4.3</v>
          </cell>
          <cell r="G6636">
            <v>4.28</v>
          </cell>
          <cell r="H6636"/>
          <cell r="I6636"/>
          <cell r="J6636"/>
          <cell r="K6636"/>
          <cell r="L6636"/>
          <cell r="M6636"/>
          <cell r="N6636">
            <v>4.25</v>
          </cell>
          <cell r="P6636">
            <v>4.28</v>
          </cell>
          <cell r="Q6636"/>
          <cell r="R6636"/>
          <cell r="S6636"/>
          <cell r="T6636"/>
          <cell r="U6636"/>
          <cell r="V6636"/>
          <cell r="W6636"/>
          <cell r="X6636" t="str">
            <v>Sin movimiento</v>
          </cell>
          <cell r="Y6636">
            <v>4.9999999999999822</v>
          </cell>
          <cell r="Z6636">
            <v>4.25</v>
          </cell>
          <cell r="AC6636">
            <v>4.9999999999999822</v>
          </cell>
        </row>
        <row r="6637">
          <cell r="A6637">
            <v>41427</v>
          </cell>
          <cell r="B6637">
            <v>691900</v>
          </cell>
          <cell r="C6637"/>
          <cell r="D6637">
            <v>4.25</v>
          </cell>
          <cell r="E6637">
            <v>4.25</v>
          </cell>
          <cell r="F6637">
            <v>4.3</v>
          </cell>
          <cell r="G6637">
            <v>4.28</v>
          </cell>
          <cell r="H6637"/>
          <cell r="I6637"/>
          <cell r="J6637"/>
          <cell r="K6637"/>
          <cell r="L6637"/>
          <cell r="M6637"/>
          <cell r="N6637">
            <v>4.25</v>
          </cell>
          <cell r="P6637">
            <v>4.28</v>
          </cell>
          <cell r="Q6637"/>
          <cell r="R6637"/>
          <cell r="S6637"/>
          <cell r="T6637"/>
          <cell r="U6637"/>
          <cell r="V6637"/>
          <cell r="W6637"/>
          <cell r="X6637" t="str">
            <v>Sin movimiento</v>
          </cell>
          <cell r="Y6637">
            <v>4.9999999999999822</v>
          </cell>
          <cell r="Z6637">
            <v>4.25</v>
          </cell>
          <cell r="AC6637">
            <v>4.9999999999999822</v>
          </cell>
        </row>
        <row r="6638">
          <cell r="A6638">
            <v>41428</v>
          </cell>
          <cell r="B6638">
            <v>352000</v>
          </cell>
          <cell r="C6638"/>
          <cell r="D6638">
            <v>4.25</v>
          </cell>
          <cell r="E6638">
            <v>4.25</v>
          </cell>
          <cell r="F6638">
            <v>4.3499999999999996</v>
          </cell>
          <cell r="G6638">
            <v>4.28</v>
          </cell>
          <cell r="H6638"/>
          <cell r="I6638"/>
          <cell r="J6638"/>
          <cell r="K6638"/>
          <cell r="L6638"/>
          <cell r="M6638"/>
          <cell r="N6638">
            <v>4.25</v>
          </cell>
          <cell r="P6638">
            <v>4.28</v>
          </cell>
          <cell r="Q6638"/>
          <cell r="R6638"/>
          <cell r="S6638"/>
          <cell r="T6638"/>
          <cell r="U6638">
            <v>334200</v>
          </cell>
          <cell r="V6638">
            <v>18274155.254999999</v>
          </cell>
          <cell r="W6638"/>
          <cell r="X6638">
            <v>41426</v>
          </cell>
          <cell r="Y6638">
            <v>9.9999999999999645</v>
          </cell>
          <cell r="Z6638">
            <v>4.25</v>
          </cell>
          <cell r="AC6638">
            <v>9.9999999999999645</v>
          </cell>
        </row>
        <row r="6639">
          <cell r="A6639">
            <v>41429</v>
          </cell>
          <cell r="B6639">
            <v>384000</v>
          </cell>
          <cell r="C6639"/>
          <cell r="D6639">
            <v>4.3</v>
          </cell>
          <cell r="E6639">
            <v>4.25</v>
          </cell>
          <cell r="F6639">
            <v>4.3</v>
          </cell>
          <cell r="G6639">
            <v>4.2699999999999996</v>
          </cell>
          <cell r="H6639"/>
          <cell r="I6639"/>
          <cell r="J6639"/>
          <cell r="K6639"/>
          <cell r="L6639"/>
          <cell r="M6639"/>
          <cell r="N6639">
            <v>4.25</v>
          </cell>
          <cell r="P6639">
            <v>4.2781885083498441</v>
          </cell>
          <cell r="Q6639"/>
          <cell r="R6639"/>
          <cell r="S6639"/>
          <cell r="T6639"/>
          <cell r="U6639">
            <v>75900</v>
          </cell>
          <cell r="V6639">
            <v>18721159.041000001</v>
          </cell>
          <cell r="W6639"/>
          <cell r="X6639">
            <v>41426</v>
          </cell>
          <cell r="Y6639">
            <v>4.9999999999999822</v>
          </cell>
          <cell r="Z6639">
            <v>4.25</v>
          </cell>
          <cell r="AC6639">
            <v>4.9999999999999822</v>
          </cell>
        </row>
        <row r="6640">
          <cell r="A6640">
            <v>41430</v>
          </cell>
          <cell r="B6640">
            <v>855800</v>
          </cell>
          <cell r="C6640"/>
          <cell r="D6640">
            <v>4.25</v>
          </cell>
          <cell r="E6640">
            <v>4.25</v>
          </cell>
          <cell r="F6640">
            <v>4.3</v>
          </cell>
          <cell r="G6640">
            <v>4.2699999999999996</v>
          </cell>
          <cell r="H6640"/>
          <cell r="I6640"/>
          <cell r="J6640"/>
          <cell r="K6640"/>
          <cell r="L6640"/>
          <cell r="M6640"/>
          <cell r="N6640">
            <v>4.3</v>
          </cell>
          <cell r="P6640">
            <v>4.2758334453555582</v>
          </cell>
          <cell r="Q6640"/>
          <cell r="R6640"/>
          <cell r="S6640"/>
          <cell r="T6640"/>
          <cell r="U6640">
            <v>0</v>
          </cell>
          <cell r="V6640">
            <v>19059167.861000001</v>
          </cell>
          <cell r="W6640"/>
          <cell r="X6640">
            <v>41426</v>
          </cell>
          <cell r="Y6640">
            <v>4.9999999999999822</v>
          </cell>
          <cell r="Z6640">
            <v>4.25</v>
          </cell>
          <cell r="AC6640">
            <v>4.9999999999999822</v>
          </cell>
        </row>
        <row r="6641">
          <cell r="A6641">
            <v>41431</v>
          </cell>
          <cell r="B6641">
            <v>540400</v>
          </cell>
          <cell r="C6641"/>
          <cell r="D6641">
            <v>4.25</v>
          </cell>
          <cell r="E6641">
            <v>4.25</v>
          </cell>
          <cell r="F6641">
            <v>4.25</v>
          </cell>
          <cell r="G6641">
            <v>4.25</v>
          </cell>
          <cell r="H6641"/>
          <cell r="I6641"/>
          <cell r="J6641"/>
          <cell r="K6641"/>
          <cell r="L6641"/>
          <cell r="M6641"/>
          <cell r="N6641">
            <v>4.25</v>
          </cell>
          <cell r="P6641">
            <v>4.2718629124004552</v>
          </cell>
          <cell r="Q6641"/>
          <cell r="R6641"/>
          <cell r="S6641"/>
          <cell r="T6641"/>
          <cell r="U6641">
            <v>0</v>
          </cell>
          <cell r="V6641">
            <v>17819997.905999999</v>
          </cell>
          <cell r="W6641"/>
          <cell r="X6641">
            <v>41426</v>
          </cell>
          <cell r="Y6641">
            <v>0</v>
          </cell>
          <cell r="Z6641">
            <v>4.25</v>
          </cell>
          <cell r="AC6641">
            <v>0</v>
          </cell>
        </row>
        <row r="6642">
          <cell r="A6642">
            <v>41432</v>
          </cell>
          <cell r="B6642">
            <v>355400</v>
          </cell>
          <cell r="C6642"/>
          <cell r="D6642">
            <v>4.25</v>
          </cell>
          <cell r="E6642">
            <v>4.25</v>
          </cell>
          <cell r="F6642">
            <v>4.25</v>
          </cell>
          <cell r="G6642">
            <v>4.25</v>
          </cell>
          <cell r="H6642"/>
          <cell r="I6642"/>
          <cell r="J6642"/>
          <cell r="K6642"/>
          <cell r="L6642"/>
          <cell r="M6642"/>
          <cell r="N6642">
            <v>4.25</v>
          </cell>
          <cell r="P6642">
            <v>4.2698558660949528</v>
          </cell>
          <cell r="Q6642"/>
          <cell r="R6642"/>
          <cell r="S6642"/>
          <cell r="T6642"/>
          <cell r="U6642">
            <v>0</v>
          </cell>
          <cell r="V6642">
            <v>17404108.298999999</v>
          </cell>
          <cell r="W6642"/>
          <cell r="X6642">
            <v>41426</v>
          </cell>
          <cell r="Y6642">
            <v>0</v>
          </cell>
          <cell r="Z6642">
            <v>4.25</v>
          </cell>
          <cell r="AC6642">
            <v>0</v>
          </cell>
        </row>
        <row r="6643">
          <cell r="A6643">
            <v>41433</v>
          </cell>
          <cell r="B6643">
            <v>355400</v>
          </cell>
          <cell r="C6643"/>
          <cell r="D6643">
            <v>4.25</v>
          </cell>
          <cell r="E6643">
            <v>4.25</v>
          </cell>
          <cell r="F6643">
            <v>4.25</v>
          </cell>
          <cell r="G6643">
            <v>4.25</v>
          </cell>
          <cell r="H6643"/>
          <cell r="I6643"/>
          <cell r="J6643"/>
          <cell r="K6643"/>
          <cell r="L6643"/>
          <cell r="M6643"/>
          <cell r="N6643">
            <v>4.25</v>
          </cell>
          <cell r="P6643">
            <v>4.2681863348159368</v>
          </cell>
          <cell r="Q6643"/>
          <cell r="R6643"/>
          <cell r="S6643"/>
          <cell r="T6643"/>
          <cell r="U6643">
            <v>0</v>
          </cell>
          <cell r="V6643">
            <v>17404108.298999999</v>
          </cell>
          <cell r="W6643"/>
          <cell r="X6643" t="str">
            <v>Sin movimiento</v>
          </cell>
          <cell r="Y6643">
            <v>0</v>
          </cell>
          <cell r="Z6643">
            <v>4.25</v>
          </cell>
          <cell r="AC6643">
            <v>0</v>
          </cell>
        </row>
        <row r="6644">
          <cell r="A6644">
            <v>41434</v>
          </cell>
          <cell r="B6644">
            <v>355400</v>
          </cell>
          <cell r="C6644"/>
          <cell r="D6644">
            <v>4.25</v>
          </cell>
          <cell r="E6644">
            <v>4.25</v>
          </cell>
          <cell r="F6644">
            <v>4.25</v>
          </cell>
          <cell r="G6644">
            <v>4.25</v>
          </cell>
          <cell r="H6644"/>
          <cell r="I6644"/>
          <cell r="J6644"/>
          <cell r="K6644"/>
          <cell r="L6644"/>
          <cell r="M6644"/>
          <cell r="N6644">
            <v>4.25</v>
          </cell>
          <cell r="P6644">
            <v>4.2667757845576357</v>
          </cell>
          <cell r="Q6644"/>
          <cell r="R6644"/>
          <cell r="S6644"/>
          <cell r="T6644"/>
          <cell r="U6644">
            <v>0</v>
          </cell>
          <cell r="V6644">
            <v>17404108.298999999</v>
          </cell>
          <cell r="W6644"/>
          <cell r="X6644" t="str">
            <v>Sin movimiento</v>
          </cell>
          <cell r="Y6644">
            <v>0</v>
          </cell>
          <cell r="Z6644">
            <v>4.25</v>
          </cell>
          <cell r="AC6644">
            <v>0</v>
          </cell>
        </row>
        <row r="6645">
          <cell r="A6645">
            <v>41435</v>
          </cell>
          <cell r="B6645">
            <v>623800</v>
          </cell>
          <cell r="C6645"/>
          <cell r="D6645">
            <v>4.25</v>
          </cell>
          <cell r="E6645">
            <v>4.25</v>
          </cell>
          <cell r="F6645">
            <v>4.25</v>
          </cell>
          <cell r="G6645">
            <v>4.25</v>
          </cell>
          <cell r="H6645"/>
          <cell r="I6645"/>
          <cell r="J6645"/>
          <cell r="K6645"/>
          <cell r="L6645"/>
          <cell r="M6645"/>
          <cell r="N6645">
            <v>4.25</v>
          </cell>
          <cell r="P6645">
            <v>4.2647656550134458</v>
          </cell>
          <cell r="Q6645"/>
          <cell r="R6645"/>
          <cell r="S6645"/>
          <cell r="T6645"/>
          <cell r="U6645">
            <v>113200</v>
          </cell>
          <cell r="V6645">
            <v>15914712.354</v>
          </cell>
          <cell r="W6645"/>
          <cell r="X6645">
            <v>41426</v>
          </cell>
          <cell r="Y6645">
            <v>0</v>
          </cell>
          <cell r="Z6645">
            <v>4.25</v>
          </cell>
          <cell r="AC6645">
            <v>0</v>
          </cell>
        </row>
        <row r="6646">
          <cell r="A6646">
            <v>41436</v>
          </cell>
          <cell r="B6646">
            <v>504800</v>
          </cell>
          <cell r="C6646"/>
          <cell r="D6646">
            <v>4.25</v>
          </cell>
          <cell r="E6646">
            <v>4.25</v>
          </cell>
          <cell r="F6646">
            <v>4.25</v>
          </cell>
          <cell r="G6646">
            <v>4.25</v>
          </cell>
          <cell r="H6646"/>
          <cell r="I6646"/>
          <cell r="J6646"/>
          <cell r="K6646"/>
          <cell r="L6646"/>
          <cell r="M6646"/>
          <cell r="N6646">
            <v>4.25</v>
          </cell>
          <cell r="P6646">
            <v>4.2634604608811371</v>
          </cell>
          <cell r="Q6646"/>
          <cell r="R6646"/>
          <cell r="S6646"/>
          <cell r="T6646"/>
          <cell r="U6646">
            <v>179500</v>
          </cell>
          <cell r="V6646">
            <v>15925043.501</v>
          </cell>
          <cell r="W6646"/>
          <cell r="X6646">
            <v>41426</v>
          </cell>
          <cell r="Y6646">
            <v>0</v>
          </cell>
          <cell r="Z6646">
            <v>4.25</v>
          </cell>
          <cell r="AC6646">
            <v>0</v>
          </cell>
        </row>
        <row r="6647">
          <cell r="A6647">
            <v>41437</v>
          </cell>
          <cell r="B6647">
            <v>608800</v>
          </cell>
          <cell r="C6647"/>
          <cell r="D6647">
            <v>4.25</v>
          </cell>
          <cell r="E6647">
            <v>4.25</v>
          </cell>
          <cell r="F6647">
            <v>4.25</v>
          </cell>
          <cell r="G6647">
            <v>4.25</v>
          </cell>
          <cell r="H6647"/>
          <cell r="I6647"/>
          <cell r="J6647"/>
          <cell r="K6647"/>
          <cell r="L6647"/>
          <cell r="M6647"/>
          <cell r="N6647">
            <v>4.25</v>
          </cell>
          <cell r="P6647">
            <v>4.2621637445407936</v>
          </cell>
          <cell r="Q6647"/>
          <cell r="R6647"/>
          <cell r="S6647"/>
          <cell r="T6647"/>
          <cell r="U6647">
            <v>65000</v>
          </cell>
          <cell r="V6647">
            <v>14870022.598999999</v>
          </cell>
          <cell r="W6647"/>
          <cell r="X6647">
            <v>41426</v>
          </cell>
          <cell r="Y6647">
            <v>0</v>
          </cell>
          <cell r="Z6647">
            <v>4.25</v>
          </cell>
          <cell r="AC6647">
            <v>0</v>
          </cell>
        </row>
        <row r="6648">
          <cell r="A6648">
            <v>41438</v>
          </cell>
          <cell r="B6648">
            <v>781700</v>
          </cell>
          <cell r="C6648"/>
          <cell r="D6648">
            <v>4.25</v>
          </cell>
          <cell r="E6648">
            <v>4.25</v>
          </cell>
          <cell r="F6648">
            <v>4.3</v>
          </cell>
          <cell r="G6648">
            <v>4.25</v>
          </cell>
          <cell r="H6648"/>
          <cell r="I6648"/>
          <cell r="J6648"/>
          <cell r="K6648"/>
          <cell r="L6648"/>
          <cell r="M6648"/>
          <cell r="N6648">
            <v>4.25</v>
          </cell>
          <cell r="P6648">
            <v>4.2608247785616715</v>
          </cell>
          <cell r="Q6648"/>
          <cell r="R6648"/>
          <cell r="S6648"/>
          <cell r="T6648"/>
          <cell r="U6648">
            <v>2900</v>
          </cell>
          <cell r="V6648">
            <v>14173276.338</v>
          </cell>
          <cell r="W6648"/>
          <cell r="X6648">
            <v>41426</v>
          </cell>
          <cell r="Y6648">
            <v>4.9999999999999822</v>
          </cell>
          <cell r="Z6648">
            <v>4.25</v>
          </cell>
          <cell r="AC6648">
            <v>4.9999999999999822</v>
          </cell>
        </row>
        <row r="6649">
          <cell r="A6649">
            <v>41439</v>
          </cell>
          <cell r="B6649">
            <v>650700</v>
          </cell>
          <cell r="C6649"/>
          <cell r="D6649">
            <v>4.25</v>
          </cell>
          <cell r="E6649">
            <v>4.25</v>
          </cell>
          <cell r="F6649">
            <v>4.25</v>
          </cell>
          <cell r="G6649">
            <v>4.25</v>
          </cell>
          <cell r="H6649"/>
          <cell r="I6649"/>
          <cell r="J6649"/>
          <cell r="K6649"/>
          <cell r="L6649"/>
          <cell r="M6649"/>
          <cell r="N6649">
            <v>4.25</v>
          </cell>
          <cell r="P6649">
            <v>4.2599161506707945</v>
          </cell>
          <cell r="Q6649"/>
          <cell r="R6649"/>
          <cell r="S6649"/>
          <cell r="T6649"/>
          <cell r="U6649">
            <v>7500</v>
          </cell>
          <cell r="V6649">
            <v>13694066.176999999</v>
          </cell>
          <cell r="W6649"/>
          <cell r="X6649">
            <v>41426</v>
          </cell>
          <cell r="Y6649">
            <v>0</v>
          </cell>
          <cell r="Z6649">
            <v>4.25</v>
          </cell>
          <cell r="AC6649">
            <v>0</v>
          </cell>
        </row>
        <row r="6650">
          <cell r="A6650">
            <v>41440</v>
          </cell>
          <cell r="B6650">
            <v>650700</v>
          </cell>
          <cell r="C6650"/>
          <cell r="D6650">
            <v>4.25</v>
          </cell>
          <cell r="E6650">
            <v>4.25</v>
          </cell>
          <cell r="F6650">
            <v>4.25</v>
          </cell>
          <cell r="G6650">
            <v>4.25</v>
          </cell>
          <cell r="H6650"/>
          <cell r="I6650"/>
          <cell r="J6650"/>
          <cell r="K6650"/>
          <cell r="L6650"/>
          <cell r="M6650"/>
          <cell r="N6650">
            <v>4.25</v>
          </cell>
          <cell r="P6650">
            <v>4.2591482499672724</v>
          </cell>
          <cell r="Q6650"/>
          <cell r="R6650"/>
          <cell r="S6650"/>
          <cell r="T6650"/>
          <cell r="U6650">
            <v>7500</v>
          </cell>
          <cell r="V6650">
            <v>13694066.176999999</v>
          </cell>
          <cell r="W6650"/>
          <cell r="X6650" t="str">
            <v>Sin movimiento</v>
          </cell>
          <cell r="Y6650">
            <v>0</v>
          </cell>
          <cell r="Z6650">
            <v>4.25</v>
          </cell>
          <cell r="AC6650">
            <v>0</v>
          </cell>
        </row>
        <row r="6651">
          <cell r="A6651">
            <v>41441</v>
          </cell>
          <cell r="B6651">
            <v>650700</v>
          </cell>
          <cell r="C6651"/>
          <cell r="D6651">
            <v>4.25</v>
          </cell>
          <cell r="E6651">
            <v>4.25</v>
          </cell>
          <cell r="F6651">
            <v>4.25</v>
          </cell>
          <cell r="G6651">
            <v>4.25</v>
          </cell>
          <cell r="H6651"/>
          <cell r="I6651"/>
          <cell r="J6651"/>
          <cell r="K6651"/>
          <cell r="L6651"/>
          <cell r="M6651"/>
          <cell r="N6651">
            <v>4.25</v>
          </cell>
          <cell r="P6651">
            <v>4.2584907327633816</v>
          </cell>
          <cell r="Q6651"/>
          <cell r="R6651"/>
          <cell r="S6651"/>
          <cell r="T6651"/>
          <cell r="U6651">
            <v>7500</v>
          </cell>
          <cell r="V6651">
            <v>13694066.176999999</v>
          </cell>
          <cell r="W6651"/>
          <cell r="X6651" t="str">
            <v>Sin movimiento</v>
          </cell>
          <cell r="Y6651">
            <v>0</v>
          </cell>
          <cell r="Z6651">
            <v>4.25</v>
          </cell>
          <cell r="AC6651">
            <v>0</v>
          </cell>
        </row>
        <row r="6652">
          <cell r="A6652">
            <v>41442</v>
          </cell>
          <cell r="B6652">
            <v>583400</v>
          </cell>
          <cell r="C6652"/>
          <cell r="D6652">
            <v>4.25</v>
          </cell>
          <cell r="E6652">
            <v>4.0999999999999996</v>
          </cell>
          <cell r="F6652">
            <v>4.25</v>
          </cell>
          <cell r="G6652">
            <v>4.24</v>
          </cell>
          <cell r="H6652"/>
          <cell r="I6652"/>
          <cell r="J6652"/>
          <cell r="K6652"/>
          <cell r="L6652"/>
          <cell r="M6652"/>
          <cell r="N6652">
            <v>4.25</v>
          </cell>
          <cell r="P6652">
            <v>4.2573713265814375</v>
          </cell>
          <cell r="Q6652"/>
          <cell r="R6652"/>
          <cell r="S6652"/>
          <cell r="T6652"/>
          <cell r="U6652">
            <v>3200</v>
          </cell>
          <cell r="V6652">
            <v>13196007.333000001</v>
          </cell>
          <cell r="W6652"/>
          <cell r="X6652">
            <v>41426</v>
          </cell>
          <cell r="Y6652">
            <v>15.000000000000036</v>
          </cell>
          <cell r="Z6652">
            <v>4.25</v>
          </cell>
          <cell r="AC6652">
            <v>0</v>
          </cell>
        </row>
        <row r="6653">
          <cell r="A6653">
            <v>41443</v>
          </cell>
          <cell r="B6653">
            <v>514700</v>
          </cell>
          <cell r="C6653"/>
          <cell r="D6653">
            <v>4.25</v>
          </cell>
          <cell r="E6653">
            <v>4.1500000000000004</v>
          </cell>
          <cell r="F6653">
            <v>4.25</v>
          </cell>
          <cell r="G6653">
            <v>4.2475714008160095</v>
          </cell>
          <cell r="H6653"/>
          <cell r="I6653"/>
          <cell r="J6653"/>
          <cell r="K6653"/>
          <cell r="L6653"/>
          <cell r="M6653"/>
          <cell r="N6653">
            <v>4.25</v>
          </cell>
          <cell r="P6653">
            <v>4.256874452051421</v>
          </cell>
          <cell r="Q6653"/>
          <cell r="R6653"/>
          <cell r="S6653"/>
          <cell r="T6653"/>
          <cell r="U6653">
            <v>7100</v>
          </cell>
          <cell r="V6653">
            <v>12622693.027000001</v>
          </cell>
          <cell r="W6653"/>
          <cell r="X6653">
            <v>41426</v>
          </cell>
          <cell r="Y6653">
            <v>9.9999999999999645</v>
          </cell>
          <cell r="Z6653">
            <v>4.25</v>
          </cell>
          <cell r="AC6653">
            <v>0</v>
          </cell>
        </row>
        <row r="6654">
          <cell r="A6654">
            <v>41444</v>
          </cell>
          <cell r="B6654">
            <v>1114000</v>
          </cell>
          <cell r="C6654"/>
          <cell r="D6654">
            <v>4.25</v>
          </cell>
          <cell r="E6654">
            <v>4.25</v>
          </cell>
          <cell r="F6654">
            <v>4.3</v>
          </cell>
          <cell r="G6654">
            <v>4.26</v>
          </cell>
          <cell r="H6654"/>
          <cell r="I6654"/>
          <cell r="J6654"/>
          <cell r="K6654"/>
          <cell r="L6654"/>
          <cell r="M6654"/>
          <cell r="N6654">
            <v>4.25</v>
          </cell>
          <cell r="P6654">
            <v>4.2571835249212198</v>
          </cell>
          <cell r="Q6654"/>
          <cell r="R6654"/>
          <cell r="S6654"/>
          <cell r="T6654"/>
          <cell r="U6654">
            <v>11400</v>
          </cell>
          <cell r="V6654">
            <v>11862615.49</v>
          </cell>
          <cell r="W6654"/>
          <cell r="X6654">
            <v>41426</v>
          </cell>
          <cell r="Y6654">
            <v>4.9999999999999822</v>
          </cell>
          <cell r="Z6654">
            <v>4.25</v>
          </cell>
          <cell r="AC6654">
            <v>4.9999999999999822</v>
          </cell>
        </row>
        <row r="6655">
          <cell r="A6655">
            <v>41445</v>
          </cell>
          <cell r="B6655">
            <v>622000</v>
          </cell>
          <cell r="C6655"/>
          <cell r="D6655">
            <v>4.25</v>
          </cell>
          <cell r="E6655">
            <v>4.25</v>
          </cell>
          <cell r="F6655">
            <v>4.3</v>
          </cell>
          <cell r="G6655">
            <v>4.26</v>
          </cell>
          <cell r="H6655"/>
          <cell r="I6655"/>
          <cell r="J6655"/>
          <cell r="K6655"/>
          <cell r="L6655"/>
          <cell r="M6655"/>
          <cell r="N6655">
            <v>4.25</v>
          </cell>
          <cell r="P6655">
            <v>4.2573308937960039</v>
          </cell>
          <cell r="Q6655"/>
          <cell r="R6655"/>
          <cell r="S6655"/>
          <cell r="T6655"/>
          <cell r="U6655">
            <v>0</v>
          </cell>
          <cell r="V6655">
            <v>11954866.33</v>
          </cell>
          <cell r="W6655"/>
          <cell r="X6655">
            <v>41426</v>
          </cell>
          <cell r="Y6655">
            <v>4.9999999999999822</v>
          </cell>
          <cell r="Z6655">
            <v>4.25</v>
          </cell>
          <cell r="AC6655">
            <v>4.9999999999999822</v>
          </cell>
        </row>
        <row r="6656">
          <cell r="A6656">
            <v>41446</v>
          </cell>
          <cell r="B6656">
            <v>868700</v>
          </cell>
          <cell r="C6656"/>
          <cell r="D6656">
            <v>4.25</v>
          </cell>
          <cell r="E6656">
            <v>4.25</v>
          </cell>
          <cell r="F6656">
            <v>4.3</v>
          </cell>
          <cell r="G6656">
            <v>4.2699999999999996</v>
          </cell>
          <cell r="H6656"/>
          <cell r="I6656"/>
          <cell r="J6656"/>
          <cell r="K6656"/>
          <cell r="L6656"/>
          <cell r="M6656"/>
          <cell r="N6656">
            <v>4.3</v>
          </cell>
          <cell r="P6656">
            <v>4.258193662689516</v>
          </cell>
          <cell r="Q6656"/>
          <cell r="R6656"/>
          <cell r="S6656"/>
          <cell r="T6656"/>
          <cell r="U6656">
            <v>7800</v>
          </cell>
          <cell r="V6656">
            <v>11694191.256999999</v>
          </cell>
          <cell r="W6656"/>
          <cell r="X6656">
            <v>41426</v>
          </cell>
          <cell r="Y6656">
            <v>4.9999999999999822</v>
          </cell>
          <cell r="Z6656">
            <v>4.25</v>
          </cell>
          <cell r="AC6656">
            <v>4.9999999999999822</v>
          </cell>
        </row>
        <row r="6657">
          <cell r="A6657">
            <v>41447</v>
          </cell>
          <cell r="B6657">
            <v>868700</v>
          </cell>
          <cell r="C6657"/>
          <cell r="D6657">
            <v>4.25</v>
          </cell>
          <cell r="E6657">
            <v>4.25</v>
          </cell>
          <cell r="F6657">
            <v>4.3</v>
          </cell>
          <cell r="G6657">
            <v>4.2699999999999996</v>
          </cell>
          <cell r="H6657"/>
          <cell r="I6657"/>
          <cell r="J6657"/>
          <cell r="K6657"/>
          <cell r="L6657"/>
          <cell r="M6657"/>
          <cell r="N6657">
            <v>4.3</v>
          </cell>
          <cell r="P6657">
            <v>4.2589464142856093</v>
          </cell>
          <cell r="Q6657"/>
          <cell r="R6657"/>
          <cell r="S6657"/>
          <cell r="T6657"/>
          <cell r="U6657">
            <v>7800</v>
          </cell>
          <cell r="V6657">
            <v>11694191.256999999</v>
          </cell>
          <cell r="W6657"/>
          <cell r="X6657" t="str">
            <v>Sin movimiento</v>
          </cell>
          <cell r="Y6657">
            <v>4.9999999999999822</v>
          </cell>
          <cell r="Z6657">
            <v>4.25</v>
          </cell>
          <cell r="AC6657">
            <v>4.9999999999999822</v>
          </cell>
        </row>
        <row r="6658">
          <cell r="A6658">
            <v>41448</v>
          </cell>
          <cell r="B6658">
            <v>868700</v>
          </cell>
          <cell r="C6658"/>
          <cell r="D6658">
            <v>4.25</v>
          </cell>
          <cell r="E6658">
            <v>4.25</v>
          </cell>
          <cell r="F6658">
            <v>4.3</v>
          </cell>
          <cell r="G6658">
            <v>4.2699999999999996</v>
          </cell>
          <cell r="H6658"/>
          <cell r="I6658"/>
          <cell r="J6658"/>
          <cell r="K6658"/>
          <cell r="L6658"/>
          <cell r="M6658"/>
          <cell r="N6658">
            <v>4.3</v>
          </cell>
          <cell r="P6658">
            <v>4.2596089308384393</v>
          </cell>
          <cell r="Q6658"/>
          <cell r="R6658"/>
          <cell r="S6658"/>
          <cell r="T6658"/>
          <cell r="U6658">
            <v>7800</v>
          </cell>
          <cell r="V6658">
            <v>11694191.256999999</v>
          </cell>
          <cell r="W6658"/>
          <cell r="X6658" t="str">
            <v>Sin movimiento</v>
          </cell>
          <cell r="Y6658">
            <v>4.9999999999999822</v>
          </cell>
          <cell r="Z6658">
            <v>4.25</v>
          </cell>
          <cell r="AC6658">
            <v>4.9999999999999822</v>
          </cell>
        </row>
        <row r="6659">
          <cell r="A6659">
            <v>41449</v>
          </cell>
          <cell r="B6659">
            <v>702200</v>
          </cell>
          <cell r="C6659"/>
          <cell r="D6659">
            <v>4.25</v>
          </cell>
          <cell r="E6659">
            <v>4.25</v>
          </cell>
          <cell r="F6659">
            <v>4.3</v>
          </cell>
          <cell r="G6659">
            <v>4.26</v>
          </cell>
          <cell r="H6659"/>
          <cell r="I6659"/>
          <cell r="J6659"/>
          <cell r="K6659"/>
          <cell r="L6659"/>
          <cell r="M6659"/>
          <cell r="N6659">
            <v>4.3</v>
          </cell>
          <cell r="P6659">
            <v>4.2596270021979761</v>
          </cell>
          <cell r="Q6659"/>
          <cell r="R6659"/>
          <cell r="S6659"/>
          <cell r="T6659"/>
          <cell r="U6659">
            <v>0</v>
          </cell>
          <cell r="V6659">
            <v>11879564.683</v>
          </cell>
          <cell r="W6659"/>
          <cell r="X6659">
            <v>41426</v>
          </cell>
          <cell r="Y6659">
            <v>4.9999999999999822</v>
          </cell>
          <cell r="Z6659">
            <v>4.25</v>
          </cell>
          <cell r="AC6659">
            <v>4.9999999999999822</v>
          </cell>
        </row>
        <row r="6660">
          <cell r="A6660">
            <v>41450</v>
          </cell>
          <cell r="B6660">
            <v>573600</v>
          </cell>
          <cell r="C6660"/>
          <cell r="D6660">
            <v>4.25</v>
          </cell>
          <cell r="E6660">
            <v>4.25</v>
          </cell>
          <cell r="F6660">
            <v>4.3</v>
          </cell>
          <cell r="G6660">
            <v>4.26</v>
          </cell>
          <cell r="H6660"/>
          <cell r="I6660"/>
          <cell r="J6660"/>
          <cell r="K6660"/>
          <cell r="L6660"/>
          <cell r="M6660"/>
          <cell r="N6660">
            <v>4.3</v>
          </cell>
          <cell r="P6660">
            <v>4.2596405697109594</v>
          </cell>
          <cell r="Q6660"/>
          <cell r="R6660"/>
          <cell r="S6660"/>
          <cell r="T6660"/>
          <cell r="U6660">
            <v>26800</v>
          </cell>
          <cell r="V6660">
            <v>11127924.973999999</v>
          </cell>
          <cell r="W6660"/>
          <cell r="X6660">
            <v>41426</v>
          </cell>
          <cell r="Y6660">
            <v>4.9999999999999822</v>
          </cell>
          <cell r="Z6660">
            <v>4.25</v>
          </cell>
          <cell r="AC6660">
            <v>4.9999999999999822</v>
          </cell>
        </row>
        <row r="6661">
          <cell r="A6661">
            <v>41451</v>
          </cell>
          <cell r="B6661">
            <v>838600</v>
          </cell>
          <cell r="C6661"/>
          <cell r="D6661">
            <v>4.25</v>
          </cell>
          <cell r="E6661">
            <v>4.25</v>
          </cell>
          <cell r="F6661">
            <v>4.3</v>
          </cell>
          <cell r="G6661">
            <v>4.26</v>
          </cell>
          <cell r="H6661"/>
          <cell r="I6661"/>
          <cell r="J6661"/>
          <cell r="K6661"/>
          <cell r="L6661"/>
          <cell r="M6661"/>
          <cell r="N6661">
            <v>4.25</v>
          </cell>
          <cell r="P6661">
            <v>4.2596587186897876</v>
          </cell>
          <cell r="Q6661"/>
          <cell r="R6661"/>
          <cell r="S6661"/>
          <cell r="T6661"/>
          <cell r="U6661">
            <v>958800</v>
          </cell>
          <cell r="V6661">
            <v>10172833.127</v>
          </cell>
          <cell r="W6661"/>
          <cell r="X6661">
            <v>41426</v>
          </cell>
          <cell r="Y6661">
            <v>4.9999999999999822</v>
          </cell>
          <cell r="Z6661">
            <v>4.25</v>
          </cell>
          <cell r="AC6661">
            <v>4.9999999999999822</v>
          </cell>
        </row>
        <row r="6662">
          <cell r="A6662">
            <v>41452</v>
          </cell>
          <cell r="B6662">
            <v>400000</v>
          </cell>
          <cell r="C6662">
            <v>0.42952546296296296</v>
          </cell>
          <cell r="D6662">
            <v>4.25</v>
          </cell>
          <cell r="E6662">
            <v>4.25</v>
          </cell>
          <cell r="F6662">
            <v>4.3</v>
          </cell>
          <cell r="G6662">
            <v>4.26</v>
          </cell>
          <cell r="H6662"/>
          <cell r="I6662"/>
          <cell r="J6662"/>
          <cell r="K6662"/>
          <cell r="L6662"/>
          <cell r="M6662">
            <v>0.74107638888888883</v>
          </cell>
          <cell r="N6662">
            <v>4.25</v>
          </cell>
          <cell r="P6662">
            <v>4.2596667450611481</v>
          </cell>
          <cell r="Q6662"/>
          <cell r="R6662"/>
          <cell r="S6662"/>
          <cell r="T6662"/>
          <cell r="U6662">
            <v>227700</v>
          </cell>
          <cell r="V6662">
            <v>10604328.805</v>
          </cell>
          <cell r="W6662"/>
          <cell r="X6662">
            <v>41426</v>
          </cell>
          <cell r="Y6662">
            <v>4.9999999999999822</v>
          </cell>
          <cell r="Z6662">
            <v>4.25</v>
          </cell>
          <cell r="AC6662">
            <v>4.9999999999999822</v>
          </cell>
        </row>
        <row r="6663">
          <cell r="A6663">
            <v>41453</v>
          </cell>
          <cell r="B6663">
            <v>400000</v>
          </cell>
          <cell r="C6663">
            <v>0.42952546296296296</v>
          </cell>
          <cell r="D6663">
            <v>4.25</v>
          </cell>
          <cell r="E6663">
            <v>4.25</v>
          </cell>
          <cell r="F6663">
            <v>4.3</v>
          </cell>
          <cell r="G6663">
            <v>4.26</v>
          </cell>
          <cell r="H6663"/>
          <cell r="I6663"/>
          <cell r="J6663"/>
          <cell r="K6663"/>
          <cell r="L6663"/>
          <cell r="M6663">
            <v>0.74107638888888883</v>
          </cell>
          <cell r="N6663">
            <v>4.25</v>
          </cell>
          <cell r="P6663">
            <v>4.2596744025735296</v>
          </cell>
          <cell r="Q6663"/>
          <cell r="R6663"/>
          <cell r="S6663"/>
          <cell r="T6663"/>
          <cell r="U6663">
            <v>227700</v>
          </cell>
          <cell r="V6663">
            <v>10604328.805</v>
          </cell>
          <cell r="W6663"/>
          <cell r="X6663">
            <v>41426</v>
          </cell>
          <cell r="Y6663">
            <v>4.9999999999999822</v>
          </cell>
          <cell r="Z6663">
            <v>4.25</v>
          </cell>
          <cell r="AC6663">
            <v>4.9999999999999822</v>
          </cell>
        </row>
        <row r="6664">
          <cell r="A6664">
            <v>41454</v>
          </cell>
          <cell r="B6664">
            <v>400000</v>
          </cell>
          <cell r="C6664">
            <v>0.42952546296296296</v>
          </cell>
          <cell r="D6664">
            <v>4.25</v>
          </cell>
          <cell r="E6664">
            <v>4.25</v>
          </cell>
          <cell r="F6664">
            <v>4.3</v>
          </cell>
          <cell r="G6664">
            <v>4.26</v>
          </cell>
          <cell r="H6664"/>
          <cell r="I6664"/>
          <cell r="J6664"/>
          <cell r="K6664"/>
          <cell r="L6664"/>
          <cell r="M6664">
            <v>0.74107638888888883</v>
          </cell>
          <cell r="N6664">
            <v>4.25</v>
          </cell>
          <cell r="P6664">
            <v>4.2596817160826594</v>
          </cell>
          <cell r="Q6664"/>
          <cell r="R6664"/>
          <cell r="S6664"/>
          <cell r="T6664"/>
          <cell r="U6664">
            <v>227700</v>
          </cell>
          <cell r="V6664">
            <v>10604328.805</v>
          </cell>
          <cell r="W6664"/>
          <cell r="X6664" t="str">
            <v>Sin movimiento</v>
          </cell>
          <cell r="Y6664">
            <v>4.9999999999999822</v>
          </cell>
          <cell r="Z6664">
            <v>4.25</v>
          </cell>
          <cell r="AC6664">
            <v>4.9999999999999822</v>
          </cell>
        </row>
        <row r="6665">
          <cell r="A6665">
            <v>41455</v>
          </cell>
          <cell r="B6665">
            <v>400000</v>
          </cell>
          <cell r="C6665">
            <v>0.42952546296296296</v>
          </cell>
          <cell r="D6665">
            <v>4.25</v>
          </cell>
          <cell r="E6665">
            <v>4.25</v>
          </cell>
          <cell r="F6665">
            <v>4.3</v>
          </cell>
          <cell r="G6665">
            <v>4.26</v>
          </cell>
          <cell r="H6665"/>
          <cell r="I6665"/>
          <cell r="J6665"/>
          <cell r="K6665"/>
          <cell r="L6665"/>
          <cell r="M6665">
            <v>0.74107638888888883</v>
          </cell>
          <cell r="N6665">
            <v>4.25</v>
          </cell>
          <cell r="P6665">
            <v>4.2596887082601054</v>
          </cell>
          <cell r="Q6665"/>
          <cell r="R6665"/>
          <cell r="S6665"/>
          <cell r="T6665"/>
          <cell r="U6665">
            <v>227700</v>
          </cell>
          <cell r="V6665">
            <v>10604328.805</v>
          </cell>
          <cell r="W6665"/>
          <cell r="X6665" t="str">
            <v>Sin movimiento</v>
          </cell>
          <cell r="Y6665">
            <v>4.9999999999999822</v>
          </cell>
          <cell r="Z6665">
            <v>4.25</v>
          </cell>
          <cell r="AC6665">
            <v>4.9999999999999822</v>
          </cell>
        </row>
        <row r="6666">
          <cell r="A6666">
            <v>41456</v>
          </cell>
          <cell r="B6666">
            <v>406000</v>
          </cell>
          <cell r="C6666"/>
          <cell r="D6666">
            <v>4.25</v>
          </cell>
          <cell r="E6666">
            <v>4.25</v>
          </cell>
          <cell r="F6666">
            <v>4.25</v>
          </cell>
          <cell r="G6666">
            <v>4.25</v>
          </cell>
          <cell r="H6666"/>
          <cell r="I6666"/>
          <cell r="J6666"/>
          <cell r="K6666"/>
          <cell r="L6666"/>
          <cell r="M6666"/>
          <cell r="N6666">
            <v>4.25</v>
          </cell>
          <cell r="P6666">
            <v>4.25</v>
          </cell>
          <cell r="Q6666"/>
          <cell r="R6666"/>
          <cell r="S6666"/>
          <cell r="T6666"/>
          <cell r="U6666">
            <v>0</v>
          </cell>
          <cell r="V6666">
            <v>16306630.515000001</v>
          </cell>
          <cell r="W6666"/>
          <cell r="X6666">
            <v>41456</v>
          </cell>
          <cell r="Y6666">
            <v>0</v>
          </cell>
          <cell r="Z6666">
            <v>4.25</v>
          </cell>
          <cell r="AC6666">
            <v>0</v>
          </cell>
        </row>
        <row r="6667">
          <cell r="A6667">
            <v>41457</v>
          </cell>
          <cell r="B6667">
            <v>451000</v>
          </cell>
          <cell r="C6667"/>
          <cell r="D6667">
            <v>4.25</v>
          </cell>
          <cell r="E6667">
            <v>4.25</v>
          </cell>
          <cell r="F6667">
            <v>4.5</v>
          </cell>
          <cell r="G6667">
            <v>4.3</v>
          </cell>
          <cell r="H6667"/>
          <cell r="I6667"/>
          <cell r="J6667"/>
          <cell r="K6667"/>
          <cell r="L6667"/>
          <cell r="M6667"/>
          <cell r="N6667">
            <v>4.25</v>
          </cell>
          <cell r="P6667">
            <v>4.276312718786464</v>
          </cell>
          <cell r="Q6667"/>
          <cell r="R6667"/>
          <cell r="S6667"/>
          <cell r="T6667"/>
          <cell r="U6667">
            <v>0</v>
          </cell>
          <cell r="V6667">
            <v>15906653.767999999</v>
          </cell>
          <cell r="W6667"/>
          <cell r="X6667">
            <v>41456</v>
          </cell>
          <cell r="Y6667">
            <v>25</v>
          </cell>
          <cell r="Z6667">
            <v>4.25</v>
          </cell>
          <cell r="AC6667">
            <v>25</v>
          </cell>
        </row>
        <row r="6668">
          <cell r="A6668">
            <v>41458</v>
          </cell>
          <cell r="B6668">
            <v>566000</v>
          </cell>
          <cell r="C6668"/>
          <cell r="D6668">
            <v>4.5999999999999996</v>
          </cell>
          <cell r="E6668">
            <v>4.5999999999999996</v>
          </cell>
          <cell r="F6668">
            <v>4.7</v>
          </cell>
          <cell r="G6668">
            <v>4.62</v>
          </cell>
          <cell r="H6668"/>
          <cell r="I6668"/>
          <cell r="J6668"/>
          <cell r="K6668"/>
          <cell r="L6668"/>
          <cell r="M6668"/>
          <cell r="N6668">
            <v>4.7</v>
          </cell>
          <cell r="P6668">
            <v>4.4130147575544623</v>
          </cell>
          <cell r="Q6668"/>
          <cell r="R6668"/>
          <cell r="S6668"/>
          <cell r="T6668"/>
          <cell r="U6668">
            <v>0</v>
          </cell>
          <cell r="V6668">
            <v>15977058.845000001</v>
          </cell>
          <cell r="W6668"/>
          <cell r="X6668">
            <v>41456</v>
          </cell>
          <cell r="Y6668">
            <v>10.000000000000053</v>
          </cell>
          <cell r="Z6668">
            <v>4.25</v>
          </cell>
          <cell r="AC6668">
            <v>45.000000000000014</v>
          </cell>
        </row>
        <row r="6669">
          <cell r="A6669">
            <v>41459</v>
          </cell>
          <cell r="B6669">
            <v>503000</v>
          </cell>
          <cell r="C6669"/>
          <cell r="D6669">
            <v>4.75</v>
          </cell>
          <cell r="E6669">
            <v>4.75</v>
          </cell>
          <cell r="F6669">
            <v>4.8</v>
          </cell>
          <cell r="G6669">
            <v>4.75</v>
          </cell>
          <cell r="H6669"/>
          <cell r="I6669"/>
          <cell r="J6669"/>
          <cell r="K6669"/>
          <cell r="L6669"/>
          <cell r="M6669"/>
          <cell r="N6669">
            <v>4.75</v>
          </cell>
          <cell r="P6669">
            <v>4.5010228452751821</v>
          </cell>
          <cell r="Q6669"/>
          <cell r="R6669"/>
          <cell r="S6669"/>
          <cell r="T6669"/>
          <cell r="U6669">
            <v>0</v>
          </cell>
          <cell r="V6669">
            <v>15945054.142999999</v>
          </cell>
          <cell r="W6669"/>
          <cell r="X6669">
            <v>41456</v>
          </cell>
          <cell r="Y6669">
            <v>4.9999999999999822</v>
          </cell>
          <cell r="Z6669">
            <v>4.25</v>
          </cell>
          <cell r="AC6669">
            <v>54.999999999999986</v>
          </cell>
        </row>
        <row r="6670">
          <cell r="A6670">
            <v>41460</v>
          </cell>
          <cell r="B6670">
            <v>644000</v>
          </cell>
          <cell r="C6670"/>
          <cell r="D6670">
            <v>4.75</v>
          </cell>
          <cell r="E6670">
            <v>4.5</v>
          </cell>
          <cell r="F6670">
            <v>4.8</v>
          </cell>
          <cell r="G6670">
            <v>4.71</v>
          </cell>
          <cell r="H6670"/>
          <cell r="I6670"/>
          <cell r="J6670"/>
          <cell r="K6670"/>
          <cell r="L6670"/>
          <cell r="M6670"/>
          <cell r="N6670">
            <v>4.55</v>
          </cell>
          <cell r="P6670">
            <v>4.5533891050583657</v>
          </cell>
          <cell r="Q6670"/>
          <cell r="R6670"/>
          <cell r="S6670"/>
          <cell r="T6670"/>
          <cell r="U6670">
            <v>264700</v>
          </cell>
          <cell r="V6670">
            <v>15606958.716</v>
          </cell>
          <cell r="W6670"/>
          <cell r="X6670">
            <v>41456</v>
          </cell>
          <cell r="Y6670">
            <v>29.999999999999982</v>
          </cell>
          <cell r="Z6670">
            <v>4.25</v>
          </cell>
          <cell r="AC6670">
            <v>54.999999999999986</v>
          </cell>
        </row>
        <row r="6671">
          <cell r="A6671">
            <v>41461</v>
          </cell>
          <cell r="B6671">
            <v>644000</v>
          </cell>
          <cell r="C6671"/>
          <cell r="D6671">
            <v>4.75</v>
          </cell>
          <cell r="E6671">
            <v>4.5</v>
          </cell>
          <cell r="F6671">
            <v>4.8</v>
          </cell>
          <cell r="G6671">
            <v>4.71</v>
          </cell>
          <cell r="H6671"/>
          <cell r="I6671"/>
          <cell r="J6671"/>
          <cell r="K6671"/>
          <cell r="L6671"/>
          <cell r="M6671"/>
          <cell r="N6671">
            <v>4.55</v>
          </cell>
          <cell r="P6671">
            <v>4.5847697573117614</v>
          </cell>
          <cell r="Q6671"/>
          <cell r="R6671"/>
          <cell r="S6671"/>
          <cell r="T6671"/>
          <cell r="U6671">
            <v>264700</v>
          </cell>
          <cell r="V6671">
            <v>15606958.716</v>
          </cell>
          <cell r="W6671"/>
          <cell r="X6671" t="str">
            <v>Sin movimiento</v>
          </cell>
          <cell r="Y6671">
            <v>29.999999999999982</v>
          </cell>
          <cell r="Z6671">
            <v>4.25</v>
          </cell>
          <cell r="AC6671">
            <v>54.999999999999986</v>
          </cell>
        </row>
        <row r="6672">
          <cell r="A6672">
            <v>41462</v>
          </cell>
          <cell r="B6672">
            <v>644000</v>
          </cell>
          <cell r="C6672"/>
          <cell r="D6672">
            <v>4.75</v>
          </cell>
          <cell r="E6672">
            <v>4.5</v>
          </cell>
          <cell r="F6672">
            <v>4.8</v>
          </cell>
          <cell r="G6672">
            <v>4.71</v>
          </cell>
          <cell r="H6672"/>
          <cell r="I6672"/>
          <cell r="J6672"/>
          <cell r="K6672"/>
          <cell r="L6672"/>
          <cell r="M6672"/>
          <cell r="N6672">
            <v>4.55</v>
          </cell>
          <cell r="P6672">
            <v>4.6056739243131153</v>
          </cell>
          <cell r="Q6672"/>
          <cell r="R6672"/>
          <cell r="S6672"/>
          <cell r="T6672"/>
          <cell r="U6672">
            <v>264700</v>
          </cell>
          <cell r="V6672">
            <v>15606958.716</v>
          </cell>
          <cell r="W6672"/>
          <cell r="X6672" t="str">
            <v>Sin movimiento</v>
          </cell>
          <cell r="Y6672">
            <v>29.999999999999982</v>
          </cell>
          <cell r="Z6672">
            <v>4.25</v>
          </cell>
          <cell r="AC6672">
            <v>54.999999999999986</v>
          </cell>
        </row>
        <row r="6673">
          <cell r="A6673">
            <v>41463</v>
          </cell>
          <cell r="B6673">
            <v>483000</v>
          </cell>
          <cell r="C6673"/>
          <cell r="D6673">
            <v>4.3499999999999996</v>
          </cell>
          <cell r="E6673">
            <v>4.25</v>
          </cell>
          <cell r="F6673">
            <v>4.75</v>
          </cell>
          <cell r="G6673">
            <v>4.33</v>
          </cell>
          <cell r="H6673"/>
          <cell r="I6673"/>
          <cell r="J6673"/>
          <cell r="K6673"/>
          <cell r="L6673"/>
          <cell r="M6673"/>
          <cell r="N6673">
            <v>4.3</v>
          </cell>
          <cell r="P6673">
            <v>4.5750011518083387</v>
          </cell>
          <cell r="Q6673"/>
          <cell r="R6673"/>
          <cell r="S6673"/>
          <cell r="T6673"/>
          <cell r="U6673">
            <v>262400</v>
          </cell>
          <cell r="V6673">
            <v>15856226.872</v>
          </cell>
          <cell r="W6673"/>
          <cell r="X6673">
            <v>41456</v>
          </cell>
          <cell r="Y6673">
            <v>50</v>
          </cell>
          <cell r="Z6673">
            <v>4.25</v>
          </cell>
          <cell r="AC6673">
            <v>50</v>
          </cell>
        </row>
        <row r="6674">
          <cell r="A6674">
            <v>41464</v>
          </cell>
          <cell r="B6674">
            <v>764700</v>
          </cell>
          <cell r="C6674"/>
          <cell r="D6674">
            <v>4.5</v>
          </cell>
          <cell r="E6674">
            <v>4.3</v>
          </cell>
          <cell r="F6674">
            <v>4.5</v>
          </cell>
          <cell r="G6674">
            <v>4.3499999999999996</v>
          </cell>
          <cell r="H6674"/>
          <cell r="I6674"/>
          <cell r="J6674"/>
          <cell r="K6674"/>
          <cell r="L6674"/>
          <cell r="M6674"/>
          <cell r="N6674">
            <v>4.3499999999999996</v>
          </cell>
          <cell r="P6674">
            <v>4.541301878292888</v>
          </cell>
          <cell r="Q6674"/>
          <cell r="R6674"/>
          <cell r="S6674"/>
          <cell r="T6674"/>
          <cell r="U6674">
            <v>87100</v>
          </cell>
          <cell r="V6674">
            <v>16144624.24</v>
          </cell>
          <cell r="W6674"/>
          <cell r="X6674">
            <v>41456</v>
          </cell>
          <cell r="Y6674">
            <v>20.000000000000018</v>
          </cell>
          <cell r="Z6674">
            <v>4.25</v>
          </cell>
          <cell r="AC6674">
            <v>25</v>
          </cell>
        </row>
        <row r="6675">
          <cell r="A6675">
            <v>41465</v>
          </cell>
          <cell r="B6675">
            <v>752200</v>
          </cell>
          <cell r="C6675"/>
          <cell r="D6675">
            <v>4.25</v>
          </cell>
          <cell r="E6675">
            <v>4.1500000000000004</v>
          </cell>
          <cell r="F6675">
            <v>4.3</v>
          </cell>
          <cell r="G6675">
            <v>4.25</v>
          </cell>
          <cell r="H6675"/>
          <cell r="I6675"/>
          <cell r="J6675"/>
          <cell r="K6675"/>
          <cell r="L6675"/>
          <cell r="M6675"/>
          <cell r="N6675">
            <v>4.25</v>
          </cell>
          <cell r="P6675">
            <v>4.5038964475323917</v>
          </cell>
          <cell r="Q6675"/>
          <cell r="R6675"/>
          <cell r="S6675"/>
          <cell r="T6675"/>
          <cell r="U6675">
            <v>350000</v>
          </cell>
          <cell r="V6675">
            <v>15447493.402000001</v>
          </cell>
          <cell r="W6675"/>
          <cell r="X6675">
            <v>41456</v>
          </cell>
          <cell r="Y6675">
            <v>14.999999999999947</v>
          </cell>
          <cell r="Z6675">
            <v>4.25</v>
          </cell>
          <cell r="AC6675">
            <v>4.9999999999999822</v>
          </cell>
        </row>
        <row r="6676">
          <cell r="A6676">
            <v>41466</v>
          </cell>
          <cell r="B6676">
            <v>810800</v>
          </cell>
          <cell r="C6676"/>
          <cell r="D6676">
            <v>4.25</v>
          </cell>
          <cell r="E6676">
            <v>4.25</v>
          </cell>
          <cell r="F6676">
            <v>4.3</v>
          </cell>
          <cell r="G6676">
            <v>4.25</v>
          </cell>
          <cell r="H6676"/>
          <cell r="I6676"/>
          <cell r="J6676"/>
          <cell r="K6676"/>
          <cell r="L6676"/>
          <cell r="M6676"/>
          <cell r="N6676">
            <v>4.25</v>
          </cell>
          <cell r="P6676">
            <v>4.4730269767720845</v>
          </cell>
          <cell r="Q6676"/>
          <cell r="R6676"/>
          <cell r="S6676"/>
          <cell r="T6676"/>
          <cell r="U6676">
            <v>0</v>
          </cell>
          <cell r="V6676">
            <v>15670606.986</v>
          </cell>
          <cell r="W6676"/>
          <cell r="X6676">
            <v>41456</v>
          </cell>
          <cell r="Y6676">
            <v>4.9999999999999822</v>
          </cell>
          <cell r="Z6676">
            <v>4.25</v>
          </cell>
          <cell r="AC6676">
            <v>4.9999999999999822</v>
          </cell>
        </row>
        <row r="6677">
          <cell r="A6677">
            <v>41467</v>
          </cell>
          <cell r="B6677">
            <v>678500</v>
          </cell>
          <cell r="C6677"/>
          <cell r="D6677">
            <v>4.25</v>
          </cell>
          <cell r="E6677">
            <v>4.25</v>
          </cell>
          <cell r="F6677">
            <v>4.3</v>
          </cell>
          <cell r="G6677">
            <v>4.25</v>
          </cell>
          <cell r="H6677"/>
          <cell r="I6677"/>
          <cell r="J6677"/>
          <cell r="K6677"/>
          <cell r="L6677"/>
          <cell r="M6677"/>
          <cell r="N6677">
            <v>4.3</v>
          </cell>
          <cell r="P6677">
            <v>4.4524308580139369</v>
          </cell>
          <cell r="Q6677"/>
          <cell r="R6677"/>
          <cell r="S6677"/>
          <cell r="T6677"/>
          <cell r="U6677">
            <v>0</v>
          </cell>
          <cell r="V6677">
            <v>14815786.211999999</v>
          </cell>
          <cell r="W6677"/>
          <cell r="X6677">
            <v>41456</v>
          </cell>
          <cell r="Y6677">
            <v>4.9999999999999822</v>
          </cell>
          <cell r="Z6677">
            <v>4.25</v>
          </cell>
          <cell r="AC6677">
            <v>4.9999999999999822</v>
          </cell>
        </row>
        <row r="6678">
          <cell r="A6678">
            <v>41468</v>
          </cell>
          <cell r="B6678">
            <v>678500</v>
          </cell>
          <cell r="C6678"/>
          <cell r="D6678">
            <v>4.25</v>
          </cell>
          <cell r="E6678">
            <v>4.25</v>
          </cell>
          <cell r="F6678">
            <v>4.3</v>
          </cell>
          <cell r="G6678">
            <v>4.25</v>
          </cell>
          <cell r="H6678"/>
          <cell r="I6678"/>
          <cell r="J6678"/>
          <cell r="K6678"/>
          <cell r="L6678"/>
          <cell r="M6678"/>
          <cell r="N6678">
            <v>4.3</v>
          </cell>
          <cell r="P6678">
            <v>4.4353171685958861</v>
          </cell>
          <cell r="Q6678"/>
          <cell r="R6678"/>
          <cell r="S6678"/>
          <cell r="T6678"/>
          <cell r="U6678">
            <v>0</v>
          </cell>
          <cell r="V6678">
            <v>14815786.211999999</v>
          </cell>
          <cell r="W6678"/>
          <cell r="X6678" t="str">
            <v>Sin movimiento</v>
          </cell>
          <cell r="Y6678">
            <v>4.9999999999999822</v>
          </cell>
          <cell r="Z6678">
            <v>4.25</v>
          </cell>
          <cell r="AC6678">
            <v>4.9999999999999822</v>
          </cell>
        </row>
        <row r="6679">
          <cell r="A6679">
            <v>41469</v>
          </cell>
          <cell r="B6679">
            <v>678500</v>
          </cell>
          <cell r="C6679"/>
          <cell r="D6679">
            <v>4.25</v>
          </cell>
          <cell r="E6679">
            <v>4.25</v>
          </cell>
          <cell r="F6679">
            <v>4.3</v>
          </cell>
          <cell r="G6679">
            <v>4.25</v>
          </cell>
          <cell r="H6679"/>
          <cell r="I6679"/>
          <cell r="J6679"/>
          <cell r="K6679"/>
          <cell r="L6679"/>
          <cell r="M6679"/>
          <cell r="N6679">
            <v>4.3</v>
          </cell>
          <cell r="P6679">
            <v>4.4208715332827833</v>
          </cell>
          <cell r="Q6679"/>
          <cell r="R6679"/>
          <cell r="S6679"/>
          <cell r="T6679"/>
          <cell r="U6679">
            <v>0</v>
          </cell>
          <cell r="V6679">
            <v>14815786.211999999</v>
          </cell>
          <cell r="W6679"/>
          <cell r="X6679" t="str">
            <v>Sin movimiento</v>
          </cell>
          <cell r="Y6679">
            <v>4.9999999999999822</v>
          </cell>
          <cell r="Z6679">
            <v>4.25</v>
          </cell>
          <cell r="AC6679">
            <v>4.9999999999999822</v>
          </cell>
        </row>
        <row r="6680">
          <cell r="A6680">
            <v>41470</v>
          </cell>
          <cell r="B6680">
            <v>750700</v>
          </cell>
          <cell r="C6680"/>
          <cell r="D6680">
            <v>4.25</v>
          </cell>
          <cell r="E6680">
            <v>4.25</v>
          </cell>
          <cell r="F6680">
            <v>4.3</v>
          </cell>
          <cell r="G6680">
            <v>4.25</v>
          </cell>
          <cell r="H6680"/>
          <cell r="I6680"/>
          <cell r="J6680"/>
          <cell r="K6680"/>
          <cell r="L6680"/>
          <cell r="M6680"/>
          <cell r="N6680">
            <v>4.25</v>
          </cell>
          <cell r="P6680">
            <v>4.4073046779976517</v>
          </cell>
          <cell r="Q6680"/>
          <cell r="R6680"/>
          <cell r="S6680"/>
          <cell r="T6680"/>
          <cell r="U6680">
            <v>0</v>
          </cell>
          <cell r="V6680">
            <v>14365531.062000001</v>
          </cell>
          <cell r="W6680"/>
          <cell r="X6680">
            <v>41456</v>
          </cell>
          <cell r="Y6680">
            <v>4.9999999999999822</v>
          </cell>
          <cell r="Z6680">
            <v>4.25</v>
          </cell>
          <cell r="AC6680">
            <v>4.9999999999999822</v>
          </cell>
        </row>
        <row r="6681">
          <cell r="A6681">
            <v>41471</v>
          </cell>
          <cell r="B6681">
            <v>825200</v>
          </cell>
          <cell r="C6681"/>
          <cell r="D6681">
            <v>4.25</v>
          </cell>
          <cell r="E6681">
            <v>4.25</v>
          </cell>
          <cell r="F6681">
            <v>4.3</v>
          </cell>
          <cell r="G6681">
            <v>4.25</v>
          </cell>
          <cell r="H6681"/>
          <cell r="I6681"/>
          <cell r="J6681"/>
          <cell r="K6681"/>
          <cell r="L6681"/>
          <cell r="M6681"/>
          <cell r="N6681">
            <v>4.25</v>
          </cell>
          <cell r="P6681">
            <v>4.3946775809573833</v>
          </cell>
          <cell r="Q6681"/>
          <cell r="R6681"/>
          <cell r="S6681"/>
          <cell r="T6681"/>
          <cell r="U6681">
            <v>0</v>
          </cell>
          <cell r="V6681">
            <v>14279797.937000001</v>
          </cell>
          <cell r="W6681"/>
          <cell r="X6681">
            <v>41456</v>
          </cell>
          <cell r="Y6681">
            <v>4.9999999999999822</v>
          </cell>
          <cell r="Z6681">
            <v>4.25</v>
          </cell>
          <cell r="AC6681">
            <v>4.9999999999999822</v>
          </cell>
        </row>
        <row r="6682">
          <cell r="A6682">
            <v>41472</v>
          </cell>
          <cell r="B6682">
            <v>773900</v>
          </cell>
          <cell r="C6682"/>
          <cell r="D6682">
            <v>4.25</v>
          </cell>
          <cell r="E6682">
            <v>4.25</v>
          </cell>
          <cell r="F6682">
            <v>4.3</v>
          </cell>
          <cell r="G6682">
            <v>4.25</v>
          </cell>
          <cell r="H6682"/>
          <cell r="I6682"/>
          <cell r="J6682"/>
          <cell r="K6682"/>
          <cell r="L6682"/>
          <cell r="M6682"/>
          <cell r="N6682">
            <v>4.25</v>
          </cell>
          <cell r="P6682">
            <v>4.3845485796996559</v>
          </cell>
          <cell r="Q6682"/>
          <cell r="R6682"/>
          <cell r="S6682"/>
          <cell r="T6682"/>
          <cell r="U6682">
            <v>173800</v>
          </cell>
          <cell r="V6682">
            <v>13503448.336999999</v>
          </cell>
          <cell r="W6682"/>
          <cell r="X6682">
            <v>41456</v>
          </cell>
          <cell r="Y6682">
            <v>4.9999999999999822</v>
          </cell>
          <cell r="Z6682">
            <v>4.25</v>
          </cell>
          <cell r="AC6682">
            <v>4.9999999999999822</v>
          </cell>
        </row>
        <row r="6683">
          <cell r="A6683">
            <v>41473</v>
          </cell>
          <cell r="B6683">
            <v>764700</v>
          </cell>
          <cell r="C6683"/>
          <cell r="D6683">
            <v>4.25</v>
          </cell>
          <cell r="E6683">
            <v>4.25</v>
          </cell>
          <cell r="F6683">
            <v>4.3</v>
          </cell>
          <cell r="G6683">
            <v>4.25</v>
          </cell>
          <cell r="H6683"/>
          <cell r="I6683"/>
          <cell r="J6683"/>
          <cell r="K6683"/>
          <cell r="L6683"/>
          <cell r="M6683"/>
          <cell r="N6683">
            <v>4.25</v>
          </cell>
          <cell r="P6683">
            <v>4.3758429438093867</v>
          </cell>
          <cell r="Q6683"/>
          <cell r="R6683"/>
          <cell r="S6683"/>
          <cell r="T6683"/>
          <cell r="U6683">
            <v>0</v>
          </cell>
          <cell r="V6683">
            <v>13614838.357000001</v>
          </cell>
          <cell r="W6683"/>
          <cell r="X6683">
            <v>41456</v>
          </cell>
          <cell r="Y6683">
            <v>4.9999999999999822</v>
          </cell>
          <cell r="Z6683">
            <v>4.25</v>
          </cell>
          <cell r="AC6683">
            <v>4.9999999999999822</v>
          </cell>
        </row>
        <row r="6684">
          <cell r="A6684">
            <v>41474</v>
          </cell>
          <cell r="B6684">
            <v>775900</v>
          </cell>
          <cell r="C6684"/>
          <cell r="D6684">
            <v>4.25</v>
          </cell>
          <cell r="E6684">
            <v>4.2</v>
          </cell>
          <cell r="F6684">
            <v>4.3</v>
          </cell>
          <cell r="G6684">
            <v>4.26</v>
          </cell>
          <cell r="H6684"/>
          <cell r="I6684"/>
          <cell r="J6684"/>
          <cell r="K6684"/>
          <cell r="L6684"/>
          <cell r="M6684"/>
          <cell r="N6684">
            <v>4.3</v>
          </cell>
          <cell r="P6684">
            <v>4.3687063503406218</v>
          </cell>
          <cell r="Q6684"/>
          <cell r="R6684"/>
          <cell r="S6684"/>
          <cell r="T6684"/>
          <cell r="U6684">
            <v>346400</v>
          </cell>
          <cell r="V6684">
            <v>12949512.892999999</v>
          </cell>
          <cell r="W6684"/>
          <cell r="X6684">
            <v>41456</v>
          </cell>
          <cell r="Y6684">
            <v>9.9999999999999645</v>
          </cell>
          <cell r="Z6684">
            <v>4.25</v>
          </cell>
          <cell r="AC6684">
            <v>4.9999999999999822</v>
          </cell>
        </row>
        <row r="6685">
          <cell r="A6685">
            <v>41475</v>
          </cell>
          <cell r="B6685">
            <v>775900</v>
          </cell>
          <cell r="C6685"/>
          <cell r="D6685">
            <v>4.25</v>
          </cell>
          <cell r="E6685">
            <v>4.2</v>
          </cell>
          <cell r="F6685">
            <v>4.3</v>
          </cell>
          <cell r="G6685">
            <v>4.26</v>
          </cell>
          <cell r="H6685"/>
          <cell r="I6685"/>
          <cell r="J6685"/>
          <cell r="K6685"/>
          <cell r="L6685"/>
          <cell r="M6685"/>
          <cell r="N6685">
            <v>4.3</v>
          </cell>
          <cell r="P6685">
            <v>4.362398040462212</v>
          </cell>
          <cell r="Q6685"/>
          <cell r="R6685"/>
          <cell r="S6685"/>
          <cell r="T6685"/>
          <cell r="U6685">
            <v>346400</v>
          </cell>
          <cell r="V6685">
            <v>12949512.892999999</v>
          </cell>
          <cell r="W6685"/>
          <cell r="X6685" t="str">
            <v>Sin movimiento</v>
          </cell>
          <cell r="Y6685">
            <v>9.9999999999999645</v>
          </cell>
          <cell r="Z6685">
            <v>4.25</v>
          </cell>
          <cell r="AC6685">
            <v>4.9999999999999822</v>
          </cell>
        </row>
        <row r="6686">
          <cell r="A6686">
            <v>41476</v>
          </cell>
          <cell r="B6686">
            <v>775900</v>
          </cell>
          <cell r="C6686"/>
          <cell r="D6686">
            <v>4.25</v>
          </cell>
          <cell r="E6686">
            <v>4.2</v>
          </cell>
          <cell r="F6686">
            <v>4.3</v>
          </cell>
          <cell r="G6686">
            <v>4.26</v>
          </cell>
          <cell r="H6686"/>
          <cell r="I6686"/>
          <cell r="J6686"/>
          <cell r="K6686"/>
          <cell r="L6686"/>
          <cell r="M6686"/>
          <cell r="N6686">
            <v>4.3</v>
          </cell>
          <cell r="P6686">
            <v>4.3567817253859635</v>
          </cell>
          <cell r="Q6686"/>
          <cell r="R6686"/>
          <cell r="S6686"/>
          <cell r="T6686"/>
          <cell r="U6686">
            <v>346400</v>
          </cell>
          <cell r="V6686">
            <v>12949512.892999999</v>
          </cell>
          <cell r="W6686"/>
          <cell r="X6686" t="str">
            <v>Sin movimiento</v>
          </cell>
          <cell r="Y6686">
            <v>9.9999999999999645</v>
          </cell>
          <cell r="Z6686">
            <v>4.25</v>
          </cell>
          <cell r="AC6686">
            <v>4.9999999999999822</v>
          </cell>
        </row>
        <row r="6687">
          <cell r="A6687">
            <v>41477</v>
          </cell>
          <cell r="B6687">
            <v>784400</v>
          </cell>
          <cell r="C6687"/>
          <cell r="D6687">
            <v>4.25</v>
          </cell>
          <cell r="E6687">
            <v>4.25</v>
          </cell>
          <cell r="F6687">
            <v>4.3</v>
          </cell>
          <cell r="G6687">
            <v>4.26</v>
          </cell>
          <cell r="H6687"/>
          <cell r="I6687"/>
          <cell r="J6687"/>
          <cell r="K6687"/>
          <cell r="L6687"/>
          <cell r="M6687"/>
          <cell r="N6687">
            <v>4.25</v>
          </cell>
          <cell r="P6687">
            <v>4.351697229887213</v>
          </cell>
          <cell r="Q6687"/>
          <cell r="R6687"/>
          <cell r="S6687"/>
          <cell r="T6687"/>
          <cell r="U6687">
            <v>75800</v>
          </cell>
          <cell r="V6687">
            <v>12403527.26</v>
          </cell>
          <cell r="W6687"/>
          <cell r="X6687">
            <v>41456</v>
          </cell>
          <cell r="Y6687">
            <v>4.9999999999999822</v>
          </cell>
          <cell r="Z6687">
            <v>4.25</v>
          </cell>
          <cell r="AC6687">
            <v>4.9999999999999822</v>
          </cell>
        </row>
        <row r="6688">
          <cell r="A6688">
            <v>41478</v>
          </cell>
          <cell r="B6688">
            <v>773000</v>
          </cell>
          <cell r="C6688"/>
          <cell r="D6688">
            <v>4.25</v>
          </cell>
          <cell r="E6688">
            <v>4.25</v>
          </cell>
          <cell r="F6688">
            <v>4.3</v>
          </cell>
          <cell r="G6688">
            <v>4.25</v>
          </cell>
          <cell r="H6688"/>
          <cell r="I6688"/>
          <cell r="J6688"/>
          <cell r="K6688"/>
          <cell r="L6688"/>
          <cell r="M6688"/>
          <cell r="N6688">
            <v>4.25</v>
          </cell>
          <cell r="P6688">
            <v>4.3466913103834743</v>
          </cell>
          <cell r="Q6688"/>
          <cell r="R6688"/>
          <cell r="S6688"/>
          <cell r="T6688"/>
          <cell r="U6688">
            <v>73500</v>
          </cell>
          <cell r="V6688">
            <v>12430643.663000001</v>
          </cell>
          <cell r="W6688"/>
          <cell r="X6688">
            <v>41456</v>
          </cell>
          <cell r="Y6688">
            <v>4.9999999999999822</v>
          </cell>
          <cell r="Z6688">
            <v>4.25</v>
          </cell>
          <cell r="AC6688">
            <v>4.9999999999999822</v>
          </cell>
        </row>
        <row r="6689">
          <cell r="A6689">
            <v>41479</v>
          </cell>
          <cell r="B6689">
            <v>612000</v>
          </cell>
          <cell r="C6689"/>
          <cell r="D6689">
            <v>4.25</v>
          </cell>
          <cell r="E6689">
            <v>4.25</v>
          </cell>
          <cell r="F6689">
            <v>4.4000000000000004</v>
          </cell>
          <cell r="G6689">
            <v>4.26</v>
          </cell>
          <cell r="H6689"/>
          <cell r="I6689"/>
          <cell r="J6689"/>
          <cell r="K6689"/>
          <cell r="L6689"/>
          <cell r="M6689"/>
          <cell r="N6689">
            <v>4.3</v>
          </cell>
          <cell r="P6689">
            <v>4.3434395493938389</v>
          </cell>
          <cell r="Q6689"/>
          <cell r="R6689"/>
          <cell r="S6689"/>
          <cell r="T6689"/>
          <cell r="U6689">
            <v>0</v>
          </cell>
          <cell r="V6689">
            <v>12375012.687000001</v>
          </cell>
          <cell r="W6689"/>
          <cell r="X6689">
            <v>41456</v>
          </cell>
          <cell r="Y6689">
            <v>15.000000000000036</v>
          </cell>
          <cell r="Z6689">
            <v>4.25</v>
          </cell>
          <cell r="AC6689">
            <v>15.000000000000036</v>
          </cell>
        </row>
        <row r="6690">
          <cell r="A6690">
            <v>41480</v>
          </cell>
          <cell r="B6690">
            <v>1059000</v>
          </cell>
          <cell r="C6690"/>
          <cell r="D6690">
            <v>4.25</v>
          </cell>
          <cell r="E6690">
            <v>4.25</v>
          </cell>
          <cell r="F6690">
            <v>4.3</v>
          </cell>
          <cell r="G6690">
            <v>4.2699999999999996</v>
          </cell>
          <cell r="H6690"/>
          <cell r="I6690"/>
          <cell r="J6690"/>
          <cell r="K6690"/>
          <cell r="L6690"/>
          <cell r="M6690"/>
          <cell r="N6690">
            <v>4.25</v>
          </cell>
          <cell r="P6690">
            <v>4.3389633837511798</v>
          </cell>
          <cell r="Q6690"/>
          <cell r="R6690"/>
          <cell r="S6690"/>
          <cell r="T6690"/>
          <cell r="U6690">
            <v>78000</v>
          </cell>
          <cell r="V6690">
            <v>11759682.501</v>
          </cell>
          <cell r="W6690"/>
          <cell r="X6690">
            <v>41456</v>
          </cell>
          <cell r="Y6690">
            <v>4.9999999999999822</v>
          </cell>
          <cell r="Z6690">
            <v>4.25</v>
          </cell>
          <cell r="AC6690">
            <v>4.9999999999999822</v>
          </cell>
        </row>
        <row r="6691">
          <cell r="A6691">
            <v>41481</v>
          </cell>
          <cell r="B6691">
            <v>674000</v>
          </cell>
          <cell r="C6691"/>
          <cell r="D6691">
            <v>4.25</v>
          </cell>
          <cell r="E6691">
            <v>4.25</v>
          </cell>
          <cell r="F6691">
            <v>4.5</v>
          </cell>
          <cell r="G6691">
            <v>4.25</v>
          </cell>
          <cell r="H6691"/>
          <cell r="I6691"/>
          <cell r="J6691"/>
          <cell r="K6691"/>
          <cell r="L6691"/>
          <cell r="M6691"/>
          <cell r="N6691">
            <v>4.25</v>
          </cell>
          <cell r="P6691">
            <v>4.3356412060635607</v>
          </cell>
          <cell r="Q6691"/>
          <cell r="R6691"/>
          <cell r="S6691"/>
          <cell r="T6691"/>
          <cell r="U6691">
            <v>226300</v>
          </cell>
          <cell r="V6691">
            <v>11499366.313999999</v>
          </cell>
          <cell r="W6691"/>
          <cell r="X6691">
            <v>41456</v>
          </cell>
          <cell r="Y6691">
            <v>25</v>
          </cell>
          <cell r="Z6691">
            <v>4.25</v>
          </cell>
          <cell r="AC6691">
            <v>25</v>
          </cell>
        </row>
        <row r="6692">
          <cell r="A6692">
            <v>41482</v>
          </cell>
          <cell r="B6692">
            <v>674000</v>
          </cell>
          <cell r="C6692"/>
          <cell r="D6692">
            <v>4.25</v>
          </cell>
          <cell r="E6692">
            <v>4.25</v>
          </cell>
          <cell r="F6692">
            <v>4.5</v>
          </cell>
          <cell r="G6692">
            <v>4.25</v>
          </cell>
          <cell r="H6692"/>
          <cell r="I6692"/>
          <cell r="J6692"/>
          <cell r="K6692"/>
          <cell r="L6692"/>
          <cell r="M6692"/>
          <cell r="N6692">
            <v>4.25</v>
          </cell>
          <cell r="P6692">
            <v>4.3325582177879376</v>
          </cell>
          <cell r="Q6692"/>
          <cell r="R6692"/>
          <cell r="S6692"/>
          <cell r="T6692"/>
          <cell r="U6692">
            <v>226300</v>
          </cell>
          <cell r="V6692">
            <v>11499366.313999999</v>
          </cell>
          <cell r="W6692"/>
          <cell r="X6692" t="str">
            <v>Sin movimiento</v>
          </cell>
          <cell r="Y6692">
            <v>25</v>
          </cell>
          <cell r="Z6692">
            <v>4.25</v>
          </cell>
          <cell r="AC6692">
            <v>25</v>
          </cell>
        </row>
        <row r="6693">
          <cell r="A6693">
            <v>41483</v>
          </cell>
          <cell r="B6693">
            <v>674000</v>
          </cell>
          <cell r="C6693"/>
          <cell r="D6693">
            <v>4.25</v>
          </cell>
          <cell r="E6693">
            <v>4.25</v>
          </cell>
          <cell r="F6693">
            <v>4.5</v>
          </cell>
          <cell r="G6693">
            <v>4.25</v>
          </cell>
          <cell r="H6693"/>
          <cell r="I6693"/>
          <cell r="J6693"/>
          <cell r="K6693"/>
          <cell r="L6693"/>
          <cell r="M6693"/>
          <cell r="N6693">
            <v>4.25</v>
          </cell>
          <cell r="P6693">
            <v>4.3296894848634828</v>
          </cell>
          <cell r="Q6693"/>
          <cell r="R6693"/>
          <cell r="S6693"/>
          <cell r="T6693"/>
          <cell r="U6693">
            <v>226300</v>
          </cell>
          <cell r="V6693">
            <v>11499366.313999999</v>
          </cell>
          <cell r="W6693"/>
          <cell r="X6693" t="str">
            <v>Sin movimiento</v>
          </cell>
          <cell r="Y6693">
            <v>25</v>
          </cell>
          <cell r="Z6693">
            <v>4.25</v>
          </cell>
          <cell r="AC6693">
            <v>25</v>
          </cell>
        </row>
        <row r="6694">
          <cell r="A6694">
            <v>41484</v>
          </cell>
          <cell r="B6694">
            <v>674000</v>
          </cell>
          <cell r="C6694"/>
          <cell r="D6694">
            <v>4.25</v>
          </cell>
          <cell r="E6694">
            <v>4.25</v>
          </cell>
          <cell r="F6694">
            <v>4.5</v>
          </cell>
          <cell r="G6694">
            <v>4.25</v>
          </cell>
          <cell r="H6694"/>
          <cell r="I6694"/>
          <cell r="J6694"/>
          <cell r="K6694"/>
          <cell r="L6694"/>
          <cell r="M6694"/>
          <cell r="N6694">
            <v>4.25</v>
          </cell>
          <cell r="P6694">
            <v>4.3270134224844048</v>
          </cell>
          <cell r="Q6694"/>
          <cell r="R6694"/>
          <cell r="S6694"/>
          <cell r="T6694"/>
          <cell r="U6694">
            <v>226300</v>
          </cell>
          <cell r="V6694">
            <v>11499366.313999999</v>
          </cell>
          <cell r="W6694"/>
          <cell r="X6694">
            <v>41456</v>
          </cell>
          <cell r="Y6694">
            <v>25</v>
          </cell>
          <cell r="Z6694">
            <v>4.25</v>
          </cell>
          <cell r="AC6694">
            <v>25</v>
          </cell>
        </row>
        <row r="6695">
          <cell r="A6695">
            <v>41485</v>
          </cell>
          <cell r="B6695">
            <v>674000</v>
          </cell>
          <cell r="C6695"/>
          <cell r="D6695">
            <v>4.25</v>
          </cell>
          <cell r="E6695">
            <v>4.25</v>
          </cell>
          <cell r="F6695">
            <v>4.5</v>
          </cell>
          <cell r="G6695">
            <v>4.25</v>
          </cell>
          <cell r="H6695"/>
          <cell r="I6695"/>
          <cell r="J6695"/>
          <cell r="K6695"/>
          <cell r="L6695"/>
          <cell r="M6695"/>
          <cell r="N6695">
            <v>4.25</v>
          </cell>
          <cell r="P6695">
            <v>4.3245112510123018</v>
          </cell>
          <cell r="Q6695"/>
          <cell r="R6695"/>
          <cell r="S6695"/>
          <cell r="T6695"/>
          <cell r="U6695">
            <v>226300</v>
          </cell>
          <cell r="V6695">
            <v>11499366.313999999</v>
          </cell>
          <cell r="W6695"/>
          <cell r="X6695">
            <v>41456</v>
          </cell>
          <cell r="Y6695">
            <v>25</v>
          </cell>
          <cell r="Z6695">
            <v>4.25</v>
          </cell>
          <cell r="AC6695">
            <v>25</v>
          </cell>
        </row>
        <row r="6696">
          <cell r="A6696">
            <v>41486</v>
          </cell>
          <cell r="B6696">
            <v>197000</v>
          </cell>
          <cell r="C6696"/>
          <cell r="D6696">
            <v>4.25</v>
          </cell>
          <cell r="E6696">
            <v>4.25</v>
          </cell>
          <cell r="F6696">
            <v>4.25</v>
          </cell>
          <cell r="G6696">
            <v>4.25</v>
          </cell>
          <cell r="H6696"/>
          <cell r="I6696"/>
          <cell r="J6696"/>
          <cell r="K6696"/>
          <cell r="L6696"/>
          <cell r="M6696"/>
          <cell r="N6696">
            <v>4.25</v>
          </cell>
          <cell r="P6696">
            <v>4.3238103219398525</v>
          </cell>
          <cell r="Q6696"/>
          <cell r="R6696"/>
          <cell r="S6696"/>
          <cell r="T6696"/>
          <cell r="U6696">
            <v>2667700</v>
          </cell>
          <cell r="V6696">
            <v>7436735.9670000002</v>
          </cell>
          <cell r="W6696"/>
          <cell r="X6696">
            <v>41456</v>
          </cell>
          <cell r="Y6696">
            <v>0</v>
          </cell>
          <cell r="Z6696">
            <v>4.25</v>
          </cell>
          <cell r="AC6696">
            <v>0</v>
          </cell>
        </row>
        <row r="6697">
          <cell r="A6697">
            <v>41487</v>
          </cell>
          <cell r="B6697">
            <v>247000</v>
          </cell>
          <cell r="C6697"/>
          <cell r="D6697">
            <v>4.25</v>
          </cell>
          <cell r="E6697">
            <v>4.25</v>
          </cell>
          <cell r="F6697">
            <v>4.25</v>
          </cell>
          <cell r="G6697">
            <v>4.25</v>
          </cell>
          <cell r="H6697"/>
          <cell r="I6697"/>
          <cell r="J6697"/>
          <cell r="K6697"/>
          <cell r="L6697"/>
          <cell r="M6697"/>
          <cell r="N6697">
            <v>4.25</v>
          </cell>
          <cell r="P6697">
            <v>4.25</v>
          </cell>
          <cell r="Q6697"/>
          <cell r="R6697"/>
          <cell r="S6697"/>
          <cell r="T6697"/>
          <cell r="U6697">
            <v>0</v>
          </cell>
          <cell r="V6697">
            <v>14708512.514</v>
          </cell>
          <cell r="W6697"/>
          <cell r="X6697">
            <v>41487</v>
          </cell>
          <cell r="Y6697">
            <v>0</v>
          </cell>
          <cell r="Z6697">
            <v>4.25</v>
          </cell>
          <cell r="AC6697">
            <v>0</v>
          </cell>
        </row>
        <row r="6698">
          <cell r="A6698">
            <v>41488</v>
          </cell>
          <cell r="B6698">
            <v>375900</v>
          </cell>
          <cell r="C6698"/>
          <cell r="D6698">
            <v>4.25</v>
          </cell>
          <cell r="E6698">
            <v>4.25</v>
          </cell>
          <cell r="F6698">
            <v>4.3</v>
          </cell>
          <cell r="G6698">
            <v>4.25</v>
          </cell>
          <cell r="H6698"/>
          <cell r="I6698"/>
          <cell r="J6698"/>
          <cell r="K6698"/>
          <cell r="L6698"/>
          <cell r="M6698"/>
          <cell r="N6698">
            <v>4.25</v>
          </cell>
          <cell r="P6698">
            <v>4.25</v>
          </cell>
          <cell r="Q6698"/>
          <cell r="R6698"/>
          <cell r="S6698"/>
          <cell r="T6698"/>
          <cell r="U6698">
            <v>0</v>
          </cell>
          <cell r="V6698">
            <v>15010683.399</v>
          </cell>
          <cell r="W6698"/>
          <cell r="X6698">
            <v>41487</v>
          </cell>
          <cell r="Y6698">
            <v>4.9999999999999822</v>
          </cell>
          <cell r="Z6698">
            <v>4.25</v>
          </cell>
          <cell r="AC6698">
            <v>4.9999999999999822</v>
          </cell>
        </row>
        <row r="6699">
          <cell r="A6699">
            <v>41489</v>
          </cell>
          <cell r="B6699">
            <v>375900</v>
          </cell>
          <cell r="C6699"/>
          <cell r="D6699">
            <v>4.25</v>
          </cell>
          <cell r="E6699">
            <v>4.25</v>
          </cell>
          <cell r="F6699">
            <v>4.3</v>
          </cell>
          <cell r="G6699">
            <v>4.25</v>
          </cell>
          <cell r="H6699"/>
          <cell r="I6699"/>
          <cell r="J6699"/>
          <cell r="K6699"/>
          <cell r="L6699"/>
          <cell r="M6699"/>
          <cell r="N6699">
            <v>4.25</v>
          </cell>
          <cell r="P6699">
            <v>4.25</v>
          </cell>
          <cell r="Q6699"/>
          <cell r="R6699"/>
          <cell r="S6699"/>
          <cell r="T6699"/>
          <cell r="U6699">
            <v>0</v>
          </cell>
          <cell r="V6699">
            <v>15010683.399</v>
          </cell>
          <cell r="W6699"/>
          <cell r="X6699" t="str">
            <v>Sin movimiento</v>
          </cell>
          <cell r="Y6699">
            <v>4.9999999999999822</v>
          </cell>
          <cell r="Z6699">
            <v>4.25</v>
          </cell>
          <cell r="AC6699">
            <v>4.9999999999999822</v>
          </cell>
        </row>
        <row r="6700">
          <cell r="A6700">
            <v>41490</v>
          </cell>
          <cell r="B6700">
            <v>375900</v>
          </cell>
          <cell r="C6700"/>
          <cell r="D6700">
            <v>4.25</v>
          </cell>
          <cell r="E6700">
            <v>4.25</v>
          </cell>
          <cell r="F6700">
            <v>4.3</v>
          </cell>
          <cell r="G6700">
            <v>4.25</v>
          </cell>
          <cell r="H6700"/>
          <cell r="I6700"/>
          <cell r="J6700"/>
          <cell r="K6700"/>
          <cell r="L6700"/>
          <cell r="M6700"/>
          <cell r="N6700">
            <v>4.25</v>
          </cell>
          <cell r="P6700">
            <v>4.25</v>
          </cell>
          <cell r="Q6700"/>
          <cell r="R6700"/>
          <cell r="S6700"/>
          <cell r="T6700"/>
          <cell r="U6700">
            <v>0</v>
          </cell>
          <cell r="V6700">
            <v>15010683.399</v>
          </cell>
          <cell r="W6700"/>
          <cell r="X6700" t="str">
            <v>Sin movimiento</v>
          </cell>
          <cell r="Y6700">
            <v>4.9999999999999822</v>
          </cell>
          <cell r="Z6700">
            <v>4.25</v>
          </cell>
          <cell r="AC6700">
            <v>4.9999999999999822</v>
          </cell>
        </row>
        <row r="6701">
          <cell r="A6701">
            <v>41491</v>
          </cell>
          <cell r="B6701">
            <v>580500</v>
          </cell>
          <cell r="C6701"/>
          <cell r="D6701">
            <v>4.25</v>
          </cell>
          <cell r="E6701">
            <v>4.25</v>
          </cell>
          <cell r="F6701">
            <v>4.3</v>
          </cell>
          <cell r="G6701">
            <v>4.25</v>
          </cell>
          <cell r="H6701"/>
          <cell r="I6701"/>
          <cell r="J6701"/>
          <cell r="K6701"/>
          <cell r="L6701"/>
          <cell r="M6701"/>
          <cell r="N6701">
            <v>4.25</v>
          </cell>
          <cell r="P6701">
            <v>4.25</v>
          </cell>
          <cell r="Q6701"/>
          <cell r="R6701"/>
          <cell r="S6701"/>
          <cell r="T6701"/>
          <cell r="U6701">
            <v>0</v>
          </cell>
          <cell r="V6701">
            <v>15075432.960000001</v>
          </cell>
          <cell r="W6701"/>
          <cell r="X6701">
            <v>41487</v>
          </cell>
          <cell r="Y6701">
            <v>4.9999999999999822</v>
          </cell>
          <cell r="Z6701">
            <v>4.25</v>
          </cell>
          <cell r="AC6701">
            <v>4.9999999999999822</v>
          </cell>
        </row>
        <row r="6702">
          <cell r="A6702">
            <v>41492</v>
          </cell>
          <cell r="B6702">
            <v>248500</v>
          </cell>
          <cell r="C6702"/>
          <cell r="D6702">
            <v>4.25</v>
          </cell>
          <cell r="E6702">
            <v>4.25</v>
          </cell>
          <cell r="F6702">
            <v>4.25</v>
          </cell>
          <cell r="G6702">
            <v>4.25</v>
          </cell>
          <cell r="H6702"/>
          <cell r="I6702"/>
          <cell r="J6702"/>
          <cell r="K6702"/>
          <cell r="L6702"/>
          <cell r="M6702"/>
          <cell r="N6702">
            <v>4.25</v>
          </cell>
          <cell r="P6702">
            <v>4.25</v>
          </cell>
          <cell r="Q6702"/>
          <cell r="R6702"/>
          <cell r="S6702"/>
          <cell r="T6702"/>
          <cell r="U6702">
            <v>0</v>
          </cell>
          <cell r="V6702">
            <v>15321948.835999999</v>
          </cell>
          <cell r="W6702"/>
          <cell r="X6702">
            <v>41487</v>
          </cell>
          <cell r="Y6702">
            <v>0</v>
          </cell>
          <cell r="Z6702">
            <v>4.25</v>
          </cell>
          <cell r="AC6702">
            <v>0</v>
          </cell>
        </row>
        <row r="6703">
          <cell r="A6703">
            <v>41493</v>
          </cell>
          <cell r="B6703">
            <v>513800</v>
          </cell>
          <cell r="C6703"/>
          <cell r="D6703">
            <v>4.25</v>
          </cell>
          <cell r="E6703">
            <v>4.25</v>
          </cell>
          <cell r="F6703">
            <v>4.3</v>
          </cell>
          <cell r="G6703">
            <v>4.25</v>
          </cell>
          <cell r="H6703"/>
          <cell r="I6703"/>
          <cell r="J6703"/>
          <cell r="K6703"/>
          <cell r="L6703"/>
          <cell r="M6703"/>
          <cell r="N6703">
            <v>4.25</v>
          </cell>
          <cell r="P6703">
            <v>4.25</v>
          </cell>
          <cell r="Q6703"/>
          <cell r="R6703"/>
          <cell r="S6703"/>
          <cell r="T6703"/>
          <cell r="U6703">
            <v>0</v>
          </cell>
          <cell r="V6703">
            <v>14765818.721999999</v>
          </cell>
          <cell r="W6703"/>
          <cell r="X6703">
            <v>41487</v>
          </cell>
          <cell r="Y6703">
            <v>4.9999999999999822</v>
          </cell>
          <cell r="Z6703">
            <v>4.25</v>
          </cell>
          <cell r="AC6703">
            <v>4.9999999999999822</v>
          </cell>
        </row>
        <row r="6704">
          <cell r="A6704">
            <v>41494</v>
          </cell>
          <cell r="B6704">
            <v>358500</v>
          </cell>
          <cell r="C6704"/>
          <cell r="D6704">
            <v>4.25</v>
          </cell>
          <cell r="E6704">
            <v>4.25</v>
          </cell>
          <cell r="F6704">
            <v>4.25</v>
          </cell>
          <cell r="G6704">
            <v>4.25</v>
          </cell>
          <cell r="H6704"/>
          <cell r="I6704"/>
          <cell r="J6704"/>
          <cell r="K6704"/>
          <cell r="L6704"/>
          <cell r="M6704"/>
          <cell r="N6704">
            <v>4.25</v>
          </cell>
          <cell r="P6704">
            <v>4.25</v>
          </cell>
          <cell r="Q6704"/>
          <cell r="R6704"/>
          <cell r="S6704"/>
          <cell r="T6704"/>
          <cell r="U6704">
            <v>0</v>
          </cell>
          <cell r="V6704">
            <v>14940747.492000001</v>
          </cell>
          <cell r="W6704"/>
          <cell r="X6704">
            <v>41487</v>
          </cell>
          <cell r="Y6704">
            <v>0</v>
          </cell>
          <cell r="Z6704">
            <v>4.25</v>
          </cell>
          <cell r="AC6704">
            <v>0</v>
          </cell>
        </row>
        <row r="6705">
          <cell r="A6705">
            <v>41495</v>
          </cell>
          <cell r="B6705">
            <v>507700</v>
          </cell>
          <cell r="C6705"/>
          <cell r="D6705">
            <v>4.25</v>
          </cell>
          <cell r="E6705">
            <v>4.25</v>
          </cell>
          <cell r="F6705">
            <v>4.3</v>
          </cell>
          <cell r="G6705">
            <v>4.25</v>
          </cell>
          <cell r="H6705"/>
          <cell r="I6705"/>
          <cell r="J6705"/>
          <cell r="K6705"/>
          <cell r="L6705"/>
          <cell r="M6705"/>
          <cell r="N6705">
            <v>4.25</v>
          </cell>
          <cell r="P6705">
            <v>4.25</v>
          </cell>
          <cell r="Q6705"/>
          <cell r="R6705"/>
          <cell r="S6705"/>
          <cell r="T6705"/>
          <cell r="U6705">
            <v>0</v>
          </cell>
          <cell r="V6705">
            <v>15149175.794</v>
          </cell>
          <cell r="W6705"/>
          <cell r="X6705">
            <v>41487</v>
          </cell>
          <cell r="Y6705">
            <v>4.9999999999999822</v>
          </cell>
          <cell r="Z6705">
            <v>4.25</v>
          </cell>
          <cell r="AC6705">
            <v>4.9999999999999822</v>
          </cell>
        </row>
        <row r="6706">
          <cell r="A6706">
            <v>41496</v>
          </cell>
          <cell r="B6706">
            <v>507700</v>
          </cell>
          <cell r="C6706"/>
          <cell r="D6706">
            <v>4.25</v>
          </cell>
          <cell r="E6706">
            <v>4.25</v>
          </cell>
          <cell r="F6706">
            <v>4.3</v>
          </cell>
          <cell r="G6706">
            <v>4.25</v>
          </cell>
          <cell r="H6706"/>
          <cell r="I6706"/>
          <cell r="J6706"/>
          <cell r="K6706"/>
          <cell r="L6706"/>
          <cell r="M6706"/>
          <cell r="N6706">
            <v>4.25</v>
          </cell>
          <cell r="P6706">
            <v>4.25</v>
          </cell>
          <cell r="Q6706"/>
          <cell r="R6706"/>
          <cell r="S6706"/>
          <cell r="T6706"/>
          <cell r="U6706">
            <v>0</v>
          </cell>
          <cell r="V6706">
            <v>15149175.794</v>
          </cell>
          <cell r="W6706"/>
          <cell r="X6706" t="str">
            <v>Sin movimiento</v>
          </cell>
          <cell r="Y6706">
            <v>4.9999999999999822</v>
          </cell>
          <cell r="Z6706">
            <v>4.25</v>
          </cell>
          <cell r="AC6706">
            <v>4.9999999999999822</v>
          </cell>
        </row>
        <row r="6707">
          <cell r="A6707">
            <v>41497</v>
          </cell>
          <cell r="B6707">
            <v>507700</v>
          </cell>
          <cell r="C6707"/>
          <cell r="D6707">
            <v>4.25</v>
          </cell>
          <cell r="E6707">
            <v>4.25</v>
          </cell>
          <cell r="F6707">
            <v>4.3</v>
          </cell>
          <cell r="G6707">
            <v>4.25</v>
          </cell>
          <cell r="H6707"/>
          <cell r="I6707"/>
          <cell r="J6707"/>
          <cell r="K6707"/>
          <cell r="L6707"/>
          <cell r="M6707"/>
          <cell r="N6707">
            <v>4.25</v>
          </cell>
          <cell r="P6707">
            <v>4.25</v>
          </cell>
          <cell r="Q6707"/>
          <cell r="R6707"/>
          <cell r="S6707"/>
          <cell r="T6707"/>
          <cell r="U6707">
            <v>0</v>
          </cell>
          <cell r="V6707">
            <v>15149175.794</v>
          </cell>
          <cell r="W6707"/>
          <cell r="X6707" t="str">
            <v>Sin movimiento</v>
          </cell>
          <cell r="Y6707">
            <v>4.9999999999999822</v>
          </cell>
          <cell r="Z6707">
            <v>4.25</v>
          </cell>
          <cell r="AC6707">
            <v>4.9999999999999822</v>
          </cell>
        </row>
        <row r="6708">
          <cell r="A6708">
            <v>41498</v>
          </cell>
          <cell r="B6708">
            <v>543800</v>
          </cell>
          <cell r="C6708"/>
          <cell r="D6708">
            <v>4.25</v>
          </cell>
          <cell r="E6708">
            <v>4.25</v>
          </cell>
          <cell r="F6708">
            <v>4.3</v>
          </cell>
          <cell r="G6708">
            <v>4.25</v>
          </cell>
          <cell r="H6708"/>
          <cell r="I6708"/>
          <cell r="J6708"/>
          <cell r="K6708"/>
          <cell r="L6708"/>
          <cell r="M6708"/>
          <cell r="N6708">
            <v>4.25</v>
          </cell>
          <cell r="P6708">
            <v>4.25</v>
          </cell>
          <cell r="Q6708"/>
          <cell r="R6708"/>
          <cell r="S6708"/>
          <cell r="T6708"/>
          <cell r="U6708">
            <v>2800</v>
          </cell>
          <cell r="V6708">
            <v>14760803.932</v>
          </cell>
          <cell r="W6708"/>
          <cell r="X6708">
            <v>41487</v>
          </cell>
          <cell r="Y6708">
            <v>4.9999999999999822</v>
          </cell>
          <cell r="Z6708">
            <v>4.25</v>
          </cell>
          <cell r="AC6708">
            <v>4.9999999999999822</v>
          </cell>
        </row>
        <row r="6709">
          <cell r="A6709">
            <v>41499</v>
          </cell>
          <cell r="B6709">
            <v>274300</v>
          </cell>
          <cell r="C6709"/>
          <cell r="D6709">
            <v>4.25</v>
          </cell>
          <cell r="E6709">
            <v>4.25</v>
          </cell>
          <cell r="F6709">
            <v>4.25</v>
          </cell>
          <cell r="G6709">
            <v>4.25</v>
          </cell>
          <cell r="H6709"/>
          <cell r="I6709"/>
          <cell r="J6709"/>
          <cell r="K6709"/>
          <cell r="L6709"/>
          <cell r="M6709"/>
          <cell r="N6709">
            <v>4.25</v>
          </cell>
          <cell r="P6709">
            <v>4.25</v>
          </cell>
          <cell r="Q6709"/>
          <cell r="R6709"/>
          <cell r="S6709"/>
          <cell r="T6709"/>
          <cell r="U6709">
            <v>4700</v>
          </cell>
          <cell r="V6709">
            <v>13416486.336999999</v>
          </cell>
          <cell r="W6709"/>
          <cell r="X6709">
            <v>41487</v>
          </cell>
          <cell r="Y6709">
            <v>0</v>
          </cell>
          <cell r="Z6709">
            <v>4.25</v>
          </cell>
          <cell r="AC6709">
            <v>0</v>
          </cell>
        </row>
        <row r="6710">
          <cell r="A6710">
            <v>41500</v>
          </cell>
          <cell r="B6710">
            <v>503500</v>
          </cell>
          <cell r="C6710"/>
          <cell r="D6710">
            <v>4.25</v>
          </cell>
          <cell r="E6710">
            <v>4.25</v>
          </cell>
          <cell r="F6710">
            <v>4.3</v>
          </cell>
          <cell r="G6710">
            <v>4.26</v>
          </cell>
          <cell r="H6710"/>
          <cell r="I6710"/>
          <cell r="J6710"/>
          <cell r="K6710"/>
          <cell r="L6710"/>
          <cell r="M6710"/>
          <cell r="N6710">
            <v>4.25</v>
          </cell>
          <cell r="P6710">
            <v>4.2508504062019696</v>
          </cell>
          <cell r="Q6710"/>
          <cell r="R6710"/>
          <cell r="S6710"/>
          <cell r="T6710"/>
          <cell r="U6710">
            <v>5200</v>
          </cell>
          <cell r="V6710">
            <v>13152444.463</v>
          </cell>
          <cell r="W6710"/>
          <cell r="X6710">
            <v>41487</v>
          </cell>
          <cell r="Y6710">
            <v>4.9999999999999822</v>
          </cell>
          <cell r="Z6710">
            <v>4.25</v>
          </cell>
          <cell r="AC6710">
            <v>4.9999999999999822</v>
          </cell>
        </row>
        <row r="6711">
          <cell r="A6711">
            <v>41501</v>
          </cell>
          <cell r="B6711">
            <v>491300</v>
          </cell>
          <cell r="C6711"/>
          <cell r="D6711">
            <v>4.25</v>
          </cell>
          <cell r="E6711">
            <v>4.25</v>
          </cell>
          <cell r="F6711">
            <v>4.25</v>
          </cell>
          <cell r="G6711">
            <v>4.25</v>
          </cell>
          <cell r="H6711"/>
          <cell r="I6711"/>
          <cell r="J6711"/>
          <cell r="K6711"/>
          <cell r="L6711"/>
          <cell r="M6711"/>
          <cell r="N6711">
            <v>4.25</v>
          </cell>
          <cell r="P6711">
            <v>4.2507852464129758</v>
          </cell>
          <cell r="Q6711"/>
          <cell r="R6711"/>
          <cell r="S6711"/>
          <cell r="T6711"/>
          <cell r="U6711">
            <v>152900</v>
          </cell>
          <cell r="V6711">
            <v>13011736.054</v>
          </cell>
          <cell r="W6711"/>
          <cell r="X6711">
            <v>41487</v>
          </cell>
          <cell r="Y6711">
            <v>0</v>
          </cell>
          <cell r="Z6711">
            <v>4.25</v>
          </cell>
          <cell r="AC6711">
            <v>0</v>
          </cell>
        </row>
        <row r="6712">
          <cell r="A6712">
            <v>41502</v>
          </cell>
          <cell r="B6712">
            <v>506500</v>
          </cell>
          <cell r="C6712"/>
          <cell r="D6712">
            <v>4.25</v>
          </cell>
          <cell r="E6712">
            <v>4.25</v>
          </cell>
          <cell r="F6712">
            <v>4.3</v>
          </cell>
          <cell r="G6712">
            <v>4.25</v>
          </cell>
          <cell r="H6712"/>
          <cell r="I6712"/>
          <cell r="J6712"/>
          <cell r="K6712"/>
          <cell r="L6712"/>
          <cell r="M6712"/>
          <cell r="N6712">
            <v>4.25</v>
          </cell>
          <cell r="P6712">
            <v>4.2507277589072778</v>
          </cell>
          <cell r="Q6712"/>
          <cell r="R6712"/>
          <cell r="S6712"/>
          <cell r="T6712"/>
          <cell r="U6712">
            <v>184200</v>
          </cell>
          <cell r="V6712">
            <v>12616112.612</v>
          </cell>
          <cell r="W6712"/>
          <cell r="X6712">
            <v>41487</v>
          </cell>
          <cell r="Y6712">
            <v>4.9999999999999822</v>
          </cell>
          <cell r="Z6712">
            <v>4.25</v>
          </cell>
          <cell r="AC6712">
            <v>4.9999999999999822</v>
          </cell>
        </row>
        <row r="6713">
          <cell r="A6713">
            <v>41503</v>
          </cell>
          <cell r="B6713">
            <v>506500</v>
          </cell>
          <cell r="C6713"/>
          <cell r="D6713">
            <v>4.25</v>
          </cell>
          <cell r="E6713">
            <v>4.25</v>
          </cell>
          <cell r="F6713">
            <v>4.3</v>
          </cell>
          <cell r="G6713">
            <v>4.25</v>
          </cell>
          <cell r="H6713"/>
          <cell r="I6713"/>
          <cell r="J6713"/>
          <cell r="K6713"/>
          <cell r="L6713"/>
          <cell r="M6713"/>
          <cell r="N6713">
            <v>4.25</v>
          </cell>
          <cell r="P6713">
            <v>4.2506781144781147</v>
          </cell>
          <cell r="Q6713"/>
          <cell r="R6713"/>
          <cell r="S6713"/>
          <cell r="T6713"/>
          <cell r="U6713">
            <v>184200</v>
          </cell>
          <cell r="V6713">
            <v>12616112.612</v>
          </cell>
          <cell r="W6713"/>
          <cell r="X6713" t="str">
            <v>Sin movimiento</v>
          </cell>
          <cell r="Y6713">
            <v>4.9999999999999822</v>
          </cell>
          <cell r="Z6713">
            <v>4.25</v>
          </cell>
          <cell r="AC6713">
            <v>4.9999999999999822</v>
          </cell>
        </row>
        <row r="6714">
          <cell r="A6714">
            <v>41504</v>
          </cell>
          <cell r="B6714">
            <v>506500</v>
          </cell>
          <cell r="C6714"/>
          <cell r="D6714">
            <v>4.25</v>
          </cell>
          <cell r="E6714">
            <v>4.25</v>
          </cell>
          <cell r="F6714">
            <v>4.3</v>
          </cell>
          <cell r="G6714">
            <v>4.25</v>
          </cell>
          <cell r="H6714"/>
          <cell r="I6714"/>
          <cell r="J6714"/>
          <cell r="K6714"/>
          <cell r="L6714"/>
          <cell r="M6714"/>
          <cell r="N6714">
            <v>4.25</v>
          </cell>
          <cell r="P6714">
            <v>4.250634810565467</v>
          </cell>
          <cell r="Q6714"/>
          <cell r="R6714"/>
          <cell r="S6714"/>
          <cell r="T6714"/>
          <cell r="U6714">
            <v>184200</v>
          </cell>
          <cell r="V6714">
            <v>12616112.612</v>
          </cell>
          <cell r="W6714"/>
          <cell r="X6714" t="str">
            <v>Sin movimiento</v>
          </cell>
          <cell r="Y6714">
            <v>4.9999999999999822</v>
          </cell>
          <cell r="Z6714">
            <v>4.25</v>
          </cell>
          <cell r="AC6714">
            <v>4.9999999999999822</v>
          </cell>
        </row>
        <row r="6715">
          <cell r="A6715">
            <v>41505</v>
          </cell>
          <cell r="B6715">
            <v>210600</v>
          </cell>
          <cell r="C6715"/>
          <cell r="D6715">
            <v>4.25</v>
          </cell>
          <cell r="E6715">
            <v>4.25</v>
          </cell>
          <cell r="F6715">
            <v>4.25</v>
          </cell>
          <cell r="G6715">
            <v>4.25</v>
          </cell>
          <cell r="H6715"/>
          <cell r="I6715"/>
          <cell r="J6715"/>
          <cell r="K6715"/>
          <cell r="L6715"/>
          <cell r="M6715"/>
          <cell r="N6715">
            <v>4.25</v>
          </cell>
          <cell r="P6715">
            <v>4.2506183908328321</v>
          </cell>
          <cell r="Q6715"/>
          <cell r="R6715"/>
          <cell r="S6715"/>
          <cell r="T6715"/>
          <cell r="U6715">
            <v>234200</v>
          </cell>
          <cell r="V6715">
            <v>13146124.791999999</v>
          </cell>
          <cell r="W6715"/>
          <cell r="X6715">
            <v>41487</v>
          </cell>
          <cell r="Y6715">
            <v>0</v>
          </cell>
          <cell r="Z6715">
            <v>4.25</v>
          </cell>
          <cell r="AC6715">
            <v>0</v>
          </cell>
        </row>
        <row r="6716">
          <cell r="A6716">
            <v>41506</v>
          </cell>
          <cell r="B6716">
            <v>180000</v>
          </cell>
          <cell r="C6716"/>
          <cell r="D6716">
            <v>4.25</v>
          </cell>
          <cell r="E6716">
            <v>4.25</v>
          </cell>
          <cell r="F6716">
            <v>4.3499999999999996</v>
          </cell>
          <cell r="G6716">
            <v>4.26</v>
          </cell>
          <cell r="H6716"/>
          <cell r="I6716"/>
          <cell r="J6716"/>
          <cell r="K6716"/>
          <cell r="L6716"/>
          <cell r="M6716"/>
          <cell r="N6716">
            <v>4.3</v>
          </cell>
          <cell r="P6716">
            <v>4.250821307122</v>
          </cell>
          <cell r="Q6716"/>
          <cell r="R6716"/>
          <cell r="S6716"/>
          <cell r="T6716"/>
          <cell r="U6716">
            <v>7900</v>
          </cell>
          <cell r="V6716">
            <v>11821575.329</v>
          </cell>
          <cell r="W6716"/>
          <cell r="X6716">
            <v>41487</v>
          </cell>
          <cell r="Y6716">
            <v>9.9999999999999645</v>
          </cell>
          <cell r="Z6716">
            <v>4.25</v>
          </cell>
          <cell r="AC6716">
            <v>9.9999999999999645</v>
          </cell>
        </row>
        <row r="6717">
          <cell r="A6717">
            <v>41507</v>
          </cell>
          <cell r="B6717">
            <v>422500</v>
          </cell>
          <cell r="C6717"/>
          <cell r="D6717">
            <v>4.25</v>
          </cell>
          <cell r="E6717">
            <v>4.25</v>
          </cell>
          <cell r="F6717">
            <v>5.25</v>
          </cell>
          <cell r="G6717">
            <v>4.62</v>
          </cell>
          <cell r="H6717"/>
          <cell r="I6717"/>
          <cell r="J6717"/>
          <cell r="K6717"/>
          <cell r="L6717"/>
          <cell r="M6717"/>
          <cell r="N6717">
            <v>5.25</v>
          </cell>
          <cell r="P6717">
            <v>4.2686583720238778</v>
          </cell>
          <cell r="Q6717"/>
          <cell r="R6717"/>
          <cell r="S6717"/>
          <cell r="T6717"/>
          <cell r="U6717">
            <v>223900</v>
          </cell>
          <cell r="V6717">
            <v>11639130.743000001</v>
          </cell>
          <cell r="W6717"/>
          <cell r="X6717">
            <v>41487</v>
          </cell>
          <cell r="Y6717">
            <v>100</v>
          </cell>
          <cell r="Z6717">
            <v>4.25</v>
          </cell>
          <cell r="AC6717">
            <v>100</v>
          </cell>
        </row>
        <row r="6718">
          <cell r="A6718">
            <v>41508</v>
          </cell>
          <cell r="B6718">
            <v>821500</v>
          </cell>
          <cell r="C6718"/>
          <cell r="D6718">
            <v>5.25</v>
          </cell>
          <cell r="E6718">
            <v>5</v>
          </cell>
          <cell r="F6718">
            <v>6.05</v>
          </cell>
          <cell r="G6718">
            <v>5.9</v>
          </cell>
          <cell r="H6718"/>
          <cell r="I6718"/>
          <cell r="J6718"/>
          <cell r="K6718"/>
          <cell r="L6718"/>
          <cell r="M6718"/>
          <cell r="N6718">
            <v>6</v>
          </cell>
          <cell r="P6718">
            <v>4.4087517379078207</v>
          </cell>
          <cell r="Q6718"/>
          <cell r="R6718"/>
          <cell r="S6718"/>
          <cell r="T6718"/>
          <cell r="U6718">
            <v>284000</v>
          </cell>
          <cell r="V6718">
            <v>11851533.353</v>
          </cell>
          <cell r="W6718"/>
          <cell r="X6718">
            <v>41487</v>
          </cell>
          <cell r="Y6718">
            <v>104.99999999999999</v>
          </cell>
          <cell r="Z6718">
            <v>4.25</v>
          </cell>
          <cell r="AC6718">
            <v>179.99999999999997</v>
          </cell>
        </row>
        <row r="6719">
          <cell r="A6719">
            <v>41509</v>
          </cell>
          <cell r="B6719">
            <v>946300</v>
          </cell>
          <cell r="C6719"/>
          <cell r="D6719">
            <v>5</v>
          </cell>
          <cell r="E6719">
            <v>4.5</v>
          </cell>
          <cell r="F6719">
            <v>5.05</v>
          </cell>
          <cell r="G6719">
            <v>4.96</v>
          </cell>
          <cell r="H6719"/>
          <cell r="I6719"/>
          <cell r="J6719"/>
          <cell r="K6719"/>
          <cell r="L6719"/>
          <cell r="M6719"/>
          <cell r="N6719">
            <v>5</v>
          </cell>
          <cell r="P6719">
            <v>4.4583737300711537</v>
          </cell>
          <cell r="Q6719"/>
          <cell r="R6719"/>
          <cell r="S6719"/>
          <cell r="T6719"/>
          <cell r="U6719">
            <v>362000</v>
          </cell>
          <cell r="V6719">
            <v>14175692.688999999</v>
          </cell>
          <cell r="W6719"/>
          <cell r="X6719">
            <v>41487</v>
          </cell>
          <cell r="Y6719">
            <v>54.999999999999986</v>
          </cell>
          <cell r="Z6719">
            <v>4.25</v>
          </cell>
          <cell r="AC6719">
            <v>79.999999999999986</v>
          </cell>
        </row>
        <row r="6720">
          <cell r="A6720">
            <v>41510</v>
          </cell>
          <cell r="B6720">
            <v>946300</v>
          </cell>
          <cell r="C6720"/>
          <cell r="D6720">
            <v>5</v>
          </cell>
          <cell r="E6720">
            <v>4.5</v>
          </cell>
          <cell r="F6720">
            <v>5.05</v>
          </cell>
          <cell r="G6720">
            <v>4.96</v>
          </cell>
          <cell r="H6720"/>
          <cell r="I6720"/>
          <cell r="J6720"/>
          <cell r="K6720"/>
          <cell r="L6720"/>
          <cell r="M6720"/>
          <cell r="N6720">
            <v>5</v>
          </cell>
          <cell r="P6720">
            <v>4.4997998027699477</v>
          </cell>
          <cell r="Q6720"/>
          <cell r="R6720"/>
          <cell r="S6720"/>
          <cell r="T6720"/>
          <cell r="U6720">
            <v>362000</v>
          </cell>
          <cell r="V6720">
            <v>14175692.688999999</v>
          </cell>
          <cell r="W6720"/>
          <cell r="X6720" t="str">
            <v>Sin movimiento</v>
          </cell>
          <cell r="Y6720">
            <v>54.999999999999986</v>
          </cell>
          <cell r="Z6720">
            <v>4.25</v>
          </cell>
          <cell r="AC6720">
            <v>79.999999999999986</v>
          </cell>
        </row>
        <row r="6721">
          <cell r="A6721">
            <v>41511</v>
          </cell>
          <cell r="B6721">
            <v>946300</v>
          </cell>
          <cell r="C6721"/>
          <cell r="D6721">
            <v>5</v>
          </cell>
          <cell r="E6721">
            <v>4.5</v>
          </cell>
          <cell r="F6721">
            <v>5.05</v>
          </cell>
          <cell r="G6721">
            <v>4.96</v>
          </cell>
          <cell r="H6721"/>
          <cell r="I6721"/>
          <cell r="J6721"/>
          <cell r="K6721"/>
          <cell r="L6721"/>
          <cell r="M6721"/>
          <cell r="N6721">
            <v>5</v>
          </cell>
          <cell r="P6721">
            <v>4.5349056025796051</v>
          </cell>
          <cell r="Q6721"/>
          <cell r="R6721"/>
          <cell r="S6721"/>
          <cell r="T6721"/>
          <cell r="U6721">
            <v>362000</v>
          </cell>
          <cell r="V6721">
            <v>14175692.688999999</v>
          </cell>
          <cell r="W6721"/>
          <cell r="X6721" t="str">
            <v>Sin movimiento</v>
          </cell>
          <cell r="Y6721">
            <v>54.999999999999986</v>
          </cell>
          <cell r="Z6721">
            <v>4.25</v>
          </cell>
          <cell r="AC6721">
            <v>79.999999999999986</v>
          </cell>
        </row>
        <row r="6722">
          <cell r="A6722">
            <v>41512</v>
          </cell>
          <cell r="B6722">
            <v>1028000</v>
          </cell>
          <cell r="C6722"/>
          <cell r="D6722">
            <v>4.5</v>
          </cell>
          <cell r="E6722">
            <v>4.5</v>
          </cell>
          <cell r="F6722">
            <v>4.55</v>
          </cell>
          <cell r="G6722">
            <v>4.5</v>
          </cell>
          <cell r="H6722"/>
          <cell r="I6722"/>
          <cell r="J6722"/>
          <cell r="K6722"/>
          <cell r="L6722"/>
          <cell r="M6722"/>
          <cell r="N6722">
            <v>4.5</v>
          </cell>
          <cell r="P6722">
            <v>4.5322343482468543</v>
          </cell>
          <cell r="Q6722"/>
          <cell r="R6722"/>
          <cell r="S6722"/>
          <cell r="T6722"/>
          <cell r="U6722">
            <v>740000</v>
          </cell>
          <cell r="V6722">
            <v>10773226.898</v>
          </cell>
          <cell r="W6722"/>
          <cell r="X6722">
            <v>41487</v>
          </cell>
          <cell r="Y6722">
            <v>4.9999999999999822</v>
          </cell>
          <cell r="Z6722">
            <v>4.25</v>
          </cell>
          <cell r="AC6722">
            <v>29.999999999999982</v>
          </cell>
        </row>
        <row r="6723">
          <cell r="A6723">
            <v>41513</v>
          </cell>
          <cell r="B6723">
            <v>995500</v>
          </cell>
          <cell r="C6723"/>
          <cell r="D6723">
            <v>4.3499999999999996</v>
          </cell>
          <cell r="E6723">
            <v>4.3499999999999996</v>
          </cell>
          <cell r="F6723">
            <v>4.4000000000000004</v>
          </cell>
          <cell r="G6723">
            <v>4.3600000000000003</v>
          </cell>
          <cell r="H6723"/>
          <cell r="I6723"/>
          <cell r="J6723"/>
          <cell r="K6723"/>
          <cell r="L6723"/>
          <cell r="M6723"/>
          <cell r="N6723">
            <v>4.3499999999999996</v>
          </cell>
          <cell r="P6723">
            <v>4.5203509720345147</v>
          </cell>
          <cell r="Q6723"/>
          <cell r="R6723"/>
          <cell r="S6723"/>
          <cell r="T6723"/>
          <cell r="U6723">
            <v>516000</v>
          </cell>
          <cell r="V6723">
            <v>10279628.341</v>
          </cell>
          <cell r="W6723"/>
          <cell r="X6723">
            <v>41487</v>
          </cell>
          <cell r="Y6723">
            <v>5.0000000000000711</v>
          </cell>
          <cell r="Z6723">
            <v>4.25</v>
          </cell>
          <cell r="AC6723">
            <v>15.000000000000036</v>
          </cell>
        </row>
        <row r="6724">
          <cell r="A6724">
            <v>41514</v>
          </cell>
          <cell r="B6724">
            <v>1161000</v>
          </cell>
          <cell r="C6724"/>
          <cell r="D6724">
            <v>4.25</v>
          </cell>
          <cell r="E6724">
            <v>4.25</v>
          </cell>
          <cell r="F6724">
            <v>4.55</v>
          </cell>
          <cell r="G6724">
            <v>4.3499999999999996</v>
          </cell>
          <cell r="H6724"/>
          <cell r="I6724"/>
          <cell r="J6724"/>
          <cell r="K6724"/>
          <cell r="L6724"/>
          <cell r="M6724"/>
          <cell r="N6724">
            <v>4.4000000000000004</v>
          </cell>
          <cell r="P6724">
            <v>4.5076643894929278</v>
          </cell>
          <cell r="Q6724"/>
          <cell r="R6724"/>
          <cell r="S6724"/>
          <cell r="T6724"/>
          <cell r="U6724">
            <v>1333096</v>
          </cell>
          <cell r="V6724">
            <v>9489960.8489999995</v>
          </cell>
          <cell r="W6724"/>
          <cell r="X6724">
            <v>41487</v>
          </cell>
          <cell r="Y6724">
            <v>29.999999999999982</v>
          </cell>
          <cell r="Z6724">
            <v>4.25</v>
          </cell>
          <cell r="AC6724">
            <v>29.999999999999982</v>
          </cell>
        </row>
        <row r="6725">
          <cell r="A6725">
            <v>41515</v>
          </cell>
          <cell r="B6725">
            <v>649300</v>
          </cell>
          <cell r="C6725"/>
          <cell r="D6725">
            <v>4.4000000000000004</v>
          </cell>
          <cell r="E6725">
            <v>4.25</v>
          </cell>
          <cell r="F6725">
            <v>5.25</v>
          </cell>
          <cell r="G6725">
            <v>4.55</v>
          </cell>
          <cell r="H6725"/>
          <cell r="I6725"/>
          <cell r="J6725"/>
          <cell r="K6725"/>
          <cell r="L6725"/>
          <cell r="M6725"/>
          <cell r="N6725">
            <v>4.3</v>
          </cell>
          <cell r="P6725">
            <v>4.5093571569327784</v>
          </cell>
          <cell r="Q6725"/>
          <cell r="R6725"/>
          <cell r="S6725"/>
          <cell r="T6725"/>
          <cell r="U6725">
            <v>1150000</v>
          </cell>
          <cell r="V6725">
            <v>10138544.92733</v>
          </cell>
          <cell r="W6725"/>
          <cell r="X6725">
            <v>41487</v>
          </cell>
          <cell r="Y6725">
            <v>100</v>
          </cell>
          <cell r="Z6725">
            <v>4.25</v>
          </cell>
          <cell r="AC6725">
            <v>100</v>
          </cell>
        </row>
        <row r="6726">
          <cell r="A6726">
            <v>41516</v>
          </cell>
          <cell r="B6726">
            <v>649300</v>
          </cell>
          <cell r="C6726"/>
          <cell r="D6726">
            <v>4.4000000000000004</v>
          </cell>
          <cell r="E6726">
            <v>4.25</v>
          </cell>
          <cell r="F6726">
            <v>5.25</v>
          </cell>
          <cell r="G6726">
            <v>4.55</v>
          </cell>
          <cell r="H6726"/>
          <cell r="I6726"/>
          <cell r="J6726"/>
          <cell r="K6726"/>
          <cell r="L6726"/>
          <cell r="M6726"/>
          <cell r="N6726">
            <v>4.3</v>
          </cell>
          <cell r="P6726">
            <v>4.5109197600677398</v>
          </cell>
          <cell r="Q6726"/>
          <cell r="R6726"/>
          <cell r="S6726"/>
          <cell r="T6726"/>
          <cell r="U6726">
            <v>1150000</v>
          </cell>
          <cell r="V6726">
            <v>10138544.92733</v>
          </cell>
          <cell r="W6726"/>
          <cell r="X6726">
            <v>41487</v>
          </cell>
          <cell r="Y6726">
            <v>100</v>
          </cell>
          <cell r="Z6726">
            <v>4.25</v>
          </cell>
          <cell r="AC6726">
            <v>100</v>
          </cell>
        </row>
        <row r="6727">
          <cell r="A6727">
            <v>41517</v>
          </cell>
          <cell r="B6727">
            <v>649300</v>
          </cell>
          <cell r="C6727"/>
          <cell r="D6727">
            <v>4.4000000000000004</v>
          </cell>
          <cell r="E6727">
            <v>4.25</v>
          </cell>
          <cell r="F6727">
            <v>5.25</v>
          </cell>
          <cell r="G6727">
            <v>4.55</v>
          </cell>
          <cell r="H6727"/>
          <cell r="I6727"/>
          <cell r="J6727"/>
          <cell r="K6727"/>
          <cell r="L6727"/>
          <cell r="M6727"/>
          <cell r="N6727">
            <v>4.3</v>
          </cell>
          <cell r="P6727">
            <v>4.5123666564028877</v>
          </cell>
          <cell r="Q6727"/>
          <cell r="R6727"/>
          <cell r="S6727"/>
          <cell r="T6727"/>
          <cell r="U6727">
            <v>1150000</v>
          </cell>
          <cell r="V6727">
            <v>10138544.92733</v>
          </cell>
          <cell r="W6727"/>
          <cell r="X6727" t="str">
            <v>Sin movimiento</v>
          </cell>
          <cell r="Y6727">
            <v>100</v>
          </cell>
          <cell r="Z6727">
            <v>4.25</v>
          </cell>
          <cell r="AC6727">
            <v>100</v>
          </cell>
        </row>
        <row r="6728">
          <cell r="A6728">
            <v>41518</v>
          </cell>
          <cell r="B6728">
            <v>649300</v>
          </cell>
          <cell r="C6728"/>
          <cell r="D6728">
            <v>4.4000000000000004</v>
          </cell>
          <cell r="E6728">
            <v>4.25</v>
          </cell>
          <cell r="F6728">
            <v>5.25</v>
          </cell>
          <cell r="G6728">
            <v>4.55</v>
          </cell>
          <cell r="H6728"/>
          <cell r="I6728"/>
          <cell r="J6728"/>
          <cell r="K6728"/>
          <cell r="L6728"/>
          <cell r="M6728"/>
          <cell r="N6728">
            <v>4.3</v>
          </cell>
          <cell r="P6728">
            <v>4.55</v>
          </cell>
          <cell r="Q6728"/>
          <cell r="R6728"/>
          <cell r="S6728"/>
          <cell r="T6728"/>
          <cell r="U6728">
            <v>1150000</v>
          </cell>
          <cell r="V6728">
            <v>10138544.92733</v>
          </cell>
          <cell r="W6728"/>
          <cell r="X6728" t="str">
            <v>Sin movimiento</v>
          </cell>
          <cell r="Y6728">
            <v>100</v>
          </cell>
          <cell r="Z6728">
            <v>4.25</v>
          </cell>
          <cell r="AC6728">
            <v>100</v>
          </cell>
        </row>
        <row r="6729">
          <cell r="A6729">
            <v>41519</v>
          </cell>
          <cell r="B6729">
            <v>84000</v>
          </cell>
          <cell r="C6729"/>
          <cell r="D6729">
            <v>4.25</v>
          </cell>
          <cell r="E6729">
            <v>4.25</v>
          </cell>
          <cell r="F6729">
            <v>4.5</v>
          </cell>
          <cell r="G6729">
            <v>4.34</v>
          </cell>
          <cell r="H6729"/>
          <cell r="I6729"/>
          <cell r="J6729"/>
          <cell r="K6729"/>
          <cell r="L6729"/>
          <cell r="M6729"/>
          <cell r="N6729">
            <v>4.25</v>
          </cell>
          <cell r="P6729">
            <v>4.5259443611073227</v>
          </cell>
          <cell r="Q6729"/>
          <cell r="R6729"/>
          <cell r="S6729"/>
          <cell r="T6729"/>
          <cell r="U6729">
            <v>0</v>
          </cell>
          <cell r="V6729">
            <v>12289220.7082</v>
          </cell>
          <cell r="W6729"/>
          <cell r="X6729">
            <v>41518</v>
          </cell>
          <cell r="Y6729">
            <v>25</v>
          </cell>
          <cell r="Z6729">
            <v>4.25</v>
          </cell>
          <cell r="AC6729">
            <v>25</v>
          </cell>
        </row>
        <row r="6730">
          <cell r="A6730">
            <v>41520</v>
          </cell>
          <cell r="B6730">
            <v>130000</v>
          </cell>
          <cell r="C6730"/>
          <cell r="D6730">
            <v>4.4000000000000004</v>
          </cell>
          <cell r="E6730">
            <v>4.4000000000000004</v>
          </cell>
          <cell r="F6730">
            <v>4.5999999999999996</v>
          </cell>
          <cell r="G6730">
            <v>4.45</v>
          </cell>
          <cell r="H6730"/>
          <cell r="I6730"/>
          <cell r="J6730"/>
          <cell r="K6730"/>
          <cell r="L6730"/>
          <cell r="M6730"/>
          <cell r="N6730">
            <v>4.4000000000000004</v>
          </cell>
          <cell r="P6730">
            <v>4.5145082821730567</v>
          </cell>
          <cell r="Q6730"/>
          <cell r="R6730"/>
          <cell r="S6730"/>
          <cell r="T6730"/>
          <cell r="U6730">
            <v>225000</v>
          </cell>
          <cell r="V6730">
            <v>12210326.41061</v>
          </cell>
          <cell r="W6730"/>
          <cell r="X6730">
            <v>41518</v>
          </cell>
          <cell r="Y6730">
            <v>19.999999999999929</v>
          </cell>
          <cell r="Z6730">
            <v>4.25</v>
          </cell>
          <cell r="AC6730">
            <v>34.999999999999964</v>
          </cell>
        </row>
        <row r="6731">
          <cell r="A6731">
            <v>41521</v>
          </cell>
          <cell r="B6731">
            <v>250000</v>
          </cell>
          <cell r="C6731"/>
          <cell r="D6731">
            <v>4.4000000000000004</v>
          </cell>
          <cell r="E6731">
            <v>4.4000000000000004</v>
          </cell>
          <cell r="F6731">
            <v>4.7</v>
          </cell>
          <cell r="G6731">
            <v>4.5999999999999996</v>
          </cell>
          <cell r="H6731"/>
          <cell r="I6731"/>
          <cell r="J6731"/>
          <cell r="K6731"/>
          <cell r="L6731"/>
          <cell r="M6731"/>
          <cell r="N6731">
            <v>4.6500000000000004</v>
          </cell>
          <cell r="P6731">
            <v>4.5337060989849993</v>
          </cell>
          <cell r="Q6731"/>
          <cell r="R6731"/>
          <cell r="S6731"/>
          <cell r="T6731"/>
          <cell r="U6731">
            <v>225000</v>
          </cell>
          <cell r="V6731">
            <v>13131615.603770001</v>
          </cell>
          <cell r="W6731"/>
          <cell r="X6731">
            <v>41518</v>
          </cell>
          <cell r="Y6731">
            <v>29.999999999999982</v>
          </cell>
          <cell r="Z6731">
            <v>4.25</v>
          </cell>
          <cell r="AC6731">
            <v>45.000000000000014</v>
          </cell>
        </row>
        <row r="6732">
          <cell r="A6732">
            <v>41522</v>
          </cell>
          <cell r="B6732">
            <v>229000</v>
          </cell>
          <cell r="C6732"/>
          <cell r="D6732">
            <v>4.7</v>
          </cell>
          <cell r="E6732">
            <v>4.6500000000000004</v>
          </cell>
          <cell r="F6732">
            <v>4.7</v>
          </cell>
          <cell r="G6732">
            <v>4.7</v>
          </cell>
          <cell r="H6732"/>
          <cell r="I6732"/>
          <cell r="J6732"/>
          <cell r="K6732"/>
          <cell r="L6732"/>
          <cell r="M6732"/>
          <cell r="N6732">
            <v>4.6500000000000004</v>
          </cell>
          <cell r="P6732">
            <v>4.5620762869701261</v>
          </cell>
          <cell r="Q6732"/>
          <cell r="R6732"/>
          <cell r="S6732"/>
          <cell r="T6732"/>
          <cell r="U6732">
            <v>225000</v>
          </cell>
          <cell r="V6732">
            <v>12802727.96291</v>
          </cell>
          <cell r="W6732"/>
          <cell r="X6732">
            <v>41518</v>
          </cell>
          <cell r="Y6732">
            <v>4.9999999999999822</v>
          </cell>
          <cell r="Z6732">
            <v>4.25</v>
          </cell>
          <cell r="AC6732">
            <v>45.000000000000014</v>
          </cell>
        </row>
        <row r="6733">
          <cell r="A6733">
            <v>41523</v>
          </cell>
          <cell r="B6733">
            <v>225500</v>
          </cell>
          <cell r="C6733"/>
          <cell r="D6733">
            <v>4.7</v>
          </cell>
          <cell r="E6733">
            <v>4.25</v>
          </cell>
          <cell r="F6733">
            <v>4.7</v>
          </cell>
          <cell r="G6733">
            <v>4.51</v>
          </cell>
          <cell r="H6733"/>
          <cell r="I6733"/>
          <cell r="J6733"/>
          <cell r="K6733"/>
          <cell r="L6733"/>
          <cell r="M6733"/>
          <cell r="N6733">
            <v>4.25</v>
          </cell>
          <cell r="P6733">
            <v>4.5545860441382828</v>
          </cell>
          <cell r="Q6733"/>
          <cell r="R6733"/>
          <cell r="S6733"/>
          <cell r="T6733"/>
          <cell r="U6733">
            <v>225000</v>
          </cell>
          <cell r="V6733">
            <v>14486018.410879999</v>
          </cell>
          <cell r="W6733"/>
          <cell r="X6733">
            <v>41518</v>
          </cell>
          <cell r="Y6733">
            <v>45.000000000000014</v>
          </cell>
          <cell r="Z6733">
            <v>4.25</v>
          </cell>
          <cell r="AC6733">
            <v>45.000000000000014</v>
          </cell>
        </row>
        <row r="6734">
          <cell r="A6734">
            <v>41524</v>
          </cell>
          <cell r="B6734">
            <v>225500</v>
          </cell>
          <cell r="C6734"/>
          <cell r="D6734">
            <v>4.7</v>
          </cell>
          <cell r="E6734">
            <v>4.25</v>
          </cell>
          <cell r="F6734">
            <v>4.7</v>
          </cell>
          <cell r="G6734">
            <v>4.51</v>
          </cell>
          <cell r="H6734"/>
          <cell r="I6734"/>
          <cell r="J6734"/>
          <cell r="K6734"/>
          <cell r="L6734"/>
          <cell r="M6734"/>
          <cell r="N6734">
            <v>4.25</v>
          </cell>
          <cell r="P6734">
            <v>4.5489795349355937</v>
          </cell>
          <cell r="Q6734"/>
          <cell r="R6734"/>
          <cell r="S6734"/>
          <cell r="T6734"/>
          <cell r="U6734">
            <v>225000</v>
          </cell>
          <cell r="V6734">
            <v>14486018.410879999</v>
          </cell>
          <cell r="W6734"/>
          <cell r="X6734" t="str">
            <v>Sin movimiento</v>
          </cell>
          <cell r="Y6734">
            <v>45.000000000000014</v>
          </cell>
          <cell r="Z6734">
            <v>4.25</v>
          </cell>
          <cell r="AC6734">
            <v>45.000000000000014</v>
          </cell>
        </row>
        <row r="6735">
          <cell r="A6735">
            <v>41525</v>
          </cell>
          <cell r="B6735">
            <v>225500</v>
          </cell>
          <cell r="C6735"/>
          <cell r="D6735">
            <v>4.7</v>
          </cell>
          <cell r="E6735">
            <v>4.25</v>
          </cell>
          <cell r="F6735">
            <v>4.7</v>
          </cell>
          <cell r="G6735">
            <v>4.51</v>
          </cell>
          <cell r="H6735"/>
          <cell r="I6735"/>
          <cell r="J6735"/>
          <cell r="K6735"/>
          <cell r="L6735"/>
          <cell r="M6735"/>
          <cell r="N6735">
            <v>4.25</v>
          </cell>
          <cell r="P6735">
            <v>4.5446255201109569</v>
          </cell>
          <cell r="Q6735"/>
          <cell r="R6735"/>
          <cell r="S6735"/>
          <cell r="T6735"/>
          <cell r="U6735">
            <v>225000</v>
          </cell>
          <cell r="V6735">
            <v>14486018.410879999</v>
          </cell>
          <cell r="W6735"/>
          <cell r="X6735" t="str">
            <v>Sin movimiento</v>
          </cell>
          <cell r="Y6735">
            <v>45.000000000000014</v>
          </cell>
          <cell r="Z6735">
            <v>4.25</v>
          </cell>
          <cell r="AC6735">
            <v>45.000000000000014</v>
          </cell>
        </row>
        <row r="6736">
          <cell r="A6736">
            <v>41526</v>
          </cell>
          <cell r="B6736">
            <v>351500</v>
          </cell>
          <cell r="C6736"/>
          <cell r="D6736">
            <v>4.25</v>
          </cell>
          <cell r="E6736">
            <v>4.2</v>
          </cell>
          <cell r="F6736">
            <v>4.25</v>
          </cell>
          <cell r="G6736">
            <v>4.25</v>
          </cell>
          <cell r="H6736"/>
          <cell r="I6736"/>
          <cell r="J6736"/>
          <cell r="K6736"/>
          <cell r="L6736"/>
          <cell r="M6736"/>
          <cell r="N6736">
            <v>4.25</v>
          </cell>
          <cell r="P6736">
            <v>4.500934480867401</v>
          </cell>
          <cell r="Q6736"/>
          <cell r="R6736"/>
          <cell r="S6736"/>
          <cell r="T6736"/>
          <cell r="U6736">
            <v>220000</v>
          </cell>
          <cell r="V6736">
            <v>12140121.03497</v>
          </cell>
          <cell r="W6736"/>
          <cell r="X6736">
            <v>41518</v>
          </cell>
          <cell r="Y6736">
            <v>4.9999999999999822</v>
          </cell>
          <cell r="Z6736">
            <v>4.25</v>
          </cell>
          <cell r="AC6736">
            <v>0</v>
          </cell>
        </row>
        <row r="6737">
          <cell r="A6737">
            <v>41527</v>
          </cell>
          <cell r="B6737">
            <v>337000</v>
          </cell>
          <cell r="C6737"/>
          <cell r="D6737">
            <v>4.25</v>
          </cell>
          <cell r="E6737">
            <v>4.25</v>
          </cell>
          <cell r="F6737">
            <v>4.3499999999999996</v>
          </cell>
          <cell r="G6737">
            <v>4.28</v>
          </cell>
          <cell r="H6737"/>
          <cell r="I6737"/>
          <cell r="J6737"/>
          <cell r="K6737"/>
          <cell r="L6737"/>
          <cell r="M6737"/>
          <cell r="N6737">
            <v>4.3499999999999996</v>
          </cell>
          <cell r="P6737">
            <v>4.4734329405680935</v>
          </cell>
          <cell r="Q6737"/>
          <cell r="R6737"/>
          <cell r="S6737"/>
          <cell r="T6737"/>
          <cell r="U6737">
            <v>220000</v>
          </cell>
          <cell r="V6737">
            <v>11857124.8835</v>
          </cell>
          <cell r="W6737"/>
          <cell r="X6737">
            <v>41518</v>
          </cell>
          <cell r="Y6737">
            <v>9.9999999999999645</v>
          </cell>
          <cell r="Z6737">
            <v>4.25</v>
          </cell>
          <cell r="AC6737">
            <v>9.9999999999999645</v>
          </cell>
        </row>
        <row r="6738">
          <cell r="A6738">
            <v>41528</v>
          </cell>
          <cell r="B6738">
            <v>288000</v>
          </cell>
          <cell r="C6738"/>
          <cell r="D6738">
            <v>4.25</v>
          </cell>
          <cell r="E6738">
            <v>4.25</v>
          </cell>
          <cell r="F6738">
            <v>4.25</v>
          </cell>
          <cell r="G6738">
            <v>4.25</v>
          </cell>
          <cell r="H6738"/>
          <cell r="I6738"/>
          <cell r="J6738"/>
          <cell r="K6738"/>
          <cell r="L6738"/>
          <cell r="M6738"/>
          <cell r="N6738">
            <v>4.25</v>
          </cell>
          <cell r="P6738">
            <v>4.4519497212299273</v>
          </cell>
          <cell r="Q6738"/>
          <cell r="R6738"/>
          <cell r="S6738"/>
          <cell r="T6738"/>
          <cell r="U6738">
            <v>224000</v>
          </cell>
          <cell r="V6738">
            <v>12372315.082760001</v>
          </cell>
          <cell r="W6738"/>
          <cell r="X6738">
            <v>41518</v>
          </cell>
          <cell r="Y6738">
            <v>0</v>
          </cell>
          <cell r="Z6738">
            <v>4.25</v>
          </cell>
          <cell r="AC6738">
            <v>0</v>
          </cell>
        </row>
        <row r="6739">
          <cell r="A6739">
            <v>41529</v>
          </cell>
          <cell r="B6739">
            <v>352000</v>
          </cell>
          <cell r="C6739"/>
          <cell r="D6739">
            <v>4.25</v>
          </cell>
          <cell r="E6739">
            <v>4.25</v>
          </cell>
          <cell r="F6739">
            <v>4.25</v>
          </cell>
          <cell r="G6739">
            <v>4.25</v>
          </cell>
          <cell r="H6739"/>
          <cell r="I6739"/>
          <cell r="J6739"/>
          <cell r="K6739"/>
          <cell r="L6739"/>
          <cell r="M6739"/>
          <cell r="N6739">
            <v>4.25</v>
          </cell>
          <cell r="P6739">
            <v>4.4307128133122218</v>
          </cell>
          <cell r="Q6739"/>
          <cell r="R6739"/>
          <cell r="S6739"/>
          <cell r="T6739"/>
          <cell r="U6739">
            <v>274000</v>
          </cell>
          <cell r="V6739">
            <v>12023684.92819</v>
          </cell>
          <cell r="W6739"/>
          <cell r="X6739">
            <v>41518</v>
          </cell>
          <cell r="Y6739">
            <v>0</v>
          </cell>
          <cell r="Z6739">
            <v>4.25</v>
          </cell>
          <cell r="AC6739">
            <v>0</v>
          </cell>
        </row>
        <row r="6740">
          <cell r="A6740">
            <v>41530</v>
          </cell>
          <cell r="B6740">
            <v>509000</v>
          </cell>
          <cell r="C6740"/>
          <cell r="D6740">
            <v>4.25</v>
          </cell>
          <cell r="E6740">
            <v>4.05</v>
          </cell>
          <cell r="F6740">
            <v>4.25</v>
          </cell>
          <cell r="G6740">
            <v>4.17</v>
          </cell>
          <cell r="H6740"/>
          <cell r="I6740"/>
          <cell r="J6740"/>
          <cell r="K6740"/>
          <cell r="L6740"/>
          <cell r="M6740"/>
          <cell r="N6740">
            <v>4.0999999999999996</v>
          </cell>
          <cell r="P6740">
            <v>4.3963008583357102</v>
          </cell>
          <cell r="Q6740"/>
          <cell r="R6740"/>
          <cell r="S6740"/>
          <cell r="T6740"/>
          <cell r="U6740">
            <v>0</v>
          </cell>
          <cell r="V6740">
            <v>11777193.466</v>
          </cell>
          <cell r="W6740"/>
          <cell r="X6740">
            <v>41518</v>
          </cell>
          <cell r="Y6740">
            <v>20.000000000000018</v>
          </cell>
          <cell r="Z6740">
            <v>4.25</v>
          </cell>
          <cell r="AC6740">
            <v>0</v>
          </cell>
        </row>
        <row r="6741">
          <cell r="A6741">
            <v>41531</v>
          </cell>
          <cell r="B6741">
            <v>509000</v>
          </cell>
          <cell r="C6741"/>
          <cell r="D6741">
            <v>4.25</v>
          </cell>
          <cell r="E6741">
            <v>4.05</v>
          </cell>
          <cell r="F6741">
            <v>4.25</v>
          </cell>
          <cell r="G6741">
            <v>4.17</v>
          </cell>
          <cell r="H6741"/>
          <cell r="I6741"/>
          <cell r="J6741"/>
          <cell r="K6741"/>
          <cell r="L6741"/>
          <cell r="M6741"/>
          <cell r="N6741">
            <v>4.0999999999999996</v>
          </cell>
          <cell r="P6741">
            <v>4.3699138661718555</v>
          </cell>
          <cell r="Q6741"/>
          <cell r="R6741"/>
          <cell r="S6741"/>
          <cell r="T6741"/>
          <cell r="U6741">
            <v>0</v>
          </cell>
          <cell r="V6741">
            <v>11777193.466</v>
          </cell>
          <cell r="W6741"/>
          <cell r="X6741" t="str">
            <v>Sin movimiento</v>
          </cell>
          <cell r="Y6741">
            <v>20.000000000000018</v>
          </cell>
          <cell r="Z6741">
            <v>4.25</v>
          </cell>
          <cell r="AC6741">
            <v>0</v>
          </cell>
        </row>
        <row r="6742">
          <cell r="A6742">
            <v>41532</v>
          </cell>
          <cell r="B6742">
            <v>509000</v>
          </cell>
          <cell r="C6742"/>
          <cell r="D6742">
            <v>4.25</v>
          </cell>
          <cell r="E6742">
            <v>4.05</v>
          </cell>
          <cell r="F6742">
            <v>4.25</v>
          </cell>
          <cell r="G6742">
            <v>4.17</v>
          </cell>
          <cell r="H6742"/>
          <cell r="I6742"/>
          <cell r="J6742"/>
          <cell r="K6742"/>
          <cell r="L6742"/>
          <cell r="M6742"/>
          <cell r="N6742">
            <v>4.0999999999999996</v>
          </cell>
          <cell r="P6742">
            <v>4.3490378105574132</v>
          </cell>
          <cell r="Q6742"/>
          <cell r="R6742"/>
          <cell r="S6742"/>
          <cell r="T6742"/>
          <cell r="U6742">
            <v>0</v>
          </cell>
          <cell r="V6742">
            <v>11777193.466</v>
          </cell>
          <cell r="W6742"/>
          <cell r="X6742" t="str">
            <v>Sin movimiento</v>
          </cell>
          <cell r="Y6742">
            <v>20.000000000000018</v>
          </cell>
          <cell r="Z6742">
            <v>4.25</v>
          </cell>
          <cell r="AC6742">
            <v>0</v>
          </cell>
        </row>
        <row r="6743">
          <cell r="A6743">
            <v>41533</v>
          </cell>
          <cell r="B6743">
            <v>64000</v>
          </cell>
          <cell r="C6743"/>
          <cell r="D6743">
            <v>4.25</v>
          </cell>
          <cell r="E6743">
            <v>4.2</v>
          </cell>
          <cell r="F6743">
            <v>4.25</v>
          </cell>
          <cell r="G6743">
            <v>4.2300000000000004</v>
          </cell>
          <cell r="H6743"/>
          <cell r="I6743"/>
          <cell r="J6743"/>
          <cell r="K6743"/>
          <cell r="L6743"/>
          <cell r="M6743"/>
          <cell r="N6743">
            <v>4.2</v>
          </cell>
          <cell r="P6743">
            <v>4.3474950894032363</v>
          </cell>
          <cell r="Q6743"/>
          <cell r="R6743"/>
          <cell r="S6743"/>
          <cell r="T6743"/>
          <cell r="U6743">
            <v>0</v>
          </cell>
          <cell r="V6743">
            <v>11072491.95607</v>
          </cell>
          <cell r="W6743"/>
          <cell r="X6743">
            <v>41518</v>
          </cell>
          <cell r="Y6743">
            <v>4.9999999999999822</v>
          </cell>
          <cell r="Z6743">
            <v>4.25</v>
          </cell>
          <cell r="AC6743">
            <v>0</v>
          </cell>
        </row>
        <row r="6744">
          <cell r="A6744">
            <v>41534</v>
          </cell>
          <cell r="B6744">
            <v>82500</v>
          </cell>
          <cell r="C6744"/>
          <cell r="D6744">
            <v>4.2</v>
          </cell>
          <cell r="E6744">
            <v>4.2</v>
          </cell>
          <cell r="F6744">
            <v>4.2</v>
          </cell>
          <cell r="G6744">
            <v>4.2</v>
          </cell>
          <cell r="H6744"/>
          <cell r="I6744"/>
          <cell r="J6744"/>
          <cell r="K6744"/>
          <cell r="L6744"/>
          <cell r="M6744"/>
          <cell r="N6744">
            <v>4.2</v>
          </cell>
          <cell r="P6744">
            <v>4.3450715025493949</v>
          </cell>
          <cell r="Q6744"/>
          <cell r="R6744"/>
          <cell r="S6744"/>
          <cell r="T6744"/>
          <cell r="U6744">
            <v>27000</v>
          </cell>
          <cell r="V6744">
            <v>10086954.192980001</v>
          </cell>
          <cell r="W6744"/>
          <cell r="X6744">
            <v>41518</v>
          </cell>
          <cell r="Y6744">
            <v>0</v>
          </cell>
          <cell r="Z6744">
            <v>4.25</v>
          </cell>
          <cell r="AC6744">
            <v>-4.9999999999999822</v>
          </cell>
        </row>
        <row r="6745">
          <cell r="A6745">
            <v>41535</v>
          </cell>
          <cell r="B6745">
            <v>324000</v>
          </cell>
          <cell r="C6745"/>
          <cell r="D6745">
            <v>4.25</v>
          </cell>
          <cell r="E6745">
            <v>4.0999999999999996</v>
          </cell>
          <cell r="F6745">
            <v>4.25</v>
          </cell>
          <cell r="G6745">
            <v>4.24</v>
          </cell>
          <cell r="H6745"/>
          <cell r="I6745"/>
          <cell r="J6745"/>
          <cell r="K6745"/>
          <cell r="L6745"/>
          <cell r="M6745"/>
          <cell r="N6745">
            <v>4.25</v>
          </cell>
          <cell r="P6745">
            <v>4.3387021029785959</v>
          </cell>
          <cell r="Q6745"/>
          <cell r="R6745"/>
          <cell r="S6745"/>
          <cell r="T6745"/>
          <cell r="U6745">
            <v>124000</v>
          </cell>
          <cell r="V6745">
            <v>9597838.4976400007</v>
          </cell>
          <cell r="W6745"/>
          <cell r="X6745">
            <v>41518</v>
          </cell>
          <cell r="Y6745">
            <v>15.000000000000036</v>
          </cell>
          <cell r="Z6745">
            <v>4.25</v>
          </cell>
          <cell r="AC6745">
            <v>0</v>
          </cell>
        </row>
        <row r="6746">
          <cell r="A6746">
            <v>41536</v>
          </cell>
          <cell r="B6746">
            <v>351500</v>
          </cell>
          <cell r="C6746"/>
          <cell r="D6746">
            <v>4.2</v>
          </cell>
          <cell r="E6746">
            <v>4.2</v>
          </cell>
          <cell r="F6746">
            <v>4.25</v>
          </cell>
          <cell r="G6746">
            <v>4.21</v>
          </cell>
          <cell r="H6746"/>
          <cell r="I6746"/>
          <cell r="J6746"/>
          <cell r="K6746"/>
          <cell r="L6746"/>
          <cell r="M6746"/>
          <cell r="N6746">
            <v>4.25</v>
          </cell>
          <cell r="P6746">
            <v>4.3307603181012233</v>
          </cell>
          <cell r="Q6746"/>
          <cell r="R6746"/>
          <cell r="S6746"/>
          <cell r="T6746"/>
          <cell r="U6746">
            <v>96000</v>
          </cell>
          <cell r="V6746">
            <v>8994453.4664500002</v>
          </cell>
          <cell r="W6746"/>
          <cell r="X6746">
            <v>41518</v>
          </cell>
          <cell r="Y6746">
            <v>4.9999999999999822</v>
          </cell>
          <cell r="Z6746">
            <v>4.25</v>
          </cell>
          <cell r="AC6746">
            <v>0</v>
          </cell>
        </row>
        <row r="6747">
          <cell r="A6747">
            <v>41537</v>
          </cell>
          <cell r="B6747">
            <v>375500</v>
          </cell>
          <cell r="C6747"/>
          <cell r="D6747">
            <v>4.2</v>
          </cell>
          <cell r="E6747">
            <v>4.2</v>
          </cell>
          <cell r="F6747">
            <v>5</v>
          </cell>
          <cell r="G6747">
            <v>4.21</v>
          </cell>
          <cell r="H6747"/>
          <cell r="I6747"/>
          <cell r="J6747"/>
          <cell r="K6747"/>
          <cell r="L6747"/>
          <cell r="M6747"/>
          <cell r="N6747">
            <v>4.2</v>
          </cell>
          <cell r="P6747">
            <v>4.3232921044830199</v>
          </cell>
          <cell r="Q6747"/>
          <cell r="R6747"/>
          <cell r="S6747"/>
          <cell r="T6747"/>
          <cell r="U6747">
            <v>15000</v>
          </cell>
          <cell r="V6747">
            <v>9171108.8714000005</v>
          </cell>
          <cell r="W6747"/>
          <cell r="X6747">
            <v>41518</v>
          </cell>
          <cell r="Y6747">
            <v>79.999999999999986</v>
          </cell>
          <cell r="Z6747">
            <v>4.25</v>
          </cell>
          <cell r="AC6747">
            <v>75</v>
          </cell>
        </row>
        <row r="6748">
          <cell r="A6748">
            <v>41538</v>
          </cell>
          <cell r="B6748">
            <v>375500</v>
          </cell>
          <cell r="C6748"/>
          <cell r="D6748">
            <v>4.2</v>
          </cell>
          <cell r="E6748">
            <v>4.2</v>
          </cell>
          <cell r="F6748">
            <v>5</v>
          </cell>
          <cell r="G6748">
            <v>4.21</v>
          </cell>
          <cell r="H6748"/>
          <cell r="I6748"/>
          <cell r="J6748"/>
          <cell r="K6748"/>
          <cell r="L6748"/>
          <cell r="M6748"/>
          <cell r="N6748">
            <v>4.2</v>
          </cell>
          <cell r="P6748">
            <v>4.3166938098118592</v>
          </cell>
          <cell r="Q6748"/>
          <cell r="R6748"/>
          <cell r="S6748"/>
          <cell r="T6748"/>
          <cell r="U6748">
            <v>15000</v>
          </cell>
          <cell r="V6748">
            <v>9171108.8714000005</v>
          </cell>
          <cell r="W6748"/>
          <cell r="X6748" t="str">
            <v>Sin movimiento</v>
          </cell>
          <cell r="Y6748">
            <v>79.999999999999986</v>
          </cell>
          <cell r="Z6748">
            <v>4.25</v>
          </cell>
          <cell r="AC6748">
            <v>75</v>
          </cell>
        </row>
        <row r="6749">
          <cell r="A6749">
            <v>41539</v>
          </cell>
          <cell r="B6749">
            <v>375500</v>
          </cell>
          <cell r="C6749"/>
          <cell r="D6749">
            <v>4.2</v>
          </cell>
          <cell r="E6749">
            <v>4.2</v>
          </cell>
          <cell r="F6749">
            <v>5</v>
          </cell>
          <cell r="G6749">
            <v>4.21</v>
          </cell>
          <cell r="H6749"/>
          <cell r="I6749"/>
          <cell r="J6749"/>
          <cell r="K6749"/>
          <cell r="L6749"/>
          <cell r="M6749"/>
          <cell r="N6749">
            <v>4.2</v>
          </cell>
          <cell r="P6749">
            <v>4.3108218033651875</v>
          </cell>
          <cell r="Q6749"/>
          <cell r="R6749"/>
          <cell r="S6749"/>
          <cell r="T6749"/>
          <cell r="U6749">
            <v>15000</v>
          </cell>
          <cell r="V6749">
            <v>9171108.8714000005</v>
          </cell>
          <cell r="W6749"/>
          <cell r="X6749" t="str">
            <v>Sin movimiento</v>
          </cell>
          <cell r="Y6749">
            <v>79.999999999999986</v>
          </cell>
          <cell r="Z6749">
            <v>4.25</v>
          </cell>
          <cell r="AC6749">
            <v>75</v>
          </cell>
        </row>
        <row r="6750">
          <cell r="A6750">
            <v>41540</v>
          </cell>
          <cell r="B6750">
            <v>249000</v>
          </cell>
          <cell r="C6750"/>
          <cell r="D6750">
            <v>4.2</v>
          </cell>
          <cell r="E6750">
            <v>4.2</v>
          </cell>
          <cell r="F6750">
            <v>4.25</v>
          </cell>
          <cell r="G6750">
            <v>4.21</v>
          </cell>
          <cell r="H6750"/>
          <cell r="I6750"/>
          <cell r="J6750"/>
          <cell r="K6750"/>
          <cell r="L6750"/>
          <cell r="M6750"/>
          <cell r="N6750">
            <v>4.25</v>
          </cell>
          <cell r="P6750">
            <v>4.3072718402669761</v>
          </cell>
          <cell r="Q6750"/>
          <cell r="R6750"/>
          <cell r="S6750"/>
          <cell r="T6750"/>
          <cell r="U6750">
            <v>75000</v>
          </cell>
          <cell r="V6750">
            <v>8782753.3310000002</v>
          </cell>
          <cell r="W6750"/>
          <cell r="X6750">
            <v>41518</v>
          </cell>
          <cell r="Y6750">
            <v>4.9999999999999822</v>
          </cell>
          <cell r="Z6750">
            <v>4.25</v>
          </cell>
          <cell r="AC6750">
            <v>0</v>
          </cell>
        </row>
        <row r="6751">
          <cell r="A6751">
            <v>41541</v>
          </cell>
          <cell r="B6751">
            <v>350000</v>
          </cell>
          <cell r="C6751"/>
          <cell r="D6751">
            <v>4.25</v>
          </cell>
          <cell r="E6751">
            <v>4.25</v>
          </cell>
          <cell r="F6751">
            <v>4.25</v>
          </cell>
          <cell r="G6751">
            <v>4.25</v>
          </cell>
          <cell r="H6751"/>
          <cell r="I6751"/>
          <cell r="J6751"/>
          <cell r="K6751"/>
          <cell r="L6751"/>
          <cell r="M6751"/>
          <cell r="N6751">
            <v>4.25</v>
          </cell>
          <cell r="P6751">
            <v>4.3045709935595138</v>
          </cell>
          <cell r="Q6751"/>
          <cell r="R6751"/>
          <cell r="S6751"/>
          <cell r="T6751"/>
          <cell r="U6751">
            <v>35000</v>
          </cell>
          <cell r="V6751">
            <v>8553368.2109299991</v>
          </cell>
          <cell r="W6751"/>
          <cell r="X6751">
            <v>41518</v>
          </cell>
          <cell r="Y6751">
            <v>0</v>
          </cell>
          <cell r="Z6751">
            <v>4.25</v>
          </cell>
          <cell r="AC6751">
            <v>0</v>
          </cell>
        </row>
        <row r="6752">
          <cell r="A6752">
            <v>41542</v>
          </cell>
          <cell r="B6752">
            <v>377000</v>
          </cell>
          <cell r="C6752"/>
          <cell r="D6752">
            <v>4.25</v>
          </cell>
          <cell r="E6752">
            <v>4.25</v>
          </cell>
          <cell r="F6752">
            <v>4.25</v>
          </cell>
          <cell r="G6752">
            <v>4.25</v>
          </cell>
          <cell r="H6752"/>
          <cell r="I6752"/>
          <cell r="J6752"/>
          <cell r="K6752"/>
          <cell r="L6752"/>
          <cell r="M6752"/>
          <cell r="N6752">
            <v>4.25</v>
          </cell>
          <cell r="P6752">
            <v>4.3019329896907212</v>
          </cell>
          <cell r="Q6752"/>
          <cell r="R6752"/>
          <cell r="S6752"/>
          <cell r="T6752"/>
          <cell r="U6752">
            <v>0</v>
          </cell>
          <cell r="V6752">
            <v>9325442.8868000004</v>
          </cell>
          <cell r="W6752"/>
          <cell r="X6752">
            <v>41518</v>
          </cell>
          <cell r="Y6752">
            <v>0</v>
          </cell>
          <cell r="Z6752">
            <v>4.25</v>
          </cell>
          <cell r="AC6752">
            <v>0</v>
          </cell>
        </row>
        <row r="6753">
          <cell r="A6753">
            <v>41543</v>
          </cell>
          <cell r="B6753">
            <v>318000</v>
          </cell>
          <cell r="C6753"/>
          <cell r="D6753">
            <v>4.25</v>
          </cell>
          <cell r="E6753">
            <v>4.25</v>
          </cell>
          <cell r="F6753">
            <v>4.25</v>
          </cell>
          <cell r="G6753">
            <v>4.25</v>
          </cell>
          <cell r="H6753"/>
          <cell r="I6753"/>
          <cell r="J6753"/>
          <cell r="K6753"/>
          <cell r="L6753"/>
          <cell r="M6753"/>
          <cell r="N6753">
            <v>4.25</v>
          </cell>
          <cell r="P6753">
            <v>4.2998983589591955</v>
          </cell>
          <cell r="Q6753"/>
          <cell r="R6753"/>
          <cell r="S6753"/>
          <cell r="T6753"/>
          <cell r="U6753">
            <v>0</v>
          </cell>
          <cell r="V6753">
            <v>9731994.6731599998</v>
          </cell>
          <cell r="W6753"/>
          <cell r="X6753">
            <v>41518</v>
          </cell>
          <cell r="Y6753">
            <v>0</v>
          </cell>
          <cell r="Z6753">
            <v>4.25</v>
          </cell>
          <cell r="AC6753">
            <v>0</v>
          </cell>
        </row>
        <row r="6754">
          <cell r="A6754">
            <v>41544</v>
          </cell>
          <cell r="B6754">
            <v>289000</v>
          </cell>
          <cell r="C6754"/>
          <cell r="D6754">
            <v>4.25</v>
          </cell>
          <cell r="E6754">
            <v>4.25</v>
          </cell>
          <cell r="F6754">
            <v>4.4000000000000004</v>
          </cell>
          <cell r="G6754">
            <v>4.25</v>
          </cell>
          <cell r="H6754"/>
          <cell r="I6754"/>
          <cell r="J6754"/>
          <cell r="K6754"/>
          <cell r="L6754"/>
          <cell r="M6754"/>
          <cell r="N6754">
            <v>4.25</v>
          </cell>
          <cell r="P6754">
            <v>4.298182802350758</v>
          </cell>
          <cell r="Q6754"/>
          <cell r="R6754"/>
          <cell r="S6754"/>
          <cell r="T6754"/>
          <cell r="U6754">
            <v>38000</v>
          </cell>
          <cell r="V6754">
            <v>8733353.5885099992</v>
          </cell>
          <cell r="W6754"/>
          <cell r="X6754">
            <v>41518</v>
          </cell>
          <cell r="Y6754">
            <v>15.000000000000036</v>
          </cell>
          <cell r="Z6754">
            <v>4.25</v>
          </cell>
          <cell r="AC6754">
            <v>15.000000000000036</v>
          </cell>
        </row>
        <row r="6755">
          <cell r="A6755">
            <v>41545</v>
          </cell>
          <cell r="B6755">
            <v>289000</v>
          </cell>
          <cell r="C6755"/>
          <cell r="D6755">
            <v>4.25</v>
          </cell>
          <cell r="E6755">
            <v>4.25</v>
          </cell>
          <cell r="F6755">
            <v>4.4000000000000004</v>
          </cell>
          <cell r="G6755">
            <v>4.25</v>
          </cell>
          <cell r="H6755"/>
          <cell r="I6755"/>
          <cell r="J6755"/>
          <cell r="K6755"/>
          <cell r="L6755"/>
          <cell r="M6755"/>
          <cell r="N6755">
            <v>4.25</v>
          </cell>
          <cell r="P6755">
            <v>4.2965812899664169</v>
          </cell>
          <cell r="Q6755"/>
          <cell r="R6755"/>
          <cell r="S6755"/>
          <cell r="T6755"/>
          <cell r="U6755">
            <v>38000</v>
          </cell>
          <cell r="V6755">
            <v>8733353.5885099992</v>
          </cell>
          <cell r="W6755"/>
          <cell r="X6755" t="str">
            <v>Sin movimiento</v>
          </cell>
          <cell r="Y6755">
            <v>15.000000000000036</v>
          </cell>
          <cell r="Z6755">
            <v>4.25</v>
          </cell>
          <cell r="AC6755">
            <v>15.000000000000036</v>
          </cell>
        </row>
        <row r="6756">
          <cell r="A6756">
            <v>41546</v>
          </cell>
          <cell r="B6756">
            <v>289000</v>
          </cell>
          <cell r="C6756"/>
          <cell r="D6756">
            <v>4.25</v>
          </cell>
          <cell r="E6756">
            <v>4.25</v>
          </cell>
          <cell r="F6756">
            <v>4.4000000000000004</v>
          </cell>
          <cell r="G6756">
            <v>4.25</v>
          </cell>
          <cell r="H6756"/>
          <cell r="I6756"/>
          <cell r="J6756"/>
          <cell r="K6756"/>
          <cell r="L6756"/>
          <cell r="M6756"/>
          <cell r="N6756">
            <v>4.25</v>
          </cell>
          <cell r="P6756">
            <v>4.2950828157349896</v>
          </cell>
          <cell r="Q6756"/>
          <cell r="R6756"/>
          <cell r="S6756"/>
          <cell r="T6756"/>
          <cell r="U6756">
            <v>38000</v>
          </cell>
          <cell r="V6756">
            <v>8733353.5885099992</v>
          </cell>
          <cell r="W6756"/>
          <cell r="X6756" t="str">
            <v>Sin movimiento</v>
          </cell>
          <cell r="Y6756">
            <v>15.000000000000036</v>
          </cell>
          <cell r="Z6756">
            <v>4.25</v>
          </cell>
          <cell r="AC6756">
            <v>15.000000000000036</v>
          </cell>
        </row>
        <row r="6757">
          <cell r="A6757">
            <v>41547</v>
          </cell>
          <cell r="B6757">
            <v>537000</v>
          </cell>
          <cell r="C6757"/>
          <cell r="D6757">
            <v>4.25</v>
          </cell>
          <cell r="E6757">
            <v>4.25</v>
          </cell>
          <cell r="F6757">
            <v>4.3</v>
          </cell>
          <cell r="G6757">
            <v>4.25</v>
          </cell>
          <cell r="H6757"/>
          <cell r="I6757"/>
          <cell r="J6757"/>
          <cell r="K6757"/>
          <cell r="L6757"/>
          <cell r="M6757"/>
          <cell r="N6757">
            <v>4.25</v>
          </cell>
          <cell r="P6757">
            <v>4.2925400176455764</v>
          </cell>
          <cell r="Q6757"/>
          <cell r="R6757"/>
          <cell r="S6757"/>
          <cell r="T6757"/>
          <cell r="U6757">
            <v>1272000</v>
          </cell>
          <cell r="V6757">
            <v>7528821.5891300002</v>
          </cell>
          <cell r="W6757"/>
          <cell r="X6757">
            <v>41518</v>
          </cell>
          <cell r="Y6757">
            <v>4.9999999999999822</v>
          </cell>
          <cell r="Z6757">
            <v>4.25</v>
          </cell>
          <cell r="AC6757">
            <v>4.9999999999999822</v>
          </cell>
        </row>
        <row r="6758">
          <cell r="A6758">
            <v>41548</v>
          </cell>
          <cell r="B6758">
            <v>226000</v>
          </cell>
          <cell r="C6758"/>
          <cell r="D6758">
            <v>4.25</v>
          </cell>
          <cell r="E6758">
            <v>4.25</v>
          </cell>
          <cell r="F6758">
            <v>4.25</v>
          </cell>
          <cell r="G6758">
            <v>4.25</v>
          </cell>
          <cell r="H6758"/>
          <cell r="I6758"/>
          <cell r="J6758"/>
          <cell r="K6758"/>
          <cell r="L6758"/>
          <cell r="M6758"/>
          <cell r="N6758">
            <v>4.25</v>
          </cell>
          <cell r="P6758">
            <v>4.25</v>
          </cell>
          <cell r="Q6758"/>
          <cell r="R6758"/>
          <cell r="S6758"/>
          <cell r="T6758"/>
          <cell r="U6758">
            <v>0</v>
          </cell>
          <cell r="V6758">
            <v>12461244.299350001</v>
          </cell>
          <cell r="W6758"/>
          <cell r="X6758">
            <v>41548</v>
          </cell>
          <cell r="Y6758">
            <v>0</v>
          </cell>
          <cell r="Z6758">
            <v>4.25</v>
          </cell>
          <cell r="AC6758">
            <v>0</v>
          </cell>
        </row>
        <row r="6759">
          <cell r="A6759">
            <v>41549</v>
          </cell>
          <cell r="B6759">
            <v>220000</v>
          </cell>
          <cell r="C6759"/>
          <cell r="D6759">
            <v>4.25</v>
          </cell>
          <cell r="E6759">
            <v>4.25</v>
          </cell>
          <cell r="F6759">
            <v>4.25</v>
          </cell>
          <cell r="G6759">
            <v>4.25</v>
          </cell>
          <cell r="H6759"/>
          <cell r="I6759"/>
          <cell r="J6759"/>
          <cell r="K6759"/>
          <cell r="L6759"/>
          <cell r="M6759"/>
          <cell r="N6759">
            <v>4.25</v>
          </cell>
          <cell r="P6759">
            <v>4.25</v>
          </cell>
          <cell r="Q6759"/>
          <cell r="R6759"/>
          <cell r="S6759"/>
          <cell r="T6759"/>
          <cell r="U6759">
            <v>0</v>
          </cell>
          <cell r="V6759">
            <v>12722669.289999999</v>
          </cell>
          <cell r="W6759"/>
          <cell r="X6759">
            <v>41548</v>
          </cell>
          <cell r="Y6759">
            <v>0</v>
          </cell>
          <cell r="Z6759">
            <v>4.25</v>
          </cell>
          <cell r="AC6759">
            <v>0</v>
          </cell>
        </row>
        <row r="6760">
          <cell r="A6760">
            <v>41550</v>
          </cell>
          <cell r="B6760">
            <v>474000</v>
          </cell>
          <cell r="C6760"/>
          <cell r="D6760">
            <v>4.25</v>
          </cell>
          <cell r="E6760">
            <v>4.25</v>
          </cell>
          <cell r="F6760">
            <v>4.25</v>
          </cell>
          <cell r="G6760">
            <v>4.25</v>
          </cell>
          <cell r="H6760"/>
          <cell r="I6760"/>
          <cell r="J6760"/>
          <cell r="K6760"/>
          <cell r="L6760"/>
          <cell r="M6760"/>
          <cell r="N6760">
            <v>4.25</v>
          </cell>
          <cell r="P6760">
            <v>4.25</v>
          </cell>
          <cell r="Q6760"/>
          <cell r="R6760"/>
          <cell r="S6760"/>
          <cell r="T6760"/>
          <cell r="U6760">
            <v>136000</v>
          </cell>
          <cell r="V6760">
            <v>12756947.459860001</v>
          </cell>
          <cell r="W6760"/>
          <cell r="X6760">
            <v>41548</v>
          </cell>
          <cell r="Y6760">
            <v>0</v>
          </cell>
          <cell r="Z6760">
            <v>4.25</v>
          </cell>
          <cell r="AC6760">
            <v>0</v>
          </cell>
        </row>
        <row r="6761">
          <cell r="A6761">
            <v>41551</v>
          </cell>
          <cell r="B6761">
            <v>646300</v>
          </cell>
          <cell r="C6761"/>
          <cell r="D6761">
            <v>4.25</v>
          </cell>
          <cell r="E6761">
            <v>4.2</v>
          </cell>
          <cell r="F6761">
            <v>4.25</v>
          </cell>
          <cell r="G6761">
            <v>4.25</v>
          </cell>
          <cell r="H6761"/>
          <cell r="I6761"/>
          <cell r="J6761"/>
          <cell r="K6761"/>
          <cell r="L6761"/>
          <cell r="M6761"/>
          <cell r="N6761">
            <v>4.25</v>
          </cell>
          <cell r="P6761">
            <v>4.25</v>
          </cell>
          <cell r="Q6761"/>
          <cell r="R6761"/>
          <cell r="S6761"/>
          <cell r="T6761"/>
          <cell r="U6761">
            <v>135000</v>
          </cell>
          <cell r="V6761">
            <v>13146227.15564</v>
          </cell>
          <cell r="W6761"/>
          <cell r="X6761">
            <v>41548</v>
          </cell>
          <cell r="Y6761">
            <v>4.9999999999999822</v>
          </cell>
          <cell r="Z6761">
            <v>4.25</v>
          </cell>
          <cell r="AC6761">
            <v>0</v>
          </cell>
        </row>
        <row r="6762">
          <cell r="A6762">
            <v>41552</v>
          </cell>
          <cell r="B6762">
            <v>646300</v>
          </cell>
          <cell r="C6762"/>
          <cell r="D6762">
            <v>4.25</v>
          </cell>
          <cell r="E6762">
            <v>4.2</v>
          </cell>
          <cell r="F6762">
            <v>4.25</v>
          </cell>
          <cell r="G6762">
            <v>4.25</v>
          </cell>
          <cell r="H6762"/>
          <cell r="I6762"/>
          <cell r="J6762"/>
          <cell r="K6762"/>
          <cell r="L6762"/>
          <cell r="M6762"/>
          <cell r="N6762">
            <v>4.25</v>
          </cell>
          <cell r="P6762">
            <v>4.25</v>
          </cell>
          <cell r="Q6762"/>
          <cell r="R6762"/>
          <cell r="S6762"/>
          <cell r="T6762"/>
          <cell r="U6762">
            <v>135000</v>
          </cell>
          <cell r="V6762">
            <v>13146227.15564</v>
          </cell>
          <cell r="W6762"/>
          <cell r="X6762" t="str">
            <v>Sin movimiento</v>
          </cell>
          <cell r="Y6762">
            <v>4.9999999999999822</v>
          </cell>
          <cell r="Z6762">
            <v>4.25</v>
          </cell>
          <cell r="AC6762">
            <v>0</v>
          </cell>
        </row>
        <row r="6763">
          <cell r="A6763">
            <v>41553</v>
          </cell>
          <cell r="B6763">
            <v>646300</v>
          </cell>
          <cell r="C6763"/>
          <cell r="D6763">
            <v>4.25</v>
          </cell>
          <cell r="E6763">
            <v>4.2</v>
          </cell>
          <cell r="F6763">
            <v>4.25</v>
          </cell>
          <cell r="G6763">
            <v>4.25</v>
          </cell>
          <cell r="H6763"/>
          <cell r="I6763"/>
          <cell r="J6763"/>
          <cell r="K6763"/>
          <cell r="L6763"/>
          <cell r="M6763"/>
          <cell r="N6763">
            <v>4.25</v>
          </cell>
          <cell r="P6763">
            <v>4.25</v>
          </cell>
          <cell r="Q6763"/>
          <cell r="R6763"/>
          <cell r="S6763"/>
          <cell r="T6763"/>
          <cell r="U6763">
            <v>135000</v>
          </cell>
          <cell r="V6763">
            <v>13146227.15564</v>
          </cell>
          <cell r="W6763"/>
          <cell r="X6763" t="str">
            <v>Sin movimiento</v>
          </cell>
          <cell r="Y6763">
            <v>4.9999999999999822</v>
          </cell>
          <cell r="Z6763">
            <v>4.25</v>
          </cell>
          <cell r="AC6763">
            <v>0</v>
          </cell>
        </row>
        <row r="6764">
          <cell r="A6764">
            <v>41554</v>
          </cell>
          <cell r="B6764">
            <v>646300</v>
          </cell>
          <cell r="C6764"/>
          <cell r="D6764">
            <v>4.25</v>
          </cell>
          <cell r="E6764">
            <v>4.2</v>
          </cell>
          <cell r="F6764">
            <v>4.25</v>
          </cell>
          <cell r="G6764">
            <v>4.25</v>
          </cell>
          <cell r="H6764"/>
          <cell r="I6764"/>
          <cell r="J6764"/>
          <cell r="K6764"/>
          <cell r="L6764"/>
          <cell r="M6764"/>
          <cell r="N6764">
            <v>4.25</v>
          </cell>
          <cell r="P6764">
            <v>4.25</v>
          </cell>
          <cell r="Q6764"/>
          <cell r="R6764"/>
          <cell r="S6764"/>
          <cell r="T6764"/>
          <cell r="U6764">
            <v>135000</v>
          </cell>
          <cell r="V6764">
            <v>13146227.15564</v>
          </cell>
          <cell r="W6764"/>
          <cell r="X6764">
            <v>41548</v>
          </cell>
          <cell r="Y6764">
            <v>4.9999999999999822</v>
          </cell>
          <cell r="Z6764">
            <v>4.25</v>
          </cell>
          <cell r="AC6764">
            <v>0</v>
          </cell>
        </row>
        <row r="6765">
          <cell r="A6765">
            <v>41555</v>
          </cell>
          <cell r="B6765">
            <v>646300</v>
          </cell>
          <cell r="C6765"/>
          <cell r="D6765">
            <v>4.25</v>
          </cell>
          <cell r="E6765">
            <v>4.2</v>
          </cell>
          <cell r="F6765">
            <v>4.25</v>
          </cell>
          <cell r="G6765">
            <v>4.25</v>
          </cell>
          <cell r="H6765"/>
          <cell r="I6765"/>
          <cell r="J6765"/>
          <cell r="K6765"/>
          <cell r="L6765"/>
          <cell r="M6765"/>
          <cell r="N6765">
            <v>4.25</v>
          </cell>
          <cell r="P6765">
            <v>4.25</v>
          </cell>
          <cell r="Q6765"/>
          <cell r="R6765"/>
          <cell r="S6765"/>
          <cell r="T6765"/>
          <cell r="U6765">
            <v>135000</v>
          </cell>
          <cell r="V6765">
            <v>13146227.15564</v>
          </cell>
          <cell r="W6765"/>
          <cell r="X6765">
            <v>41548</v>
          </cell>
          <cell r="Y6765">
            <v>4.9999999999999822</v>
          </cell>
          <cell r="Z6765">
            <v>4.25</v>
          </cell>
          <cell r="AC6765">
            <v>0</v>
          </cell>
        </row>
        <row r="6766">
          <cell r="A6766">
            <v>41556</v>
          </cell>
          <cell r="B6766">
            <v>417300</v>
          </cell>
          <cell r="C6766"/>
          <cell r="D6766">
            <v>4.25</v>
          </cell>
          <cell r="E6766">
            <v>4.25</v>
          </cell>
          <cell r="F6766">
            <v>4.25</v>
          </cell>
          <cell r="G6766">
            <v>4.25</v>
          </cell>
          <cell r="H6766"/>
          <cell r="I6766"/>
          <cell r="J6766"/>
          <cell r="K6766"/>
          <cell r="L6766"/>
          <cell r="M6766"/>
          <cell r="N6766">
            <v>4.25</v>
          </cell>
          <cell r="P6766">
            <v>4.25</v>
          </cell>
          <cell r="Q6766"/>
          <cell r="R6766"/>
          <cell r="S6766"/>
          <cell r="T6766"/>
          <cell r="U6766">
            <v>0</v>
          </cell>
          <cell r="V6766">
            <v>11241779.993890001</v>
          </cell>
          <cell r="W6766"/>
          <cell r="X6766">
            <v>41548</v>
          </cell>
          <cell r="Y6766">
            <v>0</v>
          </cell>
          <cell r="Z6766">
            <v>4.25</v>
          </cell>
          <cell r="AC6766">
            <v>0</v>
          </cell>
        </row>
        <row r="6767">
          <cell r="A6767">
            <v>41557</v>
          </cell>
          <cell r="B6767">
            <v>445800</v>
          </cell>
          <cell r="C6767"/>
          <cell r="D6767">
            <v>4.25</v>
          </cell>
          <cell r="E6767">
            <v>4.25</v>
          </cell>
          <cell r="F6767">
            <v>4.5</v>
          </cell>
          <cell r="G6767">
            <v>4.25</v>
          </cell>
          <cell r="H6767"/>
          <cell r="I6767"/>
          <cell r="J6767"/>
          <cell r="K6767"/>
          <cell r="L6767"/>
          <cell r="M6767"/>
          <cell r="N6767">
            <v>4.25</v>
          </cell>
          <cell r="P6767">
            <v>4.25</v>
          </cell>
          <cell r="Q6767"/>
          <cell r="R6767"/>
          <cell r="S6767"/>
          <cell r="T6767"/>
          <cell r="U6767">
            <v>0</v>
          </cell>
          <cell r="V6767">
            <v>10575137.24436</v>
          </cell>
          <cell r="W6767"/>
          <cell r="X6767">
            <v>41548</v>
          </cell>
          <cell r="Y6767">
            <v>25</v>
          </cell>
          <cell r="Z6767">
            <v>4.25</v>
          </cell>
          <cell r="AC6767">
            <v>25</v>
          </cell>
        </row>
        <row r="6768">
          <cell r="A6768">
            <v>41558</v>
          </cell>
          <cell r="B6768">
            <v>428300</v>
          </cell>
          <cell r="C6768"/>
          <cell r="D6768">
            <v>4.25</v>
          </cell>
          <cell r="E6768">
            <v>4.2</v>
          </cell>
          <cell r="F6768">
            <v>4.25</v>
          </cell>
          <cell r="G6768">
            <v>4.25</v>
          </cell>
          <cell r="H6768"/>
          <cell r="I6768"/>
          <cell r="J6768"/>
          <cell r="K6768"/>
          <cell r="L6768"/>
          <cell r="M6768"/>
          <cell r="N6768">
            <v>4.25</v>
          </cell>
          <cell r="P6768">
            <v>4.25</v>
          </cell>
          <cell r="Q6768"/>
          <cell r="R6768"/>
          <cell r="S6768"/>
          <cell r="T6768"/>
          <cell r="U6768">
            <v>3300</v>
          </cell>
          <cell r="V6768">
            <v>10376777.53892</v>
          </cell>
          <cell r="W6768"/>
          <cell r="X6768">
            <v>41548</v>
          </cell>
          <cell r="Y6768">
            <v>4.9999999999999822</v>
          </cell>
          <cell r="Z6768">
            <v>4.25</v>
          </cell>
          <cell r="AC6768">
            <v>0</v>
          </cell>
        </row>
        <row r="6769">
          <cell r="A6769">
            <v>41559</v>
          </cell>
          <cell r="B6769">
            <v>428300</v>
          </cell>
          <cell r="C6769"/>
          <cell r="D6769">
            <v>4.25</v>
          </cell>
          <cell r="E6769">
            <v>4.2</v>
          </cell>
          <cell r="F6769">
            <v>4.25</v>
          </cell>
          <cell r="G6769">
            <v>4.25</v>
          </cell>
          <cell r="H6769"/>
          <cell r="I6769"/>
          <cell r="J6769"/>
          <cell r="K6769"/>
          <cell r="L6769"/>
          <cell r="M6769"/>
          <cell r="N6769">
            <v>4.25</v>
          </cell>
          <cell r="P6769">
            <v>4.25</v>
          </cell>
          <cell r="Q6769"/>
          <cell r="R6769"/>
          <cell r="S6769"/>
          <cell r="T6769"/>
          <cell r="U6769">
            <v>3300</v>
          </cell>
          <cell r="V6769">
            <v>10376777.53892</v>
          </cell>
          <cell r="W6769"/>
          <cell r="X6769" t="str">
            <v>Sin movimiento</v>
          </cell>
          <cell r="Y6769">
            <v>4.9999999999999822</v>
          </cell>
          <cell r="Z6769">
            <v>4.25</v>
          </cell>
          <cell r="AC6769">
            <v>0</v>
          </cell>
        </row>
        <row r="6770">
          <cell r="A6770">
            <v>41560</v>
          </cell>
          <cell r="B6770">
            <v>428300</v>
          </cell>
          <cell r="C6770"/>
          <cell r="D6770">
            <v>4.25</v>
          </cell>
          <cell r="E6770">
            <v>4.2</v>
          </cell>
          <cell r="F6770">
            <v>4.25</v>
          </cell>
          <cell r="G6770">
            <v>4.25</v>
          </cell>
          <cell r="H6770"/>
          <cell r="I6770"/>
          <cell r="J6770"/>
          <cell r="K6770"/>
          <cell r="L6770"/>
          <cell r="M6770"/>
          <cell r="N6770">
            <v>4.25</v>
          </cell>
          <cell r="P6770">
            <v>4.25</v>
          </cell>
          <cell r="Q6770"/>
          <cell r="R6770"/>
          <cell r="S6770"/>
          <cell r="T6770"/>
          <cell r="U6770">
            <v>3300</v>
          </cell>
          <cell r="V6770">
            <v>10376777.53892</v>
          </cell>
          <cell r="W6770"/>
          <cell r="X6770" t="str">
            <v>Sin movimiento</v>
          </cell>
          <cell r="Y6770">
            <v>4.9999999999999822</v>
          </cell>
          <cell r="Z6770">
            <v>4.25</v>
          </cell>
          <cell r="AC6770">
            <v>0</v>
          </cell>
        </row>
        <row r="6771">
          <cell r="A6771">
            <v>41561</v>
          </cell>
          <cell r="B6771">
            <v>377000</v>
          </cell>
          <cell r="C6771"/>
          <cell r="D6771">
            <v>4.25</v>
          </cell>
          <cell r="E6771">
            <v>4.2</v>
          </cell>
          <cell r="F6771">
            <v>4.25</v>
          </cell>
          <cell r="G6771">
            <v>4.25</v>
          </cell>
          <cell r="H6771"/>
          <cell r="I6771"/>
          <cell r="J6771"/>
          <cell r="K6771"/>
          <cell r="L6771"/>
          <cell r="M6771"/>
          <cell r="N6771">
            <v>4.25</v>
          </cell>
          <cell r="P6771">
            <v>4.25</v>
          </cell>
          <cell r="Q6771"/>
          <cell r="R6771"/>
          <cell r="S6771"/>
          <cell r="T6771"/>
          <cell r="U6771">
            <v>57000</v>
          </cell>
          <cell r="V6771">
            <v>9777728.7598100007</v>
          </cell>
          <cell r="W6771"/>
          <cell r="X6771">
            <v>41548</v>
          </cell>
          <cell r="Y6771">
            <v>4.9999999999999822</v>
          </cell>
          <cell r="Z6771">
            <v>4.25</v>
          </cell>
          <cell r="AC6771">
            <v>0</v>
          </cell>
        </row>
        <row r="6772">
          <cell r="A6772">
            <v>41562</v>
          </cell>
          <cell r="B6772">
            <v>316000</v>
          </cell>
          <cell r="C6772"/>
          <cell r="D6772">
            <v>4.25</v>
          </cell>
          <cell r="E6772">
            <v>4.25</v>
          </cell>
          <cell r="F6772">
            <v>4.25</v>
          </cell>
          <cell r="G6772">
            <v>4.25</v>
          </cell>
          <cell r="H6772"/>
          <cell r="I6772"/>
          <cell r="J6772"/>
          <cell r="K6772"/>
          <cell r="L6772"/>
          <cell r="M6772"/>
          <cell r="N6772">
            <v>4.25</v>
          </cell>
          <cell r="P6772">
            <v>4.25</v>
          </cell>
          <cell r="Q6772"/>
          <cell r="R6772"/>
          <cell r="S6772"/>
          <cell r="T6772"/>
          <cell r="U6772">
            <v>93700</v>
          </cell>
          <cell r="V6772">
            <v>9365344.4688799996</v>
          </cell>
          <cell r="W6772"/>
          <cell r="X6772">
            <v>41548</v>
          </cell>
          <cell r="Y6772">
            <v>0</v>
          </cell>
          <cell r="Z6772">
            <v>4.25</v>
          </cell>
          <cell r="AC6772">
            <v>0</v>
          </cell>
        </row>
        <row r="6773">
          <cell r="A6773">
            <v>41563</v>
          </cell>
          <cell r="B6773">
            <v>581000</v>
          </cell>
          <cell r="C6773"/>
          <cell r="D6773">
            <v>4.25</v>
          </cell>
          <cell r="E6773">
            <v>4.2</v>
          </cell>
          <cell r="F6773">
            <v>4.25</v>
          </cell>
          <cell r="G6773">
            <v>4.25</v>
          </cell>
          <cell r="H6773"/>
          <cell r="I6773"/>
          <cell r="J6773"/>
          <cell r="K6773"/>
          <cell r="L6773"/>
          <cell r="M6773"/>
          <cell r="N6773">
            <v>4.25</v>
          </cell>
          <cell r="P6773">
            <v>4.25</v>
          </cell>
          <cell r="Q6773"/>
          <cell r="R6773"/>
          <cell r="S6773"/>
          <cell r="T6773"/>
          <cell r="U6773">
            <v>3900</v>
          </cell>
          <cell r="V6773">
            <v>9136383.7774700001</v>
          </cell>
          <cell r="W6773"/>
          <cell r="X6773">
            <v>41548</v>
          </cell>
          <cell r="Y6773">
            <v>4.9999999999999822</v>
          </cell>
          <cell r="Z6773">
            <v>4.25</v>
          </cell>
          <cell r="AC6773">
            <v>0</v>
          </cell>
        </row>
        <row r="6774">
          <cell r="A6774">
            <v>41564</v>
          </cell>
          <cell r="B6774">
            <v>692000</v>
          </cell>
          <cell r="C6774"/>
          <cell r="D6774">
            <v>4.25</v>
          </cell>
          <cell r="E6774">
            <v>4.25</v>
          </cell>
          <cell r="F6774">
            <v>4.25</v>
          </cell>
          <cell r="G6774">
            <v>4.25</v>
          </cell>
          <cell r="H6774"/>
          <cell r="I6774"/>
          <cell r="J6774"/>
          <cell r="K6774"/>
          <cell r="L6774"/>
          <cell r="M6774"/>
          <cell r="N6774">
            <v>4.25</v>
          </cell>
          <cell r="P6774">
            <v>4.25</v>
          </cell>
          <cell r="Q6774"/>
          <cell r="R6774"/>
          <cell r="S6774"/>
          <cell r="T6774"/>
          <cell r="U6774">
            <v>3300</v>
          </cell>
          <cell r="V6774">
            <v>8784548.0716200005</v>
          </cell>
          <cell r="W6774"/>
          <cell r="X6774">
            <v>41548</v>
          </cell>
          <cell r="Y6774">
            <v>0</v>
          </cell>
          <cell r="Z6774">
            <v>4.25</v>
          </cell>
          <cell r="AC6774">
            <v>0</v>
          </cell>
        </row>
        <row r="6775">
          <cell r="A6775">
            <v>41565</v>
          </cell>
          <cell r="B6775">
            <v>795000</v>
          </cell>
          <cell r="C6775"/>
          <cell r="D6775">
            <v>4.25</v>
          </cell>
          <cell r="E6775">
            <v>4.25</v>
          </cell>
          <cell r="F6775">
            <v>4.25</v>
          </cell>
          <cell r="G6775">
            <v>4.25</v>
          </cell>
          <cell r="H6775"/>
          <cell r="I6775"/>
          <cell r="J6775"/>
          <cell r="K6775"/>
          <cell r="L6775"/>
          <cell r="M6775"/>
          <cell r="N6775">
            <v>4.25</v>
          </cell>
          <cell r="P6775">
            <v>4.25</v>
          </cell>
          <cell r="Q6775"/>
          <cell r="R6775"/>
          <cell r="S6775"/>
          <cell r="T6775"/>
          <cell r="U6775">
            <v>21700</v>
          </cell>
          <cell r="V6775">
            <v>8796525.1578299999</v>
          </cell>
          <cell r="W6775"/>
          <cell r="X6775">
            <v>41548</v>
          </cell>
          <cell r="Y6775">
            <v>0</v>
          </cell>
          <cell r="Z6775">
            <v>4.25</v>
          </cell>
          <cell r="AC6775">
            <v>0</v>
          </cell>
        </row>
        <row r="6776">
          <cell r="A6776">
            <v>41566</v>
          </cell>
          <cell r="B6776">
            <v>795000</v>
          </cell>
          <cell r="C6776"/>
          <cell r="D6776">
            <v>4.25</v>
          </cell>
          <cell r="E6776">
            <v>4.25</v>
          </cell>
          <cell r="F6776">
            <v>4.25</v>
          </cell>
          <cell r="G6776">
            <v>4.25</v>
          </cell>
          <cell r="H6776"/>
          <cell r="I6776"/>
          <cell r="J6776"/>
          <cell r="K6776"/>
          <cell r="L6776"/>
          <cell r="M6776"/>
          <cell r="N6776">
            <v>4.25</v>
          </cell>
          <cell r="P6776">
            <v>4.25</v>
          </cell>
          <cell r="Q6776"/>
          <cell r="R6776"/>
          <cell r="S6776"/>
          <cell r="T6776"/>
          <cell r="U6776">
            <v>21700</v>
          </cell>
          <cell r="V6776">
            <v>8796525.1578299999</v>
          </cell>
          <cell r="W6776"/>
          <cell r="X6776" t="str">
            <v>Sin movimiento</v>
          </cell>
          <cell r="Y6776">
            <v>0</v>
          </cell>
          <cell r="Z6776">
            <v>4.25</v>
          </cell>
          <cell r="AC6776">
            <v>0</v>
          </cell>
        </row>
        <row r="6777">
          <cell r="A6777">
            <v>41567</v>
          </cell>
          <cell r="B6777">
            <v>795000</v>
          </cell>
          <cell r="C6777"/>
          <cell r="D6777">
            <v>4.25</v>
          </cell>
          <cell r="E6777">
            <v>4.25</v>
          </cell>
          <cell r="F6777">
            <v>4.25</v>
          </cell>
          <cell r="G6777">
            <v>4.25</v>
          </cell>
          <cell r="H6777"/>
          <cell r="I6777"/>
          <cell r="J6777"/>
          <cell r="K6777"/>
          <cell r="L6777"/>
          <cell r="M6777"/>
          <cell r="N6777">
            <v>4.25</v>
          </cell>
          <cell r="P6777">
            <v>4.25</v>
          </cell>
          <cell r="Q6777"/>
          <cell r="R6777"/>
          <cell r="S6777"/>
          <cell r="T6777"/>
          <cell r="U6777">
            <v>21700</v>
          </cell>
          <cell r="V6777">
            <v>8796525.1578299999</v>
          </cell>
          <cell r="W6777"/>
          <cell r="X6777" t="str">
            <v>Sin movimiento</v>
          </cell>
          <cell r="Y6777">
            <v>0</v>
          </cell>
          <cell r="Z6777">
            <v>4.25</v>
          </cell>
          <cell r="AC6777">
            <v>0</v>
          </cell>
        </row>
        <row r="6778">
          <cell r="A6778">
            <v>41568</v>
          </cell>
          <cell r="B6778">
            <v>720300</v>
          </cell>
          <cell r="C6778"/>
          <cell r="D6778">
            <v>4.25</v>
          </cell>
          <cell r="E6778">
            <v>4.25</v>
          </cell>
          <cell r="F6778">
            <v>4.25</v>
          </cell>
          <cell r="G6778">
            <v>4.25</v>
          </cell>
          <cell r="H6778"/>
          <cell r="I6778"/>
          <cell r="J6778"/>
          <cell r="K6778"/>
          <cell r="L6778"/>
          <cell r="M6778"/>
          <cell r="N6778">
            <v>4.25</v>
          </cell>
          <cell r="P6778">
            <v>4.25</v>
          </cell>
          <cell r="Q6778"/>
          <cell r="R6778"/>
          <cell r="S6778"/>
          <cell r="T6778"/>
          <cell r="U6778">
            <v>35200</v>
          </cell>
          <cell r="V6778">
            <v>8597229.1822599992</v>
          </cell>
          <cell r="W6778"/>
          <cell r="X6778">
            <v>41548</v>
          </cell>
          <cell r="Y6778">
            <v>0</v>
          </cell>
          <cell r="Z6778">
            <v>4.25</v>
          </cell>
          <cell r="AC6778">
            <v>0</v>
          </cell>
        </row>
        <row r="6779">
          <cell r="A6779">
            <v>41569</v>
          </cell>
          <cell r="B6779">
            <v>565500</v>
          </cell>
          <cell r="C6779"/>
          <cell r="D6779">
            <v>4.25</v>
          </cell>
          <cell r="E6779">
            <v>4.1500000000000004</v>
          </cell>
          <cell r="F6779">
            <v>4.25</v>
          </cell>
          <cell r="G6779">
            <v>4.2300000000000004</v>
          </cell>
          <cell r="H6779"/>
          <cell r="I6779"/>
          <cell r="J6779"/>
          <cell r="K6779"/>
          <cell r="L6779"/>
          <cell r="M6779"/>
          <cell r="N6779">
            <v>4.25</v>
          </cell>
          <cell r="P6779">
            <v>4.2490524701959567</v>
          </cell>
          <cell r="Q6779"/>
          <cell r="R6779"/>
          <cell r="S6779"/>
          <cell r="T6779"/>
          <cell r="U6779">
            <v>50400</v>
          </cell>
          <cell r="V6779">
            <v>8437538.3249999993</v>
          </cell>
          <cell r="W6779"/>
          <cell r="X6779">
            <v>41548</v>
          </cell>
          <cell r="Y6779">
            <v>9.9999999999999645</v>
          </cell>
          <cell r="Z6779">
            <v>4.25</v>
          </cell>
          <cell r="AC6779">
            <v>0</v>
          </cell>
        </row>
        <row r="6780">
          <cell r="A6780">
            <v>41570</v>
          </cell>
          <cell r="B6780">
            <v>722400</v>
          </cell>
          <cell r="C6780"/>
          <cell r="D6780">
            <v>4.25</v>
          </cell>
          <cell r="E6780">
            <v>4.2</v>
          </cell>
          <cell r="F6780">
            <v>4.3</v>
          </cell>
          <cell r="G6780">
            <v>4.25</v>
          </cell>
          <cell r="H6780"/>
          <cell r="I6780"/>
          <cell r="J6780"/>
          <cell r="K6780"/>
          <cell r="L6780"/>
          <cell r="M6780"/>
          <cell r="N6780">
            <v>4.25</v>
          </cell>
          <cell r="P6780">
            <v>4.2491065433259338</v>
          </cell>
          <cell r="Q6780"/>
          <cell r="R6780"/>
          <cell r="S6780"/>
          <cell r="T6780"/>
          <cell r="U6780">
            <v>52500</v>
          </cell>
          <cell r="V6780">
            <v>8491625.8313599993</v>
          </cell>
          <cell r="W6780"/>
          <cell r="X6780">
            <v>41548</v>
          </cell>
          <cell r="Y6780">
            <v>9.9999999999999645</v>
          </cell>
          <cell r="Z6780">
            <v>4.25</v>
          </cell>
          <cell r="AC6780">
            <v>4.9999999999999822</v>
          </cell>
        </row>
        <row r="6781">
          <cell r="A6781">
            <v>41571</v>
          </cell>
          <cell r="B6781">
            <v>473000</v>
          </cell>
          <cell r="C6781"/>
          <cell r="D6781">
            <v>4.25</v>
          </cell>
          <cell r="E6781">
            <v>4.17</v>
          </cell>
          <cell r="F6781">
            <v>4.25</v>
          </cell>
          <cell r="G6781">
            <v>4.25</v>
          </cell>
          <cell r="H6781"/>
          <cell r="I6781"/>
          <cell r="J6781"/>
          <cell r="K6781"/>
          <cell r="L6781"/>
          <cell r="M6781"/>
          <cell r="N6781">
            <v>4.25</v>
          </cell>
          <cell r="P6781">
            <v>4.2491387253744755</v>
          </cell>
          <cell r="Q6781"/>
          <cell r="R6781"/>
          <cell r="S6781"/>
          <cell r="T6781"/>
          <cell r="U6781">
            <v>31300</v>
          </cell>
          <cell r="V6781">
            <v>8119639.3550000004</v>
          </cell>
          <cell r="W6781"/>
          <cell r="X6781">
            <v>41548</v>
          </cell>
          <cell r="Y6781">
            <v>8.0000000000000071</v>
          </cell>
          <cell r="Z6781">
            <v>4.25</v>
          </cell>
          <cell r="AC6781">
            <v>0</v>
          </cell>
        </row>
        <row r="6782">
          <cell r="A6782">
            <v>41572</v>
          </cell>
          <cell r="B6782">
            <v>462000</v>
          </cell>
          <cell r="C6782"/>
          <cell r="D6782">
            <v>4.25</v>
          </cell>
          <cell r="E6782">
            <v>4.17</v>
          </cell>
          <cell r="F6782">
            <v>4.25</v>
          </cell>
          <cell r="G6782">
            <v>4.24</v>
          </cell>
          <cell r="H6782"/>
          <cell r="I6782"/>
          <cell r="J6782"/>
          <cell r="K6782"/>
          <cell r="L6782"/>
          <cell r="M6782"/>
          <cell r="N6782">
            <v>4.25</v>
          </cell>
          <cell r="P6782">
            <v>4.2488281336207212</v>
          </cell>
          <cell r="Q6782"/>
          <cell r="R6782"/>
          <cell r="S6782"/>
          <cell r="T6782"/>
          <cell r="U6782">
            <v>31900</v>
          </cell>
          <cell r="V6782">
            <v>8576772.7208200004</v>
          </cell>
          <cell r="W6782"/>
          <cell r="X6782">
            <v>41548</v>
          </cell>
          <cell r="Y6782">
            <v>8.0000000000000071</v>
          </cell>
          <cell r="Z6782">
            <v>4.25</v>
          </cell>
          <cell r="AC6782">
            <v>0</v>
          </cell>
        </row>
        <row r="6783">
          <cell r="A6783">
            <v>41573</v>
          </cell>
          <cell r="B6783">
            <v>462000</v>
          </cell>
          <cell r="C6783"/>
          <cell r="D6783">
            <v>4.25</v>
          </cell>
          <cell r="E6783">
            <v>4.17</v>
          </cell>
          <cell r="F6783">
            <v>4.25</v>
          </cell>
          <cell r="G6783">
            <v>4.24</v>
          </cell>
          <cell r="H6783"/>
          <cell r="I6783"/>
          <cell r="J6783"/>
          <cell r="K6783"/>
          <cell r="L6783"/>
          <cell r="M6783"/>
          <cell r="N6783">
            <v>4.25</v>
          </cell>
          <cell r="P6783">
            <v>4.2485379596889521</v>
          </cell>
          <cell r="Q6783"/>
          <cell r="R6783"/>
          <cell r="S6783"/>
          <cell r="T6783"/>
          <cell r="U6783">
            <v>31900</v>
          </cell>
          <cell r="V6783">
            <v>8576772.7208200004</v>
          </cell>
          <cell r="W6783"/>
          <cell r="X6783" t="str">
            <v>Sin movimiento</v>
          </cell>
          <cell r="Y6783">
            <v>8.0000000000000071</v>
          </cell>
          <cell r="Z6783">
            <v>4.25</v>
          </cell>
          <cell r="AC6783">
            <v>0</v>
          </cell>
        </row>
        <row r="6784">
          <cell r="A6784">
            <v>41574</v>
          </cell>
          <cell r="B6784">
            <v>462000</v>
          </cell>
          <cell r="C6784"/>
          <cell r="D6784">
            <v>4.25</v>
          </cell>
          <cell r="E6784">
            <v>4.17</v>
          </cell>
          <cell r="F6784">
            <v>4.25</v>
          </cell>
          <cell r="G6784">
            <v>4.24</v>
          </cell>
          <cell r="H6784"/>
          <cell r="I6784"/>
          <cell r="J6784"/>
          <cell r="K6784"/>
          <cell r="L6784"/>
          <cell r="M6784"/>
          <cell r="N6784">
            <v>4.25</v>
          </cell>
          <cell r="P6784">
            <v>4.2482662542964791</v>
          </cell>
          <cell r="Q6784"/>
          <cell r="R6784"/>
          <cell r="S6784"/>
          <cell r="T6784"/>
          <cell r="U6784">
            <v>31900</v>
          </cell>
          <cell r="V6784">
            <v>8576772.7208200004</v>
          </cell>
          <cell r="W6784"/>
          <cell r="X6784" t="str">
            <v>Sin movimiento</v>
          </cell>
          <cell r="Y6784">
            <v>8.0000000000000071</v>
          </cell>
          <cell r="Z6784">
            <v>4.25</v>
          </cell>
          <cell r="AC6784">
            <v>0</v>
          </cell>
        </row>
        <row r="6785">
          <cell r="A6785">
            <v>41575</v>
          </cell>
          <cell r="B6785">
            <v>438500</v>
          </cell>
          <cell r="C6785"/>
          <cell r="D6785">
            <v>4.25</v>
          </cell>
          <cell r="E6785">
            <v>4.25</v>
          </cell>
          <cell r="F6785">
            <v>4.25</v>
          </cell>
          <cell r="G6785">
            <v>4.25</v>
          </cell>
          <cell r="H6785"/>
          <cell r="I6785"/>
          <cell r="J6785"/>
          <cell r="K6785"/>
          <cell r="L6785"/>
          <cell r="M6785"/>
          <cell r="N6785">
            <v>4.25</v>
          </cell>
          <cell r="P6785">
            <v>4.2483170858908013</v>
          </cell>
          <cell r="Q6785"/>
          <cell r="R6785"/>
          <cell r="S6785"/>
          <cell r="T6785"/>
          <cell r="U6785">
            <v>62200</v>
          </cell>
          <cell r="V6785">
            <v>7822795.1050000004</v>
          </cell>
          <cell r="W6785"/>
          <cell r="X6785">
            <v>41548</v>
          </cell>
          <cell r="Y6785">
            <v>0</v>
          </cell>
          <cell r="Z6785">
            <v>4.25</v>
          </cell>
          <cell r="AC6785">
            <v>0</v>
          </cell>
        </row>
        <row r="6786">
          <cell r="A6786">
            <v>41576</v>
          </cell>
          <cell r="B6786">
            <v>373000</v>
          </cell>
          <cell r="C6786"/>
          <cell r="D6786">
            <v>4.25</v>
          </cell>
          <cell r="E6786">
            <v>4.25</v>
          </cell>
          <cell r="F6786">
            <v>4.25</v>
          </cell>
          <cell r="G6786">
            <v>4.25</v>
          </cell>
          <cell r="H6786"/>
          <cell r="I6786"/>
          <cell r="J6786"/>
          <cell r="K6786"/>
          <cell r="L6786"/>
          <cell r="M6786"/>
          <cell r="N6786">
            <v>4.25</v>
          </cell>
          <cell r="P6786">
            <v>4.2483580356443911</v>
          </cell>
          <cell r="Q6786"/>
          <cell r="R6786"/>
          <cell r="S6786"/>
          <cell r="T6786"/>
          <cell r="U6786">
            <v>12200</v>
          </cell>
          <cell r="V6786">
            <v>8088113.2137500001</v>
          </cell>
          <cell r="W6786"/>
          <cell r="X6786">
            <v>41548</v>
          </cell>
          <cell r="Y6786">
            <v>0</v>
          </cell>
          <cell r="Z6786">
            <v>4.25</v>
          </cell>
          <cell r="AC6786">
            <v>0</v>
          </cell>
        </row>
        <row r="6787">
          <cell r="A6787">
            <v>41577</v>
          </cell>
          <cell r="B6787">
            <v>470000</v>
          </cell>
          <cell r="C6787"/>
          <cell r="D6787">
            <v>4.25</v>
          </cell>
          <cell r="E6787">
            <v>4.25</v>
          </cell>
          <cell r="F6787">
            <v>4.25</v>
          </cell>
          <cell r="G6787">
            <v>4.25</v>
          </cell>
          <cell r="H6787"/>
          <cell r="I6787"/>
          <cell r="J6787"/>
          <cell r="K6787"/>
          <cell r="L6787"/>
          <cell r="M6787"/>
          <cell r="N6787">
            <v>4.25</v>
          </cell>
          <cell r="P6787">
            <v>4.2484068813610811</v>
          </cell>
          <cell r="Q6787"/>
          <cell r="R6787"/>
          <cell r="S6787"/>
          <cell r="T6787"/>
          <cell r="U6787">
            <v>9900</v>
          </cell>
          <cell r="V6787">
            <v>7169242.1449999996</v>
          </cell>
          <cell r="W6787"/>
          <cell r="X6787">
            <v>41548</v>
          </cell>
          <cell r="Y6787">
            <v>0</v>
          </cell>
          <cell r="Z6787">
            <v>4.25</v>
          </cell>
          <cell r="AC6787">
            <v>0</v>
          </cell>
        </row>
        <row r="6788">
          <cell r="A6788">
            <v>41578</v>
          </cell>
          <cell r="B6788">
            <v>457000</v>
          </cell>
          <cell r="C6788"/>
          <cell r="D6788">
            <v>4.25</v>
          </cell>
          <cell r="E6788">
            <v>4.25</v>
          </cell>
          <cell r="F6788">
            <v>4.25</v>
          </cell>
          <cell r="G6788">
            <v>4.25</v>
          </cell>
          <cell r="H6788"/>
          <cell r="I6788"/>
          <cell r="J6788"/>
          <cell r="K6788"/>
          <cell r="L6788"/>
          <cell r="M6788"/>
          <cell r="N6788">
            <v>4.25</v>
          </cell>
          <cell r="P6788">
            <v>4.2484516676714117</v>
          </cell>
          <cell r="Q6788"/>
          <cell r="R6788"/>
          <cell r="S6788"/>
          <cell r="T6788"/>
          <cell r="U6788">
            <v>52200</v>
          </cell>
          <cell r="V6788">
            <v>9840307.2807899993</v>
          </cell>
          <cell r="W6788"/>
          <cell r="X6788">
            <v>41548</v>
          </cell>
          <cell r="Y6788">
            <v>0</v>
          </cell>
          <cell r="Z6788">
            <v>4.25</v>
          </cell>
          <cell r="AC6788">
            <v>0</v>
          </cell>
        </row>
        <row r="6789">
          <cell r="A6789">
            <v>41579</v>
          </cell>
          <cell r="B6789">
            <v>457000</v>
          </cell>
          <cell r="C6789"/>
          <cell r="D6789">
            <v>4.25</v>
          </cell>
          <cell r="E6789">
            <v>4.25</v>
          </cell>
          <cell r="F6789">
            <v>4.25</v>
          </cell>
          <cell r="G6789">
            <v>4.25</v>
          </cell>
          <cell r="H6789"/>
          <cell r="I6789"/>
          <cell r="J6789"/>
          <cell r="K6789"/>
          <cell r="L6789"/>
          <cell r="M6789"/>
          <cell r="N6789">
            <v>4.25</v>
          </cell>
          <cell r="P6789">
            <v>4.25</v>
          </cell>
          <cell r="Q6789"/>
          <cell r="R6789"/>
          <cell r="S6789"/>
          <cell r="T6789"/>
          <cell r="U6789">
            <v>52200</v>
          </cell>
          <cell r="V6789">
            <v>9840307.2807899993</v>
          </cell>
          <cell r="W6789"/>
          <cell r="X6789">
            <v>41579</v>
          </cell>
          <cell r="Y6789">
            <v>0</v>
          </cell>
          <cell r="Z6789">
            <v>4.25</v>
          </cell>
          <cell r="AC6789">
            <v>0</v>
          </cell>
        </row>
        <row r="6790">
          <cell r="A6790">
            <v>41580</v>
          </cell>
          <cell r="B6790">
            <v>457000</v>
          </cell>
          <cell r="C6790"/>
          <cell r="D6790">
            <v>4.25</v>
          </cell>
          <cell r="E6790">
            <v>4.25</v>
          </cell>
          <cell r="F6790">
            <v>4.25</v>
          </cell>
          <cell r="G6790">
            <v>4.25</v>
          </cell>
          <cell r="H6790"/>
          <cell r="I6790"/>
          <cell r="J6790"/>
          <cell r="K6790"/>
          <cell r="L6790"/>
          <cell r="M6790"/>
          <cell r="N6790">
            <v>4.25</v>
          </cell>
          <cell r="P6790">
            <v>4.25</v>
          </cell>
          <cell r="Q6790"/>
          <cell r="R6790"/>
          <cell r="S6790"/>
          <cell r="T6790"/>
          <cell r="U6790">
            <v>52200</v>
          </cell>
          <cell r="V6790">
            <v>9840307.2807899993</v>
          </cell>
          <cell r="W6790"/>
          <cell r="X6790" t="str">
            <v>Sin movimiento</v>
          </cell>
          <cell r="Y6790">
            <v>0</v>
          </cell>
          <cell r="Z6790">
            <v>4.25</v>
          </cell>
          <cell r="AC6790">
            <v>0</v>
          </cell>
        </row>
        <row r="6791">
          <cell r="A6791">
            <v>41581</v>
          </cell>
          <cell r="B6791">
            <v>457000</v>
          </cell>
          <cell r="C6791"/>
          <cell r="D6791">
            <v>4.25</v>
          </cell>
          <cell r="E6791">
            <v>4.25</v>
          </cell>
          <cell r="F6791">
            <v>4.25</v>
          </cell>
          <cell r="G6791">
            <v>4.25</v>
          </cell>
          <cell r="H6791"/>
          <cell r="I6791"/>
          <cell r="J6791"/>
          <cell r="K6791"/>
          <cell r="L6791"/>
          <cell r="M6791"/>
          <cell r="N6791">
            <v>4.25</v>
          </cell>
          <cell r="P6791">
            <v>4.25</v>
          </cell>
          <cell r="Q6791"/>
          <cell r="R6791"/>
          <cell r="S6791"/>
          <cell r="T6791"/>
          <cell r="U6791">
            <v>52200</v>
          </cell>
          <cell r="V6791">
            <v>9840307.2807899993</v>
          </cell>
          <cell r="W6791"/>
          <cell r="X6791" t="str">
            <v>Sin movimiento</v>
          </cell>
          <cell r="Y6791">
            <v>0</v>
          </cell>
          <cell r="Z6791">
            <v>4.25</v>
          </cell>
          <cell r="AC6791">
            <v>0</v>
          </cell>
        </row>
        <row r="6792">
          <cell r="A6792">
            <v>41582</v>
          </cell>
          <cell r="B6792">
            <v>349000</v>
          </cell>
          <cell r="C6792"/>
          <cell r="D6792">
            <v>4.25</v>
          </cell>
          <cell r="E6792">
            <v>4.25</v>
          </cell>
          <cell r="F6792">
            <v>4.25</v>
          </cell>
          <cell r="G6792">
            <v>4.25</v>
          </cell>
          <cell r="H6792"/>
          <cell r="I6792"/>
          <cell r="J6792"/>
          <cell r="K6792"/>
          <cell r="L6792"/>
          <cell r="M6792"/>
          <cell r="N6792">
            <v>4.25</v>
          </cell>
          <cell r="P6792">
            <v>4.25</v>
          </cell>
          <cell r="Q6792"/>
          <cell r="R6792"/>
          <cell r="S6792"/>
          <cell r="T6792"/>
          <cell r="U6792">
            <v>0</v>
          </cell>
          <cell r="V6792">
            <v>14258455.13909</v>
          </cell>
          <cell r="W6792"/>
          <cell r="X6792">
            <v>41579</v>
          </cell>
          <cell r="Y6792">
            <v>0</v>
          </cell>
          <cell r="Z6792">
            <v>4.25</v>
          </cell>
          <cell r="AC6792">
            <v>0</v>
          </cell>
        </row>
        <row r="6793">
          <cell r="A6793">
            <v>41583</v>
          </cell>
          <cell r="B6793">
            <v>701000</v>
          </cell>
          <cell r="C6793"/>
          <cell r="D6793">
            <v>4.25</v>
          </cell>
          <cell r="E6793">
            <v>4.2</v>
          </cell>
          <cell r="F6793">
            <v>4.25</v>
          </cell>
          <cell r="G6793">
            <v>4.25</v>
          </cell>
          <cell r="H6793"/>
          <cell r="I6793"/>
          <cell r="J6793"/>
          <cell r="K6793"/>
          <cell r="L6793"/>
          <cell r="M6793"/>
          <cell r="N6793">
            <v>4.25</v>
          </cell>
          <cell r="P6793">
            <v>4.25</v>
          </cell>
          <cell r="Q6793"/>
          <cell r="R6793"/>
          <cell r="S6793"/>
          <cell r="T6793"/>
          <cell r="U6793">
            <v>160000</v>
          </cell>
          <cell r="V6793">
            <v>13667582.7797</v>
          </cell>
          <cell r="W6793"/>
          <cell r="X6793">
            <v>41579</v>
          </cell>
          <cell r="Y6793">
            <v>4.9999999999999822</v>
          </cell>
          <cell r="Z6793">
            <v>4.25</v>
          </cell>
          <cell r="AC6793">
            <v>0</v>
          </cell>
        </row>
        <row r="6794">
          <cell r="A6794">
            <v>41584</v>
          </cell>
          <cell r="B6794">
            <v>692500</v>
          </cell>
          <cell r="C6794"/>
          <cell r="D6794">
            <v>4.25</v>
          </cell>
          <cell r="E6794">
            <v>4.2</v>
          </cell>
          <cell r="F6794">
            <v>4.25</v>
          </cell>
          <cell r="G6794">
            <v>4.25</v>
          </cell>
          <cell r="H6794"/>
          <cell r="I6794"/>
          <cell r="J6794"/>
          <cell r="K6794"/>
          <cell r="L6794"/>
          <cell r="M6794"/>
          <cell r="N6794">
            <v>4.25</v>
          </cell>
          <cell r="P6794">
            <v>4.25</v>
          </cell>
          <cell r="Q6794"/>
          <cell r="R6794"/>
          <cell r="S6794"/>
          <cell r="T6794"/>
          <cell r="U6794">
            <v>0</v>
          </cell>
          <cell r="V6794">
            <v>13647786.352530001</v>
          </cell>
          <cell r="W6794"/>
          <cell r="X6794">
            <v>41579</v>
          </cell>
          <cell r="Y6794">
            <v>4.9999999999999822</v>
          </cell>
          <cell r="Z6794">
            <v>4.25</v>
          </cell>
          <cell r="AC6794">
            <v>0</v>
          </cell>
        </row>
        <row r="6795">
          <cell r="A6795">
            <v>41585</v>
          </cell>
          <cell r="B6795">
            <v>475700</v>
          </cell>
          <cell r="C6795"/>
          <cell r="D6795">
            <v>4.25</v>
          </cell>
          <cell r="E6795">
            <v>4.25</v>
          </cell>
          <cell r="F6795">
            <v>4.25</v>
          </cell>
          <cell r="G6795">
            <v>4.25</v>
          </cell>
          <cell r="H6795"/>
          <cell r="I6795"/>
          <cell r="J6795"/>
          <cell r="K6795"/>
          <cell r="L6795"/>
          <cell r="M6795"/>
          <cell r="N6795">
            <v>4.25</v>
          </cell>
          <cell r="P6795">
            <v>4.25</v>
          </cell>
          <cell r="Q6795"/>
          <cell r="R6795"/>
          <cell r="S6795"/>
          <cell r="T6795"/>
          <cell r="U6795">
            <v>0</v>
          </cell>
          <cell r="V6795">
            <v>13811286.882069999</v>
          </cell>
          <cell r="W6795"/>
          <cell r="X6795">
            <v>41579</v>
          </cell>
          <cell r="Y6795">
            <v>0</v>
          </cell>
          <cell r="Z6795">
            <v>4.25</v>
          </cell>
          <cell r="AC6795">
            <v>0</v>
          </cell>
        </row>
        <row r="6796">
          <cell r="A6796">
            <v>41586</v>
          </cell>
          <cell r="B6796">
            <v>623300</v>
          </cell>
          <cell r="C6796"/>
          <cell r="D6796">
            <v>4</v>
          </cell>
          <cell r="E6796">
            <v>4</v>
          </cell>
          <cell r="F6796">
            <v>4.05</v>
          </cell>
          <cell r="G6796">
            <v>4</v>
          </cell>
          <cell r="H6796"/>
          <cell r="I6796"/>
          <cell r="J6796"/>
          <cell r="K6796"/>
          <cell r="L6796"/>
          <cell r="M6796"/>
          <cell r="N6796">
            <v>4</v>
          </cell>
          <cell r="P6796">
            <v>4.2130089020771511</v>
          </cell>
          <cell r="Q6796"/>
          <cell r="R6796"/>
          <cell r="S6796"/>
          <cell r="T6796"/>
          <cell r="U6796">
            <v>0</v>
          </cell>
          <cell r="V6796">
            <v>13700185.497239999</v>
          </cell>
          <cell r="W6796"/>
          <cell r="X6796">
            <v>41579</v>
          </cell>
          <cell r="Y6796">
            <v>4.9999999999999822</v>
          </cell>
          <cell r="Z6796">
            <v>4</v>
          </cell>
          <cell r="AC6796">
            <v>4.9999999999999822</v>
          </cell>
        </row>
        <row r="6797">
          <cell r="A6797">
            <v>41587</v>
          </cell>
          <cell r="B6797">
            <v>623300</v>
          </cell>
          <cell r="C6797"/>
          <cell r="D6797">
            <v>4</v>
          </cell>
          <cell r="E6797">
            <v>4</v>
          </cell>
          <cell r="F6797">
            <v>4.05</v>
          </cell>
          <cell r="G6797">
            <v>4</v>
          </cell>
          <cell r="H6797"/>
          <cell r="I6797"/>
          <cell r="J6797"/>
          <cell r="K6797"/>
          <cell r="L6797"/>
          <cell r="M6797"/>
          <cell r="N6797">
            <v>4</v>
          </cell>
          <cell r="P6797">
            <v>4.1855535795525043</v>
          </cell>
          <cell r="Q6797"/>
          <cell r="R6797"/>
          <cell r="S6797"/>
          <cell r="T6797"/>
          <cell r="U6797">
            <v>0</v>
          </cell>
          <cell r="V6797">
            <v>13700185.497239999</v>
          </cell>
          <cell r="W6797"/>
          <cell r="X6797" t="str">
            <v>Sin movimiento</v>
          </cell>
          <cell r="Y6797">
            <v>4.9999999999999822</v>
          </cell>
          <cell r="Z6797">
            <v>4</v>
          </cell>
          <cell r="AC6797">
            <v>4.9999999999999822</v>
          </cell>
        </row>
        <row r="6798">
          <cell r="A6798">
            <v>41588</v>
          </cell>
          <cell r="B6798">
            <v>623300</v>
          </cell>
          <cell r="C6798"/>
          <cell r="D6798">
            <v>4</v>
          </cell>
          <cell r="E6798">
            <v>4</v>
          </cell>
          <cell r="F6798">
            <v>4.05</v>
          </cell>
          <cell r="G6798">
            <v>4</v>
          </cell>
          <cell r="H6798"/>
          <cell r="I6798"/>
          <cell r="J6798"/>
          <cell r="K6798"/>
          <cell r="L6798"/>
          <cell r="M6798"/>
          <cell r="N6798">
            <v>4</v>
          </cell>
          <cell r="P6798">
            <v>4.1643677529263066</v>
          </cell>
          <cell r="Q6798"/>
          <cell r="R6798"/>
          <cell r="S6798"/>
          <cell r="T6798"/>
          <cell r="U6798">
            <v>0</v>
          </cell>
          <cell r="V6798">
            <v>13700185.497239999</v>
          </cell>
          <cell r="W6798"/>
          <cell r="X6798" t="str">
            <v>Sin movimiento</v>
          </cell>
          <cell r="Y6798">
            <v>4.9999999999999822</v>
          </cell>
          <cell r="Z6798">
            <v>4</v>
          </cell>
          <cell r="AC6798">
            <v>4.9999999999999822</v>
          </cell>
        </row>
        <row r="6799">
          <cell r="A6799">
            <v>41589</v>
          </cell>
          <cell r="B6799">
            <v>750800</v>
          </cell>
          <cell r="C6799"/>
          <cell r="D6799">
            <v>4</v>
          </cell>
          <cell r="E6799">
            <v>4</v>
          </cell>
          <cell r="F6799">
            <v>4.05</v>
          </cell>
          <cell r="G6799">
            <v>4</v>
          </cell>
          <cell r="H6799"/>
          <cell r="I6799"/>
          <cell r="J6799"/>
          <cell r="K6799"/>
          <cell r="L6799"/>
          <cell r="M6799"/>
          <cell r="N6799">
            <v>4</v>
          </cell>
          <cell r="P6799">
            <v>4.1444950804360783</v>
          </cell>
          <cell r="Q6799"/>
          <cell r="R6799"/>
          <cell r="S6799"/>
          <cell r="T6799"/>
          <cell r="U6799">
            <v>0</v>
          </cell>
          <cell r="V6799">
            <v>11974535.292990001</v>
          </cell>
          <cell r="W6799"/>
          <cell r="X6799">
            <v>41579</v>
          </cell>
          <cell r="Y6799">
            <v>4.9999999999999822</v>
          </cell>
          <cell r="Z6799">
            <v>4</v>
          </cell>
          <cell r="AC6799">
            <v>4.9999999999999822</v>
          </cell>
        </row>
        <row r="6800">
          <cell r="A6800">
            <v>41590</v>
          </cell>
          <cell r="B6800">
            <v>720300</v>
          </cell>
          <cell r="C6800"/>
          <cell r="D6800">
            <v>4</v>
          </cell>
          <cell r="E6800">
            <v>3.75</v>
          </cell>
          <cell r="F6800">
            <v>4.05</v>
          </cell>
          <cell r="G6800">
            <v>3.99</v>
          </cell>
          <cell r="H6800"/>
          <cell r="I6800"/>
          <cell r="J6800"/>
          <cell r="K6800"/>
          <cell r="L6800"/>
          <cell r="M6800"/>
          <cell r="N6800">
            <v>4</v>
          </cell>
          <cell r="P6800">
            <v>4.1284374188335109</v>
          </cell>
          <cell r="Q6800"/>
          <cell r="R6800"/>
          <cell r="S6800"/>
          <cell r="T6800"/>
          <cell r="U6800">
            <v>0</v>
          </cell>
          <cell r="V6800">
            <v>10809555.501329999</v>
          </cell>
          <cell r="W6800"/>
          <cell r="X6800">
            <v>41579</v>
          </cell>
          <cell r="Y6800">
            <v>29.999999999999982</v>
          </cell>
          <cell r="Z6800">
            <v>4</v>
          </cell>
          <cell r="AC6800">
            <v>4.9999999999999822</v>
          </cell>
        </row>
        <row r="6801">
          <cell r="A6801">
            <v>41591</v>
          </cell>
          <cell r="B6801">
            <v>869800</v>
          </cell>
          <cell r="C6801"/>
          <cell r="D6801">
            <v>4</v>
          </cell>
          <cell r="E6801">
            <v>3.75</v>
          </cell>
          <cell r="F6801">
            <v>4.05</v>
          </cell>
          <cell r="G6801">
            <v>4</v>
          </cell>
          <cell r="H6801"/>
          <cell r="I6801"/>
          <cell r="J6801"/>
          <cell r="K6801"/>
          <cell r="L6801"/>
          <cell r="M6801"/>
          <cell r="N6801">
            <v>4</v>
          </cell>
          <cell r="P6801">
            <v>4.114115</v>
          </cell>
          <cell r="Q6801"/>
          <cell r="R6801"/>
          <cell r="S6801"/>
          <cell r="T6801"/>
          <cell r="U6801">
            <v>150000</v>
          </cell>
          <cell r="V6801">
            <v>9988695.6407699995</v>
          </cell>
          <cell r="W6801"/>
          <cell r="X6801">
            <v>41579</v>
          </cell>
          <cell r="Y6801">
            <v>29.999999999999982</v>
          </cell>
          <cell r="Z6801">
            <v>4</v>
          </cell>
          <cell r="AC6801">
            <v>4.9999999999999822</v>
          </cell>
        </row>
        <row r="6802">
          <cell r="A6802">
            <v>41592</v>
          </cell>
          <cell r="B6802">
            <v>936500</v>
          </cell>
          <cell r="C6802"/>
          <cell r="D6802">
            <v>4</v>
          </cell>
          <cell r="E6802">
            <v>4</v>
          </cell>
          <cell r="F6802">
            <v>4</v>
          </cell>
          <cell r="G6802">
            <v>4</v>
          </cell>
          <cell r="H6802"/>
          <cell r="I6802"/>
          <cell r="J6802"/>
          <cell r="K6802"/>
          <cell r="L6802"/>
          <cell r="M6802"/>
          <cell r="N6802">
            <v>4</v>
          </cell>
          <cell r="P6802">
            <v>4.1018825616665717</v>
          </cell>
          <cell r="Q6802"/>
          <cell r="R6802"/>
          <cell r="S6802"/>
          <cell r="T6802"/>
          <cell r="U6802">
            <v>0</v>
          </cell>
          <cell r="V6802">
            <v>9998098.6113000009</v>
          </cell>
          <cell r="W6802"/>
          <cell r="X6802">
            <v>41579</v>
          </cell>
          <cell r="Y6802">
            <v>0</v>
          </cell>
          <cell r="Z6802">
            <v>4</v>
          </cell>
          <cell r="AC6802">
            <v>0</v>
          </cell>
        </row>
        <row r="6803">
          <cell r="A6803">
            <v>41593</v>
          </cell>
          <cell r="B6803">
            <v>695500</v>
          </cell>
          <cell r="C6803"/>
          <cell r="D6803">
            <v>4</v>
          </cell>
          <cell r="E6803">
            <v>4</v>
          </cell>
          <cell r="F6803">
            <v>4</v>
          </cell>
          <cell r="G6803">
            <v>4</v>
          </cell>
          <cell r="H6803"/>
          <cell r="I6803"/>
          <cell r="J6803"/>
          <cell r="K6803"/>
          <cell r="L6803"/>
          <cell r="M6803"/>
          <cell r="N6803">
            <v>4</v>
          </cell>
          <cell r="P6803">
            <v>4.0943699109414755</v>
          </cell>
          <cell r="Q6803"/>
          <cell r="R6803"/>
          <cell r="S6803"/>
          <cell r="T6803"/>
          <cell r="U6803">
            <v>4000</v>
          </cell>
          <cell r="V6803">
            <v>9903185.5172700007</v>
          </cell>
          <cell r="W6803"/>
          <cell r="X6803">
            <v>41579</v>
          </cell>
          <cell r="Y6803">
            <v>0</v>
          </cell>
          <cell r="Z6803">
            <v>4</v>
          </cell>
          <cell r="AC6803">
            <v>0</v>
          </cell>
        </row>
        <row r="6804">
          <cell r="A6804">
            <v>41594</v>
          </cell>
          <cell r="B6804">
            <v>695500</v>
          </cell>
          <cell r="C6804"/>
          <cell r="D6804">
            <v>4</v>
          </cell>
          <cell r="E6804">
            <v>4</v>
          </cell>
          <cell r="F6804">
            <v>4</v>
          </cell>
          <cell r="G6804">
            <v>4</v>
          </cell>
          <cell r="H6804"/>
          <cell r="I6804"/>
          <cell r="J6804"/>
          <cell r="K6804"/>
          <cell r="L6804"/>
          <cell r="M6804"/>
          <cell r="N6804">
            <v>4</v>
          </cell>
          <cell r="P6804">
            <v>4.0878891137990623</v>
          </cell>
          <cell r="Q6804"/>
          <cell r="R6804"/>
          <cell r="S6804"/>
          <cell r="T6804"/>
          <cell r="U6804">
            <v>4000</v>
          </cell>
          <cell r="V6804">
            <v>9903185.5172700007</v>
          </cell>
          <cell r="W6804"/>
          <cell r="X6804" t="str">
            <v>Sin movimiento</v>
          </cell>
          <cell r="Y6804">
            <v>0</v>
          </cell>
          <cell r="Z6804">
            <v>4</v>
          </cell>
          <cell r="AC6804">
            <v>0</v>
          </cell>
        </row>
        <row r="6805">
          <cell r="A6805">
            <v>41595</v>
          </cell>
          <cell r="B6805">
            <v>695500</v>
          </cell>
          <cell r="C6805"/>
          <cell r="D6805">
            <v>4</v>
          </cell>
          <cell r="E6805">
            <v>4</v>
          </cell>
          <cell r="F6805">
            <v>4</v>
          </cell>
          <cell r="G6805">
            <v>4</v>
          </cell>
          <cell r="H6805"/>
          <cell r="I6805"/>
          <cell r="J6805"/>
          <cell r="K6805"/>
          <cell r="L6805"/>
          <cell r="M6805"/>
          <cell r="N6805">
            <v>4</v>
          </cell>
          <cell r="P6805">
            <v>4.0822412454957036</v>
          </cell>
          <cell r="Q6805"/>
          <cell r="R6805"/>
          <cell r="S6805"/>
          <cell r="T6805"/>
          <cell r="U6805">
            <v>4000</v>
          </cell>
          <cell r="V6805">
            <v>9903185.5172700007</v>
          </cell>
          <cell r="W6805"/>
          <cell r="X6805" t="str">
            <v>Sin movimiento</v>
          </cell>
          <cell r="Y6805">
            <v>0</v>
          </cell>
          <cell r="Z6805">
            <v>4</v>
          </cell>
          <cell r="AC6805">
            <v>0</v>
          </cell>
        </row>
        <row r="6806">
          <cell r="A6806">
            <v>41596</v>
          </cell>
          <cell r="B6806">
            <v>789500</v>
          </cell>
          <cell r="C6806"/>
          <cell r="D6806">
            <v>4</v>
          </cell>
          <cell r="E6806">
            <v>4</v>
          </cell>
          <cell r="F6806">
            <v>4</v>
          </cell>
          <cell r="G6806">
            <v>4</v>
          </cell>
          <cell r="H6806"/>
          <cell r="I6806"/>
          <cell r="J6806"/>
          <cell r="K6806"/>
          <cell r="L6806"/>
          <cell r="M6806"/>
          <cell r="N6806">
            <v>4</v>
          </cell>
          <cell r="P6806">
            <v>4.0766499031216359</v>
          </cell>
          <cell r="Q6806"/>
          <cell r="R6806"/>
          <cell r="S6806"/>
          <cell r="T6806"/>
          <cell r="U6806">
            <v>0</v>
          </cell>
          <cell r="V6806">
            <v>8054437.4481499996</v>
          </cell>
          <cell r="W6806"/>
          <cell r="X6806">
            <v>41579</v>
          </cell>
          <cell r="Y6806">
            <v>0</v>
          </cell>
          <cell r="Z6806">
            <v>4</v>
          </cell>
          <cell r="AC6806">
            <v>0</v>
          </cell>
        </row>
        <row r="6807">
          <cell r="A6807">
            <v>41597</v>
          </cell>
          <cell r="B6807">
            <v>839000</v>
          </cell>
          <cell r="C6807"/>
          <cell r="D6807">
            <v>4</v>
          </cell>
          <cell r="E6807">
            <v>4</v>
          </cell>
          <cell r="F6807">
            <v>4</v>
          </cell>
          <cell r="G6807">
            <v>4</v>
          </cell>
          <cell r="H6807"/>
          <cell r="I6807"/>
          <cell r="J6807"/>
          <cell r="K6807"/>
          <cell r="L6807"/>
          <cell r="M6807"/>
          <cell r="N6807">
            <v>4</v>
          </cell>
          <cell r="P6807">
            <v>4.0714851222744244</v>
          </cell>
          <cell r="Q6807"/>
          <cell r="R6807"/>
          <cell r="S6807"/>
          <cell r="T6807"/>
          <cell r="U6807">
            <v>13000</v>
          </cell>
          <cell r="V6807">
            <v>8102520</v>
          </cell>
          <cell r="W6807"/>
          <cell r="X6807">
            <v>41579</v>
          </cell>
          <cell r="Y6807">
            <v>0</v>
          </cell>
          <cell r="Z6807">
            <v>4</v>
          </cell>
          <cell r="AC6807">
            <v>0</v>
          </cell>
        </row>
        <row r="6808">
          <cell r="A6808">
            <v>41598</v>
          </cell>
          <cell r="B6808">
            <v>967500</v>
          </cell>
          <cell r="C6808"/>
          <cell r="D6808">
            <v>4</v>
          </cell>
          <cell r="E6808">
            <v>4</v>
          </cell>
          <cell r="F6808">
            <v>4.05</v>
          </cell>
          <cell r="G6808">
            <v>4.01</v>
          </cell>
          <cell r="H6808"/>
          <cell r="I6808"/>
          <cell r="J6808"/>
          <cell r="K6808"/>
          <cell r="L6808"/>
          <cell r="M6808"/>
          <cell r="N6808">
            <v>4</v>
          </cell>
          <cell r="P6808">
            <v>4.0670520903196961</v>
          </cell>
          <cell r="Q6808"/>
          <cell r="R6808"/>
          <cell r="S6808"/>
          <cell r="T6808"/>
          <cell r="U6808">
            <v>0</v>
          </cell>
          <cell r="V6808">
            <v>7863556.29648</v>
          </cell>
          <cell r="W6808"/>
          <cell r="X6808">
            <v>41579</v>
          </cell>
          <cell r="Y6808">
            <v>4.9999999999999822</v>
          </cell>
          <cell r="Z6808">
            <v>4</v>
          </cell>
          <cell r="AC6808">
            <v>4.9999999999999822</v>
          </cell>
        </row>
        <row r="6809">
          <cell r="A6809">
            <v>41599</v>
          </cell>
          <cell r="B6809">
            <v>863000</v>
          </cell>
          <cell r="C6809"/>
          <cell r="D6809">
            <v>4</v>
          </cell>
          <cell r="E6809">
            <v>4</v>
          </cell>
          <cell r="F6809">
            <v>4.0999999999999996</v>
          </cell>
          <cell r="G6809">
            <v>4.0199999999999996</v>
          </cell>
          <cell r="H6809"/>
          <cell r="I6809"/>
          <cell r="J6809"/>
          <cell r="K6809"/>
          <cell r="L6809"/>
          <cell r="M6809"/>
          <cell r="N6809">
            <v>4</v>
          </cell>
          <cell r="P6809">
            <v>4.0642089343229237</v>
          </cell>
          <cell r="Q6809"/>
          <cell r="R6809"/>
          <cell r="S6809"/>
          <cell r="T6809"/>
          <cell r="U6809">
            <v>0</v>
          </cell>
          <cell r="V6809">
            <v>8037191.2290000003</v>
          </cell>
          <cell r="W6809"/>
          <cell r="X6809">
            <v>41579</v>
          </cell>
          <cell r="Y6809">
            <v>9.9999999999999645</v>
          </cell>
          <cell r="Z6809">
            <v>4</v>
          </cell>
          <cell r="AC6809">
            <v>9.9999999999999645</v>
          </cell>
        </row>
        <row r="6810">
          <cell r="A6810">
            <v>41600</v>
          </cell>
          <cell r="B6810">
            <v>925500</v>
          </cell>
          <cell r="C6810"/>
          <cell r="D6810">
            <v>4</v>
          </cell>
          <cell r="E6810">
            <v>4</v>
          </cell>
          <cell r="F6810">
            <v>4.05</v>
          </cell>
          <cell r="G6810">
            <v>4.0199999999999996</v>
          </cell>
          <cell r="H6810"/>
          <cell r="I6810"/>
          <cell r="J6810"/>
          <cell r="K6810"/>
          <cell r="L6810"/>
          <cell r="M6810"/>
          <cell r="N6810">
            <v>4</v>
          </cell>
          <cell r="P6810">
            <v>4.0615184612855497</v>
          </cell>
          <cell r="Q6810"/>
          <cell r="R6810"/>
          <cell r="S6810"/>
          <cell r="T6810"/>
          <cell r="U6810">
            <v>0</v>
          </cell>
          <cell r="V6810">
            <v>8446816.4761699997</v>
          </cell>
          <cell r="W6810"/>
          <cell r="X6810">
            <v>41579</v>
          </cell>
          <cell r="Y6810">
            <v>4.9999999999999822</v>
          </cell>
          <cell r="Z6810">
            <v>4</v>
          </cell>
          <cell r="AC6810">
            <v>4.9999999999999822</v>
          </cell>
        </row>
        <row r="6811">
          <cell r="A6811">
            <v>41601</v>
          </cell>
          <cell r="B6811">
            <v>925500</v>
          </cell>
          <cell r="C6811"/>
          <cell r="D6811">
            <v>4</v>
          </cell>
          <cell r="E6811">
            <v>4</v>
          </cell>
          <cell r="F6811">
            <v>4.05</v>
          </cell>
          <cell r="G6811">
            <v>4.0199999999999996</v>
          </cell>
          <cell r="H6811"/>
          <cell r="I6811"/>
          <cell r="J6811"/>
          <cell r="K6811"/>
          <cell r="L6811"/>
          <cell r="M6811"/>
          <cell r="N6811">
            <v>4</v>
          </cell>
          <cell r="P6811">
            <v>4.0591366763776113</v>
          </cell>
          <cell r="Q6811"/>
          <cell r="R6811"/>
          <cell r="S6811"/>
          <cell r="T6811"/>
          <cell r="U6811">
            <v>0</v>
          </cell>
          <cell r="V6811">
            <v>8446816.4761699997</v>
          </cell>
          <cell r="W6811"/>
          <cell r="X6811" t="str">
            <v>Sin movimiento</v>
          </cell>
          <cell r="Y6811">
            <v>4.9999999999999822</v>
          </cell>
          <cell r="Z6811">
            <v>4</v>
          </cell>
          <cell r="AC6811">
            <v>4.9999999999999822</v>
          </cell>
        </row>
        <row r="6812">
          <cell r="A6812">
            <v>41602</v>
          </cell>
          <cell r="B6812">
            <v>925500</v>
          </cell>
          <cell r="C6812"/>
          <cell r="D6812">
            <v>4</v>
          </cell>
          <cell r="E6812">
            <v>4</v>
          </cell>
          <cell r="F6812">
            <v>4.05</v>
          </cell>
          <cell r="G6812">
            <v>4.0199999999999996</v>
          </cell>
          <cell r="H6812"/>
          <cell r="I6812"/>
          <cell r="J6812"/>
          <cell r="K6812"/>
          <cell r="L6812"/>
          <cell r="M6812"/>
          <cell r="N6812">
            <v>4</v>
          </cell>
          <cell r="P6812">
            <v>4.0570133364598293</v>
          </cell>
          <cell r="Q6812"/>
          <cell r="R6812"/>
          <cell r="S6812"/>
          <cell r="T6812"/>
          <cell r="U6812">
            <v>0</v>
          </cell>
          <cell r="V6812">
            <v>8446816.4761699997</v>
          </cell>
          <cell r="W6812"/>
          <cell r="X6812" t="str">
            <v>Sin movimiento</v>
          </cell>
          <cell r="Y6812">
            <v>4.9999999999999822</v>
          </cell>
          <cell r="Z6812">
            <v>4</v>
          </cell>
          <cell r="AC6812">
            <v>4.9999999999999822</v>
          </cell>
        </row>
        <row r="6813">
          <cell r="A6813">
            <v>41603</v>
          </cell>
          <cell r="B6813">
            <v>954700</v>
          </cell>
          <cell r="C6813"/>
          <cell r="D6813">
            <v>4</v>
          </cell>
          <cell r="E6813">
            <v>4</v>
          </cell>
          <cell r="F6813">
            <v>4.2</v>
          </cell>
          <cell r="G6813">
            <v>4.09</v>
          </cell>
          <cell r="H6813"/>
          <cell r="I6813"/>
          <cell r="J6813"/>
          <cell r="K6813"/>
          <cell r="L6813"/>
          <cell r="M6813"/>
          <cell r="N6813">
            <v>4.0999999999999996</v>
          </cell>
          <cell r="P6813">
            <v>4.0587616303599585</v>
          </cell>
          <cell r="Q6813"/>
          <cell r="R6813"/>
          <cell r="S6813"/>
          <cell r="T6813"/>
          <cell r="U6813">
            <v>31500</v>
          </cell>
          <cell r="V6813">
            <v>7944418.1690400001</v>
          </cell>
          <cell r="W6813"/>
          <cell r="X6813">
            <v>41579</v>
          </cell>
          <cell r="Y6813">
            <v>20.000000000000018</v>
          </cell>
          <cell r="Z6813">
            <v>4</v>
          </cell>
          <cell r="AC6813">
            <v>20.000000000000018</v>
          </cell>
        </row>
        <row r="6814">
          <cell r="A6814">
            <v>41604</v>
          </cell>
          <cell r="B6814">
            <v>1064800</v>
          </cell>
          <cell r="C6814"/>
          <cell r="D6814">
            <v>4.1500000000000004</v>
          </cell>
          <cell r="E6814">
            <v>4.1500000000000004</v>
          </cell>
          <cell r="F6814">
            <v>4.7</v>
          </cell>
          <cell r="G6814">
            <v>4.43</v>
          </cell>
          <cell r="H6814"/>
          <cell r="I6814"/>
          <cell r="J6814"/>
          <cell r="K6814"/>
          <cell r="L6814"/>
          <cell r="M6814"/>
          <cell r="N6814">
            <v>4.7</v>
          </cell>
          <cell r="P6814">
            <v>4.0794815494286611</v>
          </cell>
          <cell r="Q6814"/>
          <cell r="R6814"/>
          <cell r="S6814"/>
          <cell r="T6814"/>
          <cell r="U6814">
            <v>346500</v>
          </cell>
          <cell r="V6814">
            <v>9604692.7464700006</v>
          </cell>
          <cell r="W6814"/>
          <cell r="X6814">
            <v>41579</v>
          </cell>
          <cell r="Y6814">
            <v>54.999999999999986</v>
          </cell>
          <cell r="Z6814">
            <v>4</v>
          </cell>
          <cell r="AC6814">
            <v>70.000000000000014</v>
          </cell>
        </row>
        <row r="6815">
          <cell r="A6815">
            <v>41605</v>
          </cell>
          <cell r="B6815">
            <v>1380000</v>
          </cell>
          <cell r="C6815"/>
          <cell r="D6815">
            <v>4.5</v>
          </cell>
          <cell r="E6815">
            <v>4</v>
          </cell>
          <cell r="F6815">
            <v>4.5999999999999996</v>
          </cell>
          <cell r="G6815">
            <v>4.4800000000000004</v>
          </cell>
          <cell r="H6815"/>
          <cell r="I6815"/>
          <cell r="J6815"/>
          <cell r="K6815"/>
          <cell r="L6815"/>
          <cell r="M6815"/>
          <cell r="N6815">
            <v>4.5999999999999996</v>
          </cell>
          <cell r="P6815">
            <v>4.1064986313422622</v>
          </cell>
          <cell r="Q6815"/>
          <cell r="R6815"/>
          <cell r="S6815"/>
          <cell r="T6815"/>
          <cell r="U6815">
            <v>1195000</v>
          </cell>
          <cell r="V6815">
            <v>8520882.3241099995</v>
          </cell>
          <cell r="W6815"/>
          <cell r="X6815">
            <v>41579</v>
          </cell>
          <cell r="Y6815">
            <v>59.999999999999964</v>
          </cell>
          <cell r="Z6815">
            <v>4</v>
          </cell>
          <cell r="AC6815">
            <v>59.999999999999964</v>
          </cell>
        </row>
        <row r="6816">
          <cell r="A6816">
            <v>41606</v>
          </cell>
          <cell r="B6816">
            <v>1092800</v>
          </cell>
          <cell r="C6816"/>
          <cell r="D6816">
            <v>4.5999999999999996</v>
          </cell>
          <cell r="E6816">
            <v>4.5</v>
          </cell>
          <cell r="F6816">
            <v>4.6500000000000004</v>
          </cell>
          <cell r="G6816">
            <v>4.5999999999999996</v>
          </cell>
          <cell r="H6816"/>
          <cell r="I6816"/>
          <cell r="J6816"/>
          <cell r="K6816"/>
          <cell r="L6816"/>
          <cell r="M6816"/>
          <cell r="N6816">
            <v>4.6500000000000004</v>
          </cell>
          <cell r="P6816">
            <v>4.131523145312471</v>
          </cell>
          <cell r="Q6816"/>
          <cell r="R6816"/>
          <cell r="S6816"/>
          <cell r="T6816"/>
          <cell r="U6816">
            <v>1642500</v>
          </cell>
          <cell r="V6816">
            <v>8018550.2685099998</v>
          </cell>
          <cell r="W6816"/>
          <cell r="X6816">
            <v>41579</v>
          </cell>
          <cell r="Y6816">
            <v>15.000000000000036</v>
          </cell>
          <cell r="Z6816">
            <v>4</v>
          </cell>
          <cell r="AC6816">
            <v>65.000000000000028</v>
          </cell>
        </row>
        <row r="6817">
          <cell r="A6817">
            <v>41607</v>
          </cell>
          <cell r="B6817">
            <v>915000</v>
          </cell>
          <cell r="C6817"/>
          <cell r="D6817">
            <v>4.5999999999999996</v>
          </cell>
          <cell r="E6817">
            <v>4.5</v>
          </cell>
          <cell r="F6817">
            <v>4.6500000000000004</v>
          </cell>
          <cell r="G6817">
            <v>4.5999999999999996</v>
          </cell>
          <cell r="H6817"/>
          <cell r="I6817"/>
          <cell r="J6817"/>
          <cell r="K6817"/>
          <cell r="L6817"/>
          <cell r="M6817"/>
          <cell r="N6817">
            <v>4.5999999999999996</v>
          </cell>
          <cell r="P6817">
            <v>4.1506035396024181</v>
          </cell>
          <cell r="Q6817"/>
          <cell r="R6817"/>
          <cell r="S6817"/>
          <cell r="T6817"/>
          <cell r="U6817">
            <v>1196500</v>
          </cell>
          <cell r="V6817">
            <v>9171503.7218200006</v>
          </cell>
          <cell r="W6817"/>
          <cell r="X6817">
            <v>41579</v>
          </cell>
          <cell r="Y6817">
            <v>15.000000000000036</v>
          </cell>
          <cell r="Z6817">
            <v>4</v>
          </cell>
          <cell r="AC6817">
            <v>65.000000000000028</v>
          </cell>
        </row>
        <row r="6818">
          <cell r="A6818">
            <v>41608</v>
          </cell>
          <cell r="B6818">
            <v>915000</v>
          </cell>
          <cell r="C6818"/>
          <cell r="D6818">
            <v>4.5999999999999996</v>
          </cell>
          <cell r="E6818">
            <v>4.5</v>
          </cell>
          <cell r="F6818">
            <v>4.6500000000000004</v>
          </cell>
          <cell r="G6818">
            <v>4.5999999999999996</v>
          </cell>
          <cell r="H6818"/>
          <cell r="I6818"/>
          <cell r="J6818"/>
          <cell r="K6818"/>
          <cell r="L6818"/>
          <cell r="M6818"/>
          <cell r="N6818">
            <v>4.5999999999999996</v>
          </cell>
          <cell r="P6818">
            <v>4.1681905238486276</v>
          </cell>
          <cell r="Q6818"/>
          <cell r="R6818"/>
          <cell r="S6818"/>
          <cell r="T6818"/>
          <cell r="U6818">
            <v>1196500</v>
          </cell>
          <cell r="V6818">
            <v>9171503.7218200006</v>
          </cell>
          <cell r="W6818"/>
          <cell r="X6818" t="str">
            <v>Sin movimiento</v>
          </cell>
          <cell r="Y6818">
            <v>15.000000000000036</v>
          </cell>
          <cell r="Z6818">
            <v>4</v>
          </cell>
          <cell r="AC6818">
            <v>65.000000000000028</v>
          </cell>
        </row>
        <row r="6819">
          <cell r="A6819">
            <v>41609</v>
          </cell>
          <cell r="B6819">
            <v>915000</v>
          </cell>
          <cell r="C6819"/>
          <cell r="D6819">
            <v>4.5999999999999996</v>
          </cell>
          <cell r="E6819">
            <v>4.5</v>
          </cell>
          <cell r="F6819">
            <v>4.6500000000000004</v>
          </cell>
          <cell r="G6819">
            <v>4.5999999999999996</v>
          </cell>
          <cell r="H6819"/>
          <cell r="I6819"/>
          <cell r="J6819"/>
          <cell r="K6819"/>
          <cell r="L6819"/>
          <cell r="M6819"/>
          <cell r="N6819">
            <v>4.5999999999999996</v>
          </cell>
          <cell r="P6819">
            <v>4.5999999999999996</v>
          </cell>
          <cell r="Q6819"/>
          <cell r="R6819"/>
          <cell r="S6819"/>
          <cell r="T6819"/>
          <cell r="U6819">
            <v>1196500</v>
          </cell>
          <cell r="V6819">
            <v>9171503.7218200006</v>
          </cell>
          <cell r="W6819"/>
          <cell r="X6819" t="str">
            <v>Sin movimiento</v>
          </cell>
          <cell r="Y6819">
            <v>15.000000000000036</v>
          </cell>
          <cell r="Z6819">
            <v>4</v>
          </cell>
          <cell r="AC6819">
            <v>65.000000000000028</v>
          </cell>
        </row>
        <row r="6820">
          <cell r="A6820">
            <v>41610</v>
          </cell>
          <cell r="B6820">
            <v>426000</v>
          </cell>
          <cell r="C6820"/>
          <cell r="D6820">
            <v>4.25</v>
          </cell>
          <cell r="E6820">
            <v>4.25</v>
          </cell>
          <cell r="F6820">
            <v>4.7</v>
          </cell>
          <cell r="G6820">
            <v>4.5199999999999996</v>
          </cell>
          <cell r="H6820"/>
          <cell r="I6820"/>
          <cell r="J6820"/>
          <cell r="K6820"/>
          <cell r="L6820"/>
          <cell r="M6820"/>
          <cell r="N6820">
            <v>4.7</v>
          </cell>
          <cell r="P6820">
            <v>4.5745861297539152</v>
          </cell>
          <cell r="Q6820"/>
          <cell r="R6820"/>
          <cell r="S6820"/>
          <cell r="T6820"/>
          <cell r="U6820">
            <v>0</v>
          </cell>
          <cell r="V6820">
            <v>11612264.967350001</v>
          </cell>
          <cell r="W6820"/>
          <cell r="X6820">
            <v>41609</v>
          </cell>
          <cell r="Y6820">
            <v>45.000000000000014</v>
          </cell>
          <cell r="Z6820">
            <v>4</v>
          </cell>
          <cell r="AC6820">
            <v>70.000000000000014</v>
          </cell>
        </row>
        <row r="6821">
          <cell r="A6821">
            <v>41611</v>
          </cell>
          <cell r="B6821">
            <v>435000</v>
          </cell>
          <cell r="C6821"/>
          <cell r="D6821">
            <v>4.5</v>
          </cell>
          <cell r="E6821">
            <v>4.5999999999999996</v>
          </cell>
          <cell r="F6821">
            <v>5.5</v>
          </cell>
          <cell r="G6821">
            <v>4.87</v>
          </cell>
          <cell r="H6821"/>
          <cell r="I6821"/>
          <cell r="J6821"/>
          <cell r="K6821"/>
          <cell r="L6821"/>
          <cell r="M6821"/>
          <cell r="N6821">
            <v>5</v>
          </cell>
          <cell r="P6821">
            <v>4.6469425675675673</v>
          </cell>
          <cell r="Q6821"/>
          <cell r="R6821"/>
          <cell r="S6821"/>
          <cell r="T6821"/>
          <cell r="U6821">
            <v>0</v>
          </cell>
          <cell r="V6821">
            <v>12328377.300000001</v>
          </cell>
          <cell r="W6821"/>
          <cell r="X6821">
            <v>41609</v>
          </cell>
          <cell r="Y6821">
            <v>90.000000000000028</v>
          </cell>
          <cell r="Z6821">
            <v>4</v>
          </cell>
          <cell r="AC6821">
            <v>150</v>
          </cell>
        </row>
        <row r="6822">
          <cell r="A6822">
            <v>41612</v>
          </cell>
          <cell r="B6822">
            <v>217600</v>
          </cell>
          <cell r="C6822"/>
          <cell r="D6822">
            <v>4.45</v>
          </cell>
          <cell r="E6822">
            <v>4.45</v>
          </cell>
          <cell r="F6822">
            <v>4.5999999999999996</v>
          </cell>
          <cell r="G6822">
            <v>4.47</v>
          </cell>
          <cell r="H6822"/>
          <cell r="I6822"/>
          <cell r="J6822"/>
          <cell r="K6822"/>
          <cell r="L6822"/>
          <cell r="M6822"/>
          <cell r="N6822">
            <v>4.5</v>
          </cell>
          <cell r="P6822">
            <v>4.6276294141252006</v>
          </cell>
          <cell r="Q6822"/>
          <cell r="R6822"/>
          <cell r="S6822"/>
          <cell r="T6822"/>
          <cell r="U6822">
            <v>356500</v>
          </cell>
          <cell r="V6822">
            <v>11629654.619860001</v>
          </cell>
          <cell r="W6822"/>
          <cell r="X6822">
            <v>41609</v>
          </cell>
          <cell r="Y6822">
            <v>14.999999999999947</v>
          </cell>
          <cell r="Z6822">
            <v>4</v>
          </cell>
          <cell r="AC6822">
            <v>59.999999999999964</v>
          </cell>
        </row>
        <row r="6823">
          <cell r="A6823">
            <v>41613</v>
          </cell>
          <cell r="B6823">
            <v>42100</v>
          </cell>
          <cell r="C6823"/>
          <cell r="D6823">
            <v>4.5</v>
          </cell>
          <cell r="E6823">
            <v>4.5</v>
          </cell>
          <cell r="F6823">
            <v>4.5</v>
          </cell>
          <cell r="G6823">
            <v>4.5</v>
          </cell>
          <cell r="H6823"/>
          <cell r="I6823"/>
          <cell r="J6823"/>
          <cell r="K6823"/>
          <cell r="L6823"/>
          <cell r="M6823"/>
          <cell r="N6823">
            <v>4.5</v>
          </cell>
          <cell r="P6823">
            <v>4.6249899297538928</v>
          </cell>
          <cell r="Q6823"/>
          <cell r="R6823"/>
          <cell r="S6823"/>
          <cell r="T6823"/>
          <cell r="U6823">
            <v>363500</v>
          </cell>
          <cell r="V6823">
            <v>12102516.16412</v>
          </cell>
          <cell r="W6823"/>
          <cell r="X6823">
            <v>41609</v>
          </cell>
          <cell r="Y6823">
            <v>0</v>
          </cell>
          <cell r="Z6823">
            <v>4</v>
          </cell>
          <cell r="AC6823">
            <v>50</v>
          </cell>
        </row>
        <row r="6824">
          <cell r="A6824">
            <v>41614</v>
          </cell>
          <cell r="B6824">
            <v>163500</v>
          </cell>
          <cell r="C6824"/>
          <cell r="D6824">
            <v>4.45</v>
          </cell>
          <cell r="E6824">
            <v>4.45</v>
          </cell>
          <cell r="F6824">
            <v>4.7</v>
          </cell>
          <cell r="G6824">
            <v>4.54</v>
          </cell>
          <cell r="H6824"/>
          <cell r="I6824"/>
          <cell r="J6824"/>
          <cell r="K6824"/>
          <cell r="L6824"/>
          <cell r="M6824"/>
          <cell r="N6824">
            <v>4.5999999999999996</v>
          </cell>
          <cell r="P6824">
            <v>4.6186713350309203</v>
          </cell>
          <cell r="Q6824"/>
          <cell r="R6824"/>
          <cell r="S6824"/>
          <cell r="T6824"/>
          <cell r="U6824">
            <v>363000</v>
          </cell>
          <cell r="V6824">
            <v>13073731.958520001</v>
          </cell>
          <cell r="W6824"/>
          <cell r="X6824">
            <v>41609</v>
          </cell>
          <cell r="Y6824">
            <v>25</v>
          </cell>
          <cell r="Z6824">
            <v>4</v>
          </cell>
          <cell r="AC6824">
            <v>70.000000000000014</v>
          </cell>
        </row>
        <row r="6825">
          <cell r="A6825">
            <v>41615</v>
          </cell>
          <cell r="B6825">
            <v>163500</v>
          </cell>
          <cell r="C6825"/>
          <cell r="D6825">
            <v>4.45</v>
          </cell>
          <cell r="E6825">
            <v>4.45</v>
          </cell>
          <cell r="F6825">
            <v>4.7</v>
          </cell>
          <cell r="G6825">
            <v>4.54</v>
          </cell>
          <cell r="H6825"/>
          <cell r="I6825"/>
          <cell r="J6825"/>
          <cell r="K6825"/>
          <cell r="L6825"/>
          <cell r="M6825"/>
          <cell r="N6825">
            <v>4.5999999999999996</v>
          </cell>
          <cell r="P6825">
            <v>4.6132272400220087</v>
          </cell>
          <cell r="Q6825"/>
          <cell r="R6825"/>
          <cell r="S6825"/>
          <cell r="T6825"/>
          <cell r="U6825">
            <v>363000</v>
          </cell>
          <cell r="V6825">
            <v>13073731.958520001</v>
          </cell>
          <cell r="W6825"/>
          <cell r="X6825" t="str">
            <v>Sin movimiento</v>
          </cell>
          <cell r="Y6825">
            <v>25</v>
          </cell>
          <cell r="Z6825">
            <v>4</v>
          </cell>
          <cell r="AC6825">
            <v>70.000000000000014</v>
          </cell>
        </row>
        <row r="6826">
          <cell r="A6826">
            <v>41616</v>
          </cell>
          <cell r="B6826">
            <v>163500</v>
          </cell>
          <cell r="C6826"/>
          <cell r="D6826">
            <v>4.45</v>
          </cell>
          <cell r="E6826">
            <v>4.45</v>
          </cell>
          <cell r="F6826">
            <v>4.7</v>
          </cell>
          <cell r="G6826">
            <v>4.54</v>
          </cell>
          <cell r="H6826"/>
          <cell r="I6826"/>
          <cell r="J6826"/>
          <cell r="K6826"/>
          <cell r="L6826"/>
          <cell r="M6826"/>
          <cell r="N6826">
            <v>4.5999999999999996</v>
          </cell>
          <cell r="P6826">
            <v>4.6084878473596707</v>
          </cell>
          <cell r="Q6826"/>
          <cell r="R6826"/>
          <cell r="S6826"/>
          <cell r="T6826"/>
          <cell r="U6826">
            <v>363000</v>
          </cell>
          <cell r="V6826">
            <v>13073731.958520001</v>
          </cell>
          <cell r="W6826"/>
          <cell r="X6826" t="str">
            <v>Sin movimiento</v>
          </cell>
          <cell r="Y6826">
            <v>25</v>
          </cell>
          <cell r="Z6826">
            <v>4</v>
          </cell>
          <cell r="AC6826">
            <v>70.000000000000014</v>
          </cell>
        </row>
        <row r="6827">
          <cell r="A6827">
            <v>41617</v>
          </cell>
          <cell r="B6827">
            <v>561200</v>
          </cell>
          <cell r="C6827"/>
          <cell r="D6827">
            <v>4.5</v>
          </cell>
          <cell r="E6827">
            <v>4.45</v>
          </cell>
          <cell r="F6827">
            <v>4.5999999999999996</v>
          </cell>
          <cell r="G6827">
            <v>4.5</v>
          </cell>
          <cell r="H6827"/>
          <cell r="I6827"/>
          <cell r="J6827"/>
          <cell r="K6827"/>
          <cell r="L6827"/>
          <cell r="M6827"/>
          <cell r="N6827">
            <v>4.5</v>
          </cell>
          <cell r="P6827">
            <v>4.5887678953164475</v>
          </cell>
          <cell r="Q6827"/>
          <cell r="R6827"/>
          <cell r="S6827"/>
          <cell r="T6827"/>
          <cell r="U6827">
            <v>358500</v>
          </cell>
          <cell r="V6827">
            <v>11846673.56189</v>
          </cell>
          <cell r="W6827"/>
          <cell r="X6827">
            <v>41609</v>
          </cell>
          <cell r="Y6827">
            <v>14.999999999999947</v>
          </cell>
          <cell r="Z6827">
            <v>4</v>
          </cell>
          <cell r="AC6827">
            <v>59.999999999999964</v>
          </cell>
        </row>
        <row r="6828">
          <cell r="A6828">
            <v>41618</v>
          </cell>
          <cell r="B6828">
            <v>402000</v>
          </cell>
          <cell r="C6828"/>
          <cell r="D6828">
            <v>4.5</v>
          </cell>
          <cell r="E6828">
            <v>4</v>
          </cell>
          <cell r="F6828">
            <v>4.5</v>
          </cell>
          <cell r="G6828">
            <v>4.29</v>
          </cell>
          <cell r="H6828"/>
          <cell r="I6828"/>
          <cell r="J6828"/>
          <cell r="K6828"/>
          <cell r="L6828"/>
          <cell r="M6828"/>
          <cell r="N6828">
            <v>4</v>
          </cell>
          <cell r="P6828">
            <v>4.5543480254485011</v>
          </cell>
          <cell r="Q6828"/>
          <cell r="R6828"/>
          <cell r="S6828"/>
          <cell r="T6828"/>
          <cell r="U6828">
            <v>358000</v>
          </cell>
          <cell r="V6828">
            <v>12103741.846759999</v>
          </cell>
          <cell r="W6828"/>
          <cell r="X6828">
            <v>41609</v>
          </cell>
          <cell r="Y6828">
            <v>50</v>
          </cell>
          <cell r="Z6828">
            <v>4</v>
          </cell>
          <cell r="AC6828">
            <v>50</v>
          </cell>
        </row>
        <row r="6829">
          <cell r="A6829">
            <v>41619</v>
          </cell>
          <cell r="B6829">
            <v>823000</v>
          </cell>
          <cell r="C6829"/>
          <cell r="D6829">
            <v>4.0999999999999996</v>
          </cell>
          <cell r="E6829">
            <v>4.05</v>
          </cell>
          <cell r="F6829">
            <v>4.2</v>
          </cell>
          <cell r="G6829">
            <v>4.1399999999999997</v>
          </cell>
          <cell r="H6829"/>
          <cell r="I6829"/>
          <cell r="J6829"/>
          <cell r="K6829"/>
          <cell r="L6829"/>
          <cell r="M6829"/>
          <cell r="N6829">
            <v>4.1500000000000004</v>
          </cell>
          <cell r="P6829">
            <v>4.4752717744179575</v>
          </cell>
          <cell r="Q6829"/>
          <cell r="R6829"/>
          <cell r="S6829"/>
          <cell r="T6829"/>
          <cell r="U6829">
            <v>356900</v>
          </cell>
          <cell r="V6829">
            <v>11846602.119790001</v>
          </cell>
          <cell r="W6829"/>
          <cell r="X6829">
            <v>41609</v>
          </cell>
          <cell r="Y6829">
            <v>15.000000000000036</v>
          </cell>
          <cell r="Z6829">
            <v>4</v>
          </cell>
          <cell r="AC6829">
            <v>20.000000000000018</v>
          </cell>
        </row>
        <row r="6830">
          <cell r="A6830">
            <v>41620</v>
          </cell>
          <cell r="B6830">
            <v>1129000</v>
          </cell>
          <cell r="C6830"/>
          <cell r="D6830">
            <v>4.0999999999999996</v>
          </cell>
          <cell r="E6830">
            <v>4.0999999999999996</v>
          </cell>
          <cell r="F6830">
            <v>4.1500000000000004</v>
          </cell>
          <cell r="G6830">
            <v>4.1100000000000003</v>
          </cell>
          <cell r="H6830"/>
          <cell r="I6830"/>
          <cell r="J6830"/>
          <cell r="K6830"/>
          <cell r="L6830"/>
          <cell r="M6830"/>
          <cell r="N6830">
            <v>4.1500000000000004</v>
          </cell>
          <cell r="P6830">
            <v>4.399483956334767</v>
          </cell>
          <cell r="Q6830"/>
          <cell r="R6830"/>
          <cell r="S6830"/>
          <cell r="T6830"/>
          <cell r="U6830">
            <v>394500</v>
          </cell>
          <cell r="V6830">
            <v>12143010.58223</v>
          </cell>
          <cell r="W6830"/>
          <cell r="X6830">
            <v>41609</v>
          </cell>
          <cell r="Y6830">
            <v>5.0000000000000711</v>
          </cell>
          <cell r="Z6830">
            <v>4</v>
          </cell>
          <cell r="AC6830">
            <v>15.000000000000036</v>
          </cell>
        </row>
        <row r="6831">
          <cell r="A6831">
            <v>41621</v>
          </cell>
          <cell r="B6831">
            <v>1071500</v>
          </cell>
          <cell r="C6831"/>
          <cell r="D6831">
            <v>4.0999999999999996</v>
          </cell>
          <cell r="E6831">
            <v>4.0999999999999996</v>
          </cell>
          <cell r="F6831">
            <v>4.25</v>
          </cell>
          <cell r="G6831">
            <v>4.12</v>
          </cell>
          <cell r="H6831"/>
          <cell r="I6831"/>
          <cell r="J6831"/>
          <cell r="K6831"/>
          <cell r="L6831"/>
          <cell r="M6831"/>
          <cell r="N6831">
            <v>4.0999999999999996</v>
          </cell>
          <cell r="P6831">
            <v>4.3535033548803144</v>
          </cell>
          <cell r="Q6831"/>
          <cell r="R6831"/>
          <cell r="S6831"/>
          <cell r="T6831"/>
          <cell r="U6831">
            <v>392900</v>
          </cell>
          <cell r="V6831">
            <v>11000692.14555</v>
          </cell>
          <cell r="W6831"/>
          <cell r="X6831">
            <v>41609</v>
          </cell>
          <cell r="Y6831">
            <v>15.000000000000036</v>
          </cell>
          <cell r="Z6831">
            <v>4</v>
          </cell>
          <cell r="AC6831">
            <v>25</v>
          </cell>
        </row>
        <row r="6832">
          <cell r="A6832">
            <v>41622</v>
          </cell>
          <cell r="B6832">
            <v>1071500</v>
          </cell>
          <cell r="C6832"/>
          <cell r="D6832">
            <v>4.0999999999999996</v>
          </cell>
          <cell r="E6832">
            <v>4.0999999999999996</v>
          </cell>
          <cell r="F6832">
            <v>4.25</v>
          </cell>
          <cell r="G6832">
            <v>4.12</v>
          </cell>
          <cell r="H6832"/>
          <cell r="I6832"/>
          <cell r="J6832"/>
          <cell r="K6832"/>
          <cell r="L6832"/>
          <cell r="M6832"/>
          <cell r="N6832">
            <v>4.0999999999999996</v>
          </cell>
          <cell r="P6832">
            <v>4.3205147407837137</v>
          </cell>
          <cell r="Q6832"/>
          <cell r="R6832"/>
          <cell r="S6832"/>
          <cell r="T6832"/>
          <cell r="U6832">
            <v>392900</v>
          </cell>
          <cell r="V6832">
            <v>11000692.14555</v>
          </cell>
          <cell r="W6832"/>
          <cell r="X6832" t="str">
            <v>Sin movimiento</v>
          </cell>
          <cell r="Y6832">
            <v>15.000000000000036</v>
          </cell>
          <cell r="Z6832">
            <v>4</v>
          </cell>
          <cell r="AC6832">
            <v>25</v>
          </cell>
        </row>
        <row r="6833">
          <cell r="A6833">
            <v>41623</v>
          </cell>
          <cell r="B6833">
            <v>1071500</v>
          </cell>
          <cell r="C6833"/>
          <cell r="D6833">
            <v>4.0999999999999996</v>
          </cell>
          <cell r="E6833">
            <v>4.0999999999999996</v>
          </cell>
          <cell r="F6833">
            <v>4.25</v>
          </cell>
          <cell r="G6833">
            <v>4.12</v>
          </cell>
          <cell r="H6833"/>
          <cell r="I6833"/>
          <cell r="J6833"/>
          <cell r="K6833"/>
          <cell r="L6833"/>
          <cell r="M6833"/>
          <cell r="N6833">
            <v>4.0999999999999996</v>
          </cell>
          <cell r="P6833">
            <v>4.2956933421134718</v>
          </cell>
          <cell r="Q6833"/>
          <cell r="R6833"/>
          <cell r="S6833"/>
          <cell r="T6833"/>
          <cell r="U6833">
            <v>392900</v>
          </cell>
          <cell r="V6833">
            <v>11000692.14555</v>
          </cell>
          <cell r="W6833"/>
          <cell r="X6833" t="str">
            <v>Sin movimiento</v>
          </cell>
          <cell r="Y6833">
            <v>15.000000000000036</v>
          </cell>
          <cell r="Z6833">
            <v>4</v>
          </cell>
          <cell r="AC6833">
            <v>25</v>
          </cell>
        </row>
        <row r="6834">
          <cell r="A6834">
            <v>41624</v>
          </cell>
          <cell r="B6834">
            <v>734000</v>
          </cell>
          <cell r="C6834"/>
          <cell r="D6834">
            <v>4.0999999999999996</v>
          </cell>
          <cell r="E6834">
            <v>4.0999999999999996</v>
          </cell>
          <cell r="F6834">
            <v>4.1500000000000004</v>
          </cell>
          <cell r="G6834">
            <v>4.0999999999999996</v>
          </cell>
          <cell r="H6834"/>
          <cell r="I6834"/>
          <cell r="J6834"/>
          <cell r="K6834"/>
          <cell r="L6834"/>
          <cell r="M6834"/>
          <cell r="N6834">
            <v>4.0999999999999996</v>
          </cell>
          <cell r="P6834">
            <v>4.280396170353252</v>
          </cell>
          <cell r="Q6834"/>
          <cell r="R6834"/>
          <cell r="S6834"/>
          <cell r="T6834"/>
          <cell r="U6834">
            <v>388300</v>
          </cell>
          <cell r="V6834">
            <v>10101246.0418</v>
          </cell>
          <cell r="W6834"/>
          <cell r="X6834">
            <v>41609</v>
          </cell>
          <cell r="Y6834">
            <v>5.0000000000000711</v>
          </cell>
          <cell r="Z6834">
            <v>4</v>
          </cell>
          <cell r="AC6834">
            <v>15.000000000000036</v>
          </cell>
        </row>
        <row r="6835">
          <cell r="A6835">
            <v>41625</v>
          </cell>
          <cell r="B6835">
            <v>769500</v>
          </cell>
          <cell r="C6835"/>
          <cell r="D6835">
            <v>4.0999999999999996</v>
          </cell>
          <cell r="E6835">
            <v>4</v>
          </cell>
          <cell r="F6835">
            <v>4.0999999999999996</v>
          </cell>
          <cell r="G6835">
            <v>4.0199999999999996</v>
          </cell>
          <cell r="H6835"/>
          <cell r="I6835"/>
          <cell r="J6835"/>
          <cell r="K6835"/>
          <cell r="L6835"/>
          <cell r="M6835"/>
          <cell r="N6835">
            <v>4</v>
          </cell>
          <cell r="P6835">
            <v>4.2606730712443648</v>
          </cell>
          <cell r="Q6835"/>
          <cell r="R6835"/>
          <cell r="S6835"/>
          <cell r="T6835"/>
          <cell r="U6835">
            <v>386800</v>
          </cell>
          <cell r="V6835">
            <v>9862501.9709200002</v>
          </cell>
          <cell r="W6835"/>
          <cell r="X6835">
            <v>41609</v>
          </cell>
          <cell r="Y6835">
            <v>9.9999999999999645</v>
          </cell>
          <cell r="Z6835">
            <v>4</v>
          </cell>
          <cell r="AC6835">
            <v>9.9999999999999645</v>
          </cell>
        </row>
        <row r="6836">
          <cell r="A6836">
            <v>41626</v>
          </cell>
          <cell r="B6836">
            <v>1169000</v>
          </cell>
          <cell r="C6836"/>
          <cell r="D6836">
            <v>4</v>
          </cell>
          <cell r="E6836">
            <v>4</v>
          </cell>
          <cell r="F6836">
            <v>4.05</v>
          </cell>
          <cell r="G6836">
            <v>4</v>
          </cell>
          <cell r="H6836"/>
          <cell r="I6836"/>
          <cell r="J6836"/>
          <cell r="K6836"/>
          <cell r="L6836"/>
          <cell r="M6836"/>
          <cell r="N6836">
            <v>4</v>
          </cell>
          <cell r="P6836">
            <v>4.2337737014935914</v>
          </cell>
          <cell r="Q6836"/>
          <cell r="R6836"/>
          <cell r="S6836"/>
          <cell r="T6836"/>
          <cell r="U6836">
            <v>433500</v>
          </cell>
          <cell r="V6836">
            <v>7974018.6690300005</v>
          </cell>
          <cell r="W6836"/>
          <cell r="X6836">
            <v>41609</v>
          </cell>
          <cell r="Y6836">
            <v>4.9999999999999822</v>
          </cell>
          <cell r="Z6836">
            <v>4</v>
          </cell>
          <cell r="AC6836">
            <v>4.9999999999999822</v>
          </cell>
        </row>
        <row r="6837">
          <cell r="A6837">
            <v>41627</v>
          </cell>
          <cell r="B6837">
            <v>1075000</v>
          </cell>
          <cell r="C6837"/>
          <cell r="D6837">
            <v>4</v>
          </cell>
          <cell r="E6837">
            <v>4</v>
          </cell>
          <cell r="F6837">
            <v>4.1500000000000004</v>
          </cell>
          <cell r="G6837">
            <v>4.01</v>
          </cell>
          <cell r="H6837"/>
          <cell r="I6837"/>
          <cell r="J6837"/>
          <cell r="K6837"/>
          <cell r="L6837"/>
          <cell r="M6837"/>
          <cell r="N6837">
            <v>4.1500000000000004</v>
          </cell>
          <cell r="P6837">
            <v>4.2143792830997953</v>
          </cell>
          <cell r="Q6837"/>
          <cell r="R6837"/>
          <cell r="S6837"/>
          <cell r="T6837"/>
          <cell r="U6837">
            <v>583000</v>
          </cell>
          <cell r="V6837">
            <v>7816308.9468499999</v>
          </cell>
          <cell r="W6837"/>
          <cell r="X6837">
            <v>41609</v>
          </cell>
          <cell r="Y6837">
            <v>15.000000000000036</v>
          </cell>
          <cell r="Z6837">
            <v>4</v>
          </cell>
          <cell r="AC6837">
            <v>15.000000000000036</v>
          </cell>
        </row>
        <row r="6838">
          <cell r="A6838">
            <v>41628</v>
          </cell>
          <cell r="B6838">
            <v>1095000</v>
          </cell>
          <cell r="C6838"/>
          <cell r="D6838">
            <v>4</v>
          </cell>
          <cell r="E6838">
            <v>4</v>
          </cell>
          <cell r="F6838">
            <v>4.1500000000000004</v>
          </cell>
          <cell r="G6838">
            <v>4.05</v>
          </cell>
          <cell r="H6838"/>
          <cell r="I6838"/>
          <cell r="J6838"/>
          <cell r="K6838"/>
          <cell r="L6838"/>
          <cell r="M6838"/>
          <cell r="N6838">
            <v>4</v>
          </cell>
          <cell r="P6838">
            <v>4.2010447164108342</v>
          </cell>
          <cell r="Q6838"/>
          <cell r="R6838"/>
          <cell r="S6838"/>
          <cell r="T6838"/>
          <cell r="U6838">
            <v>580800</v>
          </cell>
          <cell r="V6838">
            <v>10016404.472999999</v>
          </cell>
          <cell r="W6838"/>
          <cell r="X6838">
            <v>41609</v>
          </cell>
          <cell r="Y6838">
            <v>15.000000000000036</v>
          </cell>
          <cell r="Z6838">
            <v>4</v>
          </cell>
          <cell r="AC6838">
            <v>15.000000000000036</v>
          </cell>
        </row>
        <row r="6839">
          <cell r="A6839">
            <v>41629</v>
          </cell>
          <cell r="B6839">
            <v>1095000</v>
          </cell>
          <cell r="C6839"/>
          <cell r="D6839">
            <v>4</v>
          </cell>
          <cell r="E6839">
            <v>4</v>
          </cell>
          <cell r="F6839">
            <v>4.1500000000000004</v>
          </cell>
          <cell r="G6839">
            <v>4.05</v>
          </cell>
          <cell r="H6839"/>
          <cell r="I6839"/>
          <cell r="J6839"/>
          <cell r="K6839"/>
          <cell r="L6839"/>
          <cell r="M6839"/>
          <cell r="N6839">
            <v>4</v>
          </cell>
          <cell r="P6839">
            <v>4.1897112393273668</v>
          </cell>
          <cell r="Q6839"/>
          <cell r="R6839"/>
          <cell r="S6839"/>
          <cell r="T6839"/>
          <cell r="U6839">
            <v>580800</v>
          </cell>
          <cell r="V6839">
            <v>10016404.472999999</v>
          </cell>
          <cell r="W6839"/>
          <cell r="X6839" t="str">
            <v>Sin movimiento</v>
          </cell>
          <cell r="Y6839">
            <v>15.000000000000036</v>
          </cell>
          <cell r="Z6839">
            <v>4</v>
          </cell>
          <cell r="AC6839">
            <v>15.000000000000036</v>
          </cell>
        </row>
        <row r="6840">
          <cell r="A6840">
            <v>41630</v>
          </cell>
          <cell r="B6840">
            <v>1095000</v>
          </cell>
          <cell r="C6840"/>
          <cell r="D6840">
            <v>4</v>
          </cell>
          <cell r="E6840">
            <v>4</v>
          </cell>
          <cell r="F6840">
            <v>4.1500000000000004</v>
          </cell>
          <cell r="G6840">
            <v>4.05</v>
          </cell>
          <cell r="H6840"/>
          <cell r="I6840"/>
          <cell r="J6840"/>
          <cell r="K6840"/>
          <cell r="L6840"/>
          <cell r="M6840"/>
          <cell r="N6840">
            <v>4</v>
          </cell>
          <cell r="P6840">
            <v>4.1799598429412814</v>
          </cell>
          <cell r="Q6840"/>
          <cell r="R6840"/>
          <cell r="S6840"/>
          <cell r="T6840"/>
          <cell r="U6840">
            <v>580800</v>
          </cell>
          <cell r="V6840">
            <v>10016404.472999999</v>
          </cell>
          <cell r="W6840"/>
          <cell r="X6840" t="str">
            <v>Sin movimiento</v>
          </cell>
          <cell r="Y6840">
            <v>15.000000000000036</v>
          </cell>
          <cell r="Z6840">
            <v>4</v>
          </cell>
          <cell r="AC6840">
            <v>15.000000000000036</v>
          </cell>
        </row>
        <row r="6841">
          <cell r="A6841">
            <v>41631</v>
          </cell>
          <cell r="B6841">
            <v>992000</v>
          </cell>
          <cell r="C6841"/>
          <cell r="D6841">
            <v>4</v>
          </cell>
          <cell r="E6841">
            <v>4</v>
          </cell>
          <cell r="F6841">
            <v>4</v>
          </cell>
          <cell r="G6841">
            <v>4</v>
          </cell>
          <cell r="H6841"/>
          <cell r="I6841"/>
          <cell r="J6841"/>
          <cell r="K6841"/>
          <cell r="L6841"/>
          <cell r="M6841"/>
          <cell r="N6841">
            <v>4</v>
          </cell>
          <cell r="P6841">
            <v>4.1692574518596679</v>
          </cell>
          <cell r="Q6841"/>
          <cell r="R6841"/>
          <cell r="S6841"/>
          <cell r="T6841"/>
          <cell r="U6841">
            <v>834800</v>
          </cell>
          <cell r="V6841">
            <v>7121777.7079999996</v>
          </cell>
          <cell r="W6841"/>
          <cell r="X6841">
            <v>41609</v>
          </cell>
          <cell r="Y6841">
            <v>0</v>
          </cell>
          <cell r="Z6841">
            <v>4</v>
          </cell>
          <cell r="AC6841">
            <v>0</v>
          </cell>
        </row>
        <row r="6842">
          <cell r="A6842">
            <v>41632</v>
          </cell>
          <cell r="B6842">
            <v>1012000</v>
          </cell>
          <cell r="C6842"/>
          <cell r="D6842">
            <v>4</v>
          </cell>
          <cell r="E6842">
            <v>4</v>
          </cell>
          <cell r="F6842">
            <v>4</v>
          </cell>
          <cell r="G6842">
            <v>4</v>
          </cell>
          <cell r="H6842"/>
          <cell r="I6842"/>
          <cell r="J6842"/>
          <cell r="K6842"/>
          <cell r="L6842"/>
          <cell r="M6842"/>
          <cell r="N6842">
            <v>4</v>
          </cell>
          <cell r="P6842">
            <v>4.1595759761253417</v>
          </cell>
          <cell r="Q6842"/>
          <cell r="R6842"/>
          <cell r="S6842"/>
          <cell r="T6842"/>
          <cell r="U6842">
            <v>578400</v>
          </cell>
          <cell r="V6842">
            <v>6030613.4996600002</v>
          </cell>
          <cell r="W6842"/>
          <cell r="X6842">
            <v>41609</v>
          </cell>
          <cell r="Y6842">
            <v>0</v>
          </cell>
          <cell r="Z6842">
            <v>4</v>
          </cell>
          <cell r="AC6842">
            <v>0</v>
          </cell>
        </row>
        <row r="6843">
          <cell r="A6843">
            <v>41633</v>
          </cell>
          <cell r="B6843">
            <v>1012000</v>
          </cell>
          <cell r="C6843"/>
          <cell r="D6843">
            <v>4</v>
          </cell>
          <cell r="E6843">
            <v>4</v>
          </cell>
          <cell r="F6843">
            <v>4</v>
          </cell>
          <cell r="G6843">
            <v>4</v>
          </cell>
          <cell r="H6843"/>
          <cell r="I6843"/>
          <cell r="J6843"/>
          <cell r="K6843"/>
          <cell r="L6843"/>
          <cell r="M6843"/>
          <cell r="N6843">
            <v>4</v>
          </cell>
          <cell r="P6843">
            <v>4.150942131263232</v>
          </cell>
          <cell r="Q6843"/>
          <cell r="R6843"/>
          <cell r="S6843"/>
          <cell r="T6843"/>
          <cell r="U6843">
            <v>578400</v>
          </cell>
          <cell r="V6843">
            <v>6030613.4996600002</v>
          </cell>
          <cell r="W6843"/>
          <cell r="X6843">
            <v>41609</v>
          </cell>
          <cell r="Y6843">
            <v>0</v>
          </cell>
          <cell r="Z6843">
            <v>4</v>
          </cell>
          <cell r="AC6843">
            <v>0</v>
          </cell>
        </row>
        <row r="6844">
          <cell r="A6844">
            <v>41634</v>
          </cell>
          <cell r="B6844">
            <v>1194000</v>
          </cell>
          <cell r="C6844"/>
          <cell r="D6844">
            <v>4</v>
          </cell>
          <cell r="E6844">
            <v>3.9</v>
          </cell>
          <cell r="F6844">
            <v>4</v>
          </cell>
          <cell r="G6844">
            <v>4</v>
          </cell>
          <cell r="H6844"/>
          <cell r="I6844"/>
          <cell r="J6844"/>
          <cell r="K6844"/>
          <cell r="L6844"/>
          <cell r="M6844"/>
          <cell r="N6844">
            <v>4</v>
          </cell>
          <cell r="P6844">
            <v>4.1418848751658421</v>
          </cell>
          <cell r="Q6844"/>
          <cell r="R6844"/>
          <cell r="S6844"/>
          <cell r="T6844"/>
          <cell r="U6844">
            <v>514300</v>
          </cell>
          <cell r="V6844">
            <v>6371114.9333699998</v>
          </cell>
          <cell r="W6844"/>
          <cell r="X6844">
            <v>41609</v>
          </cell>
          <cell r="Y6844">
            <v>10.000000000000009</v>
          </cell>
          <cell r="Z6844">
            <v>4</v>
          </cell>
          <cell r="AC6844">
            <v>0</v>
          </cell>
        </row>
        <row r="6845">
          <cell r="A6845">
            <v>41635</v>
          </cell>
          <cell r="B6845">
            <v>1493000</v>
          </cell>
          <cell r="C6845"/>
          <cell r="D6845">
            <v>4</v>
          </cell>
          <cell r="E6845">
            <v>3.95</v>
          </cell>
          <cell r="F6845">
            <v>4.05</v>
          </cell>
          <cell r="G6845">
            <v>4</v>
          </cell>
          <cell r="H6845"/>
          <cell r="I6845"/>
          <cell r="J6845"/>
          <cell r="K6845"/>
          <cell r="L6845"/>
          <cell r="M6845"/>
          <cell r="N6845">
            <v>4</v>
          </cell>
          <cell r="P6845">
            <v>4.1319821049580669</v>
          </cell>
          <cell r="Q6845"/>
          <cell r="R6845"/>
          <cell r="S6845"/>
          <cell r="T6845"/>
          <cell r="U6845">
            <v>1572700</v>
          </cell>
          <cell r="V6845">
            <v>4301056.35054</v>
          </cell>
          <cell r="W6845"/>
          <cell r="X6845">
            <v>41609</v>
          </cell>
          <cell r="Y6845">
            <v>9.9999999999999645</v>
          </cell>
          <cell r="Z6845">
            <v>4</v>
          </cell>
          <cell r="AC6845">
            <v>4.9999999999999822</v>
          </cell>
        </row>
        <row r="6846">
          <cell r="A6846">
            <v>41636</v>
          </cell>
          <cell r="B6846">
            <v>1493000</v>
          </cell>
          <cell r="C6846"/>
          <cell r="D6846">
            <v>4</v>
          </cell>
          <cell r="E6846">
            <v>3.95</v>
          </cell>
          <cell r="F6846">
            <v>4.05</v>
          </cell>
          <cell r="G6846">
            <v>4</v>
          </cell>
          <cell r="H6846"/>
          <cell r="I6846"/>
          <cell r="J6846"/>
          <cell r="K6846"/>
          <cell r="L6846"/>
          <cell r="M6846"/>
          <cell r="N6846">
            <v>4</v>
          </cell>
          <cell r="P6846">
            <v>4.1233714670255717</v>
          </cell>
          <cell r="Q6846"/>
          <cell r="R6846"/>
          <cell r="S6846"/>
          <cell r="T6846"/>
          <cell r="U6846">
            <v>1572700</v>
          </cell>
          <cell r="V6846">
            <v>4301056.35054</v>
          </cell>
          <cell r="W6846"/>
          <cell r="X6846" t="str">
            <v>Sin movimiento</v>
          </cell>
          <cell r="Y6846">
            <v>9.9999999999999645</v>
          </cell>
          <cell r="Z6846">
            <v>4</v>
          </cell>
          <cell r="AC6846">
            <v>4.9999999999999822</v>
          </cell>
        </row>
        <row r="6847">
          <cell r="A6847">
            <v>41637</v>
          </cell>
          <cell r="B6847">
            <v>1493000</v>
          </cell>
          <cell r="C6847"/>
          <cell r="D6847">
            <v>4</v>
          </cell>
          <cell r="E6847">
            <v>3.95</v>
          </cell>
          <cell r="F6847">
            <v>4.05</v>
          </cell>
          <cell r="G6847">
            <v>4</v>
          </cell>
          <cell r="H6847"/>
          <cell r="I6847"/>
          <cell r="J6847"/>
          <cell r="K6847"/>
          <cell r="L6847"/>
          <cell r="M6847"/>
          <cell r="N6847">
            <v>4</v>
          </cell>
          <cell r="P6847">
            <v>4.1158155504688771</v>
          </cell>
          <cell r="Q6847"/>
          <cell r="R6847"/>
          <cell r="S6847"/>
          <cell r="T6847"/>
          <cell r="U6847">
            <v>1572700</v>
          </cell>
          <cell r="V6847">
            <v>4301056.35054</v>
          </cell>
          <cell r="W6847"/>
          <cell r="X6847" t="str">
            <v>Sin movimiento</v>
          </cell>
          <cell r="Y6847">
            <v>9.9999999999999645</v>
          </cell>
          <cell r="Z6847">
            <v>4</v>
          </cell>
          <cell r="AC6847">
            <v>4.9999999999999822</v>
          </cell>
        </row>
        <row r="6848">
          <cell r="A6848">
            <v>41638</v>
          </cell>
          <cell r="B6848">
            <v>1132000</v>
          </cell>
          <cell r="C6848"/>
          <cell r="D6848">
            <v>4</v>
          </cell>
          <cell r="E6848">
            <v>3.95</v>
          </cell>
          <cell r="F6848">
            <v>4.05</v>
          </cell>
          <cell r="G6848">
            <v>4</v>
          </cell>
          <cell r="H6848"/>
          <cell r="I6848"/>
          <cell r="J6848"/>
          <cell r="K6848"/>
          <cell r="L6848"/>
          <cell r="M6848"/>
          <cell r="N6848">
            <v>4</v>
          </cell>
          <cell r="P6848">
            <v>4.1106761429120242</v>
          </cell>
          <cell r="Q6848"/>
          <cell r="R6848"/>
          <cell r="S6848"/>
          <cell r="T6848"/>
          <cell r="U6848">
            <v>2119300</v>
          </cell>
          <cell r="V6848">
            <v>4677754.3043299997</v>
          </cell>
          <cell r="W6848"/>
          <cell r="X6848">
            <v>41609</v>
          </cell>
          <cell r="Y6848">
            <v>9.9999999999999645</v>
          </cell>
          <cell r="Z6848">
            <v>4</v>
          </cell>
          <cell r="AC6848">
            <v>4.9999999999999822</v>
          </cell>
        </row>
        <row r="6849">
          <cell r="A6849">
            <v>41639</v>
          </cell>
          <cell r="B6849">
            <v>1132000</v>
          </cell>
          <cell r="C6849"/>
          <cell r="D6849">
            <v>4</v>
          </cell>
          <cell r="E6849">
            <v>3.95</v>
          </cell>
          <cell r="F6849">
            <v>4.05</v>
          </cell>
          <cell r="G6849">
            <v>4</v>
          </cell>
          <cell r="H6849"/>
          <cell r="I6849"/>
          <cell r="J6849"/>
          <cell r="K6849"/>
          <cell r="L6849"/>
          <cell r="M6849"/>
          <cell r="N6849">
            <v>4</v>
          </cell>
          <cell r="P6849">
            <v>4.1059734848769205</v>
          </cell>
          <cell r="Q6849"/>
          <cell r="R6849"/>
          <cell r="S6849"/>
          <cell r="T6849"/>
          <cell r="U6849">
            <v>2119300</v>
          </cell>
          <cell r="V6849">
            <v>4677754.3043299997</v>
          </cell>
          <cell r="W6849"/>
          <cell r="X6849">
            <v>41609</v>
          </cell>
          <cell r="Y6849">
            <v>9.9999999999999645</v>
          </cell>
          <cell r="Z6849">
            <v>4</v>
          </cell>
          <cell r="AC6849">
            <v>4.9999999999999822</v>
          </cell>
        </row>
        <row r="6850">
          <cell r="A6850">
            <v>41640</v>
          </cell>
          <cell r="B6850">
            <v>1132000</v>
          </cell>
          <cell r="C6850"/>
          <cell r="D6850">
            <v>4</v>
          </cell>
          <cell r="E6850">
            <v>3.95</v>
          </cell>
          <cell r="F6850">
            <v>4.05</v>
          </cell>
          <cell r="G6850">
            <v>4</v>
          </cell>
          <cell r="H6850"/>
          <cell r="I6850"/>
          <cell r="J6850"/>
          <cell r="K6850"/>
          <cell r="L6850"/>
          <cell r="M6850"/>
          <cell r="N6850">
            <v>4</v>
          </cell>
          <cell r="P6850">
            <v>4</v>
          </cell>
          <cell r="Q6850"/>
          <cell r="R6850"/>
          <cell r="S6850"/>
          <cell r="T6850"/>
          <cell r="U6850">
            <v>2119300</v>
          </cell>
          <cell r="V6850">
            <v>4677754.3043299997</v>
          </cell>
          <cell r="W6850"/>
          <cell r="X6850">
            <v>41640</v>
          </cell>
          <cell r="Y6850">
            <v>9.9999999999999645</v>
          </cell>
          <cell r="Z6850">
            <v>4</v>
          </cell>
          <cell r="AC6850">
            <v>4.9999999999999822</v>
          </cell>
        </row>
        <row r="6851">
          <cell r="A6851">
            <v>41641</v>
          </cell>
          <cell r="B6851">
            <v>144000</v>
          </cell>
          <cell r="C6851"/>
          <cell r="D6851">
            <v>4.0999999999999996</v>
          </cell>
          <cell r="E6851">
            <v>4.0999999999999996</v>
          </cell>
          <cell r="F6851">
            <v>4.6500000000000004</v>
          </cell>
          <cell r="G6851">
            <v>4.33</v>
          </cell>
          <cell r="H6851"/>
          <cell r="I6851"/>
          <cell r="J6851"/>
          <cell r="K6851"/>
          <cell r="L6851"/>
          <cell r="M6851"/>
          <cell r="N6851">
            <v>4.2</v>
          </cell>
          <cell r="P6851">
            <v>4.0372413793103448</v>
          </cell>
          <cell r="Q6851"/>
          <cell r="R6851"/>
          <cell r="S6851"/>
          <cell r="T6851"/>
          <cell r="U6851">
            <v>0</v>
          </cell>
          <cell r="V6851">
            <v>11885344.190810001</v>
          </cell>
          <cell r="W6851"/>
          <cell r="X6851">
            <v>41640</v>
          </cell>
          <cell r="Y6851">
            <v>55.000000000000071</v>
          </cell>
          <cell r="Z6851">
            <v>4</v>
          </cell>
          <cell r="AC6851">
            <v>65.000000000000028</v>
          </cell>
        </row>
        <row r="6852">
          <cell r="A6852">
            <v>41642</v>
          </cell>
          <cell r="B6852">
            <v>120000</v>
          </cell>
          <cell r="C6852"/>
          <cell r="D6852">
            <v>4.2</v>
          </cell>
          <cell r="E6852">
            <v>4.2</v>
          </cell>
          <cell r="F6852">
            <v>4.2</v>
          </cell>
          <cell r="G6852">
            <v>4.2</v>
          </cell>
          <cell r="H6852"/>
          <cell r="I6852"/>
          <cell r="J6852"/>
          <cell r="K6852"/>
          <cell r="L6852"/>
          <cell r="M6852"/>
          <cell r="N6852">
            <v>4.2</v>
          </cell>
          <cell r="P6852">
            <v>4.0512320916905447</v>
          </cell>
          <cell r="Q6852"/>
          <cell r="R6852"/>
          <cell r="S6852"/>
          <cell r="T6852"/>
          <cell r="U6852">
            <v>220800</v>
          </cell>
          <cell r="V6852">
            <v>12254760.607000001</v>
          </cell>
          <cell r="W6852"/>
          <cell r="X6852">
            <v>41640</v>
          </cell>
          <cell r="Y6852">
            <v>0</v>
          </cell>
          <cell r="Z6852">
            <v>4</v>
          </cell>
          <cell r="AC6852">
            <v>20.000000000000018</v>
          </cell>
        </row>
        <row r="6853">
          <cell r="A6853">
            <v>41643</v>
          </cell>
          <cell r="B6853">
            <v>120000</v>
          </cell>
          <cell r="C6853"/>
          <cell r="D6853">
            <v>4.2</v>
          </cell>
          <cell r="E6853">
            <v>4.2</v>
          </cell>
          <cell r="F6853">
            <v>4.2</v>
          </cell>
          <cell r="G6853">
            <v>4.2</v>
          </cell>
          <cell r="H6853"/>
          <cell r="I6853"/>
          <cell r="J6853"/>
          <cell r="K6853"/>
          <cell r="L6853"/>
          <cell r="M6853"/>
          <cell r="N6853">
            <v>4.2</v>
          </cell>
          <cell r="P6853">
            <v>4.0630079155672822</v>
          </cell>
          <cell r="Q6853"/>
          <cell r="R6853"/>
          <cell r="S6853"/>
          <cell r="T6853"/>
          <cell r="U6853">
            <v>220800</v>
          </cell>
          <cell r="V6853">
            <v>12254760.607000001</v>
          </cell>
          <cell r="W6853"/>
          <cell r="X6853" t="str">
            <v>Sin movimiento</v>
          </cell>
          <cell r="Y6853">
            <v>0</v>
          </cell>
          <cell r="Z6853">
            <v>4</v>
          </cell>
          <cell r="AC6853">
            <v>20.000000000000018</v>
          </cell>
        </row>
        <row r="6854">
          <cell r="A6854">
            <v>41644</v>
          </cell>
          <cell r="B6854">
            <v>120000</v>
          </cell>
          <cell r="C6854"/>
          <cell r="D6854">
            <v>4.2</v>
          </cell>
          <cell r="E6854">
            <v>4.2</v>
          </cell>
          <cell r="F6854">
            <v>4.2</v>
          </cell>
          <cell r="G6854">
            <v>4.2</v>
          </cell>
          <cell r="H6854"/>
          <cell r="I6854"/>
          <cell r="J6854"/>
          <cell r="K6854"/>
          <cell r="L6854"/>
          <cell r="M6854"/>
          <cell r="N6854">
            <v>4.2</v>
          </cell>
          <cell r="P6854">
            <v>4.0730562347188268</v>
          </cell>
          <cell r="Q6854"/>
          <cell r="R6854"/>
          <cell r="S6854"/>
          <cell r="T6854"/>
          <cell r="U6854">
            <v>220800</v>
          </cell>
          <cell r="V6854">
            <v>12254760.607000001</v>
          </cell>
          <cell r="W6854"/>
          <cell r="X6854" t="str">
            <v>Sin movimiento</v>
          </cell>
          <cell r="Y6854">
            <v>0</v>
          </cell>
          <cell r="Z6854">
            <v>4</v>
          </cell>
          <cell r="AC6854">
            <v>20.000000000000018</v>
          </cell>
        </row>
        <row r="6855">
          <cell r="A6855">
            <v>41645</v>
          </cell>
          <cell r="B6855">
            <v>361000</v>
          </cell>
          <cell r="C6855"/>
          <cell r="D6855">
            <v>4</v>
          </cell>
          <cell r="E6855">
            <v>3.95</v>
          </cell>
          <cell r="F6855">
            <v>4.1500000000000004</v>
          </cell>
          <cell r="G6855">
            <v>4</v>
          </cell>
          <cell r="H6855"/>
          <cell r="I6855"/>
          <cell r="J6855"/>
          <cell r="K6855"/>
          <cell r="L6855"/>
          <cell r="M6855"/>
          <cell r="N6855">
            <v>4</v>
          </cell>
          <cell r="P6855">
            <v>4.059849774661993</v>
          </cell>
          <cell r="Q6855"/>
          <cell r="R6855"/>
          <cell r="S6855"/>
          <cell r="T6855"/>
          <cell r="U6855">
            <v>218000</v>
          </cell>
          <cell r="V6855">
            <v>11628157.04682</v>
          </cell>
          <cell r="W6855"/>
          <cell r="X6855">
            <v>41640</v>
          </cell>
          <cell r="Y6855">
            <v>20.000000000000018</v>
          </cell>
          <cell r="Z6855">
            <v>4</v>
          </cell>
          <cell r="AC6855">
            <v>15.000000000000036</v>
          </cell>
        </row>
        <row r="6856">
          <cell r="A6856">
            <v>41646</v>
          </cell>
          <cell r="B6856">
            <v>260000</v>
          </cell>
          <cell r="C6856"/>
          <cell r="D6856">
            <v>4</v>
          </cell>
          <cell r="E6856">
            <v>4</v>
          </cell>
          <cell r="F6856">
            <v>4.05</v>
          </cell>
          <cell r="G6856">
            <v>4</v>
          </cell>
          <cell r="H6856"/>
          <cell r="I6856"/>
          <cell r="J6856"/>
          <cell r="K6856"/>
          <cell r="L6856"/>
          <cell r="M6856"/>
          <cell r="N6856">
            <v>4</v>
          </cell>
          <cell r="P6856">
            <v>4.0529552503322996</v>
          </cell>
          <cell r="Q6856"/>
          <cell r="R6856"/>
          <cell r="S6856"/>
          <cell r="T6856"/>
          <cell r="U6856">
            <v>243100</v>
          </cell>
          <cell r="V6856">
            <v>10893536.607999999</v>
          </cell>
          <cell r="W6856"/>
          <cell r="X6856">
            <v>41640</v>
          </cell>
          <cell r="Y6856">
            <v>4.9999999999999822</v>
          </cell>
          <cell r="Z6856">
            <v>4</v>
          </cell>
          <cell r="AC6856">
            <v>4.9999999999999822</v>
          </cell>
        </row>
        <row r="6857">
          <cell r="A6857">
            <v>41647</v>
          </cell>
          <cell r="B6857">
            <v>562000</v>
          </cell>
          <cell r="C6857"/>
          <cell r="D6857">
            <v>4</v>
          </cell>
          <cell r="E6857">
            <v>4</v>
          </cell>
          <cell r="F6857">
            <v>4</v>
          </cell>
          <cell r="G6857">
            <v>4</v>
          </cell>
          <cell r="H6857"/>
          <cell r="I6857"/>
          <cell r="J6857"/>
          <cell r="K6857"/>
          <cell r="L6857"/>
          <cell r="M6857"/>
          <cell r="N6857">
            <v>4</v>
          </cell>
          <cell r="P6857">
            <v>4.0423980134799571</v>
          </cell>
          <cell r="Q6857"/>
          <cell r="R6857"/>
          <cell r="S6857"/>
          <cell r="T6857"/>
          <cell r="U6857">
            <v>407000</v>
          </cell>
          <cell r="V6857">
            <v>11007199.573270001</v>
          </cell>
          <cell r="W6857"/>
          <cell r="X6857">
            <v>41640</v>
          </cell>
          <cell r="Y6857">
            <v>0</v>
          </cell>
          <cell r="Z6857">
            <v>4</v>
          </cell>
          <cell r="AC6857">
            <v>0</v>
          </cell>
        </row>
        <row r="6858">
          <cell r="A6858">
            <v>41648</v>
          </cell>
          <cell r="B6858">
            <v>690000</v>
          </cell>
          <cell r="C6858"/>
          <cell r="D6858">
            <v>4</v>
          </cell>
          <cell r="E6858">
            <v>4</v>
          </cell>
          <cell r="F6858">
            <v>4</v>
          </cell>
          <cell r="G6858">
            <v>4</v>
          </cell>
          <cell r="H6858"/>
          <cell r="I6858"/>
          <cell r="J6858"/>
          <cell r="K6858"/>
          <cell r="L6858"/>
          <cell r="M6858"/>
          <cell r="N6858">
            <v>4</v>
          </cell>
          <cell r="P6858">
            <v>4.0340609860359073</v>
          </cell>
          <cell r="Q6858"/>
          <cell r="R6858"/>
          <cell r="S6858"/>
          <cell r="T6858"/>
          <cell r="U6858">
            <v>456200</v>
          </cell>
          <cell r="V6858">
            <v>10141856.956630001</v>
          </cell>
          <cell r="W6858"/>
          <cell r="X6858">
            <v>41640</v>
          </cell>
          <cell r="Y6858">
            <v>0</v>
          </cell>
          <cell r="Z6858">
            <v>4</v>
          </cell>
          <cell r="AC6858">
            <v>0</v>
          </cell>
        </row>
        <row r="6859">
          <cell r="A6859">
            <v>41649</v>
          </cell>
          <cell r="B6859">
            <v>859000</v>
          </cell>
          <cell r="C6859"/>
          <cell r="D6859">
            <v>4</v>
          </cell>
          <cell r="E6859">
            <v>3.95</v>
          </cell>
          <cell r="F6859">
            <v>4</v>
          </cell>
          <cell r="G6859">
            <v>4</v>
          </cell>
          <cell r="H6859"/>
          <cell r="I6859"/>
          <cell r="J6859"/>
          <cell r="K6859"/>
          <cell r="L6859"/>
          <cell r="M6859"/>
          <cell r="N6859">
            <v>4</v>
          </cell>
          <cell r="P6859">
            <v>4.0273626373626374</v>
          </cell>
          <cell r="Q6859"/>
          <cell r="R6859"/>
          <cell r="S6859"/>
          <cell r="T6859"/>
          <cell r="U6859">
            <v>670300</v>
          </cell>
          <cell r="V6859">
            <v>9669887.3509999998</v>
          </cell>
          <cell r="W6859"/>
          <cell r="X6859">
            <v>41640</v>
          </cell>
          <cell r="Y6859">
            <v>4.9999999999999822</v>
          </cell>
          <cell r="Z6859">
            <v>4</v>
          </cell>
          <cell r="AC6859">
            <v>0</v>
          </cell>
        </row>
        <row r="6860">
          <cell r="A6860">
            <v>41650</v>
          </cell>
          <cell r="B6860">
            <v>859000</v>
          </cell>
          <cell r="C6860"/>
          <cell r="D6860">
            <v>4</v>
          </cell>
          <cell r="E6860">
            <v>3.95</v>
          </cell>
          <cell r="F6860">
            <v>4</v>
          </cell>
          <cell r="G6860">
            <v>4</v>
          </cell>
          <cell r="H6860"/>
          <cell r="I6860"/>
          <cell r="J6860"/>
          <cell r="K6860"/>
          <cell r="L6860"/>
          <cell r="M6860"/>
          <cell r="N6860">
            <v>4</v>
          </cell>
          <cell r="P6860">
            <v>4.0228658886550601</v>
          </cell>
          <cell r="Q6860"/>
          <cell r="R6860"/>
          <cell r="S6860"/>
          <cell r="T6860"/>
          <cell r="U6860">
            <v>670300</v>
          </cell>
          <cell r="V6860">
            <v>9669887.3509999998</v>
          </cell>
          <cell r="W6860"/>
          <cell r="X6860" t="str">
            <v>Sin movimiento</v>
          </cell>
          <cell r="Y6860">
            <v>4.9999999999999822</v>
          </cell>
          <cell r="Z6860">
            <v>4</v>
          </cell>
          <cell r="AC6860">
            <v>0</v>
          </cell>
        </row>
        <row r="6861">
          <cell r="A6861">
            <v>41651</v>
          </cell>
          <cell r="B6861">
            <v>859000</v>
          </cell>
          <cell r="C6861"/>
          <cell r="D6861">
            <v>4</v>
          </cell>
          <cell r="E6861">
            <v>3.95</v>
          </cell>
          <cell r="F6861">
            <v>4</v>
          </cell>
          <cell r="G6861">
            <v>4</v>
          </cell>
          <cell r="H6861"/>
          <cell r="I6861"/>
          <cell r="J6861"/>
          <cell r="K6861"/>
          <cell r="L6861"/>
          <cell r="M6861"/>
          <cell r="N6861">
            <v>4</v>
          </cell>
          <cell r="P6861">
            <v>4.0196385146237263</v>
          </cell>
          <cell r="Q6861"/>
          <cell r="R6861"/>
          <cell r="S6861"/>
          <cell r="T6861"/>
          <cell r="U6861">
            <v>670300</v>
          </cell>
          <cell r="V6861">
            <v>9669887.3509999998</v>
          </cell>
          <cell r="W6861"/>
          <cell r="X6861" t="str">
            <v>Sin movimiento</v>
          </cell>
          <cell r="Y6861">
            <v>4.9999999999999822</v>
          </cell>
          <cell r="Z6861">
            <v>4</v>
          </cell>
          <cell r="AC6861">
            <v>0</v>
          </cell>
        </row>
        <row r="6862">
          <cell r="A6862">
            <v>41652</v>
          </cell>
          <cell r="B6862">
            <v>867000</v>
          </cell>
          <cell r="C6862"/>
          <cell r="D6862">
            <v>4</v>
          </cell>
          <cell r="E6862">
            <v>3.95</v>
          </cell>
          <cell r="F6862">
            <v>4</v>
          </cell>
          <cell r="G6862">
            <v>3.99</v>
          </cell>
          <cell r="H6862"/>
          <cell r="I6862"/>
          <cell r="J6862"/>
          <cell r="K6862"/>
          <cell r="L6862"/>
          <cell r="M6862"/>
          <cell r="N6862">
            <v>3.95</v>
          </cell>
          <cell r="P6862">
            <v>4.0159427585215015</v>
          </cell>
          <cell r="Q6862"/>
          <cell r="R6862"/>
          <cell r="S6862"/>
          <cell r="T6862"/>
          <cell r="U6862">
            <v>448100</v>
          </cell>
          <cell r="V6862">
            <v>8432526.4291600008</v>
          </cell>
          <cell r="W6862"/>
          <cell r="X6862">
            <v>41640</v>
          </cell>
          <cell r="Y6862">
            <v>4.9999999999999822</v>
          </cell>
          <cell r="Z6862">
            <v>4</v>
          </cell>
          <cell r="AC6862">
            <v>0</v>
          </cell>
        </row>
        <row r="6863">
          <cell r="A6863">
            <v>41653</v>
          </cell>
          <cell r="B6863">
            <v>1121000</v>
          </cell>
          <cell r="C6863"/>
          <cell r="D6863">
            <v>4</v>
          </cell>
          <cell r="E6863">
            <v>3.95</v>
          </cell>
          <cell r="F6863">
            <v>4</v>
          </cell>
          <cell r="G6863">
            <v>3.99</v>
          </cell>
          <cell r="H6863"/>
          <cell r="I6863"/>
          <cell r="J6863"/>
          <cell r="K6863"/>
          <cell r="L6863"/>
          <cell r="M6863"/>
          <cell r="N6863">
            <v>3.95</v>
          </cell>
          <cell r="P6863">
            <v>4.0123408471637356</v>
          </cell>
          <cell r="Q6863"/>
          <cell r="R6863"/>
          <cell r="S6863"/>
          <cell r="T6863"/>
          <cell r="U6863">
            <v>432200</v>
          </cell>
          <cell r="V6863">
            <v>7317639.1440000003</v>
          </cell>
          <cell r="W6863"/>
          <cell r="X6863">
            <v>41640</v>
          </cell>
          <cell r="Y6863">
            <v>4.9999999999999822</v>
          </cell>
          <cell r="Z6863">
            <v>4</v>
          </cell>
          <cell r="AC6863">
            <v>0</v>
          </cell>
        </row>
        <row r="6864">
          <cell r="A6864">
            <v>41654</v>
          </cell>
          <cell r="B6864">
            <v>898000</v>
          </cell>
          <cell r="C6864"/>
          <cell r="D6864">
            <v>4</v>
          </cell>
          <cell r="E6864">
            <v>3.95</v>
          </cell>
          <cell r="F6864">
            <v>4.0999999999999996</v>
          </cell>
          <cell r="G6864">
            <v>4</v>
          </cell>
          <cell r="H6864"/>
          <cell r="I6864"/>
          <cell r="J6864"/>
          <cell r="K6864"/>
          <cell r="L6864"/>
          <cell r="M6864"/>
          <cell r="N6864">
            <v>4</v>
          </cell>
          <cell r="P6864">
            <v>4.0111056620597418</v>
          </cell>
          <cell r="Q6864"/>
          <cell r="R6864"/>
          <cell r="S6864"/>
          <cell r="T6864"/>
          <cell r="U6864">
            <v>248100</v>
          </cell>
          <cell r="V6864">
            <v>6229444.4243299998</v>
          </cell>
          <cell r="W6864"/>
          <cell r="X6864">
            <v>41640</v>
          </cell>
          <cell r="Y6864">
            <v>14.999999999999947</v>
          </cell>
          <cell r="Z6864">
            <v>4</v>
          </cell>
          <cell r="AC6864">
            <v>9.9999999999999645</v>
          </cell>
        </row>
        <row r="6865">
          <cell r="A6865">
            <v>41655</v>
          </cell>
          <cell r="B6865">
            <v>1564500</v>
          </cell>
          <cell r="C6865"/>
          <cell r="D6865">
            <v>4</v>
          </cell>
          <cell r="E6865">
            <v>3.95</v>
          </cell>
          <cell r="F6865">
            <v>4.1500000000000004</v>
          </cell>
          <cell r="G6865">
            <v>4.01</v>
          </cell>
          <cell r="H6865"/>
          <cell r="I6865"/>
          <cell r="J6865"/>
          <cell r="K6865"/>
          <cell r="L6865"/>
          <cell r="M6865"/>
          <cell r="N6865">
            <v>4.0999999999999996</v>
          </cell>
          <cell r="P6865">
            <v>4.0109414891092872</v>
          </cell>
          <cell r="Q6865"/>
          <cell r="R6865"/>
          <cell r="S6865"/>
          <cell r="T6865"/>
          <cell r="U6865">
            <v>0</v>
          </cell>
          <cell r="V6865">
            <v>6120036.5669999998</v>
          </cell>
          <cell r="W6865"/>
          <cell r="X6865">
            <v>41640</v>
          </cell>
          <cell r="Y6865">
            <v>20.000000000000018</v>
          </cell>
          <cell r="Z6865">
            <v>4</v>
          </cell>
          <cell r="AC6865">
            <v>15.000000000000036</v>
          </cell>
        </row>
        <row r="6866">
          <cell r="A6866">
            <v>41656</v>
          </cell>
          <cell r="B6866">
            <v>1719000</v>
          </cell>
          <cell r="C6866"/>
          <cell r="D6866">
            <v>4</v>
          </cell>
          <cell r="E6866">
            <v>4</v>
          </cell>
          <cell r="F6866">
            <v>4.0999999999999996</v>
          </cell>
          <cell r="G6866">
            <v>4.04</v>
          </cell>
          <cell r="H6866"/>
          <cell r="I6866"/>
          <cell r="J6866"/>
          <cell r="K6866"/>
          <cell r="L6866"/>
          <cell r="M6866"/>
          <cell r="N6866">
            <v>4.0999999999999996</v>
          </cell>
          <cell r="P6866">
            <v>4.0150173391538493</v>
          </cell>
          <cell r="Q6866"/>
          <cell r="R6866"/>
          <cell r="S6866"/>
          <cell r="T6866"/>
          <cell r="U6866">
            <v>79000</v>
          </cell>
          <cell r="V6866">
            <v>6003772.4769900003</v>
          </cell>
          <cell r="W6866"/>
          <cell r="X6866">
            <v>41640</v>
          </cell>
          <cell r="Y6866">
            <v>9.9999999999999645</v>
          </cell>
          <cell r="Z6866">
            <v>4</v>
          </cell>
          <cell r="AC6866">
            <v>9.9999999999999645</v>
          </cell>
        </row>
        <row r="6867">
          <cell r="A6867">
            <v>41657</v>
          </cell>
          <cell r="B6867">
            <v>1719000</v>
          </cell>
          <cell r="C6867"/>
          <cell r="D6867">
            <v>4</v>
          </cell>
          <cell r="E6867">
            <v>4</v>
          </cell>
          <cell r="F6867">
            <v>4.0999999999999996</v>
          </cell>
          <cell r="G6867">
            <v>4.04</v>
          </cell>
          <cell r="H6867"/>
          <cell r="I6867"/>
          <cell r="J6867"/>
          <cell r="K6867"/>
          <cell r="L6867"/>
          <cell r="M6867"/>
          <cell r="N6867">
            <v>4.0999999999999996</v>
          </cell>
          <cell r="P6867">
            <v>4.0180904504633439</v>
          </cell>
          <cell r="Q6867"/>
          <cell r="R6867"/>
          <cell r="S6867"/>
          <cell r="T6867"/>
          <cell r="U6867">
            <v>79000</v>
          </cell>
          <cell r="V6867">
            <v>6003772.4769900003</v>
          </cell>
          <cell r="W6867"/>
          <cell r="X6867" t="str">
            <v>Sin movimiento</v>
          </cell>
          <cell r="Y6867">
            <v>9.9999999999999645</v>
          </cell>
          <cell r="Z6867">
            <v>4</v>
          </cell>
          <cell r="AC6867">
            <v>9.9999999999999645</v>
          </cell>
        </row>
        <row r="6868">
          <cell r="A6868">
            <v>41658</v>
          </cell>
          <cell r="B6868">
            <v>1719000</v>
          </cell>
          <cell r="C6868"/>
          <cell r="D6868">
            <v>4</v>
          </cell>
          <cell r="E6868">
            <v>4</v>
          </cell>
          <cell r="F6868">
            <v>4.0999999999999996</v>
          </cell>
          <cell r="G6868">
            <v>4.04</v>
          </cell>
          <cell r="H6868"/>
          <cell r="I6868"/>
          <cell r="J6868"/>
          <cell r="K6868"/>
          <cell r="L6868"/>
          <cell r="M6868"/>
          <cell r="N6868">
            <v>4.0999999999999996</v>
          </cell>
          <cell r="P6868">
            <v>4.0204903303915636</v>
          </cell>
          <cell r="Q6868"/>
          <cell r="R6868"/>
          <cell r="S6868"/>
          <cell r="T6868"/>
          <cell r="U6868">
            <v>79000</v>
          </cell>
          <cell r="V6868">
            <v>6003772.4769900003</v>
          </cell>
          <cell r="W6868"/>
          <cell r="X6868" t="str">
            <v>Sin movimiento</v>
          </cell>
          <cell r="Y6868">
            <v>9.9999999999999645</v>
          </cell>
          <cell r="Z6868">
            <v>4</v>
          </cell>
          <cell r="AC6868">
            <v>9.9999999999999645</v>
          </cell>
        </row>
        <row r="6869">
          <cell r="A6869">
            <v>41659</v>
          </cell>
          <cell r="B6869">
            <v>1511000</v>
          </cell>
          <cell r="C6869"/>
          <cell r="D6869">
            <v>4.0999999999999996</v>
          </cell>
          <cell r="E6869">
            <v>4</v>
          </cell>
          <cell r="F6869">
            <v>4.0999999999999996</v>
          </cell>
          <cell r="G6869">
            <v>4.09</v>
          </cell>
          <cell r="H6869"/>
          <cell r="I6869"/>
          <cell r="J6869"/>
          <cell r="K6869"/>
          <cell r="L6869"/>
          <cell r="M6869"/>
          <cell r="N6869">
            <v>4</v>
          </cell>
          <cell r="P6869">
            <v>4.0265950768694241</v>
          </cell>
          <cell r="Q6869"/>
          <cell r="R6869"/>
          <cell r="S6869"/>
          <cell r="T6869"/>
          <cell r="U6869">
            <v>225700</v>
          </cell>
          <cell r="V6869">
            <v>5887625.4335200004</v>
          </cell>
          <cell r="W6869"/>
          <cell r="X6869">
            <v>41640</v>
          </cell>
          <cell r="Y6869">
            <v>9.9999999999999645</v>
          </cell>
          <cell r="Z6869">
            <v>4</v>
          </cell>
          <cell r="AC6869">
            <v>9.9999999999999645</v>
          </cell>
        </row>
        <row r="6870">
          <cell r="A6870">
            <v>41660</v>
          </cell>
          <cell r="B6870">
            <v>1208000</v>
          </cell>
          <cell r="C6870"/>
          <cell r="D6870">
            <v>4.0999999999999996</v>
          </cell>
          <cell r="E6870">
            <v>4</v>
          </cell>
          <cell r="F6870">
            <v>4.2</v>
          </cell>
          <cell r="G6870">
            <v>4.12</v>
          </cell>
          <cell r="H6870"/>
          <cell r="I6870"/>
          <cell r="J6870"/>
          <cell r="K6870"/>
          <cell r="L6870"/>
          <cell r="M6870"/>
          <cell r="N6870">
            <v>4</v>
          </cell>
          <cell r="P6870">
            <v>4.0327231500339442</v>
          </cell>
          <cell r="Q6870"/>
          <cell r="R6870"/>
          <cell r="S6870"/>
          <cell r="T6870"/>
          <cell r="U6870">
            <v>210000</v>
          </cell>
          <cell r="V6870">
            <v>6489512.8146599997</v>
          </cell>
          <cell r="W6870"/>
          <cell r="X6870">
            <v>41640</v>
          </cell>
          <cell r="Y6870">
            <v>20.000000000000018</v>
          </cell>
          <cell r="Z6870">
            <v>4</v>
          </cell>
          <cell r="AC6870">
            <v>20.000000000000018</v>
          </cell>
        </row>
        <row r="6871">
          <cell r="A6871">
            <v>41661</v>
          </cell>
          <cell r="B6871">
            <v>1461000</v>
          </cell>
          <cell r="C6871"/>
          <cell r="D6871">
            <v>4.2</v>
          </cell>
          <cell r="E6871">
            <v>4.0999999999999996</v>
          </cell>
          <cell r="F6871">
            <v>4.25</v>
          </cell>
          <cell r="G6871">
            <v>4.2</v>
          </cell>
          <cell r="H6871"/>
          <cell r="I6871"/>
          <cell r="J6871"/>
          <cell r="K6871"/>
          <cell r="L6871"/>
          <cell r="M6871"/>
          <cell r="N6871">
            <v>4.25</v>
          </cell>
          <cell r="P6871">
            <v>4.0450205046921779</v>
          </cell>
          <cell r="Q6871"/>
          <cell r="R6871"/>
          <cell r="S6871"/>
          <cell r="T6871"/>
          <cell r="U6871">
            <v>305500</v>
          </cell>
          <cell r="V6871">
            <v>6668469.4422700005</v>
          </cell>
          <cell r="W6871"/>
          <cell r="X6871">
            <v>41640</v>
          </cell>
          <cell r="Y6871">
            <v>15.000000000000036</v>
          </cell>
          <cell r="Z6871">
            <v>4</v>
          </cell>
          <cell r="AC6871">
            <v>25</v>
          </cell>
        </row>
        <row r="6872">
          <cell r="A6872">
            <v>41662</v>
          </cell>
          <cell r="B6872">
            <v>1293000</v>
          </cell>
          <cell r="C6872"/>
          <cell r="D6872">
            <v>4.2</v>
          </cell>
          <cell r="E6872">
            <v>4</v>
          </cell>
          <cell r="F6872">
            <v>4.2</v>
          </cell>
          <cell r="G6872">
            <v>4.07</v>
          </cell>
          <cell r="H6872"/>
          <cell r="I6872"/>
          <cell r="J6872"/>
          <cell r="K6872"/>
          <cell r="L6872"/>
          <cell r="M6872"/>
          <cell r="N6872">
            <v>4</v>
          </cell>
          <cell r="P6872">
            <v>4.0465464294994451</v>
          </cell>
          <cell r="Q6872"/>
          <cell r="R6872"/>
          <cell r="S6872"/>
          <cell r="T6872"/>
          <cell r="U6872">
            <v>343100</v>
          </cell>
          <cell r="V6872">
            <v>5564451.1430000002</v>
          </cell>
          <cell r="W6872"/>
          <cell r="X6872">
            <v>41640</v>
          </cell>
          <cell r="Y6872">
            <v>20.000000000000018</v>
          </cell>
          <cell r="Z6872">
            <v>4</v>
          </cell>
          <cell r="AC6872">
            <v>20.000000000000018</v>
          </cell>
        </row>
        <row r="6873">
          <cell r="A6873">
            <v>41663</v>
          </cell>
          <cell r="B6873">
            <v>1379000</v>
          </cell>
          <cell r="C6873"/>
          <cell r="D6873">
            <v>4.0999999999999996</v>
          </cell>
          <cell r="E6873">
            <v>4.05</v>
          </cell>
          <cell r="F6873">
            <v>4.1500000000000004</v>
          </cell>
          <cell r="G6873">
            <v>4.0599999999999996</v>
          </cell>
          <cell r="H6873"/>
          <cell r="I6873"/>
          <cell r="J6873"/>
          <cell r="K6873"/>
          <cell r="L6873"/>
          <cell r="M6873"/>
          <cell r="N6873">
            <v>4.1500000000000004</v>
          </cell>
          <cell r="P6873">
            <v>4.0473693198199197</v>
          </cell>
          <cell r="Q6873"/>
          <cell r="R6873"/>
          <cell r="S6873"/>
          <cell r="T6873"/>
          <cell r="U6873">
            <v>557800</v>
          </cell>
          <cell r="V6873">
            <v>5058917.7429999998</v>
          </cell>
          <cell r="W6873"/>
          <cell r="X6873">
            <v>41640</v>
          </cell>
          <cell r="Y6873">
            <v>10.000000000000053</v>
          </cell>
          <cell r="Z6873">
            <v>4</v>
          </cell>
          <cell r="AC6873">
            <v>15.000000000000036</v>
          </cell>
        </row>
        <row r="6874">
          <cell r="A6874">
            <v>41664</v>
          </cell>
          <cell r="B6874">
            <v>1379000</v>
          </cell>
          <cell r="C6874"/>
          <cell r="D6874">
            <v>4.0999999999999996</v>
          </cell>
          <cell r="E6874">
            <v>4.05</v>
          </cell>
          <cell r="F6874">
            <v>4.1500000000000004</v>
          </cell>
          <cell r="G6874">
            <v>4.0599999999999996</v>
          </cell>
          <cell r="H6874"/>
          <cell r="I6874"/>
          <cell r="J6874"/>
          <cell r="K6874"/>
          <cell r="L6874"/>
          <cell r="M6874"/>
          <cell r="N6874">
            <v>4.1500000000000004</v>
          </cell>
          <cell r="P6874">
            <v>4.0480973479069577</v>
          </cell>
          <cell r="Q6874"/>
          <cell r="R6874"/>
          <cell r="S6874"/>
          <cell r="T6874"/>
          <cell r="U6874">
            <v>557800</v>
          </cell>
          <cell r="V6874">
            <v>5058917.7429999998</v>
          </cell>
          <cell r="W6874"/>
          <cell r="X6874" t="str">
            <v>Sin movimiento</v>
          </cell>
          <cell r="Y6874">
            <v>10.000000000000053</v>
          </cell>
          <cell r="Z6874">
            <v>4</v>
          </cell>
          <cell r="AC6874">
            <v>15.000000000000036</v>
          </cell>
        </row>
        <row r="6875">
          <cell r="A6875">
            <v>41665</v>
          </cell>
          <cell r="B6875">
            <v>1379000</v>
          </cell>
          <cell r="C6875"/>
          <cell r="D6875">
            <v>4.0999999999999996</v>
          </cell>
          <cell r="E6875">
            <v>4.05</v>
          </cell>
          <cell r="F6875">
            <v>4.1500000000000004</v>
          </cell>
          <cell r="G6875">
            <v>4.0599999999999996</v>
          </cell>
          <cell r="H6875"/>
          <cell r="I6875"/>
          <cell r="J6875"/>
          <cell r="K6875"/>
          <cell r="L6875"/>
          <cell r="M6875"/>
          <cell r="N6875">
            <v>4.1500000000000004</v>
          </cell>
          <cell r="P6875">
            <v>4.0487460232774124</v>
          </cell>
          <cell r="Q6875"/>
          <cell r="R6875"/>
          <cell r="S6875"/>
          <cell r="T6875"/>
          <cell r="U6875">
            <v>557800</v>
          </cell>
          <cell r="V6875">
            <v>5058917.7429999998</v>
          </cell>
          <cell r="W6875"/>
          <cell r="X6875" t="str">
            <v>Sin movimiento</v>
          </cell>
          <cell r="Y6875">
            <v>10.000000000000053</v>
          </cell>
          <cell r="Z6875">
            <v>4</v>
          </cell>
          <cell r="AC6875">
            <v>15.000000000000036</v>
          </cell>
        </row>
        <row r="6876">
          <cell r="A6876">
            <v>41666</v>
          </cell>
          <cell r="B6876">
            <v>1563000</v>
          </cell>
          <cell r="C6876"/>
          <cell r="D6876">
            <v>4.05</v>
          </cell>
          <cell r="E6876">
            <v>4.05</v>
          </cell>
          <cell r="F6876">
            <v>4.2</v>
          </cell>
          <cell r="G6876">
            <v>4.08</v>
          </cell>
          <cell r="H6876"/>
          <cell r="I6876"/>
          <cell r="J6876"/>
          <cell r="K6876"/>
          <cell r="L6876"/>
          <cell r="M6876"/>
          <cell r="N6876">
            <v>4.1500000000000004</v>
          </cell>
          <cell r="P6876">
            <v>4.0505642714905177</v>
          </cell>
          <cell r="Q6876"/>
          <cell r="R6876"/>
          <cell r="S6876"/>
          <cell r="T6876"/>
          <cell r="U6876">
            <v>321100</v>
          </cell>
          <cell r="V6876">
            <v>5061693.2209999999</v>
          </cell>
          <cell r="W6876"/>
          <cell r="X6876">
            <v>41640</v>
          </cell>
          <cell r="Y6876">
            <v>15.000000000000036</v>
          </cell>
          <cell r="Z6876">
            <v>4</v>
          </cell>
          <cell r="AC6876">
            <v>20.000000000000018</v>
          </cell>
        </row>
        <row r="6877">
          <cell r="A6877">
            <v>41667</v>
          </cell>
          <cell r="B6877">
            <v>1592700</v>
          </cell>
          <cell r="C6877"/>
          <cell r="D6877">
            <v>4.1500000000000004</v>
          </cell>
          <cell r="E6877">
            <v>4.1500000000000004</v>
          </cell>
          <cell r="F6877">
            <v>5</v>
          </cell>
          <cell r="G6877">
            <v>4.3099999999999996</v>
          </cell>
          <cell r="H6877"/>
          <cell r="I6877"/>
          <cell r="J6877"/>
          <cell r="K6877"/>
          <cell r="L6877"/>
          <cell r="M6877"/>
          <cell r="N6877">
            <v>4.2</v>
          </cell>
          <cell r="P6877">
            <v>4.0650834176645869</v>
          </cell>
          <cell r="Q6877"/>
          <cell r="R6877"/>
          <cell r="S6877"/>
          <cell r="T6877"/>
          <cell r="U6877">
            <v>710800</v>
          </cell>
          <cell r="V6877">
            <v>5340774.2740900004</v>
          </cell>
          <cell r="W6877"/>
          <cell r="X6877">
            <v>41640</v>
          </cell>
          <cell r="Y6877">
            <v>84.999999999999972</v>
          </cell>
          <cell r="Z6877">
            <v>4</v>
          </cell>
          <cell r="AC6877">
            <v>100</v>
          </cell>
        </row>
        <row r="6878">
          <cell r="A6878">
            <v>41668</v>
          </cell>
          <cell r="B6878">
            <v>1830000</v>
          </cell>
          <cell r="C6878"/>
          <cell r="D6878">
            <v>4.5</v>
          </cell>
          <cell r="E6878">
            <v>4.5</v>
          </cell>
          <cell r="F6878">
            <v>4.5</v>
          </cell>
          <cell r="G6878">
            <v>4.5</v>
          </cell>
          <cell r="H6878"/>
          <cell r="I6878"/>
          <cell r="J6878"/>
          <cell r="K6878"/>
          <cell r="L6878"/>
          <cell r="M6878"/>
          <cell r="N6878">
            <v>4.5</v>
          </cell>
          <cell r="P6878">
            <v>4.0913600227143672</v>
          </cell>
          <cell r="Q6878"/>
          <cell r="R6878"/>
          <cell r="S6878"/>
          <cell r="T6878"/>
          <cell r="U6878">
            <v>1074500</v>
          </cell>
          <cell r="V6878">
            <v>4009966.1036399999</v>
          </cell>
          <cell r="W6878"/>
          <cell r="X6878">
            <v>41640</v>
          </cell>
          <cell r="Y6878">
            <v>0</v>
          </cell>
          <cell r="Z6878">
            <v>4</v>
          </cell>
          <cell r="AC6878">
            <v>50</v>
          </cell>
        </row>
        <row r="6879">
          <cell r="A6879">
            <v>41669</v>
          </cell>
          <cell r="B6879">
            <v>1061000</v>
          </cell>
          <cell r="C6879"/>
          <cell r="D6879">
            <v>4.3</v>
          </cell>
          <cell r="E6879">
            <v>4.3</v>
          </cell>
          <cell r="F6879">
            <v>4.3</v>
          </cell>
          <cell r="G6879">
            <v>4.3</v>
          </cell>
          <cell r="H6879"/>
          <cell r="I6879"/>
          <cell r="J6879"/>
          <cell r="K6879"/>
          <cell r="L6879"/>
          <cell r="M6879"/>
          <cell r="N6879">
            <v>4.3</v>
          </cell>
          <cell r="P6879">
            <v>4.0984211264999901</v>
          </cell>
          <cell r="Q6879"/>
          <cell r="R6879"/>
          <cell r="S6879"/>
          <cell r="T6879"/>
          <cell r="U6879">
            <v>1462800</v>
          </cell>
          <cell r="V6879">
            <v>4267194.9851200003</v>
          </cell>
          <cell r="W6879"/>
          <cell r="X6879">
            <v>41640</v>
          </cell>
          <cell r="Y6879">
            <v>0</v>
          </cell>
          <cell r="Z6879">
            <v>4</v>
          </cell>
          <cell r="AC6879">
            <v>29.999999999999982</v>
          </cell>
        </row>
        <row r="6880">
          <cell r="A6880">
            <v>41670</v>
          </cell>
          <cell r="B6880">
            <v>820000</v>
          </cell>
          <cell r="C6880"/>
          <cell r="D6880">
            <v>4.8</v>
          </cell>
          <cell r="E6880">
            <v>4.3</v>
          </cell>
          <cell r="F6880">
            <v>4.8</v>
          </cell>
          <cell r="G6880">
            <v>4.47</v>
          </cell>
          <cell r="H6880"/>
          <cell r="I6880"/>
          <cell r="J6880"/>
          <cell r="K6880"/>
          <cell r="L6880"/>
          <cell r="M6880"/>
          <cell r="N6880">
            <v>4.5</v>
          </cell>
          <cell r="P6880">
            <v>4.1078924594811346</v>
          </cell>
          <cell r="Q6880"/>
          <cell r="R6880"/>
          <cell r="S6880"/>
          <cell r="T6880"/>
          <cell r="U6880">
            <v>660800</v>
          </cell>
          <cell r="V6880">
            <v>5675323.7759999996</v>
          </cell>
          <cell r="W6880"/>
          <cell r="X6880">
            <v>41640</v>
          </cell>
          <cell r="Y6880">
            <v>50</v>
          </cell>
          <cell r="Z6880">
            <v>4</v>
          </cell>
          <cell r="AC6880">
            <v>79.999999999999986</v>
          </cell>
        </row>
        <row r="6881">
          <cell r="A6881">
            <v>41671</v>
          </cell>
          <cell r="B6881">
            <v>820000</v>
          </cell>
          <cell r="C6881"/>
          <cell r="D6881">
            <v>4.8</v>
          </cell>
          <cell r="E6881">
            <v>4.3</v>
          </cell>
          <cell r="F6881">
            <v>4.8</v>
          </cell>
          <cell r="G6881">
            <v>4.47</v>
          </cell>
          <cell r="H6881"/>
          <cell r="I6881"/>
          <cell r="J6881"/>
          <cell r="K6881"/>
          <cell r="L6881"/>
          <cell r="M6881"/>
          <cell r="N6881">
            <v>4.5</v>
          </cell>
          <cell r="P6881">
            <v>4.47</v>
          </cell>
          <cell r="Q6881"/>
          <cell r="R6881"/>
          <cell r="S6881"/>
          <cell r="T6881"/>
          <cell r="U6881">
            <v>660800</v>
          </cell>
          <cell r="V6881">
            <v>5675323.7759999996</v>
          </cell>
          <cell r="W6881"/>
          <cell r="X6881" t="str">
            <v>Sin movimiento</v>
          </cell>
          <cell r="Y6881">
            <v>50</v>
          </cell>
          <cell r="Z6881">
            <v>4</v>
          </cell>
          <cell r="AC6881">
            <v>79.999999999999986</v>
          </cell>
        </row>
        <row r="6882">
          <cell r="A6882">
            <v>41672</v>
          </cell>
          <cell r="B6882">
            <v>820000</v>
          </cell>
          <cell r="C6882"/>
          <cell r="D6882">
            <v>4.8</v>
          </cell>
          <cell r="E6882">
            <v>4.3</v>
          </cell>
          <cell r="F6882">
            <v>4.8</v>
          </cell>
          <cell r="G6882">
            <v>4.47</v>
          </cell>
          <cell r="H6882"/>
          <cell r="I6882"/>
          <cell r="J6882"/>
          <cell r="K6882"/>
          <cell r="L6882"/>
          <cell r="M6882"/>
          <cell r="N6882">
            <v>4.5</v>
          </cell>
          <cell r="P6882">
            <v>4.47</v>
          </cell>
          <cell r="Q6882"/>
          <cell r="R6882"/>
          <cell r="S6882"/>
          <cell r="T6882"/>
          <cell r="U6882">
            <v>660800</v>
          </cell>
          <cell r="V6882">
            <v>5675323.7759999996</v>
          </cell>
          <cell r="W6882"/>
          <cell r="X6882" t="str">
            <v>Sin movimiento</v>
          </cell>
          <cell r="Y6882">
            <v>50</v>
          </cell>
          <cell r="Z6882">
            <v>4</v>
          </cell>
          <cell r="AC6882">
            <v>79.999999999999986</v>
          </cell>
        </row>
        <row r="6883">
          <cell r="A6883">
            <v>41673</v>
          </cell>
          <cell r="B6883">
            <v>453000</v>
          </cell>
          <cell r="C6883"/>
          <cell r="D6883">
            <v>4.5999999999999996</v>
          </cell>
          <cell r="E6883">
            <v>4.5999999999999996</v>
          </cell>
          <cell r="F6883">
            <v>4.8</v>
          </cell>
          <cell r="G6883">
            <v>4.71</v>
          </cell>
          <cell r="H6883"/>
          <cell r="I6883"/>
          <cell r="J6883"/>
          <cell r="K6883"/>
          <cell r="L6883"/>
          <cell r="M6883"/>
          <cell r="N6883">
            <v>4.5999999999999996</v>
          </cell>
          <cell r="P6883">
            <v>4.5219445771619684</v>
          </cell>
          <cell r="Q6883"/>
          <cell r="R6883"/>
          <cell r="S6883"/>
          <cell r="T6883"/>
          <cell r="U6883">
            <v>0</v>
          </cell>
          <cell r="V6883">
            <v>7442199.8506100001</v>
          </cell>
          <cell r="W6883"/>
          <cell r="X6883">
            <v>41671</v>
          </cell>
          <cell r="Y6883">
            <v>20.000000000000018</v>
          </cell>
          <cell r="Z6883">
            <v>4</v>
          </cell>
          <cell r="AC6883">
            <v>79.999999999999986</v>
          </cell>
        </row>
        <row r="6884">
          <cell r="A6884">
            <v>41674</v>
          </cell>
          <cell r="B6884">
            <v>390000</v>
          </cell>
          <cell r="C6884"/>
          <cell r="D6884">
            <v>4.8</v>
          </cell>
          <cell r="E6884">
            <v>4.5</v>
          </cell>
          <cell r="F6884">
            <v>4.8</v>
          </cell>
          <cell r="G6884">
            <v>4.68</v>
          </cell>
          <cell r="H6884"/>
          <cell r="I6884"/>
          <cell r="J6884"/>
          <cell r="K6884"/>
          <cell r="L6884"/>
          <cell r="M6884"/>
          <cell r="N6884">
            <v>4.55</v>
          </cell>
          <cell r="P6884">
            <v>4.5467700362464765</v>
          </cell>
          <cell r="Q6884"/>
          <cell r="R6884"/>
          <cell r="S6884"/>
          <cell r="T6884"/>
          <cell r="U6884">
            <v>0</v>
          </cell>
          <cell r="V6884">
            <v>8597011.3125199992</v>
          </cell>
          <cell r="W6884"/>
          <cell r="X6884">
            <v>41671</v>
          </cell>
          <cell r="Y6884">
            <v>29.999999999999982</v>
          </cell>
          <cell r="Z6884">
            <v>4</v>
          </cell>
          <cell r="AC6884">
            <v>79.999999999999986</v>
          </cell>
        </row>
        <row r="6885">
          <cell r="A6885">
            <v>41675</v>
          </cell>
          <cell r="B6885">
            <v>469000</v>
          </cell>
          <cell r="C6885"/>
          <cell r="D6885">
            <v>4.5</v>
          </cell>
          <cell r="E6885">
            <v>4.45</v>
          </cell>
          <cell r="F6885">
            <v>4.5</v>
          </cell>
          <cell r="G6885">
            <v>4.5</v>
          </cell>
          <cell r="H6885"/>
          <cell r="I6885"/>
          <cell r="J6885"/>
          <cell r="K6885"/>
          <cell r="L6885"/>
          <cell r="M6885"/>
          <cell r="N6885">
            <v>4.45</v>
          </cell>
          <cell r="P6885">
            <v>4.5393394308943087</v>
          </cell>
          <cell r="Q6885"/>
          <cell r="R6885"/>
          <cell r="S6885"/>
          <cell r="T6885"/>
          <cell r="U6885">
            <v>0</v>
          </cell>
          <cell r="V6885">
            <v>8196307.9702599999</v>
          </cell>
          <cell r="W6885"/>
          <cell r="X6885">
            <v>41671</v>
          </cell>
          <cell r="Y6885">
            <v>4.9999999999999822</v>
          </cell>
          <cell r="Z6885">
            <v>4</v>
          </cell>
          <cell r="AC6885">
            <v>50</v>
          </cell>
        </row>
        <row r="6886">
          <cell r="A6886">
            <v>41676</v>
          </cell>
          <cell r="B6886">
            <v>655000</v>
          </cell>
          <cell r="C6886"/>
          <cell r="D6886">
            <v>4.3</v>
          </cell>
          <cell r="E6886">
            <v>4.3</v>
          </cell>
          <cell r="F6886">
            <v>4.4000000000000004</v>
          </cell>
          <cell r="G6886">
            <v>4.3</v>
          </cell>
          <cell r="H6886"/>
          <cell r="I6886"/>
          <cell r="J6886"/>
          <cell r="K6886"/>
          <cell r="L6886"/>
          <cell r="M6886"/>
          <cell r="N6886">
            <v>4.3499999999999996</v>
          </cell>
          <cell r="P6886">
            <v>4.4958774604934852</v>
          </cell>
          <cell r="Q6886"/>
          <cell r="R6886"/>
          <cell r="S6886"/>
          <cell r="T6886"/>
          <cell r="U6886">
            <v>388800</v>
          </cell>
          <cell r="V6886">
            <v>8067291.3270399999</v>
          </cell>
          <cell r="W6886"/>
          <cell r="X6886">
            <v>41671</v>
          </cell>
          <cell r="Y6886">
            <v>10.000000000000053</v>
          </cell>
          <cell r="Z6886">
            <v>4</v>
          </cell>
          <cell r="AC6886">
            <v>40.000000000000036</v>
          </cell>
        </row>
        <row r="6887">
          <cell r="A6887">
            <v>41677</v>
          </cell>
          <cell r="B6887">
            <v>721000</v>
          </cell>
          <cell r="C6887"/>
          <cell r="D6887">
            <v>4.3</v>
          </cell>
          <cell r="E6887">
            <v>4.3</v>
          </cell>
          <cell r="F6887">
            <v>4.4000000000000004</v>
          </cell>
          <cell r="G6887">
            <v>4.3099999999999996</v>
          </cell>
          <cell r="H6887"/>
          <cell r="I6887"/>
          <cell r="J6887"/>
          <cell r="K6887"/>
          <cell r="L6887"/>
          <cell r="M6887"/>
          <cell r="N6887">
            <v>4.3</v>
          </cell>
          <cell r="P6887">
            <v>4.464912199630314</v>
          </cell>
          <cell r="Q6887"/>
          <cell r="R6887"/>
          <cell r="S6887"/>
          <cell r="T6887"/>
          <cell r="U6887">
            <v>388400</v>
          </cell>
          <cell r="V6887">
            <v>8213956.6194099998</v>
          </cell>
          <cell r="W6887"/>
          <cell r="X6887">
            <v>41671</v>
          </cell>
          <cell r="Y6887">
            <v>10.000000000000053</v>
          </cell>
          <cell r="Z6887">
            <v>4</v>
          </cell>
          <cell r="AC6887">
            <v>40.000000000000036</v>
          </cell>
        </row>
        <row r="6888">
          <cell r="A6888">
            <v>41678</v>
          </cell>
          <cell r="B6888">
            <v>721000</v>
          </cell>
          <cell r="C6888"/>
          <cell r="D6888">
            <v>4.3</v>
          </cell>
          <cell r="E6888">
            <v>4.3</v>
          </cell>
          <cell r="F6888">
            <v>4.4000000000000004</v>
          </cell>
          <cell r="G6888">
            <v>4.3099999999999996</v>
          </cell>
          <cell r="H6888"/>
          <cell r="I6888"/>
          <cell r="J6888"/>
          <cell r="K6888"/>
          <cell r="L6888"/>
          <cell r="M6888"/>
          <cell r="N6888">
            <v>4.3</v>
          </cell>
          <cell r="P6888">
            <v>4.4427906516141809</v>
          </cell>
          <cell r="Q6888"/>
          <cell r="R6888"/>
          <cell r="S6888"/>
          <cell r="T6888"/>
          <cell r="U6888">
            <v>388400</v>
          </cell>
          <cell r="V6888">
            <v>8213956.6194099998</v>
          </cell>
          <cell r="W6888"/>
          <cell r="X6888" t="str">
            <v>Sin movimiento</v>
          </cell>
          <cell r="Y6888">
            <v>10.000000000000053</v>
          </cell>
          <cell r="Z6888">
            <v>4</v>
          </cell>
          <cell r="AC6888">
            <v>40.000000000000036</v>
          </cell>
        </row>
        <row r="6889">
          <cell r="A6889">
            <v>41679</v>
          </cell>
          <cell r="B6889">
            <v>721000</v>
          </cell>
          <cell r="C6889"/>
          <cell r="D6889">
            <v>4.3</v>
          </cell>
          <cell r="E6889">
            <v>4.3</v>
          </cell>
          <cell r="F6889">
            <v>4.4000000000000004</v>
          </cell>
          <cell r="G6889">
            <v>4.3099999999999996</v>
          </cell>
          <cell r="H6889"/>
          <cell r="I6889"/>
          <cell r="J6889"/>
          <cell r="K6889"/>
          <cell r="L6889"/>
          <cell r="M6889"/>
          <cell r="N6889">
            <v>4.3</v>
          </cell>
          <cell r="P6889">
            <v>4.4261975736568457</v>
          </cell>
          <cell r="Q6889"/>
          <cell r="R6889"/>
          <cell r="S6889"/>
          <cell r="T6889"/>
          <cell r="U6889">
            <v>388400</v>
          </cell>
          <cell r="V6889">
            <v>8213956.6194099998</v>
          </cell>
          <cell r="W6889"/>
          <cell r="X6889" t="str">
            <v>Sin movimiento</v>
          </cell>
          <cell r="Y6889">
            <v>10.000000000000053</v>
          </cell>
          <cell r="Z6889">
            <v>4</v>
          </cell>
          <cell r="AC6889">
            <v>40.000000000000036</v>
          </cell>
        </row>
        <row r="6890">
          <cell r="A6890">
            <v>41680</v>
          </cell>
          <cell r="B6890">
            <v>1094000</v>
          </cell>
          <cell r="C6890"/>
          <cell r="D6890">
            <v>4.4000000000000004</v>
          </cell>
          <cell r="E6890">
            <v>4.4000000000000004</v>
          </cell>
          <cell r="F6890">
            <v>4.5</v>
          </cell>
          <cell r="G6890">
            <v>4.4000000000000004</v>
          </cell>
          <cell r="H6890"/>
          <cell r="I6890"/>
          <cell r="J6890"/>
          <cell r="K6890"/>
          <cell r="L6890"/>
          <cell r="M6890"/>
          <cell r="N6890">
            <v>4.4000000000000004</v>
          </cell>
          <cell r="P6890">
            <v>4.4220221445221446</v>
          </cell>
          <cell r="Q6890"/>
          <cell r="R6890"/>
          <cell r="S6890"/>
          <cell r="T6890"/>
          <cell r="U6890">
            <v>430800</v>
          </cell>
          <cell r="V6890">
            <v>7114527.7173499996</v>
          </cell>
          <cell r="W6890"/>
          <cell r="X6890">
            <v>41671</v>
          </cell>
          <cell r="Y6890">
            <v>9.9999999999999645</v>
          </cell>
          <cell r="Z6890">
            <v>4</v>
          </cell>
          <cell r="AC6890">
            <v>50</v>
          </cell>
        </row>
        <row r="6891">
          <cell r="A6891">
            <v>41681</v>
          </cell>
          <cell r="B6891">
            <v>1163000</v>
          </cell>
          <cell r="C6891"/>
          <cell r="D6891">
            <v>4.3</v>
          </cell>
          <cell r="E6891">
            <v>4.3</v>
          </cell>
          <cell r="F6891">
            <v>4.3</v>
          </cell>
          <cell r="G6891">
            <v>4.3</v>
          </cell>
          <cell r="H6891"/>
          <cell r="I6891"/>
          <cell r="J6891"/>
          <cell r="K6891"/>
          <cell r="L6891"/>
          <cell r="M6891"/>
          <cell r="N6891">
            <v>4.3</v>
          </cell>
          <cell r="P6891">
            <v>4.4043428429051952</v>
          </cell>
          <cell r="Q6891"/>
          <cell r="R6891"/>
          <cell r="S6891"/>
          <cell r="T6891"/>
          <cell r="U6891">
            <v>431800</v>
          </cell>
          <cell r="V6891">
            <v>7204638.1387599995</v>
          </cell>
          <cell r="W6891"/>
          <cell r="X6891">
            <v>41671</v>
          </cell>
          <cell r="Y6891">
            <v>0</v>
          </cell>
          <cell r="Z6891">
            <v>4</v>
          </cell>
          <cell r="AC6891">
            <v>29.999999999999982</v>
          </cell>
        </row>
        <row r="6892">
          <cell r="A6892">
            <v>41682</v>
          </cell>
          <cell r="B6892">
            <v>1633000</v>
          </cell>
          <cell r="C6892"/>
          <cell r="D6892">
            <v>4.25</v>
          </cell>
          <cell r="E6892">
            <v>4.2</v>
          </cell>
          <cell r="F6892">
            <v>4.25</v>
          </cell>
          <cell r="G6892">
            <v>4.25</v>
          </cell>
          <cell r="H6892"/>
          <cell r="I6892"/>
          <cell r="J6892"/>
          <cell r="K6892"/>
          <cell r="L6892"/>
          <cell r="M6892"/>
          <cell r="N6892">
            <v>4.25</v>
          </cell>
          <cell r="P6892">
            <v>4.3782515527950308</v>
          </cell>
          <cell r="Q6892"/>
          <cell r="R6892"/>
          <cell r="S6892"/>
          <cell r="T6892"/>
          <cell r="U6892">
            <v>394300</v>
          </cell>
          <cell r="V6892">
            <v>7128056.8222399997</v>
          </cell>
          <cell r="W6892"/>
          <cell r="X6892">
            <v>41671</v>
          </cell>
          <cell r="Y6892">
            <v>4.9999999999999822</v>
          </cell>
          <cell r="Z6892">
            <v>4</v>
          </cell>
          <cell r="AC6892">
            <v>25</v>
          </cell>
        </row>
        <row r="6893">
          <cell r="A6893">
            <v>41683</v>
          </cell>
          <cell r="B6893">
            <v>1242000</v>
          </cell>
          <cell r="C6893"/>
          <cell r="D6893">
            <v>4.0999999999999996</v>
          </cell>
          <cell r="E6893">
            <v>4</v>
          </cell>
          <cell r="F6893">
            <v>4.0999999999999996</v>
          </cell>
          <cell r="G6893">
            <v>4.0999999999999996</v>
          </cell>
          <cell r="H6893"/>
          <cell r="I6893"/>
          <cell r="J6893"/>
          <cell r="K6893"/>
          <cell r="L6893"/>
          <cell r="M6893"/>
          <cell r="N6893">
            <v>4.05</v>
          </cell>
          <cell r="P6893">
            <v>4.3465520088057241</v>
          </cell>
          <cell r="Q6893"/>
          <cell r="R6893"/>
          <cell r="S6893"/>
          <cell r="T6893"/>
          <cell r="U6893">
            <v>611200</v>
          </cell>
          <cell r="V6893">
            <v>6026557.3680499997</v>
          </cell>
          <cell r="W6893"/>
          <cell r="X6893">
            <v>41671</v>
          </cell>
          <cell r="Y6893">
            <v>9.9999999999999645</v>
          </cell>
          <cell r="Z6893">
            <v>4</v>
          </cell>
          <cell r="AC6893">
            <v>9.9999999999999645</v>
          </cell>
        </row>
        <row r="6894">
          <cell r="A6894">
            <v>41684</v>
          </cell>
          <cell r="B6894">
            <v>1265000</v>
          </cell>
          <cell r="C6894"/>
          <cell r="D6894">
            <v>4.05</v>
          </cell>
          <cell r="E6894">
            <v>4.05</v>
          </cell>
          <cell r="F6894">
            <v>4.0999999999999996</v>
          </cell>
          <cell r="G6894">
            <v>4.09</v>
          </cell>
          <cell r="H6894"/>
          <cell r="I6894"/>
          <cell r="J6894"/>
          <cell r="K6894"/>
          <cell r="L6894"/>
          <cell r="M6894"/>
          <cell r="N6894">
            <v>4.0999999999999996</v>
          </cell>
          <cell r="P6894">
            <v>4.3198783594970003</v>
          </cell>
          <cell r="Q6894"/>
          <cell r="R6894"/>
          <cell r="S6894"/>
          <cell r="T6894"/>
          <cell r="U6894">
            <v>703100</v>
          </cell>
          <cell r="V6894">
            <v>6059898.73795</v>
          </cell>
          <cell r="W6894"/>
          <cell r="X6894">
            <v>41671</v>
          </cell>
          <cell r="Y6894">
            <v>4.9999999999999822</v>
          </cell>
          <cell r="Z6894">
            <v>4</v>
          </cell>
          <cell r="AC6894">
            <v>9.9999999999999645</v>
          </cell>
        </row>
        <row r="6895">
          <cell r="A6895">
            <v>41685</v>
          </cell>
          <cell r="B6895">
            <v>1265000</v>
          </cell>
          <cell r="C6895"/>
          <cell r="D6895">
            <v>4.05</v>
          </cell>
          <cell r="E6895">
            <v>4.05</v>
          </cell>
          <cell r="F6895">
            <v>4.0999999999999996</v>
          </cell>
          <cell r="G6895">
            <v>4.09</v>
          </cell>
          <cell r="H6895"/>
          <cell r="I6895"/>
          <cell r="J6895"/>
          <cell r="K6895"/>
          <cell r="L6895"/>
          <cell r="M6895"/>
          <cell r="N6895">
            <v>4.0999999999999996</v>
          </cell>
          <cell r="P6895">
            <v>4.2982288564621802</v>
          </cell>
          <cell r="Q6895"/>
          <cell r="R6895"/>
          <cell r="S6895"/>
          <cell r="T6895"/>
          <cell r="U6895">
            <v>703100</v>
          </cell>
          <cell r="V6895">
            <v>6059898.73795</v>
          </cell>
          <cell r="W6895"/>
          <cell r="X6895" t="str">
            <v>Sin movimiento</v>
          </cell>
          <cell r="Y6895">
            <v>4.9999999999999822</v>
          </cell>
          <cell r="Z6895">
            <v>4</v>
          </cell>
          <cell r="AC6895">
            <v>9.9999999999999645</v>
          </cell>
        </row>
        <row r="6896">
          <cell r="A6896">
            <v>41686</v>
          </cell>
          <cell r="B6896">
            <v>1265000</v>
          </cell>
          <cell r="C6896"/>
          <cell r="D6896">
            <v>4.05</v>
          </cell>
          <cell r="E6896">
            <v>4.05</v>
          </cell>
          <cell r="F6896">
            <v>4.0999999999999996</v>
          </cell>
          <cell r="G6896">
            <v>4.09</v>
          </cell>
          <cell r="H6896"/>
          <cell r="I6896"/>
          <cell r="J6896"/>
          <cell r="K6896"/>
          <cell r="L6896"/>
          <cell r="M6896"/>
          <cell r="N6896">
            <v>4.0999999999999996</v>
          </cell>
          <cell r="P6896">
            <v>4.2803061849357009</v>
          </cell>
          <cell r="Q6896"/>
          <cell r="R6896"/>
          <cell r="S6896"/>
          <cell r="T6896"/>
          <cell r="U6896">
            <v>703100</v>
          </cell>
          <cell r="V6896">
            <v>6059898.73795</v>
          </cell>
          <cell r="W6896"/>
          <cell r="X6896" t="str">
            <v>Sin movimiento</v>
          </cell>
          <cell r="Y6896">
            <v>4.9999999999999822</v>
          </cell>
          <cell r="Z6896">
            <v>4</v>
          </cell>
          <cell r="AC6896">
            <v>9.9999999999999645</v>
          </cell>
        </row>
        <row r="6897">
          <cell r="A6897">
            <v>41687</v>
          </cell>
          <cell r="B6897">
            <v>1330000</v>
          </cell>
          <cell r="C6897"/>
          <cell r="D6897">
            <v>4</v>
          </cell>
          <cell r="E6897">
            <v>4</v>
          </cell>
          <cell r="F6897">
            <v>4.0999999999999996</v>
          </cell>
          <cell r="G6897">
            <v>4.0199999999999996</v>
          </cell>
          <cell r="H6897"/>
          <cell r="I6897"/>
          <cell r="J6897"/>
          <cell r="K6897"/>
          <cell r="L6897"/>
          <cell r="M6897"/>
          <cell r="N6897">
            <v>4.05</v>
          </cell>
          <cell r="P6897">
            <v>4.2587046858426403</v>
          </cell>
          <cell r="Q6897"/>
          <cell r="R6897"/>
          <cell r="S6897"/>
          <cell r="T6897"/>
          <cell r="U6897">
            <v>419600</v>
          </cell>
          <cell r="V6897">
            <v>5734152.6873300001</v>
          </cell>
          <cell r="W6897"/>
          <cell r="X6897">
            <v>41671</v>
          </cell>
          <cell r="Y6897">
            <v>9.9999999999999645</v>
          </cell>
          <cell r="Z6897">
            <v>4</v>
          </cell>
          <cell r="AC6897">
            <v>9.9999999999999645</v>
          </cell>
        </row>
        <row r="6898">
          <cell r="A6898">
            <v>41688</v>
          </cell>
          <cell r="B6898">
            <v>1158000</v>
          </cell>
          <cell r="C6898"/>
          <cell r="D6898">
            <v>4</v>
          </cell>
          <cell r="E6898">
            <v>4</v>
          </cell>
          <cell r="F6898">
            <v>4.2</v>
          </cell>
          <cell r="G6898">
            <v>4.04</v>
          </cell>
          <cell r="H6898"/>
          <cell r="I6898"/>
          <cell r="J6898"/>
          <cell r="K6898"/>
          <cell r="L6898"/>
          <cell r="M6898"/>
          <cell r="N6898">
            <v>4.1500000000000004</v>
          </cell>
          <cell r="P6898">
            <v>4.2439674134419549</v>
          </cell>
          <cell r="Q6898"/>
          <cell r="R6898"/>
          <cell r="S6898"/>
          <cell r="T6898"/>
          <cell r="U6898">
            <v>497400</v>
          </cell>
          <cell r="V6898">
            <v>5997059.7887300001</v>
          </cell>
          <cell r="W6898"/>
          <cell r="X6898">
            <v>41671</v>
          </cell>
          <cell r="Y6898">
            <v>20.000000000000018</v>
          </cell>
          <cell r="Z6898">
            <v>4</v>
          </cell>
          <cell r="AC6898">
            <v>20.000000000000018</v>
          </cell>
        </row>
        <row r="6899">
          <cell r="A6899">
            <v>41689</v>
          </cell>
          <cell r="B6899">
            <v>1145500</v>
          </cell>
          <cell r="C6899"/>
          <cell r="D6899">
            <v>4.0999999999999996</v>
          </cell>
          <cell r="E6899">
            <v>4.0999999999999996</v>
          </cell>
          <cell r="F6899">
            <v>4.25</v>
          </cell>
          <cell r="G6899">
            <v>4.18</v>
          </cell>
          <cell r="H6899"/>
          <cell r="I6899"/>
          <cell r="J6899"/>
          <cell r="K6899"/>
          <cell r="L6899"/>
          <cell r="M6899"/>
          <cell r="N6899">
            <v>4.25</v>
          </cell>
          <cell r="P6899">
            <v>4.2399699953629195</v>
          </cell>
          <cell r="Q6899"/>
          <cell r="R6899"/>
          <cell r="S6899"/>
          <cell r="T6899"/>
          <cell r="U6899">
            <v>568100</v>
          </cell>
          <cell r="V6899">
            <v>5300129.1349999998</v>
          </cell>
          <cell r="W6899"/>
          <cell r="X6899">
            <v>41671</v>
          </cell>
          <cell r="Y6899">
            <v>15.000000000000036</v>
          </cell>
          <cell r="Z6899">
            <v>4</v>
          </cell>
          <cell r="AC6899">
            <v>25</v>
          </cell>
        </row>
        <row r="6900">
          <cell r="A6900">
            <v>41690</v>
          </cell>
          <cell r="B6900">
            <v>1382000</v>
          </cell>
          <cell r="C6900"/>
          <cell r="D6900">
            <v>4.2</v>
          </cell>
          <cell r="E6900">
            <v>4</v>
          </cell>
          <cell r="F6900">
            <v>4.25</v>
          </cell>
          <cell r="G6900">
            <v>4.1900000000000004</v>
          </cell>
          <cell r="H6900"/>
          <cell r="I6900"/>
          <cell r="J6900"/>
          <cell r="K6900"/>
          <cell r="L6900"/>
          <cell r="M6900"/>
          <cell r="N6900">
            <v>4.1500000000000004</v>
          </cell>
          <cell r="P6900">
            <v>4.2364667089410268</v>
          </cell>
          <cell r="Q6900"/>
          <cell r="R6900"/>
          <cell r="S6900"/>
          <cell r="T6900"/>
          <cell r="U6900">
            <v>443500</v>
          </cell>
          <cell r="V6900">
            <v>5608688.9970000004</v>
          </cell>
          <cell r="W6900"/>
          <cell r="X6900">
            <v>41671</v>
          </cell>
          <cell r="Y6900">
            <v>25</v>
          </cell>
          <cell r="Z6900">
            <v>4</v>
          </cell>
          <cell r="AC6900">
            <v>25</v>
          </cell>
        </row>
        <row r="6901">
          <cell r="A6901">
            <v>41691</v>
          </cell>
          <cell r="B6901">
            <v>1387000</v>
          </cell>
          <cell r="C6901"/>
          <cell r="D6901">
            <v>4.1500000000000004</v>
          </cell>
          <cell r="E6901">
            <v>4.1500000000000004</v>
          </cell>
          <cell r="F6901">
            <v>4.2</v>
          </cell>
          <cell r="G6901">
            <v>4.1500000000000004</v>
          </cell>
          <cell r="H6901"/>
          <cell r="I6901"/>
          <cell r="J6901"/>
          <cell r="K6901"/>
          <cell r="L6901"/>
          <cell r="M6901"/>
          <cell r="N6901">
            <v>4.1500000000000004</v>
          </cell>
          <cell r="P6901">
            <v>4.2307827199696675</v>
          </cell>
          <cell r="Q6901"/>
          <cell r="R6901"/>
          <cell r="S6901"/>
          <cell r="T6901"/>
          <cell r="U6901">
            <v>1301900</v>
          </cell>
          <cell r="V6901">
            <v>5116291.3710000003</v>
          </cell>
          <cell r="W6901"/>
          <cell r="X6901">
            <v>41671</v>
          </cell>
          <cell r="Y6901">
            <v>4.9999999999999822</v>
          </cell>
          <cell r="Z6901">
            <v>4</v>
          </cell>
          <cell r="AC6901">
            <v>20.000000000000018</v>
          </cell>
        </row>
        <row r="6902">
          <cell r="A6902">
            <v>41692</v>
          </cell>
          <cell r="B6902">
            <v>1387000</v>
          </cell>
          <cell r="C6902"/>
          <cell r="D6902">
            <v>4.1500000000000004</v>
          </cell>
          <cell r="E6902">
            <v>4.1500000000000004</v>
          </cell>
          <cell r="F6902">
            <v>4.2</v>
          </cell>
          <cell r="G6902">
            <v>4.1500000000000004</v>
          </cell>
          <cell r="H6902"/>
          <cell r="I6902"/>
          <cell r="J6902"/>
          <cell r="K6902"/>
          <cell r="L6902"/>
          <cell r="M6902"/>
          <cell r="N6902">
            <v>4.1500000000000004</v>
          </cell>
          <cell r="P6902">
            <v>4.2257999243990838</v>
          </cell>
          <cell r="Q6902"/>
          <cell r="R6902"/>
          <cell r="S6902"/>
          <cell r="T6902"/>
          <cell r="U6902">
            <v>1301900</v>
          </cell>
          <cell r="V6902">
            <v>5116291.3710000003</v>
          </cell>
          <cell r="W6902"/>
          <cell r="X6902" t="str">
            <v>Sin movimiento</v>
          </cell>
          <cell r="Y6902">
            <v>4.9999999999999822</v>
          </cell>
          <cell r="Z6902">
            <v>4</v>
          </cell>
          <cell r="AC6902">
            <v>20.000000000000018</v>
          </cell>
        </row>
        <row r="6903">
          <cell r="A6903">
            <v>41693</v>
          </cell>
          <cell r="B6903">
            <v>1387000</v>
          </cell>
          <cell r="C6903"/>
          <cell r="D6903">
            <v>4.1500000000000004</v>
          </cell>
          <cell r="E6903">
            <v>4.1500000000000004</v>
          </cell>
          <cell r="F6903">
            <v>4.2</v>
          </cell>
          <cell r="G6903">
            <v>4.1500000000000004</v>
          </cell>
          <cell r="H6903"/>
          <cell r="I6903"/>
          <cell r="J6903"/>
          <cell r="K6903"/>
          <cell r="L6903"/>
          <cell r="M6903"/>
          <cell r="N6903">
            <v>4.1500000000000004</v>
          </cell>
          <cell r="P6903">
            <v>4.221396108656041</v>
          </cell>
          <cell r="Q6903"/>
          <cell r="R6903"/>
          <cell r="S6903"/>
          <cell r="T6903"/>
          <cell r="U6903">
            <v>1301900</v>
          </cell>
          <cell r="V6903">
            <v>5116291.3710000003</v>
          </cell>
          <cell r="W6903"/>
          <cell r="X6903" t="str">
            <v>Sin movimiento</v>
          </cell>
          <cell r="Y6903">
            <v>4.9999999999999822</v>
          </cell>
          <cell r="Z6903">
            <v>4</v>
          </cell>
          <cell r="AC6903">
            <v>20.000000000000018</v>
          </cell>
        </row>
        <row r="6904">
          <cell r="A6904">
            <v>41694</v>
          </cell>
          <cell r="B6904">
            <v>1604000</v>
          </cell>
          <cell r="C6904"/>
          <cell r="D6904">
            <v>4.0999999999999996</v>
          </cell>
          <cell r="E6904">
            <v>4</v>
          </cell>
          <cell r="F6904">
            <v>4.0999999999999996</v>
          </cell>
          <cell r="G6904">
            <v>4.08</v>
          </cell>
          <cell r="H6904"/>
          <cell r="I6904"/>
          <cell r="J6904"/>
          <cell r="K6904"/>
          <cell r="L6904"/>
          <cell r="M6904"/>
          <cell r="N6904">
            <v>4</v>
          </cell>
          <cell r="P6904">
            <v>4.2124941615150622</v>
          </cell>
          <cell r="Q6904"/>
          <cell r="R6904"/>
          <cell r="S6904"/>
          <cell r="T6904"/>
          <cell r="U6904">
            <v>1406200</v>
          </cell>
          <cell r="V6904">
            <v>4827117.0290000001</v>
          </cell>
          <cell r="W6904"/>
          <cell r="X6904">
            <v>41671</v>
          </cell>
          <cell r="Y6904">
            <v>9.9999999999999645</v>
          </cell>
          <cell r="Z6904">
            <v>4</v>
          </cell>
          <cell r="AC6904">
            <v>9.9999999999999645</v>
          </cell>
        </row>
        <row r="6905">
          <cell r="A6905">
            <v>41695</v>
          </cell>
          <cell r="B6905">
            <v>962000</v>
          </cell>
          <cell r="C6905"/>
          <cell r="D6905">
            <v>4</v>
          </cell>
          <cell r="E6905">
            <v>3.9</v>
          </cell>
          <cell r="F6905">
            <v>4</v>
          </cell>
          <cell r="G6905">
            <v>3.98</v>
          </cell>
          <cell r="H6905"/>
          <cell r="I6905"/>
          <cell r="J6905"/>
          <cell r="K6905"/>
          <cell r="L6905"/>
          <cell r="M6905"/>
          <cell r="N6905">
            <v>3.95</v>
          </cell>
          <cell r="P6905">
            <v>4.2040348720664156</v>
          </cell>
          <cell r="Q6905"/>
          <cell r="R6905"/>
          <cell r="S6905"/>
          <cell r="T6905"/>
          <cell r="U6905">
            <v>2645100</v>
          </cell>
          <cell r="V6905">
            <v>3170302.6140000001</v>
          </cell>
          <cell r="W6905"/>
          <cell r="X6905">
            <v>41671</v>
          </cell>
          <cell r="Y6905">
            <v>10.000000000000009</v>
          </cell>
          <cell r="Z6905">
            <v>4</v>
          </cell>
          <cell r="AC6905">
            <v>0</v>
          </cell>
        </row>
        <row r="6906">
          <cell r="A6906">
            <v>41696</v>
          </cell>
          <cell r="B6906">
            <v>924000</v>
          </cell>
          <cell r="C6906"/>
          <cell r="D6906">
            <v>4</v>
          </cell>
          <cell r="E6906">
            <v>3.9</v>
          </cell>
          <cell r="F6906">
            <v>4</v>
          </cell>
          <cell r="G6906">
            <v>3.98</v>
          </cell>
          <cell r="H6906"/>
          <cell r="I6906"/>
          <cell r="J6906"/>
          <cell r="K6906"/>
          <cell r="L6906"/>
          <cell r="M6906"/>
          <cell r="N6906">
            <v>3.9</v>
          </cell>
          <cell r="P6906">
            <v>4.1964697498492516</v>
          </cell>
          <cell r="Q6906"/>
          <cell r="R6906"/>
          <cell r="S6906"/>
          <cell r="T6906"/>
          <cell r="U6906">
            <v>2250400</v>
          </cell>
          <cell r="V6906">
            <v>3530903.7250000001</v>
          </cell>
          <cell r="W6906"/>
          <cell r="X6906">
            <v>41671</v>
          </cell>
          <cell r="Y6906">
            <v>10.000000000000009</v>
          </cell>
          <cell r="Z6906">
            <v>4</v>
          </cell>
          <cell r="AC6906">
            <v>0</v>
          </cell>
        </row>
        <row r="6907">
          <cell r="A6907">
            <v>41697</v>
          </cell>
          <cell r="B6907">
            <v>1152000</v>
          </cell>
          <cell r="C6907"/>
          <cell r="D6907">
            <v>4</v>
          </cell>
          <cell r="E6907">
            <v>3.85</v>
          </cell>
          <cell r="F6907">
            <v>4</v>
          </cell>
          <cell r="G6907">
            <v>3.95</v>
          </cell>
          <cell r="H6907"/>
          <cell r="I6907"/>
          <cell r="J6907"/>
          <cell r="K6907"/>
          <cell r="L6907"/>
          <cell r="M6907"/>
          <cell r="N6907">
            <v>3.95</v>
          </cell>
          <cell r="P6907">
            <v>4.1865125984113902</v>
          </cell>
          <cell r="Q6907"/>
          <cell r="R6907"/>
          <cell r="S6907"/>
          <cell r="T6907"/>
          <cell r="U6907">
            <v>1983100</v>
          </cell>
          <cell r="V6907">
            <v>3928469.4049999998</v>
          </cell>
          <cell r="W6907"/>
          <cell r="X6907">
            <v>41671</v>
          </cell>
          <cell r="Y6907">
            <v>14.999999999999991</v>
          </cell>
          <cell r="Z6907">
            <v>4</v>
          </cell>
          <cell r="AC6907">
            <v>0</v>
          </cell>
        </row>
        <row r="6908">
          <cell r="A6908">
            <v>41698</v>
          </cell>
          <cell r="B6908">
            <v>1028000</v>
          </cell>
          <cell r="C6908"/>
          <cell r="D6908">
            <v>4</v>
          </cell>
          <cell r="E6908">
            <v>4</v>
          </cell>
          <cell r="F6908">
            <v>4.25</v>
          </cell>
          <cell r="G6908">
            <v>4.0599999999999996</v>
          </cell>
          <cell r="H6908"/>
          <cell r="I6908"/>
          <cell r="J6908"/>
          <cell r="K6908"/>
          <cell r="L6908"/>
          <cell r="M6908"/>
          <cell r="N6908">
            <v>4.25</v>
          </cell>
          <cell r="P6908">
            <v>4.1821104473065143</v>
          </cell>
          <cell r="Q6908"/>
          <cell r="R6908"/>
          <cell r="S6908"/>
          <cell r="T6908"/>
          <cell r="U6908">
            <v>1063200</v>
          </cell>
          <cell r="V6908">
            <v>4687252.2419999996</v>
          </cell>
          <cell r="W6908"/>
          <cell r="X6908">
            <v>41671</v>
          </cell>
          <cell r="Y6908">
            <v>25</v>
          </cell>
          <cell r="Z6908">
            <v>4</v>
          </cell>
          <cell r="AC6908">
            <v>25</v>
          </cell>
        </row>
        <row r="6909">
          <cell r="A6909">
            <v>41699</v>
          </cell>
          <cell r="B6909">
            <v>1028000</v>
          </cell>
          <cell r="C6909"/>
          <cell r="D6909">
            <v>4</v>
          </cell>
          <cell r="E6909">
            <v>4</v>
          </cell>
          <cell r="F6909">
            <v>4.25</v>
          </cell>
          <cell r="G6909">
            <v>4.0599999999999996</v>
          </cell>
          <cell r="H6909"/>
          <cell r="I6909"/>
          <cell r="J6909"/>
          <cell r="K6909"/>
          <cell r="L6909"/>
          <cell r="M6909"/>
          <cell r="N6909">
            <v>4.25</v>
          </cell>
          <cell r="P6909">
            <v>4.0599999999999996</v>
          </cell>
          <cell r="Q6909"/>
          <cell r="R6909"/>
          <cell r="S6909"/>
          <cell r="T6909"/>
          <cell r="U6909">
            <v>1063200</v>
          </cell>
          <cell r="V6909">
            <v>4687252.2419999996</v>
          </cell>
          <cell r="W6909"/>
          <cell r="X6909" t="str">
            <v>Sin movimiento</v>
          </cell>
          <cell r="Y6909">
            <v>25</v>
          </cell>
          <cell r="Z6909">
            <v>4</v>
          </cell>
          <cell r="AC6909">
            <v>25</v>
          </cell>
        </row>
        <row r="6910">
          <cell r="A6910">
            <v>41700</v>
          </cell>
          <cell r="B6910">
            <v>1028000</v>
          </cell>
          <cell r="C6910"/>
          <cell r="D6910">
            <v>4</v>
          </cell>
          <cell r="E6910">
            <v>4</v>
          </cell>
          <cell r="F6910">
            <v>4.25</v>
          </cell>
          <cell r="G6910">
            <v>4.0599999999999996</v>
          </cell>
          <cell r="H6910"/>
          <cell r="I6910"/>
          <cell r="J6910"/>
          <cell r="K6910"/>
          <cell r="L6910"/>
          <cell r="M6910"/>
          <cell r="N6910">
            <v>4.25</v>
          </cell>
          <cell r="P6910">
            <v>4.0599999999999996</v>
          </cell>
          <cell r="Q6910"/>
          <cell r="R6910"/>
          <cell r="S6910"/>
          <cell r="T6910"/>
          <cell r="U6910">
            <v>1063200</v>
          </cell>
          <cell r="V6910">
            <v>4687252.2419999996</v>
          </cell>
          <cell r="W6910"/>
          <cell r="X6910" t="str">
            <v>Sin movimiento</v>
          </cell>
          <cell r="Y6910">
            <v>25</v>
          </cell>
          <cell r="Z6910">
            <v>4</v>
          </cell>
          <cell r="AC6910">
            <v>25</v>
          </cell>
        </row>
        <row r="6911">
          <cell r="A6911">
            <v>41701</v>
          </cell>
          <cell r="B6911">
            <v>175000</v>
          </cell>
          <cell r="C6911"/>
          <cell r="D6911">
            <v>4.25</v>
          </cell>
          <cell r="E6911">
            <v>4.25</v>
          </cell>
          <cell r="F6911">
            <v>4.3499999999999996</v>
          </cell>
          <cell r="G6911">
            <v>4.33</v>
          </cell>
          <cell r="H6911"/>
          <cell r="I6911"/>
          <cell r="J6911"/>
          <cell r="K6911"/>
          <cell r="L6911"/>
          <cell r="M6911"/>
          <cell r="N6911">
            <v>4.25</v>
          </cell>
          <cell r="P6911">
            <v>4.0811788435679066</v>
          </cell>
          <cell r="Q6911"/>
          <cell r="R6911"/>
          <cell r="S6911"/>
          <cell r="T6911"/>
          <cell r="U6911">
            <v>2800</v>
          </cell>
          <cell r="V6911">
            <v>8568240.7090000007</v>
          </cell>
          <cell r="W6911"/>
          <cell r="X6911">
            <v>41699</v>
          </cell>
          <cell r="Y6911">
            <v>9.9999999999999645</v>
          </cell>
          <cell r="Z6911">
            <v>4</v>
          </cell>
          <cell r="AC6911">
            <v>34.999999999999964</v>
          </cell>
        </row>
        <row r="6912">
          <cell r="A6912">
            <v>41702</v>
          </cell>
          <cell r="B6912">
            <v>438500</v>
          </cell>
          <cell r="C6912"/>
          <cell r="D6912">
            <v>4.25</v>
          </cell>
          <cell r="E6912">
            <v>4.2</v>
          </cell>
          <cell r="F6912">
            <v>4.25</v>
          </cell>
          <cell r="G6912">
            <v>4.25</v>
          </cell>
          <cell r="H6912"/>
          <cell r="I6912"/>
          <cell r="J6912"/>
          <cell r="K6912"/>
          <cell r="L6912"/>
          <cell r="M6912"/>
          <cell r="N6912">
            <v>4.25</v>
          </cell>
          <cell r="P6912">
            <v>4.1089099082225138</v>
          </cell>
          <cell r="Q6912"/>
          <cell r="R6912"/>
          <cell r="S6912"/>
          <cell r="T6912"/>
          <cell r="U6912">
            <v>20800</v>
          </cell>
          <cell r="V6912">
            <v>9407017.1390000004</v>
          </cell>
          <cell r="W6912"/>
          <cell r="X6912">
            <v>41699</v>
          </cell>
          <cell r="Y6912">
            <v>4.9999999999999822</v>
          </cell>
          <cell r="Z6912">
            <v>4</v>
          </cell>
          <cell r="AC6912">
            <v>25</v>
          </cell>
        </row>
        <row r="6913">
          <cell r="A6913">
            <v>41703</v>
          </cell>
          <cell r="B6913">
            <v>580000</v>
          </cell>
          <cell r="C6913"/>
          <cell r="D6913">
            <v>4</v>
          </cell>
          <cell r="E6913">
            <v>3.95</v>
          </cell>
          <cell r="F6913">
            <v>4</v>
          </cell>
          <cell r="G6913">
            <v>4</v>
          </cell>
          <cell r="H6913"/>
          <cell r="I6913"/>
          <cell r="J6913"/>
          <cell r="K6913"/>
          <cell r="L6913"/>
          <cell r="M6913"/>
          <cell r="N6913">
            <v>4</v>
          </cell>
          <cell r="P6913">
            <v>4.0894706877981228</v>
          </cell>
          <cell r="Q6913"/>
          <cell r="R6913"/>
          <cell r="S6913"/>
          <cell r="T6913"/>
          <cell r="U6913">
            <v>106800</v>
          </cell>
          <cell r="V6913">
            <v>9545826.8690000009</v>
          </cell>
          <cell r="W6913"/>
          <cell r="X6913">
            <v>41699</v>
          </cell>
          <cell r="Y6913">
            <v>4.9999999999999822</v>
          </cell>
          <cell r="Z6913">
            <v>4</v>
          </cell>
          <cell r="AC6913">
            <v>0</v>
          </cell>
        </row>
        <row r="6914">
          <cell r="A6914">
            <v>41704</v>
          </cell>
          <cell r="B6914">
            <v>888300</v>
          </cell>
          <cell r="C6914"/>
          <cell r="D6914">
            <v>4</v>
          </cell>
          <cell r="E6914">
            <v>3.95</v>
          </cell>
          <cell r="F6914">
            <v>4</v>
          </cell>
          <cell r="G6914">
            <v>4</v>
          </cell>
          <cell r="H6914"/>
          <cell r="I6914"/>
          <cell r="J6914"/>
          <cell r="K6914"/>
          <cell r="L6914"/>
          <cell r="M6914"/>
          <cell r="N6914">
            <v>4</v>
          </cell>
          <cell r="P6914">
            <v>4.0702631833341387</v>
          </cell>
          <cell r="Q6914"/>
          <cell r="R6914"/>
          <cell r="S6914"/>
          <cell r="T6914"/>
          <cell r="U6914">
            <v>50800</v>
          </cell>
          <cell r="V6914">
            <v>9183844.5380000006</v>
          </cell>
          <cell r="W6914"/>
          <cell r="X6914">
            <v>41699</v>
          </cell>
          <cell r="Y6914">
            <v>4.9999999999999822</v>
          </cell>
          <cell r="Z6914">
            <v>4</v>
          </cell>
          <cell r="AC6914">
            <v>0</v>
          </cell>
        </row>
        <row r="6915">
          <cell r="A6915">
            <v>41705</v>
          </cell>
          <cell r="B6915">
            <v>951000</v>
          </cell>
          <cell r="C6915"/>
          <cell r="D6915">
            <v>4</v>
          </cell>
          <cell r="E6915">
            <v>3.95</v>
          </cell>
          <cell r="F6915">
            <v>4</v>
          </cell>
          <cell r="G6915">
            <v>4</v>
          </cell>
          <cell r="H6915"/>
          <cell r="I6915"/>
          <cell r="J6915"/>
          <cell r="K6915"/>
          <cell r="L6915"/>
          <cell r="M6915"/>
          <cell r="N6915">
            <v>4</v>
          </cell>
          <cell r="P6915">
            <v>4.0571323298223554</v>
          </cell>
          <cell r="Q6915"/>
          <cell r="R6915"/>
          <cell r="S6915"/>
          <cell r="T6915"/>
          <cell r="U6915">
            <v>670500</v>
          </cell>
          <cell r="V6915">
            <v>8187130.8080000002</v>
          </cell>
          <cell r="W6915"/>
          <cell r="X6915">
            <v>41699</v>
          </cell>
          <cell r="Y6915">
            <v>4.9999999999999822</v>
          </cell>
          <cell r="Z6915">
            <v>4</v>
          </cell>
          <cell r="AC6915">
            <v>0</v>
          </cell>
        </row>
        <row r="6916">
          <cell r="A6916">
            <v>41706</v>
          </cell>
          <cell r="B6916">
            <v>951000</v>
          </cell>
          <cell r="C6916"/>
          <cell r="D6916">
            <v>4</v>
          </cell>
          <cell r="E6916">
            <v>3.95</v>
          </cell>
          <cell r="F6916">
            <v>4</v>
          </cell>
          <cell r="G6916">
            <v>4</v>
          </cell>
          <cell r="H6916"/>
          <cell r="I6916"/>
          <cell r="J6916"/>
          <cell r="K6916"/>
          <cell r="L6916"/>
          <cell r="M6916"/>
          <cell r="N6916">
            <v>4</v>
          </cell>
          <cell r="P6916">
            <v>4.0481365276995929</v>
          </cell>
          <cell r="Q6916"/>
          <cell r="R6916"/>
          <cell r="S6916"/>
          <cell r="T6916"/>
          <cell r="U6916">
            <v>670500</v>
          </cell>
          <cell r="V6916">
            <v>8187130.8080000002</v>
          </cell>
          <cell r="W6916"/>
          <cell r="X6916" t="str">
            <v>Sin movimiento</v>
          </cell>
          <cell r="Y6916">
            <v>4.9999999999999822</v>
          </cell>
          <cell r="Z6916">
            <v>4</v>
          </cell>
          <cell r="AC6916">
            <v>0</v>
          </cell>
        </row>
        <row r="6917">
          <cell r="A6917">
            <v>41707</v>
          </cell>
          <cell r="B6917">
            <v>951000</v>
          </cell>
          <cell r="C6917"/>
          <cell r="D6917">
            <v>4</v>
          </cell>
          <cell r="E6917">
            <v>3.95</v>
          </cell>
          <cell r="F6917">
            <v>4</v>
          </cell>
          <cell r="G6917">
            <v>4</v>
          </cell>
          <cell r="H6917"/>
          <cell r="I6917"/>
          <cell r="J6917"/>
          <cell r="K6917"/>
          <cell r="L6917"/>
          <cell r="M6917"/>
          <cell r="N6917">
            <v>4</v>
          </cell>
          <cell r="P6917">
            <v>4.0415882302454653</v>
          </cell>
          <cell r="Q6917"/>
          <cell r="R6917"/>
          <cell r="S6917"/>
          <cell r="T6917"/>
          <cell r="U6917">
            <v>670500</v>
          </cell>
          <cell r="V6917">
            <v>8187130.8080000002</v>
          </cell>
          <cell r="W6917"/>
          <cell r="X6917" t="str">
            <v>Sin movimiento</v>
          </cell>
          <cell r="Y6917">
            <v>4.9999999999999822</v>
          </cell>
          <cell r="Z6917">
            <v>4</v>
          </cell>
          <cell r="AC6917">
            <v>0</v>
          </cell>
        </row>
        <row r="6918">
          <cell r="A6918">
            <v>41708</v>
          </cell>
          <cell r="B6918">
            <v>1024000</v>
          </cell>
          <cell r="C6918"/>
          <cell r="D6918">
            <v>4</v>
          </cell>
          <cell r="E6918">
            <v>3.95</v>
          </cell>
          <cell r="F6918">
            <v>4</v>
          </cell>
          <cell r="G6918">
            <v>4</v>
          </cell>
          <cell r="H6918"/>
          <cell r="I6918"/>
          <cell r="J6918"/>
          <cell r="K6918"/>
          <cell r="L6918"/>
          <cell r="M6918"/>
          <cell r="N6918">
            <v>4</v>
          </cell>
          <cell r="P6918">
            <v>4.0362747666816388</v>
          </cell>
          <cell r="Q6918"/>
          <cell r="R6918"/>
          <cell r="S6918"/>
          <cell r="T6918"/>
          <cell r="U6918">
            <v>451700</v>
          </cell>
          <cell r="V6918">
            <v>7357489.6730000004</v>
          </cell>
          <cell r="W6918"/>
          <cell r="X6918">
            <v>41699</v>
          </cell>
          <cell r="Y6918">
            <v>4.9999999999999822</v>
          </cell>
          <cell r="Z6918">
            <v>4</v>
          </cell>
          <cell r="AC6918">
            <v>0</v>
          </cell>
        </row>
        <row r="6919">
          <cell r="A6919">
            <v>41709</v>
          </cell>
          <cell r="B6919">
            <v>943500</v>
          </cell>
          <cell r="C6919"/>
          <cell r="D6919">
            <v>4</v>
          </cell>
          <cell r="E6919">
            <v>3.95</v>
          </cell>
          <cell r="F6919">
            <v>4</v>
          </cell>
          <cell r="G6919">
            <v>4</v>
          </cell>
          <cell r="H6919"/>
          <cell r="I6919"/>
          <cell r="J6919"/>
          <cell r="K6919"/>
          <cell r="L6919"/>
          <cell r="M6919"/>
          <cell r="N6919">
            <v>4</v>
          </cell>
          <cell r="P6919">
            <v>4.032454260294922</v>
          </cell>
          <cell r="Q6919"/>
          <cell r="R6919"/>
          <cell r="S6919"/>
          <cell r="T6919"/>
          <cell r="U6919">
            <v>506500</v>
          </cell>
          <cell r="V6919">
            <v>6381514.5099999998</v>
          </cell>
          <cell r="W6919"/>
          <cell r="X6919">
            <v>41699</v>
          </cell>
          <cell r="Y6919">
            <v>4.9999999999999822</v>
          </cell>
          <cell r="Z6919">
            <v>4</v>
          </cell>
          <cell r="AC6919">
            <v>0</v>
          </cell>
        </row>
        <row r="6920">
          <cell r="A6920">
            <v>41710</v>
          </cell>
          <cell r="B6920">
            <v>983000</v>
          </cell>
          <cell r="C6920"/>
          <cell r="D6920">
            <v>4</v>
          </cell>
          <cell r="E6920">
            <v>4</v>
          </cell>
          <cell r="F6920">
            <v>4</v>
          </cell>
          <cell r="G6920">
            <v>4</v>
          </cell>
          <cell r="H6920"/>
          <cell r="I6920"/>
          <cell r="J6920"/>
          <cell r="K6920"/>
          <cell r="L6920"/>
          <cell r="M6920"/>
          <cell r="N6920">
            <v>4</v>
          </cell>
          <cell r="P6920">
            <v>4.029245169142869</v>
          </cell>
          <cell r="Q6920"/>
          <cell r="R6920"/>
          <cell r="S6920"/>
          <cell r="T6920"/>
          <cell r="U6920">
            <v>444000</v>
          </cell>
          <cell r="V6920">
            <v>5364161.9479999999</v>
          </cell>
          <cell r="W6920"/>
          <cell r="X6920">
            <v>41699</v>
          </cell>
          <cell r="Y6920">
            <v>0</v>
          </cell>
          <cell r="Z6920">
            <v>4</v>
          </cell>
          <cell r="AC6920">
            <v>0</v>
          </cell>
        </row>
        <row r="6921">
          <cell r="A6921">
            <v>41711</v>
          </cell>
          <cell r="B6921">
            <v>1273000</v>
          </cell>
          <cell r="C6921"/>
          <cell r="D6921">
            <v>4</v>
          </cell>
          <cell r="E6921">
            <v>4</v>
          </cell>
          <cell r="F6921">
            <v>4.05</v>
          </cell>
          <cell r="G6921">
            <v>4</v>
          </cell>
          <cell r="H6921"/>
          <cell r="I6921"/>
          <cell r="J6921"/>
          <cell r="K6921"/>
          <cell r="L6921"/>
          <cell r="M6921"/>
          <cell r="N6921">
            <v>4</v>
          </cell>
          <cell r="P6921">
            <v>4.0259253809867754</v>
          </cell>
          <cell r="Q6921"/>
          <cell r="R6921"/>
          <cell r="S6921"/>
          <cell r="T6921"/>
          <cell r="U6921">
            <v>477000</v>
          </cell>
          <cell r="V6921">
            <v>6757649.8639700003</v>
          </cell>
          <cell r="W6921"/>
          <cell r="X6921">
            <v>41699</v>
          </cell>
          <cell r="Y6921">
            <v>4.9999999999999822</v>
          </cell>
          <cell r="Z6921">
            <v>4</v>
          </cell>
          <cell r="AC6921">
            <v>4.9999999999999822</v>
          </cell>
        </row>
        <row r="6922">
          <cell r="A6922">
            <v>41712</v>
          </cell>
          <cell r="B6922">
            <v>1582000</v>
          </cell>
          <cell r="C6922"/>
          <cell r="D6922">
            <v>4</v>
          </cell>
          <cell r="E6922">
            <v>3.9</v>
          </cell>
          <cell r="F6922">
            <v>4</v>
          </cell>
          <cell r="G6922">
            <v>4</v>
          </cell>
          <cell r="H6922"/>
          <cell r="I6922"/>
          <cell r="J6922"/>
          <cell r="K6922"/>
          <cell r="L6922"/>
          <cell r="M6922"/>
          <cell r="N6922">
            <v>4</v>
          </cell>
          <cell r="P6922">
            <v>4.0227202394442143</v>
          </cell>
          <cell r="Q6922"/>
          <cell r="R6922"/>
          <cell r="S6922"/>
          <cell r="T6922"/>
          <cell r="U6922">
            <v>443600</v>
          </cell>
          <cell r="V6922">
            <v>6964199.5650000004</v>
          </cell>
          <cell r="W6922"/>
          <cell r="X6922">
            <v>41699</v>
          </cell>
          <cell r="Y6922">
            <v>10.000000000000009</v>
          </cell>
          <cell r="Z6922">
            <v>4</v>
          </cell>
          <cell r="AC6922">
            <v>0</v>
          </cell>
        </row>
        <row r="6923">
          <cell r="A6923">
            <v>41713</v>
          </cell>
          <cell r="B6923">
            <v>1582000</v>
          </cell>
          <cell r="C6923"/>
          <cell r="D6923">
            <v>4</v>
          </cell>
          <cell r="E6923">
            <v>3.9</v>
          </cell>
          <cell r="F6923">
            <v>4</v>
          </cell>
          <cell r="G6923">
            <v>4</v>
          </cell>
          <cell r="H6923"/>
          <cell r="I6923"/>
          <cell r="J6923"/>
          <cell r="K6923"/>
          <cell r="L6923"/>
          <cell r="M6923"/>
          <cell r="N6923">
            <v>4</v>
          </cell>
          <cell r="P6923">
            <v>4.0202204015773768</v>
          </cell>
          <cell r="Q6923"/>
          <cell r="R6923"/>
          <cell r="S6923"/>
          <cell r="T6923"/>
          <cell r="U6923">
            <v>443600</v>
          </cell>
          <cell r="V6923">
            <v>6964199.5650000004</v>
          </cell>
          <cell r="W6923"/>
          <cell r="X6923" t="str">
            <v>Sin movimiento</v>
          </cell>
          <cell r="Y6923">
            <v>10.000000000000009</v>
          </cell>
          <cell r="Z6923">
            <v>4</v>
          </cell>
          <cell r="AC6923">
            <v>0</v>
          </cell>
        </row>
        <row r="6924">
          <cell r="A6924">
            <v>41714</v>
          </cell>
          <cell r="B6924">
            <v>1582000</v>
          </cell>
          <cell r="C6924"/>
          <cell r="D6924">
            <v>4</v>
          </cell>
          <cell r="E6924">
            <v>3.9</v>
          </cell>
          <cell r="F6924">
            <v>4</v>
          </cell>
          <cell r="G6924">
            <v>4</v>
          </cell>
          <cell r="H6924"/>
          <cell r="I6924"/>
          <cell r="J6924"/>
          <cell r="K6924"/>
          <cell r="L6924"/>
          <cell r="M6924"/>
          <cell r="N6924">
            <v>4</v>
          </cell>
          <cell r="P6924">
            <v>4.0182161362881654</v>
          </cell>
          <cell r="Q6924"/>
          <cell r="R6924"/>
          <cell r="S6924"/>
          <cell r="T6924"/>
          <cell r="U6924">
            <v>443600</v>
          </cell>
          <cell r="V6924">
            <v>6964199.5650000004</v>
          </cell>
          <cell r="W6924"/>
          <cell r="X6924" t="str">
            <v>Sin movimiento</v>
          </cell>
          <cell r="Y6924">
            <v>10.000000000000009</v>
          </cell>
          <cell r="Z6924">
            <v>4</v>
          </cell>
          <cell r="AC6924">
            <v>0</v>
          </cell>
        </row>
        <row r="6925">
          <cell r="A6925">
            <v>41715</v>
          </cell>
          <cell r="B6925">
            <v>885000</v>
          </cell>
          <cell r="C6925"/>
          <cell r="D6925">
            <v>4</v>
          </cell>
          <cell r="E6925">
            <v>3.9</v>
          </cell>
          <cell r="F6925">
            <v>4</v>
          </cell>
          <cell r="G6925">
            <v>4</v>
          </cell>
          <cell r="H6925"/>
          <cell r="I6925"/>
          <cell r="J6925"/>
          <cell r="K6925"/>
          <cell r="L6925"/>
          <cell r="M6925"/>
          <cell r="N6925">
            <v>4</v>
          </cell>
          <cell r="P6925">
            <v>4.0172591167862848</v>
          </cell>
          <cell r="Q6925"/>
          <cell r="R6925"/>
          <cell r="S6925"/>
          <cell r="T6925"/>
          <cell r="U6925">
            <v>366100</v>
          </cell>
          <cell r="V6925">
            <v>5635687.4019999998</v>
          </cell>
          <cell r="W6925"/>
          <cell r="X6925">
            <v>41699</v>
          </cell>
          <cell r="Y6925">
            <v>10.000000000000009</v>
          </cell>
          <cell r="Z6925">
            <v>4</v>
          </cell>
          <cell r="AC6925">
            <v>0</v>
          </cell>
        </row>
        <row r="6926">
          <cell r="A6926">
            <v>41716</v>
          </cell>
          <cell r="B6926">
            <v>1333000</v>
          </cell>
          <cell r="C6926"/>
          <cell r="D6926">
            <v>4</v>
          </cell>
          <cell r="E6926">
            <v>3.9</v>
          </cell>
          <cell r="F6926">
            <v>4</v>
          </cell>
          <cell r="G6926">
            <v>4</v>
          </cell>
          <cell r="H6926"/>
          <cell r="I6926"/>
          <cell r="J6926"/>
          <cell r="K6926"/>
          <cell r="L6926"/>
          <cell r="M6926"/>
          <cell r="N6926">
            <v>4</v>
          </cell>
          <cell r="P6926">
            <v>4.015993519746071</v>
          </cell>
          <cell r="Q6926"/>
          <cell r="R6926"/>
          <cell r="S6926"/>
          <cell r="T6926"/>
          <cell r="U6926">
            <v>365400</v>
          </cell>
          <cell r="V6926">
            <v>5516314.6370000001</v>
          </cell>
          <cell r="W6926"/>
          <cell r="X6926">
            <v>41699</v>
          </cell>
          <cell r="Y6926">
            <v>10.000000000000009</v>
          </cell>
          <cell r="Z6926">
            <v>4</v>
          </cell>
          <cell r="AC6926">
            <v>0</v>
          </cell>
        </row>
        <row r="6927">
          <cell r="A6927">
            <v>41717</v>
          </cell>
          <cell r="B6927">
            <v>1347000</v>
          </cell>
          <cell r="C6927"/>
          <cell r="D6927">
            <v>4</v>
          </cell>
          <cell r="E6927">
            <v>3.9</v>
          </cell>
          <cell r="F6927">
            <v>4</v>
          </cell>
          <cell r="G6927">
            <v>4</v>
          </cell>
          <cell r="H6927"/>
          <cell r="I6927"/>
          <cell r="J6927"/>
          <cell r="K6927"/>
          <cell r="L6927"/>
          <cell r="M6927"/>
          <cell r="N6927">
            <v>4</v>
          </cell>
          <cell r="P6927">
            <v>4.0148901681408224</v>
          </cell>
          <cell r="Q6927"/>
          <cell r="R6927"/>
          <cell r="S6927"/>
          <cell r="T6927"/>
          <cell r="U6927">
            <v>362600</v>
          </cell>
          <cell r="V6927">
            <v>5663181.5470000003</v>
          </cell>
          <cell r="W6927"/>
          <cell r="X6927">
            <v>41699</v>
          </cell>
          <cell r="Y6927">
            <v>10.000000000000009</v>
          </cell>
          <cell r="Z6927">
            <v>4</v>
          </cell>
          <cell r="AC6927">
            <v>0</v>
          </cell>
        </row>
        <row r="6928">
          <cell r="A6928">
            <v>41718</v>
          </cell>
          <cell r="B6928">
            <v>1330500</v>
          </cell>
          <cell r="C6928"/>
          <cell r="D6928">
            <v>4</v>
          </cell>
          <cell r="E6928">
            <v>4</v>
          </cell>
          <cell r="F6928">
            <v>4</v>
          </cell>
          <cell r="G6928">
            <v>4</v>
          </cell>
          <cell r="H6928"/>
          <cell r="I6928"/>
          <cell r="J6928"/>
          <cell r="K6928"/>
          <cell r="L6928"/>
          <cell r="M6928"/>
          <cell r="N6928">
            <v>4</v>
          </cell>
          <cell r="P6928">
            <v>4.0139402468378105</v>
          </cell>
          <cell r="Q6928"/>
          <cell r="R6928"/>
          <cell r="S6928"/>
          <cell r="T6928"/>
          <cell r="U6928">
            <v>355000</v>
          </cell>
          <cell r="V6928">
            <v>5347283.9252300002</v>
          </cell>
          <cell r="W6928"/>
          <cell r="X6928">
            <v>41699</v>
          </cell>
          <cell r="Y6928">
            <v>0</v>
          </cell>
          <cell r="Z6928">
            <v>4</v>
          </cell>
          <cell r="AC6928">
            <v>0</v>
          </cell>
        </row>
        <row r="6929">
          <cell r="A6929">
            <v>41719</v>
          </cell>
          <cell r="B6929">
            <v>1311000</v>
          </cell>
          <cell r="C6929"/>
          <cell r="D6929">
            <v>4</v>
          </cell>
          <cell r="E6929">
            <v>4</v>
          </cell>
          <cell r="F6929">
            <v>4.0999999999999996</v>
          </cell>
          <cell r="G6929">
            <v>4.01</v>
          </cell>
          <cell r="H6929"/>
          <cell r="I6929"/>
          <cell r="J6929"/>
          <cell r="K6929"/>
          <cell r="L6929"/>
          <cell r="M6929"/>
          <cell r="N6929">
            <v>4.0999999999999996</v>
          </cell>
          <cell r="P6929">
            <v>4.0137072107836946</v>
          </cell>
          <cell r="Q6929"/>
          <cell r="R6929"/>
          <cell r="S6929"/>
          <cell r="T6929"/>
          <cell r="U6929">
            <v>354900</v>
          </cell>
          <cell r="V6929">
            <v>5917623.7449099999</v>
          </cell>
          <cell r="W6929"/>
          <cell r="X6929">
            <v>41699</v>
          </cell>
          <cell r="Y6929">
            <v>9.9999999999999645</v>
          </cell>
          <cell r="Z6929">
            <v>4</v>
          </cell>
          <cell r="AC6929">
            <v>9.9999999999999645</v>
          </cell>
        </row>
        <row r="6930">
          <cell r="A6930">
            <v>41720</v>
          </cell>
          <cell r="B6930">
            <v>1311000</v>
          </cell>
          <cell r="C6930"/>
          <cell r="D6930">
            <v>4</v>
          </cell>
          <cell r="E6930">
            <v>4</v>
          </cell>
          <cell r="F6930">
            <v>4.0999999999999996</v>
          </cell>
          <cell r="G6930">
            <v>4.01</v>
          </cell>
          <cell r="H6930"/>
          <cell r="I6930"/>
          <cell r="J6930"/>
          <cell r="K6930"/>
          <cell r="L6930"/>
          <cell r="M6930"/>
          <cell r="N6930">
            <v>4.0999999999999996</v>
          </cell>
          <cell r="P6930">
            <v>4.0135002001891147</v>
          </cell>
          <cell r="Q6930"/>
          <cell r="R6930"/>
          <cell r="S6930"/>
          <cell r="T6930"/>
          <cell r="U6930">
            <v>354900</v>
          </cell>
          <cell r="V6930">
            <v>5917623.7449099999</v>
          </cell>
          <cell r="W6930"/>
          <cell r="X6930" t="str">
            <v>Sin movimiento</v>
          </cell>
          <cell r="Y6930">
            <v>9.9999999999999645</v>
          </cell>
          <cell r="Z6930">
            <v>4</v>
          </cell>
          <cell r="AC6930">
            <v>9.9999999999999645</v>
          </cell>
        </row>
        <row r="6931">
          <cell r="A6931">
            <v>41721</v>
          </cell>
          <cell r="B6931">
            <v>1311000</v>
          </cell>
          <cell r="C6931"/>
          <cell r="D6931">
            <v>4</v>
          </cell>
          <cell r="E6931">
            <v>4</v>
          </cell>
          <cell r="F6931">
            <v>4.0999999999999996</v>
          </cell>
          <cell r="G6931">
            <v>4.01</v>
          </cell>
          <cell r="H6931"/>
          <cell r="I6931"/>
          <cell r="J6931"/>
          <cell r="K6931"/>
          <cell r="L6931"/>
          <cell r="M6931"/>
          <cell r="N6931">
            <v>4.0999999999999996</v>
          </cell>
          <cell r="P6931">
            <v>4.0133150858452202</v>
          </cell>
          <cell r="Q6931"/>
          <cell r="R6931"/>
          <cell r="S6931"/>
          <cell r="T6931"/>
          <cell r="U6931">
            <v>354900</v>
          </cell>
          <cell r="V6931">
            <v>5917623.7449099999</v>
          </cell>
          <cell r="W6931"/>
          <cell r="X6931" t="str">
            <v>Sin movimiento</v>
          </cell>
          <cell r="Y6931">
            <v>9.9999999999999645</v>
          </cell>
          <cell r="Z6931">
            <v>4</v>
          </cell>
          <cell r="AC6931">
            <v>9.9999999999999645</v>
          </cell>
        </row>
        <row r="6932">
          <cell r="A6932">
            <v>41722</v>
          </cell>
          <cell r="B6932">
            <v>1565000</v>
          </cell>
          <cell r="C6932"/>
          <cell r="D6932">
            <v>4</v>
          </cell>
          <cell r="E6932">
            <v>4</v>
          </cell>
          <cell r="F6932">
            <v>4.0999999999999996</v>
          </cell>
          <cell r="G6932">
            <v>4.05</v>
          </cell>
          <cell r="H6932"/>
          <cell r="I6932"/>
          <cell r="J6932"/>
          <cell r="K6932"/>
          <cell r="L6932"/>
          <cell r="M6932"/>
          <cell r="N6932">
            <v>4.0999999999999996</v>
          </cell>
          <cell r="P6932">
            <v>4.0154935910570773</v>
          </cell>
          <cell r="Q6932"/>
          <cell r="R6932"/>
          <cell r="S6932"/>
          <cell r="T6932"/>
          <cell r="U6932">
            <v>361700</v>
          </cell>
          <cell r="V6932">
            <v>5778518.7350700004</v>
          </cell>
          <cell r="W6932"/>
          <cell r="X6932">
            <v>41699</v>
          </cell>
          <cell r="Y6932">
            <v>9.9999999999999645</v>
          </cell>
          <cell r="Z6932">
            <v>4</v>
          </cell>
          <cell r="AC6932">
            <v>9.9999999999999645</v>
          </cell>
        </row>
        <row r="6933">
          <cell r="A6933">
            <v>41723</v>
          </cell>
          <cell r="B6933">
            <v>729000</v>
          </cell>
          <cell r="C6933"/>
          <cell r="D6933">
            <v>4</v>
          </cell>
          <cell r="E6933">
            <v>3.9</v>
          </cell>
          <cell r="F6933">
            <v>4.25</v>
          </cell>
          <cell r="G6933">
            <v>4.04</v>
          </cell>
          <cell r="H6933"/>
          <cell r="I6933"/>
          <cell r="J6933"/>
          <cell r="K6933"/>
          <cell r="L6933"/>
          <cell r="M6933"/>
          <cell r="N6933">
            <v>4.1500000000000004</v>
          </cell>
          <cell r="P6933">
            <v>4.0161532411715184</v>
          </cell>
          <cell r="Q6933"/>
          <cell r="R6933"/>
          <cell r="S6933"/>
          <cell r="T6933"/>
          <cell r="U6933">
            <v>361300</v>
          </cell>
          <cell r="V6933">
            <v>6183699.1481699999</v>
          </cell>
          <cell r="W6933"/>
          <cell r="X6933">
            <v>41699</v>
          </cell>
          <cell r="Y6933">
            <v>35.000000000000007</v>
          </cell>
          <cell r="Z6933">
            <v>4</v>
          </cell>
          <cell r="AC6933">
            <v>25</v>
          </cell>
        </row>
        <row r="6934">
          <cell r="A6934">
            <v>41724</v>
          </cell>
          <cell r="B6934">
            <v>871000</v>
          </cell>
          <cell r="C6934"/>
          <cell r="D6934">
            <v>4</v>
          </cell>
          <cell r="E6934">
            <v>4</v>
          </cell>
          <cell r="F6934">
            <v>4.1500000000000004</v>
          </cell>
          <cell r="G6934">
            <v>4</v>
          </cell>
          <cell r="H6934"/>
          <cell r="I6934"/>
          <cell r="J6934"/>
          <cell r="K6934"/>
          <cell r="L6934"/>
          <cell r="M6934"/>
          <cell r="N6934">
            <v>4</v>
          </cell>
          <cell r="P6934">
            <v>4.0156499295265764</v>
          </cell>
          <cell r="Q6934"/>
          <cell r="R6934"/>
          <cell r="S6934"/>
          <cell r="T6934"/>
          <cell r="U6934">
            <v>560700</v>
          </cell>
          <cell r="V6934">
            <v>5991800.5540699996</v>
          </cell>
          <cell r="W6934"/>
          <cell r="X6934">
            <v>41699</v>
          </cell>
          <cell r="Y6934">
            <v>15.000000000000036</v>
          </cell>
          <cell r="Z6934">
            <v>4</v>
          </cell>
          <cell r="AC6934">
            <v>15.000000000000036</v>
          </cell>
        </row>
        <row r="6935">
          <cell r="A6935">
            <v>41725</v>
          </cell>
          <cell r="B6935">
            <v>782500</v>
          </cell>
          <cell r="C6935"/>
          <cell r="D6935">
            <v>4</v>
          </cell>
          <cell r="E6935">
            <v>4</v>
          </cell>
          <cell r="F6935">
            <v>4.05</v>
          </cell>
          <cell r="G6935">
            <v>4</v>
          </cell>
          <cell r="H6935"/>
          <cell r="I6935"/>
          <cell r="J6935"/>
          <cell r="K6935"/>
          <cell r="L6935"/>
          <cell r="M6935"/>
          <cell r="N6935">
            <v>4.05</v>
          </cell>
          <cell r="P6935">
            <v>4.0152237761994414</v>
          </cell>
          <cell r="Q6935"/>
          <cell r="R6935"/>
          <cell r="S6935"/>
          <cell r="T6935"/>
          <cell r="U6935">
            <v>839100</v>
          </cell>
          <cell r="V6935">
            <v>5312765.8235900002</v>
          </cell>
          <cell r="W6935"/>
          <cell r="X6935">
            <v>41699</v>
          </cell>
          <cell r="Y6935">
            <v>4.9999999999999822</v>
          </cell>
          <cell r="Z6935">
            <v>4</v>
          </cell>
          <cell r="AC6935">
            <v>4.9999999999999822</v>
          </cell>
        </row>
        <row r="6936">
          <cell r="A6936">
            <v>41726</v>
          </cell>
          <cell r="B6936">
            <v>1003600</v>
          </cell>
          <cell r="C6936"/>
          <cell r="D6936">
            <v>4</v>
          </cell>
          <cell r="E6936">
            <v>3.9</v>
          </cell>
          <cell r="F6936">
            <v>4</v>
          </cell>
          <cell r="G6936">
            <v>4</v>
          </cell>
          <cell r="H6936"/>
          <cell r="I6936"/>
          <cell r="J6936"/>
          <cell r="K6936"/>
          <cell r="L6936"/>
          <cell r="M6936"/>
          <cell r="N6936">
            <v>4</v>
          </cell>
          <cell r="P6936">
            <v>4.0147100360122261</v>
          </cell>
          <cell r="Q6936"/>
          <cell r="R6936"/>
          <cell r="S6936"/>
          <cell r="T6936"/>
          <cell r="U6936">
            <v>1239300</v>
          </cell>
          <cell r="V6936">
            <v>5148852.9240699997</v>
          </cell>
          <cell r="W6936"/>
          <cell r="X6936">
            <v>41699</v>
          </cell>
          <cell r="Y6936">
            <v>10.000000000000009</v>
          </cell>
          <cell r="Z6936">
            <v>4</v>
          </cell>
          <cell r="AC6936">
            <v>0</v>
          </cell>
        </row>
        <row r="6937">
          <cell r="A6937">
            <v>41727</v>
          </cell>
          <cell r="B6937">
            <v>1003600</v>
          </cell>
          <cell r="C6937"/>
          <cell r="D6937">
            <v>4</v>
          </cell>
          <cell r="E6937">
            <v>3.9</v>
          </cell>
          <cell r="F6937">
            <v>4</v>
          </cell>
          <cell r="G6937">
            <v>4</v>
          </cell>
          <cell r="H6937"/>
          <cell r="I6937"/>
          <cell r="J6937"/>
          <cell r="K6937"/>
          <cell r="L6937"/>
          <cell r="M6937"/>
          <cell r="N6937">
            <v>4</v>
          </cell>
          <cell r="P6937">
            <v>4.0142298372013601</v>
          </cell>
          <cell r="Q6937"/>
          <cell r="R6937"/>
          <cell r="S6937"/>
          <cell r="T6937"/>
          <cell r="U6937">
            <v>1239300</v>
          </cell>
          <cell r="V6937">
            <v>5148852.9240699997</v>
          </cell>
          <cell r="W6937"/>
          <cell r="X6937" t="str">
            <v>Sin movimiento</v>
          </cell>
          <cell r="Y6937">
            <v>10.000000000000009</v>
          </cell>
          <cell r="Z6937">
            <v>4</v>
          </cell>
          <cell r="AC6937">
            <v>0</v>
          </cell>
        </row>
        <row r="6938">
          <cell r="A6938">
            <v>41728</v>
          </cell>
          <cell r="B6938">
            <v>1003600</v>
          </cell>
          <cell r="C6938"/>
          <cell r="D6938">
            <v>4</v>
          </cell>
          <cell r="E6938">
            <v>3.9</v>
          </cell>
          <cell r="F6938">
            <v>4</v>
          </cell>
          <cell r="G6938">
            <v>4</v>
          </cell>
          <cell r="H6938"/>
          <cell r="I6938"/>
          <cell r="J6938"/>
          <cell r="K6938"/>
          <cell r="L6938"/>
          <cell r="M6938"/>
          <cell r="N6938">
            <v>4</v>
          </cell>
          <cell r="P6938">
            <v>4.0137799988030407</v>
          </cell>
          <cell r="Q6938"/>
          <cell r="R6938"/>
          <cell r="S6938"/>
          <cell r="T6938"/>
          <cell r="U6938">
            <v>1239300</v>
          </cell>
          <cell r="V6938">
            <v>5148852.9240699997</v>
          </cell>
          <cell r="W6938"/>
          <cell r="X6938" t="str">
            <v>Sin movimiento</v>
          </cell>
          <cell r="Y6938">
            <v>10.000000000000009</v>
          </cell>
          <cell r="Z6938">
            <v>4</v>
          </cell>
          <cell r="AC6938">
            <v>0</v>
          </cell>
        </row>
        <row r="6939">
          <cell r="A6939">
            <v>41729</v>
          </cell>
          <cell r="B6939">
            <v>733000</v>
          </cell>
          <cell r="C6939"/>
          <cell r="D6939">
            <v>4</v>
          </cell>
          <cell r="E6939">
            <v>3.83</v>
          </cell>
          <cell r="F6939">
            <v>4</v>
          </cell>
          <cell r="G6939">
            <v>3.99</v>
          </cell>
          <cell r="H6939"/>
          <cell r="I6939"/>
          <cell r="J6939"/>
          <cell r="K6939"/>
          <cell r="L6939"/>
          <cell r="M6939"/>
          <cell r="N6939">
            <v>3.95</v>
          </cell>
          <cell r="P6939">
            <v>4.0132433397680423</v>
          </cell>
          <cell r="Q6939"/>
          <cell r="R6939"/>
          <cell r="S6939"/>
          <cell r="T6939"/>
          <cell r="U6939">
            <v>3066500</v>
          </cell>
          <cell r="V6939">
            <v>3196358.9106700001</v>
          </cell>
          <cell r="W6939"/>
          <cell r="X6939">
            <v>41699</v>
          </cell>
          <cell r="Y6939">
            <v>16.999999999999993</v>
          </cell>
          <cell r="Z6939">
            <v>4</v>
          </cell>
          <cell r="AC6939">
            <v>0</v>
          </cell>
        </row>
        <row r="6940">
          <cell r="A6940">
            <v>41730</v>
          </cell>
          <cell r="B6940">
            <v>253500</v>
          </cell>
          <cell r="C6940"/>
          <cell r="D6940">
            <v>4</v>
          </cell>
          <cell r="E6940">
            <v>4</v>
          </cell>
          <cell r="F6940">
            <v>4.25</v>
          </cell>
          <cell r="G6940">
            <v>4.01</v>
          </cell>
          <cell r="H6940"/>
          <cell r="I6940"/>
          <cell r="J6940"/>
          <cell r="K6940"/>
          <cell r="L6940"/>
          <cell r="M6940"/>
          <cell r="N6940">
            <v>4.05</v>
          </cell>
          <cell r="P6940">
            <v>4.01</v>
          </cell>
          <cell r="Q6940"/>
          <cell r="R6940"/>
          <cell r="S6940"/>
          <cell r="T6940"/>
          <cell r="U6940">
            <v>6800</v>
          </cell>
          <cell r="V6940">
            <v>8156761.5550699998</v>
          </cell>
          <cell r="W6940"/>
          <cell r="X6940">
            <v>41730</v>
          </cell>
          <cell r="Y6940">
            <v>25</v>
          </cell>
          <cell r="Z6940">
            <v>4</v>
          </cell>
          <cell r="AC6940">
            <v>25</v>
          </cell>
        </row>
        <row r="6941">
          <cell r="A6941">
            <v>41731</v>
          </cell>
          <cell r="B6941">
            <v>277000</v>
          </cell>
          <cell r="C6941"/>
          <cell r="D6941">
            <v>4</v>
          </cell>
          <cell r="E6941">
            <v>4</v>
          </cell>
          <cell r="F6941">
            <v>4</v>
          </cell>
          <cell r="G6941">
            <v>4</v>
          </cell>
          <cell r="H6941"/>
          <cell r="I6941"/>
          <cell r="J6941"/>
          <cell r="K6941"/>
          <cell r="L6941"/>
          <cell r="M6941"/>
          <cell r="N6941">
            <v>4</v>
          </cell>
          <cell r="P6941">
            <v>4.0047785108388316</v>
          </cell>
          <cell r="Q6941"/>
          <cell r="R6941"/>
          <cell r="S6941"/>
          <cell r="T6941"/>
          <cell r="U6941">
            <v>1600</v>
          </cell>
          <cell r="V6941">
            <v>8286745.0716800001</v>
          </cell>
          <cell r="W6941"/>
          <cell r="X6941">
            <v>41730</v>
          </cell>
          <cell r="Y6941">
            <v>0</v>
          </cell>
          <cell r="Z6941">
            <v>4</v>
          </cell>
          <cell r="AC6941">
            <v>0</v>
          </cell>
        </row>
        <row r="6942">
          <cell r="A6942">
            <v>41732</v>
          </cell>
          <cell r="B6942">
            <v>812000</v>
          </cell>
          <cell r="C6942"/>
          <cell r="D6942">
            <v>4</v>
          </cell>
          <cell r="E6942">
            <v>4</v>
          </cell>
          <cell r="F6942">
            <v>4.05</v>
          </cell>
          <cell r="G6942">
            <v>4</v>
          </cell>
          <cell r="H6942"/>
          <cell r="I6942"/>
          <cell r="J6942"/>
          <cell r="K6942"/>
          <cell r="L6942"/>
          <cell r="M6942"/>
          <cell r="N6942">
            <v>4</v>
          </cell>
          <cell r="P6942">
            <v>4.0018882681564243</v>
          </cell>
          <cell r="Q6942"/>
          <cell r="R6942"/>
          <cell r="S6942"/>
          <cell r="T6942"/>
          <cell r="U6942">
            <v>6800</v>
          </cell>
          <cell r="V6942">
            <v>7859239.6865400001</v>
          </cell>
          <cell r="W6942"/>
          <cell r="X6942">
            <v>41730</v>
          </cell>
          <cell r="Y6942">
            <v>4.9999999999999822</v>
          </cell>
          <cell r="Z6942">
            <v>4</v>
          </cell>
          <cell r="AC6942">
            <v>4.9999999999999822</v>
          </cell>
        </row>
        <row r="6943">
          <cell r="A6943">
            <v>41733</v>
          </cell>
          <cell r="B6943">
            <v>1085000</v>
          </cell>
          <cell r="C6943"/>
          <cell r="D6943">
            <v>4</v>
          </cell>
          <cell r="E6943">
            <v>4</v>
          </cell>
          <cell r="F6943">
            <v>4.0999999999999996</v>
          </cell>
          <cell r="G6943">
            <v>4.01</v>
          </cell>
          <cell r="H6943"/>
          <cell r="I6943"/>
          <cell r="J6943"/>
          <cell r="K6943"/>
          <cell r="L6943"/>
          <cell r="M6943"/>
          <cell r="N6943">
            <v>4</v>
          </cell>
          <cell r="P6943">
            <v>4.0055139031925853</v>
          </cell>
          <cell r="Q6943"/>
          <cell r="R6943"/>
          <cell r="S6943"/>
          <cell r="T6943"/>
          <cell r="U6943">
            <v>410000</v>
          </cell>
          <cell r="V6943">
            <v>7612565.8118799999</v>
          </cell>
          <cell r="W6943"/>
          <cell r="X6943">
            <v>41730</v>
          </cell>
          <cell r="Y6943">
            <v>9.9999999999999645</v>
          </cell>
          <cell r="Z6943">
            <v>4</v>
          </cell>
          <cell r="AC6943">
            <v>9.9999999999999645</v>
          </cell>
        </row>
        <row r="6944">
          <cell r="A6944">
            <v>41733</v>
          </cell>
          <cell r="B6944">
            <v>1085000</v>
          </cell>
          <cell r="C6944"/>
          <cell r="D6944">
            <v>4</v>
          </cell>
          <cell r="E6944">
            <v>4</v>
          </cell>
          <cell r="F6944">
            <v>4.0999999999999996</v>
          </cell>
          <cell r="G6944">
            <v>4.01</v>
          </cell>
          <cell r="H6944"/>
          <cell r="I6944"/>
          <cell r="J6944"/>
          <cell r="K6944"/>
          <cell r="L6944"/>
          <cell r="M6944"/>
          <cell r="N6944">
            <v>4</v>
          </cell>
          <cell r="P6944">
            <v>4.0068996441281142</v>
          </cell>
          <cell r="Q6944"/>
          <cell r="R6944"/>
          <cell r="S6944"/>
          <cell r="T6944"/>
          <cell r="U6944">
            <v>410000</v>
          </cell>
          <cell r="V6944">
            <v>7612565.8118799999</v>
          </cell>
          <cell r="W6944"/>
          <cell r="X6944">
            <v>41730</v>
          </cell>
          <cell r="Y6944">
            <v>9.9999999999999645</v>
          </cell>
          <cell r="Z6944">
            <v>4</v>
          </cell>
          <cell r="AC6944">
            <v>9.9999999999999645</v>
          </cell>
        </row>
        <row r="6945">
          <cell r="A6945">
            <v>41733</v>
          </cell>
          <cell r="B6945">
            <v>1085000</v>
          </cell>
          <cell r="C6945"/>
          <cell r="D6945">
            <v>4</v>
          </cell>
          <cell r="E6945">
            <v>4</v>
          </cell>
          <cell r="F6945">
            <v>4.0999999999999996</v>
          </cell>
          <cell r="G6945">
            <v>4.01</v>
          </cell>
          <cell r="H6945"/>
          <cell r="I6945"/>
          <cell r="J6945"/>
          <cell r="K6945"/>
          <cell r="L6945"/>
          <cell r="M6945"/>
          <cell r="N6945">
            <v>4</v>
          </cell>
          <cell r="P6945">
            <v>4.0076313213703099</v>
          </cell>
          <cell r="Q6945"/>
          <cell r="R6945"/>
          <cell r="S6945"/>
          <cell r="T6945"/>
          <cell r="U6945">
            <v>410000</v>
          </cell>
          <cell r="V6945">
            <v>7612565.8118799999</v>
          </cell>
          <cell r="W6945"/>
          <cell r="X6945">
            <v>41730</v>
          </cell>
          <cell r="Y6945">
            <v>9.9999999999999645</v>
          </cell>
          <cell r="Z6945">
            <v>4</v>
          </cell>
          <cell r="AC6945">
            <v>9.9999999999999645</v>
          </cell>
        </row>
        <row r="6946">
          <cell r="A6946">
            <v>41736</v>
          </cell>
          <cell r="B6946">
            <v>1220000</v>
          </cell>
          <cell r="C6946"/>
          <cell r="D6946">
            <v>4</v>
          </cell>
          <cell r="E6946">
            <v>4</v>
          </cell>
          <cell r="F6946">
            <v>4</v>
          </cell>
          <cell r="G6946">
            <v>4</v>
          </cell>
          <cell r="H6946"/>
          <cell r="I6946"/>
          <cell r="J6946"/>
          <cell r="K6946"/>
          <cell r="L6946"/>
          <cell r="M6946"/>
          <cell r="N6946">
            <v>4</v>
          </cell>
          <cell r="P6946">
            <v>4.0060309411259132</v>
          </cell>
          <cell r="Q6946"/>
          <cell r="R6946"/>
          <cell r="S6946"/>
          <cell r="T6946"/>
          <cell r="U6946">
            <v>418800</v>
          </cell>
          <cell r="V6946">
            <v>7563793.3911600001</v>
          </cell>
          <cell r="W6946"/>
          <cell r="X6946">
            <v>41730</v>
          </cell>
          <cell r="Y6946">
            <v>0</v>
          </cell>
          <cell r="Z6946">
            <v>4</v>
          </cell>
          <cell r="AC6946">
            <v>0</v>
          </cell>
        </row>
        <row r="6947">
          <cell r="A6947">
            <v>41737</v>
          </cell>
          <cell r="B6947">
            <v>1384600</v>
          </cell>
          <cell r="C6947"/>
          <cell r="D6947">
            <v>4</v>
          </cell>
          <cell r="E6947">
            <v>4</v>
          </cell>
          <cell r="F6947">
            <v>4</v>
          </cell>
          <cell r="G6947">
            <v>4</v>
          </cell>
          <cell r="H6947"/>
          <cell r="I6947"/>
          <cell r="J6947"/>
          <cell r="K6947"/>
          <cell r="L6947"/>
          <cell r="M6947"/>
          <cell r="N6947">
            <v>4</v>
          </cell>
          <cell r="P6947">
            <v>4.0048714958137213</v>
          </cell>
          <cell r="Q6947"/>
          <cell r="R6947"/>
          <cell r="S6947"/>
          <cell r="T6947"/>
          <cell r="U6947">
            <v>534100</v>
          </cell>
          <cell r="V6947">
            <v>6305370.1895199995</v>
          </cell>
          <cell r="W6947"/>
          <cell r="X6947">
            <v>41730</v>
          </cell>
          <cell r="Y6947">
            <v>0</v>
          </cell>
          <cell r="Z6947">
            <v>4</v>
          </cell>
          <cell r="AC6947">
            <v>0</v>
          </cell>
        </row>
        <row r="6948">
          <cell r="A6948">
            <v>41738</v>
          </cell>
          <cell r="B6948">
            <v>1172500</v>
          </cell>
          <cell r="C6948"/>
          <cell r="D6948">
            <v>4</v>
          </cell>
          <cell r="E6948">
            <v>4</v>
          </cell>
          <cell r="F6948">
            <v>4</v>
          </cell>
          <cell r="G6948">
            <v>4</v>
          </cell>
          <cell r="H6948"/>
          <cell r="I6948"/>
          <cell r="J6948"/>
          <cell r="K6948"/>
          <cell r="L6948"/>
          <cell r="M6948"/>
          <cell r="N6948">
            <v>4</v>
          </cell>
          <cell r="P6948">
            <v>4.0041894538246599</v>
          </cell>
          <cell r="Q6948"/>
          <cell r="R6948"/>
          <cell r="S6948"/>
          <cell r="T6948"/>
          <cell r="U6948">
            <v>568800</v>
          </cell>
          <cell r="V6948">
            <v>5604007.6824200004</v>
          </cell>
          <cell r="W6948"/>
          <cell r="X6948">
            <v>41730</v>
          </cell>
          <cell r="Y6948">
            <v>0</v>
          </cell>
          <cell r="Z6948">
            <v>4</v>
          </cell>
          <cell r="AC6948">
            <v>0</v>
          </cell>
        </row>
        <row r="6949">
          <cell r="A6949">
            <v>41739</v>
          </cell>
          <cell r="B6949">
            <v>1276500</v>
          </cell>
          <cell r="C6949"/>
          <cell r="D6949">
            <v>4</v>
          </cell>
          <cell r="E6949">
            <v>4</v>
          </cell>
          <cell r="F6949">
            <v>4.0999999999999996</v>
          </cell>
          <cell r="G6949">
            <v>4.0199999999999996</v>
          </cell>
          <cell r="H6949"/>
          <cell r="I6949"/>
          <cell r="J6949"/>
          <cell r="K6949"/>
          <cell r="L6949"/>
          <cell r="M6949"/>
          <cell r="N6949">
            <v>4.0999999999999996</v>
          </cell>
          <cell r="P6949">
            <v>4.0062806312233841</v>
          </cell>
          <cell r="Q6949"/>
          <cell r="R6949"/>
          <cell r="S6949"/>
          <cell r="T6949"/>
          <cell r="U6949">
            <v>14300</v>
          </cell>
          <cell r="V6949">
            <v>6038694.8170299996</v>
          </cell>
          <cell r="W6949"/>
          <cell r="X6949">
            <v>41730</v>
          </cell>
          <cell r="Y6949">
            <v>9.9999999999999645</v>
          </cell>
          <cell r="Z6949">
            <v>4</v>
          </cell>
          <cell r="AC6949">
            <v>9.9999999999999645</v>
          </cell>
        </row>
        <row r="6950">
          <cell r="A6950">
            <v>41740</v>
          </cell>
          <cell r="B6950">
            <v>1520000</v>
          </cell>
          <cell r="C6950"/>
          <cell r="D6950">
            <v>4</v>
          </cell>
          <cell r="E6950">
            <v>4</v>
          </cell>
          <cell r="F6950">
            <v>4.1500000000000004</v>
          </cell>
          <cell r="G6950">
            <v>4.0599999999999996</v>
          </cell>
          <cell r="H6950"/>
          <cell r="I6950"/>
          <cell r="J6950"/>
          <cell r="K6950"/>
          <cell r="L6950"/>
          <cell r="M6950"/>
          <cell r="N6950">
            <v>4</v>
          </cell>
          <cell r="P6950">
            <v>4.0135899777103416</v>
          </cell>
          <cell r="Q6950"/>
          <cell r="R6950"/>
          <cell r="S6950"/>
          <cell r="T6950"/>
          <cell r="U6950">
            <v>361200</v>
          </cell>
          <cell r="V6950">
            <v>6046805.7888799999</v>
          </cell>
          <cell r="W6950"/>
          <cell r="X6950">
            <v>41730</v>
          </cell>
          <cell r="Y6950">
            <v>15.000000000000036</v>
          </cell>
          <cell r="Z6950">
            <v>4</v>
          </cell>
          <cell r="AC6950">
            <v>15.000000000000036</v>
          </cell>
        </row>
        <row r="6951">
          <cell r="A6951">
            <v>41741</v>
          </cell>
          <cell r="B6951">
            <v>1520000</v>
          </cell>
          <cell r="C6951"/>
          <cell r="D6951">
            <v>4</v>
          </cell>
          <cell r="E6951">
            <v>4</v>
          </cell>
          <cell r="F6951">
            <v>4.1500000000000004</v>
          </cell>
          <cell r="G6951">
            <v>4.0599999999999996</v>
          </cell>
          <cell r="H6951"/>
          <cell r="I6951"/>
          <cell r="J6951"/>
          <cell r="K6951"/>
          <cell r="L6951"/>
          <cell r="M6951"/>
          <cell r="N6951">
            <v>4</v>
          </cell>
          <cell r="P6951">
            <v>4.0191484583684627</v>
          </cell>
          <cell r="Q6951"/>
          <cell r="R6951"/>
          <cell r="S6951"/>
          <cell r="T6951"/>
          <cell r="U6951">
            <v>361200</v>
          </cell>
          <cell r="V6951">
            <v>6046805.7888799999</v>
          </cell>
          <cell r="W6951"/>
          <cell r="X6951" t="str">
            <v>Sin movimiento</v>
          </cell>
          <cell r="Y6951">
            <v>15.000000000000036</v>
          </cell>
          <cell r="Z6951">
            <v>4</v>
          </cell>
          <cell r="AC6951">
            <v>15.000000000000036</v>
          </cell>
        </row>
        <row r="6952">
          <cell r="A6952">
            <v>41742</v>
          </cell>
          <cell r="B6952">
            <v>1520000</v>
          </cell>
          <cell r="C6952"/>
          <cell r="D6952">
            <v>4</v>
          </cell>
          <cell r="E6952">
            <v>4</v>
          </cell>
          <cell r="F6952">
            <v>4.1500000000000004</v>
          </cell>
          <cell r="G6952">
            <v>4.0599999999999996</v>
          </cell>
          <cell r="H6952"/>
          <cell r="I6952"/>
          <cell r="J6952"/>
          <cell r="K6952"/>
          <cell r="L6952"/>
          <cell r="M6952"/>
          <cell r="N6952">
            <v>4</v>
          </cell>
          <cell r="P6952">
            <v>4.0235178839076493</v>
          </cell>
          <cell r="Q6952"/>
          <cell r="R6952"/>
          <cell r="S6952"/>
          <cell r="T6952"/>
          <cell r="U6952">
            <v>361200</v>
          </cell>
          <cell r="V6952">
            <v>6046805.7888799999</v>
          </cell>
          <cell r="W6952"/>
          <cell r="X6952" t="str">
            <v>Sin movimiento</v>
          </cell>
          <cell r="Y6952">
            <v>15.000000000000036</v>
          </cell>
          <cell r="Z6952">
            <v>4</v>
          </cell>
          <cell r="AC6952">
            <v>15.000000000000036</v>
          </cell>
        </row>
        <row r="6953">
          <cell r="A6953">
            <v>41743</v>
          </cell>
          <cell r="B6953">
            <v>1222800</v>
          </cell>
          <cell r="C6953"/>
          <cell r="D6953">
            <v>4</v>
          </cell>
          <cell r="E6953">
            <v>4</v>
          </cell>
          <cell r="F6953">
            <v>4.05</v>
          </cell>
          <cell r="G6953">
            <v>4.01</v>
          </cell>
          <cell r="H6953"/>
          <cell r="I6953"/>
          <cell r="J6953"/>
          <cell r="K6953"/>
          <cell r="L6953"/>
          <cell r="M6953"/>
          <cell r="N6953">
            <v>4</v>
          </cell>
          <cell r="P6953">
            <v>4.0224468863994192</v>
          </cell>
          <cell r="Q6953"/>
          <cell r="R6953"/>
          <cell r="S6953"/>
          <cell r="T6953"/>
          <cell r="U6953">
            <v>360500</v>
          </cell>
          <cell r="V6953">
            <v>5530636.4969899999</v>
          </cell>
          <cell r="W6953"/>
          <cell r="X6953">
            <v>41730</v>
          </cell>
          <cell r="Y6953">
            <v>4.9999999999999822</v>
          </cell>
          <cell r="Z6953">
            <v>4</v>
          </cell>
          <cell r="AC6953">
            <v>4.9999999999999822</v>
          </cell>
        </row>
        <row r="6954">
          <cell r="A6954">
            <v>41744</v>
          </cell>
          <cell r="B6954">
            <v>1110000</v>
          </cell>
          <cell r="C6954"/>
          <cell r="D6954">
            <v>4</v>
          </cell>
          <cell r="E6954">
            <v>4</v>
          </cell>
          <cell r="F6954">
            <v>4.1500000000000004</v>
          </cell>
          <cell r="G6954">
            <v>4.0599999999999996</v>
          </cell>
          <cell r="H6954"/>
          <cell r="I6954"/>
          <cell r="J6954"/>
          <cell r="K6954"/>
          <cell r="L6954"/>
          <cell r="M6954"/>
          <cell r="N6954">
            <v>4.1500000000000004</v>
          </cell>
          <cell r="P6954">
            <v>4.0249664831146221</v>
          </cell>
          <cell r="Q6954"/>
          <cell r="R6954"/>
          <cell r="S6954"/>
          <cell r="T6954"/>
          <cell r="U6954">
            <v>356700</v>
          </cell>
          <cell r="V6954">
            <v>6469815.7446100004</v>
          </cell>
          <cell r="W6954"/>
          <cell r="X6954">
            <v>41730</v>
          </cell>
          <cell r="Y6954">
            <v>15.000000000000036</v>
          </cell>
          <cell r="Z6954">
            <v>4</v>
          </cell>
          <cell r="AC6954">
            <v>15.000000000000036</v>
          </cell>
        </row>
        <row r="6955">
          <cell r="A6955">
            <v>41745</v>
          </cell>
          <cell r="B6955">
            <v>1185700</v>
          </cell>
          <cell r="C6955"/>
          <cell r="D6955">
            <v>4</v>
          </cell>
          <cell r="E6955">
            <v>4</v>
          </cell>
          <cell r="F6955">
            <v>4.4000000000000004</v>
          </cell>
          <cell r="G6955">
            <v>4.24</v>
          </cell>
          <cell r="H6955"/>
          <cell r="I6955"/>
          <cell r="J6955"/>
          <cell r="K6955"/>
          <cell r="L6955"/>
          <cell r="M6955"/>
          <cell r="N6955">
            <v>4.4000000000000004</v>
          </cell>
          <cell r="P6955">
            <v>4.0393472497969496</v>
          </cell>
          <cell r="Q6955"/>
          <cell r="R6955"/>
          <cell r="S6955"/>
          <cell r="T6955"/>
          <cell r="U6955">
            <v>345900</v>
          </cell>
          <cell r="V6955">
            <v>6121701.6246300004</v>
          </cell>
          <cell r="W6955"/>
          <cell r="X6955">
            <v>41730</v>
          </cell>
          <cell r="Y6955">
            <v>40.000000000000036</v>
          </cell>
          <cell r="Z6955">
            <v>4</v>
          </cell>
          <cell r="AC6955">
            <v>40.000000000000036</v>
          </cell>
        </row>
        <row r="6956">
          <cell r="A6956">
            <v>41746</v>
          </cell>
          <cell r="B6956">
            <v>1185700</v>
          </cell>
          <cell r="C6956"/>
          <cell r="D6956">
            <v>4</v>
          </cell>
          <cell r="E6956">
            <v>4</v>
          </cell>
          <cell r="F6956">
            <v>4.4000000000000004</v>
          </cell>
          <cell r="G6956">
            <v>4.24</v>
          </cell>
          <cell r="H6956"/>
          <cell r="I6956"/>
          <cell r="J6956"/>
          <cell r="K6956"/>
          <cell r="L6956"/>
          <cell r="M6956"/>
          <cell r="N6956">
            <v>4.4000000000000004</v>
          </cell>
          <cell r="P6956">
            <v>4.0519251082457055</v>
          </cell>
          <cell r="Q6956"/>
          <cell r="R6956"/>
          <cell r="S6956"/>
          <cell r="T6956"/>
          <cell r="U6956">
            <v>345900</v>
          </cell>
          <cell r="V6956">
            <v>6121701.6246300004</v>
          </cell>
          <cell r="W6956"/>
          <cell r="X6956">
            <v>41730</v>
          </cell>
          <cell r="Y6956">
            <v>40.000000000000036</v>
          </cell>
          <cell r="Z6956">
            <v>4</v>
          </cell>
          <cell r="AC6956">
            <v>40.000000000000036</v>
          </cell>
        </row>
        <row r="6957">
          <cell r="A6957">
            <v>41747</v>
          </cell>
          <cell r="B6957">
            <v>1185700</v>
          </cell>
          <cell r="C6957"/>
          <cell r="D6957">
            <v>4</v>
          </cell>
          <cell r="E6957">
            <v>4</v>
          </cell>
          <cell r="F6957">
            <v>4.4000000000000004</v>
          </cell>
          <cell r="G6957">
            <v>4.24</v>
          </cell>
          <cell r="H6957"/>
          <cell r="I6957"/>
          <cell r="J6957"/>
          <cell r="K6957"/>
          <cell r="L6957"/>
          <cell r="M6957"/>
          <cell r="N6957">
            <v>4.4000000000000004</v>
          </cell>
          <cell r="P6957">
            <v>4.0630191035271874</v>
          </cell>
          <cell r="Q6957"/>
          <cell r="R6957"/>
          <cell r="S6957"/>
          <cell r="T6957"/>
          <cell r="U6957">
            <v>345900</v>
          </cell>
          <cell r="V6957">
            <v>6121701.6246300004</v>
          </cell>
          <cell r="W6957"/>
          <cell r="X6957">
            <v>41730</v>
          </cell>
          <cell r="Y6957">
            <v>40.000000000000036</v>
          </cell>
          <cell r="Z6957">
            <v>4</v>
          </cell>
          <cell r="AC6957">
            <v>40.000000000000036</v>
          </cell>
        </row>
        <row r="6958">
          <cell r="A6958">
            <v>41748</v>
          </cell>
          <cell r="B6958">
            <v>1185700</v>
          </cell>
          <cell r="C6958"/>
          <cell r="D6958">
            <v>4</v>
          </cell>
          <cell r="E6958">
            <v>4</v>
          </cell>
          <cell r="F6958">
            <v>4.4000000000000004</v>
          </cell>
          <cell r="G6958">
            <v>4.24</v>
          </cell>
          <cell r="H6958"/>
          <cell r="I6958"/>
          <cell r="J6958"/>
          <cell r="K6958"/>
          <cell r="L6958"/>
          <cell r="M6958"/>
          <cell r="N6958">
            <v>4.4000000000000004</v>
          </cell>
          <cell r="P6958">
            <v>4.0728771956198004</v>
          </cell>
          <cell r="Q6958"/>
          <cell r="R6958"/>
          <cell r="S6958"/>
          <cell r="T6958"/>
          <cell r="U6958">
            <v>345900</v>
          </cell>
          <cell r="V6958">
            <v>6121701.6246300004</v>
          </cell>
          <cell r="W6958"/>
          <cell r="X6958" t="str">
            <v>Sin movimiento</v>
          </cell>
          <cell r="Y6958">
            <v>40.000000000000036</v>
          </cell>
          <cell r="Z6958">
            <v>4</v>
          </cell>
          <cell r="AC6958">
            <v>40.000000000000036</v>
          </cell>
        </row>
        <row r="6959">
          <cell r="A6959">
            <v>41749</v>
          </cell>
          <cell r="B6959">
            <v>1185700</v>
          </cell>
          <cell r="C6959"/>
          <cell r="D6959">
            <v>4</v>
          </cell>
          <cell r="E6959">
            <v>4</v>
          </cell>
          <cell r="F6959">
            <v>4.4000000000000004</v>
          </cell>
          <cell r="G6959">
            <v>4.24</v>
          </cell>
          <cell r="H6959"/>
          <cell r="I6959"/>
          <cell r="J6959"/>
          <cell r="K6959"/>
          <cell r="L6959"/>
          <cell r="M6959"/>
          <cell r="N6959">
            <v>4.4000000000000004</v>
          </cell>
          <cell r="P6959">
            <v>4.0816950125487264</v>
          </cell>
          <cell r="Q6959"/>
          <cell r="R6959"/>
          <cell r="S6959"/>
          <cell r="T6959"/>
          <cell r="U6959">
            <v>345900</v>
          </cell>
          <cell r="V6959">
            <v>6121701.6246300004</v>
          </cell>
          <cell r="W6959"/>
          <cell r="X6959" t="str">
            <v>Sin movimiento</v>
          </cell>
          <cell r="Y6959">
            <v>40.000000000000036</v>
          </cell>
          <cell r="Z6959">
            <v>4</v>
          </cell>
          <cell r="AC6959">
            <v>40.000000000000036</v>
          </cell>
        </row>
        <row r="6960">
          <cell r="A6960">
            <v>41750</v>
          </cell>
          <cell r="B6960">
            <v>1157500</v>
          </cell>
          <cell r="C6960"/>
          <cell r="D6960">
            <v>4</v>
          </cell>
          <cell r="E6960">
            <v>4</v>
          </cell>
          <cell r="F6960">
            <v>4</v>
          </cell>
          <cell r="G6960">
            <v>4</v>
          </cell>
          <cell r="H6960"/>
          <cell r="I6960"/>
          <cell r="J6960"/>
          <cell r="K6960"/>
          <cell r="L6960"/>
          <cell r="M6960"/>
          <cell r="N6960">
            <v>4</v>
          </cell>
          <cell r="P6960">
            <v>4.0776932191841695</v>
          </cell>
          <cell r="Q6960"/>
          <cell r="R6960"/>
          <cell r="S6960"/>
          <cell r="T6960"/>
          <cell r="U6960">
            <v>349100</v>
          </cell>
          <cell r="V6960">
            <v>5524624.5691</v>
          </cell>
          <cell r="W6960"/>
          <cell r="X6960">
            <v>41730</v>
          </cell>
          <cell r="Y6960">
            <v>0</v>
          </cell>
          <cell r="Z6960">
            <v>4</v>
          </cell>
          <cell r="AC6960">
            <v>0</v>
          </cell>
        </row>
        <row r="6961">
          <cell r="A6961">
            <v>41751</v>
          </cell>
          <cell r="B6961">
            <v>1324500</v>
          </cell>
          <cell r="C6961"/>
          <cell r="D6961">
            <v>4</v>
          </cell>
          <cell r="E6961">
            <v>4</v>
          </cell>
          <cell r="F6961">
            <v>4.05</v>
          </cell>
          <cell r="G6961">
            <v>4.01</v>
          </cell>
          <cell r="H6961"/>
          <cell r="I6961"/>
          <cell r="J6961"/>
          <cell r="K6961"/>
          <cell r="L6961"/>
          <cell r="M6961"/>
          <cell r="N6961">
            <v>4</v>
          </cell>
          <cell r="P6961">
            <v>4.0741002789087295</v>
          </cell>
          <cell r="Q6961"/>
          <cell r="R6961"/>
          <cell r="S6961"/>
          <cell r="T6961"/>
          <cell r="U6961">
            <v>354100</v>
          </cell>
          <cell r="V6961">
            <v>5193133.8211300001</v>
          </cell>
          <cell r="W6961"/>
          <cell r="X6961">
            <v>41730</v>
          </cell>
          <cell r="Y6961">
            <v>4.9999999999999822</v>
          </cell>
          <cell r="Z6961">
            <v>4</v>
          </cell>
          <cell r="AC6961">
            <v>4.9999999999999822</v>
          </cell>
        </row>
        <row r="6962">
          <cell r="A6962">
            <v>41752</v>
          </cell>
          <cell r="B6962">
            <v>1279800</v>
          </cell>
          <cell r="C6962"/>
          <cell r="D6962">
            <v>4</v>
          </cell>
          <cell r="E6962">
            <v>3.95</v>
          </cell>
          <cell r="F6962">
            <v>4.0999999999999996</v>
          </cell>
          <cell r="G6962">
            <v>4</v>
          </cell>
          <cell r="H6962"/>
          <cell r="I6962"/>
          <cell r="J6962"/>
          <cell r="K6962"/>
          <cell r="L6962"/>
          <cell r="M6962"/>
          <cell r="N6962">
            <v>4.0999999999999996</v>
          </cell>
          <cell r="P6962">
            <v>4.0704853969246253</v>
          </cell>
          <cell r="Q6962"/>
          <cell r="R6962"/>
          <cell r="S6962"/>
          <cell r="T6962"/>
          <cell r="U6962">
            <v>360500</v>
          </cell>
          <cell r="V6962">
            <v>5162661.7769499999</v>
          </cell>
          <cell r="W6962"/>
          <cell r="X6962">
            <v>41730</v>
          </cell>
          <cell r="Y6962">
            <v>14.999999999999947</v>
          </cell>
          <cell r="Z6962">
            <v>4</v>
          </cell>
          <cell r="AC6962">
            <v>9.9999999999999645</v>
          </cell>
        </row>
        <row r="6963">
          <cell r="A6963">
            <v>41753</v>
          </cell>
          <cell r="B6963">
            <v>2140800</v>
          </cell>
          <cell r="C6963"/>
          <cell r="D6963">
            <v>4</v>
          </cell>
          <cell r="E6963">
            <v>4</v>
          </cell>
          <cell r="F6963">
            <v>4.05</v>
          </cell>
          <cell r="G6963">
            <v>4.01</v>
          </cell>
          <cell r="H6963"/>
          <cell r="I6963"/>
          <cell r="J6963"/>
          <cell r="K6963"/>
          <cell r="L6963"/>
          <cell r="M6963"/>
          <cell r="N6963">
            <v>4.05</v>
          </cell>
          <cell r="P6963">
            <v>4.0659219735682823</v>
          </cell>
          <cell r="Q6963"/>
          <cell r="R6963"/>
          <cell r="S6963"/>
          <cell r="T6963"/>
          <cell r="U6963">
            <v>856000</v>
          </cell>
          <cell r="V6963">
            <v>4893183.60035</v>
          </cell>
          <cell r="X6963">
            <v>41730</v>
          </cell>
          <cell r="Y6963">
            <v>4.9999999999999822</v>
          </cell>
          <cell r="Z6963">
            <v>4</v>
          </cell>
          <cell r="AC6963">
            <v>4.9999999999999822</v>
          </cell>
        </row>
        <row r="6964">
          <cell r="A6964">
            <v>41754</v>
          </cell>
          <cell r="B6964">
            <v>1402000</v>
          </cell>
          <cell r="C6964"/>
          <cell r="D6964">
            <v>4</v>
          </cell>
          <cell r="E6964">
            <v>4</v>
          </cell>
          <cell r="F6964">
            <v>4.05</v>
          </cell>
          <cell r="G6964">
            <v>4.01</v>
          </cell>
          <cell r="H6964"/>
          <cell r="I6964"/>
          <cell r="J6964"/>
          <cell r="K6964"/>
          <cell r="L6964"/>
          <cell r="M6964"/>
          <cell r="N6964">
            <v>4</v>
          </cell>
          <cell r="P6964">
            <v>4.0632889814286193</v>
          </cell>
          <cell r="Q6964"/>
          <cell r="R6964"/>
          <cell r="S6964"/>
          <cell r="T6964"/>
          <cell r="U6964">
            <v>1974500</v>
          </cell>
          <cell r="V6964">
            <v>3777481.852</v>
          </cell>
          <cell r="X6964">
            <v>41730</v>
          </cell>
          <cell r="Y6964">
            <v>4.9999999999999822</v>
          </cell>
          <cell r="Z6964">
            <v>4</v>
          </cell>
          <cell r="AC6964">
            <v>4.9999999999999822</v>
          </cell>
        </row>
        <row r="6965">
          <cell r="A6965">
            <v>41755</v>
          </cell>
          <cell r="B6965">
            <v>1402000</v>
          </cell>
          <cell r="C6965"/>
          <cell r="D6965">
            <v>4</v>
          </cell>
          <cell r="E6965">
            <v>4</v>
          </cell>
          <cell r="F6965">
            <v>4.05</v>
          </cell>
          <cell r="G6965">
            <v>4.01</v>
          </cell>
          <cell r="H6965"/>
          <cell r="I6965"/>
          <cell r="J6965"/>
          <cell r="K6965"/>
          <cell r="L6965"/>
          <cell r="M6965"/>
          <cell r="N6965">
            <v>4</v>
          </cell>
          <cell r="P6965">
            <v>4.0608927803970625</v>
          </cell>
          <cell r="Q6965"/>
          <cell r="R6965"/>
          <cell r="S6965"/>
          <cell r="T6965"/>
          <cell r="U6965">
            <v>1974500</v>
          </cell>
          <cell r="V6965">
            <v>3777481.852</v>
          </cell>
          <cell r="X6965" t="str">
            <v>Sin movimiento</v>
          </cell>
          <cell r="Y6965">
            <v>4.9999999999999822</v>
          </cell>
          <cell r="Z6965">
            <v>4</v>
          </cell>
          <cell r="AC6965">
            <v>4.9999999999999822</v>
          </cell>
        </row>
        <row r="6966">
          <cell r="A6966">
            <v>41756</v>
          </cell>
          <cell r="B6966">
            <v>1402000</v>
          </cell>
          <cell r="C6966"/>
          <cell r="D6966">
            <v>4</v>
          </cell>
          <cell r="E6966">
            <v>4</v>
          </cell>
          <cell r="F6966">
            <v>4.05</v>
          </cell>
          <cell r="G6966">
            <v>4.01</v>
          </cell>
          <cell r="H6966"/>
          <cell r="I6966"/>
          <cell r="J6966"/>
          <cell r="K6966"/>
          <cell r="L6966"/>
          <cell r="M6966"/>
          <cell r="N6966">
            <v>4</v>
          </cell>
          <cell r="P6966">
            <v>4.0587028022467084</v>
          </cell>
          <cell r="Q6966"/>
          <cell r="R6966"/>
          <cell r="S6966"/>
          <cell r="T6966"/>
          <cell r="U6966">
            <v>1974500</v>
          </cell>
          <cell r="V6966">
            <v>3777481.852</v>
          </cell>
          <cell r="X6966" t="str">
            <v>Sin movimiento</v>
          </cell>
          <cell r="Y6966">
            <v>4.9999999999999822</v>
          </cell>
          <cell r="Z6966">
            <v>4</v>
          </cell>
          <cell r="AC6966">
            <v>4.9999999999999822</v>
          </cell>
        </row>
        <row r="6967">
          <cell r="A6967">
            <v>41757</v>
          </cell>
          <cell r="B6967">
            <v>1846000</v>
          </cell>
          <cell r="C6967"/>
          <cell r="D6967">
            <v>4</v>
          </cell>
          <cell r="E6967">
            <v>4</v>
          </cell>
          <cell r="F6967">
            <v>4.05</v>
          </cell>
          <cell r="G6967">
            <v>4.01</v>
          </cell>
          <cell r="H6967"/>
          <cell r="I6967"/>
          <cell r="J6967"/>
          <cell r="K6967"/>
          <cell r="L6967"/>
          <cell r="M6967"/>
          <cell r="N6967">
            <v>4.05</v>
          </cell>
          <cell r="P6967">
            <v>4.0560913236703753</v>
          </cell>
          <cell r="Q6967"/>
          <cell r="R6967"/>
          <cell r="S6967"/>
          <cell r="T6967"/>
          <cell r="U6967">
            <v>2091000</v>
          </cell>
          <cell r="V6967">
            <v>3515056.7289999998</v>
          </cell>
          <cell r="X6967">
            <v>41730</v>
          </cell>
          <cell r="Y6967">
            <v>4.9999999999999822</v>
          </cell>
          <cell r="Z6967">
            <v>4</v>
          </cell>
          <cell r="AC6967">
            <v>4.9999999999999822</v>
          </cell>
        </row>
        <row r="6968">
          <cell r="A6968">
            <v>41758</v>
          </cell>
          <cell r="B6968">
            <v>1318000</v>
          </cell>
          <cell r="C6968"/>
          <cell r="D6968">
            <v>4</v>
          </cell>
          <cell r="E6968">
            <v>4</v>
          </cell>
          <cell r="F6968">
            <v>4.05</v>
          </cell>
          <cell r="G6968">
            <v>4.01</v>
          </cell>
          <cell r="H6968"/>
          <cell r="I6968"/>
          <cell r="J6968"/>
          <cell r="K6968"/>
          <cell r="L6968"/>
          <cell r="M6968"/>
          <cell r="N6968">
            <v>4</v>
          </cell>
          <cell r="P6968">
            <v>4.0543918310253186</v>
          </cell>
          <cell r="Q6968"/>
          <cell r="R6968"/>
          <cell r="S6968"/>
          <cell r="T6968"/>
          <cell r="U6968">
            <v>1777000</v>
          </cell>
          <cell r="V6968">
            <v>3974986.2960999999</v>
          </cell>
          <cell r="X6968">
            <v>41730</v>
          </cell>
          <cell r="Y6968">
            <v>4.9999999999999822</v>
          </cell>
          <cell r="Z6968">
            <v>4</v>
          </cell>
          <cell r="AC6968">
            <v>4.9999999999999822</v>
          </cell>
        </row>
        <row r="6969">
          <cell r="A6969">
            <v>41759</v>
          </cell>
          <cell r="B6969">
            <v>1186000</v>
          </cell>
          <cell r="C6969"/>
          <cell r="D6969">
            <v>4</v>
          </cell>
          <cell r="E6969">
            <v>4</v>
          </cell>
          <cell r="F6969">
            <v>4.25</v>
          </cell>
          <cell r="G6969">
            <v>4.04</v>
          </cell>
          <cell r="H6969"/>
          <cell r="I6969"/>
          <cell r="J6969"/>
          <cell r="K6969"/>
          <cell r="L6969"/>
          <cell r="M6969"/>
          <cell r="N6969">
            <v>4</v>
          </cell>
          <cell r="P6969">
            <v>4.0539296525953805</v>
          </cell>
          <cell r="Q6969"/>
          <cell r="R6969"/>
          <cell r="S6969"/>
          <cell r="T6969"/>
          <cell r="U6969">
            <v>684500</v>
          </cell>
          <cell r="V6969">
            <v>4808250.9610000001</v>
          </cell>
          <cell r="X6969">
            <v>41730</v>
          </cell>
          <cell r="Y6969">
            <v>25</v>
          </cell>
          <cell r="Z6969">
            <v>4</v>
          </cell>
          <cell r="AC6969">
            <v>25</v>
          </cell>
        </row>
        <row r="6970">
          <cell r="A6970">
            <v>41760</v>
          </cell>
          <cell r="B6970">
            <v>1186000</v>
          </cell>
          <cell r="C6970"/>
          <cell r="D6970">
            <v>4</v>
          </cell>
          <cell r="E6970">
            <v>4</v>
          </cell>
          <cell r="F6970">
            <v>4.25</v>
          </cell>
          <cell r="G6970">
            <v>4.04</v>
          </cell>
          <cell r="H6970"/>
          <cell r="I6970"/>
          <cell r="J6970"/>
          <cell r="K6970"/>
          <cell r="L6970"/>
          <cell r="M6970"/>
          <cell r="N6970">
            <v>4</v>
          </cell>
          <cell r="P6970">
            <v>4.04</v>
          </cell>
          <cell r="Q6970"/>
          <cell r="R6970"/>
          <cell r="S6970"/>
          <cell r="T6970"/>
          <cell r="U6970">
            <v>684500</v>
          </cell>
          <cell r="V6970">
            <v>4808250.9610000001</v>
          </cell>
          <cell r="X6970">
            <v>41760</v>
          </cell>
          <cell r="Y6970">
            <v>25</v>
          </cell>
          <cell r="Z6970">
            <v>4</v>
          </cell>
          <cell r="AC6970">
            <v>25</v>
          </cell>
        </row>
        <row r="6971">
          <cell r="A6971">
            <v>41761</v>
          </cell>
          <cell r="B6971">
            <v>207000</v>
          </cell>
          <cell r="C6971"/>
          <cell r="D6971">
            <v>4</v>
          </cell>
          <cell r="E6971">
            <v>4</v>
          </cell>
          <cell r="F6971">
            <v>4.25</v>
          </cell>
          <cell r="G6971">
            <v>4.2</v>
          </cell>
          <cell r="H6971"/>
          <cell r="I6971"/>
          <cell r="J6971"/>
          <cell r="K6971"/>
          <cell r="L6971"/>
          <cell r="M6971"/>
          <cell r="N6971">
            <v>4.25</v>
          </cell>
          <cell r="P6971">
            <v>4.0637760229720028</v>
          </cell>
          <cell r="Q6971"/>
          <cell r="R6971"/>
          <cell r="S6971"/>
          <cell r="T6971"/>
          <cell r="U6971">
            <v>0</v>
          </cell>
          <cell r="V6971">
            <v>8223365.0842399998</v>
          </cell>
          <cell r="X6971">
            <v>41760</v>
          </cell>
          <cell r="Y6971">
            <v>25</v>
          </cell>
          <cell r="Z6971">
            <v>4</v>
          </cell>
          <cell r="AC6971">
            <v>25</v>
          </cell>
        </row>
        <row r="6972">
          <cell r="A6972">
            <v>41762</v>
          </cell>
          <cell r="B6972">
            <v>207000</v>
          </cell>
          <cell r="C6972"/>
          <cell r="D6972">
            <v>4</v>
          </cell>
          <cell r="E6972">
            <v>4</v>
          </cell>
          <cell r="F6972">
            <v>4.25</v>
          </cell>
          <cell r="G6972">
            <v>4.2</v>
          </cell>
          <cell r="H6972"/>
          <cell r="I6972"/>
          <cell r="J6972"/>
          <cell r="K6972"/>
          <cell r="L6972"/>
          <cell r="M6972"/>
          <cell r="N6972">
            <v>4.25</v>
          </cell>
          <cell r="P6972">
            <v>4.0814000000000004</v>
          </cell>
          <cell r="Q6972"/>
          <cell r="R6972"/>
          <cell r="S6972"/>
          <cell r="T6972"/>
          <cell r="U6972">
            <v>0</v>
          </cell>
          <cell r="V6972">
            <v>8223365.0842399998</v>
          </cell>
          <cell r="X6972" t="str">
            <v>Sin movimiento</v>
          </cell>
          <cell r="Y6972">
            <v>25</v>
          </cell>
          <cell r="Z6972">
            <v>4</v>
          </cell>
          <cell r="AC6972">
            <v>25</v>
          </cell>
        </row>
        <row r="6973">
          <cell r="A6973">
            <v>41763</v>
          </cell>
          <cell r="B6973">
            <v>207000</v>
          </cell>
          <cell r="C6973"/>
          <cell r="D6973">
            <v>4</v>
          </cell>
          <cell r="E6973">
            <v>4</v>
          </cell>
          <cell r="F6973">
            <v>4.25</v>
          </cell>
          <cell r="G6973">
            <v>4.2</v>
          </cell>
          <cell r="H6973"/>
          <cell r="I6973"/>
          <cell r="J6973"/>
          <cell r="K6973"/>
          <cell r="L6973"/>
          <cell r="M6973"/>
          <cell r="N6973">
            <v>4.25</v>
          </cell>
          <cell r="P6973">
            <v>4.0949861649142223</v>
          </cell>
          <cell r="Q6973"/>
          <cell r="R6973"/>
          <cell r="S6973"/>
          <cell r="T6973"/>
          <cell r="U6973">
            <v>0</v>
          </cell>
          <cell r="V6973">
            <v>8223365.0842399998</v>
          </cell>
          <cell r="X6973" t="str">
            <v>Sin movimiento</v>
          </cell>
          <cell r="Y6973">
            <v>25</v>
          </cell>
          <cell r="Z6973">
            <v>4</v>
          </cell>
          <cell r="AC6973">
            <v>25</v>
          </cell>
        </row>
        <row r="6974">
          <cell r="A6974">
            <v>41764</v>
          </cell>
          <cell r="B6974">
            <v>234000</v>
          </cell>
          <cell r="C6974"/>
          <cell r="D6974">
            <v>4.2</v>
          </cell>
          <cell r="E6974">
            <v>4.2</v>
          </cell>
          <cell r="F6974">
            <v>4.25</v>
          </cell>
          <cell r="G6974">
            <v>4.28</v>
          </cell>
          <cell r="H6974"/>
          <cell r="I6974"/>
          <cell r="J6974"/>
          <cell r="K6974"/>
          <cell r="L6974"/>
          <cell r="M6974"/>
          <cell r="N6974">
            <v>4.2</v>
          </cell>
          <cell r="P6974">
            <v>4.1161979421852033</v>
          </cell>
          <cell r="Q6974"/>
          <cell r="R6974"/>
          <cell r="S6974"/>
          <cell r="T6974"/>
          <cell r="U6974">
            <v>393200</v>
          </cell>
          <cell r="V6974">
            <v>7507293.4753900003</v>
          </cell>
          <cell r="X6974">
            <v>41760</v>
          </cell>
          <cell r="Y6974">
            <v>4.9999999999999822</v>
          </cell>
          <cell r="Z6974">
            <v>4</v>
          </cell>
          <cell r="AC6974">
            <v>25</v>
          </cell>
        </row>
        <row r="6975">
          <cell r="A6975">
            <v>41765</v>
          </cell>
          <cell r="B6975">
            <v>274000</v>
          </cell>
          <cell r="C6975"/>
          <cell r="D6975">
            <v>4.1500000000000004</v>
          </cell>
          <cell r="E6975">
            <v>4.1500000000000004</v>
          </cell>
          <cell r="F6975">
            <v>4.1500000000000004</v>
          </cell>
          <cell r="G6975">
            <v>4.1500000000000004</v>
          </cell>
          <cell r="H6975"/>
          <cell r="I6975"/>
          <cell r="J6975"/>
          <cell r="K6975"/>
          <cell r="L6975"/>
          <cell r="M6975"/>
          <cell r="N6975">
            <v>4.1500000000000004</v>
          </cell>
          <cell r="P6975">
            <v>4.1201987041036716</v>
          </cell>
          <cell r="Q6975"/>
          <cell r="R6975"/>
          <cell r="S6975"/>
          <cell r="T6975"/>
          <cell r="U6975">
            <v>352900</v>
          </cell>
          <cell r="V6975">
            <v>7861607.5700399997</v>
          </cell>
          <cell r="X6975">
            <v>41760</v>
          </cell>
          <cell r="Y6975">
            <v>0</v>
          </cell>
          <cell r="Z6975">
            <v>4</v>
          </cell>
          <cell r="AC6975">
            <v>15.000000000000036</v>
          </cell>
        </row>
        <row r="6976">
          <cell r="A6976">
            <v>41766</v>
          </cell>
          <cell r="B6976">
            <v>448000</v>
          </cell>
          <cell r="C6976"/>
          <cell r="D6976">
            <v>4.0999999999999996</v>
          </cell>
          <cell r="E6976">
            <v>4</v>
          </cell>
          <cell r="F6976">
            <v>4.1500000000000004</v>
          </cell>
          <cell r="G6976">
            <v>4.07</v>
          </cell>
          <cell r="H6976"/>
          <cell r="I6976"/>
          <cell r="J6976"/>
          <cell r="K6976"/>
          <cell r="L6976"/>
          <cell r="M6976"/>
          <cell r="N6976">
            <v>4.0999999999999996</v>
          </cell>
          <cell r="P6976">
            <v>4.1120593557727112</v>
          </cell>
          <cell r="Q6976"/>
          <cell r="R6976"/>
          <cell r="S6976"/>
          <cell r="T6976"/>
          <cell r="U6976">
            <v>351000</v>
          </cell>
          <cell r="V6976">
            <v>8194602.4919999996</v>
          </cell>
          <cell r="X6976">
            <v>41760</v>
          </cell>
          <cell r="Y6976">
            <v>15.000000000000036</v>
          </cell>
          <cell r="Z6976">
            <v>4</v>
          </cell>
          <cell r="AC6976">
            <v>15.000000000000036</v>
          </cell>
        </row>
        <row r="6977">
          <cell r="A6977">
            <v>41767</v>
          </cell>
          <cell r="B6977">
            <v>773000</v>
          </cell>
          <cell r="C6977"/>
          <cell r="D6977">
            <v>4.0999999999999996</v>
          </cell>
          <cell r="E6977">
            <v>4</v>
          </cell>
          <cell r="F6977">
            <v>4.1500000000000004</v>
          </cell>
          <cell r="G6977">
            <v>4.0999999999999996</v>
          </cell>
          <cell r="H6977"/>
          <cell r="I6977"/>
          <cell r="J6977"/>
          <cell r="K6977"/>
          <cell r="L6977"/>
          <cell r="M6977"/>
          <cell r="N6977">
            <v>4</v>
          </cell>
          <cell r="P6977">
            <v>4.1094230769230773</v>
          </cell>
          <cell r="Q6977"/>
          <cell r="R6977"/>
          <cell r="S6977"/>
          <cell r="T6977"/>
          <cell r="U6977">
            <v>356800</v>
          </cell>
          <cell r="V6977">
            <v>7863530.6115600001</v>
          </cell>
          <cell r="X6977">
            <v>41760</v>
          </cell>
          <cell r="Y6977">
            <v>15.000000000000036</v>
          </cell>
          <cell r="Z6977">
            <v>4</v>
          </cell>
          <cell r="AC6977">
            <v>15.000000000000036</v>
          </cell>
        </row>
        <row r="6978">
          <cell r="A6978">
            <v>41768</v>
          </cell>
          <cell r="B6978">
            <v>976000</v>
          </cell>
          <cell r="C6978"/>
          <cell r="D6978">
            <v>4.0999999999999996</v>
          </cell>
          <cell r="E6978">
            <v>4</v>
          </cell>
          <cell r="F6978">
            <v>4.0999999999999996</v>
          </cell>
          <cell r="G6978">
            <v>4.07</v>
          </cell>
          <cell r="H6978"/>
          <cell r="I6978"/>
          <cell r="J6978"/>
          <cell r="K6978"/>
          <cell r="L6978"/>
          <cell r="M6978"/>
          <cell r="N6978">
            <v>4</v>
          </cell>
          <cell r="P6978">
            <v>4.1008953900709217</v>
          </cell>
          <cell r="Q6978"/>
          <cell r="R6978"/>
          <cell r="S6978"/>
          <cell r="T6978"/>
          <cell r="U6978">
            <v>360600</v>
          </cell>
          <cell r="V6978">
            <v>7997808.4352799999</v>
          </cell>
          <cell r="X6978">
            <v>41760</v>
          </cell>
          <cell r="Y6978">
            <v>9.9999999999999645</v>
          </cell>
          <cell r="Z6978">
            <v>4</v>
          </cell>
          <cell r="AC6978">
            <v>9.9999999999999645</v>
          </cell>
        </row>
        <row r="6979">
          <cell r="A6979">
            <v>41769</v>
          </cell>
          <cell r="B6979">
            <v>976000</v>
          </cell>
          <cell r="C6979"/>
          <cell r="D6979">
            <v>4.0999999999999996</v>
          </cell>
          <cell r="E6979">
            <v>4</v>
          </cell>
          <cell r="F6979">
            <v>4.0999999999999996</v>
          </cell>
          <cell r="G6979">
            <v>4.07</v>
          </cell>
          <cell r="H6979"/>
          <cell r="I6979"/>
          <cell r="J6979"/>
          <cell r="K6979"/>
          <cell r="L6979"/>
          <cell r="M6979"/>
          <cell r="N6979">
            <v>4</v>
          </cell>
          <cell r="P6979">
            <v>4.0954008746355681</v>
          </cell>
          <cell r="Q6979"/>
          <cell r="R6979"/>
          <cell r="S6979"/>
          <cell r="T6979"/>
          <cell r="U6979">
            <v>360600</v>
          </cell>
          <cell r="V6979">
            <v>7997808.4352799999</v>
          </cell>
          <cell r="X6979" t="str">
            <v>Sin movimiento</v>
          </cell>
          <cell r="Y6979">
            <v>9.9999999999999645</v>
          </cell>
          <cell r="Z6979">
            <v>4</v>
          </cell>
          <cell r="AC6979">
            <v>9.9999999999999645</v>
          </cell>
        </row>
        <row r="6980">
          <cell r="A6980">
            <v>41770</v>
          </cell>
          <cell r="B6980">
            <v>976000</v>
          </cell>
          <cell r="C6980"/>
          <cell r="D6980">
            <v>4.0999999999999996</v>
          </cell>
          <cell r="E6980">
            <v>4</v>
          </cell>
          <cell r="F6980">
            <v>4.0999999999999996</v>
          </cell>
          <cell r="G6980">
            <v>4.07</v>
          </cell>
          <cell r="H6980"/>
          <cell r="I6980"/>
          <cell r="J6980"/>
          <cell r="K6980"/>
          <cell r="L6980"/>
          <cell r="M6980"/>
          <cell r="N6980">
            <v>4</v>
          </cell>
          <cell r="P6980">
            <v>4.0915655940594062</v>
          </cell>
          <cell r="Q6980"/>
          <cell r="R6980"/>
          <cell r="S6980"/>
          <cell r="T6980"/>
          <cell r="U6980">
            <v>360600</v>
          </cell>
          <cell r="V6980">
            <v>7997808.4352799999</v>
          </cell>
          <cell r="X6980" t="str">
            <v>Sin movimiento</v>
          </cell>
          <cell r="Y6980">
            <v>9.9999999999999645</v>
          </cell>
          <cell r="Z6980">
            <v>4</v>
          </cell>
          <cell r="AC6980">
            <v>9.9999999999999645</v>
          </cell>
        </row>
        <row r="6981">
          <cell r="A6981">
            <v>41771</v>
          </cell>
          <cell r="B6981">
            <v>1050800</v>
          </cell>
          <cell r="C6981"/>
          <cell r="D6981">
            <v>4</v>
          </cell>
          <cell r="E6981">
            <v>4</v>
          </cell>
          <cell r="F6981">
            <v>4</v>
          </cell>
          <cell r="G6981">
            <v>4</v>
          </cell>
          <cell r="H6981"/>
          <cell r="I6981"/>
          <cell r="J6981"/>
          <cell r="K6981"/>
          <cell r="L6981"/>
          <cell r="M6981"/>
          <cell r="N6981">
            <v>4</v>
          </cell>
          <cell r="P6981">
            <v>4.0787619098312664</v>
          </cell>
          <cell r="Q6981"/>
          <cell r="R6981"/>
          <cell r="S6981"/>
          <cell r="T6981"/>
          <cell r="U6981">
            <v>382800</v>
          </cell>
          <cell r="V6981">
            <v>8066201.1873500003</v>
          </cell>
          <cell r="X6981">
            <v>41760</v>
          </cell>
          <cell r="Y6981">
            <v>0</v>
          </cell>
          <cell r="Z6981">
            <v>4</v>
          </cell>
          <cell r="AC6981">
            <v>0</v>
          </cell>
        </row>
        <row r="6982">
          <cell r="A6982">
            <v>41772</v>
          </cell>
          <cell r="B6982">
            <v>1027000</v>
          </cell>
          <cell r="C6982"/>
          <cell r="D6982">
            <v>4</v>
          </cell>
          <cell r="E6982">
            <v>4</v>
          </cell>
          <cell r="F6982">
            <v>4</v>
          </cell>
          <cell r="G6982">
            <v>4</v>
          </cell>
          <cell r="H6982"/>
          <cell r="I6982"/>
          <cell r="J6982"/>
          <cell r="K6982"/>
          <cell r="L6982"/>
          <cell r="M6982"/>
          <cell r="N6982">
            <v>4</v>
          </cell>
          <cell r="P6982">
            <v>4.0692921866585499</v>
          </cell>
          <cell r="Q6982"/>
          <cell r="R6982"/>
          <cell r="S6982"/>
          <cell r="T6982"/>
          <cell r="U6982">
            <v>453300</v>
          </cell>
          <cell r="V6982">
            <v>7932634.0524800001</v>
          </cell>
          <cell r="X6982">
            <v>41760</v>
          </cell>
          <cell r="Y6982">
            <v>0</v>
          </cell>
          <cell r="Z6982">
            <v>4</v>
          </cell>
          <cell r="AC6982">
            <v>0</v>
          </cell>
        </row>
        <row r="6983">
          <cell r="A6983">
            <v>41773</v>
          </cell>
          <cell r="B6983">
            <v>1673000</v>
          </cell>
          <cell r="C6983"/>
          <cell r="D6983">
            <v>4</v>
          </cell>
          <cell r="E6983">
            <v>4</v>
          </cell>
          <cell r="F6983">
            <v>4</v>
          </cell>
          <cell r="G6983">
            <v>4</v>
          </cell>
          <cell r="H6983"/>
          <cell r="I6983"/>
          <cell r="J6983"/>
          <cell r="K6983"/>
          <cell r="L6983"/>
          <cell r="M6983"/>
          <cell r="N6983">
            <v>4</v>
          </cell>
          <cell r="P6983">
            <v>4.0579433762775583</v>
          </cell>
          <cell r="Q6983"/>
          <cell r="R6983"/>
          <cell r="S6983"/>
          <cell r="T6983"/>
          <cell r="U6983">
            <v>1360700</v>
          </cell>
          <cell r="V6983">
            <v>6905708.1816199999</v>
          </cell>
          <cell r="X6983">
            <v>41760</v>
          </cell>
          <cell r="Y6983">
            <v>0</v>
          </cell>
          <cell r="Z6983">
            <v>4</v>
          </cell>
          <cell r="AC6983">
            <v>0</v>
          </cell>
        </row>
        <row r="6984">
          <cell r="A6984">
            <v>41774</v>
          </cell>
          <cell r="B6984">
            <v>1247900</v>
          </cell>
          <cell r="C6984"/>
          <cell r="D6984">
            <v>4</v>
          </cell>
          <cell r="E6984">
            <v>3.9</v>
          </cell>
          <cell r="F6984">
            <v>4</v>
          </cell>
          <cell r="G6984">
            <v>4</v>
          </cell>
          <cell r="H6984"/>
          <cell r="I6984"/>
          <cell r="J6984"/>
          <cell r="K6984"/>
          <cell r="L6984"/>
          <cell r="M6984"/>
          <cell r="N6984">
            <v>3.9</v>
          </cell>
          <cell r="P6984">
            <v>4.0516353040732112</v>
          </cell>
          <cell r="Q6984"/>
          <cell r="R6984"/>
          <cell r="S6984"/>
          <cell r="T6984"/>
          <cell r="U6984">
            <v>528900</v>
          </cell>
          <cell r="V6984">
            <v>6917040.38961</v>
          </cell>
          <cell r="X6984">
            <v>41760</v>
          </cell>
          <cell r="Y6984">
            <v>10.000000000000009</v>
          </cell>
          <cell r="Z6984">
            <v>4</v>
          </cell>
          <cell r="AC6984">
            <v>0</v>
          </cell>
        </row>
        <row r="6985">
          <cell r="A6985">
            <v>41775</v>
          </cell>
          <cell r="B6985">
            <v>743500</v>
          </cell>
          <cell r="C6985"/>
          <cell r="D6985">
            <v>4</v>
          </cell>
          <cell r="E6985">
            <v>3.75</v>
          </cell>
          <cell r="F6985">
            <v>4</v>
          </cell>
          <cell r="G6985">
            <v>3.88</v>
          </cell>
          <cell r="H6985"/>
          <cell r="I6985"/>
          <cell r="J6985"/>
          <cell r="K6985"/>
          <cell r="L6985"/>
          <cell r="M6985"/>
          <cell r="N6985">
            <v>3.75</v>
          </cell>
          <cell r="P6985">
            <v>4.0411807114417266</v>
          </cell>
          <cell r="Q6985"/>
          <cell r="R6985"/>
          <cell r="S6985"/>
          <cell r="T6985"/>
          <cell r="U6985">
            <v>2726800</v>
          </cell>
          <cell r="V6985">
            <v>4168555.1414800002</v>
          </cell>
          <cell r="X6985">
            <v>41760</v>
          </cell>
          <cell r="Y6985">
            <v>25</v>
          </cell>
          <cell r="Z6985">
            <v>4</v>
          </cell>
          <cell r="AC6985">
            <v>0</v>
          </cell>
        </row>
        <row r="6986">
          <cell r="A6986">
            <v>41776</v>
          </cell>
          <cell r="B6986">
            <v>743500</v>
          </cell>
          <cell r="C6986"/>
          <cell r="D6986">
            <v>4</v>
          </cell>
          <cell r="E6986">
            <v>3.75</v>
          </cell>
          <cell r="F6986">
            <v>4</v>
          </cell>
          <cell r="G6986">
            <v>3.88</v>
          </cell>
          <cell r="H6986"/>
          <cell r="I6986"/>
          <cell r="J6986"/>
          <cell r="K6986"/>
          <cell r="L6986"/>
          <cell r="M6986"/>
          <cell r="N6986">
            <v>3.75</v>
          </cell>
          <cell r="P6986">
            <v>4.0319266083384173</v>
          </cell>
          <cell r="Q6986"/>
          <cell r="R6986"/>
          <cell r="S6986"/>
          <cell r="T6986"/>
          <cell r="U6986">
            <v>2726800</v>
          </cell>
          <cell r="V6986">
            <v>4168555.1414800002</v>
          </cell>
          <cell r="X6986" t="str">
            <v>Sin movimiento</v>
          </cell>
          <cell r="Y6986">
            <v>25</v>
          </cell>
          <cell r="Z6986">
            <v>4</v>
          </cell>
          <cell r="AC6986">
            <v>0</v>
          </cell>
        </row>
        <row r="6987">
          <cell r="A6987">
            <v>41777</v>
          </cell>
          <cell r="B6987">
            <v>743500</v>
          </cell>
          <cell r="C6987"/>
          <cell r="D6987">
            <v>4</v>
          </cell>
          <cell r="E6987">
            <v>3.75</v>
          </cell>
          <cell r="F6987">
            <v>4</v>
          </cell>
          <cell r="G6987">
            <v>3.88</v>
          </cell>
          <cell r="H6987"/>
          <cell r="I6987"/>
          <cell r="J6987"/>
          <cell r="K6987"/>
          <cell r="L6987"/>
          <cell r="M6987"/>
          <cell r="N6987">
            <v>3.75</v>
          </cell>
          <cell r="P6987">
            <v>4.0236774457394908</v>
          </cell>
          <cell r="Q6987"/>
          <cell r="R6987"/>
          <cell r="S6987"/>
          <cell r="T6987"/>
          <cell r="U6987">
            <v>2726800</v>
          </cell>
          <cell r="V6987">
            <v>4168555.1414800002</v>
          </cell>
          <cell r="X6987" t="str">
            <v>Sin movimiento</v>
          </cell>
          <cell r="Y6987">
            <v>25</v>
          </cell>
          <cell r="Z6987">
            <v>4</v>
          </cell>
          <cell r="AC6987">
            <v>0</v>
          </cell>
        </row>
        <row r="6988">
          <cell r="A6988">
            <v>41778</v>
          </cell>
          <cell r="B6988">
            <v>1223000</v>
          </cell>
          <cell r="C6988"/>
          <cell r="D6988">
            <v>3.9</v>
          </cell>
          <cell r="E6988">
            <v>3.75</v>
          </cell>
          <cell r="F6988">
            <v>3.9</v>
          </cell>
          <cell r="G6988">
            <v>3.89</v>
          </cell>
          <cell r="H6988"/>
          <cell r="I6988"/>
          <cell r="J6988"/>
          <cell r="K6988"/>
          <cell r="L6988"/>
          <cell r="M6988"/>
          <cell r="N6988">
            <v>3.75</v>
          </cell>
          <cell r="P6988">
            <v>4.0127170458964079</v>
          </cell>
          <cell r="Q6988"/>
          <cell r="R6988"/>
          <cell r="S6988"/>
          <cell r="T6988"/>
          <cell r="U6988">
            <v>2707800</v>
          </cell>
          <cell r="V6988">
            <v>4263835.6569499997</v>
          </cell>
          <cell r="X6988">
            <v>41760</v>
          </cell>
          <cell r="Y6988">
            <v>14.999999999999991</v>
          </cell>
          <cell r="Z6988">
            <v>4</v>
          </cell>
          <cell r="AC6988">
            <v>-10.000000000000009</v>
          </cell>
        </row>
        <row r="6989">
          <cell r="A6989">
            <v>41779</v>
          </cell>
          <cell r="B6989">
            <v>1166000</v>
          </cell>
          <cell r="C6989"/>
          <cell r="D6989">
            <v>3.9</v>
          </cell>
          <cell r="E6989">
            <v>3.8</v>
          </cell>
          <cell r="F6989">
            <v>4</v>
          </cell>
          <cell r="G6989">
            <v>3.87</v>
          </cell>
          <cell r="H6989"/>
          <cell r="I6989"/>
          <cell r="J6989"/>
          <cell r="K6989"/>
          <cell r="L6989"/>
          <cell r="M6989"/>
          <cell r="N6989">
            <v>4</v>
          </cell>
          <cell r="P6989">
            <v>4.0023697006628449</v>
          </cell>
          <cell r="Q6989"/>
          <cell r="R6989"/>
          <cell r="S6989"/>
          <cell r="T6989"/>
          <cell r="U6989">
            <v>1867300</v>
          </cell>
          <cell r="V6989">
            <v>4648211.7834099997</v>
          </cell>
          <cell r="X6989">
            <v>41760</v>
          </cell>
          <cell r="Y6989">
            <v>20.000000000000018</v>
          </cell>
          <cell r="Z6989">
            <v>4</v>
          </cell>
          <cell r="AC6989">
            <v>0</v>
          </cell>
        </row>
        <row r="6990">
          <cell r="A6990">
            <v>41780</v>
          </cell>
          <cell r="B6990">
            <v>1462000</v>
          </cell>
          <cell r="C6990"/>
          <cell r="D6990">
            <v>3.8</v>
          </cell>
          <cell r="E6990">
            <v>3.8</v>
          </cell>
          <cell r="F6990">
            <v>4</v>
          </cell>
          <cell r="G6990">
            <v>3.89</v>
          </cell>
          <cell r="H6990"/>
          <cell r="I6990"/>
          <cell r="J6990"/>
          <cell r="K6990"/>
          <cell r="L6990"/>
          <cell r="M6990"/>
          <cell r="N6990">
            <v>4</v>
          </cell>
          <cell r="P6990">
            <v>3.9930056656900854</v>
          </cell>
          <cell r="Q6990"/>
          <cell r="R6990"/>
          <cell r="S6990"/>
          <cell r="T6990"/>
          <cell r="U6990">
            <v>1154600</v>
          </cell>
          <cell r="V6990">
            <v>4636883.8251400003</v>
          </cell>
          <cell r="X6990">
            <v>41760</v>
          </cell>
          <cell r="Y6990">
            <v>20.000000000000018</v>
          </cell>
          <cell r="Z6990">
            <v>4</v>
          </cell>
          <cell r="AC6990">
            <v>0</v>
          </cell>
        </row>
        <row r="6991">
          <cell r="A6991">
            <v>41781</v>
          </cell>
          <cell r="B6991">
            <v>1146000</v>
          </cell>
          <cell r="C6991"/>
          <cell r="D6991">
            <v>3.8</v>
          </cell>
          <cell r="E6991">
            <v>3.8</v>
          </cell>
          <cell r="F6991">
            <v>4</v>
          </cell>
          <cell r="G6991">
            <v>3.88</v>
          </cell>
          <cell r="H6991"/>
          <cell r="I6991"/>
          <cell r="J6991"/>
          <cell r="K6991"/>
          <cell r="L6991"/>
          <cell r="M6991"/>
          <cell r="N6991">
            <v>4</v>
          </cell>
          <cell r="P6991">
            <v>3.9860766604958751</v>
          </cell>
          <cell r="Q6991"/>
          <cell r="R6991"/>
          <cell r="S6991"/>
          <cell r="T6991"/>
          <cell r="U6991">
            <v>352300</v>
          </cell>
          <cell r="V6991">
            <v>5279909.8839999996</v>
          </cell>
          <cell r="X6991">
            <v>41760</v>
          </cell>
          <cell r="Y6991">
            <v>20.000000000000018</v>
          </cell>
          <cell r="Z6991">
            <v>4</v>
          </cell>
          <cell r="AC6991">
            <v>0</v>
          </cell>
        </row>
        <row r="6992">
          <cell r="A6992">
            <v>41782</v>
          </cell>
          <cell r="B6992">
            <v>588000</v>
          </cell>
          <cell r="C6992"/>
          <cell r="D6992">
            <v>3.8</v>
          </cell>
          <cell r="E6992">
            <v>3.8</v>
          </cell>
          <cell r="F6992">
            <v>3.95</v>
          </cell>
          <cell r="G6992">
            <v>3.89</v>
          </cell>
          <cell r="H6992"/>
          <cell r="I6992"/>
          <cell r="J6992"/>
          <cell r="K6992"/>
          <cell r="L6992"/>
          <cell r="M6992"/>
          <cell r="N6992">
            <v>3.9</v>
          </cell>
          <cell r="P6992">
            <v>3.9831462480937017</v>
          </cell>
          <cell r="Q6992"/>
          <cell r="R6992"/>
          <cell r="S6992"/>
          <cell r="T6992"/>
          <cell r="U6992">
            <v>1503650</v>
          </cell>
          <cell r="V6992">
            <v>3709437.0547000002</v>
          </cell>
          <cell r="X6992">
            <v>41760</v>
          </cell>
          <cell r="Y6992">
            <v>15.000000000000036</v>
          </cell>
          <cell r="Z6992">
            <v>4</v>
          </cell>
          <cell r="AC6992">
            <v>-4.9999999999999822</v>
          </cell>
        </row>
        <row r="6993">
          <cell r="A6993">
            <v>41783</v>
          </cell>
          <cell r="B6993">
            <v>588000</v>
          </cell>
          <cell r="C6993"/>
          <cell r="D6993">
            <v>3.8</v>
          </cell>
          <cell r="E6993">
            <v>3.8</v>
          </cell>
          <cell r="F6993">
            <v>3.95</v>
          </cell>
          <cell r="G6993">
            <v>3.89</v>
          </cell>
          <cell r="H6993"/>
          <cell r="I6993"/>
          <cell r="J6993"/>
          <cell r="K6993"/>
          <cell r="L6993"/>
          <cell r="M6993"/>
          <cell r="N6993">
            <v>3.9</v>
          </cell>
          <cell r="P6993">
            <v>3.9803893044467489</v>
          </cell>
          <cell r="Q6993"/>
          <cell r="R6993"/>
          <cell r="S6993"/>
          <cell r="T6993"/>
          <cell r="U6993">
            <v>1503650</v>
          </cell>
          <cell r="V6993">
            <v>3709437.0547000002</v>
          </cell>
          <cell r="X6993" t="str">
            <v>Sin movimiento</v>
          </cell>
          <cell r="Y6993">
            <v>15.000000000000036</v>
          </cell>
          <cell r="Z6993">
            <v>4</v>
          </cell>
          <cell r="AC6993">
            <v>-4.9999999999999822</v>
          </cell>
        </row>
        <row r="6994">
          <cell r="A6994">
            <v>41784</v>
          </cell>
          <cell r="B6994">
            <v>588000</v>
          </cell>
          <cell r="C6994"/>
          <cell r="D6994">
            <v>3.8</v>
          </cell>
          <cell r="E6994">
            <v>3.8</v>
          </cell>
          <cell r="F6994">
            <v>3.95</v>
          </cell>
          <cell r="G6994">
            <v>3.89</v>
          </cell>
          <cell r="H6994"/>
          <cell r="I6994"/>
          <cell r="J6994"/>
          <cell r="K6994"/>
          <cell r="L6994"/>
          <cell r="M6994"/>
          <cell r="N6994">
            <v>3.9</v>
          </cell>
          <cell r="P6994">
            <v>3.9777908693569048</v>
          </cell>
          <cell r="Q6994"/>
          <cell r="R6994"/>
          <cell r="S6994"/>
          <cell r="T6994"/>
          <cell r="U6994">
            <v>1503650</v>
          </cell>
          <cell r="V6994">
            <v>3709437.0547000002</v>
          </cell>
          <cell r="X6994" t="str">
            <v>Sin movimiento</v>
          </cell>
          <cell r="Y6994">
            <v>15.000000000000036</v>
          </cell>
          <cell r="Z6994">
            <v>4</v>
          </cell>
          <cell r="AC6994">
            <v>-4.9999999999999822</v>
          </cell>
        </row>
        <row r="6995">
          <cell r="A6995">
            <v>41785</v>
          </cell>
          <cell r="B6995">
            <v>967000</v>
          </cell>
          <cell r="C6995"/>
          <cell r="D6995">
            <v>3.8</v>
          </cell>
          <cell r="E6995">
            <v>3.8</v>
          </cell>
          <cell r="F6995">
            <v>3.95</v>
          </cell>
          <cell r="G6995">
            <v>3.84</v>
          </cell>
          <cell r="H6995"/>
          <cell r="I6995"/>
          <cell r="J6995"/>
          <cell r="K6995"/>
          <cell r="L6995"/>
          <cell r="M6995"/>
          <cell r="N6995">
            <v>3.85</v>
          </cell>
          <cell r="P6995">
            <v>3.971570686982989</v>
          </cell>
          <cell r="Q6995"/>
          <cell r="R6995"/>
          <cell r="S6995"/>
          <cell r="T6995"/>
          <cell r="U6995">
            <v>91900</v>
          </cell>
          <cell r="V6995">
            <v>4400609.82051</v>
          </cell>
          <cell r="X6995">
            <v>41760</v>
          </cell>
          <cell r="Y6995">
            <v>15.000000000000036</v>
          </cell>
          <cell r="Z6995">
            <v>4</v>
          </cell>
          <cell r="AC6995">
            <v>-4.9999999999999822</v>
          </cell>
        </row>
        <row r="6996">
          <cell r="A6996">
            <v>41786</v>
          </cell>
          <cell r="B6996">
            <v>1219000</v>
          </cell>
          <cell r="C6996"/>
          <cell r="D6996">
            <v>3.8</v>
          </cell>
          <cell r="E6996">
            <v>3.8</v>
          </cell>
          <cell r="F6996">
            <v>3.8</v>
          </cell>
          <cell r="G6996">
            <v>3.83</v>
          </cell>
          <cell r="H6996"/>
          <cell r="I6996"/>
          <cell r="J6996"/>
          <cell r="K6996"/>
          <cell r="L6996"/>
          <cell r="M6996"/>
          <cell r="N6996">
            <v>3.85</v>
          </cell>
          <cell r="P6996">
            <v>3.9639481983374707</v>
          </cell>
          <cell r="Q6996"/>
          <cell r="R6996"/>
          <cell r="S6996"/>
          <cell r="T6996"/>
          <cell r="U6996">
            <v>365300</v>
          </cell>
          <cell r="V6996">
            <v>4036755.5868199999</v>
          </cell>
          <cell r="X6996">
            <v>41760</v>
          </cell>
          <cell r="Y6996">
            <v>0</v>
          </cell>
          <cell r="Z6996">
            <v>4</v>
          </cell>
          <cell r="AC6996">
            <v>-20.000000000000018</v>
          </cell>
        </row>
        <row r="6997">
          <cell r="A6997">
            <v>41787</v>
          </cell>
          <cell r="B6997">
            <v>1373500</v>
          </cell>
          <cell r="C6997"/>
          <cell r="D6997">
            <v>3.8</v>
          </cell>
          <cell r="E6997">
            <v>3.8</v>
          </cell>
          <cell r="F6997">
            <v>3.9</v>
          </cell>
          <cell r="G6997">
            <v>3.83</v>
          </cell>
          <cell r="H6997"/>
          <cell r="I6997"/>
          <cell r="J6997"/>
          <cell r="K6997"/>
          <cell r="L6997"/>
          <cell r="M6997"/>
          <cell r="N6997">
            <v>3.9</v>
          </cell>
          <cell r="P6997">
            <v>3.95628682793572</v>
          </cell>
          <cell r="Q6997"/>
          <cell r="R6997"/>
          <cell r="S6997"/>
          <cell r="T6997"/>
          <cell r="U6997">
            <v>209700</v>
          </cell>
          <cell r="V6997">
            <v>3953765.51504</v>
          </cell>
          <cell r="X6997">
            <v>41760</v>
          </cell>
          <cell r="Y6997">
            <v>10.000000000000009</v>
          </cell>
          <cell r="Z6997">
            <v>4</v>
          </cell>
          <cell r="AC6997">
            <v>-10.000000000000009</v>
          </cell>
        </row>
        <row r="6998">
          <cell r="A6998">
            <v>41788</v>
          </cell>
          <cell r="B6998">
            <v>1382500</v>
          </cell>
          <cell r="C6998"/>
          <cell r="D6998">
            <v>3.8</v>
          </cell>
          <cell r="E6998">
            <v>3.8</v>
          </cell>
          <cell r="F6998">
            <v>3.9</v>
          </cell>
          <cell r="G6998">
            <v>3.87</v>
          </cell>
          <cell r="H6998"/>
          <cell r="I6998"/>
          <cell r="J6998"/>
          <cell r="K6998"/>
          <cell r="L6998"/>
          <cell r="M6998"/>
          <cell r="N6998">
            <v>3.9</v>
          </cell>
          <cell r="P6998">
            <v>3.9515896078940944</v>
          </cell>
          <cell r="Q6998"/>
          <cell r="R6998"/>
          <cell r="S6998"/>
          <cell r="T6998"/>
          <cell r="U6998">
            <v>1555200</v>
          </cell>
          <cell r="V6998">
            <v>2569712.7777499999</v>
          </cell>
          <cell r="X6998">
            <v>41760</v>
          </cell>
          <cell r="Y6998">
            <v>10.000000000000009</v>
          </cell>
          <cell r="Z6998">
            <v>4</v>
          </cell>
          <cell r="AC6998">
            <v>-10.000000000000009</v>
          </cell>
        </row>
        <row r="6999">
          <cell r="A6999">
            <v>41789</v>
          </cell>
          <cell r="B6999">
            <v>791000</v>
          </cell>
          <cell r="C6999"/>
          <cell r="D6999">
            <v>4</v>
          </cell>
          <cell r="E6999">
            <v>4</v>
          </cell>
          <cell r="F6999">
            <v>4</v>
          </cell>
          <cell r="G6999">
            <v>4</v>
          </cell>
          <cell r="H6999"/>
          <cell r="I6999"/>
          <cell r="J6999"/>
          <cell r="K6999"/>
          <cell r="L6999"/>
          <cell r="M6999"/>
          <cell r="N6999">
            <v>4</v>
          </cell>
          <cell r="P6999">
            <v>3.9530518726706179</v>
          </cell>
          <cell r="Q6999"/>
          <cell r="R6999"/>
          <cell r="S6999"/>
          <cell r="T6999"/>
          <cell r="U6999">
            <v>1500600</v>
          </cell>
          <cell r="V6999">
            <v>2984548.8631899999</v>
          </cell>
          <cell r="X6999">
            <v>41760</v>
          </cell>
          <cell r="Y6999">
            <v>0</v>
          </cell>
          <cell r="Z6999">
            <v>4</v>
          </cell>
          <cell r="AC6999">
            <v>0</v>
          </cell>
        </row>
        <row r="7000">
          <cell r="A7000">
            <v>41790</v>
          </cell>
          <cell r="B7000">
            <v>791000</v>
          </cell>
          <cell r="C7000"/>
          <cell r="D7000">
            <v>4</v>
          </cell>
          <cell r="E7000">
            <v>4</v>
          </cell>
          <cell r="F7000">
            <v>4</v>
          </cell>
          <cell r="G7000">
            <v>4</v>
          </cell>
          <cell r="H7000"/>
          <cell r="I7000"/>
          <cell r="J7000"/>
          <cell r="K7000"/>
          <cell r="L7000"/>
          <cell r="M7000"/>
          <cell r="N7000">
            <v>4</v>
          </cell>
          <cell r="P7000">
            <v>3.9544283903299702</v>
          </cell>
          <cell r="Q7000"/>
          <cell r="R7000"/>
          <cell r="S7000"/>
          <cell r="T7000"/>
          <cell r="U7000">
            <v>1500600</v>
          </cell>
          <cell r="V7000">
            <v>2984548.8631899999</v>
          </cell>
          <cell r="X7000" t="str">
            <v>Sin movimiento</v>
          </cell>
          <cell r="Y7000">
            <v>0</v>
          </cell>
          <cell r="Z7000">
            <v>4</v>
          </cell>
          <cell r="AC7000">
            <v>0</v>
          </cell>
        </row>
        <row r="7001">
          <cell r="A7001">
            <v>41791</v>
          </cell>
          <cell r="B7001">
            <v>791000</v>
          </cell>
          <cell r="C7001"/>
          <cell r="D7001">
            <v>4</v>
          </cell>
          <cell r="E7001">
            <v>4</v>
          </cell>
          <cell r="F7001">
            <v>4</v>
          </cell>
          <cell r="G7001">
            <v>4</v>
          </cell>
          <cell r="H7001"/>
          <cell r="I7001"/>
          <cell r="J7001"/>
          <cell r="K7001"/>
          <cell r="L7001"/>
          <cell r="M7001"/>
          <cell r="N7001">
            <v>4</v>
          </cell>
          <cell r="P7001">
            <v>4</v>
          </cell>
          <cell r="Q7001"/>
          <cell r="R7001"/>
          <cell r="S7001"/>
          <cell r="T7001"/>
          <cell r="U7001">
            <v>1500600</v>
          </cell>
          <cell r="V7001">
            <v>2984548.8631899999</v>
          </cell>
          <cell r="X7001" t="str">
            <v>Sin movimiento</v>
          </cell>
          <cell r="Y7001">
            <v>0</v>
          </cell>
          <cell r="Z7001">
            <v>4</v>
          </cell>
          <cell r="AC7001">
            <v>0</v>
          </cell>
        </row>
        <row r="7002">
          <cell r="A7002">
            <v>41792</v>
          </cell>
          <cell r="B7002">
            <v>331500</v>
          </cell>
          <cell r="C7002"/>
          <cell r="D7002">
            <v>3.85</v>
          </cell>
          <cell r="E7002">
            <v>3.9</v>
          </cell>
          <cell r="F7002">
            <v>4</v>
          </cell>
          <cell r="G7002">
            <v>4</v>
          </cell>
          <cell r="H7002"/>
          <cell r="I7002"/>
          <cell r="J7002"/>
          <cell r="K7002"/>
          <cell r="L7002"/>
          <cell r="M7002"/>
          <cell r="N7002">
            <v>4</v>
          </cell>
          <cell r="P7002">
            <v>4</v>
          </cell>
          <cell r="Q7002"/>
          <cell r="R7002"/>
          <cell r="S7002"/>
          <cell r="T7002"/>
          <cell r="U7002">
            <v>5000</v>
          </cell>
          <cell r="V7002">
            <v>7393628.4869999997</v>
          </cell>
          <cell r="X7002">
            <v>41791</v>
          </cell>
          <cell r="Y7002">
            <v>10.000000000000009</v>
          </cell>
          <cell r="Z7002">
            <v>4</v>
          </cell>
          <cell r="AC7002">
            <v>0</v>
          </cell>
        </row>
        <row r="7003">
          <cell r="A7003">
            <v>41793</v>
          </cell>
          <cell r="B7003">
            <v>562000</v>
          </cell>
          <cell r="C7003"/>
          <cell r="D7003">
            <v>4</v>
          </cell>
          <cell r="E7003">
            <v>4</v>
          </cell>
          <cell r="F7003">
            <v>4</v>
          </cell>
          <cell r="G7003">
            <v>4</v>
          </cell>
          <cell r="H7003"/>
          <cell r="I7003"/>
          <cell r="J7003"/>
          <cell r="K7003"/>
          <cell r="L7003"/>
          <cell r="M7003"/>
          <cell r="N7003">
            <v>4</v>
          </cell>
          <cell r="P7003">
            <v>4</v>
          </cell>
          <cell r="Q7003"/>
          <cell r="R7003"/>
          <cell r="S7003"/>
          <cell r="T7003"/>
          <cell r="U7003">
            <v>2000</v>
          </cell>
          <cell r="V7003">
            <v>7705283.7288600001</v>
          </cell>
          <cell r="X7003">
            <v>41791</v>
          </cell>
          <cell r="Y7003">
            <v>0</v>
          </cell>
          <cell r="Z7003">
            <v>4</v>
          </cell>
          <cell r="AC7003">
            <v>0</v>
          </cell>
        </row>
        <row r="7004">
          <cell r="A7004">
            <v>41794</v>
          </cell>
          <cell r="B7004">
            <v>793000</v>
          </cell>
          <cell r="C7004"/>
          <cell r="D7004">
            <v>4</v>
          </cell>
          <cell r="E7004">
            <v>3.95</v>
          </cell>
          <cell r="F7004">
            <v>4</v>
          </cell>
          <cell r="G7004">
            <v>4</v>
          </cell>
          <cell r="H7004"/>
          <cell r="I7004"/>
          <cell r="J7004"/>
          <cell r="K7004"/>
          <cell r="L7004"/>
          <cell r="M7004"/>
          <cell r="N7004">
            <v>4</v>
          </cell>
          <cell r="P7004">
            <v>4</v>
          </cell>
          <cell r="Q7004"/>
          <cell r="R7004"/>
          <cell r="S7004"/>
          <cell r="T7004"/>
          <cell r="U7004">
            <v>97000</v>
          </cell>
          <cell r="V7004">
            <v>7625811.9054699996</v>
          </cell>
          <cell r="X7004">
            <v>41791</v>
          </cell>
          <cell r="Y7004">
            <v>4.9999999999999822</v>
          </cell>
          <cell r="Z7004">
            <v>4</v>
          </cell>
          <cell r="AC7004">
            <v>0</v>
          </cell>
        </row>
        <row r="7005">
          <cell r="A7005">
            <v>41795</v>
          </cell>
          <cell r="B7005">
            <v>1294000</v>
          </cell>
          <cell r="C7005"/>
          <cell r="D7005">
            <v>4</v>
          </cell>
          <cell r="E7005">
            <v>3.95</v>
          </cell>
          <cell r="F7005">
            <v>4</v>
          </cell>
          <cell r="G7005">
            <v>4</v>
          </cell>
          <cell r="H7005"/>
          <cell r="I7005"/>
          <cell r="J7005"/>
          <cell r="K7005"/>
          <cell r="L7005"/>
          <cell r="M7005"/>
          <cell r="N7005">
            <v>4</v>
          </cell>
          <cell r="P7005">
            <v>4</v>
          </cell>
          <cell r="Q7005"/>
          <cell r="R7005"/>
          <cell r="S7005"/>
          <cell r="T7005"/>
          <cell r="U7005">
            <v>84000</v>
          </cell>
          <cell r="V7005">
            <v>7833670.8958000001</v>
          </cell>
          <cell r="X7005">
            <v>41791</v>
          </cell>
          <cell r="Y7005">
            <v>4.9999999999999822</v>
          </cell>
          <cell r="Z7005">
            <v>4</v>
          </cell>
          <cell r="AC7005">
            <v>0</v>
          </cell>
        </row>
        <row r="7006">
          <cell r="A7006">
            <v>41796</v>
          </cell>
          <cell r="B7006">
            <v>1649000</v>
          </cell>
          <cell r="C7006"/>
          <cell r="D7006">
            <v>4</v>
          </cell>
          <cell r="E7006">
            <v>3.95</v>
          </cell>
          <cell r="F7006">
            <v>4</v>
          </cell>
          <cell r="G7006">
            <v>4</v>
          </cell>
          <cell r="H7006"/>
          <cell r="I7006"/>
          <cell r="J7006"/>
          <cell r="K7006"/>
          <cell r="L7006"/>
          <cell r="M7006"/>
          <cell r="N7006">
            <v>4</v>
          </cell>
          <cell r="P7006">
            <v>4</v>
          </cell>
          <cell r="Q7006"/>
          <cell r="R7006"/>
          <cell r="S7006"/>
          <cell r="T7006"/>
          <cell r="U7006">
            <v>468000</v>
          </cell>
          <cell r="V7006">
            <v>7516244.0437799999</v>
          </cell>
          <cell r="X7006">
            <v>41791</v>
          </cell>
          <cell r="Y7006">
            <v>4.9999999999999822</v>
          </cell>
          <cell r="Z7006">
            <v>4</v>
          </cell>
          <cell r="AC7006">
            <v>0</v>
          </cell>
        </row>
        <row r="7007">
          <cell r="A7007">
            <v>41797</v>
          </cell>
          <cell r="B7007">
            <v>1649000</v>
          </cell>
          <cell r="C7007"/>
          <cell r="D7007">
            <v>4</v>
          </cell>
          <cell r="E7007">
            <v>3.95</v>
          </cell>
          <cell r="F7007">
            <v>4</v>
          </cell>
          <cell r="G7007">
            <v>4</v>
          </cell>
          <cell r="H7007"/>
          <cell r="I7007"/>
          <cell r="J7007"/>
          <cell r="K7007"/>
          <cell r="L7007"/>
          <cell r="M7007"/>
          <cell r="N7007">
            <v>4</v>
          </cell>
          <cell r="P7007">
            <v>4</v>
          </cell>
          <cell r="Q7007"/>
          <cell r="R7007"/>
          <cell r="S7007"/>
          <cell r="T7007"/>
          <cell r="U7007">
            <v>468000</v>
          </cell>
          <cell r="V7007">
            <v>7516244.0437799999</v>
          </cell>
          <cell r="X7007" t="str">
            <v>Sin movimiento</v>
          </cell>
          <cell r="Y7007">
            <v>4.9999999999999822</v>
          </cell>
          <cell r="Z7007">
            <v>4</v>
          </cell>
          <cell r="AC7007">
            <v>0</v>
          </cell>
        </row>
        <row r="7008">
          <cell r="A7008">
            <v>41798</v>
          </cell>
          <cell r="B7008">
            <v>1649000</v>
          </cell>
          <cell r="C7008"/>
          <cell r="D7008">
            <v>4</v>
          </cell>
          <cell r="E7008">
            <v>3.95</v>
          </cell>
          <cell r="F7008">
            <v>4</v>
          </cell>
          <cell r="G7008">
            <v>4</v>
          </cell>
          <cell r="H7008"/>
          <cell r="I7008"/>
          <cell r="J7008"/>
          <cell r="K7008"/>
          <cell r="L7008"/>
          <cell r="M7008"/>
          <cell r="N7008">
            <v>4</v>
          </cell>
          <cell r="P7008">
            <v>4</v>
          </cell>
          <cell r="Q7008"/>
          <cell r="R7008"/>
          <cell r="S7008"/>
          <cell r="T7008"/>
          <cell r="U7008">
            <v>468000</v>
          </cell>
          <cell r="V7008">
            <v>7516244.0437799999</v>
          </cell>
          <cell r="X7008" t="str">
            <v>Sin movimiento</v>
          </cell>
          <cell r="Y7008">
            <v>4.9999999999999822</v>
          </cell>
          <cell r="Z7008">
            <v>4</v>
          </cell>
          <cell r="AC7008">
            <v>0</v>
          </cell>
        </row>
        <row r="7009">
          <cell r="A7009">
            <v>41799</v>
          </cell>
          <cell r="B7009">
            <v>1409000</v>
          </cell>
          <cell r="C7009"/>
          <cell r="D7009">
            <v>4</v>
          </cell>
          <cell r="E7009">
            <v>4</v>
          </cell>
          <cell r="F7009">
            <v>4.05</v>
          </cell>
          <cell r="G7009">
            <v>4</v>
          </cell>
          <cell r="H7009"/>
          <cell r="I7009"/>
          <cell r="J7009"/>
          <cell r="K7009"/>
          <cell r="L7009"/>
          <cell r="M7009"/>
          <cell r="N7009">
            <v>4.05</v>
          </cell>
          <cell r="P7009">
            <v>4</v>
          </cell>
          <cell r="Q7009"/>
          <cell r="R7009"/>
          <cell r="S7009"/>
          <cell r="T7009"/>
          <cell r="U7009">
            <v>381900</v>
          </cell>
          <cell r="V7009">
            <v>7363130.9884700002</v>
          </cell>
          <cell r="X7009">
            <v>41791</v>
          </cell>
          <cell r="Y7009">
            <v>4.9999999999999822</v>
          </cell>
          <cell r="Z7009">
            <v>4</v>
          </cell>
          <cell r="AC7009">
            <v>4.9999999999999822</v>
          </cell>
        </row>
        <row r="7010">
          <cell r="A7010">
            <v>41800</v>
          </cell>
          <cell r="B7010">
            <v>1241000</v>
          </cell>
          <cell r="C7010"/>
          <cell r="D7010">
            <v>4</v>
          </cell>
          <cell r="E7010">
            <v>4</v>
          </cell>
          <cell r="F7010">
            <v>4</v>
          </cell>
          <cell r="G7010">
            <v>4</v>
          </cell>
          <cell r="H7010"/>
          <cell r="I7010"/>
          <cell r="J7010"/>
          <cell r="K7010"/>
          <cell r="L7010"/>
          <cell r="M7010"/>
          <cell r="N7010">
            <v>4</v>
          </cell>
          <cell r="P7010">
            <v>4</v>
          </cell>
          <cell r="Q7010"/>
          <cell r="R7010"/>
          <cell r="S7010"/>
          <cell r="T7010"/>
          <cell r="U7010">
            <v>486600</v>
          </cell>
          <cell r="V7010">
            <v>7285386.8525</v>
          </cell>
          <cell r="X7010">
            <v>41791</v>
          </cell>
          <cell r="Y7010">
            <v>0</v>
          </cell>
          <cell r="Z7010">
            <v>4</v>
          </cell>
          <cell r="AC7010">
            <v>0</v>
          </cell>
        </row>
        <row r="7011">
          <cell r="A7011">
            <v>41801</v>
          </cell>
          <cell r="B7011">
            <v>1351500</v>
          </cell>
          <cell r="C7011"/>
          <cell r="D7011">
            <v>3.9</v>
          </cell>
          <cell r="E7011">
            <v>3.9</v>
          </cell>
          <cell r="F7011">
            <v>3.95</v>
          </cell>
          <cell r="G7011">
            <v>3.95</v>
          </cell>
          <cell r="H7011"/>
          <cell r="I7011"/>
          <cell r="J7011"/>
          <cell r="K7011"/>
          <cell r="L7011"/>
          <cell r="M7011"/>
          <cell r="N7011">
            <v>3.95</v>
          </cell>
          <cell r="P7011">
            <v>3.9946874999999999</v>
          </cell>
          <cell r="Q7011"/>
          <cell r="R7011"/>
          <cell r="S7011"/>
          <cell r="T7011"/>
          <cell r="U7011">
            <v>647500</v>
          </cell>
          <cell r="V7011">
            <v>6591093.6323899999</v>
          </cell>
          <cell r="X7011">
            <v>41791</v>
          </cell>
          <cell r="Y7011">
            <v>5.0000000000000266</v>
          </cell>
          <cell r="Z7011">
            <v>4</v>
          </cell>
          <cell r="AC7011">
            <v>-4.9999999999999822</v>
          </cell>
        </row>
        <row r="7012">
          <cell r="A7012">
            <v>41802</v>
          </cell>
          <cell r="B7012">
            <v>1238500</v>
          </cell>
          <cell r="C7012"/>
          <cell r="D7012">
            <v>3.95</v>
          </cell>
          <cell r="E7012">
            <v>3.95</v>
          </cell>
          <cell r="F7012">
            <v>3.95</v>
          </cell>
          <cell r="G7012">
            <v>3.95</v>
          </cell>
          <cell r="H7012"/>
          <cell r="I7012"/>
          <cell r="J7012"/>
          <cell r="K7012"/>
          <cell r="L7012"/>
          <cell r="M7012"/>
          <cell r="N7012">
            <v>3.95</v>
          </cell>
          <cell r="P7012">
            <v>3.9907224988358347</v>
          </cell>
          <cell r="Q7012"/>
          <cell r="R7012"/>
          <cell r="S7012"/>
          <cell r="T7012"/>
          <cell r="U7012">
            <v>446400</v>
          </cell>
          <cell r="V7012">
            <v>6754546.6137100002</v>
          </cell>
          <cell r="X7012">
            <v>41791</v>
          </cell>
          <cell r="Y7012">
            <v>0</v>
          </cell>
          <cell r="Z7012">
            <v>4</v>
          </cell>
          <cell r="AC7012">
            <v>-4.9999999999999822</v>
          </cell>
        </row>
        <row r="7013">
          <cell r="A7013">
            <v>41803</v>
          </cell>
          <cell r="B7013">
            <v>1141500</v>
          </cell>
          <cell r="C7013"/>
          <cell r="D7013">
            <v>3.95</v>
          </cell>
          <cell r="E7013">
            <v>3.95</v>
          </cell>
          <cell r="F7013">
            <v>4</v>
          </cell>
          <cell r="G7013">
            <v>3.96</v>
          </cell>
          <cell r="H7013"/>
          <cell r="I7013"/>
          <cell r="J7013"/>
          <cell r="K7013"/>
          <cell r="L7013"/>
          <cell r="M7013"/>
          <cell r="N7013">
            <v>3.95</v>
          </cell>
          <cell r="P7013">
            <v>3.9883999999999999</v>
          </cell>
          <cell r="Q7013"/>
          <cell r="R7013"/>
          <cell r="S7013"/>
          <cell r="T7013"/>
          <cell r="U7013">
            <v>360600</v>
          </cell>
          <cell r="V7013">
            <v>6747858.8022299996</v>
          </cell>
          <cell r="X7013">
            <v>41791</v>
          </cell>
          <cell r="Y7013">
            <v>4.9999999999999822</v>
          </cell>
          <cell r="Z7013">
            <v>4</v>
          </cell>
          <cell r="AC7013">
            <v>0</v>
          </cell>
        </row>
        <row r="7014">
          <cell r="A7014">
            <v>41804</v>
          </cell>
          <cell r="B7014">
            <v>1141500</v>
          </cell>
          <cell r="C7014"/>
          <cell r="D7014">
            <v>3.95</v>
          </cell>
          <cell r="E7014">
            <v>3.95</v>
          </cell>
          <cell r="F7014">
            <v>4</v>
          </cell>
          <cell r="G7014">
            <v>3.96</v>
          </cell>
          <cell r="H7014"/>
          <cell r="I7014"/>
          <cell r="J7014"/>
          <cell r="K7014"/>
          <cell r="L7014"/>
          <cell r="M7014"/>
          <cell r="N7014">
            <v>3.95</v>
          </cell>
          <cell r="P7014">
            <v>3.9864039651510019</v>
          </cell>
          <cell r="Q7014"/>
          <cell r="R7014"/>
          <cell r="S7014"/>
          <cell r="T7014"/>
          <cell r="U7014">
            <v>360600</v>
          </cell>
          <cell r="V7014">
            <v>6747858.8022299996</v>
          </cell>
          <cell r="X7014" t="str">
            <v>Sin movimiento</v>
          </cell>
          <cell r="Y7014">
            <v>4.9999999999999822</v>
          </cell>
          <cell r="Z7014">
            <v>4</v>
          </cell>
          <cell r="AC7014">
            <v>0</v>
          </cell>
        </row>
        <row r="7015">
          <cell r="A7015">
            <v>41805</v>
          </cell>
          <cell r="B7015">
            <v>1141500</v>
          </cell>
          <cell r="C7015"/>
          <cell r="D7015">
            <v>3.95</v>
          </cell>
          <cell r="E7015">
            <v>3.95</v>
          </cell>
          <cell r="F7015">
            <v>4</v>
          </cell>
          <cell r="G7015">
            <v>3.96</v>
          </cell>
          <cell r="H7015"/>
          <cell r="I7015"/>
          <cell r="J7015"/>
          <cell r="K7015"/>
          <cell r="L7015"/>
          <cell r="M7015"/>
          <cell r="N7015">
            <v>3.95</v>
          </cell>
          <cell r="P7015">
            <v>3.9846700799631822</v>
          </cell>
          <cell r="Q7015"/>
          <cell r="R7015"/>
          <cell r="S7015"/>
          <cell r="T7015"/>
          <cell r="U7015">
            <v>360600</v>
          </cell>
          <cell r="V7015">
            <v>6747858.8022299996</v>
          </cell>
          <cell r="X7015" t="str">
            <v>Sin movimiento</v>
          </cell>
          <cell r="Y7015">
            <v>4.9999999999999822</v>
          </cell>
          <cell r="Z7015">
            <v>4</v>
          </cell>
          <cell r="AC7015">
            <v>0</v>
          </cell>
        </row>
        <row r="7016">
          <cell r="A7016">
            <v>41806</v>
          </cell>
          <cell r="B7016">
            <v>1355500</v>
          </cell>
          <cell r="C7016"/>
          <cell r="D7016">
            <v>3.95</v>
          </cell>
          <cell r="E7016">
            <v>3.95</v>
          </cell>
          <cell r="F7016">
            <v>4</v>
          </cell>
          <cell r="G7016">
            <v>3.96</v>
          </cell>
          <cell r="H7016"/>
          <cell r="I7016"/>
          <cell r="J7016"/>
          <cell r="K7016"/>
          <cell r="L7016"/>
          <cell r="M7016"/>
          <cell r="N7016">
            <v>4</v>
          </cell>
          <cell r="P7016">
            <v>3.9828855031085735</v>
          </cell>
          <cell r="Q7016"/>
          <cell r="R7016"/>
          <cell r="S7016"/>
          <cell r="T7016"/>
          <cell r="U7016">
            <v>255500</v>
          </cell>
          <cell r="V7016">
            <v>6307035.3142600004</v>
          </cell>
          <cell r="X7016">
            <v>41791</v>
          </cell>
          <cell r="Y7016">
            <v>4.9999999999999822</v>
          </cell>
          <cell r="Z7016">
            <v>4</v>
          </cell>
          <cell r="AC7016">
            <v>0</v>
          </cell>
        </row>
        <row r="7017">
          <cell r="A7017">
            <v>41807</v>
          </cell>
          <cell r="B7017">
            <v>1033000</v>
          </cell>
          <cell r="C7017"/>
          <cell r="D7017">
            <v>3.95</v>
          </cell>
          <cell r="E7017">
            <v>3.95</v>
          </cell>
          <cell r="F7017">
            <v>4</v>
          </cell>
          <cell r="G7017">
            <v>3.99</v>
          </cell>
          <cell r="H7017"/>
          <cell r="I7017"/>
          <cell r="J7017"/>
          <cell r="K7017"/>
          <cell r="L7017"/>
          <cell r="M7017"/>
          <cell r="N7017">
            <v>4</v>
          </cell>
          <cell r="P7017">
            <v>3.9832572136661355</v>
          </cell>
          <cell r="Q7017"/>
          <cell r="R7017"/>
          <cell r="S7017"/>
          <cell r="T7017"/>
          <cell r="U7017">
            <v>240600</v>
          </cell>
          <cell r="V7017">
            <v>6332524.6805499997</v>
          </cell>
          <cell r="X7017">
            <v>41791</v>
          </cell>
          <cell r="Y7017">
            <v>4.9999999999999822</v>
          </cell>
          <cell r="Z7017">
            <v>4</v>
          </cell>
          <cell r="AC7017">
            <v>0</v>
          </cell>
        </row>
        <row r="7018">
          <cell r="A7018">
            <v>41808</v>
          </cell>
          <cell r="B7018">
            <v>1279800</v>
          </cell>
          <cell r="C7018"/>
          <cell r="D7018">
            <v>3.95</v>
          </cell>
          <cell r="E7018">
            <v>3.95</v>
          </cell>
          <cell r="F7018">
            <v>4</v>
          </cell>
          <cell r="G7018">
            <v>3.99</v>
          </cell>
          <cell r="H7018"/>
          <cell r="I7018"/>
          <cell r="J7018"/>
          <cell r="K7018"/>
          <cell r="L7018"/>
          <cell r="M7018"/>
          <cell r="N7018">
            <v>4</v>
          </cell>
          <cell r="P7018">
            <v>3.9836671369464121</v>
          </cell>
          <cell r="Q7018"/>
          <cell r="R7018"/>
          <cell r="S7018"/>
          <cell r="T7018"/>
          <cell r="U7018">
            <v>382400</v>
          </cell>
          <cell r="V7018">
            <v>5740057.3162599998</v>
          </cell>
          <cell r="X7018">
            <v>41791</v>
          </cell>
          <cell r="Y7018">
            <v>4.9999999999999822</v>
          </cell>
          <cell r="Z7018">
            <v>4</v>
          </cell>
          <cell r="AC7018">
            <v>0</v>
          </cell>
        </row>
        <row r="7019">
          <cell r="A7019">
            <v>41809</v>
          </cell>
          <cell r="B7019">
            <v>1144800</v>
          </cell>
          <cell r="C7019"/>
          <cell r="D7019">
            <v>3.95</v>
          </cell>
          <cell r="E7019">
            <v>3.95</v>
          </cell>
          <cell r="F7019">
            <v>4.05</v>
          </cell>
          <cell r="G7019">
            <v>3.97</v>
          </cell>
          <cell r="H7019"/>
          <cell r="I7019"/>
          <cell r="J7019"/>
          <cell r="K7019"/>
          <cell r="L7019"/>
          <cell r="M7019"/>
          <cell r="N7019">
            <v>4</v>
          </cell>
          <cell r="P7019">
            <v>3.982962232103838</v>
          </cell>
          <cell r="Q7019"/>
          <cell r="R7019"/>
          <cell r="S7019"/>
          <cell r="T7019"/>
          <cell r="U7019">
            <v>330400</v>
          </cell>
          <cell r="V7019">
            <v>5327674.8318400001</v>
          </cell>
          <cell r="X7019">
            <v>41791</v>
          </cell>
          <cell r="Y7019">
            <v>9.9999999999999645</v>
          </cell>
          <cell r="Z7019">
            <v>4</v>
          </cell>
          <cell r="AC7019">
            <v>4.9999999999999822</v>
          </cell>
        </row>
        <row r="7020">
          <cell r="A7020">
            <v>41810</v>
          </cell>
          <cell r="B7020">
            <v>1304000</v>
          </cell>
          <cell r="C7020"/>
          <cell r="D7020">
            <v>4</v>
          </cell>
          <cell r="E7020">
            <v>4</v>
          </cell>
          <cell r="F7020">
            <v>4.05</v>
          </cell>
          <cell r="G7020">
            <v>4.01</v>
          </cell>
          <cell r="H7020"/>
          <cell r="I7020"/>
          <cell r="J7020"/>
          <cell r="K7020"/>
          <cell r="L7020"/>
          <cell r="M7020"/>
          <cell r="N7020">
            <v>4</v>
          </cell>
          <cell r="P7020">
            <v>3.9844625342019819</v>
          </cell>
          <cell r="Q7020"/>
          <cell r="R7020"/>
          <cell r="S7020"/>
          <cell r="T7020"/>
          <cell r="U7020">
            <v>255600</v>
          </cell>
          <cell r="V7020">
            <v>5323997.6946</v>
          </cell>
          <cell r="X7020">
            <v>41791</v>
          </cell>
          <cell r="Y7020">
            <v>4.9999999999999822</v>
          </cell>
          <cell r="Z7020">
            <v>4</v>
          </cell>
          <cell r="AC7020">
            <v>4.9999999999999822</v>
          </cell>
        </row>
        <row r="7021">
          <cell r="A7021">
            <v>41811</v>
          </cell>
          <cell r="B7021">
            <v>1304000</v>
          </cell>
          <cell r="C7021"/>
          <cell r="D7021">
            <v>4</v>
          </cell>
          <cell r="E7021">
            <v>4</v>
          </cell>
          <cell r="F7021">
            <v>4.05</v>
          </cell>
          <cell r="G7021">
            <v>4.01</v>
          </cell>
          <cell r="H7021"/>
          <cell r="I7021"/>
          <cell r="J7021"/>
          <cell r="K7021"/>
          <cell r="L7021"/>
          <cell r="M7021"/>
          <cell r="N7021">
            <v>4</v>
          </cell>
          <cell r="P7021">
            <v>3.9858050886748564</v>
          </cell>
          <cell r="Q7021"/>
          <cell r="R7021"/>
          <cell r="S7021"/>
          <cell r="T7021"/>
          <cell r="U7021">
            <v>255600</v>
          </cell>
          <cell r="V7021">
            <v>5323997.6946</v>
          </cell>
          <cell r="X7021" t="str">
            <v>Sin movimiento</v>
          </cell>
          <cell r="Y7021">
            <v>4.9999999999999822</v>
          </cell>
          <cell r="Z7021">
            <v>4</v>
          </cell>
          <cell r="AC7021">
            <v>4.9999999999999822</v>
          </cell>
        </row>
        <row r="7022">
          <cell r="A7022">
            <v>41812</v>
          </cell>
          <cell r="B7022">
            <v>1304000</v>
          </cell>
          <cell r="C7022"/>
          <cell r="D7022">
            <v>4</v>
          </cell>
          <cell r="E7022">
            <v>4</v>
          </cell>
          <cell r="F7022">
            <v>4.05</v>
          </cell>
          <cell r="G7022">
            <v>4.01</v>
          </cell>
          <cell r="H7022"/>
          <cell r="I7022"/>
          <cell r="J7022"/>
          <cell r="K7022"/>
          <cell r="L7022"/>
          <cell r="M7022"/>
          <cell r="N7022">
            <v>4</v>
          </cell>
          <cell r="P7022">
            <v>3.9870135321988194</v>
          </cell>
          <cell r="Q7022"/>
          <cell r="R7022"/>
          <cell r="S7022"/>
          <cell r="T7022"/>
          <cell r="U7022">
            <v>255600</v>
          </cell>
          <cell r="V7022">
            <v>5323997.6946</v>
          </cell>
          <cell r="X7022" t="str">
            <v>Sin movimiento</v>
          </cell>
          <cell r="Y7022">
            <v>4.9999999999999822</v>
          </cell>
          <cell r="Z7022">
            <v>4</v>
          </cell>
          <cell r="AC7022">
            <v>4.9999999999999822</v>
          </cell>
        </row>
        <row r="7023">
          <cell r="A7023">
            <v>41813</v>
          </cell>
          <cell r="B7023">
            <v>1224000</v>
          </cell>
          <cell r="C7023"/>
          <cell r="D7023">
            <v>4</v>
          </cell>
          <cell r="E7023">
            <v>4</v>
          </cell>
          <cell r="F7023">
            <v>4.0999999999999996</v>
          </cell>
          <cell r="G7023">
            <v>4.0199999999999996</v>
          </cell>
          <cell r="H7023"/>
          <cell r="I7023"/>
          <cell r="J7023"/>
          <cell r="K7023"/>
          <cell r="L7023"/>
          <cell r="M7023"/>
          <cell r="N7023">
            <v>4.05</v>
          </cell>
          <cell r="P7023">
            <v>3.9884907489728194</v>
          </cell>
          <cell r="Q7023"/>
          <cell r="R7023"/>
          <cell r="S7023"/>
          <cell r="T7023"/>
          <cell r="U7023">
            <v>213300</v>
          </cell>
          <cell r="V7023">
            <v>5357868.9401500002</v>
          </cell>
          <cell r="X7023">
            <v>41791</v>
          </cell>
          <cell r="Y7023">
            <v>9.9999999999999645</v>
          </cell>
          <cell r="Z7023">
            <v>4</v>
          </cell>
          <cell r="AC7023">
            <v>9.9999999999999645</v>
          </cell>
        </row>
        <row r="7024">
          <cell r="A7024">
            <v>41814</v>
          </cell>
          <cell r="B7024">
            <v>1200000</v>
          </cell>
          <cell r="C7024"/>
          <cell r="D7024">
            <v>4</v>
          </cell>
          <cell r="E7024">
            <v>4</v>
          </cell>
          <cell r="F7024">
            <v>4.0999999999999996</v>
          </cell>
          <cell r="G7024">
            <v>4.04</v>
          </cell>
          <cell r="H7024"/>
          <cell r="I7024"/>
          <cell r="J7024"/>
          <cell r="K7024"/>
          <cell r="L7024"/>
          <cell r="M7024"/>
          <cell r="N7024">
            <v>4.0999999999999996</v>
          </cell>
          <cell r="P7024">
            <v>3.990657119525026</v>
          </cell>
          <cell r="Q7024"/>
          <cell r="R7024"/>
          <cell r="S7024"/>
          <cell r="T7024"/>
          <cell r="U7024">
            <v>213300</v>
          </cell>
          <cell r="V7024">
            <v>5500196.5972899999</v>
          </cell>
          <cell r="X7024">
            <v>41791</v>
          </cell>
          <cell r="Y7024">
            <v>9.9999999999999645</v>
          </cell>
          <cell r="Z7024">
            <v>4</v>
          </cell>
          <cell r="AC7024">
            <v>9.9999999999999645</v>
          </cell>
        </row>
        <row r="7025">
          <cell r="A7025">
            <v>41815</v>
          </cell>
          <cell r="B7025">
            <v>1624000</v>
          </cell>
          <cell r="C7025"/>
          <cell r="D7025">
            <v>4</v>
          </cell>
          <cell r="E7025">
            <v>4</v>
          </cell>
          <cell r="F7025">
            <v>4.1500000000000004</v>
          </cell>
          <cell r="G7025">
            <v>4.0599999999999996</v>
          </cell>
          <cell r="H7025"/>
          <cell r="I7025"/>
          <cell r="J7025"/>
          <cell r="K7025"/>
          <cell r="L7025"/>
          <cell r="M7025"/>
          <cell r="N7025">
            <v>4.0999999999999996</v>
          </cell>
          <cell r="P7025">
            <v>3.9943914498227557</v>
          </cell>
          <cell r="Q7025"/>
          <cell r="R7025"/>
          <cell r="S7025"/>
          <cell r="T7025"/>
          <cell r="U7025">
            <v>212200</v>
          </cell>
          <cell r="V7025">
            <v>5521606.5867799995</v>
          </cell>
          <cell r="X7025">
            <v>41791</v>
          </cell>
          <cell r="Y7025">
            <v>15.000000000000036</v>
          </cell>
          <cell r="Z7025">
            <v>4</v>
          </cell>
          <cell r="AC7025">
            <v>15.000000000000036</v>
          </cell>
        </row>
        <row r="7026">
          <cell r="A7026">
            <v>41816</v>
          </cell>
          <cell r="B7026">
            <v>1152000</v>
          </cell>
          <cell r="C7026"/>
          <cell r="D7026">
            <v>4</v>
          </cell>
          <cell r="E7026">
            <v>4</v>
          </cell>
          <cell r="F7026">
            <v>4.1500000000000004</v>
          </cell>
          <cell r="G7026">
            <v>4.08</v>
          </cell>
          <cell r="H7026"/>
          <cell r="I7026"/>
          <cell r="J7026"/>
          <cell r="K7026"/>
          <cell r="L7026"/>
          <cell r="M7026"/>
          <cell r="N7026">
            <v>4.0999999999999996</v>
          </cell>
          <cell r="P7026">
            <v>3.9975414669047309</v>
          </cell>
          <cell r="Q7026"/>
          <cell r="R7026"/>
          <cell r="S7026"/>
          <cell r="T7026"/>
          <cell r="U7026">
            <v>310100</v>
          </cell>
          <cell r="V7026">
            <v>5348085.3474399997</v>
          </cell>
          <cell r="X7026">
            <v>41791</v>
          </cell>
          <cell r="Y7026">
            <v>15.000000000000036</v>
          </cell>
          <cell r="Z7026">
            <v>4</v>
          </cell>
          <cell r="AC7026">
            <v>15.000000000000036</v>
          </cell>
        </row>
        <row r="7027">
          <cell r="A7027">
            <v>41817</v>
          </cell>
          <cell r="B7027">
            <v>1385500</v>
          </cell>
          <cell r="C7027"/>
          <cell r="D7027">
            <v>4</v>
          </cell>
          <cell r="E7027">
            <v>4</v>
          </cell>
          <cell r="F7027">
            <v>4.05</v>
          </cell>
          <cell r="G7027">
            <v>4</v>
          </cell>
          <cell r="H7027"/>
          <cell r="I7027"/>
          <cell r="J7027"/>
          <cell r="K7027"/>
          <cell r="L7027"/>
          <cell r="M7027"/>
          <cell r="N7027">
            <v>4</v>
          </cell>
          <cell r="P7027">
            <v>3.9976456554187974</v>
          </cell>
          <cell r="Q7027"/>
          <cell r="R7027"/>
          <cell r="S7027"/>
          <cell r="T7027"/>
          <cell r="U7027">
            <v>1522300</v>
          </cell>
          <cell r="V7027">
            <v>4394552.1057399996</v>
          </cell>
          <cell r="X7027">
            <v>41791</v>
          </cell>
          <cell r="Y7027">
            <v>4.9999999999999822</v>
          </cell>
          <cell r="Z7027">
            <v>4</v>
          </cell>
          <cell r="AC7027">
            <v>4.9999999999999822</v>
          </cell>
        </row>
        <row r="7028">
          <cell r="A7028">
            <v>41818</v>
          </cell>
          <cell r="B7028">
            <v>1385500</v>
          </cell>
          <cell r="C7028"/>
          <cell r="D7028">
            <v>4</v>
          </cell>
          <cell r="E7028">
            <v>4</v>
          </cell>
          <cell r="F7028">
            <v>4.05</v>
          </cell>
          <cell r="G7028">
            <v>4</v>
          </cell>
          <cell r="H7028"/>
          <cell r="I7028"/>
          <cell r="J7028"/>
          <cell r="K7028"/>
          <cell r="L7028"/>
          <cell r="M7028"/>
          <cell r="N7028">
            <v>4</v>
          </cell>
          <cell r="P7028">
            <v>3.997741372278024</v>
          </cell>
          <cell r="Q7028"/>
          <cell r="R7028"/>
          <cell r="S7028"/>
          <cell r="T7028"/>
          <cell r="U7028">
            <v>1522300</v>
          </cell>
          <cell r="V7028">
            <v>4394552.1057399996</v>
          </cell>
          <cell r="X7028" t="str">
            <v>Sin movimiento</v>
          </cell>
          <cell r="Y7028">
            <v>4.9999999999999822</v>
          </cell>
          <cell r="Z7028">
            <v>4</v>
          </cell>
          <cell r="AC7028">
            <v>4.9999999999999822</v>
          </cell>
        </row>
        <row r="7029">
          <cell r="A7029">
            <v>41819</v>
          </cell>
          <cell r="B7029">
            <v>1385500</v>
          </cell>
          <cell r="C7029"/>
          <cell r="D7029">
            <v>4</v>
          </cell>
          <cell r="E7029">
            <v>4</v>
          </cell>
          <cell r="F7029">
            <v>4.05</v>
          </cell>
          <cell r="G7029">
            <v>4</v>
          </cell>
          <cell r="H7029"/>
          <cell r="I7029"/>
          <cell r="J7029"/>
          <cell r="K7029"/>
          <cell r="L7029"/>
          <cell r="M7029"/>
          <cell r="N7029">
            <v>4</v>
          </cell>
          <cell r="P7029">
            <v>3.9978296103720328</v>
          </cell>
          <cell r="Q7029"/>
          <cell r="R7029"/>
          <cell r="S7029"/>
          <cell r="T7029"/>
          <cell r="U7029">
            <v>1522300</v>
          </cell>
          <cell r="V7029">
            <v>4394552.1057399996</v>
          </cell>
          <cell r="X7029" t="str">
            <v>Sin movimiento</v>
          </cell>
          <cell r="Y7029">
            <v>4.9999999999999822</v>
          </cell>
          <cell r="Z7029">
            <v>4</v>
          </cell>
          <cell r="AC7029">
            <v>4.9999999999999822</v>
          </cell>
        </row>
        <row r="7030">
          <cell r="A7030">
            <v>41820</v>
          </cell>
          <cell r="B7030">
            <v>1225000</v>
          </cell>
          <cell r="C7030"/>
          <cell r="D7030">
            <v>4</v>
          </cell>
          <cell r="E7030">
            <v>3.9</v>
          </cell>
          <cell r="F7030">
            <v>4</v>
          </cell>
          <cell r="G7030">
            <v>3.99</v>
          </cell>
          <cell r="H7030"/>
          <cell r="I7030"/>
          <cell r="J7030"/>
          <cell r="K7030"/>
          <cell r="L7030"/>
          <cell r="M7030"/>
          <cell r="N7030">
            <v>3.9</v>
          </cell>
          <cell r="P7030">
            <v>3.9975681937115697</v>
          </cell>
          <cell r="Q7030"/>
          <cell r="R7030"/>
          <cell r="S7030"/>
          <cell r="T7030"/>
          <cell r="U7030">
            <v>2403500</v>
          </cell>
          <cell r="V7030">
            <v>3364414.0773800001</v>
          </cell>
          <cell r="X7030">
            <v>41791</v>
          </cell>
          <cell r="Y7030">
            <v>10.000000000000009</v>
          </cell>
          <cell r="Z7030">
            <v>4</v>
          </cell>
          <cell r="AC7030">
            <v>0</v>
          </cell>
        </row>
        <row r="7031">
          <cell r="A7031">
            <v>41821</v>
          </cell>
          <cell r="B7031">
            <v>964000</v>
          </cell>
          <cell r="C7031"/>
          <cell r="D7031">
            <v>4</v>
          </cell>
          <cell r="E7031">
            <v>4</v>
          </cell>
          <cell r="F7031">
            <v>4.25</v>
          </cell>
          <cell r="G7031">
            <v>4.09</v>
          </cell>
          <cell r="H7031"/>
          <cell r="I7031"/>
          <cell r="J7031"/>
          <cell r="K7031"/>
          <cell r="L7031"/>
          <cell r="M7031"/>
          <cell r="N7031">
            <v>4.2</v>
          </cell>
          <cell r="P7031">
            <v>4.09</v>
          </cell>
          <cell r="Q7031"/>
          <cell r="R7031"/>
          <cell r="S7031"/>
          <cell r="T7031"/>
          <cell r="U7031">
            <v>0</v>
          </cell>
          <cell r="V7031">
            <v>7444100.6772699999</v>
          </cell>
          <cell r="X7031">
            <v>41821</v>
          </cell>
          <cell r="Y7031">
            <v>25</v>
          </cell>
          <cell r="Z7031">
            <v>4</v>
          </cell>
          <cell r="AC7031">
            <v>25</v>
          </cell>
        </row>
        <row r="7032">
          <cell r="A7032">
            <v>41822</v>
          </cell>
          <cell r="B7032">
            <v>680000</v>
          </cell>
          <cell r="C7032"/>
          <cell r="D7032">
            <v>4</v>
          </cell>
          <cell r="E7032">
            <v>4</v>
          </cell>
          <cell r="F7032">
            <v>4.13</v>
          </cell>
          <cell r="G7032">
            <v>4.0999999999999996</v>
          </cell>
          <cell r="H7032"/>
          <cell r="I7032"/>
          <cell r="J7032"/>
          <cell r="K7032"/>
          <cell r="L7032"/>
          <cell r="M7032"/>
          <cell r="N7032">
            <v>4.0999999999999996</v>
          </cell>
          <cell r="P7032">
            <v>4.0941362530413627</v>
          </cell>
          <cell r="Q7032"/>
          <cell r="R7032"/>
          <cell r="S7032"/>
          <cell r="T7032"/>
          <cell r="U7032">
            <v>1100</v>
          </cell>
          <cell r="V7032">
            <v>8638471.4210599996</v>
          </cell>
          <cell r="X7032">
            <v>41821</v>
          </cell>
          <cell r="Y7032">
            <v>12.999999999999989</v>
          </cell>
          <cell r="Z7032">
            <v>4</v>
          </cell>
          <cell r="AC7032">
            <v>12.999999999999989</v>
          </cell>
        </row>
        <row r="7033">
          <cell r="A7033">
            <v>41823</v>
          </cell>
          <cell r="B7033">
            <v>844800</v>
          </cell>
          <cell r="C7033"/>
          <cell r="D7033">
            <v>4.0999999999999996</v>
          </cell>
          <cell r="E7033">
            <v>4.0999999999999996</v>
          </cell>
          <cell r="F7033">
            <v>4.2</v>
          </cell>
          <cell r="G7033">
            <v>4.13</v>
          </cell>
          <cell r="H7033"/>
          <cell r="I7033"/>
          <cell r="J7033"/>
          <cell r="K7033"/>
          <cell r="L7033"/>
          <cell r="M7033"/>
          <cell r="N7033">
            <v>4.1500000000000004</v>
          </cell>
          <cell r="P7033">
            <v>4.1063098682095793</v>
          </cell>
          <cell r="Q7033"/>
          <cell r="R7033"/>
          <cell r="S7033"/>
          <cell r="T7033"/>
          <cell r="U7033">
            <v>0</v>
          </cell>
          <cell r="V7033">
            <v>9215513.97535</v>
          </cell>
          <cell r="X7033">
            <v>41821</v>
          </cell>
          <cell r="Y7033">
            <v>10.000000000000053</v>
          </cell>
          <cell r="Z7033">
            <v>4</v>
          </cell>
          <cell r="AC7033">
            <v>20.000000000000018</v>
          </cell>
        </row>
        <row r="7034">
          <cell r="A7034">
            <v>41824</v>
          </cell>
          <cell r="B7034">
            <v>435000</v>
          </cell>
          <cell r="C7034"/>
          <cell r="D7034">
            <v>4.1500000000000004</v>
          </cell>
          <cell r="E7034">
            <v>4.1500000000000004</v>
          </cell>
          <cell r="F7034">
            <v>4.1500000000000004</v>
          </cell>
          <cell r="G7034">
            <v>4.1500000000000004</v>
          </cell>
          <cell r="H7034"/>
          <cell r="I7034"/>
          <cell r="J7034"/>
          <cell r="K7034"/>
          <cell r="L7034"/>
          <cell r="M7034"/>
          <cell r="N7034">
            <v>4.1500000000000004</v>
          </cell>
          <cell r="P7034">
            <v>4.1128100417265205</v>
          </cell>
          <cell r="Q7034"/>
          <cell r="R7034"/>
          <cell r="S7034"/>
          <cell r="T7034"/>
          <cell r="U7034">
            <v>191200</v>
          </cell>
          <cell r="V7034">
            <v>9157421.6689999998</v>
          </cell>
          <cell r="X7034">
            <v>41821</v>
          </cell>
          <cell r="Y7034">
            <v>0</v>
          </cell>
          <cell r="Z7034">
            <v>4</v>
          </cell>
          <cell r="AC7034">
            <v>15.000000000000036</v>
          </cell>
        </row>
        <row r="7035">
          <cell r="A7035">
            <v>41825</v>
          </cell>
          <cell r="B7035">
            <v>435000</v>
          </cell>
          <cell r="C7035"/>
          <cell r="D7035">
            <v>4.1500000000000004</v>
          </cell>
          <cell r="E7035">
            <v>4.1500000000000004</v>
          </cell>
          <cell r="F7035">
            <v>4.1500000000000004</v>
          </cell>
          <cell r="G7035">
            <v>4.1500000000000004</v>
          </cell>
          <cell r="H7035"/>
          <cell r="I7035"/>
          <cell r="J7035"/>
          <cell r="K7035"/>
          <cell r="L7035"/>
          <cell r="M7035"/>
          <cell r="N7035">
            <v>4.1500000000000004</v>
          </cell>
          <cell r="P7035">
            <v>4.1176265332856969</v>
          </cell>
          <cell r="Q7035"/>
          <cell r="R7035"/>
          <cell r="S7035"/>
          <cell r="T7035"/>
          <cell r="U7035">
            <v>191200</v>
          </cell>
          <cell r="V7035">
            <v>9157421.6689999998</v>
          </cell>
          <cell r="X7035" t="str">
            <v>Sin movimiento</v>
          </cell>
          <cell r="Y7035">
            <v>0</v>
          </cell>
          <cell r="Z7035">
            <v>4</v>
          </cell>
          <cell r="AC7035">
            <v>15.000000000000036</v>
          </cell>
        </row>
        <row r="7036">
          <cell r="A7036">
            <v>41826</v>
          </cell>
          <cell r="B7036">
            <v>435000</v>
          </cell>
          <cell r="C7036"/>
          <cell r="D7036">
            <v>4.1500000000000004</v>
          </cell>
          <cell r="E7036">
            <v>4.1500000000000004</v>
          </cell>
          <cell r="F7036">
            <v>4.1500000000000004</v>
          </cell>
          <cell r="G7036">
            <v>4.1500000000000004</v>
          </cell>
          <cell r="H7036"/>
          <cell r="I7036"/>
          <cell r="J7036"/>
          <cell r="K7036"/>
          <cell r="L7036"/>
          <cell r="M7036"/>
          <cell r="N7036">
            <v>4.1500000000000004</v>
          </cell>
          <cell r="P7036">
            <v>4.1213384996573357</v>
          </cell>
          <cell r="Q7036"/>
          <cell r="R7036"/>
          <cell r="S7036"/>
          <cell r="T7036"/>
          <cell r="U7036">
            <v>191200</v>
          </cell>
          <cell r="V7036">
            <v>9157421.6689999998</v>
          </cell>
          <cell r="X7036" t="str">
            <v>Sin movimiento</v>
          </cell>
          <cell r="Y7036">
            <v>0</v>
          </cell>
          <cell r="Z7036">
            <v>4</v>
          </cell>
          <cell r="AC7036">
            <v>15.000000000000036</v>
          </cell>
        </row>
        <row r="7037">
          <cell r="A7037">
            <v>41827</v>
          </cell>
          <cell r="B7037">
            <v>1153000</v>
          </cell>
          <cell r="C7037"/>
          <cell r="D7037">
            <v>4.05</v>
          </cell>
          <cell r="E7037">
            <v>4.05</v>
          </cell>
          <cell r="F7037">
            <v>4.1500000000000004</v>
          </cell>
          <cell r="G7037">
            <v>4.09</v>
          </cell>
          <cell r="H7037"/>
          <cell r="I7037"/>
          <cell r="J7037"/>
          <cell r="K7037"/>
          <cell r="L7037"/>
          <cell r="M7037"/>
          <cell r="N7037">
            <v>4.0999999999999996</v>
          </cell>
          <cell r="P7037">
            <v>4.1140341230694588</v>
          </cell>
          <cell r="Q7037"/>
          <cell r="R7037"/>
          <cell r="S7037"/>
          <cell r="T7037"/>
          <cell r="U7037">
            <v>187500</v>
          </cell>
          <cell r="V7037">
            <v>8057094.4800000004</v>
          </cell>
          <cell r="X7037">
            <v>41821</v>
          </cell>
          <cell r="Y7037">
            <v>10.000000000000053</v>
          </cell>
          <cell r="Z7037">
            <v>4</v>
          </cell>
          <cell r="AC7037">
            <v>15.000000000000036</v>
          </cell>
        </row>
        <row r="7038">
          <cell r="A7038">
            <v>41828</v>
          </cell>
          <cell r="B7038">
            <v>1410500</v>
          </cell>
          <cell r="C7038"/>
          <cell r="D7038">
            <v>4.05</v>
          </cell>
          <cell r="E7038">
            <v>4.05</v>
          </cell>
          <cell r="F7038">
            <v>4.0999999999999996</v>
          </cell>
          <cell r="G7038">
            <v>4.07</v>
          </cell>
          <cell r="H7038"/>
          <cell r="I7038"/>
          <cell r="J7038"/>
          <cell r="K7038"/>
          <cell r="L7038"/>
          <cell r="M7038"/>
          <cell r="N7038">
            <v>4.0999999999999996</v>
          </cell>
          <cell r="P7038">
            <v>4.1042642316706779</v>
          </cell>
          <cell r="Q7038"/>
          <cell r="R7038"/>
          <cell r="S7038"/>
          <cell r="T7038"/>
          <cell r="U7038">
            <v>193600</v>
          </cell>
          <cell r="V7038">
            <v>7103127.9920399999</v>
          </cell>
          <cell r="X7038">
            <v>41821</v>
          </cell>
          <cell r="Y7038">
            <v>4.9999999999999822</v>
          </cell>
          <cell r="Z7038">
            <v>4</v>
          </cell>
          <cell r="AC7038">
            <v>9.9999999999999645</v>
          </cell>
        </row>
        <row r="7039">
          <cell r="A7039">
            <v>41829</v>
          </cell>
          <cell r="B7039">
            <v>1576000</v>
          </cell>
          <cell r="C7039"/>
          <cell r="D7039">
            <v>4.05</v>
          </cell>
          <cell r="E7039">
            <v>4.05</v>
          </cell>
          <cell r="F7039">
            <v>4.0999999999999996</v>
          </cell>
          <cell r="G7039">
            <v>4.05</v>
          </cell>
          <cell r="H7039"/>
          <cell r="I7039"/>
          <cell r="J7039"/>
          <cell r="K7039"/>
          <cell r="L7039"/>
          <cell r="M7039"/>
          <cell r="N7039">
            <v>4.05</v>
          </cell>
          <cell r="P7039">
            <v>4.093484300354203</v>
          </cell>
          <cell r="Q7039"/>
          <cell r="R7039"/>
          <cell r="S7039"/>
          <cell r="T7039"/>
          <cell r="U7039">
            <v>201400</v>
          </cell>
          <cell r="V7039">
            <v>6643298.6497099996</v>
          </cell>
          <cell r="X7039">
            <v>41821</v>
          </cell>
          <cell r="Y7039">
            <v>4.9999999999999822</v>
          </cell>
          <cell r="Z7039">
            <v>4</v>
          </cell>
          <cell r="AC7039">
            <v>9.9999999999999645</v>
          </cell>
        </row>
        <row r="7040">
          <cell r="A7040">
            <v>41830</v>
          </cell>
          <cell r="B7040">
            <v>1388000</v>
          </cell>
          <cell r="C7040"/>
          <cell r="D7040">
            <v>4.05</v>
          </cell>
          <cell r="E7040">
            <v>4.05</v>
          </cell>
          <cell r="F7040">
            <v>4.0999999999999996</v>
          </cell>
          <cell r="G7040">
            <v>4.05</v>
          </cell>
          <cell r="H7040"/>
          <cell r="I7040"/>
          <cell r="J7040"/>
          <cell r="K7040"/>
          <cell r="L7040"/>
          <cell r="M7040"/>
          <cell r="N7040">
            <v>4.0999999999999996</v>
          </cell>
          <cell r="P7040">
            <v>4.0870092154527802</v>
          </cell>
          <cell r="Q7040"/>
          <cell r="R7040"/>
          <cell r="S7040"/>
          <cell r="T7040"/>
          <cell r="U7040">
            <v>21200</v>
          </cell>
          <cell r="V7040">
            <v>7058763.3054900002</v>
          </cell>
          <cell r="X7040">
            <v>41821</v>
          </cell>
          <cell r="Y7040">
            <v>4.9999999999999822</v>
          </cell>
          <cell r="Z7040">
            <v>4</v>
          </cell>
          <cell r="AC7040">
            <v>9.9999999999999645</v>
          </cell>
        </row>
        <row r="7041">
          <cell r="A7041">
            <v>41831</v>
          </cell>
          <cell r="B7041">
            <v>1492000</v>
          </cell>
          <cell r="C7041"/>
          <cell r="D7041">
            <v>3.75</v>
          </cell>
          <cell r="E7041">
            <v>3.75</v>
          </cell>
          <cell r="F7041">
            <v>3.8</v>
          </cell>
          <cell r="G7041">
            <v>3.76</v>
          </cell>
          <cell r="H7041"/>
          <cell r="I7041"/>
          <cell r="J7041"/>
          <cell r="K7041"/>
          <cell r="L7041"/>
          <cell r="M7041"/>
          <cell r="N7041">
            <v>3.8</v>
          </cell>
          <cell r="P7041">
            <v>4.0418890625433495</v>
          </cell>
          <cell r="Q7041"/>
          <cell r="R7041"/>
          <cell r="S7041"/>
          <cell r="T7041"/>
          <cell r="U7041">
            <v>20000</v>
          </cell>
          <cell r="V7041">
            <v>7134615.4011399997</v>
          </cell>
          <cell r="X7041">
            <v>41821</v>
          </cell>
          <cell r="Y7041">
            <v>4.9999999999999822</v>
          </cell>
          <cell r="Z7041">
            <v>3.75</v>
          </cell>
          <cell r="AC7041">
            <v>4.9999999999999822</v>
          </cell>
        </row>
        <row r="7042">
          <cell r="A7042">
            <v>41832</v>
          </cell>
          <cell r="B7042">
            <v>1492000</v>
          </cell>
          <cell r="C7042"/>
          <cell r="D7042">
            <v>3.75</v>
          </cell>
          <cell r="E7042">
            <v>3.75</v>
          </cell>
          <cell r="F7042">
            <v>3.8</v>
          </cell>
          <cell r="G7042">
            <v>3.76</v>
          </cell>
          <cell r="H7042"/>
          <cell r="I7042"/>
          <cell r="J7042"/>
          <cell r="K7042"/>
          <cell r="L7042"/>
          <cell r="M7042"/>
          <cell r="N7042">
            <v>3.8</v>
          </cell>
          <cell r="P7042">
            <v>4.0077104174623939</v>
          </cell>
          <cell r="Q7042"/>
          <cell r="R7042"/>
          <cell r="S7042"/>
          <cell r="T7042"/>
          <cell r="U7042">
            <v>20000</v>
          </cell>
          <cell r="V7042">
            <v>7134615.4011399997</v>
          </cell>
          <cell r="X7042" t="str">
            <v>Sin movimiento</v>
          </cell>
          <cell r="Y7042">
            <v>4.9999999999999822</v>
          </cell>
          <cell r="Z7042">
            <v>3.75</v>
          </cell>
          <cell r="AC7042">
            <v>4.9999999999999822</v>
          </cell>
        </row>
        <row r="7043">
          <cell r="A7043">
            <v>41833</v>
          </cell>
          <cell r="B7043">
            <v>1492000</v>
          </cell>
          <cell r="C7043"/>
          <cell r="D7043">
            <v>3.75</v>
          </cell>
          <cell r="E7043">
            <v>3.75</v>
          </cell>
          <cell r="F7043">
            <v>3.8</v>
          </cell>
          <cell r="G7043">
            <v>3.76</v>
          </cell>
          <cell r="H7043"/>
          <cell r="I7043"/>
          <cell r="J7043"/>
          <cell r="K7043"/>
          <cell r="L7043"/>
          <cell r="M7043"/>
          <cell r="N7043">
            <v>3.8</v>
          </cell>
          <cell r="P7043">
            <v>3.980923731454705</v>
          </cell>
          <cell r="Q7043"/>
          <cell r="R7043"/>
          <cell r="S7043"/>
          <cell r="T7043"/>
          <cell r="U7043">
            <v>20000</v>
          </cell>
          <cell r="V7043">
            <v>7134615.4011399997</v>
          </cell>
          <cell r="X7043" t="str">
            <v>Sin movimiento</v>
          </cell>
          <cell r="Y7043">
            <v>4.9999999999999822</v>
          </cell>
          <cell r="Z7043">
            <v>3.75</v>
          </cell>
          <cell r="AC7043">
            <v>4.9999999999999822</v>
          </cell>
        </row>
        <row r="7044">
          <cell r="A7044">
            <v>41834</v>
          </cell>
          <cell r="B7044">
            <v>1196000</v>
          </cell>
          <cell r="C7044"/>
          <cell r="D7044">
            <v>3.75</v>
          </cell>
          <cell r="E7044">
            <v>3.75</v>
          </cell>
          <cell r="F7044">
            <v>3.8</v>
          </cell>
          <cell r="G7044">
            <v>3.75</v>
          </cell>
          <cell r="H7044"/>
          <cell r="I7044"/>
          <cell r="J7044"/>
          <cell r="K7044"/>
          <cell r="L7044"/>
          <cell r="M7044"/>
          <cell r="N7044">
            <v>3.75</v>
          </cell>
          <cell r="P7044">
            <v>3.9625031847558576</v>
          </cell>
          <cell r="Q7044"/>
          <cell r="R7044"/>
          <cell r="S7044"/>
          <cell r="T7044"/>
          <cell r="U7044">
            <v>0</v>
          </cell>
          <cell r="V7044">
            <v>6747438.0900400002</v>
          </cell>
          <cell r="X7044">
            <v>41821</v>
          </cell>
          <cell r="Y7044">
            <v>4.9999999999999822</v>
          </cell>
          <cell r="Z7044">
            <v>3.75</v>
          </cell>
          <cell r="AC7044">
            <v>4.9999999999999822</v>
          </cell>
        </row>
        <row r="7045">
          <cell r="A7045">
            <v>41835</v>
          </cell>
          <cell r="B7045">
            <v>1218700</v>
          </cell>
          <cell r="C7045"/>
          <cell r="D7045">
            <v>3.75</v>
          </cell>
          <cell r="E7045">
            <v>3.75</v>
          </cell>
          <cell r="F7045">
            <v>3.8</v>
          </cell>
          <cell r="G7045">
            <v>3.76</v>
          </cell>
          <cell r="H7045"/>
          <cell r="I7045"/>
          <cell r="J7045"/>
          <cell r="K7045"/>
          <cell r="L7045"/>
          <cell r="M7045"/>
          <cell r="N7045">
            <v>3.75</v>
          </cell>
          <cell r="P7045">
            <v>3.9472804712558598</v>
          </cell>
          <cell r="Q7045"/>
          <cell r="R7045"/>
          <cell r="S7045"/>
          <cell r="T7045"/>
          <cell r="U7045">
            <v>0</v>
          </cell>
          <cell r="V7045">
            <v>6154086.5241900003</v>
          </cell>
          <cell r="X7045">
            <v>41821</v>
          </cell>
          <cell r="Y7045">
            <v>4.9999999999999822</v>
          </cell>
          <cell r="Z7045">
            <v>3.75</v>
          </cell>
          <cell r="AC7045">
            <v>4.9999999999999822</v>
          </cell>
        </row>
        <row r="7046">
          <cell r="A7046">
            <v>41836</v>
          </cell>
          <cell r="B7046">
            <v>1336000</v>
          </cell>
          <cell r="C7046"/>
          <cell r="D7046">
            <v>3.75</v>
          </cell>
          <cell r="E7046">
            <v>3.75</v>
          </cell>
          <cell r="F7046">
            <v>3.8</v>
          </cell>
          <cell r="G7046">
            <v>3.75</v>
          </cell>
          <cell r="H7046"/>
          <cell r="I7046"/>
          <cell r="J7046"/>
          <cell r="K7046"/>
          <cell r="L7046"/>
          <cell r="M7046"/>
          <cell r="N7046">
            <v>3.75</v>
          </cell>
          <cell r="P7046">
            <v>3.9322607134716208</v>
          </cell>
          <cell r="Q7046"/>
          <cell r="R7046"/>
          <cell r="S7046"/>
          <cell r="T7046"/>
          <cell r="U7046">
            <v>18000</v>
          </cell>
          <cell r="V7046">
            <v>6109770.8797399998</v>
          </cell>
          <cell r="X7046">
            <v>41821</v>
          </cell>
          <cell r="Y7046">
            <v>4.9999999999999822</v>
          </cell>
          <cell r="Z7046">
            <v>3.75</v>
          </cell>
          <cell r="AC7046">
            <v>4.9999999999999822</v>
          </cell>
        </row>
        <row r="7047">
          <cell r="A7047">
            <v>41837</v>
          </cell>
          <cell r="B7047">
            <v>1544700</v>
          </cell>
          <cell r="C7047"/>
          <cell r="D7047">
            <v>3.75</v>
          </cell>
          <cell r="E7047">
            <v>3.75</v>
          </cell>
          <cell r="F7047">
            <v>3.8</v>
          </cell>
          <cell r="G7047">
            <v>3.75</v>
          </cell>
          <cell r="H7047"/>
          <cell r="I7047"/>
          <cell r="J7047"/>
          <cell r="K7047"/>
          <cell r="L7047"/>
          <cell r="M7047"/>
          <cell r="N7047">
            <v>3.75</v>
          </cell>
          <cell r="P7047">
            <v>3.9175148617010689</v>
          </cell>
          <cell r="Q7047"/>
          <cell r="R7047"/>
          <cell r="S7047"/>
          <cell r="T7047"/>
          <cell r="U7047">
            <v>385700</v>
          </cell>
          <cell r="V7047">
            <v>5393293.1878599999</v>
          </cell>
          <cell r="X7047">
            <v>41821</v>
          </cell>
          <cell r="Y7047">
            <v>4.9999999999999822</v>
          </cell>
          <cell r="Z7047">
            <v>3.75</v>
          </cell>
          <cell r="AC7047">
            <v>4.9999999999999822</v>
          </cell>
        </row>
        <row r="7048">
          <cell r="A7048">
            <v>41838</v>
          </cell>
          <cell r="B7048">
            <v>1426000</v>
          </cell>
          <cell r="C7048"/>
          <cell r="D7048">
            <v>3.75</v>
          </cell>
          <cell r="E7048">
            <v>3.75</v>
          </cell>
          <cell r="F7048">
            <v>3.8</v>
          </cell>
          <cell r="G7048">
            <v>3.76</v>
          </cell>
          <cell r="H7048"/>
          <cell r="I7048"/>
          <cell r="J7048"/>
          <cell r="K7048"/>
          <cell r="L7048"/>
          <cell r="M7048"/>
          <cell r="N7048">
            <v>3.75</v>
          </cell>
          <cell r="P7048">
            <v>3.9065679599584771</v>
          </cell>
          <cell r="Q7048"/>
          <cell r="R7048"/>
          <cell r="S7048"/>
          <cell r="T7048"/>
          <cell r="U7048">
            <v>397700</v>
          </cell>
          <cell r="V7048">
            <v>4341023.4716600003</v>
          </cell>
          <cell r="X7048">
            <v>41821</v>
          </cell>
          <cell r="Y7048">
            <v>4.9999999999999822</v>
          </cell>
          <cell r="Z7048">
            <v>3.75</v>
          </cell>
          <cell r="AC7048">
            <v>4.9999999999999822</v>
          </cell>
        </row>
        <row r="7049">
          <cell r="A7049">
            <v>41839</v>
          </cell>
          <cell r="B7049">
            <v>1426000</v>
          </cell>
          <cell r="C7049"/>
          <cell r="D7049">
            <v>3.75</v>
          </cell>
          <cell r="E7049">
            <v>3.75</v>
          </cell>
          <cell r="F7049">
            <v>3.8</v>
          </cell>
          <cell r="G7049">
            <v>3.76</v>
          </cell>
          <cell r="H7049"/>
          <cell r="I7049"/>
          <cell r="J7049"/>
          <cell r="K7049"/>
          <cell r="L7049"/>
          <cell r="M7049"/>
          <cell r="N7049">
            <v>3.75</v>
          </cell>
          <cell r="P7049">
            <v>3.8970437508829012</v>
          </cell>
          <cell r="Q7049"/>
          <cell r="R7049"/>
          <cell r="S7049"/>
          <cell r="T7049"/>
          <cell r="U7049">
            <v>397700</v>
          </cell>
          <cell r="V7049">
            <v>4341023.4716600003</v>
          </cell>
          <cell r="X7049" t="str">
            <v>Sin movimiento</v>
          </cell>
          <cell r="Y7049">
            <v>4.9999999999999822</v>
          </cell>
          <cell r="Z7049">
            <v>3.75</v>
          </cell>
          <cell r="AC7049">
            <v>4.9999999999999822</v>
          </cell>
        </row>
        <row r="7050">
          <cell r="A7050">
            <v>41840</v>
          </cell>
          <cell r="B7050">
            <v>1426000</v>
          </cell>
          <cell r="C7050"/>
          <cell r="D7050">
            <v>3.75</v>
          </cell>
          <cell r="E7050">
            <v>3.75</v>
          </cell>
          <cell r="F7050">
            <v>3.8</v>
          </cell>
          <cell r="G7050">
            <v>3.76</v>
          </cell>
          <cell r="H7050"/>
          <cell r="I7050"/>
          <cell r="J7050"/>
          <cell r="K7050"/>
          <cell r="L7050"/>
          <cell r="M7050"/>
          <cell r="N7050">
            <v>3.75</v>
          </cell>
          <cell r="P7050">
            <v>3.8886818109855503</v>
          </cell>
          <cell r="Q7050"/>
          <cell r="R7050"/>
          <cell r="S7050"/>
          <cell r="T7050"/>
          <cell r="U7050">
            <v>397700</v>
          </cell>
          <cell r="V7050">
            <v>4341023.4716600003</v>
          </cell>
          <cell r="X7050" t="str">
            <v>Sin movimiento</v>
          </cell>
          <cell r="Y7050">
            <v>4.9999999999999822</v>
          </cell>
          <cell r="Z7050">
            <v>3.75</v>
          </cell>
          <cell r="AC7050">
            <v>4.9999999999999822</v>
          </cell>
        </row>
        <row r="7051">
          <cell r="A7051">
            <v>41841</v>
          </cell>
          <cell r="B7051">
            <v>1621000</v>
          </cell>
          <cell r="C7051"/>
          <cell r="D7051">
            <v>3.75</v>
          </cell>
          <cell r="E7051">
            <v>3.75</v>
          </cell>
          <cell r="F7051">
            <v>3.8</v>
          </cell>
          <cell r="G7051">
            <v>3.76</v>
          </cell>
          <cell r="H7051"/>
          <cell r="I7051"/>
          <cell r="J7051"/>
          <cell r="K7051"/>
          <cell r="L7051"/>
          <cell r="M7051"/>
          <cell r="N7051">
            <v>3.75</v>
          </cell>
          <cell r="P7051">
            <v>3.8803353113233592</v>
          </cell>
          <cell r="Q7051"/>
          <cell r="R7051"/>
          <cell r="S7051"/>
          <cell r="T7051"/>
          <cell r="U7051">
            <v>281400</v>
          </cell>
          <cell r="V7051">
            <v>4994106.3710000003</v>
          </cell>
          <cell r="X7051">
            <v>41821</v>
          </cell>
          <cell r="Y7051">
            <v>4.9999999999999822</v>
          </cell>
          <cell r="Z7051">
            <v>3.75</v>
          </cell>
          <cell r="AC7051">
            <v>4.9999999999999822</v>
          </cell>
        </row>
        <row r="7052">
          <cell r="A7052">
            <v>41842</v>
          </cell>
          <cell r="B7052">
            <v>1166000</v>
          </cell>
          <cell r="C7052"/>
          <cell r="D7052">
            <v>3.7</v>
          </cell>
          <cell r="E7052">
            <v>3.7</v>
          </cell>
          <cell r="F7052">
            <v>3.8</v>
          </cell>
          <cell r="G7052">
            <v>3.76</v>
          </cell>
          <cell r="H7052"/>
          <cell r="I7052"/>
          <cell r="J7052"/>
          <cell r="K7052"/>
          <cell r="L7052"/>
          <cell r="M7052"/>
          <cell r="N7052">
            <v>3.8</v>
          </cell>
          <cell r="P7052">
            <v>3.8749712704098602</v>
          </cell>
          <cell r="Q7052"/>
          <cell r="R7052"/>
          <cell r="S7052"/>
          <cell r="T7052"/>
          <cell r="U7052">
            <v>0</v>
          </cell>
          <cell r="V7052">
            <v>4244478.1305999998</v>
          </cell>
          <cell r="X7052">
            <v>41821</v>
          </cell>
          <cell r="Y7052">
            <v>9.9999999999999645</v>
          </cell>
          <cell r="Z7052">
            <v>3.75</v>
          </cell>
          <cell r="AC7052">
            <v>4.9999999999999822</v>
          </cell>
        </row>
        <row r="7053">
          <cell r="A7053">
            <v>41843</v>
          </cell>
          <cell r="B7053">
            <v>1084000</v>
          </cell>
          <cell r="C7053"/>
          <cell r="D7053">
            <v>3.75</v>
          </cell>
          <cell r="E7053">
            <v>3.7</v>
          </cell>
          <cell r="F7053">
            <v>3.85</v>
          </cell>
          <cell r="G7053">
            <v>3.77</v>
          </cell>
          <cell r="H7053"/>
          <cell r="I7053"/>
          <cell r="J7053"/>
          <cell r="K7053"/>
          <cell r="L7053"/>
          <cell r="M7053"/>
          <cell r="N7053">
            <v>3.8</v>
          </cell>
          <cell r="P7053">
            <v>3.8707942602701007</v>
          </cell>
          <cell r="Q7053"/>
          <cell r="R7053"/>
          <cell r="S7053"/>
          <cell r="T7053"/>
          <cell r="U7053">
            <v>0</v>
          </cell>
          <cell r="V7053">
            <v>3876533.9884600001</v>
          </cell>
          <cell r="X7053">
            <v>41821</v>
          </cell>
          <cell r="Y7053">
            <v>14.999999999999991</v>
          </cell>
          <cell r="Z7053">
            <v>3.75</v>
          </cell>
          <cell r="AC7053">
            <v>10.000000000000009</v>
          </cell>
        </row>
        <row r="7054">
          <cell r="A7054">
            <v>41844</v>
          </cell>
          <cell r="B7054">
            <v>1004000</v>
          </cell>
          <cell r="C7054"/>
          <cell r="D7054">
            <v>3.75</v>
          </cell>
          <cell r="E7054">
            <v>3.75</v>
          </cell>
          <cell r="F7054">
            <v>3.85</v>
          </cell>
          <cell r="G7054">
            <v>3.8</v>
          </cell>
          <cell r="H7054"/>
          <cell r="I7054"/>
          <cell r="J7054"/>
          <cell r="K7054"/>
          <cell r="L7054"/>
          <cell r="M7054"/>
          <cell r="N7054">
            <v>3.85</v>
          </cell>
          <cell r="P7054">
            <v>3.8682778617630293</v>
          </cell>
          <cell r="Q7054"/>
          <cell r="R7054"/>
          <cell r="S7054"/>
          <cell r="T7054"/>
          <cell r="U7054">
            <v>0</v>
          </cell>
          <cell r="V7054">
            <v>4243165.8317499999</v>
          </cell>
          <cell r="X7054">
            <v>41821</v>
          </cell>
          <cell r="Y7054">
            <v>10.000000000000009</v>
          </cell>
          <cell r="Z7054">
            <v>3.75</v>
          </cell>
          <cell r="AC7054">
            <v>10.000000000000009</v>
          </cell>
        </row>
        <row r="7055">
          <cell r="A7055">
            <v>41845</v>
          </cell>
          <cell r="B7055">
            <v>1118500</v>
          </cell>
          <cell r="C7055"/>
          <cell r="D7055">
            <v>3.75</v>
          </cell>
          <cell r="E7055">
            <v>3.75</v>
          </cell>
          <cell r="F7055">
            <v>3.85</v>
          </cell>
          <cell r="G7055">
            <v>3.79</v>
          </cell>
          <cell r="H7055"/>
          <cell r="I7055"/>
          <cell r="J7055"/>
          <cell r="K7055"/>
          <cell r="L7055"/>
          <cell r="M7055"/>
          <cell r="N7055">
            <v>3.8</v>
          </cell>
          <cell r="P7055">
            <v>3.8652962110324816</v>
          </cell>
          <cell r="Q7055"/>
          <cell r="R7055"/>
          <cell r="S7055"/>
          <cell r="T7055"/>
          <cell r="U7055">
            <v>612000</v>
          </cell>
          <cell r="V7055">
            <v>4021988.3942499999</v>
          </cell>
          <cell r="X7055">
            <v>41821</v>
          </cell>
          <cell r="Y7055">
            <v>10.000000000000009</v>
          </cell>
          <cell r="Z7055">
            <v>3.75</v>
          </cell>
          <cell r="AC7055">
            <v>10.000000000000009</v>
          </cell>
        </row>
        <row r="7056">
          <cell r="A7056">
            <v>41846</v>
          </cell>
          <cell r="B7056">
            <v>1118500</v>
          </cell>
          <cell r="C7056"/>
          <cell r="D7056">
            <v>3.75</v>
          </cell>
          <cell r="E7056">
            <v>3.75</v>
          </cell>
          <cell r="F7056">
            <v>3.85</v>
          </cell>
          <cell r="G7056">
            <v>3.79</v>
          </cell>
          <cell r="H7056"/>
          <cell r="I7056"/>
          <cell r="J7056"/>
          <cell r="K7056"/>
          <cell r="L7056"/>
          <cell r="M7056"/>
          <cell r="N7056">
            <v>3.8</v>
          </cell>
          <cell r="P7056">
            <v>3.862533371387705</v>
          </cell>
          <cell r="Q7056"/>
          <cell r="R7056"/>
          <cell r="S7056"/>
          <cell r="T7056"/>
          <cell r="U7056">
            <v>612000</v>
          </cell>
          <cell r="V7056">
            <v>4021988.3942499999</v>
          </cell>
          <cell r="X7056" t="str">
            <v>Sin movimiento</v>
          </cell>
          <cell r="Y7056">
            <v>10.000000000000009</v>
          </cell>
          <cell r="Z7056">
            <v>3.75</v>
          </cell>
          <cell r="AC7056">
            <v>10.000000000000009</v>
          </cell>
        </row>
        <row r="7057">
          <cell r="A7057">
            <v>41847</v>
          </cell>
          <cell r="B7057">
            <v>1118500</v>
          </cell>
          <cell r="C7057"/>
          <cell r="D7057">
            <v>3.75</v>
          </cell>
          <cell r="E7057">
            <v>3.75</v>
          </cell>
          <cell r="F7057">
            <v>3.85</v>
          </cell>
          <cell r="G7057">
            <v>3.79</v>
          </cell>
          <cell r="H7057"/>
          <cell r="I7057"/>
          <cell r="J7057"/>
          <cell r="K7057"/>
          <cell r="L7057"/>
          <cell r="M7057"/>
          <cell r="N7057">
            <v>3.8</v>
          </cell>
          <cell r="P7057">
            <v>3.8599661088819412</v>
          </cell>
          <cell r="Q7057"/>
          <cell r="R7057"/>
          <cell r="S7057"/>
          <cell r="T7057"/>
          <cell r="U7057">
            <v>612000</v>
          </cell>
          <cell r="V7057">
            <v>4021988.3942499999</v>
          </cell>
          <cell r="X7057" t="str">
            <v>Sin movimiento</v>
          </cell>
          <cell r="Y7057">
            <v>10.000000000000009</v>
          </cell>
          <cell r="Z7057">
            <v>3.75</v>
          </cell>
          <cell r="AC7057">
            <v>10.000000000000009</v>
          </cell>
        </row>
        <row r="7058">
          <cell r="A7058">
            <v>41848</v>
          </cell>
          <cell r="B7058">
            <v>1118500</v>
          </cell>
          <cell r="C7058"/>
          <cell r="D7058">
            <v>3.75</v>
          </cell>
          <cell r="E7058">
            <v>3.75</v>
          </cell>
          <cell r="F7058">
            <v>3.85</v>
          </cell>
          <cell r="G7058">
            <v>3.79</v>
          </cell>
          <cell r="H7058"/>
          <cell r="I7058"/>
          <cell r="J7058"/>
          <cell r="K7058"/>
          <cell r="L7058"/>
          <cell r="M7058"/>
          <cell r="N7058">
            <v>3.8</v>
          </cell>
          <cell r="P7058">
            <v>3.8575743665131403</v>
          </cell>
          <cell r="Q7058"/>
          <cell r="R7058"/>
          <cell r="S7058"/>
          <cell r="T7058"/>
          <cell r="U7058">
            <v>612000</v>
          </cell>
          <cell r="V7058">
            <v>4021988.3942499999</v>
          </cell>
          <cell r="X7058">
            <v>41821</v>
          </cell>
          <cell r="Y7058">
            <v>10.000000000000009</v>
          </cell>
          <cell r="Z7058">
            <v>3.75</v>
          </cell>
          <cell r="AC7058">
            <v>10.000000000000009</v>
          </cell>
        </row>
        <row r="7059">
          <cell r="A7059">
            <v>41849</v>
          </cell>
          <cell r="B7059">
            <v>1118500</v>
          </cell>
          <cell r="C7059"/>
          <cell r="D7059">
            <v>3.75</v>
          </cell>
          <cell r="E7059">
            <v>3.75</v>
          </cell>
          <cell r="F7059">
            <v>3.85</v>
          </cell>
          <cell r="G7059">
            <v>3.79</v>
          </cell>
          <cell r="H7059"/>
          <cell r="I7059"/>
          <cell r="J7059"/>
          <cell r="K7059"/>
          <cell r="L7059"/>
          <cell r="M7059"/>
          <cell r="N7059">
            <v>3.8</v>
          </cell>
          <cell r="P7059">
            <v>3.8553407391646126</v>
          </cell>
          <cell r="Q7059"/>
          <cell r="R7059"/>
          <cell r="S7059"/>
          <cell r="T7059"/>
          <cell r="U7059">
            <v>612000</v>
          </cell>
          <cell r="V7059">
            <v>4021988.3942499999</v>
          </cell>
          <cell r="X7059">
            <v>41821</v>
          </cell>
          <cell r="Y7059">
            <v>10.000000000000009</v>
          </cell>
          <cell r="Z7059">
            <v>3.75</v>
          </cell>
          <cell r="AC7059">
            <v>10.000000000000009</v>
          </cell>
        </row>
        <row r="7060">
          <cell r="A7060">
            <v>41850</v>
          </cell>
          <cell r="B7060">
            <v>674500</v>
          </cell>
          <cell r="C7060"/>
          <cell r="D7060">
            <v>3.75</v>
          </cell>
          <cell r="E7060">
            <v>3.7</v>
          </cell>
          <cell r="F7060">
            <v>3.8</v>
          </cell>
          <cell r="G7060">
            <v>3.76</v>
          </cell>
          <cell r="H7060"/>
          <cell r="I7060"/>
          <cell r="J7060"/>
          <cell r="K7060"/>
          <cell r="L7060"/>
          <cell r="M7060"/>
          <cell r="N7060">
            <v>3.75</v>
          </cell>
          <cell r="P7060">
            <v>3.8534774445349105</v>
          </cell>
          <cell r="Q7060"/>
          <cell r="R7060"/>
          <cell r="S7060"/>
          <cell r="T7060"/>
          <cell r="U7060">
            <v>880400</v>
          </cell>
          <cell r="V7060">
            <v>2540928.5611899998</v>
          </cell>
          <cell r="X7060">
            <v>41821</v>
          </cell>
          <cell r="Y7060">
            <v>9.9999999999999645</v>
          </cell>
          <cell r="Z7060">
            <v>3.75</v>
          </cell>
          <cell r="AC7060">
            <v>4.9999999999999822</v>
          </cell>
        </row>
        <row r="7061">
          <cell r="A7061">
            <v>41851</v>
          </cell>
          <cell r="B7061">
            <v>1079000</v>
          </cell>
          <cell r="C7061"/>
          <cell r="D7061">
            <v>3.7</v>
          </cell>
          <cell r="E7061">
            <v>3.25</v>
          </cell>
          <cell r="F7061">
            <v>3.75</v>
          </cell>
          <cell r="G7061">
            <v>3.71</v>
          </cell>
          <cell r="H7061"/>
          <cell r="I7061"/>
          <cell r="J7061"/>
          <cell r="K7061"/>
          <cell r="L7061"/>
          <cell r="M7061"/>
          <cell r="N7061">
            <v>3.7</v>
          </cell>
          <cell r="P7061">
            <v>3.8491277741720684</v>
          </cell>
          <cell r="Q7061"/>
          <cell r="R7061"/>
          <cell r="S7061"/>
          <cell r="T7061"/>
          <cell r="U7061">
            <v>1038300</v>
          </cell>
          <cell r="V7061">
            <v>2014142.9656499999</v>
          </cell>
          <cell r="X7061">
            <v>41821</v>
          </cell>
          <cell r="Y7061">
            <v>50</v>
          </cell>
          <cell r="Z7061">
            <v>3.75</v>
          </cell>
          <cell r="AC7061">
            <v>0</v>
          </cell>
        </row>
        <row r="7062">
          <cell r="A7062">
            <v>41852</v>
          </cell>
          <cell r="B7062">
            <v>635000</v>
          </cell>
          <cell r="C7062"/>
          <cell r="D7062">
            <v>3.75</v>
          </cell>
          <cell r="E7062">
            <v>3.7</v>
          </cell>
          <cell r="F7062">
            <v>3.85</v>
          </cell>
          <cell r="G7062">
            <v>3.77</v>
          </cell>
          <cell r="H7062"/>
          <cell r="I7062"/>
          <cell r="J7062"/>
          <cell r="K7062"/>
          <cell r="L7062"/>
          <cell r="M7062"/>
          <cell r="N7062">
            <v>3.85</v>
          </cell>
          <cell r="P7062">
            <v>3.77</v>
          </cell>
          <cell r="Q7062"/>
          <cell r="R7062"/>
          <cell r="S7062"/>
          <cell r="T7062"/>
          <cell r="U7062">
            <v>0</v>
          </cell>
          <cell r="V7062">
            <v>8258676.39915</v>
          </cell>
          <cell r="X7062">
            <v>41852</v>
          </cell>
          <cell r="Y7062">
            <v>14.999999999999991</v>
          </cell>
          <cell r="Z7062">
            <v>3.75</v>
          </cell>
          <cell r="AC7062">
            <v>10.000000000000009</v>
          </cell>
        </row>
        <row r="7063">
          <cell r="A7063">
            <v>41853</v>
          </cell>
          <cell r="B7063">
            <v>635000</v>
          </cell>
          <cell r="C7063"/>
          <cell r="D7063">
            <v>3.75</v>
          </cell>
          <cell r="E7063">
            <v>3.7</v>
          </cell>
          <cell r="F7063">
            <v>3.85</v>
          </cell>
          <cell r="G7063">
            <v>3.77</v>
          </cell>
          <cell r="H7063"/>
          <cell r="I7063"/>
          <cell r="J7063"/>
          <cell r="K7063"/>
          <cell r="L7063"/>
          <cell r="M7063"/>
          <cell r="N7063">
            <v>3.85</v>
          </cell>
          <cell r="P7063">
            <v>3.77</v>
          </cell>
          <cell r="Q7063"/>
          <cell r="R7063"/>
          <cell r="S7063"/>
          <cell r="T7063"/>
          <cell r="U7063">
            <v>0</v>
          </cell>
          <cell r="V7063">
            <v>8258676.39915</v>
          </cell>
          <cell r="X7063" t="str">
            <v>Sin movimiento</v>
          </cell>
          <cell r="Y7063">
            <v>14.999999999999991</v>
          </cell>
          <cell r="Z7063">
            <v>3.75</v>
          </cell>
          <cell r="AC7063">
            <v>10.000000000000009</v>
          </cell>
        </row>
        <row r="7064">
          <cell r="A7064">
            <v>41854</v>
          </cell>
          <cell r="B7064">
            <v>635000</v>
          </cell>
          <cell r="C7064"/>
          <cell r="D7064">
            <v>3.75</v>
          </cell>
          <cell r="E7064">
            <v>3.7</v>
          </cell>
          <cell r="F7064">
            <v>3.85</v>
          </cell>
          <cell r="G7064">
            <v>3.77</v>
          </cell>
          <cell r="H7064"/>
          <cell r="I7064"/>
          <cell r="J7064"/>
          <cell r="K7064"/>
          <cell r="L7064"/>
          <cell r="M7064"/>
          <cell r="N7064">
            <v>3.85</v>
          </cell>
          <cell r="P7064">
            <v>3.77</v>
          </cell>
          <cell r="Q7064"/>
          <cell r="R7064"/>
          <cell r="S7064"/>
          <cell r="T7064"/>
          <cell r="U7064">
            <v>0</v>
          </cell>
          <cell r="V7064">
            <v>8258676.39915</v>
          </cell>
          <cell r="X7064" t="str">
            <v>Sin movimiento</v>
          </cell>
          <cell r="Y7064">
            <v>14.999999999999991</v>
          </cell>
          <cell r="Z7064">
            <v>3.75</v>
          </cell>
          <cell r="AC7064">
            <v>10.000000000000009</v>
          </cell>
        </row>
        <row r="7065">
          <cell r="A7065">
            <v>41855</v>
          </cell>
          <cell r="B7065">
            <v>801000</v>
          </cell>
          <cell r="C7065"/>
          <cell r="D7065">
            <v>3.75</v>
          </cell>
          <cell r="E7065">
            <v>3.75</v>
          </cell>
          <cell r="F7065">
            <v>3.8</v>
          </cell>
          <cell r="G7065">
            <v>3.77</v>
          </cell>
          <cell r="H7065"/>
          <cell r="I7065"/>
          <cell r="J7065"/>
          <cell r="K7065"/>
          <cell r="L7065"/>
          <cell r="M7065"/>
          <cell r="N7065">
            <v>3.75</v>
          </cell>
          <cell r="P7065">
            <v>3.77</v>
          </cell>
          <cell r="Q7065"/>
          <cell r="R7065"/>
          <cell r="S7065"/>
          <cell r="T7065"/>
          <cell r="U7065">
            <v>394500</v>
          </cell>
          <cell r="V7065">
            <v>7548618.8554699998</v>
          </cell>
          <cell r="X7065">
            <v>41852</v>
          </cell>
          <cell r="Y7065">
            <v>4.9999999999999822</v>
          </cell>
          <cell r="Z7065">
            <v>3.75</v>
          </cell>
          <cell r="AC7065">
            <v>4.9999999999999822</v>
          </cell>
        </row>
        <row r="7066">
          <cell r="A7066">
            <v>41856</v>
          </cell>
          <cell r="B7066">
            <v>801000</v>
          </cell>
          <cell r="C7066"/>
          <cell r="D7066">
            <v>3.75</v>
          </cell>
          <cell r="E7066">
            <v>3.75</v>
          </cell>
          <cell r="F7066">
            <v>3.8</v>
          </cell>
          <cell r="G7066">
            <v>3.76</v>
          </cell>
          <cell r="H7066"/>
          <cell r="I7066"/>
          <cell r="J7066"/>
          <cell r="K7066"/>
          <cell r="L7066"/>
          <cell r="M7066"/>
          <cell r="N7066">
            <v>3.8</v>
          </cell>
          <cell r="P7066">
            <v>3.7677159965782718</v>
          </cell>
          <cell r="Q7066"/>
          <cell r="R7066"/>
          <cell r="S7066"/>
          <cell r="T7066"/>
          <cell r="U7066">
            <v>454400</v>
          </cell>
          <cell r="V7066">
            <v>7281091.1398600005</v>
          </cell>
          <cell r="X7066">
            <v>41852</v>
          </cell>
          <cell r="Y7066">
            <v>4.9999999999999822</v>
          </cell>
          <cell r="Z7066">
            <v>3.75</v>
          </cell>
          <cell r="AC7066">
            <v>4.9999999999999822</v>
          </cell>
        </row>
        <row r="7067">
          <cell r="A7067">
            <v>41857</v>
          </cell>
          <cell r="B7067">
            <v>1406000</v>
          </cell>
          <cell r="C7067"/>
          <cell r="D7067">
            <v>3.75</v>
          </cell>
          <cell r="E7067">
            <v>3.75</v>
          </cell>
          <cell r="F7067">
            <v>3.8</v>
          </cell>
          <cell r="G7067">
            <v>3.77</v>
          </cell>
          <cell r="H7067"/>
          <cell r="I7067"/>
          <cell r="J7067"/>
          <cell r="K7067"/>
          <cell r="L7067"/>
          <cell r="M7067"/>
          <cell r="N7067">
            <v>3.8</v>
          </cell>
          <cell r="P7067">
            <v>3.76836963158966</v>
          </cell>
          <cell r="Q7067"/>
          <cell r="R7067"/>
          <cell r="S7067"/>
          <cell r="T7067"/>
          <cell r="U7067">
            <v>452200</v>
          </cell>
          <cell r="V7067">
            <v>7271588.9539999999</v>
          </cell>
          <cell r="X7067">
            <v>41852</v>
          </cell>
          <cell r="Y7067">
            <v>4.9999999999999822</v>
          </cell>
          <cell r="Z7067">
            <v>3.75</v>
          </cell>
          <cell r="AC7067">
            <v>4.9999999999999822</v>
          </cell>
        </row>
        <row r="7068">
          <cell r="A7068">
            <v>41858</v>
          </cell>
          <cell r="B7068">
            <v>1277000</v>
          </cell>
          <cell r="C7068"/>
          <cell r="D7068">
            <v>3.75</v>
          </cell>
          <cell r="E7068">
            <v>3.75</v>
          </cell>
          <cell r="F7068">
            <v>3.8</v>
          </cell>
          <cell r="G7068">
            <v>3.78</v>
          </cell>
          <cell r="H7068"/>
          <cell r="I7068"/>
          <cell r="J7068"/>
          <cell r="K7068"/>
          <cell r="L7068"/>
          <cell r="M7068"/>
          <cell r="N7068">
            <v>3.8</v>
          </cell>
          <cell r="P7068">
            <v>3.7707689822294022</v>
          </cell>
          <cell r="Q7068"/>
          <cell r="R7068"/>
          <cell r="S7068"/>
          <cell r="T7068"/>
          <cell r="U7068">
            <v>451000</v>
          </cell>
          <cell r="V7068">
            <v>7216048.9987199996</v>
          </cell>
          <cell r="X7068">
            <v>41852</v>
          </cell>
          <cell r="Y7068">
            <v>4.9999999999999822</v>
          </cell>
          <cell r="Z7068">
            <v>3.75</v>
          </cell>
          <cell r="AC7068">
            <v>4.9999999999999822</v>
          </cell>
        </row>
        <row r="7069">
          <cell r="A7069">
            <v>41859</v>
          </cell>
          <cell r="B7069">
            <v>1370000</v>
          </cell>
          <cell r="C7069"/>
          <cell r="D7069">
            <v>3.75</v>
          </cell>
          <cell r="E7069">
            <v>3.75</v>
          </cell>
          <cell r="F7069">
            <v>3.8</v>
          </cell>
          <cell r="G7069">
            <v>3.78</v>
          </cell>
          <cell r="H7069"/>
          <cell r="I7069"/>
          <cell r="J7069"/>
          <cell r="K7069"/>
          <cell r="L7069"/>
          <cell r="M7069"/>
          <cell r="N7069">
            <v>3.75</v>
          </cell>
          <cell r="P7069">
            <v>3.7724417989417991</v>
          </cell>
          <cell r="Q7069"/>
          <cell r="R7069"/>
          <cell r="S7069"/>
          <cell r="T7069"/>
          <cell r="U7069">
            <v>2070200</v>
          </cell>
          <cell r="V7069">
            <v>6088214.6054999996</v>
          </cell>
          <cell r="X7069">
            <v>41852</v>
          </cell>
          <cell r="Y7069">
            <v>4.9999999999999822</v>
          </cell>
          <cell r="Z7069">
            <v>3.75</v>
          </cell>
          <cell r="AC7069">
            <v>4.9999999999999822</v>
          </cell>
        </row>
        <row r="7070">
          <cell r="A7070">
            <v>41860</v>
          </cell>
          <cell r="B7070">
            <v>1370000</v>
          </cell>
          <cell r="C7070"/>
          <cell r="D7070">
            <v>3.75</v>
          </cell>
          <cell r="E7070">
            <v>3.75</v>
          </cell>
          <cell r="F7070">
            <v>3.8</v>
          </cell>
          <cell r="G7070">
            <v>3.78</v>
          </cell>
          <cell r="H7070"/>
          <cell r="I7070"/>
          <cell r="J7070"/>
          <cell r="K7070"/>
          <cell r="L7070"/>
          <cell r="M7070"/>
          <cell r="N7070">
            <v>3.75</v>
          </cell>
          <cell r="P7070">
            <v>3.7736013437849945</v>
          </cell>
          <cell r="Q7070"/>
          <cell r="R7070"/>
          <cell r="S7070"/>
          <cell r="T7070"/>
          <cell r="U7070">
            <v>2070200</v>
          </cell>
          <cell r="V7070">
            <v>6088214.6054999996</v>
          </cell>
          <cell r="X7070" t="str">
            <v>Sin movimiento</v>
          </cell>
          <cell r="Y7070">
            <v>4.9999999999999822</v>
          </cell>
          <cell r="Z7070">
            <v>3.75</v>
          </cell>
          <cell r="AC7070">
            <v>4.9999999999999822</v>
          </cell>
        </row>
        <row r="7071">
          <cell r="A7071">
            <v>41861</v>
          </cell>
          <cell r="B7071">
            <v>1370000</v>
          </cell>
          <cell r="C7071"/>
          <cell r="D7071">
            <v>3.75</v>
          </cell>
          <cell r="E7071">
            <v>3.75</v>
          </cell>
          <cell r="F7071">
            <v>3.8</v>
          </cell>
          <cell r="G7071">
            <v>3.78</v>
          </cell>
          <cell r="H7071"/>
          <cell r="I7071"/>
          <cell r="J7071"/>
          <cell r="K7071"/>
          <cell r="L7071"/>
          <cell r="M7071"/>
          <cell r="N7071">
            <v>3.75</v>
          </cell>
          <cell r="P7071">
            <v>3.7744524271844662</v>
          </cell>
          <cell r="Q7071"/>
          <cell r="R7071"/>
          <cell r="S7071"/>
          <cell r="T7071"/>
          <cell r="U7071">
            <v>2070200</v>
          </cell>
          <cell r="V7071">
            <v>6088214.6054999996</v>
          </cell>
          <cell r="X7071" t="str">
            <v>Sin movimiento</v>
          </cell>
          <cell r="Y7071">
            <v>4.9999999999999822</v>
          </cell>
          <cell r="Z7071">
            <v>3.75</v>
          </cell>
          <cell r="AC7071">
            <v>4.9999999999999822</v>
          </cell>
        </row>
        <row r="7072">
          <cell r="A7072">
            <v>41862</v>
          </cell>
          <cell r="B7072">
            <v>1636500</v>
          </cell>
          <cell r="D7072">
            <v>3.75</v>
          </cell>
          <cell r="E7072">
            <v>3.75</v>
          </cell>
          <cell r="F7072">
            <v>3.8</v>
          </cell>
          <cell r="G7072">
            <v>3.77</v>
          </cell>
          <cell r="H7072"/>
          <cell r="I7072"/>
          <cell r="J7072"/>
          <cell r="K7072"/>
          <cell r="L7072"/>
          <cell r="M7072"/>
          <cell r="N7072">
            <v>3.75</v>
          </cell>
          <cell r="P7072">
            <v>3.7738419972353703</v>
          </cell>
          <cell r="Q7072"/>
          <cell r="R7072"/>
          <cell r="S7072"/>
          <cell r="T7072"/>
          <cell r="U7072">
            <v>1464300</v>
          </cell>
          <cell r="V7072">
            <v>6997228.3138699997</v>
          </cell>
          <cell r="X7072">
            <v>41852</v>
          </cell>
          <cell r="Y7072">
            <v>4.9999999999999822</v>
          </cell>
          <cell r="Z7072">
            <v>3.75</v>
          </cell>
          <cell r="AC7072">
            <v>4.9999999999999822</v>
          </cell>
        </row>
        <row r="7073">
          <cell r="A7073">
            <v>41863</v>
          </cell>
          <cell r="B7073">
            <v>1278000</v>
          </cell>
          <cell r="D7073">
            <v>3.75</v>
          </cell>
          <cell r="E7073">
            <v>3.75</v>
          </cell>
          <cell r="F7073">
            <v>3.75</v>
          </cell>
          <cell r="G7073">
            <v>3.75</v>
          </cell>
          <cell r="H7073"/>
          <cell r="I7073"/>
          <cell r="J7073"/>
          <cell r="K7073"/>
          <cell r="L7073"/>
          <cell r="M7073"/>
          <cell r="N7073">
            <v>3.75</v>
          </cell>
          <cell r="P7073">
            <v>3.7715361913050058</v>
          </cell>
          <cell r="Q7073"/>
          <cell r="R7073"/>
          <cell r="S7073"/>
          <cell r="T7073"/>
          <cell r="U7073">
            <v>1256000</v>
          </cell>
          <cell r="V7073">
            <v>7099187.2711399999</v>
          </cell>
          <cell r="X7073">
            <v>41852</v>
          </cell>
          <cell r="Y7073">
            <v>0</v>
          </cell>
          <cell r="Z7073">
            <v>3.75</v>
          </cell>
          <cell r="AC7073">
            <v>0</v>
          </cell>
        </row>
        <row r="7074">
          <cell r="A7074">
            <v>41864</v>
          </cell>
          <cell r="B7074">
            <v>1164000</v>
          </cell>
          <cell r="D7074">
            <v>3.75</v>
          </cell>
          <cell r="E7074">
            <v>3.6</v>
          </cell>
          <cell r="F7074">
            <v>3.75</v>
          </cell>
          <cell r="G7074">
            <v>3.71</v>
          </cell>
          <cell r="H7074"/>
          <cell r="I7074"/>
          <cell r="J7074"/>
          <cell r="K7074"/>
          <cell r="L7074"/>
          <cell r="M7074"/>
          <cell r="N7074">
            <v>3.75</v>
          </cell>
          <cell r="P7074">
            <v>3.7665545780157874</v>
          </cell>
          <cell r="Q7074"/>
          <cell r="R7074"/>
          <cell r="S7074"/>
          <cell r="T7074"/>
          <cell r="U7074">
            <v>455000</v>
          </cell>
          <cell r="V7074">
            <v>6381088.1762100002</v>
          </cell>
          <cell r="X7074">
            <v>41852</v>
          </cell>
          <cell r="Y7074">
            <v>14.999999999999991</v>
          </cell>
          <cell r="Z7074">
            <v>3.75</v>
          </cell>
          <cell r="AC7074">
            <v>0</v>
          </cell>
        </row>
        <row r="7075">
          <cell r="A7075">
            <v>41865</v>
          </cell>
          <cell r="B7075">
            <v>919000</v>
          </cell>
          <cell r="D7075">
            <v>3.75</v>
          </cell>
          <cell r="E7075">
            <v>3.7</v>
          </cell>
          <cell r="F7075">
            <v>3.75</v>
          </cell>
          <cell r="G7075">
            <v>3.74</v>
          </cell>
          <cell r="H7075"/>
          <cell r="I7075"/>
          <cell r="J7075"/>
          <cell r="K7075"/>
          <cell r="L7075"/>
          <cell r="M7075"/>
          <cell r="N7075">
            <v>3.7</v>
          </cell>
          <cell r="P7075">
            <v>3.7649593070763197</v>
          </cell>
          <cell r="Q7075"/>
          <cell r="R7075"/>
          <cell r="S7075"/>
          <cell r="T7075"/>
          <cell r="U7075">
            <v>478700</v>
          </cell>
          <cell r="V7075">
            <v>5408887.3077499997</v>
          </cell>
          <cell r="X7075">
            <v>41852</v>
          </cell>
          <cell r="Y7075">
            <v>4.9999999999999822</v>
          </cell>
          <cell r="Z7075">
            <v>3.75</v>
          </cell>
          <cell r="AC7075">
            <v>0</v>
          </cell>
        </row>
        <row r="7076">
          <cell r="A7076">
            <v>41866</v>
          </cell>
          <cell r="B7076">
            <v>1293000</v>
          </cell>
          <cell r="D7076">
            <v>3.75</v>
          </cell>
          <cell r="E7076">
            <v>3.75</v>
          </cell>
          <cell r="F7076">
            <v>3.8</v>
          </cell>
          <cell r="G7076">
            <v>3.77</v>
          </cell>
          <cell r="H7076"/>
          <cell r="I7076"/>
          <cell r="J7076"/>
          <cell r="K7076"/>
          <cell r="L7076"/>
          <cell r="M7076"/>
          <cell r="N7076">
            <v>3.8</v>
          </cell>
          <cell r="P7076">
            <v>3.7653521593683132</v>
          </cell>
          <cell r="Q7076"/>
          <cell r="R7076"/>
          <cell r="S7076"/>
          <cell r="T7076"/>
          <cell r="U7076">
            <v>482900</v>
          </cell>
          <cell r="V7076">
            <v>5270707.3710500002</v>
          </cell>
          <cell r="X7076">
            <v>41852</v>
          </cell>
          <cell r="Y7076">
            <v>4.9999999999999822</v>
          </cell>
          <cell r="Z7076">
            <v>3.75</v>
          </cell>
          <cell r="AC7076">
            <v>4.9999999999999822</v>
          </cell>
        </row>
        <row r="7077">
          <cell r="A7077">
            <v>41867</v>
          </cell>
          <cell r="B7077">
            <v>1293000</v>
          </cell>
          <cell r="D7077">
            <v>3.75</v>
          </cell>
          <cell r="E7077">
            <v>3.75</v>
          </cell>
          <cell r="F7077">
            <v>3.8</v>
          </cell>
          <cell r="G7077">
            <v>3.77</v>
          </cell>
          <cell r="H7077"/>
          <cell r="I7077"/>
          <cell r="J7077"/>
          <cell r="K7077"/>
          <cell r="L7077"/>
          <cell r="M7077"/>
          <cell r="N7077">
            <v>3.8</v>
          </cell>
          <cell r="P7077">
            <v>3.7656882042105853</v>
          </cell>
          <cell r="Q7077"/>
          <cell r="R7077"/>
          <cell r="S7077"/>
          <cell r="T7077"/>
          <cell r="U7077">
            <v>482900</v>
          </cell>
          <cell r="V7077">
            <v>5270707.3710500002</v>
          </cell>
          <cell r="X7077" t="str">
            <v>Sin movimiento</v>
          </cell>
          <cell r="Y7077">
            <v>4.9999999999999822</v>
          </cell>
          <cell r="Z7077">
            <v>3.75</v>
          </cell>
          <cell r="AC7077">
            <v>4.9999999999999822</v>
          </cell>
        </row>
        <row r="7078">
          <cell r="A7078">
            <v>41868</v>
          </cell>
          <cell r="B7078">
            <v>1293000</v>
          </cell>
          <cell r="D7078">
            <v>3.75</v>
          </cell>
          <cell r="E7078">
            <v>3.75</v>
          </cell>
          <cell r="F7078">
            <v>3.8</v>
          </cell>
          <cell r="G7078">
            <v>3.77</v>
          </cell>
          <cell r="H7078"/>
          <cell r="I7078"/>
          <cell r="J7078"/>
          <cell r="K7078"/>
          <cell r="L7078"/>
          <cell r="M7078"/>
          <cell r="N7078">
            <v>3.8</v>
          </cell>
          <cell r="P7078">
            <v>3.7659789325476494</v>
          </cell>
          <cell r="Q7078"/>
          <cell r="R7078"/>
          <cell r="S7078"/>
          <cell r="T7078"/>
          <cell r="U7078">
            <v>482900</v>
          </cell>
          <cell r="V7078">
            <v>5270707.3710500002</v>
          </cell>
          <cell r="X7078" t="str">
            <v>Sin movimiento</v>
          </cell>
          <cell r="Y7078">
            <v>4.9999999999999822</v>
          </cell>
          <cell r="Z7078">
            <v>3.75</v>
          </cell>
          <cell r="AC7078">
            <v>4.9999999999999822</v>
          </cell>
        </row>
        <row r="7079">
          <cell r="A7079">
            <v>41869</v>
          </cell>
          <cell r="B7079">
            <v>822000</v>
          </cell>
          <cell r="D7079">
            <v>3.75</v>
          </cell>
          <cell r="E7079">
            <v>3.75</v>
          </cell>
          <cell r="F7079">
            <v>3.8</v>
          </cell>
          <cell r="G7079">
            <v>3.75</v>
          </cell>
          <cell r="H7079"/>
          <cell r="I7079"/>
          <cell r="J7079"/>
          <cell r="K7079"/>
          <cell r="L7079"/>
          <cell r="M7079"/>
          <cell r="N7079">
            <v>3.75</v>
          </cell>
          <cell r="P7079">
            <v>3.7653221491611872</v>
          </cell>
          <cell r="Q7079"/>
          <cell r="R7079"/>
          <cell r="S7079"/>
          <cell r="T7079"/>
          <cell r="U7079">
            <v>478600</v>
          </cell>
          <cell r="V7079">
            <v>5441518.7744399998</v>
          </cell>
          <cell r="X7079">
            <v>41852</v>
          </cell>
          <cell r="Y7079">
            <v>4.9999999999999822</v>
          </cell>
          <cell r="Z7079">
            <v>3.75</v>
          </cell>
          <cell r="AC7079">
            <v>4.9999999999999822</v>
          </cell>
        </row>
        <row r="7080">
          <cell r="A7080">
            <v>41870</v>
          </cell>
          <cell r="B7080">
            <v>1264000</v>
          </cell>
          <cell r="D7080">
            <v>3.75</v>
          </cell>
          <cell r="E7080">
            <v>3.6</v>
          </cell>
          <cell r="F7080">
            <v>3.75</v>
          </cell>
          <cell r="G7080">
            <v>3.71</v>
          </cell>
          <cell r="H7080"/>
          <cell r="I7080"/>
          <cell r="J7080"/>
          <cell r="K7080"/>
          <cell r="L7080"/>
          <cell r="M7080"/>
          <cell r="N7080">
            <v>3.75</v>
          </cell>
          <cell r="P7080">
            <v>3.7620333921222811</v>
          </cell>
          <cell r="Q7080"/>
          <cell r="R7080"/>
          <cell r="S7080"/>
          <cell r="T7080"/>
          <cell r="U7080">
            <v>482100</v>
          </cell>
          <cell r="V7080">
            <v>4924459.0385600002</v>
          </cell>
          <cell r="X7080">
            <v>41852</v>
          </cell>
          <cell r="Y7080">
            <v>14.999999999999991</v>
          </cell>
          <cell r="Z7080">
            <v>3.75</v>
          </cell>
          <cell r="AC7080">
            <v>0</v>
          </cell>
        </row>
        <row r="7081">
          <cell r="A7081">
            <v>41871</v>
          </cell>
          <cell r="B7081">
            <v>1183000</v>
          </cell>
          <cell r="D7081">
            <v>3.75</v>
          </cell>
          <cell r="E7081">
            <v>3.7</v>
          </cell>
          <cell r="F7081">
            <v>3.8</v>
          </cell>
          <cell r="G7081">
            <v>3.75</v>
          </cell>
          <cell r="H7081"/>
          <cell r="I7081"/>
          <cell r="J7081"/>
          <cell r="K7081"/>
          <cell r="L7081"/>
          <cell r="M7081"/>
          <cell r="N7081">
            <v>3.75</v>
          </cell>
          <cell r="P7081">
            <v>3.7613991668708651</v>
          </cell>
          <cell r="Q7081"/>
          <cell r="R7081"/>
          <cell r="S7081"/>
          <cell r="T7081"/>
          <cell r="U7081">
            <v>470100</v>
          </cell>
          <cell r="V7081">
            <v>4680395.4738999996</v>
          </cell>
          <cell r="X7081">
            <v>41852</v>
          </cell>
          <cell r="Y7081">
            <v>9.9999999999999645</v>
          </cell>
          <cell r="Z7081">
            <v>3.75</v>
          </cell>
          <cell r="AC7081">
            <v>4.9999999999999822</v>
          </cell>
        </row>
        <row r="7082">
          <cell r="A7082">
            <v>41872</v>
          </cell>
          <cell r="B7082">
            <v>1042000</v>
          </cell>
          <cell r="D7082">
            <v>3.75</v>
          </cell>
          <cell r="E7082">
            <v>3.75</v>
          </cell>
          <cell r="F7082">
            <v>3.8</v>
          </cell>
          <cell r="G7082">
            <v>3.76</v>
          </cell>
          <cell r="H7082"/>
          <cell r="I7082"/>
          <cell r="J7082"/>
          <cell r="K7082"/>
          <cell r="L7082"/>
          <cell r="M7082"/>
          <cell r="N7082">
            <v>3.75</v>
          </cell>
          <cell r="P7082">
            <v>3.7613370941990421</v>
          </cell>
          <cell r="Q7082"/>
          <cell r="R7082"/>
          <cell r="S7082"/>
          <cell r="T7082"/>
          <cell r="U7082">
            <v>479000</v>
          </cell>
          <cell r="V7082">
            <v>4570864.3639399996</v>
          </cell>
          <cell r="X7082">
            <v>41852</v>
          </cell>
          <cell r="Y7082">
            <v>4.9999999999999822</v>
          </cell>
          <cell r="Z7082">
            <v>3.75</v>
          </cell>
          <cell r="AC7082">
            <v>4.9999999999999822</v>
          </cell>
        </row>
        <row r="7083">
          <cell r="A7083">
            <v>41873</v>
          </cell>
          <cell r="B7083">
            <v>759000</v>
          </cell>
          <cell r="D7083">
            <v>3.75</v>
          </cell>
          <cell r="E7083">
            <v>3.7</v>
          </cell>
          <cell r="F7083">
            <v>3.8</v>
          </cell>
          <cell r="G7083">
            <v>3.75</v>
          </cell>
          <cell r="H7083"/>
          <cell r="I7083"/>
          <cell r="J7083"/>
          <cell r="K7083"/>
          <cell r="L7083"/>
          <cell r="M7083"/>
          <cell r="N7083">
            <v>3.75</v>
          </cell>
          <cell r="P7083">
            <v>3.7609822036170169</v>
          </cell>
          <cell r="Q7083"/>
          <cell r="R7083"/>
          <cell r="S7083"/>
          <cell r="T7083"/>
          <cell r="U7083">
            <v>716700</v>
          </cell>
          <cell r="V7083">
            <v>4147086.4429500001</v>
          </cell>
          <cell r="X7083">
            <v>41852</v>
          </cell>
          <cell r="Y7083">
            <v>9.9999999999999645</v>
          </cell>
          <cell r="Z7083">
            <v>3.75</v>
          </cell>
          <cell r="AC7083">
            <v>4.9999999999999822</v>
          </cell>
        </row>
        <row r="7084">
          <cell r="A7084">
            <v>41873</v>
          </cell>
          <cell r="B7084">
            <v>759000</v>
          </cell>
          <cell r="D7084">
            <v>3.75</v>
          </cell>
          <cell r="E7084">
            <v>3.7</v>
          </cell>
          <cell r="F7084">
            <v>3.8</v>
          </cell>
          <cell r="G7084">
            <v>3.75</v>
          </cell>
          <cell r="H7084"/>
          <cell r="I7084"/>
          <cell r="J7084"/>
          <cell r="K7084"/>
          <cell r="L7084"/>
          <cell r="M7084"/>
          <cell r="N7084">
            <v>3.75</v>
          </cell>
          <cell r="P7084">
            <v>3.7606488572514047</v>
          </cell>
          <cell r="Q7084"/>
          <cell r="R7084"/>
          <cell r="S7084"/>
          <cell r="T7084"/>
          <cell r="U7084">
            <v>716700</v>
          </cell>
          <cell r="V7084">
            <v>4147086.4429500001</v>
          </cell>
          <cell r="X7084">
            <v>41852</v>
          </cell>
          <cell r="Y7084">
            <v>9.9999999999999645</v>
          </cell>
          <cell r="Z7084">
            <v>3.75</v>
          </cell>
          <cell r="AC7084">
            <v>4.9999999999999822</v>
          </cell>
        </row>
        <row r="7085">
          <cell r="A7085">
            <v>41873</v>
          </cell>
          <cell r="B7085">
            <v>759000</v>
          </cell>
          <cell r="D7085">
            <v>3.75</v>
          </cell>
          <cell r="E7085">
            <v>3.7</v>
          </cell>
          <cell r="F7085">
            <v>3.8</v>
          </cell>
          <cell r="G7085">
            <v>3.75</v>
          </cell>
          <cell r="H7085"/>
          <cell r="I7085"/>
          <cell r="J7085"/>
          <cell r="K7085"/>
          <cell r="L7085"/>
          <cell r="M7085"/>
          <cell r="N7085">
            <v>3.75</v>
          </cell>
          <cell r="P7085">
            <v>3.7603351510799743</v>
          </cell>
          <cell r="Q7085"/>
          <cell r="R7085"/>
          <cell r="S7085"/>
          <cell r="T7085"/>
          <cell r="U7085">
            <v>716700</v>
          </cell>
          <cell r="V7085">
            <v>4147086.4429500001</v>
          </cell>
          <cell r="X7085">
            <v>41852</v>
          </cell>
          <cell r="Y7085">
            <v>9.9999999999999645</v>
          </cell>
          <cell r="Z7085">
            <v>3.75</v>
          </cell>
          <cell r="AC7085">
            <v>4.9999999999999822</v>
          </cell>
        </row>
        <row r="7086">
          <cell r="A7086">
            <v>41876</v>
          </cell>
          <cell r="B7086">
            <v>971500</v>
          </cell>
          <cell r="D7086">
            <v>3.75</v>
          </cell>
          <cell r="E7086">
            <v>3.7</v>
          </cell>
          <cell r="F7086">
            <v>3.75</v>
          </cell>
          <cell r="G7086">
            <v>3.74</v>
          </cell>
          <cell r="H7086"/>
          <cell r="I7086"/>
          <cell r="J7086"/>
          <cell r="K7086"/>
          <cell r="L7086"/>
          <cell r="M7086"/>
          <cell r="N7086">
            <v>3.75</v>
          </cell>
          <cell r="P7086">
            <v>3.759596237283064</v>
          </cell>
          <cell r="Q7086"/>
          <cell r="R7086"/>
          <cell r="S7086"/>
          <cell r="T7086"/>
          <cell r="U7086">
            <v>1186300</v>
          </cell>
          <cell r="V7086">
            <v>2906242.07045</v>
          </cell>
          <cell r="X7086">
            <v>41852</v>
          </cell>
          <cell r="Y7086">
            <v>4.9999999999999822</v>
          </cell>
          <cell r="Z7086">
            <v>3.75</v>
          </cell>
          <cell r="AC7086">
            <v>0</v>
          </cell>
        </row>
        <row r="7087">
          <cell r="A7087">
            <v>41877</v>
          </cell>
          <cell r="B7087">
            <v>718000</v>
          </cell>
          <cell r="D7087">
            <v>3.75</v>
          </cell>
          <cell r="E7087">
            <v>3.7</v>
          </cell>
          <cell r="F7087">
            <v>3.75</v>
          </cell>
          <cell r="G7087">
            <v>3.74</v>
          </cell>
          <cell r="H7087"/>
          <cell r="I7087"/>
          <cell r="J7087"/>
          <cell r="K7087"/>
          <cell r="L7087"/>
          <cell r="M7087"/>
          <cell r="N7087">
            <v>3.7</v>
          </cell>
          <cell r="P7087">
            <v>3.7590837400743062</v>
          </cell>
          <cell r="Q7087"/>
          <cell r="R7087"/>
          <cell r="S7087"/>
          <cell r="T7087"/>
          <cell r="U7087">
            <v>218300</v>
          </cell>
          <cell r="V7087">
            <v>3653771.00392</v>
          </cell>
          <cell r="X7087">
            <v>41852</v>
          </cell>
          <cell r="Y7087">
            <v>4.9999999999999822</v>
          </cell>
          <cell r="Z7087">
            <v>3.75</v>
          </cell>
          <cell r="AC7087">
            <v>0</v>
          </cell>
        </row>
        <row r="7088">
          <cell r="A7088">
            <v>41878</v>
          </cell>
          <cell r="B7088">
            <v>1395000</v>
          </cell>
          <cell r="D7088">
            <v>3.75</v>
          </cell>
          <cell r="E7088">
            <v>3.7</v>
          </cell>
          <cell r="F7088">
            <v>3.75</v>
          </cell>
          <cell r="G7088">
            <v>3.75</v>
          </cell>
          <cell r="H7088"/>
          <cell r="I7088"/>
          <cell r="J7088"/>
          <cell r="K7088"/>
          <cell r="L7088"/>
          <cell r="M7088"/>
          <cell r="N7088">
            <v>3.75</v>
          </cell>
          <cell r="P7088">
            <v>3.7586444937432839</v>
          </cell>
          <cell r="Q7088"/>
          <cell r="R7088"/>
          <cell r="S7088"/>
          <cell r="T7088"/>
          <cell r="U7088">
            <v>652200</v>
          </cell>
          <cell r="V7088">
            <v>2738193.8026700001</v>
          </cell>
          <cell r="X7088">
            <v>41852</v>
          </cell>
          <cell r="Y7088">
            <v>4.9999999999999822</v>
          </cell>
          <cell r="Z7088">
            <v>3.75</v>
          </cell>
          <cell r="AC7088">
            <v>0</v>
          </cell>
        </row>
        <row r="7089">
          <cell r="A7089">
            <v>41879</v>
          </cell>
          <cell r="B7089">
            <v>1270000</v>
          </cell>
          <cell r="D7089">
            <v>3.75</v>
          </cell>
          <cell r="E7089">
            <v>3.7</v>
          </cell>
          <cell r="F7089">
            <v>3.8</v>
          </cell>
          <cell r="G7089">
            <v>3.75</v>
          </cell>
          <cell r="H7089"/>
          <cell r="I7089"/>
          <cell r="J7089"/>
          <cell r="K7089"/>
          <cell r="L7089"/>
          <cell r="M7089"/>
          <cell r="N7089">
            <v>3.75</v>
          </cell>
          <cell r="P7089">
            <v>3.7582799893754775</v>
          </cell>
          <cell r="Q7089"/>
          <cell r="R7089"/>
          <cell r="S7089"/>
          <cell r="T7089"/>
          <cell r="U7089">
            <v>225900</v>
          </cell>
          <cell r="V7089">
            <v>2399756.7815299998</v>
          </cell>
          <cell r="X7089">
            <v>41852</v>
          </cell>
          <cell r="Y7089">
            <v>9.9999999999999645</v>
          </cell>
          <cell r="Z7089">
            <v>3.75</v>
          </cell>
          <cell r="AC7089">
            <v>4.9999999999999822</v>
          </cell>
        </row>
        <row r="7090">
          <cell r="A7090">
            <v>41880</v>
          </cell>
          <cell r="B7090">
            <v>1410100</v>
          </cell>
          <cell r="D7090">
            <v>3.75</v>
          </cell>
          <cell r="E7090">
            <v>3.75</v>
          </cell>
          <cell r="F7090">
            <v>3.8</v>
          </cell>
          <cell r="G7090">
            <v>3.76</v>
          </cell>
          <cell r="H7090"/>
          <cell r="I7090"/>
          <cell r="J7090"/>
          <cell r="K7090"/>
          <cell r="L7090"/>
          <cell r="M7090"/>
          <cell r="N7090">
            <v>3.75</v>
          </cell>
          <cell r="P7090">
            <v>3.7583569147232239</v>
          </cell>
          <cell r="Q7090"/>
          <cell r="R7090"/>
          <cell r="S7090"/>
          <cell r="T7090"/>
          <cell r="U7090">
            <v>319700</v>
          </cell>
          <cell r="V7090">
            <v>2299544.0787900002</v>
          </cell>
          <cell r="X7090">
            <v>41852</v>
          </cell>
          <cell r="Y7090">
            <v>4.9999999999999822</v>
          </cell>
          <cell r="Z7090">
            <v>3.75</v>
          </cell>
          <cell r="AC7090">
            <v>4.9999999999999822</v>
          </cell>
        </row>
        <row r="7091">
          <cell r="A7091">
            <v>41881</v>
          </cell>
          <cell r="B7091">
            <v>1410100</v>
          </cell>
          <cell r="D7091">
            <v>3.75</v>
          </cell>
          <cell r="E7091">
            <v>3.75</v>
          </cell>
          <cell r="F7091">
            <v>3.8</v>
          </cell>
          <cell r="G7091">
            <v>3.76</v>
          </cell>
          <cell r="H7091"/>
          <cell r="I7091"/>
          <cell r="J7091"/>
          <cell r="K7091"/>
          <cell r="L7091"/>
          <cell r="M7091"/>
          <cell r="N7091">
            <v>3.75</v>
          </cell>
          <cell r="P7091">
            <v>3.7584272538495167</v>
          </cell>
          <cell r="Q7091"/>
          <cell r="R7091"/>
          <cell r="S7091"/>
          <cell r="T7091"/>
          <cell r="U7091">
            <v>319700</v>
          </cell>
          <cell r="V7091">
            <v>2299544.0787900002</v>
          </cell>
          <cell r="X7091" t="str">
            <v>Sin movimiento</v>
          </cell>
          <cell r="Y7091">
            <v>4.9999999999999822</v>
          </cell>
          <cell r="Z7091">
            <v>3.75</v>
          </cell>
          <cell r="AC7091">
            <v>4.9999999999999822</v>
          </cell>
        </row>
        <row r="7092">
          <cell r="A7092">
            <v>41882</v>
          </cell>
          <cell r="B7092">
            <v>1410100</v>
          </cell>
          <cell r="D7092">
            <v>3.75</v>
          </cell>
          <cell r="E7092">
            <v>3.75</v>
          </cell>
          <cell r="F7092">
            <v>3.8</v>
          </cell>
          <cell r="G7092">
            <v>3.76</v>
          </cell>
          <cell r="H7092"/>
          <cell r="I7092"/>
          <cell r="J7092"/>
          <cell r="K7092"/>
          <cell r="L7092"/>
          <cell r="M7092"/>
          <cell r="N7092">
            <v>3.75</v>
          </cell>
          <cell r="P7092">
            <v>3.7584918178827516</v>
          </cell>
          <cell r="Q7092"/>
          <cell r="R7092"/>
          <cell r="S7092"/>
          <cell r="T7092"/>
          <cell r="U7092">
            <v>319700</v>
          </cell>
          <cell r="V7092">
            <v>2299544.0787900002</v>
          </cell>
          <cell r="X7092" t="str">
            <v>Sin movimiento</v>
          </cell>
          <cell r="Y7092">
            <v>4.9999999999999822</v>
          </cell>
          <cell r="Z7092">
            <v>3.75</v>
          </cell>
          <cell r="AC7092">
            <v>4.9999999999999822</v>
          </cell>
        </row>
        <row r="7093">
          <cell r="A7093">
            <v>41883</v>
          </cell>
          <cell r="B7093">
            <v>250000</v>
          </cell>
          <cell r="C7093"/>
          <cell r="D7093">
            <v>3.75</v>
          </cell>
          <cell r="E7093">
            <v>3.75</v>
          </cell>
          <cell r="F7093">
            <v>3.85</v>
          </cell>
          <cell r="G7093">
            <v>3.8</v>
          </cell>
          <cell r="H7093"/>
          <cell r="I7093"/>
          <cell r="J7093"/>
          <cell r="K7093"/>
          <cell r="L7093"/>
          <cell r="M7093"/>
          <cell r="N7093">
            <v>3.8</v>
          </cell>
          <cell r="P7093">
            <v>3.8</v>
          </cell>
          <cell r="Q7093"/>
          <cell r="R7093"/>
          <cell r="S7093"/>
          <cell r="T7093"/>
          <cell r="U7093">
            <v>10000</v>
          </cell>
          <cell r="V7093">
            <v>6113020.1950000003</v>
          </cell>
          <cell r="X7093">
            <v>41883</v>
          </cell>
          <cell r="Y7093">
            <v>10.000000000000009</v>
          </cell>
          <cell r="Z7093">
            <v>3.75</v>
          </cell>
          <cell r="AC7093">
            <v>10.000000000000009</v>
          </cell>
        </row>
        <row r="7094">
          <cell r="A7094">
            <v>41884</v>
          </cell>
          <cell r="B7094">
            <v>438000</v>
          </cell>
          <cell r="D7094">
            <v>3.75</v>
          </cell>
          <cell r="E7094">
            <v>3.75</v>
          </cell>
          <cell r="F7094">
            <v>3.85</v>
          </cell>
          <cell r="G7094">
            <v>3.81</v>
          </cell>
          <cell r="H7094"/>
          <cell r="I7094"/>
          <cell r="J7094"/>
          <cell r="K7094"/>
          <cell r="L7094"/>
          <cell r="M7094"/>
          <cell r="N7094">
            <v>3.8</v>
          </cell>
          <cell r="P7094">
            <v>3.8063662790697674</v>
          </cell>
          <cell r="Q7094"/>
          <cell r="R7094"/>
          <cell r="S7094"/>
          <cell r="T7094"/>
          <cell r="U7094">
            <v>10000</v>
          </cell>
          <cell r="V7094">
            <v>6552527.9774099998</v>
          </cell>
          <cell r="X7094">
            <v>41883</v>
          </cell>
          <cell r="Y7094">
            <v>10.000000000000009</v>
          </cell>
          <cell r="Z7094">
            <v>3.75</v>
          </cell>
          <cell r="AC7094">
            <v>10.000000000000009</v>
          </cell>
        </row>
        <row r="7095">
          <cell r="A7095">
            <v>41885</v>
          </cell>
          <cell r="B7095">
            <v>488000</v>
          </cell>
          <cell r="D7095">
            <v>3.75</v>
          </cell>
          <cell r="E7095">
            <v>3.75</v>
          </cell>
          <cell r="F7095">
            <v>3.85</v>
          </cell>
          <cell r="G7095">
            <v>3.77</v>
          </cell>
          <cell r="H7095"/>
          <cell r="I7095"/>
          <cell r="J7095"/>
          <cell r="K7095"/>
          <cell r="L7095"/>
          <cell r="M7095"/>
          <cell r="N7095">
            <v>3.8</v>
          </cell>
          <cell r="P7095">
            <v>3.7912755102040818</v>
          </cell>
          <cell r="Q7095"/>
          <cell r="R7095"/>
          <cell r="S7095"/>
          <cell r="T7095"/>
          <cell r="U7095">
            <v>409600</v>
          </cell>
          <cell r="V7095">
            <v>6464245.1130499998</v>
          </cell>
          <cell r="X7095">
            <v>41883</v>
          </cell>
          <cell r="Y7095">
            <v>10.000000000000009</v>
          </cell>
          <cell r="Z7095">
            <v>3.75</v>
          </cell>
          <cell r="AC7095">
            <v>10.000000000000009</v>
          </cell>
        </row>
        <row r="7096">
          <cell r="A7096">
            <v>41886</v>
          </cell>
          <cell r="B7096">
            <v>551000</v>
          </cell>
          <cell r="D7096">
            <v>3.75</v>
          </cell>
          <cell r="E7096">
            <v>3.75</v>
          </cell>
          <cell r="F7096">
            <v>3.8</v>
          </cell>
          <cell r="G7096">
            <v>3.76</v>
          </cell>
          <cell r="H7096"/>
          <cell r="I7096"/>
          <cell r="J7096"/>
          <cell r="K7096"/>
          <cell r="L7096"/>
          <cell r="M7096"/>
          <cell r="N7096">
            <v>3.8</v>
          </cell>
          <cell r="P7096">
            <v>3.7812970469021425</v>
          </cell>
          <cell r="Q7096"/>
          <cell r="R7096"/>
          <cell r="S7096"/>
          <cell r="T7096"/>
          <cell r="U7096">
            <v>408000</v>
          </cell>
          <cell r="V7096">
            <v>6683424.90814</v>
          </cell>
          <cell r="X7096">
            <v>41883</v>
          </cell>
          <cell r="Y7096">
            <v>4.9999999999999822</v>
          </cell>
          <cell r="Z7096">
            <v>3.75</v>
          </cell>
          <cell r="AC7096">
            <v>4.9999999999999822</v>
          </cell>
        </row>
        <row r="7097">
          <cell r="A7097">
            <v>41887</v>
          </cell>
          <cell r="B7097">
            <v>494000</v>
          </cell>
          <cell r="D7097">
            <v>3.75</v>
          </cell>
          <cell r="E7097">
            <v>3.75</v>
          </cell>
          <cell r="F7097">
            <v>3.8</v>
          </cell>
          <cell r="G7097">
            <v>3.77</v>
          </cell>
          <cell r="H7097"/>
          <cell r="I7097"/>
          <cell r="J7097"/>
          <cell r="K7097"/>
          <cell r="L7097"/>
          <cell r="M7097"/>
          <cell r="N7097">
            <v>3.75</v>
          </cell>
          <cell r="P7097">
            <v>3.7787843313822602</v>
          </cell>
          <cell r="Q7097"/>
          <cell r="R7097"/>
          <cell r="S7097"/>
          <cell r="T7097"/>
          <cell r="U7097">
            <v>451500</v>
          </cell>
          <cell r="V7097">
            <v>6681740.1709200004</v>
          </cell>
          <cell r="X7097">
            <v>41883</v>
          </cell>
          <cell r="Y7097">
            <v>4.9999999999999822</v>
          </cell>
          <cell r="Z7097">
            <v>3.75</v>
          </cell>
          <cell r="AC7097">
            <v>4.9999999999999822</v>
          </cell>
        </row>
        <row r="7098">
          <cell r="A7098">
            <v>41888</v>
          </cell>
          <cell r="B7098">
            <v>494000</v>
          </cell>
          <cell r="D7098">
            <v>3.75</v>
          </cell>
          <cell r="E7098">
            <v>3.75</v>
          </cell>
          <cell r="F7098">
            <v>3.8</v>
          </cell>
          <cell r="G7098">
            <v>3.77</v>
          </cell>
          <cell r="H7098"/>
          <cell r="I7098"/>
          <cell r="J7098"/>
          <cell r="K7098"/>
          <cell r="L7098"/>
          <cell r="M7098"/>
          <cell r="N7098">
            <v>3.75</v>
          </cell>
          <cell r="P7098">
            <v>3.7771860036832412</v>
          </cell>
          <cell r="Q7098"/>
          <cell r="R7098"/>
          <cell r="S7098"/>
          <cell r="T7098"/>
          <cell r="U7098">
            <v>451500</v>
          </cell>
          <cell r="V7098">
            <v>6681740.1709200004</v>
          </cell>
          <cell r="X7098" t="str">
            <v>Sin movimiento</v>
          </cell>
          <cell r="Y7098">
            <v>4.9999999999999822</v>
          </cell>
          <cell r="Z7098">
            <v>3.75</v>
          </cell>
          <cell r="AC7098">
            <v>4.9999999999999822</v>
          </cell>
        </row>
        <row r="7099">
          <cell r="A7099">
            <v>41889</v>
          </cell>
          <cell r="B7099">
            <v>494000</v>
          </cell>
          <cell r="D7099">
            <v>3.75</v>
          </cell>
          <cell r="E7099">
            <v>3.75</v>
          </cell>
          <cell r="F7099">
            <v>3.8</v>
          </cell>
          <cell r="G7099">
            <v>3.77</v>
          </cell>
          <cell r="H7099"/>
          <cell r="I7099"/>
          <cell r="J7099"/>
          <cell r="K7099"/>
          <cell r="L7099"/>
          <cell r="M7099"/>
          <cell r="N7099">
            <v>3.75</v>
          </cell>
          <cell r="P7099">
            <v>3.7760797756310378</v>
          </cell>
          <cell r="Q7099"/>
          <cell r="R7099"/>
          <cell r="S7099"/>
          <cell r="T7099"/>
          <cell r="U7099">
            <v>451500</v>
          </cell>
          <cell r="V7099">
            <v>6681740.1709200004</v>
          </cell>
          <cell r="X7099" t="str">
            <v>Sin movimiento</v>
          </cell>
          <cell r="Y7099">
            <v>4.9999999999999822</v>
          </cell>
          <cell r="Z7099">
            <v>3.75</v>
          </cell>
          <cell r="AC7099">
            <v>4.9999999999999822</v>
          </cell>
        </row>
        <row r="7100">
          <cell r="A7100">
            <v>41890</v>
          </cell>
          <cell r="B7100">
            <v>290000</v>
          </cell>
          <cell r="D7100">
            <v>3.75</v>
          </cell>
          <cell r="E7100">
            <v>3.75</v>
          </cell>
          <cell r="F7100">
            <v>3.8</v>
          </cell>
          <cell r="G7100">
            <v>3.8</v>
          </cell>
          <cell r="H7100"/>
          <cell r="I7100"/>
          <cell r="J7100"/>
          <cell r="K7100"/>
          <cell r="L7100"/>
          <cell r="M7100"/>
          <cell r="N7100">
            <v>3.8</v>
          </cell>
          <cell r="P7100">
            <v>3.77806230351529</v>
          </cell>
          <cell r="Q7100"/>
          <cell r="R7100"/>
          <cell r="S7100"/>
          <cell r="T7100"/>
          <cell r="U7100">
            <v>462400</v>
          </cell>
          <cell r="V7100">
            <v>5674605.1821799995</v>
          </cell>
          <cell r="X7100">
            <v>41883</v>
          </cell>
          <cell r="Y7100">
            <v>4.9999999999999822</v>
          </cell>
          <cell r="Z7100">
            <v>3.75</v>
          </cell>
          <cell r="AC7100">
            <v>4.9999999999999822</v>
          </cell>
        </row>
        <row r="7101">
          <cell r="A7101">
            <v>41891</v>
          </cell>
          <cell r="B7101">
            <v>360000</v>
          </cell>
          <cell r="D7101">
            <v>3.75</v>
          </cell>
          <cell r="E7101">
            <v>3.75</v>
          </cell>
          <cell r="F7101">
            <v>3.8</v>
          </cell>
          <cell r="G7101">
            <v>3.8</v>
          </cell>
          <cell r="H7101"/>
          <cell r="I7101"/>
          <cell r="J7101"/>
          <cell r="K7101"/>
          <cell r="L7101"/>
          <cell r="M7101"/>
          <cell r="N7101">
            <v>3.8</v>
          </cell>
          <cell r="P7101">
            <v>3.7801088364861362</v>
          </cell>
          <cell r="Q7101"/>
          <cell r="R7101"/>
          <cell r="S7101"/>
          <cell r="T7101"/>
          <cell r="U7101">
            <v>461700</v>
          </cell>
          <cell r="V7101">
            <v>5687601.88375</v>
          </cell>
          <cell r="X7101">
            <v>41883</v>
          </cell>
          <cell r="Y7101">
            <v>4.9999999999999822</v>
          </cell>
          <cell r="Z7101">
            <v>3.75</v>
          </cell>
          <cell r="AC7101">
            <v>4.9999999999999822</v>
          </cell>
        </row>
        <row r="7102">
          <cell r="A7102">
            <v>41892</v>
          </cell>
          <cell r="B7102">
            <v>545000</v>
          </cell>
          <cell r="D7102">
            <v>3.8</v>
          </cell>
          <cell r="E7102">
            <v>3.8</v>
          </cell>
          <cell r="F7102">
            <v>3.85</v>
          </cell>
          <cell r="G7102">
            <v>3.81</v>
          </cell>
          <cell r="H7102"/>
          <cell r="I7102"/>
          <cell r="J7102"/>
          <cell r="K7102"/>
          <cell r="L7102"/>
          <cell r="M7102"/>
          <cell r="N7102">
            <v>3.8</v>
          </cell>
          <cell r="P7102">
            <v>3.7838079019073572</v>
          </cell>
          <cell r="Q7102"/>
          <cell r="R7102"/>
          <cell r="S7102"/>
          <cell r="T7102"/>
          <cell r="U7102">
            <v>471600</v>
          </cell>
          <cell r="V7102">
            <v>5699477.2349199997</v>
          </cell>
          <cell r="X7102">
            <v>41883</v>
          </cell>
          <cell r="Y7102">
            <v>5.0000000000000266</v>
          </cell>
          <cell r="Z7102">
            <v>3.75</v>
          </cell>
          <cell r="AC7102">
            <v>10.000000000000009</v>
          </cell>
        </row>
        <row r="7103">
          <cell r="A7103">
            <v>41893</v>
          </cell>
          <cell r="B7103">
            <v>1140000</v>
          </cell>
          <cell r="D7103">
            <v>3.8</v>
          </cell>
          <cell r="E7103">
            <v>3.75</v>
          </cell>
          <cell r="F7103">
            <v>3.85</v>
          </cell>
          <cell r="G7103">
            <v>3.82</v>
          </cell>
          <cell r="H7103"/>
          <cell r="I7103"/>
          <cell r="J7103"/>
          <cell r="K7103"/>
          <cell r="L7103"/>
          <cell r="M7103"/>
          <cell r="N7103">
            <v>3.75</v>
          </cell>
          <cell r="P7103">
            <v>3.7912499999999998</v>
          </cell>
          <cell r="Q7103"/>
          <cell r="R7103"/>
          <cell r="S7103"/>
          <cell r="T7103"/>
          <cell r="U7103">
            <v>508800</v>
          </cell>
          <cell r="V7103">
            <v>5584482.81317</v>
          </cell>
          <cell r="X7103">
            <v>41883</v>
          </cell>
          <cell r="Y7103">
            <v>10.000000000000009</v>
          </cell>
          <cell r="Z7103">
            <v>3.75</v>
          </cell>
          <cell r="AC7103">
            <v>10.000000000000009</v>
          </cell>
        </row>
        <row r="7104">
          <cell r="A7104">
            <v>41894</v>
          </cell>
          <cell r="B7104">
            <v>448000</v>
          </cell>
          <cell r="D7104">
            <v>3.7</v>
          </cell>
          <cell r="E7104">
            <v>3.5</v>
          </cell>
          <cell r="F7104">
            <v>3.75</v>
          </cell>
          <cell r="G7104">
            <v>3.66</v>
          </cell>
          <cell r="H7104"/>
          <cell r="I7104"/>
          <cell r="J7104"/>
          <cell r="K7104"/>
          <cell r="L7104"/>
          <cell r="M7104"/>
          <cell r="N7104">
            <v>3.55</v>
          </cell>
          <cell r="P7104">
            <v>3.7814369158878502</v>
          </cell>
          <cell r="Q7104"/>
          <cell r="R7104"/>
          <cell r="S7104"/>
          <cell r="T7104"/>
          <cell r="U7104">
            <v>511700</v>
          </cell>
          <cell r="V7104">
            <v>5927078.92564</v>
          </cell>
          <cell r="X7104">
            <v>41883</v>
          </cell>
          <cell r="Y7104">
            <v>25</v>
          </cell>
          <cell r="Z7104">
            <v>3.5</v>
          </cell>
          <cell r="AC7104">
            <v>25</v>
          </cell>
        </row>
        <row r="7105">
          <cell r="A7105">
            <v>41895</v>
          </cell>
          <cell r="B7105">
            <v>448000</v>
          </cell>
          <cell r="D7105">
            <v>3.7</v>
          </cell>
          <cell r="E7105">
            <v>3.5</v>
          </cell>
          <cell r="F7105">
            <v>3.75</v>
          </cell>
          <cell r="G7105">
            <v>3.66</v>
          </cell>
          <cell r="H7105"/>
          <cell r="I7105"/>
          <cell r="J7105"/>
          <cell r="K7105"/>
          <cell r="L7105"/>
          <cell r="M7105"/>
          <cell r="N7105">
            <v>3.55</v>
          </cell>
          <cell r="P7105">
            <v>3.7729891304347825</v>
          </cell>
          <cell r="Q7105"/>
          <cell r="R7105"/>
          <cell r="S7105"/>
          <cell r="T7105"/>
          <cell r="U7105">
            <v>511700</v>
          </cell>
          <cell r="V7105">
            <v>5927078.92564</v>
          </cell>
          <cell r="X7105" t="str">
            <v>Sin movimiento</v>
          </cell>
          <cell r="Y7105">
            <v>25</v>
          </cell>
          <cell r="Z7105">
            <v>3.5</v>
          </cell>
          <cell r="AC7105">
            <v>25</v>
          </cell>
        </row>
        <row r="7106">
          <cell r="A7106">
            <v>41896</v>
          </cell>
          <cell r="B7106">
            <v>448000</v>
          </cell>
          <cell r="D7106">
            <v>3.7</v>
          </cell>
          <cell r="E7106">
            <v>3.5</v>
          </cell>
          <cell r="F7106">
            <v>3.75</v>
          </cell>
          <cell r="G7106">
            <v>3.66</v>
          </cell>
          <cell r="H7106"/>
          <cell r="I7106"/>
          <cell r="J7106"/>
          <cell r="K7106"/>
          <cell r="L7106"/>
          <cell r="M7106"/>
          <cell r="N7106">
            <v>3.55</v>
          </cell>
          <cell r="P7106">
            <v>3.765640243902439</v>
          </cell>
          <cell r="Q7106"/>
          <cell r="R7106"/>
          <cell r="S7106"/>
          <cell r="T7106"/>
          <cell r="U7106">
            <v>511700</v>
          </cell>
          <cell r="V7106">
            <v>5927078.92564</v>
          </cell>
          <cell r="X7106" t="str">
            <v>Sin movimiento</v>
          </cell>
          <cell r="Y7106">
            <v>25</v>
          </cell>
          <cell r="Z7106">
            <v>3.5</v>
          </cell>
          <cell r="AC7106">
            <v>25</v>
          </cell>
        </row>
        <row r="7107">
          <cell r="A7107">
            <v>41897</v>
          </cell>
          <cell r="B7107">
            <v>240000</v>
          </cell>
          <cell r="D7107">
            <v>3.6</v>
          </cell>
          <cell r="E7107">
            <v>3.5</v>
          </cell>
          <cell r="F7107">
            <v>3.6</v>
          </cell>
          <cell r="G7107">
            <v>3.52</v>
          </cell>
          <cell r="H7107"/>
          <cell r="I7107"/>
          <cell r="J7107"/>
          <cell r="K7107"/>
          <cell r="L7107"/>
          <cell r="M7107"/>
          <cell r="N7107">
            <v>3.5</v>
          </cell>
          <cell r="P7107">
            <v>3.7573695286195288</v>
          </cell>
          <cell r="Q7107"/>
          <cell r="R7107"/>
          <cell r="S7107"/>
          <cell r="T7107"/>
          <cell r="U7107">
            <v>508700</v>
          </cell>
          <cell r="V7107">
            <v>5699640.9529999997</v>
          </cell>
          <cell r="X7107">
            <v>41883</v>
          </cell>
          <cell r="Y7107">
            <v>10.000000000000009</v>
          </cell>
          <cell r="Z7107">
            <v>3.5</v>
          </cell>
          <cell r="AC7107">
            <v>10.000000000000009</v>
          </cell>
        </row>
        <row r="7108">
          <cell r="A7108">
            <v>41898</v>
          </cell>
          <cell r="B7108">
            <v>945000</v>
          </cell>
          <cell r="D7108">
            <v>3.5</v>
          </cell>
          <cell r="E7108">
            <v>3.5</v>
          </cell>
          <cell r="F7108">
            <v>3.5</v>
          </cell>
          <cell r="G7108">
            <v>3.5</v>
          </cell>
          <cell r="H7108"/>
          <cell r="I7108"/>
          <cell r="J7108"/>
          <cell r="K7108"/>
          <cell r="L7108"/>
          <cell r="M7108"/>
          <cell r="N7108">
            <v>3.5</v>
          </cell>
          <cell r="P7108">
            <v>3.7272426607209215</v>
          </cell>
          <cell r="Q7108"/>
          <cell r="R7108"/>
          <cell r="S7108"/>
          <cell r="T7108"/>
          <cell r="U7108">
            <v>498400</v>
          </cell>
          <cell r="V7108">
            <v>5062470.9430499999</v>
          </cell>
          <cell r="X7108">
            <v>41883</v>
          </cell>
          <cell r="Y7108">
            <v>0</v>
          </cell>
          <cell r="Z7108">
            <v>3.5</v>
          </cell>
          <cell r="AC7108">
            <v>0</v>
          </cell>
        </row>
        <row r="7109">
          <cell r="A7109">
            <v>41899</v>
          </cell>
          <cell r="B7109">
            <v>656000</v>
          </cell>
          <cell r="D7109">
            <v>3.5</v>
          </cell>
          <cell r="E7109">
            <v>3.5</v>
          </cell>
          <cell r="F7109">
            <v>3.55</v>
          </cell>
          <cell r="G7109">
            <v>3.53</v>
          </cell>
          <cell r="H7109"/>
          <cell r="I7109"/>
          <cell r="J7109"/>
          <cell r="K7109"/>
          <cell r="L7109"/>
          <cell r="M7109"/>
          <cell r="N7109">
            <v>3.55</v>
          </cell>
          <cell r="P7109">
            <v>3.7124195211364417</v>
          </cell>
          <cell r="Q7109"/>
          <cell r="R7109"/>
          <cell r="S7109"/>
          <cell r="T7109"/>
          <cell r="U7109">
            <v>503600</v>
          </cell>
          <cell r="V7109">
            <v>4417998.8258100003</v>
          </cell>
          <cell r="X7109">
            <v>41883</v>
          </cell>
          <cell r="Y7109">
            <v>4.9999999999999822</v>
          </cell>
          <cell r="Z7109">
            <v>3.5</v>
          </cell>
          <cell r="AC7109">
            <v>4.9999999999999822</v>
          </cell>
        </row>
        <row r="7110">
          <cell r="A7110">
            <v>41900</v>
          </cell>
          <cell r="B7110">
            <v>740000</v>
          </cell>
          <cell r="D7110">
            <v>3.5</v>
          </cell>
          <cell r="E7110">
            <v>3.5</v>
          </cell>
          <cell r="F7110">
            <v>3.5</v>
          </cell>
          <cell r="G7110">
            <v>3.5</v>
          </cell>
          <cell r="H7110"/>
          <cell r="I7110"/>
          <cell r="J7110"/>
          <cell r="K7110"/>
          <cell r="L7110"/>
          <cell r="M7110"/>
          <cell r="N7110">
            <v>3.5</v>
          </cell>
          <cell r="P7110">
            <v>3.6958189882775372</v>
          </cell>
          <cell r="Q7110"/>
          <cell r="R7110"/>
          <cell r="S7110"/>
          <cell r="T7110"/>
          <cell r="U7110">
            <v>499200</v>
          </cell>
          <cell r="V7110">
            <v>4144483.4325899999</v>
          </cell>
          <cell r="X7110">
            <v>41883</v>
          </cell>
          <cell r="Y7110">
            <v>0</v>
          </cell>
          <cell r="Z7110">
            <v>3.5</v>
          </cell>
          <cell r="AC7110">
            <v>0</v>
          </cell>
        </row>
        <row r="7111">
          <cell r="A7111">
            <v>41901</v>
          </cell>
          <cell r="B7111">
            <v>723800</v>
          </cell>
          <cell r="D7111">
            <v>3.5</v>
          </cell>
          <cell r="E7111">
            <v>3.5</v>
          </cell>
          <cell r="F7111">
            <v>3.55</v>
          </cell>
          <cell r="G7111">
            <v>3.5</v>
          </cell>
          <cell r="H7111"/>
          <cell r="I7111"/>
          <cell r="J7111"/>
          <cell r="K7111"/>
          <cell r="L7111"/>
          <cell r="M7111"/>
          <cell r="N7111">
            <v>3.5</v>
          </cell>
          <cell r="P7111">
            <v>3.6819137037909111</v>
          </cell>
          <cell r="Q7111"/>
          <cell r="R7111"/>
          <cell r="S7111"/>
          <cell r="T7111"/>
          <cell r="U7111">
            <v>502100</v>
          </cell>
          <cell r="V7111">
            <v>3475894.70419</v>
          </cell>
          <cell r="X7111">
            <v>41883</v>
          </cell>
          <cell r="Y7111">
            <v>4.9999999999999822</v>
          </cell>
          <cell r="Z7111">
            <v>3.5</v>
          </cell>
          <cell r="AC7111">
            <v>4.9999999999999822</v>
          </cell>
        </row>
        <row r="7112">
          <cell r="A7112">
            <v>41902</v>
          </cell>
          <cell r="B7112">
            <v>723800</v>
          </cell>
          <cell r="D7112">
            <v>3.5</v>
          </cell>
          <cell r="E7112">
            <v>3.5</v>
          </cell>
          <cell r="F7112">
            <v>3.55</v>
          </cell>
          <cell r="G7112">
            <v>3.5</v>
          </cell>
          <cell r="H7112"/>
          <cell r="I7112"/>
          <cell r="J7112"/>
          <cell r="K7112"/>
          <cell r="L7112"/>
          <cell r="M7112"/>
          <cell r="N7112">
            <v>3.5</v>
          </cell>
          <cell r="P7112">
            <v>3.6698523349760914</v>
          </cell>
          <cell r="Q7112"/>
          <cell r="R7112"/>
          <cell r="S7112"/>
          <cell r="T7112"/>
          <cell r="U7112">
            <v>502100</v>
          </cell>
          <cell r="V7112">
            <v>3475894.70419</v>
          </cell>
          <cell r="X7112" t="str">
            <v>Sin movimiento</v>
          </cell>
          <cell r="Y7112">
            <v>4.9999999999999822</v>
          </cell>
          <cell r="Z7112">
            <v>3.5</v>
          </cell>
          <cell r="AC7112">
            <v>4.9999999999999822</v>
          </cell>
        </row>
        <row r="7113">
          <cell r="A7113">
            <v>41903</v>
          </cell>
          <cell r="B7113">
            <v>723800</v>
          </cell>
          <cell r="D7113">
            <v>3.5</v>
          </cell>
          <cell r="E7113">
            <v>3.5</v>
          </cell>
          <cell r="F7113">
            <v>3.55</v>
          </cell>
          <cell r="G7113">
            <v>3.5</v>
          </cell>
          <cell r="H7113"/>
          <cell r="I7113"/>
          <cell r="J7113"/>
          <cell r="K7113"/>
          <cell r="L7113"/>
          <cell r="M7113"/>
          <cell r="N7113">
            <v>3.5</v>
          </cell>
          <cell r="P7113">
            <v>3.659290917837875</v>
          </cell>
          <cell r="Q7113"/>
          <cell r="R7113"/>
          <cell r="S7113"/>
          <cell r="T7113"/>
          <cell r="U7113">
            <v>502100</v>
          </cell>
          <cell r="V7113">
            <v>3475894.70419</v>
          </cell>
          <cell r="X7113" t="str">
            <v>Sin movimiento</v>
          </cell>
          <cell r="Y7113">
            <v>4.9999999999999822</v>
          </cell>
          <cell r="Z7113">
            <v>3.5</v>
          </cell>
          <cell r="AC7113">
            <v>4.9999999999999822</v>
          </cell>
        </row>
        <row r="7114">
          <cell r="A7114">
            <v>41904</v>
          </cell>
          <cell r="B7114">
            <v>1098000</v>
          </cell>
          <cell r="D7114">
            <v>3.6</v>
          </cell>
          <cell r="E7114">
            <v>3.55</v>
          </cell>
          <cell r="F7114">
            <v>3.65</v>
          </cell>
          <cell r="G7114">
            <v>3.6</v>
          </cell>
          <cell r="H7114"/>
          <cell r="I7114"/>
          <cell r="J7114"/>
          <cell r="K7114"/>
          <cell r="L7114"/>
          <cell r="M7114"/>
          <cell r="N7114">
            <v>3.6</v>
          </cell>
          <cell r="P7114">
            <v>3.6541802738177478</v>
          </cell>
          <cell r="Q7114"/>
          <cell r="R7114"/>
          <cell r="S7114"/>
          <cell r="T7114"/>
          <cell r="U7114">
            <v>498600</v>
          </cell>
          <cell r="V7114">
            <v>3577498.13063</v>
          </cell>
          <cell r="X7114">
            <v>41883</v>
          </cell>
          <cell r="Y7114">
            <v>10.000000000000009</v>
          </cell>
          <cell r="Z7114">
            <v>3.5</v>
          </cell>
          <cell r="AC7114">
            <v>14.999999999999991</v>
          </cell>
        </row>
        <row r="7115">
          <cell r="A7115">
            <v>41905</v>
          </cell>
          <cell r="B7115">
            <v>604000</v>
          </cell>
          <cell r="D7115">
            <v>3.5</v>
          </cell>
          <cell r="E7115">
            <v>3.5</v>
          </cell>
          <cell r="F7115">
            <v>3.65</v>
          </cell>
          <cell r="G7115">
            <v>3.61</v>
          </cell>
          <cell r="H7115"/>
          <cell r="I7115"/>
          <cell r="J7115"/>
          <cell r="K7115"/>
          <cell r="L7115"/>
          <cell r="M7115"/>
          <cell r="N7115">
            <v>3.65</v>
          </cell>
          <cell r="P7115">
            <v>3.6521802674181556</v>
          </cell>
          <cell r="Q7115"/>
          <cell r="R7115"/>
          <cell r="S7115"/>
          <cell r="T7115"/>
          <cell r="U7115">
            <v>505200</v>
          </cell>
          <cell r="V7115">
            <v>3897523.4081199998</v>
          </cell>
          <cell r="X7115">
            <v>41883</v>
          </cell>
          <cell r="Y7115">
            <v>14.999999999999991</v>
          </cell>
          <cell r="Z7115">
            <v>3.5</v>
          </cell>
          <cell r="AC7115">
            <v>14.999999999999991</v>
          </cell>
        </row>
        <row r="7116">
          <cell r="A7116">
            <v>41906</v>
          </cell>
          <cell r="B7116">
            <v>320000</v>
          </cell>
          <cell r="D7116">
            <v>3.65</v>
          </cell>
          <cell r="E7116">
            <v>3.65</v>
          </cell>
          <cell r="F7116">
            <v>3.75</v>
          </cell>
          <cell r="G7116">
            <v>3.73</v>
          </cell>
          <cell r="H7116"/>
          <cell r="I7116"/>
          <cell r="J7116"/>
          <cell r="K7116"/>
          <cell r="L7116"/>
          <cell r="M7116"/>
          <cell r="N7116">
            <v>3.75</v>
          </cell>
          <cell r="P7116">
            <v>3.6540029570207286</v>
          </cell>
          <cell r="Q7116"/>
          <cell r="R7116"/>
          <cell r="S7116"/>
          <cell r="T7116"/>
          <cell r="U7116">
            <v>504600</v>
          </cell>
          <cell r="V7116">
            <v>3855802.1051500002</v>
          </cell>
          <cell r="X7116">
            <v>41883</v>
          </cell>
          <cell r="Y7116">
            <v>10.000000000000009</v>
          </cell>
          <cell r="Z7116">
            <v>3.5</v>
          </cell>
          <cell r="AC7116">
            <v>25</v>
          </cell>
        </row>
        <row r="7117">
          <cell r="A7117">
            <v>41907</v>
          </cell>
          <cell r="B7117">
            <v>269000</v>
          </cell>
          <cell r="D7117">
            <v>3.65</v>
          </cell>
          <cell r="E7117">
            <v>3.65</v>
          </cell>
          <cell r="F7117">
            <v>3.75</v>
          </cell>
          <cell r="G7117">
            <v>3.7</v>
          </cell>
          <cell r="H7117"/>
          <cell r="I7117"/>
          <cell r="J7117"/>
          <cell r="K7117"/>
          <cell r="L7117"/>
          <cell r="M7117"/>
          <cell r="N7117">
            <v>3.75</v>
          </cell>
          <cell r="P7117">
            <v>3.6548911092926768</v>
          </cell>
          <cell r="Q7117"/>
          <cell r="R7117"/>
          <cell r="S7117"/>
          <cell r="T7117"/>
          <cell r="U7117">
            <v>512400</v>
          </cell>
          <cell r="V7117">
            <v>3357971.5851400001</v>
          </cell>
          <cell r="X7117">
            <v>41883</v>
          </cell>
          <cell r="Y7117">
            <v>10.000000000000009</v>
          </cell>
          <cell r="Z7117">
            <v>3.5</v>
          </cell>
          <cell r="AC7117">
            <v>25</v>
          </cell>
        </row>
        <row r="7118">
          <cell r="A7118">
            <v>41908</v>
          </cell>
          <cell r="B7118">
            <v>719000</v>
          </cell>
          <cell r="D7118">
            <v>3.75</v>
          </cell>
          <cell r="E7118">
            <v>3.75</v>
          </cell>
          <cell r="F7118">
            <v>3.85</v>
          </cell>
          <cell r="G7118">
            <v>3.8</v>
          </cell>
          <cell r="H7118"/>
          <cell r="I7118"/>
          <cell r="J7118"/>
          <cell r="K7118"/>
          <cell r="L7118"/>
          <cell r="M7118"/>
          <cell r="N7118">
            <v>3.85</v>
          </cell>
          <cell r="P7118">
            <v>3.6620126412930705</v>
          </cell>
          <cell r="Q7118"/>
          <cell r="R7118"/>
          <cell r="S7118"/>
          <cell r="T7118"/>
          <cell r="U7118">
            <v>506000</v>
          </cell>
          <cell r="V7118">
            <v>3040462.7226300002</v>
          </cell>
          <cell r="X7118">
            <v>41883</v>
          </cell>
          <cell r="Y7118">
            <v>10.000000000000009</v>
          </cell>
          <cell r="Z7118">
            <v>3.5</v>
          </cell>
          <cell r="AC7118">
            <v>35.000000000000007</v>
          </cell>
        </row>
        <row r="7119">
          <cell r="A7119">
            <v>41909</v>
          </cell>
          <cell r="B7119">
            <v>719000</v>
          </cell>
          <cell r="D7119">
            <v>3.75</v>
          </cell>
          <cell r="E7119">
            <v>3.75</v>
          </cell>
          <cell r="F7119">
            <v>3.85</v>
          </cell>
          <cell r="G7119">
            <v>3.8</v>
          </cell>
          <cell r="H7119"/>
          <cell r="I7119"/>
          <cell r="J7119"/>
          <cell r="K7119"/>
          <cell r="L7119"/>
          <cell r="M7119"/>
          <cell r="N7119">
            <v>3.85</v>
          </cell>
          <cell r="P7119">
            <v>3.6684678647182065</v>
          </cell>
          <cell r="Q7119"/>
          <cell r="R7119"/>
          <cell r="S7119"/>
          <cell r="T7119"/>
          <cell r="U7119">
            <v>506000</v>
          </cell>
          <cell r="V7119">
            <v>3040462.7226300002</v>
          </cell>
          <cell r="X7119" t="str">
            <v>Sin movimiento</v>
          </cell>
          <cell r="Y7119">
            <v>10.000000000000009</v>
          </cell>
          <cell r="Z7119">
            <v>3.5</v>
          </cell>
          <cell r="AC7119">
            <v>35.000000000000007</v>
          </cell>
        </row>
        <row r="7120">
          <cell r="A7120">
            <v>41910</v>
          </cell>
          <cell r="B7120">
            <v>719000</v>
          </cell>
          <cell r="D7120">
            <v>3.75</v>
          </cell>
          <cell r="E7120">
            <v>3.75</v>
          </cell>
          <cell r="F7120">
            <v>3.85</v>
          </cell>
          <cell r="G7120">
            <v>3.8</v>
          </cell>
          <cell r="H7120"/>
          <cell r="I7120"/>
          <cell r="J7120"/>
          <cell r="K7120"/>
          <cell r="L7120"/>
          <cell r="M7120"/>
          <cell r="N7120">
            <v>3.85</v>
          </cell>
          <cell r="P7120">
            <v>3.6743461127271821</v>
          </cell>
          <cell r="Q7120"/>
          <cell r="R7120"/>
          <cell r="S7120"/>
          <cell r="T7120"/>
          <cell r="U7120">
            <v>506000</v>
          </cell>
          <cell r="V7120">
            <v>3040462.7226300002</v>
          </cell>
          <cell r="X7120" t="str">
            <v>Sin movimiento</v>
          </cell>
          <cell r="Y7120">
            <v>10.000000000000009</v>
          </cell>
          <cell r="Z7120">
            <v>3.5</v>
          </cell>
          <cell r="AC7120">
            <v>35.000000000000007</v>
          </cell>
        </row>
        <row r="7121">
          <cell r="A7121">
            <v>41911</v>
          </cell>
          <cell r="B7121">
            <v>607000</v>
          </cell>
          <cell r="D7121">
            <v>3.9</v>
          </cell>
          <cell r="E7121">
            <v>3.9</v>
          </cell>
          <cell r="F7121">
            <v>4.1500000000000004</v>
          </cell>
          <cell r="G7121">
            <v>4.0199999999999996</v>
          </cell>
          <cell r="H7121"/>
          <cell r="I7121"/>
          <cell r="J7121"/>
          <cell r="K7121"/>
          <cell r="L7121"/>
          <cell r="M7121"/>
          <cell r="N7121">
            <v>4</v>
          </cell>
          <cell r="P7121">
            <v>3.6869131617092132</v>
          </cell>
          <cell r="Q7121"/>
          <cell r="R7121"/>
          <cell r="S7121"/>
          <cell r="T7121"/>
          <cell r="U7121">
            <v>515900</v>
          </cell>
          <cell r="V7121">
            <v>2992618.7512500002</v>
          </cell>
          <cell r="X7121">
            <v>41883</v>
          </cell>
          <cell r="Y7121">
            <v>25.000000000000043</v>
          </cell>
          <cell r="Z7121">
            <v>3.5</v>
          </cell>
          <cell r="AC7121">
            <v>65.000000000000028</v>
          </cell>
        </row>
        <row r="7122">
          <cell r="A7122">
            <v>41912</v>
          </cell>
          <cell r="B7122">
            <v>582000</v>
          </cell>
          <cell r="D7122">
            <v>4</v>
          </cell>
          <cell r="E7122">
            <v>4</v>
          </cell>
          <cell r="F7122">
            <v>4</v>
          </cell>
          <cell r="G7122">
            <v>4</v>
          </cell>
          <cell r="H7122"/>
          <cell r="I7122"/>
          <cell r="J7122"/>
          <cell r="K7122"/>
          <cell r="L7122"/>
          <cell r="M7122"/>
          <cell r="N7122">
            <v>4</v>
          </cell>
          <cell r="P7122">
            <v>3.6974596872214569</v>
          </cell>
          <cell r="Q7122"/>
          <cell r="R7122"/>
          <cell r="S7122"/>
          <cell r="T7122"/>
          <cell r="U7122">
            <v>1720600</v>
          </cell>
          <cell r="V7122">
            <v>1798394.8224599999</v>
          </cell>
          <cell r="X7122">
            <v>41883</v>
          </cell>
          <cell r="Y7122">
            <v>0</v>
          </cell>
          <cell r="Z7122">
            <v>3.5</v>
          </cell>
          <cell r="AC7122">
            <v>50</v>
          </cell>
        </row>
        <row r="7123">
          <cell r="A7123">
            <v>41913</v>
          </cell>
          <cell r="B7123">
            <v>303000</v>
          </cell>
          <cell r="C7123"/>
          <cell r="D7123">
            <v>4.1500000000000004</v>
          </cell>
          <cell r="E7123">
            <v>4</v>
          </cell>
          <cell r="F7123">
            <v>4.2</v>
          </cell>
          <cell r="G7123">
            <v>4.1399999999999997</v>
          </cell>
          <cell r="H7123"/>
          <cell r="I7123"/>
          <cell r="J7123"/>
          <cell r="K7123"/>
          <cell r="L7123"/>
          <cell r="M7123"/>
          <cell r="N7123">
            <v>4.1500000000000004</v>
          </cell>
          <cell r="P7123">
            <v>4.1399999999999997</v>
          </cell>
          <cell r="Q7123"/>
          <cell r="R7123"/>
          <cell r="S7123"/>
          <cell r="T7123"/>
          <cell r="U7123">
            <v>0</v>
          </cell>
          <cell r="V7123">
            <v>6224056.6975299995</v>
          </cell>
          <cell r="X7123">
            <v>41913</v>
          </cell>
          <cell r="Y7123">
            <v>20.000000000000018</v>
          </cell>
          <cell r="Z7123">
            <v>3.5</v>
          </cell>
          <cell r="AC7123">
            <v>70.000000000000014</v>
          </cell>
        </row>
        <row r="7124">
          <cell r="A7124">
            <v>41914</v>
          </cell>
          <cell r="B7124">
            <v>204000</v>
          </cell>
          <cell r="D7124">
            <v>3.9</v>
          </cell>
          <cell r="E7124">
            <v>3.9</v>
          </cell>
          <cell r="F7124">
            <v>4.05</v>
          </cell>
          <cell r="G7124">
            <v>3.95</v>
          </cell>
          <cell r="H7124"/>
          <cell r="I7124"/>
          <cell r="J7124"/>
          <cell r="K7124"/>
          <cell r="L7124"/>
          <cell r="M7124"/>
          <cell r="N7124">
            <v>3.73</v>
          </cell>
          <cell r="P7124">
            <v>4.0635502958579881</v>
          </cell>
          <cell r="Q7124"/>
          <cell r="R7124"/>
          <cell r="S7124"/>
          <cell r="T7124"/>
          <cell r="U7124">
            <v>0</v>
          </cell>
          <cell r="V7124">
            <v>7629341.1099300003</v>
          </cell>
          <cell r="X7124">
            <v>41913</v>
          </cell>
          <cell r="Y7124">
            <v>14.999999999999991</v>
          </cell>
          <cell r="Z7124">
            <v>3.5</v>
          </cell>
          <cell r="AC7124">
            <v>54.999999999999986</v>
          </cell>
        </row>
        <row r="7125">
          <cell r="A7125">
            <v>41915</v>
          </cell>
          <cell r="B7125">
            <v>195000</v>
          </cell>
          <cell r="D7125">
            <v>3.55</v>
          </cell>
          <cell r="E7125">
            <v>3.55</v>
          </cell>
          <cell r="F7125">
            <v>3.8</v>
          </cell>
          <cell r="G7125">
            <v>3.62</v>
          </cell>
          <cell r="H7125"/>
          <cell r="I7125"/>
          <cell r="J7125"/>
          <cell r="K7125"/>
          <cell r="L7125"/>
          <cell r="M7125"/>
          <cell r="N7125">
            <v>3.6</v>
          </cell>
          <cell r="P7125">
            <v>3.9403418803418804</v>
          </cell>
          <cell r="Q7125"/>
          <cell r="R7125"/>
          <cell r="S7125"/>
          <cell r="T7125"/>
          <cell r="U7125">
            <v>410000</v>
          </cell>
          <cell r="V7125">
            <v>7165956.0070799999</v>
          </cell>
          <cell r="X7125">
            <v>41913</v>
          </cell>
          <cell r="Y7125">
            <v>25</v>
          </cell>
          <cell r="Z7125">
            <v>3.5</v>
          </cell>
          <cell r="AC7125">
            <v>29.999999999999982</v>
          </cell>
        </row>
        <row r="7126">
          <cell r="A7126">
            <v>41916</v>
          </cell>
          <cell r="B7126">
            <v>195000</v>
          </cell>
          <cell r="D7126">
            <v>3.55</v>
          </cell>
          <cell r="E7126">
            <v>3.55</v>
          </cell>
          <cell r="F7126">
            <v>3.8</v>
          </cell>
          <cell r="G7126">
            <v>3.62</v>
          </cell>
          <cell r="H7126"/>
          <cell r="I7126"/>
          <cell r="J7126"/>
          <cell r="K7126"/>
          <cell r="L7126"/>
          <cell r="M7126"/>
          <cell r="N7126">
            <v>3.6</v>
          </cell>
          <cell r="P7126">
            <v>3.8707023411371235</v>
          </cell>
          <cell r="Q7126"/>
          <cell r="R7126"/>
          <cell r="S7126"/>
          <cell r="T7126"/>
          <cell r="U7126">
            <v>410000</v>
          </cell>
          <cell r="V7126">
            <v>7165956.0070799999</v>
          </cell>
          <cell r="X7126" t="str">
            <v>Sin movimiento</v>
          </cell>
          <cell r="Y7126">
            <v>25</v>
          </cell>
          <cell r="Z7126">
            <v>3.5</v>
          </cell>
          <cell r="AC7126">
            <v>29.999999999999982</v>
          </cell>
        </row>
        <row r="7127">
          <cell r="A7127">
            <v>41917</v>
          </cell>
          <cell r="B7127">
            <v>195000</v>
          </cell>
          <cell r="D7127">
            <v>3.55</v>
          </cell>
          <cell r="E7127">
            <v>3.55</v>
          </cell>
          <cell r="F7127">
            <v>3.8</v>
          </cell>
          <cell r="G7127">
            <v>3.62</v>
          </cell>
          <cell r="H7127"/>
          <cell r="I7127"/>
          <cell r="J7127"/>
          <cell r="K7127"/>
          <cell r="L7127"/>
          <cell r="M7127"/>
          <cell r="N7127">
            <v>3.6</v>
          </cell>
          <cell r="P7127">
            <v>3.8259340659340659</v>
          </cell>
          <cell r="Q7127"/>
          <cell r="R7127"/>
          <cell r="S7127"/>
          <cell r="T7127"/>
          <cell r="U7127">
            <v>410000</v>
          </cell>
          <cell r="V7127">
            <v>7165956.0070799999</v>
          </cell>
          <cell r="X7127" t="str">
            <v>Sin movimiento</v>
          </cell>
          <cell r="Y7127">
            <v>25</v>
          </cell>
          <cell r="Z7127">
            <v>3.5</v>
          </cell>
          <cell r="AC7127">
            <v>29.999999999999982</v>
          </cell>
        </row>
        <row r="7128">
          <cell r="A7128">
            <v>41918</v>
          </cell>
          <cell r="B7128">
            <v>121500</v>
          </cell>
          <cell r="D7128">
            <v>3.62</v>
          </cell>
          <cell r="E7128">
            <v>3.6</v>
          </cell>
          <cell r="F7128">
            <v>3.62</v>
          </cell>
          <cell r="G7128">
            <v>3.6</v>
          </cell>
          <cell r="H7128"/>
          <cell r="I7128"/>
          <cell r="J7128"/>
          <cell r="K7128"/>
          <cell r="L7128"/>
          <cell r="M7128"/>
          <cell r="N7128">
            <v>3.6</v>
          </cell>
          <cell r="P7128">
            <v>3.8033127317676145</v>
          </cell>
          <cell r="Q7128"/>
          <cell r="R7128"/>
          <cell r="S7128"/>
          <cell r="T7128"/>
          <cell r="U7128">
            <v>396500</v>
          </cell>
          <cell r="V7128">
            <v>6745064.5561800003</v>
          </cell>
          <cell r="X7128">
            <v>41913</v>
          </cell>
          <cell r="Y7128">
            <v>2.0000000000000018</v>
          </cell>
          <cell r="Z7128">
            <v>3.5</v>
          </cell>
          <cell r="AC7128">
            <v>12.000000000000011</v>
          </cell>
        </row>
        <row r="7129">
          <cell r="A7129">
            <v>41919</v>
          </cell>
          <cell r="B7129">
            <v>175500</v>
          </cell>
          <cell r="D7129">
            <v>3.62</v>
          </cell>
          <cell r="E7129">
            <v>3.6</v>
          </cell>
          <cell r="F7129">
            <v>3.62</v>
          </cell>
          <cell r="G7129">
            <v>3.6</v>
          </cell>
          <cell r="H7129"/>
          <cell r="I7129"/>
          <cell r="J7129"/>
          <cell r="K7129"/>
          <cell r="L7129"/>
          <cell r="M7129"/>
          <cell r="N7129">
            <v>3.6</v>
          </cell>
          <cell r="P7129">
            <v>3.7776241900647949</v>
          </cell>
          <cell r="Q7129"/>
          <cell r="R7129"/>
          <cell r="S7129"/>
          <cell r="T7129"/>
          <cell r="U7129">
            <v>394900</v>
          </cell>
          <cell r="V7129">
            <v>6020550.8520900002</v>
          </cell>
          <cell r="X7129">
            <v>41913</v>
          </cell>
          <cell r="Y7129">
            <v>2.0000000000000018</v>
          </cell>
          <cell r="Z7129">
            <v>3.5</v>
          </cell>
          <cell r="AC7129">
            <v>12.000000000000011</v>
          </cell>
        </row>
        <row r="7130">
          <cell r="A7130">
            <v>41920</v>
          </cell>
          <cell r="B7130">
            <v>175500</v>
          </cell>
          <cell r="D7130">
            <v>3.62</v>
          </cell>
          <cell r="E7130">
            <v>3.6</v>
          </cell>
          <cell r="F7130">
            <v>3.62</v>
          </cell>
          <cell r="G7130">
            <v>3.6</v>
          </cell>
          <cell r="H7130"/>
          <cell r="I7130"/>
          <cell r="J7130"/>
          <cell r="K7130"/>
          <cell r="L7130"/>
          <cell r="M7130"/>
          <cell r="N7130">
            <v>3.6</v>
          </cell>
          <cell r="P7130">
            <v>3.7576989453499521</v>
          </cell>
          <cell r="Q7130"/>
          <cell r="R7130"/>
          <cell r="S7130"/>
          <cell r="T7130"/>
          <cell r="U7130">
            <v>394900</v>
          </cell>
          <cell r="V7130">
            <v>6020550.8520900002</v>
          </cell>
          <cell r="X7130">
            <v>41913</v>
          </cell>
          <cell r="Y7130">
            <v>2.0000000000000018</v>
          </cell>
          <cell r="Z7130">
            <v>3.5</v>
          </cell>
          <cell r="AC7130">
            <v>12.000000000000011</v>
          </cell>
        </row>
        <row r="7131">
          <cell r="A7131">
            <v>41921</v>
          </cell>
          <cell r="B7131">
            <v>285000</v>
          </cell>
          <cell r="D7131">
            <v>3.55</v>
          </cell>
          <cell r="E7131">
            <v>3.5</v>
          </cell>
          <cell r="F7131">
            <v>3.6</v>
          </cell>
          <cell r="G7131">
            <v>3.59</v>
          </cell>
          <cell r="H7131"/>
          <cell r="I7131"/>
          <cell r="J7131"/>
          <cell r="K7131"/>
          <cell r="L7131"/>
          <cell r="M7131"/>
          <cell r="N7131">
            <v>3.6</v>
          </cell>
          <cell r="P7131">
            <v>3.7318572587185725</v>
          </cell>
          <cell r="Q7131"/>
          <cell r="R7131"/>
          <cell r="S7131"/>
          <cell r="T7131"/>
          <cell r="U7131">
            <v>399600</v>
          </cell>
          <cell r="V7131">
            <v>5776015.9500200003</v>
          </cell>
          <cell r="X7131">
            <v>41913</v>
          </cell>
          <cell r="Y7131">
            <v>10.000000000000009</v>
          </cell>
          <cell r="Z7131">
            <v>3.5</v>
          </cell>
          <cell r="AC7131">
            <v>10.000000000000009</v>
          </cell>
        </row>
        <row r="7132">
          <cell r="A7132">
            <v>41922</v>
          </cell>
          <cell r="B7132">
            <v>613000</v>
          </cell>
          <cell r="D7132">
            <v>3.6</v>
          </cell>
          <cell r="E7132">
            <v>3.6</v>
          </cell>
          <cell r="F7132">
            <v>3.6</v>
          </cell>
          <cell r="G7132">
            <v>3.6</v>
          </cell>
          <cell r="H7132"/>
          <cell r="I7132"/>
          <cell r="J7132"/>
          <cell r="K7132"/>
          <cell r="L7132"/>
          <cell r="M7132"/>
          <cell r="N7132">
            <v>3.6</v>
          </cell>
          <cell r="P7132">
            <v>3.6990335025380712</v>
          </cell>
          <cell r="Q7132"/>
          <cell r="R7132"/>
          <cell r="S7132"/>
          <cell r="T7132"/>
          <cell r="U7132">
            <v>460000</v>
          </cell>
          <cell r="V7132">
            <v>5972917.0758100003</v>
          </cell>
          <cell r="X7132">
            <v>41913</v>
          </cell>
          <cell r="Y7132">
            <v>0</v>
          </cell>
          <cell r="Z7132">
            <v>3.5</v>
          </cell>
          <cell r="AC7132">
            <v>10.000000000000009</v>
          </cell>
        </row>
        <row r="7133">
          <cell r="A7133">
            <v>41923</v>
          </cell>
          <cell r="B7133">
            <v>613000</v>
          </cell>
          <cell r="D7133">
            <v>3.6</v>
          </cell>
          <cell r="E7133">
            <v>3.6</v>
          </cell>
          <cell r="F7133">
            <v>3.6</v>
          </cell>
          <cell r="G7133">
            <v>3.6</v>
          </cell>
          <cell r="H7133"/>
          <cell r="I7133"/>
          <cell r="J7133"/>
          <cell r="K7133"/>
          <cell r="L7133"/>
          <cell r="M7133"/>
          <cell r="N7133">
            <v>3.6</v>
          </cell>
          <cell r="P7133">
            <v>3.6792944236709477</v>
          </cell>
          <cell r="Q7133"/>
          <cell r="R7133"/>
          <cell r="S7133"/>
          <cell r="T7133"/>
          <cell r="U7133">
            <v>460000</v>
          </cell>
          <cell r="V7133">
            <v>5972917.0758100003</v>
          </cell>
          <cell r="X7133" t="str">
            <v>Sin movimiento</v>
          </cell>
          <cell r="Y7133">
            <v>0</v>
          </cell>
          <cell r="Z7133">
            <v>3.5</v>
          </cell>
          <cell r="AC7133">
            <v>10.000000000000009</v>
          </cell>
        </row>
        <row r="7134">
          <cell r="A7134">
            <v>41924</v>
          </cell>
          <cell r="B7134">
            <v>613000</v>
          </cell>
          <cell r="D7134">
            <v>3.6</v>
          </cell>
          <cell r="E7134">
            <v>3.6</v>
          </cell>
          <cell r="F7134">
            <v>3.6</v>
          </cell>
          <cell r="G7134">
            <v>3.6</v>
          </cell>
          <cell r="H7134"/>
          <cell r="I7134"/>
          <cell r="J7134"/>
          <cell r="K7134"/>
          <cell r="L7134"/>
          <cell r="M7134"/>
          <cell r="N7134">
            <v>3.6</v>
          </cell>
          <cell r="P7134">
            <v>3.6661163074420497</v>
          </cell>
          <cell r="Q7134"/>
          <cell r="R7134"/>
          <cell r="S7134"/>
          <cell r="T7134"/>
          <cell r="U7134">
            <v>460000</v>
          </cell>
          <cell r="V7134">
            <v>5972917.0758100003</v>
          </cell>
          <cell r="X7134" t="str">
            <v>Sin movimiento</v>
          </cell>
          <cell r="Y7134">
            <v>0</v>
          </cell>
          <cell r="Z7134">
            <v>3.5</v>
          </cell>
          <cell r="AC7134">
            <v>10.000000000000009</v>
          </cell>
        </row>
        <row r="7135">
          <cell r="A7135">
            <v>41925</v>
          </cell>
          <cell r="B7135">
            <v>521500</v>
          </cell>
          <cell r="D7135">
            <v>3.6</v>
          </cell>
          <cell r="E7135">
            <v>3.5</v>
          </cell>
          <cell r="F7135">
            <v>3.6</v>
          </cell>
          <cell r="G7135">
            <v>3.59</v>
          </cell>
          <cell r="H7135"/>
          <cell r="I7135"/>
          <cell r="J7135"/>
          <cell r="K7135"/>
          <cell r="L7135"/>
          <cell r="M7135"/>
          <cell r="N7135">
            <v>3.5</v>
          </cell>
          <cell r="P7135">
            <v>3.6566876484560571</v>
          </cell>
          <cell r="Q7135"/>
          <cell r="R7135"/>
          <cell r="S7135"/>
          <cell r="T7135"/>
          <cell r="U7135">
            <v>456600</v>
          </cell>
          <cell r="V7135">
            <v>5373064.3438499998</v>
          </cell>
          <cell r="X7135">
            <v>41913</v>
          </cell>
          <cell r="Y7135">
            <v>10.000000000000009</v>
          </cell>
          <cell r="Z7135">
            <v>3.5</v>
          </cell>
          <cell r="AC7135">
            <v>10.000000000000009</v>
          </cell>
        </row>
        <row r="7136">
          <cell r="A7136">
            <v>41926</v>
          </cell>
          <cell r="B7136">
            <v>935500</v>
          </cell>
          <cell r="D7136">
            <v>3.5</v>
          </cell>
          <cell r="E7136">
            <v>3.5</v>
          </cell>
          <cell r="F7136">
            <v>3.55</v>
          </cell>
          <cell r="G7136">
            <v>3.5</v>
          </cell>
          <cell r="H7136"/>
          <cell r="I7136"/>
          <cell r="J7136"/>
          <cell r="K7136"/>
          <cell r="L7136"/>
          <cell r="M7136"/>
          <cell r="N7136">
            <v>3.5</v>
          </cell>
          <cell r="P7136">
            <v>3.6282003692546887</v>
          </cell>
          <cell r="Q7136"/>
          <cell r="R7136"/>
          <cell r="S7136"/>
          <cell r="T7136"/>
          <cell r="U7136">
            <v>589300</v>
          </cell>
          <cell r="V7136">
            <v>5016283.0602299999</v>
          </cell>
          <cell r="X7136">
            <v>41913</v>
          </cell>
          <cell r="Y7136">
            <v>4.9999999999999822</v>
          </cell>
          <cell r="Z7136">
            <v>3.5</v>
          </cell>
          <cell r="AC7136">
            <v>4.9999999999999822</v>
          </cell>
        </row>
        <row r="7137">
          <cell r="A7137">
            <v>41927</v>
          </cell>
          <cell r="B7137">
            <v>683000</v>
          </cell>
          <cell r="D7137">
            <v>3.5</v>
          </cell>
          <cell r="E7137">
            <v>3.5</v>
          </cell>
          <cell r="F7137">
            <v>3.55</v>
          </cell>
          <cell r="G7137">
            <v>3.5</v>
          </cell>
          <cell r="H7137"/>
          <cell r="I7137"/>
          <cell r="J7137"/>
          <cell r="K7137"/>
          <cell r="L7137"/>
          <cell r="M7137"/>
          <cell r="N7137">
            <v>3.5</v>
          </cell>
          <cell r="P7137">
            <v>3.6131774899202198</v>
          </cell>
          <cell r="Q7137"/>
          <cell r="R7137"/>
          <cell r="S7137"/>
          <cell r="T7137"/>
          <cell r="U7137">
            <v>664300</v>
          </cell>
          <cell r="V7137">
            <v>4459843.8956300002</v>
          </cell>
          <cell r="X7137">
            <v>41913</v>
          </cell>
          <cell r="Y7137">
            <v>4.9999999999999822</v>
          </cell>
          <cell r="Z7137">
            <v>3.5</v>
          </cell>
          <cell r="AC7137">
            <v>4.9999999999999822</v>
          </cell>
        </row>
        <row r="7138">
          <cell r="A7138">
            <v>41928</v>
          </cell>
          <cell r="B7138">
            <v>1102000</v>
          </cell>
          <cell r="D7138">
            <v>3.5</v>
          </cell>
          <cell r="E7138">
            <v>3.5</v>
          </cell>
          <cell r="F7138">
            <v>3.6</v>
          </cell>
          <cell r="G7138">
            <v>3.52</v>
          </cell>
          <cell r="H7138"/>
          <cell r="I7138"/>
          <cell r="J7138"/>
          <cell r="K7138"/>
          <cell r="L7138"/>
          <cell r="M7138"/>
          <cell r="N7138">
            <v>3.55</v>
          </cell>
          <cell r="P7138">
            <v>3.5983615900728663</v>
          </cell>
          <cell r="Q7138"/>
          <cell r="R7138"/>
          <cell r="S7138"/>
          <cell r="T7138"/>
          <cell r="U7138">
            <v>467300</v>
          </cell>
          <cell r="V7138">
            <v>4279127.8492700001</v>
          </cell>
          <cell r="X7138">
            <v>41913</v>
          </cell>
          <cell r="Y7138">
            <v>10.000000000000009</v>
          </cell>
          <cell r="Z7138">
            <v>3.5</v>
          </cell>
          <cell r="AC7138">
            <v>10.000000000000009</v>
          </cell>
        </row>
        <row r="7139">
          <cell r="A7139">
            <v>41929</v>
          </cell>
          <cell r="B7139">
            <v>1303500</v>
          </cell>
          <cell r="D7139">
            <v>3.5</v>
          </cell>
          <cell r="E7139">
            <v>3.5</v>
          </cell>
          <cell r="F7139">
            <v>3.55</v>
          </cell>
          <cell r="G7139">
            <v>3.52</v>
          </cell>
          <cell r="H7139"/>
          <cell r="I7139"/>
          <cell r="J7139"/>
          <cell r="K7139"/>
          <cell r="L7139"/>
          <cell r="M7139"/>
          <cell r="N7139">
            <v>3.5</v>
          </cell>
          <cell r="P7139">
            <v>3.5859564002914746</v>
          </cell>
          <cell r="Q7139"/>
          <cell r="R7139"/>
          <cell r="S7139"/>
          <cell r="T7139"/>
          <cell r="U7139">
            <v>575200</v>
          </cell>
          <cell r="V7139">
            <v>5022277.27893</v>
          </cell>
          <cell r="X7139">
            <v>41913</v>
          </cell>
          <cell r="Y7139">
            <v>4.9999999999999822</v>
          </cell>
          <cell r="Z7139">
            <v>3.5</v>
          </cell>
          <cell r="AC7139">
            <v>4.9999999999999822</v>
          </cell>
        </row>
        <row r="7140">
          <cell r="A7140">
            <v>41930</v>
          </cell>
          <cell r="B7140">
            <v>1303500</v>
          </cell>
          <cell r="D7140">
            <v>3.5</v>
          </cell>
          <cell r="E7140">
            <v>3.5</v>
          </cell>
          <cell r="F7140">
            <v>3.55</v>
          </cell>
          <cell r="G7140">
            <v>3.52</v>
          </cell>
          <cell r="H7140"/>
          <cell r="I7140"/>
          <cell r="J7140"/>
          <cell r="K7140"/>
          <cell r="L7140"/>
          <cell r="M7140"/>
          <cell r="N7140">
            <v>3.5</v>
          </cell>
          <cell r="P7140">
            <v>3.5769420707732635</v>
          </cell>
          <cell r="Q7140"/>
          <cell r="R7140"/>
          <cell r="S7140"/>
          <cell r="T7140"/>
          <cell r="U7140">
            <v>575200</v>
          </cell>
          <cell r="V7140">
            <v>5022277.27893</v>
          </cell>
          <cell r="X7140" t="str">
            <v>Sin movimiento</v>
          </cell>
          <cell r="Y7140">
            <v>4.9999999999999822</v>
          </cell>
          <cell r="Z7140">
            <v>3.5</v>
          </cell>
          <cell r="AC7140">
            <v>4.9999999999999822</v>
          </cell>
        </row>
        <row r="7141">
          <cell r="A7141">
            <v>41931</v>
          </cell>
          <cell r="B7141">
            <v>1303500</v>
          </cell>
          <cell r="D7141">
            <v>3.5</v>
          </cell>
          <cell r="E7141">
            <v>3.5</v>
          </cell>
          <cell r="F7141">
            <v>3.55</v>
          </cell>
          <cell r="G7141">
            <v>3.52</v>
          </cell>
          <cell r="H7141"/>
          <cell r="I7141"/>
          <cell r="J7141"/>
          <cell r="K7141"/>
          <cell r="L7141"/>
          <cell r="M7141"/>
          <cell r="N7141">
            <v>3.5</v>
          </cell>
          <cell r="P7141">
            <v>3.5700954708975186</v>
          </cell>
          <cell r="Q7141"/>
          <cell r="R7141"/>
          <cell r="S7141"/>
          <cell r="T7141"/>
          <cell r="U7141">
            <v>575200</v>
          </cell>
          <cell r="V7141">
            <v>5022277.27893</v>
          </cell>
          <cell r="X7141" t="str">
            <v>Sin movimiento</v>
          </cell>
          <cell r="Y7141">
            <v>4.9999999999999822</v>
          </cell>
          <cell r="Z7141">
            <v>3.5</v>
          </cell>
          <cell r="AC7141">
            <v>4.9999999999999822</v>
          </cell>
        </row>
        <row r="7142">
          <cell r="A7142">
            <v>41932</v>
          </cell>
          <cell r="B7142">
            <v>1103500</v>
          </cell>
          <cell r="D7142">
            <v>3.5</v>
          </cell>
          <cell r="E7142">
            <v>3.5</v>
          </cell>
          <cell r="F7142">
            <v>3.55</v>
          </cell>
          <cell r="G7142">
            <v>3.51</v>
          </cell>
          <cell r="H7142"/>
          <cell r="I7142"/>
          <cell r="J7142"/>
          <cell r="K7142"/>
          <cell r="L7142"/>
          <cell r="M7142"/>
          <cell r="N7142">
            <v>3.5</v>
          </cell>
          <cell r="P7142">
            <v>3.564543513751099</v>
          </cell>
          <cell r="Q7142"/>
          <cell r="R7142"/>
          <cell r="S7142"/>
          <cell r="T7142"/>
          <cell r="U7142">
            <v>591700</v>
          </cell>
          <cell r="V7142">
            <v>3686703.0795800001</v>
          </cell>
          <cell r="X7142">
            <v>41913</v>
          </cell>
          <cell r="Y7142">
            <v>4.9999999999999822</v>
          </cell>
          <cell r="Z7142">
            <v>3.5</v>
          </cell>
          <cell r="AC7142">
            <v>4.9999999999999822</v>
          </cell>
        </row>
        <row r="7143">
          <cell r="A7143">
            <v>41933</v>
          </cell>
          <cell r="B7143">
            <v>967500</v>
          </cell>
          <cell r="D7143">
            <v>3.5</v>
          </cell>
          <cell r="E7143">
            <v>3.5</v>
          </cell>
          <cell r="F7143">
            <v>3.5</v>
          </cell>
          <cell r="G7143">
            <v>3.5</v>
          </cell>
          <cell r="H7143"/>
          <cell r="I7143"/>
          <cell r="J7143"/>
          <cell r="K7143"/>
          <cell r="L7143"/>
          <cell r="M7143"/>
          <cell r="N7143">
            <v>3.5</v>
          </cell>
          <cell r="P7143">
            <v>3.5597072490706321</v>
          </cell>
          <cell r="Q7143"/>
          <cell r="R7143"/>
          <cell r="S7143"/>
          <cell r="T7143"/>
          <cell r="U7143">
            <v>868000</v>
          </cell>
          <cell r="V7143">
            <v>3280334.7721600002</v>
          </cell>
          <cell r="X7143">
            <v>41913</v>
          </cell>
          <cell r="Y7143">
            <v>0</v>
          </cell>
          <cell r="Z7143">
            <v>3.5</v>
          </cell>
          <cell r="AC7143">
            <v>0</v>
          </cell>
        </row>
        <row r="7144">
          <cell r="A7144">
            <v>41934</v>
          </cell>
          <cell r="B7144">
            <v>1200500</v>
          </cell>
          <cell r="D7144">
            <v>3.5</v>
          </cell>
          <cell r="E7144">
            <v>3.5</v>
          </cell>
          <cell r="F7144">
            <v>3.55</v>
          </cell>
          <cell r="G7144">
            <v>3.5</v>
          </cell>
          <cell r="H7144"/>
          <cell r="I7144"/>
          <cell r="J7144"/>
          <cell r="K7144"/>
          <cell r="L7144"/>
          <cell r="M7144"/>
          <cell r="N7144">
            <v>3.5</v>
          </cell>
          <cell r="P7144">
            <v>3.5546281665190436</v>
          </cell>
          <cell r="Q7144"/>
          <cell r="R7144"/>
          <cell r="S7144"/>
          <cell r="T7144"/>
          <cell r="U7144">
            <v>576700</v>
          </cell>
          <cell r="V7144">
            <v>3241138.11069</v>
          </cell>
          <cell r="X7144">
            <v>41913</v>
          </cell>
          <cell r="Y7144">
            <v>4.9999999999999822</v>
          </cell>
          <cell r="Z7144">
            <v>3.5</v>
          </cell>
          <cell r="AC7144">
            <v>4.9999999999999822</v>
          </cell>
        </row>
        <row r="7145">
          <cell r="A7145">
            <v>41935</v>
          </cell>
          <cell r="B7145">
            <v>1133000</v>
          </cell>
          <cell r="D7145">
            <v>3.5</v>
          </cell>
          <cell r="E7145">
            <v>3.5</v>
          </cell>
          <cell r="F7145">
            <v>3.5</v>
          </cell>
          <cell r="G7145">
            <v>3.5</v>
          </cell>
          <cell r="H7145"/>
          <cell r="I7145"/>
          <cell r="J7145"/>
          <cell r="K7145"/>
          <cell r="L7145"/>
          <cell r="M7145"/>
          <cell r="N7145">
            <v>3.5</v>
          </cell>
          <cell r="P7145">
            <v>3.5505683644354074</v>
          </cell>
          <cell r="Q7145"/>
          <cell r="R7145"/>
          <cell r="S7145"/>
          <cell r="T7145"/>
          <cell r="U7145">
            <v>654500</v>
          </cell>
          <cell r="V7145">
            <v>2530820.4009400001</v>
          </cell>
          <cell r="X7145">
            <v>41913</v>
          </cell>
          <cell r="Y7145">
            <v>0</v>
          </cell>
          <cell r="Z7145">
            <v>3.5</v>
          </cell>
          <cell r="AC7145">
            <v>0</v>
          </cell>
        </row>
        <row r="7146">
          <cell r="A7146">
            <v>41936</v>
          </cell>
          <cell r="B7146">
            <v>1277500</v>
          </cell>
          <cell r="D7146">
            <v>3.5</v>
          </cell>
          <cell r="E7146">
            <v>3.5</v>
          </cell>
          <cell r="F7146">
            <v>3.5</v>
          </cell>
          <cell r="G7146">
            <v>3.5</v>
          </cell>
          <cell r="H7146"/>
          <cell r="I7146"/>
          <cell r="J7146"/>
          <cell r="K7146"/>
          <cell r="L7146"/>
          <cell r="M7146"/>
          <cell r="N7146">
            <v>3.5</v>
          </cell>
          <cell r="P7146">
            <v>3.5466585971070628</v>
          </cell>
          <cell r="Q7146"/>
          <cell r="R7146"/>
          <cell r="S7146"/>
          <cell r="T7146"/>
          <cell r="U7146">
            <v>720400</v>
          </cell>
          <cell r="V7146">
            <v>1913317.7537</v>
          </cell>
          <cell r="X7146">
            <v>41913</v>
          </cell>
          <cell r="Y7146">
            <v>0</v>
          </cell>
          <cell r="Z7146">
            <v>3.5</v>
          </cell>
          <cell r="AC7146">
            <v>0</v>
          </cell>
        </row>
        <row r="7147">
          <cell r="A7147">
            <v>41937</v>
          </cell>
          <cell r="B7147">
            <v>1277500</v>
          </cell>
          <cell r="D7147">
            <v>3.5</v>
          </cell>
          <cell r="E7147">
            <v>3.5</v>
          </cell>
          <cell r="F7147">
            <v>3.5</v>
          </cell>
          <cell r="G7147">
            <v>3.5</v>
          </cell>
          <cell r="H7147"/>
          <cell r="I7147"/>
          <cell r="J7147"/>
          <cell r="K7147"/>
          <cell r="L7147"/>
          <cell r="M7147"/>
          <cell r="N7147">
            <v>3.5</v>
          </cell>
          <cell r="P7147">
            <v>3.5433100193814782</v>
          </cell>
          <cell r="Q7147"/>
          <cell r="R7147"/>
          <cell r="S7147"/>
          <cell r="T7147"/>
          <cell r="U7147">
            <v>720400</v>
          </cell>
          <cell r="V7147">
            <v>1913317.7537</v>
          </cell>
          <cell r="X7147" t="str">
            <v>Sin movimiento</v>
          </cell>
          <cell r="Y7147">
            <v>0</v>
          </cell>
          <cell r="Z7147">
            <v>3.5</v>
          </cell>
          <cell r="AC7147">
            <v>0</v>
          </cell>
        </row>
        <row r="7148">
          <cell r="A7148">
            <v>41938</v>
          </cell>
          <cell r="B7148">
            <v>1277500</v>
          </cell>
          <cell r="D7148">
            <v>3.5</v>
          </cell>
          <cell r="E7148">
            <v>3.5</v>
          </cell>
          <cell r="F7148">
            <v>3.5</v>
          </cell>
          <cell r="G7148">
            <v>3.5</v>
          </cell>
          <cell r="H7148"/>
          <cell r="I7148"/>
          <cell r="J7148"/>
          <cell r="K7148"/>
          <cell r="L7148"/>
          <cell r="M7148"/>
          <cell r="N7148">
            <v>3.5</v>
          </cell>
          <cell r="P7148">
            <v>3.5404098962155364</v>
          </cell>
          <cell r="Q7148"/>
          <cell r="R7148"/>
          <cell r="S7148"/>
          <cell r="T7148"/>
          <cell r="U7148">
            <v>720400</v>
          </cell>
          <cell r="V7148">
            <v>1913317.7537</v>
          </cell>
          <cell r="X7148" t="str">
            <v>Sin movimiento</v>
          </cell>
          <cell r="Y7148">
            <v>0</v>
          </cell>
          <cell r="Z7148">
            <v>3.5</v>
          </cell>
          <cell r="AC7148">
            <v>0</v>
          </cell>
        </row>
        <row r="7149">
          <cell r="A7149">
            <v>41939</v>
          </cell>
          <cell r="B7149">
            <v>1539000</v>
          </cell>
          <cell r="D7149">
            <v>3.5</v>
          </cell>
          <cell r="E7149">
            <v>3.5</v>
          </cell>
          <cell r="F7149">
            <v>3.55</v>
          </cell>
          <cell r="G7149">
            <v>3.5</v>
          </cell>
          <cell r="H7149"/>
          <cell r="I7149"/>
          <cell r="J7149"/>
          <cell r="K7149"/>
          <cell r="L7149"/>
          <cell r="M7149"/>
          <cell r="N7149">
            <v>3.5</v>
          </cell>
          <cell r="P7149">
            <v>3.5373934132026967</v>
          </cell>
          <cell r="Q7149"/>
          <cell r="R7149"/>
          <cell r="S7149"/>
          <cell r="T7149"/>
          <cell r="U7149">
            <v>692600</v>
          </cell>
          <cell r="V7149">
            <v>2159875.2409100002</v>
          </cell>
          <cell r="X7149">
            <v>41913</v>
          </cell>
          <cell r="Y7149">
            <v>4.9999999999999822</v>
          </cell>
          <cell r="Z7149">
            <v>3.5</v>
          </cell>
          <cell r="AC7149">
            <v>4.9999999999999822</v>
          </cell>
        </row>
        <row r="7150">
          <cell r="A7150">
            <v>41940</v>
          </cell>
          <cell r="B7150">
            <v>2040000</v>
          </cell>
          <cell r="D7150">
            <v>3.5</v>
          </cell>
          <cell r="E7150">
            <v>3.5</v>
          </cell>
          <cell r="F7150">
            <v>3.55</v>
          </cell>
          <cell r="G7150">
            <v>3.5</v>
          </cell>
          <cell r="H7150"/>
          <cell r="I7150"/>
          <cell r="J7150"/>
          <cell r="K7150"/>
          <cell r="L7150"/>
          <cell r="M7150"/>
          <cell r="N7150">
            <v>3.5</v>
          </cell>
          <cell r="P7150">
            <v>3.5340265701549192</v>
          </cell>
          <cell r="Q7150"/>
          <cell r="R7150"/>
          <cell r="S7150"/>
          <cell r="T7150"/>
          <cell r="U7150">
            <v>992400</v>
          </cell>
          <cell r="V7150">
            <v>1821021.8358</v>
          </cell>
          <cell r="X7150">
            <v>41913</v>
          </cell>
          <cell r="Y7150">
            <v>4.9999999999999822</v>
          </cell>
          <cell r="Z7150">
            <v>3.5</v>
          </cell>
          <cell r="AC7150">
            <v>4.9999999999999822</v>
          </cell>
        </row>
        <row r="7151">
          <cell r="A7151">
            <v>41941</v>
          </cell>
          <cell r="B7151">
            <v>1649000</v>
          </cell>
          <cell r="D7151">
            <v>3.5</v>
          </cell>
          <cell r="E7151">
            <v>3.5</v>
          </cell>
          <cell r="F7151">
            <v>3.55</v>
          </cell>
          <cell r="G7151">
            <v>3.5</v>
          </cell>
          <cell r="H7151"/>
          <cell r="I7151"/>
          <cell r="J7151"/>
          <cell r="K7151"/>
          <cell r="L7151"/>
          <cell r="M7151"/>
          <cell r="N7151">
            <v>3.5</v>
          </cell>
          <cell r="P7151">
            <v>3.5317180942977044</v>
          </cell>
          <cell r="Q7151"/>
          <cell r="R7151"/>
          <cell r="S7151"/>
          <cell r="T7151"/>
          <cell r="U7151">
            <v>1287100</v>
          </cell>
          <cell r="V7151">
            <v>1800195.95554</v>
          </cell>
          <cell r="X7151">
            <v>41913</v>
          </cell>
          <cell r="Y7151">
            <v>4.9999999999999822</v>
          </cell>
          <cell r="Z7151">
            <v>3.5</v>
          </cell>
          <cell r="AC7151">
            <v>4.9999999999999822</v>
          </cell>
        </row>
        <row r="7152">
          <cell r="A7152">
            <v>41942</v>
          </cell>
          <cell r="B7152">
            <v>978000</v>
          </cell>
          <cell r="D7152">
            <v>3.5</v>
          </cell>
          <cell r="E7152">
            <v>3.5</v>
          </cell>
          <cell r="F7152">
            <v>3.55</v>
          </cell>
          <cell r="G7152">
            <v>3.5</v>
          </cell>
          <cell r="H7152"/>
          <cell r="I7152"/>
          <cell r="J7152"/>
          <cell r="K7152"/>
          <cell r="L7152"/>
          <cell r="M7152"/>
          <cell r="N7152">
            <v>3.5</v>
          </cell>
          <cell r="P7152">
            <v>3.5304912197437113</v>
          </cell>
          <cell r="Q7152"/>
          <cell r="R7152"/>
          <cell r="S7152"/>
          <cell r="T7152"/>
          <cell r="U7152">
            <v>1665400</v>
          </cell>
          <cell r="V7152">
            <v>1551232.44918</v>
          </cell>
          <cell r="X7152">
            <v>41913</v>
          </cell>
          <cell r="Y7152">
            <v>4.9999999999999822</v>
          </cell>
          <cell r="Z7152">
            <v>3.5</v>
          </cell>
          <cell r="AC7152">
            <v>4.9999999999999822</v>
          </cell>
        </row>
        <row r="7153">
          <cell r="A7153">
            <v>41943</v>
          </cell>
          <cell r="B7153">
            <v>1086500</v>
          </cell>
          <cell r="D7153">
            <v>3.5</v>
          </cell>
          <cell r="E7153">
            <v>3.5</v>
          </cell>
          <cell r="F7153">
            <v>3.55</v>
          </cell>
          <cell r="G7153">
            <v>3.5</v>
          </cell>
          <cell r="H7153"/>
          <cell r="I7153"/>
          <cell r="J7153"/>
          <cell r="K7153"/>
          <cell r="L7153"/>
          <cell r="M7153"/>
          <cell r="N7153">
            <v>3.5</v>
          </cell>
          <cell r="P7153">
            <v>3.5292349405585788</v>
          </cell>
          <cell r="Q7153"/>
          <cell r="R7153"/>
          <cell r="S7153"/>
          <cell r="T7153"/>
          <cell r="U7153">
            <v>752800</v>
          </cell>
          <cell r="V7153">
            <v>2075870.7129899999</v>
          </cell>
          <cell r="X7153">
            <v>41913</v>
          </cell>
          <cell r="Y7153">
            <v>4.9999999999999822</v>
          </cell>
          <cell r="Z7153">
            <v>3.5</v>
          </cell>
          <cell r="AC7153">
            <v>4.9999999999999822</v>
          </cell>
        </row>
        <row r="7154">
          <cell r="A7154">
            <v>41944</v>
          </cell>
          <cell r="B7154">
            <v>1086500</v>
          </cell>
          <cell r="C7154"/>
          <cell r="D7154">
            <v>3.5</v>
          </cell>
          <cell r="E7154">
            <v>3.5</v>
          </cell>
          <cell r="F7154">
            <v>3.55</v>
          </cell>
          <cell r="G7154">
            <v>3.5</v>
          </cell>
          <cell r="H7154"/>
          <cell r="I7154"/>
          <cell r="J7154"/>
          <cell r="K7154"/>
          <cell r="L7154"/>
          <cell r="M7154"/>
          <cell r="N7154">
            <v>3.5</v>
          </cell>
          <cell r="P7154">
            <v>3.5</v>
          </cell>
          <cell r="Q7154"/>
          <cell r="R7154"/>
          <cell r="S7154"/>
          <cell r="T7154"/>
          <cell r="U7154">
            <v>752800</v>
          </cell>
          <cell r="V7154">
            <v>2075870.7129899999</v>
          </cell>
          <cell r="X7154" t="str">
            <v>Sin movimiento</v>
          </cell>
          <cell r="Y7154">
            <v>4.9999999999999822</v>
          </cell>
          <cell r="Z7154">
            <v>3.5</v>
          </cell>
          <cell r="AC7154">
            <v>4.9999999999999822</v>
          </cell>
        </row>
        <row r="7155">
          <cell r="A7155">
            <v>41945</v>
          </cell>
          <cell r="B7155">
            <v>1086500</v>
          </cell>
          <cell r="D7155">
            <v>3.5</v>
          </cell>
          <cell r="E7155">
            <v>3.5</v>
          </cell>
          <cell r="F7155">
            <v>3.55</v>
          </cell>
          <cell r="G7155">
            <v>3.5</v>
          </cell>
          <cell r="H7155"/>
          <cell r="I7155"/>
          <cell r="J7155"/>
          <cell r="K7155"/>
          <cell r="L7155"/>
          <cell r="M7155"/>
          <cell r="N7155">
            <v>3.5</v>
          </cell>
          <cell r="P7155">
            <v>3.5</v>
          </cell>
          <cell r="Q7155"/>
          <cell r="R7155"/>
          <cell r="S7155"/>
          <cell r="T7155"/>
          <cell r="U7155">
            <v>752800</v>
          </cell>
          <cell r="V7155">
            <v>2075870.7129899999</v>
          </cell>
          <cell r="X7155" t="str">
            <v>Sin movimiento</v>
          </cell>
          <cell r="Y7155">
            <v>4.9999999999999822</v>
          </cell>
          <cell r="Z7155">
            <v>3.5</v>
          </cell>
          <cell r="AC7155">
            <v>4.9999999999999822</v>
          </cell>
        </row>
        <row r="7156">
          <cell r="A7156">
            <v>41946</v>
          </cell>
          <cell r="B7156">
            <v>817500</v>
          </cell>
          <cell r="D7156">
            <v>3.75</v>
          </cell>
          <cell r="E7156">
            <v>3.6</v>
          </cell>
          <cell r="F7156">
            <v>3.85</v>
          </cell>
          <cell r="G7156">
            <v>3.76</v>
          </cell>
          <cell r="H7156"/>
          <cell r="I7156"/>
          <cell r="J7156"/>
          <cell r="K7156"/>
          <cell r="L7156"/>
          <cell r="M7156"/>
          <cell r="N7156">
            <v>3.8</v>
          </cell>
          <cell r="P7156">
            <v>3.5710750710583516</v>
          </cell>
          <cell r="Q7156"/>
          <cell r="R7156"/>
          <cell r="S7156"/>
          <cell r="T7156"/>
          <cell r="U7156">
            <v>0</v>
          </cell>
          <cell r="V7156">
            <v>5723175.165</v>
          </cell>
          <cell r="X7156">
            <v>41944</v>
          </cell>
          <cell r="Y7156">
            <v>25</v>
          </cell>
          <cell r="Z7156">
            <v>3.5</v>
          </cell>
          <cell r="AC7156">
            <v>35.000000000000007</v>
          </cell>
        </row>
        <row r="7157">
          <cell r="A7157">
            <v>41947</v>
          </cell>
          <cell r="B7157">
            <v>373000</v>
          </cell>
          <cell r="D7157">
            <v>3.8</v>
          </cell>
          <cell r="E7157">
            <v>3.8</v>
          </cell>
          <cell r="F7157">
            <v>3.85</v>
          </cell>
          <cell r="G7157">
            <v>3.81</v>
          </cell>
          <cell r="H7157"/>
          <cell r="I7157"/>
          <cell r="J7157"/>
          <cell r="K7157"/>
          <cell r="L7157"/>
          <cell r="M7157"/>
          <cell r="N7157">
            <v>3.8</v>
          </cell>
          <cell r="P7157">
            <v>3.5975709826074032</v>
          </cell>
          <cell r="Q7157"/>
          <cell r="R7157"/>
          <cell r="S7157"/>
          <cell r="T7157"/>
          <cell r="U7157">
            <v>10000</v>
          </cell>
          <cell r="V7157">
            <v>5792372.8928100001</v>
          </cell>
          <cell r="X7157">
            <v>41944</v>
          </cell>
          <cell r="Y7157">
            <v>5.0000000000000266</v>
          </cell>
          <cell r="Z7157">
            <v>3.5</v>
          </cell>
          <cell r="AC7157">
            <v>35.000000000000007</v>
          </cell>
        </row>
        <row r="7158">
          <cell r="A7158">
            <v>41948</v>
          </cell>
          <cell r="B7158">
            <v>528200</v>
          </cell>
          <cell r="D7158">
            <v>3.8</v>
          </cell>
          <cell r="E7158">
            <v>3.8</v>
          </cell>
          <cell r="F7158">
            <v>3.85</v>
          </cell>
          <cell r="G7158">
            <v>3.8</v>
          </cell>
          <cell r="H7158"/>
          <cell r="I7158"/>
          <cell r="J7158"/>
          <cell r="K7158"/>
          <cell r="L7158"/>
          <cell r="M7158"/>
          <cell r="N7158">
            <v>3.8</v>
          </cell>
          <cell r="P7158">
            <v>3.6250456098877097</v>
          </cell>
          <cell r="Q7158"/>
          <cell r="R7158"/>
          <cell r="S7158"/>
          <cell r="T7158"/>
          <cell r="U7158">
            <v>10000</v>
          </cell>
          <cell r="V7158">
            <v>5735035.4819999998</v>
          </cell>
          <cell r="X7158">
            <v>41944</v>
          </cell>
          <cell r="Y7158">
            <v>5.0000000000000266</v>
          </cell>
          <cell r="Z7158">
            <v>3.5</v>
          </cell>
          <cell r="AC7158">
            <v>35.000000000000007</v>
          </cell>
        </row>
        <row r="7159">
          <cell r="A7159">
            <v>41949</v>
          </cell>
          <cell r="B7159">
            <v>1077500</v>
          </cell>
          <cell r="D7159">
            <v>3.7</v>
          </cell>
          <cell r="E7159">
            <v>3.5</v>
          </cell>
          <cell r="F7159">
            <v>3.8</v>
          </cell>
          <cell r="G7159">
            <v>3.69</v>
          </cell>
          <cell r="H7159"/>
          <cell r="I7159"/>
          <cell r="J7159"/>
          <cell r="K7159"/>
          <cell r="L7159"/>
          <cell r="M7159"/>
          <cell r="N7159">
            <v>3.6</v>
          </cell>
          <cell r="P7159">
            <v>3.6391300410528857</v>
          </cell>
          <cell r="Q7159"/>
          <cell r="R7159"/>
          <cell r="S7159"/>
          <cell r="T7159"/>
          <cell r="U7159">
            <v>10000</v>
          </cell>
          <cell r="V7159">
            <v>4806015.1837099995</v>
          </cell>
          <cell r="X7159">
            <v>41944</v>
          </cell>
          <cell r="Y7159">
            <v>29.999999999999982</v>
          </cell>
          <cell r="Z7159">
            <v>3.5</v>
          </cell>
          <cell r="AC7159">
            <v>29.999999999999982</v>
          </cell>
        </row>
        <row r="7160">
          <cell r="A7160">
            <v>41950</v>
          </cell>
          <cell r="B7160">
            <v>609500</v>
          </cell>
          <cell r="D7160">
            <v>3.5</v>
          </cell>
          <cell r="E7160">
            <v>3.5</v>
          </cell>
          <cell r="F7160">
            <v>3.6</v>
          </cell>
          <cell r="G7160">
            <v>3.51</v>
          </cell>
          <cell r="H7160"/>
          <cell r="I7160"/>
          <cell r="J7160"/>
          <cell r="K7160"/>
          <cell r="L7160"/>
          <cell r="M7160"/>
          <cell r="N7160">
            <v>3.55</v>
          </cell>
          <cell r="P7160">
            <v>3.6250219585208026</v>
          </cell>
          <cell r="Q7160"/>
          <cell r="R7160"/>
          <cell r="S7160"/>
          <cell r="T7160"/>
          <cell r="U7160">
            <v>507100</v>
          </cell>
          <cell r="V7160">
            <v>4971403.7296900004</v>
          </cell>
          <cell r="X7160">
            <v>41944</v>
          </cell>
          <cell r="Y7160">
            <v>10.000000000000009</v>
          </cell>
          <cell r="Z7160">
            <v>3.5</v>
          </cell>
          <cell r="AC7160">
            <v>10.000000000000009</v>
          </cell>
        </row>
        <row r="7161">
          <cell r="A7161">
            <v>41951</v>
          </cell>
          <cell r="B7161">
            <v>609500</v>
          </cell>
          <cell r="D7161">
            <v>3.5</v>
          </cell>
          <cell r="E7161">
            <v>3.5</v>
          </cell>
          <cell r="F7161">
            <v>3.6</v>
          </cell>
          <cell r="G7161">
            <v>3.51</v>
          </cell>
          <cell r="H7161"/>
          <cell r="I7161"/>
          <cell r="J7161"/>
          <cell r="K7161"/>
          <cell r="L7161"/>
          <cell r="M7161"/>
          <cell r="N7161">
            <v>3.55</v>
          </cell>
          <cell r="P7161">
            <v>3.6136929963478881</v>
          </cell>
          <cell r="Q7161"/>
          <cell r="R7161"/>
          <cell r="S7161"/>
          <cell r="T7161"/>
          <cell r="U7161">
            <v>507100</v>
          </cell>
          <cell r="V7161">
            <v>4971403.7296900004</v>
          </cell>
          <cell r="X7161" t="str">
            <v>Sin movimiento</v>
          </cell>
          <cell r="Y7161">
            <v>10.000000000000009</v>
          </cell>
          <cell r="Z7161">
            <v>3.5</v>
          </cell>
          <cell r="AC7161">
            <v>10.000000000000009</v>
          </cell>
        </row>
        <row r="7162">
          <cell r="A7162">
            <v>41952</v>
          </cell>
          <cell r="B7162">
            <v>609500</v>
          </cell>
          <cell r="D7162">
            <v>3.5</v>
          </cell>
          <cell r="E7162">
            <v>3.5</v>
          </cell>
          <cell r="F7162">
            <v>3.6</v>
          </cell>
          <cell r="G7162">
            <v>3.51</v>
          </cell>
          <cell r="H7162"/>
          <cell r="I7162"/>
          <cell r="J7162"/>
          <cell r="K7162"/>
          <cell r="L7162"/>
          <cell r="M7162"/>
          <cell r="N7162">
            <v>3.55</v>
          </cell>
          <cell r="P7162">
            <v>3.6043956043956045</v>
          </cell>
          <cell r="Q7162"/>
          <cell r="R7162"/>
          <cell r="S7162"/>
          <cell r="T7162"/>
          <cell r="U7162">
            <v>507100</v>
          </cell>
          <cell r="V7162">
            <v>4971403.7296900004</v>
          </cell>
          <cell r="X7162" t="str">
            <v>Sin movimiento</v>
          </cell>
          <cell r="Y7162">
            <v>10.000000000000009</v>
          </cell>
          <cell r="Z7162">
            <v>3.5</v>
          </cell>
          <cell r="AC7162">
            <v>10.000000000000009</v>
          </cell>
        </row>
        <row r="7163">
          <cell r="A7163">
            <v>41953</v>
          </cell>
          <cell r="B7163">
            <v>545500</v>
          </cell>
          <cell r="D7163">
            <v>3.5</v>
          </cell>
          <cell r="E7163">
            <v>3.5</v>
          </cell>
          <cell r="F7163">
            <v>3.55</v>
          </cell>
          <cell r="G7163">
            <v>3.5</v>
          </cell>
          <cell r="H7163"/>
          <cell r="I7163"/>
          <cell r="J7163"/>
          <cell r="K7163"/>
          <cell r="L7163"/>
          <cell r="M7163"/>
          <cell r="N7163">
            <v>3.5</v>
          </cell>
          <cell r="P7163">
            <v>3.596640429240658</v>
          </cell>
          <cell r="Q7163"/>
          <cell r="R7163"/>
          <cell r="S7163"/>
          <cell r="T7163"/>
          <cell r="U7163">
            <v>499400</v>
          </cell>
          <cell r="V7163">
            <v>4299259.3134399997</v>
          </cell>
          <cell r="X7163">
            <v>41944</v>
          </cell>
          <cell r="Y7163">
            <v>4.9999999999999822</v>
          </cell>
          <cell r="Z7163">
            <v>3.5</v>
          </cell>
          <cell r="AC7163">
            <v>4.9999999999999822</v>
          </cell>
        </row>
        <row r="7164">
          <cell r="A7164">
            <v>41954</v>
          </cell>
          <cell r="B7164">
            <v>937500</v>
          </cell>
          <cell r="D7164">
            <v>3.5</v>
          </cell>
          <cell r="E7164">
            <v>3.5</v>
          </cell>
          <cell r="F7164">
            <v>3.55</v>
          </cell>
          <cell r="G7164">
            <v>3.5</v>
          </cell>
          <cell r="H7164"/>
          <cell r="I7164"/>
          <cell r="J7164"/>
          <cell r="K7164"/>
          <cell r="L7164"/>
          <cell r="M7164"/>
          <cell r="N7164">
            <v>3.5</v>
          </cell>
          <cell r="P7164">
            <v>3.5856992766312028</v>
          </cell>
          <cell r="Q7164"/>
          <cell r="R7164"/>
          <cell r="S7164"/>
          <cell r="T7164"/>
          <cell r="U7164">
            <v>512000</v>
          </cell>
          <cell r="V7164">
            <v>3781455.1839999999</v>
          </cell>
          <cell r="X7164">
            <v>41944</v>
          </cell>
          <cell r="Y7164">
            <v>4.9999999999999822</v>
          </cell>
          <cell r="Z7164">
            <v>3.5</v>
          </cell>
          <cell r="AC7164">
            <v>4.9999999999999822</v>
          </cell>
        </row>
        <row r="7165">
          <cell r="A7165">
            <v>41955</v>
          </cell>
          <cell r="B7165">
            <v>1316500</v>
          </cell>
          <cell r="D7165">
            <v>3.5</v>
          </cell>
          <cell r="E7165">
            <v>3.5</v>
          </cell>
          <cell r="F7165">
            <v>3.8</v>
          </cell>
          <cell r="G7165">
            <v>3.55</v>
          </cell>
          <cell r="H7165"/>
          <cell r="I7165"/>
          <cell r="J7165"/>
          <cell r="K7165"/>
          <cell r="L7165"/>
          <cell r="M7165"/>
          <cell r="N7165">
            <v>3.75</v>
          </cell>
          <cell r="P7165">
            <v>3.5808022131455006</v>
          </cell>
          <cell r="Q7165"/>
          <cell r="R7165"/>
          <cell r="S7165"/>
          <cell r="T7165"/>
          <cell r="U7165">
            <v>500200</v>
          </cell>
          <cell r="V7165">
            <v>3295025.0521300002</v>
          </cell>
          <cell r="X7165">
            <v>41944</v>
          </cell>
          <cell r="Y7165">
            <v>29.999999999999982</v>
          </cell>
          <cell r="Z7165">
            <v>3.5</v>
          </cell>
          <cell r="AC7165">
            <v>29.999999999999982</v>
          </cell>
        </row>
        <row r="7166">
          <cell r="A7166">
            <v>41956</v>
          </cell>
          <cell r="B7166">
            <v>845500</v>
          </cell>
          <cell r="D7166">
            <v>3.5</v>
          </cell>
          <cell r="E7166">
            <v>3.5</v>
          </cell>
          <cell r="F7166">
            <v>3.8</v>
          </cell>
          <cell r="G7166">
            <v>3.57</v>
          </cell>
          <cell r="H7166"/>
          <cell r="I7166"/>
          <cell r="J7166"/>
          <cell r="K7166"/>
          <cell r="L7166"/>
          <cell r="M7166"/>
          <cell r="N7166">
            <v>3.8</v>
          </cell>
          <cell r="P7166">
            <v>3.5799276049297597</v>
          </cell>
          <cell r="Q7166"/>
          <cell r="R7166"/>
          <cell r="S7166"/>
          <cell r="T7166"/>
          <cell r="U7166">
            <v>510900</v>
          </cell>
          <cell r="V7166">
            <v>4079014.2243300001</v>
          </cell>
          <cell r="X7166">
            <v>41944</v>
          </cell>
          <cell r="Y7166">
            <v>29.999999999999982</v>
          </cell>
          <cell r="Z7166">
            <v>3.5</v>
          </cell>
          <cell r="AC7166">
            <v>29.999999999999982</v>
          </cell>
        </row>
        <row r="7167">
          <cell r="A7167">
            <v>41957</v>
          </cell>
          <cell r="B7167">
            <v>1016500</v>
          </cell>
          <cell r="D7167">
            <v>3.6</v>
          </cell>
          <cell r="E7167">
            <v>3.5</v>
          </cell>
          <cell r="F7167">
            <v>4.01</v>
          </cell>
          <cell r="G7167">
            <v>3.79</v>
          </cell>
          <cell r="H7167"/>
          <cell r="I7167"/>
          <cell r="J7167"/>
          <cell r="K7167"/>
          <cell r="L7167"/>
          <cell r="M7167"/>
          <cell r="N7167">
            <v>3.8</v>
          </cell>
          <cell r="P7167">
            <v>3.5985622905612957</v>
          </cell>
          <cell r="Q7167"/>
          <cell r="R7167"/>
          <cell r="S7167"/>
          <cell r="T7167"/>
          <cell r="U7167">
            <v>499500</v>
          </cell>
          <cell r="V7167">
            <v>4239533.4187599998</v>
          </cell>
          <cell r="X7167">
            <v>41944</v>
          </cell>
          <cell r="Y7167">
            <v>50.999999999999979</v>
          </cell>
          <cell r="Z7167">
            <v>3.5</v>
          </cell>
          <cell r="AC7167">
            <v>50.999999999999979</v>
          </cell>
        </row>
        <row r="7168">
          <cell r="A7168">
            <v>41958</v>
          </cell>
          <cell r="B7168">
            <v>1016500</v>
          </cell>
          <cell r="D7168">
            <v>3.6</v>
          </cell>
          <cell r="E7168">
            <v>3.5</v>
          </cell>
          <cell r="F7168">
            <v>4.01</v>
          </cell>
          <cell r="G7168">
            <v>3.79</v>
          </cell>
          <cell r="H7168"/>
          <cell r="I7168"/>
          <cell r="J7168"/>
          <cell r="K7168"/>
          <cell r="L7168"/>
          <cell r="M7168"/>
          <cell r="N7168">
            <v>3.8</v>
          </cell>
          <cell r="P7168">
            <v>3.6141603276770042</v>
          </cell>
          <cell r="Q7168"/>
          <cell r="R7168"/>
          <cell r="S7168"/>
          <cell r="T7168"/>
          <cell r="U7168">
            <v>499500</v>
          </cell>
          <cell r="V7168">
            <v>4239533.4187599998</v>
          </cell>
          <cell r="X7168" t="str">
            <v>Sin movimiento</v>
          </cell>
          <cell r="Y7168">
            <v>50.999999999999979</v>
          </cell>
          <cell r="Z7168">
            <v>3.5</v>
          </cell>
          <cell r="AC7168">
            <v>50.999999999999979</v>
          </cell>
        </row>
        <row r="7169">
          <cell r="A7169">
            <v>41959</v>
          </cell>
          <cell r="B7169">
            <v>1016500</v>
          </cell>
          <cell r="D7169">
            <v>3.6</v>
          </cell>
          <cell r="E7169">
            <v>3.5</v>
          </cell>
          <cell r="F7169">
            <v>4.01</v>
          </cell>
          <cell r="G7169">
            <v>3.79</v>
          </cell>
          <cell r="H7169"/>
          <cell r="I7169"/>
          <cell r="J7169"/>
          <cell r="K7169"/>
          <cell r="L7169"/>
          <cell r="M7169"/>
          <cell r="N7169">
            <v>3.8</v>
          </cell>
          <cell r="P7169">
            <v>3.6274080579890602</v>
          </cell>
          <cell r="Q7169"/>
          <cell r="R7169"/>
          <cell r="S7169"/>
          <cell r="T7169"/>
          <cell r="U7169">
            <v>499500</v>
          </cell>
          <cell r="V7169">
            <v>4239533.4187599998</v>
          </cell>
          <cell r="X7169" t="str">
            <v>Sin movimiento</v>
          </cell>
          <cell r="Y7169">
            <v>50.999999999999979</v>
          </cell>
          <cell r="Z7169">
            <v>3.5</v>
          </cell>
          <cell r="AC7169">
            <v>50.999999999999979</v>
          </cell>
        </row>
        <row r="7170">
          <cell r="A7170">
            <v>41960</v>
          </cell>
          <cell r="B7170">
            <v>632500</v>
          </cell>
          <cell r="D7170">
            <v>3.8</v>
          </cell>
          <cell r="E7170">
            <v>3.8</v>
          </cell>
          <cell r="F7170">
            <v>5.05</v>
          </cell>
          <cell r="G7170">
            <v>4.22</v>
          </cell>
          <cell r="H7170"/>
          <cell r="I7170"/>
          <cell r="J7170"/>
          <cell r="K7170"/>
          <cell r="L7170"/>
          <cell r="M7170"/>
          <cell r="N7170">
            <v>5.05</v>
          </cell>
          <cell r="P7170">
            <v>3.6539441545661147</v>
          </cell>
          <cell r="Q7170"/>
          <cell r="R7170"/>
          <cell r="S7170"/>
          <cell r="T7170"/>
          <cell r="U7170">
            <v>507400</v>
          </cell>
          <cell r="V7170">
            <v>5680779.3193399999</v>
          </cell>
          <cell r="X7170">
            <v>41944</v>
          </cell>
          <cell r="Y7170">
            <v>125</v>
          </cell>
          <cell r="Z7170">
            <v>3.5</v>
          </cell>
          <cell r="AC7170">
            <v>154.99999999999997</v>
          </cell>
        </row>
        <row r="7171">
          <cell r="A7171">
            <v>41961</v>
          </cell>
          <cell r="B7171">
            <v>382500</v>
          </cell>
          <cell r="D7171">
            <v>3.8</v>
          </cell>
          <cell r="E7171">
            <v>4.4000000000000004</v>
          </cell>
          <cell r="F7171">
            <v>4.5999999999999996</v>
          </cell>
          <cell r="G7171">
            <v>4.45</v>
          </cell>
          <cell r="H7171"/>
          <cell r="I7171"/>
          <cell r="J7171"/>
          <cell r="K7171"/>
          <cell r="L7171"/>
          <cell r="M7171"/>
          <cell r="N7171">
            <v>4.45</v>
          </cell>
          <cell r="P7171">
            <v>3.674933136649388</v>
          </cell>
          <cell r="Q7171"/>
          <cell r="R7171"/>
          <cell r="S7171"/>
          <cell r="T7171"/>
          <cell r="U7171">
            <v>506100</v>
          </cell>
          <cell r="V7171">
            <v>6679362.7895600004</v>
          </cell>
          <cell r="X7171">
            <v>41944</v>
          </cell>
          <cell r="Y7171">
            <v>19.999999999999929</v>
          </cell>
          <cell r="Z7171">
            <v>3.5</v>
          </cell>
          <cell r="AC7171">
            <v>109.99999999999997</v>
          </cell>
        </row>
        <row r="7172">
          <cell r="A7172">
            <v>41962</v>
          </cell>
          <cell r="B7172">
            <v>631000</v>
          </cell>
          <cell r="D7172">
            <v>4</v>
          </cell>
          <cell r="E7172">
            <v>3.7</v>
          </cell>
          <cell r="F7172">
            <v>4</v>
          </cell>
          <cell r="G7172">
            <v>3.76</v>
          </cell>
          <cell r="H7172"/>
          <cell r="I7172"/>
          <cell r="J7172"/>
          <cell r="K7172"/>
          <cell r="L7172"/>
          <cell r="M7172"/>
          <cell r="N7172">
            <v>3.7</v>
          </cell>
          <cell r="P7172">
            <v>3.6784789472988861</v>
          </cell>
          <cell r="Q7172"/>
          <cell r="R7172"/>
          <cell r="S7172"/>
          <cell r="T7172"/>
          <cell r="U7172">
            <v>517400</v>
          </cell>
          <cell r="V7172">
            <v>6159331.99462</v>
          </cell>
          <cell r="X7172">
            <v>41944</v>
          </cell>
          <cell r="Y7172">
            <v>29.999999999999982</v>
          </cell>
          <cell r="Z7172">
            <v>3.5</v>
          </cell>
          <cell r="AC7172">
            <v>50</v>
          </cell>
        </row>
        <row r="7173">
          <cell r="A7173">
            <v>41963</v>
          </cell>
          <cell r="B7173">
            <v>607500</v>
          </cell>
          <cell r="D7173">
            <v>3.55</v>
          </cell>
          <cell r="E7173">
            <v>3.55</v>
          </cell>
          <cell r="F7173">
            <v>3.7</v>
          </cell>
          <cell r="G7173">
            <v>3.57</v>
          </cell>
          <cell r="H7173"/>
          <cell r="I7173"/>
          <cell r="J7173"/>
          <cell r="K7173"/>
          <cell r="L7173"/>
          <cell r="M7173"/>
          <cell r="N7173">
            <v>3.55</v>
          </cell>
          <cell r="P7173">
            <v>3.674293616669948</v>
          </cell>
          <cell r="Q7173"/>
          <cell r="R7173"/>
          <cell r="S7173"/>
          <cell r="T7173"/>
          <cell r="U7173">
            <v>520300</v>
          </cell>
          <cell r="V7173">
            <v>5623447.7533</v>
          </cell>
          <cell r="X7173">
            <v>41944</v>
          </cell>
          <cell r="Y7173">
            <v>15.000000000000036</v>
          </cell>
          <cell r="Z7173">
            <v>3.5</v>
          </cell>
          <cell r="AC7173">
            <v>20.000000000000018</v>
          </cell>
        </row>
        <row r="7174">
          <cell r="A7174">
            <v>41964</v>
          </cell>
          <cell r="B7174">
            <v>913000</v>
          </cell>
          <cell r="D7174">
            <v>3.6</v>
          </cell>
          <cell r="E7174">
            <v>3.6</v>
          </cell>
          <cell r="F7174">
            <v>3.65</v>
          </cell>
          <cell r="G7174">
            <v>3.62</v>
          </cell>
          <cell r="H7174"/>
          <cell r="I7174"/>
          <cell r="J7174"/>
          <cell r="K7174"/>
          <cell r="L7174"/>
          <cell r="M7174"/>
          <cell r="N7174">
            <v>3.65</v>
          </cell>
          <cell r="P7174">
            <v>3.6713179899992197</v>
          </cell>
          <cell r="Q7174"/>
          <cell r="R7174"/>
          <cell r="S7174"/>
          <cell r="T7174"/>
          <cell r="U7174">
            <v>519800</v>
          </cell>
          <cell r="V7174">
            <v>5531237.0093099996</v>
          </cell>
          <cell r="X7174">
            <v>41944</v>
          </cell>
          <cell r="Y7174">
            <v>4.9999999999999822</v>
          </cell>
          <cell r="Z7174">
            <v>3.5</v>
          </cell>
          <cell r="AC7174">
            <v>14.999999999999991</v>
          </cell>
        </row>
        <row r="7175">
          <cell r="A7175">
            <v>41965</v>
          </cell>
          <cell r="B7175">
            <v>913000</v>
          </cell>
          <cell r="D7175">
            <v>3.6</v>
          </cell>
          <cell r="E7175">
            <v>3.6</v>
          </cell>
          <cell r="F7175">
            <v>3.65</v>
          </cell>
          <cell r="G7175">
            <v>3.62</v>
          </cell>
          <cell r="H7175"/>
          <cell r="I7175"/>
          <cell r="J7175"/>
          <cell r="K7175"/>
          <cell r="L7175"/>
          <cell r="M7175"/>
          <cell r="N7175">
            <v>3.65</v>
          </cell>
          <cell r="P7175">
            <v>3.6686515818048338</v>
          </cell>
          <cell r="Q7175"/>
          <cell r="R7175"/>
          <cell r="S7175"/>
          <cell r="T7175"/>
          <cell r="U7175">
            <v>519800</v>
          </cell>
          <cell r="V7175">
            <v>5531237.0093099996</v>
          </cell>
          <cell r="X7175" t="str">
            <v>Sin movimiento</v>
          </cell>
          <cell r="Y7175">
            <v>4.9999999999999822</v>
          </cell>
          <cell r="Z7175">
            <v>3.5</v>
          </cell>
          <cell r="AC7175">
            <v>14.999999999999991</v>
          </cell>
        </row>
        <row r="7176">
          <cell r="A7176">
            <v>41966</v>
          </cell>
          <cell r="B7176">
            <v>913000</v>
          </cell>
          <cell r="D7176">
            <v>3.6</v>
          </cell>
          <cell r="E7176">
            <v>3.6</v>
          </cell>
          <cell r="F7176">
            <v>3.65</v>
          </cell>
          <cell r="G7176">
            <v>3.62</v>
          </cell>
          <cell r="H7176"/>
          <cell r="I7176"/>
          <cell r="J7176"/>
          <cell r="K7176"/>
          <cell r="L7176"/>
          <cell r="M7176"/>
          <cell r="N7176">
            <v>3.65</v>
          </cell>
          <cell r="P7176">
            <v>3.666248573144276</v>
          </cell>
          <cell r="Q7176"/>
          <cell r="R7176"/>
          <cell r="S7176"/>
          <cell r="T7176"/>
          <cell r="U7176">
            <v>519800</v>
          </cell>
          <cell r="V7176">
            <v>5531237.0093099996</v>
          </cell>
          <cell r="X7176" t="str">
            <v>Sin movimiento</v>
          </cell>
          <cell r="Y7176">
            <v>4.9999999999999822</v>
          </cell>
          <cell r="Z7176">
            <v>3.5</v>
          </cell>
          <cell r="AC7176">
            <v>14.999999999999991</v>
          </cell>
        </row>
        <row r="7177">
          <cell r="A7177">
            <v>41967</v>
          </cell>
          <cell r="B7177">
            <v>826500</v>
          </cell>
          <cell r="D7177">
            <v>3.5</v>
          </cell>
          <cell r="E7177">
            <v>3.5</v>
          </cell>
          <cell r="F7177">
            <v>3.55</v>
          </cell>
          <cell r="G7177">
            <v>3.5</v>
          </cell>
          <cell r="H7177"/>
          <cell r="I7177"/>
          <cell r="J7177"/>
          <cell r="K7177"/>
          <cell r="L7177"/>
          <cell r="M7177"/>
          <cell r="N7177">
            <v>3.55</v>
          </cell>
          <cell r="P7177">
            <v>3.6591333008823894</v>
          </cell>
          <cell r="Q7177"/>
          <cell r="R7177"/>
          <cell r="S7177"/>
          <cell r="T7177"/>
          <cell r="U7177">
            <v>663300</v>
          </cell>
          <cell r="V7177">
            <v>3505112.1491800002</v>
          </cell>
          <cell r="X7177">
            <v>41944</v>
          </cell>
          <cell r="Y7177">
            <v>4.9999999999999822</v>
          </cell>
          <cell r="Z7177">
            <v>3.5</v>
          </cell>
          <cell r="AC7177">
            <v>4.9999999999999822</v>
          </cell>
        </row>
        <row r="7178">
          <cell r="A7178">
            <v>41968</v>
          </cell>
          <cell r="B7178">
            <v>1324500</v>
          </cell>
          <cell r="D7178">
            <v>3.5</v>
          </cell>
          <cell r="E7178">
            <v>3.5</v>
          </cell>
          <cell r="F7178">
            <v>3.5</v>
          </cell>
          <cell r="G7178">
            <v>3.5</v>
          </cell>
          <cell r="H7178"/>
          <cell r="I7178"/>
          <cell r="J7178"/>
          <cell r="K7178"/>
          <cell r="L7178"/>
          <cell r="M7178"/>
          <cell r="N7178">
            <v>3.5</v>
          </cell>
          <cell r="P7178">
            <v>3.6489193485076834</v>
          </cell>
          <cell r="Q7178"/>
          <cell r="R7178"/>
          <cell r="S7178"/>
          <cell r="T7178"/>
          <cell r="U7178">
            <v>528500</v>
          </cell>
          <cell r="V7178">
            <v>1619308.31326</v>
          </cell>
          <cell r="X7178">
            <v>41944</v>
          </cell>
          <cell r="Y7178">
            <v>0</v>
          </cell>
          <cell r="Z7178">
            <v>3.5</v>
          </cell>
          <cell r="AC7178">
            <v>0</v>
          </cell>
        </row>
        <row r="7179">
          <cell r="A7179">
            <v>41969</v>
          </cell>
          <cell r="B7179">
            <v>1246500</v>
          </cell>
          <cell r="D7179">
            <v>3.5</v>
          </cell>
          <cell r="E7179">
            <v>3.5</v>
          </cell>
          <cell r="F7179">
            <v>3.65</v>
          </cell>
          <cell r="G7179">
            <v>3.51</v>
          </cell>
          <cell r="H7179"/>
          <cell r="I7179"/>
          <cell r="J7179"/>
          <cell r="K7179"/>
          <cell r="L7179"/>
          <cell r="M7179"/>
          <cell r="N7179">
            <v>3.65</v>
          </cell>
          <cell r="P7179">
            <v>3.6410059317618888</v>
          </cell>
          <cell r="Q7179"/>
          <cell r="R7179"/>
          <cell r="S7179"/>
          <cell r="T7179"/>
          <cell r="U7179">
            <v>520500</v>
          </cell>
          <cell r="V7179">
            <v>1687066.48315</v>
          </cell>
          <cell r="X7179">
            <v>41944</v>
          </cell>
          <cell r="Y7179">
            <v>14.999999999999991</v>
          </cell>
          <cell r="Z7179">
            <v>3.5</v>
          </cell>
          <cell r="AB7179">
            <v>4375215</v>
          </cell>
          <cell r="AC7179">
            <v>14.999999999999991</v>
          </cell>
        </row>
        <row r="7180">
          <cell r="A7180">
            <v>41970</v>
          </cell>
          <cell r="B7180">
            <v>1069000</v>
          </cell>
          <cell r="D7180">
            <v>3.5</v>
          </cell>
          <cell r="E7180">
            <v>3.5</v>
          </cell>
          <cell r="F7180">
            <v>3.6</v>
          </cell>
          <cell r="G7180">
            <v>3.59</v>
          </cell>
          <cell r="H7180"/>
          <cell r="I7180"/>
          <cell r="J7180"/>
          <cell r="K7180"/>
          <cell r="L7180"/>
          <cell r="M7180"/>
          <cell r="N7180">
            <v>3.65</v>
          </cell>
          <cell r="P7180">
            <v>3.6386302241277146</v>
          </cell>
          <cell r="Q7180"/>
          <cell r="R7180"/>
          <cell r="S7180"/>
          <cell r="T7180"/>
          <cell r="U7180">
            <v>508700</v>
          </cell>
          <cell r="V7180">
            <v>2242203.1975199999</v>
          </cell>
          <cell r="X7180">
            <v>41944</v>
          </cell>
          <cell r="Y7180">
            <v>10.000000000000009</v>
          </cell>
          <cell r="Z7180">
            <v>3.5</v>
          </cell>
          <cell r="AB7180">
            <v>3837710</v>
          </cell>
          <cell r="AC7180">
            <v>10.000000000000009</v>
          </cell>
        </row>
        <row r="7181">
          <cell r="A7181">
            <v>41971</v>
          </cell>
          <cell r="B7181">
            <v>1427000</v>
          </cell>
          <cell r="D7181">
            <v>3.6</v>
          </cell>
          <cell r="E7181">
            <v>3.6</v>
          </cell>
          <cell r="F7181">
            <v>3.75</v>
          </cell>
          <cell r="G7181">
            <v>3.65</v>
          </cell>
          <cell r="H7181"/>
          <cell r="I7181"/>
          <cell r="J7181"/>
          <cell r="K7181"/>
          <cell r="L7181"/>
          <cell r="M7181"/>
          <cell r="N7181">
            <v>3.75</v>
          </cell>
          <cell r="P7181">
            <v>3.6392957642483856</v>
          </cell>
          <cell r="Q7181"/>
          <cell r="R7181"/>
          <cell r="S7181"/>
          <cell r="T7181"/>
          <cell r="U7181">
            <v>629700</v>
          </cell>
          <cell r="V7181">
            <v>1755413.04446</v>
          </cell>
          <cell r="X7181">
            <v>41944</v>
          </cell>
          <cell r="Y7181">
            <v>14.999999999999991</v>
          </cell>
          <cell r="Z7181">
            <v>3.5</v>
          </cell>
          <cell r="AB7181">
            <v>5208550</v>
          </cell>
          <cell r="AC7181">
            <v>25</v>
          </cell>
        </row>
        <row r="7182">
          <cell r="A7182">
            <v>41972</v>
          </cell>
          <cell r="B7182">
            <v>1427000</v>
          </cell>
          <cell r="D7182">
            <v>3.6</v>
          </cell>
          <cell r="E7182">
            <v>3.6</v>
          </cell>
          <cell r="F7182">
            <v>3.75</v>
          </cell>
          <cell r="G7182">
            <v>3.65</v>
          </cell>
          <cell r="H7182"/>
          <cell r="I7182"/>
          <cell r="J7182"/>
          <cell r="K7182"/>
          <cell r="L7182"/>
          <cell r="M7182"/>
          <cell r="N7182">
            <v>3.75</v>
          </cell>
          <cell r="P7182">
            <v>3.6398876970533069</v>
          </cell>
          <cell r="Q7182"/>
          <cell r="R7182"/>
          <cell r="S7182"/>
          <cell r="T7182"/>
          <cell r="U7182">
            <v>629700</v>
          </cell>
          <cell r="V7182">
            <v>1755413.04446</v>
          </cell>
          <cell r="X7182" t="str">
            <v>Sin movimiento</v>
          </cell>
          <cell r="Y7182">
            <v>14.999999999999991</v>
          </cell>
          <cell r="Z7182">
            <v>3.5</v>
          </cell>
          <cell r="AB7182">
            <v>5208550</v>
          </cell>
          <cell r="AC7182">
            <v>25</v>
          </cell>
        </row>
        <row r="7183">
          <cell r="A7183">
            <v>41973</v>
          </cell>
          <cell r="B7183">
            <v>1427000</v>
          </cell>
          <cell r="D7183">
            <v>3.6</v>
          </cell>
          <cell r="E7183">
            <v>3.6</v>
          </cell>
          <cell r="F7183">
            <v>3.75</v>
          </cell>
          <cell r="G7183">
            <v>3.65</v>
          </cell>
          <cell r="H7183"/>
          <cell r="I7183"/>
          <cell r="J7183"/>
          <cell r="K7183"/>
          <cell r="L7183"/>
          <cell r="M7183"/>
          <cell r="N7183">
            <v>3.75</v>
          </cell>
          <cell r="P7183">
            <v>3.6404175938778356</v>
          </cell>
          <cell r="Q7183"/>
          <cell r="R7183"/>
          <cell r="S7183"/>
          <cell r="T7183"/>
          <cell r="U7183">
            <v>629700</v>
          </cell>
          <cell r="V7183">
            <v>1755413.04446</v>
          </cell>
          <cell r="X7183" t="str">
            <v>Sin movimiento</v>
          </cell>
          <cell r="Y7183">
            <v>14.999999999999991</v>
          </cell>
          <cell r="Z7183">
            <v>3.5</v>
          </cell>
          <cell r="AB7183">
            <v>5208550</v>
          </cell>
          <cell r="AC7183">
            <v>25</v>
          </cell>
        </row>
        <row r="7184">
          <cell r="A7184">
            <v>41974</v>
          </cell>
          <cell r="B7184">
            <v>609000</v>
          </cell>
          <cell r="C7184"/>
          <cell r="D7184">
            <v>3.5</v>
          </cell>
          <cell r="E7184">
            <v>3.5</v>
          </cell>
          <cell r="F7184">
            <v>3.8</v>
          </cell>
          <cell r="G7184">
            <v>3.69</v>
          </cell>
          <cell r="H7184"/>
          <cell r="I7184"/>
          <cell r="J7184"/>
          <cell r="K7184"/>
          <cell r="L7184"/>
          <cell r="M7184"/>
          <cell r="N7184">
            <v>3.75</v>
          </cell>
          <cell r="P7184">
            <v>3.69</v>
          </cell>
          <cell r="Q7184"/>
          <cell r="R7184"/>
          <cell r="S7184"/>
          <cell r="T7184"/>
          <cell r="U7184">
            <v>20000</v>
          </cell>
          <cell r="V7184">
            <v>5564282.8147200001</v>
          </cell>
          <cell r="X7184">
            <v>41974</v>
          </cell>
          <cell r="Y7184">
            <v>29.999999999999982</v>
          </cell>
          <cell r="Z7184">
            <v>3.5</v>
          </cell>
          <cell r="AB7184">
            <v>2247210</v>
          </cell>
          <cell r="AC7184">
            <v>29.999999999999982</v>
          </cell>
        </row>
        <row r="7185">
          <cell r="A7185">
            <v>41975</v>
          </cell>
          <cell r="B7185">
            <v>441000</v>
          </cell>
          <cell r="D7185">
            <v>3.5</v>
          </cell>
          <cell r="E7185">
            <v>3.5</v>
          </cell>
          <cell r="F7185">
            <v>3.75</v>
          </cell>
          <cell r="G7185">
            <v>3.67</v>
          </cell>
          <cell r="H7185"/>
          <cell r="I7185"/>
          <cell r="J7185"/>
          <cell r="K7185"/>
          <cell r="L7185"/>
          <cell r="M7185"/>
          <cell r="N7185">
            <v>3.75</v>
          </cell>
          <cell r="P7185">
            <v>3.6816</v>
          </cell>
          <cell r="Q7185"/>
          <cell r="R7185"/>
          <cell r="S7185"/>
          <cell r="T7185"/>
          <cell r="U7185">
            <v>457100</v>
          </cell>
          <cell r="V7185">
            <v>4819244.6980699999</v>
          </cell>
          <cell r="X7185">
            <v>41974</v>
          </cell>
          <cell r="Y7185">
            <v>25</v>
          </cell>
          <cell r="Z7185">
            <v>3.5</v>
          </cell>
          <cell r="AB7185">
            <v>1618470</v>
          </cell>
          <cell r="AC7185">
            <v>25</v>
          </cell>
        </row>
        <row r="7186">
          <cell r="A7186">
            <v>41976</v>
          </cell>
          <cell r="B7186">
            <v>522000</v>
          </cell>
          <cell r="D7186">
            <v>3.7</v>
          </cell>
          <cell r="E7186">
            <v>3.7</v>
          </cell>
          <cell r="F7186">
            <v>4.1500000000000004</v>
          </cell>
          <cell r="G7186">
            <v>3.88</v>
          </cell>
          <cell r="H7186"/>
          <cell r="I7186"/>
          <cell r="J7186"/>
          <cell r="K7186"/>
          <cell r="L7186"/>
          <cell r="M7186"/>
          <cell r="N7186">
            <v>4.1500000000000004</v>
          </cell>
          <cell r="P7186">
            <v>3.7474809160305345</v>
          </cell>
          <cell r="Q7186"/>
          <cell r="R7186"/>
          <cell r="S7186"/>
          <cell r="T7186"/>
          <cell r="U7186">
            <v>470800</v>
          </cell>
          <cell r="V7186">
            <v>4700893.3638800001</v>
          </cell>
          <cell r="X7186">
            <v>41974</v>
          </cell>
          <cell r="Y7186">
            <v>45.000000000000014</v>
          </cell>
          <cell r="Z7186">
            <v>3.5</v>
          </cell>
          <cell r="AB7186">
            <v>2025360</v>
          </cell>
          <cell r="AC7186">
            <v>65.000000000000028</v>
          </cell>
        </row>
        <row r="7187">
          <cell r="A7187">
            <v>41977</v>
          </cell>
          <cell r="B7187">
            <v>543500</v>
          </cell>
          <cell r="D7187">
            <v>3.8</v>
          </cell>
          <cell r="E7187">
            <v>3.8</v>
          </cell>
          <cell r="F7187">
            <v>4.3</v>
          </cell>
          <cell r="G7187">
            <v>4.2</v>
          </cell>
          <cell r="H7187"/>
          <cell r="I7187"/>
          <cell r="J7187"/>
          <cell r="K7187"/>
          <cell r="L7187"/>
          <cell r="M7187"/>
          <cell r="N7187">
            <v>4.3</v>
          </cell>
          <cell r="P7187">
            <v>3.8637390687780666</v>
          </cell>
          <cell r="Q7187"/>
          <cell r="R7187"/>
          <cell r="S7187"/>
          <cell r="T7187"/>
          <cell r="U7187">
            <v>466300</v>
          </cell>
          <cell r="V7187">
            <v>5083964.0079699997</v>
          </cell>
          <cell r="X7187">
            <v>41974</v>
          </cell>
          <cell r="Y7187">
            <v>50</v>
          </cell>
          <cell r="Z7187">
            <v>3.5</v>
          </cell>
          <cell r="AB7187">
            <v>2282700</v>
          </cell>
          <cell r="AC7187">
            <v>79.999999999999986</v>
          </cell>
        </row>
        <row r="7188">
          <cell r="A7188">
            <v>41978</v>
          </cell>
          <cell r="B7188">
            <v>500000</v>
          </cell>
          <cell r="D7188">
            <v>4.3</v>
          </cell>
          <cell r="E7188">
            <v>4.3</v>
          </cell>
          <cell r="F7188">
            <v>5</v>
          </cell>
          <cell r="G7188">
            <v>4.7</v>
          </cell>
          <cell r="H7188"/>
          <cell r="I7188"/>
          <cell r="J7188"/>
          <cell r="K7188"/>
          <cell r="L7188"/>
          <cell r="M7188"/>
          <cell r="N7188">
            <v>5</v>
          </cell>
          <cell r="P7188">
            <v>4.0236054291722425</v>
          </cell>
          <cell r="Q7188"/>
          <cell r="R7188"/>
          <cell r="S7188"/>
          <cell r="T7188"/>
          <cell r="U7188">
            <v>470000</v>
          </cell>
          <cell r="V7188">
            <v>6024259.1033500005</v>
          </cell>
          <cell r="X7188">
            <v>41974</v>
          </cell>
          <cell r="Y7188">
            <v>70.000000000000014</v>
          </cell>
          <cell r="Z7188">
            <v>3.5</v>
          </cell>
          <cell r="AB7188">
            <v>2350000</v>
          </cell>
          <cell r="AC7188">
            <v>150</v>
          </cell>
        </row>
        <row r="7189">
          <cell r="A7189">
            <v>41979</v>
          </cell>
          <cell r="B7189">
            <v>500000</v>
          </cell>
          <cell r="D7189">
            <v>4.3</v>
          </cell>
          <cell r="E7189">
            <v>4.3</v>
          </cell>
          <cell r="F7189">
            <v>5</v>
          </cell>
          <cell r="G7189">
            <v>4.7</v>
          </cell>
          <cell r="H7189"/>
          <cell r="I7189"/>
          <cell r="J7189"/>
          <cell r="K7189"/>
          <cell r="L7189"/>
          <cell r="M7189"/>
          <cell r="N7189">
            <v>5</v>
          </cell>
          <cell r="P7189">
            <v>4.1321585620285672</v>
          </cell>
          <cell r="Q7189"/>
          <cell r="R7189"/>
          <cell r="S7189"/>
          <cell r="T7189"/>
          <cell r="U7189">
            <v>470000</v>
          </cell>
          <cell r="V7189">
            <v>6024259.1033500005</v>
          </cell>
          <cell r="X7189" t="str">
            <v>Sin movimiento</v>
          </cell>
          <cell r="Y7189">
            <v>70.000000000000014</v>
          </cell>
          <cell r="Z7189">
            <v>3.5</v>
          </cell>
          <cell r="AB7189">
            <v>2350000</v>
          </cell>
          <cell r="AC7189">
            <v>150</v>
          </cell>
        </row>
        <row r="7190">
          <cell r="A7190">
            <v>41980</v>
          </cell>
          <cell r="B7190">
            <v>500000</v>
          </cell>
          <cell r="D7190">
            <v>4.3</v>
          </cell>
          <cell r="E7190">
            <v>4.3</v>
          </cell>
          <cell r="F7190">
            <v>5</v>
          </cell>
          <cell r="G7190">
            <v>4.7</v>
          </cell>
          <cell r="H7190"/>
          <cell r="I7190"/>
          <cell r="J7190"/>
          <cell r="K7190"/>
          <cell r="L7190"/>
          <cell r="M7190"/>
          <cell r="N7190">
            <v>5</v>
          </cell>
          <cell r="P7190">
            <v>4.2106873184898355</v>
          </cell>
          <cell r="Q7190"/>
          <cell r="R7190"/>
          <cell r="S7190"/>
          <cell r="T7190"/>
          <cell r="U7190">
            <v>470000</v>
          </cell>
          <cell r="V7190">
            <v>6024259.1033500005</v>
          </cell>
          <cell r="X7190" t="str">
            <v>Sin movimiento</v>
          </cell>
          <cell r="Y7190">
            <v>70.000000000000014</v>
          </cell>
          <cell r="Z7190">
            <v>3.5</v>
          </cell>
          <cell r="AB7190">
            <v>2350000</v>
          </cell>
          <cell r="AC7190">
            <v>150</v>
          </cell>
        </row>
        <row r="7191">
          <cell r="A7191">
            <v>41981</v>
          </cell>
          <cell r="B7191">
            <v>500000</v>
          </cell>
          <cell r="D7191">
            <v>4.3</v>
          </cell>
          <cell r="E7191">
            <v>4.3</v>
          </cell>
          <cell r="F7191">
            <v>5</v>
          </cell>
          <cell r="G7191">
            <v>4.7</v>
          </cell>
          <cell r="H7191"/>
          <cell r="I7191"/>
          <cell r="J7191"/>
          <cell r="K7191"/>
          <cell r="L7191"/>
          <cell r="M7191"/>
          <cell r="N7191">
            <v>5</v>
          </cell>
          <cell r="P7191">
            <v>4.2701348560320742</v>
          </cell>
          <cell r="Q7191"/>
          <cell r="R7191"/>
          <cell r="S7191"/>
          <cell r="T7191"/>
          <cell r="U7191">
            <v>470000</v>
          </cell>
          <cell r="V7191">
            <v>6024259.1033500005</v>
          </cell>
          <cell r="X7191">
            <v>41974</v>
          </cell>
          <cell r="Y7191">
            <v>70.000000000000014</v>
          </cell>
          <cell r="Z7191">
            <v>3.5</v>
          </cell>
          <cell r="AB7191">
            <v>2350000</v>
          </cell>
          <cell r="AC7191">
            <v>150</v>
          </cell>
        </row>
        <row r="7192">
          <cell r="A7192">
            <v>41982</v>
          </cell>
          <cell r="B7192">
            <v>115500</v>
          </cell>
          <cell r="D7192">
            <v>3.9</v>
          </cell>
          <cell r="E7192">
            <v>3.9</v>
          </cell>
          <cell r="F7192">
            <v>4</v>
          </cell>
          <cell r="G7192">
            <v>3.96</v>
          </cell>
          <cell r="H7192"/>
          <cell r="I7192"/>
          <cell r="J7192"/>
          <cell r="K7192"/>
          <cell r="L7192"/>
          <cell r="M7192"/>
          <cell r="N7192">
            <v>4</v>
          </cell>
          <cell r="P7192">
            <v>4.2616686362562044</v>
          </cell>
          <cell r="Q7192"/>
          <cell r="R7192"/>
          <cell r="S7192"/>
          <cell r="T7192"/>
          <cell r="U7192">
            <v>469300</v>
          </cell>
          <cell r="V7192">
            <v>5523160.0399000002</v>
          </cell>
          <cell r="X7192">
            <v>41974</v>
          </cell>
          <cell r="Y7192">
            <v>10.000000000000009</v>
          </cell>
          <cell r="Z7192">
            <v>3.5</v>
          </cell>
          <cell r="AB7192">
            <v>457380</v>
          </cell>
          <cell r="AC7192">
            <v>50</v>
          </cell>
        </row>
        <row r="7193">
          <cell r="A7193">
            <v>41983</v>
          </cell>
          <cell r="B7193">
            <v>373000</v>
          </cell>
          <cell r="D7193">
            <v>3.7</v>
          </cell>
          <cell r="E7193">
            <v>3.7</v>
          </cell>
          <cell r="F7193">
            <v>3.75</v>
          </cell>
          <cell r="G7193">
            <v>3.7</v>
          </cell>
          <cell r="H7193"/>
          <cell r="I7193"/>
          <cell r="J7193"/>
          <cell r="K7193"/>
          <cell r="L7193"/>
          <cell r="M7193"/>
          <cell r="N7193">
            <v>3.7</v>
          </cell>
          <cell r="P7193">
            <v>4.2161642050390968</v>
          </cell>
          <cell r="Q7193"/>
          <cell r="R7193"/>
          <cell r="S7193"/>
          <cell r="T7193"/>
          <cell r="U7193">
            <v>462900</v>
          </cell>
          <cell r="V7193">
            <v>5096029.4956499999</v>
          </cell>
          <cell r="X7193">
            <v>41974</v>
          </cell>
          <cell r="Y7193">
            <v>4.9999999999999822</v>
          </cell>
          <cell r="Z7193">
            <v>3.5</v>
          </cell>
          <cell r="AB7193">
            <v>1380100</v>
          </cell>
          <cell r="AC7193">
            <v>25</v>
          </cell>
        </row>
        <row r="7194">
          <cell r="A7194">
            <v>41984</v>
          </cell>
          <cell r="B7194">
            <v>248000</v>
          </cell>
          <cell r="D7194">
            <v>3.75</v>
          </cell>
          <cell r="E7194">
            <v>3.6</v>
          </cell>
          <cell r="F7194">
            <v>3.75</v>
          </cell>
          <cell r="G7194">
            <v>3.73</v>
          </cell>
          <cell r="H7194"/>
          <cell r="I7194"/>
          <cell r="J7194"/>
          <cell r="K7194"/>
          <cell r="L7194"/>
          <cell r="M7194"/>
          <cell r="N7194">
            <v>3.65</v>
          </cell>
          <cell r="P7194">
            <v>4.1913149216817809</v>
          </cell>
          <cell r="Q7194"/>
          <cell r="R7194"/>
          <cell r="S7194"/>
          <cell r="T7194"/>
          <cell r="U7194">
            <v>484600</v>
          </cell>
          <cell r="V7194">
            <v>4928761.3533899998</v>
          </cell>
          <cell r="X7194">
            <v>41974</v>
          </cell>
          <cell r="Y7194">
            <v>14.999999999999991</v>
          </cell>
          <cell r="Z7194">
            <v>3.5</v>
          </cell>
          <cell r="AB7194">
            <v>925040</v>
          </cell>
          <cell r="AC7194">
            <v>25</v>
          </cell>
        </row>
        <row r="7195">
          <cell r="A7195">
            <v>41985</v>
          </cell>
          <cell r="B7195">
            <v>591000</v>
          </cell>
          <cell r="D7195">
            <v>3.7</v>
          </cell>
          <cell r="E7195">
            <v>3.6</v>
          </cell>
          <cell r="F7195">
            <v>3.75</v>
          </cell>
          <cell r="G7195">
            <v>3.71</v>
          </cell>
          <cell r="H7195"/>
          <cell r="I7195"/>
          <cell r="J7195"/>
          <cell r="K7195"/>
          <cell r="L7195"/>
          <cell r="M7195"/>
          <cell r="N7195">
            <v>3.6</v>
          </cell>
          <cell r="P7195">
            <v>4.1390538306081206</v>
          </cell>
          <cell r="Q7195"/>
          <cell r="R7195"/>
          <cell r="S7195"/>
          <cell r="T7195"/>
          <cell r="U7195">
            <v>465100</v>
          </cell>
          <cell r="V7195">
            <v>4406195.0994499996</v>
          </cell>
          <cell r="X7195">
            <v>41974</v>
          </cell>
          <cell r="Y7195">
            <v>14.999999999999991</v>
          </cell>
          <cell r="Z7195">
            <v>3.5</v>
          </cell>
          <cell r="AB7195">
            <v>2192610</v>
          </cell>
          <cell r="AC7195">
            <v>25</v>
          </cell>
        </row>
        <row r="7196">
          <cell r="A7196">
            <v>41986</v>
          </cell>
          <cell r="B7196">
            <v>591000</v>
          </cell>
          <cell r="D7196">
            <v>3.7</v>
          </cell>
          <cell r="E7196">
            <v>3.6</v>
          </cell>
          <cell r="F7196">
            <v>3.75</v>
          </cell>
          <cell r="G7196">
            <v>3.71</v>
          </cell>
          <cell r="H7196"/>
          <cell r="I7196"/>
          <cell r="J7196"/>
          <cell r="K7196"/>
          <cell r="L7196"/>
          <cell r="M7196"/>
          <cell r="N7196">
            <v>3.6</v>
          </cell>
          <cell r="P7196">
            <v>4.0970301624129934</v>
          </cell>
          <cell r="Q7196"/>
          <cell r="R7196"/>
          <cell r="S7196"/>
          <cell r="T7196"/>
          <cell r="U7196">
            <v>465100</v>
          </cell>
          <cell r="V7196">
            <v>4406195.0994499996</v>
          </cell>
          <cell r="X7196" t="str">
            <v>Sin movimiento</v>
          </cell>
          <cell r="Y7196">
            <v>14.999999999999991</v>
          </cell>
          <cell r="Z7196">
            <v>3.5</v>
          </cell>
          <cell r="AB7196">
            <v>2192610</v>
          </cell>
          <cell r="AC7196">
            <v>25</v>
          </cell>
        </row>
        <row r="7197">
          <cell r="A7197">
            <v>41987</v>
          </cell>
          <cell r="B7197">
            <v>591000</v>
          </cell>
          <cell r="D7197">
            <v>3.7</v>
          </cell>
          <cell r="E7197">
            <v>3.6</v>
          </cell>
          <cell r="F7197">
            <v>3.75</v>
          </cell>
          <cell r="G7197">
            <v>3.71</v>
          </cell>
          <cell r="H7197"/>
          <cell r="I7197"/>
          <cell r="J7197"/>
          <cell r="K7197"/>
          <cell r="L7197"/>
          <cell r="M7197"/>
          <cell r="N7197">
            <v>3.6</v>
          </cell>
          <cell r="P7197">
            <v>4.0625041509433961</v>
          </cell>
          <cell r="Q7197"/>
          <cell r="R7197"/>
          <cell r="S7197"/>
          <cell r="T7197"/>
          <cell r="U7197">
            <v>465100</v>
          </cell>
          <cell r="V7197">
            <v>4406195.0994499996</v>
          </cell>
          <cell r="X7197" t="str">
            <v>Sin movimiento</v>
          </cell>
          <cell r="Y7197">
            <v>14.999999999999991</v>
          </cell>
          <cell r="Z7197">
            <v>3.5</v>
          </cell>
          <cell r="AB7197">
            <v>2192610</v>
          </cell>
          <cell r="AC7197">
            <v>25</v>
          </cell>
        </row>
        <row r="7198">
          <cell r="A7198">
            <v>41988</v>
          </cell>
          <cell r="B7198">
            <v>504500</v>
          </cell>
          <cell r="D7198">
            <v>3.65</v>
          </cell>
          <cell r="E7198">
            <v>3.65</v>
          </cell>
          <cell r="F7198">
            <v>3.8</v>
          </cell>
          <cell r="G7198">
            <v>3.74</v>
          </cell>
          <cell r="H7198"/>
          <cell r="I7198"/>
          <cell r="J7198"/>
          <cell r="K7198"/>
          <cell r="L7198"/>
          <cell r="M7198"/>
          <cell r="N7198">
            <v>3.75</v>
          </cell>
          <cell r="P7198">
            <v>4.0396830072235081</v>
          </cell>
          <cell r="Q7198"/>
          <cell r="R7198"/>
          <cell r="S7198"/>
          <cell r="T7198"/>
          <cell r="U7198">
            <v>490800</v>
          </cell>
          <cell r="V7198">
            <v>3803476.2406000001</v>
          </cell>
          <cell r="X7198">
            <v>41974</v>
          </cell>
          <cell r="Y7198">
            <v>14.999999999999991</v>
          </cell>
          <cell r="Z7198">
            <v>3.5</v>
          </cell>
          <cell r="AB7198">
            <v>1886830</v>
          </cell>
          <cell r="AC7198">
            <v>29.999999999999982</v>
          </cell>
        </row>
        <row r="7199">
          <cell r="A7199">
            <v>41989</v>
          </cell>
          <cell r="B7199">
            <v>465500</v>
          </cell>
          <cell r="D7199">
            <v>3.75</v>
          </cell>
          <cell r="E7199">
            <v>3.65</v>
          </cell>
          <cell r="F7199">
            <v>3.75</v>
          </cell>
          <cell r="G7199">
            <v>3.73</v>
          </cell>
          <cell r="H7199"/>
          <cell r="I7199"/>
          <cell r="J7199"/>
          <cell r="K7199"/>
          <cell r="L7199"/>
          <cell r="M7199"/>
          <cell r="N7199">
            <v>3.65</v>
          </cell>
          <cell r="P7199">
            <v>4.0207024358130345</v>
          </cell>
          <cell r="Q7199"/>
          <cell r="R7199"/>
          <cell r="S7199"/>
          <cell r="T7199"/>
          <cell r="U7199">
            <v>488400</v>
          </cell>
          <cell r="V7199">
            <v>3596622.5717000002</v>
          </cell>
          <cell r="X7199">
            <v>41974</v>
          </cell>
          <cell r="Y7199">
            <v>10.000000000000009</v>
          </cell>
          <cell r="Z7199">
            <v>3.5</v>
          </cell>
          <cell r="AB7199">
            <v>1736315</v>
          </cell>
          <cell r="AC7199">
            <v>25</v>
          </cell>
        </row>
        <row r="7200">
          <cell r="A7200">
            <v>41990</v>
          </cell>
          <cell r="B7200">
            <v>998400</v>
          </cell>
          <cell r="D7200">
            <v>3.6</v>
          </cell>
          <cell r="E7200">
            <v>3.6</v>
          </cell>
          <cell r="F7200">
            <v>3.6</v>
          </cell>
          <cell r="G7200">
            <v>3.6</v>
          </cell>
          <cell r="H7200"/>
          <cell r="I7200"/>
          <cell r="J7200"/>
          <cell r="K7200"/>
          <cell r="L7200"/>
          <cell r="M7200"/>
          <cell r="N7200">
            <v>3.6</v>
          </cell>
          <cell r="P7200">
            <v>3.9718243070263224</v>
          </cell>
          <cell r="Q7200"/>
          <cell r="R7200"/>
          <cell r="S7200"/>
          <cell r="T7200"/>
          <cell r="U7200">
            <v>485600</v>
          </cell>
          <cell r="V7200">
            <v>3543119.1918000001</v>
          </cell>
          <cell r="X7200">
            <v>41974</v>
          </cell>
          <cell r="Y7200">
            <v>0</v>
          </cell>
          <cell r="Z7200">
            <v>3.5</v>
          </cell>
          <cell r="AB7200">
            <v>3594240</v>
          </cell>
          <cell r="AC7200">
            <v>10.000000000000009</v>
          </cell>
        </row>
        <row r="7201">
          <cell r="A7201">
            <v>41991</v>
          </cell>
          <cell r="B7201">
            <v>996000</v>
          </cell>
          <cell r="D7201">
            <v>3.6</v>
          </cell>
          <cell r="E7201">
            <v>3.6</v>
          </cell>
          <cell r="F7201">
            <v>3.65</v>
          </cell>
          <cell r="G7201">
            <v>3.61</v>
          </cell>
          <cell r="H7201"/>
          <cell r="I7201"/>
          <cell r="J7201"/>
          <cell r="K7201"/>
          <cell r="L7201"/>
          <cell r="M7201"/>
          <cell r="N7201">
            <v>3.65</v>
          </cell>
          <cell r="P7201">
            <v>3.9342435397417983</v>
          </cell>
          <cell r="Q7201"/>
          <cell r="R7201"/>
          <cell r="S7201"/>
          <cell r="T7201"/>
          <cell r="U7201">
            <v>482200</v>
          </cell>
          <cell r="V7201">
            <v>3502294.3499400001</v>
          </cell>
          <cell r="X7201">
            <v>41974</v>
          </cell>
          <cell r="Y7201">
            <v>4.9999999999999822</v>
          </cell>
          <cell r="Z7201">
            <v>3.5</v>
          </cell>
          <cell r="AB7201">
            <v>3595560</v>
          </cell>
          <cell r="AC7201">
            <v>14.999999999999991</v>
          </cell>
        </row>
        <row r="7202">
          <cell r="A7202">
            <v>41992</v>
          </cell>
          <cell r="B7202">
            <v>1188000</v>
          </cell>
          <cell r="D7202">
            <v>3.65</v>
          </cell>
          <cell r="E7202">
            <v>3.65</v>
          </cell>
          <cell r="F7202">
            <v>3.85</v>
          </cell>
          <cell r="G7202">
            <v>3.77</v>
          </cell>
          <cell r="H7202"/>
          <cell r="I7202"/>
          <cell r="J7202"/>
          <cell r="K7202"/>
          <cell r="L7202"/>
          <cell r="M7202"/>
          <cell r="N7202">
            <v>3.8</v>
          </cell>
          <cell r="P7202">
            <v>3.9161388646612356</v>
          </cell>
          <cell r="Q7202"/>
          <cell r="R7202"/>
          <cell r="S7202"/>
          <cell r="T7202"/>
          <cell r="U7202">
            <v>866700</v>
          </cell>
          <cell r="V7202">
            <v>2791713.02269</v>
          </cell>
          <cell r="X7202">
            <v>41974</v>
          </cell>
          <cell r="Y7202">
            <v>20.000000000000018</v>
          </cell>
          <cell r="Z7202">
            <v>3.5</v>
          </cell>
          <cell r="AB7202">
            <v>4478760</v>
          </cell>
          <cell r="AC7202">
            <v>35.000000000000007</v>
          </cell>
        </row>
        <row r="7203">
          <cell r="A7203">
            <v>41993</v>
          </cell>
          <cell r="B7203">
            <v>1188000</v>
          </cell>
          <cell r="D7203">
            <v>3.65</v>
          </cell>
          <cell r="E7203">
            <v>3.65</v>
          </cell>
          <cell r="F7203">
            <v>3.85</v>
          </cell>
          <cell r="G7203">
            <v>3.77</v>
          </cell>
          <cell r="H7203"/>
          <cell r="I7203"/>
          <cell r="J7203"/>
          <cell r="K7203"/>
          <cell r="L7203"/>
          <cell r="M7203"/>
          <cell r="N7203">
            <v>3.8</v>
          </cell>
          <cell r="P7203">
            <v>3.9016292810938205</v>
          </cell>
          <cell r="Q7203"/>
          <cell r="R7203"/>
          <cell r="S7203"/>
          <cell r="T7203"/>
          <cell r="U7203">
            <v>866700</v>
          </cell>
          <cell r="V7203">
            <v>2791713.02269</v>
          </cell>
          <cell r="X7203" t="str">
            <v>Sin movimiento</v>
          </cell>
          <cell r="Y7203">
            <v>20.000000000000018</v>
          </cell>
          <cell r="Z7203">
            <v>3.5</v>
          </cell>
          <cell r="AB7203">
            <v>4478760</v>
          </cell>
          <cell r="AC7203">
            <v>35.000000000000007</v>
          </cell>
        </row>
        <row r="7204">
          <cell r="A7204">
            <v>41994</v>
          </cell>
          <cell r="B7204">
            <v>1188000</v>
          </cell>
          <cell r="D7204">
            <v>3.65</v>
          </cell>
          <cell r="E7204">
            <v>3.65</v>
          </cell>
          <cell r="F7204">
            <v>3.85</v>
          </cell>
          <cell r="G7204">
            <v>3.77</v>
          </cell>
          <cell r="H7204"/>
          <cell r="I7204"/>
          <cell r="J7204"/>
          <cell r="K7204"/>
          <cell r="L7204"/>
          <cell r="M7204"/>
          <cell r="N7204">
            <v>3.8</v>
          </cell>
          <cell r="P7204">
            <v>3.8897406754147217</v>
          </cell>
          <cell r="Q7204"/>
          <cell r="R7204"/>
          <cell r="S7204"/>
          <cell r="T7204"/>
          <cell r="U7204">
            <v>866700</v>
          </cell>
          <cell r="V7204">
            <v>2791713.02269</v>
          </cell>
          <cell r="X7204" t="str">
            <v>Sin movimiento</v>
          </cell>
          <cell r="Y7204">
            <v>20.000000000000018</v>
          </cell>
          <cell r="Z7204">
            <v>3.5</v>
          </cell>
          <cell r="AB7204">
            <v>4478760</v>
          </cell>
          <cell r="AC7204">
            <v>35.000000000000007</v>
          </cell>
        </row>
        <row r="7205">
          <cell r="A7205">
            <v>41995</v>
          </cell>
          <cell r="B7205">
            <v>888000</v>
          </cell>
          <cell r="D7205">
            <v>3.8</v>
          </cell>
          <cell r="E7205">
            <v>3.65</v>
          </cell>
          <cell r="F7205">
            <v>3.8</v>
          </cell>
          <cell r="G7205">
            <v>3.75</v>
          </cell>
          <cell r="H7205"/>
          <cell r="I7205"/>
          <cell r="J7205"/>
          <cell r="K7205"/>
          <cell r="L7205"/>
          <cell r="M7205"/>
          <cell r="N7205">
            <v>3.75</v>
          </cell>
          <cell r="P7205">
            <v>3.8809032575099347</v>
          </cell>
          <cell r="Q7205"/>
          <cell r="R7205"/>
          <cell r="S7205"/>
          <cell r="T7205"/>
          <cell r="U7205">
            <v>459700</v>
          </cell>
          <cell r="V7205">
            <v>3177380.6949999998</v>
          </cell>
          <cell r="X7205">
            <v>41974</v>
          </cell>
          <cell r="Y7205">
            <v>14.999999999999991</v>
          </cell>
          <cell r="Z7205">
            <v>3.5</v>
          </cell>
          <cell r="AB7205">
            <v>3330000</v>
          </cell>
          <cell r="AC7205">
            <v>29.999999999999982</v>
          </cell>
        </row>
        <row r="7206">
          <cell r="A7206">
            <v>41996</v>
          </cell>
          <cell r="B7206">
            <v>1114600</v>
          </cell>
          <cell r="D7206">
            <v>3.8</v>
          </cell>
          <cell r="E7206">
            <v>3.8</v>
          </cell>
          <cell r="F7206">
            <v>3.9</v>
          </cell>
          <cell r="G7206">
            <v>3.85</v>
          </cell>
          <cell r="H7206"/>
          <cell r="I7206"/>
          <cell r="J7206"/>
          <cell r="K7206"/>
          <cell r="L7206"/>
          <cell r="M7206"/>
          <cell r="N7206">
            <v>3.8</v>
          </cell>
          <cell r="P7206">
            <v>3.8786305753496966</v>
          </cell>
          <cell r="Q7206"/>
          <cell r="R7206"/>
          <cell r="S7206"/>
          <cell r="T7206"/>
          <cell r="U7206">
            <v>984000</v>
          </cell>
          <cell r="V7206">
            <v>2795745.7359699998</v>
          </cell>
          <cell r="X7206">
            <v>41974</v>
          </cell>
          <cell r="Y7206">
            <v>10.000000000000009</v>
          </cell>
          <cell r="Z7206">
            <v>3.5</v>
          </cell>
          <cell r="AB7206">
            <v>4291210</v>
          </cell>
          <cell r="AC7206">
            <v>39.999999999999993</v>
          </cell>
        </row>
        <row r="7207">
          <cell r="A7207">
            <v>41997</v>
          </cell>
          <cell r="B7207">
            <v>957000</v>
          </cell>
          <cell r="D7207">
            <v>3.9</v>
          </cell>
          <cell r="E7207">
            <v>3.6</v>
          </cell>
          <cell r="F7207">
            <v>3.95</v>
          </cell>
          <cell r="G7207">
            <v>3.85</v>
          </cell>
          <cell r="H7207"/>
          <cell r="I7207"/>
          <cell r="J7207"/>
          <cell r="K7207"/>
          <cell r="L7207"/>
          <cell r="M7207"/>
          <cell r="N7207">
            <v>3.95</v>
          </cell>
          <cell r="P7207">
            <v>3.8769301185378264</v>
          </cell>
          <cell r="Q7207"/>
          <cell r="R7207"/>
          <cell r="S7207"/>
          <cell r="T7207"/>
          <cell r="U7207">
            <v>841000</v>
          </cell>
          <cell r="V7207">
            <v>3422924.7814500001</v>
          </cell>
          <cell r="X7207">
            <v>41974</v>
          </cell>
          <cell r="Y7207">
            <v>35.000000000000007</v>
          </cell>
          <cell r="Z7207">
            <v>3.5</v>
          </cell>
          <cell r="AB7207">
            <v>3684450</v>
          </cell>
          <cell r="AC7207">
            <v>45.000000000000014</v>
          </cell>
        </row>
        <row r="7208">
          <cell r="A7208">
            <v>41998</v>
          </cell>
          <cell r="B7208">
            <v>957000</v>
          </cell>
          <cell r="D7208">
            <v>3.9</v>
          </cell>
          <cell r="E7208">
            <v>3.6</v>
          </cell>
          <cell r="F7208">
            <v>3.95</v>
          </cell>
          <cell r="G7208">
            <v>3.85</v>
          </cell>
          <cell r="H7208"/>
          <cell r="I7208"/>
          <cell r="J7208"/>
          <cell r="K7208"/>
          <cell r="L7208"/>
          <cell r="M7208"/>
          <cell r="N7208">
            <v>3.95</v>
          </cell>
          <cell r="P7208">
            <v>3.8754203280609256</v>
          </cell>
          <cell r="Q7208"/>
          <cell r="R7208"/>
          <cell r="S7208"/>
          <cell r="T7208"/>
          <cell r="U7208">
            <v>841000</v>
          </cell>
          <cell r="V7208">
            <v>3422924.7814500001</v>
          </cell>
          <cell r="X7208">
            <v>41974</v>
          </cell>
          <cell r="Y7208">
            <v>35.000000000000007</v>
          </cell>
          <cell r="Z7208">
            <v>3.5</v>
          </cell>
          <cell r="AB7208">
            <v>3684450</v>
          </cell>
          <cell r="AC7208">
            <v>45.000000000000014</v>
          </cell>
        </row>
        <row r="7209">
          <cell r="A7209">
            <v>41999</v>
          </cell>
          <cell r="B7209">
            <v>565000</v>
          </cell>
          <cell r="D7209">
            <v>3.6</v>
          </cell>
          <cell r="E7209">
            <v>3.4</v>
          </cell>
          <cell r="F7209">
            <v>3.6</v>
          </cell>
          <cell r="G7209">
            <v>3.53</v>
          </cell>
          <cell r="H7209"/>
          <cell r="I7209"/>
          <cell r="J7209"/>
          <cell r="K7209"/>
          <cell r="L7209"/>
          <cell r="M7209"/>
          <cell r="N7209">
            <v>3.4</v>
          </cell>
          <cell r="P7209">
            <v>3.8643535582648143</v>
          </cell>
          <cell r="Q7209"/>
          <cell r="R7209"/>
          <cell r="S7209"/>
          <cell r="T7209"/>
          <cell r="U7209">
            <v>2149300</v>
          </cell>
          <cell r="V7209">
            <v>1587023.9970499999</v>
          </cell>
          <cell r="X7209">
            <v>41974</v>
          </cell>
          <cell r="Y7209">
            <v>20.000000000000018</v>
          </cell>
          <cell r="Z7209">
            <v>3.5</v>
          </cell>
          <cell r="AB7209">
            <v>1994450</v>
          </cell>
          <cell r="AC7209">
            <v>10.000000000000009</v>
          </cell>
        </row>
        <row r="7210">
          <cell r="A7210">
            <v>42000</v>
          </cell>
          <cell r="B7210">
            <v>565000</v>
          </cell>
          <cell r="D7210">
            <v>3.6</v>
          </cell>
          <cell r="E7210">
            <v>3.4</v>
          </cell>
          <cell r="F7210">
            <v>3.6</v>
          </cell>
          <cell r="G7210">
            <v>3.53</v>
          </cell>
          <cell r="H7210"/>
          <cell r="I7210"/>
          <cell r="J7210"/>
          <cell r="K7210"/>
          <cell r="L7210"/>
          <cell r="M7210"/>
          <cell r="N7210">
            <v>3.4</v>
          </cell>
          <cell r="P7210">
            <v>3.8539739010989011</v>
          </cell>
          <cell r="Q7210"/>
          <cell r="R7210"/>
          <cell r="S7210"/>
          <cell r="T7210"/>
          <cell r="U7210">
            <v>2149300</v>
          </cell>
          <cell r="V7210">
            <v>1587023.9970499999</v>
          </cell>
          <cell r="X7210" t="str">
            <v>Sin movimiento</v>
          </cell>
          <cell r="Y7210">
            <v>20.000000000000018</v>
          </cell>
          <cell r="Z7210">
            <v>3.5</v>
          </cell>
          <cell r="AB7210">
            <v>1994450</v>
          </cell>
          <cell r="AC7210">
            <v>10.000000000000009</v>
          </cell>
        </row>
        <row r="7211">
          <cell r="A7211">
            <v>42001</v>
          </cell>
          <cell r="B7211">
            <v>565000</v>
          </cell>
          <cell r="D7211">
            <v>3.6</v>
          </cell>
          <cell r="E7211">
            <v>3.4</v>
          </cell>
          <cell r="F7211">
            <v>3.6</v>
          </cell>
          <cell r="G7211">
            <v>3.53</v>
          </cell>
          <cell r="H7211"/>
          <cell r="I7211"/>
          <cell r="J7211"/>
          <cell r="K7211"/>
          <cell r="L7211"/>
          <cell r="M7211"/>
          <cell r="N7211">
            <v>3.4</v>
          </cell>
          <cell r="P7211">
            <v>3.8442192912336797</v>
          </cell>
          <cell r="Q7211"/>
          <cell r="R7211"/>
          <cell r="S7211"/>
          <cell r="T7211"/>
          <cell r="U7211">
            <v>2149300</v>
          </cell>
          <cell r="V7211">
            <v>1587023.9970499999</v>
          </cell>
          <cell r="X7211" t="str">
            <v>Sin movimiento</v>
          </cell>
          <cell r="Y7211">
            <v>20.000000000000018</v>
          </cell>
          <cell r="Z7211">
            <v>3.5</v>
          </cell>
          <cell r="AB7211">
            <v>1994450</v>
          </cell>
          <cell r="AC7211">
            <v>10.000000000000009</v>
          </cell>
        </row>
        <row r="7212">
          <cell r="A7212">
            <v>42002</v>
          </cell>
          <cell r="B7212">
            <v>1167000</v>
          </cell>
          <cell r="D7212">
            <v>3.5</v>
          </cell>
          <cell r="E7212">
            <v>3.5</v>
          </cell>
          <cell r="F7212">
            <v>3.5</v>
          </cell>
          <cell r="G7212">
            <v>3.5</v>
          </cell>
          <cell r="H7212"/>
          <cell r="I7212"/>
          <cell r="J7212"/>
          <cell r="K7212"/>
          <cell r="L7212"/>
          <cell r="M7212"/>
          <cell r="N7212">
            <v>3.5</v>
          </cell>
          <cell r="P7212">
            <v>3.8240655729480233</v>
          </cell>
          <cell r="Q7212"/>
          <cell r="R7212"/>
          <cell r="S7212"/>
          <cell r="T7212"/>
          <cell r="U7212">
            <v>1159300</v>
          </cell>
          <cell r="V7212">
            <v>1385869.8753800001</v>
          </cell>
          <cell r="X7212">
            <v>41974</v>
          </cell>
          <cell r="Y7212">
            <v>0</v>
          </cell>
          <cell r="Z7212">
            <v>3.5</v>
          </cell>
          <cell r="AB7212">
            <v>4084500</v>
          </cell>
          <cell r="AC7212">
            <v>0</v>
          </cell>
        </row>
        <row r="7213">
          <cell r="A7213">
            <v>42003</v>
          </cell>
          <cell r="B7213">
            <v>1447500</v>
          </cell>
          <cell r="D7213">
            <v>3.5</v>
          </cell>
          <cell r="E7213">
            <v>3.45</v>
          </cell>
          <cell r="F7213">
            <v>3.5</v>
          </cell>
          <cell r="G7213">
            <v>3.5</v>
          </cell>
          <cell r="H7213"/>
          <cell r="I7213"/>
          <cell r="J7213"/>
          <cell r="K7213"/>
          <cell r="L7213"/>
          <cell r="M7213"/>
          <cell r="N7213">
            <v>3.5</v>
          </cell>
          <cell r="P7213">
            <v>3.8021246988938002</v>
          </cell>
          <cell r="Q7213"/>
          <cell r="R7213"/>
          <cell r="S7213"/>
          <cell r="T7213"/>
          <cell r="U7213">
            <v>1021500</v>
          </cell>
          <cell r="V7213">
            <v>1171509.0788199999</v>
          </cell>
          <cell r="X7213">
            <v>41974</v>
          </cell>
          <cell r="Y7213">
            <v>4.9999999999999822</v>
          </cell>
          <cell r="Z7213">
            <v>3.5</v>
          </cell>
          <cell r="AB7213">
            <v>5066250</v>
          </cell>
          <cell r="AC7213">
            <v>0</v>
          </cell>
        </row>
        <row r="7214">
          <cell r="A7214">
            <v>42004</v>
          </cell>
          <cell r="B7214">
            <v>538700</v>
          </cell>
          <cell r="D7214">
            <v>3.5</v>
          </cell>
          <cell r="E7214">
            <v>3.5</v>
          </cell>
          <cell r="F7214">
            <v>4</v>
          </cell>
          <cell r="G7214">
            <v>3.55</v>
          </cell>
          <cell r="H7214"/>
          <cell r="I7214"/>
          <cell r="J7214"/>
          <cell r="K7214"/>
          <cell r="L7214"/>
          <cell r="M7214"/>
          <cell r="N7214">
            <v>3.5</v>
          </cell>
          <cell r="P7214">
            <v>3.7959280415362575</v>
          </cell>
          <cell r="Q7214"/>
          <cell r="R7214"/>
          <cell r="S7214"/>
          <cell r="T7214"/>
          <cell r="U7214">
            <v>517000</v>
          </cell>
          <cell r="V7214">
            <v>3856495.6428299998</v>
          </cell>
          <cell r="X7214">
            <v>41974</v>
          </cell>
          <cell r="Y7214">
            <v>50</v>
          </cell>
          <cell r="Z7214">
            <v>3.5</v>
          </cell>
          <cell r="AB7214">
            <v>1912385</v>
          </cell>
          <cell r="AC7214">
            <v>50</v>
          </cell>
        </row>
        <row r="7215">
          <cell r="A7215">
            <v>42005</v>
          </cell>
          <cell r="B7215">
            <v>538700</v>
          </cell>
          <cell r="C7215"/>
          <cell r="D7215">
            <v>3.5</v>
          </cell>
          <cell r="E7215">
            <v>3.5</v>
          </cell>
          <cell r="F7215">
            <v>4</v>
          </cell>
          <cell r="G7215">
            <v>3.55</v>
          </cell>
          <cell r="H7215"/>
          <cell r="I7215"/>
          <cell r="J7215"/>
          <cell r="K7215"/>
          <cell r="L7215"/>
          <cell r="M7215"/>
          <cell r="N7215">
            <v>3.5</v>
          </cell>
          <cell r="P7215">
            <v>3.55</v>
          </cell>
          <cell r="Q7215"/>
          <cell r="R7215"/>
          <cell r="S7215"/>
          <cell r="T7215"/>
          <cell r="U7215">
            <v>517000</v>
          </cell>
          <cell r="V7215">
            <v>3856495.6428299998</v>
          </cell>
          <cell r="X7215">
            <v>42005</v>
          </cell>
          <cell r="Y7215">
            <v>50</v>
          </cell>
          <cell r="Z7215">
            <v>3.5</v>
          </cell>
          <cell r="AB7215">
            <v>1912385</v>
          </cell>
          <cell r="AC7215">
            <v>50</v>
          </cell>
        </row>
        <row r="7216">
          <cell r="A7216">
            <v>42006</v>
          </cell>
          <cell r="B7216">
            <v>538700</v>
          </cell>
          <cell r="D7216">
            <v>3.5</v>
          </cell>
          <cell r="E7216">
            <v>3.5</v>
          </cell>
          <cell r="F7216">
            <v>4</v>
          </cell>
          <cell r="G7216">
            <v>3.55</v>
          </cell>
          <cell r="H7216"/>
          <cell r="I7216"/>
          <cell r="J7216"/>
          <cell r="K7216"/>
          <cell r="L7216"/>
          <cell r="M7216"/>
          <cell r="N7216">
            <v>3.5</v>
          </cell>
          <cell r="P7216">
            <v>3.55</v>
          </cell>
          <cell r="Q7216"/>
          <cell r="R7216"/>
          <cell r="S7216"/>
          <cell r="T7216"/>
          <cell r="U7216">
            <v>517000</v>
          </cell>
          <cell r="V7216">
            <v>3856495.6428299998</v>
          </cell>
          <cell r="X7216">
            <v>42005</v>
          </cell>
          <cell r="Y7216">
            <v>50</v>
          </cell>
          <cell r="Z7216">
            <v>3.5</v>
          </cell>
          <cell r="AB7216">
            <v>1912385</v>
          </cell>
          <cell r="AC7216">
            <v>50</v>
          </cell>
        </row>
        <row r="7217">
          <cell r="A7217">
            <v>42007</v>
          </cell>
          <cell r="B7217">
            <v>538700</v>
          </cell>
          <cell r="D7217">
            <v>3.5</v>
          </cell>
          <cell r="E7217">
            <v>3.5</v>
          </cell>
          <cell r="F7217">
            <v>4</v>
          </cell>
          <cell r="G7217">
            <v>3.55</v>
          </cell>
          <cell r="H7217"/>
          <cell r="I7217"/>
          <cell r="J7217"/>
          <cell r="K7217"/>
          <cell r="L7217"/>
          <cell r="M7217"/>
          <cell r="N7217">
            <v>3.5</v>
          </cell>
          <cell r="P7217">
            <v>3.55</v>
          </cell>
          <cell r="Q7217"/>
          <cell r="R7217"/>
          <cell r="S7217"/>
          <cell r="T7217"/>
          <cell r="U7217">
            <v>517000</v>
          </cell>
          <cell r="V7217">
            <v>3856495.6428299998</v>
          </cell>
          <cell r="X7217" t="str">
            <v>Sin movimiento</v>
          </cell>
          <cell r="Y7217">
            <v>50</v>
          </cell>
          <cell r="Z7217">
            <v>3.5</v>
          </cell>
          <cell r="AB7217">
            <v>1912385</v>
          </cell>
          <cell r="AC7217">
            <v>50</v>
          </cell>
        </row>
        <row r="7218">
          <cell r="A7218">
            <v>42008</v>
          </cell>
          <cell r="B7218">
            <v>538700</v>
          </cell>
          <cell r="D7218">
            <v>3.5</v>
          </cell>
          <cell r="E7218">
            <v>3.5</v>
          </cell>
          <cell r="F7218">
            <v>4</v>
          </cell>
          <cell r="G7218">
            <v>3.55</v>
          </cell>
          <cell r="H7218"/>
          <cell r="I7218"/>
          <cell r="J7218"/>
          <cell r="K7218"/>
          <cell r="L7218"/>
          <cell r="M7218"/>
          <cell r="N7218">
            <v>3.5</v>
          </cell>
          <cell r="P7218">
            <v>3.55</v>
          </cell>
          <cell r="Q7218"/>
          <cell r="R7218"/>
          <cell r="S7218"/>
          <cell r="T7218"/>
          <cell r="U7218">
            <v>517000</v>
          </cell>
          <cell r="V7218">
            <v>3856495.6428299998</v>
          </cell>
          <cell r="X7218" t="str">
            <v>Sin movimiento</v>
          </cell>
          <cell r="Y7218">
            <v>50</v>
          </cell>
          <cell r="Z7218">
            <v>3.5</v>
          </cell>
          <cell r="AB7218">
            <v>1912385</v>
          </cell>
          <cell r="AC7218">
            <v>50</v>
          </cell>
        </row>
        <row r="7219">
          <cell r="A7219">
            <v>42009</v>
          </cell>
          <cell r="B7219">
            <v>302000</v>
          </cell>
          <cell r="D7219">
            <v>3.5</v>
          </cell>
          <cell r="E7219">
            <v>3.5</v>
          </cell>
          <cell r="F7219">
            <v>3.5</v>
          </cell>
          <cell r="G7219">
            <v>3.5</v>
          </cell>
          <cell r="H7219"/>
          <cell r="I7219"/>
          <cell r="J7219"/>
          <cell r="K7219"/>
          <cell r="L7219"/>
          <cell r="M7219"/>
          <cell r="N7219">
            <v>3.5</v>
          </cell>
          <cell r="P7219">
            <v>3.5438537935525889</v>
          </cell>
          <cell r="Q7219"/>
          <cell r="R7219"/>
          <cell r="S7219"/>
          <cell r="T7219"/>
          <cell r="U7219">
            <v>441600</v>
          </cell>
          <cell r="V7219">
            <v>5916663.2369299997</v>
          </cell>
          <cell r="X7219">
            <v>42005</v>
          </cell>
          <cell r="Y7219">
            <v>0</v>
          </cell>
          <cell r="Z7219">
            <v>3.5</v>
          </cell>
          <cell r="AB7219">
            <v>1057000</v>
          </cell>
          <cell r="AC7219">
            <v>0</v>
          </cell>
        </row>
        <row r="7220">
          <cell r="A7220">
            <v>42010</v>
          </cell>
          <cell r="B7220">
            <v>1165000</v>
          </cell>
          <cell r="D7220">
            <v>3.5</v>
          </cell>
          <cell r="E7220">
            <v>3.5</v>
          </cell>
          <cell r="F7220">
            <v>3.5</v>
          </cell>
          <cell r="G7220">
            <v>3.5</v>
          </cell>
          <cell r="H7220"/>
          <cell r="I7220"/>
          <cell r="J7220"/>
          <cell r="K7220"/>
          <cell r="L7220"/>
          <cell r="M7220"/>
          <cell r="N7220">
            <v>3.5</v>
          </cell>
          <cell r="P7220">
            <v>3.5297476392953779</v>
          </cell>
          <cell r="Q7220"/>
          <cell r="R7220"/>
          <cell r="S7220"/>
          <cell r="T7220"/>
          <cell r="U7220">
            <v>421400</v>
          </cell>
          <cell r="V7220">
            <v>5519082.0421799999</v>
          </cell>
          <cell r="X7220">
            <v>42005</v>
          </cell>
          <cell r="Y7220">
            <v>0</v>
          </cell>
          <cell r="Z7220">
            <v>3.5</v>
          </cell>
          <cell r="AB7220">
            <v>4077500</v>
          </cell>
          <cell r="AC7220">
            <v>0</v>
          </cell>
        </row>
        <row r="7221">
          <cell r="A7221">
            <v>42011</v>
          </cell>
          <cell r="B7221">
            <v>1108000</v>
          </cell>
          <cell r="D7221">
            <v>3.5</v>
          </cell>
          <cell r="E7221">
            <v>3.45</v>
          </cell>
          <cell r="F7221">
            <v>3.5</v>
          </cell>
          <cell r="G7221">
            <v>3.5</v>
          </cell>
          <cell r="H7221"/>
          <cell r="I7221"/>
          <cell r="J7221"/>
          <cell r="K7221"/>
          <cell r="L7221"/>
          <cell r="M7221"/>
          <cell r="N7221">
            <v>3.5</v>
          </cell>
          <cell r="P7221">
            <v>3.5227789758552159</v>
          </cell>
          <cell r="Q7221"/>
          <cell r="R7221"/>
          <cell r="S7221"/>
          <cell r="T7221"/>
          <cell r="U7221">
            <v>420000</v>
          </cell>
          <cell r="V7221">
            <v>5292640.3300799998</v>
          </cell>
          <cell r="X7221">
            <v>42005</v>
          </cell>
          <cell r="Y7221">
            <v>4.9999999999999822</v>
          </cell>
          <cell r="Z7221">
            <v>3.5</v>
          </cell>
          <cell r="AB7221">
            <v>3878000</v>
          </cell>
          <cell r="AC7221">
            <v>0</v>
          </cell>
        </row>
        <row r="7222">
          <cell r="A7222">
            <v>42012</v>
          </cell>
          <cell r="B7222">
            <v>602500</v>
          </cell>
          <cell r="D7222">
            <v>3.5</v>
          </cell>
          <cell r="E7222">
            <v>3.5</v>
          </cell>
          <cell r="F7222">
            <v>3.5</v>
          </cell>
          <cell r="G7222">
            <v>3.5</v>
          </cell>
          <cell r="H7222"/>
          <cell r="I7222"/>
          <cell r="J7222"/>
          <cell r="K7222"/>
          <cell r="L7222"/>
          <cell r="M7222"/>
          <cell r="N7222">
            <v>3.5</v>
          </cell>
          <cell r="P7222">
            <v>3.5202051647506702</v>
          </cell>
          <cell r="Q7222"/>
          <cell r="R7222"/>
          <cell r="S7222"/>
          <cell r="T7222"/>
          <cell r="U7222">
            <v>472900</v>
          </cell>
          <cell r="V7222">
            <v>5383922.2224199995</v>
          </cell>
          <cell r="X7222">
            <v>42005</v>
          </cell>
          <cell r="Y7222">
            <v>0</v>
          </cell>
          <cell r="Z7222">
            <v>3.5</v>
          </cell>
          <cell r="AB7222">
            <v>2108750</v>
          </cell>
          <cell r="AC7222">
            <v>0</v>
          </cell>
        </row>
        <row r="7223">
          <cell r="A7223">
            <v>42013</v>
          </cell>
          <cell r="B7223">
            <v>643000</v>
          </cell>
          <cell r="D7223">
            <v>3.5</v>
          </cell>
          <cell r="E7223">
            <v>3.45</v>
          </cell>
          <cell r="F7223">
            <v>3.5</v>
          </cell>
          <cell r="G7223">
            <v>3.5</v>
          </cell>
          <cell r="H7223"/>
          <cell r="I7223"/>
          <cell r="J7223"/>
          <cell r="K7223"/>
          <cell r="L7223"/>
          <cell r="M7223"/>
          <cell r="N7223">
            <v>3.5</v>
          </cell>
          <cell r="P7223">
            <v>3.5180308938463343</v>
          </cell>
          <cell r="Q7223"/>
          <cell r="R7223"/>
          <cell r="S7223"/>
          <cell r="T7223"/>
          <cell r="U7223">
            <v>451100</v>
          </cell>
          <cell r="V7223">
            <v>4794421.6078500003</v>
          </cell>
          <cell r="X7223">
            <v>42005</v>
          </cell>
          <cell r="Y7223">
            <v>4.9999999999999822</v>
          </cell>
          <cell r="Z7223">
            <v>3.5</v>
          </cell>
          <cell r="AB7223">
            <v>2250500</v>
          </cell>
          <cell r="AC7223">
            <v>0</v>
          </cell>
        </row>
        <row r="7224">
          <cell r="A7224">
            <v>42014</v>
          </cell>
          <cell r="B7224">
            <v>643000</v>
          </cell>
          <cell r="D7224">
            <v>3.5</v>
          </cell>
          <cell r="E7224">
            <v>3.45</v>
          </cell>
          <cell r="F7224">
            <v>3.5</v>
          </cell>
          <cell r="G7224">
            <v>3.5</v>
          </cell>
          <cell r="H7224"/>
          <cell r="I7224"/>
          <cell r="J7224"/>
          <cell r="K7224"/>
          <cell r="L7224"/>
          <cell r="M7224"/>
          <cell r="N7224">
            <v>3.5</v>
          </cell>
          <cell r="P7224">
            <v>3.5162791049060935</v>
          </cell>
          <cell r="Q7224"/>
          <cell r="R7224"/>
          <cell r="S7224"/>
          <cell r="T7224"/>
          <cell r="U7224">
            <v>451100</v>
          </cell>
          <cell r="V7224">
            <v>4794421.6078500003</v>
          </cell>
          <cell r="X7224" t="str">
            <v>Sin movimiento</v>
          </cell>
          <cell r="Y7224">
            <v>4.9999999999999822</v>
          </cell>
          <cell r="Z7224">
            <v>3.5</v>
          </cell>
          <cell r="AB7224">
            <v>2250500</v>
          </cell>
          <cell r="AC7224">
            <v>0</v>
          </cell>
        </row>
        <row r="7225">
          <cell r="A7225">
            <v>42015</v>
          </cell>
          <cell r="B7225">
            <v>643000</v>
          </cell>
          <cell r="D7225">
            <v>3.5</v>
          </cell>
          <cell r="E7225">
            <v>3.45</v>
          </cell>
          <cell r="F7225">
            <v>3.5</v>
          </cell>
          <cell r="G7225">
            <v>3.5</v>
          </cell>
          <cell r="H7225"/>
          <cell r="I7225"/>
          <cell r="J7225"/>
          <cell r="K7225"/>
          <cell r="L7225"/>
          <cell r="M7225"/>
          <cell r="N7225">
            <v>3.5</v>
          </cell>
          <cell r="P7225">
            <v>3.5148375635216835</v>
          </cell>
          <cell r="Q7225"/>
          <cell r="R7225"/>
          <cell r="S7225"/>
          <cell r="T7225"/>
          <cell r="U7225">
            <v>451100</v>
          </cell>
          <cell r="V7225">
            <v>4794421.6078500003</v>
          </cell>
          <cell r="X7225" t="str">
            <v>Sin movimiento</v>
          </cell>
          <cell r="Y7225">
            <v>4.9999999999999822</v>
          </cell>
          <cell r="Z7225">
            <v>3.5</v>
          </cell>
          <cell r="AB7225">
            <v>2250500</v>
          </cell>
          <cell r="AC7225">
            <v>0</v>
          </cell>
        </row>
        <row r="7226">
          <cell r="A7226">
            <v>42016</v>
          </cell>
          <cell r="B7226">
            <v>481500</v>
          </cell>
          <cell r="D7226">
            <v>3.5</v>
          </cell>
          <cell r="E7226">
            <v>3.5</v>
          </cell>
          <cell r="F7226">
            <v>3.5</v>
          </cell>
          <cell r="G7226">
            <v>3.5</v>
          </cell>
          <cell r="H7226"/>
          <cell r="I7226"/>
          <cell r="J7226"/>
          <cell r="K7226"/>
          <cell r="L7226"/>
          <cell r="M7226"/>
          <cell r="N7226">
            <v>3.5</v>
          </cell>
          <cell r="P7226">
            <v>3.5139148628403163</v>
          </cell>
          <cell r="Q7226"/>
          <cell r="R7226"/>
          <cell r="S7226"/>
          <cell r="T7226"/>
          <cell r="U7226">
            <v>20000</v>
          </cell>
          <cell r="V7226">
            <v>4889190.9176099999</v>
          </cell>
          <cell r="X7226">
            <v>42005</v>
          </cell>
          <cell r="Y7226">
            <v>0</v>
          </cell>
          <cell r="Z7226">
            <v>3.5</v>
          </cell>
          <cell r="AB7226">
            <v>1685250</v>
          </cell>
          <cell r="AC7226">
            <v>0</v>
          </cell>
        </row>
        <row r="7227">
          <cell r="A7227">
            <v>42017</v>
          </cell>
          <cell r="B7227">
            <v>677500</v>
          </cell>
          <cell r="D7227">
            <v>3.5</v>
          </cell>
          <cell r="E7227">
            <v>3.5</v>
          </cell>
          <cell r="F7227">
            <v>3.5</v>
          </cell>
          <cell r="G7227">
            <v>3.5</v>
          </cell>
          <cell r="H7227"/>
          <cell r="I7227"/>
          <cell r="J7227"/>
          <cell r="K7227"/>
          <cell r="L7227"/>
          <cell r="M7227"/>
          <cell r="N7227">
            <v>3.5</v>
          </cell>
          <cell r="P7227">
            <v>3.5127952685771291</v>
          </cell>
          <cell r="Q7227"/>
          <cell r="R7227"/>
          <cell r="S7227"/>
          <cell r="T7227"/>
          <cell r="U7227">
            <v>222000</v>
          </cell>
          <cell r="V7227">
            <v>4622935.2571</v>
          </cell>
          <cell r="X7227">
            <v>42005</v>
          </cell>
          <cell r="Y7227">
            <v>0</v>
          </cell>
          <cell r="Z7227">
            <v>3.5</v>
          </cell>
          <cell r="AB7227">
            <v>2371250</v>
          </cell>
          <cell r="AC7227">
            <v>0</v>
          </cell>
        </row>
        <row r="7228">
          <cell r="A7228">
            <v>42018</v>
          </cell>
          <cell r="B7228">
            <v>582500</v>
          </cell>
          <cell r="D7228">
            <v>3.5</v>
          </cell>
          <cell r="E7228">
            <v>3.5</v>
          </cell>
          <cell r="F7228">
            <v>3.5</v>
          </cell>
          <cell r="G7228">
            <v>3.5</v>
          </cell>
          <cell r="H7228"/>
          <cell r="I7228"/>
          <cell r="J7228"/>
          <cell r="K7228"/>
          <cell r="L7228"/>
          <cell r="M7228"/>
          <cell r="N7228">
            <v>3.5</v>
          </cell>
          <cell r="P7228">
            <v>3.511967387923757</v>
          </cell>
          <cell r="Q7228"/>
          <cell r="R7228"/>
          <cell r="S7228"/>
          <cell r="T7228"/>
          <cell r="U7228">
            <v>440500</v>
          </cell>
          <cell r="V7228">
            <v>3731074</v>
          </cell>
          <cell r="X7228">
            <v>42005</v>
          </cell>
          <cell r="Y7228">
            <v>0</v>
          </cell>
          <cell r="Z7228">
            <v>3.5</v>
          </cell>
          <cell r="AB7228">
            <v>2038750</v>
          </cell>
          <cell r="AC7228">
            <v>0</v>
          </cell>
        </row>
        <row r="7229">
          <cell r="A7229">
            <v>42019</v>
          </cell>
          <cell r="B7229">
            <v>776000</v>
          </cell>
          <cell r="D7229">
            <v>3.5</v>
          </cell>
          <cell r="E7229">
            <v>3.5</v>
          </cell>
          <cell r="F7229">
            <v>3.5</v>
          </cell>
          <cell r="G7229">
            <v>3.5</v>
          </cell>
          <cell r="H7229"/>
          <cell r="I7229"/>
          <cell r="J7229"/>
          <cell r="K7229"/>
          <cell r="L7229"/>
          <cell r="M7229"/>
          <cell r="N7229">
            <v>3.5</v>
          </cell>
          <cell r="P7229">
            <v>3.5110177117846773</v>
          </cell>
          <cell r="Q7229"/>
          <cell r="R7229"/>
          <cell r="S7229"/>
          <cell r="T7229"/>
          <cell r="U7229">
            <v>180100</v>
          </cell>
          <cell r="V7229">
            <v>3592201.2397699999</v>
          </cell>
          <cell r="X7229">
            <v>42005</v>
          </cell>
          <cell r="Y7229">
            <v>0</v>
          </cell>
          <cell r="Z7229">
            <v>3.5</v>
          </cell>
          <cell r="AB7229">
            <v>2716000</v>
          </cell>
          <cell r="AC7229">
            <v>0</v>
          </cell>
        </row>
        <row r="7230">
          <cell r="A7230">
            <v>42020</v>
          </cell>
          <cell r="B7230">
            <v>607500</v>
          </cell>
          <cell r="D7230">
            <v>3.25</v>
          </cell>
          <cell r="E7230">
            <v>3.25</v>
          </cell>
          <cell r="F7230">
            <v>3.25</v>
          </cell>
          <cell r="G7230">
            <v>3.25</v>
          </cell>
          <cell r="H7230"/>
          <cell r="I7230"/>
          <cell r="J7230"/>
          <cell r="K7230"/>
          <cell r="L7230"/>
          <cell r="M7230"/>
          <cell r="N7230">
            <v>3.25</v>
          </cell>
          <cell r="P7230">
            <v>3.4957506523015898</v>
          </cell>
          <cell r="Q7230"/>
          <cell r="R7230"/>
          <cell r="S7230"/>
          <cell r="T7230"/>
          <cell r="U7230">
            <v>679700</v>
          </cell>
          <cell r="V7230">
            <v>2312403.1285399999</v>
          </cell>
          <cell r="X7230">
            <v>42005</v>
          </cell>
          <cell r="Y7230">
            <v>0</v>
          </cell>
          <cell r="Z7230">
            <v>3.25</v>
          </cell>
          <cell r="AB7230">
            <v>1974375</v>
          </cell>
          <cell r="AC7230">
            <v>0</v>
          </cell>
        </row>
        <row r="7231">
          <cell r="A7231">
            <v>42021</v>
          </cell>
          <cell r="B7231">
            <v>607500</v>
          </cell>
          <cell r="D7231">
            <v>3.25</v>
          </cell>
          <cell r="E7231">
            <v>3.25</v>
          </cell>
          <cell r="F7231">
            <v>3.25</v>
          </cell>
          <cell r="G7231">
            <v>3.25</v>
          </cell>
          <cell r="H7231"/>
          <cell r="I7231"/>
          <cell r="J7231"/>
          <cell r="K7231"/>
          <cell r="L7231"/>
          <cell r="M7231"/>
          <cell r="N7231">
            <v>3.25</v>
          </cell>
          <cell r="P7231">
            <v>3.4821708599392385</v>
          </cell>
          <cell r="Q7231"/>
          <cell r="R7231"/>
          <cell r="S7231"/>
          <cell r="T7231"/>
          <cell r="U7231">
            <v>679700</v>
          </cell>
          <cell r="V7231">
            <v>2312403.1285399999</v>
          </cell>
          <cell r="X7231" t="str">
            <v>Sin movimiento</v>
          </cell>
          <cell r="Y7231">
            <v>0</v>
          </cell>
          <cell r="Z7231">
            <v>3.25</v>
          </cell>
          <cell r="AB7231">
            <v>1974375</v>
          </cell>
          <cell r="AC7231">
            <v>0</v>
          </cell>
        </row>
        <row r="7232">
          <cell r="A7232">
            <v>42022</v>
          </cell>
          <cell r="B7232">
            <v>607500</v>
          </cell>
          <cell r="D7232">
            <v>3.25</v>
          </cell>
          <cell r="E7232">
            <v>3.25</v>
          </cell>
          <cell r="F7232">
            <v>3.25</v>
          </cell>
          <cell r="G7232">
            <v>3.25</v>
          </cell>
          <cell r="H7232"/>
          <cell r="I7232"/>
          <cell r="J7232"/>
          <cell r="K7232"/>
          <cell r="L7232"/>
          <cell r="M7232"/>
          <cell r="N7232">
            <v>3.25</v>
          </cell>
          <cell r="P7232">
            <v>3.4700132743744234</v>
          </cell>
          <cell r="Q7232"/>
          <cell r="R7232"/>
          <cell r="S7232"/>
          <cell r="T7232"/>
          <cell r="U7232">
            <v>679700</v>
          </cell>
          <cell r="V7232">
            <v>2312403.1285399999</v>
          </cell>
          <cell r="X7232" t="str">
            <v>Sin movimiento</v>
          </cell>
          <cell r="Y7232">
            <v>0</v>
          </cell>
          <cell r="Z7232">
            <v>3.25</v>
          </cell>
          <cell r="AB7232">
            <v>1974375</v>
          </cell>
          <cell r="AC7232">
            <v>0</v>
          </cell>
        </row>
        <row r="7233">
          <cell r="A7233">
            <v>42023</v>
          </cell>
          <cell r="B7233">
            <v>560000</v>
          </cell>
          <cell r="D7233">
            <v>3.25</v>
          </cell>
          <cell r="E7233">
            <v>3.1</v>
          </cell>
          <cell r="F7233">
            <v>3.25</v>
          </cell>
          <cell r="G7233">
            <v>3.23</v>
          </cell>
          <cell r="H7233"/>
          <cell r="I7233"/>
          <cell r="J7233"/>
          <cell r="K7233"/>
          <cell r="L7233"/>
          <cell r="M7233"/>
          <cell r="N7233">
            <v>3.1</v>
          </cell>
          <cell r="P7233">
            <v>3.4589612130282124</v>
          </cell>
          <cell r="Q7233"/>
          <cell r="R7233"/>
          <cell r="S7233"/>
          <cell r="T7233"/>
          <cell r="U7233">
            <v>742800</v>
          </cell>
          <cell r="V7233">
            <v>2570113.3376600002</v>
          </cell>
          <cell r="X7233">
            <v>42005</v>
          </cell>
          <cell r="Y7233">
            <v>14.999999999999991</v>
          </cell>
          <cell r="Z7233">
            <v>3.25</v>
          </cell>
          <cell r="AB7233">
            <v>1808800</v>
          </cell>
          <cell r="AC7233">
            <v>0</v>
          </cell>
        </row>
        <row r="7234">
          <cell r="A7234">
            <v>42024</v>
          </cell>
          <cell r="B7234">
            <v>459000</v>
          </cell>
          <cell r="D7234">
            <v>3.25</v>
          </cell>
          <cell r="E7234">
            <v>3.2</v>
          </cell>
          <cell r="F7234">
            <v>3.25</v>
          </cell>
          <cell r="G7234">
            <v>3.24</v>
          </cell>
          <cell r="H7234"/>
          <cell r="I7234"/>
          <cell r="J7234"/>
          <cell r="K7234"/>
          <cell r="L7234"/>
          <cell r="M7234"/>
          <cell r="N7234">
            <v>3.25</v>
          </cell>
          <cell r="P7234">
            <v>3.4509975991062021</v>
          </cell>
          <cell r="Q7234"/>
          <cell r="R7234"/>
          <cell r="S7234"/>
          <cell r="T7234"/>
          <cell r="U7234">
            <v>579000</v>
          </cell>
          <cell r="V7234">
            <v>2051373.37952</v>
          </cell>
          <cell r="X7234">
            <v>42005</v>
          </cell>
          <cell r="Y7234">
            <v>4.9999999999999822</v>
          </cell>
          <cell r="Z7234">
            <v>3.25</v>
          </cell>
          <cell r="AB7234">
            <v>1487160</v>
          </cell>
          <cell r="AC7234">
            <v>0</v>
          </cell>
        </row>
        <row r="7235">
          <cell r="A7235">
            <v>42025</v>
          </cell>
          <cell r="B7235">
            <v>543000</v>
          </cell>
          <cell r="D7235">
            <v>3.25</v>
          </cell>
          <cell r="E7235">
            <v>3.25</v>
          </cell>
          <cell r="F7235">
            <v>3.25</v>
          </cell>
          <cell r="G7235">
            <v>3.25</v>
          </cell>
          <cell r="H7235"/>
          <cell r="I7235"/>
          <cell r="J7235"/>
          <cell r="K7235"/>
          <cell r="L7235"/>
          <cell r="M7235"/>
          <cell r="N7235">
            <v>3.25</v>
          </cell>
          <cell r="P7235">
            <v>3.4427062362781369</v>
          </cell>
          <cell r="Q7235"/>
          <cell r="R7235"/>
          <cell r="S7235"/>
          <cell r="T7235"/>
          <cell r="U7235">
            <v>394000</v>
          </cell>
          <cell r="V7235">
            <v>2263214.6081300001</v>
          </cell>
          <cell r="X7235">
            <v>42005</v>
          </cell>
          <cell r="Y7235">
            <v>0</v>
          </cell>
          <cell r="Z7235">
            <v>3.25</v>
          </cell>
          <cell r="AB7235">
            <v>1764750</v>
          </cell>
          <cell r="AC7235">
            <v>0</v>
          </cell>
        </row>
        <row r="7236">
          <cell r="A7236">
            <v>42026</v>
          </cell>
          <cell r="B7236">
            <v>1108000</v>
          </cell>
          <cell r="D7236">
            <v>3.25</v>
          </cell>
          <cell r="E7236">
            <v>3.15</v>
          </cell>
          <cell r="F7236">
            <v>3.25</v>
          </cell>
          <cell r="G7236">
            <v>3.24</v>
          </cell>
          <cell r="H7236"/>
          <cell r="I7236"/>
          <cell r="J7236"/>
          <cell r="K7236"/>
          <cell r="L7236"/>
          <cell r="M7236"/>
          <cell r="N7236">
            <v>3.25</v>
          </cell>
          <cell r="P7236">
            <v>3.4269684611773279</v>
          </cell>
          <cell r="Q7236"/>
          <cell r="R7236"/>
          <cell r="S7236"/>
          <cell r="T7236"/>
          <cell r="U7236">
            <v>502200</v>
          </cell>
          <cell r="V7236">
            <v>1888076.39802</v>
          </cell>
          <cell r="X7236">
            <v>42005</v>
          </cell>
          <cell r="Y7236">
            <v>10.000000000000009</v>
          </cell>
          <cell r="Z7236">
            <v>3.25</v>
          </cell>
          <cell r="AB7236">
            <v>3589920.0000000005</v>
          </cell>
          <cell r="AC7236">
            <v>0</v>
          </cell>
        </row>
        <row r="7237">
          <cell r="A7237">
            <v>42027</v>
          </cell>
          <cell r="B7237">
            <v>1317000</v>
          </cell>
          <cell r="D7237">
            <v>3.25</v>
          </cell>
          <cell r="E7237">
            <v>3.15</v>
          </cell>
          <cell r="F7237">
            <v>3.25</v>
          </cell>
          <cell r="G7237">
            <v>3.2</v>
          </cell>
          <cell r="H7237"/>
          <cell r="I7237"/>
          <cell r="J7237"/>
          <cell r="K7237"/>
          <cell r="L7237"/>
          <cell r="M7237"/>
          <cell r="N7237">
            <v>3.25</v>
          </cell>
          <cell r="P7237">
            <v>3.4077927035019853</v>
          </cell>
          <cell r="Q7237"/>
          <cell r="R7237"/>
          <cell r="S7237"/>
          <cell r="T7237"/>
          <cell r="U7237">
            <v>749000</v>
          </cell>
          <cell r="V7237">
            <v>1094050.9448599999</v>
          </cell>
          <cell r="X7237">
            <v>42005</v>
          </cell>
          <cell r="Y7237">
            <v>10.000000000000009</v>
          </cell>
          <cell r="Z7237">
            <v>3.25</v>
          </cell>
          <cell r="AB7237">
            <v>4214400</v>
          </cell>
          <cell r="AC7237">
            <v>0</v>
          </cell>
        </row>
        <row r="7238">
          <cell r="A7238">
            <v>42028</v>
          </cell>
          <cell r="B7238">
            <v>1317000</v>
          </cell>
          <cell r="D7238">
            <v>3.25</v>
          </cell>
          <cell r="E7238">
            <v>3.15</v>
          </cell>
          <cell r="F7238">
            <v>3.25</v>
          </cell>
          <cell r="G7238">
            <v>3.2</v>
          </cell>
          <cell r="H7238"/>
          <cell r="I7238"/>
          <cell r="J7238"/>
          <cell r="K7238"/>
          <cell r="L7238"/>
          <cell r="M7238"/>
          <cell r="N7238">
            <v>3.25</v>
          </cell>
          <cell r="P7238">
            <v>3.3916047038502719</v>
          </cell>
          <cell r="Q7238"/>
          <cell r="R7238"/>
          <cell r="S7238"/>
          <cell r="T7238"/>
          <cell r="U7238">
            <v>749000</v>
          </cell>
          <cell r="V7238">
            <v>1094050.9448599999</v>
          </cell>
          <cell r="X7238" t="str">
            <v>Sin movimiento</v>
          </cell>
          <cell r="Y7238">
            <v>10.000000000000009</v>
          </cell>
          <cell r="Z7238">
            <v>3.25</v>
          </cell>
          <cell r="AB7238">
            <v>4214400</v>
          </cell>
          <cell r="AC7238">
            <v>0</v>
          </cell>
        </row>
        <row r="7239">
          <cell r="A7239">
            <v>42029</v>
          </cell>
          <cell r="B7239">
            <v>1317000</v>
          </cell>
          <cell r="D7239">
            <v>3.25</v>
          </cell>
          <cell r="E7239">
            <v>3.15</v>
          </cell>
          <cell r="F7239">
            <v>3.25</v>
          </cell>
          <cell r="G7239">
            <v>3.2</v>
          </cell>
          <cell r="H7239"/>
          <cell r="I7239"/>
          <cell r="J7239"/>
          <cell r="K7239"/>
          <cell r="L7239"/>
          <cell r="M7239"/>
          <cell r="N7239">
            <v>3.25</v>
          </cell>
          <cell r="P7239">
            <v>3.3777566498191778</v>
          </cell>
          <cell r="Q7239"/>
          <cell r="R7239"/>
          <cell r="S7239"/>
          <cell r="T7239"/>
          <cell r="U7239">
            <v>749000</v>
          </cell>
          <cell r="V7239">
            <v>1094050.9448599999</v>
          </cell>
          <cell r="X7239" t="str">
            <v>Sin movimiento</v>
          </cell>
          <cell r="Y7239">
            <v>10.000000000000009</v>
          </cell>
          <cell r="Z7239">
            <v>3.25</v>
          </cell>
          <cell r="AB7239">
            <v>4214400</v>
          </cell>
          <cell r="AC7239">
            <v>0</v>
          </cell>
        </row>
        <row r="7240">
          <cell r="A7240">
            <v>42030</v>
          </cell>
          <cell r="B7240">
            <v>1028000</v>
          </cell>
          <cell r="D7240">
            <v>3.25</v>
          </cell>
          <cell r="E7240">
            <v>3.15</v>
          </cell>
          <cell r="F7240">
            <v>3.25</v>
          </cell>
          <cell r="G7240">
            <v>3.2</v>
          </cell>
          <cell r="H7240"/>
          <cell r="I7240"/>
          <cell r="J7240"/>
          <cell r="K7240"/>
          <cell r="L7240"/>
          <cell r="M7240"/>
          <cell r="N7240">
            <v>3.2</v>
          </cell>
          <cell r="P7240">
            <v>3.3682641309486088</v>
          </cell>
          <cell r="Q7240"/>
          <cell r="R7240"/>
          <cell r="S7240"/>
          <cell r="T7240"/>
          <cell r="U7240">
            <v>532900</v>
          </cell>
          <cell r="V7240">
            <v>1125779.5063199999</v>
          </cell>
          <cell r="X7240">
            <v>42005</v>
          </cell>
          <cell r="Y7240">
            <v>10.000000000000009</v>
          </cell>
          <cell r="Z7240">
            <v>3.25</v>
          </cell>
          <cell r="AB7240">
            <v>3289600</v>
          </cell>
          <cell r="AC7240">
            <v>0</v>
          </cell>
        </row>
        <row r="7241">
          <cell r="A7241">
            <v>42031</v>
          </cell>
          <cell r="B7241">
            <v>946000</v>
          </cell>
          <cell r="D7241">
            <v>3.25</v>
          </cell>
          <cell r="E7241">
            <v>3.25</v>
          </cell>
          <cell r="F7241">
            <v>3.25</v>
          </cell>
          <cell r="G7241">
            <v>3.25</v>
          </cell>
          <cell r="H7241"/>
          <cell r="I7241"/>
          <cell r="J7241"/>
          <cell r="K7241"/>
          <cell r="L7241"/>
          <cell r="M7241"/>
          <cell r="N7241">
            <v>3.25</v>
          </cell>
          <cell r="P7241">
            <v>3.3627246079727473</v>
          </cell>
          <cell r="Q7241"/>
          <cell r="R7241"/>
          <cell r="S7241"/>
          <cell r="T7241"/>
          <cell r="U7241">
            <v>130400</v>
          </cell>
          <cell r="V7241">
            <v>1681492.7464600001</v>
          </cell>
          <cell r="X7241">
            <v>42005</v>
          </cell>
          <cell r="Y7241">
            <v>0</v>
          </cell>
          <cell r="Z7241">
            <v>3.25</v>
          </cell>
          <cell r="AB7241">
            <v>3074500</v>
          </cell>
          <cell r="AC7241">
            <v>0</v>
          </cell>
        </row>
        <row r="7242">
          <cell r="A7242">
            <v>42032</v>
          </cell>
          <cell r="B7242">
            <v>822000</v>
          </cell>
          <cell r="D7242">
            <v>3.25</v>
          </cell>
          <cell r="E7242">
            <v>3.2</v>
          </cell>
          <cell r="F7242">
            <v>3.25</v>
          </cell>
          <cell r="G7242">
            <v>3.25</v>
          </cell>
          <cell r="H7242"/>
          <cell r="I7242"/>
          <cell r="J7242"/>
          <cell r="K7242"/>
          <cell r="L7242"/>
          <cell r="M7242"/>
          <cell r="N7242">
            <v>3.23</v>
          </cell>
          <cell r="P7242">
            <v>3.3583160864579913</v>
          </cell>
          <cell r="Q7242"/>
          <cell r="R7242"/>
          <cell r="S7242"/>
          <cell r="T7242"/>
          <cell r="U7242">
            <v>290900</v>
          </cell>
          <cell r="V7242">
            <v>1426264.3791499999</v>
          </cell>
          <cell r="X7242">
            <v>42005</v>
          </cell>
          <cell r="Y7242">
            <v>4.9999999999999822</v>
          </cell>
          <cell r="Z7242">
            <v>3.25</v>
          </cell>
          <cell r="AB7242">
            <v>2671500</v>
          </cell>
          <cell r="AC7242">
            <v>0</v>
          </cell>
        </row>
        <row r="7243">
          <cell r="A7243">
            <v>42033</v>
          </cell>
          <cell r="B7243">
            <v>981300</v>
          </cell>
          <cell r="D7243">
            <v>3.25</v>
          </cell>
          <cell r="E7243">
            <v>3.25</v>
          </cell>
          <cell r="F7243">
            <v>3.25</v>
          </cell>
          <cell r="G7243">
            <v>3.25</v>
          </cell>
          <cell r="H7243"/>
          <cell r="I7243"/>
          <cell r="J7243"/>
          <cell r="K7243"/>
          <cell r="L7243"/>
          <cell r="M7243"/>
          <cell r="N7243">
            <v>3.25</v>
          </cell>
          <cell r="P7243">
            <v>3.3534846088110695</v>
          </cell>
          <cell r="Q7243"/>
          <cell r="R7243"/>
          <cell r="S7243"/>
          <cell r="T7243"/>
          <cell r="U7243">
            <v>51400</v>
          </cell>
          <cell r="V7243">
            <v>1652281.5903100001</v>
          </cell>
          <cell r="X7243">
            <v>42005</v>
          </cell>
          <cell r="Y7243">
            <v>0</v>
          </cell>
          <cell r="Z7243">
            <v>3.25</v>
          </cell>
          <cell r="AB7243">
            <v>3189225</v>
          </cell>
          <cell r="AC7243">
            <v>0</v>
          </cell>
        </row>
        <row r="7244">
          <cell r="A7244">
            <v>42034</v>
          </cell>
          <cell r="B7244">
            <v>1120000</v>
          </cell>
          <cell r="D7244">
            <v>3.25</v>
          </cell>
          <cell r="E7244">
            <v>3.25</v>
          </cell>
          <cell r="F7244">
            <v>3.25</v>
          </cell>
          <cell r="G7244">
            <v>3.25</v>
          </cell>
          <cell r="H7244"/>
          <cell r="I7244"/>
          <cell r="J7244"/>
          <cell r="K7244"/>
          <cell r="L7244"/>
          <cell r="M7244"/>
          <cell r="N7244">
            <v>3.25</v>
          </cell>
          <cell r="P7244">
            <v>3.3484714268412947</v>
          </cell>
          <cell r="Q7244"/>
          <cell r="R7244"/>
          <cell r="S7244"/>
          <cell r="T7244"/>
          <cell r="U7244">
            <v>148000</v>
          </cell>
          <cell r="V7244">
            <v>1921521.28199</v>
          </cell>
          <cell r="X7244">
            <v>42005</v>
          </cell>
          <cell r="Y7244">
            <v>0</v>
          </cell>
          <cell r="Z7244">
            <v>3.25</v>
          </cell>
          <cell r="AB7244">
            <v>3640000</v>
          </cell>
          <cell r="AC7244">
            <v>0</v>
          </cell>
        </row>
        <row r="7245">
          <cell r="A7245">
            <v>42035</v>
          </cell>
          <cell r="B7245">
            <v>1120000</v>
          </cell>
          <cell r="D7245">
            <v>3.25</v>
          </cell>
          <cell r="E7245">
            <v>3.25</v>
          </cell>
          <cell r="F7245">
            <v>3.25</v>
          </cell>
          <cell r="G7245">
            <v>3.25</v>
          </cell>
          <cell r="H7245"/>
          <cell r="I7245"/>
          <cell r="J7245"/>
          <cell r="K7245"/>
          <cell r="L7245"/>
          <cell r="M7245"/>
          <cell r="N7245">
            <v>3.25</v>
          </cell>
          <cell r="P7245">
            <v>3.3439215168567138</v>
          </cell>
          <cell r="Q7245"/>
          <cell r="R7245"/>
          <cell r="S7245"/>
          <cell r="T7245"/>
          <cell r="U7245">
            <v>148000</v>
          </cell>
          <cell r="V7245">
            <v>1921521.28199</v>
          </cell>
          <cell r="X7245" t="str">
            <v>Sin movimiento</v>
          </cell>
          <cell r="Y7245">
            <v>0</v>
          </cell>
          <cell r="Z7245">
            <v>3.25</v>
          </cell>
          <cell r="AB7245">
            <v>3640000</v>
          </cell>
          <cell r="AC7245">
            <v>0</v>
          </cell>
        </row>
        <row r="7246">
          <cell r="A7246">
            <v>42036</v>
          </cell>
          <cell r="B7246">
            <v>1120000</v>
          </cell>
          <cell r="C7246"/>
          <cell r="D7246">
            <v>3.25</v>
          </cell>
          <cell r="E7246">
            <v>3.25</v>
          </cell>
          <cell r="F7246">
            <v>3.25</v>
          </cell>
          <cell r="G7246">
            <v>3.25</v>
          </cell>
          <cell r="H7246"/>
          <cell r="I7246"/>
          <cell r="J7246"/>
          <cell r="K7246"/>
          <cell r="L7246"/>
          <cell r="M7246"/>
          <cell r="N7246">
            <v>3.25</v>
          </cell>
          <cell r="P7246">
            <v>3.25</v>
          </cell>
          <cell r="Q7246"/>
          <cell r="R7246"/>
          <cell r="S7246"/>
          <cell r="T7246"/>
          <cell r="U7246">
            <v>148000</v>
          </cell>
          <cell r="V7246">
            <v>1921521.28199</v>
          </cell>
          <cell r="X7246" t="str">
            <v>Sin movimiento</v>
          </cell>
          <cell r="Y7246">
            <v>0</v>
          </cell>
          <cell r="Z7246">
            <v>3.25</v>
          </cell>
          <cell r="AB7246">
            <v>3640000</v>
          </cell>
          <cell r="AC7246">
            <v>0</v>
          </cell>
        </row>
        <row r="7247">
          <cell r="A7247">
            <v>42037</v>
          </cell>
          <cell r="B7247">
            <v>718000</v>
          </cell>
          <cell r="D7247">
            <v>3.25</v>
          </cell>
          <cell r="E7247">
            <v>3.25</v>
          </cell>
          <cell r="F7247">
            <v>3.25</v>
          </cell>
          <cell r="G7247">
            <v>3.25</v>
          </cell>
          <cell r="H7247"/>
          <cell r="I7247"/>
          <cell r="J7247"/>
          <cell r="K7247"/>
          <cell r="L7247"/>
          <cell r="M7247"/>
          <cell r="N7247">
            <v>3.25</v>
          </cell>
          <cell r="P7247">
            <v>3.25</v>
          </cell>
          <cell r="Q7247"/>
          <cell r="R7247"/>
          <cell r="S7247"/>
          <cell r="T7247"/>
          <cell r="U7247">
            <v>10000</v>
          </cell>
          <cell r="V7247">
            <v>4577913.1267999997</v>
          </cell>
          <cell r="X7247">
            <v>42036</v>
          </cell>
          <cell r="Y7247">
            <v>0</v>
          </cell>
          <cell r="Z7247">
            <v>3.25</v>
          </cell>
          <cell r="AB7247">
            <v>2333500</v>
          </cell>
          <cell r="AC7247">
            <v>0</v>
          </cell>
        </row>
        <row r="7248">
          <cell r="A7248">
            <v>42038</v>
          </cell>
          <cell r="B7248">
            <v>1227000</v>
          </cell>
          <cell r="D7248">
            <v>3.25</v>
          </cell>
          <cell r="E7248">
            <v>3.25</v>
          </cell>
          <cell r="F7248">
            <v>3.25</v>
          </cell>
          <cell r="G7248">
            <v>3.25</v>
          </cell>
          <cell r="H7248"/>
          <cell r="I7248"/>
          <cell r="J7248"/>
          <cell r="K7248"/>
          <cell r="L7248"/>
          <cell r="M7248"/>
          <cell r="N7248">
            <v>3.25</v>
          </cell>
          <cell r="P7248">
            <v>3.25</v>
          </cell>
          <cell r="Q7248"/>
          <cell r="R7248"/>
          <cell r="S7248"/>
          <cell r="T7248"/>
          <cell r="U7248">
            <v>10000</v>
          </cell>
          <cell r="V7248">
            <v>3981699.4518200001</v>
          </cell>
          <cell r="X7248">
            <v>42036</v>
          </cell>
          <cell r="Y7248">
            <v>0</v>
          </cell>
          <cell r="Z7248">
            <v>3.25</v>
          </cell>
          <cell r="AB7248">
            <v>3987750</v>
          </cell>
          <cell r="AC7248">
            <v>0</v>
          </cell>
        </row>
        <row r="7249">
          <cell r="A7249">
            <v>42039</v>
          </cell>
          <cell r="B7249">
            <v>879000</v>
          </cell>
          <cell r="D7249">
            <v>3.25</v>
          </cell>
          <cell r="E7249">
            <v>3.2</v>
          </cell>
          <cell r="F7249">
            <v>3.25</v>
          </cell>
          <cell r="G7249">
            <v>3.25</v>
          </cell>
          <cell r="H7249"/>
          <cell r="I7249"/>
          <cell r="J7249"/>
          <cell r="K7249"/>
          <cell r="L7249"/>
          <cell r="M7249"/>
          <cell r="N7249">
            <v>3.25</v>
          </cell>
          <cell r="P7249">
            <v>3.25</v>
          </cell>
          <cell r="Q7249"/>
          <cell r="R7249"/>
          <cell r="S7249"/>
          <cell r="T7249"/>
          <cell r="U7249">
            <v>161400</v>
          </cell>
          <cell r="V7249">
            <v>3748613.2959400001</v>
          </cell>
          <cell r="X7249">
            <v>42036</v>
          </cell>
          <cell r="Y7249">
            <v>4.9999999999999822</v>
          </cell>
          <cell r="Z7249">
            <v>3.25</v>
          </cell>
          <cell r="AB7249">
            <v>2856750</v>
          </cell>
          <cell r="AC7249">
            <v>0</v>
          </cell>
        </row>
        <row r="7250">
          <cell r="A7250">
            <v>42040</v>
          </cell>
          <cell r="B7250">
            <v>979300</v>
          </cell>
          <cell r="D7250">
            <v>3.25</v>
          </cell>
          <cell r="E7250">
            <v>3.2</v>
          </cell>
          <cell r="F7250">
            <v>3.25</v>
          </cell>
          <cell r="G7250">
            <v>3.25</v>
          </cell>
          <cell r="H7250"/>
          <cell r="I7250"/>
          <cell r="J7250"/>
          <cell r="K7250"/>
          <cell r="L7250"/>
          <cell r="M7250"/>
          <cell r="N7250">
            <v>3.25</v>
          </cell>
          <cell r="P7250">
            <v>3.25</v>
          </cell>
          <cell r="Q7250"/>
          <cell r="R7250"/>
          <cell r="S7250"/>
          <cell r="T7250"/>
          <cell r="U7250">
            <v>175000</v>
          </cell>
          <cell r="V7250">
            <v>4030871.45291</v>
          </cell>
          <cell r="X7250">
            <v>42036</v>
          </cell>
          <cell r="Y7250">
            <v>4.9999999999999822</v>
          </cell>
          <cell r="Z7250">
            <v>3.25</v>
          </cell>
          <cell r="AB7250">
            <v>3182725</v>
          </cell>
          <cell r="AC7250">
            <v>0</v>
          </cell>
        </row>
        <row r="7251">
          <cell r="A7251">
            <v>42041</v>
          </cell>
          <cell r="B7251">
            <v>892000</v>
          </cell>
          <cell r="D7251">
            <v>3.25</v>
          </cell>
          <cell r="E7251">
            <v>3.25</v>
          </cell>
          <cell r="F7251">
            <v>3.25</v>
          </cell>
          <cell r="G7251">
            <v>3.25</v>
          </cell>
          <cell r="H7251"/>
          <cell r="I7251"/>
          <cell r="J7251"/>
          <cell r="K7251"/>
          <cell r="L7251"/>
          <cell r="M7251"/>
          <cell r="N7251">
            <v>3.25</v>
          </cell>
          <cell r="P7251">
            <v>3.25</v>
          </cell>
          <cell r="Q7251"/>
          <cell r="R7251"/>
          <cell r="S7251"/>
          <cell r="T7251"/>
          <cell r="U7251">
            <v>251900</v>
          </cell>
          <cell r="V7251">
            <v>3890763.7557299999</v>
          </cell>
          <cell r="X7251">
            <v>42036</v>
          </cell>
          <cell r="Y7251">
            <v>0</v>
          </cell>
          <cell r="Z7251">
            <v>3.25</v>
          </cell>
          <cell r="AB7251">
            <v>2899000</v>
          </cell>
          <cell r="AC7251">
            <v>0</v>
          </cell>
        </row>
        <row r="7252">
          <cell r="A7252">
            <v>42042</v>
          </cell>
          <cell r="B7252">
            <v>892000</v>
          </cell>
          <cell r="D7252">
            <v>3.25</v>
          </cell>
          <cell r="E7252">
            <v>3.25</v>
          </cell>
          <cell r="F7252">
            <v>3.25</v>
          </cell>
          <cell r="G7252">
            <v>3.25</v>
          </cell>
          <cell r="H7252"/>
          <cell r="I7252"/>
          <cell r="J7252"/>
          <cell r="K7252"/>
          <cell r="L7252"/>
          <cell r="M7252"/>
          <cell r="N7252">
            <v>3.25</v>
          </cell>
          <cell r="P7252">
            <v>3.25</v>
          </cell>
          <cell r="Q7252"/>
          <cell r="R7252"/>
          <cell r="S7252"/>
          <cell r="T7252"/>
          <cell r="U7252">
            <v>251900</v>
          </cell>
          <cell r="V7252">
            <v>3890763.7557299999</v>
          </cell>
          <cell r="X7252" t="str">
            <v>Sin movimiento</v>
          </cell>
          <cell r="Y7252">
            <v>0</v>
          </cell>
          <cell r="Z7252">
            <v>3.25</v>
          </cell>
          <cell r="AB7252">
            <v>2899000</v>
          </cell>
          <cell r="AC7252">
            <v>0</v>
          </cell>
        </row>
        <row r="7253">
          <cell r="A7253">
            <v>42043</v>
          </cell>
          <cell r="B7253">
            <v>892000</v>
          </cell>
          <cell r="D7253">
            <v>3.25</v>
          </cell>
          <cell r="E7253">
            <v>3.25</v>
          </cell>
          <cell r="F7253">
            <v>3.25</v>
          </cell>
          <cell r="G7253">
            <v>3.25</v>
          </cell>
          <cell r="H7253"/>
          <cell r="I7253"/>
          <cell r="J7253"/>
          <cell r="K7253"/>
          <cell r="L7253"/>
          <cell r="M7253"/>
          <cell r="N7253">
            <v>3.25</v>
          </cell>
          <cell r="P7253">
            <v>3.25</v>
          </cell>
          <cell r="Q7253"/>
          <cell r="R7253"/>
          <cell r="S7253"/>
          <cell r="T7253"/>
          <cell r="U7253">
            <v>251900</v>
          </cell>
          <cell r="V7253">
            <v>3890763.7557299999</v>
          </cell>
          <cell r="X7253" t="str">
            <v>Sin movimiento</v>
          </cell>
          <cell r="Y7253">
            <v>0</v>
          </cell>
          <cell r="Z7253">
            <v>3.25</v>
          </cell>
          <cell r="AB7253">
            <v>2899000</v>
          </cell>
          <cell r="AC7253">
            <v>0</v>
          </cell>
        </row>
        <row r="7254">
          <cell r="A7254">
            <v>42044</v>
          </cell>
          <cell r="B7254">
            <v>302000</v>
          </cell>
          <cell r="D7254">
            <v>3.25</v>
          </cell>
          <cell r="E7254">
            <v>3.25</v>
          </cell>
          <cell r="F7254">
            <v>3.25</v>
          </cell>
          <cell r="G7254">
            <v>3.25</v>
          </cell>
          <cell r="H7254"/>
          <cell r="I7254"/>
          <cell r="J7254"/>
          <cell r="K7254"/>
          <cell r="L7254"/>
          <cell r="M7254"/>
          <cell r="N7254">
            <v>3.25</v>
          </cell>
          <cell r="P7254">
            <v>3.25</v>
          </cell>
          <cell r="Q7254"/>
          <cell r="R7254"/>
          <cell r="S7254"/>
          <cell r="T7254"/>
          <cell r="U7254">
            <v>362700</v>
          </cell>
          <cell r="V7254">
            <v>2932158.4832700002</v>
          </cell>
          <cell r="X7254">
            <v>42036</v>
          </cell>
          <cell r="Y7254">
            <v>0</v>
          </cell>
          <cell r="Z7254">
            <v>3.25</v>
          </cell>
          <cell r="AB7254">
            <v>981500</v>
          </cell>
          <cell r="AC7254">
            <v>0</v>
          </cell>
        </row>
        <row r="7255">
          <cell r="A7255">
            <v>42045</v>
          </cell>
          <cell r="B7255">
            <v>735000</v>
          </cell>
          <cell r="D7255">
            <v>3.25</v>
          </cell>
          <cell r="E7255">
            <v>3.25</v>
          </cell>
          <cell r="F7255">
            <v>3.25</v>
          </cell>
          <cell r="G7255">
            <v>3.25</v>
          </cell>
          <cell r="H7255"/>
          <cell r="I7255"/>
          <cell r="J7255"/>
          <cell r="K7255"/>
          <cell r="L7255"/>
          <cell r="M7255"/>
          <cell r="N7255">
            <v>3.25</v>
          </cell>
          <cell r="P7255">
            <v>3.25</v>
          </cell>
          <cell r="Q7255"/>
          <cell r="R7255"/>
          <cell r="S7255"/>
          <cell r="T7255"/>
          <cell r="U7255">
            <v>235000</v>
          </cell>
          <cell r="V7255">
            <v>2113070.5237500002</v>
          </cell>
          <cell r="X7255">
            <v>42036</v>
          </cell>
          <cell r="Y7255">
            <v>0</v>
          </cell>
          <cell r="Z7255">
            <v>3.25</v>
          </cell>
          <cell r="AB7255">
            <v>2388750</v>
          </cell>
          <cell r="AC7255">
            <v>0</v>
          </cell>
        </row>
        <row r="7256">
          <cell r="A7256">
            <v>42046</v>
          </cell>
          <cell r="B7256">
            <v>896000</v>
          </cell>
          <cell r="D7256">
            <v>3.25</v>
          </cell>
          <cell r="E7256">
            <v>3.25</v>
          </cell>
          <cell r="F7256">
            <v>3.3</v>
          </cell>
          <cell r="G7256">
            <v>3.26</v>
          </cell>
          <cell r="H7256"/>
          <cell r="I7256"/>
          <cell r="J7256"/>
          <cell r="K7256"/>
          <cell r="L7256"/>
          <cell r="M7256"/>
          <cell r="N7256">
            <v>3.25</v>
          </cell>
          <cell r="P7256">
            <v>3.2509399620238559</v>
          </cell>
          <cell r="Q7256"/>
          <cell r="R7256"/>
          <cell r="S7256"/>
          <cell r="T7256"/>
          <cell r="U7256">
            <v>124500</v>
          </cell>
          <cell r="V7256">
            <v>1952230.11277</v>
          </cell>
          <cell r="X7256">
            <v>42036</v>
          </cell>
          <cell r="Y7256">
            <v>4.9999999999999822</v>
          </cell>
          <cell r="Z7256">
            <v>3.25</v>
          </cell>
          <cell r="AB7256">
            <v>2920960</v>
          </cell>
          <cell r="AC7256">
            <v>4.9999999999999822</v>
          </cell>
        </row>
        <row r="7257">
          <cell r="A7257">
            <v>42047</v>
          </cell>
          <cell r="B7257">
            <v>810000</v>
          </cell>
          <cell r="D7257">
            <v>3.25</v>
          </cell>
          <cell r="E7257">
            <v>3.25</v>
          </cell>
          <cell r="F7257">
            <v>3.3</v>
          </cell>
          <cell r="G7257">
            <v>3.25</v>
          </cell>
          <cell r="H7257"/>
          <cell r="I7257"/>
          <cell r="J7257"/>
          <cell r="K7257"/>
          <cell r="L7257"/>
          <cell r="M7257"/>
          <cell r="N7257">
            <v>3.25</v>
          </cell>
          <cell r="P7257">
            <v>3.2508663450102975</v>
          </cell>
          <cell r="Q7257"/>
          <cell r="R7257"/>
          <cell r="S7257"/>
          <cell r="T7257"/>
          <cell r="U7257">
            <v>30300</v>
          </cell>
          <cell r="V7257">
            <v>2865600.26229</v>
          </cell>
          <cell r="X7257">
            <v>42036</v>
          </cell>
          <cell r="Y7257">
            <v>4.9999999999999822</v>
          </cell>
          <cell r="Z7257">
            <v>3.25</v>
          </cell>
          <cell r="AB7257">
            <v>2632500</v>
          </cell>
          <cell r="AC7257">
            <v>4.9999999999999822</v>
          </cell>
        </row>
        <row r="7258">
          <cell r="A7258">
            <v>42048</v>
          </cell>
          <cell r="B7258">
            <v>1003000</v>
          </cell>
          <cell r="D7258">
            <v>3.25</v>
          </cell>
          <cell r="E7258">
            <v>3.25</v>
          </cell>
          <cell r="F7258">
            <v>3.3</v>
          </cell>
          <cell r="G7258">
            <v>3.25</v>
          </cell>
          <cell r="H7258"/>
          <cell r="I7258"/>
          <cell r="J7258"/>
          <cell r="K7258"/>
          <cell r="L7258"/>
          <cell r="M7258"/>
          <cell r="N7258">
            <v>3.25</v>
          </cell>
          <cell r="P7258">
            <v>3.2507897543476152</v>
          </cell>
          <cell r="Q7258"/>
          <cell r="R7258"/>
          <cell r="S7258"/>
          <cell r="T7258"/>
          <cell r="U7258">
            <v>17800</v>
          </cell>
          <cell r="V7258">
            <v>2264809.1795199998</v>
          </cell>
          <cell r="X7258">
            <v>42036</v>
          </cell>
          <cell r="Y7258">
            <v>4.9999999999999822</v>
          </cell>
          <cell r="Z7258">
            <v>3.25</v>
          </cell>
          <cell r="AB7258">
            <v>3259750</v>
          </cell>
          <cell r="AC7258">
            <v>4.9999999999999822</v>
          </cell>
        </row>
        <row r="7259">
          <cell r="A7259">
            <v>42049</v>
          </cell>
          <cell r="B7259">
            <v>1003000</v>
          </cell>
          <cell r="D7259">
            <v>3.25</v>
          </cell>
          <cell r="E7259">
            <v>3.25</v>
          </cell>
          <cell r="F7259">
            <v>3.3</v>
          </cell>
          <cell r="G7259">
            <v>3.25</v>
          </cell>
          <cell r="H7259"/>
          <cell r="I7259"/>
          <cell r="J7259"/>
          <cell r="K7259"/>
          <cell r="L7259"/>
          <cell r="M7259"/>
          <cell r="N7259">
            <v>3.25</v>
          </cell>
          <cell r="P7259">
            <v>3.2507256059538561</v>
          </cell>
          <cell r="Q7259"/>
          <cell r="R7259"/>
          <cell r="S7259"/>
          <cell r="T7259"/>
          <cell r="U7259">
            <v>17800</v>
          </cell>
          <cell r="V7259">
            <v>2264809.1795199998</v>
          </cell>
          <cell r="X7259" t="str">
            <v>Sin movimiento</v>
          </cell>
          <cell r="Y7259">
            <v>4.9999999999999822</v>
          </cell>
          <cell r="Z7259">
            <v>3.25</v>
          </cell>
          <cell r="AB7259">
            <v>3259750</v>
          </cell>
          <cell r="AC7259">
            <v>4.9999999999999822</v>
          </cell>
        </row>
        <row r="7260">
          <cell r="A7260">
            <v>42050</v>
          </cell>
          <cell r="B7260">
            <v>1003000</v>
          </cell>
          <cell r="D7260">
            <v>3.25</v>
          </cell>
          <cell r="E7260">
            <v>3.25</v>
          </cell>
          <cell r="F7260">
            <v>3.3</v>
          </cell>
          <cell r="G7260">
            <v>3.25</v>
          </cell>
          <cell r="H7260"/>
          <cell r="I7260"/>
          <cell r="J7260"/>
          <cell r="K7260"/>
          <cell r="L7260"/>
          <cell r="M7260"/>
          <cell r="N7260">
            <v>3.25</v>
          </cell>
          <cell r="P7260">
            <v>3.2506710956985461</v>
          </cell>
          <cell r="Q7260"/>
          <cell r="R7260"/>
          <cell r="S7260"/>
          <cell r="T7260"/>
          <cell r="U7260">
            <v>17800</v>
          </cell>
          <cell r="V7260">
            <v>2264809.1795199998</v>
          </cell>
          <cell r="X7260" t="str">
            <v>Sin movimiento</v>
          </cell>
          <cell r="Y7260">
            <v>4.9999999999999822</v>
          </cell>
          <cell r="Z7260">
            <v>3.25</v>
          </cell>
          <cell r="AB7260">
            <v>3259750</v>
          </cell>
          <cell r="AC7260">
            <v>4.9999999999999822</v>
          </cell>
        </row>
        <row r="7261">
          <cell r="A7261">
            <v>42051</v>
          </cell>
          <cell r="B7261">
            <v>1275000</v>
          </cell>
          <cell r="D7261">
            <v>3.25</v>
          </cell>
          <cell r="E7261">
            <v>3.25</v>
          </cell>
          <cell r="F7261">
            <v>3.6</v>
          </cell>
          <cell r="G7261">
            <v>3.33</v>
          </cell>
          <cell r="H7261"/>
          <cell r="I7261"/>
          <cell r="J7261"/>
          <cell r="K7261"/>
          <cell r="L7261"/>
          <cell r="M7261"/>
          <cell r="N7261">
            <v>3.6</v>
          </cell>
          <cell r="P7261">
            <v>3.2575863342061901</v>
          </cell>
          <cell r="Q7261"/>
          <cell r="R7261"/>
          <cell r="S7261"/>
          <cell r="T7261"/>
          <cell r="U7261">
            <v>57800</v>
          </cell>
          <cell r="V7261">
            <v>1537493.43019</v>
          </cell>
          <cell r="X7261">
            <v>42036</v>
          </cell>
          <cell r="Y7261">
            <v>35.000000000000007</v>
          </cell>
          <cell r="Z7261">
            <v>3.25</v>
          </cell>
          <cell r="AB7261">
            <v>4245750</v>
          </cell>
          <cell r="AC7261">
            <v>35.000000000000007</v>
          </cell>
        </row>
        <row r="7262">
          <cell r="A7262">
            <v>42052</v>
          </cell>
          <cell r="B7262">
            <v>1570500</v>
          </cell>
          <cell r="D7262">
            <v>3.5</v>
          </cell>
          <cell r="E7262">
            <v>3.5</v>
          </cell>
          <cell r="F7262">
            <v>3.65</v>
          </cell>
          <cell r="G7262">
            <v>3.57</v>
          </cell>
          <cell r="H7262"/>
          <cell r="I7262"/>
          <cell r="J7262"/>
          <cell r="K7262"/>
          <cell r="L7262"/>
          <cell r="M7262"/>
          <cell r="N7262">
            <v>3.6</v>
          </cell>
          <cell r="P7262">
            <v>3.2878790872271066</v>
          </cell>
          <cell r="Q7262"/>
          <cell r="R7262"/>
          <cell r="S7262"/>
          <cell r="T7262"/>
          <cell r="U7262">
            <v>207200</v>
          </cell>
          <cell r="V7262">
            <v>2008115.8449299999</v>
          </cell>
          <cell r="X7262">
            <v>42036</v>
          </cell>
          <cell r="Y7262">
            <v>14.999999999999991</v>
          </cell>
          <cell r="Z7262">
            <v>3.25</v>
          </cell>
          <cell r="AB7262">
            <v>5606685</v>
          </cell>
          <cell r="AC7262">
            <v>39.999999999999993</v>
          </cell>
        </row>
        <row r="7263">
          <cell r="A7263">
            <v>42053</v>
          </cell>
          <cell r="B7263">
            <v>1528000</v>
          </cell>
          <cell r="D7263">
            <v>3.6</v>
          </cell>
          <cell r="E7263">
            <v>3.6</v>
          </cell>
          <cell r="F7263">
            <v>3.85</v>
          </cell>
          <cell r="G7263">
            <v>3.79</v>
          </cell>
          <cell r="H7263"/>
          <cell r="I7263"/>
          <cell r="J7263"/>
          <cell r="K7263"/>
          <cell r="L7263"/>
          <cell r="M7263"/>
          <cell r="N7263">
            <v>3.8</v>
          </cell>
          <cell r="P7263">
            <v>3.3311653728109767</v>
          </cell>
          <cell r="Q7263"/>
          <cell r="R7263"/>
          <cell r="S7263"/>
          <cell r="T7263"/>
          <cell r="U7263">
            <v>152000</v>
          </cell>
          <cell r="V7263">
            <v>1987890.63436</v>
          </cell>
          <cell r="X7263">
            <v>42036</v>
          </cell>
          <cell r="Y7263">
            <v>25</v>
          </cell>
          <cell r="Z7263">
            <v>3.25</v>
          </cell>
          <cell r="AB7263">
            <v>5791120</v>
          </cell>
          <cell r="AC7263">
            <v>60.000000000000007</v>
          </cell>
        </row>
        <row r="7264">
          <cell r="A7264">
            <v>42054</v>
          </cell>
          <cell r="B7264">
            <v>1447800</v>
          </cell>
          <cell r="D7264">
            <v>3.8</v>
          </cell>
          <cell r="E7264">
            <v>3.8</v>
          </cell>
          <cell r="F7264">
            <v>3.9</v>
          </cell>
          <cell r="G7264">
            <v>3.83</v>
          </cell>
          <cell r="H7264"/>
          <cell r="I7264"/>
          <cell r="J7264"/>
          <cell r="K7264"/>
          <cell r="L7264"/>
          <cell r="M7264"/>
          <cell r="N7264">
            <v>3.9</v>
          </cell>
          <cell r="P7264">
            <v>3.3688343782272616</v>
          </cell>
          <cell r="Q7264"/>
          <cell r="R7264"/>
          <cell r="S7264"/>
          <cell r="T7264"/>
          <cell r="U7264">
            <v>210800</v>
          </cell>
          <cell r="V7264">
            <v>2231669.0497499998</v>
          </cell>
          <cell r="X7264">
            <v>42036</v>
          </cell>
          <cell r="Y7264">
            <v>10.000000000000009</v>
          </cell>
          <cell r="Z7264">
            <v>3.25</v>
          </cell>
          <cell r="AB7264">
            <v>5545074</v>
          </cell>
          <cell r="AC7264">
            <v>64.999999999999986</v>
          </cell>
        </row>
        <row r="7265">
          <cell r="A7265">
            <v>42055</v>
          </cell>
          <cell r="B7265">
            <v>1594000</v>
          </cell>
          <cell r="D7265">
            <v>3.8</v>
          </cell>
          <cell r="E7265">
            <v>3.8</v>
          </cell>
          <cell r="F7265">
            <v>3.85</v>
          </cell>
          <cell r="G7265">
            <v>3.81</v>
          </cell>
          <cell r="H7265"/>
          <cell r="I7265"/>
          <cell r="J7265"/>
          <cell r="K7265"/>
          <cell r="L7265"/>
          <cell r="M7265"/>
          <cell r="N7265">
            <v>3.8</v>
          </cell>
          <cell r="P7265">
            <v>3.4026973120298942</v>
          </cell>
          <cell r="Q7265"/>
          <cell r="R7265"/>
          <cell r="S7265"/>
          <cell r="T7265"/>
          <cell r="U7265">
            <v>436600</v>
          </cell>
          <cell r="V7265">
            <v>2156877.0160699999</v>
          </cell>
          <cell r="X7265">
            <v>42036</v>
          </cell>
          <cell r="Y7265">
            <v>5.0000000000000266</v>
          </cell>
          <cell r="Z7265">
            <v>3.25</v>
          </cell>
          <cell r="AB7265">
            <v>6073140</v>
          </cell>
          <cell r="AC7265">
            <v>60.000000000000007</v>
          </cell>
        </row>
        <row r="7266">
          <cell r="A7266">
            <v>42056</v>
          </cell>
          <cell r="B7266">
            <v>1594000</v>
          </cell>
          <cell r="D7266">
            <v>3.8</v>
          </cell>
          <cell r="E7266">
            <v>3.8</v>
          </cell>
          <cell r="F7266">
            <v>3.85</v>
          </cell>
          <cell r="G7266">
            <v>3.81</v>
          </cell>
          <cell r="H7266"/>
          <cell r="I7266"/>
          <cell r="J7266"/>
          <cell r="K7266"/>
          <cell r="L7266"/>
          <cell r="M7266"/>
          <cell r="N7266">
            <v>3.8</v>
          </cell>
          <cell r="P7266">
            <v>3.4317323327638793</v>
          </cell>
          <cell r="Q7266"/>
          <cell r="R7266"/>
          <cell r="S7266"/>
          <cell r="T7266"/>
          <cell r="U7266">
            <v>436600</v>
          </cell>
          <cell r="V7266">
            <v>2156877.0160699999</v>
          </cell>
          <cell r="X7266" t="str">
            <v>Sin movimiento</v>
          </cell>
          <cell r="Y7266">
            <v>5.0000000000000266</v>
          </cell>
          <cell r="Z7266">
            <v>3.25</v>
          </cell>
          <cell r="AB7266">
            <v>6073140</v>
          </cell>
          <cell r="AC7266">
            <v>60.000000000000007</v>
          </cell>
        </row>
        <row r="7267">
          <cell r="A7267">
            <v>42057</v>
          </cell>
          <cell r="B7267">
            <v>1594000</v>
          </cell>
          <cell r="D7267">
            <v>3.8</v>
          </cell>
          <cell r="E7267">
            <v>3.8</v>
          </cell>
          <cell r="F7267">
            <v>3.85</v>
          </cell>
          <cell r="G7267">
            <v>3.81</v>
          </cell>
          <cell r="H7267"/>
          <cell r="I7267"/>
          <cell r="J7267"/>
          <cell r="K7267"/>
          <cell r="L7267"/>
          <cell r="M7267"/>
          <cell r="N7267">
            <v>3.8</v>
          </cell>
          <cell r="P7267">
            <v>3.4569032252677983</v>
          </cell>
          <cell r="Q7267"/>
          <cell r="R7267"/>
          <cell r="S7267"/>
          <cell r="T7267"/>
          <cell r="U7267">
            <v>436600</v>
          </cell>
          <cell r="V7267">
            <v>2156877.0160699999</v>
          </cell>
          <cell r="X7267" t="str">
            <v>Sin movimiento</v>
          </cell>
          <cell r="Y7267">
            <v>5.0000000000000266</v>
          </cell>
          <cell r="Z7267">
            <v>3.25</v>
          </cell>
          <cell r="AB7267">
            <v>6073140</v>
          </cell>
          <cell r="AC7267">
            <v>60.000000000000007</v>
          </cell>
        </row>
        <row r="7268">
          <cell r="A7268">
            <v>42058</v>
          </cell>
          <cell r="B7268">
            <v>984000</v>
          </cell>
          <cell r="D7268">
            <v>3.7</v>
          </cell>
          <cell r="E7268">
            <v>3.35</v>
          </cell>
          <cell r="F7268">
            <v>3.7</v>
          </cell>
          <cell r="G7268">
            <v>3.67</v>
          </cell>
          <cell r="H7268"/>
          <cell r="I7268"/>
          <cell r="J7268"/>
          <cell r="K7268"/>
          <cell r="L7268"/>
          <cell r="M7268"/>
          <cell r="N7268">
            <v>3.8</v>
          </cell>
          <cell r="P7268">
            <v>3.4653113647117322</v>
          </cell>
          <cell r="Q7268"/>
          <cell r="R7268"/>
          <cell r="S7268"/>
          <cell r="T7268"/>
          <cell r="U7268">
            <v>226800</v>
          </cell>
          <cell r="V7268">
            <v>2013871.1507300001</v>
          </cell>
          <cell r="X7268">
            <v>42036</v>
          </cell>
          <cell r="Y7268">
            <v>35.000000000000007</v>
          </cell>
          <cell r="Z7268">
            <v>3.25</v>
          </cell>
          <cell r="AB7268">
            <v>3611280</v>
          </cell>
          <cell r="AC7268">
            <v>45.000000000000014</v>
          </cell>
        </row>
        <row r="7269">
          <cell r="A7269">
            <v>42059</v>
          </cell>
          <cell r="B7269">
            <v>1449000</v>
          </cell>
          <cell r="D7269">
            <v>3.3</v>
          </cell>
          <cell r="E7269">
            <v>3.25</v>
          </cell>
          <cell r="F7269">
            <v>3.5</v>
          </cell>
          <cell r="G7269">
            <v>3.28</v>
          </cell>
          <cell r="H7269"/>
          <cell r="I7269"/>
          <cell r="J7269"/>
          <cell r="K7269"/>
          <cell r="L7269"/>
          <cell r="M7269"/>
          <cell r="N7269">
            <v>3.3</v>
          </cell>
          <cell r="P7269">
            <v>3.4551355181979413</v>
          </cell>
          <cell r="Q7269"/>
          <cell r="R7269"/>
          <cell r="S7269"/>
          <cell r="T7269"/>
          <cell r="U7269">
            <v>145200</v>
          </cell>
          <cell r="V7269">
            <v>2088950.88139</v>
          </cell>
          <cell r="X7269">
            <v>42036</v>
          </cell>
          <cell r="Y7269">
            <v>25</v>
          </cell>
          <cell r="Z7269">
            <v>3.25</v>
          </cell>
          <cell r="AB7269">
            <v>4752720</v>
          </cell>
          <cell r="AC7269">
            <v>25</v>
          </cell>
        </row>
        <row r="7270">
          <cell r="A7270">
            <v>42060</v>
          </cell>
          <cell r="B7270">
            <v>1435000</v>
          </cell>
          <cell r="D7270">
            <v>3.25</v>
          </cell>
          <cell r="E7270">
            <v>3.25</v>
          </cell>
          <cell r="F7270">
            <v>3.3</v>
          </cell>
          <cell r="G7270">
            <v>3.27</v>
          </cell>
          <cell r="H7270"/>
          <cell r="I7270"/>
          <cell r="J7270"/>
          <cell r="K7270"/>
          <cell r="L7270"/>
          <cell r="M7270"/>
          <cell r="N7270">
            <v>3.25</v>
          </cell>
          <cell r="P7270">
            <v>3.4455868250990203</v>
          </cell>
          <cell r="Q7270"/>
          <cell r="R7270"/>
          <cell r="S7270"/>
          <cell r="T7270"/>
          <cell r="U7270">
            <v>244200</v>
          </cell>
          <cell r="V7270">
            <v>1668698.99</v>
          </cell>
          <cell r="X7270">
            <v>42036</v>
          </cell>
          <cell r="Y7270">
            <v>4.9999999999999822</v>
          </cell>
          <cell r="Z7270">
            <v>3.25</v>
          </cell>
          <cell r="AB7270">
            <v>4692450</v>
          </cell>
          <cell r="AC7270">
            <v>4.9999999999999822</v>
          </cell>
        </row>
        <row r="7271">
          <cell r="A7271">
            <v>42061</v>
          </cell>
          <cell r="B7271">
            <v>962000</v>
          </cell>
          <cell r="D7271">
            <v>3.25</v>
          </cell>
          <cell r="E7271">
            <v>3.25</v>
          </cell>
          <cell r="F7271">
            <v>3.3</v>
          </cell>
          <cell r="G7271">
            <v>3.26</v>
          </cell>
          <cell r="H7271"/>
          <cell r="I7271"/>
          <cell r="J7271"/>
          <cell r="K7271"/>
          <cell r="L7271"/>
          <cell r="M7271"/>
          <cell r="N7271">
            <v>3.25</v>
          </cell>
          <cell r="P7271">
            <v>3.4393843930435026</v>
          </cell>
          <cell r="Q7271"/>
          <cell r="R7271"/>
          <cell r="S7271"/>
          <cell r="T7271"/>
          <cell r="U7271">
            <v>247600</v>
          </cell>
          <cell r="V7271">
            <v>1588194.27119</v>
          </cell>
          <cell r="X7271">
            <v>42036</v>
          </cell>
          <cell r="Y7271">
            <v>4.9999999999999822</v>
          </cell>
          <cell r="Z7271">
            <v>3.25</v>
          </cell>
          <cell r="AB7271">
            <v>3136120</v>
          </cell>
          <cell r="AC7271">
            <v>4.9999999999999822</v>
          </cell>
        </row>
        <row r="7272">
          <cell r="A7272">
            <v>42062</v>
          </cell>
          <cell r="B7272">
            <v>682000</v>
          </cell>
          <cell r="D7272">
            <v>3.25</v>
          </cell>
          <cell r="E7272">
            <v>3.25</v>
          </cell>
          <cell r="F7272">
            <v>3.5</v>
          </cell>
          <cell r="G7272">
            <v>3.31</v>
          </cell>
          <cell r="H7272"/>
          <cell r="I7272"/>
          <cell r="J7272"/>
          <cell r="K7272"/>
          <cell r="L7272"/>
          <cell r="M7272"/>
          <cell r="N7272">
            <v>3.25</v>
          </cell>
          <cell r="P7272">
            <v>3.4363898108366762</v>
          </cell>
          <cell r="Q7272"/>
          <cell r="R7272"/>
          <cell r="S7272"/>
          <cell r="T7272"/>
          <cell r="U7272">
            <v>382300</v>
          </cell>
          <cell r="V7272">
            <v>1185083.0321</v>
          </cell>
          <cell r="X7272">
            <v>42036</v>
          </cell>
          <cell r="Y7272">
            <v>25</v>
          </cell>
          <cell r="Z7272">
            <v>3.25</v>
          </cell>
          <cell r="AB7272">
            <v>2257420</v>
          </cell>
          <cell r="AC7272">
            <v>25</v>
          </cell>
        </row>
        <row r="7273">
          <cell r="A7273">
            <v>42063</v>
          </cell>
          <cell r="B7273">
            <v>682000</v>
          </cell>
          <cell r="D7273">
            <v>3.25</v>
          </cell>
          <cell r="E7273">
            <v>3.25</v>
          </cell>
          <cell r="F7273">
            <v>3.5</v>
          </cell>
          <cell r="G7273">
            <v>3.31</v>
          </cell>
          <cell r="H7273"/>
          <cell r="I7273"/>
          <cell r="J7273"/>
          <cell r="K7273"/>
          <cell r="L7273"/>
          <cell r="M7273"/>
          <cell r="N7273">
            <v>3.25</v>
          </cell>
          <cell r="P7273">
            <v>3.4335307112104707</v>
          </cell>
          <cell r="Q7273"/>
          <cell r="R7273"/>
          <cell r="S7273"/>
          <cell r="T7273"/>
          <cell r="U7273">
            <v>382300</v>
          </cell>
          <cell r="V7273">
            <v>1185083.0321</v>
          </cell>
          <cell r="X7273" t="str">
            <v>Sin movimiento</v>
          </cell>
          <cell r="Y7273">
            <v>25</v>
          </cell>
          <cell r="Z7273">
            <v>3.25</v>
          </cell>
          <cell r="AB7273">
            <v>2257420</v>
          </cell>
          <cell r="AC7273">
            <v>25</v>
          </cell>
        </row>
        <row r="7274">
          <cell r="A7274">
            <v>42064</v>
          </cell>
          <cell r="B7274">
            <v>682000</v>
          </cell>
          <cell r="C7274"/>
          <cell r="D7274">
            <v>3.25</v>
          </cell>
          <cell r="E7274">
            <v>3.25</v>
          </cell>
          <cell r="F7274">
            <v>3.5</v>
          </cell>
          <cell r="G7274">
            <v>3.31</v>
          </cell>
          <cell r="H7274"/>
          <cell r="I7274"/>
          <cell r="J7274"/>
          <cell r="K7274"/>
          <cell r="L7274"/>
          <cell r="M7274"/>
          <cell r="N7274">
            <v>3.25</v>
          </cell>
          <cell r="P7274">
            <v>3.4307981031832009</v>
          </cell>
          <cell r="Q7274"/>
          <cell r="R7274"/>
          <cell r="S7274"/>
          <cell r="T7274"/>
          <cell r="U7274">
            <v>382300</v>
          </cell>
          <cell r="V7274">
            <v>1185083.0321</v>
          </cell>
          <cell r="X7274" t="str">
            <v>Sin movimiento</v>
          </cell>
          <cell r="Y7274">
            <v>25</v>
          </cell>
          <cell r="Z7274">
            <v>3.25</v>
          </cell>
          <cell r="AB7274">
            <v>2257420</v>
          </cell>
          <cell r="AC7274">
            <v>25</v>
          </cell>
        </row>
        <row r="7275">
          <cell r="A7275">
            <v>42065</v>
          </cell>
          <cell r="B7275">
            <v>0</v>
          </cell>
          <cell r="D7275"/>
          <cell r="E7275"/>
          <cell r="F7275"/>
          <cell r="G7275"/>
          <cell r="H7275"/>
          <cell r="I7275"/>
          <cell r="J7275"/>
          <cell r="K7275"/>
          <cell r="L7275"/>
          <cell r="M7275"/>
          <cell r="N7275"/>
          <cell r="P7275">
            <v>3.4307981031832009</v>
          </cell>
          <cell r="Q7275"/>
          <cell r="R7275"/>
          <cell r="S7275"/>
          <cell r="T7275"/>
          <cell r="U7275">
            <v>0</v>
          </cell>
          <cell r="V7275">
            <v>4230667.9830299998</v>
          </cell>
          <cell r="X7275" t="str">
            <v>Sin movimiento</v>
          </cell>
          <cell r="Y7275">
            <v>0</v>
          </cell>
          <cell r="Z7275">
            <v>3.25</v>
          </cell>
          <cell r="AB7275">
            <v>0</v>
          </cell>
          <cell r="AC7275">
            <v>0</v>
          </cell>
        </row>
        <row r="7276">
          <cell r="A7276">
            <v>42066</v>
          </cell>
          <cell r="B7276">
            <v>124000</v>
          </cell>
          <cell r="D7276">
            <v>3.35</v>
          </cell>
          <cell r="E7276">
            <v>3.3</v>
          </cell>
          <cell r="F7276">
            <v>3.35</v>
          </cell>
          <cell r="G7276">
            <v>3.35</v>
          </cell>
          <cell r="H7276"/>
          <cell r="I7276"/>
          <cell r="J7276"/>
          <cell r="K7276"/>
          <cell r="L7276"/>
          <cell r="M7276"/>
          <cell r="N7276">
            <v>3.3</v>
          </cell>
          <cell r="P7276">
            <v>3.4304744367557647</v>
          </cell>
          <cell r="Q7276"/>
          <cell r="R7276"/>
          <cell r="S7276"/>
          <cell r="T7276"/>
          <cell r="U7276">
            <v>20000</v>
          </cell>
          <cell r="V7276">
            <v>4402607.5592799997</v>
          </cell>
          <cell r="X7276">
            <v>42064</v>
          </cell>
          <cell r="Y7276">
            <v>5.0000000000000266</v>
          </cell>
          <cell r="Z7276">
            <v>3.25</v>
          </cell>
          <cell r="AB7276">
            <v>415400</v>
          </cell>
          <cell r="AC7276">
            <v>10.000000000000009</v>
          </cell>
        </row>
        <row r="7277">
          <cell r="A7277">
            <v>42067</v>
          </cell>
          <cell r="B7277">
            <v>375000</v>
          </cell>
          <cell r="D7277">
            <v>3.35</v>
          </cell>
          <cell r="E7277">
            <v>3.25</v>
          </cell>
          <cell r="F7277">
            <v>3.35</v>
          </cell>
          <cell r="G7277">
            <v>3.32</v>
          </cell>
          <cell r="H7277"/>
          <cell r="I7277"/>
          <cell r="J7277"/>
          <cell r="K7277"/>
          <cell r="L7277"/>
          <cell r="M7277"/>
          <cell r="N7277">
            <v>3.35</v>
          </cell>
          <cell r="P7277">
            <v>3.4291521117409736</v>
          </cell>
          <cell r="Q7277"/>
          <cell r="R7277"/>
          <cell r="S7277"/>
          <cell r="T7277"/>
          <cell r="U7277">
            <v>157800</v>
          </cell>
          <cell r="V7277">
            <v>3826049.8856899999</v>
          </cell>
          <cell r="X7277">
            <v>42064</v>
          </cell>
          <cell r="Y7277">
            <v>10.000000000000009</v>
          </cell>
          <cell r="Z7277">
            <v>3.25</v>
          </cell>
          <cell r="AB7277">
            <v>1245000</v>
          </cell>
          <cell r="AC7277">
            <v>10.000000000000009</v>
          </cell>
        </row>
        <row r="7278">
          <cell r="A7278">
            <v>42068</v>
          </cell>
          <cell r="B7278">
            <v>428000</v>
          </cell>
          <cell r="D7278">
            <v>3.35</v>
          </cell>
          <cell r="E7278">
            <v>3.2</v>
          </cell>
          <cell r="F7278">
            <v>3.3</v>
          </cell>
          <cell r="G7278">
            <v>3.26</v>
          </cell>
          <cell r="H7278"/>
          <cell r="I7278"/>
          <cell r="J7278"/>
          <cell r="K7278"/>
          <cell r="L7278"/>
          <cell r="M7278"/>
          <cell r="N7278">
            <v>3.3</v>
          </cell>
          <cell r="P7278">
            <v>3.426872433685165</v>
          </cell>
          <cell r="Q7278"/>
          <cell r="R7278"/>
          <cell r="S7278"/>
          <cell r="T7278"/>
          <cell r="U7278">
            <v>156000</v>
          </cell>
          <cell r="V7278">
            <v>2963374.8059999999</v>
          </cell>
          <cell r="X7278">
            <v>42064</v>
          </cell>
          <cell r="Y7278">
            <v>9.9999999999999645</v>
          </cell>
          <cell r="Z7278">
            <v>3.25</v>
          </cell>
          <cell r="AB7278">
            <v>1395280</v>
          </cell>
          <cell r="AC7278">
            <v>4.9999999999999822</v>
          </cell>
        </row>
        <row r="7279">
          <cell r="A7279">
            <v>42069</v>
          </cell>
          <cell r="B7279">
            <v>285000</v>
          </cell>
          <cell r="D7279">
            <v>3.25</v>
          </cell>
          <cell r="E7279">
            <v>3.25</v>
          </cell>
          <cell r="F7279">
            <v>3.55</v>
          </cell>
          <cell r="G7279">
            <v>3.4</v>
          </cell>
          <cell r="H7279"/>
          <cell r="I7279"/>
          <cell r="J7279"/>
          <cell r="K7279"/>
          <cell r="L7279"/>
          <cell r="M7279"/>
          <cell r="N7279">
            <v>3.5</v>
          </cell>
          <cell r="P7279">
            <v>3.4266334192606092</v>
          </cell>
          <cell r="Q7279"/>
          <cell r="R7279"/>
          <cell r="S7279"/>
          <cell r="T7279"/>
          <cell r="U7279">
            <v>161500</v>
          </cell>
          <cell r="V7279">
            <v>3390467.9547000001</v>
          </cell>
          <cell r="X7279">
            <v>42064</v>
          </cell>
          <cell r="Y7279">
            <v>29.999999999999982</v>
          </cell>
          <cell r="Z7279">
            <v>3.25</v>
          </cell>
          <cell r="AB7279">
            <v>969000</v>
          </cell>
          <cell r="AC7279">
            <v>29.999999999999982</v>
          </cell>
        </row>
        <row r="7280">
          <cell r="A7280">
            <v>42070</v>
          </cell>
          <cell r="B7280">
            <v>285000</v>
          </cell>
          <cell r="D7280">
            <v>3.25</v>
          </cell>
          <cell r="E7280">
            <v>3.25</v>
          </cell>
          <cell r="F7280">
            <v>3.55</v>
          </cell>
          <cell r="G7280">
            <v>3.4</v>
          </cell>
          <cell r="H7280"/>
          <cell r="I7280"/>
          <cell r="J7280"/>
          <cell r="K7280"/>
          <cell r="L7280"/>
          <cell r="M7280"/>
          <cell r="N7280">
            <v>3.5</v>
          </cell>
          <cell r="P7280">
            <v>3.4263986191365894</v>
          </cell>
          <cell r="Q7280"/>
          <cell r="R7280"/>
          <cell r="S7280"/>
          <cell r="T7280"/>
          <cell r="U7280">
            <v>161500</v>
          </cell>
          <cell r="V7280">
            <v>3390467.9547000001</v>
          </cell>
          <cell r="X7280" t="str">
            <v>Sin movimiento</v>
          </cell>
          <cell r="Y7280">
            <v>29.999999999999982</v>
          </cell>
          <cell r="Z7280">
            <v>3.25</v>
          </cell>
          <cell r="AB7280">
            <v>969000</v>
          </cell>
          <cell r="AC7280">
            <v>29.999999999999982</v>
          </cell>
        </row>
        <row r="7281">
          <cell r="A7281">
            <v>42071</v>
          </cell>
          <cell r="B7281">
            <v>285000</v>
          </cell>
          <cell r="D7281">
            <v>3.25</v>
          </cell>
          <cell r="E7281">
            <v>3.25</v>
          </cell>
          <cell r="F7281">
            <v>3.55</v>
          </cell>
          <cell r="G7281">
            <v>3.4</v>
          </cell>
          <cell r="H7281"/>
          <cell r="I7281"/>
          <cell r="J7281"/>
          <cell r="K7281"/>
          <cell r="L7281"/>
          <cell r="M7281"/>
          <cell r="N7281">
            <v>3.5</v>
          </cell>
          <cell r="P7281">
            <v>3.4261679228273736</v>
          </cell>
          <cell r="Q7281"/>
          <cell r="R7281"/>
          <cell r="S7281"/>
          <cell r="T7281"/>
          <cell r="U7281">
            <v>161500</v>
          </cell>
          <cell r="V7281">
            <v>3390467.9547000001</v>
          </cell>
          <cell r="X7281" t="str">
            <v>Sin movimiento</v>
          </cell>
          <cell r="Y7281">
            <v>29.999999999999982</v>
          </cell>
          <cell r="Z7281">
            <v>3.25</v>
          </cell>
          <cell r="AB7281">
            <v>969000</v>
          </cell>
          <cell r="AC7281">
            <v>29.999999999999982</v>
          </cell>
        </row>
        <row r="7282">
          <cell r="A7282">
            <v>42072</v>
          </cell>
          <cell r="B7282">
            <v>198000</v>
          </cell>
          <cell r="D7282">
            <v>3.25</v>
          </cell>
          <cell r="E7282">
            <v>3.25</v>
          </cell>
          <cell r="F7282">
            <v>3.5</v>
          </cell>
          <cell r="G7282">
            <v>3.3</v>
          </cell>
          <cell r="H7282"/>
          <cell r="I7282"/>
          <cell r="J7282"/>
          <cell r="K7282"/>
          <cell r="L7282"/>
          <cell r="M7282"/>
          <cell r="N7282">
            <v>3.25</v>
          </cell>
          <cell r="P7282">
            <v>3.425406545445679</v>
          </cell>
          <cell r="Q7282"/>
          <cell r="R7282"/>
          <cell r="S7282"/>
          <cell r="T7282"/>
          <cell r="U7282">
            <v>164400</v>
          </cell>
          <cell r="V7282">
            <v>2964705.2278999998</v>
          </cell>
          <cell r="X7282">
            <v>42064</v>
          </cell>
          <cell r="Y7282">
            <v>25</v>
          </cell>
          <cell r="Z7282">
            <v>3.25</v>
          </cell>
          <cell r="AB7282">
            <v>653400</v>
          </cell>
          <cell r="AC7282">
            <v>25</v>
          </cell>
        </row>
        <row r="7283">
          <cell r="A7283">
            <v>42073</v>
          </cell>
          <cell r="B7283">
            <v>85000</v>
          </cell>
          <cell r="D7283">
            <v>3.3</v>
          </cell>
          <cell r="E7283">
            <v>3.3</v>
          </cell>
          <cell r="F7283">
            <v>3.3</v>
          </cell>
          <cell r="G7283">
            <v>3.3</v>
          </cell>
          <cell r="H7283"/>
          <cell r="I7283"/>
          <cell r="J7283"/>
          <cell r="K7283"/>
          <cell r="L7283"/>
          <cell r="M7283"/>
          <cell r="N7283">
            <v>3.3</v>
          </cell>
          <cell r="P7283">
            <v>3.4250825034351098</v>
          </cell>
          <cell r="Q7283"/>
          <cell r="R7283"/>
          <cell r="S7283"/>
          <cell r="T7283"/>
          <cell r="U7283">
            <v>161900</v>
          </cell>
          <cell r="V7283">
            <v>2787125.3698200001</v>
          </cell>
          <cell r="X7283">
            <v>42064</v>
          </cell>
          <cell r="Y7283">
            <v>0</v>
          </cell>
          <cell r="Z7283">
            <v>3.25</v>
          </cell>
          <cell r="AB7283">
            <v>280500</v>
          </cell>
          <cell r="AC7283">
            <v>4.9999999999999822</v>
          </cell>
        </row>
        <row r="7284">
          <cell r="A7284">
            <v>42074</v>
          </cell>
          <cell r="B7284">
            <v>361000</v>
          </cell>
          <cell r="D7284">
            <v>3.35</v>
          </cell>
          <cell r="E7284">
            <v>3.35</v>
          </cell>
          <cell r="F7284">
            <v>3.35</v>
          </cell>
          <cell r="G7284">
            <v>3.35</v>
          </cell>
          <cell r="H7284"/>
          <cell r="I7284"/>
          <cell r="J7284"/>
          <cell r="K7284"/>
          <cell r="L7284"/>
          <cell r="M7284"/>
          <cell r="N7284">
            <v>3.35</v>
          </cell>
          <cell r="P7284">
            <v>3.4242674837475868</v>
          </cell>
          <cell r="Q7284"/>
          <cell r="R7284"/>
          <cell r="S7284"/>
          <cell r="T7284"/>
          <cell r="U7284">
            <v>149800</v>
          </cell>
          <cell r="V7284">
            <v>2728324.4410000001</v>
          </cell>
          <cell r="X7284">
            <v>42064</v>
          </cell>
          <cell r="Y7284">
            <v>0</v>
          </cell>
          <cell r="Z7284">
            <v>3.25</v>
          </cell>
          <cell r="AB7284">
            <v>1209350</v>
          </cell>
          <cell r="AC7284">
            <v>10.000000000000009</v>
          </cell>
        </row>
        <row r="7285">
          <cell r="A7285">
            <v>42075</v>
          </cell>
          <cell r="B7285">
            <v>568000</v>
          </cell>
          <cell r="D7285">
            <v>3.35</v>
          </cell>
          <cell r="E7285">
            <v>3.35</v>
          </cell>
          <cell r="F7285">
            <v>3.4</v>
          </cell>
          <cell r="G7285">
            <v>3.36</v>
          </cell>
          <cell r="H7285"/>
          <cell r="I7285"/>
          <cell r="J7285"/>
          <cell r="K7285"/>
          <cell r="L7285"/>
          <cell r="M7285"/>
          <cell r="N7285">
            <v>3.35</v>
          </cell>
          <cell r="P7285">
            <v>3.4231882712581969</v>
          </cell>
          <cell r="Q7285"/>
          <cell r="R7285"/>
          <cell r="S7285"/>
          <cell r="T7285"/>
          <cell r="U7285">
            <v>153200</v>
          </cell>
          <cell r="V7285">
            <v>2065692.8241399999</v>
          </cell>
          <cell r="X7285">
            <v>42064</v>
          </cell>
          <cell r="Y7285">
            <v>4.9999999999999822</v>
          </cell>
          <cell r="Z7285">
            <v>3.25</v>
          </cell>
          <cell r="AB7285">
            <v>1908480</v>
          </cell>
          <cell r="AC7285">
            <v>14.999999999999991</v>
          </cell>
        </row>
        <row r="7286">
          <cell r="A7286">
            <v>42076</v>
          </cell>
          <cell r="B7286">
            <v>464000</v>
          </cell>
          <cell r="D7286">
            <v>3.35</v>
          </cell>
          <cell r="E7286">
            <v>3.35</v>
          </cell>
          <cell r="F7286">
            <v>3.35</v>
          </cell>
          <cell r="G7286">
            <v>3.35</v>
          </cell>
          <cell r="H7286"/>
          <cell r="I7286"/>
          <cell r="J7286"/>
          <cell r="K7286"/>
          <cell r="L7286"/>
          <cell r="M7286"/>
          <cell r="N7286">
            <v>3.35</v>
          </cell>
          <cell r="P7286">
            <v>3.4221978733456599</v>
          </cell>
          <cell r="Q7286"/>
          <cell r="R7286"/>
          <cell r="S7286"/>
          <cell r="T7286"/>
          <cell r="U7286">
            <v>152500</v>
          </cell>
          <cell r="V7286">
            <v>2748460.1447100001</v>
          </cell>
          <cell r="X7286">
            <v>42064</v>
          </cell>
          <cell r="Y7286">
            <v>0</v>
          </cell>
          <cell r="Z7286">
            <v>3.25</v>
          </cell>
          <cell r="AB7286">
            <v>1554400</v>
          </cell>
          <cell r="AC7286">
            <v>10.000000000000009</v>
          </cell>
        </row>
        <row r="7287">
          <cell r="A7287">
            <v>42077</v>
          </cell>
          <cell r="B7287">
            <v>464000</v>
          </cell>
          <cell r="D7287">
            <v>3.35</v>
          </cell>
          <cell r="E7287">
            <v>3.35</v>
          </cell>
          <cell r="F7287">
            <v>3.35</v>
          </cell>
          <cell r="G7287">
            <v>3.35</v>
          </cell>
          <cell r="H7287"/>
          <cell r="I7287"/>
          <cell r="J7287"/>
          <cell r="K7287"/>
          <cell r="L7287"/>
          <cell r="M7287"/>
          <cell r="N7287">
            <v>3.35</v>
          </cell>
          <cell r="P7287">
            <v>3.4212339220662629</v>
          </cell>
          <cell r="Q7287"/>
          <cell r="R7287"/>
          <cell r="S7287"/>
          <cell r="T7287"/>
          <cell r="U7287">
            <v>152500</v>
          </cell>
          <cell r="V7287">
            <v>2748460.1447100001</v>
          </cell>
          <cell r="X7287" t="str">
            <v>Sin movimiento</v>
          </cell>
          <cell r="Y7287">
            <v>0</v>
          </cell>
          <cell r="Z7287">
            <v>3.25</v>
          </cell>
          <cell r="AB7287">
            <v>1554400</v>
          </cell>
          <cell r="AC7287">
            <v>10.000000000000009</v>
          </cell>
        </row>
        <row r="7288">
          <cell r="A7288">
            <v>42078</v>
          </cell>
          <cell r="B7288">
            <v>464000</v>
          </cell>
          <cell r="D7288">
            <v>3.35</v>
          </cell>
          <cell r="E7288">
            <v>3.35</v>
          </cell>
          <cell r="F7288">
            <v>3.35</v>
          </cell>
          <cell r="G7288">
            <v>3.35</v>
          </cell>
          <cell r="H7288"/>
          <cell r="I7288"/>
          <cell r="J7288"/>
          <cell r="K7288"/>
          <cell r="L7288"/>
          <cell r="M7288"/>
          <cell r="N7288">
            <v>3.35</v>
          </cell>
          <cell r="P7288">
            <v>3.4202953720688538</v>
          </cell>
          <cell r="Q7288"/>
          <cell r="R7288"/>
          <cell r="S7288"/>
          <cell r="T7288"/>
          <cell r="U7288">
            <v>152500</v>
          </cell>
          <cell r="V7288">
            <v>2748460.1447100001</v>
          </cell>
          <cell r="X7288" t="str">
            <v>Sin movimiento</v>
          </cell>
          <cell r="Y7288">
            <v>0</v>
          </cell>
          <cell r="Z7288">
            <v>3.25</v>
          </cell>
          <cell r="AB7288">
            <v>1554400</v>
          </cell>
          <cell r="AC7288">
            <v>10.000000000000009</v>
          </cell>
        </row>
        <row r="7289">
          <cell r="A7289">
            <v>42079</v>
          </cell>
          <cell r="B7289">
            <v>334000</v>
          </cell>
          <cell r="D7289">
            <v>3.35</v>
          </cell>
          <cell r="E7289">
            <v>3.35</v>
          </cell>
          <cell r="F7289">
            <v>3.35</v>
          </cell>
          <cell r="G7289">
            <v>3.35</v>
          </cell>
          <cell r="H7289"/>
          <cell r="I7289"/>
          <cell r="J7289"/>
          <cell r="K7289"/>
          <cell r="L7289"/>
          <cell r="M7289"/>
          <cell r="N7289">
            <v>3.35</v>
          </cell>
          <cell r="P7289">
            <v>3.4196349428701627</v>
          </cell>
          <cell r="Q7289"/>
          <cell r="R7289"/>
          <cell r="S7289"/>
          <cell r="T7289"/>
          <cell r="U7289">
            <v>160900</v>
          </cell>
          <cell r="V7289">
            <v>2588477.19796</v>
          </cell>
          <cell r="X7289">
            <v>42064</v>
          </cell>
          <cell r="Y7289">
            <v>0</v>
          </cell>
          <cell r="Z7289">
            <v>3.25</v>
          </cell>
          <cell r="AB7289">
            <v>1118900</v>
          </cell>
          <cell r="AC7289">
            <v>10.000000000000009</v>
          </cell>
        </row>
        <row r="7290">
          <cell r="A7290">
            <v>42080</v>
          </cell>
          <cell r="B7290">
            <v>344200</v>
          </cell>
          <cell r="D7290">
            <v>3.4</v>
          </cell>
          <cell r="E7290">
            <v>3.4</v>
          </cell>
          <cell r="F7290">
            <v>3.5</v>
          </cell>
          <cell r="G7290">
            <v>3.4</v>
          </cell>
          <cell r="H7290"/>
          <cell r="I7290"/>
          <cell r="J7290"/>
          <cell r="K7290"/>
          <cell r="L7290"/>
          <cell r="M7290"/>
          <cell r="N7290">
            <v>3.4</v>
          </cell>
          <cell r="P7290">
            <v>3.4194466607976644</v>
          </cell>
          <cell r="Q7290"/>
          <cell r="R7290"/>
          <cell r="S7290"/>
          <cell r="T7290"/>
          <cell r="U7290">
            <v>159700</v>
          </cell>
          <cell r="V7290">
            <v>2885119.1345899999</v>
          </cell>
          <cell r="X7290">
            <v>42064</v>
          </cell>
          <cell r="Y7290">
            <v>10.000000000000009</v>
          </cell>
          <cell r="Z7290">
            <v>3.25</v>
          </cell>
          <cell r="AB7290">
            <v>1170280</v>
          </cell>
          <cell r="AC7290">
            <v>25</v>
          </cell>
        </row>
        <row r="7291">
          <cell r="A7291">
            <v>42081</v>
          </cell>
          <cell r="B7291">
            <v>734000</v>
          </cell>
          <cell r="D7291">
            <v>3.4</v>
          </cell>
          <cell r="E7291">
            <v>3.25</v>
          </cell>
          <cell r="F7291">
            <v>3.4</v>
          </cell>
          <cell r="G7291">
            <v>3.32</v>
          </cell>
          <cell r="H7291"/>
          <cell r="I7291"/>
          <cell r="J7291"/>
          <cell r="K7291"/>
          <cell r="L7291"/>
          <cell r="M7291"/>
          <cell r="N7291">
            <v>3.25</v>
          </cell>
          <cell r="P7291">
            <v>3.4174538614423624</v>
          </cell>
          <cell r="Q7291"/>
          <cell r="R7291"/>
          <cell r="S7291"/>
          <cell r="T7291"/>
          <cell r="U7291">
            <v>458300</v>
          </cell>
          <cell r="V7291">
            <v>2423120.4691499998</v>
          </cell>
          <cell r="X7291">
            <v>42064</v>
          </cell>
          <cell r="Y7291">
            <v>14.999999999999991</v>
          </cell>
          <cell r="Z7291">
            <v>3.25</v>
          </cell>
          <cell r="AB7291">
            <v>2436880</v>
          </cell>
          <cell r="AC7291">
            <v>14.999999999999991</v>
          </cell>
        </row>
        <row r="7292">
          <cell r="A7292">
            <v>42082</v>
          </cell>
          <cell r="B7292">
            <v>958000</v>
          </cell>
          <cell r="D7292">
            <v>3.32</v>
          </cell>
          <cell r="E7292">
            <v>3.25</v>
          </cell>
          <cell r="F7292">
            <v>3.35</v>
          </cell>
          <cell r="G7292">
            <v>3.33</v>
          </cell>
          <cell r="H7292"/>
          <cell r="I7292"/>
          <cell r="J7292"/>
          <cell r="K7292"/>
          <cell r="L7292"/>
          <cell r="M7292"/>
          <cell r="N7292">
            <v>3.25</v>
          </cell>
          <cell r="P7292">
            <v>3.4152248661764237</v>
          </cell>
          <cell r="Q7292"/>
          <cell r="R7292"/>
          <cell r="S7292"/>
          <cell r="T7292"/>
          <cell r="U7292">
            <v>155300</v>
          </cell>
          <cell r="V7292">
            <v>2130980</v>
          </cell>
          <cell r="X7292">
            <v>42064</v>
          </cell>
          <cell r="Y7292">
            <v>10.000000000000009</v>
          </cell>
          <cell r="Z7292">
            <v>3.25</v>
          </cell>
          <cell r="AB7292">
            <v>3190140</v>
          </cell>
          <cell r="AC7292">
            <v>10.000000000000009</v>
          </cell>
        </row>
        <row r="7293">
          <cell r="A7293">
            <v>42083</v>
          </cell>
          <cell r="B7293">
            <v>943200</v>
          </cell>
          <cell r="D7293">
            <v>3.25</v>
          </cell>
          <cell r="E7293">
            <v>3.25</v>
          </cell>
          <cell r="F7293">
            <v>3.25</v>
          </cell>
          <cell r="G7293">
            <v>3.25</v>
          </cell>
          <cell r="H7293"/>
          <cell r="I7293"/>
          <cell r="J7293"/>
          <cell r="K7293"/>
          <cell r="L7293"/>
          <cell r="M7293"/>
          <cell r="N7293">
            <v>3.25</v>
          </cell>
          <cell r="P7293">
            <v>3.4111802232026993</v>
          </cell>
          <cell r="Q7293"/>
          <cell r="R7293"/>
          <cell r="S7293"/>
          <cell r="T7293"/>
          <cell r="U7293">
            <v>804300</v>
          </cell>
          <cell r="V7293">
            <v>1998825.84109</v>
          </cell>
          <cell r="X7293">
            <v>42064</v>
          </cell>
          <cell r="Y7293">
            <v>0</v>
          </cell>
          <cell r="Z7293">
            <v>3.25</v>
          </cell>
          <cell r="AB7293">
            <v>3065400</v>
          </cell>
          <cell r="AC7293">
            <v>0</v>
          </cell>
        </row>
        <row r="7294">
          <cell r="A7294">
            <v>42084</v>
          </cell>
          <cell r="B7294">
            <v>943200</v>
          </cell>
          <cell r="D7294">
            <v>3.25</v>
          </cell>
          <cell r="E7294">
            <v>3.25</v>
          </cell>
          <cell r="F7294">
            <v>3.35</v>
          </cell>
          <cell r="G7294">
            <v>3.25</v>
          </cell>
          <cell r="H7294"/>
          <cell r="I7294"/>
          <cell r="J7294"/>
          <cell r="K7294"/>
          <cell r="L7294"/>
          <cell r="M7294"/>
          <cell r="N7294">
            <v>3.25</v>
          </cell>
          <cell r="P7294">
            <v>3.4073288712341538</v>
          </cell>
          <cell r="Q7294"/>
          <cell r="R7294"/>
          <cell r="S7294"/>
          <cell r="T7294"/>
          <cell r="U7294">
            <v>804300</v>
          </cell>
          <cell r="V7294">
            <v>1998825.84109</v>
          </cell>
          <cell r="X7294" t="str">
            <v>Sin movimiento</v>
          </cell>
          <cell r="Y7294">
            <v>10.000000000000009</v>
          </cell>
          <cell r="Z7294">
            <v>3.25</v>
          </cell>
          <cell r="AB7294">
            <v>3065400</v>
          </cell>
          <cell r="AC7294">
            <v>10.000000000000009</v>
          </cell>
        </row>
        <row r="7295">
          <cell r="A7295">
            <v>42085</v>
          </cell>
          <cell r="B7295">
            <v>943200</v>
          </cell>
          <cell r="D7295">
            <v>3.25</v>
          </cell>
          <cell r="E7295">
            <v>3.25</v>
          </cell>
          <cell r="F7295">
            <v>3.35</v>
          </cell>
          <cell r="G7295">
            <v>3.25</v>
          </cell>
          <cell r="H7295"/>
          <cell r="I7295"/>
          <cell r="J7295"/>
          <cell r="K7295"/>
          <cell r="L7295"/>
          <cell r="M7295"/>
          <cell r="N7295">
            <v>3.25</v>
          </cell>
          <cell r="P7295">
            <v>3.4036572777387399</v>
          </cell>
          <cell r="Q7295"/>
          <cell r="R7295"/>
          <cell r="S7295"/>
          <cell r="T7295"/>
          <cell r="U7295">
            <v>804300</v>
          </cell>
          <cell r="V7295">
            <v>1998825.84109</v>
          </cell>
          <cell r="X7295" t="str">
            <v>Sin movimiento</v>
          </cell>
          <cell r="Y7295">
            <v>10.000000000000009</v>
          </cell>
          <cell r="Z7295">
            <v>3.25</v>
          </cell>
          <cell r="AB7295">
            <v>3065400</v>
          </cell>
          <cell r="AC7295">
            <v>10.000000000000009</v>
          </cell>
        </row>
        <row r="7296">
          <cell r="A7296">
            <v>42086</v>
          </cell>
          <cell r="B7296">
            <v>753000</v>
          </cell>
          <cell r="D7296">
            <v>3.25</v>
          </cell>
          <cell r="E7296">
            <v>3.25</v>
          </cell>
          <cell r="F7296">
            <v>3.3</v>
          </cell>
          <cell r="G7296">
            <v>3.25</v>
          </cell>
          <cell r="H7296"/>
          <cell r="I7296"/>
          <cell r="J7296"/>
          <cell r="K7296"/>
          <cell r="L7296"/>
          <cell r="M7296"/>
          <cell r="N7296">
            <v>3.25</v>
          </cell>
          <cell r="P7296">
            <v>3.4008468425578222</v>
          </cell>
          <cell r="Q7296"/>
          <cell r="R7296"/>
          <cell r="S7296"/>
          <cell r="T7296"/>
          <cell r="U7296">
            <v>693100</v>
          </cell>
          <cell r="V7296">
            <v>1421914.6365</v>
          </cell>
          <cell r="X7296">
            <v>42064</v>
          </cell>
          <cell r="Y7296">
            <v>4.9999999999999822</v>
          </cell>
          <cell r="Z7296">
            <v>3.25</v>
          </cell>
          <cell r="AB7296">
            <v>2447250</v>
          </cell>
          <cell r="AC7296">
            <v>4.9999999999999822</v>
          </cell>
        </row>
        <row r="7297">
          <cell r="A7297">
            <v>42087</v>
          </cell>
          <cell r="B7297">
            <v>1115000</v>
          </cell>
          <cell r="D7297">
            <v>3.25</v>
          </cell>
          <cell r="E7297">
            <v>3.25</v>
          </cell>
          <cell r="F7297">
            <v>3.25</v>
          </cell>
          <cell r="G7297">
            <v>3.25</v>
          </cell>
          <cell r="H7297"/>
          <cell r="I7297"/>
          <cell r="J7297"/>
          <cell r="K7297"/>
          <cell r="L7297"/>
          <cell r="M7297"/>
          <cell r="N7297">
            <v>3.25</v>
          </cell>
          <cell r="P7297">
            <v>3.3968691526898809</v>
          </cell>
          <cell r="Q7297"/>
          <cell r="R7297"/>
          <cell r="S7297"/>
          <cell r="T7297"/>
          <cell r="U7297">
            <v>534800</v>
          </cell>
          <cell r="V7297">
            <v>1032969.55329</v>
          </cell>
          <cell r="X7297">
            <v>42064</v>
          </cell>
          <cell r="Y7297">
            <v>0</v>
          </cell>
          <cell r="Z7297">
            <v>3.25</v>
          </cell>
          <cell r="AB7297">
            <v>3623750</v>
          </cell>
          <cell r="AC7297">
            <v>0</v>
          </cell>
        </row>
        <row r="7298">
          <cell r="A7298">
            <v>42088</v>
          </cell>
          <cell r="B7298">
            <v>1230000</v>
          </cell>
          <cell r="D7298">
            <v>3.25</v>
          </cell>
          <cell r="E7298">
            <v>3.25</v>
          </cell>
          <cell r="F7298">
            <v>3.3</v>
          </cell>
          <cell r="G7298">
            <v>3.25</v>
          </cell>
          <cell r="H7298"/>
          <cell r="I7298"/>
          <cell r="J7298"/>
          <cell r="K7298"/>
          <cell r="L7298"/>
          <cell r="M7298"/>
          <cell r="N7298">
            <v>3.25</v>
          </cell>
          <cell r="P7298">
            <v>3.3927176750684831</v>
          </cell>
          <cell r="Q7298"/>
          <cell r="R7298"/>
          <cell r="S7298"/>
          <cell r="T7298"/>
          <cell r="U7298">
            <v>633100</v>
          </cell>
          <cell r="V7298">
            <v>1601269.4979099999</v>
          </cell>
          <cell r="X7298">
            <v>42064</v>
          </cell>
          <cell r="Y7298">
            <v>4.9999999999999822</v>
          </cell>
          <cell r="Z7298">
            <v>3.25</v>
          </cell>
          <cell r="AB7298">
            <v>3997500</v>
          </cell>
          <cell r="AC7298">
            <v>4.9999999999999822</v>
          </cell>
        </row>
        <row r="7299">
          <cell r="A7299">
            <v>42089</v>
          </cell>
          <cell r="B7299">
            <v>1401600</v>
          </cell>
          <cell r="D7299">
            <v>3.25</v>
          </cell>
          <cell r="E7299">
            <v>3.25</v>
          </cell>
          <cell r="F7299">
            <v>3.5</v>
          </cell>
          <cell r="G7299">
            <v>3.4</v>
          </cell>
          <cell r="H7299"/>
          <cell r="I7299"/>
          <cell r="J7299"/>
          <cell r="K7299"/>
          <cell r="L7299"/>
          <cell r="M7299"/>
          <cell r="N7299">
            <v>3.45</v>
          </cell>
          <cell r="P7299">
            <v>3.3929449194051116</v>
          </cell>
          <cell r="Q7299"/>
          <cell r="R7299"/>
          <cell r="S7299"/>
          <cell r="T7299"/>
          <cell r="U7299">
            <v>1043700</v>
          </cell>
          <cell r="V7299">
            <v>1174150.20835</v>
          </cell>
          <cell r="X7299">
            <v>42064</v>
          </cell>
          <cell r="Y7299">
            <v>25</v>
          </cell>
          <cell r="Z7299">
            <v>3.25</v>
          </cell>
          <cell r="AB7299">
            <v>4765440</v>
          </cell>
          <cell r="AC7299">
            <v>25</v>
          </cell>
        </row>
        <row r="7300">
          <cell r="A7300">
            <v>42090</v>
          </cell>
          <cell r="B7300">
            <v>1410000</v>
          </cell>
          <cell r="D7300">
            <v>3.25</v>
          </cell>
          <cell r="E7300">
            <v>3.25</v>
          </cell>
          <cell r="F7300">
            <v>3.5</v>
          </cell>
          <cell r="G7300">
            <v>3.41</v>
          </cell>
          <cell r="H7300"/>
          <cell r="I7300"/>
          <cell r="J7300"/>
          <cell r="K7300"/>
          <cell r="L7300"/>
          <cell r="M7300"/>
          <cell r="N7300">
            <v>3.5</v>
          </cell>
          <cell r="P7300">
            <v>3.3934640158874068</v>
          </cell>
          <cell r="Q7300"/>
          <cell r="R7300"/>
          <cell r="S7300"/>
          <cell r="T7300"/>
          <cell r="U7300">
            <v>586900</v>
          </cell>
          <cell r="V7300">
            <v>632863.70305999997</v>
          </cell>
          <cell r="X7300">
            <v>42064</v>
          </cell>
          <cell r="Y7300">
            <v>25</v>
          </cell>
          <cell r="Z7300">
            <v>3.25</v>
          </cell>
          <cell r="AB7300">
            <v>4808100</v>
          </cell>
          <cell r="AC7300">
            <v>25</v>
          </cell>
        </row>
        <row r="7301">
          <cell r="A7301">
            <v>42091</v>
          </cell>
          <cell r="B7301">
            <v>1410000</v>
          </cell>
          <cell r="D7301">
            <v>3.25</v>
          </cell>
          <cell r="E7301">
            <v>3.25</v>
          </cell>
          <cell r="F7301">
            <v>3.5</v>
          </cell>
          <cell r="G7301">
            <v>3.41</v>
          </cell>
          <cell r="H7301"/>
          <cell r="I7301"/>
          <cell r="J7301"/>
          <cell r="K7301"/>
          <cell r="L7301"/>
          <cell r="M7301"/>
          <cell r="N7301">
            <v>3.5</v>
          </cell>
          <cell r="P7301">
            <v>3.3939524467906819</v>
          </cell>
          <cell r="Q7301"/>
          <cell r="R7301"/>
          <cell r="S7301"/>
          <cell r="T7301"/>
          <cell r="U7301">
            <v>586900</v>
          </cell>
          <cell r="V7301">
            <v>632863.70305999997</v>
          </cell>
          <cell r="X7301" t="str">
            <v>Sin movimiento</v>
          </cell>
          <cell r="Y7301">
            <v>25</v>
          </cell>
          <cell r="Z7301">
            <v>3.25</v>
          </cell>
          <cell r="AB7301">
            <v>4808100</v>
          </cell>
          <cell r="AC7301">
            <v>25</v>
          </cell>
        </row>
        <row r="7302">
          <cell r="A7302">
            <v>42092</v>
          </cell>
          <cell r="B7302">
            <v>1410000</v>
          </cell>
          <cell r="D7302">
            <v>3.25</v>
          </cell>
          <cell r="E7302">
            <v>3.25</v>
          </cell>
          <cell r="F7302">
            <v>3.5</v>
          </cell>
          <cell r="G7302">
            <v>3.41</v>
          </cell>
          <cell r="H7302"/>
          <cell r="I7302"/>
          <cell r="J7302"/>
          <cell r="K7302"/>
          <cell r="L7302"/>
          <cell r="M7302"/>
          <cell r="N7302">
            <v>3.5</v>
          </cell>
          <cell r="P7302">
            <v>3.3944128515036831</v>
          </cell>
          <cell r="Q7302"/>
          <cell r="R7302"/>
          <cell r="S7302"/>
          <cell r="T7302"/>
          <cell r="U7302">
            <v>586900</v>
          </cell>
          <cell r="V7302">
            <v>632863.70305999997</v>
          </cell>
          <cell r="X7302" t="str">
            <v>Sin movimiento</v>
          </cell>
          <cell r="Y7302">
            <v>25</v>
          </cell>
          <cell r="Z7302">
            <v>3.25</v>
          </cell>
          <cell r="AB7302">
            <v>4808100</v>
          </cell>
          <cell r="AC7302">
            <v>25</v>
          </cell>
        </row>
        <row r="7303">
          <cell r="A7303">
            <v>42093</v>
          </cell>
          <cell r="B7303">
            <v>1285000</v>
          </cell>
          <cell r="D7303">
            <v>3.5</v>
          </cell>
          <cell r="E7303">
            <v>3.45</v>
          </cell>
          <cell r="F7303">
            <v>3.7</v>
          </cell>
          <cell r="G7303">
            <v>3.58</v>
          </cell>
          <cell r="H7303"/>
          <cell r="I7303"/>
          <cell r="J7303"/>
          <cell r="K7303"/>
          <cell r="L7303"/>
          <cell r="M7303"/>
          <cell r="N7303">
            <v>3.5</v>
          </cell>
          <cell r="P7303">
            <v>3.3991416787293529</v>
          </cell>
          <cell r="Q7303"/>
          <cell r="R7303"/>
          <cell r="S7303"/>
          <cell r="T7303"/>
          <cell r="U7303">
            <v>497100</v>
          </cell>
          <cell r="V7303">
            <v>1112313.8422099999</v>
          </cell>
          <cell r="X7303">
            <v>42064</v>
          </cell>
          <cell r="Y7303">
            <v>25</v>
          </cell>
          <cell r="Z7303">
            <v>3.25</v>
          </cell>
          <cell r="AB7303">
            <v>4600300</v>
          </cell>
          <cell r="AC7303">
            <v>45.000000000000014</v>
          </cell>
        </row>
        <row r="7304">
          <cell r="A7304">
            <v>42094</v>
          </cell>
          <cell r="B7304">
            <v>359000</v>
          </cell>
          <cell r="D7304">
            <v>3.6</v>
          </cell>
          <cell r="E7304">
            <v>3.6</v>
          </cell>
          <cell r="F7304">
            <v>3.8</v>
          </cell>
          <cell r="G7304">
            <v>3.7</v>
          </cell>
          <cell r="H7304"/>
          <cell r="I7304"/>
          <cell r="J7304"/>
          <cell r="K7304"/>
          <cell r="L7304"/>
          <cell r="M7304"/>
          <cell r="N7304">
            <v>3.7</v>
          </cell>
          <cell r="P7304">
            <v>3.4012682417798779</v>
          </cell>
          <cell r="Q7304"/>
          <cell r="R7304"/>
          <cell r="S7304"/>
          <cell r="T7304"/>
          <cell r="U7304">
            <v>520000</v>
          </cell>
          <cell r="V7304">
            <v>1593147.5423300001</v>
          </cell>
          <cell r="X7304">
            <v>42064</v>
          </cell>
          <cell r="Y7304">
            <v>19.999999999999972</v>
          </cell>
          <cell r="Z7304">
            <v>3.25</v>
          </cell>
          <cell r="AB7304">
            <v>1328300</v>
          </cell>
          <cell r="AC7304">
            <v>54.999999999999986</v>
          </cell>
        </row>
        <row r="7305">
          <cell r="A7305">
            <v>42095</v>
          </cell>
          <cell r="B7305">
            <v>60000</v>
          </cell>
          <cell r="C7305"/>
          <cell r="D7305">
            <v>3.4</v>
          </cell>
          <cell r="E7305">
            <v>3.4</v>
          </cell>
          <cell r="F7305">
            <v>3.4</v>
          </cell>
          <cell r="G7305">
            <v>3.4</v>
          </cell>
          <cell r="H7305"/>
          <cell r="I7305"/>
          <cell r="J7305"/>
          <cell r="K7305"/>
          <cell r="L7305"/>
          <cell r="M7305"/>
          <cell r="N7305">
            <v>3.4</v>
          </cell>
          <cell r="P7305">
            <v>3.4</v>
          </cell>
          <cell r="Q7305"/>
          <cell r="R7305"/>
          <cell r="S7305"/>
          <cell r="T7305"/>
          <cell r="U7305">
            <v>162500</v>
          </cell>
          <cell r="V7305">
            <v>3970556.0191700002</v>
          </cell>
          <cell r="X7305">
            <v>42095</v>
          </cell>
          <cell r="Y7305">
            <v>0</v>
          </cell>
          <cell r="Z7305">
            <v>3.25</v>
          </cell>
          <cell r="AB7305">
            <v>204000</v>
          </cell>
          <cell r="AC7305">
            <v>14.999999999999991</v>
          </cell>
        </row>
        <row r="7306">
          <cell r="A7306">
            <v>42096</v>
          </cell>
          <cell r="B7306">
            <v>60000</v>
          </cell>
          <cell r="D7306">
            <v>3.4</v>
          </cell>
          <cell r="E7306">
            <v>3.4</v>
          </cell>
          <cell r="F7306">
            <v>3.4</v>
          </cell>
          <cell r="G7306">
            <v>3.4</v>
          </cell>
          <cell r="H7306"/>
          <cell r="I7306"/>
          <cell r="J7306"/>
          <cell r="K7306"/>
          <cell r="L7306"/>
          <cell r="M7306"/>
          <cell r="N7306">
            <v>3.4</v>
          </cell>
          <cell r="P7306">
            <v>3.4</v>
          </cell>
          <cell r="Q7306"/>
          <cell r="R7306"/>
          <cell r="S7306"/>
          <cell r="T7306"/>
          <cell r="U7306">
            <v>162500</v>
          </cell>
          <cell r="V7306">
            <v>3970556.0191700002</v>
          </cell>
          <cell r="X7306">
            <v>42095</v>
          </cell>
          <cell r="Y7306">
            <v>0</v>
          </cell>
          <cell r="Z7306">
            <v>3.25</v>
          </cell>
          <cell r="AB7306">
            <v>204000</v>
          </cell>
          <cell r="AC7306">
            <v>14.999999999999991</v>
          </cell>
        </row>
        <row r="7307">
          <cell r="A7307">
            <v>42097</v>
          </cell>
          <cell r="B7307">
            <v>60000</v>
          </cell>
          <cell r="D7307">
            <v>3.4</v>
          </cell>
          <cell r="E7307">
            <v>3.4</v>
          </cell>
          <cell r="F7307">
            <v>3.4</v>
          </cell>
          <cell r="G7307">
            <v>3.4</v>
          </cell>
          <cell r="H7307"/>
          <cell r="I7307"/>
          <cell r="J7307"/>
          <cell r="K7307"/>
          <cell r="L7307"/>
          <cell r="M7307"/>
          <cell r="N7307">
            <v>3.4</v>
          </cell>
          <cell r="P7307">
            <v>3.4</v>
          </cell>
          <cell r="Q7307"/>
          <cell r="R7307"/>
          <cell r="S7307"/>
          <cell r="T7307"/>
          <cell r="U7307">
            <v>162500</v>
          </cell>
          <cell r="V7307">
            <v>3970556.0191700002</v>
          </cell>
          <cell r="X7307">
            <v>42095</v>
          </cell>
          <cell r="Y7307">
            <v>0</v>
          </cell>
          <cell r="Z7307">
            <v>3.25</v>
          </cell>
          <cell r="AB7307">
            <v>204000</v>
          </cell>
          <cell r="AC7307">
            <v>14.999999999999991</v>
          </cell>
        </row>
        <row r="7308">
          <cell r="A7308">
            <v>42098</v>
          </cell>
          <cell r="B7308">
            <v>60000</v>
          </cell>
          <cell r="D7308">
            <v>3.4</v>
          </cell>
          <cell r="E7308">
            <v>3.4</v>
          </cell>
          <cell r="F7308">
            <v>3.4</v>
          </cell>
          <cell r="G7308">
            <v>3.4</v>
          </cell>
          <cell r="H7308"/>
          <cell r="I7308"/>
          <cell r="J7308"/>
          <cell r="K7308"/>
          <cell r="L7308"/>
          <cell r="M7308"/>
          <cell r="N7308">
            <v>3.4</v>
          </cell>
          <cell r="P7308">
            <v>3.4</v>
          </cell>
          <cell r="Q7308"/>
          <cell r="R7308"/>
          <cell r="S7308"/>
          <cell r="T7308"/>
          <cell r="U7308">
            <v>162500</v>
          </cell>
          <cell r="V7308">
            <v>3970556.0191700002</v>
          </cell>
          <cell r="X7308" t="str">
            <v>Sin movimiento</v>
          </cell>
          <cell r="Y7308">
            <v>0</v>
          </cell>
          <cell r="Z7308">
            <v>3.25</v>
          </cell>
          <cell r="AB7308">
            <v>204000</v>
          </cell>
          <cell r="AC7308">
            <v>14.999999999999991</v>
          </cell>
        </row>
        <row r="7309">
          <cell r="A7309">
            <v>42099</v>
          </cell>
          <cell r="B7309">
            <v>60000</v>
          </cell>
          <cell r="D7309">
            <v>3.4</v>
          </cell>
          <cell r="E7309">
            <v>3.4</v>
          </cell>
          <cell r="F7309">
            <v>3.4</v>
          </cell>
          <cell r="G7309">
            <v>3.4</v>
          </cell>
          <cell r="H7309"/>
          <cell r="I7309"/>
          <cell r="J7309"/>
          <cell r="K7309"/>
          <cell r="L7309"/>
          <cell r="M7309"/>
          <cell r="N7309">
            <v>3.4</v>
          </cell>
          <cell r="P7309">
            <v>3.4</v>
          </cell>
          <cell r="Q7309"/>
          <cell r="R7309"/>
          <cell r="S7309"/>
          <cell r="T7309"/>
          <cell r="U7309">
            <v>162500</v>
          </cell>
          <cell r="V7309">
            <v>3970556.0191700002</v>
          </cell>
          <cell r="X7309" t="str">
            <v>Sin movimiento</v>
          </cell>
          <cell r="Y7309">
            <v>0</v>
          </cell>
          <cell r="Z7309">
            <v>3.25</v>
          </cell>
          <cell r="AB7309">
            <v>204000</v>
          </cell>
          <cell r="AC7309">
            <v>14.999999999999991</v>
          </cell>
        </row>
        <row r="7310">
          <cell r="A7310">
            <v>42100</v>
          </cell>
          <cell r="B7310">
            <v>278000</v>
          </cell>
          <cell r="D7310">
            <v>3.35</v>
          </cell>
          <cell r="E7310">
            <v>3.35</v>
          </cell>
          <cell r="F7310">
            <v>3.35</v>
          </cell>
          <cell r="G7310">
            <v>3.35</v>
          </cell>
          <cell r="H7310"/>
          <cell r="I7310"/>
          <cell r="J7310"/>
          <cell r="K7310"/>
          <cell r="L7310"/>
          <cell r="M7310"/>
          <cell r="N7310">
            <v>3.35</v>
          </cell>
          <cell r="P7310">
            <v>3.3759515570934258</v>
          </cell>
          <cell r="Q7310"/>
          <cell r="R7310"/>
          <cell r="S7310"/>
          <cell r="T7310"/>
          <cell r="U7310">
            <v>151000</v>
          </cell>
          <cell r="V7310">
            <v>3568914.49933</v>
          </cell>
          <cell r="X7310">
            <v>42095</v>
          </cell>
          <cell r="Y7310">
            <v>0</v>
          </cell>
          <cell r="Z7310">
            <v>3.25</v>
          </cell>
          <cell r="AB7310">
            <v>931300</v>
          </cell>
          <cell r="AC7310">
            <v>10.000000000000009</v>
          </cell>
        </row>
        <row r="7311">
          <cell r="A7311">
            <v>42101</v>
          </cell>
          <cell r="B7311">
            <v>942000</v>
          </cell>
          <cell r="D7311">
            <v>3.4</v>
          </cell>
          <cell r="E7311">
            <v>3.25</v>
          </cell>
          <cell r="F7311">
            <v>3.4</v>
          </cell>
          <cell r="G7311">
            <v>3.38</v>
          </cell>
          <cell r="H7311"/>
          <cell r="I7311"/>
          <cell r="J7311"/>
          <cell r="K7311"/>
          <cell r="L7311"/>
          <cell r="M7311"/>
          <cell r="N7311">
            <v>3.35</v>
          </cell>
          <cell r="P7311">
            <v>3.3784605263157896</v>
          </cell>
          <cell r="Q7311"/>
          <cell r="R7311"/>
          <cell r="S7311"/>
          <cell r="T7311"/>
          <cell r="U7311">
            <v>189800</v>
          </cell>
          <cell r="V7311">
            <v>2412901.463</v>
          </cell>
          <cell r="X7311">
            <v>42095</v>
          </cell>
          <cell r="Y7311">
            <v>14.999999999999991</v>
          </cell>
          <cell r="Z7311">
            <v>3.25</v>
          </cell>
          <cell r="AB7311">
            <v>3183960</v>
          </cell>
          <cell r="AC7311">
            <v>14.999999999999991</v>
          </cell>
        </row>
        <row r="7312">
          <cell r="A7312">
            <v>42102</v>
          </cell>
          <cell r="B7312">
            <v>446000</v>
          </cell>
          <cell r="D7312">
            <v>3.35</v>
          </cell>
          <cell r="E7312">
            <v>3.25</v>
          </cell>
          <cell r="F7312">
            <v>3.35</v>
          </cell>
          <cell r="G7312">
            <v>3.3</v>
          </cell>
          <cell r="H7312"/>
          <cell r="I7312"/>
          <cell r="J7312"/>
          <cell r="K7312"/>
          <cell r="L7312"/>
          <cell r="M7312"/>
          <cell r="N7312">
            <v>3.25</v>
          </cell>
          <cell r="P7312">
            <v>3.3606612410986774</v>
          </cell>
          <cell r="Q7312"/>
          <cell r="R7312"/>
          <cell r="S7312"/>
          <cell r="T7312"/>
          <cell r="U7312">
            <v>149400</v>
          </cell>
          <cell r="V7312">
            <v>2431377.7653600001</v>
          </cell>
          <cell r="X7312">
            <v>42095</v>
          </cell>
          <cell r="Y7312">
            <v>10.000000000000009</v>
          </cell>
          <cell r="Z7312">
            <v>3.25</v>
          </cell>
          <cell r="AB7312">
            <v>1471800</v>
          </cell>
          <cell r="AC7312">
            <v>10.000000000000009</v>
          </cell>
        </row>
        <row r="7313">
          <cell r="A7313">
            <v>42103</v>
          </cell>
          <cell r="B7313">
            <v>710000</v>
          </cell>
          <cell r="D7313">
            <v>3.25</v>
          </cell>
          <cell r="E7313">
            <v>3.25</v>
          </cell>
          <cell r="F7313">
            <v>3.25</v>
          </cell>
          <cell r="G7313">
            <v>3.25</v>
          </cell>
          <cell r="H7313"/>
          <cell r="I7313"/>
          <cell r="J7313"/>
          <cell r="K7313"/>
          <cell r="L7313"/>
          <cell r="M7313"/>
          <cell r="N7313">
            <v>3.25</v>
          </cell>
          <cell r="P7313">
            <v>3.3313004484304933</v>
          </cell>
          <cell r="Q7313"/>
          <cell r="R7313"/>
          <cell r="S7313"/>
          <cell r="T7313"/>
          <cell r="U7313">
            <v>603600</v>
          </cell>
          <cell r="V7313">
            <v>2084783.43784</v>
          </cell>
          <cell r="X7313">
            <v>42095</v>
          </cell>
          <cell r="Y7313">
            <v>0</v>
          </cell>
          <cell r="Z7313">
            <v>3.25</v>
          </cell>
          <cell r="AB7313">
            <v>2307500</v>
          </cell>
          <cell r="AC7313">
            <v>0</v>
          </cell>
        </row>
        <row r="7314">
          <cell r="A7314">
            <v>42104</v>
          </cell>
          <cell r="B7314">
            <v>1275000</v>
          </cell>
          <cell r="D7314">
            <v>3.25</v>
          </cell>
          <cell r="E7314">
            <v>3.25</v>
          </cell>
          <cell r="F7314">
            <v>3.35</v>
          </cell>
          <cell r="G7314">
            <v>3.29</v>
          </cell>
          <cell r="H7314"/>
          <cell r="I7314"/>
          <cell r="J7314"/>
          <cell r="K7314"/>
          <cell r="L7314"/>
          <cell r="M7314"/>
          <cell r="N7314">
            <v>3.25</v>
          </cell>
          <cell r="P7314">
            <v>3.3179726651480639</v>
          </cell>
          <cell r="Q7314"/>
          <cell r="R7314"/>
          <cell r="S7314"/>
          <cell r="T7314"/>
          <cell r="U7314">
            <v>612800</v>
          </cell>
          <cell r="V7314">
            <v>1700481.5716800001</v>
          </cell>
          <cell r="X7314">
            <v>42095</v>
          </cell>
          <cell r="Y7314">
            <v>10.000000000000009</v>
          </cell>
          <cell r="Z7314">
            <v>3.25</v>
          </cell>
          <cell r="AB7314">
            <v>4194750</v>
          </cell>
          <cell r="AC7314">
            <v>10.000000000000009</v>
          </cell>
        </row>
        <row r="7315">
          <cell r="A7315">
            <v>42105</v>
          </cell>
          <cell r="B7315">
            <v>1275000</v>
          </cell>
          <cell r="D7315">
            <v>3.25</v>
          </cell>
          <cell r="E7315">
            <v>3.25</v>
          </cell>
          <cell r="F7315">
            <v>3.35</v>
          </cell>
          <cell r="G7315">
            <v>3.29</v>
          </cell>
          <cell r="H7315"/>
          <cell r="I7315"/>
          <cell r="J7315"/>
          <cell r="K7315"/>
          <cell r="L7315"/>
          <cell r="M7315"/>
          <cell r="N7315">
            <v>3.25</v>
          </cell>
          <cell r="P7315">
            <v>3.3111481056257177</v>
          </cell>
          <cell r="Q7315"/>
          <cell r="R7315"/>
          <cell r="S7315"/>
          <cell r="T7315"/>
          <cell r="U7315">
            <v>612800</v>
          </cell>
          <cell r="V7315">
            <v>1700481.5716800001</v>
          </cell>
          <cell r="X7315" t="str">
            <v>Sin movimiento</v>
          </cell>
          <cell r="Y7315">
            <v>10.000000000000009</v>
          </cell>
          <cell r="Z7315">
            <v>3.25</v>
          </cell>
          <cell r="AB7315">
            <v>4194750</v>
          </cell>
          <cell r="AC7315">
            <v>10.000000000000009</v>
          </cell>
        </row>
        <row r="7316">
          <cell r="A7316">
            <v>42106</v>
          </cell>
          <cell r="B7316">
            <v>1275000</v>
          </cell>
          <cell r="D7316">
            <v>3.25</v>
          </cell>
          <cell r="E7316">
            <v>3.25</v>
          </cell>
          <cell r="F7316">
            <v>3.35</v>
          </cell>
          <cell r="G7316">
            <v>3.29</v>
          </cell>
          <cell r="H7316"/>
          <cell r="I7316"/>
          <cell r="J7316"/>
          <cell r="K7316"/>
          <cell r="L7316"/>
          <cell r="M7316"/>
          <cell r="N7316">
            <v>3.25</v>
          </cell>
          <cell r="P7316">
            <v>3.3070004614674664</v>
          </cell>
          <cell r="Q7316"/>
          <cell r="R7316"/>
          <cell r="S7316"/>
          <cell r="T7316"/>
          <cell r="U7316">
            <v>612800</v>
          </cell>
          <cell r="V7316">
            <v>1700481.5716800001</v>
          </cell>
          <cell r="X7316" t="str">
            <v>Sin movimiento</v>
          </cell>
          <cell r="Y7316">
            <v>10.000000000000009</v>
          </cell>
          <cell r="Z7316">
            <v>3.25</v>
          </cell>
          <cell r="AB7316">
            <v>4194750</v>
          </cell>
          <cell r="AC7316">
            <v>10.000000000000009</v>
          </cell>
        </row>
        <row r="7317">
          <cell r="A7317">
            <v>42107</v>
          </cell>
          <cell r="B7317">
            <v>871700</v>
          </cell>
          <cell r="D7317">
            <v>3.25</v>
          </cell>
          <cell r="E7317">
            <v>3.25</v>
          </cell>
          <cell r="F7317">
            <v>3.35</v>
          </cell>
          <cell r="G7317">
            <v>3.27</v>
          </cell>
          <cell r="H7317"/>
          <cell r="I7317"/>
          <cell r="J7317"/>
          <cell r="K7317"/>
          <cell r="L7317"/>
          <cell r="M7317"/>
          <cell r="N7317">
            <v>3.25</v>
          </cell>
          <cell r="P7317">
            <v>3.3026257680361333</v>
          </cell>
          <cell r="Q7317"/>
          <cell r="R7317"/>
          <cell r="S7317"/>
          <cell r="T7317"/>
          <cell r="U7317">
            <v>154600</v>
          </cell>
          <cell r="V7317">
            <v>1730719.76994</v>
          </cell>
          <cell r="X7317">
            <v>42095</v>
          </cell>
          <cell r="Y7317">
            <v>10.000000000000009</v>
          </cell>
          <cell r="Z7317">
            <v>3.25</v>
          </cell>
          <cell r="AB7317">
            <v>2850459</v>
          </cell>
          <cell r="AC7317">
            <v>10.000000000000009</v>
          </cell>
        </row>
        <row r="7318">
          <cell r="A7318">
            <v>42108</v>
          </cell>
          <cell r="B7318">
            <v>1126000</v>
          </cell>
          <cell r="D7318">
            <v>3.25</v>
          </cell>
          <cell r="E7318">
            <v>3.25</v>
          </cell>
          <cell r="F7318">
            <v>3.4</v>
          </cell>
          <cell r="G7318">
            <v>3.35</v>
          </cell>
          <cell r="H7318"/>
          <cell r="I7318"/>
          <cell r="J7318"/>
          <cell r="K7318"/>
          <cell r="L7318"/>
          <cell r="M7318"/>
          <cell r="N7318">
            <v>3.4</v>
          </cell>
          <cell r="P7318">
            <v>3.3089024203701745</v>
          </cell>
          <cell r="Q7318"/>
          <cell r="R7318"/>
          <cell r="S7318"/>
          <cell r="T7318"/>
          <cell r="U7318">
            <v>483500</v>
          </cell>
          <cell r="V7318">
            <v>2102017.7096500001</v>
          </cell>
          <cell r="X7318">
            <v>42095</v>
          </cell>
          <cell r="Y7318">
            <v>14.999999999999991</v>
          </cell>
          <cell r="Z7318">
            <v>3.25</v>
          </cell>
          <cell r="AB7318">
            <v>3772100</v>
          </cell>
          <cell r="AC7318">
            <v>14.999999999999991</v>
          </cell>
        </row>
        <row r="7319">
          <cell r="A7319">
            <v>42109</v>
          </cell>
          <cell r="B7319">
            <v>1176000</v>
          </cell>
          <cell r="D7319">
            <v>3.25</v>
          </cell>
          <cell r="E7319">
            <v>3.25</v>
          </cell>
          <cell r="F7319">
            <v>3.4</v>
          </cell>
          <cell r="G7319">
            <v>3.33</v>
          </cell>
          <cell r="H7319"/>
          <cell r="I7319"/>
          <cell r="J7319"/>
          <cell r="K7319"/>
          <cell r="L7319"/>
          <cell r="M7319"/>
          <cell r="N7319">
            <v>3.4</v>
          </cell>
          <cell r="P7319">
            <v>3.3114669188708694</v>
          </cell>
          <cell r="Q7319"/>
          <cell r="R7319"/>
          <cell r="S7319"/>
          <cell r="T7319"/>
          <cell r="U7319">
            <v>1507500</v>
          </cell>
          <cell r="V7319">
            <v>1017146.56018</v>
          </cell>
          <cell r="X7319">
            <v>42095</v>
          </cell>
          <cell r="Y7319">
            <v>14.999999999999991</v>
          </cell>
          <cell r="Z7319">
            <v>3.25</v>
          </cell>
          <cell r="AB7319">
            <v>3916080</v>
          </cell>
          <cell r="AC7319">
            <v>14.999999999999991</v>
          </cell>
        </row>
        <row r="7320">
          <cell r="A7320">
            <v>42110</v>
          </cell>
          <cell r="B7320">
            <v>1409200</v>
          </cell>
          <cell r="D7320">
            <v>3.3</v>
          </cell>
          <cell r="E7320">
            <v>3.3</v>
          </cell>
          <cell r="F7320">
            <v>3.4</v>
          </cell>
          <cell r="G7320">
            <v>3.33</v>
          </cell>
          <cell r="H7320"/>
          <cell r="I7320"/>
          <cell r="J7320"/>
          <cell r="K7320"/>
          <cell r="L7320"/>
          <cell r="M7320"/>
          <cell r="N7320">
            <v>3.35</v>
          </cell>
          <cell r="P7320">
            <v>3.3138232030242061</v>
          </cell>
          <cell r="Q7320"/>
          <cell r="R7320"/>
          <cell r="S7320"/>
          <cell r="T7320"/>
          <cell r="U7320">
            <v>1344900</v>
          </cell>
          <cell r="V7320">
            <v>1273075.3564899999</v>
          </cell>
          <cell r="X7320">
            <v>42095</v>
          </cell>
          <cell r="Y7320">
            <v>10.000000000000009</v>
          </cell>
          <cell r="Z7320">
            <v>3.25</v>
          </cell>
          <cell r="AB7320">
            <v>4692636</v>
          </cell>
          <cell r="AC7320">
            <v>14.999999999999991</v>
          </cell>
        </row>
        <row r="7321">
          <cell r="A7321">
            <v>42111</v>
          </cell>
          <cell r="B7321">
            <v>743000</v>
          </cell>
          <cell r="D7321">
            <v>3.3</v>
          </cell>
          <cell r="E7321">
            <v>3.25</v>
          </cell>
          <cell r="F7321">
            <v>3.4</v>
          </cell>
          <cell r="G7321">
            <v>3.4</v>
          </cell>
          <cell r="H7321"/>
          <cell r="I7321"/>
          <cell r="J7321"/>
          <cell r="K7321"/>
          <cell r="L7321"/>
          <cell r="M7321"/>
          <cell r="N7321">
            <v>3.25</v>
          </cell>
          <cell r="P7321">
            <v>3.3192370781861689</v>
          </cell>
          <cell r="Q7321"/>
          <cell r="R7321"/>
          <cell r="S7321"/>
          <cell r="T7321"/>
          <cell r="U7321">
            <v>1600300</v>
          </cell>
          <cell r="V7321">
            <v>1281726.56436</v>
          </cell>
          <cell r="X7321">
            <v>42095</v>
          </cell>
          <cell r="Y7321">
            <v>14.999999999999991</v>
          </cell>
          <cell r="Z7321">
            <v>3.25</v>
          </cell>
          <cell r="AB7321">
            <v>2526200</v>
          </cell>
          <cell r="AC7321">
            <v>14.999999999999991</v>
          </cell>
        </row>
        <row r="7322">
          <cell r="A7322">
            <v>42112</v>
          </cell>
          <cell r="B7322">
            <v>743000</v>
          </cell>
          <cell r="D7322">
            <v>3.3</v>
          </cell>
          <cell r="E7322">
            <v>3.25</v>
          </cell>
          <cell r="F7322">
            <v>3.4</v>
          </cell>
          <cell r="G7322">
            <v>3.4</v>
          </cell>
          <cell r="H7322"/>
          <cell r="I7322"/>
          <cell r="J7322"/>
          <cell r="K7322"/>
          <cell r="L7322"/>
          <cell r="M7322"/>
          <cell r="N7322">
            <v>3.25</v>
          </cell>
          <cell r="P7322">
            <v>3.3240109308745494</v>
          </cell>
          <cell r="Q7322"/>
          <cell r="R7322"/>
          <cell r="S7322"/>
          <cell r="T7322"/>
          <cell r="U7322">
            <v>1600300</v>
          </cell>
          <cell r="V7322">
            <v>1281726.56436</v>
          </cell>
          <cell r="X7322" t="str">
            <v>Sin movimiento</v>
          </cell>
          <cell r="Y7322">
            <v>14.999999999999991</v>
          </cell>
          <cell r="Z7322">
            <v>3.25</v>
          </cell>
          <cell r="AB7322">
            <v>2526200</v>
          </cell>
          <cell r="AC7322">
            <v>14.999999999999991</v>
          </cell>
        </row>
        <row r="7323">
          <cell r="A7323">
            <v>42113</v>
          </cell>
          <cell r="B7323">
            <v>743000</v>
          </cell>
          <cell r="D7323">
            <v>3.3</v>
          </cell>
          <cell r="E7323">
            <v>3.25</v>
          </cell>
          <cell r="F7323">
            <v>3.4</v>
          </cell>
          <cell r="G7323">
            <v>3.4</v>
          </cell>
          <cell r="H7323"/>
          <cell r="I7323"/>
          <cell r="J7323"/>
          <cell r="K7323"/>
          <cell r="L7323"/>
          <cell r="M7323"/>
          <cell r="N7323">
            <v>3.25</v>
          </cell>
          <cell r="P7323">
            <v>3.3282519210690382</v>
          </cell>
          <cell r="Q7323"/>
          <cell r="R7323"/>
          <cell r="S7323"/>
          <cell r="T7323"/>
          <cell r="U7323">
            <v>1600300</v>
          </cell>
          <cell r="V7323">
            <v>1281726.56436</v>
          </cell>
          <cell r="X7323" t="str">
            <v>Sin movimiento</v>
          </cell>
          <cell r="Y7323">
            <v>14.999999999999991</v>
          </cell>
          <cell r="Z7323">
            <v>3.25</v>
          </cell>
          <cell r="AB7323">
            <v>2526200</v>
          </cell>
          <cell r="AC7323">
            <v>14.999999999999991</v>
          </cell>
        </row>
        <row r="7324">
          <cell r="A7324">
            <v>42114</v>
          </cell>
          <cell r="B7324">
            <v>909000</v>
          </cell>
          <cell r="D7324">
            <v>3.25</v>
          </cell>
          <cell r="E7324">
            <v>3.25</v>
          </cell>
          <cell r="F7324">
            <v>3.4</v>
          </cell>
          <cell r="G7324">
            <v>3.36</v>
          </cell>
          <cell r="H7324"/>
          <cell r="I7324"/>
          <cell r="J7324"/>
          <cell r="K7324"/>
          <cell r="L7324"/>
          <cell r="M7324"/>
          <cell r="N7324">
            <v>3.35</v>
          </cell>
          <cell r="P7324">
            <v>3.3302811157440284</v>
          </cell>
          <cell r="Q7324"/>
          <cell r="R7324"/>
          <cell r="S7324"/>
          <cell r="T7324"/>
          <cell r="U7324">
            <v>1246300</v>
          </cell>
          <cell r="V7324">
            <v>1389529.05296</v>
          </cell>
          <cell r="X7324">
            <v>42095</v>
          </cell>
          <cell r="Y7324">
            <v>14.999999999999991</v>
          </cell>
          <cell r="Z7324">
            <v>3.25</v>
          </cell>
          <cell r="AB7324">
            <v>3054240</v>
          </cell>
          <cell r="AC7324">
            <v>14.999999999999991</v>
          </cell>
        </row>
        <row r="7325">
          <cell r="A7325">
            <v>42115</v>
          </cell>
          <cell r="B7325">
            <v>1199000</v>
          </cell>
          <cell r="D7325">
            <v>3.35</v>
          </cell>
          <cell r="E7325">
            <v>3.35</v>
          </cell>
          <cell r="F7325">
            <v>3.4</v>
          </cell>
          <cell r="G7325">
            <v>3.36</v>
          </cell>
          <cell r="H7325"/>
          <cell r="I7325"/>
          <cell r="J7325"/>
          <cell r="K7325"/>
          <cell r="L7325"/>
          <cell r="M7325"/>
          <cell r="N7325">
            <v>3.35</v>
          </cell>
          <cell r="P7325">
            <v>3.3325918072226655</v>
          </cell>
          <cell r="Q7325"/>
          <cell r="R7325"/>
          <cell r="S7325"/>
          <cell r="T7325"/>
          <cell r="U7325">
            <v>901400</v>
          </cell>
          <cell r="V7325">
            <v>1240545.2924500001</v>
          </cell>
          <cell r="X7325">
            <v>42095</v>
          </cell>
          <cell r="Y7325">
            <v>4.9999999999999822</v>
          </cell>
          <cell r="Z7325">
            <v>3.25</v>
          </cell>
          <cell r="AB7325">
            <v>4028640</v>
          </cell>
          <cell r="AC7325">
            <v>14.999999999999991</v>
          </cell>
        </row>
        <row r="7326">
          <cell r="A7326">
            <v>42116</v>
          </cell>
          <cell r="B7326">
            <v>1775000</v>
          </cell>
          <cell r="D7326">
            <v>3.4</v>
          </cell>
          <cell r="E7326">
            <v>3.4</v>
          </cell>
          <cell r="F7326">
            <v>3.75</v>
          </cell>
          <cell r="G7326">
            <v>3.63</v>
          </cell>
          <cell r="H7326"/>
          <cell r="I7326"/>
          <cell r="J7326"/>
          <cell r="K7326"/>
          <cell r="L7326"/>
          <cell r="M7326"/>
          <cell r="N7326">
            <v>3.65</v>
          </cell>
          <cell r="P7326">
            <v>3.3632909588913638</v>
          </cell>
          <cell r="Q7326"/>
          <cell r="R7326"/>
          <cell r="S7326"/>
          <cell r="T7326"/>
          <cell r="U7326">
            <v>988800</v>
          </cell>
          <cell r="V7326">
            <v>1005147.778</v>
          </cell>
          <cell r="X7326">
            <v>42095</v>
          </cell>
          <cell r="Y7326">
            <v>35.000000000000007</v>
          </cell>
          <cell r="Z7326">
            <v>3.25</v>
          </cell>
          <cell r="AB7326">
            <v>6443250</v>
          </cell>
          <cell r="AC7326">
            <v>50</v>
          </cell>
        </row>
        <row r="7327">
          <cell r="A7327">
            <v>42117</v>
          </cell>
          <cell r="B7327">
            <v>1027000</v>
          </cell>
          <cell r="D7327">
            <v>3.7</v>
          </cell>
          <cell r="E7327">
            <v>3.7</v>
          </cell>
          <cell r="F7327">
            <v>4</v>
          </cell>
          <cell r="G7327">
            <v>3.93</v>
          </cell>
          <cell r="H7327"/>
          <cell r="I7327"/>
          <cell r="J7327"/>
          <cell r="K7327"/>
          <cell r="L7327"/>
          <cell r="M7327"/>
          <cell r="N7327">
            <v>4</v>
          </cell>
          <cell r="P7327">
            <v>3.3952293542740177</v>
          </cell>
          <cell r="Q7327"/>
          <cell r="R7327"/>
          <cell r="S7327"/>
          <cell r="T7327"/>
          <cell r="U7327">
            <v>1384400</v>
          </cell>
          <cell r="V7327">
            <v>997257.55247</v>
          </cell>
          <cell r="X7327">
            <v>42095</v>
          </cell>
          <cell r="Y7327">
            <v>29.999999999999982</v>
          </cell>
          <cell r="Z7327">
            <v>3.25</v>
          </cell>
          <cell r="AB7327">
            <v>4036110</v>
          </cell>
          <cell r="AC7327">
            <v>75</v>
          </cell>
        </row>
        <row r="7328">
          <cell r="A7328">
            <v>42118</v>
          </cell>
          <cell r="B7328">
            <v>1156000</v>
          </cell>
          <cell r="D7328">
            <v>4</v>
          </cell>
          <cell r="E7328">
            <v>4</v>
          </cell>
          <cell r="F7328">
            <v>4</v>
          </cell>
          <cell r="G7328">
            <v>4</v>
          </cell>
          <cell r="H7328"/>
          <cell r="I7328"/>
          <cell r="J7328"/>
          <cell r="K7328"/>
          <cell r="L7328"/>
          <cell r="M7328"/>
          <cell r="N7328">
            <v>4</v>
          </cell>
          <cell r="P7328">
            <v>3.4313054404532766</v>
          </cell>
          <cell r="Q7328"/>
          <cell r="R7328"/>
          <cell r="S7328"/>
          <cell r="T7328"/>
          <cell r="U7328">
            <v>2199000</v>
          </cell>
          <cell r="V7328">
            <v>830297.27379000001</v>
          </cell>
          <cell r="X7328">
            <v>42095</v>
          </cell>
          <cell r="Y7328">
            <v>0</v>
          </cell>
          <cell r="Z7328">
            <v>3.25</v>
          </cell>
          <cell r="AB7328">
            <v>4624000</v>
          </cell>
          <cell r="AC7328">
            <v>75</v>
          </cell>
        </row>
        <row r="7329">
          <cell r="A7329">
            <v>42119</v>
          </cell>
          <cell r="B7329">
            <v>1156000</v>
          </cell>
          <cell r="D7329">
            <v>4</v>
          </cell>
          <cell r="E7329">
            <v>4</v>
          </cell>
          <cell r="F7329">
            <v>4</v>
          </cell>
          <cell r="G7329">
            <v>4</v>
          </cell>
          <cell r="H7329"/>
          <cell r="I7329"/>
          <cell r="J7329"/>
          <cell r="K7329"/>
          <cell r="L7329"/>
          <cell r="M7329"/>
          <cell r="N7329">
            <v>4</v>
          </cell>
          <cell r="P7329">
            <v>3.4633197629401651</v>
          </cell>
          <cell r="Q7329"/>
          <cell r="R7329"/>
          <cell r="S7329"/>
          <cell r="T7329"/>
          <cell r="U7329">
            <v>2199000</v>
          </cell>
          <cell r="V7329">
            <v>830297.27379000001</v>
          </cell>
          <cell r="X7329" t="str">
            <v>Sin movimiento</v>
          </cell>
          <cell r="Y7329">
            <v>0</v>
          </cell>
          <cell r="Z7329">
            <v>3.25</v>
          </cell>
          <cell r="AB7329">
            <v>4624000</v>
          </cell>
          <cell r="AC7329">
            <v>75</v>
          </cell>
        </row>
        <row r="7330">
          <cell r="A7330">
            <v>42120</v>
          </cell>
          <cell r="B7330">
            <v>1156000</v>
          </cell>
          <cell r="D7330">
            <v>4</v>
          </cell>
          <cell r="E7330">
            <v>4</v>
          </cell>
          <cell r="F7330">
            <v>4</v>
          </cell>
          <cell r="G7330">
            <v>4</v>
          </cell>
          <cell r="H7330"/>
          <cell r="I7330"/>
          <cell r="J7330"/>
          <cell r="K7330"/>
          <cell r="L7330"/>
          <cell r="M7330"/>
          <cell r="N7330">
            <v>4</v>
          </cell>
          <cell r="P7330">
            <v>3.4919217275447307</v>
          </cell>
          <cell r="Q7330"/>
          <cell r="R7330"/>
          <cell r="S7330"/>
          <cell r="T7330"/>
          <cell r="U7330">
            <v>2199000</v>
          </cell>
          <cell r="V7330">
            <v>830297.27379000001</v>
          </cell>
          <cell r="X7330" t="str">
            <v>Sin movimiento</v>
          </cell>
          <cell r="Y7330">
            <v>0</v>
          </cell>
          <cell r="Z7330">
            <v>3.25</v>
          </cell>
          <cell r="AB7330">
            <v>4624000</v>
          </cell>
          <cell r="AC7330">
            <v>75</v>
          </cell>
        </row>
        <row r="7331">
          <cell r="A7331">
            <v>42121</v>
          </cell>
          <cell r="B7331">
            <v>937000</v>
          </cell>
          <cell r="D7331">
            <v>4</v>
          </cell>
          <cell r="E7331">
            <v>3.8</v>
          </cell>
          <cell r="F7331">
            <v>4.05</v>
          </cell>
          <cell r="G7331">
            <v>4</v>
          </cell>
          <cell r="H7331"/>
          <cell r="I7331"/>
          <cell r="J7331"/>
          <cell r="K7331"/>
          <cell r="L7331"/>
          <cell r="M7331"/>
          <cell r="N7331">
            <v>3.8</v>
          </cell>
          <cell r="P7331">
            <v>3.5129607696693022</v>
          </cell>
          <cell r="Q7331"/>
          <cell r="R7331"/>
          <cell r="S7331"/>
          <cell r="T7331"/>
          <cell r="U7331">
            <v>1696300</v>
          </cell>
          <cell r="V7331">
            <v>942641.46340999997</v>
          </cell>
          <cell r="X7331">
            <v>42095</v>
          </cell>
          <cell r="Y7331">
            <v>25</v>
          </cell>
          <cell r="Z7331">
            <v>3.25</v>
          </cell>
          <cell r="AB7331">
            <v>3748000</v>
          </cell>
          <cell r="AC7331">
            <v>79.999999999999986</v>
          </cell>
        </row>
        <row r="7332">
          <cell r="A7332">
            <v>42122</v>
          </cell>
          <cell r="B7332">
            <v>588000</v>
          </cell>
          <cell r="D7332">
            <v>4</v>
          </cell>
          <cell r="E7332">
            <v>3.25</v>
          </cell>
          <cell r="F7332">
            <v>4</v>
          </cell>
          <cell r="G7332">
            <v>3.97</v>
          </cell>
          <cell r="H7332"/>
          <cell r="I7332"/>
          <cell r="J7332"/>
          <cell r="K7332"/>
          <cell r="L7332"/>
          <cell r="M7332"/>
          <cell r="N7332">
            <v>3.75</v>
          </cell>
          <cell r="P7332">
            <v>3.5245364168522437</v>
          </cell>
          <cell r="Q7332"/>
          <cell r="R7332"/>
          <cell r="S7332"/>
          <cell r="T7332"/>
          <cell r="U7332">
            <v>1946500</v>
          </cell>
          <cell r="V7332">
            <v>1020664.6321</v>
          </cell>
          <cell r="X7332">
            <v>42095</v>
          </cell>
          <cell r="Y7332">
            <v>75</v>
          </cell>
          <cell r="Z7332">
            <v>3.25</v>
          </cell>
          <cell r="AB7332">
            <v>2334360</v>
          </cell>
          <cell r="AC7332">
            <v>75</v>
          </cell>
        </row>
        <row r="7333">
          <cell r="A7333">
            <v>42123</v>
          </cell>
          <cell r="B7333">
            <v>807000</v>
          </cell>
          <cell r="D7333">
            <v>3.25</v>
          </cell>
          <cell r="E7333">
            <v>3.25</v>
          </cell>
          <cell r="F7333">
            <v>3.6</v>
          </cell>
          <cell r="G7333">
            <v>3.29</v>
          </cell>
          <cell r="H7333"/>
          <cell r="I7333"/>
          <cell r="J7333"/>
          <cell r="K7333"/>
          <cell r="L7333"/>
          <cell r="M7333"/>
          <cell r="N7333">
            <v>3.25</v>
          </cell>
          <cell r="P7333">
            <v>3.5166576474946822</v>
          </cell>
          <cell r="Q7333"/>
          <cell r="R7333"/>
          <cell r="S7333"/>
          <cell r="T7333"/>
          <cell r="U7333">
            <v>1186500</v>
          </cell>
          <cell r="V7333">
            <v>736071.27014000004</v>
          </cell>
          <cell r="X7333">
            <v>42095</v>
          </cell>
          <cell r="Y7333">
            <v>35.000000000000007</v>
          </cell>
          <cell r="Z7333">
            <v>3.25</v>
          </cell>
          <cell r="AB7333">
            <v>2655030</v>
          </cell>
          <cell r="AC7333">
            <v>35.000000000000007</v>
          </cell>
        </row>
        <row r="7334">
          <cell r="A7334">
            <v>42124</v>
          </cell>
          <cell r="B7334">
            <v>494000</v>
          </cell>
          <cell r="D7334">
            <v>3.25</v>
          </cell>
          <cell r="E7334">
            <v>3.25</v>
          </cell>
          <cell r="F7334">
            <v>3.6</v>
          </cell>
          <cell r="G7334">
            <v>3.44</v>
          </cell>
          <cell r="H7334"/>
          <cell r="I7334"/>
          <cell r="J7334"/>
          <cell r="K7334"/>
          <cell r="L7334"/>
          <cell r="M7334"/>
          <cell r="N7334">
            <v>3.6</v>
          </cell>
          <cell r="P7334">
            <v>3.5151130444713647</v>
          </cell>
          <cell r="Q7334"/>
          <cell r="R7334"/>
          <cell r="S7334"/>
          <cell r="T7334"/>
          <cell r="U7334">
            <v>426400</v>
          </cell>
          <cell r="V7334">
            <v>2011657.1329999999</v>
          </cell>
          <cell r="X7334">
            <v>42095</v>
          </cell>
          <cell r="Y7334">
            <v>35.000000000000007</v>
          </cell>
          <cell r="Z7334">
            <v>3.25</v>
          </cell>
          <cell r="AB7334">
            <v>1699360</v>
          </cell>
          <cell r="AC7334">
            <v>35.000000000000007</v>
          </cell>
        </row>
        <row r="7335">
          <cell r="A7335">
            <v>42125</v>
          </cell>
          <cell r="B7335">
            <v>494000</v>
          </cell>
          <cell r="C7335"/>
          <cell r="D7335">
            <v>3.25</v>
          </cell>
          <cell r="E7335">
            <v>3.25</v>
          </cell>
          <cell r="F7335">
            <v>3.6</v>
          </cell>
          <cell r="G7335">
            <v>3.44</v>
          </cell>
          <cell r="H7335"/>
          <cell r="I7335"/>
          <cell r="J7335"/>
          <cell r="K7335"/>
          <cell r="L7335"/>
          <cell r="M7335"/>
          <cell r="N7335">
            <v>3.6</v>
          </cell>
          <cell r="P7335">
            <v>3.44</v>
          </cell>
          <cell r="Q7335"/>
          <cell r="R7335"/>
          <cell r="S7335"/>
          <cell r="T7335"/>
          <cell r="U7335">
            <v>426400</v>
          </cell>
          <cell r="V7335">
            <v>2011657.1329999999</v>
          </cell>
          <cell r="X7335">
            <v>42125</v>
          </cell>
          <cell r="Y7335">
            <v>35.000000000000007</v>
          </cell>
          <cell r="Z7335">
            <v>3.25</v>
          </cell>
          <cell r="AB7335">
            <v>1699360</v>
          </cell>
          <cell r="AC7335">
            <v>35.000000000000007</v>
          </cell>
        </row>
        <row r="7336">
          <cell r="A7336">
            <v>42126</v>
          </cell>
          <cell r="B7336">
            <v>494000</v>
          </cell>
          <cell r="D7336">
            <v>3.25</v>
          </cell>
          <cell r="E7336">
            <v>3.25</v>
          </cell>
          <cell r="F7336">
            <v>3.6</v>
          </cell>
          <cell r="G7336">
            <v>3.44</v>
          </cell>
          <cell r="H7336"/>
          <cell r="I7336"/>
          <cell r="J7336"/>
          <cell r="K7336"/>
          <cell r="L7336"/>
          <cell r="M7336"/>
          <cell r="N7336">
            <v>3.6</v>
          </cell>
          <cell r="P7336">
            <v>3.44</v>
          </cell>
          <cell r="Q7336"/>
          <cell r="R7336"/>
          <cell r="S7336"/>
          <cell r="T7336"/>
          <cell r="U7336">
            <v>426400</v>
          </cell>
          <cell r="V7336">
            <v>2011657.1329999999</v>
          </cell>
          <cell r="X7336" t="str">
            <v>Sin movimiento</v>
          </cell>
          <cell r="Y7336">
            <v>35.000000000000007</v>
          </cell>
          <cell r="Z7336">
            <v>3.25</v>
          </cell>
          <cell r="AB7336">
            <v>1699360</v>
          </cell>
          <cell r="AC7336">
            <v>35.000000000000007</v>
          </cell>
        </row>
        <row r="7337">
          <cell r="A7337">
            <v>42127</v>
          </cell>
          <cell r="B7337">
            <v>494000</v>
          </cell>
          <cell r="D7337">
            <v>3.25</v>
          </cell>
          <cell r="E7337">
            <v>3.25</v>
          </cell>
          <cell r="F7337">
            <v>3.6</v>
          </cell>
          <cell r="G7337">
            <v>3.44</v>
          </cell>
          <cell r="H7337"/>
          <cell r="I7337"/>
          <cell r="J7337"/>
          <cell r="K7337"/>
          <cell r="L7337"/>
          <cell r="M7337"/>
          <cell r="N7337">
            <v>3.6</v>
          </cell>
          <cell r="P7337">
            <v>3.44</v>
          </cell>
          <cell r="Q7337"/>
          <cell r="R7337"/>
          <cell r="S7337"/>
          <cell r="T7337"/>
          <cell r="U7337">
            <v>426400</v>
          </cell>
          <cell r="V7337">
            <v>2011657.1329999999</v>
          </cell>
          <cell r="X7337" t="str">
            <v>Sin movimiento</v>
          </cell>
          <cell r="Y7337">
            <v>35.000000000000007</v>
          </cell>
          <cell r="Z7337">
            <v>3.25</v>
          </cell>
          <cell r="AB7337">
            <v>1699360</v>
          </cell>
          <cell r="AC7337">
            <v>35.000000000000007</v>
          </cell>
        </row>
        <row r="7338">
          <cell r="A7338">
            <v>42128</v>
          </cell>
          <cell r="B7338">
            <v>646000</v>
          </cell>
          <cell r="D7338">
            <v>4</v>
          </cell>
          <cell r="E7338">
            <v>4</v>
          </cell>
          <cell r="F7338">
            <v>4.05</v>
          </cell>
          <cell r="G7338">
            <v>4</v>
          </cell>
          <cell r="H7338"/>
          <cell r="I7338"/>
          <cell r="J7338"/>
          <cell r="K7338"/>
          <cell r="L7338"/>
          <cell r="M7338"/>
          <cell r="N7338">
            <v>4</v>
          </cell>
          <cell r="P7338">
            <v>3.61</v>
          </cell>
          <cell r="Q7338"/>
          <cell r="R7338"/>
          <cell r="S7338"/>
          <cell r="T7338"/>
          <cell r="U7338">
            <v>485100</v>
          </cell>
          <cell r="V7338">
            <v>3374610.1340999999</v>
          </cell>
          <cell r="X7338">
            <v>42125</v>
          </cell>
          <cell r="Y7338">
            <v>4.9999999999999822</v>
          </cell>
          <cell r="Z7338">
            <v>3.25</v>
          </cell>
          <cell r="AB7338">
            <v>2584000</v>
          </cell>
          <cell r="AC7338">
            <v>79.999999999999986</v>
          </cell>
        </row>
        <row r="7339">
          <cell r="A7339">
            <v>42129</v>
          </cell>
          <cell r="B7339">
            <v>1412000</v>
          </cell>
          <cell r="D7339">
            <v>4</v>
          </cell>
          <cell r="E7339">
            <v>4</v>
          </cell>
          <cell r="F7339">
            <v>4.3</v>
          </cell>
          <cell r="G7339">
            <v>4.03</v>
          </cell>
          <cell r="H7339"/>
          <cell r="I7339"/>
          <cell r="J7339"/>
          <cell r="K7339"/>
          <cell r="L7339"/>
          <cell r="M7339"/>
          <cell r="N7339">
            <v>4</v>
          </cell>
          <cell r="P7339">
            <v>3.7775254237288136</v>
          </cell>
          <cell r="Q7339"/>
          <cell r="R7339"/>
          <cell r="S7339"/>
          <cell r="T7339"/>
          <cell r="U7339">
            <v>478900</v>
          </cell>
          <cell r="V7339">
            <v>3244911.5258800001</v>
          </cell>
          <cell r="X7339">
            <v>42125</v>
          </cell>
          <cell r="Y7339">
            <v>29.999999999999982</v>
          </cell>
          <cell r="Z7339">
            <v>3.25</v>
          </cell>
          <cell r="AB7339">
            <v>5690360</v>
          </cell>
          <cell r="AC7339">
            <v>104.99999999999999</v>
          </cell>
        </row>
        <row r="7340">
          <cell r="A7340">
            <v>42130</v>
          </cell>
          <cell r="B7340">
            <v>767000</v>
          </cell>
          <cell r="D7340">
            <v>4</v>
          </cell>
          <cell r="E7340">
            <v>3.95</v>
          </cell>
          <cell r="F7340">
            <v>4</v>
          </cell>
          <cell r="G7340">
            <v>4</v>
          </cell>
          <cell r="H7340"/>
          <cell r="I7340"/>
          <cell r="J7340"/>
          <cell r="K7340"/>
          <cell r="L7340"/>
          <cell r="M7340"/>
          <cell r="N7340">
            <v>4</v>
          </cell>
          <cell r="P7340">
            <v>3.817144183886696</v>
          </cell>
          <cell r="Q7340"/>
          <cell r="R7340"/>
          <cell r="S7340"/>
          <cell r="T7340"/>
          <cell r="U7340">
            <v>479200</v>
          </cell>
          <cell r="V7340">
            <v>4060367.8965699999</v>
          </cell>
          <cell r="X7340">
            <v>42125</v>
          </cell>
          <cell r="Y7340">
            <v>4.9999999999999822</v>
          </cell>
          <cell r="Z7340">
            <v>3.25</v>
          </cell>
          <cell r="AB7340">
            <v>3068000</v>
          </cell>
          <cell r="AC7340">
            <v>75</v>
          </cell>
        </row>
        <row r="7341">
          <cell r="A7341">
            <v>42131</v>
          </cell>
          <cell r="B7341">
            <v>1082000</v>
          </cell>
          <cell r="D7341">
            <v>3.75</v>
          </cell>
          <cell r="E7341">
            <v>3.6</v>
          </cell>
          <cell r="F7341">
            <v>3.75</v>
          </cell>
          <cell r="G7341">
            <v>3.64</v>
          </cell>
          <cell r="H7341"/>
          <cell r="I7341"/>
          <cell r="J7341"/>
          <cell r="K7341"/>
          <cell r="L7341"/>
          <cell r="M7341"/>
          <cell r="N7341">
            <v>3.65</v>
          </cell>
          <cell r="P7341">
            <v>3.7815772870662459</v>
          </cell>
          <cell r="Q7341"/>
          <cell r="R7341"/>
          <cell r="S7341"/>
          <cell r="T7341"/>
          <cell r="U7341">
            <v>1677200</v>
          </cell>
          <cell r="V7341">
            <v>3044232.11191</v>
          </cell>
          <cell r="X7341">
            <v>42125</v>
          </cell>
          <cell r="Y7341">
            <v>14.999999999999991</v>
          </cell>
          <cell r="Z7341">
            <v>3.25</v>
          </cell>
          <cell r="AB7341">
            <v>3938480</v>
          </cell>
          <cell r="AC7341">
            <v>50</v>
          </cell>
        </row>
        <row r="7342">
          <cell r="A7342">
            <v>42132</v>
          </cell>
          <cell r="B7342">
            <v>978000</v>
          </cell>
          <cell r="D7342">
            <v>3.65</v>
          </cell>
          <cell r="E7342">
            <v>3.65</v>
          </cell>
          <cell r="F7342">
            <v>3.65</v>
          </cell>
          <cell r="G7342">
            <v>3.65</v>
          </cell>
          <cell r="H7342"/>
          <cell r="I7342"/>
          <cell r="J7342"/>
          <cell r="K7342"/>
          <cell r="L7342"/>
          <cell r="M7342"/>
          <cell r="N7342">
            <v>3.65</v>
          </cell>
          <cell r="P7342">
            <v>3.7613664206062509</v>
          </cell>
          <cell r="Q7342"/>
          <cell r="R7342"/>
          <cell r="S7342"/>
          <cell r="T7342"/>
          <cell r="U7342">
            <v>1984600</v>
          </cell>
          <cell r="V7342">
            <v>2841723.8478700002</v>
          </cell>
          <cell r="X7342">
            <v>42125</v>
          </cell>
          <cell r="Y7342">
            <v>0</v>
          </cell>
          <cell r="Z7342">
            <v>3.25</v>
          </cell>
          <cell r="AB7342">
            <v>3569700</v>
          </cell>
          <cell r="AC7342">
            <v>39.999999999999993</v>
          </cell>
        </row>
        <row r="7343">
          <cell r="A7343">
            <v>42133</v>
          </cell>
          <cell r="B7343">
            <v>978000</v>
          </cell>
          <cell r="D7343">
            <v>3.65</v>
          </cell>
          <cell r="E7343">
            <v>3.65</v>
          </cell>
          <cell r="F7343">
            <v>3.65</v>
          </cell>
          <cell r="G7343">
            <v>3.65</v>
          </cell>
          <cell r="H7343"/>
          <cell r="I7343"/>
          <cell r="J7343"/>
          <cell r="K7343"/>
          <cell r="L7343"/>
          <cell r="M7343"/>
          <cell r="N7343">
            <v>3.65</v>
          </cell>
          <cell r="P7343">
            <v>3.7465377808032674</v>
          </cell>
          <cell r="Q7343"/>
          <cell r="R7343"/>
          <cell r="S7343"/>
          <cell r="T7343"/>
          <cell r="U7343">
            <v>1984600</v>
          </cell>
          <cell r="V7343">
            <v>2841723.8478700002</v>
          </cell>
          <cell r="X7343" t="str">
            <v>Sin movimiento</v>
          </cell>
          <cell r="Y7343">
            <v>0</v>
          </cell>
          <cell r="Z7343">
            <v>3.25</v>
          </cell>
          <cell r="AB7343">
            <v>3569700</v>
          </cell>
          <cell r="AC7343">
            <v>39.999999999999993</v>
          </cell>
        </row>
        <row r="7344">
          <cell r="A7344">
            <v>42134</v>
          </cell>
          <cell r="B7344">
            <v>978000</v>
          </cell>
          <cell r="D7344">
            <v>3.65</v>
          </cell>
          <cell r="E7344">
            <v>3.65</v>
          </cell>
          <cell r="F7344">
            <v>3.65</v>
          </cell>
          <cell r="G7344">
            <v>3.65</v>
          </cell>
          <cell r="H7344"/>
          <cell r="I7344"/>
          <cell r="J7344"/>
          <cell r="K7344"/>
          <cell r="L7344"/>
          <cell r="M7344"/>
          <cell r="N7344">
            <v>3.65</v>
          </cell>
          <cell r="P7344">
            <v>3.7351940406103568</v>
          </cell>
          <cell r="Q7344"/>
          <cell r="R7344"/>
          <cell r="S7344"/>
          <cell r="T7344"/>
          <cell r="U7344">
            <v>1984600</v>
          </cell>
          <cell r="V7344">
            <v>2841723.8478700002</v>
          </cell>
          <cell r="X7344" t="str">
            <v>Sin movimiento</v>
          </cell>
          <cell r="Y7344">
            <v>0</v>
          </cell>
          <cell r="Z7344">
            <v>3.25</v>
          </cell>
          <cell r="AB7344">
            <v>3569700</v>
          </cell>
          <cell r="AC7344">
            <v>39.999999999999993</v>
          </cell>
        </row>
        <row r="7345">
          <cell r="A7345">
            <v>42135</v>
          </cell>
          <cell r="B7345">
            <v>824000</v>
          </cell>
          <cell r="D7345">
            <v>3.55</v>
          </cell>
          <cell r="E7345">
            <v>3.55</v>
          </cell>
          <cell r="F7345">
            <v>3.55</v>
          </cell>
          <cell r="G7345">
            <v>3.55</v>
          </cell>
          <cell r="H7345"/>
          <cell r="I7345"/>
          <cell r="J7345"/>
          <cell r="K7345"/>
          <cell r="L7345"/>
          <cell r="M7345"/>
          <cell r="N7345">
            <v>3.55</v>
          </cell>
          <cell r="P7345">
            <v>3.718510987208921</v>
          </cell>
          <cell r="Q7345"/>
          <cell r="R7345"/>
          <cell r="S7345"/>
          <cell r="T7345"/>
          <cell r="U7345">
            <v>2475500</v>
          </cell>
          <cell r="V7345">
            <v>1966037.5602800001</v>
          </cell>
          <cell r="X7345">
            <v>42125</v>
          </cell>
          <cell r="Y7345">
            <v>0</v>
          </cell>
          <cell r="Z7345">
            <v>3.25</v>
          </cell>
          <cell r="AB7345">
            <v>2925200</v>
          </cell>
          <cell r="AC7345">
            <v>29.999999999999982</v>
          </cell>
        </row>
        <row r="7346">
          <cell r="A7346">
            <v>42136</v>
          </cell>
          <cell r="B7346">
            <v>1157000</v>
          </cell>
          <cell r="D7346">
            <v>3.5</v>
          </cell>
          <cell r="E7346">
            <v>3.5</v>
          </cell>
          <cell r="F7346">
            <v>3.5</v>
          </cell>
          <cell r="G7346">
            <v>3.5</v>
          </cell>
          <cell r="H7346"/>
          <cell r="I7346"/>
          <cell r="J7346"/>
          <cell r="K7346"/>
          <cell r="L7346"/>
          <cell r="M7346"/>
          <cell r="N7346">
            <v>3.5</v>
          </cell>
          <cell r="P7346">
            <v>3.693975155279503</v>
          </cell>
          <cell r="Q7346"/>
          <cell r="R7346"/>
          <cell r="S7346"/>
          <cell r="T7346"/>
          <cell r="U7346">
            <v>1534100</v>
          </cell>
          <cell r="V7346">
            <v>1414710.50168</v>
          </cell>
          <cell r="X7346">
            <v>42125</v>
          </cell>
          <cell r="Y7346">
            <v>0</v>
          </cell>
          <cell r="Z7346">
            <v>3.25</v>
          </cell>
          <cell r="AB7346">
            <v>4049500</v>
          </cell>
          <cell r="AC7346">
            <v>25</v>
          </cell>
        </row>
        <row r="7347">
          <cell r="A7347">
            <v>42137</v>
          </cell>
          <cell r="B7347">
            <v>1048000</v>
          </cell>
          <cell r="D7347">
            <v>3.5</v>
          </cell>
          <cell r="E7347">
            <v>3.5</v>
          </cell>
          <cell r="F7347">
            <v>3.5</v>
          </cell>
          <cell r="G7347">
            <v>3.5</v>
          </cell>
          <cell r="H7347"/>
          <cell r="I7347"/>
          <cell r="J7347"/>
          <cell r="K7347"/>
          <cell r="L7347"/>
          <cell r="M7347"/>
          <cell r="N7347">
            <v>3.5</v>
          </cell>
          <cell r="P7347">
            <v>3.6760676532769554</v>
          </cell>
          <cell r="Q7347"/>
          <cell r="R7347"/>
          <cell r="S7347"/>
          <cell r="T7347"/>
          <cell r="U7347">
            <v>1524400</v>
          </cell>
          <cell r="V7347">
            <v>1700427.4744800001</v>
          </cell>
          <cell r="X7347">
            <v>42125</v>
          </cell>
          <cell r="Y7347">
            <v>0</v>
          </cell>
          <cell r="Z7347">
            <v>3.25</v>
          </cell>
          <cell r="AB7347">
            <v>3668000</v>
          </cell>
          <cell r="AC7347">
            <v>25</v>
          </cell>
        </row>
        <row r="7348">
          <cell r="A7348">
            <v>42138</v>
          </cell>
          <cell r="B7348">
            <v>1186000</v>
          </cell>
          <cell r="D7348">
            <v>3.5</v>
          </cell>
          <cell r="E7348">
            <v>3.5</v>
          </cell>
          <cell r="F7348">
            <v>3.5</v>
          </cell>
          <cell r="G7348">
            <v>3.5</v>
          </cell>
          <cell r="H7348"/>
          <cell r="I7348"/>
          <cell r="J7348"/>
          <cell r="K7348"/>
          <cell r="L7348"/>
          <cell r="M7348"/>
          <cell r="N7348">
            <v>3.5</v>
          </cell>
          <cell r="P7348">
            <v>3.6594129845270378</v>
          </cell>
          <cell r="Q7348"/>
          <cell r="R7348"/>
          <cell r="S7348"/>
          <cell r="T7348"/>
          <cell r="U7348">
            <v>1274100</v>
          </cell>
          <cell r="V7348">
            <v>1856512.1823499999</v>
          </cell>
          <cell r="X7348">
            <v>42125</v>
          </cell>
          <cell r="Y7348">
            <v>0</v>
          </cell>
          <cell r="Z7348">
            <v>3.25</v>
          </cell>
          <cell r="AB7348">
            <v>4151000</v>
          </cell>
          <cell r="AC7348">
            <v>25</v>
          </cell>
        </row>
        <row r="7349">
          <cell r="A7349">
            <v>42139</v>
          </cell>
          <cell r="B7349">
            <v>1190000</v>
          </cell>
          <cell r="D7349">
            <v>3.5</v>
          </cell>
          <cell r="E7349">
            <v>3.25</v>
          </cell>
          <cell r="F7349">
            <v>3.5</v>
          </cell>
          <cell r="G7349">
            <v>3.5</v>
          </cell>
          <cell r="H7349"/>
          <cell r="I7349"/>
          <cell r="J7349"/>
          <cell r="K7349"/>
          <cell r="L7349"/>
          <cell r="M7349"/>
          <cell r="N7349">
            <v>3.5</v>
          </cell>
          <cell r="P7349">
            <v>3.6455944055944056</v>
          </cell>
          <cell r="Q7349"/>
          <cell r="R7349"/>
          <cell r="S7349"/>
          <cell r="T7349"/>
          <cell r="U7349">
            <v>1604700</v>
          </cell>
          <cell r="V7349">
            <v>2603497.11938</v>
          </cell>
          <cell r="X7349">
            <v>42125</v>
          </cell>
          <cell r="Y7349">
            <v>25</v>
          </cell>
          <cell r="Z7349">
            <v>3.25</v>
          </cell>
          <cell r="AB7349">
            <v>4165000</v>
          </cell>
          <cell r="AC7349">
            <v>25</v>
          </cell>
        </row>
        <row r="7350">
          <cell r="A7350">
            <v>42140</v>
          </cell>
          <cell r="B7350">
            <v>1190000</v>
          </cell>
          <cell r="D7350">
            <v>3.5</v>
          </cell>
          <cell r="E7350">
            <v>3.25</v>
          </cell>
          <cell r="F7350">
            <v>3.5</v>
          </cell>
          <cell r="G7350">
            <v>3.5</v>
          </cell>
          <cell r="H7350"/>
          <cell r="I7350"/>
          <cell r="J7350"/>
          <cell r="K7350"/>
          <cell r="L7350"/>
          <cell r="M7350"/>
          <cell r="N7350">
            <v>3.5</v>
          </cell>
          <cell r="P7350">
            <v>3.6339804263306075</v>
          </cell>
          <cell r="Q7350"/>
          <cell r="R7350"/>
          <cell r="S7350"/>
          <cell r="T7350"/>
          <cell r="U7350">
            <v>1604700</v>
          </cell>
          <cell r="V7350">
            <v>2603497.11938</v>
          </cell>
          <cell r="X7350" t="str">
            <v>Sin movimiento</v>
          </cell>
          <cell r="Y7350">
            <v>25</v>
          </cell>
          <cell r="Z7350">
            <v>3.25</v>
          </cell>
          <cell r="AB7350">
            <v>4165000</v>
          </cell>
          <cell r="AC7350">
            <v>25</v>
          </cell>
        </row>
        <row r="7351">
          <cell r="A7351">
            <v>42141</v>
          </cell>
          <cell r="B7351">
            <v>1190000</v>
          </cell>
          <cell r="D7351">
            <v>3.5</v>
          </cell>
          <cell r="E7351">
            <v>3.25</v>
          </cell>
          <cell r="F7351">
            <v>3.5</v>
          </cell>
          <cell r="G7351">
            <v>3.5</v>
          </cell>
          <cell r="H7351"/>
          <cell r="I7351"/>
          <cell r="J7351"/>
          <cell r="K7351"/>
          <cell r="L7351"/>
          <cell r="M7351"/>
          <cell r="N7351">
            <v>3.4</v>
          </cell>
          <cell r="P7351">
            <v>3.6240824435063321</v>
          </cell>
          <cell r="Q7351"/>
          <cell r="R7351"/>
          <cell r="S7351"/>
          <cell r="T7351"/>
          <cell r="U7351">
            <v>1604700</v>
          </cell>
          <cell r="V7351">
            <v>2603497.11938</v>
          </cell>
          <cell r="X7351" t="str">
            <v>Sin movimiento</v>
          </cell>
          <cell r="Y7351">
            <v>25</v>
          </cell>
          <cell r="Z7351">
            <v>3.25</v>
          </cell>
          <cell r="AB7351">
            <v>4165000</v>
          </cell>
          <cell r="AC7351">
            <v>25</v>
          </cell>
        </row>
        <row r="7352">
          <cell r="A7352">
            <v>42142</v>
          </cell>
          <cell r="B7352">
            <v>596000</v>
          </cell>
          <cell r="D7352">
            <v>3.35</v>
          </cell>
          <cell r="E7352">
            <v>3.25</v>
          </cell>
          <cell r="F7352">
            <v>3.35</v>
          </cell>
          <cell r="G7352">
            <v>3.28</v>
          </cell>
          <cell r="H7352"/>
          <cell r="I7352"/>
          <cell r="J7352"/>
          <cell r="K7352"/>
          <cell r="L7352"/>
          <cell r="M7352"/>
          <cell r="N7352">
            <v>3.25</v>
          </cell>
          <cell r="P7352">
            <v>3.6118055555555557</v>
          </cell>
          <cell r="Q7352"/>
          <cell r="R7352"/>
          <cell r="S7352"/>
          <cell r="T7352"/>
          <cell r="U7352">
            <v>1463100</v>
          </cell>
          <cell r="V7352">
            <v>1781070.4169999999</v>
          </cell>
          <cell r="X7352">
            <v>42125</v>
          </cell>
          <cell r="Y7352">
            <v>10.000000000000009</v>
          </cell>
          <cell r="Z7352">
            <v>3.25</v>
          </cell>
          <cell r="AB7352">
            <v>1954880</v>
          </cell>
          <cell r="AC7352">
            <v>10.000000000000009</v>
          </cell>
        </row>
        <row r="7353">
          <cell r="A7353">
            <v>42143</v>
          </cell>
          <cell r="B7353">
            <v>658000</v>
          </cell>
          <cell r="D7353">
            <v>3.25</v>
          </cell>
          <cell r="E7353">
            <v>3.2</v>
          </cell>
          <cell r="F7353">
            <v>3.25</v>
          </cell>
          <cell r="G7353">
            <v>3.25</v>
          </cell>
          <cell r="H7353"/>
          <cell r="I7353"/>
          <cell r="J7353"/>
          <cell r="K7353"/>
          <cell r="L7353"/>
          <cell r="M7353"/>
          <cell r="N7353">
            <v>3.25</v>
          </cell>
          <cell r="P7353">
            <v>3.5980935376108745</v>
          </cell>
          <cell r="Q7353"/>
          <cell r="R7353"/>
          <cell r="S7353"/>
          <cell r="T7353"/>
          <cell r="U7353">
            <v>1011800</v>
          </cell>
          <cell r="V7353">
            <v>996702.95583999995</v>
          </cell>
          <cell r="X7353">
            <v>42125</v>
          </cell>
          <cell r="Y7353">
            <v>4.9999999999999822</v>
          </cell>
          <cell r="Z7353">
            <v>3.25</v>
          </cell>
          <cell r="AB7353">
            <v>2138500</v>
          </cell>
          <cell r="AC7353">
            <v>0</v>
          </cell>
        </row>
        <row r="7354">
          <cell r="A7354">
            <v>42144</v>
          </cell>
          <cell r="B7354">
            <v>747000</v>
          </cell>
          <cell r="D7354">
            <v>3.25</v>
          </cell>
          <cell r="E7354">
            <v>3.15</v>
          </cell>
          <cell r="F7354">
            <v>3.25</v>
          </cell>
          <cell r="G7354">
            <v>3.23</v>
          </cell>
          <cell r="H7354"/>
          <cell r="I7354"/>
          <cell r="J7354"/>
          <cell r="K7354"/>
          <cell r="L7354"/>
          <cell r="M7354"/>
          <cell r="N7354">
            <v>3.25</v>
          </cell>
          <cell r="P7354">
            <v>3.5829096029598544</v>
          </cell>
          <cell r="Q7354"/>
          <cell r="R7354"/>
          <cell r="S7354"/>
          <cell r="T7354"/>
          <cell r="U7354">
            <v>1256100</v>
          </cell>
          <cell r="V7354">
            <v>873485.56018000003</v>
          </cell>
          <cell r="X7354">
            <v>42125</v>
          </cell>
          <cell r="Y7354">
            <v>10.000000000000009</v>
          </cell>
          <cell r="Z7354">
            <v>3.25</v>
          </cell>
          <cell r="AB7354">
            <v>2412810</v>
          </cell>
          <cell r="AC7354">
            <v>0</v>
          </cell>
        </row>
        <row r="7355">
          <cell r="A7355">
            <v>42145</v>
          </cell>
          <cell r="B7355">
            <v>1005000</v>
          </cell>
          <cell r="D7355">
            <v>3.25</v>
          </cell>
          <cell r="E7355">
            <v>3.25</v>
          </cell>
          <cell r="F7355">
            <v>3.25</v>
          </cell>
          <cell r="G7355">
            <v>3.25</v>
          </cell>
          <cell r="H7355"/>
          <cell r="I7355"/>
          <cell r="J7355"/>
          <cell r="K7355"/>
          <cell r="L7355"/>
          <cell r="M7355"/>
          <cell r="N7355">
            <v>3.25</v>
          </cell>
          <cell r="P7355">
            <v>3.5654054619650517</v>
          </cell>
          <cell r="Q7355"/>
          <cell r="R7355"/>
          <cell r="S7355"/>
          <cell r="T7355"/>
          <cell r="U7355">
            <v>1424500</v>
          </cell>
          <cell r="V7355">
            <v>707596.55920999998</v>
          </cell>
          <cell r="X7355">
            <v>42125</v>
          </cell>
          <cell r="Y7355">
            <v>0</v>
          </cell>
          <cell r="Z7355">
            <v>3.25</v>
          </cell>
          <cell r="AB7355">
            <v>3266250</v>
          </cell>
          <cell r="AC7355">
            <v>0</v>
          </cell>
        </row>
        <row r="7356">
          <cell r="A7356">
            <v>42146</v>
          </cell>
          <cell r="B7356">
            <v>1140000</v>
          </cell>
          <cell r="D7356">
            <v>3.25</v>
          </cell>
          <cell r="E7356">
            <v>3.25</v>
          </cell>
          <cell r="F7356">
            <v>3.3</v>
          </cell>
          <cell r="G7356">
            <v>3.25</v>
          </cell>
          <cell r="H7356"/>
          <cell r="I7356"/>
          <cell r="J7356"/>
          <cell r="K7356"/>
          <cell r="L7356"/>
          <cell r="M7356"/>
          <cell r="N7356">
            <v>3.25</v>
          </cell>
          <cell r="P7356">
            <v>3.5476528093216153</v>
          </cell>
          <cell r="Q7356"/>
          <cell r="R7356"/>
          <cell r="S7356"/>
          <cell r="T7356"/>
          <cell r="U7356">
            <v>956700</v>
          </cell>
          <cell r="V7356">
            <v>1019367.68961</v>
          </cell>
          <cell r="X7356">
            <v>42125</v>
          </cell>
          <cell r="Y7356">
            <v>4.9999999999999822</v>
          </cell>
          <cell r="Z7356">
            <v>3.25</v>
          </cell>
          <cell r="AB7356">
            <v>3705000</v>
          </cell>
          <cell r="AC7356">
            <v>4.9999999999999822</v>
          </cell>
        </row>
        <row r="7357">
          <cell r="A7357">
            <v>42147</v>
          </cell>
          <cell r="B7357">
            <v>1140000</v>
          </cell>
          <cell r="D7357">
            <v>3.25</v>
          </cell>
          <cell r="E7357">
            <v>3.25</v>
          </cell>
          <cell r="F7357">
            <v>3.3</v>
          </cell>
          <cell r="G7357">
            <v>3.25</v>
          </cell>
          <cell r="H7357"/>
          <cell r="I7357"/>
          <cell r="J7357"/>
          <cell r="K7357"/>
          <cell r="L7357"/>
          <cell r="M7357"/>
          <cell r="N7357">
            <v>3.25</v>
          </cell>
          <cell r="P7357">
            <v>3.5317920912405349</v>
          </cell>
          <cell r="Q7357"/>
          <cell r="R7357"/>
          <cell r="S7357"/>
          <cell r="T7357"/>
          <cell r="U7357">
            <v>956700</v>
          </cell>
          <cell r="V7357">
            <v>1019367.68961</v>
          </cell>
          <cell r="X7357" t="str">
            <v>Sin movimiento</v>
          </cell>
          <cell r="Y7357">
            <v>4.9999999999999822</v>
          </cell>
          <cell r="Z7357">
            <v>3.25</v>
          </cell>
          <cell r="AB7357">
            <v>3705000</v>
          </cell>
          <cell r="AC7357">
            <v>4.9999999999999822</v>
          </cell>
        </row>
        <row r="7358">
          <cell r="A7358">
            <v>42148</v>
          </cell>
          <cell r="B7358">
            <v>1140000</v>
          </cell>
          <cell r="D7358">
            <v>3.25</v>
          </cell>
          <cell r="E7358">
            <v>3.25</v>
          </cell>
          <cell r="F7358">
            <v>3.3</v>
          </cell>
          <cell r="G7358">
            <v>3.25</v>
          </cell>
          <cell r="H7358"/>
          <cell r="I7358"/>
          <cell r="J7358"/>
          <cell r="K7358"/>
          <cell r="L7358"/>
          <cell r="M7358"/>
          <cell r="N7358">
            <v>3.25</v>
          </cell>
          <cell r="P7358">
            <v>3.5175361675690069</v>
          </cell>
          <cell r="Q7358"/>
          <cell r="R7358"/>
          <cell r="S7358"/>
          <cell r="T7358"/>
          <cell r="U7358">
            <v>956700</v>
          </cell>
          <cell r="V7358">
            <v>1019367.68961</v>
          </cell>
          <cell r="X7358" t="str">
            <v>Sin movimiento</v>
          </cell>
          <cell r="Y7358">
            <v>4.9999999999999822</v>
          </cell>
          <cell r="Z7358">
            <v>3.25</v>
          </cell>
          <cell r="AB7358">
            <v>3705000</v>
          </cell>
          <cell r="AC7358">
            <v>4.9999999999999822</v>
          </cell>
        </row>
        <row r="7359">
          <cell r="A7359">
            <v>42149</v>
          </cell>
          <cell r="B7359">
            <v>350000</v>
          </cell>
          <cell r="D7359">
            <v>3.25</v>
          </cell>
          <cell r="E7359">
            <v>3.25</v>
          </cell>
          <cell r="F7359">
            <v>3.3</v>
          </cell>
          <cell r="G7359">
            <v>3.25</v>
          </cell>
          <cell r="H7359"/>
          <cell r="I7359"/>
          <cell r="J7359"/>
          <cell r="K7359"/>
          <cell r="L7359"/>
          <cell r="M7359"/>
          <cell r="N7359">
            <v>3.25</v>
          </cell>
          <cell r="P7359">
            <v>3.5134443279147001</v>
          </cell>
          <cell r="Q7359"/>
          <cell r="R7359"/>
          <cell r="S7359"/>
          <cell r="T7359"/>
          <cell r="U7359">
            <v>987100</v>
          </cell>
          <cell r="V7359">
            <v>834126.93345999997</v>
          </cell>
          <cell r="X7359">
            <v>42125</v>
          </cell>
          <cell r="Y7359">
            <v>4.9999999999999822</v>
          </cell>
          <cell r="Z7359">
            <v>3.25</v>
          </cell>
          <cell r="AB7359">
            <v>1137500</v>
          </cell>
          <cell r="AC7359">
            <v>4.9999999999999822</v>
          </cell>
        </row>
        <row r="7360">
          <cell r="A7360">
            <v>42150</v>
          </cell>
          <cell r="B7360">
            <v>253000</v>
          </cell>
          <cell r="D7360">
            <v>3.25</v>
          </cell>
          <cell r="E7360">
            <v>3.25</v>
          </cell>
          <cell r="F7360">
            <v>3.25</v>
          </cell>
          <cell r="G7360">
            <v>3.25</v>
          </cell>
          <cell r="H7360"/>
          <cell r="I7360"/>
          <cell r="J7360"/>
          <cell r="K7360"/>
          <cell r="L7360"/>
          <cell r="M7360"/>
          <cell r="N7360">
            <v>3.25</v>
          </cell>
          <cell r="P7360">
            <v>3.510563599429485</v>
          </cell>
          <cell r="Q7360"/>
          <cell r="R7360"/>
          <cell r="S7360"/>
          <cell r="T7360"/>
          <cell r="U7360">
            <v>1023000</v>
          </cell>
          <cell r="V7360">
            <v>697370.62884999998</v>
          </cell>
          <cell r="X7360">
            <v>42125</v>
          </cell>
          <cell r="Y7360">
            <v>0</v>
          </cell>
          <cell r="Z7360">
            <v>3.25</v>
          </cell>
          <cell r="AB7360">
            <v>822250</v>
          </cell>
          <cell r="AC7360">
            <v>0</v>
          </cell>
        </row>
        <row r="7361">
          <cell r="A7361">
            <v>42151</v>
          </cell>
          <cell r="B7361">
            <v>658000</v>
          </cell>
          <cell r="D7361">
            <v>3.25</v>
          </cell>
          <cell r="E7361">
            <v>3.25</v>
          </cell>
          <cell r="F7361">
            <v>3.3</v>
          </cell>
          <cell r="G7361">
            <v>3.25</v>
          </cell>
          <cell r="H7361"/>
          <cell r="I7361"/>
          <cell r="J7361"/>
          <cell r="K7361"/>
          <cell r="L7361"/>
          <cell r="M7361"/>
          <cell r="N7361">
            <v>3.25</v>
          </cell>
          <cell r="P7361">
            <v>3.5033582685438116</v>
          </cell>
          <cell r="Q7361"/>
          <cell r="R7361"/>
          <cell r="S7361"/>
          <cell r="T7361"/>
          <cell r="U7361">
            <v>411900</v>
          </cell>
          <cell r="V7361">
            <v>1783613.00061</v>
          </cell>
          <cell r="X7361">
            <v>42125</v>
          </cell>
          <cell r="Y7361">
            <v>4.9999999999999822</v>
          </cell>
          <cell r="Z7361">
            <v>3.25</v>
          </cell>
          <cell r="AB7361">
            <v>2138500</v>
          </cell>
          <cell r="AC7361">
            <v>4.9999999999999822</v>
          </cell>
        </row>
        <row r="7362">
          <cell r="A7362">
            <v>42152</v>
          </cell>
          <cell r="B7362">
            <v>1146000</v>
          </cell>
          <cell r="D7362">
            <v>3.25</v>
          </cell>
          <cell r="E7362">
            <v>3.25</v>
          </cell>
          <cell r="F7362">
            <v>3.3</v>
          </cell>
          <cell r="G7362">
            <v>3.25</v>
          </cell>
          <cell r="H7362"/>
          <cell r="I7362"/>
          <cell r="J7362"/>
          <cell r="K7362"/>
          <cell r="L7362"/>
          <cell r="M7362"/>
          <cell r="N7362">
            <v>3.25</v>
          </cell>
          <cell r="P7362">
            <v>3.4917168517701778</v>
          </cell>
          <cell r="Q7362"/>
          <cell r="R7362"/>
          <cell r="S7362"/>
          <cell r="T7362"/>
          <cell r="U7362">
            <v>827200</v>
          </cell>
          <cell r="V7362">
            <v>979537.04</v>
          </cell>
          <cell r="X7362">
            <v>42125</v>
          </cell>
          <cell r="Y7362">
            <v>4.9999999999999822</v>
          </cell>
          <cell r="Z7362">
            <v>3.25</v>
          </cell>
          <cell r="AB7362">
            <v>3724500</v>
          </cell>
          <cell r="AC7362">
            <v>4.9999999999999822</v>
          </cell>
        </row>
        <row r="7363">
          <cell r="A7363">
            <v>42153</v>
          </cell>
          <cell r="B7363">
            <v>1288000</v>
          </cell>
          <cell r="D7363">
            <v>3.25</v>
          </cell>
          <cell r="E7363">
            <v>3.25</v>
          </cell>
          <cell r="F7363">
            <v>3.55</v>
          </cell>
          <cell r="G7363">
            <v>3.4</v>
          </cell>
          <cell r="H7363"/>
          <cell r="I7363"/>
          <cell r="J7363"/>
          <cell r="K7363"/>
          <cell r="L7363"/>
          <cell r="M7363"/>
          <cell r="N7363">
            <v>3.5</v>
          </cell>
          <cell r="P7363">
            <v>3.4872130085020396</v>
          </cell>
          <cell r="Q7363"/>
          <cell r="R7363"/>
          <cell r="S7363"/>
          <cell r="T7363"/>
          <cell r="U7363">
            <v>1029500</v>
          </cell>
          <cell r="V7363">
            <v>1230301.48627</v>
          </cell>
          <cell r="X7363">
            <v>42125</v>
          </cell>
          <cell r="Y7363">
            <v>29.999999999999982</v>
          </cell>
          <cell r="Z7363">
            <v>3.25</v>
          </cell>
          <cell r="AB7363">
            <v>4379200</v>
          </cell>
          <cell r="AC7363">
            <v>29.999999999999982</v>
          </cell>
        </row>
        <row r="7364">
          <cell r="A7364">
            <v>42154</v>
          </cell>
          <cell r="B7364">
            <v>1288000</v>
          </cell>
          <cell r="D7364">
            <v>3.25</v>
          </cell>
          <cell r="E7364">
            <v>3.25</v>
          </cell>
          <cell r="F7364">
            <v>3.55</v>
          </cell>
          <cell r="G7364">
            <v>3.4</v>
          </cell>
          <cell r="H7364"/>
          <cell r="I7364"/>
          <cell r="J7364"/>
          <cell r="K7364"/>
          <cell r="L7364"/>
          <cell r="M7364"/>
          <cell r="N7364">
            <v>3.5</v>
          </cell>
          <cell r="P7364">
            <v>3.4831307918741143</v>
          </cell>
          <cell r="Q7364"/>
          <cell r="R7364"/>
          <cell r="S7364"/>
          <cell r="T7364"/>
          <cell r="U7364">
            <v>1029500</v>
          </cell>
          <cell r="V7364">
            <v>1230301.48627</v>
          </cell>
          <cell r="X7364" t="str">
            <v>Sin movimiento</v>
          </cell>
          <cell r="Y7364">
            <v>29.999999999999982</v>
          </cell>
          <cell r="Z7364">
            <v>3.25</v>
          </cell>
          <cell r="AB7364">
            <v>4379200</v>
          </cell>
          <cell r="AC7364">
            <v>29.999999999999982</v>
          </cell>
        </row>
        <row r="7365">
          <cell r="A7365">
            <v>42155</v>
          </cell>
          <cell r="B7365">
            <v>1288000</v>
          </cell>
          <cell r="D7365">
            <v>3.25</v>
          </cell>
          <cell r="E7365">
            <v>3.25</v>
          </cell>
          <cell r="F7365">
            <v>3.55</v>
          </cell>
          <cell r="G7365">
            <v>3.4</v>
          </cell>
          <cell r="H7365"/>
          <cell r="I7365"/>
          <cell r="J7365"/>
          <cell r="K7365"/>
          <cell r="L7365"/>
          <cell r="M7365"/>
          <cell r="N7365">
            <v>3.5</v>
          </cell>
          <cell r="P7365">
            <v>3.4794136434646763</v>
          </cell>
          <cell r="Q7365"/>
          <cell r="R7365"/>
          <cell r="S7365"/>
          <cell r="T7365"/>
          <cell r="U7365">
            <v>1029500</v>
          </cell>
          <cell r="V7365">
            <v>1230301.48627</v>
          </cell>
          <cell r="X7365" t="str">
            <v>Sin movimiento</v>
          </cell>
          <cell r="Y7365">
            <v>29.999999999999982</v>
          </cell>
          <cell r="Z7365">
            <v>3.25</v>
          </cell>
          <cell r="AB7365">
            <v>4379200</v>
          </cell>
          <cell r="AC7365">
            <v>29.999999999999982</v>
          </cell>
        </row>
        <row r="7366">
          <cell r="A7366">
            <v>42156</v>
          </cell>
          <cell r="B7366">
            <v>512200</v>
          </cell>
          <cell r="C7366"/>
          <cell r="D7366">
            <v>3.35</v>
          </cell>
          <cell r="E7366">
            <v>3.35</v>
          </cell>
          <cell r="F7366">
            <v>3.6</v>
          </cell>
          <cell r="G7366">
            <v>3.51</v>
          </cell>
          <cell r="H7366"/>
          <cell r="I7366"/>
          <cell r="J7366"/>
          <cell r="K7366"/>
          <cell r="L7366"/>
          <cell r="M7366"/>
          <cell r="N7366">
            <v>3.6</v>
          </cell>
          <cell r="P7366">
            <v>3.51</v>
          </cell>
          <cell r="Q7366"/>
          <cell r="R7366"/>
          <cell r="S7366"/>
          <cell r="T7366"/>
          <cell r="U7366">
            <v>450000</v>
          </cell>
          <cell r="V7366">
            <v>4639224.4579400001</v>
          </cell>
          <cell r="X7366">
            <v>42156</v>
          </cell>
          <cell r="Y7366">
            <v>25</v>
          </cell>
          <cell r="Z7366">
            <v>3.25</v>
          </cell>
          <cell r="AB7366">
            <v>1797822</v>
          </cell>
          <cell r="AC7366">
            <v>35.000000000000007</v>
          </cell>
        </row>
        <row r="7367">
          <cell r="A7367">
            <v>42157</v>
          </cell>
          <cell r="B7367">
            <v>561000</v>
          </cell>
          <cell r="D7367">
            <v>3.4</v>
          </cell>
          <cell r="E7367">
            <v>3.5</v>
          </cell>
          <cell r="F7367">
            <v>3.5</v>
          </cell>
          <cell r="G7367">
            <v>3.5</v>
          </cell>
          <cell r="H7367"/>
          <cell r="I7367"/>
          <cell r="J7367"/>
          <cell r="K7367"/>
          <cell r="L7367"/>
          <cell r="M7367"/>
          <cell r="N7367">
            <v>3.5</v>
          </cell>
          <cell r="P7367">
            <v>3.5047726425642938</v>
          </cell>
          <cell r="Q7367"/>
          <cell r="R7367"/>
          <cell r="S7367"/>
          <cell r="T7367"/>
          <cell r="U7367">
            <v>447700</v>
          </cell>
          <cell r="V7367">
            <v>4854075.06085</v>
          </cell>
          <cell r="X7367">
            <v>42156</v>
          </cell>
          <cell r="Y7367">
            <v>0</v>
          </cell>
          <cell r="Z7367">
            <v>3.25</v>
          </cell>
          <cell r="AB7367">
            <v>1963500</v>
          </cell>
          <cell r="AC7367">
            <v>25</v>
          </cell>
        </row>
        <row r="7368">
          <cell r="A7368">
            <v>42158</v>
          </cell>
          <cell r="B7368">
            <v>787000</v>
          </cell>
          <cell r="D7368">
            <v>3.5</v>
          </cell>
          <cell r="E7368">
            <v>3.5</v>
          </cell>
          <cell r="F7368">
            <v>3.55</v>
          </cell>
          <cell r="G7368">
            <v>3.5</v>
          </cell>
          <cell r="H7368"/>
          <cell r="I7368"/>
          <cell r="J7368"/>
          <cell r="K7368"/>
          <cell r="L7368"/>
          <cell r="M7368"/>
          <cell r="N7368">
            <v>3.5</v>
          </cell>
          <cell r="P7368">
            <v>3.5027534673691001</v>
          </cell>
          <cell r="Q7368"/>
          <cell r="R7368"/>
          <cell r="S7368"/>
          <cell r="T7368"/>
          <cell r="U7368">
            <v>450100</v>
          </cell>
          <cell r="V7368">
            <v>5011201.3465099996</v>
          </cell>
          <cell r="X7368">
            <v>42156</v>
          </cell>
          <cell r="Y7368">
            <v>4.9999999999999822</v>
          </cell>
          <cell r="Z7368">
            <v>3.25</v>
          </cell>
          <cell r="AB7368">
            <v>2754500</v>
          </cell>
          <cell r="AC7368">
            <v>29.999999999999982</v>
          </cell>
        </row>
        <row r="7369">
          <cell r="A7369">
            <v>42159</v>
          </cell>
          <cell r="B7369">
            <v>891000</v>
          </cell>
          <cell r="D7369">
            <v>3.5</v>
          </cell>
          <cell r="E7369">
            <v>3.25</v>
          </cell>
          <cell r="F7369">
            <v>3.5</v>
          </cell>
          <cell r="G7369">
            <v>3.44</v>
          </cell>
          <cell r="H7369"/>
          <cell r="I7369"/>
          <cell r="J7369"/>
          <cell r="K7369"/>
          <cell r="L7369"/>
          <cell r="M7369"/>
          <cell r="N7369">
            <v>3.25</v>
          </cell>
          <cell r="P7369">
            <v>3.4824302122710091</v>
          </cell>
          <cell r="Q7369"/>
          <cell r="R7369"/>
          <cell r="S7369"/>
          <cell r="T7369"/>
          <cell r="U7369">
            <v>1348200</v>
          </cell>
          <cell r="V7369">
            <v>4474147.5039999997</v>
          </cell>
          <cell r="X7369">
            <v>42156</v>
          </cell>
          <cell r="Y7369">
            <v>25</v>
          </cell>
          <cell r="Z7369">
            <v>3.25</v>
          </cell>
          <cell r="AB7369">
            <v>3065040</v>
          </cell>
          <cell r="AC7369">
            <v>25</v>
          </cell>
        </row>
        <row r="7370">
          <cell r="A7370">
            <v>42160</v>
          </cell>
          <cell r="B7370">
            <v>815000</v>
          </cell>
          <cell r="D7370">
            <v>3.35</v>
          </cell>
          <cell r="E7370">
            <v>3.25</v>
          </cell>
          <cell r="F7370">
            <v>3.35</v>
          </cell>
          <cell r="G7370">
            <v>3.33</v>
          </cell>
          <cell r="H7370"/>
          <cell r="I7370"/>
          <cell r="J7370"/>
          <cell r="K7370"/>
          <cell r="L7370"/>
          <cell r="M7370"/>
          <cell r="N7370">
            <v>3.25</v>
          </cell>
          <cell r="P7370">
            <v>3.4475946385508385</v>
          </cell>
          <cell r="Q7370"/>
          <cell r="R7370"/>
          <cell r="S7370"/>
          <cell r="T7370"/>
          <cell r="U7370">
            <v>2784000</v>
          </cell>
          <cell r="V7370">
            <v>3065056.7179999999</v>
          </cell>
          <cell r="X7370">
            <v>42156</v>
          </cell>
          <cell r="Y7370">
            <v>10.000000000000009</v>
          </cell>
          <cell r="Z7370">
            <v>3.25</v>
          </cell>
          <cell r="AB7370">
            <v>2713950</v>
          </cell>
          <cell r="AC7370">
            <v>10.000000000000009</v>
          </cell>
        </row>
        <row r="7371">
          <cell r="A7371">
            <v>42161</v>
          </cell>
          <cell r="B7371">
            <v>815000</v>
          </cell>
          <cell r="D7371">
            <v>3.35</v>
          </cell>
          <cell r="E7371">
            <v>3.25</v>
          </cell>
          <cell r="F7371">
            <v>3.35</v>
          </cell>
          <cell r="G7371">
            <v>3.33</v>
          </cell>
          <cell r="H7371"/>
          <cell r="I7371"/>
          <cell r="J7371"/>
          <cell r="K7371"/>
          <cell r="L7371"/>
          <cell r="M7371"/>
          <cell r="N7371">
            <v>3.25</v>
          </cell>
          <cell r="P7371">
            <v>3.4257194375970053</v>
          </cell>
          <cell r="Q7371"/>
          <cell r="R7371"/>
          <cell r="S7371"/>
          <cell r="T7371"/>
          <cell r="U7371">
            <v>2784000</v>
          </cell>
          <cell r="V7371">
            <v>3065056.7179999999</v>
          </cell>
          <cell r="X7371" t="str">
            <v>Sin movimiento</v>
          </cell>
          <cell r="Y7371">
            <v>10.000000000000009</v>
          </cell>
          <cell r="Z7371">
            <v>3.25</v>
          </cell>
          <cell r="AB7371">
            <v>2713950</v>
          </cell>
          <cell r="AC7371">
            <v>10.000000000000009</v>
          </cell>
        </row>
        <row r="7372">
          <cell r="A7372">
            <v>42162</v>
          </cell>
          <cell r="B7372">
            <v>815000</v>
          </cell>
          <cell r="D7372">
            <v>3.35</v>
          </cell>
          <cell r="E7372">
            <v>3.25</v>
          </cell>
          <cell r="F7372">
            <v>3.35</v>
          </cell>
          <cell r="G7372">
            <v>3.33</v>
          </cell>
          <cell r="H7372"/>
          <cell r="I7372"/>
          <cell r="J7372"/>
          <cell r="K7372"/>
          <cell r="L7372"/>
          <cell r="M7372"/>
          <cell r="N7372">
            <v>3.25</v>
          </cell>
          <cell r="P7372">
            <v>3.4107062853623802</v>
          </cell>
          <cell r="Q7372"/>
          <cell r="R7372"/>
          <cell r="S7372"/>
          <cell r="T7372"/>
          <cell r="U7372">
            <v>2784000</v>
          </cell>
          <cell r="V7372">
            <v>3065056.7179999999</v>
          </cell>
          <cell r="X7372" t="str">
            <v>Sin movimiento</v>
          </cell>
          <cell r="Y7372">
            <v>10.000000000000009</v>
          </cell>
          <cell r="Z7372">
            <v>3.25</v>
          </cell>
          <cell r="AB7372">
            <v>2713950</v>
          </cell>
          <cell r="AC7372">
            <v>10.000000000000009</v>
          </cell>
        </row>
        <row r="7373">
          <cell r="A7373">
            <v>42163</v>
          </cell>
          <cell r="B7373">
            <v>704900</v>
          </cell>
          <cell r="D7373">
            <v>3.25</v>
          </cell>
          <cell r="E7373">
            <v>3.25</v>
          </cell>
          <cell r="F7373">
            <v>3.25</v>
          </cell>
          <cell r="G7373">
            <v>3.25</v>
          </cell>
          <cell r="H7373"/>
          <cell r="I7373"/>
          <cell r="J7373"/>
          <cell r="K7373"/>
          <cell r="L7373"/>
          <cell r="M7373"/>
          <cell r="N7373">
            <v>3.25</v>
          </cell>
          <cell r="P7373">
            <v>3.391509549067123</v>
          </cell>
          <cell r="Q7373"/>
          <cell r="R7373"/>
          <cell r="S7373"/>
          <cell r="T7373"/>
          <cell r="U7373">
            <v>1817300</v>
          </cell>
          <cell r="V7373">
            <v>2455258.6115700002</v>
          </cell>
          <cell r="X7373">
            <v>42156</v>
          </cell>
          <cell r="Y7373">
            <v>0</v>
          </cell>
          <cell r="Z7373">
            <v>3.25</v>
          </cell>
          <cell r="AB7373">
            <v>2290925</v>
          </cell>
          <cell r="AC7373">
            <v>0</v>
          </cell>
        </row>
        <row r="7374">
          <cell r="A7374">
            <v>42164</v>
          </cell>
          <cell r="B7374">
            <v>1144000</v>
          </cell>
          <cell r="D7374">
            <v>3.25</v>
          </cell>
          <cell r="E7374">
            <v>3.2</v>
          </cell>
          <cell r="F7374">
            <v>3.25</v>
          </cell>
          <cell r="G7374">
            <v>3.25</v>
          </cell>
          <cell r="H7374"/>
          <cell r="I7374"/>
          <cell r="J7374"/>
          <cell r="K7374"/>
          <cell r="L7374"/>
          <cell r="M7374"/>
          <cell r="N7374">
            <v>3.25</v>
          </cell>
          <cell r="P7374">
            <v>3.368530893812721</v>
          </cell>
          <cell r="Q7374"/>
          <cell r="R7374"/>
          <cell r="S7374"/>
          <cell r="T7374"/>
          <cell r="U7374">
            <v>1390100</v>
          </cell>
          <cell r="V7374">
            <v>2673792.8160000001</v>
          </cell>
          <cell r="X7374">
            <v>42156</v>
          </cell>
          <cell r="Y7374">
            <v>4.9999999999999822</v>
          </cell>
          <cell r="Z7374">
            <v>3.25</v>
          </cell>
          <cell r="AB7374">
            <v>3718000</v>
          </cell>
          <cell r="AC7374">
            <v>0</v>
          </cell>
        </row>
        <row r="7375">
          <cell r="A7375">
            <v>42165</v>
          </cell>
          <cell r="B7375">
            <v>774000</v>
          </cell>
          <cell r="D7375">
            <v>3.25</v>
          </cell>
          <cell r="E7375">
            <v>3.25</v>
          </cell>
          <cell r="F7375">
            <v>3.25</v>
          </cell>
          <cell r="G7375">
            <v>3.25</v>
          </cell>
          <cell r="H7375"/>
          <cell r="I7375"/>
          <cell r="J7375"/>
          <cell r="K7375"/>
          <cell r="L7375"/>
          <cell r="M7375"/>
          <cell r="N7375">
            <v>3.25</v>
          </cell>
          <cell r="P7375">
            <v>3.3567977132918112</v>
          </cell>
          <cell r="Q7375"/>
          <cell r="R7375"/>
          <cell r="S7375"/>
          <cell r="T7375"/>
          <cell r="U7375">
            <v>401700</v>
          </cell>
          <cell r="V7375">
            <v>3072878.0449999999</v>
          </cell>
          <cell r="X7375">
            <v>42156</v>
          </cell>
          <cell r="Y7375">
            <v>0</v>
          </cell>
          <cell r="Z7375">
            <v>3.25</v>
          </cell>
          <cell r="AB7375">
            <v>2515500</v>
          </cell>
          <cell r="AC7375">
            <v>0</v>
          </cell>
        </row>
        <row r="7376">
          <cell r="A7376">
            <v>42166</v>
          </cell>
          <cell r="B7376">
            <v>866000</v>
          </cell>
          <cell r="D7376">
            <v>3.25</v>
          </cell>
          <cell r="E7376">
            <v>3.25</v>
          </cell>
          <cell r="F7376">
            <v>3.25</v>
          </cell>
          <cell r="G7376">
            <v>3.25</v>
          </cell>
          <cell r="H7376"/>
          <cell r="I7376"/>
          <cell r="J7376"/>
          <cell r="K7376"/>
          <cell r="L7376"/>
          <cell r="M7376"/>
          <cell r="N7376">
            <v>3.25</v>
          </cell>
          <cell r="P7376">
            <v>3.3461488065767808</v>
          </cell>
          <cell r="Q7376"/>
          <cell r="R7376"/>
          <cell r="S7376"/>
          <cell r="T7376"/>
          <cell r="U7376">
            <v>1771900</v>
          </cell>
          <cell r="V7376">
            <v>1907047.4648899999</v>
          </cell>
          <cell r="X7376">
            <v>42156</v>
          </cell>
          <cell r="Y7376">
            <v>0</v>
          </cell>
          <cell r="Z7376">
            <v>3.25</v>
          </cell>
          <cell r="AB7376">
            <v>2814500</v>
          </cell>
          <cell r="AC7376">
            <v>0</v>
          </cell>
        </row>
        <row r="7377">
          <cell r="A7377">
            <v>42167</v>
          </cell>
          <cell r="B7377">
            <v>825000</v>
          </cell>
          <cell r="D7377">
            <v>3.25</v>
          </cell>
          <cell r="E7377">
            <v>3.25</v>
          </cell>
          <cell r="F7377">
            <v>3.25</v>
          </cell>
          <cell r="G7377">
            <v>3.25</v>
          </cell>
          <cell r="H7377"/>
          <cell r="I7377"/>
          <cell r="J7377"/>
          <cell r="K7377"/>
          <cell r="L7377"/>
          <cell r="M7377"/>
          <cell r="N7377">
            <v>3.25</v>
          </cell>
          <cell r="P7377">
            <v>3.3378079094857047</v>
          </cell>
          <cell r="Q7377"/>
          <cell r="R7377"/>
          <cell r="S7377"/>
          <cell r="T7377"/>
          <cell r="U7377">
            <v>1343800</v>
          </cell>
          <cell r="V7377">
            <v>2116476.8569999998</v>
          </cell>
          <cell r="X7377">
            <v>42156</v>
          </cell>
          <cell r="Y7377">
            <v>0</v>
          </cell>
          <cell r="Z7377">
            <v>3.25</v>
          </cell>
          <cell r="AB7377">
            <v>2681250</v>
          </cell>
          <cell r="AC7377">
            <v>0</v>
          </cell>
        </row>
        <row r="7378">
          <cell r="A7378">
            <v>42168</v>
          </cell>
          <cell r="B7378">
            <v>825000</v>
          </cell>
          <cell r="D7378">
            <v>3.25</v>
          </cell>
          <cell r="E7378">
            <v>3.25</v>
          </cell>
          <cell r="F7378">
            <v>3.25</v>
          </cell>
          <cell r="G7378">
            <v>3.25</v>
          </cell>
          <cell r="H7378"/>
          <cell r="I7378"/>
          <cell r="J7378"/>
          <cell r="K7378"/>
          <cell r="L7378"/>
          <cell r="M7378"/>
          <cell r="N7378">
            <v>3.25</v>
          </cell>
          <cell r="P7378">
            <v>3.3307986376522725</v>
          </cell>
          <cell r="Q7378"/>
          <cell r="R7378"/>
          <cell r="S7378"/>
          <cell r="T7378"/>
          <cell r="U7378">
            <v>1343800</v>
          </cell>
          <cell r="V7378">
            <v>2116476.8569999998</v>
          </cell>
          <cell r="X7378" t="str">
            <v>Sin movimiento</v>
          </cell>
          <cell r="Y7378">
            <v>0</v>
          </cell>
          <cell r="Z7378">
            <v>3.25</v>
          </cell>
          <cell r="AB7378">
            <v>2681250</v>
          </cell>
          <cell r="AC7378">
            <v>0</v>
          </cell>
        </row>
        <row r="7379">
          <cell r="A7379">
            <v>42169</v>
          </cell>
          <cell r="B7379">
            <v>825000</v>
          </cell>
          <cell r="D7379">
            <v>3.25</v>
          </cell>
          <cell r="E7379">
            <v>3.25</v>
          </cell>
          <cell r="F7379">
            <v>3.25</v>
          </cell>
          <cell r="G7379">
            <v>3.25</v>
          </cell>
          <cell r="H7379"/>
          <cell r="I7379"/>
          <cell r="J7379"/>
          <cell r="K7379"/>
          <cell r="L7379"/>
          <cell r="M7379"/>
          <cell r="N7379">
            <v>3.25</v>
          </cell>
          <cell r="P7379">
            <v>3.3248256736050754</v>
          </cell>
          <cell r="Q7379"/>
          <cell r="R7379"/>
          <cell r="S7379"/>
          <cell r="T7379"/>
          <cell r="U7379">
            <v>1343800</v>
          </cell>
          <cell r="V7379">
            <v>2116476.8569999998</v>
          </cell>
          <cell r="X7379" t="str">
            <v>Sin movimiento</v>
          </cell>
          <cell r="Y7379">
            <v>0</v>
          </cell>
          <cell r="Z7379">
            <v>3.25</v>
          </cell>
          <cell r="AB7379">
            <v>2681250</v>
          </cell>
          <cell r="AC7379">
            <v>0</v>
          </cell>
        </row>
        <row r="7380">
          <cell r="A7380">
            <v>42170</v>
          </cell>
          <cell r="B7380">
            <v>589000</v>
          </cell>
          <cell r="D7380">
            <v>3.25</v>
          </cell>
          <cell r="E7380">
            <v>3.25</v>
          </cell>
          <cell r="F7380">
            <v>3.25</v>
          </cell>
          <cell r="G7380">
            <v>3.25</v>
          </cell>
          <cell r="H7380"/>
          <cell r="I7380"/>
          <cell r="J7380"/>
          <cell r="K7380"/>
          <cell r="L7380"/>
          <cell r="M7380"/>
          <cell r="N7380">
            <v>3.25</v>
          </cell>
          <cell r="P7380">
            <v>3.3210745503910939</v>
          </cell>
          <cell r="Q7380"/>
          <cell r="R7380"/>
          <cell r="S7380"/>
          <cell r="T7380"/>
          <cell r="U7380">
            <v>1090100</v>
          </cell>
          <cell r="V7380">
            <v>1942743.628</v>
          </cell>
          <cell r="X7380">
            <v>42156</v>
          </cell>
          <cell r="Y7380">
            <v>0</v>
          </cell>
          <cell r="Z7380">
            <v>3.25</v>
          </cell>
          <cell r="AB7380">
            <v>1914250</v>
          </cell>
          <cell r="AC7380">
            <v>0</v>
          </cell>
        </row>
        <row r="7381">
          <cell r="A7381">
            <v>42171</v>
          </cell>
          <cell r="B7381">
            <v>411000</v>
          </cell>
          <cell r="D7381">
            <v>3.25</v>
          </cell>
          <cell r="E7381">
            <v>3.25</v>
          </cell>
          <cell r="F7381">
            <v>3.25</v>
          </cell>
          <cell r="G7381">
            <v>3.25</v>
          </cell>
          <cell r="H7381"/>
          <cell r="I7381"/>
          <cell r="J7381"/>
          <cell r="K7381"/>
          <cell r="L7381"/>
          <cell r="M7381"/>
          <cell r="N7381">
            <v>3.25</v>
          </cell>
          <cell r="P7381">
            <v>3.31867229710282</v>
          </cell>
          <cell r="Q7381"/>
          <cell r="R7381"/>
          <cell r="S7381"/>
          <cell r="T7381"/>
          <cell r="U7381">
            <v>1211000</v>
          </cell>
          <cell r="V7381">
            <v>1495284.091</v>
          </cell>
          <cell r="X7381">
            <v>42156</v>
          </cell>
          <cell r="Y7381">
            <v>0</v>
          </cell>
          <cell r="Z7381">
            <v>3.25</v>
          </cell>
          <cell r="AB7381">
            <v>1335750</v>
          </cell>
          <cell r="AC7381">
            <v>0</v>
          </cell>
        </row>
        <row r="7382">
          <cell r="A7382">
            <v>42172</v>
          </cell>
          <cell r="B7382">
            <v>537000</v>
          </cell>
          <cell r="D7382">
            <v>3.25</v>
          </cell>
          <cell r="E7382">
            <v>3.25</v>
          </cell>
          <cell r="F7382">
            <v>3.25</v>
          </cell>
          <cell r="G7382">
            <v>3.25</v>
          </cell>
          <cell r="H7382"/>
          <cell r="I7382"/>
          <cell r="J7382"/>
          <cell r="K7382"/>
          <cell r="L7382"/>
          <cell r="M7382"/>
          <cell r="N7382">
            <v>3.25</v>
          </cell>
          <cell r="P7382">
            <v>3.3157679312598938</v>
          </cell>
          <cell r="Q7382"/>
          <cell r="R7382"/>
          <cell r="S7382"/>
          <cell r="T7382"/>
          <cell r="U7382">
            <v>550000</v>
          </cell>
          <cell r="V7382">
            <v>1750566.7019499999</v>
          </cell>
          <cell r="X7382">
            <v>42156</v>
          </cell>
          <cell r="Y7382">
            <v>0</v>
          </cell>
          <cell r="Z7382">
            <v>3.25</v>
          </cell>
          <cell r="AB7382">
            <v>1745250</v>
          </cell>
          <cell r="AC7382">
            <v>0</v>
          </cell>
        </row>
        <row r="7383">
          <cell r="A7383">
            <v>42173</v>
          </cell>
          <cell r="B7383">
            <v>496000</v>
          </cell>
          <cell r="D7383">
            <v>3.25</v>
          </cell>
          <cell r="E7383">
            <v>3.25</v>
          </cell>
          <cell r="F7383">
            <v>3.25</v>
          </cell>
          <cell r="G7383">
            <v>3.25</v>
          </cell>
          <cell r="H7383"/>
          <cell r="I7383"/>
          <cell r="J7383"/>
          <cell r="K7383"/>
          <cell r="L7383"/>
          <cell r="M7383"/>
          <cell r="N7383">
            <v>3.25</v>
          </cell>
          <cell r="P7383">
            <v>3.3132953589376264</v>
          </cell>
          <cell r="Q7383"/>
          <cell r="R7383"/>
          <cell r="S7383"/>
          <cell r="T7383"/>
          <cell r="U7383">
            <v>395700</v>
          </cell>
          <cell r="V7383">
            <v>1282895.3230000001</v>
          </cell>
          <cell r="X7383">
            <v>42156</v>
          </cell>
          <cell r="Y7383">
            <v>0</v>
          </cell>
          <cell r="Z7383">
            <v>3.25</v>
          </cell>
          <cell r="AB7383">
            <v>1612000</v>
          </cell>
          <cell r="AC7383">
            <v>0</v>
          </cell>
        </row>
        <row r="7384">
          <cell r="A7384">
            <v>42174</v>
          </cell>
          <cell r="B7384">
            <v>757500</v>
          </cell>
          <cell r="D7384">
            <v>3.25</v>
          </cell>
          <cell r="E7384">
            <v>3.25</v>
          </cell>
          <cell r="F7384">
            <v>3.25</v>
          </cell>
          <cell r="G7384">
            <v>3.25</v>
          </cell>
          <cell r="H7384"/>
          <cell r="I7384"/>
          <cell r="J7384"/>
          <cell r="K7384"/>
          <cell r="L7384"/>
          <cell r="M7384"/>
          <cell r="N7384">
            <v>3.25</v>
          </cell>
          <cell r="P7384">
            <v>3.3098585007096468</v>
          </cell>
          <cell r="Q7384"/>
          <cell r="R7384"/>
          <cell r="S7384"/>
          <cell r="T7384"/>
          <cell r="U7384">
            <v>299700</v>
          </cell>
          <cell r="V7384">
            <v>639286.49227000005</v>
          </cell>
          <cell r="X7384">
            <v>42156</v>
          </cell>
          <cell r="Y7384">
            <v>0</v>
          </cell>
          <cell r="Z7384">
            <v>3.25</v>
          </cell>
          <cell r="AB7384">
            <v>2461875</v>
          </cell>
          <cell r="AC7384">
            <v>0</v>
          </cell>
        </row>
        <row r="7385">
          <cell r="A7385">
            <v>42175</v>
          </cell>
          <cell r="B7385">
            <v>757500</v>
          </cell>
          <cell r="D7385">
            <v>3.25</v>
          </cell>
          <cell r="E7385">
            <v>3.25</v>
          </cell>
          <cell r="F7385">
            <v>3.25</v>
          </cell>
          <cell r="G7385">
            <v>3.25</v>
          </cell>
          <cell r="H7385"/>
          <cell r="I7385"/>
          <cell r="J7385"/>
          <cell r="K7385"/>
          <cell r="L7385"/>
          <cell r="M7385"/>
          <cell r="N7385">
            <v>3.25</v>
          </cell>
          <cell r="P7385">
            <v>3.306775654231342</v>
          </cell>
          <cell r="Q7385"/>
          <cell r="R7385"/>
          <cell r="S7385"/>
          <cell r="T7385"/>
          <cell r="U7385">
            <v>299700</v>
          </cell>
          <cell r="V7385">
            <v>639286.49227000005</v>
          </cell>
          <cell r="X7385" t="str">
            <v>Sin movimiento</v>
          </cell>
          <cell r="Y7385">
            <v>0</v>
          </cell>
          <cell r="Z7385">
            <v>3.25</v>
          </cell>
          <cell r="AB7385">
            <v>2461875</v>
          </cell>
          <cell r="AC7385">
            <v>0</v>
          </cell>
        </row>
        <row r="7386">
          <cell r="A7386">
            <v>42176</v>
          </cell>
          <cell r="B7386">
            <v>757500</v>
          </cell>
          <cell r="D7386">
            <v>3.25</v>
          </cell>
          <cell r="E7386">
            <v>3.25</v>
          </cell>
          <cell r="F7386">
            <v>3.25</v>
          </cell>
          <cell r="G7386">
            <v>3.25</v>
          </cell>
          <cell r="H7386"/>
          <cell r="I7386"/>
          <cell r="J7386"/>
          <cell r="K7386"/>
          <cell r="L7386"/>
          <cell r="M7386"/>
          <cell r="N7386">
            <v>3.25</v>
          </cell>
          <cell r="P7386">
            <v>3.3039948013656115</v>
          </cell>
          <cell r="Q7386"/>
          <cell r="R7386"/>
          <cell r="S7386"/>
          <cell r="T7386"/>
          <cell r="U7386">
            <v>299700</v>
          </cell>
          <cell r="V7386">
            <v>639286.49227000005</v>
          </cell>
          <cell r="X7386" t="str">
            <v>Sin movimiento</v>
          </cell>
          <cell r="Y7386">
            <v>0</v>
          </cell>
          <cell r="Z7386">
            <v>3.25</v>
          </cell>
          <cell r="AB7386">
            <v>2461875</v>
          </cell>
          <cell r="AC7386">
            <v>0</v>
          </cell>
        </row>
        <row r="7387">
          <cell r="A7387">
            <v>42177</v>
          </cell>
          <cell r="B7387">
            <v>1234000</v>
          </cell>
          <cell r="D7387">
            <v>3.25</v>
          </cell>
          <cell r="E7387">
            <v>3.25</v>
          </cell>
          <cell r="F7387">
            <v>3.35</v>
          </cell>
          <cell r="G7387">
            <v>3.26</v>
          </cell>
          <cell r="H7387"/>
          <cell r="I7387"/>
          <cell r="J7387"/>
          <cell r="K7387"/>
          <cell r="L7387"/>
          <cell r="M7387"/>
          <cell r="N7387">
            <v>3.25</v>
          </cell>
          <cell r="P7387">
            <v>3.3007438501520996</v>
          </cell>
          <cell r="Q7387"/>
          <cell r="R7387"/>
          <cell r="S7387"/>
          <cell r="T7387"/>
          <cell r="U7387">
            <v>0</v>
          </cell>
          <cell r="V7387">
            <v>614161.70981999999</v>
          </cell>
          <cell r="X7387">
            <v>42156</v>
          </cell>
          <cell r="Y7387">
            <v>10.000000000000009</v>
          </cell>
          <cell r="Z7387">
            <v>3.25</v>
          </cell>
          <cell r="AB7387">
            <v>4022839.9999999995</v>
          </cell>
          <cell r="AC7387">
            <v>10.000000000000009</v>
          </cell>
        </row>
        <row r="7388">
          <cell r="A7388">
            <v>42178</v>
          </cell>
          <cell r="B7388">
            <v>974500</v>
          </cell>
          <cell r="D7388">
            <v>3.4</v>
          </cell>
          <cell r="E7388">
            <v>3.4</v>
          </cell>
          <cell r="F7388">
            <v>3.7</v>
          </cell>
          <cell r="G7388">
            <v>3.6</v>
          </cell>
          <cell r="H7388"/>
          <cell r="I7388"/>
          <cell r="J7388"/>
          <cell r="K7388"/>
          <cell r="L7388"/>
          <cell r="M7388"/>
          <cell r="N7388">
            <v>3.6</v>
          </cell>
          <cell r="P7388">
            <v>3.3172439897929737</v>
          </cell>
          <cell r="Q7388"/>
          <cell r="R7388"/>
          <cell r="S7388"/>
          <cell r="T7388"/>
          <cell r="U7388">
            <v>149000</v>
          </cell>
          <cell r="V7388">
            <v>889694.04014000006</v>
          </cell>
          <cell r="X7388">
            <v>42156</v>
          </cell>
          <cell r="Y7388">
            <v>30.000000000000028</v>
          </cell>
          <cell r="Z7388">
            <v>3.25</v>
          </cell>
          <cell r="AB7388">
            <v>3508200</v>
          </cell>
          <cell r="AC7388">
            <v>45.000000000000014</v>
          </cell>
        </row>
        <row r="7389">
          <cell r="A7389">
            <v>42179</v>
          </cell>
          <cell r="B7389">
            <v>1240000</v>
          </cell>
          <cell r="D7389">
            <v>3.6</v>
          </cell>
          <cell r="E7389">
            <v>3.6</v>
          </cell>
          <cell r="F7389">
            <v>3.75</v>
          </cell>
          <cell r="G7389">
            <v>3.68</v>
          </cell>
          <cell r="H7389"/>
          <cell r="I7389"/>
          <cell r="J7389"/>
          <cell r="K7389"/>
          <cell r="L7389"/>
          <cell r="M7389"/>
          <cell r="N7389">
            <v>3.7</v>
          </cell>
          <cell r="P7389">
            <v>3.3410261127941587</v>
          </cell>
          <cell r="Q7389"/>
          <cell r="R7389"/>
          <cell r="S7389"/>
          <cell r="T7389"/>
          <cell r="U7389">
            <v>146300</v>
          </cell>
          <cell r="V7389">
            <v>1013399.32437</v>
          </cell>
          <cell r="X7389">
            <v>42156</v>
          </cell>
          <cell r="Y7389">
            <v>14.999999999999991</v>
          </cell>
          <cell r="Z7389">
            <v>3.25</v>
          </cell>
          <cell r="AB7389">
            <v>4563200</v>
          </cell>
          <cell r="AC7389">
            <v>50</v>
          </cell>
        </row>
        <row r="7390">
          <cell r="A7390">
            <v>42180</v>
          </cell>
          <cell r="B7390">
            <v>911500</v>
          </cell>
          <cell r="D7390">
            <v>3.7</v>
          </cell>
          <cell r="E7390">
            <v>3.6</v>
          </cell>
          <cell r="F7390">
            <v>3.85</v>
          </cell>
          <cell r="G7390">
            <v>3.75</v>
          </cell>
          <cell r="H7390"/>
          <cell r="I7390"/>
          <cell r="J7390"/>
          <cell r="K7390"/>
          <cell r="L7390"/>
          <cell r="M7390"/>
          <cell r="N7390">
            <v>3.85</v>
          </cell>
          <cell r="P7390">
            <v>3.3598290593979501</v>
          </cell>
          <cell r="Q7390"/>
          <cell r="R7390"/>
          <cell r="S7390"/>
          <cell r="T7390"/>
          <cell r="U7390">
            <v>147900</v>
          </cell>
          <cell r="V7390">
            <v>1078686.21368</v>
          </cell>
          <cell r="X7390">
            <v>42156</v>
          </cell>
          <cell r="Y7390">
            <v>25</v>
          </cell>
          <cell r="Z7390">
            <v>3.25</v>
          </cell>
          <cell r="AB7390">
            <v>3418125</v>
          </cell>
          <cell r="AC7390">
            <v>60.000000000000007</v>
          </cell>
        </row>
        <row r="7391">
          <cell r="A7391">
            <v>42181</v>
          </cell>
          <cell r="B7391">
            <v>664800</v>
          </cell>
          <cell r="D7391">
            <v>3.8</v>
          </cell>
          <cell r="E7391">
            <v>3.8</v>
          </cell>
          <cell r="F7391">
            <v>4.05</v>
          </cell>
          <cell r="G7391">
            <v>3.86</v>
          </cell>
          <cell r="H7391"/>
          <cell r="I7391"/>
          <cell r="J7391"/>
          <cell r="K7391"/>
          <cell r="L7391"/>
          <cell r="M7391"/>
          <cell r="N7391">
            <v>3.8</v>
          </cell>
          <cell r="P7391">
            <v>3.3760568363721548</v>
          </cell>
          <cell r="Q7391"/>
          <cell r="R7391"/>
          <cell r="S7391"/>
          <cell r="T7391"/>
          <cell r="U7391">
            <v>1063900</v>
          </cell>
          <cell r="V7391">
            <v>1014712.6794199999</v>
          </cell>
          <cell r="X7391">
            <v>42156</v>
          </cell>
          <cell r="Y7391">
            <v>25</v>
          </cell>
          <cell r="Z7391">
            <v>3.25</v>
          </cell>
          <cell r="AB7391">
            <v>2566128</v>
          </cell>
          <cell r="AC7391">
            <v>79.999999999999986</v>
          </cell>
        </row>
        <row r="7392">
          <cell r="A7392">
            <v>42182</v>
          </cell>
          <cell r="B7392">
            <v>664800</v>
          </cell>
          <cell r="D7392">
            <v>3.8</v>
          </cell>
          <cell r="E7392">
            <v>3.8</v>
          </cell>
          <cell r="F7392">
            <v>4.05</v>
          </cell>
          <cell r="G7392">
            <v>3.86</v>
          </cell>
          <cell r="H7392"/>
          <cell r="I7392"/>
          <cell r="J7392"/>
          <cell r="K7392"/>
          <cell r="L7392"/>
          <cell r="M7392"/>
          <cell r="N7392">
            <v>3.8</v>
          </cell>
          <cell r="P7392">
            <v>3.3912647008773256</v>
          </cell>
          <cell r="Q7392"/>
          <cell r="R7392"/>
          <cell r="S7392"/>
          <cell r="T7392"/>
          <cell r="U7392">
            <v>1063900</v>
          </cell>
          <cell r="V7392">
            <v>1014712.6794199999</v>
          </cell>
          <cell r="X7392" t="str">
            <v>Sin movimiento</v>
          </cell>
          <cell r="Y7392">
            <v>25</v>
          </cell>
          <cell r="Z7392">
            <v>3.25</v>
          </cell>
          <cell r="AB7392">
            <v>2566128</v>
          </cell>
          <cell r="AC7392">
            <v>79.999999999999986</v>
          </cell>
        </row>
        <row r="7393">
          <cell r="A7393">
            <v>42183</v>
          </cell>
          <cell r="B7393">
            <v>664800</v>
          </cell>
          <cell r="D7393">
            <v>3.8</v>
          </cell>
          <cell r="E7393">
            <v>3.8</v>
          </cell>
          <cell r="F7393">
            <v>4.05</v>
          </cell>
          <cell r="G7393">
            <v>3.86</v>
          </cell>
          <cell r="H7393"/>
          <cell r="I7393"/>
          <cell r="J7393"/>
          <cell r="K7393"/>
          <cell r="L7393"/>
          <cell r="M7393"/>
          <cell r="N7393">
            <v>3.8</v>
          </cell>
          <cell r="P7393">
            <v>3.4055458753437216</v>
          </cell>
          <cell r="Q7393"/>
          <cell r="R7393"/>
          <cell r="S7393"/>
          <cell r="T7393"/>
          <cell r="U7393">
            <v>1063900</v>
          </cell>
          <cell r="V7393">
            <v>1014712.6794199999</v>
          </cell>
          <cell r="X7393" t="str">
            <v>Sin movimiento</v>
          </cell>
          <cell r="Y7393">
            <v>25</v>
          </cell>
          <cell r="Z7393">
            <v>3.25</v>
          </cell>
          <cell r="AB7393">
            <v>2566128</v>
          </cell>
          <cell r="AC7393">
            <v>79.999999999999986</v>
          </cell>
        </row>
        <row r="7394">
          <cell r="A7394">
            <v>42184</v>
          </cell>
          <cell r="B7394">
            <v>664800</v>
          </cell>
          <cell r="D7394">
            <v>3.8</v>
          </cell>
          <cell r="E7394">
            <v>3.8</v>
          </cell>
          <cell r="F7394">
            <v>4.05</v>
          </cell>
          <cell r="G7394">
            <v>3.86</v>
          </cell>
          <cell r="H7394"/>
          <cell r="I7394"/>
          <cell r="J7394"/>
          <cell r="K7394"/>
          <cell r="L7394"/>
          <cell r="M7394"/>
          <cell r="N7394">
            <v>3.8</v>
          </cell>
          <cell r="P7394">
            <v>3.4189825571052443</v>
          </cell>
          <cell r="Q7394"/>
          <cell r="R7394"/>
          <cell r="S7394"/>
          <cell r="T7394"/>
          <cell r="U7394">
            <v>1063900</v>
          </cell>
          <cell r="V7394">
            <v>1014712.6794199999</v>
          </cell>
          <cell r="X7394">
            <v>42156</v>
          </cell>
          <cell r="Y7394">
            <v>25</v>
          </cell>
          <cell r="Z7394">
            <v>3.25</v>
          </cell>
          <cell r="AB7394">
            <v>2566128</v>
          </cell>
          <cell r="AC7394">
            <v>79.999999999999986</v>
          </cell>
        </row>
        <row r="7395">
          <cell r="A7395">
            <v>42185</v>
          </cell>
          <cell r="B7395">
            <v>332000</v>
          </cell>
          <cell r="D7395">
            <v>3.8</v>
          </cell>
          <cell r="E7395">
            <v>3.7</v>
          </cell>
          <cell r="F7395">
            <v>3.8</v>
          </cell>
          <cell r="G7395">
            <v>3.8</v>
          </cell>
          <cell r="H7395"/>
          <cell r="I7395"/>
          <cell r="J7395"/>
          <cell r="K7395"/>
          <cell r="L7395"/>
          <cell r="M7395"/>
          <cell r="N7395">
            <v>3.8</v>
          </cell>
          <cell r="P7395">
            <v>3.4245266207355982</v>
          </cell>
          <cell r="Q7395"/>
          <cell r="R7395"/>
          <cell r="S7395"/>
          <cell r="T7395"/>
          <cell r="U7395">
            <v>365000</v>
          </cell>
          <cell r="V7395">
            <v>1002642.19273</v>
          </cell>
          <cell r="X7395">
            <v>42156</v>
          </cell>
          <cell r="Y7395">
            <v>9.9999999999999645</v>
          </cell>
          <cell r="Z7395">
            <v>3.25</v>
          </cell>
          <cell r="AB7395">
            <v>1261600</v>
          </cell>
          <cell r="AC7395">
            <v>54.999999999999986</v>
          </cell>
        </row>
        <row r="7396">
          <cell r="A7396">
            <v>42186</v>
          </cell>
          <cell r="B7396">
            <v>285000</v>
          </cell>
          <cell r="C7396"/>
          <cell r="D7396">
            <v>3.8</v>
          </cell>
          <cell r="E7396">
            <v>3.8</v>
          </cell>
          <cell r="F7396">
            <v>3.9</v>
          </cell>
          <cell r="G7396">
            <v>3.84</v>
          </cell>
          <cell r="H7396"/>
          <cell r="I7396"/>
          <cell r="J7396"/>
          <cell r="K7396"/>
          <cell r="L7396"/>
          <cell r="M7396"/>
          <cell r="N7396">
            <v>3.9</v>
          </cell>
          <cell r="P7396">
            <v>3.84</v>
          </cell>
          <cell r="Q7396"/>
          <cell r="R7396"/>
          <cell r="S7396"/>
          <cell r="T7396"/>
          <cell r="U7396">
            <v>131900</v>
          </cell>
          <cell r="V7396">
            <v>2868508.63533</v>
          </cell>
          <cell r="X7396">
            <v>42186</v>
          </cell>
          <cell r="Y7396">
            <v>10.000000000000009</v>
          </cell>
          <cell r="Z7396">
            <v>3.25</v>
          </cell>
          <cell r="AB7396">
            <v>1094400</v>
          </cell>
          <cell r="AC7396">
            <v>64.999999999999986</v>
          </cell>
        </row>
        <row r="7397">
          <cell r="A7397">
            <v>42187</v>
          </cell>
          <cell r="B7397">
            <v>85000</v>
          </cell>
          <cell r="D7397">
            <v>3.5</v>
          </cell>
          <cell r="E7397">
            <v>3.5</v>
          </cell>
          <cell r="F7397">
            <v>3.5</v>
          </cell>
          <cell r="G7397">
            <v>3.5</v>
          </cell>
          <cell r="H7397"/>
          <cell r="I7397"/>
          <cell r="J7397"/>
          <cell r="K7397"/>
          <cell r="L7397"/>
          <cell r="M7397"/>
          <cell r="N7397">
            <v>3.5</v>
          </cell>
          <cell r="P7397">
            <v>3.7618918918918918</v>
          </cell>
          <cell r="Q7397"/>
          <cell r="R7397"/>
          <cell r="S7397"/>
          <cell r="T7397"/>
          <cell r="U7397">
            <v>115200</v>
          </cell>
          <cell r="V7397">
            <v>3380606.8135000002</v>
          </cell>
          <cell r="X7397">
            <v>42186</v>
          </cell>
          <cell r="Y7397">
            <v>0</v>
          </cell>
          <cell r="Z7397">
            <v>3.25</v>
          </cell>
          <cell r="AB7397">
            <v>297500</v>
          </cell>
          <cell r="AC7397">
            <v>25</v>
          </cell>
        </row>
        <row r="7398">
          <cell r="A7398">
            <v>42188</v>
          </cell>
          <cell r="B7398">
            <v>230000</v>
          </cell>
          <cell r="D7398">
            <v>3.25</v>
          </cell>
          <cell r="E7398">
            <v>3.25</v>
          </cell>
          <cell r="F7398">
            <v>3.25</v>
          </cell>
          <cell r="G7398">
            <v>3.25</v>
          </cell>
          <cell r="H7398"/>
          <cell r="I7398"/>
          <cell r="J7398"/>
          <cell r="K7398"/>
          <cell r="L7398"/>
          <cell r="M7398"/>
          <cell r="N7398">
            <v>3.25</v>
          </cell>
          <cell r="P7398">
            <v>3.5656666666666665</v>
          </cell>
          <cell r="Q7398"/>
          <cell r="R7398"/>
          <cell r="S7398"/>
          <cell r="T7398"/>
          <cell r="U7398">
            <v>113100</v>
          </cell>
          <cell r="V7398">
            <v>3433224.1669999999</v>
          </cell>
          <cell r="X7398">
            <v>42186</v>
          </cell>
          <cell r="Y7398">
            <v>0</v>
          </cell>
          <cell r="Z7398">
            <v>3.25</v>
          </cell>
          <cell r="AB7398">
            <v>747500</v>
          </cell>
          <cell r="AC7398">
            <v>0</v>
          </cell>
        </row>
        <row r="7399">
          <cell r="A7399">
            <v>42189</v>
          </cell>
          <cell r="B7399">
            <v>230000</v>
          </cell>
          <cell r="D7399">
            <v>3.25</v>
          </cell>
          <cell r="E7399">
            <v>3.25</v>
          </cell>
          <cell r="F7399">
            <v>3.25</v>
          </cell>
          <cell r="G7399">
            <v>3.25</v>
          </cell>
          <cell r="H7399"/>
          <cell r="I7399"/>
          <cell r="J7399"/>
          <cell r="K7399"/>
          <cell r="L7399"/>
          <cell r="M7399"/>
          <cell r="N7399">
            <v>3.25</v>
          </cell>
          <cell r="P7399">
            <v>3.4781927710843372</v>
          </cell>
          <cell r="Q7399"/>
          <cell r="R7399"/>
          <cell r="S7399"/>
          <cell r="T7399"/>
          <cell r="U7399">
            <v>113100</v>
          </cell>
          <cell r="V7399">
            <v>3433224.1669999999</v>
          </cell>
          <cell r="X7399" t="str">
            <v>Sin movimiento</v>
          </cell>
          <cell r="Y7399">
            <v>0</v>
          </cell>
          <cell r="Z7399">
            <v>3.25</v>
          </cell>
          <cell r="AB7399">
            <v>747500</v>
          </cell>
          <cell r="AC7399">
            <v>0</v>
          </cell>
        </row>
        <row r="7400">
          <cell r="A7400">
            <v>42190</v>
          </cell>
          <cell r="B7400">
            <v>230000</v>
          </cell>
          <cell r="D7400">
            <v>3.25</v>
          </cell>
          <cell r="E7400">
            <v>3.25</v>
          </cell>
          <cell r="F7400">
            <v>3.25</v>
          </cell>
          <cell r="G7400">
            <v>3.25</v>
          </cell>
          <cell r="H7400"/>
          <cell r="I7400"/>
          <cell r="J7400"/>
          <cell r="K7400"/>
          <cell r="L7400"/>
          <cell r="M7400"/>
          <cell r="N7400">
            <v>3.25</v>
          </cell>
          <cell r="P7400">
            <v>3.428679245283019</v>
          </cell>
          <cell r="Q7400"/>
          <cell r="R7400"/>
          <cell r="S7400"/>
          <cell r="T7400"/>
          <cell r="U7400">
            <v>113100</v>
          </cell>
          <cell r="V7400">
            <v>3433224.1669999999</v>
          </cell>
          <cell r="X7400" t="str">
            <v>Sin movimiento</v>
          </cell>
          <cell r="Y7400">
            <v>0</v>
          </cell>
          <cell r="Z7400">
            <v>3.25</v>
          </cell>
          <cell r="AB7400">
            <v>747500</v>
          </cell>
          <cell r="AC7400">
            <v>0</v>
          </cell>
        </row>
        <row r="7401">
          <cell r="A7401">
            <v>42191</v>
          </cell>
          <cell r="B7401">
            <v>369000</v>
          </cell>
          <cell r="D7401">
            <v>3.25</v>
          </cell>
          <cell r="E7401">
            <v>3.25</v>
          </cell>
          <cell r="F7401">
            <v>3.25</v>
          </cell>
          <cell r="G7401">
            <v>3.25</v>
          </cell>
          <cell r="H7401"/>
          <cell r="I7401"/>
          <cell r="J7401"/>
          <cell r="K7401"/>
          <cell r="L7401"/>
          <cell r="M7401"/>
          <cell r="N7401">
            <v>3.25</v>
          </cell>
          <cell r="P7401">
            <v>3.3825402379286214</v>
          </cell>
          <cell r="Q7401"/>
          <cell r="R7401"/>
          <cell r="S7401"/>
          <cell r="T7401"/>
          <cell r="U7401">
            <v>120500</v>
          </cell>
          <cell r="V7401">
            <v>2626677.1666700002</v>
          </cell>
          <cell r="X7401">
            <v>42186</v>
          </cell>
          <cell r="Y7401">
            <v>0</v>
          </cell>
          <cell r="Z7401">
            <v>3.25</v>
          </cell>
          <cell r="AB7401">
            <v>1199250</v>
          </cell>
          <cell r="AC7401">
            <v>0</v>
          </cell>
        </row>
        <row r="7402">
          <cell r="A7402">
            <v>42192</v>
          </cell>
          <cell r="B7402">
            <v>676000</v>
          </cell>
          <cell r="D7402">
            <v>3.25</v>
          </cell>
          <cell r="E7402">
            <v>3.25</v>
          </cell>
          <cell r="F7402">
            <v>3.25</v>
          </cell>
          <cell r="G7402">
            <v>3.25</v>
          </cell>
          <cell r="H7402"/>
          <cell r="I7402"/>
          <cell r="J7402"/>
          <cell r="K7402"/>
          <cell r="L7402"/>
          <cell r="M7402"/>
          <cell r="N7402">
            <v>3.25</v>
          </cell>
          <cell r="P7402">
            <v>3.3399762470308789</v>
          </cell>
          <cell r="Q7402"/>
          <cell r="R7402"/>
          <cell r="S7402"/>
          <cell r="T7402"/>
          <cell r="U7402">
            <v>445200</v>
          </cell>
          <cell r="V7402">
            <v>1904145.6771199999</v>
          </cell>
          <cell r="X7402">
            <v>42186</v>
          </cell>
          <cell r="Y7402">
            <v>0</v>
          </cell>
          <cell r="Z7402">
            <v>3.25</v>
          </cell>
          <cell r="AB7402">
            <v>2197000</v>
          </cell>
          <cell r="AC7402">
            <v>0</v>
          </cell>
        </row>
        <row r="7403">
          <cell r="A7403">
            <v>42193</v>
          </cell>
          <cell r="B7403">
            <v>574000</v>
          </cell>
          <cell r="D7403">
            <v>3.25</v>
          </cell>
          <cell r="E7403">
            <v>3.25</v>
          </cell>
          <cell r="F7403">
            <v>3.25</v>
          </cell>
          <cell r="G7403">
            <v>3.25</v>
          </cell>
          <cell r="H7403"/>
          <cell r="I7403"/>
          <cell r="J7403"/>
          <cell r="K7403"/>
          <cell r="L7403"/>
          <cell r="M7403"/>
          <cell r="N7403">
            <v>3.25</v>
          </cell>
          <cell r="P7403">
            <v>3.3206980216498692</v>
          </cell>
          <cell r="Q7403"/>
          <cell r="R7403"/>
          <cell r="S7403"/>
          <cell r="T7403"/>
          <cell r="U7403">
            <v>121800</v>
          </cell>
          <cell r="V7403">
            <v>2392275.1183600002</v>
          </cell>
          <cell r="X7403">
            <v>42186</v>
          </cell>
          <cell r="Y7403">
            <v>0</v>
          </cell>
          <cell r="Z7403">
            <v>3.25</v>
          </cell>
          <cell r="AB7403">
            <v>1865500</v>
          </cell>
          <cell r="AC7403">
            <v>0</v>
          </cell>
        </row>
        <row r="7404">
          <cell r="A7404">
            <v>42194</v>
          </cell>
          <cell r="B7404">
            <v>746000</v>
          </cell>
          <cell r="D7404">
            <v>3.25</v>
          </cell>
          <cell r="E7404">
            <v>3.25</v>
          </cell>
          <cell r="F7404">
            <v>3.25</v>
          </cell>
          <cell r="G7404">
            <v>3.25</v>
          </cell>
          <cell r="H7404"/>
          <cell r="I7404"/>
          <cell r="J7404"/>
          <cell r="K7404"/>
          <cell r="L7404"/>
          <cell r="M7404"/>
          <cell r="N7404">
            <v>3.25</v>
          </cell>
          <cell r="P7404">
            <v>3.3052992700729926</v>
          </cell>
          <cell r="Q7404"/>
          <cell r="R7404"/>
          <cell r="S7404"/>
          <cell r="T7404"/>
          <cell r="U7404">
            <v>224000</v>
          </cell>
          <cell r="V7404">
            <v>2123221.7759500002</v>
          </cell>
          <cell r="X7404">
            <v>42186</v>
          </cell>
          <cell r="Y7404">
            <v>0</v>
          </cell>
          <cell r="Z7404">
            <v>3.25</v>
          </cell>
          <cell r="AB7404">
            <v>2424500</v>
          </cell>
          <cell r="AC7404">
            <v>0</v>
          </cell>
        </row>
        <row r="7405">
          <cell r="A7405">
            <v>42195</v>
          </cell>
          <cell r="B7405">
            <v>60000</v>
          </cell>
          <cell r="D7405">
            <v>3.25</v>
          </cell>
          <cell r="E7405">
            <v>3.25</v>
          </cell>
          <cell r="F7405">
            <v>3.25</v>
          </cell>
          <cell r="G7405">
            <v>3.25</v>
          </cell>
          <cell r="H7405"/>
          <cell r="I7405"/>
          <cell r="J7405"/>
          <cell r="K7405"/>
          <cell r="L7405"/>
          <cell r="M7405"/>
          <cell r="N7405">
            <v>3.25</v>
          </cell>
          <cell r="P7405">
            <v>3.3043472022955522</v>
          </cell>
          <cell r="Q7405"/>
          <cell r="R7405"/>
          <cell r="S7405"/>
          <cell r="T7405"/>
          <cell r="U7405">
            <v>420000</v>
          </cell>
          <cell r="V7405">
            <v>1751930.24129</v>
          </cell>
          <cell r="X7405">
            <v>42186</v>
          </cell>
          <cell r="Y7405">
            <v>0</v>
          </cell>
          <cell r="Z7405">
            <v>3.25</v>
          </cell>
          <cell r="AB7405">
            <v>195000</v>
          </cell>
          <cell r="AC7405">
            <v>0</v>
          </cell>
        </row>
        <row r="7406">
          <cell r="A7406">
            <v>42196</v>
          </cell>
          <cell r="B7406">
            <v>60000</v>
          </cell>
          <cell r="D7406">
            <v>3.25</v>
          </cell>
          <cell r="E7406">
            <v>3.25</v>
          </cell>
          <cell r="F7406">
            <v>3.25</v>
          </cell>
          <cell r="G7406">
            <v>3.25</v>
          </cell>
          <cell r="H7406"/>
          <cell r="I7406"/>
          <cell r="J7406"/>
          <cell r="K7406"/>
          <cell r="L7406"/>
          <cell r="M7406"/>
          <cell r="N7406">
            <v>3.25</v>
          </cell>
          <cell r="P7406">
            <v>3.3034273624823696</v>
          </cell>
          <cell r="Q7406"/>
          <cell r="R7406"/>
          <cell r="S7406"/>
          <cell r="T7406"/>
          <cell r="U7406">
            <v>420000</v>
          </cell>
          <cell r="V7406">
            <v>1751930.24129</v>
          </cell>
          <cell r="X7406" t="str">
            <v>Sin movimiento</v>
          </cell>
          <cell r="Y7406">
            <v>0</v>
          </cell>
          <cell r="Z7406">
            <v>3.25</v>
          </cell>
          <cell r="AB7406">
            <v>195000</v>
          </cell>
          <cell r="AC7406">
            <v>0</v>
          </cell>
        </row>
        <row r="7407">
          <cell r="A7407">
            <v>42197</v>
          </cell>
          <cell r="B7407">
            <v>60000</v>
          </cell>
          <cell r="D7407">
            <v>3.25</v>
          </cell>
          <cell r="E7407">
            <v>3.25</v>
          </cell>
          <cell r="F7407">
            <v>3.25</v>
          </cell>
          <cell r="G7407">
            <v>3.25</v>
          </cell>
          <cell r="H7407"/>
          <cell r="I7407"/>
          <cell r="J7407"/>
          <cell r="K7407"/>
          <cell r="L7407"/>
          <cell r="M7407"/>
          <cell r="N7407">
            <v>3.25</v>
          </cell>
          <cell r="P7407">
            <v>3.3025381414701802</v>
          </cell>
          <cell r="Q7407"/>
          <cell r="R7407"/>
          <cell r="S7407"/>
          <cell r="T7407"/>
          <cell r="U7407">
            <v>420000</v>
          </cell>
          <cell r="V7407">
            <v>1751930.24129</v>
          </cell>
          <cell r="X7407" t="str">
            <v>Sin movimiento</v>
          </cell>
          <cell r="Y7407">
            <v>0</v>
          </cell>
          <cell r="Z7407">
            <v>3.25</v>
          </cell>
          <cell r="AB7407">
            <v>195000</v>
          </cell>
          <cell r="AC7407">
            <v>0</v>
          </cell>
        </row>
        <row r="7408">
          <cell r="A7408">
            <v>42198</v>
          </cell>
          <cell r="B7408">
            <v>244000</v>
          </cell>
          <cell r="D7408">
            <v>3.25</v>
          </cell>
          <cell r="E7408">
            <v>3.25</v>
          </cell>
          <cell r="F7408">
            <v>3.25</v>
          </cell>
          <cell r="G7408">
            <v>3.25</v>
          </cell>
          <cell r="H7408"/>
          <cell r="I7408"/>
          <cell r="J7408"/>
          <cell r="K7408"/>
          <cell r="L7408"/>
          <cell r="M7408"/>
          <cell r="N7408">
            <v>3.25</v>
          </cell>
          <cell r="P7408">
            <v>3.2992075863860744</v>
          </cell>
          <cell r="Q7408"/>
          <cell r="R7408"/>
          <cell r="S7408"/>
          <cell r="T7408"/>
          <cell r="U7408">
            <v>676000</v>
          </cell>
          <cell r="V7408">
            <v>1446200</v>
          </cell>
          <cell r="X7408">
            <v>42186</v>
          </cell>
          <cell r="Y7408">
            <v>0</v>
          </cell>
          <cell r="Z7408">
            <v>3.25</v>
          </cell>
          <cell r="AB7408">
            <v>793000</v>
          </cell>
          <cell r="AC7408">
            <v>0</v>
          </cell>
        </row>
        <row r="7409">
          <cell r="A7409">
            <v>42199</v>
          </cell>
          <cell r="B7409">
            <v>479000</v>
          </cell>
          <cell r="D7409">
            <v>3.25</v>
          </cell>
          <cell r="E7409">
            <v>3.1</v>
          </cell>
          <cell r="F7409">
            <v>3.25</v>
          </cell>
          <cell r="G7409">
            <v>3.19</v>
          </cell>
          <cell r="H7409"/>
          <cell r="I7409"/>
          <cell r="J7409"/>
          <cell r="K7409"/>
          <cell r="L7409"/>
          <cell r="M7409"/>
          <cell r="N7409">
            <v>3.1</v>
          </cell>
          <cell r="P7409">
            <v>3.2871210720887247</v>
          </cell>
          <cell r="Q7409"/>
          <cell r="R7409"/>
          <cell r="S7409"/>
          <cell r="T7409"/>
          <cell r="U7409">
            <v>98000</v>
          </cell>
          <cell r="V7409">
            <v>1693386.7772900001</v>
          </cell>
          <cell r="X7409">
            <v>42186</v>
          </cell>
          <cell r="Y7409">
            <v>14.999999999999991</v>
          </cell>
          <cell r="Z7409">
            <v>3.25</v>
          </cell>
          <cell r="AB7409">
            <v>1528010</v>
          </cell>
          <cell r="AC7409">
            <v>0</v>
          </cell>
        </row>
        <row r="7410">
          <cell r="A7410">
            <v>42200</v>
          </cell>
          <cell r="B7410">
            <v>633000</v>
          </cell>
          <cell r="D7410">
            <v>3.25</v>
          </cell>
          <cell r="E7410">
            <v>3.15</v>
          </cell>
          <cell r="F7410">
            <v>3.25</v>
          </cell>
          <cell r="G7410">
            <v>3.2</v>
          </cell>
          <cell r="H7410"/>
          <cell r="I7410"/>
          <cell r="J7410"/>
          <cell r="K7410"/>
          <cell r="L7410"/>
          <cell r="M7410"/>
          <cell r="N7410">
            <v>3.15</v>
          </cell>
          <cell r="P7410">
            <v>3.2760048377343276</v>
          </cell>
          <cell r="Q7410"/>
          <cell r="R7410"/>
          <cell r="S7410"/>
          <cell r="T7410"/>
          <cell r="U7410">
            <v>230300</v>
          </cell>
          <cell r="V7410">
            <v>1157754.20404</v>
          </cell>
          <cell r="X7410">
            <v>42186</v>
          </cell>
          <cell r="Y7410">
            <v>10.000000000000009</v>
          </cell>
          <cell r="Z7410">
            <v>3.25</v>
          </cell>
          <cell r="AB7410">
            <v>2025600</v>
          </cell>
          <cell r="AC7410">
            <v>0</v>
          </cell>
        </row>
        <row r="7411">
          <cell r="A7411">
            <v>42201</v>
          </cell>
          <cell r="B7411">
            <v>749500</v>
          </cell>
          <cell r="D7411">
            <v>3.25</v>
          </cell>
          <cell r="E7411">
            <v>3.25</v>
          </cell>
          <cell r="F7411">
            <v>3.25</v>
          </cell>
          <cell r="G7411">
            <v>3.25</v>
          </cell>
          <cell r="H7411"/>
          <cell r="I7411"/>
          <cell r="J7411"/>
          <cell r="K7411"/>
          <cell r="L7411"/>
          <cell r="M7411"/>
          <cell r="N7411">
            <v>3.25</v>
          </cell>
          <cell r="P7411">
            <v>3.2725917170125207</v>
          </cell>
          <cell r="Q7411"/>
          <cell r="R7411"/>
          <cell r="S7411"/>
          <cell r="T7411"/>
          <cell r="U7411">
            <v>266700</v>
          </cell>
          <cell r="V7411">
            <v>1391355.2034799999</v>
          </cell>
          <cell r="X7411">
            <v>42186</v>
          </cell>
          <cell r="Y7411">
            <v>0</v>
          </cell>
          <cell r="Z7411">
            <v>3.25</v>
          </cell>
          <cell r="AB7411">
            <v>2435875</v>
          </cell>
          <cell r="AC7411">
            <v>0</v>
          </cell>
        </row>
        <row r="7412">
          <cell r="A7412">
            <v>42202</v>
          </cell>
          <cell r="B7412">
            <v>661000</v>
          </cell>
          <cell r="D7412">
            <v>3.25</v>
          </cell>
          <cell r="E7412">
            <v>3.25</v>
          </cell>
          <cell r="F7412">
            <v>3.25</v>
          </cell>
          <cell r="G7412">
            <v>3.25</v>
          </cell>
          <cell r="H7412"/>
          <cell r="I7412"/>
          <cell r="J7412"/>
          <cell r="K7412"/>
          <cell r="L7412"/>
          <cell r="M7412"/>
          <cell r="N7412">
            <v>3.25</v>
          </cell>
          <cell r="P7412">
            <v>3.2702479792827437</v>
          </cell>
          <cell r="Q7412"/>
          <cell r="R7412"/>
          <cell r="S7412"/>
          <cell r="T7412"/>
          <cell r="U7412">
            <v>300500</v>
          </cell>
          <cell r="V7412">
            <v>1061341.8239200001</v>
          </cell>
          <cell r="X7412">
            <v>42186</v>
          </cell>
          <cell r="Y7412">
            <v>0</v>
          </cell>
          <cell r="Z7412">
            <v>3.25</v>
          </cell>
          <cell r="AB7412">
            <v>2148250</v>
          </cell>
          <cell r="AC7412">
            <v>0</v>
          </cell>
        </row>
        <row r="7413">
          <cell r="A7413">
            <v>42203</v>
          </cell>
          <cell r="B7413">
            <v>661000</v>
          </cell>
          <cell r="D7413">
            <v>3.25</v>
          </cell>
          <cell r="E7413">
            <v>3.25</v>
          </cell>
          <cell r="F7413">
            <v>3.25</v>
          </cell>
          <cell r="G7413">
            <v>3.25</v>
          </cell>
          <cell r="H7413"/>
          <cell r="I7413"/>
          <cell r="J7413"/>
          <cell r="K7413"/>
          <cell r="L7413"/>
          <cell r="M7413"/>
          <cell r="N7413">
            <v>3.25</v>
          </cell>
          <cell r="P7413">
            <v>3.268344827586207</v>
          </cell>
          <cell r="Q7413"/>
          <cell r="R7413"/>
          <cell r="S7413"/>
          <cell r="T7413"/>
          <cell r="U7413">
            <v>300500</v>
          </cell>
          <cell r="V7413">
            <v>1061341.8239200001</v>
          </cell>
          <cell r="X7413" t="str">
            <v>Sin movimiento</v>
          </cell>
          <cell r="Y7413">
            <v>0</v>
          </cell>
          <cell r="Z7413">
            <v>3.25</v>
          </cell>
          <cell r="AB7413">
            <v>2148250</v>
          </cell>
          <cell r="AC7413">
            <v>0</v>
          </cell>
        </row>
        <row r="7414">
          <cell r="A7414">
            <v>42204</v>
          </cell>
          <cell r="B7414">
            <v>661000</v>
          </cell>
          <cell r="D7414">
            <v>3.25</v>
          </cell>
          <cell r="E7414">
            <v>3.25</v>
          </cell>
          <cell r="F7414">
            <v>3.25</v>
          </cell>
          <cell r="G7414">
            <v>3.25</v>
          </cell>
          <cell r="H7414"/>
          <cell r="I7414"/>
          <cell r="J7414"/>
          <cell r="K7414"/>
          <cell r="L7414"/>
          <cell r="M7414"/>
          <cell r="N7414">
            <v>3.25</v>
          </cell>
          <cell r="P7414">
            <v>3.2667687008513679</v>
          </cell>
          <cell r="Q7414"/>
          <cell r="R7414"/>
          <cell r="S7414"/>
          <cell r="T7414"/>
          <cell r="U7414">
            <v>300500</v>
          </cell>
          <cell r="V7414">
            <v>1061341.8239200001</v>
          </cell>
          <cell r="X7414" t="str">
            <v>Sin movimiento</v>
          </cell>
          <cell r="Y7414">
            <v>0</v>
          </cell>
          <cell r="Z7414">
            <v>3.25</v>
          </cell>
          <cell r="AB7414">
            <v>2148250</v>
          </cell>
          <cell r="AC7414">
            <v>0</v>
          </cell>
        </row>
        <row r="7415">
          <cell r="A7415">
            <v>42205</v>
          </cell>
          <cell r="B7415">
            <v>960000</v>
          </cell>
          <cell r="D7415">
            <v>3.25</v>
          </cell>
          <cell r="E7415">
            <v>3.25</v>
          </cell>
          <cell r="F7415">
            <v>3.25</v>
          </cell>
          <cell r="G7415">
            <v>3.25</v>
          </cell>
          <cell r="H7415"/>
          <cell r="I7415"/>
          <cell r="J7415"/>
          <cell r="K7415"/>
          <cell r="L7415"/>
          <cell r="M7415"/>
          <cell r="N7415">
            <v>3.25</v>
          </cell>
          <cell r="P7415">
            <v>3.2649084185589645</v>
          </cell>
          <cell r="Q7415"/>
          <cell r="R7415"/>
          <cell r="S7415"/>
          <cell r="T7415"/>
          <cell r="U7415">
            <v>63200</v>
          </cell>
          <cell r="V7415">
            <v>1190524.8200099999</v>
          </cell>
          <cell r="X7415">
            <v>42186</v>
          </cell>
          <cell r="Y7415">
            <v>0</v>
          </cell>
          <cell r="Z7415">
            <v>3.25</v>
          </cell>
          <cell r="AB7415">
            <v>3120000</v>
          </cell>
          <cell r="AC7415">
            <v>0</v>
          </cell>
        </row>
        <row r="7416">
          <cell r="A7416">
            <v>42206</v>
          </cell>
          <cell r="B7416">
            <v>701000</v>
          </cell>
          <cell r="D7416">
            <v>3.25</v>
          </cell>
          <cell r="E7416">
            <v>3.25</v>
          </cell>
          <cell r="F7416">
            <v>3.25</v>
          </cell>
          <cell r="G7416">
            <v>3.25</v>
          </cell>
          <cell r="H7416"/>
          <cell r="I7416"/>
          <cell r="J7416"/>
          <cell r="K7416"/>
          <cell r="L7416"/>
          <cell r="M7416"/>
          <cell r="N7416">
            <v>3.25</v>
          </cell>
          <cell r="P7416">
            <v>3.2637912234753328</v>
          </cell>
          <cell r="Q7416"/>
          <cell r="R7416"/>
          <cell r="S7416"/>
          <cell r="T7416"/>
          <cell r="U7416">
            <v>180500</v>
          </cell>
          <cell r="V7416">
            <v>1177235.2355</v>
          </cell>
          <cell r="X7416">
            <v>42186</v>
          </cell>
          <cell r="Y7416">
            <v>0</v>
          </cell>
          <cell r="Z7416">
            <v>3.25</v>
          </cell>
          <cell r="AB7416">
            <v>2278250</v>
          </cell>
          <cell r="AC7416">
            <v>0</v>
          </cell>
        </row>
        <row r="7417">
          <cell r="A7417">
            <v>42207</v>
          </cell>
          <cell r="B7417">
            <v>908000</v>
          </cell>
          <cell r="D7417">
            <v>3.25</v>
          </cell>
          <cell r="E7417">
            <v>3.25</v>
          </cell>
          <cell r="F7417">
            <v>3.3</v>
          </cell>
          <cell r="G7417">
            <v>3.25</v>
          </cell>
          <cell r="H7417"/>
          <cell r="I7417"/>
          <cell r="J7417"/>
          <cell r="K7417"/>
          <cell r="L7417"/>
          <cell r="M7417"/>
          <cell r="N7417">
            <v>3.25</v>
          </cell>
          <cell r="P7417">
            <v>3.2625710109622412</v>
          </cell>
          <cell r="Q7417"/>
          <cell r="R7417"/>
          <cell r="S7417"/>
          <cell r="T7417"/>
          <cell r="U7417">
            <v>238300</v>
          </cell>
          <cell r="V7417">
            <v>1096363.80195</v>
          </cell>
          <cell r="X7417">
            <v>42186</v>
          </cell>
          <cell r="Y7417">
            <v>4.9999999999999822</v>
          </cell>
          <cell r="Z7417">
            <v>3.25</v>
          </cell>
          <cell r="AB7417">
            <v>2951000</v>
          </cell>
          <cell r="AC7417">
            <v>4.9999999999999822</v>
          </cell>
        </row>
        <row r="7418">
          <cell r="A7418">
            <v>42208</v>
          </cell>
          <cell r="B7418">
            <v>1227000</v>
          </cell>
          <cell r="D7418">
            <v>3.25</v>
          </cell>
          <cell r="E7418">
            <v>3.25</v>
          </cell>
          <cell r="F7418">
            <v>3.55</v>
          </cell>
          <cell r="G7418">
            <v>3.36</v>
          </cell>
          <cell r="H7418"/>
          <cell r="I7418"/>
          <cell r="J7418"/>
          <cell r="K7418"/>
          <cell r="L7418"/>
          <cell r="M7418"/>
          <cell r="N7418">
            <v>3.5</v>
          </cell>
          <cell r="P7418">
            <v>3.2729757604769572</v>
          </cell>
          <cell r="Q7418"/>
          <cell r="R7418"/>
          <cell r="S7418"/>
          <cell r="T7418"/>
          <cell r="U7418">
            <v>225700</v>
          </cell>
          <cell r="V7418">
            <v>951460.48898999998</v>
          </cell>
          <cell r="X7418">
            <v>42186</v>
          </cell>
          <cell r="Y7418">
            <v>29.999999999999982</v>
          </cell>
          <cell r="Z7418">
            <v>3.25</v>
          </cell>
          <cell r="AB7418">
            <v>4122720</v>
          </cell>
          <cell r="AC7418">
            <v>29.999999999999982</v>
          </cell>
        </row>
        <row r="7419">
          <cell r="A7419">
            <v>42209</v>
          </cell>
          <cell r="B7419">
            <v>837000</v>
          </cell>
          <cell r="D7419">
            <v>3.75</v>
          </cell>
          <cell r="E7419">
            <v>3.75</v>
          </cell>
          <cell r="F7419">
            <v>3.9</v>
          </cell>
          <cell r="G7419">
            <v>3.82</v>
          </cell>
          <cell r="H7419"/>
          <cell r="I7419"/>
          <cell r="J7419"/>
          <cell r="K7419"/>
          <cell r="L7419"/>
          <cell r="M7419"/>
          <cell r="N7419">
            <v>3.85</v>
          </cell>
          <cell r="P7419">
            <v>3.3101200665233441</v>
          </cell>
          <cell r="Q7419"/>
          <cell r="R7419"/>
          <cell r="S7419"/>
          <cell r="T7419"/>
          <cell r="U7419">
            <v>603700</v>
          </cell>
          <cell r="V7419">
            <v>729856.67114999995</v>
          </cell>
          <cell r="X7419">
            <v>42186</v>
          </cell>
          <cell r="Y7419">
            <v>14.999999999999991</v>
          </cell>
          <cell r="Z7419">
            <v>3.25</v>
          </cell>
          <cell r="AB7419">
            <v>3197340</v>
          </cell>
          <cell r="AC7419">
            <v>64.999999999999986</v>
          </cell>
        </row>
        <row r="7420">
          <cell r="A7420">
            <v>42210</v>
          </cell>
          <cell r="B7420">
            <v>837000</v>
          </cell>
          <cell r="D7420">
            <v>3.75</v>
          </cell>
          <cell r="E7420">
            <v>3.75</v>
          </cell>
          <cell r="F7420">
            <v>3.9</v>
          </cell>
          <cell r="G7420">
            <v>3.82</v>
          </cell>
          <cell r="H7420"/>
          <cell r="I7420"/>
          <cell r="J7420"/>
          <cell r="K7420"/>
          <cell r="L7420"/>
          <cell r="M7420"/>
          <cell r="N7420">
            <v>3.85</v>
          </cell>
          <cell r="P7420">
            <v>3.3425407376457628</v>
          </cell>
          <cell r="Q7420"/>
          <cell r="R7420"/>
          <cell r="S7420"/>
          <cell r="T7420"/>
          <cell r="U7420">
            <v>603700</v>
          </cell>
          <cell r="V7420">
            <v>729856.67114999995</v>
          </cell>
          <cell r="X7420" t="str">
            <v>Sin movimiento</v>
          </cell>
          <cell r="Y7420">
            <v>14.999999999999991</v>
          </cell>
          <cell r="Z7420">
            <v>3.25</v>
          </cell>
          <cell r="AB7420">
            <v>3197340</v>
          </cell>
          <cell r="AC7420">
            <v>64.999999999999986</v>
          </cell>
        </row>
        <row r="7421">
          <cell r="A7421">
            <v>42211</v>
          </cell>
          <cell r="B7421">
            <v>837000</v>
          </cell>
          <cell r="D7421">
            <v>3.75</v>
          </cell>
          <cell r="E7421">
            <v>3.75</v>
          </cell>
          <cell r="F7421">
            <v>3.9</v>
          </cell>
          <cell r="G7421">
            <v>3.82</v>
          </cell>
          <cell r="H7421"/>
          <cell r="I7421"/>
          <cell r="J7421"/>
          <cell r="K7421"/>
          <cell r="L7421"/>
          <cell r="M7421"/>
          <cell r="N7421">
            <v>3.85</v>
          </cell>
          <cell r="P7421">
            <v>3.371084961251384</v>
          </cell>
          <cell r="Q7421"/>
          <cell r="R7421"/>
          <cell r="S7421"/>
          <cell r="T7421"/>
          <cell r="U7421">
            <v>603700</v>
          </cell>
          <cell r="V7421">
            <v>729856.67114999995</v>
          </cell>
          <cell r="X7421" t="str">
            <v>Sin movimiento</v>
          </cell>
          <cell r="Y7421">
            <v>14.999999999999991</v>
          </cell>
          <cell r="Z7421">
            <v>3.25</v>
          </cell>
          <cell r="AB7421">
            <v>3197340</v>
          </cell>
          <cell r="AC7421">
            <v>64.999999999999986</v>
          </cell>
        </row>
        <row r="7422">
          <cell r="A7422">
            <v>42212</v>
          </cell>
          <cell r="B7422">
            <v>837000</v>
          </cell>
          <cell r="D7422">
            <v>3.75</v>
          </cell>
          <cell r="E7422">
            <v>3.75</v>
          </cell>
          <cell r="F7422">
            <v>3.9</v>
          </cell>
          <cell r="G7422">
            <v>3.82</v>
          </cell>
          <cell r="H7422"/>
          <cell r="I7422"/>
          <cell r="J7422"/>
          <cell r="K7422"/>
          <cell r="L7422"/>
          <cell r="M7422"/>
          <cell r="N7422">
            <v>3.85</v>
          </cell>
          <cell r="P7422">
            <v>3.396408761583825</v>
          </cell>
          <cell r="Q7422"/>
          <cell r="R7422"/>
          <cell r="S7422"/>
          <cell r="T7422"/>
          <cell r="U7422">
            <v>603700</v>
          </cell>
          <cell r="V7422">
            <v>729856.67114999995</v>
          </cell>
          <cell r="X7422">
            <v>42186</v>
          </cell>
          <cell r="Y7422">
            <v>14.999999999999991</v>
          </cell>
          <cell r="Z7422">
            <v>3.25</v>
          </cell>
          <cell r="AB7422">
            <v>3197340</v>
          </cell>
          <cell r="AC7422">
            <v>64.999999999999986</v>
          </cell>
        </row>
        <row r="7423">
          <cell r="A7423">
            <v>42213</v>
          </cell>
          <cell r="B7423">
            <v>837000</v>
          </cell>
          <cell r="D7423">
            <v>3.75</v>
          </cell>
          <cell r="E7423">
            <v>3.75</v>
          </cell>
          <cell r="F7423">
            <v>3.9</v>
          </cell>
          <cell r="G7423">
            <v>3.82</v>
          </cell>
          <cell r="H7423"/>
          <cell r="I7423"/>
          <cell r="J7423"/>
          <cell r="K7423"/>
          <cell r="L7423"/>
          <cell r="M7423"/>
          <cell r="N7423">
            <v>3.85</v>
          </cell>
          <cell r="P7423">
            <v>3.4190280391719035</v>
          </cell>
          <cell r="Q7423"/>
          <cell r="R7423"/>
          <cell r="S7423"/>
          <cell r="T7423"/>
          <cell r="U7423">
            <v>603700</v>
          </cell>
          <cell r="V7423">
            <v>729856.67114999995</v>
          </cell>
          <cell r="X7423">
            <v>42186</v>
          </cell>
          <cell r="Y7423">
            <v>14.999999999999991</v>
          </cell>
          <cell r="Z7423">
            <v>3.25</v>
          </cell>
          <cell r="AB7423">
            <v>3197340</v>
          </cell>
          <cell r="AC7423">
            <v>64.999999999999986</v>
          </cell>
        </row>
        <row r="7424">
          <cell r="A7424">
            <v>42214</v>
          </cell>
          <cell r="B7424">
            <v>837000</v>
          </cell>
          <cell r="D7424">
            <v>3.75</v>
          </cell>
          <cell r="E7424">
            <v>3.75</v>
          </cell>
          <cell r="F7424">
            <v>3.9</v>
          </cell>
          <cell r="G7424">
            <v>3.82</v>
          </cell>
          <cell r="H7424"/>
          <cell r="I7424"/>
          <cell r="J7424"/>
          <cell r="K7424"/>
          <cell r="L7424"/>
          <cell r="M7424"/>
          <cell r="N7424">
            <v>3.85</v>
          </cell>
          <cell r="P7424">
            <v>3.439354086545741</v>
          </cell>
          <cell r="Q7424"/>
          <cell r="R7424"/>
          <cell r="S7424"/>
          <cell r="T7424"/>
          <cell r="U7424">
            <v>603700</v>
          </cell>
          <cell r="V7424">
            <v>729856.67114999995</v>
          </cell>
          <cell r="X7424">
            <v>42186</v>
          </cell>
          <cell r="Y7424">
            <v>14.999999999999991</v>
          </cell>
          <cell r="Z7424">
            <v>3.25</v>
          </cell>
          <cell r="AB7424">
            <v>3197340</v>
          </cell>
          <cell r="AC7424">
            <v>64.999999999999986</v>
          </cell>
        </row>
        <row r="7425">
          <cell r="A7425">
            <v>42215</v>
          </cell>
          <cell r="B7425">
            <v>676000</v>
          </cell>
          <cell r="D7425">
            <v>3.6</v>
          </cell>
          <cell r="E7425">
            <v>3.6</v>
          </cell>
          <cell r="F7425">
            <v>4</v>
          </cell>
          <cell r="G7425">
            <v>3.97</v>
          </cell>
          <cell r="H7425"/>
          <cell r="I7425"/>
          <cell r="J7425"/>
          <cell r="K7425"/>
          <cell r="L7425"/>
          <cell r="M7425"/>
          <cell r="N7425">
            <v>4</v>
          </cell>
          <cell r="P7425">
            <v>3.4602248727272729</v>
          </cell>
          <cell r="Q7425"/>
          <cell r="R7425"/>
          <cell r="S7425"/>
          <cell r="T7425"/>
          <cell r="U7425">
            <v>1515800</v>
          </cell>
          <cell r="V7425">
            <v>542475.02752999996</v>
          </cell>
          <cell r="X7425">
            <v>42186</v>
          </cell>
          <cell r="Y7425">
            <v>39.999999999999993</v>
          </cell>
          <cell r="Z7425">
            <v>3.25</v>
          </cell>
          <cell r="AB7425">
            <v>2683720</v>
          </cell>
          <cell r="AC7425">
            <v>75</v>
          </cell>
        </row>
        <row r="7426">
          <cell r="A7426">
            <v>42216</v>
          </cell>
          <cell r="B7426">
            <v>283000</v>
          </cell>
          <cell r="C7426"/>
          <cell r="D7426">
            <v>3.65</v>
          </cell>
          <cell r="E7426">
            <v>3.65</v>
          </cell>
          <cell r="F7426">
            <v>3.65</v>
          </cell>
          <cell r="G7426">
            <v>3.65</v>
          </cell>
          <cell r="H7426"/>
          <cell r="I7426"/>
          <cell r="J7426"/>
          <cell r="K7426"/>
          <cell r="L7426"/>
          <cell r="M7426"/>
          <cell r="N7426">
            <v>3.65</v>
          </cell>
          <cell r="O7426"/>
          <cell r="P7426">
            <v>3.4632989897255375</v>
          </cell>
          <cell r="Q7426"/>
          <cell r="R7426"/>
          <cell r="S7426"/>
          <cell r="T7426"/>
          <cell r="U7426">
            <v>1039500</v>
          </cell>
          <cell r="V7426">
            <v>2290899.9681199999</v>
          </cell>
          <cell r="X7426">
            <v>42186</v>
          </cell>
          <cell r="Y7426">
            <v>0</v>
          </cell>
          <cell r="Z7426">
            <v>3.25</v>
          </cell>
          <cell r="AB7426">
            <v>1032950</v>
          </cell>
          <cell r="AC7426">
            <v>39.999999999999993</v>
          </cell>
        </row>
        <row r="7427">
          <cell r="A7427">
            <v>42217</v>
          </cell>
          <cell r="B7427">
            <v>283000</v>
          </cell>
          <cell r="C7427"/>
          <cell r="D7427">
            <v>3.65</v>
          </cell>
          <cell r="E7427">
            <v>3.65</v>
          </cell>
          <cell r="F7427">
            <v>3.65</v>
          </cell>
          <cell r="G7427">
            <v>3.65</v>
          </cell>
          <cell r="H7427"/>
          <cell r="I7427"/>
          <cell r="J7427"/>
          <cell r="K7427"/>
          <cell r="L7427"/>
          <cell r="M7427"/>
          <cell r="N7427">
            <v>3.65</v>
          </cell>
          <cell r="P7427">
            <v>3.65</v>
          </cell>
          <cell r="Q7427"/>
          <cell r="R7427"/>
          <cell r="S7427"/>
          <cell r="T7427"/>
          <cell r="U7427">
            <v>1039500</v>
          </cell>
          <cell r="V7427">
            <v>2290899.9681199999</v>
          </cell>
          <cell r="X7427" t="str">
            <v>Sin movimiento</v>
          </cell>
          <cell r="Y7427">
            <v>0</v>
          </cell>
          <cell r="Z7427">
            <v>3.25</v>
          </cell>
          <cell r="AB7427">
            <v>1032950</v>
          </cell>
          <cell r="AC7427">
            <v>39.999999999999993</v>
          </cell>
        </row>
        <row r="7428">
          <cell r="A7428">
            <v>42218</v>
          </cell>
          <cell r="B7428">
            <v>283000</v>
          </cell>
          <cell r="D7428">
            <v>3.65</v>
          </cell>
          <cell r="E7428">
            <v>3.65</v>
          </cell>
          <cell r="F7428">
            <v>3.65</v>
          </cell>
          <cell r="G7428">
            <v>3.65</v>
          </cell>
          <cell r="H7428"/>
          <cell r="I7428"/>
          <cell r="J7428"/>
          <cell r="K7428"/>
          <cell r="L7428"/>
          <cell r="M7428"/>
          <cell r="N7428">
            <v>3.65</v>
          </cell>
          <cell r="P7428">
            <v>3.65</v>
          </cell>
          <cell r="Q7428"/>
          <cell r="R7428"/>
          <cell r="S7428"/>
          <cell r="T7428"/>
          <cell r="U7428">
            <v>1039500</v>
          </cell>
          <cell r="V7428">
            <v>2290899.9681199999</v>
          </cell>
          <cell r="X7428" t="str">
            <v>Sin movimiento</v>
          </cell>
          <cell r="Y7428">
            <v>0</v>
          </cell>
          <cell r="Z7428">
            <v>3.25</v>
          </cell>
          <cell r="AB7428">
            <v>1032950</v>
          </cell>
          <cell r="AC7428">
            <v>39.999999999999993</v>
          </cell>
        </row>
        <row r="7429">
          <cell r="A7429">
            <v>42219</v>
          </cell>
          <cell r="B7429">
            <v>187000</v>
          </cell>
          <cell r="D7429">
            <v>3.6</v>
          </cell>
          <cell r="E7429">
            <v>3.6</v>
          </cell>
          <cell r="F7429">
            <v>4</v>
          </cell>
          <cell r="G7429">
            <v>3.77</v>
          </cell>
          <cell r="H7429"/>
          <cell r="I7429"/>
          <cell r="J7429"/>
          <cell r="K7429"/>
          <cell r="L7429"/>
          <cell r="M7429"/>
          <cell r="N7429">
            <v>4</v>
          </cell>
          <cell r="P7429">
            <v>3.6798007968127489</v>
          </cell>
          <cell r="Q7429"/>
          <cell r="R7429"/>
          <cell r="S7429"/>
          <cell r="T7429"/>
          <cell r="U7429">
            <v>286200</v>
          </cell>
          <cell r="V7429">
            <v>3136416.95205</v>
          </cell>
          <cell r="X7429">
            <v>42217</v>
          </cell>
          <cell r="Y7429">
            <v>39.999999999999993</v>
          </cell>
          <cell r="Z7429">
            <v>3.25</v>
          </cell>
          <cell r="AB7429">
            <v>704990</v>
          </cell>
          <cell r="AC7429">
            <v>75</v>
          </cell>
        </row>
        <row r="7430">
          <cell r="A7430">
            <v>42220</v>
          </cell>
          <cell r="B7430">
            <v>225000</v>
          </cell>
          <cell r="D7430">
            <v>3.25</v>
          </cell>
          <cell r="E7430">
            <v>3.25</v>
          </cell>
          <cell r="F7430">
            <v>3.3</v>
          </cell>
          <cell r="G7430">
            <v>3.26</v>
          </cell>
          <cell r="H7430"/>
          <cell r="I7430"/>
          <cell r="J7430"/>
          <cell r="K7430"/>
          <cell r="L7430"/>
          <cell r="M7430"/>
          <cell r="N7430">
            <v>3.25</v>
          </cell>
          <cell r="P7430">
            <v>3.5832208588957055</v>
          </cell>
          <cell r="Q7430"/>
          <cell r="R7430"/>
          <cell r="S7430"/>
          <cell r="T7430"/>
          <cell r="U7430">
            <v>284700</v>
          </cell>
          <cell r="V7430">
            <v>3558979.8590000002</v>
          </cell>
          <cell r="X7430">
            <v>42217</v>
          </cell>
          <cell r="Y7430">
            <v>4.9999999999999822</v>
          </cell>
          <cell r="Z7430">
            <v>3.25</v>
          </cell>
          <cell r="AB7430">
            <v>733500</v>
          </cell>
          <cell r="AC7430">
            <v>4.9999999999999822</v>
          </cell>
        </row>
        <row r="7431">
          <cell r="A7431">
            <v>42221</v>
          </cell>
          <cell r="B7431">
            <v>357000</v>
          </cell>
          <cell r="D7431">
            <v>3.35</v>
          </cell>
          <cell r="E7431">
            <v>3.35</v>
          </cell>
          <cell r="F7431">
            <v>3.35</v>
          </cell>
          <cell r="G7431">
            <v>3.36</v>
          </cell>
          <cell r="H7431"/>
          <cell r="I7431"/>
          <cell r="J7431"/>
          <cell r="K7431"/>
          <cell r="L7431"/>
          <cell r="M7431"/>
          <cell r="N7431">
            <v>3.35</v>
          </cell>
          <cell r="P7431">
            <v>3.5235280898876407</v>
          </cell>
          <cell r="Q7431"/>
          <cell r="R7431"/>
          <cell r="S7431"/>
          <cell r="T7431"/>
          <cell r="U7431">
            <v>284100</v>
          </cell>
          <cell r="V7431">
            <v>2540578.6889999998</v>
          </cell>
          <cell r="X7431">
            <v>42217</v>
          </cell>
          <cell r="Y7431">
            <v>0</v>
          </cell>
          <cell r="Z7431">
            <v>3.25</v>
          </cell>
          <cell r="AB7431">
            <v>1199520</v>
          </cell>
          <cell r="AC7431">
            <v>10.000000000000009</v>
          </cell>
        </row>
        <row r="7432">
          <cell r="A7432">
            <v>42222</v>
          </cell>
          <cell r="B7432">
            <v>1147000</v>
          </cell>
          <cell r="D7432">
            <v>3.35</v>
          </cell>
          <cell r="E7432">
            <v>3.35</v>
          </cell>
          <cell r="F7432">
            <v>3.95</v>
          </cell>
          <cell r="G7432">
            <v>3.73</v>
          </cell>
          <cell r="H7432"/>
          <cell r="I7432"/>
          <cell r="J7432"/>
          <cell r="K7432"/>
          <cell r="L7432"/>
          <cell r="M7432"/>
          <cell r="N7432">
            <v>3.95</v>
          </cell>
          <cell r="P7432">
            <v>3.6189443996776793</v>
          </cell>
          <cell r="Q7432"/>
          <cell r="R7432"/>
          <cell r="S7432"/>
          <cell r="T7432"/>
          <cell r="U7432">
            <v>276300</v>
          </cell>
          <cell r="V7432">
            <v>2388076.2867000001</v>
          </cell>
          <cell r="X7432">
            <v>42217</v>
          </cell>
          <cell r="Y7432">
            <v>60.000000000000007</v>
          </cell>
          <cell r="Z7432">
            <v>3.25</v>
          </cell>
          <cell r="AB7432">
            <v>4278310</v>
          </cell>
          <cell r="AC7432">
            <v>70.000000000000014</v>
          </cell>
        </row>
        <row r="7433">
          <cell r="A7433">
            <v>42223</v>
          </cell>
          <cell r="B7433">
            <v>943500</v>
          </cell>
          <cell r="D7433">
            <v>3.8</v>
          </cell>
          <cell r="E7433">
            <v>4</v>
          </cell>
          <cell r="F7433">
            <v>4.05</v>
          </cell>
          <cell r="G7433">
            <v>3.99</v>
          </cell>
          <cell r="H7433"/>
          <cell r="I7433"/>
          <cell r="J7433"/>
          <cell r="K7433"/>
          <cell r="L7433"/>
          <cell r="M7433"/>
          <cell r="N7433">
            <v>4</v>
          </cell>
          <cell r="P7433">
            <v>3.7211458181287402</v>
          </cell>
          <cell r="Q7433"/>
          <cell r="R7433"/>
          <cell r="S7433"/>
          <cell r="T7433"/>
          <cell r="U7433">
            <v>370500</v>
          </cell>
          <cell r="V7433">
            <v>2229877.5695199999</v>
          </cell>
          <cell r="X7433">
            <v>42217</v>
          </cell>
          <cell r="Y7433">
            <v>4.9999999999999822</v>
          </cell>
          <cell r="Z7433">
            <v>3.25</v>
          </cell>
          <cell r="AB7433">
            <v>3764565</v>
          </cell>
          <cell r="AC7433">
            <v>79.999999999999986</v>
          </cell>
        </row>
        <row r="7434">
          <cell r="A7434">
            <v>42224</v>
          </cell>
          <cell r="B7434">
            <v>943500</v>
          </cell>
          <cell r="D7434">
            <v>3.8</v>
          </cell>
          <cell r="E7434">
            <v>4</v>
          </cell>
          <cell r="F7434">
            <v>4.05</v>
          </cell>
          <cell r="G7434">
            <v>3.99</v>
          </cell>
          <cell r="H7434"/>
          <cell r="I7434"/>
          <cell r="J7434"/>
          <cell r="K7434"/>
          <cell r="L7434"/>
          <cell r="M7434"/>
          <cell r="N7434">
            <v>4</v>
          </cell>
          <cell r="P7434">
            <v>3.7792057679102768</v>
          </cell>
          <cell r="Q7434"/>
          <cell r="R7434"/>
          <cell r="S7434"/>
          <cell r="T7434"/>
          <cell r="U7434">
            <v>370500</v>
          </cell>
          <cell r="V7434">
            <v>2229877.5695199999</v>
          </cell>
          <cell r="X7434" t="str">
            <v>Sin movimiento</v>
          </cell>
          <cell r="Y7434">
            <v>4.9999999999999822</v>
          </cell>
          <cell r="Z7434">
            <v>3.25</v>
          </cell>
          <cell r="AB7434">
            <v>3764565</v>
          </cell>
          <cell r="AC7434">
            <v>79.999999999999986</v>
          </cell>
        </row>
        <row r="7435">
          <cell r="A7435">
            <v>42225</v>
          </cell>
          <cell r="B7435">
            <v>943500</v>
          </cell>
          <cell r="D7435">
            <v>3.8</v>
          </cell>
          <cell r="E7435">
            <v>4</v>
          </cell>
          <cell r="F7435">
            <v>4.05</v>
          </cell>
          <cell r="G7435">
            <v>3.99</v>
          </cell>
          <cell r="H7435"/>
          <cell r="I7435"/>
          <cell r="J7435"/>
          <cell r="K7435"/>
          <cell r="L7435"/>
          <cell r="M7435"/>
          <cell r="N7435">
            <v>4</v>
          </cell>
          <cell r="P7435">
            <v>3.8166428235294116</v>
          </cell>
          <cell r="Q7435"/>
          <cell r="R7435"/>
          <cell r="S7435"/>
          <cell r="T7435"/>
          <cell r="U7435">
            <v>370500</v>
          </cell>
          <cell r="V7435">
            <v>2229877.5695199999</v>
          </cell>
          <cell r="X7435" t="str">
            <v>Sin movimiento</v>
          </cell>
          <cell r="Y7435">
            <v>4.9999999999999822</v>
          </cell>
          <cell r="Z7435">
            <v>3.25</v>
          </cell>
          <cell r="AB7435">
            <v>3764565</v>
          </cell>
          <cell r="AC7435">
            <v>79.999999999999986</v>
          </cell>
        </row>
        <row r="7436">
          <cell r="A7436">
            <v>42226</v>
          </cell>
          <cell r="B7436">
            <v>783000</v>
          </cell>
          <cell r="D7436">
            <v>4</v>
          </cell>
          <cell r="E7436">
            <v>4</v>
          </cell>
          <cell r="F7436">
            <v>4.05</v>
          </cell>
          <cell r="G7436">
            <v>4</v>
          </cell>
          <cell r="H7436"/>
          <cell r="I7436"/>
          <cell r="J7436"/>
          <cell r="K7436"/>
          <cell r="L7436"/>
          <cell r="M7436"/>
          <cell r="N7436">
            <v>4</v>
          </cell>
          <cell r="P7436">
            <v>3.8401960462636371</v>
          </cell>
          <cell r="Q7436"/>
          <cell r="R7436"/>
          <cell r="S7436"/>
          <cell r="T7436"/>
          <cell r="U7436">
            <v>415500</v>
          </cell>
          <cell r="V7436">
            <v>2963699.3377100001</v>
          </cell>
          <cell r="X7436">
            <v>42217</v>
          </cell>
          <cell r="Y7436">
            <v>4.9999999999999822</v>
          </cell>
          <cell r="Z7436">
            <v>3.25</v>
          </cell>
          <cell r="AB7436">
            <v>3132000</v>
          </cell>
          <cell r="AC7436">
            <v>79.999999999999986</v>
          </cell>
        </row>
        <row r="7437">
          <cell r="A7437">
            <v>42227</v>
          </cell>
          <cell r="B7437">
            <v>1478500</v>
          </cell>
          <cell r="D7437">
            <v>4</v>
          </cell>
          <cell r="E7437">
            <v>4</v>
          </cell>
          <cell r="F7437">
            <v>4</v>
          </cell>
          <cell r="G7437">
            <v>4</v>
          </cell>
          <cell r="H7437"/>
          <cell r="I7437"/>
          <cell r="J7437"/>
          <cell r="K7437"/>
          <cell r="L7437"/>
          <cell r="M7437"/>
          <cell r="N7437">
            <v>4</v>
          </cell>
          <cell r="P7437">
            <v>3.8713909426987061</v>
          </cell>
          <cell r="Q7437"/>
          <cell r="R7437"/>
          <cell r="S7437"/>
          <cell r="T7437"/>
          <cell r="U7437">
            <v>365900</v>
          </cell>
          <cell r="V7437">
            <v>3240146.7172400001</v>
          </cell>
          <cell r="X7437">
            <v>42217</v>
          </cell>
          <cell r="Y7437">
            <v>0</v>
          </cell>
          <cell r="Z7437">
            <v>3.25</v>
          </cell>
          <cell r="AB7437">
            <v>5914000</v>
          </cell>
          <cell r="AC7437">
            <v>75</v>
          </cell>
        </row>
        <row r="7438">
          <cell r="A7438">
            <v>42228</v>
          </cell>
          <cell r="B7438">
            <v>548000</v>
          </cell>
          <cell r="D7438">
            <v>3.8</v>
          </cell>
          <cell r="E7438">
            <v>3.8</v>
          </cell>
          <cell r="F7438">
            <v>3.8</v>
          </cell>
          <cell r="G7438">
            <v>3.8</v>
          </cell>
          <cell r="H7438"/>
          <cell r="I7438"/>
          <cell r="J7438"/>
          <cell r="K7438"/>
          <cell r="L7438"/>
          <cell r="M7438"/>
          <cell r="N7438">
            <v>3.8</v>
          </cell>
          <cell r="P7438">
            <v>3.866574119674957</v>
          </cell>
          <cell r="Q7438"/>
          <cell r="R7438"/>
          <cell r="S7438"/>
          <cell r="T7438"/>
          <cell r="U7438">
            <v>318100</v>
          </cell>
          <cell r="V7438">
            <v>2469206.6744400002</v>
          </cell>
          <cell r="X7438">
            <v>42217</v>
          </cell>
          <cell r="Y7438">
            <v>0</v>
          </cell>
          <cell r="Z7438">
            <v>3.25</v>
          </cell>
          <cell r="AB7438">
            <v>2082400</v>
          </cell>
          <cell r="AC7438">
            <v>54.999999999999986</v>
          </cell>
        </row>
        <row r="7439">
          <cell r="A7439">
            <v>42229</v>
          </cell>
          <cell r="B7439">
            <v>1040000</v>
          </cell>
          <cell r="D7439">
            <v>3.25</v>
          </cell>
          <cell r="E7439">
            <v>3.25</v>
          </cell>
          <cell r="F7439">
            <v>3.25</v>
          </cell>
          <cell r="G7439">
            <v>3.25</v>
          </cell>
          <cell r="H7439"/>
          <cell r="I7439"/>
          <cell r="J7439"/>
          <cell r="K7439"/>
          <cell r="L7439"/>
          <cell r="M7439"/>
          <cell r="N7439">
            <v>3.25</v>
          </cell>
          <cell r="P7439">
            <v>3.7965853525431128</v>
          </cell>
          <cell r="Q7439"/>
          <cell r="R7439"/>
          <cell r="S7439"/>
          <cell r="T7439"/>
          <cell r="U7439">
            <v>379400</v>
          </cell>
          <cell r="V7439">
            <v>2012386.4105799999</v>
          </cell>
          <cell r="X7439">
            <v>42217</v>
          </cell>
          <cell r="Y7439">
            <v>0</v>
          </cell>
          <cell r="Z7439">
            <v>3.25</v>
          </cell>
          <cell r="AB7439">
            <v>3380000</v>
          </cell>
          <cell r="AC7439">
            <v>0</v>
          </cell>
        </row>
        <row r="7440">
          <cell r="A7440">
            <v>42230</v>
          </cell>
          <cell r="B7440">
            <v>1370000</v>
          </cell>
          <cell r="D7440">
            <v>3.25</v>
          </cell>
          <cell r="E7440">
            <v>3.25</v>
          </cell>
          <cell r="F7440">
            <v>3.3</v>
          </cell>
          <cell r="G7440">
            <v>3.25</v>
          </cell>
          <cell r="H7440"/>
          <cell r="I7440"/>
          <cell r="J7440"/>
          <cell r="K7440"/>
          <cell r="L7440"/>
          <cell r="M7440"/>
          <cell r="N7440">
            <v>3.25</v>
          </cell>
          <cell r="P7440">
            <v>3.7254856627421193</v>
          </cell>
          <cell r="Q7440"/>
          <cell r="R7440"/>
          <cell r="S7440"/>
          <cell r="T7440"/>
          <cell r="U7440">
            <v>150700</v>
          </cell>
          <cell r="V7440">
            <v>1591548.1579400001</v>
          </cell>
          <cell r="X7440">
            <v>42217</v>
          </cell>
          <cell r="Y7440">
            <v>4.9999999999999822</v>
          </cell>
          <cell r="Z7440">
            <v>3.25</v>
          </cell>
          <cell r="AB7440">
            <v>4452500</v>
          </cell>
          <cell r="AC7440">
            <v>4.9999999999999822</v>
          </cell>
        </row>
        <row r="7441">
          <cell r="A7441">
            <v>42231</v>
          </cell>
          <cell r="B7441">
            <v>1370000</v>
          </cell>
          <cell r="D7441">
            <v>3.25</v>
          </cell>
          <cell r="E7441">
            <v>3.25</v>
          </cell>
          <cell r="F7441">
            <v>3.3</v>
          </cell>
          <cell r="G7441">
            <v>3.25</v>
          </cell>
          <cell r="H7441"/>
          <cell r="I7441"/>
          <cell r="J7441"/>
          <cell r="K7441"/>
          <cell r="L7441"/>
          <cell r="M7441"/>
          <cell r="N7441">
            <v>3.25</v>
          </cell>
          <cell r="P7441">
            <v>3.6707540749453873</v>
          </cell>
          <cell r="Q7441"/>
          <cell r="R7441"/>
          <cell r="S7441"/>
          <cell r="T7441"/>
          <cell r="U7441">
            <v>150700</v>
          </cell>
          <cell r="V7441">
            <v>1591548.1579400001</v>
          </cell>
          <cell r="X7441" t="str">
            <v>Sin movimiento</v>
          </cell>
          <cell r="Y7441">
            <v>4.9999999999999822</v>
          </cell>
          <cell r="Z7441">
            <v>3.25</v>
          </cell>
          <cell r="AB7441">
            <v>4452500</v>
          </cell>
          <cell r="AC7441">
            <v>4.9999999999999822</v>
          </cell>
        </row>
        <row r="7442">
          <cell r="A7442">
            <v>42232</v>
          </cell>
          <cell r="B7442">
            <v>1370000</v>
          </cell>
          <cell r="D7442">
            <v>3.25</v>
          </cell>
          <cell r="E7442">
            <v>3.25</v>
          </cell>
          <cell r="F7442">
            <v>3.3</v>
          </cell>
          <cell r="G7442">
            <v>3.25</v>
          </cell>
          <cell r="H7442"/>
          <cell r="I7442"/>
          <cell r="J7442"/>
          <cell r="K7442"/>
          <cell r="L7442"/>
          <cell r="M7442"/>
          <cell r="N7442">
            <v>3.25</v>
          </cell>
          <cell r="P7442">
            <v>3.6273218053044003</v>
          </cell>
          <cell r="Q7442"/>
          <cell r="R7442"/>
          <cell r="S7442"/>
          <cell r="T7442"/>
          <cell r="U7442">
            <v>150700</v>
          </cell>
          <cell r="V7442">
            <v>1591548.1579400001</v>
          </cell>
          <cell r="X7442" t="str">
            <v>Sin movimiento</v>
          </cell>
          <cell r="Y7442">
            <v>4.9999999999999822</v>
          </cell>
          <cell r="Z7442">
            <v>3.25</v>
          </cell>
          <cell r="AB7442">
            <v>4452500</v>
          </cell>
          <cell r="AC7442">
            <v>4.9999999999999822</v>
          </cell>
        </row>
        <row r="7443">
          <cell r="A7443">
            <v>42233</v>
          </cell>
          <cell r="B7443">
            <v>1755900</v>
          </cell>
          <cell r="D7443">
            <v>3.25</v>
          </cell>
          <cell r="E7443">
            <v>3.25</v>
          </cell>
          <cell r="F7443">
            <v>3.35</v>
          </cell>
          <cell r="G7443">
            <v>3.26</v>
          </cell>
          <cell r="H7443"/>
          <cell r="I7443"/>
          <cell r="J7443"/>
          <cell r="K7443"/>
          <cell r="L7443"/>
          <cell r="M7443"/>
          <cell r="N7443">
            <v>3.25</v>
          </cell>
          <cell r="P7443">
            <v>3.584402943857758</v>
          </cell>
          <cell r="Q7443"/>
          <cell r="R7443"/>
          <cell r="S7443"/>
          <cell r="T7443"/>
          <cell r="U7443">
            <v>434600</v>
          </cell>
          <cell r="V7443">
            <v>900994.06400000001</v>
          </cell>
          <cell r="X7443">
            <v>42217</v>
          </cell>
          <cell r="Y7443">
            <v>10.000000000000009</v>
          </cell>
          <cell r="Z7443">
            <v>3.25</v>
          </cell>
          <cell r="AB7443">
            <v>5724234</v>
          </cell>
          <cell r="AC7443">
            <v>10.000000000000009</v>
          </cell>
        </row>
        <row r="7444">
          <cell r="A7444">
            <v>42234</v>
          </cell>
          <cell r="B7444">
            <v>1436000</v>
          </cell>
          <cell r="D7444">
            <v>3.3</v>
          </cell>
          <cell r="E7444">
            <v>3.3</v>
          </cell>
          <cell r="F7444">
            <v>3.35</v>
          </cell>
          <cell r="G7444">
            <v>3.31</v>
          </cell>
          <cell r="H7444"/>
          <cell r="I7444"/>
          <cell r="J7444"/>
          <cell r="K7444"/>
          <cell r="L7444"/>
          <cell r="M7444"/>
          <cell r="N7444">
            <v>3.35</v>
          </cell>
          <cell r="P7444">
            <v>3.560469208389264</v>
          </cell>
          <cell r="Q7444"/>
          <cell r="R7444"/>
          <cell r="S7444"/>
          <cell r="T7444"/>
          <cell r="U7444">
            <v>519700</v>
          </cell>
          <cell r="V7444">
            <v>757167.973</v>
          </cell>
          <cell r="X7444">
            <v>42217</v>
          </cell>
          <cell r="Y7444">
            <v>5.0000000000000266</v>
          </cell>
          <cell r="Z7444">
            <v>3.25</v>
          </cell>
          <cell r="AB7444">
            <v>4753160</v>
          </cell>
          <cell r="AC7444">
            <v>10.000000000000009</v>
          </cell>
        </row>
        <row r="7445">
          <cell r="A7445">
            <v>42235</v>
          </cell>
          <cell r="B7445">
            <v>1405000</v>
          </cell>
          <cell r="D7445">
            <v>3.3</v>
          </cell>
          <cell r="E7445">
            <v>3.3</v>
          </cell>
          <cell r="F7445">
            <v>3.4</v>
          </cell>
          <cell r="G7445">
            <v>3.36</v>
          </cell>
          <cell r="H7445"/>
          <cell r="I7445"/>
          <cell r="J7445"/>
          <cell r="K7445"/>
          <cell r="L7445"/>
          <cell r="M7445"/>
          <cell r="N7445">
            <v>3.4</v>
          </cell>
          <cell r="P7445">
            <v>3.5447066691290456</v>
          </cell>
          <cell r="Q7445"/>
          <cell r="R7445"/>
          <cell r="S7445"/>
          <cell r="T7445"/>
          <cell r="U7445">
            <v>609700</v>
          </cell>
          <cell r="V7445">
            <v>750878.71716</v>
          </cell>
          <cell r="X7445">
            <v>42217</v>
          </cell>
          <cell r="Y7445">
            <v>10.000000000000009</v>
          </cell>
          <cell r="Z7445">
            <v>3.25</v>
          </cell>
          <cell r="AB7445">
            <v>4720800</v>
          </cell>
          <cell r="AC7445">
            <v>14.999999999999991</v>
          </cell>
        </row>
        <row r="7446">
          <cell r="A7446">
            <v>42236</v>
          </cell>
          <cell r="B7446">
            <v>944000</v>
          </cell>
          <cell r="D7446">
            <v>3.5</v>
          </cell>
          <cell r="E7446">
            <v>3.5</v>
          </cell>
          <cell r="F7446">
            <v>4</v>
          </cell>
          <cell r="G7446">
            <v>3.99</v>
          </cell>
          <cell r="H7446"/>
          <cell r="I7446"/>
          <cell r="J7446"/>
          <cell r="K7446"/>
          <cell r="L7446"/>
          <cell r="M7446"/>
          <cell r="N7446">
            <v>4</v>
          </cell>
          <cell r="P7446">
            <v>3.5670507470937496</v>
          </cell>
          <cell r="Q7446"/>
          <cell r="R7446"/>
          <cell r="S7446"/>
          <cell r="T7446"/>
          <cell r="U7446">
            <v>290300</v>
          </cell>
          <cell r="V7446">
            <v>818066.25300000003</v>
          </cell>
          <cell r="X7446">
            <v>42217</v>
          </cell>
          <cell r="Y7446">
            <v>50</v>
          </cell>
          <cell r="Z7446">
            <v>3.25</v>
          </cell>
          <cell r="AB7446">
            <v>3766560</v>
          </cell>
          <cell r="AC7446">
            <v>75</v>
          </cell>
        </row>
        <row r="7447">
          <cell r="A7447">
            <v>42237</v>
          </cell>
          <cell r="B7447">
            <v>851000</v>
          </cell>
          <cell r="D7447">
            <v>4.5</v>
          </cell>
          <cell r="E7447">
            <v>4.5</v>
          </cell>
          <cell r="F7447">
            <v>5.25</v>
          </cell>
          <cell r="G7447">
            <v>5.07</v>
          </cell>
          <cell r="H7447"/>
          <cell r="I7447"/>
          <cell r="J7447"/>
          <cell r="K7447"/>
          <cell r="L7447"/>
          <cell r="M7447"/>
          <cell r="N7447">
            <v>5</v>
          </cell>
          <cell r="P7447">
            <v>3.6320942946211079</v>
          </cell>
          <cell r="Q7447"/>
          <cell r="R7447"/>
          <cell r="S7447"/>
          <cell r="T7447"/>
          <cell r="U7447">
            <v>318400</v>
          </cell>
          <cell r="V7447">
            <v>810082.68</v>
          </cell>
          <cell r="X7447">
            <v>42217</v>
          </cell>
          <cell r="Y7447">
            <v>75</v>
          </cell>
          <cell r="Z7447">
            <v>3.25</v>
          </cell>
          <cell r="AB7447">
            <v>4314570</v>
          </cell>
          <cell r="AC7447">
            <v>200</v>
          </cell>
        </row>
        <row r="7448">
          <cell r="A7448">
            <v>42238</v>
          </cell>
          <cell r="B7448">
            <v>851000</v>
          </cell>
          <cell r="D7448">
            <v>4.5</v>
          </cell>
          <cell r="E7448">
            <v>4.5</v>
          </cell>
          <cell r="F7448">
            <v>5.25</v>
          </cell>
          <cell r="G7448">
            <v>5.07</v>
          </cell>
          <cell r="H7448"/>
          <cell r="I7448"/>
          <cell r="J7448"/>
          <cell r="K7448"/>
          <cell r="L7448"/>
          <cell r="M7448"/>
          <cell r="N7448">
            <v>5</v>
          </cell>
          <cell r="P7448">
            <v>3.6917415634490052</v>
          </cell>
          <cell r="Q7448"/>
          <cell r="R7448"/>
          <cell r="S7448"/>
          <cell r="T7448"/>
          <cell r="U7448">
            <v>318400</v>
          </cell>
          <cell r="V7448">
            <v>810082.68</v>
          </cell>
          <cell r="X7448" t="str">
            <v>Sin movimiento</v>
          </cell>
          <cell r="Y7448">
            <v>75</v>
          </cell>
          <cell r="Z7448">
            <v>3.25</v>
          </cell>
          <cell r="AB7448">
            <v>4314570</v>
          </cell>
          <cell r="AC7448">
            <v>200</v>
          </cell>
        </row>
        <row r="7449">
          <cell r="A7449">
            <v>42239</v>
          </cell>
          <cell r="B7449">
            <v>851000</v>
          </cell>
          <cell r="D7449">
            <v>4.5</v>
          </cell>
          <cell r="E7449">
            <v>4.5</v>
          </cell>
          <cell r="F7449">
            <v>5.25</v>
          </cell>
          <cell r="G7449">
            <v>5.07</v>
          </cell>
          <cell r="H7449"/>
          <cell r="I7449"/>
          <cell r="J7449"/>
          <cell r="K7449"/>
          <cell r="L7449"/>
          <cell r="M7449"/>
          <cell r="N7449">
            <v>5</v>
          </cell>
          <cell r="P7449">
            <v>3.7466373520422729</v>
          </cell>
          <cell r="Q7449"/>
          <cell r="R7449"/>
          <cell r="S7449"/>
          <cell r="T7449"/>
          <cell r="U7449">
            <v>318400</v>
          </cell>
          <cell r="V7449">
            <v>810082.68</v>
          </cell>
          <cell r="X7449" t="str">
            <v>Sin movimiento</v>
          </cell>
          <cell r="Y7449">
            <v>75</v>
          </cell>
          <cell r="Z7449">
            <v>3.25</v>
          </cell>
          <cell r="AB7449">
            <v>4314570</v>
          </cell>
          <cell r="AC7449">
            <v>200</v>
          </cell>
        </row>
        <row r="7450">
          <cell r="A7450">
            <v>42240</v>
          </cell>
          <cell r="B7450">
            <v>1875000</v>
          </cell>
          <cell r="D7450">
            <v>5.25</v>
          </cell>
          <cell r="E7450">
            <v>3.5</v>
          </cell>
          <cell r="F7450">
            <v>5.5</v>
          </cell>
          <cell r="G7450">
            <v>3.92</v>
          </cell>
          <cell r="H7450"/>
          <cell r="I7450"/>
          <cell r="J7450"/>
          <cell r="K7450"/>
          <cell r="L7450"/>
          <cell r="M7450"/>
          <cell r="N7450">
            <v>3.5</v>
          </cell>
          <cell r="P7450">
            <v>3.7606236849691705</v>
          </cell>
          <cell r="Q7450"/>
          <cell r="R7450"/>
          <cell r="S7450"/>
          <cell r="T7450"/>
          <cell r="U7450">
            <v>734600</v>
          </cell>
          <cell r="V7450">
            <v>931886.65300000005</v>
          </cell>
          <cell r="X7450">
            <v>42217</v>
          </cell>
          <cell r="Y7450">
            <v>200</v>
          </cell>
          <cell r="Z7450">
            <v>3.25</v>
          </cell>
          <cell r="AB7450">
            <v>7350000</v>
          </cell>
          <cell r="AC7450">
            <v>225</v>
          </cell>
        </row>
        <row r="7451">
          <cell r="A7451">
            <v>42241</v>
          </cell>
          <cell r="B7451">
            <v>1689000</v>
          </cell>
          <cell r="D7451">
            <v>3.25</v>
          </cell>
          <cell r="E7451">
            <v>3.15</v>
          </cell>
          <cell r="F7451">
            <v>3.35</v>
          </cell>
          <cell r="G7451">
            <v>3.26</v>
          </cell>
          <cell r="H7451"/>
          <cell r="I7451"/>
          <cell r="J7451"/>
          <cell r="K7451"/>
          <cell r="L7451"/>
          <cell r="M7451"/>
          <cell r="N7451">
            <v>3.25</v>
          </cell>
          <cell r="P7451">
            <v>3.7267064448714193</v>
          </cell>
          <cell r="Q7451"/>
          <cell r="R7451"/>
          <cell r="S7451"/>
          <cell r="T7451"/>
          <cell r="U7451">
            <v>1116600</v>
          </cell>
          <cell r="V7451">
            <v>628271.21299999999</v>
          </cell>
          <cell r="X7451">
            <v>42217</v>
          </cell>
          <cell r="Y7451">
            <v>20.000000000000018</v>
          </cell>
          <cell r="Z7451">
            <v>3.25</v>
          </cell>
          <cell r="AB7451">
            <v>5506140</v>
          </cell>
          <cell r="AC7451">
            <v>10.000000000000009</v>
          </cell>
        </row>
        <row r="7452">
          <cell r="A7452">
            <v>42242</v>
          </cell>
          <cell r="B7452">
            <v>1840000</v>
          </cell>
          <cell r="D7452">
            <v>3.25</v>
          </cell>
          <cell r="E7452">
            <v>3.25</v>
          </cell>
          <cell r="F7452">
            <v>3.3</v>
          </cell>
          <cell r="G7452">
            <v>3.26</v>
          </cell>
          <cell r="H7452"/>
          <cell r="I7452"/>
          <cell r="J7452"/>
          <cell r="K7452"/>
          <cell r="L7452"/>
          <cell r="M7452"/>
          <cell r="N7452">
            <v>3.25</v>
          </cell>
          <cell r="P7452">
            <v>3.6946278843028924</v>
          </cell>
          <cell r="Q7452"/>
          <cell r="R7452"/>
          <cell r="S7452"/>
          <cell r="T7452"/>
          <cell r="U7452">
            <v>562000</v>
          </cell>
          <cell r="V7452">
            <v>465458.48499999999</v>
          </cell>
          <cell r="X7452">
            <v>42217</v>
          </cell>
          <cell r="Y7452">
            <v>4.9999999999999822</v>
          </cell>
          <cell r="Z7452">
            <v>3.25</v>
          </cell>
          <cell r="AB7452">
            <v>5998400</v>
          </cell>
          <cell r="AC7452">
            <v>4.9999999999999822</v>
          </cell>
        </row>
        <row r="7453">
          <cell r="A7453">
            <v>42243</v>
          </cell>
          <cell r="B7453">
            <v>1647500</v>
          </cell>
          <cell r="D7453">
            <v>3.25</v>
          </cell>
          <cell r="E7453">
            <v>3.25</v>
          </cell>
          <cell r="F7453">
            <v>3.35</v>
          </cell>
          <cell r="G7453">
            <v>3.27</v>
          </cell>
          <cell r="H7453"/>
          <cell r="I7453"/>
          <cell r="J7453"/>
          <cell r="K7453"/>
          <cell r="L7453"/>
          <cell r="M7453"/>
          <cell r="N7453">
            <v>3.25</v>
          </cell>
          <cell r="P7453">
            <v>3.6700100642564064</v>
          </cell>
          <cell r="Q7453"/>
          <cell r="R7453"/>
          <cell r="S7453"/>
          <cell r="T7453"/>
          <cell r="U7453">
            <v>393800</v>
          </cell>
          <cell r="V7453">
            <v>583515.32900000003</v>
          </cell>
          <cell r="X7453">
            <v>42217</v>
          </cell>
          <cell r="Y7453">
            <v>10.000000000000009</v>
          </cell>
          <cell r="Z7453">
            <v>3.25</v>
          </cell>
          <cell r="AB7453">
            <v>5387325</v>
          </cell>
          <cell r="AC7453">
            <v>10.000000000000009</v>
          </cell>
        </row>
        <row r="7454">
          <cell r="A7454">
            <v>42244</v>
          </cell>
          <cell r="B7454">
            <v>1633000</v>
          </cell>
          <cell r="D7454">
            <v>3.25</v>
          </cell>
          <cell r="E7454">
            <v>3.25</v>
          </cell>
          <cell r="F7454">
            <v>3.35</v>
          </cell>
          <cell r="G7454">
            <v>3.29</v>
          </cell>
          <cell r="H7454"/>
          <cell r="I7454"/>
          <cell r="J7454"/>
          <cell r="K7454"/>
          <cell r="L7454"/>
          <cell r="M7454"/>
          <cell r="N7454">
            <v>3.3</v>
          </cell>
          <cell r="P7454">
            <v>3.6493595426350396</v>
          </cell>
          <cell r="Q7454"/>
          <cell r="R7454"/>
          <cell r="S7454"/>
          <cell r="T7454"/>
          <cell r="U7454">
            <v>418600</v>
          </cell>
          <cell r="V7454">
            <v>765873.96169999999</v>
          </cell>
          <cell r="X7454">
            <v>42217</v>
          </cell>
          <cell r="Y7454">
            <v>10.000000000000009</v>
          </cell>
          <cell r="Z7454">
            <v>3.25</v>
          </cell>
          <cell r="AB7454">
            <v>5372570</v>
          </cell>
          <cell r="AC7454">
            <v>10.000000000000009</v>
          </cell>
        </row>
        <row r="7455">
          <cell r="A7455">
            <v>42245</v>
          </cell>
          <cell r="B7455">
            <v>1633000</v>
          </cell>
          <cell r="D7455">
            <v>3.25</v>
          </cell>
          <cell r="E7455">
            <v>3.25</v>
          </cell>
          <cell r="F7455">
            <v>3.35</v>
          </cell>
          <cell r="G7455">
            <v>3.29</v>
          </cell>
          <cell r="H7455"/>
          <cell r="I7455"/>
          <cell r="J7455"/>
          <cell r="K7455"/>
          <cell r="L7455"/>
          <cell r="M7455"/>
          <cell r="N7455">
            <v>3.3</v>
          </cell>
          <cell r="P7455">
            <v>3.6308377257491307</v>
          </cell>
          <cell r="Q7455"/>
          <cell r="R7455"/>
          <cell r="S7455"/>
          <cell r="T7455"/>
          <cell r="U7455">
            <v>418600</v>
          </cell>
          <cell r="V7455">
            <v>765873.96169999999</v>
          </cell>
          <cell r="X7455" t="str">
            <v>Sin movimiento</v>
          </cell>
          <cell r="Y7455">
            <v>10.000000000000009</v>
          </cell>
          <cell r="Z7455">
            <v>3.25</v>
          </cell>
          <cell r="AB7455">
            <v>5372570</v>
          </cell>
          <cell r="AC7455">
            <v>10.000000000000009</v>
          </cell>
        </row>
        <row r="7456">
          <cell r="A7456">
            <v>42246</v>
          </cell>
          <cell r="B7456">
            <v>1633000</v>
          </cell>
          <cell r="D7456">
            <v>3.25</v>
          </cell>
          <cell r="E7456">
            <v>3.25</v>
          </cell>
          <cell r="F7456">
            <v>3.35</v>
          </cell>
          <cell r="G7456">
            <v>3.29</v>
          </cell>
          <cell r="H7456"/>
          <cell r="I7456"/>
          <cell r="J7456"/>
          <cell r="K7456"/>
          <cell r="L7456"/>
          <cell r="M7456"/>
          <cell r="N7456">
            <v>3.3</v>
          </cell>
          <cell r="P7456">
            <v>3.6141315988522171</v>
          </cell>
          <cell r="Q7456"/>
          <cell r="R7456"/>
          <cell r="S7456"/>
          <cell r="T7456"/>
          <cell r="U7456">
            <v>418600</v>
          </cell>
          <cell r="V7456">
            <v>765873.96169999999</v>
          </cell>
          <cell r="X7456" t="str">
            <v>Sin movimiento</v>
          </cell>
          <cell r="Y7456">
            <v>10.000000000000009</v>
          </cell>
          <cell r="Z7456">
            <v>3.25</v>
          </cell>
          <cell r="AB7456">
            <v>5372570</v>
          </cell>
          <cell r="AC7456">
            <v>10.000000000000009</v>
          </cell>
        </row>
        <row r="7457">
          <cell r="A7457">
            <v>42247</v>
          </cell>
          <cell r="B7457">
            <v>1004000</v>
          </cell>
          <cell r="C7457"/>
          <cell r="D7457">
            <v>3.3</v>
          </cell>
          <cell r="E7457">
            <v>3.25</v>
          </cell>
          <cell r="F7457">
            <v>3.35</v>
          </cell>
          <cell r="G7457">
            <v>3.3</v>
          </cell>
          <cell r="H7457"/>
          <cell r="I7457"/>
          <cell r="J7457"/>
          <cell r="K7457"/>
          <cell r="L7457"/>
          <cell r="M7457"/>
          <cell r="N7457">
            <v>3.3</v>
          </cell>
          <cell r="O7457"/>
          <cell r="P7457">
            <v>3.6049420752671879</v>
          </cell>
          <cell r="Q7457"/>
          <cell r="R7457"/>
          <cell r="S7457"/>
          <cell r="T7457"/>
          <cell r="U7457">
            <v>708700</v>
          </cell>
          <cell r="V7457">
            <v>806273.22499999998</v>
          </cell>
          <cell r="X7457">
            <v>42217</v>
          </cell>
          <cell r="Y7457">
            <v>10.000000000000009</v>
          </cell>
          <cell r="Z7457">
            <v>3.25</v>
          </cell>
          <cell r="AB7457">
            <v>3313200</v>
          </cell>
          <cell r="AC7457">
            <v>10.000000000000009</v>
          </cell>
        </row>
        <row r="7458">
          <cell r="A7458">
            <v>42248</v>
          </cell>
          <cell r="B7458">
            <v>317000</v>
          </cell>
          <cell r="C7458"/>
          <cell r="D7458">
            <v>3.3</v>
          </cell>
          <cell r="E7458">
            <v>3.3</v>
          </cell>
          <cell r="F7458">
            <v>4</v>
          </cell>
          <cell r="G7458">
            <v>3.83</v>
          </cell>
          <cell r="H7458"/>
          <cell r="I7458"/>
          <cell r="J7458"/>
          <cell r="K7458"/>
          <cell r="L7458"/>
          <cell r="M7458"/>
          <cell r="N7458">
            <v>4</v>
          </cell>
          <cell r="O7458"/>
          <cell r="P7458">
            <v>3.83</v>
          </cell>
          <cell r="Q7458"/>
          <cell r="R7458"/>
          <cell r="S7458"/>
          <cell r="T7458"/>
          <cell r="U7458">
            <v>261200</v>
          </cell>
          <cell r="V7458">
            <v>3909206.65221</v>
          </cell>
          <cell r="X7458">
            <v>42248</v>
          </cell>
          <cell r="Y7458">
            <v>70.000000000000014</v>
          </cell>
          <cell r="Z7458">
            <v>3.25</v>
          </cell>
          <cell r="AB7458">
            <v>1214110</v>
          </cell>
          <cell r="AC7458">
            <v>75</v>
          </cell>
        </row>
        <row r="7459">
          <cell r="A7459">
            <v>42249</v>
          </cell>
          <cell r="B7459">
            <v>394000</v>
          </cell>
          <cell r="D7459">
            <v>4</v>
          </cell>
          <cell r="E7459">
            <v>4</v>
          </cell>
          <cell r="F7459">
            <v>4.5</v>
          </cell>
          <cell r="G7459">
            <v>4.43</v>
          </cell>
          <cell r="H7459"/>
          <cell r="I7459"/>
          <cell r="J7459"/>
          <cell r="K7459"/>
          <cell r="L7459"/>
          <cell r="M7459"/>
          <cell r="N7459">
            <v>4.5</v>
          </cell>
          <cell r="P7459">
            <v>4.1624894514767936</v>
          </cell>
          <cell r="Q7459"/>
          <cell r="R7459"/>
          <cell r="S7459"/>
          <cell r="T7459"/>
          <cell r="U7459">
            <v>257200</v>
          </cell>
          <cell r="V7459">
            <v>4578900</v>
          </cell>
          <cell r="X7459">
            <v>42248</v>
          </cell>
          <cell r="Y7459">
            <v>50</v>
          </cell>
          <cell r="Z7459">
            <v>3.25</v>
          </cell>
          <cell r="AB7459">
            <v>1745420</v>
          </cell>
          <cell r="AC7459">
            <v>125</v>
          </cell>
        </row>
        <row r="7460">
          <cell r="A7460">
            <v>42250</v>
          </cell>
          <cell r="B7460">
            <v>608000</v>
          </cell>
          <cell r="D7460">
            <v>4.75</v>
          </cell>
          <cell r="E7460">
            <v>4.75</v>
          </cell>
          <cell r="F7460">
            <v>4.75</v>
          </cell>
          <cell r="G7460">
            <v>4.75</v>
          </cell>
          <cell r="H7460"/>
          <cell r="I7460"/>
          <cell r="J7460"/>
          <cell r="K7460"/>
          <cell r="L7460"/>
          <cell r="M7460"/>
          <cell r="N7460">
            <v>4.75</v>
          </cell>
          <cell r="P7460">
            <v>4.4333055344958305</v>
          </cell>
          <cell r="Q7460"/>
          <cell r="R7460"/>
          <cell r="S7460"/>
          <cell r="T7460"/>
          <cell r="U7460">
            <v>245600</v>
          </cell>
          <cell r="V7460">
            <v>4868003.3343399996</v>
          </cell>
          <cell r="X7460">
            <v>42248</v>
          </cell>
          <cell r="Y7460">
            <v>0</v>
          </cell>
          <cell r="Z7460">
            <v>3.25</v>
          </cell>
          <cell r="AB7460">
            <v>2888000</v>
          </cell>
          <cell r="AC7460">
            <v>150</v>
          </cell>
        </row>
        <row r="7461">
          <cell r="A7461">
            <v>42251</v>
          </cell>
          <cell r="B7461">
            <v>415000</v>
          </cell>
          <cell r="D7461">
            <v>4.5</v>
          </cell>
          <cell r="E7461">
            <v>4.5</v>
          </cell>
          <cell r="F7461">
            <v>4.5</v>
          </cell>
          <cell r="G7461">
            <v>4.5</v>
          </cell>
          <cell r="H7461"/>
          <cell r="I7461"/>
          <cell r="J7461"/>
          <cell r="K7461"/>
          <cell r="L7461"/>
          <cell r="M7461"/>
          <cell r="N7461">
            <v>4.5</v>
          </cell>
          <cell r="P7461">
            <v>4.4492675893886968</v>
          </cell>
          <cell r="Q7461"/>
          <cell r="R7461"/>
          <cell r="S7461"/>
          <cell r="T7461"/>
          <cell r="U7461">
            <v>258300</v>
          </cell>
          <cell r="V7461">
            <v>4675902.585</v>
          </cell>
          <cell r="X7461">
            <v>42248</v>
          </cell>
          <cell r="Y7461">
            <v>0</v>
          </cell>
          <cell r="Z7461">
            <v>3.25</v>
          </cell>
          <cell r="AB7461">
            <v>1867500</v>
          </cell>
          <cell r="AC7461">
            <v>125</v>
          </cell>
        </row>
        <row r="7462">
          <cell r="A7462">
            <v>42252</v>
          </cell>
          <cell r="B7462">
            <v>415000</v>
          </cell>
          <cell r="D7462">
            <v>4.5</v>
          </cell>
          <cell r="E7462">
            <v>4.5</v>
          </cell>
          <cell r="F7462">
            <v>4.5</v>
          </cell>
          <cell r="G7462">
            <v>4.5</v>
          </cell>
          <cell r="H7462"/>
          <cell r="I7462"/>
          <cell r="J7462"/>
          <cell r="K7462"/>
          <cell r="L7462"/>
          <cell r="M7462"/>
          <cell r="N7462">
            <v>4.5</v>
          </cell>
          <cell r="P7462">
            <v>4.4590646812470913</v>
          </cell>
          <cell r="Q7462"/>
          <cell r="R7462"/>
          <cell r="S7462"/>
          <cell r="T7462"/>
          <cell r="U7462">
            <v>258300</v>
          </cell>
          <cell r="V7462">
            <v>4675902.585</v>
          </cell>
          <cell r="X7462" t="str">
            <v>Sin movimiento</v>
          </cell>
          <cell r="Y7462">
            <v>0</v>
          </cell>
          <cell r="Z7462">
            <v>3.25</v>
          </cell>
          <cell r="AB7462">
            <v>1867500</v>
          </cell>
          <cell r="AC7462">
            <v>125</v>
          </cell>
        </row>
        <row r="7463">
          <cell r="A7463">
            <v>42253</v>
          </cell>
          <cell r="B7463">
            <v>415000</v>
          </cell>
          <cell r="D7463">
            <v>4.5</v>
          </cell>
          <cell r="E7463">
            <v>4.5</v>
          </cell>
          <cell r="F7463">
            <v>4.5</v>
          </cell>
          <cell r="G7463">
            <v>4.5</v>
          </cell>
          <cell r="H7463"/>
          <cell r="I7463"/>
          <cell r="J7463"/>
          <cell r="K7463"/>
          <cell r="L7463"/>
          <cell r="M7463"/>
          <cell r="N7463">
            <v>4.5</v>
          </cell>
          <cell r="P7463">
            <v>4.4656903276131041</v>
          </cell>
          <cell r="Q7463"/>
          <cell r="R7463"/>
          <cell r="S7463"/>
          <cell r="T7463"/>
          <cell r="U7463">
            <v>258300</v>
          </cell>
          <cell r="V7463">
            <v>4675902.585</v>
          </cell>
          <cell r="X7463" t="str">
            <v>Sin movimiento</v>
          </cell>
          <cell r="Y7463">
            <v>0</v>
          </cell>
          <cell r="Z7463">
            <v>3.25</v>
          </cell>
          <cell r="AB7463">
            <v>1867500</v>
          </cell>
          <cell r="AC7463">
            <v>125</v>
          </cell>
        </row>
        <row r="7464">
          <cell r="A7464">
            <v>42254</v>
          </cell>
          <cell r="B7464">
            <v>145000</v>
          </cell>
          <cell r="D7464">
            <v>3.25</v>
          </cell>
          <cell r="E7464">
            <v>3.25</v>
          </cell>
          <cell r="F7464">
            <v>3.25</v>
          </cell>
          <cell r="G7464">
            <v>3.25</v>
          </cell>
          <cell r="H7464"/>
          <cell r="I7464"/>
          <cell r="J7464"/>
          <cell r="K7464"/>
          <cell r="L7464"/>
          <cell r="M7464"/>
          <cell r="N7464">
            <v>3.25</v>
          </cell>
          <cell r="P7464">
            <v>4.4006201550387596</v>
          </cell>
          <cell r="Q7464"/>
          <cell r="R7464"/>
          <cell r="S7464"/>
          <cell r="T7464"/>
          <cell r="U7464">
            <v>358700</v>
          </cell>
          <cell r="V7464">
            <v>4795746.7100200001</v>
          </cell>
          <cell r="X7464">
            <v>42248</v>
          </cell>
          <cell r="Y7464">
            <v>0</v>
          </cell>
          <cell r="Z7464">
            <v>3.25</v>
          </cell>
          <cell r="AB7464">
            <v>471250</v>
          </cell>
          <cell r="AC7464">
            <v>0</v>
          </cell>
        </row>
        <row r="7465">
          <cell r="A7465">
            <v>42255</v>
          </cell>
          <cell r="B7465">
            <v>146000</v>
          </cell>
          <cell r="D7465">
            <v>3.25</v>
          </cell>
          <cell r="E7465">
            <v>3.1</v>
          </cell>
          <cell r="F7465">
            <v>3.25</v>
          </cell>
          <cell r="G7465">
            <v>3.16</v>
          </cell>
          <cell r="H7465"/>
          <cell r="I7465"/>
          <cell r="J7465"/>
          <cell r="K7465"/>
          <cell r="L7465"/>
          <cell r="M7465"/>
          <cell r="N7465">
            <v>3.15</v>
          </cell>
          <cell r="P7465">
            <v>4.3371768826619963</v>
          </cell>
          <cell r="Q7465"/>
          <cell r="R7465"/>
          <cell r="S7465"/>
          <cell r="T7465"/>
          <cell r="U7465">
            <v>466600</v>
          </cell>
          <cell r="V7465">
            <v>3181435.38</v>
          </cell>
          <cell r="X7465">
            <v>42248</v>
          </cell>
          <cell r="Y7465">
            <v>14.999999999999991</v>
          </cell>
          <cell r="Z7465">
            <v>3.25</v>
          </cell>
          <cell r="AB7465">
            <v>461360</v>
          </cell>
          <cell r="AC7465">
            <v>0</v>
          </cell>
        </row>
        <row r="7466">
          <cell r="A7466">
            <v>42256</v>
          </cell>
          <cell r="B7466">
            <v>89000</v>
          </cell>
          <cell r="D7466">
            <v>3.15</v>
          </cell>
          <cell r="E7466">
            <v>3.15</v>
          </cell>
          <cell r="F7466">
            <v>3.15</v>
          </cell>
          <cell r="G7466">
            <v>3.15</v>
          </cell>
          <cell r="H7466"/>
          <cell r="I7466"/>
          <cell r="J7466"/>
          <cell r="K7466"/>
          <cell r="L7466"/>
          <cell r="M7466"/>
          <cell r="N7466">
            <v>3.15</v>
          </cell>
          <cell r="P7466">
            <v>4.3012873641304346</v>
          </cell>
          <cell r="Q7466"/>
          <cell r="R7466"/>
          <cell r="S7466"/>
          <cell r="T7466"/>
          <cell r="U7466">
            <v>104200</v>
          </cell>
          <cell r="V7466">
            <v>2465276.09</v>
          </cell>
          <cell r="X7466">
            <v>42248</v>
          </cell>
          <cell r="Y7466">
            <v>0</v>
          </cell>
          <cell r="Z7466">
            <v>3.25</v>
          </cell>
          <cell r="AB7466">
            <v>280350</v>
          </cell>
          <cell r="AC7466">
            <v>-10.000000000000009</v>
          </cell>
        </row>
        <row r="7467">
          <cell r="A7467">
            <v>42257</v>
          </cell>
          <cell r="B7467">
            <v>205000</v>
          </cell>
          <cell r="D7467">
            <v>3.1</v>
          </cell>
          <cell r="E7467">
            <v>3.1</v>
          </cell>
          <cell r="F7467">
            <v>3.1</v>
          </cell>
          <cell r="G7467">
            <v>3.1</v>
          </cell>
          <cell r="H7467"/>
          <cell r="I7467"/>
          <cell r="J7467"/>
          <cell r="K7467"/>
          <cell r="L7467"/>
          <cell r="M7467"/>
          <cell r="N7467">
            <v>3.1</v>
          </cell>
          <cell r="P7467">
            <v>4.2230835185773259</v>
          </cell>
          <cell r="Q7467"/>
          <cell r="R7467"/>
          <cell r="S7467"/>
          <cell r="T7467"/>
          <cell r="U7467">
            <v>425100</v>
          </cell>
          <cell r="V7467">
            <v>1553813.8557200001</v>
          </cell>
          <cell r="X7467">
            <v>42248</v>
          </cell>
          <cell r="Y7467">
            <v>0</v>
          </cell>
          <cell r="Z7467">
            <v>3.25</v>
          </cell>
          <cell r="AB7467">
            <v>635500</v>
          </cell>
          <cell r="AC7467">
            <v>-14.999999999999991</v>
          </cell>
        </row>
        <row r="7468">
          <cell r="A7468">
            <v>42258</v>
          </cell>
          <cell r="B7468">
            <v>340000</v>
          </cell>
          <cell r="D7468">
            <v>3.5</v>
          </cell>
          <cell r="E7468">
            <v>3.5</v>
          </cell>
          <cell r="F7468">
            <v>3.5</v>
          </cell>
          <cell r="G7468">
            <v>3.5</v>
          </cell>
          <cell r="H7468"/>
          <cell r="I7468"/>
          <cell r="J7468"/>
          <cell r="K7468"/>
          <cell r="L7468"/>
          <cell r="M7468"/>
          <cell r="N7468">
            <v>3.5</v>
          </cell>
          <cell r="P7468">
            <v>4.1526196617942102</v>
          </cell>
          <cell r="Q7468"/>
          <cell r="R7468"/>
          <cell r="S7468"/>
          <cell r="T7468"/>
          <cell r="U7468">
            <v>1074000</v>
          </cell>
          <cell r="V7468">
            <v>1091510.72379</v>
          </cell>
          <cell r="X7468">
            <v>42248</v>
          </cell>
          <cell r="Y7468">
            <v>0</v>
          </cell>
          <cell r="Z7468">
            <v>3.5</v>
          </cell>
          <cell r="AB7468">
            <v>1190000</v>
          </cell>
          <cell r="AC7468">
            <v>0</v>
          </cell>
        </row>
        <row r="7469">
          <cell r="A7469">
            <v>42259</v>
          </cell>
          <cell r="B7469">
            <v>340000</v>
          </cell>
          <cell r="D7469">
            <v>3.5</v>
          </cell>
          <cell r="E7469">
            <v>3.5</v>
          </cell>
          <cell r="F7469">
            <v>3.5</v>
          </cell>
          <cell r="G7469">
            <v>3.5</v>
          </cell>
          <cell r="H7469"/>
          <cell r="I7469"/>
          <cell r="J7469"/>
          <cell r="K7469"/>
          <cell r="L7469"/>
          <cell r="M7469"/>
          <cell r="N7469">
            <v>3.5</v>
          </cell>
          <cell r="P7469">
            <v>4.0946696265343432</v>
          </cell>
          <cell r="Q7469"/>
          <cell r="R7469"/>
          <cell r="S7469"/>
          <cell r="T7469"/>
          <cell r="U7469">
            <v>1074000</v>
          </cell>
          <cell r="V7469">
            <v>1091510.72379</v>
          </cell>
          <cell r="X7469" t="str">
            <v>Sin movimiento</v>
          </cell>
          <cell r="Y7469">
            <v>0</v>
          </cell>
          <cell r="Z7469">
            <v>3.5</v>
          </cell>
          <cell r="AB7469">
            <v>1190000</v>
          </cell>
          <cell r="AC7469">
            <v>0</v>
          </cell>
        </row>
        <row r="7470">
          <cell r="A7470">
            <v>42260</v>
          </cell>
          <cell r="B7470">
            <v>340000</v>
          </cell>
          <cell r="D7470">
            <v>3.5</v>
          </cell>
          <cell r="E7470">
            <v>3.5</v>
          </cell>
          <cell r="F7470">
            <v>3.5</v>
          </cell>
          <cell r="G7470">
            <v>3.5</v>
          </cell>
          <cell r="H7470"/>
          <cell r="I7470"/>
          <cell r="J7470"/>
          <cell r="K7470"/>
          <cell r="L7470"/>
          <cell r="M7470"/>
          <cell r="N7470">
            <v>3.5</v>
          </cell>
          <cell r="P7470">
            <v>4.046171743823459</v>
          </cell>
          <cell r="Q7470"/>
          <cell r="R7470"/>
          <cell r="S7470"/>
          <cell r="T7470"/>
          <cell r="U7470">
            <v>1074000</v>
          </cell>
          <cell r="V7470">
            <v>1091510.72379</v>
          </cell>
          <cell r="X7470" t="str">
            <v>Sin movimiento</v>
          </cell>
          <cell r="Y7470">
            <v>0</v>
          </cell>
          <cell r="Z7470">
            <v>3.5</v>
          </cell>
          <cell r="AB7470">
            <v>1190000</v>
          </cell>
          <cell r="AC7470">
            <v>0</v>
          </cell>
        </row>
        <row r="7471">
          <cell r="A7471">
            <v>42261</v>
          </cell>
          <cell r="B7471">
            <v>751000</v>
          </cell>
          <cell r="D7471">
            <v>3.5</v>
          </cell>
          <cell r="E7471">
            <v>3.5</v>
          </cell>
          <cell r="F7471">
            <v>3.5</v>
          </cell>
          <cell r="G7471">
            <v>3.5</v>
          </cell>
          <cell r="H7471"/>
          <cell r="I7471"/>
          <cell r="J7471"/>
          <cell r="K7471"/>
          <cell r="L7471"/>
          <cell r="M7471"/>
          <cell r="N7471">
            <v>3.5</v>
          </cell>
          <cell r="P7471">
            <v>3.9628028455284552</v>
          </cell>
          <cell r="Q7471"/>
          <cell r="R7471"/>
          <cell r="S7471"/>
          <cell r="T7471"/>
          <cell r="U7471">
            <v>980000</v>
          </cell>
          <cell r="V7471">
            <v>1047544.85692</v>
          </cell>
          <cell r="X7471">
            <v>42248</v>
          </cell>
          <cell r="Y7471">
            <v>0</v>
          </cell>
          <cell r="Z7471">
            <v>3.5</v>
          </cell>
          <cell r="AB7471">
            <v>2628500</v>
          </cell>
          <cell r="AC7471">
            <v>0</v>
          </cell>
        </row>
        <row r="7472">
          <cell r="A7472">
            <v>42262</v>
          </cell>
          <cell r="B7472">
            <v>134000</v>
          </cell>
          <cell r="D7472">
            <v>3.5</v>
          </cell>
          <cell r="E7472">
            <v>3.3</v>
          </cell>
          <cell r="F7472">
            <v>3.5</v>
          </cell>
          <cell r="G7472">
            <v>3.43</v>
          </cell>
          <cell r="H7472"/>
          <cell r="I7472"/>
          <cell r="J7472"/>
          <cell r="K7472"/>
          <cell r="L7472"/>
          <cell r="M7472"/>
          <cell r="N7472">
            <v>3.3</v>
          </cell>
          <cell r="P7472">
            <v>3.9486762960031658</v>
          </cell>
          <cell r="Q7472"/>
          <cell r="R7472"/>
          <cell r="S7472"/>
          <cell r="T7472"/>
          <cell r="U7472">
            <v>816400</v>
          </cell>
          <cell r="V7472">
            <v>1251167.247</v>
          </cell>
          <cell r="X7472">
            <v>42248</v>
          </cell>
          <cell r="Y7472">
            <v>20.000000000000018</v>
          </cell>
          <cell r="Z7472">
            <v>3.5</v>
          </cell>
          <cell r="AB7472">
            <v>459620</v>
          </cell>
          <cell r="AC7472">
            <v>0</v>
          </cell>
        </row>
        <row r="7473">
          <cell r="A7473">
            <v>42263</v>
          </cell>
          <cell r="B7473">
            <v>39000</v>
          </cell>
          <cell r="D7473">
            <v>3.5</v>
          </cell>
          <cell r="E7473">
            <v>3.1</v>
          </cell>
          <cell r="F7473">
            <v>3.5</v>
          </cell>
          <cell r="G7473">
            <v>3.15</v>
          </cell>
          <cell r="H7473"/>
          <cell r="I7473"/>
          <cell r="J7473"/>
          <cell r="K7473"/>
          <cell r="L7473"/>
          <cell r="M7473"/>
          <cell r="N7473">
            <v>3.1</v>
          </cell>
          <cell r="P7473">
            <v>3.9425603769880229</v>
          </cell>
          <cell r="Q7473"/>
          <cell r="R7473"/>
          <cell r="S7473"/>
          <cell r="T7473"/>
          <cell r="U7473">
            <v>816700</v>
          </cell>
          <cell r="V7473">
            <v>1059202.5692700001</v>
          </cell>
          <cell r="X7473">
            <v>42248</v>
          </cell>
          <cell r="Y7473">
            <v>39.999999999999993</v>
          </cell>
          <cell r="Z7473">
            <v>3.5</v>
          </cell>
          <cell r="AB7473">
            <v>122850</v>
          </cell>
          <cell r="AC7473">
            <v>0</v>
          </cell>
        </row>
        <row r="7474">
          <cell r="A7474">
            <v>42264</v>
          </cell>
          <cell r="B7474">
            <v>415000</v>
          </cell>
          <cell r="D7474">
            <v>3.3</v>
          </cell>
          <cell r="E7474">
            <v>3.3</v>
          </cell>
          <cell r="F7474">
            <v>3.3</v>
          </cell>
          <cell r="G7474">
            <v>3.3</v>
          </cell>
          <cell r="H7474"/>
          <cell r="I7474"/>
          <cell r="J7474"/>
          <cell r="K7474"/>
          <cell r="L7474"/>
          <cell r="M7474"/>
          <cell r="N7474">
            <v>3.3</v>
          </cell>
          <cell r="P7474">
            <v>3.8941466957153232</v>
          </cell>
          <cell r="Q7474"/>
          <cell r="R7474"/>
          <cell r="S7474"/>
          <cell r="T7474"/>
          <cell r="U7474">
            <v>265400</v>
          </cell>
          <cell r="V7474">
            <v>946245.56400000001</v>
          </cell>
          <cell r="X7474">
            <v>42248</v>
          </cell>
          <cell r="Y7474">
            <v>0</v>
          </cell>
          <cell r="Z7474">
            <v>3.5</v>
          </cell>
          <cell r="AB7474">
            <v>1369500</v>
          </cell>
          <cell r="AC7474">
            <v>-20.000000000000018</v>
          </cell>
        </row>
        <row r="7475">
          <cell r="A7475">
            <v>42265</v>
          </cell>
          <cell r="B7475">
            <v>56000</v>
          </cell>
          <cell r="D7475">
            <v>3.3</v>
          </cell>
          <cell r="E7475">
            <v>3.3</v>
          </cell>
          <cell r="F7475">
            <v>3.3</v>
          </cell>
          <cell r="G7475">
            <v>3.3</v>
          </cell>
          <cell r="H7475"/>
          <cell r="I7475"/>
          <cell r="J7475"/>
          <cell r="K7475"/>
          <cell r="L7475"/>
          <cell r="M7475"/>
          <cell r="N7475">
            <v>3.3</v>
          </cell>
          <cell r="P7475">
            <v>3.8881667864845433</v>
          </cell>
          <cell r="Q7475"/>
          <cell r="R7475"/>
          <cell r="S7475"/>
          <cell r="T7475"/>
          <cell r="U7475">
            <v>656100</v>
          </cell>
          <cell r="V7475">
            <v>771044.53200000001</v>
          </cell>
          <cell r="X7475">
            <v>42248</v>
          </cell>
          <cell r="Y7475">
            <v>0</v>
          </cell>
          <cell r="Z7475">
            <v>3.5</v>
          </cell>
          <cell r="AB7475">
            <v>184800</v>
          </cell>
          <cell r="AC7475">
            <v>-20.000000000000018</v>
          </cell>
        </row>
        <row r="7476">
          <cell r="A7476">
            <v>42266</v>
          </cell>
          <cell r="B7476">
            <v>56000</v>
          </cell>
          <cell r="D7476">
            <v>3.3</v>
          </cell>
          <cell r="E7476">
            <v>3.3</v>
          </cell>
          <cell r="F7476">
            <v>3.3</v>
          </cell>
          <cell r="G7476">
            <v>3.3</v>
          </cell>
          <cell r="H7476"/>
          <cell r="I7476"/>
          <cell r="J7476"/>
          <cell r="K7476"/>
          <cell r="L7476"/>
          <cell r="M7476"/>
          <cell r="N7476">
            <v>3.3</v>
          </cell>
          <cell r="P7476">
            <v>3.8823060498220641</v>
          </cell>
          <cell r="Q7476"/>
          <cell r="R7476"/>
          <cell r="S7476"/>
          <cell r="T7476"/>
          <cell r="U7476">
            <v>656100</v>
          </cell>
          <cell r="V7476">
            <v>771044.53200000001</v>
          </cell>
          <cell r="X7476" t="str">
            <v>Sin movimiento</v>
          </cell>
          <cell r="Y7476">
            <v>0</v>
          </cell>
          <cell r="Z7476">
            <v>3.5</v>
          </cell>
          <cell r="AB7476">
            <v>184800</v>
          </cell>
          <cell r="AC7476">
            <v>-20.000000000000018</v>
          </cell>
        </row>
        <row r="7477">
          <cell r="A7477">
            <v>42267</v>
          </cell>
          <cell r="B7477">
            <v>56000</v>
          </cell>
          <cell r="D7477">
            <v>3.3</v>
          </cell>
          <cell r="E7477">
            <v>3.3</v>
          </cell>
          <cell r="F7477">
            <v>3.3</v>
          </cell>
          <cell r="G7477">
            <v>3.3</v>
          </cell>
          <cell r="H7477"/>
          <cell r="I7477"/>
          <cell r="J7477"/>
          <cell r="K7477"/>
          <cell r="L7477"/>
          <cell r="M7477"/>
          <cell r="N7477">
            <v>3.3</v>
          </cell>
          <cell r="P7477">
            <v>3.8765609584214236</v>
          </cell>
          <cell r="Q7477"/>
          <cell r="R7477"/>
          <cell r="S7477"/>
          <cell r="T7477"/>
          <cell r="U7477">
            <v>656100</v>
          </cell>
          <cell r="V7477">
            <v>771044.53200000001</v>
          </cell>
          <cell r="X7477" t="str">
            <v>Sin movimiento</v>
          </cell>
          <cell r="Y7477">
            <v>0</v>
          </cell>
          <cell r="Z7477">
            <v>3.5</v>
          </cell>
          <cell r="AB7477">
            <v>184800</v>
          </cell>
          <cell r="AC7477">
            <v>-20.000000000000018</v>
          </cell>
        </row>
        <row r="7478">
          <cell r="A7478">
            <v>42268</v>
          </cell>
          <cell r="B7478">
            <v>405000</v>
          </cell>
          <cell r="D7478">
            <v>3.5</v>
          </cell>
          <cell r="E7478">
            <v>3.5</v>
          </cell>
          <cell r="F7478">
            <v>3.5</v>
          </cell>
          <cell r="G7478">
            <v>3.5</v>
          </cell>
          <cell r="H7478"/>
          <cell r="I7478"/>
          <cell r="J7478"/>
          <cell r="K7478"/>
          <cell r="L7478"/>
          <cell r="M7478"/>
          <cell r="N7478">
            <v>3.5</v>
          </cell>
          <cell r="P7478">
            <v>3.8514816641999672</v>
          </cell>
          <cell r="Q7478"/>
          <cell r="R7478"/>
          <cell r="S7478"/>
          <cell r="T7478"/>
          <cell r="U7478">
            <v>200600</v>
          </cell>
          <cell r="V7478">
            <v>939356.14693000005</v>
          </cell>
          <cell r="X7478">
            <v>42248</v>
          </cell>
          <cell r="Y7478">
            <v>0</v>
          </cell>
          <cell r="Z7478">
            <v>3.5</v>
          </cell>
          <cell r="AB7478">
            <v>1417500</v>
          </cell>
          <cell r="AC7478">
            <v>0</v>
          </cell>
        </row>
        <row r="7479">
          <cell r="A7479">
            <v>42269</v>
          </cell>
          <cell r="B7479">
            <v>510000</v>
          </cell>
          <cell r="D7479">
            <v>3.5</v>
          </cell>
          <cell r="E7479">
            <v>3.5</v>
          </cell>
          <cell r="F7479">
            <v>3.5</v>
          </cell>
          <cell r="G7479">
            <v>3.5</v>
          </cell>
          <cell r="H7479"/>
          <cell r="I7479"/>
          <cell r="J7479"/>
          <cell r="K7479"/>
          <cell r="L7479"/>
          <cell r="M7479"/>
          <cell r="N7479">
            <v>3.5</v>
          </cell>
          <cell r="P7479">
            <v>3.8242846305568201</v>
          </cell>
          <cell r="Q7479"/>
          <cell r="R7479"/>
          <cell r="S7479"/>
          <cell r="T7479"/>
          <cell r="U7479">
            <v>83600</v>
          </cell>
          <cell r="V7479">
            <v>1112302.9686</v>
          </cell>
          <cell r="X7479">
            <v>42248</v>
          </cell>
          <cell r="Y7479">
            <v>0</v>
          </cell>
          <cell r="Z7479">
            <v>3.5</v>
          </cell>
          <cell r="AB7479">
            <v>1785000</v>
          </cell>
          <cell r="AC7479">
            <v>0</v>
          </cell>
        </row>
        <row r="7480">
          <cell r="A7480">
            <v>42270</v>
          </cell>
          <cell r="B7480">
            <v>484000</v>
          </cell>
          <cell r="D7480">
            <v>3.5</v>
          </cell>
          <cell r="E7480">
            <v>3.5</v>
          </cell>
          <cell r="F7480">
            <v>3.5</v>
          </cell>
          <cell r="G7480">
            <v>3.5</v>
          </cell>
          <cell r="H7480"/>
          <cell r="I7480"/>
          <cell r="J7480"/>
          <cell r="K7480"/>
          <cell r="L7480"/>
          <cell r="M7480"/>
          <cell r="N7480">
            <v>3.5</v>
          </cell>
          <cell r="P7480">
            <v>3.8021003533568907</v>
          </cell>
          <cell r="Q7480"/>
          <cell r="R7480"/>
          <cell r="S7480"/>
          <cell r="T7480"/>
          <cell r="U7480">
            <v>207100</v>
          </cell>
          <cell r="V7480">
            <v>1092107.0958499999</v>
          </cell>
          <cell r="X7480">
            <v>42248</v>
          </cell>
          <cell r="Y7480">
            <v>0</v>
          </cell>
          <cell r="Z7480">
            <v>3.5</v>
          </cell>
          <cell r="AB7480">
            <v>1694000</v>
          </cell>
          <cell r="AC7480">
            <v>0</v>
          </cell>
        </row>
        <row r="7481">
          <cell r="A7481">
            <v>42271</v>
          </cell>
          <cell r="B7481">
            <v>688000</v>
          </cell>
          <cell r="D7481">
            <v>3.5</v>
          </cell>
          <cell r="E7481">
            <v>3.5</v>
          </cell>
          <cell r="F7481">
            <v>3.5</v>
          </cell>
          <cell r="G7481">
            <v>3.5</v>
          </cell>
          <cell r="H7481"/>
          <cell r="I7481"/>
          <cell r="J7481"/>
          <cell r="K7481"/>
          <cell r="L7481"/>
          <cell r="M7481"/>
          <cell r="N7481">
            <v>3.5</v>
          </cell>
          <cell r="P7481">
            <v>3.7753265490145562</v>
          </cell>
          <cell r="Q7481"/>
          <cell r="R7481"/>
          <cell r="S7481"/>
          <cell r="T7481"/>
          <cell r="U7481">
            <v>369800</v>
          </cell>
          <cell r="V7481">
            <v>958357.06</v>
          </cell>
          <cell r="X7481">
            <v>42248</v>
          </cell>
          <cell r="Y7481">
            <v>0</v>
          </cell>
          <cell r="Z7481">
            <v>3.5</v>
          </cell>
          <cell r="AB7481">
            <v>2408000</v>
          </cell>
          <cell r="AC7481">
            <v>0</v>
          </cell>
        </row>
        <row r="7482">
          <cell r="A7482">
            <v>42272</v>
          </cell>
          <cell r="B7482">
            <v>1018000</v>
          </cell>
          <cell r="D7482">
            <v>3.5</v>
          </cell>
          <cell r="E7482">
            <v>3.5</v>
          </cell>
          <cell r="F7482">
            <v>3.55</v>
          </cell>
          <cell r="G7482">
            <v>3.5</v>
          </cell>
          <cell r="H7482"/>
          <cell r="I7482"/>
          <cell r="J7482"/>
          <cell r="K7482"/>
          <cell r="L7482"/>
          <cell r="M7482"/>
          <cell r="N7482">
            <v>3.5</v>
          </cell>
          <cell r="P7482">
            <v>3.7434073567930759</v>
          </cell>
          <cell r="Q7482"/>
          <cell r="R7482"/>
          <cell r="S7482"/>
          <cell r="T7482"/>
          <cell r="U7482">
            <v>438400</v>
          </cell>
          <cell r="V7482">
            <v>929165.93353000004</v>
          </cell>
          <cell r="X7482">
            <v>42248</v>
          </cell>
          <cell r="Y7482">
            <v>4.9999999999999822</v>
          </cell>
          <cell r="Z7482">
            <v>3.5</v>
          </cell>
          <cell r="AB7482">
            <v>3563000</v>
          </cell>
          <cell r="AC7482">
            <v>4.9999999999999822</v>
          </cell>
        </row>
        <row r="7483">
          <cell r="A7483">
            <v>42273</v>
          </cell>
          <cell r="B7483">
            <v>1018000</v>
          </cell>
          <cell r="D7483">
            <v>3.5</v>
          </cell>
          <cell r="E7483">
            <v>3.5</v>
          </cell>
          <cell r="F7483">
            <v>3.55</v>
          </cell>
          <cell r="G7483">
            <v>3.5</v>
          </cell>
          <cell r="H7483"/>
          <cell r="I7483"/>
          <cell r="J7483"/>
          <cell r="K7483"/>
          <cell r="L7483"/>
          <cell r="M7483"/>
          <cell r="N7483">
            <v>3.5</v>
          </cell>
          <cell r="P7483">
            <v>3.7181202163486069</v>
          </cell>
          <cell r="Q7483"/>
          <cell r="R7483"/>
          <cell r="S7483"/>
          <cell r="T7483"/>
          <cell r="U7483">
            <v>438400</v>
          </cell>
          <cell r="V7483">
            <v>929165.93353000004</v>
          </cell>
          <cell r="X7483" t="str">
            <v>Sin movimiento</v>
          </cell>
          <cell r="Y7483">
            <v>4.9999999999999822</v>
          </cell>
          <cell r="Z7483">
            <v>3.5</v>
          </cell>
          <cell r="AB7483">
            <v>3563000</v>
          </cell>
          <cell r="AC7483">
            <v>4.9999999999999822</v>
          </cell>
        </row>
        <row r="7484">
          <cell r="A7484">
            <v>42274</v>
          </cell>
          <cell r="B7484">
            <v>1018000</v>
          </cell>
          <cell r="D7484">
            <v>3.5</v>
          </cell>
          <cell r="E7484">
            <v>3.5</v>
          </cell>
          <cell r="F7484">
            <v>3.55</v>
          </cell>
          <cell r="G7484">
            <v>3.5</v>
          </cell>
          <cell r="H7484"/>
          <cell r="I7484"/>
          <cell r="J7484"/>
          <cell r="K7484"/>
          <cell r="L7484"/>
          <cell r="M7484"/>
          <cell r="N7484">
            <v>3.5</v>
          </cell>
          <cell r="P7484">
            <v>3.6975926781917354</v>
          </cell>
          <cell r="Q7484"/>
          <cell r="R7484"/>
          <cell r="S7484"/>
          <cell r="T7484"/>
          <cell r="U7484">
            <v>438400</v>
          </cell>
          <cell r="V7484">
            <v>929165.93353000004</v>
          </cell>
          <cell r="X7484" t="str">
            <v>Sin movimiento</v>
          </cell>
          <cell r="Y7484">
            <v>4.9999999999999822</v>
          </cell>
          <cell r="Z7484">
            <v>3.5</v>
          </cell>
          <cell r="AB7484">
            <v>3563000</v>
          </cell>
          <cell r="AC7484">
            <v>4.9999999999999822</v>
          </cell>
        </row>
        <row r="7485">
          <cell r="A7485">
            <v>42275</v>
          </cell>
          <cell r="B7485">
            <v>757500</v>
          </cell>
          <cell r="D7485">
            <v>3.5</v>
          </cell>
          <cell r="E7485">
            <v>3.5</v>
          </cell>
          <cell r="F7485">
            <v>3.55</v>
          </cell>
          <cell r="G7485">
            <v>3.5</v>
          </cell>
          <cell r="H7485"/>
          <cell r="I7485"/>
          <cell r="J7485"/>
          <cell r="K7485"/>
          <cell r="L7485"/>
          <cell r="M7485"/>
          <cell r="N7485">
            <v>3.5</v>
          </cell>
          <cell r="P7485">
            <v>3.6846611084712082</v>
          </cell>
          <cell r="Q7485"/>
          <cell r="R7485"/>
          <cell r="S7485"/>
          <cell r="T7485"/>
          <cell r="U7485">
            <v>475600</v>
          </cell>
          <cell r="V7485">
            <v>801612.39884000004</v>
          </cell>
          <cell r="X7485">
            <v>42248</v>
          </cell>
          <cell r="Y7485">
            <v>4.9999999999999822</v>
          </cell>
          <cell r="Z7485">
            <v>3.5</v>
          </cell>
          <cell r="AB7485">
            <v>2651250</v>
          </cell>
          <cell r="AC7485">
            <v>4.9999999999999822</v>
          </cell>
        </row>
        <row r="7486">
          <cell r="A7486">
            <v>42276</v>
          </cell>
          <cell r="B7486">
            <v>817500</v>
          </cell>
          <cell r="D7486">
            <v>3.5</v>
          </cell>
          <cell r="E7486">
            <v>3.5</v>
          </cell>
          <cell r="F7486">
            <v>3.55</v>
          </cell>
          <cell r="G7486">
            <v>3.5</v>
          </cell>
          <cell r="H7486"/>
          <cell r="I7486"/>
          <cell r="J7486"/>
          <cell r="K7486"/>
          <cell r="L7486"/>
          <cell r="M7486"/>
          <cell r="N7486">
            <v>3.5</v>
          </cell>
          <cell r="P7486">
            <v>3.6724790187217558</v>
          </cell>
          <cell r="Q7486"/>
          <cell r="R7486"/>
          <cell r="S7486"/>
          <cell r="T7486"/>
          <cell r="U7486">
            <v>536900</v>
          </cell>
          <cell r="V7486">
            <v>714776.07007000002</v>
          </cell>
          <cell r="X7486">
            <v>42248</v>
          </cell>
          <cell r="Y7486">
            <v>4.9999999999999822</v>
          </cell>
          <cell r="Z7486">
            <v>3.5</v>
          </cell>
          <cell r="AB7486">
            <v>2861250</v>
          </cell>
          <cell r="AC7486">
            <v>4.9999999999999822</v>
          </cell>
        </row>
        <row r="7487">
          <cell r="A7487">
            <v>42277</v>
          </cell>
          <cell r="B7487">
            <v>895500</v>
          </cell>
          <cell r="C7487"/>
          <cell r="D7487">
            <v>3.5</v>
          </cell>
          <cell r="E7487">
            <v>3.5</v>
          </cell>
          <cell r="F7487">
            <v>3.55</v>
          </cell>
          <cell r="G7487">
            <v>3.5</v>
          </cell>
          <cell r="H7487"/>
          <cell r="I7487"/>
          <cell r="J7487"/>
          <cell r="K7487"/>
          <cell r="L7487"/>
          <cell r="M7487"/>
          <cell r="N7487">
            <v>3.5</v>
          </cell>
          <cell r="O7487"/>
          <cell r="P7487">
            <v>3.6608549388523048</v>
          </cell>
          <cell r="Q7487"/>
          <cell r="R7487"/>
          <cell r="S7487"/>
          <cell r="T7487"/>
          <cell r="U7487">
            <v>172100</v>
          </cell>
          <cell r="V7487">
            <v>951903.61141999997</v>
          </cell>
          <cell r="X7487">
            <v>42248</v>
          </cell>
          <cell r="Y7487">
            <v>4.9999999999999822</v>
          </cell>
          <cell r="Z7487">
            <v>3.5</v>
          </cell>
          <cell r="AB7487">
            <v>3134250</v>
          </cell>
          <cell r="AC7487">
            <v>4.9999999999999822</v>
          </cell>
        </row>
        <row r="7488">
          <cell r="A7488">
            <v>42278</v>
          </cell>
          <cell r="B7488">
            <v>1065000</v>
          </cell>
          <cell r="C7488"/>
          <cell r="D7488">
            <v>3.5</v>
          </cell>
          <cell r="E7488">
            <v>3.5</v>
          </cell>
          <cell r="F7488">
            <v>3.5</v>
          </cell>
          <cell r="G7488">
            <v>3.5</v>
          </cell>
          <cell r="H7488"/>
          <cell r="I7488"/>
          <cell r="J7488"/>
          <cell r="K7488"/>
          <cell r="L7488"/>
          <cell r="M7488"/>
          <cell r="N7488">
            <v>3.5</v>
          </cell>
          <cell r="O7488"/>
          <cell r="P7488">
            <v>3.5</v>
          </cell>
          <cell r="Q7488"/>
          <cell r="R7488"/>
          <cell r="S7488"/>
          <cell r="T7488"/>
          <cell r="U7488">
            <v>5000</v>
          </cell>
          <cell r="V7488">
            <v>3513987.0290000001</v>
          </cell>
          <cell r="X7488">
            <v>42278</v>
          </cell>
          <cell r="Y7488">
            <v>0</v>
          </cell>
          <cell r="Z7488">
            <v>3.5</v>
          </cell>
          <cell r="AB7488">
            <v>3727500</v>
          </cell>
          <cell r="AC7488">
            <v>0</v>
          </cell>
        </row>
        <row r="7489">
          <cell r="A7489">
            <v>42279</v>
          </cell>
          <cell r="B7489">
            <v>1197500</v>
          </cell>
          <cell r="D7489">
            <v>3.5</v>
          </cell>
          <cell r="E7489">
            <v>3.5</v>
          </cell>
          <cell r="F7489">
            <v>3.75</v>
          </cell>
          <cell r="G7489">
            <v>3.6</v>
          </cell>
          <cell r="H7489"/>
          <cell r="I7489"/>
          <cell r="J7489"/>
          <cell r="K7489"/>
          <cell r="L7489"/>
          <cell r="M7489"/>
          <cell r="N7489">
            <v>3.75</v>
          </cell>
          <cell r="P7489">
            <v>3.55292817679558</v>
          </cell>
          <cell r="Q7489"/>
          <cell r="R7489"/>
          <cell r="S7489"/>
          <cell r="T7489"/>
          <cell r="U7489">
            <v>29900</v>
          </cell>
          <cell r="V7489">
            <v>3932981.49425</v>
          </cell>
          <cell r="X7489">
            <v>42278</v>
          </cell>
          <cell r="Y7489">
            <v>25</v>
          </cell>
          <cell r="Z7489">
            <v>3.5</v>
          </cell>
          <cell r="AB7489">
            <v>4311000</v>
          </cell>
          <cell r="AC7489">
            <v>25</v>
          </cell>
        </row>
        <row r="7490">
          <cell r="A7490">
            <v>42280</v>
          </cell>
          <cell r="B7490">
            <v>1197500</v>
          </cell>
          <cell r="D7490">
            <v>3.5</v>
          </cell>
          <cell r="E7490">
            <v>3.5</v>
          </cell>
          <cell r="F7490">
            <v>3.75</v>
          </cell>
          <cell r="G7490">
            <v>3.6</v>
          </cell>
          <cell r="H7490"/>
          <cell r="I7490"/>
          <cell r="J7490"/>
          <cell r="K7490"/>
          <cell r="L7490"/>
          <cell r="M7490"/>
          <cell r="N7490">
            <v>3.75</v>
          </cell>
          <cell r="P7490">
            <v>3.5692196531791907</v>
          </cell>
          <cell r="Q7490"/>
          <cell r="R7490"/>
          <cell r="S7490"/>
          <cell r="T7490"/>
          <cell r="U7490">
            <v>29900</v>
          </cell>
          <cell r="V7490">
            <v>3932981.49425</v>
          </cell>
          <cell r="X7490" t="str">
            <v>Sin movimiento</v>
          </cell>
          <cell r="Y7490">
            <v>25</v>
          </cell>
          <cell r="Z7490">
            <v>3.5</v>
          </cell>
          <cell r="AB7490">
            <v>4311000</v>
          </cell>
          <cell r="AC7490">
            <v>25</v>
          </cell>
        </row>
        <row r="7491">
          <cell r="A7491">
            <v>42281</v>
          </cell>
          <cell r="B7491">
            <v>1197500</v>
          </cell>
          <cell r="D7491">
            <v>3.5</v>
          </cell>
          <cell r="E7491">
            <v>3.5</v>
          </cell>
          <cell r="F7491">
            <v>3.75</v>
          </cell>
          <cell r="G7491">
            <v>3.6</v>
          </cell>
          <cell r="H7491"/>
          <cell r="I7491"/>
          <cell r="J7491"/>
          <cell r="K7491"/>
          <cell r="L7491"/>
          <cell r="M7491"/>
          <cell r="N7491">
            <v>3.75</v>
          </cell>
          <cell r="P7491">
            <v>3.5771336553945248</v>
          </cell>
          <cell r="Q7491"/>
          <cell r="R7491"/>
          <cell r="S7491"/>
          <cell r="T7491"/>
          <cell r="U7491">
            <v>29900</v>
          </cell>
          <cell r="V7491">
            <v>3932981.49425</v>
          </cell>
          <cell r="X7491" t="str">
            <v>Sin movimiento</v>
          </cell>
          <cell r="Y7491">
            <v>25</v>
          </cell>
          <cell r="Z7491">
            <v>3.5</v>
          </cell>
          <cell r="AB7491">
            <v>4311000</v>
          </cell>
          <cell r="AC7491">
            <v>25</v>
          </cell>
        </row>
        <row r="7492">
          <cell r="A7492">
            <v>42282</v>
          </cell>
          <cell r="B7492">
            <v>1110500</v>
          </cell>
          <cell r="D7492">
            <v>3.7</v>
          </cell>
          <cell r="E7492">
            <v>3.5</v>
          </cell>
          <cell r="F7492">
            <v>3.75</v>
          </cell>
          <cell r="G7492">
            <v>3.65</v>
          </cell>
          <cell r="H7492"/>
          <cell r="I7492"/>
          <cell r="J7492"/>
          <cell r="K7492"/>
          <cell r="L7492"/>
          <cell r="M7492"/>
          <cell r="N7492">
            <v>3.55</v>
          </cell>
          <cell r="P7492">
            <v>3.5911624479889044</v>
          </cell>
          <cell r="Q7492"/>
          <cell r="R7492"/>
          <cell r="S7492"/>
          <cell r="T7492"/>
          <cell r="U7492">
            <v>1893000</v>
          </cell>
          <cell r="V7492">
            <v>2748053.49254</v>
          </cell>
          <cell r="X7492">
            <v>42278</v>
          </cell>
          <cell r="Y7492">
            <v>25</v>
          </cell>
          <cell r="Z7492">
            <v>3.5</v>
          </cell>
          <cell r="AB7492">
            <v>4053325</v>
          </cell>
          <cell r="AC7492">
            <v>25</v>
          </cell>
        </row>
        <row r="7493">
          <cell r="A7493">
            <v>42283</v>
          </cell>
          <cell r="B7493">
            <v>1052000</v>
          </cell>
          <cell r="D7493">
            <v>3.5</v>
          </cell>
          <cell r="E7493">
            <v>3.5</v>
          </cell>
          <cell r="F7493">
            <v>3.55</v>
          </cell>
          <cell r="G7493">
            <v>3.5</v>
          </cell>
          <cell r="H7493"/>
          <cell r="I7493"/>
          <cell r="J7493"/>
          <cell r="K7493"/>
          <cell r="L7493"/>
          <cell r="M7493"/>
          <cell r="N7493">
            <v>3.5</v>
          </cell>
          <cell r="P7493">
            <v>3.577100439882698</v>
          </cell>
          <cell r="Q7493"/>
          <cell r="R7493"/>
          <cell r="S7493"/>
          <cell r="T7493"/>
          <cell r="U7493">
            <v>772700</v>
          </cell>
          <cell r="V7493">
            <v>3180718.8319999999</v>
          </cell>
          <cell r="X7493">
            <v>42278</v>
          </cell>
          <cell r="Y7493">
            <v>4.9999999999999822</v>
          </cell>
          <cell r="Z7493">
            <v>3.5</v>
          </cell>
          <cell r="AB7493">
            <v>3682000</v>
          </cell>
          <cell r="AC7493">
            <v>4.9999999999999822</v>
          </cell>
        </row>
        <row r="7494">
          <cell r="A7494">
            <v>42284</v>
          </cell>
          <cell r="B7494">
            <v>552000</v>
          </cell>
          <cell r="D7494">
            <v>3.5</v>
          </cell>
          <cell r="E7494">
            <v>3.3</v>
          </cell>
          <cell r="F7494">
            <v>3.5</v>
          </cell>
          <cell r="G7494">
            <v>3.4</v>
          </cell>
          <cell r="H7494"/>
          <cell r="I7494"/>
          <cell r="J7494"/>
          <cell r="K7494"/>
          <cell r="L7494"/>
          <cell r="M7494"/>
          <cell r="N7494">
            <v>3.3</v>
          </cell>
          <cell r="P7494">
            <v>3.5638395279435704</v>
          </cell>
          <cell r="Q7494"/>
          <cell r="R7494"/>
          <cell r="S7494"/>
          <cell r="T7494"/>
          <cell r="U7494">
            <v>927200</v>
          </cell>
          <cell r="V7494">
            <v>2265945.0019999999</v>
          </cell>
          <cell r="X7494">
            <v>42278</v>
          </cell>
          <cell r="Y7494">
            <v>20.000000000000018</v>
          </cell>
          <cell r="Z7494">
            <v>3.5</v>
          </cell>
          <cell r="AB7494">
            <v>1876800</v>
          </cell>
          <cell r="AC7494">
            <v>0</v>
          </cell>
        </row>
        <row r="7495">
          <cell r="A7495">
            <v>42285</v>
          </cell>
          <cell r="B7495">
            <v>552000</v>
          </cell>
          <cell r="D7495">
            <v>3.5</v>
          </cell>
          <cell r="E7495">
            <v>3.3</v>
          </cell>
          <cell r="F7495">
            <v>3.5</v>
          </cell>
          <cell r="G7495">
            <v>3.4</v>
          </cell>
          <cell r="H7495"/>
          <cell r="I7495"/>
          <cell r="J7495"/>
          <cell r="K7495"/>
          <cell r="L7495"/>
          <cell r="M7495"/>
          <cell r="N7495">
            <v>3.3</v>
          </cell>
          <cell r="P7495">
            <v>3.5524261736496721</v>
          </cell>
          <cell r="Q7495"/>
          <cell r="R7495"/>
          <cell r="S7495"/>
          <cell r="T7495"/>
          <cell r="U7495">
            <v>927200</v>
          </cell>
          <cell r="V7495">
            <v>2265945.0019999999</v>
          </cell>
          <cell r="X7495">
            <v>42278</v>
          </cell>
          <cell r="Y7495">
            <v>20.000000000000018</v>
          </cell>
          <cell r="Z7495">
            <v>3.5</v>
          </cell>
          <cell r="AB7495">
            <v>1876800</v>
          </cell>
          <cell r="AC7495">
            <v>0</v>
          </cell>
        </row>
        <row r="7496">
          <cell r="A7496">
            <v>42286</v>
          </cell>
          <cell r="B7496">
            <v>552000</v>
          </cell>
          <cell r="D7496">
            <v>3.5</v>
          </cell>
          <cell r="E7496">
            <v>3.3</v>
          </cell>
          <cell r="F7496">
            <v>3.5</v>
          </cell>
          <cell r="G7496">
            <v>3.4</v>
          </cell>
          <cell r="H7496"/>
          <cell r="I7496"/>
          <cell r="J7496"/>
          <cell r="K7496"/>
          <cell r="L7496"/>
          <cell r="M7496"/>
          <cell r="N7496">
            <v>3.3</v>
          </cell>
          <cell r="P7496">
            <v>3.5424994100991034</v>
          </cell>
          <cell r="Q7496"/>
          <cell r="R7496"/>
          <cell r="S7496"/>
          <cell r="T7496"/>
          <cell r="U7496">
            <v>927200</v>
          </cell>
          <cell r="V7496">
            <v>2265945.0019999999</v>
          </cell>
          <cell r="X7496">
            <v>42278</v>
          </cell>
          <cell r="Y7496">
            <v>20.000000000000018</v>
          </cell>
          <cell r="Z7496">
            <v>3.5</v>
          </cell>
          <cell r="AB7496">
            <v>1876800</v>
          </cell>
          <cell r="AC7496">
            <v>0</v>
          </cell>
        </row>
        <row r="7497">
          <cell r="A7497">
            <v>42287</v>
          </cell>
          <cell r="B7497">
            <v>552000</v>
          </cell>
          <cell r="D7497">
            <v>3.5</v>
          </cell>
          <cell r="E7497">
            <v>3.3</v>
          </cell>
          <cell r="F7497">
            <v>3.5</v>
          </cell>
          <cell r="G7497">
            <v>3.4</v>
          </cell>
          <cell r="H7497"/>
          <cell r="I7497"/>
          <cell r="J7497"/>
          <cell r="K7497"/>
          <cell r="L7497"/>
          <cell r="M7497"/>
          <cell r="N7497">
            <v>3.3</v>
          </cell>
          <cell r="P7497">
            <v>3.5337865529463892</v>
          </cell>
          <cell r="Q7497"/>
          <cell r="R7497"/>
          <cell r="S7497"/>
          <cell r="T7497"/>
          <cell r="U7497">
            <v>927200</v>
          </cell>
          <cell r="V7497">
            <v>2265945.0019999999</v>
          </cell>
          <cell r="X7497" t="str">
            <v>Sin movimiento</v>
          </cell>
          <cell r="Y7497">
            <v>20.000000000000018</v>
          </cell>
          <cell r="Z7497">
            <v>3.5</v>
          </cell>
          <cell r="AB7497">
            <v>1876800</v>
          </cell>
          <cell r="AC7497">
            <v>0</v>
          </cell>
        </row>
        <row r="7498">
          <cell r="A7498">
            <v>42288</v>
          </cell>
          <cell r="B7498">
            <v>552000</v>
          </cell>
          <cell r="D7498">
            <v>3.5</v>
          </cell>
          <cell r="E7498">
            <v>3.3</v>
          </cell>
          <cell r="F7498">
            <v>3.5</v>
          </cell>
          <cell r="G7498">
            <v>3.4</v>
          </cell>
          <cell r="H7498"/>
          <cell r="I7498"/>
          <cell r="J7498"/>
          <cell r="K7498"/>
          <cell r="L7498"/>
          <cell r="M7498"/>
          <cell r="N7498">
            <v>3.3</v>
          </cell>
          <cell r="P7498">
            <v>3.5260777661795406</v>
          </cell>
          <cell r="Q7498"/>
          <cell r="R7498"/>
          <cell r="S7498"/>
          <cell r="T7498"/>
          <cell r="U7498">
            <v>927200</v>
          </cell>
          <cell r="V7498">
            <v>2265945.0019999999</v>
          </cell>
          <cell r="X7498" t="str">
            <v>Sin movimiento</v>
          </cell>
          <cell r="Y7498">
            <v>20.000000000000018</v>
          </cell>
          <cell r="Z7498">
            <v>3.5</v>
          </cell>
          <cell r="AB7498">
            <v>1876800</v>
          </cell>
          <cell r="AC7498">
            <v>0</v>
          </cell>
        </row>
        <row r="7499">
          <cell r="A7499">
            <v>42289</v>
          </cell>
          <cell r="B7499">
            <v>774000</v>
          </cell>
          <cell r="D7499">
            <v>3.5</v>
          </cell>
          <cell r="E7499">
            <v>3.3</v>
          </cell>
          <cell r="F7499">
            <v>3.5</v>
          </cell>
          <cell r="G7499">
            <v>3.44</v>
          </cell>
          <cell r="H7499"/>
          <cell r="I7499"/>
          <cell r="J7499"/>
          <cell r="K7499"/>
          <cell r="L7499"/>
          <cell r="M7499"/>
          <cell r="N7499">
            <v>3.5</v>
          </cell>
          <cell r="P7499">
            <v>3.5196431330886613</v>
          </cell>
          <cell r="Q7499"/>
          <cell r="R7499"/>
          <cell r="S7499"/>
          <cell r="T7499"/>
          <cell r="U7499">
            <v>86400</v>
          </cell>
          <cell r="V7499">
            <v>1318806.5736100001</v>
          </cell>
          <cell r="X7499">
            <v>42278</v>
          </cell>
          <cell r="Y7499">
            <v>20.000000000000018</v>
          </cell>
          <cell r="Z7499">
            <v>3.5</v>
          </cell>
          <cell r="AB7499">
            <v>2662560</v>
          </cell>
          <cell r="AC7499">
            <v>0</v>
          </cell>
        </row>
        <row r="7500">
          <cell r="A7500">
            <v>42290</v>
          </cell>
          <cell r="B7500">
            <v>983800</v>
          </cell>
          <cell r="D7500">
            <v>3.5</v>
          </cell>
          <cell r="E7500">
            <v>3.5</v>
          </cell>
          <cell r="F7500">
            <v>3.5</v>
          </cell>
          <cell r="G7500">
            <v>3.5</v>
          </cell>
          <cell r="H7500"/>
          <cell r="I7500"/>
          <cell r="J7500"/>
          <cell r="K7500"/>
          <cell r="L7500"/>
          <cell r="M7500"/>
          <cell r="N7500">
            <v>3.5</v>
          </cell>
          <cell r="P7500">
            <v>3.5179386653495386</v>
          </cell>
          <cell r="Q7500"/>
          <cell r="R7500"/>
          <cell r="S7500"/>
          <cell r="T7500"/>
          <cell r="U7500">
            <v>55200</v>
          </cell>
          <cell r="V7500">
            <v>1427380.2362200001</v>
          </cell>
          <cell r="X7500">
            <v>42278</v>
          </cell>
          <cell r="Y7500">
            <v>0</v>
          </cell>
          <cell r="Z7500">
            <v>3.5</v>
          </cell>
          <cell r="AB7500">
            <v>3443300</v>
          </cell>
          <cell r="AC7500">
            <v>0</v>
          </cell>
        </row>
        <row r="7501">
          <cell r="A7501">
            <v>42291</v>
          </cell>
          <cell r="B7501">
            <v>1087300</v>
          </cell>
          <cell r="D7501">
            <v>3.5</v>
          </cell>
          <cell r="E7501">
            <v>3.5</v>
          </cell>
          <cell r="F7501">
            <v>3.6</v>
          </cell>
          <cell r="G7501">
            <v>3.53</v>
          </cell>
          <cell r="H7501"/>
          <cell r="I7501"/>
          <cell r="J7501"/>
          <cell r="K7501"/>
          <cell r="L7501"/>
          <cell r="M7501"/>
          <cell r="N7501">
            <v>3.6</v>
          </cell>
          <cell r="P7501">
            <v>3.5189941328440013</v>
          </cell>
          <cell r="Q7501"/>
          <cell r="R7501"/>
          <cell r="S7501"/>
          <cell r="T7501"/>
          <cell r="U7501">
            <v>26600</v>
          </cell>
          <cell r="V7501">
            <v>1196206.9669999999</v>
          </cell>
          <cell r="X7501">
            <v>42278</v>
          </cell>
          <cell r="Y7501">
            <v>10.000000000000009</v>
          </cell>
          <cell r="Z7501">
            <v>3.5</v>
          </cell>
          <cell r="AB7501">
            <v>3838169</v>
          </cell>
          <cell r="AC7501">
            <v>10.000000000000009</v>
          </cell>
        </row>
        <row r="7502">
          <cell r="A7502">
            <v>42292</v>
          </cell>
          <cell r="B7502">
            <v>825000</v>
          </cell>
          <cell r="D7502">
            <v>3.5</v>
          </cell>
          <cell r="E7502">
            <v>3.5</v>
          </cell>
          <cell r="F7502">
            <v>3.5</v>
          </cell>
          <cell r="G7502">
            <v>3.5</v>
          </cell>
          <cell r="H7502"/>
          <cell r="I7502"/>
          <cell r="J7502"/>
          <cell r="K7502"/>
          <cell r="L7502"/>
          <cell r="M7502"/>
          <cell r="N7502">
            <v>3.5</v>
          </cell>
          <cell r="P7502">
            <v>3.5178114882151834</v>
          </cell>
          <cell r="Q7502"/>
          <cell r="R7502"/>
          <cell r="S7502"/>
          <cell r="T7502"/>
          <cell r="U7502">
            <v>64600</v>
          </cell>
          <cell r="V7502">
            <v>1320089.8737600001</v>
          </cell>
          <cell r="X7502">
            <v>42278</v>
          </cell>
          <cell r="Y7502">
            <v>0</v>
          </cell>
          <cell r="Z7502">
            <v>3.5</v>
          </cell>
          <cell r="AB7502">
            <v>2887500</v>
          </cell>
          <cell r="AC7502">
            <v>0</v>
          </cell>
        </row>
        <row r="7503">
          <cell r="A7503">
            <v>42293</v>
          </cell>
          <cell r="B7503">
            <v>1313500</v>
          </cell>
          <cell r="D7503">
            <v>3.5</v>
          </cell>
          <cell r="E7503">
            <v>3.5</v>
          </cell>
          <cell r="F7503">
            <v>3.55</v>
          </cell>
          <cell r="G7503">
            <v>3.5</v>
          </cell>
          <cell r="H7503"/>
          <cell r="I7503"/>
          <cell r="J7503"/>
          <cell r="K7503"/>
          <cell r="L7503"/>
          <cell r="M7503"/>
          <cell r="N7503">
            <v>3.5</v>
          </cell>
          <cell r="P7503">
            <v>3.5162050591886622</v>
          </cell>
          <cell r="Q7503"/>
          <cell r="R7503"/>
          <cell r="S7503"/>
          <cell r="T7503"/>
          <cell r="U7503">
            <v>198200</v>
          </cell>
          <cell r="V7503">
            <v>1124735.7590000001</v>
          </cell>
          <cell r="X7503">
            <v>42278</v>
          </cell>
          <cell r="Y7503">
            <v>4.9999999999999822</v>
          </cell>
          <cell r="Z7503">
            <v>3.5</v>
          </cell>
          <cell r="AB7503">
            <v>4597250</v>
          </cell>
          <cell r="AC7503">
            <v>4.9999999999999822</v>
          </cell>
        </row>
        <row r="7504">
          <cell r="A7504">
            <v>42294</v>
          </cell>
          <cell r="B7504">
            <v>1313500</v>
          </cell>
          <cell r="D7504">
            <v>3.5</v>
          </cell>
          <cell r="E7504">
            <v>3.5</v>
          </cell>
          <cell r="F7504">
            <v>3.55</v>
          </cell>
          <cell r="G7504">
            <v>3.5</v>
          </cell>
          <cell r="H7504"/>
          <cell r="I7504"/>
          <cell r="J7504"/>
          <cell r="K7504"/>
          <cell r="L7504"/>
          <cell r="M7504"/>
          <cell r="N7504">
            <v>3.5</v>
          </cell>
          <cell r="P7504">
            <v>3.5148644273828342</v>
          </cell>
          <cell r="Q7504"/>
          <cell r="R7504"/>
          <cell r="S7504"/>
          <cell r="T7504"/>
          <cell r="U7504">
            <v>198200</v>
          </cell>
          <cell r="V7504">
            <v>1124735.7590000001</v>
          </cell>
          <cell r="X7504" t="str">
            <v>Sin movimiento</v>
          </cell>
          <cell r="Y7504">
            <v>4.9999999999999822</v>
          </cell>
          <cell r="Z7504">
            <v>3.5</v>
          </cell>
          <cell r="AB7504">
            <v>4597250</v>
          </cell>
          <cell r="AC7504">
            <v>4.9999999999999822</v>
          </cell>
        </row>
        <row r="7505">
          <cell r="A7505">
            <v>42295</v>
          </cell>
          <cell r="B7505">
            <v>1313500</v>
          </cell>
          <cell r="D7505">
            <v>3.5</v>
          </cell>
          <cell r="E7505">
            <v>3.5</v>
          </cell>
          <cell r="F7505">
            <v>3.55</v>
          </cell>
          <cell r="G7505">
            <v>3.5</v>
          </cell>
          <cell r="H7505"/>
          <cell r="I7505"/>
          <cell r="J7505"/>
          <cell r="K7505"/>
          <cell r="L7505"/>
          <cell r="M7505"/>
          <cell r="N7505">
            <v>3.5</v>
          </cell>
          <cell r="P7505">
            <v>3.51372866566612</v>
          </cell>
          <cell r="Q7505"/>
          <cell r="R7505"/>
          <cell r="S7505"/>
          <cell r="T7505"/>
          <cell r="U7505">
            <v>198200</v>
          </cell>
          <cell r="V7505">
            <v>1124735.7590000001</v>
          </cell>
          <cell r="X7505" t="str">
            <v>Sin movimiento</v>
          </cell>
          <cell r="Y7505">
            <v>4.9999999999999822</v>
          </cell>
          <cell r="Z7505">
            <v>3.5</v>
          </cell>
          <cell r="AB7505">
            <v>4597250</v>
          </cell>
          <cell r="AC7505">
            <v>4.9999999999999822</v>
          </cell>
        </row>
        <row r="7506">
          <cell r="A7506">
            <v>42296</v>
          </cell>
          <cell r="B7506">
            <v>1150500</v>
          </cell>
          <cell r="D7506">
            <v>3.5</v>
          </cell>
          <cell r="E7506">
            <v>3.5</v>
          </cell>
          <cell r="F7506">
            <v>3.55</v>
          </cell>
          <cell r="G7506">
            <v>3.5</v>
          </cell>
          <cell r="H7506"/>
          <cell r="I7506"/>
          <cell r="J7506"/>
          <cell r="K7506"/>
          <cell r="L7506"/>
          <cell r="M7506"/>
          <cell r="N7506">
            <v>3.5</v>
          </cell>
          <cell r="P7506">
            <v>3.5128674943160445</v>
          </cell>
          <cell r="Q7506"/>
          <cell r="R7506"/>
          <cell r="S7506"/>
          <cell r="T7506"/>
          <cell r="U7506">
            <v>259300</v>
          </cell>
          <cell r="V7506">
            <v>1182430.38359</v>
          </cell>
          <cell r="X7506">
            <v>42278</v>
          </cell>
          <cell r="Y7506">
            <v>4.9999999999999822</v>
          </cell>
          <cell r="Z7506">
            <v>3.5</v>
          </cell>
          <cell r="AB7506">
            <v>4026750</v>
          </cell>
          <cell r="AC7506">
            <v>4.9999999999999822</v>
          </cell>
        </row>
        <row r="7507">
          <cell r="A7507">
            <v>42297</v>
          </cell>
          <cell r="B7507">
            <v>806500</v>
          </cell>
          <cell r="D7507">
            <v>3.5</v>
          </cell>
          <cell r="E7507">
            <v>3.5</v>
          </cell>
          <cell r="F7507">
            <v>3.5</v>
          </cell>
          <cell r="G7507">
            <v>3.5</v>
          </cell>
          <cell r="H7507"/>
          <cell r="I7507"/>
          <cell r="J7507"/>
          <cell r="K7507"/>
          <cell r="L7507"/>
          <cell r="M7507"/>
          <cell r="N7507">
            <v>3.5</v>
          </cell>
          <cell r="P7507">
            <v>3.5123255133802669</v>
          </cell>
          <cell r="Q7507"/>
          <cell r="R7507"/>
          <cell r="S7507"/>
          <cell r="T7507"/>
          <cell r="U7507">
            <v>330900</v>
          </cell>
          <cell r="V7507">
            <v>959381.78</v>
          </cell>
          <cell r="X7507">
            <v>42278</v>
          </cell>
          <cell r="Y7507">
            <v>0</v>
          </cell>
          <cell r="Z7507">
            <v>3.5</v>
          </cell>
          <cell r="AB7507">
            <v>2822750</v>
          </cell>
          <cell r="AC7507">
            <v>0</v>
          </cell>
        </row>
        <row r="7508">
          <cell r="A7508">
            <v>42298</v>
          </cell>
          <cell r="B7508">
            <v>975500</v>
          </cell>
          <cell r="D7508">
            <v>3.5</v>
          </cell>
          <cell r="E7508">
            <v>3.5</v>
          </cell>
          <cell r="F7508">
            <v>3.65</v>
          </cell>
          <cell r="G7508">
            <v>3.52</v>
          </cell>
          <cell r="H7508"/>
          <cell r="I7508"/>
          <cell r="J7508"/>
          <cell r="K7508"/>
          <cell r="L7508"/>
          <cell r="M7508"/>
          <cell r="N7508">
            <v>3.5</v>
          </cell>
          <cell r="P7508">
            <v>3.5126975466006729</v>
          </cell>
          <cell r="Q7508"/>
          <cell r="R7508"/>
          <cell r="S7508"/>
          <cell r="T7508"/>
          <cell r="U7508">
            <v>227000</v>
          </cell>
          <cell r="V7508">
            <v>888611.66240000003</v>
          </cell>
          <cell r="X7508">
            <v>42278</v>
          </cell>
          <cell r="Y7508">
            <v>14.999999999999991</v>
          </cell>
          <cell r="Z7508">
            <v>3.5</v>
          </cell>
          <cell r="AB7508">
            <v>3433760</v>
          </cell>
          <cell r="AC7508">
            <v>14.999999999999991</v>
          </cell>
        </row>
        <row r="7509">
          <cell r="A7509">
            <v>42299</v>
          </cell>
          <cell r="B7509">
            <v>970000</v>
          </cell>
          <cell r="D7509">
            <v>3.5</v>
          </cell>
          <cell r="E7509">
            <v>3.5</v>
          </cell>
          <cell r="F7509">
            <v>3.6</v>
          </cell>
          <cell r="G7509">
            <v>3.5</v>
          </cell>
          <cell r="H7509"/>
          <cell r="I7509"/>
          <cell r="J7509"/>
          <cell r="K7509"/>
          <cell r="L7509"/>
          <cell r="M7509"/>
          <cell r="N7509">
            <v>3.5</v>
          </cell>
          <cell r="P7509">
            <v>3.5121136295755484</v>
          </cell>
          <cell r="Q7509"/>
          <cell r="R7509"/>
          <cell r="S7509"/>
          <cell r="T7509"/>
          <cell r="U7509">
            <v>491800</v>
          </cell>
          <cell r="V7509">
            <v>1202544.7009999999</v>
          </cell>
          <cell r="X7509">
            <v>42278</v>
          </cell>
          <cell r="Y7509">
            <v>10.000000000000009</v>
          </cell>
          <cell r="Z7509">
            <v>3.5</v>
          </cell>
          <cell r="AB7509">
            <v>3395000</v>
          </cell>
          <cell r="AC7509">
            <v>10.000000000000009</v>
          </cell>
        </row>
        <row r="7510">
          <cell r="A7510">
            <v>42300</v>
          </cell>
          <cell r="B7510">
            <v>794000</v>
          </cell>
          <cell r="D7510">
            <v>3.5</v>
          </cell>
          <cell r="E7510">
            <v>3.5</v>
          </cell>
          <cell r="F7510">
            <v>3.65</v>
          </cell>
          <cell r="G7510">
            <v>3.58</v>
          </cell>
          <cell r="H7510"/>
          <cell r="I7510"/>
          <cell r="J7510"/>
          <cell r="K7510"/>
          <cell r="L7510"/>
          <cell r="M7510"/>
          <cell r="N7510">
            <v>3.6</v>
          </cell>
          <cell r="P7510">
            <v>3.5145763486254462</v>
          </cell>
          <cell r="Q7510"/>
          <cell r="R7510"/>
          <cell r="S7510"/>
          <cell r="T7510"/>
          <cell r="U7510">
            <v>236800</v>
          </cell>
          <cell r="V7510">
            <v>692311.60600000003</v>
          </cell>
          <cell r="X7510">
            <v>42278</v>
          </cell>
          <cell r="Y7510">
            <v>14.999999999999991</v>
          </cell>
          <cell r="Z7510">
            <v>3.5</v>
          </cell>
          <cell r="AB7510">
            <v>2842520</v>
          </cell>
          <cell r="AC7510">
            <v>14.999999999999991</v>
          </cell>
        </row>
        <row r="7511">
          <cell r="A7511">
            <v>42301</v>
          </cell>
          <cell r="B7511">
            <v>794000</v>
          </cell>
          <cell r="D7511">
            <v>3.5</v>
          </cell>
          <cell r="E7511">
            <v>3.5</v>
          </cell>
          <cell r="F7511">
            <v>3.65</v>
          </cell>
          <cell r="G7511">
            <v>3.58</v>
          </cell>
          <cell r="H7511"/>
          <cell r="I7511"/>
          <cell r="J7511"/>
          <cell r="K7511"/>
          <cell r="L7511"/>
          <cell r="M7511"/>
          <cell r="N7511">
            <v>3.6</v>
          </cell>
          <cell r="P7511">
            <v>3.5168666422704367</v>
          </cell>
          <cell r="Q7511"/>
          <cell r="R7511"/>
          <cell r="S7511"/>
          <cell r="T7511"/>
          <cell r="U7511">
            <v>236800</v>
          </cell>
          <cell r="V7511">
            <v>692311.60600000003</v>
          </cell>
          <cell r="X7511" t="str">
            <v>Sin movimiento</v>
          </cell>
          <cell r="Y7511">
            <v>14.999999999999991</v>
          </cell>
          <cell r="Z7511">
            <v>3.5</v>
          </cell>
          <cell r="AB7511">
            <v>2842520</v>
          </cell>
          <cell r="AC7511">
            <v>14.999999999999991</v>
          </cell>
        </row>
        <row r="7512">
          <cell r="A7512">
            <v>42302</v>
          </cell>
          <cell r="B7512">
            <v>794000</v>
          </cell>
          <cell r="D7512">
            <v>3.5</v>
          </cell>
          <cell r="E7512">
            <v>3.5</v>
          </cell>
          <cell r="F7512">
            <v>3.65</v>
          </cell>
          <cell r="G7512">
            <v>3.58</v>
          </cell>
          <cell r="H7512"/>
          <cell r="I7512"/>
          <cell r="J7512"/>
          <cell r="K7512"/>
          <cell r="L7512"/>
          <cell r="M7512"/>
          <cell r="N7512">
            <v>3.6</v>
          </cell>
          <cell r="P7512">
            <v>3.5190020063812293</v>
          </cell>
          <cell r="Q7512"/>
          <cell r="R7512"/>
          <cell r="S7512"/>
          <cell r="T7512"/>
          <cell r="U7512">
            <v>236800</v>
          </cell>
          <cell r="V7512">
            <v>692311.60600000003</v>
          </cell>
          <cell r="X7512" t="str">
            <v>Sin movimiento</v>
          </cell>
          <cell r="Y7512">
            <v>14.999999999999991</v>
          </cell>
          <cell r="Z7512">
            <v>3.5</v>
          </cell>
          <cell r="AB7512">
            <v>2842520</v>
          </cell>
          <cell r="AC7512">
            <v>14.999999999999991</v>
          </cell>
        </row>
        <row r="7513">
          <cell r="A7513">
            <v>42303</v>
          </cell>
          <cell r="B7513">
            <v>911000</v>
          </cell>
          <cell r="D7513">
            <v>3.5</v>
          </cell>
          <cell r="E7513">
            <v>3.5</v>
          </cell>
          <cell r="F7513">
            <v>3.6</v>
          </cell>
          <cell r="G7513">
            <v>3.56</v>
          </cell>
          <cell r="H7513"/>
          <cell r="I7513"/>
          <cell r="J7513"/>
          <cell r="K7513"/>
          <cell r="L7513"/>
          <cell r="M7513"/>
          <cell r="N7513">
            <v>3.55</v>
          </cell>
          <cell r="P7513">
            <v>3.5205335826556934</v>
          </cell>
          <cell r="Q7513"/>
          <cell r="R7513"/>
          <cell r="S7513"/>
          <cell r="T7513"/>
          <cell r="U7513">
            <v>369300</v>
          </cell>
          <cell r="V7513">
            <v>599718.43905000004</v>
          </cell>
          <cell r="X7513">
            <v>42278</v>
          </cell>
          <cell r="Y7513">
            <v>10.000000000000009</v>
          </cell>
          <cell r="Z7513">
            <v>3.5</v>
          </cell>
          <cell r="AB7513">
            <v>3243160</v>
          </cell>
          <cell r="AC7513">
            <v>10.000000000000009</v>
          </cell>
        </row>
        <row r="7514">
          <cell r="A7514">
            <v>42304</v>
          </cell>
          <cell r="B7514">
            <v>876000</v>
          </cell>
          <cell r="D7514">
            <v>3.6</v>
          </cell>
          <cell r="E7514">
            <v>3.6</v>
          </cell>
          <cell r="F7514">
            <v>3.6</v>
          </cell>
          <cell r="G7514">
            <v>3.6</v>
          </cell>
          <cell r="H7514"/>
          <cell r="I7514"/>
          <cell r="J7514"/>
          <cell r="K7514"/>
          <cell r="L7514"/>
          <cell r="M7514"/>
          <cell r="N7514">
            <v>3.6</v>
          </cell>
          <cell r="P7514">
            <v>3.5232891960684185</v>
          </cell>
          <cell r="Q7514"/>
          <cell r="R7514"/>
          <cell r="S7514"/>
          <cell r="T7514"/>
          <cell r="U7514">
            <v>828500</v>
          </cell>
          <cell r="V7514">
            <v>541074.45900000003</v>
          </cell>
          <cell r="X7514">
            <v>42278</v>
          </cell>
          <cell r="Y7514">
            <v>0</v>
          </cell>
          <cell r="Z7514">
            <v>3.5</v>
          </cell>
          <cell r="AB7514">
            <v>3153600</v>
          </cell>
          <cell r="AC7514">
            <v>10.000000000000009</v>
          </cell>
        </row>
        <row r="7515">
          <cell r="A7515">
            <v>42305</v>
          </cell>
          <cell r="B7515">
            <v>837500</v>
          </cell>
          <cell r="D7515">
            <v>3.5</v>
          </cell>
          <cell r="E7515">
            <v>3.5</v>
          </cell>
          <cell r="F7515">
            <v>3.5</v>
          </cell>
          <cell r="G7515">
            <v>3.5</v>
          </cell>
          <cell r="H7515"/>
          <cell r="I7515"/>
          <cell r="J7515"/>
          <cell r="K7515"/>
          <cell r="L7515"/>
          <cell r="M7515"/>
          <cell r="N7515">
            <v>3.5</v>
          </cell>
          <cell r="P7515">
            <v>3.5225418780364448</v>
          </cell>
          <cell r="Q7515"/>
          <cell r="R7515"/>
          <cell r="S7515"/>
          <cell r="T7515"/>
          <cell r="U7515">
            <v>247900</v>
          </cell>
          <cell r="V7515">
            <v>545633.72560000001</v>
          </cell>
          <cell r="X7515">
            <v>42278</v>
          </cell>
          <cell r="Y7515">
            <v>0</v>
          </cell>
          <cell r="Z7515">
            <v>3.5</v>
          </cell>
          <cell r="AB7515">
            <v>2931250</v>
          </cell>
          <cell r="AC7515">
            <v>0</v>
          </cell>
        </row>
        <row r="7516">
          <cell r="A7516">
            <v>42306</v>
          </cell>
          <cell r="B7516">
            <v>1202500</v>
          </cell>
          <cell r="D7516">
            <v>3.5</v>
          </cell>
          <cell r="E7516">
            <v>3.5</v>
          </cell>
          <cell r="F7516">
            <v>3.55</v>
          </cell>
          <cell r="G7516">
            <v>3.5</v>
          </cell>
          <cell r="H7516"/>
          <cell r="I7516"/>
          <cell r="J7516"/>
          <cell r="K7516"/>
          <cell r="L7516"/>
          <cell r="M7516"/>
          <cell r="N7516">
            <v>3.5</v>
          </cell>
          <cell r="P7516">
            <v>3.5215490383523611</v>
          </cell>
          <cell r="Q7516"/>
          <cell r="R7516"/>
          <cell r="S7516"/>
          <cell r="T7516"/>
          <cell r="U7516">
            <v>447200</v>
          </cell>
          <cell r="V7516">
            <v>644973.30299999996</v>
          </cell>
          <cell r="X7516">
            <v>42278</v>
          </cell>
          <cell r="Y7516">
            <v>4.9999999999999822</v>
          </cell>
          <cell r="Z7516">
            <v>3.5</v>
          </cell>
          <cell r="AB7516">
            <v>4208750</v>
          </cell>
          <cell r="AC7516">
            <v>4.9999999999999822</v>
          </cell>
        </row>
        <row r="7517">
          <cell r="A7517">
            <v>42307</v>
          </cell>
          <cell r="B7517">
            <v>700500</v>
          </cell>
          <cell r="D7517">
            <v>3.5</v>
          </cell>
          <cell r="E7517">
            <v>3.5</v>
          </cell>
          <cell r="F7517">
            <v>3.5</v>
          </cell>
          <cell r="G7517">
            <v>3.5</v>
          </cell>
          <cell r="H7517"/>
          <cell r="I7517"/>
          <cell r="J7517"/>
          <cell r="K7517"/>
          <cell r="L7517"/>
          <cell r="M7517"/>
          <cell r="N7517">
            <v>3.5</v>
          </cell>
          <cell r="P7517">
            <v>3.5210099776449328</v>
          </cell>
          <cell r="Q7517"/>
          <cell r="R7517"/>
          <cell r="S7517"/>
          <cell r="T7517"/>
          <cell r="U7517">
            <v>771600</v>
          </cell>
          <cell r="V7517">
            <v>690754.25610999996</v>
          </cell>
          <cell r="X7517">
            <v>42278</v>
          </cell>
          <cell r="Y7517">
            <v>0</v>
          </cell>
          <cell r="Z7517">
            <v>3.5</v>
          </cell>
          <cell r="AB7517">
            <v>2451750</v>
          </cell>
          <cell r="AC7517">
            <v>0</v>
          </cell>
        </row>
        <row r="7518">
          <cell r="A7518">
            <v>42308</v>
          </cell>
          <cell r="B7518">
            <v>700500</v>
          </cell>
          <cell r="C7518"/>
          <cell r="D7518">
            <v>3.5</v>
          </cell>
          <cell r="E7518">
            <v>3.5</v>
          </cell>
          <cell r="F7518">
            <v>3.5</v>
          </cell>
          <cell r="G7518">
            <v>3.5</v>
          </cell>
          <cell r="H7518"/>
          <cell r="I7518"/>
          <cell r="J7518"/>
          <cell r="K7518"/>
          <cell r="L7518"/>
          <cell r="M7518"/>
          <cell r="N7518">
            <v>3.5</v>
          </cell>
          <cell r="O7518"/>
          <cell r="P7518">
            <v>3.5204972285223546</v>
          </cell>
          <cell r="Q7518"/>
          <cell r="R7518"/>
          <cell r="S7518"/>
          <cell r="T7518"/>
          <cell r="U7518">
            <v>771600</v>
          </cell>
          <cell r="V7518">
            <v>690754.25610999996</v>
          </cell>
          <cell r="X7518" t="str">
            <v>Sin movimiento</v>
          </cell>
          <cell r="Y7518">
            <v>0</v>
          </cell>
          <cell r="Z7518">
            <v>3.5</v>
          </cell>
          <cell r="AB7518">
            <v>2451750</v>
          </cell>
          <cell r="AC7518">
            <v>0</v>
          </cell>
        </row>
        <row r="7519">
          <cell r="A7519">
            <v>42309</v>
          </cell>
          <cell r="B7519">
            <v>700500</v>
          </cell>
          <cell r="C7519"/>
          <cell r="D7519">
            <v>3.5</v>
          </cell>
          <cell r="E7519">
            <v>3.5</v>
          </cell>
          <cell r="F7519">
            <v>3.5</v>
          </cell>
          <cell r="G7519">
            <v>3.5</v>
          </cell>
          <cell r="H7519"/>
          <cell r="I7519"/>
          <cell r="J7519"/>
          <cell r="K7519"/>
          <cell r="L7519"/>
          <cell r="M7519"/>
          <cell r="N7519">
            <v>3.5</v>
          </cell>
          <cell r="O7519"/>
          <cell r="P7519">
            <v>3.5</v>
          </cell>
          <cell r="Q7519"/>
          <cell r="R7519"/>
          <cell r="S7519"/>
          <cell r="T7519"/>
          <cell r="U7519">
            <v>771600</v>
          </cell>
          <cell r="V7519">
            <v>690754.25610999996</v>
          </cell>
          <cell r="X7519" t="str">
            <v>Sin movimiento</v>
          </cell>
          <cell r="Y7519">
            <v>0</v>
          </cell>
          <cell r="Z7519">
            <v>3.5</v>
          </cell>
          <cell r="AB7519">
            <v>2451750</v>
          </cell>
          <cell r="AC7519">
            <v>0</v>
          </cell>
        </row>
        <row r="7520">
          <cell r="A7520">
            <v>42310</v>
          </cell>
          <cell r="B7520">
            <v>496000</v>
          </cell>
          <cell r="D7520">
            <v>3.5</v>
          </cell>
          <cell r="E7520">
            <v>3.5</v>
          </cell>
          <cell r="F7520">
            <v>3.5</v>
          </cell>
          <cell r="G7520">
            <v>3.5</v>
          </cell>
          <cell r="H7520"/>
          <cell r="I7520"/>
          <cell r="J7520"/>
          <cell r="K7520"/>
          <cell r="L7520"/>
          <cell r="M7520"/>
          <cell r="N7520">
            <v>3.5</v>
          </cell>
          <cell r="P7520">
            <v>3.5</v>
          </cell>
          <cell r="Q7520"/>
          <cell r="R7520"/>
          <cell r="S7520"/>
          <cell r="T7520"/>
          <cell r="U7520">
            <v>236900</v>
          </cell>
          <cell r="V7520">
            <v>3707740.5976999998</v>
          </cell>
          <cell r="X7520">
            <v>42309</v>
          </cell>
          <cell r="Y7520">
            <v>0</v>
          </cell>
          <cell r="Z7520">
            <v>3.5</v>
          </cell>
          <cell r="AB7520">
            <v>1736000</v>
          </cell>
          <cell r="AC7520">
            <v>0</v>
          </cell>
        </row>
        <row r="7521">
          <cell r="A7521">
            <v>42311</v>
          </cell>
          <cell r="B7521">
            <v>790500</v>
          </cell>
          <cell r="D7521">
            <v>3.5</v>
          </cell>
          <cell r="E7521">
            <v>3.5</v>
          </cell>
          <cell r="F7521">
            <v>3.5</v>
          </cell>
          <cell r="G7521">
            <v>3.5</v>
          </cell>
          <cell r="H7521"/>
          <cell r="I7521"/>
          <cell r="J7521"/>
          <cell r="K7521"/>
          <cell r="L7521"/>
          <cell r="M7521"/>
          <cell r="N7521">
            <v>3.5</v>
          </cell>
          <cell r="P7521">
            <v>3.5</v>
          </cell>
          <cell r="Q7521"/>
          <cell r="R7521"/>
          <cell r="S7521"/>
          <cell r="T7521"/>
          <cell r="U7521">
            <v>6000</v>
          </cell>
          <cell r="V7521">
            <v>4136247.65</v>
          </cell>
          <cell r="X7521">
            <v>42309</v>
          </cell>
          <cell r="Y7521">
            <v>0</v>
          </cell>
          <cell r="Z7521">
            <v>3.5</v>
          </cell>
          <cell r="AB7521">
            <v>2766750</v>
          </cell>
          <cell r="AC7521">
            <v>0</v>
          </cell>
        </row>
        <row r="7522">
          <cell r="A7522">
            <v>42312</v>
          </cell>
          <cell r="B7522">
            <v>747500</v>
          </cell>
          <cell r="D7522">
            <v>3.5</v>
          </cell>
          <cell r="E7522">
            <v>3.5</v>
          </cell>
          <cell r="F7522">
            <v>3.55</v>
          </cell>
          <cell r="G7522">
            <v>3.5</v>
          </cell>
          <cell r="H7522"/>
          <cell r="I7522"/>
          <cell r="J7522"/>
          <cell r="K7522"/>
          <cell r="L7522"/>
          <cell r="M7522"/>
          <cell r="N7522">
            <v>3.5</v>
          </cell>
          <cell r="P7522">
            <v>3.5</v>
          </cell>
          <cell r="Q7522"/>
          <cell r="R7522"/>
          <cell r="S7522"/>
          <cell r="T7522"/>
          <cell r="U7522">
            <v>209700</v>
          </cell>
          <cell r="V7522">
            <v>3839483.0972799999</v>
          </cell>
          <cell r="X7522">
            <v>42309</v>
          </cell>
          <cell r="Y7522">
            <v>4.9999999999999822</v>
          </cell>
          <cell r="Z7522">
            <v>3.5</v>
          </cell>
          <cell r="AB7522">
            <v>2616250</v>
          </cell>
          <cell r="AC7522">
            <v>4.9999999999999822</v>
          </cell>
        </row>
        <row r="7523">
          <cell r="A7523">
            <v>42313</v>
          </cell>
          <cell r="B7523">
            <v>810500</v>
          </cell>
          <cell r="D7523">
            <v>3.5</v>
          </cell>
          <cell r="E7523">
            <v>3.5</v>
          </cell>
          <cell r="F7523">
            <v>3.5</v>
          </cell>
          <cell r="G7523">
            <v>3.5</v>
          </cell>
          <cell r="H7523"/>
          <cell r="I7523"/>
          <cell r="J7523"/>
          <cell r="K7523"/>
          <cell r="L7523"/>
          <cell r="M7523"/>
          <cell r="N7523">
            <v>3.5</v>
          </cell>
          <cell r="P7523">
            <v>3.5</v>
          </cell>
          <cell r="Q7523"/>
          <cell r="R7523"/>
          <cell r="S7523"/>
          <cell r="T7523"/>
          <cell r="U7523">
            <v>290300</v>
          </cell>
          <cell r="V7523">
            <v>4379691.3682300001</v>
          </cell>
          <cell r="X7523">
            <v>42309</v>
          </cell>
          <cell r="Y7523">
            <v>0</v>
          </cell>
          <cell r="Z7523">
            <v>3.5</v>
          </cell>
          <cell r="AB7523">
            <v>2836750</v>
          </cell>
          <cell r="AC7523">
            <v>0</v>
          </cell>
        </row>
        <row r="7524">
          <cell r="A7524">
            <v>42314</v>
          </cell>
          <cell r="B7524">
            <v>389500</v>
          </cell>
          <cell r="D7524">
            <v>3.5</v>
          </cell>
          <cell r="E7524">
            <v>3.5</v>
          </cell>
          <cell r="F7524">
            <v>3.55</v>
          </cell>
          <cell r="G7524">
            <v>3.5</v>
          </cell>
          <cell r="H7524"/>
          <cell r="I7524"/>
          <cell r="J7524"/>
          <cell r="K7524"/>
          <cell r="L7524"/>
          <cell r="M7524"/>
          <cell r="N7524">
            <v>3.5</v>
          </cell>
          <cell r="P7524">
            <v>3.5</v>
          </cell>
          <cell r="Q7524"/>
          <cell r="R7524"/>
          <cell r="S7524"/>
          <cell r="T7524"/>
          <cell r="U7524">
            <v>1074700</v>
          </cell>
          <cell r="V7524">
            <v>2223457.73691</v>
          </cell>
          <cell r="X7524">
            <v>42309</v>
          </cell>
          <cell r="Y7524">
            <v>4.9999999999999822</v>
          </cell>
          <cell r="Z7524">
            <v>3.5</v>
          </cell>
          <cell r="AB7524">
            <v>1363250</v>
          </cell>
          <cell r="AC7524">
            <v>4.9999999999999822</v>
          </cell>
        </row>
        <row r="7525">
          <cell r="A7525">
            <v>42315</v>
          </cell>
          <cell r="B7525">
            <v>389500</v>
          </cell>
          <cell r="D7525">
            <v>3.5</v>
          </cell>
          <cell r="E7525">
            <v>3.5</v>
          </cell>
          <cell r="F7525">
            <v>3.55</v>
          </cell>
          <cell r="G7525">
            <v>3.5</v>
          </cell>
          <cell r="H7525"/>
          <cell r="I7525"/>
          <cell r="J7525"/>
          <cell r="K7525"/>
          <cell r="L7525"/>
          <cell r="M7525"/>
          <cell r="N7525">
            <v>3.5</v>
          </cell>
          <cell r="P7525">
            <v>3.5</v>
          </cell>
          <cell r="Q7525"/>
          <cell r="R7525"/>
          <cell r="S7525"/>
          <cell r="T7525"/>
          <cell r="U7525">
            <v>1074700</v>
          </cell>
          <cell r="V7525">
            <v>2223457.73691</v>
          </cell>
          <cell r="X7525" t="str">
            <v>Sin movimiento</v>
          </cell>
          <cell r="Y7525">
            <v>4.9999999999999822</v>
          </cell>
          <cell r="Z7525">
            <v>3.5</v>
          </cell>
          <cell r="AB7525">
            <v>1363250</v>
          </cell>
          <cell r="AC7525">
            <v>4.9999999999999822</v>
          </cell>
        </row>
        <row r="7526">
          <cell r="A7526">
            <v>42316</v>
          </cell>
          <cell r="B7526">
            <v>389500</v>
          </cell>
          <cell r="D7526">
            <v>3.5</v>
          </cell>
          <cell r="E7526">
            <v>3.5</v>
          </cell>
          <cell r="F7526">
            <v>3.55</v>
          </cell>
          <cell r="G7526">
            <v>3.5</v>
          </cell>
          <cell r="H7526"/>
          <cell r="I7526"/>
          <cell r="J7526"/>
          <cell r="K7526"/>
          <cell r="L7526"/>
          <cell r="M7526"/>
          <cell r="N7526">
            <v>3.5</v>
          </cell>
          <cell r="P7526">
            <v>3.5</v>
          </cell>
          <cell r="Q7526"/>
          <cell r="R7526"/>
          <cell r="S7526"/>
          <cell r="T7526"/>
          <cell r="U7526">
            <v>1074700</v>
          </cell>
          <cell r="V7526">
            <v>2223457.73691</v>
          </cell>
          <cell r="X7526" t="str">
            <v>Sin movimiento</v>
          </cell>
          <cell r="Y7526">
            <v>4.9999999999999822</v>
          </cell>
          <cell r="Z7526">
            <v>3.5</v>
          </cell>
          <cell r="AB7526">
            <v>1363250</v>
          </cell>
          <cell r="AC7526">
            <v>4.9999999999999822</v>
          </cell>
        </row>
        <row r="7527">
          <cell r="A7527">
            <v>42317</v>
          </cell>
          <cell r="B7527">
            <v>459000</v>
          </cell>
          <cell r="D7527">
            <v>3.5</v>
          </cell>
          <cell r="E7527">
            <v>3.5</v>
          </cell>
          <cell r="F7527">
            <v>3.5</v>
          </cell>
          <cell r="G7527">
            <v>3.5</v>
          </cell>
          <cell r="H7527"/>
          <cell r="I7527"/>
          <cell r="J7527"/>
          <cell r="K7527"/>
          <cell r="L7527"/>
          <cell r="M7527"/>
          <cell r="N7527">
            <v>3.5</v>
          </cell>
          <cell r="P7527">
            <v>3.5</v>
          </cell>
          <cell r="Q7527"/>
          <cell r="R7527"/>
          <cell r="S7527"/>
          <cell r="T7527"/>
          <cell r="U7527">
            <v>288900</v>
          </cell>
          <cell r="V7527">
            <v>2406902.38576</v>
          </cell>
          <cell r="X7527">
            <v>42309</v>
          </cell>
          <cell r="Y7527">
            <v>0</v>
          </cell>
          <cell r="Z7527">
            <v>3.5</v>
          </cell>
          <cell r="AB7527">
            <v>1606500</v>
          </cell>
          <cell r="AC7527">
            <v>0</v>
          </cell>
        </row>
        <row r="7528">
          <cell r="A7528">
            <v>42318</v>
          </cell>
          <cell r="B7528">
            <v>532500</v>
          </cell>
          <cell r="D7528">
            <v>3.5</v>
          </cell>
          <cell r="E7528">
            <v>3.5</v>
          </cell>
          <cell r="F7528">
            <v>3.5</v>
          </cell>
          <cell r="G7528">
            <v>3.5</v>
          </cell>
          <cell r="H7528"/>
          <cell r="I7528"/>
          <cell r="J7528"/>
          <cell r="K7528"/>
          <cell r="L7528"/>
          <cell r="M7528"/>
          <cell r="N7528">
            <v>3.5</v>
          </cell>
          <cell r="P7528">
            <v>3.5</v>
          </cell>
          <cell r="Q7528"/>
          <cell r="R7528"/>
          <cell r="S7528"/>
          <cell r="T7528"/>
          <cell r="U7528">
            <v>117500</v>
          </cell>
          <cell r="V7528">
            <v>2244471.2420199998</v>
          </cell>
          <cell r="X7528">
            <v>42309</v>
          </cell>
          <cell r="Y7528">
            <v>0</v>
          </cell>
          <cell r="Z7528">
            <v>3.5</v>
          </cell>
          <cell r="AB7528">
            <v>1863750</v>
          </cell>
          <cell r="AC7528">
            <v>0</v>
          </cell>
        </row>
        <row r="7529">
          <cell r="A7529">
            <v>42319</v>
          </cell>
          <cell r="B7529">
            <v>407500</v>
          </cell>
          <cell r="D7529">
            <v>3.5</v>
          </cell>
          <cell r="E7529">
            <v>3.5</v>
          </cell>
          <cell r="F7529">
            <v>3.5</v>
          </cell>
          <cell r="G7529">
            <v>3.5</v>
          </cell>
          <cell r="H7529"/>
          <cell r="I7529"/>
          <cell r="J7529"/>
          <cell r="K7529"/>
          <cell r="L7529"/>
          <cell r="M7529"/>
          <cell r="N7529">
            <v>3.5</v>
          </cell>
          <cell r="P7529">
            <v>3.5</v>
          </cell>
          <cell r="Q7529"/>
          <cell r="R7529"/>
          <cell r="S7529"/>
          <cell r="T7529"/>
          <cell r="U7529">
            <v>107300</v>
          </cell>
          <cell r="V7529">
            <v>2104083.2754099998</v>
          </cell>
          <cell r="X7529">
            <v>42309</v>
          </cell>
          <cell r="Y7529">
            <v>0</v>
          </cell>
          <cell r="Z7529">
            <v>3.5</v>
          </cell>
          <cell r="AB7529">
            <v>1426250</v>
          </cell>
          <cell r="AC7529">
            <v>0</v>
          </cell>
        </row>
        <row r="7530">
          <cell r="A7530">
            <v>42320</v>
          </cell>
          <cell r="B7530">
            <v>596500</v>
          </cell>
          <cell r="D7530">
            <v>3.5</v>
          </cell>
          <cell r="E7530">
            <v>3.5</v>
          </cell>
          <cell r="F7530">
            <v>3.5</v>
          </cell>
          <cell r="G7530">
            <v>3.5</v>
          </cell>
          <cell r="H7530"/>
          <cell r="I7530"/>
          <cell r="J7530"/>
          <cell r="K7530"/>
          <cell r="L7530"/>
          <cell r="M7530"/>
          <cell r="N7530">
            <v>3.5</v>
          </cell>
          <cell r="P7530">
            <v>3.5</v>
          </cell>
          <cell r="Q7530"/>
          <cell r="R7530"/>
          <cell r="S7530"/>
          <cell r="T7530"/>
          <cell r="U7530">
            <v>107000</v>
          </cell>
          <cell r="V7530">
            <v>2000802.1248000001</v>
          </cell>
          <cell r="X7530">
            <v>42309</v>
          </cell>
          <cell r="Y7530">
            <v>0</v>
          </cell>
          <cell r="Z7530">
            <v>3.5</v>
          </cell>
          <cell r="AB7530">
            <v>2087750</v>
          </cell>
          <cell r="AC7530">
            <v>0</v>
          </cell>
        </row>
        <row r="7531">
          <cell r="A7531">
            <v>42321</v>
          </cell>
          <cell r="B7531">
            <v>628000</v>
          </cell>
          <cell r="D7531">
            <v>3.5</v>
          </cell>
          <cell r="E7531">
            <v>3.5</v>
          </cell>
          <cell r="F7531">
            <v>3.5</v>
          </cell>
          <cell r="G7531">
            <v>3.5</v>
          </cell>
          <cell r="H7531"/>
          <cell r="I7531"/>
          <cell r="J7531"/>
          <cell r="K7531"/>
          <cell r="L7531"/>
          <cell r="M7531"/>
          <cell r="N7531">
            <v>3.5</v>
          </cell>
          <cell r="P7531">
            <v>3.5</v>
          </cell>
          <cell r="Q7531"/>
          <cell r="R7531"/>
          <cell r="S7531"/>
          <cell r="T7531"/>
          <cell r="U7531">
            <v>258600</v>
          </cell>
          <cell r="V7531">
            <v>1519828.6487499999</v>
          </cell>
          <cell r="X7531">
            <v>42309</v>
          </cell>
          <cell r="Y7531">
            <v>0</v>
          </cell>
          <cell r="Z7531">
            <v>3.5</v>
          </cell>
          <cell r="AB7531">
            <v>2198000</v>
          </cell>
          <cell r="AC7531">
            <v>0</v>
          </cell>
        </row>
        <row r="7532">
          <cell r="A7532">
            <v>42322</v>
          </cell>
          <cell r="B7532">
            <v>628000</v>
          </cell>
          <cell r="D7532">
            <v>3.5</v>
          </cell>
          <cell r="E7532">
            <v>3.5</v>
          </cell>
          <cell r="F7532">
            <v>3.5</v>
          </cell>
          <cell r="G7532">
            <v>3.5</v>
          </cell>
          <cell r="H7532"/>
          <cell r="I7532"/>
          <cell r="J7532"/>
          <cell r="K7532"/>
          <cell r="L7532"/>
          <cell r="M7532"/>
          <cell r="N7532">
            <v>3.5</v>
          </cell>
          <cell r="P7532">
            <v>3.5</v>
          </cell>
          <cell r="Q7532"/>
          <cell r="R7532"/>
          <cell r="S7532"/>
          <cell r="T7532"/>
          <cell r="U7532">
            <v>258600</v>
          </cell>
          <cell r="V7532">
            <v>1519828.6487499999</v>
          </cell>
          <cell r="X7532" t="str">
            <v>Sin movimiento</v>
          </cell>
          <cell r="Y7532">
            <v>0</v>
          </cell>
          <cell r="Z7532">
            <v>3.5</v>
          </cell>
          <cell r="AB7532">
            <v>2198000</v>
          </cell>
          <cell r="AC7532">
            <v>0</v>
          </cell>
        </row>
        <row r="7533">
          <cell r="A7533">
            <v>42323</v>
          </cell>
          <cell r="B7533">
            <v>628000</v>
          </cell>
          <cell r="D7533">
            <v>3.5</v>
          </cell>
          <cell r="E7533">
            <v>3.5</v>
          </cell>
          <cell r="F7533">
            <v>3.5</v>
          </cell>
          <cell r="G7533">
            <v>3.5</v>
          </cell>
          <cell r="H7533"/>
          <cell r="I7533"/>
          <cell r="J7533"/>
          <cell r="K7533"/>
          <cell r="L7533"/>
          <cell r="M7533"/>
          <cell r="N7533">
            <v>3.5</v>
          </cell>
          <cell r="P7533">
            <v>3.5</v>
          </cell>
          <cell r="Q7533"/>
          <cell r="R7533"/>
          <cell r="S7533"/>
          <cell r="T7533"/>
          <cell r="U7533">
            <v>258600</v>
          </cell>
          <cell r="V7533">
            <v>1519828.6487499999</v>
          </cell>
          <cell r="X7533" t="str">
            <v>Sin movimiento</v>
          </cell>
          <cell r="Y7533">
            <v>0</v>
          </cell>
          <cell r="Z7533">
            <v>3.5</v>
          </cell>
          <cell r="AB7533">
            <v>2198000</v>
          </cell>
          <cell r="AC7533">
            <v>0</v>
          </cell>
        </row>
        <row r="7534">
          <cell r="A7534">
            <v>42324</v>
          </cell>
          <cell r="B7534">
            <v>630000</v>
          </cell>
          <cell r="D7534">
            <v>3.5</v>
          </cell>
          <cell r="E7534">
            <v>3.5</v>
          </cell>
          <cell r="F7534">
            <v>3.5</v>
          </cell>
          <cell r="G7534">
            <v>3.5</v>
          </cell>
          <cell r="H7534"/>
          <cell r="I7534"/>
          <cell r="J7534"/>
          <cell r="K7534"/>
          <cell r="L7534"/>
          <cell r="M7534"/>
          <cell r="N7534">
            <v>3.5</v>
          </cell>
          <cell r="P7534">
            <v>3.5</v>
          </cell>
          <cell r="Q7534"/>
          <cell r="R7534"/>
          <cell r="S7534"/>
          <cell r="T7534"/>
          <cell r="U7534">
            <v>227800</v>
          </cell>
          <cell r="V7534">
            <v>963379.34580999997</v>
          </cell>
          <cell r="X7534">
            <v>42309</v>
          </cell>
          <cell r="Y7534">
            <v>0</v>
          </cell>
          <cell r="Z7534">
            <v>3.5</v>
          </cell>
          <cell r="AB7534">
            <v>2205000</v>
          </cell>
          <cell r="AC7534">
            <v>0</v>
          </cell>
        </row>
        <row r="7535">
          <cell r="A7535">
            <v>42325</v>
          </cell>
          <cell r="B7535">
            <v>746000</v>
          </cell>
          <cell r="D7535">
            <v>3.5</v>
          </cell>
          <cell r="E7535">
            <v>3.5</v>
          </cell>
          <cell r="F7535">
            <v>3.5</v>
          </cell>
          <cell r="G7535">
            <v>3.5</v>
          </cell>
          <cell r="H7535"/>
          <cell r="I7535"/>
          <cell r="J7535"/>
          <cell r="K7535"/>
          <cell r="L7535"/>
          <cell r="M7535"/>
          <cell r="N7535">
            <v>3.5</v>
          </cell>
          <cell r="P7535">
            <v>3.5</v>
          </cell>
          <cell r="Q7535"/>
          <cell r="R7535"/>
          <cell r="S7535"/>
          <cell r="T7535"/>
          <cell r="U7535">
            <v>230200</v>
          </cell>
          <cell r="V7535">
            <v>749591.78070999996</v>
          </cell>
          <cell r="X7535">
            <v>42309</v>
          </cell>
          <cell r="Y7535">
            <v>0</v>
          </cell>
          <cell r="Z7535">
            <v>3.5</v>
          </cell>
          <cell r="AB7535">
            <v>2611000</v>
          </cell>
          <cell r="AC7535">
            <v>0</v>
          </cell>
        </row>
        <row r="7536">
          <cell r="A7536">
            <v>42326</v>
          </cell>
          <cell r="B7536">
            <v>681000</v>
          </cell>
          <cell r="D7536">
            <v>3.5</v>
          </cell>
          <cell r="E7536">
            <v>3.5</v>
          </cell>
          <cell r="F7536">
            <v>3.5</v>
          </cell>
          <cell r="G7536">
            <v>3.5</v>
          </cell>
          <cell r="H7536"/>
          <cell r="I7536"/>
          <cell r="J7536"/>
          <cell r="K7536"/>
          <cell r="L7536"/>
          <cell r="M7536"/>
          <cell r="N7536">
            <v>3.5</v>
          </cell>
          <cell r="P7536">
            <v>3.5</v>
          </cell>
          <cell r="Q7536"/>
          <cell r="R7536"/>
          <cell r="S7536"/>
          <cell r="T7536"/>
          <cell r="U7536">
            <v>198500</v>
          </cell>
          <cell r="V7536">
            <v>894162.71707999997</v>
          </cell>
          <cell r="X7536">
            <v>42309</v>
          </cell>
          <cell r="Y7536">
            <v>0</v>
          </cell>
          <cell r="Z7536">
            <v>3.5</v>
          </cell>
          <cell r="AB7536">
            <v>2383500</v>
          </cell>
          <cell r="AC7536">
            <v>0</v>
          </cell>
        </row>
        <row r="7537">
          <cell r="A7537">
            <v>42327</v>
          </cell>
          <cell r="B7537">
            <v>527000</v>
          </cell>
          <cell r="D7537">
            <v>3.5</v>
          </cell>
          <cell r="E7537">
            <v>3.5</v>
          </cell>
          <cell r="F7537">
            <v>3.5</v>
          </cell>
          <cell r="G7537">
            <v>3.5</v>
          </cell>
          <cell r="H7537"/>
          <cell r="I7537"/>
          <cell r="J7537"/>
          <cell r="K7537"/>
          <cell r="L7537"/>
          <cell r="M7537"/>
          <cell r="N7537">
            <v>3.5</v>
          </cell>
          <cell r="P7537">
            <v>3.5</v>
          </cell>
          <cell r="Q7537"/>
          <cell r="R7537"/>
          <cell r="S7537"/>
          <cell r="T7537"/>
          <cell r="U7537">
            <v>298700</v>
          </cell>
          <cell r="V7537">
            <v>936712.201</v>
          </cell>
          <cell r="X7537">
            <v>42309</v>
          </cell>
          <cell r="Y7537">
            <v>0</v>
          </cell>
          <cell r="Z7537">
            <v>3.5</v>
          </cell>
          <cell r="AB7537">
            <v>1844500</v>
          </cell>
          <cell r="AC7537">
            <v>0</v>
          </cell>
        </row>
        <row r="7538">
          <cell r="A7538">
            <v>42328</v>
          </cell>
          <cell r="B7538">
            <v>755000</v>
          </cell>
          <cell r="D7538">
            <v>3.5</v>
          </cell>
          <cell r="E7538">
            <v>3.5</v>
          </cell>
          <cell r="F7538">
            <v>3.5</v>
          </cell>
          <cell r="G7538">
            <v>3.5</v>
          </cell>
          <cell r="H7538"/>
          <cell r="I7538"/>
          <cell r="J7538"/>
          <cell r="K7538"/>
          <cell r="L7538"/>
          <cell r="M7538"/>
          <cell r="N7538">
            <v>3.5</v>
          </cell>
          <cell r="P7538">
            <v>3.5</v>
          </cell>
          <cell r="Q7538"/>
          <cell r="R7538"/>
          <cell r="S7538"/>
          <cell r="T7538"/>
          <cell r="U7538">
            <v>436000</v>
          </cell>
          <cell r="V7538">
            <v>1063226.2284500001</v>
          </cell>
          <cell r="X7538">
            <v>42309</v>
          </cell>
          <cell r="Y7538">
            <v>0</v>
          </cell>
          <cell r="Z7538">
            <v>3.5</v>
          </cell>
          <cell r="AB7538">
            <v>2642500</v>
          </cell>
          <cell r="AC7538">
            <v>0</v>
          </cell>
        </row>
        <row r="7539">
          <cell r="A7539">
            <v>42329</v>
          </cell>
          <cell r="B7539">
            <v>755000</v>
          </cell>
          <cell r="D7539">
            <v>3.5</v>
          </cell>
          <cell r="E7539">
            <v>3.5</v>
          </cell>
          <cell r="F7539">
            <v>3.5</v>
          </cell>
          <cell r="G7539">
            <v>3.5</v>
          </cell>
          <cell r="H7539"/>
          <cell r="I7539"/>
          <cell r="J7539"/>
          <cell r="K7539"/>
          <cell r="L7539"/>
          <cell r="M7539"/>
          <cell r="N7539">
            <v>3.5</v>
          </cell>
          <cell r="P7539">
            <v>3.5</v>
          </cell>
          <cell r="Q7539"/>
          <cell r="R7539"/>
          <cell r="S7539"/>
          <cell r="T7539"/>
          <cell r="U7539">
            <v>436000</v>
          </cell>
          <cell r="V7539">
            <v>1063226.2284500001</v>
          </cell>
          <cell r="X7539" t="str">
            <v>Sin movimiento</v>
          </cell>
          <cell r="Y7539">
            <v>0</v>
          </cell>
          <cell r="Z7539">
            <v>3.5</v>
          </cell>
          <cell r="AB7539">
            <v>2642500</v>
          </cell>
          <cell r="AC7539">
            <v>0</v>
          </cell>
        </row>
        <row r="7540">
          <cell r="A7540">
            <v>42330</v>
          </cell>
          <cell r="B7540">
            <v>755000</v>
          </cell>
          <cell r="D7540">
            <v>3.5</v>
          </cell>
          <cell r="E7540">
            <v>3.5</v>
          </cell>
          <cell r="F7540">
            <v>3.5</v>
          </cell>
          <cell r="G7540">
            <v>3.5</v>
          </cell>
          <cell r="H7540"/>
          <cell r="I7540"/>
          <cell r="J7540"/>
          <cell r="K7540"/>
          <cell r="L7540"/>
          <cell r="M7540"/>
          <cell r="N7540">
            <v>3.5</v>
          </cell>
          <cell r="P7540">
            <v>3.5</v>
          </cell>
          <cell r="Q7540"/>
          <cell r="R7540"/>
          <cell r="S7540"/>
          <cell r="T7540"/>
          <cell r="U7540">
            <v>436000</v>
          </cell>
          <cell r="V7540">
            <v>1063226.2284500001</v>
          </cell>
          <cell r="X7540" t="str">
            <v>Sin movimiento</v>
          </cell>
          <cell r="Y7540">
            <v>0</v>
          </cell>
          <cell r="Z7540">
            <v>3.5</v>
          </cell>
          <cell r="AB7540">
            <v>2642500</v>
          </cell>
          <cell r="AC7540">
            <v>0</v>
          </cell>
        </row>
        <row r="7541">
          <cell r="A7541">
            <v>42331</v>
          </cell>
          <cell r="B7541">
            <v>1009000</v>
          </cell>
          <cell r="D7541">
            <v>3.5</v>
          </cell>
          <cell r="E7541">
            <v>3.5</v>
          </cell>
          <cell r="F7541">
            <v>3.5</v>
          </cell>
          <cell r="G7541">
            <v>3.5</v>
          </cell>
          <cell r="H7541"/>
          <cell r="I7541"/>
          <cell r="J7541"/>
          <cell r="K7541"/>
          <cell r="L7541"/>
          <cell r="M7541"/>
          <cell r="N7541">
            <v>3.5</v>
          </cell>
          <cell r="P7541">
            <v>3.5</v>
          </cell>
          <cell r="Q7541"/>
          <cell r="R7541"/>
          <cell r="S7541"/>
          <cell r="T7541"/>
          <cell r="U7541">
            <v>514500</v>
          </cell>
          <cell r="V7541">
            <v>535621.40110000002</v>
          </cell>
          <cell r="X7541">
            <v>42309</v>
          </cell>
          <cell r="Y7541">
            <v>0</v>
          </cell>
          <cell r="Z7541">
            <v>3.5</v>
          </cell>
          <cell r="AB7541">
            <v>3531500</v>
          </cell>
          <cell r="AC7541">
            <v>0</v>
          </cell>
        </row>
        <row r="7542">
          <cell r="A7542">
            <v>42332</v>
          </cell>
          <cell r="B7542">
            <v>727000</v>
          </cell>
          <cell r="D7542">
            <v>3.5</v>
          </cell>
          <cell r="E7542">
            <v>3.5</v>
          </cell>
          <cell r="F7542">
            <v>3.5</v>
          </cell>
          <cell r="G7542">
            <v>3.5</v>
          </cell>
          <cell r="H7542"/>
          <cell r="I7542"/>
          <cell r="J7542"/>
          <cell r="K7542"/>
          <cell r="L7542"/>
          <cell r="M7542"/>
          <cell r="N7542">
            <v>3.5</v>
          </cell>
          <cell r="P7542">
            <v>3.5</v>
          </cell>
          <cell r="Q7542"/>
          <cell r="R7542"/>
          <cell r="S7542"/>
          <cell r="T7542"/>
          <cell r="U7542">
            <v>311200</v>
          </cell>
          <cell r="V7542">
            <v>567042.37052</v>
          </cell>
          <cell r="X7542">
            <v>42309</v>
          </cell>
          <cell r="Y7542">
            <v>0</v>
          </cell>
          <cell r="Z7542">
            <v>3.5</v>
          </cell>
          <cell r="AB7542">
            <v>2544500</v>
          </cell>
          <cell r="AC7542">
            <v>0</v>
          </cell>
        </row>
        <row r="7543">
          <cell r="A7543">
            <v>42333</v>
          </cell>
          <cell r="B7543">
            <v>1005000</v>
          </cell>
          <cell r="D7543">
            <v>3.5</v>
          </cell>
          <cell r="E7543">
            <v>3.5</v>
          </cell>
          <cell r="F7543">
            <v>3.5</v>
          </cell>
          <cell r="G7543">
            <v>3.5</v>
          </cell>
          <cell r="H7543"/>
          <cell r="I7543"/>
          <cell r="J7543"/>
          <cell r="K7543"/>
          <cell r="L7543"/>
          <cell r="M7543"/>
          <cell r="N7543">
            <v>3.5</v>
          </cell>
          <cell r="P7543">
            <v>3.5</v>
          </cell>
          <cell r="Q7543"/>
          <cell r="R7543"/>
          <cell r="S7543"/>
          <cell r="T7543"/>
          <cell r="U7543">
            <v>229600</v>
          </cell>
          <cell r="V7543">
            <v>759467.80200000003</v>
          </cell>
          <cell r="X7543">
            <v>42309</v>
          </cell>
          <cell r="Y7543">
            <v>0</v>
          </cell>
          <cell r="Z7543">
            <v>3.5</v>
          </cell>
          <cell r="AB7543">
            <v>3517500</v>
          </cell>
          <cell r="AC7543">
            <v>0</v>
          </cell>
        </row>
        <row r="7544">
          <cell r="A7544">
            <v>42334</v>
          </cell>
          <cell r="B7544">
            <v>959000</v>
          </cell>
          <cell r="D7544">
            <v>3.5</v>
          </cell>
          <cell r="E7544">
            <v>3.5</v>
          </cell>
          <cell r="F7544">
            <v>3.5</v>
          </cell>
          <cell r="G7544">
            <v>3.5</v>
          </cell>
          <cell r="H7544"/>
          <cell r="I7544"/>
          <cell r="J7544"/>
          <cell r="K7544"/>
          <cell r="L7544"/>
          <cell r="M7544"/>
          <cell r="N7544">
            <v>3.5</v>
          </cell>
          <cell r="P7544">
            <v>3.5</v>
          </cell>
          <cell r="Q7544"/>
          <cell r="R7544"/>
          <cell r="S7544"/>
          <cell r="T7544"/>
          <cell r="U7544">
            <v>290400</v>
          </cell>
          <cell r="V7544">
            <v>702190.49300000002</v>
          </cell>
          <cell r="X7544">
            <v>42309</v>
          </cell>
          <cell r="Y7544">
            <v>0</v>
          </cell>
          <cell r="Z7544">
            <v>3.5</v>
          </cell>
          <cell r="AA7544">
            <v>1739.6353698630137</v>
          </cell>
          <cell r="AB7544">
            <v>1015947056</v>
          </cell>
          <cell r="AC7544">
            <v>0</v>
          </cell>
        </row>
        <row r="7545">
          <cell r="A7545">
            <v>42335</v>
          </cell>
          <cell r="B7545">
            <v>584000</v>
          </cell>
          <cell r="D7545">
            <v>3.5</v>
          </cell>
          <cell r="E7545">
            <v>3.5</v>
          </cell>
          <cell r="F7545">
            <v>3.5</v>
          </cell>
          <cell r="G7545">
            <v>3.5</v>
          </cell>
          <cell r="H7545"/>
          <cell r="I7545"/>
          <cell r="J7545"/>
          <cell r="K7545"/>
          <cell r="L7545"/>
          <cell r="M7545"/>
          <cell r="N7545">
            <v>3.5</v>
          </cell>
          <cell r="P7545">
            <v>3.5</v>
          </cell>
          <cell r="Q7545"/>
          <cell r="R7545"/>
          <cell r="S7545"/>
          <cell r="T7545"/>
          <cell r="U7545">
            <v>786000</v>
          </cell>
          <cell r="V7545">
            <v>571058.95799999998</v>
          </cell>
          <cell r="X7545">
            <v>42309</v>
          </cell>
          <cell r="Y7545">
            <v>0</v>
          </cell>
          <cell r="Z7545">
            <v>3.5</v>
          </cell>
          <cell r="AA7545">
            <v>3471.7789332191783</v>
          </cell>
          <cell r="AB7545">
            <v>2027518897</v>
          </cell>
          <cell r="AC7545">
            <v>0</v>
          </cell>
        </row>
        <row r="7546">
          <cell r="A7546">
            <v>42336</v>
          </cell>
          <cell r="B7546">
            <v>584000</v>
          </cell>
          <cell r="D7546">
            <v>3.5</v>
          </cell>
          <cell r="E7546">
            <v>3.5</v>
          </cell>
          <cell r="F7546">
            <v>3.5</v>
          </cell>
          <cell r="G7546">
            <v>3.5</v>
          </cell>
          <cell r="H7546"/>
          <cell r="I7546"/>
          <cell r="J7546"/>
          <cell r="K7546"/>
          <cell r="L7546"/>
          <cell r="M7546"/>
          <cell r="N7546">
            <v>3.5</v>
          </cell>
          <cell r="P7546">
            <v>3.5</v>
          </cell>
          <cell r="Q7546"/>
          <cell r="R7546"/>
          <cell r="S7546"/>
          <cell r="T7546"/>
          <cell r="U7546">
            <v>786000</v>
          </cell>
          <cell r="V7546">
            <v>571058.95799999998</v>
          </cell>
          <cell r="X7546" t="str">
            <v>Sin movimiento</v>
          </cell>
          <cell r="Y7546">
            <v>0</v>
          </cell>
          <cell r="Z7546">
            <v>3.5</v>
          </cell>
          <cell r="AA7546">
            <v>6936.9864452054799</v>
          </cell>
          <cell r="AB7546">
            <v>4051200084</v>
          </cell>
          <cell r="AC7546">
            <v>0</v>
          </cell>
        </row>
        <row r="7547">
          <cell r="A7547">
            <v>42337</v>
          </cell>
          <cell r="B7547">
            <v>584000</v>
          </cell>
          <cell r="D7547">
            <v>3.5</v>
          </cell>
          <cell r="E7547">
            <v>3.5</v>
          </cell>
          <cell r="F7547">
            <v>3.5</v>
          </cell>
          <cell r="G7547">
            <v>3.5</v>
          </cell>
          <cell r="H7547"/>
          <cell r="I7547"/>
          <cell r="J7547"/>
          <cell r="K7547"/>
          <cell r="L7547"/>
          <cell r="M7547"/>
          <cell r="N7547">
            <v>3.5</v>
          </cell>
          <cell r="P7547">
            <v>3.5</v>
          </cell>
          <cell r="Q7547"/>
          <cell r="R7547"/>
          <cell r="S7547"/>
          <cell r="T7547"/>
          <cell r="U7547">
            <v>786000</v>
          </cell>
          <cell r="V7547">
            <v>571058.95799999998</v>
          </cell>
          <cell r="X7547" t="str">
            <v>Sin movimiento</v>
          </cell>
          <cell r="Y7547">
            <v>0</v>
          </cell>
          <cell r="Z7547">
            <v>3.5</v>
          </cell>
          <cell r="AA7547">
            <v>8154.2715186304131</v>
          </cell>
          <cell r="AB7547">
            <v>8097191618</v>
          </cell>
          <cell r="AC7547">
            <v>0</v>
          </cell>
        </row>
        <row r="7548">
          <cell r="A7548">
            <v>42338</v>
          </cell>
          <cell r="B7548">
            <v>993000</v>
          </cell>
          <cell r="C7548"/>
          <cell r="D7548">
            <v>3.5</v>
          </cell>
          <cell r="E7548">
            <v>3.5</v>
          </cell>
          <cell r="F7548">
            <v>3.55</v>
          </cell>
          <cell r="G7548">
            <v>3.5</v>
          </cell>
          <cell r="H7548"/>
          <cell r="I7548"/>
          <cell r="J7548"/>
          <cell r="K7548"/>
          <cell r="L7548"/>
          <cell r="M7548"/>
          <cell r="N7548">
            <v>3.5</v>
          </cell>
          <cell r="O7548"/>
          <cell r="P7548">
            <v>3.5</v>
          </cell>
          <cell r="Q7548"/>
          <cell r="R7548"/>
          <cell r="S7548"/>
          <cell r="T7548"/>
          <cell r="U7548">
            <v>185900</v>
          </cell>
          <cell r="V7548">
            <v>1063524.4153100001</v>
          </cell>
          <cell r="X7548">
            <v>42309</v>
          </cell>
          <cell r="Y7548">
            <v>4.9999999999999822</v>
          </cell>
          <cell r="Z7548">
            <v>3.5</v>
          </cell>
          <cell r="AA7548">
            <v>28960.956504472273</v>
          </cell>
          <cell r="AB7548">
            <v>16189174686</v>
          </cell>
          <cell r="AC7548">
            <v>4.9999999999999822</v>
          </cell>
        </row>
        <row r="7549">
          <cell r="A7549">
            <v>42339</v>
          </cell>
          <cell r="B7549">
            <v>559000</v>
          </cell>
          <cell r="C7549"/>
          <cell r="D7549">
            <v>3.5</v>
          </cell>
          <cell r="E7549">
            <v>3.5</v>
          </cell>
          <cell r="F7549">
            <v>3.87</v>
          </cell>
          <cell r="G7549">
            <v>3.68</v>
          </cell>
          <cell r="H7549"/>
          <cell r="I7549"/>
          <cell r="J7549"/>
          <cell r="K7549"/>
          <cell r="L7549"/>
          <cell r="M7549"/>
          <cell r="N7549">
            <v>3.85</v>
          </cell>
          <cell r="O7549"/>
          <cell r="P7549">
            <v>3.68</v>
          </cell>
          <cell r="Q7549"/>
          <cell r="R7549"/>
          <cell r="S7549"/>
          <cell r="T7549"/>
          <cell r="U7549">
            <v>202900</v>
          </cell>
          <cell r="V7549">
            <v>3352854.0107200001</v>
          </cell>
          <cell r="X7549">
            <v>42339</v>
          </cell>
          <cell r="Y7549">
            <v>37.000000000000014</v>
          </cell>
          <cell r="Z7549">
            <v>3.5</v>
          </cell>
          <cell r="AA7549">
            <v>161865.70410999999</v>
          </cell>
          <cell r="AB7549">
            <v>32373140822</v>
          </cell>
          <cell r="AC7549">
            <v>37.000000000000014</v>
          </cell>
        </row>
        <row r="7550">
          <cell r="A7550">
            <v>42340</v>
          </cell>
          <cell r="B7550">
            <v>200000</v>
          </cell>
          <cell r="D7550">
            <v>3.9</v>
          </cell>
          <cell r="E7550">
            <v>3.8</v>
          </cell>
          <cell r="F7550">
            <v>3.9</v>
          </cell>
          <cell r="G7550">
            <v>3.85</v>
          </cell>
          <cell r="H7550"/>
          <cell r="I7550"/>
          <cell r="J7550"/>
          <cell r="K7550"/>
          <cell r="L7550"/>
          <cell r="M7550"/>
          <cell r="N7550">
            <v>3.85</v>
          </cell>
          <cell r="P7550">
            <v>3.7247957839262189</v>
          </cell>
          <cell r="Q7550"/>
          <cell r="R7550"/>
          <cell r="S7550"/>
          <cell r="T7550"/>
          <cell r="U7550">
            <v>294100</v>
          </cell>
          <cell r="V7550">
            <v>3863835.46532</v>
          </cell>
          <cell r="X7550">
            <v>42339</v>
          </cell>
          <cell r="Y7550">
            <v>10.000000000000009</v>
          </cell>
          <cell r="Z7550">
            <v>3.5</v>
          </cell>
          <cell r="AA7550">
            <v>196194.04373939394</v>
          </cell>
          <cell r="AB7550">
            <v>64744034434</v>
          </cell>
          <cell r="AC7550">
            <v>39.999999999999993</v>
          </cell>
        </row>
        <row r="7551">
          <cell r="A7551">
            <v>42341</v>
          </cell>
          <cell r="B7551">
            <v>330000</v>
          </cell>
          <cell r="D7551">
            <v>3.9</v>
          </cell>
          <cell r="E7551">
            <v>3.85</v>
          </cell>
          <cell r="F7551">
            <v>3.9</v>
          </cell>
          <cell r="G7551">
            <v>3.9</v>
          </cell>
          <cell r="H7551"/>
          <cell r="I7551"/>
          <cell r="J7551"/>
          <cell r="K7551"/>
          <cell r="L7551"/>
          <cell r="M7551"/>
          <cell r="N7551">
            <v>3.9</v>
          </cell>
          <cell r="P7551">
            <v>3.7778879706152435</v>
          </cell>
          <cell r="Q7551"/>
          <cell r="R7551"/>
          <cell r="S7551"/>
          <cell r="T7551"/>
          <cell r="U7551">
            <v>307300</v>
          </cell>
          <cell r="V7551">
            <v>4445400</v>
          </cell>
          <cell r="X7551">
            <v>42339</v>
          </cell>
          <cell r="Y7551">
            <v>4.9999999999999822</v>
          </cell>
          <cell r="Z7551">
            <v>3.5</v>
          </cell>
          <cell r="AA7551">
            <v>457549.29469257948</v>
          </cell>
          <cell r="AB7551">
            <v>129486450398</v>
          </cell>
          <cell r="AC7551">
            <v>39.999999999999993</v>
          </cell>
        </row>
        <row r="7552">
          <cell r="A7552">
            <v>42342</v>
          </cell>
          <cell r="B7552">
            <v>283000</v>
          </cell>
          <cell r="D7552">
            <v>3.9</v>
          </cell>
          <cell r="E7552">
            <v>3.8</v>
          </cell>
          <cell r="F7552">
            <v>3.9</v>
          </cell>
          <cell r="G7552">
            <v>3.84</v>
          </cell>
          <cell r="H7552"/>
          <cell r="I7552"/>
          <cell r="J7552"/>
          <cell r="K7552"/>
          <cell r="L7552"/>
          <cell r="M7552"/>
          <cell r="N7552">
            <v>3.8</v>
          </cell>
          <cell r="P7552">
            <v>3.7906997084548104</v>
          </cell>
          <cell r="Q7552"/>
          <cell r="R7552"/>
          <cell r="S7552"/>
          <cell r="T7552"/>
          <cell r="U7552">
            <v>355700</v>
          </cell>
          <cell r="V7552">
            <v>3713666.736</v>
          </cell>
          <cell r="X7552">
            <v>42339</v>
          </cell>
          <cell r="Y7552">
            <v>10.000000000000009</v>
          </cell>
          <cell r="Z7552">
            <v>3.5</v>
          </cell>
          <cell r="AA7552">
            <v>915091.43263604236</v>
          </cell>
          <cell r="AB7552">
            <v>258970875436</v>
          </cell>
          <cell r="AC7552">
            <v>39.999999999999993</v>
          </cell>
        </row>
        <row r="7553">
          <cell r="A7553">
            <v>42343</v>
          </cell>
          <cell r="B7553">
            <v>283000</v>
          </cell>
          <cell r="D7553">
            <v>3.9</v>
          </cell>
          <cell r="E7553">
            <v>3.85</v>
          </cell>
          <cell r="F7553">
            <v>3.9</v>
          </cell>
          <cell r="G7553">
            <v>3.84</v>
          </cell>
          <cell r="H7553"/>
          <cell r="I7553"/>
          <cell r="J7553"/>
          <cell r="K7553"/>
          <cell r="L7553"/>
          <cell r="M7553"/>
          <cell r="N7553">
            <v>3.8</v>
          </cell>
          <cell r="P7553">
            <v>3.7991299093655591</v>
          </cell>
          <cell r="Q7553"/>
          <cell r="R7553"/>
          <cell r="S7553"/>
          <cell r="T7553"/>
          <cell r="U7553">
            <v>355700</v>
          </cell>
          <cell r="V7553">
            <v>3713666.736</v>
          </cell>
          <cell r="X7553" t="str">
            <v>Sin movimiento</v>
          </cell>
          <cell r="Y7553">
            <v>4.9999999999999822</v>
          </cell>
          <cell r="Z7553">
            <v>3.5</v>
          </cell>
          <cell r="AA7553">
            <v>1830174.7991943462</v>
          </cell>
          <cell r="AB7553">
            <v>517939468172</v>
          </cell>
          <cell r="AC7553">
            <v>39.999999999999993</v>
          </cell>
        </row>
        <row r="7554">
          <cell r="A7554">
            <v>42344</v>
          </cell>
          <cell r="B7554">
            <v>283000</v>
          </cell>
          <cell r="D7554">
            <v>3.9</v>
          </cell>
          <cell r="E7554">
            <v>3.8</v>
          </cell>
          <cell r="F7554">
            <v>3.9</v>
          </cell>
          <cell r="G7554">
            <v>3.84</v>
          </cell>
          <cell r="H7554"/>
          <cell r="I7554"/>
          <cell r="J7554"/>
          <cell r="K7554"/>
          <cell r="L7554"/>
          <cell r="M7554"/>
          <cell r="N7554">
            <v>3.8</v>
          </cell>
          <cell r="P7554">
            <v>3.8050980392156863</v>
          </cell>
          <cell r="Q7554"/>
          <cell r="R7554"/>
          <cell r="S7554"/>
          <cell r="T7554"/>
          <cell r="U7554">
            <v>355700</v>
          </cell>
          <cell r="V7554">
            <v>3713666.736</v>
          </cell>
          <cell r="X7554" t="str">
            <v>Sin movimiento</v>
          </cell>
          <cell r="Y7554">
            <v>10.000000000000009</v>
          </cell>
          <cell r="Z7554">
            <v>3.5</v>
          </cell>
          <cell r="AA7554">
            <v>842518.57368361123</v>
          </cell>
          <cell r="AB7554">
            <v>1035876586344</v>
          </cell>
          <cell r="AC7554">
            <v>39.999999999999993</v>
          </cell>
        </row>
        <row r="7555">
          <cell r="A7555">
            <v>42345</v>
          </cell>
          <cell r="B7555">
            <v>1229500</v>
          </cell>
          <cell r="D7555">
            <v>3.7</v>
          </cell>
          <cell r="E7555">
            <v>3.7</v>
          </cell>
          <cell r="F7555">
            <v>3.7</v>
          </cell>
          <cell r="G7555">
            <v>3.7</v>
          </cell>
          <cell r="H7555"/>
          <cell r="I7555"/>
          <cell r="J7555"/>
          <cell r="K7555"/>
          <cell r="L7555"/>
          <cell r="M7555"/>
          <cell r="N7555">
            <v>3.7</v>
          </cell>
          <cell r="P7555">
            <v>3.7643030781373321</v>
          </cell>
          <cell r="Q7555"/>
          <cell r="R7555"/>
          <cell r="S7555"/>
          <cell r="T7555"/>
          <cell r="U7555">
            <v>1341200</v>
          </cell>
          <cell r="V7555">
            <v>2242467.5813000002</v>
          </cell>
          <cell r="X7555">
            <v>42339</v>
          </cell>
          <cell r="Y7555">
            <v>0</v>
          </cell>
          <cell r="Z7555">
            <v>3.5</v>
          </cell>
          <cell r="AA7555">
            <v>1685035.2360211469</v>
          </cell>
          <cell r="AB7555">
            <v>2071750822688</v>
          </cell>
          <cell r="AC7555">
            <v>20.000000000000018</v>
          </cell>
        </row>
        <row r="7556">
          <cell r="A7556">
            <v>42346</v>
          </cell>
          <cell r="B7556">
            <v>1229500</v>
          </cell>
          <cell r="D7556">
            <v>3.7</v>
          </cell>
          <cell r="E7556">
            <v>3.7</v>
          </cell>
          <cell r="F7556">
            <v>3.7</v>
          </cell>
          <cell r="G7556">
            <v>3.7</v>
          </cell>
          <cell r="H7556"/>
          <cell r="I7556"/>
          <cell r="J7556"/>
          <cell r="K7556"/>
          <cell r="L7556"/>
          <cell r="M7556"/>
          <cell r="N7556">
            <v>3.7</v>
          </cell>
          <cell r="P7556">
            <v>3.7463224926085967</v>
          </cell>
          <cell r="Q7556"/>
          <cell r="R7556"/>
          <cell r="S7556"/>
          <cell r="T7556"/>
          <cell r="U7556">
            <v>1341200</v>
          </cell>
          <cell r="V7556">
            <v>2242467.5813000002</v>
          </cell>
          <cell r="X7556">
            <v>42339</v>
          </cell>
          <cell r="Y7556">
            <v>0</v>
          </cell>
          <cell r="Z7556">
            <v>3.5</v>
          </cell>
          <cell r="AA7556">
            <v>3308183.0701604788</v>
          </cell>
          <cell r="AB7556">
            <v>4143499295376</v>
          </cell>
          <cell r="AC7556">
            <v>20.000000000000018</v>
          </cell>
        </row>
        <row r="7557">
          <cell r="A7557">
            <v>42347</v>
          </cell>
          <cell r="B7557">
            <v>1252500</v>
          </cell>
          <cell r="D7557">
            <v>3.6</v>
          </cell>
          <cell r="E7557">
            <v>3.6</v>
          </cell>
          <cell r="F7557">
            <v>3.6</v>
          </cell>
          <cell r="G7557">
            <v>3.6</v>
          </cell>
          <cell r="H7557"/>
          <cell r="I7557"/>
          <cell r="J7557"/>
          <cell r="K7557"/>
          <cell r="L7557"/>
          <cell r="M7557"/>
          <cell r="N7557">
            <v>3.6</v>
          </cell>
          <cell r="P7557">
            <v>3.7138826444818127</v>
          </cell>
          <cell r="Q7557"/>
          <cell r="R7557"/>
          <cell r="S7557"/>
          <cell r="T7557"/>
          <cell r="U7557">
            <v>566000</v>
          </cell>
          <cell r="V7557">
            <v>2379199.9220799999</v>
          </cell>
          <cell r="X7557">
            <v>42339</v>
          </cell>
          <cell r="Y7557">
            <v>0</v>
          </cell>
          <cell r="Z7557">
            <v>3.5</v>
          </cell>
          <cell r="AA7557">
            <v>9530760.4839010928</v>
          </cell>
          <cell r="AB7557">
            <v>8286996240752</v>
          </cell>
          <cell r="AC7557">
            <v>10.000000000000009</v>
          </cell>
        </row>
        <row r="7558">
          <cell r="A7558">
            <v>42348</v>
          </cell>
          <cell r="B7558">
            <v>869500</v>
          </cell>
          <cell r="D7558">
            <v>3.5</v>
          </cell>
          <cell r="E7558">
            <v>3.5</v>
          </cell>
          <cell r="F7558">
            <v>3.5</v>
          </cell>
          <cell r="G7558">
            <v>3.5</v>
          </cell>
          <cell r="H7558"/>
          <cell r="I7558"/>
          <cell r="J7558"/>
          <cell r="K7558"/>
          <cell r="L7558"/>
          <cell r="M7558"/>
          <cell r="N7558">
            <v>3.5</v>
          </cell>
          <cell r="P7558">
            <v>3.6853551158153093</v>
          </cell>
          <cell r="Q7558"/>
          <cell r="R7558"/>
          <cell r="S7558"/>
          <cell r="T7558"/>
          <cell r="U7558">
            <v>122700</v>
          </cell>
          <cell r="V7558">
            <v>2205519.8770499998</v>
          </cell>
          <cell r="X7558">
            <v>42339</v>
          </cell>
          <cell r="Y7558">
            <v>0</v>
          </cell>
          <cell r="Z7558">
            <v>3.5</v>
          </cell>
          <cell r="AA7558">
            <v>14349776.644263204</v>
          </cell>
          <cell r="AB7558">
            <v>16573992024124</v>
          </cell>
          <cell r="AC7558">
            <v>0</v>
          </cell>
        </row>
        <row r="7559">
          <cell r="A7559">
            <v>42349</v>
          </cell>
          <cell r="B7559">
            <v>1155000</v>
          </cell>
          <cell r="D7559">
            <v>3.5</v>
          </cell>
          <cell r="E7559">
            <v>3.6</v>
          </cell>
          <cell r="F7559">
            <v>3.75</v>
          </cell>
          <cell r="G7559">
            <v>3.71</v>
          </cell>
          <cell r="H7559"/>
          <cell r="I7559"/>
          <cell r="J7559"/>
          <cell r="K7559"/>
          <cell r="L7559"/>
          <cell r="M7559"/>
          <cell r="N7559">
            <v>3.75</v>
          </cell>
          <cell r="P7559">
            <v>3.6890643732082355</v>
          </cell>
          <cell r="Q7559"/>
          <cell r="R7559"/>
          <cell r="S7559"/>
          <cell r="T7559"/>
          <cell r="U7559">
            <v>612400</v>
          </cell>
          <cell r="V7559">
            <v>1418832.1762900001</v>
          </cell>
          <cell r="X7559">
            <v>42339</v>
          </cell>
          <cell r="Y7559">
            <v>14.999999999999991</v>
          </cell>
          <cell r="Z7559">
            <v>3.75</v>
          </cell>
          <cell r="AA7559">
            <v>28699552.093634631</v>
          </cell>
          <cell r="AB7559">
            <v>33147982668148</v>
          </cell>
          <cell r="AC7559">
            <v>0</v>
          </cell>
        </row>
        <row r="7560">
          <cell r="A7560">
            <v>42350</v>
          </cell>
          <cell r="B7560">
            <v>1155000</v>
          </cell>
          <cell r="D7560">
            <v>3.5</v>
          </cell>
          <cell r="E7560">
            <v>3.6</v>
          </cell>
          <cell r="F7560">
            <v>3.75</v>
          </cell>
          <cell r="G7560">
            <v>3.71</v>
          </cell>
          <cell r="H7560"/>
          <cell r="I7560"/>
          <cell r="J7560"/>
          <cell r="K7560"/>
          <cell r="L7560"/>
          <cell r="M7560"/>
          <cell r="N7560">
            <v>3.75</v>
          </cell>
          <cell r="P7560">
            <v>3.6918031487144636</v>
          </cell>
          <cell r="Q7560"/>
          <cell r="R7560"/>
          <cell r="S7560"/>
          <cell r="T7560"/>
          <cell r="U7560">
            <v>612400</v>
          </cell>
          <cell r="V7560">
            <v>1418832.1762900001</v>
          </cell>
          <cell r="X7560" t="str">
            <v>Sin movimiento</v>
          </cell>
          <cell r="Y7560">
            <v>14.999999999999991</v>
          </cell>
          <cell r="Z7560">
            <v>3.75</v>
          </cell>
          <cell r="AA7560">
            <v>57399103.386368833</v>
          </cell>
          <cell r="AB7560">
            <v>66295964411256</v>
          </cell>
          <cell r="AC7560">
            <v>0</v>
          </cell>
        </row>
        <row r="7561">
          <cell r="A7561">
            <v>42351</v>
          </cell>
          <cell r="B7561">
            <v>1155000</v>
          </cell>
          <cell r="D7561">
            <v>3.75</v>
          </cell>
          <cell r="E7561">
            <v>3.6</v>
          </cell>
          <cell r="F7561">
            <v>3.75</v>
          </cell>
          <cell r="G7561">
            <v>3.71</v>
          </cell>
          <cell r="H7561"/>
          <cell r="I7561"/>
          <cell r="J7561"/>
          <cell r="K7561"/>
          <cell r="L7561"/>
          <cell r="M7561"/>
          <cell r="N7561">
            <v>3.75</v>
          </cell>
          <cell r="P7561">
            <v>3.6939082532051284</v>
          </cell>
          <cell r="Q7561"/>
          <cell r="R7561"/>
          <cell r="S7561"/>
          <cell r="T7561"/>
          <cell r="U7561">
            <v>612400</v>
          </cell>
          <cell r="V7561">
            <v>1418832.1762900001</v>
          </cell>
          <cell r="X7561" t="str">
            <v>Sin movimiento</v>
          </cell>
          <cell r="Y7561">
            <v>14.999999999999991</v>
          </cell>
          <cell r="Z7561">
            <v>3.75</v>
          </cell>
          <cell r="AA7561">
            <v>257710255.84043148</v>
          </cell>
          <cell r="AB7561">
            <v>132591926629902</v>
          </cell>
          <cell r="AC7561">
            <v>0</v>
          </cell>
        </row>
        <row r="7562">
          <cell r="A7562">
            <v>42352</v>
          </cell>
          <cell r="B7562">
            <v>514500</v>
          </cell>
          <cell r="D7562">
            <v>3.75</v>
          </cell>
          <cell r="E7562">
            <v>3.75</v>
          </cell>
          <cell r="F7562">
            <v>3.75</v>
          </cell>
          <cell r="G7562">
            <v>3.75</v>
          </cell>
          <cell r="H7562"/>
          <cell r="I7562"/>
          <cell r="J7562"/>
          <cell r="K7562"/>
          <cell r="L7562"/>
          <cell r="M7562"/>
          <cell r="N7562">
            <v>3.75</v>
          </cell>
          <cell r="P7562">
            <v>3.6966571414964045</v>
          </cell>
          <cell r="Q7562"/>
          <cell r="R7562"/>
          <cell r="S7562"/>
          <cell r="T7562"/>
          <cell r="U7562">
            <v>39900</v>
          </cell>
          <cell r="V7562">
            <v>1304089.9561300001</v>
          </cell>
          <cell r="X7562">
            <v>42339</v>
          </cell>
          <cell r="Y7562">
            <v>0</v>
          </cell>
          <cell r="Z7562">
            <v>3.75</v>
          </cell>
          <cell r="AA7562">
            <v>484796802.68225592</v>
          </cell>
          <cell r="AB7562">
            <v>265183851067194</v>
          </cell>
          <cell r="AC7562">
            <v>0</v>
          </cell>
        </row>
        <row r="7563">
          <cell r="A7563">
            <v>42353</v>
          </cell>
          <cell r="B7563">
            <v>547000</v>
          </cell>
          <cell r="D7563">
            <v>3.75</v>
          </cell>
          <cell r="E7563">
            <v>3.75</v>
          </cell>
          <cell r="F7563">
            <v>3.75</v>
          </cell>
          <cell r="G7563">
            <v>3.75</v>
          </cell>
          <cell r="H7563"/>
          <cell r="I7563"/>
          <cell r="J7563"/>
          <cell r="K7563"/>
          <cell r="L7563"/>
          <cell r="M7563"/>
          <cell r="N7563">
            <v>3.75</v>
          </cell>
          <cell r="P7563">
            <v>3.6992988094699197</v>
          </cell>
          <cell r="Q7563"/>
          <cell r="R7563"/>
          <cell r="S7563"/>
          <cell r="T7563"/>
          <cell r="U7563">
            <v>118750</v>
          </cell>
          <cell r="V7563">
            <v>1205299.51</v>
          </cell>
          <cell r="X7563">
            <v>42339</v>
          </cell>
          <cell r="Y7563">
            <v>0</v>
          </cell>
          <cell r="Z7563">
            <v>3.75</v>
          </cell>
          <cell r="AA7563">
            <v>552754246.94296825</v>
          </cell>
          <cell r="AB7563">
            <v>530367699941778</v>
          </cell>
          <cell r="AC7563">
            <v>0</v>
          </cell>
        </row>
        <row r="7564">
          <cell r="A7564">
            <v>42354</v>
          </cell>
          <cell r="B7564">
            <v>959500</v>
          </cell>
          <cell r="D7564">
            <v>3.75</v>
          </cell>
          <cell r="E7564">
            <v>3.75</v>
          </cell>
          <cell r="F7564">
            <v>3.75</v>
          </cell>
          <cell r="G7564">
            <v>3.75</v>
          </cell>
          <cell r="H7564"/>
          <cell r="I7564"/>
          <cell r="J7564"/>
          <cell r="K7564"/>
          <cell r="L7564"/>
          <cell r="M7564"/>
          <cell r="N7564">
            <v>3.75</v>
          </cell>
          <cell r="P7564">
            <v>3.703351103706789</v>
          </cell>
          <cell r="Q7564"/>
          <cell r="R7564"/>
          <cell r="S7564"/>
          <cell r="T7564"/>
          <cell r="U7564">
            <v>252900</v>
          </cell>
          <cell r="V7564">
            <v>1137633.26098</v>
          </cell>
          <cell r="X7564">
            <v>42339</v>
          </cell>
          <cell r="Y7564">
            <v>0</v>
          </cell>
          <cell r="Z7564">
            <v>3.75</v>
          </cell>
          <cell r="AA7564">
            <v>1262780235.7103882</v>
          </cell>
          <cell r="AB7564">
            <v>1060735397996726</v>
          </cell>
          <cell r="AC7564">
            <v>0</v>
          </cell>
        </row>
        <row r="7565">
          <cell r="A7565">
            <v>42355</v>
          </cell>
          <cell r="B7565">
            <v>840000</v>
          </cell>
          <cell r="D7565">
            <v>3.75</v>
          </cell>
          <cell r="E7565">
            <v>3.75</v>
          </cell>
          <cell r="F7565">
            <v>3.75</v>
          </cell>
          <cell r="G7565">
            <v>3.75</v>
          </cell>
          <cell r="H7565"/>
          <cell r="I7565"/>
          <cell r="J7565"/>
          <cell r="K7565"/>
          <cell r="L7565"/>
          <cell r="M7565"/>
          <cell r="N7565">
            <v>3.75</v>
          </cell>
          <cell r="P7565">
            <v>3.7064017127286881</v>
          </cell>
          <cell r="Q7565"/>
          <cell r="R7565"/>
          <cell r="S7565"/>
          <cell r="T7565"/>
          <cell r="U7565">
            <v>465400</v>
          </cell>
          <cell r="V7565">
            <v>1218455.487</v>
          </cell>
          <cell r="X7565">
            <v>42339</v>
          </cell>
          <cell r="Y7565">
            <v>0</v>
          </cell>
          <cell r="Z7565">
            <v>3.75</v>
          </cell>
          <cell r="AA7565">
            <v>2114071543.8536491</v>
          </cell>
          <cell r="AB7565">
            <v>2121470794257137</v>
          </cell>
          <cell r="AC7565">
            <v>0</v>
          </cell>
        </row>
        <row r="7566">
          <cell r="A7566">
            <v>42356</v>
          </cell>
          <cell r="B7566">
            <v>1003500</v>
          </cell>
          <cell r="D7566">
            <v>3.75</v>
          </cell>
          <cell r="E7566">
            <v>3.75</v>
          </cell>
          <cell r="F7566">
            <v>3.8</v>
          </cell>
          <cell r="G7566">
            <v>3.75</v>
          </cell>
          <cell r="H7566"/>
          <cell r="I7566"/>
          <cell r="J7566"/>
          <cell r="K7566"/>
          <cell r="L7566"/>
          <cell r="M7566"/>
          <cell r="N7566">
            <v>3.75</v>
          </cell>
          <cell r="P7566">
            <v>3.7095609632812216</v>
          </cell>
          <cell r="Q7566"/>
          <cell r="R7566"/>
          <cell r="S7566"/>
          <cell r="T7566"/>
          <cell r="U7566">
            <v>61300</v>
          </cell>
          <cell r="V7566">
            <v>1065965.82387</v>
          </cell>
          <cell r="X7566">
            <v>42339</v>
          </cell>
          <cell r="Y7566">
            <v>4.9999999999999822</v>
          </cell>
          <cell r="Z7566">
            <v>3.75</v>
          </cell>
          <cell r="AA7566">
            <v>4228143084.1255946</v>
          </cell>
          <cell r="AB7566">
            <v>4242941584920034</v>
          </cell>
          <cell r="AC7566">
            <v>4.9999999999999822</v>
          </cell>
        </row>
        <row r="7567">
          <cell r="A7567">
            <v>42357</v>
          </cell>
          <cell r="B7567">
            <v>1003500</v>
          </cell>
          <cell r="D7567">
            <v>3.75</v>
          </cell>
          <cell r="E7567">
            <v>3.75</v>
          </cell>
          <cell r="F7567">
            <v>3.8</v>
          </cell>
          <cell r="G7567">
            <v>3.75</v>
          </cell>
          <cell r="H7567"/>
          <cell r="I7567"/>
          <cell r="J7567"/>
          <cell r="K7567"/>
          <cell r="L7567"/>
          <cell r="M7567"/>
          <cell r="N7567">
            <v>3.75</v>
          </cell>
          <cell r="P7567">
            <v>3.7122932938324804</v>
          </cell>
          <cell r="Q7567"/>
          <cell r="R7567"/>
          <cell r="S7567"/>
          <cell r="T7567"/>
          <cell r="U7567">
            <v>61300</v>
          </cell>
          <cell r="V7567">
            <v>1065965.82387</v>
          </cell>
          <cell r="X7567" t="str">
            <v>Sin movimiento</v>
          </cell>
          <cell r="Y7567">
            <v>4.9999999999999822</v>
          </cell>
          <cell r="Z7567">
            <v>3.75</v>
          </cell>
          <cell r="AA7567">
            <v>8456286164.668169</v>
          </cell>
          <cell r="AB7567">
            <v>8485883166244508</v>
          </cell>
          <cell r="AC7567">
            <v>4.9999999999999822</v>
          </cell>
        </row>
        <row r="7568">
          <cell r="A7568">
            <v>42358</v>
          </cell>
          <cell r="B7568">
            <v>1003500</v>
          </cell>
          <cell r="D7568">
            <v>3.75</v>
          </cell>
          <cell r="E7568">
            <v>3.75</v>
          </cell>
          <cell r="F7568">
            <v>3.8</v>
          </cell>
          <cell r="G7568">
            <v>3.75</v>
          </cell>
          <cell r="H7568"/>
          <cell r="I7568"/>
          <cell r="J7568"/>
          <cell r="K7568"/>
          <cell r="L7568"/>
          <cell r="M7568"/>
          <cell r="N7568">
            <v>3.75</v>
          </cell>
          <cell r="P7568">
            <v>3.714679764119706</v>
          </cell>
          <cell r="Q7568"/>
          <cell r="R7568"/>
          <cell r="S7568"/>
          <cell r="T7568"/>
          <cell r="U7568">
            <v>61300</v>
          </cell>
          <cell r="V7568">
            <v>1065965.82387</v>
          </cell>
          <cell r="X7568" t="str">
            <v>Sin movimiento</v>
          </cell>
          <cell r="Y7568">
            <v>4.9999999999999822</v>
          </cell>
          <cell r="Z7568">
            <v>3.75</v>
          </cell>
          <cell r="AA7568">
            <v>16501474310.170399</v>
          </cell>
          <cell r="AB7568">
            <v>1.6971766328010256E+16</v>
          </cell>
          <cell r="AC7568">
            <v>4.9999999999999822</v>
          </cell>
        </row>
        <row r="7569">
          <cell r="A7569">
            <v>42359</v>
          </cell>
          <cell r="B7569">
            <v>1028500</v>
          </cell>
          <cell r="D7569">
            <v>3.75</v>
          </cell>
          <cell r="E7569">
            <v>3.75</v>
          </cell>
          <cell r="F7569">
            <v>3.75</v>
          </cell>
          <cell r="G7569">
            <v>3.75</v>
          </cell>
          <cell r="H7569"/>
          <cell r="I7569"/>
          <cell r="J7569"/>
          <cell r="K7569"/>
          <cell r="L7569"/>
          <cell r="M7569"/>
          <cell r="N7569">
            <v>3.75</v>
          </cell>
          <cell r="P7569"/>
          <cell r="Q7569"/>
          <cell r="R7569"/>
          <cell r="S7569"/>
          <cell r="T7569"/>
          <cell r="U7569">
            <v>432800</v>
          </cell>
          <cell r="V7569">
            <v>1459253.7320999999</v>
          </cell>
          <cell r="X7569">
            <v>42339</v>
          </cell>
          <cell r="Y7569">
            <v>0</v>
          </cell>
          <cell r="Z7569">
            <v>3.75</v>
          </cell>
          <cell r="AA7569">
            <v>47774148700.269882</v>
          </cell>
          <cell r="AB7569">
            <v>3.3943532651541752E+16</v>
          </cell>
          <cell r="AC7569">
            <v>0</v>
          </cell>
        </row>
        <row r="7570">
          <cell r="A7570">
            <v>42360</v>
          </cell>
          <cell r="B7570">
            <v>710500</v>
          </cell>
          <cell r="D7570">
            <v>3.75</v>
          </cell>
          <cell r="E7570">
            <v>3.75</v>
          </cell>
          <cell r="F7570">
            <v>3.75</v>
          </cell>
          <cell r="G7570">
            <v>3.75</v>
          </cell>
          <cell r="H7570"/>
          <cell r="I7570"/>
          <cell r="J7570"/>
          <cell r="K7570"/>
          <cell r="L7570"/>
          <cell r="M7570"/>
          <cell r="N7570">
            <v>3.75</v>
          </cell>
          <cell r="P7570">
            <v>3.7181707351729232</v>
          </cell>
          <cell r="Q7570"/>
          <cell r="R7570"/>
          <cell r="S7570"/>
          <cell r="T7570"/>
          <cell r="U7570">
            <v>108600</v>
          </cell>
          <cell r="V7570">
            <v>916173.23439</v>
          </cell>
          <cell r="X7570">
            <v>42339</v>
          </cell>
          <cell r="Y7570">
            <v>0</v>
          </cell>
          <cell r="Z7570">
            <v>3.75</v>
          </cell>
          <cell r="AA7570">
            <v>65750184308.576027</v>
          </cell>
          <cell r="AB7570">
            <v>6.7887065298604744E+16</v>
          </cell>
          <cell r="AC7570">
            <v>0</v>
          </cell>
        </row>
        <row r="7571">
          <cell r="A7571">
            <v>42361</v>
          </cell>
          <cell r="B7571">
            <v>1032500</v>
          </cell>
          <cell r="D7571">
            <v>3.75</v>
          </cell>
          <cell r="E7571">
            <v>3.75</v>
          </cell>
          <cell r="F7571">
            <v>3.75</v>
          </cell>
          <cell r="G7571">
            <v>3.75</v>
          </cell>
          <cell r="H7571"/>
          <cell r="I7571"/>
          <cell r="J7571"/>
          <cell r="K7571"/>
          <cell r="L7571"/>
          <cell r="M7571"/>
          <cell r="N7571">
            <v>3.75</v>
          </cell>
          <cell r="P7571">
            <v>3.7199350405325604</v>
          </cell>
          <cell r="Q7571"/>
          <cell r="R7571"/>
          <cell r="S7571"/>
          <cell r="T7571"/>
          <cell r="U7571">
            <v>425000</v>
          </cell>
          <cell r="V7571">
            <v>729275.804</v>
          </cell>
          <cell r="X7571">
            <v>42339</v>
          </cell>
          <cell r="Y7571">
            <v>0</v>
          </cell>
          <cell r="Z7571">
            <v>3.75</v>
          </cell>
          <cell r="AA7571">
            <v>125775016761.35201</v>
          </cell>
          <cell r="AB7571">
            <v>1.3577413059387949E+17</v>
          </cell>
          <cell r="AC7571">
            <v>0</v>
          </cell>
        </row>
        <row r="7572">
          <cell r="A7572">
            <v>42362</v>
          </cell>
          <cell r="B7572">
            <v>1079500</v>
          </cell>
          <cell r="D7572">
            <v>3.75</v>
          </cell>
          <cell r="E7572">
            <v>3.75</v>
          </cell>
          <cell r="F7572">
            <v>3.75</v>
          </cell>
          <cell r="G7572">
            <v>3.75</v>
          </cell>
          <cell r="H7572"/>
          <cell r="I7572"/>
          <cell r="J7572"/>
          <cell r="K7572"/>
          <cell r="L7572"/>
          <cell r="M7572"/>
          <cell r="N7572">
            <v>3.75</v>
          </cell>
          <cell r="P7572">
            <v>3.7215819653413846</v>
          </cell>
          <cell r="Q7572"/>
          <cell r="R7572"/>
          <cell r="S7572"/>
          <cell r="T7572"/>
          <cell r="U7572">
            <v>66900</v>
          </cell>
          <cell r="V7572">
            <v>711016.99539000005</v>
          </cell>
          <cell r="X7572">
            <v>42339</v>
          </cell>
          <cell r="Y7572">
            <v>0</v>
          </cell>
          <cell r="Z7572">
            <v>3.75</v>
          </cell>
          <cell r="AA7572">
            <v>251550033518.72882</v>
          </cell>
          <cell r="AB7572">
            <v>2.7154826118346778E+17</v>
          </cell>
          <cell r="AC7572">
            <v>0</v>
          </cell>
        </row>
        <row r="7573">
          <cell r="A7573">
            <v>42363</v>
          </cell>
          <cell r="B7573">
            <v>1079500</v>
          </cell>
          <cell r="D7573">
            <v>3.75</v>
          </cell>
          <cell r="E7573">
            <v>3.75</v>
          </cell>
          <cell r="F7573">
            <v>3.75</v>
          </cell>
          <cell r="G7573">
            <v>3.75</v>
          </cell>
          <cell r="H7573"/>
          <cell r="I7573"/>
          <cell r="J7573"/>
          <cell r="K7573"/>
          <cell r="L7573"/>
          <cell r="M7573"/>
          <cell r="N7573">
            <v>3.75</v>
          </cell>
          <cell r="P7573">
            <v>3.723057827383816</v>
          </cell>
          <cell r="Q7573"/>
          <cell r="R7573"/>
          <cell r="S7573"/>
          <cell r="T7573"/>
          <cell r="U7573">
            <v>66900</v>
          </cell>
          <cell r="V7573">
            <v>711016.99539000005</v>
          </cell>
          <cell r="X7573">
            <v>42339</v>
          </cell>
          <cell r="Y7573">
            <v>0</v>
          </cell>
          <cell r="Z7573">
            <v>3.75</v>
          </cell>
          <cell r="AA7573">
            <v>503100067034.04456</v>
          </cell>
          <cell r="AB7573">
            <v>5.4309652236325107E+17</v>
          </cell>
          <cell r="AC7573">
            <v>0</v>
          </cell>
        </row>
        <row r="7574">
          <cell r="A7574">
            <v>42364</v>
          </cell>
          <cell r="B7574">
            <v>1079500</v>
          </cell>
          <cell r="D7574">
            <v>3.75</v>
          </cell>
          <cell r="E7574">
            <v>3.75</v>
          </cell>
          <cell r="F7574">
            <v>3.75</v>
          </cell>
          <cell r="G7574">
            <v>3.75</v>
          </cell>
          <cell r="H7574"/>
          <cell r="I7574"/>
          <cell r="J7574"/>
          <cell r="K7574"/>
          <cell r="L7574"/>
          <cell r="M7574"/>
          <cell r="N7574">
            <v>3.75</v>
          </cell>
          <cell r="P7574">
            <v>3.7243879627724041</v>
          </cell>
          <cell r="Q7574"/>
          <cell r="R7574"/>
          <cell r="S7574"/>
          <cell r="T7574"/>
          <cell r="U7574">
            <v>66900</v>
          </cell>
          <cell r="V7574">
            <v>711016.99539000005</v>
          </cell>
          <cell r="X7574" t="str">
            <v>Sin movimiento</v>
          </cell>
          <cell r="Y7574">
            <v>0</v>
          </cell>
          <cell r="Z7574">
            <v>3.75</v>
          </cell>
          <cell r="AA7574">
            <v>1006200134064.676</v>
          </cell>
          <cell r="AB7574">
            <v>1.0861930447228178E+18</v>
          </cell>
          <cell r="AC7574">
            <v>0</v>
          </cell>
        </row>
        <row r="7575">
          <cell r="A7575">
            <v>42365</v>
          </cell>
          <cell r="B7575">
            <v>1079500</v>
          </cell>
          <cell r="D7575">
            <v>3.75</v>
          </cell>
          <cell r="E7575">
            <v>3.75</v>
          </cell>
          <cell r="F7575">
            <v>3.75</v>
          </cell>
          <cell r="G7575">
            <v>3.75</v>
          </cell>
          <cell r="H7575"/>
          <cell r="I7575"/>
          <cell r="J7575"/>
          <cell r="K7575"/>
          <cell r="L7575"/>
          <cell r="M7575"/>
          <cell r="N7575">
            <v>3.75</v>
          </cell>
          <cell r="P7575">
            <v>3.7255929396382652</v>
          </cell>
          <cell r="Q7575"/>
          <cell r="R7575"/>
          <cell r="S7575"/>
          <cell r="T7575"/>
          <cell r="U7575">
            <v>66900</v>
          </cell>
          <cell r="V7575">
            <v>711016.99539000005</v>
          </cell>
          <cell r="X7575" t="str">
            <v>Sin movimiento</v>
          </cell>
          <cell r="Y7575">
            <v>0</v>
          </cell>
          <cell r="Z7575">
            <v>3.75</v>
          </cell>
          <cell r="AA7575">
            <v>1503381376777.6062</v>
          </cell>
          <cell r="AB7575">
            <v>2.1723860894436411E+18</v>
          </cell>
          <cell r="AC7575">
            <v>0</v>
          </cell>
        </row>
        <row r="7576">
          <cell r="A7576">
            <v>42366</v>
          </cell>
          <cell r="B7576">
            <v>1445000</v>
          </cell>
          <cell r="D7576">
            <v>3.75</v>
          </cell>
          <cell r="E7576">
            <v>3.75</v>
          </cell>
          <cell r="F7576">
            <v>3.9</v>
          </cell>
          <cell r="G7576">
            <v>3.85</v>
          </cell>
          <cell r="H7576"/>
          <cell r="I7576"/>
          <cell r="J7576"/>
          <cell r="K7576"/>
          <cell r="L7576"/>
          <cell r="M7576"/>
          <cell r="N7576">
            <v>3.9</v>
          </cell>
          <cell r="P7576">
            <v>3.7329635096350962</v>
          </cell>
          <cell r="Q7576"/>
          <cell r="R7576"/>
          <cell r="S7576"/>
          <cell r="T7576"/>
          <cell r="U7576">
            <v>390000</v>
          </cell>
          <cell r="V7576">
            <v>619396.83600000001</v>
          </cell>
          <cell r="X7576">
            <v>42339</v>
          </cell>
          <cell r="Y7576">
            <v>14.999999999999991</v>
          </cell>
          <cell r="Z7576">
            <v>3.75</v>
          </cell>
          <cell r="AA7576">
            <v>4566234554792.7354</v>
          </cell>
          <cell r="AB7576">
            <v>4.3447721788852879E+18</v>
          </cell>
          <cell r="AC7576">
            <v>14.999999999999991</v>
          </cell>
        </row>
        <row r="7577">
          <cell r="A7577">
            <v>42367</v>
          </cell>
          <cell r="B7577">
            <v>951500</v>
          </cell>
          <cell r="D7577">
            <v>4</v>
          </cell>
          <cell r="E7577">
            <v>4</v>
          </cell>
          <cell r="F7577">
            <v>4</v>
          </cell>
          <cell r="G7577">
            <v>4</v>
          </cell>
          <cell r="H7577"/>
          <cell r="I7577"/>
          <cell r="J7577"/>
          <cell r="K7577"/>
          <cell r="L7577"/>
          <cell r="M7577"/>
          <cell r="N7577">
            <v>4</v>
          </cell>
          <cell r="P7577">
            <v>3.7429899571848551</v>
          </cell>
          <cell r="Q7577"/>
          <cell r="R7577"/>
          <cell r="S7577"/>
          <cell r="T7577"/>
          <cell r="U7577">
            <v>168900</v>
          </cell>
          <cell r="V7577">
            <v>900492.80821000005</v>
          </cell>
          <cell r="X7577">
            <v>42339</v>
          </cell>
          <cell r="Y7577">
            <v>0</v>
          </cell>
          <cell r="Z7577">
            <v>3.75</v>
          </cell>
          <cell r="AA7577">
            <v>8403814659350.6592</v>
          </cell>
          <cell r="AB7577">
            <v>8.6895443577685811E+18</v>
          </cell>
          <cell r="AC7577">
            <v>25</v>
          </cell>
        </row>
        <row r="7578">
          <cell r="A7578">
            <v>42368</v>
          </cell>
          <cell r="B7578">
            <v>1034000</v>
          </cell>
          <cell r="D7578">
            <v>4</v>
          </cell>
          <cell r="E7578">
            <v>4</v>
          </cell>
          <cell r="F7578">
            <v>4</v>
          </cell>
          <cell r="G7578">
            <v>4</v>
          </cell>
          <cell r="H7578"/>
          <cell r="I7578"/>
          <cell r="J7578"/>
          <cell r="K7578"/>
          <cell r="L7578"/>
          <cell r="M7578"/>
          <cell r="N7578">
            <v>4</v>
          </cell>
          <cell r="P7578">
            <v>3.7530655343026673</v>
          </cell>
          <cell r="Q7578"/>
          <cell r="R7578"/>
          <cell r="S7578"/>
          <cell r="T7578"/>
          <cell r="U7578">
            <v>697600</v>
          </cell>
          <cell r="V7578">
            <v>763493</v>
          </cell>
          <cell r="X7578">
            <v>42339</v>
          </cell>
          <cell r="Y7578">
            <v>0</v>
          </cell>
          <cell r="Z7578">
            <v>3.75</v>
          </cell>
          <cell r="AA7578">
            <v>26923452696410.656</v>
          </cell>
          <cell r="AB7578">
            <v>1.7379088715533079E+19</v>
          </cell>
          <cell r="AC7578">
            <v>25</v>
          </cell>
        </row>
        <row r="7579">
          <cell r="A7579">
            <v>42369</v>
          </cell>
          <cell r="B7579">
            <v>645500</v>
          </cell>
          <cell r="C7579"/>
          <cell r="D7579">
            <v>4</v>
          </cell>
          <cell r="E7579">
            <v>4</v>
          </cell>
          <cell r="F7579">
            <v>4.25</v>
          </cell>
          <cell r="G7579">
            <v>4.21</v>
          </cell>
          <cell r="H7579"/>
          <cell r="I7579"/>
          <cell r="J7579"/>
          <cell r="K7579"/>
          <cell r="L7579"/>
          <cell r="M7579"/>
          <cell r="N7579">
            <v>4.25</v>
          </cell>
          <cell r="O7579"/>
          <cell r="P7579">
            <v>3.7639811627993041</v>
          </cell>
          <cell r="Q7579"/>
          <cell r="R7579"/>
          <cell r="S7579"/>
          <cell r="T7579"/>
          <cell r="U7579">
            <v>109300</v>
          </cell>
          <cell r="V7579">
            <v>1402131.652</v>
          </cell>
          <cell r="X7579">
            <v>42339</v>
          </cell>
          <cell r="Y7579">
            <v>25</v>
          </cell>
          <cell r="Z7579">
            <v>3.75</v>
          </cell>
          <cell r="AA7579">
            <v>53846905392813.461</v>
          </cell>
          <cell r="AB7579">
            <v>3.475817743106109E+19</v>
          </cell>
          <cell r="AC7579">
            <v>50</v>
          </cell>
        </row>
        <row r="7580">
          <cell r="A7580">
            <v>42370</v>
          </cell>
          <cell r="B7580">
            <v>645500</v>
          </cell>
          <cell r="C7580"/>
          <cell r="D7580">
            <v>4</v>
          </cell>
          <cell r="E7580">
            <v>4</v>
          </cell>
          <cell r="F7580">
            <v>4.25</v>
          </cell>
          <cell r="G7580">
            <v>4.21</v>
          </cell>
          <cell r="H7580"/>
          <cell r="I7580"/>
          <cell r="J7580"/>
          <cell r="K7580"/>
          <cell r="L7580"/>
          <cell r="M7580"/>
          <cell r="N7580">
            <v>4.25</v>
          </cell>
          <cell r="O7580"/>
          <cell r="P7580">
            <v>4.21</v>
          </cell>
          <cell r="Q7580"/>
          <cell r="R7580"/>
          <cell r="S7580"/>
          <cell r="T7580"/>
          <cell r="U7580">
            <v>109300</v>
          </cell>
          <cell r="V7580">
            <v>1402131.652</v>
          </cell>
          <cell r="X7580">
            <v>42370</v>
          </cell>
          <cell r="Y7580">
            <v>25</v>
          </cell>
          <cell r="Z7580">
            <v>3.75</v>
          </cell>
          <cell r="AA7580">
            <v>107693810785623.97</v>
          </cell>
          <cell r="AB7580">
            <v>6.9516354862120272E+19</v>
          </cell>
          <cell r="AC7580">
            <v>50</v>
          </cell>
        </row>
        <row r="7581">
          <cell r="A7581">
            <v>42371</v>
          </cell>
          <cell r="B7581">
            <v>645500</v>
          </cell>
          <cell r="D7581">
            <v>4</v>
          </cell>
          <cell r="E7581">
            <v>4</v>
          </cell>
          <cell r="F7581">
            <v>4.25</v>
          </cell>
          <cell r="G7581">
            <v>4.21</v>
          </cell>
          <cell r="H7581"/>
          <cell r="I7581"/>
          <cell r="J7581"/>
          <cell r="K7581"/>
          <cell r="L7581"/>
          <cell r="M7581"/>
          <cell r="N7581">
            <v>4.25</v>
          </cell>
          <cell r="P7581">
            <v>4.21</v>
          </cell>
          <cell r="Q7581"/>
          <cell r="R7581"/>
          <cell r="S7581"/>
          <cell r="T7581"/>
          <cell r="U7581">
            <v>109300</v>
          </cell>
          <cell r="V7581">
            <v>1402131.652</v>
          </cell>
          <cell r="X7581" t="str">
            <v>Sin movimiento</v>
          </cell>
          <cell r="Y7581">
            <v>25</v>
          </cell>
          <cell r="Z7581">
            <v>3.75</v>
          </cell>
          <cell r="AA7581">
            <v>215387621571244.97</v>
          </cell>
          <cell r="AB7581">
            <v>1.3903270972423863E+20</v>
          </cell>
          <cell r="AC7581">
            <v>50</v>
          </cell>
        </row>
        <row r="7582">
          <cell r="A7582">
            <v>42372</v>
          </cell>
          <cell r="B7582">
            <v>645500</v>
          </cell>
          <cell r="D7582">
            <v>4</v>
          </cell>
          <cell r="E7582">
            <v>4</v>
          </cell>
          <cell r="F7582">
            <v>4.25</v>
          </cell>
          <cell r="G7582">
            <v>4.21</v>
          </cell>
          <cell r="H7582"/>
          <cell r="I7582"/>
          <cell r="J7582"/>
          <cell r="K7582"/>
          <cell r="L7582"/>
          <cell r="M7582"/>
          <cell r="N7582">
            <v>4.25</v>
          </cell>
          <cell r="P7582">
            <v>4.21</v>
          </cell>
          <cell r="Q7582"/>
          <cell r="R7582"/>
          <cell r="S7582"/>
          <cell r="T7582"/>
          <cell r="U7582">
            <v>109300</v>
          </cell>
          <cell r="V7582">
            <v>1402131.652</v>
          </cell>
          <cell r="X7582" t="str">
            <v>Sin movimiento</v>
          </cell>
          <cell r="Y7582">
            <v>25</v>
          </cell>
          <cell r="Z7582">
            <v>3.75</v>
          </cell>
          <cell r="AA7582">
            <v>3089615771649726</v>
          </cell>
          <cell r="AB7582">
            <v>2.7806541944847532E+20</v>
          </cell>
          <cell r="AC7582">
            <v>50</v>
          </cell>
        </row>
        <row r="7583">
          <cell r="A7583">
            <v>42373</v>
          </cell>
          <cell r="B7583">
            <v>90000</v>
          </cell>
          <cell r="D7583">
            <v>4.0999999999999996</v>
          </cell>
          <cell r="E7583">
            <v>4.0999999999999996</v>
          </cell>
          <cell r="F7583">
            <v>4.0999999999999996</v>
          </cell>
          <cell r="G7583">
            <v>4.0999999999999996</v>
          </cell>
          <cell r="H7583">
            <v>4.0999999999999996</v>
          </cell>
          <cell r="I7583">
            <v>4.0999999999999996</v>
          </cell>
          <cell r="J7583">
            <v>4.0999999999999996</v>
          </cell>
          <cell r="K7583">
            <v>4.0999999999999996</v>
          </cell>
          <cell r="L7583">
            <v>4.0999999999999996</v>
          </cell>
          <cell r="M7583">
            <v>4.0999999999999996</v>
          </cell>
          <cell r="N7583">
            <v>4.0999999999999996</v>
          </cell>
          <cell r="P7583">
            <v>4.2051147298297558</v>
          </cell>
          <cell r="Q7583"/>
          <cell r="R7583"/>
          <cell r="S7583"/>
          <cell r="T7583"/>
          <cell r="U7583">
            <v>371400</v>
          </cell>
          <cell r="V7583">
            <v>3412130.0021799998</v>
          </cell>
          <cell r="X7583">
            <v>42370</v>
          </cell>
          <cell r="Y7583">
            <v>0</v>
          </cell>
          <cell r="Z7583">
            <v>3.75</v>
          </cell>
          <cell r="AA7583">
            <v>2598742237836209</v>
          </cell>
          <cell r="AB7583">
            <v>5.5613083889694874E+20</v>
          </cell>
          <cell r="AC7583">
            <v>34.999999999999964</v>
          </cell>
        </row>
        <row r="7584">
          <cell r="A7584">
            <v>42374</v>
          </cell>
          <cell r="B7584">
            <v>214000</v>
          </cell>
          <cell r="D7584">
            <v>4.0999999999999996</v>
          </cell>
          <cell r="E7584">
            <v>4</v>
          </cell>
          <cell r="F7584">
            <v>4.0999999999999996</v>
          </cell>
          <cell r="G7584">
            <v>4.0599999999999996</v>
          </cell>
          <cell r="H7584">
            <v>4.0999999999999996</v>
          </cell>
          <cell r="I7584">
            <v>4.0999999999999996</v>
          </cell>
          <cell r="J7584">
            <v>4.0999999999999996</v>
          </cell>
          <cell r="K7584">
            <v>4.0999999999999996</v>
          </cell>
          <cell r="L7584">
            <v>4.0999999999999996</v>
          </cell>
          <cell r="M7584">
            <v>4.0999999999999996</v>
          </cell>
          <cell r="N7584">
            <v>4</v>
          </cell>
          <cell r="P7584">
            <v>4.1912541843338538</v>
          </cell>
          <cell r="Q7584"/>
          <cell r="R7584"/>
          <cell r="S7584"/>
          <cell r="T7584"/>
          <cell r="U7584">
            <v>271700</v>
          </cell>
          <cell r="V7584">
            <v>4597993.2752099996</v>
          </cell>
          <cell r="X7584">
            <v>42370</v>
          </cell>
          <cell r="Y7584">
            <v>9.9999999999999645</v>
          </cell>
          <cell r="Z7584">
            <v>3.75</v>
          </cell>
          <cell r="AA7584">
            <v>2981934793013124.5</v>
          </cell>
          <cell r="AB7584">
            <v>1.1122616777938955E+21</v>
          </cell>
          <cell r="AC7584">
            <v>34.999999999999964</v>
          </cell>
        </row>
        <row r="7585">
          <cell r="A7585">
            <v>42375</v>
          </cell>
          <cell r="B7585">
            <v>373000</v>
          </cell>
          <cell r="D7585">
            <v>3.8</v>
          </cell>
          <cell r="E7585">
            <v>3.75</v>
          </cell>
          <cell r="F7585">
            <v>3.8</v>
          </cell>
          <cell r="G7585">
            <v>3.76</v>
          </cell>
          <cell r="H7585">
            <v>4.0999999999999996</v>
          </cell>
          <cell r="I7585">
            <v>4.0999999999999996</v>
          </cell>
          <cell r="J7585">
            <v>4.0999999999999996</v>
          </cell>
          <cell r="K7585">
            <v>4.0999999999999996</v>
          </cell>
          <cell r="L7585">
            <v>4.0999999999999996</v>
          </cell>
          <cell r="M7585">
            <v>4.0999999999999996</v>
          </cell>
          <cell r="N7585">
            <v>3.75</v>
          </cell>
          <cell r="P7585">
            <v>4.129705375932657</v>
          </cell>
          <cell r="Q7585"/>
          <cell r="R7585"/>
          <cell r="S7585"/>
          <cell r="T7585"/>
          <cell r="U7585">
            <v>129000</v>
          </cell>
          <cell r="V7585">
            <v>4916203.7569599999</v>
          </cell>
          <cell r="X7585">
            <v>42370</v>
          </cell>
          <cell r="Y7585">
            <v>4.9999999999999822</v>
          </cell>
          <cell r="Z7585">
            <v>3.75</v>
          </cell>
          <cell r="AC7585">
            <v>4.9999999999999822</v>
          </cell>
        </row>
        <row r="7586">
          <cell r="A7586">
            <v>42376</v>
          </cell>
          <cell r="B7586">
            <v>660000</v>
          </cell>
          <cell r="D7586">
            <v>3.75</v>
          </cell>
          <cell r="E7586">
            <v>3.75</v>
          </cell>
          <cell r="F7586">
            <v>3.75</v>
          </cell>
          <cell r="G7586">
            <v>3.75</v>
          </cell>
          <cell r="H7586">
            <v>4.0999999999999996</v>
          </cell>
          <cell r="I7586">
            <v>4.0999999999999996</v>
          </cell>
          <cell r="J7586">
            <v>4.0999999999999996</v>
          </cell>
          <cell r="K7586">
            <v>4.0999999999999996</v>
          </cell>
          <cell r="L7586">
            <v>4.0999999999999996</v>
          </cell>
          <cell r="M7586">
            <v>4.0999999999999996</v>
          </cell>
          <cell r="N7586">
            <v>3.75</v>
          </cell>
          <cell r="P7586">
            <v>4.0531495341377735</v>
          </cell>
          <cell r="Q7586"/>
          <cell r="R7586"/>
          <cell r="S7586"/>
          <cell r="T7586"/>
          <cell r="U7586">
            <v>180800</v>
          </cell>
          <cell r="V7586">
            <v>4009712.4795200001</v>
          </cell>
          <cell r="X7586">
            <v>42370</v>
          </cell>
          <cell r="Y7586">
            <v>0</v>
          </cell>
          <cell r="Z7586">
            <v>3.75</v>
          </cell>
          <cell r="AC7586">
            <v>0</v>
          </cell>
        </row>
        <row r="7587">
          <cell r="A7587">
            <v>42377</v>
          </cell>
          <cell r="B7587">
            <v>454000</v>
          </cell>
          <cell r="D7587">
            <v>3.75</v>
          </cell>
          <cell r="E7587">
            <v>3.75</v>
          </cell>
          <cell r="F7587">
            <v>3.75</v>
          </cell>
          <cell r="G7587">
            <v>3.75</v>
          </cell>
          <cell r="H7587">
            <v>4.0999999999999996</v>
          </cell>
          <cell r="I7587">
            <v>4.0999999999999996</v>
          </cell>
          <cell r="J7587">
            <v>4.0999999999999996</v>
          </cell>
          <cell r="K7587">
            <v>4.0999999999999996</v>
          </cell>
          <cell r="L7587">
            <v>4.0999999999999996</v>
          </cell>
          <cell r="M7587">
            <v>4.0999999999999996</v>
          </cell>
          <cell r="N7587">
            <v>3.75</v>
          </cell>
          <cell r="P7587">
            <v>4.0162266934942989</v>
          </cell>
          <cell r="Q7587"/>
          <cell r="R7587"/>
          <cell r="S7587"/>
          <cell r="T7587"/>
          <cell r="U7587">
            <v>577600</v>
          </cell>
          <cell r="V7587">
            <v>3349538.8857999998</v>
          </cell>
          <cell r="X7587">
            <v>42370</v>
          </cell>
          <cell r="Y7587">
            <v>0</v>
          </cell>
          <cell r="Z7587">
            <v>3.75</v>
          </cell>
          <cell r="AC7587">
            <v>0</v>
          </cell>
        </row>
        <row r="7588">
          <cell r="A7588">
            <v>42378</v>
          </cell>
          <cell r="B7588">
            <v>454000</v>
          </cell>
          <cell r="D7588">
            <v>3.75</v>
          </cell>
          <cell r="E7588">
            <v>3.75</v>
          </cell>
          <cell r="F7588">
            <v>3.75</v>
          </cell>
          <cell r="G7588">
            <v>3.75</v>
          </cell>
          <cell r="H7588">
            <v>4.0999999999999996</v>
          </cell>
          <cell r="I7588">
            <v>4.0999999999999996</v>
          </cell>
          <cell r="J7588">
            <v>4.0999999999999996</v>
          </cell>
          <cell r="K7588">
            <v>4.0999999999999996</v>
          </cell>
          <cell r="L7588">
            <v>4.0999999999999996</v>
          </cell>
          <cell r="M7588">
            <v>4.0999999999999996</v>
          </cell>
          <cell r="N7588">
            <v>3.75</v>
          </cell>
          <cell r="P7588">
            <v>3.9873215353342104</v>
          </cell>
          <cell r="Q7588"/>
          <cell r="R7588"/>
          <cell r="S7588"/>
          <cell r="T7588"/>
          <cell r="U7588">
            <v>577600</v>
          </cell>
          <cell r="V7588">
            <v>3349538.8857999998</v>
          </cell>
          <cell r="X7588" t="str">
            <v>Sin movimiento</v>
          </cell>
          <cell r="Y7588">
            <v>0</v>
          </cell>
          <cell r="Z7588">
            <v>3.75</v>
          </cell>
          <cell r="AC7588">
            <v>0</v>
          </cell>
        </row>
        <row r="7589">
          <cell r="A7589">
            <v>42379</v>
          </cell>
          <cell r="B7589">
            <v>454000</v>
          </cell>
          <cell r="D7589">
            <v>3.75</v>
          </cell>
          <cell r="E7589">
            <v>3.75</v>
          </cell>
          <cell r="F7589">
            <v>3.75</v>
          </cell>
          <cell r="G7589">
            <v>3.75</v>
          </cell>
          <cell r="H7589">
            <v>4.0999999999999996</v>
          </cell>
          <cell r="I7589">
            <v>4.0999999999999996</v>
          </cell>
          <cell r="J7589">
            <v>4.0999999999999996</v>
          </cell>
          <cell r="K7589">
            <v>4.0999999999999996</v>
          </cell>
          <cell r="L7589">
            <v>4.0999999999999996</v>
          </cell>
          <cell r="M7589">
            <v>4.0999999999999996</v>
          </cell>
          <cell r="N7589">
            <v>3.75</v>
          </cell>
          <cell r="P7589">
            <v>3.9640783087045626</v>
          </cell>
          <cell r="Q7589"/>
          <cell r="R7589"/>
          <cell r="S7589"/>
          <cell r="T7589"/>
          <cell r="U7589">
            <v>577600</v>
          </cell>
          <cell r="V7589">
            <v>3349538.8857999998</v>
          </cell>
          <cell r="X7589" t="str">
            <v>Sin movimiento</v>
          </cell>
          <cell r="Y7589">
            <v>0</v>
          </cell>
          <cell r="Z7589">
            <v>3.75</v>
          </cell>
          <cell r="AC7589">
            <v>0</v>
          </cell>
        </row>
        <row r="7590">
          <cell r="A7590">
            <v>42380</v>
          </cell>
          <cell r="B7590">
            <v>364000</v>
          </cell>
          <cell r="D7590">
            <v>3.75</v>
          </cell>
          <cell r="E7590">
            <v>3.75</v>
          </cell>
          <cell r="F7590">
            <v>3.75</v>
          </cell>
          <cell r="G7590">
            <v>3.75</v>
          </cell>
          <cell r="H7590">
            <v>4.0999999999999996</v>
          </cell>
          <cell r="I7590">
            <v>4.0999999999999996</v>
          </cell>
          <cell r="J7590">
            <v>4.0999999999999996</v>
          </cell>
          <cell r="K7590">
            <v>4.0999999999999996</v>
          </cell>
          <cell r="L7590">
            <v>4.0999999999999996</v>
          </cell>
          <cell r="M7590">
            <v>4.0999999999999996</v>
          </cell>
          <cell r="N7590">
            <v>3.75</v>
          </cell>
          <cell r="P7590">
            <v>3.9484918491849186</v>
          </cell>
          <cell r="Q7590"/>
          <cell r="R7590"/>
          <cell r="S7590"/>
          <cell r="T7590"/>
          <cell r="U7590">
            <v>367600</v>
          </cell>
          <cell r="V7590">
            <v>2397809.8087300002</v>
          </cell>
          <cell r="X7590">
            <v>42370</v>
          </cell>
          <cell r="Y7590">
            <v>0</v>
          </cell>
          <cell r="Z7590">
            <v>3.75</v>
          </cell>
          <cell r="AC7590">
            <v>0</v>
          </cell>
        </row>
        <row r="7591">
          <cell r="A7591">
            <v>42381</v>
          </cell>
          <cell r="B7591">
            <v>149000</v>
          </cell>
          <cell r="D7591">
            <v>3.75</v>
          </cell>
          <cell r="E7591">
            <v>3.75</v>
          </cell>
          <cell r="F7591">
            <v>3.75</v>
          </cell>
          <cell r="G7591">
            <v>3.75</v>
          </cell>
          <cell r="H7591">
            <v>4.0999999999999996</v>
          </cell>
          <cell r="I7591">
            <v>4.0999999999999996</v>
          </cell>
          <cell r="J7591">
            <v>4.0999999999999996</v>
          </cell>
          <cell r="K7591">
            <v>4.0999999999999996</v>
          </cell>
          <cell r="L7591">
            <v>4.0999999999999996</v>
          </cell>
          <cell r="M7591">
            <v>4.0999999999999996</v>
          </cell>
          <cell r="N7591">
            <v>3.75</v>
          </cell>
          <cell r="P7591">
            <v>3.9427474021559679</v>
          </cell>
          <cell r="Q7591"/>
          <cell r="R7591"/>
          <cell r="S7591"/>
          <cell r="T7591"/>
          <cell r="U7591">
            <v>289400</v>
          </cell>
          <cell r="V7591">
            <v>1802939.983</v>
          </cell>
          <cell r="X7591">
            <v>42370</v>
          </cell>
          <cell r="Y7591">
            <v>0</v>
          </cell>
          <cell r="Z7591">
            <v>3.75</v>
          </cell>
          <cell r="AC7591">
            <v>0</v>
          </cell>
        </row>
        <row r="7592">
          <cell r="A7592">
            <v>42382</v>
          </cell>
          <cell r="B7592">
            <v>379000</v>
          </cell>
          <cell r="D7592">
            <v>3.75</v>
          </cell>
          <cell r="E7592">
            <v>3.75</v>
          </cell>
          <cell r="F7592">
            <v>3.75</v>
          </cell>
          <cell r="G7592">
            <v>3.75</v>
          </cell>
          <cell r="H7592">
            <v>4.0999999999999996</v>
          </cell>
          <cell r="I7592">
            <v>4.0999999999999996</v>
          </cell>
          <cell r="J7592">
            <v>4.0999999999999996</v>
          </cell>
          <cell r="K7592">
            <v>4.0999999999999996</v>
          </cell>
          <cell r="L7592">
            <v>4.0999999999999996</v>
          </cell>
          <cell r="M7592">
            <v>4.0999999999999996</v>
          </cell>
          <cell r="N7592">
            <v>3.75</v>
          </cell>
          <cell r="P7592">
            <v>3.9295314337403888</v>
          </cell>
          <cell r="Q7592"/>
          <cell r="R7592"/>
          <cell r="S7592"/>
          <cell r="T7592"/>
          <cell r="U7592">
            <v>85900</v>
          </cell>
          <cell r="V7592">
            <v>1385716.808</v>
          </cell>
          <cell r="X7592">
            <v>42370</v>
          </cell>
          <cell r="Y7592">
            <v>0</v>
          </cell>
          <cell r="Z7592">
            <v>3.75</v>
          </cell>
          <cell r="AC7592">
            <v>0</v>
          </cell>
        </row>
        <row r="7593">
          <cell r="A7593">
            <v>42383</v>
          </cell>
          <cell r="B7593">
            <v>435000</v>
          </cell>
          <cell r="D7593">
            <v>3.75</v>
          </cell>
          <cell r="E7593">
            <v>3.75</v>
          </cell>
          <cell r="F7593">
            <v>3.75</v>
          </cell>
          <cell r="G7593">
            <v>3.75</v>
          </cell>
          <cell r="H7593">
            <v>4.0999999999999996</v>
          </cell>
          <cell r="I7593">
            <v>4.0999999999999996</v>
          </cell>
          <cell r="J7593">
            <v>4.0999999999999996</v>
          </cell>
          <cell r="K7593">
            <v>4.0999999999999996</v>
          </cell>
          <cell r="L7593">
            <v>4.0999999999999996</v>
          </cell>
          <cell r="M7593">
            <v>4.0999999999999996</v>
          </cell>
          <cell r="N7593">
            <v>3.75</v>
          </cell>
          <cell r="P7593">
            <v>3.916433542976939</v>
          </cell>
          <cell r="Q7593"/>
          <cell r="R7593"/>
          <cell r="S7593"/>
          <cell r="T7593"/>
          <cell r="U7593">
            <v>129500</v>
          </cell>
          <cell r="V7593">
            <v>1823565.26</v>
          </cell>
          <cell r="X7593">
            <v>42370</v>
          </cell>
          <cell r="Y7593">
            <v>0</v>
          </cell>
          <cell r="Z7593">
            <v>3.75</v>
          </cell>
          <cell r="AC7593">
            <v>0</v>
          </cell>
        </row>
        <row r="7594">
          <cell r="A7594">
            <v>42384</v>
          </cell>
          <cell r="B7594">
            <v>335000</v>
          </cell>
          <cell r="D7594">
            <v>4</v>
          </cell>
          <cell r="E7594">
            <v>4</v>
          </cell>
          <cell r="F7594">
            <v>4</v>
          </cell>
          <cell r="G7594">
            <v>4</v>
          </cell>
          <cell r="H7594">
            <v>4.0999999999999996</v>
          </cell>
          <cell r="I7594">
            <v>4.0999999999999996</v>
          </cell>
          <cell r="J7594">
            <v>4.0999999999999996</v>
          </cell>
          <cell r="K7594">
            <v>4.0999999999999996</v>
          </cell>
          <cell r="L7594">
            <v>4.0999999999999996</v>
          </cell>
          <cell r="M7594">
            <v>4.0999999999999996</v>
          </cell>
          <cell r="N7594">
            <v>4</v>
          </cell>
          <cell r="P7594">
            <v>3.9208789202064311</v>
          </cell>
          <cell r="Q7594"/>
          <cell r="R7594"/>
          <cell r="S7594"/>
          <cell r="T7594"/>
          <cell r="U7594">
            <v>432600</v>
          </cell>
          <cell r="V7594">
            <v>1715848.0970000001</v>
          </cell>
          <cell r="X7594">
            <v>42370</v>
          </cell>
          <cell r="Y7594">
            <v>0</v>
          </cell>
          <cell r="Z7594">
            <v>4</v>
          </cell>
          <cell r="AC7594">
            <v>0</v>
          </cell>
        </row>
        <row r="7595">
          <cell r="A7595">
            <v>42385</v>
          </cell>
          <cell r="B7595">
            <v>335000</v>
          </cell>
          <cell r="D7595">
            <v>4</v>
          </cell>
          <cell r="E7595">
            <v>4</v>
          </cell>
          <cell r="F7595">
            <v>4</v>
          </cell>
          <cell r="G7595">
            <v>4</v>
          </cell>
          <cell r="H7595">
            <v>4.0999999999999996</v>
          </cell>
          <cell r="I7595">
            <v>4.0999999999999996</v>
          </cell>
          <cell r="J7595">
            <v>4.0999999999999996</v>
          </cell>
          <cell r="K7595">
            <v>4.0999999999999996</v>
          </cell>
          <cell r="L7595">
            <v>4.0999999999999996</v>
          </cell>
          <cell r="M7595">
            <v>4.0999999999999996</v>
          </cell>
          <cell r="N7595">
            <v>4</v>
          </cell>
          <cell r="P7595">
            <v>3.9248752355823595</v>
          </cell>
          <cell r="Q7595"/>
          <cell r="R7595"/>
          <cell r="S7595"/>
          <cell r="T7595"/>
          <cell r="U7595">
            <v>432600</v>
          </cell>
          <cell r="V7595">
            <v>1715848.0970000001</v>
          </cell>
          <cell r="X7595" t="str">
            <v>Sin movimiento</v>
          </cell>
          <cell r="Y7595">
            <v>0</v>
          </cell>
          <cell r="Z7595">
            <v>4</v>
          </cell>
          <cell r="AC7595">
            <v>0</v>
          </cell>
        </row>
        <row r="7596">
          <cell r="A7596">
            <v>42386</v>
          </cell>
          <cell r="B7596">
            <v>335000</v>
          </cell>
          <cell r="D7596">
            <v>4</v>
          </cell>
          <cell r="E7596">
            <v>4</v>
          </cell>
          <cell r="F7596">
            <v>4</v>
          </cell>
          <cell r="G7596">
            <v>4</v>
          </cell>
          <cell r="H7596">
            <v>4.0999999999999996</v>
          </cell>
          <cell r="I7596">
            <v>4.0999999999999996</v>
          </cell>
          <cell r="J7596">
            <v>4.0999999999999996</v>
          </cell>
          <cell r="K7596">
            <v>4.0999999999999996</v>
          </cell>
          <cell r="L7596">
            <v>4.0999999999999996</v>
          </cell>
          <cell r="M7596">
            <v>4.0999999999999996</v>
          </cell>
          <cell r="N7596">
            <v>4</v>
          </cell>
          <cell r="P7596">
            <v>3.9284872622891998</v>
          </cell>
          <cell r="Q7596"/>
          <cell r="R7596"/>
          <cell r="S7596"/>
          <cell r="T7596"/>
          <cell r="U7596">
            <v>432600</v>
          </cell>
          <cell r="V7596">
            <v>1715848.0970000001</v>
          </cell>
          <cell r="X7596" t="str">
            <v>Sin movimiento</v>
          </cell>
          <cell r="Y7596">
            <v>0</v>
          </cell>
          <cell r="Z7596">
            <v>4</v>
          </cell>
          <cell r="AC7596">
            <v>0</v>
          </cell>
        </row>
        <row r="7597">
          <cell r="A7597">
            <v>42387</v>
          </cell>
          <cell r="B7597">
            <v>143000</v>
          </cell>
          <cell r="D7597">
            <v>4</v>
          </cell>
          <cell r="E7597">
            <v>4</v>
          </cell>
          <cell r="F7597">
            <v>4</v>
          </cell>
          <cell r="G7597">
            <v>4</v>
          </cell>
          <cell r="H7597">
            <v>4.0999999999999996</v>
          </cell>
          <cell r="I7597">
            <v>4.0999999999999996</v>
          </cell>
          <cell r="J7597">
            <v>4.0999999999999996</v>
          </cell>
          <cell r="K7597">
            <v>4.0999999999999996</v>
          </cell>
          <cell r="L7597">
            <v>4.0999999999999996</v>
          </cell>
          <cell r="M7597">
            <v>4.0999999999999996</v>
          </cell>
          <cell r="N7597">
            <v>4</v>
          </cell>
          <cell r="P7597">
            <v>3.9299254623444204</v>
          </cell>
          <cell r="Q7597"/>
          <cell r="R7597"/>
          <cell r="S7597"/>
          <cell r="T7597"/>
          <cell r="U7597">
            <v>485100</v>
          </cell>
          <cell r="V7597">
            <v>1092663.8845299999</v>
          </cell>
          <cell r="X7597">
            <v>42370</v>
          </cell>
          <cell r="Y7597">
            <v>0</v>
          </cell>
          <cell r="Z7597">
            <v>4</v>
          </cell>
          <cell r="AC7597">
            <v>0</v>
          </cell>
        </row>
        <row r="7598">
          <cell r="A7598">
            <v>42388</v>
          </cell>
          <cell r="B7598">
            <v>628000</v>
          </cell>
          <cell r="D7598">
            <v>4</v>
          </cell>
          <cell r="E7598">
            <v>4</v>
          </cell>
          <cell r="F7598">
            <v>4</v>
          </cell>
          <cell r="G7598">
            <v>4</v>
          </cell>
          <cell r="H7598">
            <v>4.0999999999999996</v>
          </cell>
          <cell r="I7598">
            <v>4.0999999999999996</v>
          </cell>
          <cell r="J7598">
            <v>4.0999999999999996</v>
          </cell>
          <cell r="K7598">
            <v>4.0999999999999996</v>
          </cell>
          <cell r="L7598">
            <v>4.0999999999999996</v>
          </cell>
          <cell r="M7598">
            <v>4.0999999999999996</v>
          </cell>
          <cell r="N7598">
            <v>4</v>
          </cell>
          <cell r="P7598">
            <v>3.9356121987465271</v>
          </cell>
          <cell r="Q7598"/>
          <cell r="R7598"/>
          <cell r="S7598"/>
          <cell r="T7598"/>
          <cell r="U7598">
            <v>332200</v>
          </cell>
          <cell r="V7598">
            <v>815830.696</v>
          </cell>
          <cell r="X7598">
            <v>42370</v>
          </cell>
          <cell r="Y7598">
            <v>0</v>
          </cell>
          <cell r="Z7598">
            <v>4</v>
          </cell>
          <cell r="AC7598">
            <v>0</v>
          </cell>
        </row>
        <row r="7599">
          <cell r="A7599">
            <v>42389</v>
          </cell>
          <cell r="B7599">
            <v>831000</v>
          </cell>
          <cell r="D7599">
            <v>4</v>
          </cell>
          <cell r="E7599">
            <v>4</v>
          </cell>
          <cell r="F7599">
            <v>4</v>
          </cell>
          <cell r="G7599">
            <v>4</v>
          </cell>
          <cell r="H7599">
            <v>4.0999999999999996</v>
          </cell>
          <cell r="I7599">
            <v>4.0999999999999996</v>
          </cell>
          <cell r="J7599">
            <v>4.0999999999999996</v>
          </cell>
          <cell r="K7599">
            <v>4.0999999999999996</v>
          </cell>
          <cell r="L7599">
            <v>4.0999999999999996</v>
          </cell>
          <cell r="M7599">
            <v>4.0999999999999996</v>
          </cell>
          <cell r="N7599">
            <v>4</v>
          </cell>
          <cell r="P7599">
            <v>3.9418560009335435</v>
          </cell>
          <cell r="Q7599"/>
          <cell r="R7599"/>
          <cell r="S7599"/>
          <cell r="T7599"/>
          <cell r="U7599">
            <v>285000</v>
          </cell>
          <cell r="V7599">
            <v>712931.12699999998</v>
          </cell>
          <cell r="X7599">
            <v>42370</v>
          </cell>
          <cell r="Y7599">
            <v>0</v>
          </cell>
          <cell r="Z7599">
            <v>4</v>
          </cell>
          <cell r="AC7599">
            <v>0</v>
          </cell>
        </row>
        <row r="7600">
          <cell r="A7600">
            <v>42390</v>
          </cell>
          <cell r="B7600">
            <v>868500</v>
          </cell>
          <cell r="D7600">
            <v>4</v>
          </cell>
          <cell r="E7600">
            <v>4</v>
          </cell>
          <cell r="F7600">
            <v>4</v>
          </cell>
          <cell r="G7600">
            <v>4</v>
          </cell>
          <cell r="H7600">
            <v>4.0999999999999996</v>
          </cell>
          <cell r="I7600">
            <v>4.0999999999999996</v>
          </cell>
          <cell r="J7600">
            <v>4.0999999999999996</v>
          </cell>
          <cell r="K7600">
            <v>4.0999999999999996</v>
          </cell>
          <cell r="L7600">
            <v>4.0999999999999996</v>
          </cell>
          <cell r="M7600">
            <v>4.0999999999999996</v>
          </cell>
          <cell r="N7600">
            <v>4</v>
          </cell>
          <cell r="P7600">
            <v>3.9472065056155965</v>
          </cell>
          <cell r="Q7600"/>
          <cell r="R7600"/>
          <cell r="S7600"/>
          <cell r="T7600"/>
          <cell r="U7600">
            <v>333500</v>
          </cell>
          <cell r="V7600">
            <v>775077.01500000001</v>
          </cell>
          <cell r="X7600">
            <v>42370</v>
          </cell>
          <cell r="Y7600">
            <v>0</v>
          </cell>
          <cell r="Z7600">
            <v>4</v>
          </cell>
          <cell r="AC7600">
            <v>0</v>
          </cell>
        </row>
        <row r="7601">
          <cell r="A7601">
            <v>42391</v>
          </cell>
          <cell r="B7601">
            <v>1094000</v>
          </cell>
          <cell r="D7601">
            <v>4</v>
          </cell>
          <cell r="E7601">
            <v>4</v>
          </cell>
          <cell r="F7601">
            <v>4</v>
          </cell>
          <cell r="G7601">
            <v>4</v>
          </cell>
          <cell r="H7601">
            <v>4.0999999999999996</v>
          </cell>
          <cell r="I7601">
            <v>4.0999999999999996</v>
          </cell>
          <cell r="J7601">
            <v>4.0999999999999996</v>
          </cell>
          <cell r="K7601">
            <v>4.0999999999999996</v>
          </cell>
          <cell r="L7601">
            <v>4.0999999999999996</v>
          </cell>
          <cell r="M7601">
            <v>4.0999999999999996</v>
          </cell>
          <cell r="N7601">
            <v>4</v>
          </cell>
          <cell r="P7601">
            <v>3.9526903721990125</v>
          </cell>
          <cell r="Q7601"/>
          <cell r="R7601"/>
          <cell r="S7601"/>
          <cell r="T7601"/>
          <cell r="U7601">
            <v>326200</v>
          </cell>
          <cell r="V7601">
            <v>1879738.3745800001</v>
          </cell>
          <cell r="X7601">
            <v>42370</v>
          </cell>
          <cell r="Y7601">
            <v>0</v>
          </cell>
          <cell r="Z7601">
            <v>4</v>
          </cell>
          <cell r="AC7601">
            <v>0</v>
          </cell>
        </row>
        <row r="7602">
          <cell r="A7602">
            <v>42392</v>
          </cell>
          <cell r="B7602">
            <v>1094000</v>
          </cell>
          <cell r="D7602">
            <v>4</v>
          </cell>
          <cell r="E7602">
            <v>4</v>
          </cell>
          <cell r="F7602">
            <v>4</v>
          </cell>
          <cell r="G7602">
            <v>4</v>
          </cell>
          <cell r="H7602">
            <v>4.0999999999999996</v>
          </cell>
          <cell r="I7602">
            <v>4.0999999999999996</v>
          </cell>
          <cell r="J7602">
            <v>4.0999999999999996</v>
          </cell>
          <cell r="K7602">
            <v>4.0999999999999996</v>
          </cell>
          <cell r="L7602">
            <v>4.0999999999999996</v>
          </cell>
          <cell r="M7602">
            <v>4.0999999999999996</v>
          </cell>
          <cell r="N7602">
            <v>4</v>
          </cell>
          <cell r="P7602">
            <v>3.9571421813177361</v>
          </cell>
          <cell r="Q7602"/>
          <cell r="R7602"/>
          <cell r="S7602"/>
          <cell r="T7602"/>
          <cell r="U7602">
            <v>326200</v>
          </cell>
          <cell r="V7602">
            <v>1879738.3745800001</v>
          </cell>
          <cell r="X7602" t="str">
            <v>Sin movimiento</v>
          </cell>
          <cell r="Y7602">
            <v>0</v>
          </cell>
          <cell r="Z7602">
            <v>4</v>
          </cell>
          <cell r="AC7602">
            <v>0</v>
          </cell>
        </row>
        <row r="7603">
          <cell r="A7603">
            <v>42393</v>
          </cell>
          <cell r="B7603">
            <v>1094000</v>
          </cell>
          <cell r="D7603">
            <v>4</v>
          </cell>
          <cell r="E7603">
            <v>4</v>
          </cell>
          <cell r="F7603">
            <v>4</v>
          </cell>
          <cell r="G7603">
            <v>4</v>
          </cell>
          <cell r="H7603">
            <v>4.0999999999999996</v>
          </cell>
          <cell r="I7603">
            <v>4.0999999999999996</v>
          </cell>
          <cell r="J7603">
            <v>4.0999999999999996</v>
          </cell>
          <cell r="K7603">
            <v>4.0999999999999996</v>
          </cell>
          <cell r="L7603">
            <v>4.0999999999999996</v>
          </cell>
          <cell r="M7603">
            <v>4.0999999999999996</v>
          </cell>
          <cell r="N7603">
            <v>4</v>
          </cell>
          <cell r="P7603">
            <v>3.9608282232704402</v>
          </cell>
          <cell r="Q7603"/>
          <cell r="R7603"/>
          <cell r="S7603"/>
          <cell r="T7603"/>
          <cell r="U7603">
            <v>326200</v>
          </cell>
          <cell r="V7603">
            <v>1879738.3745800001</v>
          </cell>
          <cell r="X7603" t="str">
            <v>Sin movimiento</v>
          </cell>
          <cell r="Y7603">
            <v>0</v>
          </cell>
          <cell r="Z7603">
            <v>4</v>
          </cell>
          <cell r="AC7603">
            <v>0</v>
          </cell>
        </row>
        <row r="7604">
          <cell r="A7604">
            <v>42394</v>
          </cell>
          <cell r="B7604">
            <v>871000</v>
          </cell>
          <cell r="D7604">
            <v>4</v>
          </cell>
          <cell r="E7604">
            <v>4</v>
          </cell>
          <cell r="F7604">
            <v>4</v>
          </cell>
          <cell r="G7604">
            <v>4</v>
          </cell>
          <cell r="H7604">
            <v>4.0999999999999996</v>
          </cell>
          <cell r="I7604">
            <v>4.0999999999999996</v>
          </cell>
          <cell r="J7604">
            <v>4.0999999999999996</v>
          </cell>
          <cell r="K7604">
            <v>4.0999999999999996</v>
          </cell>
          <cell r="L7604">
            <v>4.0999999999999996</v>
          </cell>
          <cell r="M7604">
            <v>4.0999999999999996</v>
          </cell>
          <cell r="N7604">
            <v>4</v>
          </cell>
          <cell r="P7604">
            <v>3.9633386064307263</v>
          </cell>
          <cell r="Q7604"/>
          <cell r="R7604"/>
          <cell r="S7604"/>
          <cell r="T7604"/>
          <cell r="U7604">
            <v>241900</v>
          </cell>
          <cell r="V7604">
            <v>670357.50988000003</v>
          </cell>
          <cell r="X7604">
            <v>42370</v>
          </cell>
          <cell r="Y7604">
            <v>0</v>
          </cell>
          <cell r="Z7604">
            <v>4</v>
          </cell>
          <cell r="AC7604">
            <v>0</v>
          </cell>
        </row>
        <row r="7605">
          <cell r="A7605">
            <v>42395</v>
          </cell>
          <cell r="B7605">
            <v>901500</v>
          </cell>
          <cell r="D7605">
            <v>4</v>
          </cell>
          <cell r="E7605">
            <v>4</v>
          </cell>
          <cell r="F7605">
            <v>4</v>
          </cell>
          <cell r="G7605">
            <v>4</v>
          </cell>
          <cell r="H7605">
            <v>4.0999999999999996</v>
          </cell>
          <cell r="I7605">
            <v>4.0999999999999996</v>
          </cell>
          <cell r="J7605">
            <v>4.0999999999999996</v>
          </cell>
          <cell r="K7605">
            <v>4.0999999999999996</v>
          </cell>
          <cell r="L7605">
            <v>4.0999999999999996</v>
          </cell>
          <cell r="M7605">
            <v>4.0999999999999996</v>
          </cell>
          <cell r="N7605">
            <v>4</v>
          </cell>
          <cell r="P7605">
            <v>3.9656191133344834</v>
          </cell>
          <cell r="Q7605"/>
          <cell r="R7605"/>
          <cell r="S7605"/>
          <cell r="T7605"/>
          <cell r="U7605">
            <v>155600</v>
          </cell>
          <cell r="V7605">
            <v>632778.83700000006</v>
          </cell>
          <cell r="X7605">
            <v>42370</v>
          </cell>
          <cell r="Y7605">
            <v>0</v>
          </cell>
          <cell r="Z7605">
            <v>4</v>
          </cell>
          <cell r="AC7605">
            <v>0</v>
          </cell>
        </row>
        <row r="7606">
          <cell r="A7606">
            <v>42396</v>
          </cell>
          <cell r="B7606">
            <v>1464000</v>
          </cell>
          <cell r="D7606">
            <v>4</v>
          </cell>
          <cell r="E7606">
            <v>4</v>
          </cell>
          <cell r="F7606">
            <v>4</v>
          </cell>
          <cell r="G7606">
            <v>4</v>
          </cell>
          <cell r="H7606">
            <v>4.0999999999999996</v>
          </cell>
          <cell r="I7606">
            <v>4.0999999999999996</v>
          </cell>
          <cell r="J7606">
            <v>4.0999999999999996</v>
          </cell>
          <cell r="K7606">
            <v>4.0999999999999996</v>
          </cell>
          <cell r="L7606">
            <v>4.0999999999999996</v>
          </cell>
          <cell r="M7606">
            <v>4.0999999999999996</v>
          </cell>
          <cell r="N7606">
            <v>4</v>
          </cell>
          <cell r="P7606">
            <v>3.9687735405634066</v>
          </cell>
          <cell r="Q7606"/>
          <cell r="R7606"/>
          <cell r="S7606"/>
          <cell r="T7606"/>
          <cell r="U7606">
            <v>306500</v>
          </cell>
          <cell r="V7606">
            <v>920895.46296000003</v>
          </cell>
          <cell r="X7606">
            <v>42370</v>
          </cell>
          <cell r="Y7606">
            <v>0</v>
          </cell>
          <cell r="Z7606">
            <v>4</v>
          </cell>
          <cell r="AC7606">
            <v>0</v>
          </cell>
        </row>
        <row r="7607">
          <cell r="A7607">
            <v>42397</v>
          </cell>
          <cell r="B7607">
            <v>818000</v>
          </cell>
          <cell r="D7607">
            <v>4</v>
          </cell>
          <cell r="E7607">
            <v>4</v>
          </cell>
          <cell r="F7607">
            <v>4</v>
          </cell>
          <cell r="G7607">
            <v>4</v>
          </cell>
          <cell r="H7607">
            <v>4.0999999999999996</v>
          </cell>
          <cell r="I7607">
            <v>4.0999999999999996</v>
          </cell>
          <cell r="J7607">
            <v>4.0999999999999996</v>
          </cell>
          <cell r="K7607">
            <v>4.0999999999999996</v>
          </cell>
          <cell r="L7607">
            <v>4.0999999999999996</v>
          </cell>
          <cell r="M7607">
            <v>4.0999999999999996</v>
          </cell>
          <cell r="N7607">
            <v>4</v>
          </cell>
          <cell r="P7607">
            <v>3.970296283048675</v>
          </cell>
          <cell r="Q7607"/>
          <cell r="R7607"/>
          <cell r="S7607"/>
          <cell r="T7607"/>
          <cell r="U7607">
            <v>269300</v>
          </cell>
          <cell r="V7607">
            <v>724727.55224999995</v>
          </cell>
          <cell r="X7607">
            <v>42370</v>
          </cell>
          <cell r="Y7607">
            <v>0</v>
          </cell>
          <cell r="Z7607">
            <v>4</v>
          </cell>
          <cell r="AC7607">
            <v>0</v>
          </cell>
        </row>
        <row r="7608">
          <cell r="A7608">
            <v>42398</v>
          </cell>
          <cell r="B7608">
            <v>553000</v>
          </cell>
          <cell r="D7608">
            <v>4</v>
          </cell>
          <cell r="E7608">
            <v>4</v>
          </cell>
          <cell r="F7608">
            <v>4</v>
          </cell>
          <cell r="G7608">
            <v>4</v>
          </cell>
          <cell r="H7608">
            <v>4.0999999999999996</v>
          </cell>
          <cell r="I7608">
            <v>4.0999999999999996</v>
          </cell>
          <cell r="J7608">
            <v>4.0999999999999996</v>
          </cell>
          <cell r="K7608">
            <v>4.0999999999999996</v>
          </cell>
          <cell r="L7608">
            <v>4.0999999999999996</v>
          </cell>
          <cell r="M7608">
            <v>4.0999999999999996</v>
          </cell>
          <cell r="N7608">
            <v>4</v>
          </cell>
          <cell r="P7608">
            <v>3.9712442648968405</v>
          </cell>
          <cell r="Q7608"/>
          <cell r="R7608"/>
          <cell r="S7608"/>
          <cell r="T7608"/>
          <cell r="U7608">
            <v>298400</v>
          </cell>
          <cell r="V7608">
            <v>585859.21525999997</v>
          </cell>
          <cell r="X7608">
            <v>42370</v>
          </cell>
          <cell r="Y7608">
            <v>0</v>
          </cell>
          <cell r="Z7608">
            <v>4</v>
          </cell>
          <cell r="AC7608">
            <v>0</v>
          </cell>
        </row>
        <row r="7609">
          <cell r="A7609">
            <v>42399</v>
          </cell>
          <cell r="B7609">
            <v>553000</v>
          </cell>
          <cell r="D7609">
            <v>4</v>
          </cell>
          <cell r="E7609">
            <v>4</v>
          </cell>
          <cell r="F7609">
            <v>4</v>
          </cell>
          <cell r="G7609">
            <v>4</v>
          </cell>
          <cell r="H7609">
            <v>4.0999999999999996</v>
          </cell>
          <cell r="I7609">
            <v>4.0999999999999996</v>
          </cell>
          <cell r="J7609">
            <v>4.0999999999999996</v>
          </cell>
          <cell r="K7609">
            <v>4.0999999999999996</v>
          </cell>
          <cell r="L7609">
            <v>4.0999999999999996</v>
          </cell>
          <cell r="M7609">
            <v>4.0999999999999996</v>
          </cell>
          <cell r="N7609">
            <v>4</v>
          </cell>
          <cell r="P7609">
            <v>3.9721336092391151</v>
          </cell>
          <cell r="Q7609"/>
          <cell r="R7609"/>
          <cell r="S7609"/>
          <cell r="T7609"/>
          <cell r="U7609">
            <v>298400</v>
          </cell>
          <cell r="V7609">
            <v>585859.21525999997</v>
          </cell>
          <cell r="X7609" t="str">
            <v>Sin movimiento</v>
          </cell>
          <cell r="Y7609">
            <v>0</v>
          </cell>
          <cell r="Z7609">
            <v>4</v>
          </cell>
          <cell r="AC7609">
            <v>0</v>
          </cell>
        </row>
        <row r="7610">
          <cell r="A7610">
            <v>42400</v>
          </cell>
          <cell r="B7610">
            <v>553000</v>
          </cell>
          <cell r="C7610"/>
          <cell r="D7610">
            <v>4</v>
          </cell>
          <cell r="E7610">
            <v>4</v>
          </cell>
          <cell r="F7610">
            <v>4</v>
          </cell>
          <cell r="G7610">
            <v>4</v>
          </cell>
          <cell r="H7610">
            <v>4.0999999999999996</v>
          </cell>
          <cell r="I7610">
            <v>4.0999999999999996</v>
          </cell>
          <cell r="J7610">
            <v>4.0999999999999996</v>
          </cell>
          <cell r="K7610">
            <v>4.0999999999999996</v>
          </cell>
          <cell r="L7610">
            <v>4.0999999999999996</v>
          </cell>
          <cell r="M7610">
            <v>4.0999999999999996</v>
          </cell>
          <cell r="N7610">
            <v>4</v>
          </cell>
          <cell r="O7610"/>
          <cell r="P7610">
            <v>3.9729695934033145</v>
          </cell>
          <cell r="Q7610"/>
          <cell r="R7610"/>
          <cell r="S7610"/>
          <cell r="T7610"/>
          <cell r="U7610">
            <v>298400</v>
          </cell>
          <cell r="V7610">
            <v>585859.21525999997</v>
          </cell>
          <cell r="X7610" t="str">
            <v>Sin movimiento</v>
          </cell>
          <cell r="Y7610">
            <v>0</v>
          </cell>
          <cell r="Z7610">
            <v>4</v>
          </cell>
          <cell r="AC7610">
            <v>0</v>
          </cell>
        </row>
        <row r="7611">
          <cell r="A7611">
            <v>42401</v>
          </cell>
          <cell r="B7611">
            <v>923000</v>
          </cell>
          <cell r="C7611"/>
          <cell r="D7611">
            <v>4</v>
          </cell>
          <cell r="E7611">
            <v>4</v>
          </cell>
          <cell r="F7611">
            <v>4</v>
          </cell>
          <cell r="G7611">
            <v>4</v>
          </cell>
          <cell r="H7611">
            <v>4.0999999999999996</v>
          </cell>
          <cell r="I7611">
            <v>4.0999999999999996</v>
          </cell>
          <cell r="J7611">
            <v>4.0999999999999996</v>
          </cell>
          <cell r="K7611">
            <v>4.0999999999999996</v>
          </cell>
          <cell r="L7611">
            <v>4.0999999999999996</v>
          </cell>
          <cell r="M7611">
            <v>4.0999999999999996</v>
          </cell>
          <cell r="N7611">
            <v>4</v>
          </cell>
          <cell r="O7611"/>
          <cell r="P7611">
            <v>4</v>
          </cell>
          <cell r="Q7611"/>
          <cell r="R7611"/>
          <cell r="S7611"/>
          <cell r="T7611"/>
          <cell r="U7611">
            <v>312000</v>
          </cell>
          <cell r="V7611">
            <v>3083270.7030000002</v>
          </cell>
          <cell r="X7611">
            <v>42401</v>
          </cell>
          <cell r="Y7611">
            <v>0</v>
          </cell>
          <cell r="Z7611">
            <v>4</v>
          </cell>
          <cell r="AC7611">
            <v>0</v>
          </cell>
        </row>
        <row r="7612">
          <cell r="A7612">
            <v>42402</v>
          </cell>
          <cell r="B7612">
            <v>900000</v>
          </cell>
          <cell r="D7612">
            <v>4</v>
          </cell>
          <cell r="E7612">
            <v>4</v>
          </cell>
          <cell r="F7612">
            <v>4</v>
          </cell>
          <cell r="G7612">
            <v>4</v>
          </cell>
          <cell r="H7612">
            <v>4.0999999999999996</v>
          </cell>
          <cell r="I7612">
            <v>4.0999999999999996</v>
          </cell>
          <cell r="J7612">
            <v>4.0999999999999996</v>
          </cell>
          <cell r="K7612">
            <v>4.0999999999999996</v>
          </cell>
          <cell r="L7612">
            <v>4.0999999999999996</v>
          </cell>
          <cell r="M7612">
            <v>4.0999999999999996</v>
          </cell>
          <cell r="N7612">
            <v>4</v>
          </cell>
          <cell r="P7612">
            <v>4</v>
          </cell>
          <cell r="Q7612"/>
          <cell r="R7612"/>
          <cell r="S7612"/>
          <cell r="T7612"/>
          <cell r="U7612">
            <v>41900</v>
          </cell>
          <cell r="V7612">
            <v>2921718.8309999998</v>
          </cell>
          <cell r="X7612">
            <v>42401</v>
          </cell>
          <cell r="Y7612">
            <v>0</v>
          </cell>
          <cell r="Z7612">
            <v>4</v>
          </cell>
          <cell r="AC7612">
            <v>0</v>
          </cell>
        </row>
        <row r="7613">
          <cell r="A7613">
            <v>42403</v>
          </cell>
          <cell r="B7613">
            <v>1330000</v>
          </cell>
          <cell r="D7613">
            <v>4</v>
          </cell>
          <cell r="E7613">
            <v>4</v>
          </cell>
          <cell r="F7613">
            <v>4.05</v>
          </cell>
          <cell r="G7613">
            <v>4.01</v>
          </cell>
          <cell r="H7613">
            <v>4.0999999999999996</v>
          </cell>
          <cell r="I7613">
            <v>4.0999999999999996</v>
          </cell>
          <cell r="J7613">
            <v>4.0999999999999996</v>
          </cell>
          <cell r="K7613">
            <v>4.0999999999999996</v>
          </cell>
          <cell r="L7613">
            <v>4.0999999999999996</v>
          </cell>
          <cell r="M7613">
            <v>4.0999999999999996</v>
          </cell>
          <cell r="N7613">
            <v>4.05</v>
          </cell>
          <cell r="P7613">
            <v>4.0042182048842374</v>
          </cell>
          <cell r="Q7613"/>
          <cell r="R7613"/>
          <cell r="S7613"/>
          <cell r="T7613"/>
          <cell r="U7613">
            <v>0</v>
          </cell>
          <cell r="V7613">
            <v>3160546.8670000001</v>
          </cell>
          <cell r="X7613">
            <v>42401</v>
          </cell>
          <cell r="Y7613">
            <v>4.9999999999999822</v>
          </cell>
          <cell r="Z7613">
            <v>4</v>
          </cell>
          <cell r="AC7613">
            <v>4.9999999999999822</v>
          </cell>
        </row>
        <row r="7614">
          <cell r="A7614">
            <v>42404</v>
          </cell>
          <cell r="B7614">
            <v>779800</v>
          </cell>
          <cell r="D7614">
            <v>4</v>
          </cell>
          <cell r="E7614">
            <v>4</v>
          </cell>
          <cell r="F7614">
            <v>4.05</v>
          </cell>
          <cell r="G7614">
            <v>4</v>
          </cell>
          <cell r="H7614">
            <v>4.0999999999999996</v>
          </cell>
          <cell r="I7614">
            <v>4.0999999999999996</v>
          </cell>
          <cell r="J7614">
            <v>4.0999999999999996</v>
          </cell>
          <cell r="K7614">
            <v>4.0999999999999996</v>
          </cell>
          <cell r="L7614">
            <v>4.0999999999999996</v>
          </cell>
          <cell r="M7614">
            <v>4.0999999999999996</v>
          </cell>
          <cell r="N7614">
            <v>4.05</v>
          </cell>
          <cell r="P7614">
            <v>4.00338181448332</v>
          </cell>
          <cell r="Q7614"/>
          <cell r="R7614"/>
          <cell r="S7614"/>
          <cell r="T7614"/>
          <cell r="U7614">
            <v>16700</v>
          </cell>
          <cell r="V7614">
            <v>3356356.9989999998</v>
          </cell>
          <cell r="X7614">
            <v>42401</v>
          </cell>
          <cell r="Y7614">
            <v>4.9999999999999822</v>
          </cell>
          <cell r="Z7614">
            <v>4</v>
          </cell>
          <cell r="AC7614">
            <v>4.9999999999999822</v>
          </cell>
        </row>
        <row r="7615">
          <cell r="A7615">
            <v>42405</v>
          </cell>
          <cell r="B7615">
            <v>1002800</v>
          </cell>
          <cell r="D7615">
            <v>4</v>
          </cell>
          <cell r="E7615">
            <v>4</v>
          </cell>
          <cell r="F7615">
            <v>4</v>
          </cell>
          <cell r="G7615">
            <v>4</v>
          </cell>
          <cell r="H7615">
            <v>4.0999999999999996</v>
          </cell>
          <cell r="I7615">
            <v>4.0999999999999996</v>
          </cell>
          <cell r="J7615">
            <v>4.0999999999999996</v>
          </cell>
          <cell r="K7615">
            <v>4.0999999999999996</v>
          </cell>
          <cell r="L7615">
            <v>4.0999999999999996</v>
          </cell>
          <cell r="M7615">
            <v>4.0999999999999996</v>
          </cell>
          <cell r="N7615">
            <v>4</v>
          </cell>
          <cell r="P7615">
            <v>4.0026947078369401</v>
          </cell>
          <cell r="Q7615"/>
          <cell r="R7615"/>
          <cell r="S7615"/>
          <cell r="T7615"/>
          <cell r="U7615">
            <v>0</v>
          </cell>
          <cell r="V7615">
            <v>2406453.7239999999</v>
          </cell>
          <cell r="X7615">
            <v>42401</v>
          </cell>
          <cell r="Y7615">
            <v>0</v>
          </cell>
          <cell r="Z7615">
            <v>4</v>
          </cell>
          <cell r="AC7615">
            <v>0</v>
          </cell>
        </row>
        <row r="7616">
          <cell r="A7616">
            <v>42406</v>
          </cell>
          <cell r="B7616">
            <v>1002800</v>
          </cell>
          <cell r="D7616">
            <v>4</v>
          </cell>
          <cell r="E7616">
            <v>4</v>
          </cell>
          <cell r="F7616">
            <v>4</v>
          </cell>
          <cell r="G7616">
            <v>4</v>
          </cell>
          <cell r="H7616">
            <v>4.0999999999999996</v>
          </cell>
          <cell r="I7616">
            <v>4.0999999999999996</v>
          </cell>
          <cell r="J7616">
            <v>4.0999999999999996</v>
          </cell>
          <cell r="K7616">
            <v>4.0999999999999996</v>
          </cell>
          <cell r="L7616">
            <v>4.0999999999999996</v>
          </cell>
          <cell r="M7616">
            <v>4.0999999999999996</v>
          </cell>
          <cell r="N7616">
            <v>4</v>
          </cell>
          <cell r="P7616">
            <v>4.0022396605146167</v>
          </cell>
          <cell r="Q7616"/>
          <cell r="R7616"/>
          <cell r="S7616"/>
          <cell r="T7616"/>
          <cell r="U7616">
            <v>0</v>
          </cell>
          <cell r="V7616">
            <v>2406453.7239999999</v>
          </cell>
          <cell r="X7616" t="str">
            <v>Sin movimiento</v>
          </cell>
          <cell r="Y7616">
            <v>0</v>
          </cell>
          <cell r="Z7616">
            <v>4</v>
          </cell>
          <cell r="AC7616">
            <v>0</v>
          </cell>
        </row>
        <row r="7617">
          <cell r="A7617">
            <v>42407</v>
          </cell>
          <cell r="B7617">
            <v>1002800</v>
          </cell>
          <cell r="D7617">
            <v>4</v>
          </cell>
          <cell r="E7617">
            <v>4</v>
          </cell>
          <cell r="F7617">
            <v>4</v>
          </cell>
          <cell r="G7617">
            <v>4</v>
          </cell>
          <cell r="H7617">
            <v>4.0999999999999996</v>
          </cell>
          <cell r="I7617">
            <v>4.0999999999999996</v>
          </cell>
          <cell r="J7617">
            <v>4.0999999999999996</v>
          </cell>
          <cell r="K7617">
            <v>4.0999999999999996</v>
          </cell>
          <cell r="L7617">
            <v>4.0999999999999996</v>
          </cell>
          <cell r="M7617">
            <v>4.0999999999999996</v>
          </cell>
          <cell r="N7617">
            <v>4</v>
          </cell>
          <cell r="P7617">
            <v>4.0019160951996771</v>
          </cell>
          <cell r="Q7617"/>
          <cell r="R7617"/>
          <cell r="S7617"/>
          <cell r="T7617"/>
          <cell r="U7617">
            <v>0</v>
          </cell>
          <cell r="V7617">
            <v>2406453.7239999999</v>
          </cell>
          <cell r="X7617" t="str">
            <v>Sin movimiento</v>
          </cell>
          <cell r="Y7617">
            <v>0</v>
          </cell>
          <cell r="Z7617">
            <v>4</v>
          </cell>
          <cell r="AC7617">
            <v>0</v>
          </cell>
        </row>
        <row r="7618">
          <cell r="A7618">
            <v>42408</v>
          </cell>
          <cell r="B7618">
            <v>1004800</v>
          </cell>
          <cell r="D7618">
            <v>4</v>
          </cell>
          <cell r="E7618">
            <v>4</v>
          </cell>
          <cell r="F7618">
            <v>4.05</v>
          </cell>
          <cell r="G7618">
            <v>4</v>
          </cell>
          <cell r="H7618">
            <v>4.0999999999999996</v>
          </cell>
          <cell r="I7618">
            <v>4.0999999999999996</v>
          </cell>
          <cell r="J7618">
            <v>4.0999999999999996</v>
          </cell>
          <cell r="K7618">
            <v>4.0999999999999996</v>
          </cell>
          <cell r="L7618">
            <v>4.0999999999999996</v>
          </cell>
          <cell r="M7618">
            <v>4.0999999999999996</v>
          </cell>
          <cell r="N7618">
            <v>4</v>
          </cell>
          <cell r="P7618">
            <v>4.0016737981374275</v>
          </cell>
          <cell r="Q7618"/>
          <cell r="R7618"/>
          <cell r="S7618"/>
          <cell r="T7618"/>
          <cell r="U7618">
            <v>66000</v>
          </cell>
          <cell r="V7618">
            <v>2337431.9293800001</v>
          </cell>
          <cell r="X7618">
            <v>42401</v>
          </cell>
          <cell r="Y7618">
            <v>4.9999999999999822</v>
          </cell>
          <cell r="Z7618">
            <v>4</v>
          </cell>
          <cell r="AC7618">
            <v>4.9999999999999822</v>
          </cell>
        </row>
        <row r="7619">
          <cell r="A7619">
            <v>42409</v>
          </cell>
          <cell r="B7619">
            <v>872800</v>
          </cell>
          <cell r="D7619">
            <v>4</v>
          </cell>
          <cell r="E7619">
            <v>4</v>
          </cell>
          <cell r="F7619">
            <v>4.05</v>
          </cell>
          <cell r="G7619">
            <v>4</v>
          </cell>
          <cell r="H7619">
            <v>4.0999999999999996</v>
          </cell>
          <cell r="I7619">
            <v>4.0999999999999996</v>
          </cell>
          <cell r="J7619">
            <v>4.0999999999999996</v>
          </cell>
          <cell r="K7619">
            <v>4.0999999999999996</v>
          </cell>
          <cell r="L7619">
            <v>4.0999999999999996</v>
          </cell>
          <cell r="M7619">
            <v>4.0999999999999996</v>
          </cell>
          <cell r="N7619">
            <v>4</v>
          </cell>
          <cell r="P7619">
            <v>4.0015081416972826</v>
          </cell>
          <cell r="Q7619"/>
          <cell r="R7619"/>
          <cell r="S7619"/>
          <cell r="T7619"/>
          <cell r="U7619">
            <v>3000</v>
          </cell>
          <cell r="V7619">
            <v>1979312.9168</v>
          </cell>
          <cell r="X7619">
            <v>42401</v>
          </cell>
          <cell r="Y7619">
            <v>4.9999999999999822</v>
          </cell>
          <cell r="Z7619">
            <v>4</v>
          </cell>
          <cell r="AC7619">
            <v>4.9999999999999822</v>
          </cell>
        </row>
        <row r="7620">
          <cell r="A7620">
            <v>42410</v>
          </cell>
          <cell r="B7620">
            <v>824800</v>
          </cell>
          <cell r="D7620">
            <v>4</v>
          </cell>
          <cell r="E7620">
            <v>4</v>
          </cell>
          <cell r="F7620">
            <v>4</v>
          </cell>
          <cell r="G7620">
            <v>4</v>
          </cell>
          <cell r="H7620">
            <v>4.0999999999999996</v>
          </cell>
          <cell r="I7620">
            <v>4.0999999999999996</v>
          </cell>
          <cell r="J7620">
            <v>4.0999999999999996</v>
          </cell>
          <cell r="K7620">
            <v>4.0999999999999996</v>
          </cell>
          <cell r="L7620">
            <v>4.0999999999999996</v>
          </cell>
          <cell r="M7620">
            <v>4.0999999999999996</v>
          </cell>
          <cell r="N7620">
            <v>4</v>
          </cell>
          <cell r="P7620">
            <v>4.0013791530133975</v>
          </cell>
          <cell r="Q7620"/>
          <cell r="R7620"/>
          <cell r="S7620"/>
          <cell r="T7620"/>
          <cell r="U7620">
            <v>2900</v>
          </cell>
          <cell r="V7620">
            <v>2372086.87322</v>
          </cell>
          <cell r="X7620">
            <v>42401</v>
          </cell>
          <cell r="Y7620">
            <v>0</v>
          </cell>
          <cell r="Z7620">
            <v>4</v>
          </cell>
          <cell r="AC7620">
            <v>0</v>
          </cell>
        </row>
        <row r="7621">
          <cell r="A7621">
            <v>42411</v>
          </cell>
          <cell r="B7621">
            <v>534000</v>
          </cell>
          <cell r="D7621">
            <v>4</v>
          </cell>
          <cell r="E7621">
            <v>4</v>
          </cell>
          <cell r="F7621">
            <v>4</v>
          </cell>
          <cell r="G7621">
            <v>4</v>
          </cell>
          <cell r="H7621">
            <v>4.0999999999999996</v>
          </cell>
          <cell r="I7621">
            <v>4.0999999999999996</v>
          </cell>
          <cell r="J7621">
            <v>4.0999999999999996</v>
          </cell>
          <cell r="K7621">
            <v>4.0999999999999996</v>
          </cell>
          <cell r="L7621">
            <v>4.0999999999999996</v>
          </cell>
          <cell r="M7621">
            <v>4.0999999999999996</v>
          </cell>
          <cell r="N7621">
            <v>4</v>
          </cell>
          <cell r="P7621">
            <v>4.0013067913850024</v>
          </cell>
          <cell r="Q7621"/>
          <cell r="R7621"/>
          <cell r="S7621"/>
          <cell r="T7621"/>
          <cell r="U7621">
            <v>0</v>
          </cell>
          <cell r="V7621">
            <v>2883322.216</v>
          </cell>
          <cell r="X7621">
            <v>42401</v>
          </cell>
          <cell r="Y7621">
            <v>0</v>
          </cell>
          <cell r="Z7621">
            <v>4</v>
          </cell>
          <cell r="AC7621">
            <v>0</v>
          </cell>
        </row>
        <row r="7622">
          <cell r="A7622">
            <v>42412</v>
          </cell>
          <cell r="B7622">
            <v>1313400</v>
          </cell>
          <cell r="D7622">
            <v>4.25</v>
          </cell>
          <cell r="E7622">
            <v>4.25</v>
          </cell>
          <cell r="F7622">
            <v>4.3</v>
          </cell>
          <cell r="G7622">
            <v>4.25</v>
          </cell>
          <cell r="H7622">
            <v>4.0999999999999996</v>
          </cell>
          <cell r="I7622">
            <v>4.0999999999999996</v>
          </cell>
          <cell r="J7622">
            <v>4.0999999999999996</v>
          </cell>
          <cell r="K7622">
            <v>4.0999999999999996</v>
          </cell>
          <cell r="L7622">
            <v>4.0999999999999996</v>
          </cell>
          <cell r="M7622">
            <v>4.0999999999999996</v>
          </cell>
          <cell r="N7622">
            <v>4.25</v>
          </cell>
          <cell r="P7622">
            <v>4.0297319641458529</v>
          </cell>
          <cell r="Q7622"/>
          <cell r="R7622"/>
          <cell r="S7622"/>
          <cell r="T7622"/>
          <cell r="U7622">
            <v>23600</v>
          </cell>
          <cell r="V7622">
            <v>1608412.37647</v>
          </cell>
          <cell r="X7622">
            <v>42401</v>
          </cell>
          <cell r="Y7622">
            <v>4.9999999999999822</v>
          </cell>
          <cell r="Z7622">
            <v>4.25</v>
          </cell>
          <cell r="AC7622">
            <v>4.9999999999999822</v>
          </cell>
        </row>
        <row r="7623">
          <cell r="A7623">
            <v>42413</v>
          </cell>
          <cell r="B7623">
            <v>1313400</v>
          </cell>
          <cell r="D7623">
            <v>4.25</v>
          </cell>
          <cell r="E7623">
            <v>4.25</v>
          </cell>
          <cell r="F7623">
            <v>4.3</v>
          </cell>
          <cell r="G7623">
            <v>4.25</v>
          </cell>
          <cell r="H7623">
            <v>4.0999999999999996</v>
          </cell>
          <cell r="I7623">
            <v>4.0999999999999996</v>
          </cell>
          <cell r="J7623">
            <v>4.0999999999999996</v>
          </cell>
          <cell r="K7623">
            <v>4.0999999999999996</v>
          </cell>
          <cell r="L7623">
            <v>4.0999999999999996</v>
          </cell>
          <cell r="M7623">
            <v>4.0999999999999996</v>
          </cell>
          <cell r="N7623">
            <v>4.25</v>
          </cell>
          <cell r="P7623">
            <v>4.0523257630189624</v>
          </cell>
          <cell r="Q7623"/>
          <cell r="R7623"/>
          <cell r="S7623"/>
          <cell r="T7623"/>
          <cell r="U7623">
            <v>23600</v>
          </cell>
          <cell r="V7623">
            <v>1608412.37647</v>
          </cell>
          <cell r="X7623" t="str">
            <v>Sin movimiento</v>
          </cell>
          <cell r="Y7623">
            <v>4.9999999999999822</v>
          </cell>
          <cell r="Z7623">
            <v>4.25</v>
          </cell>
          <cell r="AC7623">
            <v>4.9999999999999822</v>
          </cell>
        </row>
        <row r="7624">
          <cell r="A7624">
            <v>42414</v>
          </cell>
          <cell r="B7624">
            <v>1313400</v>
          </cell>
          <cell r="D7624">
            <v>4.25</v>
          </cell>
          <cell r="E7624">
            <v>4.25</v>
          </cell>
          <cell r="F7624">
            <v>4.3</v>
          </cell>
          <cell r="G7624">
            <v>4.25</v>
          </cell>
          <cell r="H7624">
            <v>4.0999999999999996</v>
          </cell>
          <cell r="I7624">
            <v>4.0999999999999996</v>
          </cell>
          <cell r="J7624">
            <v>4.0999999999999996</v>
          </cell>
          <cell r="K7624">
            <v>4.0999999999999996</v>
          </cell>
          <cell r="L7624">
            <v>4.0999999999999996</v>
          </cell>
          <cell r="M7624">
            <v>4.0999999999999996</v>
          </cell>
          <cell r="N7624">
            <v>4.25</v>
          </cell>
          <cell r="P7624">
            <v>4.070715692246667</v>
          </cell>
          <cell r="Q7624"/>
          <cell r="R7624"/>
          <cell r="S7624"/>
          <cell r="T7624"/>
          <cell r="U7624">
            <v>23600</v>
          </cell>
          <cell r="V7624">
            <v>1608412.37647</v>
          </cell>
          <cell r="X7624" t="str">
            <v>Sin movimiento</v>
          </cell>
          <cell r="Y7624">
            <v>4.9999999999999822</v>
          </cell>
          <cell r="Z7624">
            <v>4.25</v>
          </cell>
          <cell r="AC7624">
            <v>4.9999999999999822</v>
          </cell>
        </row>
        <row r="7625">
          <cell r="A7625">
            <v>42415</v>
          </cell>
          <cell r="B7625">
            <v>1382000</v>
          </cell>
          <cell r="D7625">
            <v>4.25</v>
          </cell>
          <cell r="E7625">
            <v>4.25</v>
          </cell>
          <cell r="F7625">
            <v>4.3</v>
          </cell>
          <cell r="G7625">
            <v>4.25</v>
          </cell>
          <cell r="H7625">
            <v>4.0999999999999996</v>
          </cell>
          <cell r="I7625">
            <v>4.0999999999999996</v>
          </cell>
          <cell r="J7625">
            <v>4.0999999999999996</v>
          </cell>
          <cell r="K7625">
            <v>4.0999999999999996</v>
          </cell>
          <cell r="L7625">
            <v>4.0999999999999996</v>
          </cell>
          <cell r="M7625">
            <v>4.0999999999999996</v>
          </cell>
          <cell r="N7625">
            <v>4.25</v>
          </cell>
          <cell r="P7625">
            <v>4.0867011187241129</v>
          </cell>
          <cell r="Q7625"/>
          <cell r="R7625"/>
          <cell r="S7625"/>
          <cell r="T7625"/>
          <cell r="U7625">
            <v>49000</v>
          </cell>
          <cell r="V7625">
            <v>1442052.4739999999</v>
          </cell>
          <cell r="X7625">
            <v>42401</v>
          </cell>
          <cell r="Y7625">
            <v>4.9999999999999822</v>
          </cell>
          <cell r="Z7625">
            <v>4.25</v>
          </cell>
          <cell r="AC7625">
            <v>4.9999999999999822</v>
          </cell>
        </row>
        <row r="7626">
          <cell r="A7626">
            <v>42416</v>
          </cell>
          <cell r="B7626">
            <v>1413000</v>
          </cell>
          <cell r="D7626">
            <v>4.25</v>
          </cell>
          <cell r="E7626">
            <v>4.25</v>
          </cell>
          <cell r="F7626">
            <v>4.3</v>
          </cell>
          <cell r="G7626">
            <v>4.25</v>
          </cell>
          <cell r="H7626">
            <v>4.0999999999999996</v>
          </cell>
          <cell r="I7626">
            <v>4.0999999999999996</v>
          </cell>
          <cell r="J7626">
            <v>4.0999999999999996</v>
          </cell>
          <cell r="K7626">
            <v>4.0999999999999996</v>
          </cell>
          <cell r="L7626">
            <v>4.0999999999999996</v>
          </cell>
          <cell r="M7626">
            <v>4.0999999999999996</v>
          </cell>
          <cell r="N7626">
            <v>4.25</v>
          </cell>
          <cell r="P7626">
            <v>4.1003441180644247</v>
          </cell>
          <cell r="Q7626"/>
          <cell r="R7626"/>
          <cell r="S7626"/>
          <cell r="T7626"/>
          <cell r="U7626">
            <v>9700</v>
          </cell>
          <cell r="V7626">
            <v>1226599.8644000001</v>
          </cell>
          <cell r="X7626">
            <v>42401</v>
          </cell>
          <cell r="Y7626">
            <v>4.9999999999999822</v>
          </cell>
          <cell r="Z7626">
            <v>4.25</v>
          </cell>
          <cell r="AC7626">
            <v>4.9999999999999822</v>
          </cell>
        </row>
        <row r="7627">
          <cell r="A7627">
            <v>42417</v>
          </cell>
          <cell r="B7627">
            <v>1484000</v>
          </cell>
          <cell r="D7627">
            <v>4.25</v>
          </cell>
          <cell r="E7627">
            <v>4.25</v>
          </cell>
          <cell r="F7627">
            <v>4.4000000000000004</v>
          </cell>
          <cell r="G7627">
            <v>4.3099999999999996</v>
          </cell>
          <cell r="H7627">
            <v>4.0999999999999996</v>
          </cell>
          <cell r="I7627">
            <v>4.0999999999999996</v>
          </cell>
          <cell r="J7627">
            <v>4.0999999999999996</v>
          </cell>
          <cell r="K7627">
            <v>4.0999999999999996</v>
          </cell>
          <cell r="L7627">
            <v>4.0999999999999996</v>
          </cell>
          <cell r="M7627">
            <v>4.0999999999999996</v>
          </cell>
          <cell r="N7627">
            <v>4.3499999999999996</v>
          </cell>
          <cell r="P7627">
            <v>4.1172562619586017</v>
          </cell>
          <cell r="Q7627"/>
          <cell r="R7627"/>
          <cell r="S7627"/>
          <cell r="T7627"/>
          <cell r="U7627">
            <v>37600</v>
          </cell>
          <cell r="V7627">
            <v>1225083.01134</v>
          </cell>
          <cell r="X7627">
            <v>42401</v>
          </cell>
          <cell r="Y7627">
            <v>15.000000000000036</v>
          </cell>
          <cell r="Z7627">
            <v>4.25</v>
          </cell>
          <cell r="AC7627">
            <v>15.000000000000036</v>
          </cell>
        </row>
        <row r="7628">
          <cell r="A7628">
            <v>42418</v>
          </cell>
          <cell r="B7628">
            <v>987000</v>
          </cell>
          <cell r="D7628">
            <v>4.25</v>
          </cell>
          <cell r="E7628">
            <v>4.25</v>
          </cell>
          <cell r="F7628">
            <v>5</v>
          </cell>
          <cell r="G7628">
            <v>4.67</v>
          </cell>
          <cell r="H7628">
            <v>4.0999999999999996</v>
          </cell>
          <cell r="I7628">
            <v>4.0999999999999996</v>
          </cell>
          <cell r="J7628">
            <v>4.0999999999999996</v>
          </cell>
          <cell r="K7628">
            <v>4.0999999999999996</v>
          </cell>
          <cell r="L7628">
            <v>4.0999999999999996</v>
          </cell>
          <cell r="M7628">
            <v>4.0999999999999996</v>
          </cell>
          <cell r="N7628">
            <v>4.95</v>
          </cell>
          <cell r="P7628">
            <v>4.145401314499737</v>
          </cell>
          <cell r="Q7628"/>
          <cell r="R7628"/>
          <cell r="S7628"/>
          <cell r="T7628"/>
          <cell r="U7628">
            <v>36400</v>
          </cell>
          <cell r="V7628">
            <v>999665.69</v>
          </cell>
          <cell r="X7628">
            <v>42401</v>
          </cell>
          <cell r="Y7628">
            <v>75</v>
          </cell>
          <cell r="Z7628">
            <v>4.25</v>
          </cell>
          <cell r="AC7628">
            <v>75</v>
          </cell>
        </row>
        <row r="7629">
          <cell r="A7629">
            <v>42419</v>
          </cell>
          <cell r="B7629">
            <v>1460000</v>
          </cell>
          <cell r="D7629">
            <v>5</v>
          </cell>
          <cell r="E7629">
            <v>5</v>
          </cell>
          <cell r="F7629">
            <v>5.3</v>
          </cell>
          <cell r="G7629">
            <v>5.2</v>
          </cell>
          <cell r="H7629">
            <v>4.0999999999999996</v>
          </cell>
          <cell r="I7629">
            <v>4.0999999999999996</v>
          </cell>
          <cell r="J7629">
            <v>4.0999999999999996</v>
          </cell>
          <cell r="K7629">
            <v>4.0999999999999996</v>
          </cell>
          <cell r="L7629">
            <v>4.0999999999999996</v>
          </cell>
          <cell r="M7629">
            <v>4.0999999999999996</v>
          </cell>
          <cell r="N7629">
            <v>5.3</v>
          </cell>
          <cell r="P7629">
            <v>4.2192704785115955</v>
          </cell>
          <cell r="Q7629"/>
          <cell r="R7629"/>
          <cell r="S7629"/>
          <cell r="T7629"/>
          <cell r="U7629">
            <v>6000</v>
          </cell>
          <cell r="V7629">
            <v>760018.24800000002</v>
          </cell>
          <cell r="X7629">
            <v>42401</v>
          </cell>
          <cell r="Y7629">
            <v>29.999999999999982</v>
          </cell>
          <cell r="Z7629">
            <v>4.25</v>
          </cell>
          <cell r="AC7629">
            <v>104.99999999999999</v>
          </cell>
        </row>
        <row r="7630">
          <cell r="A7630">
            <v>42420</v>
          </cell>
          <cell r="B7630">
            <v>1460000</v>
          </cell>
          <cell r="D7630">
            <v>5</v>
          </cell>
          <cell r="E7630">
            <v>5</v>
          </cell>
          <cell r="F7630">
            <v>5.3</v>
          </cell>
          <cell r="G7630">
            <v>5.2</v>
          </cell>
          <cell r="H7630">
            <v>4.0999999999999996</v>
          </cell>
          <cell r="I7630">
            <v>4.0999999999999996</v>
          </cell>
          <cell r="J7630">
            <v>4.0999999999999996</v>
          </cell>
          <cell r="K7630">
            <v>4.0999999999999996</v>
          </cell>
          <cell r="L7630">
            <v>4.0999999999999996</v>
          </cell>
          <cell r="M7630">
            <v>4.0999999999999996</v>
          </cell>
          <cell r="N7630">
            <v>5.3</v>
          </cell>
          <cell r="P7630">
            <v>4.2834687362691559</v>
          </cell>
          <cell r="Q7630"/>
          <cell r="R7630"/>
          <cell r="S7630"/>
          <cell r="T7630"/>
          <cell r="U7630">
            <v>6000</v>
          </cell>
          <cell r="V7630">
            <v>760018.24800000002</v>
          </cell>
          <cell r="X7630" t="str">
            <v>Sin movimiento</v>
          </cell>
          <cell r="Y7630">
            <v>29.999999999999982</v>
          </cell>
          <cell r="Z7630">
            <v>4.25</v>
          </cell>
          <cell r="AC7630">
            <v>104.99999999999999</v>
          </cell>
        </row>
        <row r="7631">
          <cell r="A7631">
            <v>42421</v>
          </cell>
          <cell r="B7631">
            <v>1460000</v>
          </cell>
          <cell r="D7631">
            <v>5</v>
          </cell>
          <cell r="E7631">
            <v>5</v>
          </cell>
          <cell r="F7631">
            <v>5.3</v>
          </cell>
          <cell r="G7631">
            <v>5.2</v>
          </cell>
          <cell r="H7631">
            <v>4.0999999999999996</v>
          </cell>
          <cell r="I7631">
            <v>4.0999999999999996</v>
          </cell>
          <cell r="J7631">
            <v>4.0999999999999996</v>
          </cell>
          <cell r="K7631">
            <v>4.0999999999999996</v>
          </cell>
          <cell r="L7631">
            <v>4.0999999999999996</v>
          </cell>
          <cell r="M7631">
            <v>4.0999999999999996</v>
          </cell>
          <cell r="N7631">
            <v>5.3</v>
          </cell>
          <cell r="P7631">
            <v>4.3397785707673018</v>
          </cell>
          <cell r="Q7631"/>
          <cell r="R7631"/>
          <cell r="S7631"/>
          <cell r="T7631"/>
          <cell r="U7631">
            <v>6000</v>
          </cell>
          <cell r="V7631">
            <v>760018.24800000002</v>
          </cell>
          <cell r="X7631" t="str">
            <v>Sin movimiento</v>
          </cell>
          <cell r="Y7631">
            <v>29.999999999999982</v>
          </cell>
          <cell r="Z7631">
            <v>4.25</v>
          </cell>
          <cell r="AC7631">
            <v>104.99999999999999</v>
          </cell>
        </row>
        <row r="7632">
          <cell r="A7632">
            <v>42422</v>
          </cell>
          <cell r="B7632">
            <v>1770000</v>
          </cell>
          <cell r="D7632">
            <v>4.9000000000000004</v>
          </cell>
          <cell r="E7632">
            <v>4.9000000000000004</v>
          </cell>
          <cell r="F7632">
            <v>5.75</v>
          </cell>
          <cell r="G7632">
            <v>5.07</v>
          </cell>
          <cell r="H7632">
            <v>4.0999999999999996</v>
          </cell>
          <cell r="I7632">
            <v>4.0999999999999996</v>
          </cell>
          <cell r="J7632">
            <v>4.0999999999999996</v>
          </cell>
          <cell r="K7632">
            <v>4.0999999999999996</v>
          </cell>
          <cell r="L7632">
            <v>4.0999999999999996</v>
          </cell>
          <cell r="M7632">
            <v>4.0999999999999996</v>
          </cell>
          <cell r="N7632">
            <v>5.05</v>
          </cell>
          <cell r="P7632">
            <v>4.3903974339894569</v>
          </cell>
          <cell r="Q7632"/>
          <cell r="R7632"/>
          <cell r="S7632"/>
          <cell r="T7632"/>
          <cell r="U7632">
            <v>18000</v>
          </cell>
          <cell r="V7632">
            <v>836640.81772000005</v>
          </cell>
          <cell r="X7632">
            <v>42401</v>
          </cell>
          <cell r="Y7632">
            <v>84.999999999999972</v>
          </cell>
          <cell r="Z7632">
            <v>4.25</v>
          </cell>
          <cell r="AC7632">
            <v>150</v>
          </cell>
        </row>
        <row r="7633">
          <cell r="A7633">
            <v>42423</v>
          </cell>
          <cell r="B7633">
            <v>1628000</v>
          </cell>
          <cell r="D7633">
            <v>4.95</v>
          </cell>
          <cell r="E7633">
            <v>4.95</v>
          </cell>
          <cell r="F7633">
            <v>5.35</v>
          </cell>
          <cell r="G7633">
            <v>5.22</v>
          </cell>
          <cell r="H7633">
            <v>4.0999999999999996</v>
          </cell>
          <cell r="I7633">
            <v>4.0999999999999996</v>
          </cell>
          <cell r="J7633">
            <v>4.0999999999999996</v>
          </cell>
          <cell r="K7633">
            <v>4.0999999999999996</v>
          </cell>
          <cell r="L7633">
            <v>4.0999999999999996</v>
          </cell>
          <cell r="M7633">
            <v>4.0999999999999996</v>
          </cell>
          <cell r="N7633">
            <v>5.35</v>
          </cell>
          <cell r="P7633">
            <v>4.4401214205244131</v>
          </cell>
          <cell r="Q7633"/>
          <cell r="R7633"/>
          <cell r="S7633"/>
          <cell r="T7633"/>
          <cell r="U7633">
            <v>154300</v>
          </cell>
          <cell r="V7633">
            <v>714626.2</v>
          </cell>
          <cell r="X7633">
            <v>42401</v>
          </cell>
          <cell r="Y7633">
            <v>39.999999999999943</v>
          </cell>
          <cell r="Z7633">
            <v>4.25</v>
          </cell>
          <cell r="AC7633">
            <v>109.99999999999997</v>
          </cell>
          <cell r="AH7633"/>
        </row>
        <row r="7634">
          <cell r="A7634">
            <v>42424</v>
          </cell>
          <cell r="B7634">
            <v>1256900</v>
          </cell>
          <cell r="D7634">
            <v>5</v>
          </cell>
          <cell r="E7634">
            <v>5</v>
          </cell>
          <cell r="F7634">
            <v>5.35</v>
          </cell>
          <cell r="G7634">
            <v>5.31</v>
          </cell>
          <cell r="H7634">
            <v>4.0999999999999996</v>
          </cell>
          <cell r="I7634">
            <v>4.0999999999999996</v>
          </cell>
          <cell r="J7634">
            <v>4.0999999999999996</v>
          </cell>
          <cell r="K7634">
            <v>4.0999999999999996</v>
          </cell>
          <cell r="L7634">
            <v>4.0999999999999996</v>
          </cell>
          <cell r="M7634">
            <v>4.0999999999999996</v>
          </cell>
          <cell r="N7634">
            <v>5.35</v>
          </cell>
          <cell r="P7634">
            <v>4.4785943410500835</v>
          </cell>
          <cell r="Q7634"/>
          <cell r="R7634"/>
          <cell r="S7634"/>
          <cell r="T7634"/>
          <cell r="U7634">
            <v>104700</v>
          </cell>
          <cell r="V7634">
            <v>1150657.4554000001</v>
          </cell>
          <cell r="X7634">
            <v>42401</v>
          </cell>
          <cell r="Y7634">
            <v>34.999999999999964</v>
          </cell>
          <cell r="Z7634">
            <v>4.25</v>
          </cell>
          <cell r="AC7634">
            <v>109.99999999999997</v>
          </cell>
          <cell r="AH7634"/>
        </row>
        <row r="7635">
          <cell r="A7635">
            <v>42425</v>
          </cell>
          <cell r="B7635">
            <v>912000</v>
          </cell>
          <cell r="D7635">
            <v>4.8</v>
          </cell>
          <cell r="E7635">
            <v>4.8</v>
          </cell>
          <cell r="F7635">
            <v>5.5</v>
          </cell>
          <cell r="G7635">
            <v>5.1100000000000003</v>
          </cell>
          <cell r="H7635">
            <v>4.0999999999999996</v>
          </cell>
          <cell r="I7635">
            <v>4.0999999999999996</v>
          </cell>
          <cell r="J7635">
            <v>4.0999999999999996</v>
          </cell>
          <cell r="K7635">
            <v>4.0999999999999996</v>
          </cell>
          <cell r="L7635">
            <v>4.0999999999999996</v>
          </cell>
          <cell r="M7635">
            <v>4.0999999999999996</v>
          </cell>
          <cell r="N7635">
            <v>5.15</v>
          </cell>
          <cell r="P7635">
            <v>4.4982270794764529</v>
          </cell>
          <cell r="Q7635"/>
          <cell r="R7635"/>
          <cell r="S7635"/>
          <cell r="T7635"/>
          <cell r="U7635">
            <v>62300</v>
          </cell>
          <cell r="V7635">
            <v>940517.16700000002</v>
          </cell>
          <cell r="X7635">
            <v>42401</v>
          </cell>
          <cell r="Y7635">
            <v>70.000000000000014</v>
          </cell>
          <cell r="Z7635">
            <v>4.25</v>
          </cell>
          <cell r="AC7635">
            <v>125</v>
          </cell>
          <cell r="AH7635"/>
        </row>
        <row r="7636">
          <cell r="A7636">
            <v>42426</v>
          </cell>
          <cell r="B7636">
            <v>1232000</v>
          </cell>
          <cell r="D7636">
            <v>4.8</v>
          </cell>
          <cell r="E7636">
            <v>4.8</v>
          </cell>
          <cell r="F7636">
            <v>5.5</v>
          </cell>
          <cell r="G7636">
            <v>5.16</v>
          </cell>
          <cell r="H7636">
            <v>4.0999999999999996</v>
          </cell>
          <cell r="I7636">
            <v>4.0999999999999996</v>
          </cell>
          <cell r="J7636">
            <v>4.0999999999999996</v>
          </cell>
          <cell r="K7636">
            <v>4.0999999999999996</v>
          </cell>
          <cell r="L7636">
            <v>4.0999999999999996</v>
          </cell>
          <cell r="M7636">
            <v>4.0999999999999996</v>
          </cell>
          <cell r="N7636">
            <v>5.15</v>
          </cell>
          <cell r="P7636">
            <v>4.5249035261936932</v>
          </cell>
          <cell r="Q7636"/>
          <cell r="R7636"/>
          <cell r="S7636"/>
          <cell r="T7636"/>
          <cell r="U7636">
            <v>16000</v>
          </cell>
          <cell r="V7636">
            <v>639454.45486757997</v>
          </cell>
          <cell r="X7636">
            <v>42401</v>
          </cell>
          <cell r="Y7636">
            <v>70.000000000000014</v>
          </cell>
          <cell r="Z7636">
            <v>4.25</v>
          </cell>
          <cell r="AC7636">
            <v>125</v>
          </cell>
          <cell r="AH7636"/>
        </row>
        <row r="7637">
          <cell r="A7637">
            <v>42427</v>
          </cell>
          <cell r="B7637">
            <v>1232000</v>
          </cell>
          <cell r="D7637">
            <v>4.8</v>
          </cell>
          <cell r="E7637">
            <v>4.8</v>
          </cell>
          <cell r="F7637">
            <v>5.5</v>
          </cell>
          <cell r="G7637">
            <v>5.16</v>
          </cell>
          <cell r="H7637">
            <v>4.0999999999999996</v>
          </cell>
          <cell r="I7637">
            <v>4.0999999999999996</v>
          </cell>
          <cell r="J7637">
            <v>4.0999999999999996</v>
          </cell>
          <cell r="K7637">
            <v>4.0999999999999996</v>
          </cell>
          <cell r="L7637">
            <v>4.0999999999999996</v>
          </cell>
          <cell r="M7637">
            <v>4.0999999999999996</v>
          </cell>
          <cell r="N7637">
            <v>5.15</v>
          </cell>
          <cell r="P7637">
            <v>4.5495126231730447</v>
          </cell>
          <cell r="Q7637"/>
          <cell r="R7637"/>
          <cell r="S7637"/>
          <cell r="T7637"/>
          <cell r="U7637">
            <v>16000</v>
          </cell>
          <cell r="V7637">
            <v>639454.45486757997</v>
          </cell>
          <cell r="X7637" t="str">
            <v>Sin movimiento</v>
          </cell>
          <cell r="Y7637">
            <v>70.000000000000014</v>
          </cell>
          <cell r="Z7637">
            <v>4.25</v>
          </cell>
          <cell r="AC7637">
            <v>125</v>
          </cell>
          <cell r="AH7637"/>
        </row>
        <row r="7638">
          <cell r="A7638">
            <v>42428</v>
          </cell>
          <cell r="B7638">
            <v>1232000</v>
          </cell>
          <cell r="D7638">
            <v>5.15</v>
          </cell>
          <cell r="E7638">
            <v>5.15</v>
          </cell>
          <cell r="F7638">
            <v>5.25</v>
          </cell>
          <cell r="G7638">
            <v>5.16</v>
          </cell>
          <cell r="H7638">
            <v>4.0999999999999996</v>
          </cell>
          <cell r="I7638">
            <v>4.0999999999999996</v>
          </cell>
          <cell r="J7638">
            <v>4.0999999999999996</v>
          </cell>
          <cell r="K7638">
            <v>4.0999999999999996</v>
          </cell>
          <cell r="L7638">
            <v>4.0999999999999996</v>
          </cell>
          <cell r="M7638">
            <v>4.0999999999999996</v>
          </cell>
          <cell r="N7638">
            <v>5.15</v>
          </cell>
          <cell r="P7638">
            <v>4.5722857263971273</v>
          </cell>
          <cell r="Q7638"/>
          <cell r="R7638"/>
          <cell r="S7638"/>
          <cell r="T7638"/>
          <cell r="U7638">
            <v>16000</v>
          </cell>
          <cell r="V7638">
            <v>639454.45486757997</v>
          </cell>
          <cell r="X7638" t="str">
            <v>Sin movimiento</v>
          </cell>
          <cell r="Y7638">
            <v>9.9999999999999645</v>
          </cell>
          <cell r="Z7638">
            <v>4.25</v>
          </cell>
          <cell r="AC7638">
            <v>100</v>
          </cell>
          <cell r="AH7638"/>
        </row>
        <row r="7639">
          <cell r="A7639">
            <v>42429</v>
          </cell>
          <cell r="B7639">
            <v>770000</v>
          </cell>
          <cell r="C7639"/>
          <cell r="D7639">
            <v>5</v>
          </cell>
          <cell r="E7639">
            <v>4.8</v>
          </cell>
          <cell r="F7639">
            <v>5.2</v>
          </cell>
          <cell r="G7639">
            <v>5.09</v>
          </cell>
          <cell r="H7639">
            <v>4.0999999999999996</v>
          </cell>
          <cell r="I7639">
            <v>4.0999999999999996</v>
          </cell>
          <cell r="J7639">
            <v>4.0999999999999996</v>
          </cell>
          <cell r="K7639">
            <v>4.0999999999999996</v>
          </cell>
          <cell r="L7639">
            <v>4.0999999999999996</v>
          </cell>
          <cell r="M7639">
            <v>4.0999999999999996</v>
          </cell>
          <cell r="N7639">
            <v>5.2</v>
          </cell>
          <cell r="O7639"/>
          <cell r="P7639">
            <v>4.5840809605671557</v>
          </cell>
          <cell r="Q7639"/>
          <cell r="R7639"/>
          <cell r="S7639"/>
          <cell r="T7639"/>
          <cell r="U7639">
            <v>163000</v>
          </cell>
          <cell r="V7639">
            <v>601238.75505000004</v>
          </cell>
          <cell r="X7639">
            <v>42401</v>
          </cell>
          <cell r="Y7639">
            <v>40.000000000000036</v>
          </cell>
          <cell r="Z7639">
            <v>4.25</v>
          </cell>
          <cell r="AC7639">
            <v>95.000000000000014</v>
          </cell>
        </row>
        <row r="7640">
          <cell r="A7640">
            <v>42430</v>
          </cell>
          <cell r="B7640">
            <v>535000</v>
          </cell>
          <cell r="C7640"/>
          <cell r="D7640">
            <v>5.5</v>
          </cell>
          <cell r="E7640">
            <v>5.5</v>
          </cell>
          <cell r="F7640">
            <v>5.55</v>
          </cell>
          <cell r="G7640">
            <v>5.5</v>
          </cell>
          <cell r="H7640">
            <v>4.0999999999999996</v>
          </cell>
          <cell r="I7640">
            <v>4.0999999999999996</v>
          </cell>
          <cell r="J7640">
            <v>4.0999999999999996</v>
          </cell>
          <cell r="K7640">
            <v>4.0999999999999996</v>
          </cell>
          <cell r="L7640">
            <v>4.0999999999999996</v>
          </cell>
          <cell r="M7640">
            <v>4.0999999999999996</v>
          </cell>
          <cell r="N7640">
            <v>5.55</v>
          </cell>
          <cell r="P7640">
            <v>5.5</v>
          </cell>
          <cell r="Q7640"/>
          <cell r="R7640"/>
          <cell r="S7640"/>
          <cell r="T7640"/>
          <cell r="U7640">
            <v>130000</v>
          </cell>
          <cell r="V7640">
            <v>3120696.8089600001</v>
          </cell>
          <cell r="X7640">
            <v>42430</v>
          </cell>
          <cell r="Y7640">
            <v>4.9999999999999822</v>
          </cell>
          <cell r="Z7640">
            <v>4.25</v>
          </cell>
          <cell r="AC7640">
            <v>129.99999999999997</v>
          </cell>
          <cell r="AH7640"/>
        </row>
        <row r="7641">
          <cell r="A7641">
            <v>42431</v>
          </cell>
          <cell r="B7641">
            <v>310000</v>
          </cell>
          <cell r="D7641">
            <v>5.5</v>
          </cell>
          <cell r="E7641">
            <v>5.5</v>
          </cell>
          <cell r="F7641">
            <v>5.55</v>
          </cell>
          <cell r="G7641">
            <v>5.5</v>
          </cell>
          <cell r="H7641">
            <v>4.0999999999999996</v>
          </cell>
          <cell r="I7641">
            <v>4.0999999999999996</v>
          </cell>
          <cell r="J7641">
            <v>4.0999999999999996</v>
          </cell>
          <cell r="K7641">
            <v>4.0999999999999996</v>
          </cell>
          <cell r="L7641">
            <v>4.0999999999999996</v>
          </cell>
          <cell r="M7641">
            <v>4.0999999999999996</v>
          </cell>
          <cell r="N7641">
            <v>5.5</v>
          </cell>
          <cell r="P7641">
            <v>5.5</v>
          </cell>
          <cell r="Q7641"/>
          <cell r="R7641"/>
          <cell r="S7641"/>
          <cell r="T7641"/>
          <cell r="U7641">
            <v>254300</v>
          </cell>
          <cell r="V7641">
            <v>3825951.1367899999</v>
          </cell>
          <cell r="X7641">
            <v>42430</v>
          </cell>
          <cell r="Y7641">
            <v>4.9999999999999822</v>
          </cell>
          <cell r="Z7641">
            <v>4.25</v>
          </cell>
          <cell r="AC7641">
            <v>129.99999999999997</v>
          </cell>
          <cell r="AH7641"/>
        </row>
        <row r="7642">
          <cell r="A7642">
            <v>42432</v>
          </cell>
          <cell r="B7642">
            <v>449000</v>
          </cell>
          <cell r="D7642">
            <v>5.15</v>
          </cell>
          <cell r="E7642">
            <v>5.15</v>
          </cell>
          <cell r="F7642">
            <v>5.2</v>
          </cell>
          <cell r="G7642">
            <v>5.15</v>
          </cell>
          <cell r="H7642">
            <v>4.0999999999999996</v>
          </cell>
          <cell r="I7642">
            <v>4.0999999999999996</v>
          </cell>
          <cell r="J7642">
            <v>4.0999999999999996</v>
          </cell>
          <cell r="K7642">
            <v>4.0999999999999996</v>
          </cell>
          <cell r="L7642">
            <v>4.0999999999999996</v>
          </cell>
          <cell r="M7642">
            <v>4.0999999999999996</v>
          </cell>
          <cell r="N7642">
            <v>5.5</v>
          </cell>
          <cell r="P7642">
            <v>5.3785548686244207</v>
          </cell>
          <cell r="Q7642"/>
          <cell r="R7642"/>
          <cell r="S7642"/>
          <cell r="T7642"/>
          <cell r="U7642">
            <v>288800</v>
          </cell>
          <cell r="V7642">
            <v>4295761.2565799998</v>
          </cell>
          <cell r="X7642">
            <v>42430</v>
          </cell>
          <cell r="Y7642">
            <v>4.9999999999999822</v>
          </cell>
          <cell r="Z7642">
            <v>4.25</v>
          </cell>
          <cell r="AC7642">
            <v>95.000000000000014</v>
          </cell>
          <cell r="AH7642"/>
        </row>
        <row r="7643">
          <cell r="A7643">
            <v>42433</v>
          </cell>
          <cell r="B7643">
            <v>940000</v>
          </cell>
          <cell r="D7643">
            <v>4.25</v>
          </cell>
          <cell r="E7643">
            <v>4.25</v>
          </cell>
          <cell r="F7643">
            <v>4.3</v>
          </cell>
          <cell r="G7643">
            <v>4.26</v>
          </cell>
          <cell r="H7643">
            <v>4.0999999999999996</v>
          </cell>
          <cell r="I7643">
            <v>4.0999999999999996</v>
          </cell>
          <cell r="J7643">
            <v>4.0999999999999996</v>
          </cell>
          <cell r="K7643">
            <v>4.0999999999999996</v>
          </cell>
          <cell r="L7643">
            <v>4.0999999999999996</v>
          </cell>
          <cell r="M7643">
            <v>4.0999999999999996</v>
          </cell>
          <cell r="N7643">
            <v>4.25</v>
          </cell>
          <cell r="P7643">
            <v>4.9079006266786038</v>
          </cell>
          <cell r="Q7643"/>
          <cell r="R7643"/>
          <cell r="S7643"/>
          <cell r="T7643"/>
          <cell r="U7643">
            <v>287700</v>
          </cell>
          <cell r="V7643">
            <v>3481769.14</v>
          </cell>
          <cell r="X7643">
            <v>42430</v>
          </cell>
          <cell r="Y7643">
            <v>4.9999999999999822</v>
          </cell>
          <cell r="Z7643">
            <v>4.25</v>
          </cell>
          <cell r="AC7643">
            <v>4.9999999999999822</v>
          </cell>
          <cell r="AH7643"/>
        </row>
        <row r="7644">
          <cell r="A7644">
            <v>42434</v>
          </cell>
          <cell r="B7644">
            <v>940000</v>
          </cell>
          <cell r="D7644">
            <v>4.25</v>
          </cell>
          <cell r="E7644">
            <v>4.25</v>
          </cell>
          <cell r="F7644">
            <v>4.3</v>
          </cell>
          <cell r="G7644">
            <v>4.26</v>
          </cell>
          <cell r="H7644">
            <v>4.0999999999999996</v>
          </cell>
          <cell r="I7644">
            <v>4.0999999999999996</v>
          </cell>
          <cell r="J7644">
            <v>4.0999999999999996</v>
          </cell>
          <cell r="K7644">
            <v>4.0999999999999996</v>
          </cell>
          <cell r="L7644">
            <v>4.0999999999999996</v>
          </cell>
          <cell r="M7644">
            <v>4.0999999999999996</v>
          </cell>
          <cell r="N7644">
            <v>4.25</v>
          </cell>
          <cell r="P7644">
            <v>4.7160207939508503</v>
          </cell>
          <cell r="Q7644"/>
          <cell r="R7644"/>
          <cell r="S7644"/>
          <cell r="T7644"/>
          <cell r="U7644">
            <v>287700</v>
          </cell>
          <cell r="V7644">
            <v>3481769.14</v>
          </cell>
          <cell r="X7644" t="str">
            <v>Sin movimiento</v>
          </cell>
          <cell r="Y7644">
            <v>4.9999999999999822</v>
          </cell>
          <cell r="Z7644">
            <v>4.25</v>
          </cell>
          <cell r="AC7644">
            <v>4.9999999999999822</v>
          </cell>
          <cell r="AH7644"/>
        </row>
        <row r="7645">
          <cell r="A7645">
            <v>42435</v>
          </cell>
          <cell r="B7645">
            <v>940000</v>
          </cell>
          <cell r="D7645">
            <v>4.25</v>
          </cell>
          <cell r="E7645">
            <v>4.25</v>
          </cell>
          <cell r="F7645">
            <v>4.3</v>
          </cell>
          <cell r="G7645">
            <v>4.26</v>
          </cell>
          <cell r="H7645">
            <v>4.0999999999999996</v>
          </cell>
          <cell r="I7645">
            <v>4.0999999999999996</v>
          </cell>
          <cell r="J7645">
            <v>4.0999999999999996</v>
          </cell>
          <cell r="K7645">
            <v>4.0999999999999996</v>
          </cell>
          <cell r="L7645">
            <v>4.0999999999999996</v>
          </cell>
          <cell r="M7645">
            <v>4.0999999999999996</v>
          </cell>
          <cell r="N7645">
            <v>4.25</v>
          </cell>
          <cell r="P7645">
            <v>4.6118254739912494</v>
          </cell>
          <cell r="Q7645"/>
          <cell r="R7645"/>
          <cell r="S7645"/>
          <cell r="T7645"/>
          <cell r="U7645">
            <v>287700</v>
          </cell>
          <cell r="V7645">
            <v>3481769.14</v>
          </cell>
          <cell r="X7645" t="str">
            <v>Sin movimiento</v>
          </cell>
          <cell r="Y7645">
            <v>4.9999999999999822</v>
          </cell>
          <cell r="Z7645">
            <v>4.25</v>
          </cell>
          <cell r="AC7645">
            <v>4.9999999999999822</v>
          </cell>
          <cell r="AH7645"/>
        </row>
        <row r="7646">
          <cell r="A7646">
            <v>42436</v>
          </cell>
          <cell r="B7646">
            <v>1378000</v>
          </cell>
          <cell r="D7646">
            <v>4.25</v>
          </cell>
          <cell r="E7646">
            <v>4.25</v>
          </cell>
          <cell r="F7646">
            <v>4.3</v>
          </cell>
          <cell r="G7646">
            <v>4.25</v>
          </cell>
          <cell r="H7646">
            <v>4.0999999999999996</v>
          </cell>
          <cell r="I7646">
            <v>4.0999999999999996</v>
          </cell>
          <cell r="J7646">
            <v>4.0999999999999996</v>
          </cell>
          <cell r="K7646">
            <v>4.0999999999999996</v>
          </cell>
          <cell r="L7646">
            <v>4.0999999999999996</v>
          </cell>
          <cell r="M7646">
            <v>4.0999999999999996</v>
          </cell>
          <cell r="N7646">
            <v>4.25</v>
          </cell>
          <cell r="P7646">
            <v>4.5210396941005095</v>
          </cell>
          <cell r="Q7646"/>
          <cell r="R7646"/>
          <cell r="S7646"/>
          <cell r="T7646"/>
          <cell r="U7646">
            <v>261300</v>
          </cell>
          <cell r="V7646">
            <v>3719702.3925299998</v>
          </cell>
          <cell r="X7646">
            <v>42430</v>
          </cell>
          <cell r="Y7646">
            <v>4.9999999999999822</v>
          </cell>
          <cell r="Z7646">
            <v>4.25</v>
          </cell>
          <cell r="AC7646">
            <v>4.9999999999999822</v>
          </cell>
          <cell r="AH7646"/>
        </row>
        <row r="7647">
          <cell r="A7647">
            <v>42437</v>
          </cell>
          <cell r="B7647">
            <v>1553300</v>
          </cell>
          <cell r="D7647">
            <v>4.25</v>
          </cell>
          <cell r="E7647">
            <v>4.25</v>
          </cell>
          <cell r="F7647">
            <v>4.3499999999999996</v>
          </cell>
          <cell r="G7647">
            <v>4.26</v>
          </cell>
          <cell r="H7647">
            <v>4.0999999999999996</v>
          </cell>
          <cell r="I7647">
            <v>4.0999999999999996</v>
          </cell>
          <cell r="J7647">
            <v>4.0999999999999996</v>
          </cell>
          <cell r="K7647">
            <v>4.0999999999999996</v>
          </cell>
          <cell r="L7647">
            <v>4.0999999999999996</v>
          </cell>
          <cell r="M7647">
            <v>4.0999999999999996</v>
          </cell>
          <cell r="N7647">
            <v>4.25</v>
          </cell>
          <cell r="P7647">
            <v>4.4634874313372039</v>
          </cell>
          <cell r="Q7647"/>
          <cell r="R7647"/>
          <cell r="S7647"/>
          <cell r="T7647"/>
          <cell r="U7647">
            <v>320700</v>
          </cell>
          <cell r="V7647">
            <v>2498849.1681300001</v>
          </cell>
          <cell r="X7647">
            <v>42430</v>
          </cell>
          <cell r="Y7647">
            <v>9.9999999999999645</v>
          </cell>
          <cell r="Z7647">
            <v>4.25</v>
          </cell>
          <cell r="AC7647">
            <v>9.9999999999999645</v>
          </cell>
          <cell r="AH7647"/>
        </row>
        <row r="7648">
          <cell r="A7648">
            <v>42438</v>
          </cell>
          <cell r="B7648">
            <v>1654000</v>
          </cell>
          <cell r="D7648">
            <v>4.25</v>
          </cell>
          <cell r="E7648">
            <v>4.25</v>
          </cell>
          <cell r="F7648">
            <v>4.3499999999999996</v>
          </cell>
          <cell r="G7648">
            <v>4.26</v>
          </cell>
          <cell r="H7648">
            <v>4.0999999999999996</v>
          </cell>
          <cell r="I7648">
            <v>4.0999999999999996</v>
          </cell>
          <cell r="J7648">
            <v>4.0999999999999996</v>
          </cell>
          <cell r="K7648">
            <v>4.0999999999999996</v>
          </cell>
          <cell r="L7648">
            <v>4.0999999999999996</v>
          </cell>
          <cell r="M7648">
            <v>4.0999999999999996</v>
          </cell>
          <cell r="N7648">
            <v>4.25</v>
          </cell>
          <cell r="P7648">
            <v>4.4247983171059744</v>
          </cell>
          <cell r="Q7648"/>
          <cell r="R7648"/>
          <cell r="S7648"/>
          <cell r="T7648"/>
          <cell r="U7648">
            <v>313300</v>
          </cell>
          <cell r="V7648">
            <v>2400798.2398000001</v>
          </cell>
          <cell r="X7648">
            <v>42430</v>
          </cell>
          <cell r="Y7648">
            <v>9.9999999999999645</v>
          </cell>
          <cell r="Z7648">
            <v>4.25</v>
          </cell>
          <cell r="AC7648">
            <v>9.9999999999999645</v>
          </cell>
          <cell r="AH7648"/>
        </row>
        <row r="7649">
          <cell r="A7649">
            <v>42439</v>
          </cell>
          <cell r="B7649">
            <v>921000</v>
          </cell>
          <cell r="D7649">
            <v>4.25</v>
          </cell>
          <cell r="E7649">
            <v>4.25</v>
          </cell>
          <cell r="F7649">
            <v>4.3</v>
          </cell>
          <cell r="G7649">
            <v>4.25</v>
          </cell>
          <cell r="H7649">
            <v>4.0999999999999996</v>
          </cell>
          <cell r="I7649">
            <v>4.0999999999999996</v>
          </cell>
          <cell r="J7649">
            <v>4.0999999999999996</v>
          </cell>
          <cell r="K7649">
            <v>4.0999999999999996</v>
          </cell>
          <cell r="L7649">
            <v>4.0999999999999996</v>
          </cell>
          <cell r="M7649">
            <v>4.0999999999999996</v>
          </cell>
          <cell r="N7649">
            <v>4.25</v>
          </cell>
          <cell r="P7649">
            <v>4.408063989688471</v>
          </cell>
          <cell r="Q7649"/>
          <cell r="R7649"/>
          <cell r="S7649"/>
          <cell r="T7649"/>
          <cell r="U7649">
            <v>23300</v>
          </cell>
          <cell r="V7649">
            <v>2698005.38533</v>
          </cell>
          <cell r="X7649">
            <v>42430</v>
          </cell>
          <cell r="Y7649">
            <v>4.9999999999999822</v>
          </cell>
          <cell r="Z7649">
            <v>4.25</v>
          </cell>
          <cell r="AC7649">
            <v>4.9999999999999822</v>
          </cell>
          <cell r="AE7649"/>
          <cell r="AF7649"/>
          <cell r="AG7649"/>
          <cell r="AH7649"/>
        </row>
        <row r="7650">
          <cell r="A7650">
            <v>42440</v>
          </cell>
          <cell r="B7650">
            <v>1100000</v>
          </cell>
          <cell r="D7650">
            <v>4.25</v>
          </cell>
          <cell r="E7650">
            <v>4.25</v>
          </cell>
          <cell r="F7650">
            <v>4.3</v>
          </cell>
          <cell r="G7650">
            <v>4.25</v>
          </cell>
          <cell r="H7650">
            <v>4.0999999999999996</v>
          </cell>
          <cell r="I7650">
            <v>4.0999999999999996</v>
          </cell>
          <cell r="J7650">
            <v>4.0999999999999996</v>
          </cell>
          <cell r="K7650">
            <v>4.0999999999999996</v>
          </cell>
          <cell r="L7650">
            <v>4.0999999999999996</v>
          </cell>
          <cell r="M7650">
            <v>4.0999999999999996</v>
          </cell>
          <cell r="N7650">
            <v>4.25</v>
          </cell>
          <cell r="P7650">
            <v>4.3918451908995086</v>
          </cell>
          <cell r="Q7650"/>
          <cell r="R7650"/>
          <cell r="S7650"/>
          <cell r="T7650"/>
          <cell r="U7650">
            <v>18400</v>
          </cell>
          <cell r="V7650">
            <v>2261617.7427099999</v>
          </cell>
          <cell r="X7650">
            <v>42430</v>
          </cell>
          <cell r="Y7650">
            <v>4.9999999999999822</v>
          </cell>
          <cell r="Z7650">
            <v>4.25</v>
          </cell>
          <cell r="AC7650">
            <v>4.9999999999999822</v>
          </cell>
          <cell r="AE7650"/>
          <cell r="AF7650"/>
          <cell r="AG7650"/>
          <cell r="AH7650"/>
        </row>
        <row r="7651">
          <cell r="A7651">
            <v>42441</v>
          </cell>
          <cell r="B7651">
            <v>1100000</v>
          </cell>
          <cell r="D7651">
            <v>4.25</v>
          </cell>
          <cell r="E7651">
            <v>4.25</v>
          </cell>
          <cell r="F7651">
            <v>4.3</v>
          </cell>
          <cell r="G7651">
            <v>4.25</v>
          </cell>
          <cell r="H7651">
            <v>4.0999999999999996</v>
          </cell>
          <cell r="I7651">
            <v>4.0999999999999996</v>
          </cell>
          <cell r="J7651">
            <v>4.0999999999999996</v>
          </cell>
          <cell r="K7651">
            <v>4.0999999999999996</v>
          </cell>
          <cell r="L7651">
            <v>4.0999999999999996</v>
          </cell>
          <cell r="M7651">
            <v>4.0999999999999996</v>
          </cell>
          <cell r="N7651">
            <v>4.25</v>
          </cell>
          <cell r="P7651">
            <v>4.3786450428500121</v>
          </cell>
          <cell r="Q7651"/>
          <cell r="R7651"/>
          <cell r="S7651"/>
          <cell r="T7651"/>
          <cell r="U7651">
            <v>18400</v>
          </cell>
          <cell r="V7651">
            <v>2261617.7427099999</v>
          </cell>
          <cell r="X7651" t="str">
            <v>Sin movimiento</v>
          </cell>
          <cell r="Y7651">
            <v>4.9999999999999822</v>
          </cell>
          <cell r="Z7651">
            <v>4.25</v>
          </cell>
          <cell r="AC7651">
            <v>4.9999999999999822</v>
          </cell>
          <cell r="AE7651"/>
          <cell r="AF7651"/>
          <cell r="AG7651"/>
          <cell r="AH7651"/>
        </row>
        <row r="7652">
          <cell r="A7652">
            <v>42442</v>
          </cell>
          <cell r="B7652">
            <v>1100000</v>
          </cell>
          <cell r="D7652">
            <v>4.25</v>
          </cell>
          <cell r="E7652">
            <v>4.25</v>
          </cell>
          <cell r="F7652">
            <v>4.3</v>
          </cell>
          <cell r="G7652">
            <v>4.25</v>
          </cell>
          <cell r="H7652">
            <v>4.0999999999999996</v>
          </cell>
          <cell r="I7652">
            <v>4.0999999999999996</v>
          </cell>
          <cell r="J7652">
            <v>4.0999999999999996</v>
          </cell>
          <cell r="K7652">
            <v>4.0999999999999996</v>
          </cell>
          <cell r="L7652">
            <v>4.0999999999999996</v>
          </cell>
          <cell r="M7652">
            <v>4.0999999999999996</v>
          </cell>
          <cell r="N7652">
            <v>4.25</v>
          </cell>
          <cell r="P7652">
            <v>4.367692545838719</v>
          </cell>
          <cell r="Q7652"/>
          <cell r="R7652"/>
          <cell r="S7652"/>
          <cell r="T7652"/>
          <cell r="U7652">
            <v>18400</v>
          </cell>
          <cell r="V7652">
            <v>2261617.7427099999</v>
          </cell>
          <cell r="X7652" t="str">
            <v>Sin movimiento</v>
          </cell>
          <cell r="Y7652">
            <v>4.9999999999999822</v>
          </cell>
          <cell r="Z7652">
            <v>4.25</v>
          </cell>
          <cell r="AC7652">
            <v>4.9999999999999822</v>
          </cell>
          <cell r="AE7652"/>
          <cell r="AF7652"/>
          <cell r="AG7652"/>
          <cell r="AH7652"/>
        </row>
        <row r="7653">
          <cell r="A7653">
            <v>42443</v>
          </cell>
          <cell r="B7653">
            <v>1089000</v>
          </cell>
          <cell r="D7653">
            <v>4.25</v>
          </cell>
          <cell r="E7653">
            <v>4.25</v>
          </cell>
          <cell r="F7653">
            <v>4.3</v>
          </cell>
          <cell r="G7653">
            <v>4.25</v>
          </cell>
          <cell r="H7653">
            <v>4.0999999999999996</v>
          </cell>
          <cell r="I7653">
            <v>4.0999999999999996</v>
          </cell>
          <cell r="J7653">
            <v>4.0999999999999996</v>
          </cell>
          <cell r="K7653">
            <v>4.0999999999999996</v>
          </cell>
          <cell r="L7653">
            <v>4.0999999999999996</v>
          </cell>
          <cell r="M7653">
            <v>4.0999999999999996</v>
          </cell>
          <cell r="N7653">
            <v>4.25</v>
          </cell>
          <cell r="P7653">
            <v>4.3585438244594661</v>
          </cell>
          <cell r="Q7653"/>
          <cell r="R7653"/>
          <cell r="S7653"/>
          <cell r="T7653"/>
          <cell r="U7653">
            <v>161600</v>
          </cell>
          <cell r="V7653">
            <v>2049599.702</v>
          </cell>
          <cell r="X7653">
            <v>42430</v>
          </cell>
          <cell r="Y7653">
            <v>4.9999999999999822</v>
          </cell>
          <cell r="Z7653">
            <v>4.25</v>
          </cell>
          <cell r="AC7653">
            <v>4.9999999999999822</v>
          </cell>
          <cell r="AE7653"/>
          <cell r="AF7653"/>
          <cell r="AG7653"/>
          <cell r="AH7653"/>
        </row>
        <row r="7654">
          <cell r="A7654">
            <v>42444</v>
          </cell>
          <cell r="B7654">
            <v>868000</v>
          </cell>
          <cell r="D7654">
            <v>4.25</v>
          </cell>
          <cell r="E7654">
            <v>4.25</v>
          </cell>
          <cell r="F7654">
            <v>4.3</v>
          </cell>
          <cell r="G7654">
            <v>4.29</v>
          </cell>
          <cell r="H7654">
            <v>4.0999999999999996</v>
          </cell>
          <cell r="I7654">
            <v>4.0999999999999996</v>
          </cell>
          <cell r="J7654">
            <v>4.0999999999999996</v>
          </cell>
          <cell r="K7654">
            <v>4.0999999999999996</v>
          </cell>
          <cell r="L7654">
            <v>4.0999999999999996</v>
          </cell>
          <cell r="M7654">
            <v>4.0999999999999996</v>
          </cell>
          <cell r="N7654">
            <v>4.3</v>
          </cell>
          <cell r="P7654">
            <v>4.35454470905339</v>
          </cell>
          <cell r="Q7654"/>
          <cell r="R7654"/>
          <cell r="S7654"/>
          <cell r="T7654"/>
          <cell r="U7654">
            <v>188200</v>
          </cell>
          <cell r="V7654">
            <v>1686635.1187400001</v>
          </cell>
          <cell r="X7654">
            <v>42430</v>
          </cell>
          <cell r="Y7654">
            <v>4.9999999999999822</v>
          </cell>
          <cell r="Z7654">
            <v>4.25</v>
          </cell>
          <cell r="AC7654">
            <v>4.9999999999999822</v>
          </cell>
          <cell r="AE7654"/>
          <cell r="AF7654"/>
          <cell r="AG7654"/>
          <cell r="AH7654"/>
        </row>
        <row r="7655">
          <cell r="A7655">
            <v>42445</v>
          </cell>
          <cell r="B7655">
            <v>701000</v>
          </cell>
          <cell r="D7655">
            <v>4.25</v>
          </cell>
          <cell r="E7655">
            <v>4.25</v>
          </cell>
          <cell r="F7655">
            <v>4.3499999999999996</v>
          </cell>
          <cell r="G7655">
            <v>4.32</v>
          </cell>
          <cell r="H7655">
            <v>4.0999999999999996</v>
          </cell>
          <cell r="I7655">
            <v>4.0999999999999996</v>
          </cell>
          <cell r="J7655">
            <v>4.0999999999999996</v>
          </cell>
          <cell r="K7655">
            <v>4.0999999999999996</v>
          </cell>
          <cell r="L7655">
            <v>4.0999999999999996</v>
          </cell>
          <cell r="M7655">
            <v>4.0999999999999996</v>
          </cell>
          <cell r="N7655">
            <v>4.3499999999999996</v>
          </cell>
          <cell r="P7655">
            <v>4.3529902492569796</v>
          </cell>
          <cell r="Q7655"/>
          <cell r="R7655"/>
          <cell r="S7655"/>
          <cell r="T7655"/>
          <cell r="U7655">
            <v>217800</v>
          </cell>
          <cell r="V7655">
            <v>1448372.1329999999</v>
          </cell>
          <cell r="X7655">
            <v>42430</v>
          </cell>
          <cell r="Y7655">
            <v>9.9999999999999645</v>
          </cell>
          <cell r="Z7655">
            <v>4.25</v>
          </cell>
          <cell r="AC7655">
            <v>9.9999999999999645</v>
          </cell>
          <cell r="AE7655"/>
          <cell r="AF7655"/>
          <cell r="AG7655"/>
          <cell r="AH7655"/>
        </row>
        <row r="7656">
          <cell r="A7656">
            <v>42446</v>
          </cell>
          <cell r="B7656">
            <v>1436000</v>
          </cell>
          <cell r="D7656">
            <v>4.4000000000000004</v>
          </cell>
          <cell r="E7656">
            <v>4.4000000000000004</v>
          </cell>
          <cell r="F7656">
            <v>5.3</v>
          </cell>
          <cell r="G7656">
            <v>5</v>
          </cell>
          <cell r="H7656">
            <v>4.0999999999999996</v>
          </cell>
          <cell r="I7656">
            <v>4.0999999999999996</v>
          </cell>
          <cell r="J7656">
            <v>4.0999999999999996</v>
          </cell>
          <cell r="K7656">
            <v>4.0999999999999996</v>
          </cell>
          <cell r="L7656">
            <v>4.0999999999999996</v>
          </cell>
          <cell r="M7656">
            <v>4.0999999999999996</v>
          </cell>
          <cell r="N7656">
            <v>5.25</v>
          </cell>
          <cell r="P7656">
            <v>4.4075976090700175</v>
          </cell>
          <cell r="Q7656"/>
          <cell r="R7656"/>
          <cell r="S7656"/>
          <cell r="T7656"/>
          <cell r="U7656">
            <v>432000</v>
          </cell>
          <cell r="V7656">
            <v>1187397.65551</v>
          </cell>
          <cell r="X7656">
            <v>42430</v>
          </cell>
          <cell r="Y7656">
            <v>89.999999999999943</v>
          </cell>
          <cell r="Z7656">
            <v>4.25</v>
          </cell>
          <cell r="AC7656">
            <v>104.99999999999999</v>
          </cell>
          <cell r="AE7656"/>
          <cell r="AF7656"/>
          <cell r="AG7656"/>
          <cell r="AH7656"/>
        </row>
        <row r="7657">
          <cell r="A7657">
            <v>42447</v>
          </cell>
          <cell r="B7657">
            <v>1293000</v>
          </cell>
          <cell r="D7657">
            <v>5.25</v>
          </cell>
          <cell r="E7657">
            <v>5.25</v>
          </cell>
          <cell r="F7657">
            <v>5.3</v>
          </cell>
          <cell r="G7657">
            <v>5.27</v>
          </cell>
          <cell r="H7657">
            <v>4.0999999999999996</v>
          </cell>
          <cell r="I7657">
            <v>4.0999999999999996</v>
          </cell>
          <cell r="J7657">
            <v>4.0999999999999996</v>
          </cell>
          <cell r="K7657">
            <v>4.0999999999999996</v>
          </cell>
          <cell r="L7657">
            <v>4.0999999999999996</v>
          </cell>
          <cell r="M7657">
            <v>4.0999999999999996</v>
          </cell>
          <cell r="N7657">
            <v>5.25</v>
          </cell>
          <cell r="P7657">
            <v>4.4685069890153111</v>
          </cell>
          <cell r="Q7657"/>
          <cell r="R7657"/>
          <cell r="S7657"/>
          <cell r="T7657"/>
          <cell r="U7657">
            <v>528700</v>
          </cell>
          <cell r="V7657">
            <v>827177.16663999995</v>
          </cell>
          <cell r="X7657">
            <v>42430</v>
          </cell>
          <cell r="Y7657">
            <v>4.9999999999999822</v>
          </cell>
          <cell r="Z7657">
            <v>4.25</v>
          </cell>
          <cell r="AC7657">
            <v>104.99999999999999</v>
          </cell>
          <cell r="AE7657"/>
          <cell r="AF7657"/>
          <cell r="AG7657"/>
          <cell r="AH7657"/>
        </row>
        <row r="7658">
          <cell r="A7658">
            <v>42448</v>
          </cell>
          <cell r="B7658">
            <v>1293000</v>
          </cell>
          <cell r="D7658">
            <v>5.25</v>
          </cell>
          <cell r="E7658">
            <v>5.25</v>
          </cell>
          <cell r="F7658">
            <v>5.3</v>
          </cell>
          <cell r="G7658">
            <v>5.27</v>
          </cell>
          <cell r="H7658">
            <v>4.0999999999999996</v>
          </cell>
          <cell r="I7658">
            <v>4.0999999999999996</v>
          </cell>
          <cell r="J7658">
            <v>4.0999999999999996</v>
          </cell>
          <cell r="K7658">
            <v>4.0999999999999996</v>
          </cell>
          <cell r="L7658">
            <v>4.0999999999999996</v>
          </cell>
          <cell r="M7658">
            <v>4.0999999999999996</v>
          </cell>
          <cell r="N7658">
            <v>5.25</v>
          </cell>
          <cell r="P7658">
            <v>4.5213801829563831</v>
          </cell>
          <cell r="Q7658"/>
          <cell r="R7658"/>
          <cell r="S7658"/>
          <cell r="T7658"/>
          <cell r="U7658">
            <v>528700</v>
          </cell>
          <cell r="V7658">
            <v>827177.16663999995</v>
          </cell>
          <cell r="X7658" t="str">
            <v>Sin movimiento</v>
          </cell>
          <cell r="Y7658">
            <v>4.9999999999999822</v>
          </cell>
          <cell r="Z7658">
            <v>4.25</v>
          </cell>
          <cell r="AC7658">
            <v>104.99999999999999</v>
          </cell>
          <cell r="AE7658"/>
          <cell r="AF7658"/>
          <cell r="AG7658"/>
          <cell r="AH7658"/>
        </row>
        <row r="7659">
          <cell r="A7659">
            <v>42449</v>
          </cell>
          <cell r="B7659">
            <v>1293000</v>
          </cell>
          <cell r="D7659">
            <v>5.25</v>
          </cell>
          <cell r="E7659">
            <v>5.25</v>
          </cell>
          <cell r="F7659">
            <v>5.3</v>
          </cell>
          <cell r="G7659">
            <v>5.27</v>
          </cell>
          <cell r="H7659">
            <v>4.0999999999999996</v>
          </cell>
          <cell r="I7659">
            <v>4.0999999999999996</v>
          </cell>
          <cell r="J7659">
            <v>4.0999999999999996</v>
          </cell>
          <cell r="K7659">
            <v>4.0999999999999996</v>
          </cell>
          <cell r="L7659">
            <v>4.0999999999999996</v>
          </cell>
          <cell r="M7659">
            <v>4.0999999999999996</v>
          </cell>
          <cell r="N7659">
            <v>5.25</v>
          </cell>
          <cell r="P7659">
            <v>4.567709169925287</v>
          </cell>
          <cell r="Q7659"/>
          <cell r="R7659"/>
          <cell r="S7659"/>
          <cell r="T7659"/>
          <cell r="U7659">
            <v>528700</v>
          </cell>
          <cell r="V7659">
            <v>827177.16663999995</v>
          </cell>
          <cell r="X7659" t="str">
            <v>Sin movimiento</v>
          </cell>
          <cell r="Y7659">
            <v>4.9999999999999822</v>
          </cell>
          <cell r="Z7659">
            <v>4.25</v>
          </cell>
          <cell r="AC7659">
            <v>104.99999999999999</v>
          </cell>
          <cell r="AE7659"/>
          <cell r="AF7659"/>
          <cell r="AG7659"/>
          <cell r="AH7659"/>
        </row>
        <row r="7660">
          <cell r="A7660">
            <v>42450</v>
          </cell>
          <cell r="B7660">
            <v>1322000</v>
          </cell>
          <cell r="D7660">
            <v>4.9000000000000004</v>
          </cell>
          <cell r="E7660">
            <v>4.9000000000000004</v>
          </cell>
          <cell r="F7660">
            <v>5.3</v>
          </cell>
          <cell r="G7660">
            <v>5.17</v>
          </cell>
          <cell r="H7660">
            <v>4.0999999999999996</v>
          </cell>
          <cell r="I7660">
            <v>4.0999999999999996</v>
          </cell>
          <cell r="J7660">
            <v>4.0999999999999996</v>
          </cell>
          <cell r="K7660">
            <v>4.0999999999999996</v>
          </cell>
          <cell r="L7660">
            <v>4.0999999999999996</v>
          </cell>
          <cell r="M7660">
            <v>4.0999999999999996</v>
          </cell>
          <cell r="N7660">
            <v>5.25</v>
          </cell>
          <cell r="P7660">
            <v>4.6035506160168893</v>
          </cell>
          <cell r="Q7660"/>
          <cell r="R7660"/>
          <cell r="S7660"/>
          <cell r="T7660"/>
          <cell r="U7660">
            <v>508300</v>
          </cell>
          <cell r="V7660">
            <v>1093757.21233</v>
          </cell>
          <cell r="X7660">
            <v>42430</v>
          </cell>
          <cell r="Y7660">
            <v>39.999999999999943</v>
          </cell>
          <cell r="Z7660">
            <v>4.25</v>
          </cell>
          <cell r="AC7660">
            <v>104.99999999999999</v>
          </cell>
          <cell r="AE7660"/>
          <cell r="AF7660"/>
          <cell r="AG7660"/>
          <cell r="AH7660"/>
        </row>
        <row r="7661">
          <cell r="A7661">
            <v>42451</v>
          </cell>
          <cell r="B7661">
            <v>661000</v>
          </cell>
          <cell r="D7661">
            <v>5.5</v>
          </cell>
          <cell r="E7661">
            <v>5.35</v>
          </cell>
          <cell r="F7661">
            <v>5.55</v>
          </cell>
          <cell r="G7661">
            <v>5.41</v>
          </cell>
          <cell r="H7661">
            <v>4.0999999999999996</v>
          </cell>
          <cell r="I7661">
            <v>4.0999999999999996</v>
          </cell>
          <cell r="J7661">
            <v>4.0999999999999996</v>
          </cell>
          <cell r="K7661">
            <v>4.0999999999999996</v>
          </cell>
          <cell r="L7661">
            <v>4.0999999999999996</v>
          </cell>
          <cell r="M7661">
            <v>4.0999999999999996</v>
          </cell>
          <cell r="N7661">
            <v>5.5</v>
          </cell>
          <cell r="P7661">
            <v>4.6268525941695113</v>
          </cell>
          <cell r="Q7661"/>
          <cell r="R7661"/>
          <cell r="S7661"/>
          <cell r="T7661"/>
          <cell r="U7661">
            <v>492400</v>
          </cell>
          <cell r="V7661">
            <v>1116141.889</v>
          </cell>
          <cell r="X7661">
            <v>42430</v>
          </cell>
          <cell r="Y7661">
            <v>20.000000000000018</v>
          </cell>
          <cell r="Z7661">
            <v>4.25</v>
          </cell>
          <cell r="AC7661">
            <v>129.99999999999997</v>
          </cell>
          <cell r="AE7661"/>
          <cell r="AF7661"/>
          <cell r="AG7661"/>
          <cell r="AH7661"/>
        </row>
        <row r="7662">
          <cell r="A7662">
            <v>42452</v>
          </cell>
          <cell r="B7662">
            <v>1226500</v>
          </cell>
          <cell r="D7662">
            <v>5.35</v>
          </cell>
          <cell r="E7662">
            <v>5.35</v>
          </cell>
          <cell r="F7662">
            <v>5.6</v>
          </cell>
          <cell r="G7662">
            <v>5.49</v>
          </cell>
          <cell r="H7662">
            <v>4.0999999999999996</v>
          </cell>
          <cell r="I7662">
            <v>4.0999999999999996</v>
          </cell>
          <cell r="J7662">
            <v>4.0999999999999996</v>
          </cell>
          <cell r="K7662">
            <v>4.0999999999999996</v>
          </cell>
          <cell r="L7662">
            <v>4.0999999999999996</v>
          </cell>
          <cell r="M7662">
            <v>4.0999999999999996</v>
          </cell>
          <cell r="N7662">
            <v>5.5</v>
          </cell>
          <cell r="P7662">
            <v>4.6707748892244885</v>
          </cell>
          <cell r="Q7662"/>
          <cell r="R7662"/>
          <cell r="S7662"/>
          <cell r="T7662"/>
          <cell r="U7662">
            <v>491400</v>
          </cell>
          <cell r="V7662">
            <v>1063518.7980500001</v>
          </cell>
          <cell r="X7662">
            <v>42430</v>
          </cell>
          <cell r="Y7662">
            <v>25</v>
          </cell>
          <cell r="Z7662">
            <v>4.25</v>
          </cell>
          <cell r="AC7662">
            <v>134.99999999999997</v>
          </cell>
          <cell r="AE7662"/>
          <cell r="AF7662"/>
          <cell r="AG7662"/>
          <cell r="AH7662"/>
        </row>
        <row r="7663">
          <cell r="A7663">
            <v>42453</v>
          </cell>
          <cell r="B7663">
            <v>1226500</v>
          </cell>
          <cell r="D7663">
            <v>5.35</v>
          </cell>
          <cell r="E7663">
            <v>5.35</v>
          </cell>
          <cell r="F7663">
            <v>5.6</v>
          </cell>
          <cell r="G7663">
            <v>5.49</v>
          </cell>
          <cell r="H7663">
            <v>4.0999999999999996</v>
          </cell>
          <cell r="I7663">
            <v>4.0999999999999996</v>
          </cell>
          <cell r="J7663">
            <v>4.0999999999999996</v>
          </cell>
          <cell r="K7663">
            <v>4.0999999999999996</v>
          </cell>
          <cell r="L7663">
            <v>4.0999999999999996</v>
          </cell>
          <cell r="M7663">
            <v>4.0999999999999996</v>
          </cell>
          <cell r="N7663">
            <v>5.5</v>
          </cell>
          <cell r="P7663">
            <v>4.7104435574611223</v>
          </cell>
          <cell r="Q7663"/>
          <cell r="R7663"/>
          <cell r="S7663"/>
          <cell r="T7663"/>
          <cell r="U7663">
            <v>491400</v>
          </cell>
          <cell r="V7663">
            <v>1063518.7980500001</v>
          </cell>
          <cell r="X7663">
            <v>42430</v>
          </cell>
          <cell r="Y7663">
            <v>25</v>
          </cell>
          <cell r="Z7663">
            <v>4.25</v>
          </cell>
          <cell r="AC7663">
            <v>134.99999999999997</v>
          </cell>
          <cell r="AE7663"/>
          <cell r="AF7663"/>
          <cell r="AG7663"/>
          <cell r="AH7663"/>
        </row>
        <row r="7664">
          <cell r="A7664">
            <v>42454</v>
          </cell>
          <cell r="B7664">
            <v>1226500</v>
          </cell>
          <cell r="D7664">
            <v>5.35</v>
          </cell>
          <cell r="E7664">
            <v>5.35</v>
          </cell>
          <cell r="F7664">
            <v>5.6</v>
          </cell>
          <cell r="G7664">
            <v>5.49</v>
          </cell>
          <cell r="H7664">
            <v>4.0999999999999996</v>
          </cell>
          <cell r="I7664">
            <v>4.0999999999999996</v>
          </cell>
          <cell r="J7664">
            <v>4.0999999999999996</v>
          </cell>
          <cell r="K7664">
            <v>4.0999999999999996</v>
          </cell>
          <cell r="L7664">
            <v>4.0999999999999996</v>
          </cell>
          <cell r="M7664">
            <v>4.0999999999999996</v>
          </cell>
          <cell r="N7664">
            <v>5.5</v>
          </cell>
          <cell r="P7664">
            <v>4.7464479699350051</v>
          </cell>
          <cell r="Q7664"/>
          <cell r="R7664"/>
          <cell r="S7664"/>
          <cell r="T7664"/>
          <cell r="U7664">
            <v>491400</v>
          </cell>
          <cell r="V7664">
            <v>1063518.7980500001</v>
          </cell>
          <cell r="X7664">
            <v>42430</v>
          </cell>
          <cell r="Y7664">
            <v>25</v>
          </cell>
          <cell r="Z7664">
            <v>4.25</v>
          </cell>
          <cell r="AC7664">
            <v>134.99999999999997</v>
          </cell>
          <cell r="AE7664"/>
          <cell r="AF7664"/>
          <cell r="AG7664"/>
          <cell r="AH7664"/>
        </row>
        <row r="7665">
          <cell r="A7665">
            <v>42455</v>
          </cell>
          <cell r="B7665">
            <v>1226500</v>
          </cell>
          <cell r="D7665">
            <v>5.35</v>
          </cell>
          <cell r="E7665">
            <v>5.35</v>
          </cell>
          <cell r="F7665">
            <v>5.6</v>
          </cell>
          <cell r="G7665">
            <v>5.49</v>
          </cell>
          <cell r="H7665">
            <v>4.0999999999999996</v>
          </cell>
          <cell r="I7665">
            <v>4.0999999999999996</v>
          </cell>
          <cell r="J7665">
            <v>4.0999999999999996</v>
          </cell>
          <cell r="K7665">
            <v>4.0999999999999996</v>
          </cell>
          <cell r="L7665">
            <v>4.0999999999999996</v>
          </cell>
          <cell r="M7665">
            <v>4.0999999999999996</v>
          </cell>
          <cell r="N7665">
            <v>5.5</v>
          </cell>
          <cell r="P7665">
            <v>4.7792734222868516</v>
          </cell>
          <cell r="Q7665"/>
          <cell r="R7665"/>
          <cell r="S7665"/>
          <cell r="T7665"/>
          <cell r="U7665">
            <v>491400</v>
          </cell>
          <cell r="V7665">
            <v>1063518.7980500001</v>
          </cell>
          <cell r="X7665" t="str">
            <v>Sin movimiento</v>
          </cell>
          <cell r="Y7665">
            <v>25</v>
          </cell>
          <cell r="Z7665">
            <v>4.25</v>
          </cell>
          <cell r="AC7665">
            <v>134.99999999999997</v>
          </cell>
          <cell r="AE7665"/>
          <cell r="AF7665"/>
          <cell r="AG7665"/>
          <cell r="AH7665"/>
        </row>
        <row r="7666">
          <cell r="A7666">
            <v>42456</v>
          </cell>
          <cell r="B7666">
            <v>1226500</v>
          </cell>
          <cell r="D7666">
            <v>5.35</v>
          </cell>
          <cell r="E7666">
            <v>5.35</v>
          </cell>
          <cell r="F7666">
            <v>5.6</v>
          </cell>
          <cell r="G7666">
            <v>5.49</v>
          </cell>
          <cell r="H7666">
            <v>4.0999999999999996</v>
          </cell>
          <cell r="I7666">
            <v>4.0999999999999996</v>
          </cell>
          <cell r="J7666">
            <v>4.0999999999999996</v>
          </cell>
          <cell r="K7666">
            <v>4.0999999999999996</v>
          </cell>
          <cell r="L7666">
            <v>4.0999999999999996</v>
          </cell>
          <cell r="M7666">
            <v>4.0999999999999996</v>
          </cell>
          <cell r="N7666">
            <v>5.5</v>
          </cell>
          <cell r="P7666">
            <v>4.809323136427567</v>
          </cell>
          <cell r="Q7666"/>
          <cell r="R7666"/>
          <cell r="S7666"/>
          <cell r="T7666"/>
          <cell r="U7666">
            <v>491400</v>
          </cell>
          <cell r="V7666">
            <v>1063518.7980500001</v>
          </cell>
          <cell r="X7666" t="str">
            <v>Sin movimiento</v>
          </cell>
          <cell r="Y7666">
            <v>25</v>
          </cell>
          <cell r="Z7666">
            <v>4.25</v>
          </cell>
          <cell r="AC7666">
            <v>134.99999999999997</v>
          </cell>
          <cell r="AE7666"/>
          <cell r="AF7666"/>
          <cell r="AG7666"/>
          <cell r="AH7666"/>
        </row>
        <row r="7667">
          <cell r="A7667">
            <v>42457</v>
          </cell>
          <cell r="B7667">
            <v>1330000</v>
          </cell>
          <cell r="D7667">
            <v>5.5</v>
          </cell>
          <cell r="E7667">
            <v>5.5</v>
          </cell>
          <cell r="F7667">
            <v>5.5</v>
          </cell>
          <cell r="G7667">
            <v>5.5</v>
          </cell>
          <cell r="H7667">
            <v>4.0999999999999996</v>
          </cell>
          <cell r="I7667">
            <v>4.0999999999999996</v>
          </cell>
          <cell r="J7667">
            <v>4.0999999999999996</v>
          </cell>
          <cell r="K7667">
            <v>4.0999999999999996</v>
          </cell>
          <cell r="L7667">
            <v>4.0999999999999996</v>
          </cell>
          <cell r="M7667">
            <v>4.0999999999999996</v>
          </cell>
          <cell r="N7667">
            <v>5.5</v>
          </cell>
          <cell r="P7667">
            <v>4.8396012037391065</v>
          </cell>
          <cell r="Q7667"/>
          <cell r="R7667"/>
          <cell r="S7667"/>
          <cell r="T7667"/>
          <cell r="U7667">
            <v>452500</v>
          </cell>
          <cell r="V7667">
            <v>933991.60242000001</v>
          </cell>
          <cell r="X7667">
            <v>42430</v>
          </cell>
          <cell r="Y7667">
            <v>0</v>
          </cell>
          <cell r="Z7667">
            <v>4.25</v>
          </cell>
          <cell r="AC7667">
            <v>125</v>
          </cell>
          <cell r="AE7667"/>
          <cell r="AF7667"/>
          <cell r="AG7667"/>
          <cell r="AH7667"/>
        </row>
        <row r="7668">
          <cell r="A7668">
            <v>42458</v>
          </cell>
          <cell r="B7668">
            <v>1555500</v>
          </cell>
          <cell r="D7668">
            <v>5.25</v>
          </cell>
          <cell r="E7668">
            <v>5.2</v>
          </cell>
          <cell r="F7668">
            <v>5.25</v>
          </cell>
          <cell r="G7668">
            <v>5.25</v>
          </cell>
          <cell r="H7668">
            <v>4.0999999999999996</v>
          </cell>
          <cell r="I7668">
            <v>4.0999999999999996</v>
          </cell>
          <cell r="J7668">
            <v>4.0999999999999996</v>
          </cell>
          <cell r="K7668">
            <v>4.0999999999999996</v>
          </cell>
          <cell r="L7668">
            <v>4.0999999999999996</v>
          </cell>
          <cell r="M7668">
            <v>4.0999999999999996</v>
          </cell>
          <cell r="N7668">
            <v>5.25</v>
          </cell>
          <cell r="P7668">
            <v>4.8596165459031866</v>
          </cell>
          <cell r="Q7668"/>
          <cell r="R7668"/>
          <cell r="S7668"/>
          <cell r="T7668"/>
          <cell r="U7668">
            <v>1435900</v>
          </cell>
          <cell r="V7668">
            <v>523599.76712999999</v>
          </cell>
          <cell r="X7668">
            <v>42430</v>
          </cell>
          <cell r="Y7668">
            <v>4.9999999999999822</v>
          </cell>
          <cell r="Z7668">
            <v>4.25</v>
          </cell>
          <cell r="AC7668">
            <v>100</v>
          </cell>
          <cell r="AE7668"/>
          <cell r="AF7668"/>
          <cell r="AG7668"/>
          <cell r="AH7668"/>
        </row>
        <row r="7669">
          <cell r="A7669">
            <v>42459</v>
          </cell>
          <cell r="B7669">
            <v>1561500</v>
          </cell>
          <cell r="D7669">
            <v>4.95</v>
          </cell>
          <cell r="E7669">
            <v>4.9000000000000004</v>
          </cell>
          <cell r="F7669">
            <v>4.95</v>
          </cell>
          <cell r="G7669">
            <v>4.95</v>
          </cell>
          <cell r="H7669">
            <v>4.0999999999999996</v>
          </cell>
          <cell r="I7669">
            <v>4.0999999999999996</v>
          </cell>
          <cell r="J7669">
            <v>4.0999999999999996</v>
          </cell>
          <cell r="K7669">
            <v>4.0999999999999996</v>
          </cell>
          <cell r="L7669">
            <v>4.0999999999999996</v>
          </cell>
          <cell r="M7669">
            <v>4.0999999999999996</v>
          </cell>
          <cell r="N7669">
            <v>4.9000000000000004</v>
          </cell>
          <cell r="P7669">
            <v>4.8638350599895981</v>
          </cell>
          <cell r="Q7669"/>
          <cell r="R7669"/>
          <cell r="S7669"/>
          <cell r="T7669"/>
          <cell r="U7669">
            <v>1385700</v>
          </cell>
          <cell r="V7669">
            <v>576476.11199999996</v>
          </cell>
          <cell r="X7669">
            <v>42430</v>
          </cell>
          <cell r="Y7669">
            <v>4.9999999999999822</v>
          </cell>
          <cell r="Z7669">
            <v>4.25</v>
          </cell>
          <cell r="AC7669">
            <v>70.000000000000014</v>
          </cell>
          <cell r="AE7669"/>
          <cell r="AF7669"/>
          <cell r="AG7669"/>
          <cell r="AH7669"/>
        </row>
        <row r="7670">
          <cell r="A7670">
            <v>42460</v>
          </cell>
          <cell r="B7670">
            <v>1630500</v>
          </cell>
          <cell r="C7670"/>
          <cell r="D7670">
            <v>4.25</v>
          </cell>
          <cell r="E7670">
            <v>4.25</v>
          </cell>
          <cell r="F7670">
            <v>4.3</v>
          </cell>
          <cell r="G7670">
            <v>4.25</v>
          </cell>
          <cell r="H7670">
            <v>4.0999999999999996</v>
          </cell>
          <cell r="I7670">
            <v>4.0999999999999996</v>
          </cell>
          <cell r="J7670">
            <v>4.0999999999999996</v>
          </cell>
          <cell r="K7670">
            <v>4.0999999999999996</v>
          </cell>
          <cell r="L7670">
            <v>4.0999999999999996</v>
          </cell>
          <cell r="M7670">
            <v>4.0999999999999996</v>
          </cell>
          <cell r="N7670">
            <v>4.25</v>
          </cell>
          <cell r="O7670"/>
          <cell r="P7670">
            <v>4.835309451267304</v>
          </cell>
          <cell r="Q7670"/>
          <cell r="R7670"/>
          <cell r="S7670"/>
          <cell r="T7670"/>
          <cell r="U7670">
            <v>1198500</v>
          </cell>
          <cell r="V7670">
            <v>533751.35465999995</v>
          </cell>
          <cell r="X7670">
            <v>42430</v>
          </cell>
          <cell r="Y7670">
            <v>4.9999999999999822</v>
          </cell>
          <cell r="Z7670">
            <v>4.25</v>
          </cell>
          <cell r="AC7670">
            <v>4.9999999999999822</v>
          </cell>
        </row>
        <row r="7671">
          <cell r="A7671">
            <v>42461</v>
          </cell>
          <cell r="B7671">
            <v>1248500</v>
          </cell>
          <cell r="C7671"/>
          <cell r="D7671">
            <v>5</v>
          </cell>
          <cell r="E7671">
            <v>5</v>
          </cell>
          <cell r="F7671">
            <v>5.5</v>
          </cell>
          <cell r="G7671">
            <v>5.12</v>
          </cell>
          <cell r="H7671">
            <v>4.0999999999999996</v>
          </cell>
          <cell r="I7671">
            <v>4.0999999999999996</v>
          </cell>
          <cell r="J7671">
            <v>4.0999999999999996</v>
          </cell>
          <cell r="K7671">
            <v>4.0999999999999996</v>
          </cell>
          <cell r="L7671">
            <v>4.0999999999999996</v>
          </cell>
          <cell r="M7671">
            <v>4.0999999999999996</v>
          </cell>
          <cell r="N7671">
            <v>5.5</v>
          </cell>
          <cell r="P7671">
            <v>5.12</v>
          </cell>
          <cell r="Q7671"/>
          <cell r="R7671"/>
          <cell r="S7671"/>
          <cell r="T7671"/>
          <cell r="U7671">
            <v>474000</v>
          </cell>
          <cell r="V7671">
            <v>1555914.55165</v>
          </cell>
          <cell r="X7671">
            <v>42461</v>
          </cell>
          <cell r="Y7671">
            <v>50</v>
          </cell>
          <cell r="Z7671">
            <v>4.25</v>
          </cell>
          <cell r="AC7671">
            <v>125</v>
          </cell>
          <cell r="AE7671"/>
          <cell r="AF7671"/>
          <cell r="AG7671"/>
          <cell r="AH7671"/>
        </row>
        <row r="7672">
          <cell r="A7672">
            <v>42462</v>
          </cell>
          <cell r="B7672">
            <v>1248500</v>
          </cell>
          <cell r="D7672">
            <v>5</v>
          </cell>
          <cell r="E7672">
            <v>5</v>
          </cell>
          <cell r="F7672">
            <v>5.5</v>
          </cell>
          <cell r="G7672">
            <v>5.12</v>
          </cell>
          <cell r="H7672">
            <v>4.0999999999999996</v>
          </cell>
          <cell r="I7672">
            <v>4.0999999999999996</v>
          </cell>
          <cell r="J7672">
            <v>4.0999999999999996</v>
          </cell>
          <cell r="K7672">
            <v>4.0999999999999996</v>
          </cell>
          <cell r="L7672">
            <v>4.0999999999999996</v>
          </cell>
          <cell r="M7672">
            <v>4.0999999999999996</v>
          </cell>
          <cell r="N7672">
            <v>5.5</v>
          </cell>
          <cell r="P7672">
            <v>5.12</v>
          </cell>
          <cell r="Q7672"/>
          <cell r="R7672"/>
          <cell r="S7672"/>
          <cell r="T7672"/>
          <cell r="U7672">
            <v>474000</v>
          </cell>
          <cell r="V7672">
            <v>1555914.55165</v>
          </cell>
          <cell r="X7672" t="str">
            <v>Sin movimiento</v>
          </cell>
          <cell r="Y7672">
            <v>50</v>
          </cell>
          <cell r="Z7672">
            <v>4.25</v>
          </cell>
          <cell r="AC7672">
            <v>125</v>
          </cell>
          <cell r="AE7672"/>
          <cell r="AF7672"/>
          <cell r="AG7672"/>
          <cell r="AH7672"/>
        </row>
        <row r="7673">
          <cell r="A7673">
            <v>42463</v>
          </cell>
          <cell r="B7673">
            <v>1248500</v>
          </cell>
          <cell r="D7673">
            <v>5</v>
          </cell>
          <cell r="E7673">
            <v>5</v>
          </cell>
          <cell r="F7673">
            <v>5.5</v>
          </cell>
          <cell r="G7673">
            <v>5.12</v>
          </cell>
          <cell r="H7673">
            <v>4.0999999999999996</v>
          </cell>
          <cell r="I7673">
            <v>4.0999999999999996</v>
          </cell>
          <cell r="J7673">
            <v>4.0999999999999996</v>
          </cell>
          <cell r="K7673">
            <v>4.0999999999999996</v>
          </cell>
          <cell r="L7673">
            <v>4.0999999999999996</v>
          </cell>
          <cell r="M7673">
            <v>4.0999999999999996</v>
          </cell>
          <cell r="N7673">
            <v>5.5</v>
          </cell>
          <cell r="P7673">
            <v>5.12</v>
          </cell>
          <cell r="Q7673"/>
          <cell r="R7673"/>
          <cell r="S7673"/>
          <cell r="T7673"/>
          <cell r="U7673">
            <v>474000</v>
          </cell>
          <cell r="V7673">
            <v>1555914.55165</v>
          </cell>
          <cell r="X7673" t="str">
            <v>Sin movimiento</v>
          </cell>
          <cell r="Y7673">
            <v>50</v>
          </cell>
          <cell r="Z7673">
            <v>4.25</v>
          </cell>
          <cell r="AC7673">
            <v>125</v>
          </cell>
          <cell r="AE7673"/>
          <cell r="AF7673"/>
          <cell r="AG7673"/>
          <cell r="AH7673"/>
        </row>
        <row r="7674">
          <cell r="A7674">
            <v>42464</v>
          </cell>
          <cell r="B7674">
            <v>484500</v>
          </cell>
          <cell r="D7674">
            <v>5</v>
          </cell>
          <cell r="E7674">
            <v>5</v>
          </cell>
          <cell r="F7674">
            <v>5.0999999999999996</v>
          </cell>
          <cell r="G7674">
            <v>5.4</v>
          </cell>
          <cell r="H7674">
            <v>4.0999999999999996</v>
          </cell>
          <cell r="I7674">
            <v>4.0999999999999996</v>
          </cell>
          <cell r="J7674">
            <v>4.0999999999999996</v>
          </cell>
          <cell r="K7674">
            <v>4.0999999999999996</v>
          </cell>
          <cell r="L7674">
            <v>4.0999999999999996</v>
          </cell>
          <cell r="M7674">
            <v>4.0999999999999996</v>
          </cell>
          <cell r="N7674">
            <v>5.0999999999999996</v>
          </cell>
          <cell r="P7674">
            <v>5.1520709219858158</v>
          </cell>
          <cell r="Q7674"/>
          <cell r="R7674"/>
          <cell r="S7674"/>
          <cell r="T7674"/>
          <cell r="U7674">
            <v>471800</v>
          </cell>
          <cell r="V7674">
            <v>3419769.8903899998</v>
          </cell>
          <cell r="X7674">
            <v>42461</v>
          </cell>
          <cell r="Y7674">
            <v>9.9999999999999645</v>
          </cell>
          <cell r="Z7674">
            <v>4.25</v>
          </cell>
          <cell r="AC7674">
            <v>84.999999999999972</v>
          </cell>
          <cell r="AE7674"/>
          <cell r="AF7674"/>
          <cell r="AG7674"/>
          <cell r="AH7674"/>
        </row>
        <row r="7675">
          <cell r="A7675">
            <v>42465</v>
          </cell>
          <cell r="B7675">
            <v>807500</v>
          </cell>
          <cell r="D7675">
            <v>5</v>
          </cell>
          <cell r="E7675">
            <v>4.9000000000000004</v>
          </cell>
          <cell r="F7675">
            <v>5</v>
          </cell>
          <cell r="G7675">
            <v>4.9000000000000004</v>
          </cell>
          <cell r="H7675">
            <v>4.0999999999999996</v>
          </cell>
          <cell r="I7675">
            <v>4.0999999999999996</v>
          </cell>
          <cell r="J7675">
            <v>4.0999999999999996</v>
          </cell>
          <cell r="K7675">
            <v>4.0999999999999996</v>
          </cell>
          <cell r="L7675">
            <v>4.0999999999999996</v>
          </cell>
          <cell r="M7675">
            <v>4.0999999999999996</v>
          </cell>
          <cell r="N7675">
            <v>4.9000000000000004</v>
          </cell>
          <cell r="P7675">
            <v>5.1116645161290322</v>
          </cell>
          <cell r="Q7675"/>
          <cell r="R7675"/>
          <cell r="S7675"/>
          <cell r="T7675"/>
          <cell r="U7675">
            <v>474000</v>
          </cell>
          <cell r="V7675">
            <v>3783830.3274500002</v>
          </cell>
          <cell r="X7675">
            <v>42461</v>
          </cell>
          <cell r="Y7675">
            <v>9.9999999999999645</v>
          </cell>
          <cell r="Z7675">
            <v>4.25</v>
          </cell>
          <cell r="AC7675">
            <v>75</v>
          </cell>
          <cell r="AE7675"/>
          <cell r="AF7675"/>
          <cell r="AG7675"/>
          <cell r="AH7675"/>
        </row>
        <row r="7676">
          <cell r="A7676">
            <v>42466</v>
          </cell>
          <cell r="B7676">
            <v>1300500</v>
          </cell>
          <cell r="D7676">
            <v>4.5</v>
          </cell>
          <cell r="E7676">
            <v>4.5</v>
          </cell>
          <cell r="F7676">
            <v>4.5</v>
          </cell>
          <cell r="G7676">
            <v>4.5</v>
          </cell>
          <cell r="H7676">
            <v>4.0999999999999996</v>
          </cell>
          <cell r="I7676">
            <v>4.0999999999999996</v>
          </cell>
          <cell r="J7676">
            <v>4.0999999999999996</v>
          </cell>
          <cell r="K7676">
            <v>4.0999999999999996</v>
          </cell>
          <cell r="L7676">
            <v>4.0999999999999996</v>
          </cell>
          <cell r="M7676">
            <v>4.0999999999999996</v>
          </cell>
          <cell r="N7676">
            <v>4.5</v>
          </cell>
          <cell r="P7676">
            <v>4.9861565162511834</v>
          </cell>
          <cell r="Q7676"/>
          <cell r="R7676"/>
          <cell r="S7676"/>
          <cell r="T7676"/>
          <cell r="U7676">
            <v>416300</v>
          </cell>
          <cell r="V7676">
            <v>3520831.7227099999</v>
          </cell>
          <cell r="X7676">
            <v>42461</v>
          </cell>
          <cell r="Y7676">
            <v>0</v>
          </cell>
          <cell r="Z7676">
            <v>4.25</v>
          </cell>
          <cell r="AC7676">
            <v>25</v>
          </cell>
          <cell r="AE7676"/>
          <cell r="AF7676"/>
          <cell r="AG7676"/>
          <cell r="AH7676"/>
        </row>
        <row r="7677">
          <cell r="A7677">
            <v>42467</v>
          </cell>
          <cell r="B7677">
            <v>1450500</v>
          </cell>
          <cell r="D7677">
            <v>4.5</v>
          </cell>
          <cell r="E7677">
            <v>4.45</v>
          </cell>
          <cell r="F7677">
            <v>4.5</v>
          </cell>
          <cell r="G7677">
            <v>4.5</v>
          </cell>
          <cell r="H7677">
            <v>4.0999999999999996</v>
          </cell>
          <cell r="I7677">
            <v>4.0999999999999996</v>
          </cell>
          <cell r="J7677">
            <v>4.0999999999999996</v>
          </cell>
          <cell r="K7677">
            <v>4.0999999999999996</v>
          </cell>
          <cell r="L7677">
            <v>4.0999999999999996</v>
          </cell>
          <cell r="M7677">
            <v>4.0999999999999996</v>
          </cell>
          <cell r="N7677">
            <v>4.45</v>
          </cell>
          <cell r="P7677">
            <v>4.8956166142389419</v>
          </cell>
          <cell r="Q7677"/>
          <cell r="R7677"/>
          <cell r="S7677"/>
          <cell r="T7677"/>
          <cell r="U7677">
            <v>389300</v>
          </cell>
          <cell r="V7677">
            <v>3699028.55284</v>
          </cell>
          <cell r="X7677">
            <v>42461</v>
          </cell>
          <cell r="Y7677">
            <v>4.9999999999999822</v>
          </cell>
          <cell r="Z7677">
            <v>4.25</v>
          </cell>
          <cell r="AC7677">
            <v>25</v>
          </cell>
          <cell r="AE7677"/>
          <cell r="AF7677"/>
          <cell r="AG7677"/>
          <cell r="AH7677"/>
        </row>
        <row r="7678">
          <cell r="A7678">
            <v>42468</v>
          </cell>
          <cell r="B7678">
            <v>1252500</v>
          </cell>
          <cell r="D7678">
            <v>4.25</v>
          </cell>
          <cell r="E7678">
            <v>4.25</v>
          </cell>
          <cell r="F7678">
            <v>4.25</v>
          </cell>
          <cell r="G7678">
            <v>4.25</v>
          </cell>
          <cell r="H7678">
            <v>4.0999999999999996</v>
          </cell>
          <cell r="I7678">
            <v>4.0999999999999996</v>
          </cell>
          <cell r="J7678">
            <v>4.0999999999999996</v>
          </cell>
          <cell r="K7678">
            <v>4.0999999999999996</v>
          </cell>
          <cell r="L7678">
            <v>4.0999999999999996</v>
          </cell>
          <cell r="M7678">
            <v>4.0999999999999996</v>
          </cell>
          <cell r="N7678">
            <v>4.25</v>
          </cell>
          <cell r="P7678">
            <v>4.8061757548943698</v>
          </cell>
          <cell r="Q7678"/>
          <cell r="R7678"/>
          <cell r="S7678"/>
          <cell r="T7678"/>
          <cell r="U7678">
            <v>393800</v>
          </cell>
          <cell r="V7678">
            <v>3204979.33182</v>
          </cell>
          <cell r="X7678">
            <v>42461</v>
          </cell>
          <cell r="Y7678">
            <v>0</v>
          </cell>
          <cell r="Z7678">
            <v>4.25</v>
          </cell>
          <cell r="AC7678">
            <v>0</v>
          </cell>
          <cell r="AE7678"/>
          <cell r="AF7678"/>
          <cell r="AG7678"/>
          <cell r="AH7678"/>
        </row>
        <row r="7679">
          <cell r="A7679">
            <v>42469</v>
          </cell>
          <cell r="B7679">
            <v>1252500</v>
          </cell>
          <cell r="D7679">
            <v>4.25</v>
          </cell>
          <cell r="E7679">
            <v>4.25</v>
          </cell>
          <cell r="F7679">
            <v>4.25</v>
          </cell>
          <cell r="G7679">
            <v>4.25</v>
          </cell>
          <cell r="H7679">
            <v>4.0999999999999996</v>
          </cell>
          <cell r="I7679">
            <v>4.0999999999999996</v>
          </cell>
          <cell r="J7679">
            <v>4.0999999999999996</v>
          </cell>
          <cell r="K7679">
            <v>4.0999999999999996</v>
          </cell>
          <cell r="L7679">
            <v>4.0999999999999996</v>
          </cell>
          <cell r="M7679">
            <v>4.0999999999999996</v>
          </cell>
          <cell r="N7679">
            <v>4.25</v>
          </cell>
          <cell r="P7679">
            <v>4.7385009957740323</v>
          </cell>
          <cell r="Q7679"/>
          <cell r="R7679"/>
          <cell r="S7679"/>
          <cell r="T7679"/>
          <cell r="U7679">
            <v>393800</v>
          </cell>
          <cell r="V7679">
            <v>3204979.33182</v>
          </cell>
          <cell r="X7679" t="str">
            <v>Sin movimiento</v>
          </cell>
          <cell r="Y7679">
            <v>0</v>
          </cell>
          <cell r="Z7679">
            <v>4.25</v>
          </cell>
          <cell r="AC7679">
            <v>0</v>
          </cell>
          <cell r="AE7679"/>
          <cell r="AF7679"/>
          <cell r="AG7679"/>
          <cell r="AH7679"/>
        </row>
        <row r="7680">
          <cell r="A7680">
            <v>42470</v>
          </cell>
          <cell r="B7680">
            <v>1252500</v>
          </cell>
          <cell r="D7680">
            <v>4.25</v>
          </cell>
          <cell r="E7680">
            <v>4.25</v>
          </cell>
          <cell r="F7680">
            <v>4.25</v>
          </cell>
          <cell r="G7680">
            <v>4.25</v>
          </cell>
          <cell r="H7680">
            <v>4.0999999999999996</v>
          </cell>
          <cell r="I7680">
            <v>4.0999999999999996</v>
          </cell>
          <cell r="J7680">
            <v>4.0999999999999996</v>
          </cell>
          <cell r="K7680">
            <v>4.0999999999999996</v>
          </cell>
          <cell r="L7680">
            <v>4.0999999999999996</v>
          </cell>
          <cell r="M7680">
            <v>4.0999999999999996</v>
          </cell>
          <cell r="N7680">
            <v>4.25</v>
          </cell>
          <cell r="P7680">
            <v>4.6855088342283038</v>
          </cell>
          <cell r="Q7680"/>
          <cell r="R7680"/>
          <cell r="S7680"/>
          <cell r="T7680"/>
          <cell r="U7680">
            <v>393800</v>
          </cell>
          <cell r="V7680">
            <v>3204979.33182</v>
          </cell>
          <cell r="X7680" t="str">
            <v>Sin movimiento</v>
          </cell>
          <cell r="Y7680">
            <v>0</v>
          </cell>
          <cell r="Z7680">
            <v>4.25</v>
          </cell>
          <cell r="AC7680">
            <v>0</v>
          </cell>
          <cell r="AE7680"/>
          <cell r="AF7680"/>
          <cell r="AG7680"/>
          <cell r="AH7680"/>
        </row>
        <row r="7681">
          <cell r="A7681">
            <v>42471</v>
          </cell>
          <cell r="B7681">
            <v>1466000</v>
          </cell>
          <cell r="D7681">
            <v>4.25</v>
          </cell>
          <cell r="E7681">
            <v>4.25</v>
          </cell>
          <cell r="F7681">
            <v>4.3</v>
          </cell>
          <cell r="G7681">
            <v>4.25</v>
          </cell>
          <cell r="H7681">
            <v>4.0999999999999996</v>
          </cell>
          <cell r="I7681">
            <v>4.0999999999999996</v>
          </cell>
          <cell r="J7681">
            <v>4.0999999999999996</v>
          </cell>
          <cell r="K7681">
            <v>4.0999999999999996</v>
          </cell>
          <cell r="L7681">
            <v>4.0999999999999996</v>
          </cell>
          <cell r="M7681">
            <v>4.0999999999999996</v>
          </cell>
          <cell r="N7681">
            <v>4.25</v>
          </cell>
          <cell r="P7681">
            <v>4.6364421303412238</v>
          </cell>
          <cell r="Q7681"/>
          <cell r="R7681"/>
          <cell r="S7681"/>
          <cell r="T7681"/>
          <cell r="U7681">
            <v>316000</v>
          </cell>
          <cell r="V7681">
            <v>2951670.33073</v>
          </cell>
          <cell r="X7681">
            <v>42461</v>
          </cell>
          <cell r="Y7681">
            <v>4.9999999999999822</v>
          </cell>
          <cell r="Z7681">
            <v>4.25</v>
          </cell>
          <cell r="AC7681">
            <v>4.9999999999999822</v>
          </cell>
          <cell r="AE7681"/>
          <cell r="AF7681"/>
          <cell r="AG7681"/>
          <cell r="AH7681"/>
        </row>
        <row r="7682">
          <cell r="A7682">
            <v>42472</v>
          </cell>
          <cell r="B7682">
            <v>1418000</v>
          </cell>
          <cell r="D7682">
            <v>4.25</v>
          </cell>
          <cell r="E7682">
            <v>4.25</v>
          </cell>
          <cell r="F7682">
            <v>4.25</v>
          </cell>
          <cell r="G7682">
            <v>4.25</v>
          </cell>
          <cell r="H7682">
            <v>4.0999999999999996</v>
          </cell>
          <cell r="I7682">
            <v>4.0999999999999996</v>
          </cell>
          <cell r="J7682">
            <v>4.0999999999999996</v>
          </cell>
          <cell r="K7682">
            <v>4.0999999999999996</v>
          </cell>
          <cell r="L7682">
            <v>4.0999999999999996</v>
          </cell>
          <cell r="M7682">
            <v>4.0999999999999996</v>
          </cell>
          <cell r="N7682">
            <v>4.25</v>
          </cell>
          <cell r="P7682">
            <v>4.598467428967429</v>
          </cell>
          <cell r="Q7682"/>
          <cell r="R7682"/>
          <cell r="S7682"/>
          <cell r="T7682"/>
          <cell r="U7682">
            <v>27100</v>
          </cell>
          <cell r="V7682">
            <v>2843971.7842600001</v>
          </cell>
          <cell r="X7682">
            <v>42461</v>
          </cell>
          <cell r="Y7682">
            <v>0</v>
          </cell>
          <cell r="Z7682">
            <v>4.25</v>
          </cell>
          <cell r="AC7682">
            <v>0</v>
          </cell>
          <cell r="AE7682"/>
          <cell r="AF7682"/>
          <cell r="AG7682"/>
          <cell r="AH7682"/>
        </row>
        <row r="7683">
          <cell r="A7683">
            <v>42473</v>
          </cell>
          <cell r="B7683">
            <v>1619000</v>
          </cell>
          <cell r="D7683">
            <v>4.25</v>
          </cell>
          <cell r="E7683">
            <v>4.25</v>
          </cell>
          <cell r="F7683">
            <v>4.25</v>
          </cell>
          <cell r="G7683">
            <v>4.25</v>
          </cell>
          <cell r="H7683">
            <v>4.0999999999999996</v>
          </cell>
          <cell r="I7683">
            <v>4.0999999999999996</v>
          </cell>
          <cell r="J7683">
            <v>4.0999999999999996</v>
          </cell>
          <cell r="K7683">
            <v>4.0999999999999996</v>
          </cell>
          <cell r="L7683">
            <v>4.0999999999999996</v>
          </cell>
          <cell r="M7683">
            <v>4.0999999999999996</v>
          </cell>
          <cell r="N7683">
            <v>4.25</v>
          </cell>
          <cell r="P7683">
            <v>4.5633145367312604</v>
          </cell>
          <cell r="Q7683"/>
          <cell r="R7683"/>
          <cell r="S7683"/>
          <cell r="T7683"/>
          <cell r="U7683">
            <v>147100</v>
          </cell>
          <cell r="V7683">
            <v>2934159.59</v>
          </cell>
          <cell r="X7683">
            <v>42461</v>
          </cell>
          <cell r="Y7683">
            <v>0</v>
          </cell>
          <cell r="Z7683">
            <v>4.25</v>
          </cell>
          <cell r="AC7683">
            <v>0</v>
          </cell>
          <cell r="AE7683"/>
          <cell r="AF7683"/>
          <cell r="AG7683"/>
          <cell r="AH7683"/>
        </row>
        <row r="7684">
          <cell r="A7684">
            <v>42474</v>
          </cell>
          <cell r="B7684">
            <v>1687000</v>
          </cell>
          <cell r="D7684">
            <v>4.25</v>
          </cell>
          <cell r="E7684">
            <v>4.25</v>
          </cell>
          <cell r="F7684">
            <v>4.25</v>
          </cell>
          <cell r="G7684">
            <v>4.25</v>
          </cell>
          <cell r="H7684">
            <v>4.0999999999999996</v>
          </cell>
          <cell r="I7684">
            <v>4.0999999999999996</v>
          </cell>
          <cell r="J7684">
            <v>4.0999999999999996</v>
          </cell>
          <cell r="K7684">
            <v>4.0999999999999996</v>
          </cell>
          <cell r="L7684">
            <v>4.0999999999999996</v>
          </cell>
          <cell r="M7684">
            <v>4.0999999999999996</v>
          </cell>
          <cell r="N7684">
            <v>4.25</v>
          </cell>
          <cell r="P7684">
            <v>4.5335129115922417</v>
          </cell>
          <cell r="Q7684"/>
          <cell r="R7684"/>
          <cell r="S7684"/>
          <cell r="T7684"/>
          <cell r="U7684">
            <v>12000</v>
          </cell>
          <cell r="V7684">
            <v>2856905.08971</v>
          </cell>
          <cell r="X7684">
            <v>42461</v>
          </cell>
          <cell r="Y7684">
            <v>0</v>
          </cell>
          <cell r="Z7684">
            <v>4.25</v>
          </cell>
          <cell r="AC7684">
            <v>0</v>
          </cell>
          <cell r="AE7684"/>
          <cell r="AF7684"/>
          <cell r="AG7684"/>
          <cell r="AH7684"/>
        </row>
        <row r="7685">
          <cell r="A7685">
            <v>42475</v>
          </cell>
          <cell r="B7685">
            <v>1693000</v>
          </cell>
          <cell r="D7685">
            <v>4.25</v>
          </cell>
          <cell r="E7685">
            <v>4.25</v>
          </cell>
          <cell r="F7685">
            <v>4.25</v>
          </cell>
          <cell r="G7685">
            <v>4.25</v>
          </cell>
          <cell r="H7685">
            <v>4.0999999999999996</v>
          </cell>
          <cell r="I7685">
            <v>4.0999999999999996</v>
          </cell>
          <cell r="J7685">
            <v>4.0999999999999996</v>
          </cell>
          <cell r="K7685">
            <v>4.0999999999999996</v>
          </cell>
          <cell r="L7685">
            <v>4.0999999999999996</v>
          </cell>
          <cell r="M7685">
            <v>4.0999999999999996</v>
          </cell>
          <cell r="N7685">
            <v>4.25</v>
          </cell>
          <cell r="P7685">
            <v>4.5088082248185701</v>
          </cell>
          <cell r="Q7685"/>
          <cell r="R7685"/>
          <cell r="S7685"/>
          <cell r="T7685"/>
          <cell r="U7685">
            <v>930500</v>
          </cell>
          <cell r="V7685">
            <v>1848943.05528</v>
          </cell>
          <cell r="X7685">
            <v>42461</v>
          </cell>
          <cell r="Y7685">
            <v>0</v>
          </cell>
          <cell r="Z7685">
            <v>4.25</v>
          </cell>
          <cell r="AC7685">
            <v>0</v>
          </cell>
          <cell r="AE7685"/>
          <cell r="AF7685"/>
          <cell r="AG7685"/>
          <cell r="AH7685"/>
        </row>
        <row r="7686">
          <cell r="A7686">
            <v>42476</v>
          </cell>
          <cell r="B7686">
            <v>1693000</v>
          </cell>
          <cell r="D7686">
            <v>4.25</v>
          </cell>
          <cell r="E7686">
            <v>4.25</v>
          </cell>
          <cell r="F7686">
            <v>4.25</v>
          </cell>
          <cell r="G7686">
            <v>4.25</v>
          </cell>
          <cell r="H7686">
            <v>4.0999999999999996</v>
          </cell>
          <cell r="I7686">
            <v>4.0999999999999996</v>
          </cell>
          <cell r="J7686">
            <v>4.0999999999999996</v>
          </cell>
          <cell r="K7686">
            <v>4.0999999999999996</v>
          </cell>
          <cell r="L7686">
            <v>4.0999999999999996</v>
          </cell>
          <cell r="M7686">
            <v>4.0999999999999996</v>
          </cell>
          <cell r="N7686">
            <v>4.25</v>
          </cell>
          <cell r="P7686">
            <v>4.4880638670580435</v>
          </cell>
          <cell r="Q7686"/>
          <cell r="R7686"/>
          <cell r="S7686"/>
          <cell r="T7686"/>
          <cell r="U7686">
            <v>930500</v>
          </cell>
          <cell r="V7686">
            <v>1848943.05528</v>
          </cell>
          <cell r="X7686" t="str">
            <v>Sin movimiento</v>
          </cell>
          <cell r="Y7686">
            <v>0</v>
          </cell>
          <cell r="Z7686">
            <v>4.25</v>
          </cell>
          <cell r="AC7686">
            <v>0</v>
          </cell>
          <cell r="AE7686"/>
          <cell r="AF7686"/>
          <cell r="AG7686"/>
          <cell r="AH7686"/>
        </row>
        <row r="7687">
          <cell r="A7687">
            <v>42477</v>
          </cell>
          <cell r="B7687">
            <v>1693000</v>
          </cell>
          <cell r="D7687">
            <v>4.25</v>
          </cell>
          <cell r="E7687">
            <v>4.25</v>
          </cell>
          <cell r="F7687">
            <v>4.25</v>
          </cell>
          <cell r="G7687">
            <v>4.25</v>
          </cell>
          <cell r="H7687">
            <v>4.0999999999999996</v>
          </cell>
          <cell r="I7687">
            <v>4.0999999999999996</v>
          </cell>
          <cell r="J7687">
            <v>4.0999999999999996</v>
          </cell>
          <cell r="K7687">
            <v>4.0999999999999996</v>
          </cell>
          <cell r="L7687">
            <v>4.0999999999999996</v>
          </cell>
          <cell r="M7687">
            <v>4.0999999999999996</v>
          </cell>
          <cell r="N7687">
            <v>4.25</v>
          </cell>
          <cell r="P7687">
            <v>4.4703982029366642</v>
          </cell>
          <cell r="Q7687"/>
          <cell r="R7687"/>
          <cell r="S7687"/>
          <cell r="T7687"/>
          <cell r="U7687">
            <v>930500</v>
          </cell>
          <cell r="V7687">
            <v>1848943.05528</v>
          </cell>
          <cell r="X7687" t="str">
            <v>Sin movimiento</v>
          </cell>
          <cell r="Y7687">
            <v>0</v>
          </cell>
          <cell r="Z7687">
            <v>4.25</v>
          </cell>
          <cell r="AC7687">
            <v>0</v>
          </cell>
          <cell r="AE7687"/>
          <cell r="AF7687"/>
          <cell r="AG7687"/>
          <cell r="AH7687"/>
        </row>
        <row r="7688">
          <cell r="A7688">
            <v>42478</v>
          </cell>
          <cell r="B7688">
            <v>1770000</v>
          </cell>
          <cell r="D7688">
            <v>4.25</v>
          </cell>
          <cell r="E7688">
            <v>4.25</v>
          </cell>
          <cell r="F7688">
            <v>4.25</v>
          </cell>
          <cell r="G7688">
            <v>4.25</v>
          </cell>
          <cell r="H7688">
            <v>4.0999999999999996</v>
          </cell>
          <cell r="I7688">
            <v>4.0999999999999996</v>
          </cell>
          <cell r="J7688">
            <v>4.0999999999999996</v>
          </cell>
          <cell r="K7688">
            <v>4.0999999999999996</v>
          </cell>
          <cell r="L7688">
            <v>4.0999999999999996</v>
          </cell>
          <cell r="M7688">
            <v>4.0999999999999996</v>
          </cell>
          <cell r="N7688">
            <v>4.25</v>
          </cell>
          <cell r="P7688">
            <v>4.4545306080943661</v>
          </cell>
          <cell r="Q7688"/>
          <cell r="R7688"/>
          <cell r="S7688"/>
          <cell r="T7688"/>
          <cell r="U7688">
            <v>391600</v>
          </cell>
          <cell r="V7688">
            <v>1292784.50489</v>
          </cell>
          <cell r="X7688">
            <v>42461</v>
          </cell>
          <cell r="Y7688">
            <v>0</v>
          </cell>
          <cell r="Z7688">
            <v>4.25</v>
          </cell>
          <cell r="AC7688">
            <v>0</v>
          </cell>
          <cell r="AE7688"/>
          <cell r="AF7688"/>
          <cell r="AG7688"/>
          <cell r="AH7688"/>
        </row>
        <row r="7689">
          <cell r="A7689">
            <v>42479</v>
          </cell>
          <cell r="B7689">
            <v>1727000</v>
          </cell>
          <cell r="D7689">
            <v>4.25</v>
          </cell>
          <cell r="E7689">
            <v>4.25</v>
          </cell>
          <cell r="F7689">
            <v>4.25</v>
          </cell>
          <cell r="G7689">
            <v>4.25</v>
          </cell>
          <cell r="H7689">
            <v>4.0999999999999996</v>
          </cell>
          <cell r="I7689">
            <v>4.0999999999999996</v>
          </cell>
          <cell r="J7689">
            <v>4.0999999999999996</v>
          </cell>
          <cell r="K7689">
            <v>4.0999999999999996</v>
          </cell>
          <cell r="L7689">
            <v>4.0999999999999996</v>
          </cell>
          <cell r="M7689">
            <v>4.0999999999999996</v>
          </cell>
          <cell r="N7689">
            <v>4.25</v>
          </cell>
          <cell r="P7689">
            <v>4.4411061492854973</v>
          </cell>
          <cell r="Q7689"/>
          <cell r="R7689"/>
          <cell r="S7689"/>
          <cell r="T7689"/>
          <cell r="U7689">
            <v>514300</v>
          </cell>
          <cell r="V7689">
            <v>978197.52327000001</v>
          </cell>
          <cell r="X7689">
            <v>42461</v>
          </cell>
          <cell r="Y7689">
            <v>0</v>
          </cell>
          <cell r="Z7689">
            <v>4.25</v>
          </cell>
          <cell r="AC7689">
            <v>0</v>
          </cell>
          <cell r="AE7689"/>
          <cell r="AF7689"/>
          <cell r="AG7689"/>
          <cell r="AH7689"/>
        </row>
        <row r="7690">
          <cell r="A7690">
            <v>42480</v>
          </cell>
          <cell r="B7690">
            <v>1250000</v>
          </cell>
          <cell r="D7690">
            <v>4.25</v>
          </cell>
          <cell r="E7690">
            <v>4.25</v>
          </cell>
          <cell r="F7690">
            <v>4.3</v>
          </cell>
          <cell r="G7690">
            <v>4.25</v>
          </cell>
          <cell r="H7690">
            <v>4.0999999999999996</v>
          </cell>
          <cell r="I7690">
            <v>4.0999999999999996</v>
          </cell>
          <cell r="J7690">
            <v>4.0999999999999996</v>
          </cell>
          <cell r="K7690">
            <v>4.0999999999999996</v>
          </cell>
          <cell r="L7690">
            <v>4.0999999999999996</v>
          </cell>
          <cell r="M7690">
            <v>4.0999999999999996</v>
          </cell>
          <cell r="N7690">
            <v>4.25</v>
          </cell>
          <cell r="P7690">
            <v>4.4324390465133154</v>
          </cell>
          <cell r="Q7690"/>
          <cell r="R7690"/>
          <cell r="S7690"/>
          <cell r="T7690"/>
          <cell r="U7690">
            <v>236300</v>
          </cell>
          <cell r="V7690">
            <v>844690.75549000001</v>
          </cell>
          <cell r="X7690">
            <v>42461</v>
          </cell>
          <cell r="Y7690">
            <v>4.9999999999999822</v>
          </cell>
          <cell r="Z7690">
            <v>4.25</v>
          </cell>
          <cell r="AC7690">
            <v>4.9999999999999822</v>
          </cell>
          <cell r="AE7690"/>
          <cell r="AF7690"/>
          <cell r="AG7690"/>
          <cell r="AH7690"/>
        </row>
        <row r="7691">
          <cell r="A7691">
            <v>42481</v>
          </cell>
          <cell r="B7691">
            <v>1508000</v>
          </cell>
          <cell r="D7691">
            <v>4.25</v>
          </cell>
          <cell r="E7691">
            <v>4.25</v>
          </cell>
          <cell r="F7691">
            <v>4.3</v>
          </cell>
          <cell r="G7691">
            <v>4.25</v>
          </cell>
          <cell r="H7691">
            <v>4.0999999999999996</v>
          </cell>
          <cell r="I7691">
            <v>4.0999999999999996</v>
          </cell>
          <cell r="J7691">
            <v>4.0999999999999996</v>
          </cell>
          <cell r="K7691">
            <v>4.0999999999999996</v>
          </cell>
          <cell r="L7691">
            <v>4.0999999999999996</v>
          </cell>
          <cell r="M7691">
            <v>4.0999999999999996</v>
          </cell>
          <cell r="N7691">
            <v>4.25</v>
          </cell>
          <cell r="P7691">
            <v>4.4229750601995184</v>
          </cell>
          <cell r="Q7691"/>
          <cell r="R7691"/>
          <cell r="S7691"/>
          <cell r="T7691"/>
          <cell r="U7691">
            <v>741100</v>
          </cell>
          <cell r="V7691">
            <v>1070336.7520000001</v>
          </cell>
          <cell r="X7691">
            <v>42461</v>
          </cell>
          <cell r="Y7691">
            <v>4.9999999999999822</v>
          </cell>
          <cell r="Z7691">
            <v>4.25</v>
          </cell>
          <cell r="AC7691">
            <v>4.9999999999999822</v>
          </cell>
        </row>
        <row r="7692">
          <cell r="A7692">
            <v>42482</v>
          </cell>
          <cell r="B7692">
            <v>890000</v>
          </cell>
          <cell r="D7692">
            <v>4.25</v>
          </cell>
          <cell r="E7692">
            <v>4.25</v>
          </cell>
          <cell r="F7692">
            <v>4.8</v>
          </cell>
          <cell r="G7692">
            <v>4.5199999999999996</v>
          </cell>
          <cell r="H7692">
            <v>4.0999999999999996</v>
          </cell>
          <cell r="I7692">
            <v>4.0999999999999996</v>
          </cell>
          <cell r="J7692">
            <v>4.0999999999999996</v>
          </cell>
          <cell r="K7692">
            <v>4.0999999999999996</v>
          </cell>
          <cell r="L7692">
            <v>4.0999999999999996</v>
          </cell>
          <cell r="M7692">
            <v>4.0999999999999996</v>
          </cell>
          <cell r="N7692">
            <v>4.8</v>
          </cell>
          <cell r="P7692">
            <v>4.4258573097463287</v>
          </cell>
          <cell r="Q7692"/>
          <cell r="R7692"/>
          <cell r="S7692"/>
          <cell r="T7692"/>
          <cell r="U7692">
            <v>535300</v>
          </cell>
          <cell r="V7692">
            <v>1109704.6089699999</v>
          </cell>
          <cell r="X7692">
            <v>42461</v>
          </cell>
          <cell r="Y7692">
            <v>54.999999999999986</v>
          </cell>
          <cell r="Z7692">
            <v>4.25</v>
          </cell>
          <cell r="AC7692">
            <v>54.999999999999986</v>
          </cell>
        </row>
        <row r="7693">
          <cell r="A7693">
            <v>42483</v>
          </cell>
          <cell r="B7693">
            <v>890000</v>
          </cell>
          <cell r="D7693">
            <v>4.25</v>
          </cell>
          <cell r="E7693">
            <v>4.25</v>
          </cell>
          <cell r="F7693">
            <v>4.8</v>
          </cell>
          <cell r="G7693">
            <v>4.5199999999999996</v>
          </cell>
          <cell r="H7693">
            <v>4.0999999999999996</v>
          </cell>
          <cell r="I7693">
            <v>4.0999999999999996</v>
          </cell>
          <cell r="J7693">
            <v>4.0999999999999996</v>
          </cell>
          <cell r="K7693">
            <v>4.0999999999999996</v>
          </cell>
          <cell r="L7693">
            <v>4.0999999999999996</v>
          </cell>
          <cell r="M7693">
            <v>4.0999999999999996</v>
          </cell>
          <cell r="N7693">
            <v>4.8</v>
          </cell>
          <cell r="P7693">
            <v>4.4285732576985417</v>
          </cell>
          <cell r="Q7693"/>
          <cell r="R7693"/>
          <cell r="S7693"/>
          <cell r="T7693"/>
          <cell r="U7693">
            <v>535300</v>
          </cell>
          <cell r="V7693">
            <v>1109704.6089699999</v>
          </cell>
          <cell r="X7693" t="str">
            <v>Sin movimiento</v>
          </cell>
          <cell r="Y7693">
            <v>54.999999999999986</v>
          </cell>
          <cell r="Z7693">
            <v>4.25</v>
          </cell>
          <cell r="AC7693">
            <v>54.999999999999986</v>
          </cell>
        </row>
        <row r="7694">
          <cell r="A7694">
            <v>42484</v>
          </cell>
          <cell r="B7694">
            <v>890000</v>
          </cell>
          <cell r="D7694">
            <v>4.25</v>
          </cell>
          <cell r="E7694">
            <v>4.25</v>
          </cell>
          <cell r="F7694">
            <v>4.8</v>
          </cell>
          <cell r="G7694">
            <v>4.5199999999999996</v>
          </cell>
          <cell r="H7694">
            <v>4.0999999999999996</v>
          </cell>
          <cell r="I7694">
            <v>4.0999999999999996</v>
          </cell>
          <cell r="J7694">
            <v>4.0999999999999996</v>
          </cell>
          <cell r="K7694">
            <v>4.0999999999999996</v>
          </cell>
          <cell r="L7694">
            <v>4.0999999999999996</v>
          </cell>
          <cell r="M7694">
            <v>4.0999999999999996</v>
          </cell>
          <cell r="N7694">
            <v>4.8</v>
          </cell>
          <cell r="P7694">
            <v>4.431136893509767</v>
          </cell>
          <cell r="Q7694"/>
          <cell r="R7694"/>
          <cell r="S7694"/>
          <cell r="T7694"/>
          <cell r="U7694">
            <v>535300</v>
          </cell>
          <cell r="V7694">
            <v>1109704.6089699999</v>
          </cell>
          <cell r="X7694" t="str">
            <v>Sin movimiento</v>
          </cell>
          <cell r="Y7694">
            <v>54.999999999999986</v>
          </cell>
          <cell r="Z7694">
            <v>4.25</v>
          </cell>
          <cell r="AC7694">
            <v>54.999999999999986</v>
          </cell>
        </row>
        <row r="7695">
          <cell r="A7695">
            <v>42485</v>
          </cell>
          <cell r="B7695">
            <v>1162000</v>
          </cell>
          <cell r="D7695">
            <v>4.3</v>
          </cell>
          <cell r="E7695">
            <v>4.3</v>
          </cell>
          <cell r="F7695">
            <v>4.8499999999999996</v>
          </cell>
          <cell r="G7695">
            <v>4.62</v>
          </cell>
          <cell r="H7695">
            <v>4.0999999999999996</v>
          </cell>
          <cell r="I7695">
            <v>4.0999999999999996</v>
          </cell>
          <cell r="J7695">
            <v>4.0999999999999996</v>
          </cell>
          <cell r="K7695">
            <v>4.0999999999999996</v>
          </cell>
          <cell r="L7695">
            <v>4.0999999999999996</v>
          </cell>
          <cell r="M7695">
            <v>4.0999999999999996</v>
          </cell>
          <cell r="N7695">
            <v>4.8499999999999996</v>
          </cell>
          <cell r="P7695">
            <v>4.4378069722205336</v>
          </cell>
          <cell r="Q7695"/>
          <cell r="R7695"/>
          <cell r="S7695"/>
          <cell r="T7695"/>
          <cell r="U7695">
            <v>1057600</v>
          </cell>
          <cell r="V7695">
            <v>776620.66825999995</v>
          </cell>
          <cell r="X7695">
            <v>42461</v>
          </cell>
          <cell r="Y7695">
            <v>54.999999999999986</v>
          </cell>
          <cell r="Z7695">
            <v>4.25</v>
          </cell>
          <cell r="AC7695">
            <v>59.999999999999964</v>
          </cell>
        </row>
        <row r="7696">
          <cell r="A7696">
            <v>42486</v>
          </cell>
          <cell r="B7696">
            <v>1098000</v>
          </cell>
          <cell r="D7696">
            <v>4.8</v>
          </cell>
          <cell r="E7696">
            <v>4.75</v>
          </cell>
          <cell r="F7696">
            <v>5.05</v>
          </cell>
          <cell r="G7696">
            <v>4.91</v>
          </cell>
          <cell r="H7696">
            <v>4.0999999999999996</v>
          </cell>
          <cell r="I7696">
            <v>4.0999999999999996</v>
          </cell>
          <cell r="J7696">
            <v>4.0999999999999996</v>
          </cell>
          <cell r="K7696">
            <v>4.0999999999999996</v>
          </cell>
          <cell r="L7696">
            <v>4.0999999999999996</v>
          </cell>
          <cell r="M7696">
            <v>4.0999999999999996</v>
          </cell>
          <cell r="N7696">
            <v>5</v>
          </cell>
          <cell r="P7696">
            <v>4.4530560294117647</v>
          </cell>
          <cell r="Q7696"/>
          <cell r="R7696"/>
          <cell r="S7696"/>
          <cell r="T7696"/>
          <cell r="U7696">
            <v>1028900</v>
          </cell>
          <cell r="V7696">
            <v>770823.57166999998</v>
          </cell>
          <cell r="X7696">
            <v>42461</v>
          </cell>
          <cell r="Y7696">
            <v>29.999999999999982</v>
          </cell>
          <cell r="Z7696">
            <v>4.25</v>
          </cell>
          <cell r="AC7696">
            <v>79.999999999999986</v>
          </cell>
        </row>
        <row r="7697">
          <cell r="A7697">
            <v>42487</v>
          </cell>
          <cell r="B7697">
            <v>772000</v>
          </cell>
          <cell r="D7697">
            <v>4.6500000000000004</v>
          </cell>
          <cell r="E7697">
            <v>4.6500000000000004</v>
          </cell>
          <cell r="F7697">
            <v>5.05</v>
          </cell>
          <cell r="G7697">
            <v>4.96</v>
          </cell>
          <cell r="H7697">
            <v>4.0999999999999996</v>
          </cell>
          <cell r="I7697">
            <v>4.0999999999999996</v>
          </cell>
          <cell r="J7697">
            <v>4.0999999999999996</v>
          </cell>
          <cell r="K7697">
            <v>4.0999999999999996</v>
          </cell>
          <cell r="L7697">
            <v>4.0999999999999996</v>
          </cell>
          <cell r="M7697">
            <v>4.0999999999999996</v>
          </cell>
          <cell r="N7697">
            <v>5</v>
          </cell>
          <cell r="P7697">
            <v>4.4643110836305073</v>
          </cell>
          <cell r="Q7697"/>
          <cell r="R7697"/>
          <cell r="S7697"/>
          <cell r="T7697"/>
          <cell r="U7697">
            <v>1847100</v>
          </cell>
          <cell r="V7697">
            <v>488190.53541000001</v>
          </cell>
          <cell r="X7697">
            <v>42461</v>
          </cell>
          <cell r="Y7697">
            <v>39.999999999999943</v>
          </cell>
          <cell r="Z7697">
            <v>4.25</v>
          </cell>
          <cell r="AC7697">
            <v>79.999999999999986</v>
          </cell>
        </row>
        <row r="7698">
          <cell r="A7698">
            <v>42488</v>
          </cell>
          <cell r="B7698">
            <v>737000</v>
          </cell>
          <cell r="D7698">
            <v>4.5</v>
          </cell>
          <cell r="E7698">
            <v>4.5</v>
          </cell>
          <cell r="F7698">
            <v>5.05</v>
          </cell>
          <cell r="G7698">
            <v>4.62</v>
          </cell>
          <cell r="H7698">
            <v>4.0999999999999996</v>
          </cell>
          <cell r="I7698">
            <v>4.0999999999999996</v>
          </cell>
          <cell r="J7698">
            <v>4.0999999999999996</v>
          </cell>
          <cell r="K7698">
            <v>4.0999999999999996</v>
          </cell>
          <cell r="L7698">
            <v>4.0999999999999996</v>
          </cell>
          <cell r="M7698">
            <v>4.0999999999999996</v>
          </cell>
          <cell r="N7698">
            <v>4.25</v>
          </cell>
          <cell r="P7698">
            <v>4.4675424540257396</v>
          </cell>
          <cell r="Q7698"/>
          <cell r="R7698"/>
          <cell r="S7698"/>
          <cell r="T7698"/>
          <cell r="U7698">
            <v>820000</v>
          </cell>
          <cell r="V7698">
            <v>1690717.024</v>
          </cell>
          <cell r="X7698">
            <v>42461</v>
          </cell>
          <cell r="Y7698">
            <v>54.999999999999986</v>
          </cell>
          <cell r="Z7698">
            <v>4.25</v>
          </cell>
          <cell r="AC7698">
            <v>79.999999999999986</v>
          </cell>
        </row>
        <row r="7699">
          <cell r="A7699">
            <v>42489</v>
          </cell>
          <cell r="B7699">
            <v>667000</v>
          </cell>
          <cell r="D7699">
            <v>4.5</v>
          </cell>
          <cell r="E7699">
            <v>4.45</v>
          </cell>
          <cell r="F7699">
            <v>4.5</v>
          </cell>
          <cell r="G7699">
            <v>4.5</v>
          </cell>
          <cell r="H7699">
            <v>4.0999999999999996</v>
          </cell>
          <cell r="I7699">
            <v>4.0999999999999996</v>
          </cell>
          <cell r="J7699">
            <v>4.0999999999999996</v>
          </cell>
          <cell r="K7699">
            <v>4.0999999999999996</v>
          </cell>
          <cell r="L7699">
            <v>4.0999999999999996</v>
          </cell>
          <cell r="M7699">
            <v>4.0999999999999996</v>
          </cell>
          <cell r="N7699">
            <v>4.5</v>
          </cell>
          <cell r="P7699">
            <v>4.4681408945157006</v>
          </cell>
          <cell r="Q7699"/>
          <cell r="R7699"/>
          <cell r="S7699"/>
          <cell r="T7699"/>
          <cell r="U7699">
            <v>968500</v>
          </cell>
          <cell r="V7699">
            <v>1279990.1345500001</v>
          </cell>
          <cell r="X7699">
            <v>42461</v>
          </cell>
          <cell r="Y7699">
            <v>4.9999999999999822</v>
          </cell>
          <cell r="Z7699">
            <v>4.25</v>
          </cell>
          <cell r="AC7699">
            <v>25</v>
          </cell>
        </row>
        <row r="7700">
          <cell r="A7700">
            <v>42490</v>
          </cell>
          <cell r="B7700">
            <v>667000</v>
          </cell>
          <cell r="C7700"/>
          <cell r="D7700">
            <v>4.5</v>
          </cell>
          <cell r="E7700">
            <v>4.45</v>
          </cell>
          <cell r="F7700">
            <v>4.5</v>
          </cell>
          <cell r="G7700">
            <v>4.5</v>
          </cell>
          <cell r="H7700">
            <v>4.0999999999999996</v>
          </cell>
          <cell r="I7700">
            <v>4.0999999999999996</v>
          </cell>
          <cell r="J7700">
            <v>4.0999999999999996</v>
          </cell>
          <cell r="K7700">
            <v>4.0999999999999996</v>
          </cell>
          <cell r="L7700">
            <v>4.0999999999999996</v>
          </cell>
          <cell r="M7700">
            <v>4.0999999999999996</v>
          </cell>
          <cell r="N7700">
            <v>4.5</v>
          </cell>
          <cell r="O7700"/>
          <cell r="P7700">
            <v>4.4687176668566622</v>
          </cell>
          <cell r="Q7700"/>
          <cell r="R7700"/>
          <cell r="S7700"/>
          <cell r="T7700"/>
          <cell r="U7700">
            <v>968500</v>
          </cell>
          <cell r="V7700">
            <v>1279990.1345500001</v>
          </cell>
          <cell r="X7700" t="str">
            <v>Sin movimiento</v>
          </cell>
          <cell r="Y7700">
            <v>4.9999999999999822</v>
          </cell>
          <cell r="Z7700">
            <v>4.25</v>
          </cell>
          <cell r="AC7700">
            <v>25</v>
          </cell>
        </row>
        <row r="7701">
          <cell r="A7701">
            <v>42491</v>
          </cell>
          <cell r="B7701">
            <v>667000</v>
          </cell>
          <cell r="C7701"/>
          <cell r="D7701">
            <v>4.5</v>
          </cell>
          <cell r="E7701">
            <v>4.45</v>
          </cell>
          <cell r="F7701">
            <v>4.5</v>
          </cell>
          <cell r="G7701">
            <v>4.5</v>
          </cell>
          <cell r="H7701">
            <v>4.0999999999999996</v>
          </cell>
          <cell r="I7701">
            <v>4.0999999999999996</v>
          </cell>
          <cell r="J7701">
            <v>4.0999999999999996</v>
          </cell>
          <cell r="K7701">
            <v>4.0999999999999996</v>
          </cell>
          <cell r="L7701">
            <v>4.0999999999999996</v>
          </cell>
          <cell r="M7701">
            <v>4.0999999999999996</v>
          </cell>
          <cell r="N7701">
            <v>4.5</v>
          </cell>
          <cell r="P7701">
            <v>4.5</v>
          </cell>
          <cell r="Q7701"/>
          <cell r="R7701"/>
          <cell r="S7701"/>
          <cell r="T7701"/>
          <cell r="U7701">
            <v>968500</v>
          </cell>
          <cell r="V7701">
            <v>1279990.1345500001</v>
          </cell>
          <cell r="X7701" t="str">
            <v>Sin movimiento</v>
          </cell>
          <cell r="Y7701">
            <v>4.9999999999999822</v>
          </cell>
          <cell r="Z7701">
            <v>4.25</v>
          </cell>
          <cell r="AC7701">
            <v>25</v>
          </cell>
        </row>
        <row r="7702">
          <cell r="A7702">
            <v>42492</v>
          </cell>
          <cell r="B7702">
            <v>691000</v>
          </cell>
          <cell r="D7702">
            <v>4.8</v>
          </cell>
          <cell r="E7702">
            <v>4.8</v>
          </cell>
          <cell r="F7702">
            <v>4.8</v>
          </cell>
          <cell r="G7702">
            <v>4.8</v>
          </cell>
          <cell r="H7702">
            <v>4.0999999999999996</v>
          </cell>
          <cell r="I7702">
            <v>4.0999999999999996</v>
          </cell>
          <cell r="J7702">
            <v>4.0999999999999996</v>
          </cell>
          <cell r="K7702">
            <v>4.0999999999999996</v>
          </cell>
          <cell r="L7702">
            <v>4.0999999999999996</v>
          </cell>
          <cell r="M7702">
            <v>4.0999999999999996</v>
          </cell>
          <cell r="N7702">
            <v>4.8</v>
          </cell>
          <cell r="P7702">
            <v>4.6526509572901329</v>
          </cell>
          <cell r="Q7702"/>
          <cell r="R7702"/>
          <cell r="S7702"/>
          <cell r="T7702"/>
          <cell r="U7702">
            <v>412000</v>
          </cell>
          <cell r="V7702">
            <v>3063547.3838300002</v>
          </cell>
          <cell r="X7702">
            <v>42491</v>
          </cell>
          <cell r="Y7702">
            <v>0</v>
          </cell>
          <cell r="Z7702">
            <v>4.25</v>
          </cell>
          <cell r="AC7702">
            <v>54.999999999999986</v>
          </cell>
        </row>
        <row r="7703">
          <cell r="A7703">
            <v>42493</v>
          </cell>
          <cell r="B7703">
            <v>355000</v>
          </cell>
          <cell r="D7703">
            <v>4.25</v>
          </cell>
          <cell r="E7703">
            <v>4.25</v>
          </cell>
          <cell r="F7703">
            <v>4.8</v>
          </cell>
          <cell r="G7703">
            <v>4.79</v>
          </cell>
          <cell r="H7703">
            <v>4.0999999999999996</v>
          </cell>
          <cell r="I7703">
            <v>4.0999999999999996</v>
          </cell>
          <cell r="J7703">
            <v>4.0999999999999996</v>
          </cell>
          <cell r="K7703">
            <v>4.0999999999999996</v>
          </cell>
          <cell r="L7703">
            <v>4.0999999999999996</v>
          </cell>
          <cell r="M7703">
            <v>4.0999999999999996</v>
          </cell>
          <cell r="N7703">
            <v>4.8</v>
          </cell>
          <cell r="P7703">
            <v>4.6811150029188555</v>
          </cell>
          <cell r="Q7703"/>
          <cell r="R7703"/>
          <cell r="S7703"/>
          <cell r="T7703"/>
          <cell r="U7703">
            <v>423700</v>
          </cell>
          <cell r="V7703">
            <v>2732096.5894999998</v>
          </cell>
          <cell r="X7703">
            <v>42491</v>
          </cell>
          <cell r="Y7703">
            <v>54.999999999999986</v>
          </cell>
          <cell r="Z7703">
            <v>4.25</v>
          </cell>
          <cell r="AC7703">
            <v>54.999999999999986</v>
          </cell>
        </row>
        <row r="7704">
          <cell r="A7704">
            <v>42494</v>
          </cell>
          <cell r="B7704">
            <v>668000</v>
          </cell>
          <cell r="D7704">
            <v>4.25</v>
          </cell>
          <cell r="E7704">
            <v>4.25</v>
          </cell>
          <cell r="F7704">
            <v>4.8</v>
          </cell>
          <cell r="G7704">
            <v>4.78</v>
          </cell>
          <cell r="H7704">
            <v>4.0999999999999996</v>
          </cell>
          <cell r="I7704">
            <v>4.0999999999999996</v>
          </cell>
          <cell r="J7704">
            <v>4.0999999999999996</v>
          </cell>
          <cell r="K7704">
            <v>4.0999999999999996</v>
          </cell>
          <cell r="L7704">
            <v>4.0999999999999996</v>
          </cell>
          <cell r="M7704">
            <v>4.0999999999999996</v>
          </cell>
          <cell r="N7704">
            <v>4.8</v>
          </cell>
          <cell r="P7704">
            <v>4.7088576228475434</v>
          </cell>
          <cell r="Q7704"/>
          <cell r="R7704"/>
          <cell r="S7704"/>
          <cell r="T7704"/>
          <cell r="U7704">
            <v>423800</v>
          </cell>
          <cell r="V7704">
            <v>2817749.37426</v>
          </cell>
          <cell r="X7704">
            <v>42491</v>
          </cell>
          <cell r="Y7704">
            <v>54.999999999999986</v>
          </cell>
          <cell r="Z7704">
            <v>4.25</v>
          </cell>
          <cell r="AC7704">
            <v>54.999999999999986</v>
          </cell>
        </row>
        <row r="7705">
          <cell r="A7705">
            <v>42495</v>
          </cell>
          <cell r="B7705">
            <v>615000</v>
          </cell>
          <cell r="D7705">
            <v>4.8</v>
          </cell>
          <cell r="E7705">
            <v>4.8</v>
          </cell>
          <cell r="F7705">
            <v>4.8</v>
          </cell>
          <cell r="G7705">
            <v>4.8</v>
          </cell>
          <cell r="H7705">
            <v>4.0999999999999996</v>
          </cell>
          <cell r="I7705">
            <v>4.0999999999999996</v>
          </cell>
          <cell r="J7705">
            <v>4.0999999999999996</v>
          </cell>
          <cell r="K7705">
            <v>4.0999999999999996</v>
          </cell>
          <cell r="L7705">
            <v>4.0999999999999996</v>
          </cell>
          <cell r="M7705">
            <v>4.0999999999999996</v>
          </cell>
          <cell r="N7705">
            <v>4.8</v>
          </cell>
          <cell r="P7705">
            <v>4.727566755674232</v>
          </cell>
          <cell r="Q7705"/>
          <cell r="R7705"/>
          <cell r="S7705"/>
          <cell r="T7705"/>
          <cell r="U7705">
            <v>419700</v>
          </cell>
          <cell r="V7705">
            <v>3560690.4307300001</v>
          </cell>
          <cell r="X7705">
            <v>42491</v>
          </cell>
          <cell r="Y7705">
            <v>0</v>
          </cell>
          <cell r="Z7705">
            <v>4.25</v>
          </cell>
          <cell r="AC7705">
            <v>54.999999999999986</v>
          </cell>
        </row>
        <row r="7706">
          <cell r="A7706">
            <v>42496</v>
          </cell>
          <cell r="B7706">
            <v>679000</v>
          </cell>
          <cell r="D7706">
            <v>4.8</v>
          </cell>
          <cell r="E7706">
            <v>4.8</v>
          </cell>
          <cell r="F7706">
            <v>4.8</v>
          </cell>
          <cell r="G7706">
            <v>4.8</v>
          </cell>
          <cell r="H7706">
            <v>4.0999999999999996</v>
          </cell>
          <cell r="I7706">
            <v>4.0999999999999996</v>
          </cell>
          <cell r="J7706">
            <v>4.0999999999999996</v>
          </cell>
          <cell r="K7706">
            <v>4.0999999999999996</v>
          </cell>
          <cell r="L7706">
            <v>4.0999999999999996</v>
          </cell>
          <cell r="M7706">
            <v>4.0999999999999996</v>
          </cell>
          <cell r="N7706">
            <v>4.8</v>
          </cell>
          <cell r="P7706">
            <v>4.7409496598639453</v>
          </cell>
          <cell r="Q7706"/>
          <cell r="R7706"/>
          <cell r="S7706"/>
          <cell r="T7706"/>
          <cell r="U7706">
            <v>417900</v>
          </cell>
          <cell r="V7706">
            <v>3351144.54685</v>
          </cell>
          <cell r="X7706">
            <v>42491</v>
          </cell>
          <cell r="Y7706">
            <v>0</v>
          </cell>
          <cell r="Z7706">
            <v>4.25</v>
          </cell>
          <cell r="AC7706">
            <v>54.999999999999986</v>
          </cell>
        </row>
        <row r="7707">
          <cell r="A7707">
            <v>42497</v>
          </cell>
          <cell r="B7707">
            <v>679000</v>
          </cell>
          <cell r="D7707">
            <v>4.8</v>
          </cell>
          <cell r="E7707">
            <v>4.8</v>
          </cell>
          <cell r="F7707">
            <v>4.8</v>
          </cell>
          <cell r="G7707">
            <v>4.8</v>
          </cell>
          <cell r="H7707">
            <v>4.0999999999999996</v>
          </cell>
          <cell r="I7707">
            <v>4.0999999999999996</v>
          </cell>
          <cell r="J7707">
            <v>4.0999999999999996</v>
          </cell>
          <cell r="K7707">
            <v>4.0999999999999996</v>
          </cell>
          <cell r="L7707">
            <v>4.0999999999999996</v>
          </cell>
          <cell r="M7707">
            <v>4.0999999999999996</v>
          </cell>
          <cell r="N7707">
            <v>4.8</v>
          </cell>
          <cell r="P7707">
            <v>4.7501584749655485</v>
          </cell>
          <cell r="Q7707"/>
          <cell r="R7707"/>
          <cell r="S7707"/>
          <cell r="T7707"/>
          <cell r="U7707">
            <v>417900</v>
          </cell>
          <cell r="V7707">
            <v>3351144.54685</v>
          </cell>
          <cell r="X7707" t="str">
            <v>Sin movimiento</v>
          </cell>
          <cell r="Y7707">
            <v>0</v>
          </cell>
          <cell r="Z7707">
            <v>4.25</v>
          </cell>
          <cell r="AC7707">
            <v>54.999999999999986</v>
          </cell>
        </row>
        <row r="7708">
          <cell r="A7708">
            <v>42498</v>
          </cell>
          <cell r="B7708">
            <v>679000</v>
          </cell>
          <cell r="D7708">
            <v>4.8</v>
          </cell>
          <cell r="E7708">
            <v>4.8</v>
          </cell>
          <cell r="F7708">
            <v>4.8</v>
          </cell>
          <cell r="G7708">
            <v>4.8</v>
          </cell>
          <cell r="H7708">
            <v>4.0999999999999996</v>
          </cell>
          <cell r="I7708">
            <v>4.0999999999999996</v>
          </cell>
          <cell r="J7708">
            <v>4.0999999999999996</v>
          </cell>
          <cell r="K7708">
            <v>4.0999999999999996</v>
          </cell>
          <cell r="L7708">
            <v>4.0999999999999996</v>
          </cell>
          <cell r="M7708">
            <v>4.0999999999999996</v>
          </cell>
          <cell r="N7708">
            <v>4.8</v>
          </cell>
          <cell r="P7708">
            <v>4.7568825750049673</v>
          </cell>
          <cell r="Q7708"/>
          <cell r="R7708"/>
          <cell r="S7708"/>
          <cell r="T7708"/>
          <cell r="U7708">
            <v>417900</v>
          </cell>
          <cell r="V7708">
            <v>3351144.54685</v>
          </cell>
          <cell r="X7708" t="str">
            <v>Sin movimiento</v>
          </cell>
          <cell r="Y7708">
            <v>0</v>
          </cell>
          <cell r="Z7708">
            <v>4.25</v>
          </cell>
          <cell r="AC7708">
            <v>54.999999999999986</v>
          </cell>
        </row>
        <row r="7709">
          <cell r="A7709">
            <v>42499</v>
          </cell>
          <cell r="B7709">
            <v>455500</v>
          </cell>
          <cell r="D7709">
            <v>4.4000000000000004</v>
          </cell>
          <cell r="E7709">
            <v>4.4000000000000004</v>
          </cell>
          <cell r="F7709">
            <v>4.4000000000000004</v>
          </cell>
          <cell r="G7709">
            <v>4.4000000000000004</v>
          </cell>
          <cell r="H7709">
            <v>4.0999999999999996</v>
          </cell>
          <cell r="I7709">
            <v>4.0999999999999996</v>
          </cell>
          <cell r="J7709">
            <v>4.0999999999999996</v>
          </cell>
          <cell r="K7709">
            <v>4.0999999999999996</v>
          </cell>
          <cell r="L7709">
            <v>4.0999999999999996</v>
          </cell>
          <cell r="M7709">
            <v>4.0999999999999996</v>
          </cell>
          <cell r="N7709">
            <v>4.4000000000000004</v>
          </cell>
          <cell r="P7709">
            <v>4.7272642798578843</v>
          </cell>
          <cell r="Q7709"/>
          <cell r="R7709"/>
          <cell r="S7709"/>
          <cell r="T7709"/>
          <cell r="U7709">
            <v>412300</v>
          </cell>
          <cell r="V7709">
            <v>3239117.6514400002</v>
          </cell>
          <cell r="X7709">
            <v>42491</v>
          </cell>
          <cell r="Y7709">
            <v>0</v>
          </cell>
          <cell r="Z7709">
            <v>4.25</v>
          </cell>
          <cell r="AC7709">
            <v>15.000000000000036</v>
          </cell>
        </row>
        <row r="7710">
          <cell r="A7710">
            <v>42500</v>
          </cell>
          <cell r="B7710">
            <v>895000</v>
          </cell>
          <cell r="D7710">
            <v>4.25</v>
          </cell>
          <cell r="E7710">
            <v>4.25</v>
          </cell>
          <cell r="F7710">
            <v>4.3</v>
          </cell>
          <cell r="G7710">
            <v>4.26</v>
          </cell>
          <cell r="H7710">
            <v>4.0999999999999996</v>
          </cell>
          <cell r="I7710">
            <v>4.0999999999999996</v>
          </cell>
          <cell r="J7710">
            <v>4.0999999999999996</v>
          </cell>
          <cell r="K7710">
            <v>4.0999999999999996</v>
          </cell>
          <cell r="L7710">
            <v>4.0999999999999996</v>
          </cell>
          <cell r="M7710">
            <v>4.0999999999999996</v>
          </cell>
          <cell r="N7710">
            <v>4.3</v>
          </cell>
          <cell r="P7710">
            <v>4.6617513903031256</v>
          </cell>
          <cell r="Q7710"/>
          <cell r="R7710"/>
          <cell r="S7710"/>
          <cell r="T7710"/>
          <cell r="U7710">
            <v>289700</v>
          </cell>
          <cell r="V7710">
            <v>2592274.7039999999</v>
          </cell>
          <cell r="X7710">
            <v>42491</v>
          </cell>
          <cell r="Y7710">
            <v>4.9999999999999822</v>
          </cell>
          <cell r="Z7710">
            <v>4.25</v>
          </cell>
          <cell r="AC7710">
            <v>4.9999999999999822</v>
          </cell>
        </row>
        <row r="7711">
          <cell r="A7711">
            <v>42501</v>
          </cell>
          <cell r="B7711">
            <v>731000</v>
          </cell>
          <cell r="D7711">
            <v>4.25</v>
          </cell>
          <cell r="E7711">
            <v>4.25</v>
          </cell>
          <cell r="F7711">
            <v>4.3</v>
          </cell>
          <cell r="G7711">
            <v>4.26</v>
          </cell>
          <cell r="H7711">
            <v>4.0999999999999996</v>
          </cell>
          <cell r="I7711">
            <v>4.0999999999999996</v>
          </cell>
          <cell r="J7711">
            <v>4.0999999999999996</v>
          </cell>
          <cell r="K7711">
            <v>4.0999999999999996</v>
          </cell>
          <cell r="L7711">
            <v>4.0999999999999996</v>
          </cell>
          <cell r="M7711">
            <v>4.0999999999999996</v>
          </cell>
          <cell r="N7711">
            <v>4.3</v>
          </cell>
          <cell r="P7711">
            <v>4.6204722749314779</v>
          </cell>
          <cell r="Q7711"/>
          <cell r="R7711"/>
          <cell r="S7711"/>
          <cell r="T7711"/>
          <cell r="U7711">
            <v>269400</v>
          </cell>
          <cell r="V7711">
            <v>2597547.8018200002</v>
          </cell>
          <cell r="X7711">
            <v>42491</v>
          </cell>
          <cell r="Y7711">
            <v>4.9999999999999822</v>
          </cell>
          <cell r="Z7711">
            <v>4.25</v>
          </cell>
          <cell r="AC7711">
            <v>4.9999999999999822</v>
          </cell>
        </row>
        <row r="7712">
          <cell r="A7712">
            <v>42502</v>
          </cell>
          <cell r="B7712">
            <v>711800</v>
          </cell>
          <cell r="D7712">
            <v>4.4000000000000004</v>
          </cell>
          <cell r="E7712">
            <v>4.4000000000000004</v>
          </cell>
          <cell r="F7712">
            <v>4.6500000000000004</v>
          </cell>
          <cell r="G7712">
            <v>4.53</v>
          </cell>
          <cell r="H7712">
            <v>4.0999999999999996</v>
          </cell>
          <cell r="I7712">
            <v>4.0999999999999996</v>
          </cell>
          <cell r="J7712">
            <v>4.0999999999999996</v>
          </cell>
          <cell r="K7712">
            <v>4.0999999999999996</v>
          </cell>
          <cell r="L7712">
            <v>4.0999999999999996</v>
          </cell>
          <cell r="M7712">
            <v>4.0999999999999996</v>
          </cell>
          <cell r="N7712">
            <v>4.5999999999999996</v>
          </cell>
          <cell r="P7712">
            <v>4.6122438444731229</v>
          </cell>
          <cell r="Q7712"/>
          <cell r="R7712"/>
          <cell r="S7712"/>
          <cell r="T7712"/>
          <cell r="U7712">
            <v>145900</v>
          </cell>
          <cell r="V7712">
            <v>2821930.9048799998</v>
          </cell>
          <cell r="X7712">
            <v>42491</v>
          </cell>
          <cell r="Y7712">
            <v>25</v>
          </cell>
          <cell r="Z7712">
            <v>4.25</v>
          </cell>
          <cell r="AC7712">
            <v>40.000000000000036</v>
          </cell>
        </row>
        <row r="7713">
          <cell r="A7713">
            <v>42503</v>
          </cell>
          <cell r="B7713">
            <v>712000</v>
          </cell>
          <cell r="D7713">
            <v>4.5</v>
          </cell>
          <cell r="E7713">
            <v>4.5</v>
          </cell>
          <cell r="F7713">
            <v>4.8</v>
          </cell>
          <cell r="G7713">
            <v>4.6500000000000004</v>
          </cell>
          <cell r="H7713">
            <v>4.0999999999999996</v>
          </cell>
          <cell r="I7713">
            <v>4.0999999999999996</v>
          </cell>
          <cell r="J7713">
            <v>4.0999999999999996</v>
          </cell>
          <cell r="K7713">
            <v>4.0999999999999996</v>
          </cell>
          <cell r="L7713">
            <v>4.0999999999999996</v>
          </cell>
          <cell r="M7713">
            <v>4.0999999999999996</v>
          </cell>
          <cell r="N7713">
            <v>4.5999999999999996</v>
          </cell>
          <cell r="P7713">
            <v>4.6153922912055094</v>
          </cell>
          <cell r="Q7713"/>
          <cell r="R7713"/>
          <cell r="S7713"/>
          <cell r="T7713"/>
          <cell r="U7713">
            <v>8100</v>
          </cell>
          <cell r="V7713">
            <v>3067226.9333500001</v>
          </cell>
          <cell r="X7713">
            <v>42491</v>
          </cell>
          <cell r="Y7713">
            <v>29.999999999999982</v>
          </cell>
          <cell r="Z7713">
            <v>4.25</v>
          </cell>
          <cell r="AC7713">
            <v>54.999999999999986</v>
          </cell>
        </row>
        <row r="7714">
          <cell r="A7714">
            <v>42504</v>
          </cell>
          <cell r="B7714">
            <v>712000</v>
          </cell>
          <cell r="D7714">
            <v>4.5</v>
          </cell>
          <cell r="E7714">
            <v>4.5</v>
          </cell>
          <cell r="F7714">
            <v>4.8</v>
          </cell>
          <cell r="G7714">
            <v>4.6500000000000004</v>
          </cell>
          <cell r="H7714">
            <v>4.0999999999999996</v>
          </cell>
          <cell r="I7714">
            <v>4.0999999999999996</v>
          </cell>
          <cell r="J7714">
            <v>4.0999999999999996</v>
          </cell>
          <cell r="K7714">
            <v>4.0999999999999996</v>
          </cell>
          <cell r="L7714">
            <v>4.0999999999999996</v>
          </cell>
          <cell r="M7714">
            <v>4.0999999999999996</v>
          </cell>
          <cell r="N7714">
            <v>4.5999999999999996</v>
          </cell>
          <cell r="P7714">
            <v>4.6180560630466037</v>
          </cell>
          <cell r="Q7714"/>
          <cell r="R7714"/>
          <cell r="S7714"/>
          <cell r="T7714"/>
          <cell r="U7714">
            <v>8100</v>
          </cell>
          <cell r="V7714">
            <v>3067226.9333500001</v>
          </cell>
          <cell r="X7714" t="str">
            <v>Sin movimiento</v>
          </cell>
          <cell r="Y7714">
            <v>29.999999999999982</v>
          </cell>
          <cell r="Z7714">
            <v>4.25</v>
          </cell>
          <cell r="AC7714">
            <v>54.999999999999986</v>
          </cell>
        </row>
        <row r="7715">
          <cell r="A7715">
            <v>42505</v>
          </cell>
          <cell r="B7715">
            <v>712000</v>
          </cell>
          <cell r="D7715">
            <v>4.5</v>
          </cell>
          <cell r="E7715">
            <v>4.5</v>
          </cell>
          <cell r="F7715">
            <v>4.8</v>
          </cell>
          <cell r="G7715">
            <v>4.6500000000000004</v>
          </cell>
          <cell r="H7715">
            <v>4.0999999999999996</v>
          </cell>
          <cell r="I7715">
            <v>4.0999999999999996</v>
          </cell>
          <cell r="J7715">
            <v>4.0999999999999996</v>
          </cell>
          <cell r="K7715">
            <v>4.0999999999999996</v>
          </cell>
          <cell r="L7715">
            <v>4.0999999999999996</v>
          </cell>
          <cell r="M7715">
            <v>4.0999999999999996</v>
          </cell>
          <cell r="N7715">
            <v>4.5999999999999996</v>
          </cell>
          <cell r="P7715">
            <v>4.6203390783252862</v>
          </cell>
          <cell r="Q7715"/>
          <cell r="R7715"/>
          <cell r="S7715"/>
          <cell r="T7715"/>
          <cell r="U7715">
            <v>8100</v>
          </cell>
          <cell r="V7715">
            <v>3067226.9333500001</v>
          </cell>
          <cell r="X7715" t="str">
            <v>Sin movimiento</v>
          </cell>
          <cell r="Y7715">
            <v>29.999999999999982</v>
          </cell>
          <cell r="Z7715">
            <v>4.25</v>
          </cell>
          <cell r="AC7715">
            <v>54.999999999999986</v>
          </cell>
        </row>
        <row r="7716">
          <cell r="A7716">
            <v>42506</v>
          </cell>
          <cell r="B7716">
            <v>960000</v>
          </cell>
          <cell r="D7716">
            <v>4.5999999999999996</v>
          </cell>
          <cell r="E7716">
            <v>4.5999999999999996</v>
          </cell>
          <cell r="F7716">
            <v>4.8499999999999996</v>
          </cell>
          <cell r="G7716">
            <v>4.76</v>
          </cell>
          <cell r="H7716">
            <v>4.0999999999999996</v>
          </cell>
          <cell r="I7716">
            <v>4.0999999999999996</v>
          </cell>
          <cell r="J7716">
            <v>4.0999999999999996</v>
          </cell>
          <cell r="K7716">
            <v>4.0999999999999996</v>
          </cell>
          <cell r="L7716">
            <v>4.0999999999999996</v>
          </cell>
          <cell r="M7716">
            <v>4.0999999999999996</v>
          </cell>
          <cell r="N7716">
            <v>4.8499999999999996</v>
          </cell>
          <cell r="P7716">
            <v>4.6326143760929472</v>
          </cell>
          <cell r="Q7716"/>
          <cell r="R7716"/>
          <cell r="S7716"/>
          <cell r="T7716"/>
          <cell r="U7716">
            <v>334100</v>
          </cell>
          <cell r="V7716">
            <v>2403579.97119</v>
          </cell>
          <cell r="X7716">
            <v>42491</v>
          </cell>
          <cell r="Y7716">
            <v>25</v>
          </cell>
          <cell r="Z7716">
            <v>4.25</v>
          </cell>
          <cell r="AC7716">
            <v>59.999999999999964</v>
          </cell>
        </row>
        <row r="7717">
          <cell r="A7717">
            <v>42507</v>
          </cell>
          <cell r="B7717">
            <v>496500</v>
          </cell>
          <cell r="D7717">
            <v>4.4000000000000004</v>
          </cell>
          <cell r="E7717">
            <v>4.25</v>
          </cell>
          <cell r="F7717">
            <v>4.5</v>
          </cell>
          <cell r="G7717">
            <v>4.47</v>
          </cell>
          <cell r="H7717">
            <v>4.0999999999999996</v>
          </cell>
          <cell r="I7717">
            <v>4.0999999999999996</v>
          </cell>
          <cell r="J7717">
            <v>4.0999999999999996</v>
          </cell>
          <cell r="K7717">
            <v>4.0999999999999996</v>
          </cell>
          <cell r="L7717">
            <v>4.0999999999999996</v>
          </cell>
          <cell r="M7717">
            <v>4.0999999999999996</v>
          </cell>
          <cell r="N7717">
            <v>4.5</v>
          </cell>
          <cell r="P7717">
            <v>4.6255437524083094</v>
          </cell>
          <cell r="Q7717"/>
          <cell r="R7717"/>
          <cell r="S7717"/>
          <cell r="T7717"/>
          <cell r="U7717">
            <v>235500</v>
          </cell>
          <cell r="V7717">
            <v>2531774.0564999999</v>
          </cell>
          <cell r="X7717">
            <v>42491</v>
          </cell>
          <cell r="Y7717">
            <v>25</v>
          </cell>
          <cell r="Z7717">
            <v>4.25</v>
          </cell>
          <cell r="AC7717">
            <v>25</v>
          </cell>
        </row>
        <row r="7718">
          <cell r="A7718">
            <v>42508</v>
          </cell>
          <cell r="B7718">
            <v>232500</v>
          </cell>
          <cell r="D7718">
            <v>4.5</v>
          </cell>
          <cell r="E7718">
            <v>4.25</v>
          </cell>
          <cell r="F7718">
            <v>4.5</v>
          </cell>
          <cell r="G7718">
            <v>4.25</v>
          </cell>
          <cell r="H7718">
            <v>4.0999999999999996</v>
          </cell>
          <cell r="I7718">
            <v>4.0999999999999996</v>
          </cell>
          <cell r="J7718">
            <v>4.0999999999999996</v>
          </cell>
          <cell r="K7718">
            <v>4.0999999999999996</v>
          </cell>
          <cell r="L7718">
            <v>4.0999999999999996</v>
          </cell>
          <cell r="M7718">
            <v>4.0999999999999996</v>
          </cell>
          <cell r="N7718">
            <v>4.25</v>
          </cell>
          <cell r="P7718">
            <v>4.6180498313492917</v>
          </cell>
          <cell r="Q7718"/>
          <cell r="R7718"/>
          <cell r="S7718"/>
          <cell r="T7718"/>
          <cell r="U7718">
            <v>781400</v>
          </cell>
          <cell r="V7718">
            <v>1836774.0747100001</v>
          </cell>
          <cell r="X7718">
            <v>42491</v>
          </cell>
          <cell r="Y7718">
            <v>25</v>
          </cell>
          <cell r="Z7718">
            <v>4.25</v>
          </cell>
          <cell r="AC7718">
            <v>25</v>
          </cell>
        </row>
        <row r="7719">
          <cell r="A7719">
            <v>42509</v>
          </cell>
          <cell r="B7719">
            <v>395000</v>
          </cell>
          <cell r="D7719">
            <v>4.25</v>
          </cell>
          <cell r="E7719">
            <v>4.25</v>
          </cell>
          <cell r="F7719">
            <v>4.25</v>
          </cell>
          <cell r="G7719">
            <v>4.25</v>
          </cell>
          <cell r="H7719">
            <v>4.0999999999999996</v>
          </cell>
          <cell r="I7719">
            <v>4.0999999999999996</v>
          </cell>
          <cell r="J7719">
            <v>4.0999999999999996</v>
          </cell>
          <cell r="K7719">
            <v>4.0999999999999996</v>
          </cell>
          <cell r="L7719">
            <v>4.0999999999999996</v>
          </cell>
          <cell r="M7719">
            <v>4.0999999999999996</v>
          </cell>
          <cell r="N7719">
            <v>4.25</v>
          </cell>
          <cell r="P7719">
            <v>4.6059814216813457</v>
          </cell>
          <cell r="Q7719"/>
          <cell r="R7719"/>
          <cell r="S7719"/>
          <cell r="T7719"/>
          <cell r="U7719">
            <v>984800</v>
          </cell>
          <cell r="V7719">
            <v>1020014.046</v>
          </cell>
          <cell r="X7719">
            <v>42491</v>
          </cell>
          <cell r="Y7719">
            <v>0</v>
          </cell>
          <cell r="Z7719">
            <v>4.25</v>
          </cell>
          <cell r="AC7719">
            <v>0</v>
          </cell>
        </row>
        <row r="7720">
          <cell r="A7720">
            <v>42510</v>
          </cell>
          <cell r="B7720">
            <v>719500</v>
          </cell>
          <cell r="D7720">
            <v>4.25</v>
          </cell>
          <cell r="E7720">
            <v>4.25</v>
          </cell>
          <cell r="F7720">
            <v>4.25</v>
          </cell>
          <cell r="G7720">
            <v>4.25</v>
          </cell>
          <cell r="H7720">
            <v>4.0999999999999996</v>
          </cell>
          <cell r="I7720">
            <v>4.0999999999999996</v>
          </cell>
          <cell r="J7720">
            <v>4.0999999999999996</v>
          </cell>
          <cell r="K7720">
            <v>4.0999999999999996</v>
          </cell>
          <cell r="L7720">
            <v>4.0999999999999996</v>
          </cell>
          <cell r="M7720">
            <v>4.0999999999999996</v>
          </cell>
          <cell r="N7720">
            <v>4.25</v>
          </cell>
          <cell r="P7720">
            <v>4.5859177646524305</v>
          </cell>
          <cell r="Q7720"/>
          <cell r="R7720"/>
          <cell r="S7720"/>
          <cell r="T7720"/>
          <cell r="U7720">
            <v>335800</v>
          </cell>
          <cell r="V7720">
            <v>1205206.6008200001</v>
          </cell>
          <cell r="X7720">
            <v>42491</v>
          </cell>
          <cell r="Y7720">
            <v>0</v>
          </cell>
          <cell r="Z7720">
            <v>4.25</v>
          </cell>
          <cell r="AC7720">
            <v>0</v>
          </cell>
        </row>
        <row r="7721">
          <cell r="A7721">
            <v>42511</v>
          </cell>
          <cell r="B7721">
            <v>719500</v>
          </cell>
          <cell r="D7721">
            <v>4.25</v>
          </cell>
          <cell r="E7721">
            <v>4.25</v>
          </cell>
          <cell r="F7721">
            <v>4.25</v>
          </cell>
          <cell r="G7721">
            <v>4.25</v>
          </cell>
          <cell r="H7721">
            <v>4.0999999999999996</v>
          </cell>
          <cell r="I7721">
            <v>4.0999999999999996</v>
          </cell>
          <cell r="J7721">
            <v>4.0999999999999996</v>
          </cell>
          <cell r="K7721">
            <v>4.0999999999999996</v>
          </cell>
          <cell r="L7721">
            <v>4.0999999999999996</v>
          </cell>
          <cell r="M7721">
            <v>4.0999999999999996</v>
          </cell>
          <cell r="N7721">
            <v>4.25</v>
          </cell>
          <cell r="P7721">
            <v>4.5679950761199235</v>
          </cell>
          <cell r="Q7721"/>
          <cell r="R7721"/>
          <cell r="S7721"/>
          <cell r="T7721"/>
          <cell r="U7721">
            <v>335800</v>
          </cell>
          <cell r="V7721">
            <v>1205206.6008200001</v>
          </cell>
          <cell r="X7721" t="str">
            <v>Sin movimiento</v>
          </cell>
          <cell r="Y7721">
            <v>0</v>
          </cell>
          <cell r="Z7721">
            <v>4.25</v>
          </cell>
          <cell r="AC7721">
            <v>0</v>
          </cell>
        </row>
        <row r="7722">
          <cell r="A7722">
            <v>42512</v>
          </cell>
          <cell r="B7722">
            <v>719500</v>
          </cell>
          <cell r="D7722">
            <v>4.25</v>
          </cell>
          <cell r="E7722">
            <v>4.25</v>
          </cell>
          <cell r="F7722">
            <v>4.25</v>
          </cell>
          <cell r="G7722">
            <v>4.25</v>
          </cell>
          <cell r="H7722">
            <v>4.0999999999999996</v>
          </cell>
          <cell r="I7722">
            <v>4.0999999999999996</v>
          </cell>
          <cell r="J7722">
            <v>4.0999999999999996</v>
          </cell>
          <cell r="K7722">
            <v>4.0999999999999996</v>
          </cell>
          <cell r="L7722">
            <v>4.0999999999999996</v>
          </cell>
          <cell r="M7722">
            <v>4.0999999999999996</v>
          </cell>
          <cell r="N7722">
            <v>4.25</v>
          </cell>
          <cell r="P7722">
            <v>4.5518880237666144</v>
          </cell>
          <cell r="Q7722"/>
          <cell r="R7722"/>
          <cell r="S7722"/>
          <cell r="T7722"/>
          <cell r="U7722">
            <v>335800</v>
          </cell>
          <cell r="V7722">
            <v>1205206.6008200001</v>
          </cell>
          <cell r="X7722" t="str">
            <v>Sin movimiento</v>
          </cell>
          <cell r="Y7722">
            <v>0</v>
          </cell>
          <cell r="Z7722">
            <v>4.25</v>
          </cell>
          <cell r="AC7722">
            <v>0</v>
          </cell>
        </row>
        <row r="7723">
          <cell r="A7723">
            <v>42513</v>
          </cell>
          <cell r="B7723">
            <v>728000</v>
          </cell>
          <cell r="D7723">
            <v>4.25</v>
          </cell>
          <cell r="E7723">
            <v>4.25</v>
          </cell>
          <cell r="F7723">
            <v>4.25</v>
          </cell>
          <cell r="G7723">
            <v>4.25</v>
          </cell>
          <cell r="H7723">
            <v>4.0999999999999996</v>
          </cell>
          <cell r="I7723">
            <v>4.0999999999999996</v>
          </cell>
          <cell r="J7723">
            <v>4.0999999999999996</v>
          </cell>
          <cell r="K7723">
            <v>4.0999999999999996</v>
          </cell>
          <cell r="L7723">
            <v>4.0999999999999996</v>
          </cell>
          <cell r="M7723">
            <v>4.0999999999999996</v>
          </cell>
          <cell r="N7723">
            <v>4.25</v>
          </cell>
          <cell r="P7723">
            <v>4.5371704569806068</v>
          </cell>
          <cell r="Q7723"/>
          <cell r="R7723"/>
          <cell r="S7723"/>
          <cell r="T7723"/>
          <cell r="U7723">
            <v>500300</v>
          </cell>
          <cell r="V7723">
            <v>809211.21163999999</v>
          </cell>
          <cell r="X7723">
            <v>42491</v>
          </cell>
          <cell r="Y7723">
            <v>0</v>
          </cell>
          <cell r="Z7723">
            <v>4.25</v>
          </cell>
          <cell r="AC7723">
            <v>0</v>
          </cell>
        </row>
        <row r="7724">
          <cell r="A7724">
            <v>42514</v>
          </cell>
          <cell r="B7724">
            <v>1017000</v>
          </cell>
          <cell r="D7724">
            <v>4.25</v>
          </cell>
          <cell r="E7724">
            <v>4.25</v>
          </cell>
          <cell r="F7724">
            <v>4.25</v>
          </cell>
          <cell r="G7724">
            <v>4.25</v>
          </cell>
          <cell r="H7724">
            <v>4.0999999999999996</v>
          </cell>
          <cell r="I7724">
            <v>4.0999999999999996</v>
          </cell>
          <cell r="J7724">
            <v>4.0999999999999996</v>
          </cell>
          <cell r="K7724">
            <v>4.0999999999999996</v>
          </cell>
          <cell r="L7724">
            <v>4.0999999999999996</v>
          </cell>
          <cell r="M7724">
            <v>4.0999999999999996</v>
          </cell>
          <cell r="N7724">
            <v>4.25</v>
          </cell>
          <cell r="P7724">
            <v>4.5188597349183066</v>
          </cell>
          <cell r="Q7724"/>
          <cell r="R7724"/>
          <cell r="S7724"/>
          <cell r="T7724"/>
          <cell r="U7724">
            <v>290000</v>
          </cell>
          <cell r="V7724">
            <v>828223.96481999999</v>
          </cell>
          <cell r="X7724">
            <v>42491</v>
          </cell>
          <cell r="Y7724">
            <v>0</v>
          </cell>
          <cell r="Z7724">
            <v>4.25</v>
          </cell>
          <cell r="AC7724">
            <v>0</v>
          </cell>
        </row>
        <row r="7725">
          <cell r="A7725">
            <v>42515</v>
          </cell>
          <cell r="B7725">
            <v>1402000</v>
          </cell>
          <cell r="D7725">
            <v>4.25</v>
          </cell>
          <cell r="E7725">
            <v>4.25</v>
          </cell>
          <cell r="F7725">
            <v>4.3</v>
          </cell>
          <cell r="G7725">
            <v>4.26</v>
          </cell>
          <cell r="H7725">
            <v>4.0999999999999996</v>
          </cell>
          <cell r="I7725">
            <v>4.0999999999999996</v>
          </cell>
          <cell r="J7725">
            <v>4.0999999999999996</v>
          </cell>
          <cell r="K7725">
            <v>4.0999999999999996</v>
          </cell>
          <cell r="L7725">
            <v>4.0999999999999996</v>
          </cell>
          <cell r="M7725">
            <v>4.0999999999999996</v>
          </cell>
          <cell r="N7725">
            <v>4.25</v>
          </cell>
          <cell r="P7725">
            <v>4.4979442478590119</v>
          </cell>
          <cell r="Q7725"/>
          <cell r="R7725"/>
          <cell r="S7725"/>
          <cell r="T7725"/>
          <cell r="U7725">
            <v>512000</v>
          </cell>
          <cell r="V7725">
            <v>763559.59600000002</v>
          </cell>
          <cell r="X7725">
            <v>42491</v>
          </cell>
          <cell r="Y7725">
            <v>4.9999999999999822</v>
          </cell>
          <cell r="Z7725">
            <v>4.25</v>
          </cell>
          <cell r="AC7725">
            <v>4.9999999999999822</v>
          </cell>
        </row>
        <row r="7726">
          <cell r="A7726">
            <v>42516</v>
          </cell>
          <cell r="B7726">
            <v>1003000</v>
          </cell>
          <cell r="D7726">
            <v>4.25</v>
          </cell>
          <cell r="E7726">
            <v>4.25</v>
          </cell>
          <cell r="F7726">
            <v>4.25</v>
          </cell>
          <cell r="G7726">
            <v>4.25</v>
          </cell>
          <cell r="H7726">
            <v>4.0999999999999996</v>
          </cell>
          <cell r="I7726">
            <v>4.0999999999999996</v>
          </cell>
          <cell r="J7726">
            <v>4.0999999999999996</v>
          </cell>
          <cell r="K7726">
            <v>4.0999999999999996</v>
          </cell>
          <cell r="L7726">
            <v>4.0999999999999996</v>
          </cell>
          <cell r="M7726">
            <v>4.0999999999999996</v>
          </cell>
          <cell r="N7726">
            <v>4.25</v>
          </cell>
          <cell r="P7726">
            <v>4.4843953080393142</v>
          </cell>
          <cell r="Q7726"/>
          <cell r="R7726"/>
          <cell r="S7726"/>
          <cell r="T7726"/>
          <cell r="U7726">
            <v>456500</v>
          </cell>
          <cell r="V7726">
            <v>664145.25722000003</v>
          </cell>
          <cell r="X7726">
            <v>42491</v>
          </cell>
          <cell r="Y7726">
            <v>0</v>
          </cell>
          <cell r="Z7726">
            <v>4.25</v>
          </cell>
          <cell r="AC7726">
            <v>0</v>
          </cell>
        </row>
        <row r="7727">
          <cell r="A7727">
            <v>42517</v>
          </cell>
          <cell r="B7727">
            <v>1147000</v>
          </cell>
          <cell r="D7727">
            <v>4.25</v>
          </cell>
          <cell r="E7727">
            <v>4.25</v>
          </cell>
          <cell r="F7727">
            <v>4.25</v>
          </cell>
          <cell r="G7727">
            <v>4.25</v>
          </cell>
          <cell r="H7727">
            <v>4.0999999999999996</v>
          </cell>
          <cell r="I7727">
            <v>4.0999999999999996</v>
          </cell>
          <cell r="J7727">
            <v>4.0999999999999996</v>
          </cell>
          <cell r="K7727">
            <v>4.0999999999999996</v>
          </cell>
          <cell r="L7727">
            <v>4.0999999999999996</v>
          </cell>
          <cell r="M7727">
            <v>4.0999999999999996</v>
          </cell>
          <cell r="N7727">
            <v>4.25</v>
          </cell>
          <cell r="P7727">
            <v>4.4706093283696893</v>
          </cell>
          <cell r="Q7727"/>
          <cell r="R7727"/>
          <cell r="S7727"/>
          <cell r="T7727"/>
          <cell r="U7727">
            <v>411000</v>
          </cell>
          <cell r="V7727">
            <v>624859.06099999999</v>
          </cell>
          <cell r="X7727">
            <v>42491</v>
          </cell>
          <cell r="Y7727">
            <v>0</v>
          </cell>
          <cell r="Z7727">
            <v>4.25</v>
          </cell>
          <cell r="AC7727">
            <v>0</v>
          </cell>
        </row>
        <row r="7728">
          <cell r="A7728">
            <v>42518</v>
          </cell>
          <cell r="B7728">
            <v>1147000</v>
          </cell>
          <cell r="D7728">
            <v>4.25</v>
          </cell>
          <cell r="E7728">
            <v>4.25</v>
          </cell>
          <cell r="F7728">
            <v>4.25</v>
          </cell>
          <cell r="G7728">
            <v>4.25</v>
          </cell>
          <cell r="H7728">
            <v>4.0999999999999996</v>
          </cell>
          <cell r="I7728">
            <v>4.0999999999999996</v>
          </cell>
          <cell r="J7728">
            <v>4.0999999999999996</v>
          </cell>
          <cell r="K7728">
            <v>4.0999999999999996</v>
          </cell>
          <cell r="L7728">
            <v>4.0999999999999996</v>
          </cell>
          <cell r="M7728">
            <v>4.0999999999999996</v>
          </cell>
          <cell r="N7728">
            <v>4.25</v>
          </cell>
          <cell r="P7728">
            <v>4.4583549165084655</v>
          </cell>
          <cell r="Q7728"/>
          <cell r="R7728"/>
          <cell r="S7728"/>
          <cell r="T7728"/>
          <cell r="U7728">
            <v>411000</v>
          </cell>
          <cell r="V7728">
            <v>624859.06099999999</v>
          </cell>
          <cell r="X7728" t="str">
            <v>Sin movimiento</v>
          </cell>
          <cell r="Y7728">
            <v>0</v>
          </cell>
          <cell r="Z7728">
            <v>4.25</v>
          </cell>
          <cell r="AC7728">
            <v>0</v>
          </cell>
        </row>
        <row r="7729">
          <cell r="A7729">
            <v>42519</v>
          </cell>
          <cell r="B7729">
            <v>1147000</v>
          </cell>
          <cell r="D7729">
            <v>4.25</v>
          </cell>
          <cell r="E7729">
            <v>4.25</v>
          </cell>
          <cell r="F7729">
            <v>4.25</v>
          </cell>
          <cell r="G7729">
            <v>4.25</v>
          </cell>
          <cell r="H7729">
            <v>4.0999999999999996</v>
          </cell>
          <cell r="I7729">
            <v>4.0999999999999996</v>
          </cell>
          <cell r="J7729">
            <v>4.0999999999999996</v>
          </cell>
          <cell r="K7729">
            <v>4.0999999999999996</v>
          </cell>
          <cell r="L7729">
            <v>4.0999999999999996</v>
          </cell>
          <cell r="M7729">
            <v>4.0999999999999996</v>
          </cell>
          <cell r="N7729">
            <v>4.25</v>
          </cell>
          <cell r="P7729">
            <v>4.4473902770258489</v>
          </cell>
          <cell r="Q7729"/>
          <cell r="R7729"/>
          <cell r="S7729"/>
          <cell r="T7729"/>
          <cell r="U7729">
            <v>411000</v>
          </cell>
          <cell r="V7729">
            <v>624859.06099999999</v>
          </cell>
          <cell r="X7729" t="str">
            <v>Sin movimiento</v>
          </cell>
          <cell r="Y7729">
            <v>0</v>
          </cell>
          <cell r="Z7729">
            <v>4.25</v>
          </cell>
          <cell r="AC7729">
            <v>0</v>
          </cell>
        </row>
        <row r="7730">
          <cell r="A7730">
            <v>42520</v>
          </cell>
          <cell r="B7730">
            <v>1012000</v>
          </cell>
          <cell r="D7730">
            <v>4.25</v>
          </cell>
          <cell r="E7730">
            <v>4.25</v>
          </cell>
          <cell r="F7730">
            <v>4.25</v>
          </cell>
          <cell r="G7730">
            <v>4.25</v>
          </cell>
          <cell r="H7730">
            <v>4.0999999999999996</v>
          </cell>
          <cell r="I7730">
            <v>4.0999999999999996</v>
          </cell>
          <cell r="J7730">
            <v>4.0999999999999996</v>
          </cell>
          <cell r="K7730">
            <v>4.0999999999999996</v>
          </cell>
          <cell r="L7730">
            <v>4.0999999999999996</v>
          </cell>
          <cell r="M7730">
            <v>4.0999999999999996</v>
          </cell>
          <cell r="N7730">
            <v>4.25</v>
          </cell>
          <cell r="P7730">
            <v>4.4386319153973641</v>
          </cell>
          <cell r="Q7730"/>
          <cell r="R7730"/>
          <cell r="S7730"/>
          <cell r="T7730"/>
          <cell r="U7730">
            <v>465500</v>
          </cell>
          <cell r="V7730">
            <v>581630.05200000003</v>
          </cell>
          <cell r="X7730">
            <v>42491</v>
          </cell>
          <cell r="Y7730">
            <v>0</v>
          </cell>
          <cell r="Z7730">
            <v>4.25</v>
          </cell>
          <cell r="AC7730">
            <v>0</v>
          </cell>
        </row>
        <row r="7731">
          <cell r="A7731">
            <v>42521</v>
          </cell>
          <cell r="B7731">
            <v>1611500</v>
          </cell>
          <cell r="C7731"/>
          <cell r="D7731">
            <v>4.25</v>
          </cell>
          <cell r="E7731">
            <v>4.25</v>
          </cell>
          <cell r="F7731">
            <v>4.55</v>
          </cell>
          <cell r="G7731">
            <v>4.46</v>
          </cell>
          <cell r="H7731">
            <v>4.0999999999999996</v>
          </cell>
          <cell r="I7731">
            <v>4.0999999999999996</v>
          </cell>
          <cell r="J7731">
            <v>4.0999999999999996</v>
          </cell>
          <cell r="K7731">
            <v>4.0999999999999996</v>
          </cell>
          <cell r="L7731">
            <v>4.0999999999999996</v>
          </cell>
          <cell r="M7731">
            <v>4.0999999999999996</v>
          </cell>
          <cell r="N7731">
            <v>4.55</v>
          </cell>
          <cell r="O7731"/>
          <cell r="P7731">
            <v>4.4400420568976182</v>
          </cell>
          <cell r="Q7731"/>
          <cell r="R7731"/>
          <cell r="S7731"/>
          <cell r="T7731"/>
          <cell r="U7731">
            <v>403700</v>
          </cell>
          <cell r="V7731">
            <v>829628.64890999999</v>
          </cell>
          <cell r="X7731">
            <v>42491</v>
          </cell>
          <cell r="Y7731">
            <v>29.999999999999982</v>
          </cell>
          <cell r="Z7731">
            <v>4.25</v>
          </cell>
          <cell r="AC7731">
            <v>29.999999999999982</v>
          </cell>
        </row>
        <row r="7732">
          <cell r="A7732">
            <v>42522</v>
          </cell>
          <cell r="B7732">
            <v>1148000</v>
          </cell>
          <cell r="C7732"/>
          <cell r="D7732">
            <v>4.8</v>
          </cell>
          <cell r="E7732">
            <v>4.8</v>
          </cell>
          <cell r="F7732">
            <v>4.8</v>
          </cell>
          <cell r="G7732">
            <v>4.8</v>
          </cell>
          <cell r="H7732">
            <v>4.0999999999999996</v>
          </cell>
          <cell r="I7732">
            <v>4.0999999999999996</v>
          </cell>
          <cell r="J7732">
            <v>4.0999999999999996</v>
          </cell>
          <cell r="K7732">
            <v>4.0999999999999996</v>
          </cell>
          <cell r="L7732">
            <v>4.0999999999999996</v>
          </cell>
          <cell r="M7732">
            <v>4.0999999999999996</v>
          </cell>
          <cell r="N7732">
            <v>4.8</v>
          </cell>
          <cell r="P7732">
            <v>4.8</v>
          </cell>
          <cell r="Q7732"/>
          <cell r="R7732"/>
          <cell r="S7732"/>
          <cell r="T7732"/>
          <cell r="U7732">
            <v>394000</v>
          </cell>
          <cell r="V7732">
            <v>2624490.9369999999</v>
          </cell>
          <cell r="X7732">
            <v>42522</v>
          </cell>
          <cell r="Y7732">
            <v>0</v>
          </cell>
          <cell r="Z7732">
            <v>4.25</v>
          </cell>
          <cell r="AC7732">
            <v>54.999999999999986</v>
          </cell>
          <cell r="AE7732">
            <v>1135000</v>
          </cell>
          <cell r="AF7732"/>
          <cell r="AG7732"/>
          <cell r="AH7732">
            <v>4.8</v>
          </cell>
          <cell r="AI7732">
            <v>4.8</v>
          </cell>
        </row>
        <row r="7733">
          <cell r="A7733">
            <v>42523</v>
          </cell>
          <cell r="B7733">
            <v>1163500</v>
          </cell>
          <cell r="D7733">
            <v>4.8</v>
          </cell>
          <cell r="E7733">
            <v>4.8</v>
          </cell>
          <cell r="F7733">
            <v>5</v>
          </cell>
          <cell r="G7733">
            <v>4.88</v>
          </cell>
          <cell r="H7733">
            <v>4.0999999999999996</v>
          </cell>
          <cell r="I7733">
            <v>4.0999999999999996</v>
          </cell>
          <cell r="J7733">
            <v>4.0999999999999996</v>
          </cell>
          <cell r="K7733">
            <v>4.0999999999999996</v>
          </cell>
          <cell r="L7733">
            <v>4.0999999999999996</v>
          </cell>
          <cell r="M7733">
            <v>4.0999999999999996</v>
          </cell>
          <cell r="N7733">
            <v>5</v>
          </cell>
          <cell r="P7733">
            <v>4.8402682240969064</v>
          </cell>
          <cell r="Q7733"/>
          <cell r="R7733"/>
          <cell r="S7733"/>
          <cell r="T7733"/>
          <cell r="U7733">
            <v>395400</v>
          </cell>
          <cell r="V7733">
            <v>3500209.3931300002</v>
          </cell>
          <cell r="X7733">
            <v>42522</v>
          </cell>
          <cell r="Y7733">
            <v>20.000000000000018</v>
          </cell>
          <cell r="Z7733">
            <v>4.25</v>
          </cell>
          <cell r="AC7733">
            <v>75</v>
          </cell>
          <cell r="AE7733">
            <v>1163500</v>
          </cell>
          <cell r="AF7733"/>
          <cell r="AG7733"/>
          <cell r="AH7733">
            <v>4.88</v>
          </cell>
          <cell r="AI7733">
            <v>4.8404959756362844</v>
          </cell>
        </row>
        <row r="7734">
          <cell r="A7734">
            <v>42524</v>
          </cell>
          <cell r="B7734">
            <v>667500</v>
          </cell>
          <cell r="D7734">
            <v>4.8499999999999996</v>
          </cell>
          <cell r="E7734">
            <v>4.8</v>
          </cell>
          <cell r="F7734">
            <v>4.8499999999999996</v>
          </cell>
          <cell r="G7734">
            <v>4.83</v>
          </cell>
          <cell r="H7734">
            <v>4.0999999999999996</v>
          </cell>
          <cell r="I7734">
            <v>4.0999999999999996</v>
          </cell>
          <cell r="J7734">
            <v>4.0999999999999996</v>
          </cell>
          <cell r="K7734">
            <v>4.0999999999999996</v>
          </cell>
          <cell r="L7734">
            <v>4.0999999999999996</v>
          </cell>
          <cell r="M7734">
            <v>4.0999999999999996</v>
          </cell>
          <cell r="N7734">
            <v>4.8499999999999996</v>
          </cell>
          <cell r="P7734">
            <v>4.8379674387378317</v>
          </cell>
          <cell r="Q7734"/>
          <cell r="R7734"/>
          <cell r="S7734"/>
          <cell r="T7734"/>
          <cell r="U7734">
            <v>403000</v>
          </cell>
          <cell r="V7734">
            <v>3583842.7464200002</v>
          </cell>
          <cell r="X7734">
            <v>42522</v>
          </cell>
          <cell r="Y7734">
            <v>4.9999999999999822</v>
          </cell>
          <cell r="Z7734">
            <v>4.25</v>
          </cell>
          <cell r="AC7734">
            <v>59.999999999999964</v>
          </cell>
          <cell r="AE7734">
            <v>667500</v>
          </cell>
          <cell r="AF7734"/>
          <cell r="AG7734"/>
          <cell r="AH7734">
            <v>4.83</v>
          </cell>
          <cell r="AI7734">
            <v>4.8381338503034392</v>
          </cell>
        </row>
        <row r="7735">
          <cell r="A7735">
            <v>42525</v>
          </cell>
          <cell r="B7735">
            <v>667500</v>
          </cell>
          <cell r="D7735">
            <v>4.8499999999999996</v>
          </cell>
          <cell r="E7735">
            <v>4.8</v>
          </cell>
          <cell r="F7735">
            <v>4.8499999999999996</v>
          </cell>
          <cell r="G7735">
            <v>4.83</v>
          </cell>
          <cell r="H7735">
            <v>4.0999999999999996</v>
          </cell>
          <cell r="I7735">
            <v>4.0999999999999996</v>
          </cell>
          <cell r="J7735">
            <v>4.0999999999999996</v>
          </cell>
          <cell r="K7735">
            <v>4.0999999999999996</v>
          </cell>
          <cell r="L7735">
            <v>4.0999999999999996</v>
          </cell>
          <cell r="M7735">
            <v>4.0999999999999996</v>
          </cell>
          <cell r="N7735">
            <v>4.8499999999999996</v>
          </cell>
          <cell r="P7735">
            <v>4.8365089812148634</v>
          </cell>
          <cell r="Q7735"/>
          <cell r="R7735"/>
          <cell r="S7735"/>
          <cell r="T7735"/>
          <cell r="U7735">
            <v>403000</v>
          </cell>
          <cell r="V7735">
            <v>3583842.7464200002</v>
          </cell>
          <cell r="X7735" t="str">
            <v>Sin movimiento</v>
          </cell>
          <cell r="Y7735">
            <v>4.9999999999999822</v>
          </cell>
          <cell r="Z7735">
            <v>4.25</v>
          </cell>
          <cell r="AC7735">
            <v>59.999999999999964</v>
          </cell>
          <cell r="AE7735">
            <v>667500</v>
          </cell>
          <cell r="AF7735"/>
          <cell r="AG7735"/>
          <cell r="AH7735">
            <v>4.83</v>
          </cell>
          <cell r="AI7735">
            <v>4.836639603687904</v>
          </cell>
        </row>
        <row r="7736">
          <cell r="A7736">
            <v>42526</v>
          </cell>
          <cell r="B7736">
            <v>667500</v>
          </cell>
          <cell r="D7736">
            <v>4.8499999999999996</v>
          </cell>
          <cell r="E7736">
            <v>4.8</v>
          </cell>
          <cell r="F7736">
            <v>4.8499999999999996</v>
          </cell>
          <cell r="G7736">
            <v>4.83</v>
          </cell>
          <cell r="H7736">
            <v>4.0999999999999996</v>
          </cell>
          <cell r="I7736">
            <v>4.0999999999999996</v>
          </cell>
          <cell r="J7736">
            <v>4.0999999999999996</v>
          </cell>
          <cell r="K7736">
            <v>4.0999999999999996</v>
          </cell>
          <cell r="L7736">
            <v>4.0999999999999996</v>
          </cell>
          <cell r="M7736">
            <v>4.0999999999999996</v>
          </cell>
          <cell r="N7736">
            <v>4.8499999999999996</v>
          </cell>
          <cell r="P7736">
            <v>4.835501854427446</v>
          </cell>
          <cell r="Q7736"/>
          <cell r="R7736"/>
          <cell r="S7736"/>
          <cell r="T7736"/>
          <cell r="U7736">
            <v>403000</v>
          </cell>
          <cell r="V7736">
            <v>3583842.7464200002</v>
          </cell>
          <cell r="X7736" t="str">
            <v>Sin movimiento</v>
          </cell>
          <cell r="Y7736">
            <v>4.9999999999999822</v>
          </cell>
          <cell r="Z7736">
            <v>4.25</v>
          </cell>
          <cell r="AC7736">
            <v>59.999999999999964</v>
          </cell>
          <cell r="AE7736">
            <v>667500</v>
          </cell>
          <cell r="AF7736"/>
          <cell r="AG7736"/>
          <cell r="AH7736">
            <v>4.83</v>
          </cell>
          <cell r="AI7736">
            <v>4.8356091606603115</v>
          </cell>
        </row>
        <row r="7737">
          <cell r="A7737">
            <v>42527</v>
          </cell>
          <cell r="B7737">
            <v>1009000</v>
          </cell>
          <cell r="D7737">
            <v>4.8</v>
          </cell>
          <cell r="E7737">
            <v>4.8</v>
          </cell>
          <cell r="F7737">
            <v>4.8</v>
          </cell>
          <cell r="G7737">
            <v>4.8</v>
          </cell>
          <cell r="H7737">
            <v>4.0999999999999996</v>
          </cell>
          <cell r="I7737">
            <v>4.0999999999999996</v>
          </cell>
          <cell r="J7737">
            <v>4.0999999999999996</v>
          </cell>
          <cell r="K7737">
            <v>4.0999999999999996</v>
          </cell>
          <cell r="L7737">
            <v>4.0999999999999996</v>
          </cell>
          <cell r="M7737">
            <v>4.0999999999999996</v>
          </cell>
          <cell r="N7737">
            <v>4.8</v>
          </cell>
          <cell r="P7737">
            <v>4.8287723088483938</v>
          </cell>
          <cell r="Q7737"/>
          <cell r="R7737"/>
          <cell r="S7737"/>
          <cell r="T7737"/>
          <cell r="U7737">
            <v>400000</v>
          </cell>
          <cell r="V7737">
            <v>3793992.3659199998</v>
          </cell>
          <cell r="X7737">
            <v>42522</v>
          </cell>
          <cell r="Y7737">
            <v>0</v>
          </cell>
          <cell r="Z7737">
            <v>4.25</v>
          </cell>
          <cell r="AC7737">
            <v>54.999999999999986</v>
          </cell>
          <cell r="AE7737">
            <v>1009000</v>
          </cell>
          <cell r="AF7737"/>
          <cell r="AG7737"/>
          <cell r="AH7737">
            <v>4.83</v>
          </cell>
          <cell r="AI7737">
            <v>4.8345433145009418</v>
          </cell>
        </row>
        <row r="7738">
          <cell r="A7738">
            <v>42528</v>
          </cell>
          <cell r="B7738">
            <v>950500</v>
          </cell>
          <cell r="D7738">
            <v>4.3</v>
          </cell>
          <cell r="E7738">
            <v>4.3</v>
          </cell>
          <cell r="F7738">
            <v>4.3</v>
          </cell>
          <cell r="G7738">
            <v>4.3</v>
          </cell>
          <cell r="H7738">
            <v>4.0999999999999996</v>
          </cell>
          <cell r="I7738">
            <v>4.0999999999999996</v>
          </cell>
          <cell r="J7738">
            <v>4.0999999999999996</v>
          </cell>
          <cell r="K7738">
            <v>4.0999999999999996</v>
          </cell>
          <cell r="L7738">
            <v>4.0999999999999996</v>
          </cell>
          <cell r="M7738">
            <v>4.0999999999999996</v>
          </cell>
          <cell r="N7738">
            <v>4.3</v>
          </cell>
          <cell r="P7738">
            <v>4.7486578464971707</v>
          </cell>
          <cell r="Q7738"/>
          <cell r="R7738"/>
          <cell r="S7738"/>
          <cell r="T7738"/>
          <cell r="U7738">
            <v>401700</v>
          </cell>
          <cell r="V7738">
            <v>3671774.13888</v>
          </cell>
          <cell r="X7738">
            <v>42522</v>
          </cell>
          <cell r="Y7738">
            <v>0</v>
          </cell>
          <cell r="Z7738">
            <v>4.25</v>
          </cell>
          <cell r="AC7738">
            <v>4.9999999999999822</v>
          </cell>
          <cell r="AE7738">
            <v>950500</v>
          </cell>
          <cell r="AF7738"/>
          <cell r="AG7738"/>
          <cell r="AH7738">
            <v>4.3</v>
          </cell>
          <cell r="AI7738">
            <v>4.7533863109975245</v>
          </cell>
        </row>
        <row r="7739">
          <cell r="A7739">
            <v>42529</v>
          </cell>
          <cell r="B7739">
            <v>1100500</v>
          </cell>
          <cell r="D7739">
            <v>4.25</v>
          </cell>
          <cell r="E7739">
            <v>4.25</v>
          </cell>
          <cell r="F7739">
            <v>4.25</v>
          </cell>
          <cell r="G7739">
            <v>4.25</v>
          </cell>
          <cell r="H7739">
            <v>4.0999999999999996</v>
          </cell>
          <cell r="I7739">
            <v>4.0999999999999996</v>
          </cell>
          <cell r="J7739">
            <v>4.0999999999999996</v>
          </cell>
          <cell r="K7739">
            <v>4.0999999999999996</v>
          </cell>
          <cell r="L7739">
            <v>4.0999999999999996</v>
          </cell>
          <cell r="M7739">
            <v>4.0999999999999996</v>
          </cell>
          <cell r="N7739">
            <v>4.25</v>
          </cell>
          <cell r="P7739">
            <v>4.6742378627610526</v>
          </cell>
          <cell r="Q7739"/>
          <cell r="R7739"/>
          <cell r="S7739"/>
          <cell r="T7739"/>
          <cell r="U7739">
            <v>401800</v>
          </cell>
          <cell r="V7739">
            <v>3059417.1454699999</v>
          </cell>
          <cell r="X7739">
            <v>42522</v>
          </cell>
          <cell r="Y7739">
            <v>0</v>
          </cell>
          <cell r="Z7739">
            <v>4.25</v>
          </cell>
          <cell r="AC7739">
            <v>0</v>
          </cell>
          <cell r="AE7739">
            <v>1100500</v>
          </cell>
          <cell r="AF7739"/>
          <cell r="AG7739"/>
          <cell r="AH7739">
            <v>4.25</v>
          </cell>
          <cell r="AI7739">
            <v>4.6781279717429696</v>
          </cell>
        </row>
        <row r="7740">
          <cell r="A7740">
            <v>42530</v>
          </cell>
          <cell r="B7740">
            <v>1044000</v>
          </cell>
          <cell r="D7740">
            <v>4.25</v>
          </cell>
          <cell r="E7740">
            <v>4.25</v>
          </cell>
          <cell r="F7740">
            <v>4.25</v>
          </cell>
          <cell r="G7740">
            <v>4.25</v>
          </cell>
          <cell r="H7740">
            <v>4.0999999999999996</v>
          </cell>
          <cell r="I7740">
            <v>4.0999999999999996</v>
          </cell>
          <cell r="J7740">
            <v>4.0999999999999996</v>
          </cell>
          <cell r="K7740">
            <v>4.0999999999999996</v>
          </cell>
          <cell r="L7740">
            <v>4.0999999999999996</v>
          </cell>
          <cell r="M7740">
            <v>4.0999999999999996</v>
          </cell>
          <cell r="N7740">
            <v>4.25</v>
          </cell>
          <cell r="P7740">
            <v>4.6216239011641722</v>
          </cell>
          <cell r="Q7740"/>
          <cell r="R7740"/>
          <cell r="S7740"/>
          <cell r="T7740"/>
          <cell r="U7740">
            <v>251700</v>
          </cell>
          <cell r="V7740">
            <v>3483136.9330600002</v>
          </cell>
          <cell r="X7740">
            <v>42522</v>
          </cell>
          <cell r="Y7740">
            <v>0</v>
          </cell>
          <cell r="Z7740">
            <v>4.25</v>
          </cell>
          <cell r="AC7740">
            <v>0</v>
          </cell>
          <cell r="AE7740">
            <v>1044000</v>
          </cell>
          <cell r="AF7740"/>
          <cell r="AG7740"/>
          <cell r="AH7740">
            <v>4.25</v>
          </cell>
          <cell r="AI7740">
            <v>4.624949434860202</v>
          </cell>
        </row>
        <row r="7741">
          <cell r="A7741">
            <v>42531</v>
          </cell>
          <cell r="B7741">
            <v>1009500</v>
          </cell>
          <cell r="D7741">
            <v>4.25</v>
          </cell>
          <cell r="E7741">
            <v>4.25</v>
          </cell>
          <cell r="F7741">
            <v>4.25</v>
          </cell>
          <cell r="G7741">
            <v>4.25</v>
          </cell>
          <cell r="H7741">
            <v>4.0999999999999996</v>
          </cell>
          <cell r="I7741">
            <v>4.0999999999999996</v>
          </cell>
          <cell r="J7741">
            <v>4.0999999999999996</v>
          </cell>
          <cell r="K7741">
            <v>4.0999999999999996</v>
          </cell>
          <cell r="L7741">
            <v>4.0999999999999996</v>
          </cell>
          <cell r="M7741">
            <v>4.0999999999999996</v>
          </cell>
          <cell r="N7741">
            <v>4.25</v>
          </cell>
          <cell r="P7741">
            <v>4.581830283744365</v>
          </cell>
          <cell r="Q7741"/>
          <cell r="R7741"/>
          <cell r="S7741"/>
          <cell r="T7741"/>
          <cell r="U7741">
            <v>489000</v>
          </cell>
          <cell r="V7741">
            <v>2648238.7288099998</v>
          </cell>
          <cell r="X7741">
            <v>42522</v>
          </cell>
          <cell r="Y7741">
            <v>0</v>
          </cell>
          <cell r="Z7741">
            <v>4.25</v>
          </cell>
          <cell r="AC7741">
            <v>0</v>
          </cell>
          <cell r="AE7741">
            <v>1009500</v>
          </cell>
          <cell r="AF7741"/>
          <cell r="AG7741"/>
          <cell r="AH7741">
            <v>4.25</v>
          </cell>
          <cell r="AI7741">
            <v>4.5847442774443676</v>
          </cell>
        </row>
        <row r="7742">
          <cell r="A7742">
            <v>42532</v>
          </cell>
          <cell r="B7742">
            <v>1009500</v>
          </cell>
          <cell r="D7742">
            <v>4.25</v>
          </cell>
          <cell r="E7742">
            <v>4.25</v>
          </cell>
          <cell r="F7742">
            <v>4.25</v>
          </cell>
          <cell r="G7742">
            <v>4.25</v>
          </cell>
          <cell r="H7742">
            <v>4.0999999999999996</v>
          </cell>
          <cell r="I7742">
            <v>4.0999999999999996</v>
          </cell>
          <cell r="J7742">
            <v>4.0999999999999996</v>
          </cell>
          <cell r="K7742">
            <v>4.0999999999999996</v>
          </cell>
          <cell r="L7742">
            <v>4.0999999999999996</v>
          </cell>
          <cell r="M7742">
            <v>4.0999999999999996</v>
          </cell>
          <cell r="N7742">
            <v>4.25</v>
          </cell>
          <cell r="P7742">
            <v>4.5497345980645783</v>
          </cell>
          <cell r="Q7742"/>
          <cell r="R7742"/>
          <cell r="S7742"/>
          <cell r="T7742"/>
          <cell r="U7742">
            <v>489000</v>
          </cell>
          <cell r="V7742">
            <v>2648238.7288099998</v>
          </cell>
          <cell r="X7742" t="str">
            <v>Sin movimiento</v>
          </cell>
          <cell r="Y7742">
            <v>0</v>
          </cell>
          <cell r="Z7742">
            <v>4.25</v>
          </cell>
          <cell r="AC7742">
            <v>0</v>
          </cell>
          <cell r="AE7742">
            <v>1009500</v>
          </cell>
          <cell r="AF7742"/>
          <cell r="AG7742"/>
          <cell r="AH7742">
            <v>4.25</v>
          </cell>
          <cell r="AI7742">
            <v>4.552326362240982</v>
          </cell>
        </row>
        <row r="7743">
          <cell r="A7743">
            <v>42533</v>
          </cell>
          <cell r="B7743">
            <v>1009500</v>
          </cell>
          <cell r="D7743">
            <v>4.25</v>
          </cell>
          <cell r="E7743">
            <v>4.25</v>
          </cell>
          <cell r="F7743">
            <v>4.25</v>
          </cell>
          <cell r="G7743">
            <v>4.25</v>
          </cell>
          <cell r="H7743">
            <v>4.0999999999999996</v>
          </cell>
          <cell r="I7743">
            <v>4.0999999999999996</v>
          </cell>
          <cell r="J7743">
            <v>4.0999999999999996</v>
          </cell>
          <cell r="K7743">
            <v>4.0999999999999996</v>
          </cell>
          <cell r="L7743">
            <v>4.0999999999999996</v>
          </cell>
          <cell r="M7743">
            <v>4.0999999999999996</v>
          </cell>
          <cell r="N7743">
            <v>4.25</v>
          </cell>
          <cell r="P7743">
            <v>4.5233001354125717</v>
          </cell>
          <cell r="Q7743"/>
          <cell r="R7743"/>
          <cell r="S7743"/>
          <cell r="T7743"/>
          <cell r="U7743">
            <v>489000</v>
          </cell>
          <cell r="V7743">
            <v>2648238.7288099998</v>
          </cell>
          <cell r="X7743" t="str">
            <v>Sin movimiento</v>
          </cell>
          <cell r="Y7743">
            <v>0</v>
          </cell>
          <cell r="Z7743">
            <v>4.25</v>
          </cell>
          <cell r="AC7743">
            <v>0</v>
          </cell>
          <cell r="AE7743">
            <v>1009500</v>
          </cell>
          <cell r="AF7743"/>
          <cell r="AG7743"/>
          <cell r="AH7743">
            <v>4.25</v>
          </cell>
          <cell r="AI7743">
            <v>4.5256330082651859</v>
          </cell>
        </row>
        <row r="7744">
          <cell r="A7744">
            <v>42534</v>
          </cell>
          <cell r="B7744">
            <v>735000</v>
          </cell>
          <cell r="D7744">
            <v>4.25</v>
          </cell>
          <cell r="E7744">
            <v>4.25</v>
          </cell>
          <cell r="F7744">
            <v>4.25</v>
          </cell>
          <cell r="G7744">
            <v>4.25</v>
          </cell>
          <cell r="H7744">
            <v>4.0999999999999996</v>
          </cell>
          <cell r="I7744">
            <v>4.0999999999999996</v>
          </cell>
          <cell r="J7744">
            <v>4.0999999999999996</v>
          </cell>
          <cell r="K7744">
            <v>4.0999999999999996</v>
          </cell>
          <cell r="L7744">
            <v>4.0999999999999996</v>
          </cell>
          <cell r="M7744">
            <v>4.0999999999999996</v>
          </cell>
          <cell r="N7744">
            <v>4.25</v>
          </cell>
          <cell r="P7744">
            <v>4.5068099166769278</v>
          </cell>
          <cell r="Q7744"/>
          <cell r="R7744"/>
          <cell r="S7744"/>
          <cell r="T7744"/>
          <cell r="U7744">
            <v>253200</v>
          </cell>
          <cell r="V7744">
            <v>2342723.95144</v>
          </cell>
          <cell r="X7744">
            <v>42522</v>
          </cell>
          <cell r="Y7744">
            <v>0</v>
          </cell>
          <cell r="Z7744">
            <v>4.25</v>
          </cell>
          <cell r="AC7744">
            <v>0</v>
          </cell>
          <cell r="AE7744">
            <v>735000</v>
          </cell>
          <cell r="AF7744"/>
          <cell r="AG7744"/>
          <cell r="AH7744">
            <v>4.25</v>
          </cell>
          <cell r="AI7744">
            <v>4.5089842626453551</v>
          </cell>
        </row>
        <row r="7745">
          <cell r="A7745">
            <v>42535</v>
          </cell>
          <cell r="B7745">
            <v>663000</v>
          </cell>
          <cell r="D7745">
            <v>4.25</v>
          </cell>
          <cell r="E7745">
            <v>4.25</v>
          </cell>
          <cell r="F7745">
            <v>4.25</v>
          </cell>
          <cell r="G7745">
            <v>4.25</v>
          </cell>
          <cell r="H7745">
            <v>4.0999999999999996</v>
          </cell>
          <cell r="I7745">
            <v>4.0999999999999996</v>
          </cell>
          <cell r="J7745">
            <v>4.0999999999999996</v>
          </cell>
          <cell r="K7745">
            <v>4.0999999999999996</v>
          </cell>
          <cell r="L7745">
            <v>4.0999999999999996</v>
          </cell>
          <cell r="M7745">
            <v>4.0999999999999996</v>
          </cell>
          <cell r="N7745">
            <v>4.25</v>
          </cell>
          <cell r="P7745">
            <v>4.4935540503717544</v>
          </cell>
          <cell r="Q7745"/>
          <cell r="R7745"/>
          <cell r="S7745"/>
          <cell r="T7745"/>
          <cell r="U7745">
            <v>136400</v>
          </cell>
          <cell r="V7745">
            <v>2272797</v>
          </cell>
          <cell r="X7745">
            <v>42522</v>
          </cell>
          <cell r="Y7745">
            <v>0</v>
          </cell>
          <cell r="Z7745">
            <v>4.25</v>
          </cell>
          <cell r="AC7745">
            <v>0</v>
          </cell>
          <cell r="AE7745">
            <v>663000</v>
          </cell>
          <cell r="AF7745"/>
          <cell r="AG7745"/>
          <cell r="AH7745">
            <v>4.25</v>
          </cell>
          <cell r="AI7745">
            <v>4.4956026185558979</v>
          </cell>
        </row>
        <row r="7746">
          <cell r="A7746">
            <v>42536</v>
          </cell>
          <cell r="B7746">
            <v>770500</v>
          </cell>
          <cell r="D7746">
            <v>4.25</v>
          </cell>
          <cell r="E7746">
            <v>4.25</v>
          </cell>
          <cell r="F7746">
            <v>4.25</v>
          </cell>
          <cell r="G7746">
            <v>4.25</v>
          </cell>
          <cell r="H7746">
            <v>4.0999999999999996</v>
          </cell>
          <cell r="I7746">
            <v>4.0999999999999996</v>
          </cell>
          <cell r="J7746">
            <v>4.0999999999999996</v>
          </cell>
          <cell r="K7746">
            <v>4.0999999999999996</v>
          </cell>
          <cell r="L7746">
            <v>4.0999999999999996</v>
          </cell>
          <cell r="M7746">
            <v>4.0999999999999996</v>
          </cell>
          <cell r="N7746">
            <v>4.25</v>
          </cell>
          <cell r="P7746">
            <v>4.4797708409842087</v>
          </cell>
          <cell r="Q7746"/>
          <cell r="R7746"/>
          <cell r="S7746"/>
          <cell r="T7746"/>
          <cell r="U7746">
            <v>135300</v>
          </cell>
          <cell r="V7746">
            <v>1801667.7497400001</v>
          </cell>
          <cell r="X7746">
            <v>42522</v>
          </cell>
          <cell r="Y7746">
            <v>0</v>
          </cell>
          <cell r="Z7746">
            <v>4.25</v>
          </cell>
          <cell r="AC7746">
            <v>0</v>
          </cell>
          <cell r="AE7746">
            <v>770000</v>
          </cell>
          <cell r="AF7746"/>
          <cell r="AG7746"/>
          <cell r="AH7746">
            <v>4.25</v>
          </cell>
          <cell r="AI7746">
            <v>4.4816987097011358</v>
          </cell>
        </row>
        <row r="7747">
          <cell r="A7747">
            <v>42537</v>
          </cell>
          <cell r="B7747">
            <v>878500</v>
          </cell>
          <cell r="D7747">
            <v>4.25</v>
          </cell>
          <cell r="E7747">
            <v>4.25</v>
          </cell>
          <cell r="F7747">
            <v>4.3</v>
          </cell>
          <cell r="G7747">
            <v>4.25</v>
          </cell>
          <cell r="H7747">
            <v>4.0999999999999996</v>
          </cell>
          <cell r="I7747">
            <v>4.0999999999999996</v>
          </cell>
          <cell r="J7747">
            <v>4.0999999999999996</v>
          </cell>
          <cell r="K7747">
            <v>4.0999999999999996</v>
          </cell>
          <cell r="L7747">
            <v>4.0999999999999996</v>
          </cell>
          <cell r="M7747">
            <v>4.0999999999999996</v>
          </cell>
          <cell r="N7747">
            <v>4.25</v>
          </cell>
          <cell r="P7747">
            <v>4.4658436540518167</v>
          </cell>
          <cell r="Q7747"/>
          <cell r="R7747"/>
          <cell r="S7747"/>
          <cell r="T7747"/>
          <cell r="U7747">
            <v>230200</v>
          </cell>
          <cell r="V7747">
            <v>1740561.33335</v>
          </cell>
          <cell r="X7747">
            <v>42522</v>
          </cell>
          <cell r="Y7747">
            <v>4.9999999999999822</v>
          </cell>
          <cell r="Z7747">
            <v>4.25</v>
          </cell>
          <cell r="AC7747">
            <v>4.9999999999999822</v>
          </cell>
          <cell r="AE7747">
            <v>840500</v>
          </cell>
          <cell r="AF7747"/>
          <cell r="AG7747"/>
          <cell r="AH7747">
            <v>4.25</v>
          </cell>
          <cell r="AI7747">
            <v>4.4682142362553661</v>
          </cell>
        </row>
        <row r="7748">
          <cell r="A7748">
            <v>42538</v>
          </cell>
          <cell r="B7748">
            <v>1016500</v>
          </cell>
          <cell r="D7748">
            <v>4.25</v>
          </cell>
          <cell r="E7748">
            <v>4.25</v>
          </cell>
          <cell r="F7748">
            <v>4.5</v>
          </cell>
          <cell r="G7748">
            <v>4.25</v>
          </cell>
          <cell r="H7748">
            <v>4.0999999999999996</v>
          </cell>
          <cell r="I7748">
            <v>4.0999999999999996</v>
          </cell>
          <cell r="J7748">
            <v>4.0999999999999996</v>
          </cell>
          <cell r="K7748">
            <v>4.0999999999999996</v>
          </cell>
          <cell r="L7748">
            <v>4.0999999999999996</v>
          </cell>
          <cell r="M7748">
            <v>4.0999999999999996</v>
          </cell>
          <cell r="N7748">
            <v>4.26</v>
          </cell>
          <cell r="P7748">
            <v>4.4516976144422955</v>
          </cell>
          <cell r="Q7748"/>
          <cell r="R7748"/>
          <cell r="S7748"/>
          <cell r="T7748"/>
          <cell r="U7748">
            <v>525400</v>
          </cell>
          <cell r="V7748">
            <v>1195686.49172</v>
          </cell>
          <cell r="X7748">
            <v>42522</v>
          </cell>
          <cell r="Y7748">
            <v>25</v>
          </cell>
          <cell r="Z7748">
            <v>4.25</v>
          </cell>
          <cell r="AC7748">
            <v>25</v>
          </cell>
          <cell r="AE7748">
            <v>986500</v>
          </cell>
          <cell r="AF7748"/>
          <cell r="AG7748"/>
          <cell r="AH7748">
            <v>4.25</v>
          </cell>
          <cell r="AI7748">
            <v>4.4542615938036754</v>
          </cell>
        </row>
        <row r="7749">
          <cell r="A7749">
            <v>42539</v>
          </cell>
          <cell r="B7749">
            <v>1016500</v>
          </cell>
          <cell r="D7749">
            <v>4.25</v>
          </cell>
          <cell r="E7749">
            <v>4.25</v>
          </cell>
          <cell r="F7749">
            <v>4.5</v>
          </cell>
          <cell r="G7749">
            <v>4.25</v>
          </cell>
          <cell r="H7749">
            <v>4.0999999999999996</v>
          </cell>
          <cell r="I7749">
            <v>4.0999999999999996</v>
          </cell>
          <cell r="J7749">
            <v>4.0999999999999996</v>
          </cell>
          <cell r="K7749">
            <v>4.0999999999999996</v>
          </cell>
          <cell r="L7749">
            <v>4.0999999999999996</v>
          </cell>
          <cell r="M7749">
            <v>4.0999999999999996</v>
          </cell>
          <cell r="N7749">
            <v>4.26</v>
          </cell>
          <cell r="P7749">
            <v>4.4392917435633681</v>
          </cell>
          <cell r="Q7749"/>
          <cell r="R7749"/>
          <cell r="S7749"/>
          <cell r="T7749"/>
          <cell r="U7749">
            <v>525400</v>
          </cell>
          <cell r="V7749">
            <v>1195686.49172</v>
          </cell>
          <cell r="X7749" t="str">
            <v>Sin movimiento</v>
          </cell>
          <cell r="Y7749">
            <v>25</v>
          </cell>
          <cell r="Z7749">
            <v>4.25</v>
          </cell>
          <cell r="AC7749">
            <v>25</v>
          </cell>
          <cell r="AE7749">
            <v>986500</v>
          </cell>
          <cell r="AF7749"/>
          <cell r="AG7749"/>
          <cell r="AH7749">
            <v>4.25</v>
          </cell>
          <cell r="AI7749">
            <v>4.4419859884252206</v>
          </cell>
        </row>
        <row r="7750">
          <cell r="A7750">
            <v>42540</v>
          </cell>
          <cell r="B7750">
            <v>1016500</v>
          </cell>
          <cell r="D7750">
            <v>4.25</v>
          </cell>
          <cell r="E7750">
            <v>4.25</v>
          </cell>
          <cell r="F7750">
            <v>4.5</v>
          </cell>
          <cell r="G7750">
            <v>4.25</v>
          </cell>
          <cell r="H7750">
            <v>4.0999999999999996</v>
          </cell>
          <cell r="I7750">
            <v>4.0999999999999996</v>
          </cell>
          <cell r="J7750">
            <v>4.0999999999999996</v>
          </cell>
          <cell r="K7750">
            <v>4.0999999999999996</v>
          </cell>
          <cell r="L7750">
            <v>4.0999999999999996</v>
          </cell>
          <cell r="M7750">
            <v>4.0999999999999996</v>
          </cell>
          <cell r="N7750">
            <v>4.26</v>
          </cell>
          <cell r="P7750">
            <v>4.4283235478538447</v>
          </cell>
          <cell r="Q7750"/>
          <cell r="R7750"/>
          <cell r="S7750"/>
          <cell r="T7750"/>
          <cell r="U7750">
            <v>525400</v>
          </cell>
          <cell r="V7750">
            <v>1195686.49172</v>
          </cell>
          <cell r="X7750" t="str">
            <v>Sin movimiento</v>
          </cell>
          <cell r="Y7750">
            <v>25</v>
          </cell>
          <cell r="Z7750">
            <v>4.25</v>
          </cell>
          <cell r="AC7750">
            <v>25</v>
          </cell>
          <cell r="AE7750">
            <v>986500</v>
          </cell>
          <cell r="AF7750"/>
          <cell r="AG7750"/>
          <cell r="AH7750">
            <v>4.25</v>
          </cell>
          <cell r="AI7750">
            <v>4.431102203833003</v>
          </cell>
        </row>
        <row r="7751">
          <cell r="A7751">
            <v>42541</v>
          </cell>
          <cell r="B7751">
            <v>905000</v>
          </cell>
          <cell r="D7751">
            <v>4.25</v>
          </cell>
          <cell r="E7751">
            <v>4.25</v>
          </cell>
          <cell r="F7751">
            <v>4.25</v>
          </cell>
          <cell r="G7751">
            <v>4.25</v>
          </cell>
          <cell r="H7751">
            <v>4.0999999999999996</v>
          </cell>
          <cell r="I7751">
            <v>4.0999999999999996</v>
          </cell>
          <cell r="J7751">
            <v>4.0999999999999996</v>
          </cell>
          <cell r="K7751">
            <v>4.0999999999999996</v>
          </cell>
          <cell r="L7751">
            <v>4.0999999999999996</v>
          </cell>
          <cell r="M7751">
            <v>4.0999999999999996</v>
          </cell>
          <cell r="N7751">
            <v>4.25</v>
          </cell>
          <cell r="P7751">
            <v>4.419575563746748</v>
          </cell>
          <cell r="Q7751"/>
          <cell r="R7751"/>
          <cell r="S7751"/>
          <cell r="T7751"/>
          <cell r="U7751">
            <v>339300</v>
          </cell>
          <cell r="V7751">
            <v>1149385.6560800001</v>
          </cell>
          <cell r="X7751">
            <v>42522</v>
          </cell>
          <cell r="Y7751">
            <v>0</v>
          </cell>
          <cell r="Z7751">
            <v>4.25</v>
          </cell>
          <cell r="AC7751">
            <v>0</v>
          </cell>
          <cell r="AE7751">
            <v>905000</v>
          </cell>
          <cell r="AF7751"/>
          <cell r="AG7751"/>
          <cell r="AH7751">
            <v>4.25</v>
          </cell>
          <cell r="AI7751">
            <v>4.4221492366099469</v>
          </cell>
        </row>
        <row r="7752">
          <cell r="A7752">
            <v>42542</v>
          </cell>
          <cell r="B7752">
            <v>1350000</v>
          </cell>
          <cell r="D7752">
            <v>4.25</v>
          </cell>
          <cell r="E7752">
            <v>4.25</v>
          </cell>
          <cell r="F7752">
            <v>4.3</v>
          </cell>
          <cell r="G7752">
            <v>4.25</v>
          </cell>
          <cell r="H7752">
            <v>4.0999999999999996</v>
          </cell>
          <cell r="I7752">
            <v>4.0999999999999996</v>
          </cell>
          <cell r="J7752">
            <v>4.0999999999999996</v>
          </cell>
          <cell r="K7752">
            <v>4.0999999999999996</v>
          </cell>
          <cell r="L7752">
            <v>4.0999999999999996</v>
          </cell>
          <cell r="M7752">
            <v>4.0999999999999996</v>
          </cell>
          <cell r="N7752">
            <v>4.25</v>
          </cell>
          <cell r="P7752">
            <v>4.4080124254975246</v>
          </cell>
          <cell r="Q7752"/>
          <cell r="R7752"/>
          <cell r="S7752"/>
          <cell r="T7752"/>
          <cell r="U7752">
            <v>600000</v>
          </cell>
          <cell r="V7752">
            <v>1012400</v>
          </cell>
          <cell r="X7752">
            <v>42522</v>
          </cell>
          <cell r="Y7752">
            <v>4.9999999999999822</v>
          </cell>
          <cell r="Z7752">
            <v>4.25</v>
          </cell>
          <cell r="AC7752">
            <v>4.9999999999999822</v>
          </cell>
          <cell r="AE7752">
            <v>1324000</v>
          </cell>
          <cell r="AF7752"/>
          <cell r="AG7752"/>
          <cell r="AH7752">
            <v>4.25</v>
          </cell>
          <cell r="AI7752">
            <v>4.4105384478235399</v>
          </cell>
        </row>
        <row r="7753">
          <cell r="A7753">
            <v>42543</v>
          </cell>
          <cell r="B7753">
            <v>1478000</v>
          </cell>
          <cell r="D7753">
            <v>4.25</v>
          </cell>
          <cell r="E7753">
            <v>4.25</v>
          </cell>
          <cell r="F7753">
            <v>4.3</v>
          </cell>
          <cell r="G7753">
            <v>4.25</v>
          </cell>
          <cell r="H7753">
            <v>4.0999999999999996</v>
          </cell>
          <cell r="I7753">
            <v>4.0999999999999996</v>
          </cell>
          <cell r="J7753">
            <v>4.0999999999999996</v>
          </cell>
          <cell r="K7753">
            <v>4.0999999999999996</v>
          </cell>
          <cell r="L7753">
            <v>4.0999999999999996</v>
          </cell>
          <cell r="M7753">
            <v>4.0999999999999996</v>
          </cell>
          <cell r="N7753">
            <v>4.25</v>
          </cell>
          <cell r="P7753">
            <v>4.3970356269975559</v>
          </cell>
          <cell r="Q7753"/>
          <cell r="R7753"/>
          <cell r="S7753"/>
          <cell r="T7753"/>
          <cell r="U7753">
            <v>495000</v>
          </cell>
          <cell r="V7753">
            <v>1212515.6624199999</v>
          </cell>
          <cell r="X7753">
            <v>42522</v>
          </cell>
          <cell r="Y7753">
            <v>4.9999999999999822</v>
          </cell>
          <cell r="Z7753">
            <v>4.25</v>
          </cell>
          <cell r="AC7753">
            <v>4.9999999999999822</v>
          </cell>
          <cell r="AE7753">
            <v>1431000</v>
          </cell>
          <cell r="AF7753"/>
          <cell r="AG7753"/>
          <cell r="AH7753">
            <v>4.25</v>
          </cell>
          <cell r="AI7753">
            <v>4.3996308430073832</v>
          </cell>
        </row>
        <row r="7754">
          <cell r="A7754">
            <v>42544</v>
          </cell>
          <cell r="B7754">
            <v>736000</v>
          </cell>
          <cell r="D7754">
            <v>4.25</v>
          </cell>
          <cell r="E7754">
            <v>4.25</v>
          </cell>
          <cell r="F7754">
            <v>4.25</v>
          </cell>
          <cell r="G7754">
            <v>4.25</v>
          </cell>
          <cell r="H7754">
            <v>4.0999999999999996</v>
          </cell>
          <cell r="I7754">
            <v>4.0999999999999996</v>
          </cell>
          <cell r="J7754">
            <v>4.0999999999999996</v>
          </cell>
          <cell r="K7754">
            <v>4.0999999999999996</v>
          </cell>
          <cell r="L7754">
            <v>4.0999999999999996</v>
          </cell>
          <cell r="M7754">
            <v>4.0999999999999996</v>
          </cell>
          <cell r="N7754">
            <v>4.25</v>
          </cell>
          <cell r="P7754">
            <v>4.3921192985644195</v>
          </cell>
          <cell r="Q7754"/>
          <cell r="R7754"/>
          <cell r="S7754"/>
          <cell r="T7754"/>
          <cell r="U7754">
            <v>1530000</v>
          </cell>
          <cell r="V7754">
            <v>756741.90855000005</v>
          </cell>
          <cell r="X7754">
            <v>42522</v>
          </cell>
          <cell r="Y7754">
            <v>0</v>
          </cell>
          <cell r="Z7754">
            <v>4.25</v>
          </cell>
          <cell r="AC7754">
            <v>0</v>
          </cell>
          <cell r="AE7754">
            <v>736000</v>
          </cell>
          <cell r="AF7754"/>
          <cell r="AG7754"/>
          <cell r="AH7754">
            <v>4.25</v>
          </cell>
          <cell r="AI7754">
            <v>4.3945785067094851</v>
          </cell>
        </row>
        <row r="7755">
          <cell r="A7755">
            <v>42545</v>
          </cell>
          <cell r="B7755">
            <v>847000</v>
          </cell>
          <cell r="D7755">
            <v>4.25</v>
          </cell>
          <cell r="E7755">
            <v>4.25</v>
          </cell>
          <cell r="F7755">
            <v>4.25</v>
          </cell>
          <cell r="G7755">
            <v>4.25</v>
          </cell>
          <cell r="H7755">
            <v>4.0999999999999996</v>
          </cell>
          <cell r="I7755">
            <v>4.0999999999999996</v>
          </cell>
          <cell r="J7755">
            <v>4.0999999999999996</v>
          </cell>
          <cell r="K7755">
            <v>4.0999999999999996</v>
          </cell>
          <cell r="L7755">
            <v>4.0999999999999996</v>
          </cell>
          <cell r="M7755">
            <v>4.0999999999999996</v>
          </cell>
          <cell r="N7755">
            <v>4.25</v>
          </cell>
          <cell r="P7755">
            <v>4.3868533181678986</v>
          </cell>
          <cell r="Q7755"/>
          <cell r="R7755"/>
          <cell r="S7755"/>
          <cell r="T7755"/>
          <cell r="U7755">
            <v>624000</v>
          </cell>
          <cell r="V7755">
            <v>566229.73263999994</v>
          </cell>
          <cell r="X7755">
            <v>42522</v>
          </cell>
          <cell r="Y7755">
            <v>0</v>
          </cell>
          <cell r="Z7755">
            <v>4.25</v>
          </cell>
          <cell r="AC7755">
            <v>0</v>
          </cell>
          <cell r="AE7755">
            <v>847000</v>
          </cell>
          <cell r="AF7755"/>
          <cell r="AG7755"/>
          <cell r="AH7755">
            <v>4.25</v>
          </cell>
          <cell r="AI7755">
            <v>4.3891706595420521</v>
          </cell>
        </row>
        <row r="7756">
          <cell r="A7756">
            <v>42546</v>
          </cell>
          <cell r="B7756">
            <v>847000</v>
          </cell>
          <cell r="D7756">
            <v>4.25</v>
          </cell>
          <cell r="E7756">
            <v>4.25</v>
          </cell>
          <cell r="F7756">
            <v>4.25</v>
          </cell>
          <cell r="G7756">
            <v>4.25</v>
          </cell>
          <cell r="H7756">
            <v>4.0999999999999996</v>
          </cell>
          <cell r="I7756">
            <v>4.0999999999999996</v>
          </cell>
          <cell r="J7756">
            <v>4.0999999999999996</v>
          </cell>
          <cell r="K7756">
            <v>4.0999999999999996</v>
          </cell>
          <cell r="L7756">
            <v>4.0999999999999996</v>
          </cell>
          <cell r="M7756">
            <v>4.0999999999999996</v>
          </cell>
          <cell r="N7756">
            <v>4.25</v>
          </cell>
          <cell r="P7756">
            <v>4.381963637897579</v>
          </cell>
          <cell r="Q7756"/>
          <cell r="R7756"/>
          <cell r="S7756"/>
          <cell r="T7756"/>
          <cell r="U7756">
            <v>624000</v>
          </cell>
          <cell r="V7756">
            <v>566229.73263999994</v>
          </cell>
          <cell r="X7756" t="str">
            <v>Sin movimiento</v>
          </cell>
          <cell r="Y7756">
            <v>0</v>
          </cell>
          <cell r="Z7756">
            <v>4.25</v>
          </cell>
          <cell r="AC7756">
            <v>0</v>
          </cell>
          <cell r="AE7756">
            <v>847000</v>
          </cell>
          <cell r="AF7756"/>
          <cell r="AG7756"/>
          <cell r="AH7756">
            <v>4.25</v>
          </cell>
          <cell r="AI7756">
            <v>4.3841527786646237</v>
          </cell>
        </row>
        <row r="7757">
          <cell r="A7757">
            <v>42547</v>
          </cell>
          <cell r="B7757">
            <v>847000</v>
          </cell>
          <cell r="D7757">
            <v>4.25</v>
          </cell>
          <cell r="E7757">
            <v>4.25</v>
          </cell>
          <cell r="F7757">
            <v>4.25</v>
          </cell>
          <cell r="G7757">
            <v>4.25</v>
          </cell>
          <cell r="H7757">
            <v>4.0999999999999996</v>
          </cell>
          <cell r="I7757">
            <v>4.0999999999999996</v>
          </cell>
          <cell r="J7757">
            <v>4.0999999999999996</v>
          </cell>
          <cell r="K7757">
            <v>4.0999999999999996</v>
          </cell>
          <cell r="L7757">
            <v>4.0999999999999996</v>
          </cell>
          <cell r="M7757">
            <v>4.0999999999999996</v>
          </cell>
          <cell r="N7757">
            <v>4.25</v>
          </cell>
          <cell r="P7757">
            <v>4.3774113142996782</v>
          </cell>
          <cell r="Q7757"/>
          <cell r="R7757"/>
          <cell r="S7757"/>
          <cell r="T7757"/>
          <cell r="U7757">
            <v>624000</v>
          </cell>
          <cell r="V7757">
            <v>566229.73263999994</v>
          </cell>
          <cell r="X7757" t="str">
            <v>Sin movimiento</v>
          </cell>
          <cell r="Y7757">
            <v>0</v>
          </cell>
          <cell r="Z7757">
            <v>4.25</v>
          </cell>
          <cell r="AC7757">
            <v>0</v>
          </cell>
          <cell r="AE7757">
            <v>847000</v>
          </cell>
          <cell r="AF7757"/>
          <cell r="AG7757"/>
          <cell r="AH7757">
            <v>4.25</v>
          </cell>
          <cell r="AI7757">
            <v>4.3794841506255517</v>
          </cell>
        </row>
        <row r="7758">
          <cell r="A7758">
            <v>42548</v>
          </cell>
          <cell r="B7758">
            <v>554000</v>
          </cell>
          <cell r="D7758">
            <v>4.25</v>
          </cell>
          <cell r="E7758">
            <v>4.25</v>
          </cell>
          <cell r="F7758">
            <v>4.25</v>
          </cell>
          <cell r="G7758">
            <v>4.25</v>
          </cell>
          <cell r="H7758">
            <v>4.0999999999999996</v>
          </cell>
          <cell r="I7758">
            <v>4.0999999999999996</v>
          </cell>
          <cell r="J7758">
            <v>4.0999999999999996</v>
          </cell>
          <cell r="K7758">
            <v>4.0999999999999996</v>
          </cell>
          <cell r="L7758">
            <v>4.0999999999999996</v>
          </cell>
          <cell r="M7758">
            <v>4.0999999999999996</v>
          </cell>
          <cell r="N7758">
            <v>4.25</v>
          </cell>
          <cell r="P7758">
            <v>4.374599912375035</v>
          </cell>
          <cell r="Q7758"/>
          <cell r="R7758"/>
          <cell r="S7758"/>
          <cell r="T7758"/>
          <cell r="U7758">
            <v>717100</v>
          </cell>
          <cell r="V7758">
            <v>455821.27797</v>
          </cell>
          <cell r="X7758">
            <v>42522</v>
          </cell>
          <cell r="Y7758">
            <v>0</v>
          </cell>
          <cell r="Z7758">
            <v>4.25</v>
          </cell>
          <cell r="AC7758">
            <v>0</v>
          </cell>
          <cell r="AE7758">
            <v>554000</v>
          </cell>
          <cell r="AF7758"/>
          <cell r="AG7758"/>
          <cell r="AH7758">
            <v>4.25</v>
          </cell>
          <cell r="AI7758">
            <v>4.3766023902781965</v>
          </cell>
        </row>
        <row r="7759">
          <cell r="A7759">
            <v>42549</v>
          </cell>
          <cell r="B7759">
            <v>768000</v>
          </cell>
          <cell r="D7759">
            <v>4.25</v>
          </cell>
          <cell r="E7759">
            <v>4.25</v>
          </cell>
          <cell r="F7759">
            <v>4.25</v>
          </cell>
          <cell r="G7759">
            <v>4.25</v>
          </cell>
          <cell r="H7759">
            <v>4.0999999999999996</v>
          </cell>
          <cell r="I7759">
            <v>4.0999999999999996</v>
          </cell>
          <cell r="J7759">
            <v>4.0999999999999996</v>
          </cell>
          <cell r="K7759">
            <v>4.0999999999999996</v>
          </cell>
          <cell r="L7759">
            <v>4.0999999999999996</v>
          </cell>
          <cell r="M7759">
            <v>4.0999999999999996</v>
          </cell>
          <cell r="N7759">
            <v>4.25</v>
          </cell>
          <cell r="P7759">
            <v>4.3709016425120772</v>
          </cell>
          <cell r="Q7759"/>
          <cell r="R7759"/>
          <cell r="S7759"/>
          <cell r="T7759"/>
          <cell r="U7759">
            <v>396800</v>
          </cell>
          <cell r="V7759">
            <v>704743.52584999998</v>
          </cell>
          <cell r="X7759">
            <v>42522</v>
          </cell>
          <cell r="Y7759">
            <v>0</v>
          </cell>
          <cell r="Z7759">
            <v>4.25</v>
          </cell>
          <cell r="AC7759">
            <v>0</v>
          </cell>
          <cell r="AE7759">
            <v>768000</v>
          </cell>
          <cell r="AF7759"/>
          <cell r="AG7759"/>
          <cell r="AH7759">
            <v>4.25</v>
          </cell>
          <cell r="AI7759">
            <v>4.372813273318914</v>
          </cell>
        </row>
        <row r="7760">
          <cell r="A7760">
            <v>42550</v>
          </cell>
          <cell r="B7760">
            <v>768000</v>
          </cell>
          <cell r="D7760">
            <v>4.25</v>
          </cell>
          <cell r="E7760">
            <v>4.25</v>
          </cell>
          <cell r="F7760">
            <v>4.25</v>
          </cell>
          <cell r="G7760">
            <v>4.25</v>
          </cell>
          <cell r="H7760">
            <v>4.0999999999999996</v>
          </cell>
          <cell r="I7760">
            <v>4.0999999999999996</v>
          </cell>
          <cell r="J7760">
            <v>4.0999999999999996</v>
          </cell>
          <cell r="K7760">
            <v>4.0999999999999996</v>
          </cell>
          <cell r="L7760">
            <v>4.0999999999999996</v>
          </cell>
          <cell r="M7760">
            <v>4.0999999999999996</v>
          </cell>
          <cell r="N7760">
            <v>4.25</v>
          </cell>
          <cell r="P7760">
            <v>4.367416582216717</v>
          </cell>
          <cell r="Q7760"/>
          <cell r="R7760"/>
          <cell r="S7760"/>
          <cell r="T7760"/>
          <cell r="U7760">
            <v>396800</v>
          </cell>
          <cell r="V7760">
            <v>704743.52584999998</v>
          </cell>
          <cell r="X7760">
            <v>42522</v>
          </cell>
          <cell r="Y7760">
            <v>0</v>
          </cell>
          <cell r="Z7760">
            <v>4.25</v>
          </cell>
          <cell r="AC7760">
            <v>0</v>
          </cell>
          <cell r="AE7760">
            <v>768000</v>
          </cell>
          <cell r="AF7760"/>
          <cell r="AG7760"/>
          <cell r="AH7760">
            <v>4.25</v>
          </cell>
          <cell r="AI7760">
            <v>4.3692443763361526</v>
          </cell>
        </row>
        <row r="7761">
          <cell r="A7761">
            <v>42551</v>
          </cell>
          <cell r="B7761">
            <v>692800</v>
          </cell>
          <cell r="C7761"/>
          <cell r="D7761">
            <v>4.25</v>
          </cell>
          <cell r="E7761">
            <v>4.25</v>
          </cell>
          <cell r="F7761">
            <v>4.25</v>
          </cell>
          <cell r="G7761">
            <v>4.25</v>
          </cell>
          <cell r="H7761">
            <v>4.0999999999999996</v>
          </cell>
          <cell r="I7761">
            <v>4.0999999999999996</v>
          </cell>
          <cell r="J7761">
            <v>4.0999999999999996</v>
          </cell>
          <cell r="K7761">
            <v>4.0999999999999996</v>
          </cell>
          <cell r="L7761">
            <v>4.0999999999999996</v>
          </cell>
          <cell r="M7761">
            <v>4.0999999999999996</v>
          </cell>
          <cell r="N7761">
            <v>4.25</v>
          </cell>
          <cell r="O7761"/>
          <cell r="P7761">
            <v>4.3644407699792946</v>
          </cell>
          <cell r="Q7761"/>
          <cell r="R7761"/>
          <cell r="S7761"/>
          <cell r="T7761"/>
          <cell r="U7761">
            <v>540500</v>
          </cell>
          <cell r="V7761">
            <v>653344.37815999996</v>
          </cell>
          <cell r="W7761"/>
          <cell r="X7761">
            <v>42522</v>
          </cell>
          <cell r="Y7761">
            <v>0</v>
          </cell>
          <cell r="Z7761">
            <v>4.25</v>
          </cell>
          <cell r="AA7761"/>
          <cell r="AB7761"/>
          <cell r="AC7761">
            <v>0</v>
          </cell>
          <cell r="AD7761"/>
          <cell r="AE7761">
            <v>768000</v>
          </cell>
          <cell r="AF7761"/>
          <cell r="AG7761"/>
          <cell r="AH7761">
            <v>4.25</v>
          </cell>
          <cell r="AI7761">
            <v>4.3658770430018565</v>
          </cell>
        </row>
        <row r="7762">
          <cell r="A7762">
            <v>42552</v>
          </cell>
          <cell r="B7762">
            <v>465000</v>
          </cell>
          <cell r="C7762"/>
          <cell r="D7762">
            <v>4.25</v>
          </cell>
          <cell r="E7762">
            <v>4.25</v>
          </cell>
          <cell r="F7762">
            <v>4.8</v>
          </cell>
          <cell r="G7762">
            <v>4.6399999999999997</v>
          </cell>
          <cell r="H7762">
            <v>4.0999999999999996</v>
          </cell>
          <cell r="I7762">
            <v>4.0999999999999996</v>
          </cell>
          <cell r="J7762">
            <v>4.0999999999999996</v>
          </cell>
          <cell r="K7762">
            <v>4.0999999999999996</v>
          </cell>
          <cell r="L7762">
            <v>4.0999999999999996</v>
          </cell>
          <cell r="M7762">
            <v>4.0999999999999996</v>
          </cell>
          <cell r="N7762">
            <v>4.8</v>
          </cell>
          <cell r="O7762"/>
          <cell r="P7762">
            <v>4.6399999999999997</v>
          </cell>
          <cell r="Q7762"/>
          <cell r="R7762"/>
          <cell r="S7762"/>
          <cell r="T7762"/>
          <cell r="U7762">
            <v>270900</v>
          </cell>
          <cell r="V7762">
            <v>3774622.8917800002</v>
          </cell>
          <cell r="W7762"/>
          <cell r="X7762">
            <v>42552</v>
          </cell>
          <cell r="Y7762">
            <v>54.999999999999986</v>
          </cell>
          <cell r="Z7762">
            <v>4.25</v>
          </cell>
          <cell r="AA7762"/>
          <cell r="AB7762"/>
          <cell r="AC7762">
            <v>54.999999999999986</v>
          </cell>
          <cell r="AD7762"/>
          <cell r="AE7762">
            <v>465000</v>
          </cell>
          <cell r="AF7762"/>
          <cell r="AG7762"/>
          <cell r="AH7762">
            <v>4.6399999999999997</v>
          </cell>
          <cell r="AI7762">
            <v>4.6399999999999997</v>
          </cell>
        </row>
        <row r="7763">
          <cell r="A7763">
            <v>42553</v>
          </cell>
          <cell r="B7763">
            <v>465000</v>
          </cell>
          <cell r="D7763">
            <v>4.25</v>
          </cell>
          <cell r="E7763">
            <v>4.25</v>
          </cell>
          <cell r="F7763">
            <v>4.8</v>
          </cell>
          <cell r="G7763">
            <v>4.6399999999999997</v>
          </cell>
          <cell r="H7763">
            <v>4.0999999999999996</v>
          </cell>
          <cell r="I7763">
            <v>4.0999999999999996</v>
          </cell>
          <cell r="J7763">
            <v>4.0999999999999996</v>
          </cell>
          <cell r="K7763">
            <v>4.0999999999999996</v>
          </cell>
          <cell r="L7763">
            <v>4.0999999999999996</v>
          </cell>
          <cell r="M7763">
            <v>4.0999999999999996</v>
          </cell>
          <cell r="N7763">
            <v>4.8</v>
          </cell>
          <cell r="P7763">
            <v>4.6399999999999997</v>
          </cell>
          <cell r="Q7763"/>
          <cell r="R7763"/>
          <cell r="S7763"/>
          <cell r="T7763"/>
          <cell r="U7763">
            <v>270900</v>
          </cell>
          <cell r="V7763">
            <v>3774622.8917800002</v>
          </cell>
          <cell r="X7763" t="str">
            <v>Sin movimiento</v>
          </cell>
          <cell r="Y7763">
            <v>54.999999999999986</v>
          </cell>
          <cell r="Z7763">
            <v>4.25</v>
          </cell>
          <cell r="AC7763">
            <v>54.999999999999986</v>
          </cell>
          <cell r="AE7763">
            <v>465000</v>
          </cell>
          <cell r="AF7763"/>
          <cell r="AG7763"/>
          <cell r="AH7763">
            <v>4.6399999999999997</v>
          </cell>
          <cell r="AI7763">
            <v>4.6399999999999997</v>
          </cell>
        </row>
        <row r="7764">
          <cell r="A7764">
            <v>42554</v>
          </cell>
          <cell r="B7764">
            <v>465000</v>
          </cell>
          <cell r="D7764">
            <v>4.25</v>
          </cell>
          <cell r="E7764">
            <v>4.25</v>
          </cell>
          <cell r="F7764">
            <v>4.8</v>
          </cell>
          <cell r="G7764">
            <v>4.6399999999999997</v>
          </cell>
          <cell r="H7764">
            <v>4.0999999999999996</v>
          </cell>
          <cell r="I7764">
            <v>4.0999999999999996</v>
          </cell>
          <cell r="J7764">
            <v>4.0999999999999996</v>
          </cell>
          <cell r="K7764">
            <v>4.0999999999999996</v>
          </cell>
          <cell r="L7764">
            <v>4.0999999999999996</v>
          </cell>
          <cell r="M7764">
            <v>4.0999999999999996</v>
          </cell>
          <cell r="N7764">
            <v>4.8</v>
          </cell>
          <cell r="P7764">
            <v>4.6399999999999997</v>
          </cell>
          <cell r="Q7764"/>
          <cell r="R7764"/>
          <cell r="S7764"/>
          <cell r="T7764"/>
          <cell r="U7764">
            <v>270900</v>
          </cell>
          <cell r="V7764">
            <v>3774622.8917800002</v>
          </cell>
          <cell r="X7764" t="str">
            <v>Sin movimiento</v>
          </cell>
          <cell r="Y7764">
            <v>54.999999999999986</v>
          </cell>
          <cell r="Z7764">
            <v>4.25</v>
          </cell>
          <cell r="AC7764">
            <v>54.999999999999986</v>
          </cell>
          <cell r="AE7764">
            <v>465000</v>
          </cell>
          <cell r="AF7764"/>
          <cell r="AG7764"/>
          <cell r="AH7764">
            <v>4.6399999999999997</v>
          </cell>
          <cell r="AI7764">
            <v>4.6399999999999997</v>
          </cell>
        </row>
        <row r="7765">
          <cell r="A7765">
            <v>42555</v>
          </cell>
          <cell r="B7765">
            <v>455000</v>
          </cell>
          <cell r="D7765">
            <v>4.7</v>
          </cell>
          <cell r="E7765">
            <v>4.7</v>
          </cell>
          <cell r="F7765">
            <v>4.7</v>
          </cell>
          <cell r="G7765">
            <v>4.7</v>
          </cell>
          <cell r="H7765">
            <v>4.0999999999999996</v>
          </cell>
          <cell r="I7765">
            <v>4.0999999999999996</v>
          </cell>
          <cell r="J7765">
            <v>4.0999999999999996</v>
          </cell>
          <cell r="K7765">
            <v>4.0999999999999996</v>
          </cell>
          <cell r="L7765">
            <v>4.0999999999999996</v>
          </cell>
          <cell r="M7765">
            <v>4.0999999999999996</v>
          </cell>
          <cell r="N7765">
            <v>4.7</v>
          </cell>
          <cell r="P7765">
            <v>4.6547567567567567</v>
          </cell>
          <cell r="Q7765"/>
          <cell r="R7765"/>
          <cell r="S7765"/>
          <cell r="T7765"/>
          <cell r="U7765">
            <v>317800</v>
          </cell>
          <cell r="V7765">
            <v>4100326.5081699998</v>
          </cell>
          <cell r="X7765">
            <v>42552</v>
          </cell>
          <cell r="Y7765">
            <v>0</v>
          </cell>
          <cell r="Z7765">
            <v>4.25</v>
          </cell>
          <cell r="AC7765">
            <v>45.000000000000014</v>
          </cell>
          <cell r="AE7765">
            <v>465000</v>
          </cell>
          <cell r="AF7765"/>
          <cell r="AG7765"/>
          <cell r="AH7765">
            <v>4.7</v>
          </cell>
          <cell r="AI7765">
            <v>4.6550000000000002</v>
          </cell>
        </row>
        <row r="7766">
          <cell r="A7766">
            <v>42556</v>
          </cell>
          <cell r="B7766">
            <v>355000</v>
          </cell>
          <cell r="D7766">
            <v>4.8</v>
          </cell>
          <cell r="E7766">
            <v>4.5</v>
          </cell>
          <cell r="F7766">
            <v>4.8</v>
          </cell>
          <cell r="G7766">
            <v>4.6100000000000003</v>
          </cell>
          <cell r="H7766">
            <v>4.0999999999999996</v>
          </cell>
          <cell r="I7766">
            <v>4.0999999999999996</v>
          </cell>
          <cell r="J7766">
            <v>4.0999999999999996</v>
          </cell>
          <cell r="K7766">
            <v>4.0999999999999996</v>
          </cell>
          <cell r="L7766">
            <v>4.0999999999999996</v>
          </cell>
          <cell r="M7766">
            <v>4.0999999999999996</v>
          </cell>
          <cell r="N7766">
            <v>4.5</v>
          </cell>
          <cell r="P7766">
            <v>4.6475510204081631</v>
          </cell>
          <cell r="Q7766"/>
          <cell r="R7766"/>
          <cell r="S7766"/>
          <cell r="T7766"/>
          <cell r="U7766">
            <v>316100</v>
          </cell>
          <cell r="V7766">
            <v>4077475.83837</v>
          </cell>
          <cell r="X7766">
            <v>42552</v>
          </cell>
          <cell r="Y7766">
            <v>29.999999999999982</v>
          </cell>
          <cell r="Z7766">
            <v>4.25</v>
          </cell>
          <cell r="AC7766">
            <v>54.999999999999986</v>
          </cell>
          <cell r="AE7766">
            <v>355000</v>
          </cell>
          <cell r="AF7766"/>
          <cell r="AG7766"/>
          <cell r="AH7766">
            <v>4.6100000000000003</v>
          </cell>
          <cell r="AI7766">
            <v>4.6477878103837469</v>
          </cell>
        </row>
        <row r="7767">
          <cell r="A7767">
            <v>42557</v>
          </cell>
          <cell r="B7767">
            <v>83000</v>
          </cell>
          <cell r="D7767">
            <v>4.5</v>
          </cell>
          <cell r="E7767">
            <v>4.25</v>
          </cell>
          <cell r="F7767">
            <v>4.5</v>
          </cell>
          <cell r="G7767">
            <v>4.41</v>
          </cell>
          <cell r="H7767">
            <v>4.0999999999999996</v>
          </cell>
          <cell r="I7767">
            <v>4.0999999999999996</v>
          </cell>
          <cell r="J7767">
            <v>4.0999999999999996</v>
          </cell>
          <cell r="K7767">
            <v>4.0999999999999996</v>
          </cell>
          <cell r="L7767">
            <v>4.0999999999999996</v>
          </cell>
          <cell r="M7767">
            <v>4.0999999999999996</v>
          </cell>
          <cell r="N7767">
            <v>4.25</v>
          </cell>
          <cell r="P7767">
            <v>4.6389335664335665</v>
          </cell>
          <cell r="Q7767"/>
          <cell r="R7767"/>
          <cell r="S7767"/>
          <cell r="T7767"/>
          <cell r="U7767">
            <v>300900</v>
          </cell>
          <cell r="V7767">
            <v>5191957.34724</v>
          </cell>
          <cell r="X7767">
            <v>42552</v>
          </cell>
          <cell r="Y7767">
            <v>25</v>
          </cell>
          <cell r="Z7767">
            <v>4.25</v>
          </cell>
          <cell r="AC7767">
            <v>25</v>
          </cell>
          <cell r="AE7767">
            <v>83000</v>
          </cell>
          <cell r="AF7767"/>
          <cell r="AG7767"/>
          <cell r="AH7767">
            <v>4.41</v>
          </cell>
          <cell r="AI7767">
            <v>4.6391993037423847</v>
          </cell>
        </row>
        <row r="7768">
          <cell r="A7768">
            <v>42558</v>
          </cell>
          <cell r="B7768">
            <v>269500</v>
          </cell>
          <cell r="D7768">
            <v>4.25</v>
          </cell>
          <cell r="E7768">
            <v>4.25</v>
          </cell>
          <cell r="F7768">
            <v>4.25</v>
          </cell>
          <cell r="G7768">
            <v>4.25</v>
          </cell>
          <cell r="H7768">
            <v>4.0999999999999996</v>
          </cell>
          <cell r="I7768">
            <v>4.0999999999999996</v>
          </cell>
          <cell r="J7768">
            <v>4.0999999999999996</v>
          </cell>
          <cell r="K7768">
            <v>4.0999999999999996</v>
          </cell>
          <cell r="L7768">
            <v>4.0999999999999996</v>
          </cell>
          <cell r="M7768">
            <v>4.0999999999999996</v>
          </cell>
          <cell r="N7768">
            <v>4.25</v>
          </cell>
          <cell r="P7768">
            <v>4.5979491691104597</v>
          </cell>
          <cell r="Q7768"/>
          <cell r="R7768"/>
          <cell r="S7768"/>
          <cell r="T7768"/>
          <cell r="U7768">
            <v>1050000</v>
          </cell>
          <cell r="V7768">
            <v>3710517.7482400001</v>
          </cell>
          <cell r="X7768">
            <v>42552</v>
          </cell>
          <cell r="Y7768">
            <v>0</v>
          </cell>
          <cell r="Z7768">
            <v>4.25</v>
          </cell>
          <cell r="AC7768">
            <v>0</v>
          </cell>
          <cell r="AE7768">
            <v>269500</v>
          </cell>
          <cell r="AF7768"/>
          <cell r="AG7768"/>
          <cell r="AH7768">
            <v>4.25</v>
          </cell>
          <cell r="AI7768">
            <v>4.5983466407010711</v>
          </cell>
        </row>
        <row r="7769">
          <cell r="A7769">
            <v>42559</v>
          </cell>
          <cell r="B7769">
            <v>487000</v>
          </cell>
          <cell r="D7769">
            <v>4.25</v>
          </cell>
          <cell r="E7769">
            <v>4.25</v>
          </cell>
          <cell r="F7769">
            <v>4.25</v>
          </cell>
          <cell r="G7769">
            <v>4.25</v>
          </cell>
          <cell r="H7769">
            <v>4.0999999999999996</v>
          </cell>
          <cell r="I7769">
            <v>4.0999999999999996</v>
          </cell>
          <cell r="J7769">
            <v>4.0999999999999996</v>
          </cell>
          <cell r="K7769">
            <v>4.0999999999999996</v>
          </cell>
          <cell r="L7769">
            <v>4.0999999999999996</v>
          </cell>
          <cell r="M7769">
            <v>4.0999999999999996</v>
          </cell>
          <cell r="N7769">
            <v>4.25</v>
          </cell>
          <cell r="P7769">
            <v>4.5422910165872885</v>
          </cell>
          <cell r="Q7769"/>
          <cell r="R7769"/>
          <cell r="S7769"/>
          <cell r="T7769"/>
          <cell r="U7769">
            <v>1663700</v>
          </cell>
          <cell r="V7769">
            <v>3243236.3506100001</v>
          </cell>
          <cell r="X7769">
            <v>42552</v>
          </cell>
          <cell r="Y7769">
            <v>0</v>
          </cell>
          <cell r="Z7769">
            <v>4.25</v>
          </cell>
          <cell r="AC7769">
            <v>0</v>
          </cell>
          <cell r="AE7769">
            <v>487000</v>
          </cell>
          <cell r="AF7769"/>
          <cell r="AG7769"/>
          <cell r="AH7769">
            <v>4.25</v>
          </cell>
          <cell r="AI7769">
            <v>4.5428073334424619</v>
          </cell>
        </row>
        <row r="7770">
          <cell r="A7770">
            <v>42560</v>
          </cell>
          <cell r="B7770">
            <v>487000</v>
          </cell>
          <cell r="D7770">
            <v>4.25</v>
          </cell>
          <cell r="E7770">
            <v>4.25</v>
          </cell>
          <cell r="F7770">
            <v>4.25</v>
          </cell>
          <cell r="G7770">
            <v>4.25</v>
          </cell>
          <cell r="H7770">
            <v>4.0999999999999996</v>
          </cell>
          <cell r="I7770">
            <v>4.0999999999999996</v>
          </cell>
          <cell r="J7770">
            <v>4.0999999999999996</v>
          </cell>
          <cell r="K7770">
            <v>4.0999999999999996</v>
          </cell>
          <cell r="L7770">
            <v>4.0999999999999996</v>
          </cell>
          <cell r="M7770">
            <v>4.0999999999999996</v>
          </cell>
          <cell r="N7770">
            <v>4.25</v>
          </cell>
          <cell r="P7770">
            <v>4.5019835763839726</v>
          </cell>
          <cell r="Q7770"/>
          <cell r="R7770"/>
          <cell r="S7770"/>
          <cell r="T7770"/>
          <cell r="U7770">
            <v>1663700</v>
          </cell>
          <cell r="V7770">
            <v>3243236.3506100001</v>
          </cell>
          <cell r="X7770" t="str">
            <v>Sin movimiento</v>
          </cell>
          <cell r="Y7770">
            <v>0</v>
          </cell>
          <cell r="Z7770">
            <v>4.25</v>
          </cell>
          <cell r="AC7770">
            <v>0</v>
          </cell>
          <cell r="AE7770">
            <v>487000</v>
          </cell>
          <cell r="AF7770"/>
          <cell r="AG7770"/>
          <cell r="AH7770">
            <v>4.25</v>
          </cell>
          <cell r="AI7770">
            <v>4.5025427078921361</v>
          </cell>
        </row>
        <row r="7771">
          <cell r="A7771">
            <v>42561</v>
          </cell>
          <cell r="B7771">
            <v>487000</v>
          </cell>
          <cell r="D7771">
            <v>4.25</v>
          </cell>
          <cell r="E7771">
            <v>4.25</v>
          </cell>
          <cell r="F7771">
            <v>4.25</v>
          </cell>
          <cell r="G7771">
            <v>4.25</v>
          </cell>
          <cell r="H7771">
            <v>4.0999999999999996</v>
          </cell>
          <cell r="I7771">
            <v>4.0999999999999996</v>
          </cell>
          <cell r="J7771">
            <v>4.0999999999999996</v>
          </cell>
          <cell r="K7771">
            <v>4.0999999999999996</v>
          </cell>
          <cell r="L7771">
            <v>4.0999999999999996</v>
          </cell>
          <cell r="M7771">
            <v>4.0999999999999996</v>
          </cell>
          <cell r="N7771">
            <v>4.25</v>
          </cell>
          <cell r="P7771">
            <v>4.4714458131143457</v>
          </cell>
          <cell r="Q7771"/>
          <cell r="R7771"/>
          <cell r="S7771"/>
          <cell r="T7771"/>
          <cell r="U7771">
            <v>1663700</v>
          </cell>
          <cell r="V7771">
            <v>3243236.3506100001</v>
          </cell>
          <cell r="X7771" t="str">
            <v>Sin movimiento</v>
          </cell>
          <cell r="Y7771">
            <v>0</v>
          </cell>
          <cell r="Z7771">
            <v>4.25</v>
          </cell>
          <cell r="AC7771">
            <v>0</v>
          </cell>
          <cell r="AE7771">
            <v>487000</v>
          </cell>
          <cell r="AF7771"/>
          <cell r="AG7771"/>
          <cell r="AH7771">
            <v>4.25</v>
          </cell>
          <cell r="AI7771">
            <v>4.4720131562616361</v>
          </cell>
        </row>
        <row r="7772">
          <cell r="A7772">
            <v>42562</v>
          </cell>
          <cell r="B7772">
            <v>711500</v>
          </cell>
          <cell r="D7772">
            <v>4.25</v>
          </cell>
          <cell r="E7772">
            <v>4.25</v>
          </cell>
          <cell r="F7772">
            <v>4.25</v>
          </cell>
          <cell r="G7772">
            <v>4.25</v>
          </cell>
          <cell r="H7772">
            <v>4.0999999999999996</v>
          </cell>
          <cell r="I7772">
            <v>4.0999999999999996</v>
          </cell>
          <cell r="J7772">
            <v>4.0999999999999996</v>
          </cell>
          <cell r="K7772">
            <v>4.0999999999999996</v>
          </cell>
          <cell r="L7772">
            <v>4.0999999999999996</v>
          </cell>
          <cell r="M7772">
            <v>4.0999999999999996</v>
          </cell>
          <cell r="N7772">
            <v>4.25</v>
          </cell>
          <cell r="P7772">
            <v>4.4381353065539111</v>
          </cell>
          <cell r="Q7772"/>
          <cell r="R7772"/>
          <cell r="S7772"/>
          <cell r="T7772"/>
          <cell r="U7772">
            <v>1093000</v>
          </cell>
          <cell r="V7772">
            <v>2798572.0575899999</v>
          </cell>
          <cell r="X7772">
            <v>42552</v>
          </cell>
          <cell r="Y7772">
            <v>0</v>
          </cell>
          <cell r="Z7772">
            <v>4.25</v>
          </cell>
          <cell r="AC7772">
            <v>0</v>
          </cell>
          <cell r="AE7772">
            <v>711500</v>
          </cell>
          <cell r="AF7772"/>
          <cell r="AG7772"/>
          <cell r="AH7772">
            <v>4.25</v>
          </cell>
          <cell r="AI7772">
            <v>4.4386877637130802</v>
          </cell>
        </row>
        <row r="7773">
          <cell r="A7773">
            <v>42563</v>
          </cell>
          <cell r="B7773">
            <v>503000</v>
          </cell>
          <cell r="D7773">
            <v>4.25</v>
          </cell>
          <cell r="E7773">
            <v>4.25</v>
          </cell>
          <cell r="F7773">
            <v>4.25</v>
          </cell>
          <cell r="G7773">
            <v>4.25</v>
          </cell>
          <cell r="H7773">
            <v>4.0999999999999996</v>
          </cell>
          <cell r="I7773">
            <v>4.0999999999999996</v>
          </cell>
          <cell r="J7773">
            <v>4.0999999999999996</v>
          </cell>
          <cell r="K7773">
            <v>4.0999999999999996</v>
          </cell>
          <cell r="L7773">
            <v>4.0999999999999996</v>
          </cell>
          <cell r="M7773">
            <v>4.0999999999999996</v>
          </cell>
          <cell r="N7773">
            <v>4.25</v>
          </cell>
          <cell r="P7773">
            <v>4.4200515956430344</v>
          </cell>
          <cell r="Q7773"/>
          <cell r="R7773"/>
          <cell r="S7773"/>
          <cell r="T7773"/>
          <cell r="U7773">
            <v>919000</v>
          </cell>
          <cell r="V7773">
            <v>2299650.2078100001</v>
          </cell>
          <cell r="X7773">
            <v>42552</v>
          </cell>
          <cell r="Y7773">
            <v>0</v>
          </cell>
          <cell r="Z7773">
            <v>4.25</v>
          </cell>
          <cell r="AC7773">
            <v>0</v>
          </cell>
          <cell r="AE7773">
            <v>503000</v>
          </cell>
          <cell r="AF7773"/>
          <cell r="AG7773"/>
          <cell r="AH7773">
            <v>4.25</v>
          </cell>
          <cell r="AI7773">
            <v>4.4205855426282659</v>
          </cell>
        </row>
        <row r="7774">
          <cell r="A7774">
            <v>42564</v>
          </cell>
          <cell r="B7774">
            <v>329000</v>
          </cell>
          <cell r="D7774">
            <v>4.25</v>
          </cell>
          <cell r="E7774">
            <v>4.25</v>
          </cell>
          <cell r="F7774">
            <v>4.25</v>
          </cell>
          <cell r="G7774">
            <v>4.25</v>
          </cell>
          <cell r="H7774">
            <v>4.0999999999999996</v>
          </cell>
          <cell r="I7774">
            <v>4.0999999999999996</v>
          </cell>
          <cell r="J7774">
            <v>4.0999999999999996</v>
          </cell>
          <cell r="K7774">
            <v>4.0999999999999996</v>
          </cell>
          <cell r="L7774">
            <v>4.0999999999999996</v>
          </cell>
          <cell r="M7774">
            <v>4.0999999999999996</v>
          </cell>
          <cell r="N7774">
            <v>4.25</v>
          </cell>
          <cell r="P7774">
            <v>4.4099928083423228</v>
          </cell>
          <cell r="Q7774"/>
          <cell r="R7774"/>
          <cell r="S7774"/>
          <cell r="T7774"/>
          <cell r="U7774">
            <v>715900</v>
          </cell>
          <cell r="V7774">
            <v>2030499.3754100001</v>
          </cell>
          <cell r="X7774">
            <v>42552</v>
          </cell>
          <cell r="Y7774">
            <v>0</v>
          </cell>
          <cell r="Z7774">
            <v>4.25</v>
          </cell>
          <cell r="AC7774">
            <v>0</v>
          </cell>
          <cell r="AE7774">
            <v>329000</v>
          </cell>
          <cell r="AF7774"/>
          <cell r="AG7774"/>
          <cell r="AH7774">
            <v>4.25</v>
          </cell>
          <cell r="AI7774">
            <v>4.4105132806891598</v>
          </cell>
        </row>
        <row r="7775">
          <cell r="A7775">
            <v>42565</v>
          </cell>
          <cell r="B7775">
            <v>420500</v>
          </cell>
          <cell r="D7775">
            <v>4.25</v>
          </cell>
          <cell r="E7775">
            <v>4.25</v>
          </cell>
          <cell r="F7775">
            <v>4.25</v>
          </cell>
          <cell r="G7775">
            <v>4.25</v>
          </cell>
          <cell r="H7775">
            <v>4.0999999999999996</v>
          </cell>
          <cell r="I7775">
            <v>4.0999999999999996</v>
          </cell>
          <cell r="J7775">
            <v>4.0999999999999996</v>
          </cell>
          <cell r="K7775">
            <v>4.0999999999999996</v>
          </cell>
          <cell r="L7775">
            <v>4.0999999999999996</v>
          </cell>
          <cell r="M7775">
            <v>4.0999999999999996</v>
          </cell>
          <cell r="N7775">
            <v>4.25</v>
          </cell>
          <cell r="P7775">
            <v>4.3987471792728794</v>
          </cell>
          <cell r="Q7775"/>
          <cell r="R7775"/>
          <cell r="S7775"/>
          <cell r="T7775"/>
          <cell r="U7775">
            <v>1075300</v>
          </cell>
          <cell r="V7775">
            <v>2079362.56966</v>
          </cell>
          <cell r="X7775">
            <v>42552</v>
          </cell>
          <cell r="Y7775">
            <v>0</v>
          </cell>
          <cell r="Z7775">
            <v>4.25</v>
          </cell>
          <cell r="AC7775">
            <v>0</v>
          </cell>
          <cell r="AE7775">
            <v>420500</v>
          </cell>
          <cell r="AF7775"/>
          <cell r="AG7775"/>
          <cell r="AH7775">
            <v>4.25</v>
          </cell>
          <cell r="AI7775">
            <v>4.3992498957029618</v>
          </cell>
        </row>
        <row r="7776">
          <cell r="A7776">
            <v>42566</v>
          </cell>
          <cell r="B7776">
            <v>420500</v>
          </cell>
          <cell r="D7776">
            <v>4.25</v>
          </cell>
          <cell r="E7776">
            <v>4.25</v>
          </cell>
          <cell r="F7776">
            <v>4.25</v>
          </cell>
          <cell r="G7776">
            <v>4.25</v>
          </cell>
          <cell r="H7776">
            <v>4.0999999999999996</v>
          </cell>
          <cell r="I7776">
            <v>4.0999999999999996</v>
          </cell>
          <cell r="J7776">
            <v>4.0999999999999996</v>
          </cell>
          <cell r="K7776">
            <v>4.0999999999999996</v>
          </cell>
          <cell r="L7776">
            <v>4.0999999999999996</v>
          </cell>
          <cell r="M7776">
            <v>4.0999999999999996</v>
          </cell>
          <cell r="N7776">
            <v>4.25</v>
          </cell>
          <cell r="P7776">
            <v>4.3889786037794787</v>
          </cell>
          <cell r="Q7776"/>
          <cell r="R7776"/>
          <cell r="S7776"/>
          <cell r="T7776"/>
          <cell r="U7776">
            <v>902400</v>
          </cell>
          <cell r="V7776">
            <v>1448121.7697399999</v>
          </cell>
          <cell r="X7776">
            <v>42552</v>
          </cell>
          <cell r="Y7776">
            <v>0</v>
          </cell>
          <cell r="Z7776">
            <v>4.25</v>
          </cell>
          <cell r="AC7776">
            <v>0</v>
          </cell>
          <cell r="AE7776">
            <v>420500</v>
          </cell>
          <cell r="AF7776"/>
          <cell r="AG7776"/>
          <cell r="AH7776">
            <v>4.25</v>
          </cell>
          <cell r="AI7776">
            <v>4.3894635895836585</v>
          </cell>
        </row>
        <row r="7777">
          <cell r="A7777">
            <v>42567</v>
          </cell>
          <cell r="B7777">
            <v>420500</v>
          </cell>
          <cell r="D7777">
            <v>4.25</v>
          </cell>
          <cell r="E7777">
            <v>4.25</v>
          </cell>
          <cell r="F7777">
            <v>4.25</v>
          </cell>
          <cell r="G7777">
            <v>4.25</v>
          </cell>
          <cell r="H7777">
            <v>4.0999999999999996</v>
          </cell>
          <cell r="I7777">
            <v>4.0999999999999996</v>
          </cell>
          <cell r="J7777">
            <v>4.0999999999999996</v>
          </cell>
          <cell r="K7777">
            <v>4.0999999999999996</v>
          </cell>
          <cell r="L7777">
            <v>4.0999999999999996</v>
          </cell>
          <cell r="M7777">
            <v>4.0999999999999996</v>
          </cell>
          <cell r="N7777">
            <v>4.25</v>
          </cell>
          <cell r="P7777">
            <v>4.3804140104052172</v>
          </cell>
          <cell r="Q7777"/>
          <cell r="R7777"/>
          <cell r="S7777"/>
          <cell r="T7777"/>
          <cell r="U7777">
            <v>902400</v>
          </cell>
          <cell r="V7777">
            <v>1448121.7697399999</v>
          </cell>
          <cell r="X7777" t="str">
            <v>Sin movimiento</v>
          </cell>
          <cell r="Y7777">
            <v>0</v>
          </cell>
          <cell r="Z7777">
            <v>4.25</v>
          </cell>
          <cell r="AC7777">
            <v>0</v>
          </cell>
          <cell r="AE7777">
            <v>420500</v>
          </cell>
          <cell r="AF7777"/>
          <cell r="AG7777"/>
          <cell r="AH7777">
            <v>4.25</v>
          </cell>
          <cell r="AI7777">
            <v>4.3808816858125414</v>
          </cell>
        </row>
        <row r="7778">
          <cell r="A7778">
            <v>42568</v>
          </cell>
          <cell r="B7778">
            <v>420500</v>
          </cell>
          <cell r="D7778">
            <v>4.25</v>
          </cell>
          <cell r="E7778">
            <v>4.25</v>
          </cell>
          <cell r="F7778">
            <v>4.25</v>
          </cell>
          <cell r="G7778">
            <v>4.25</v>
          </cell>
          <cell r="H7778">
            <v>4.0999999999999996</v>
          </cell>
          <cell r="I7778">
            <v>4.0999999999999996</v>
          </cell>
          <cell r="J7778">
            <v>4.0999999999999996</v>
          </cell>
          <cell r="K7778">
            <v>4.0999999999999996</v>
          </cell>
          <cell r="L7778">
            <v>4.0999999999999996</v>
          </cell>
          <cell r="M7778">
            <v>4.0999999999999996</v>
          </cell>
          <cell r="N7778">
            <v>4.25</v>
          </cell>
          <cell r="P7778">
            <v>4.3728437327443404</v>
          </cell>
          <cell r="Q7778"/>
          <cell r="R7778"/>
          <cell r="S7778"/>
          <cell r="T7778"/>
          <cell r="U7778">
            <v>902400</v>
          </cell>
          <cell r="V7778">
            <v>1448121.7697399999</v>
          </cell>
          <cell r="X7778" t="str">
            <v>Sin movimiento</v>
          </cell>
          <cell r="Y7778">
            <v>0</v>
          </cell>
          <cell r="Z7778">
            <v>4.25</v>
          </cell>
          <cell r="AC7778">
            <v>0</v>
          </cell>
          <cell r="AE7778">
            <v>420500</v>
          </cell>
          <cell r="AF7778"/>
          <cell r="AG7778"/>
          <cell r="AH7778">
            <v>4.25</v>
          </cell>
          <cell r="AI7778">
            <v>4.3732947339398951</v>
          </cell>
        </row>
        <row r="7779">
          <cell r="A7779">
            <v>42569</v>
          </cell>
          <cell r="B7779">
            <v>555500</v>
          </cell>
          <cell r="D7779">
            <v>4.25</v>
          </cell>
          <cell r="E7779">
            <v>4.25</v>
          </cell>
          <cell r="F7779">
            <v>4.25</v>
          </cell>
          <cell r="G7779">
            <v>4.25</v>
          </cell>
          <cell r="H7779">
            <v>4.0999999999999996</v>
          </cell>
          <cell r="I7779">
            <v>4.0999999999999996</v>
          </cell>
          <cell r="J7779">
            <v>4.0999999999999996</v>
          </cell>
          <cell r="K7779">
            <v>4.0999999999999996</v>
          </cell>
          <cell r="L7779">
            <v>4.0999999999999996</v>
          </cell>
          <cell r="M7779">
            <v>4.0999999999999996</v>
          </cell>
          <cell r="N7779">
            <v>4.25</v>
          </cell>
          <cell r="P7779">
            <v>4.3640944932367463</v>
          </cell>
          <cell r="Q7779"/>
          <cell r="R7779"/>
          <cell r="S7779"/>
          <cell r="T7779"/>
          <cell r="U7779">
            <v>744700</v>
          </cell>
          <cell r="V7779">
            <v>1518779.01841</v>
          </cell>
          <cell r="X7779">
            <v>42552</v>
          </cell>
          <cell r="Y7779">
            <v>0</v>
          </cell>
          <cell r="Z7779">
            <v>4.25</v>
          </cell>
          <cell r="AC7779">
            <v>0</v>
          </cell>
          <cell r="AE7779">
            <v>555500</v>
          </cell>
          <cell r="AF7779"/>
          <cell r="AG7779"/>
          <cell r="AH7779">
            <v>4.25</v>
          </cell>
          <cell r="AI7779">
            <v>4.3645246174531023</v>
          </cell>
        </row>
        <row r="7780">
          <cell r="A7780">
            <v>42570</v>
          </cell>
          <cell r="B7780">
            <v>763500</v>
          </cell>
          <cell r="D7780">
            <v>4.25</v>
          </cell>
          <cell r="E7780">
            <v>4.25</v>
          </cell>
          <cell r="F7780">
            <v>4.25</v>
          </cell>
          <cell r="G7780">
            <v>4.25</v>
          </cell>
          <cell r="H7780">
            <v>4.0999999999999996</v>
          </cell>
          <cell r="I7780">
            <v>4.0999999999999996</v>
          </cell>
          <cell r="J7780">
            <v>4.0999999999999996</v>
          </cell>
          <cell r="K7780">
            <v>4.0999999999999996</v>
          </cell>
          <cell r="L7780">
            <v>4.0999999999999996</v>
          </cell>
          <cell r="M7780">
            <v>4.0999999999999996</v>
          </cell>
          <cell r="N7780">
            <v>4.25</v>
          </cell>
          <cell r="P7780">
            <v>4.3539215228307837</v>
          </cell>
          <cell r="Q7780"/>
          <cell r="R7780"/>
          <cell r="S7780"/>
          <cell r="T7780"/>
          <cell r="U7780">
            <v>250000</v>
          </cell>
          <cell r="V7780">
            <v>1038537.0342</v>
          </cell>
          <cell r="X7780">
            <v>42552</v>
          </cell>
          <cell r="Y7780">
            <v>0</v>
          </cell>
          <cell r="Z7780">
            <v>4.25</v>
          </cell>
          <cell r="AC7780">
            <v>0</v>
          </cell>
          <cell r="AE7780">
            <v>763500</v>
          </cell>
          <cell r="AF7780"/>
          <cell r="AG7780"/>
          <cell r="AH7780">
            <v>4.25</v>
          </cell>
          <cell r="AI7780">
            <v>4.3543252070453748</v>
          </cell>
        </row>
        <row r="7781">
          <cell r="A7781">
            <v>42571</v>
          </cell>
          <cell r="B7781">
            <v>1091000</v>
          </cell>
          <cell r="D7781">
            <v>4.25</v>
          </cell>
          <cell r="E7781">
            <v>4.25</v>
          </cell>
          <cell r="F7781">
            <v>4.25</v>
          </cell>
          <cell r="G7781">
            <v>4.25</v>
          </cell>
          <cell r="H7781">
            <v>4.0999999999999996</v>
          </cell>
          <cell r="I7781">
            <v>4.0999999999999996</v>
          </cell>
          <cell r="J7781">
            <v>4.0999999999999996</v>
          </cell>
          <cell r="K7781">
            <v>4.0999999999999996</v>
          </cell>
          <cell r="L7781">
            <v>4.0999999999999996</v>
          </cell>
          <cell r="M7781">
            <v>4.0999999999999996</v>
          </cell>
          <cell r="N7781">
            <v>4.25</v>
          </cell>
          <cell r="P7781">
            <v>4.3421773358193496</v>
          </cell>
          <cell r="Q7781"/>
          <cell r="R7781"/>
          <cell r="S7781"/>
          <cell r="T7781"/>
          <cell r="U7781">
            <v>394100</v>
          </cell>
          <cell r="V7781">
            <v>1065998.03192</v>
          </cell>
          <cell r="X7781">
            <v>42552</v>
          </cell>
          <cell r="Y7781">
            <v>0</v>
          </cell>
          <cell r="Z7781">
            <v>4.25</v>
          </cell>
          <cell r="AC7781">
            <v>0</v>
          </cell>
          <cell r="AE7781">
            <v>1091000</v>
          </cell>
          <cell r="AF7781"/>
          <cell r="AG7781"/>
          <cell r="AH7781">
            <v>4.25</v>
          </cell>
          <cell r="AI7781">
            <v>4.342547599337748</v>
          </cell>
        </row>
        <row r="7782">
          <cell r="A7782">
            <v>42572</v>
          </cell>
          <cell r="B7782">
            <v>1393000</v>
          </cell>
          <cell r="D7782">
            <v>4.25</v>
          </cell>
          <cell r="E7782">
            <v>4.25</v>
          </cell>
          <cell r="F7782">
            <v>4.3</v>
          </cell>
          <cell r="G7782">
            <v>4.25</v>
          </cell>
          <cell r="H7782">
            <v>4.0999999999999996</v>
          </cell>
          <cell r="I7782">
            <v>4.0999999999999996</v>
          </cell>
          <cell r="J7782">
            <v>4.0999999999999996</v>
          </cell>
          <cell r="K7782">
            <v>4.0999999999999996</v>
          </cell>
          <cell r="L7782">
            <v>4.0999999999999996</v>
          </cell>
          <cell r="M7782">
            <v>4.0999999999999996</v>
          </cell>
          <cell r="N7782">
            <v>4.25</v>
          </cell>
          <cell r="P7782">
            <v>4.3305539965601518</v>
          </cell>
          <cell r="Q7782"/>
          <cell r="R7782"/>
          <cell r="S7782"/>
          <cell r="T7782"/>
          <cell r="U7782">
            <v>41200</v>
          </cell>
          <cell r="V7782">
            <v>1067514.0673499999</v>
          </cell>
          <cell r="X7782">
            <v>42552</v>
          </cell>
          <cell r="Y7782">
            <v>4.9999999999999822</v>
          </cell>
          <cell r="Z7782">
            <v>4.25</v>
          </cell>
          <cell r="AC7782">
            <v>4.9999999999999822</v>
          </cell>
          <cell r="AE7782">
            <v>1303000</v>
          </cell>
          <cell r="AF7782"/>
          <cell r="AG7782"/>
          <cell r="AH7782">
            <v>4.25</v>
          </cell>
          <cell r="AI7782">
            <v>4.3315519285128108</v>
          </cell>
        </row>
        <row r="7783">
          <cell r="A7783">
            <v>42573</v>
          </cell>
          <cell r="B7783">
            <v>1729000</v>
          </cell>
          <cell r="D7783">
            <v>4.25</v>
          </cell>
          <cell r="E7783">
            <v>4.25</v>
          </cell>
          <cell r="F7783">
            <v>4.3</v>
          </cell>
          <cell r="G7783">
            <v>4.25</v>
          </cell>
          <cell r="H7783">
            <v>4.0999999999999996</v>
          </cell>
          <cell r="I7783">
            <v>4.0999999999999996</v>
          </cell>
          <cell r="J7783">
            <v>4.0999999999999996</v>
          </cell>
          <cell r="K7783">
            <v>4.0999999999999996</v>
          </cell>
          <cell r="L7783">
            <v>4.0999999999999996</v>
          </cell>
          <cell r="M7783">
            <v>4.0999999999999996</v>
          </cell>
          <cell r="N7783">
            <v>4.25</v>
          </cell>
          <cell r="P7783">
            <v>4.3196524733876016</v>
          </cell>
          <cell r="Q7783"/>
          <cell r="R7783"/>
          <cell r="S7783"/>
          <cell r="T7783"/>
          <cell r="U7783">
            <v>292700</v>
          </cell>
          <cell r="V7783">
            <v>777987.76940999995</v>
          </cell>
          <cell r="X7783">
            <v>42552</v>
          </cell>
          <cell r="Y7783">
            <v>4.9999999999999822</v>
          </cell>
          <cell r="Z7783">
            <v>4.25</v>
          </cell>
          <cell r="AC7783">
            <v>4.9999999999999822</v>
          </cell>
          <cell r="AE7783">
            <v>1592000</v>
          </cell>
          <cell r="AF7783"/>
          <cell r="AG7783"/>
          <cell r="AH7783">
            <v>4.25</v>
          </cell>
          <cell r="AI7783">
            <v>4.3212142686519623</v>
          </cell>
        </row>
        <row r="7784">
          <cell r="A7784">
            <v>42574</v>
          </cell>
          <cell r="B7784">
            <v>1729000</v>
          </cell>
          <cell r="D7784">
            <v>4.25</v>
          </cell>
          <cell r="E7784">
            <v>4.25</v>
          </cell>
          <cell r="F7784">
            <v>4.3</v>
          </cell>
          <cell r="G7784">
            <v>4.25</v>
          </cell>
          <cell r="H7784">
            <v>4.0999999999999996</v>
          </cell>
          <cell r="I7784">
            <v>4.0999999999999996</v>
          </cell>
          <cell r="J7784">
            <v>4.0999999999999996</v>
          </cell>
          <cell r="K7784">
            <v>4.0999999999999996</v>
          </cell>
          <cell r="L7784">
            <v>4.0999999999999996</v>
          </cell>
          <cell r="M7784">
            <v>4.0999999999999996</v>
          </cell>
          <cell r="N7784">
            <v>4.25</v>
          </cell>
          <cell r="P7784">
            <v>4.3113498793519476</v>
          </cell>
          <cell r="Q7784"/>
          <cell r="R7784"/>
          <cell r="S7784"/>
          <cell r="T7784"/>
          <cell r="U7784">
            <v>292700</v>
          </cell>
          <cell r="V7784">
            <v>777987.76940999995</v>
          </cell>
          <cell r="X7784" t="str">
            <v>Sin movimiento</v>
          </cell>
          <cell r="Y7784">
            <v>4.9999999999999822</v>
          </cell>
          <cell r="Z7784">
            <v>4.25</v>
          </cell>
          <cell r="AC7784">
            <v>4.9999999999999822</v>
          </cell>
          <cell r="AE7784">
            <v>1729000</v>
          </cell>
          <cell r="AF7784"/>
          <cell r="AG7784"/>
          <cell r="AH7784">
            <v>4.25</v>
          </cell>
          <cell r="AI7784">
            <v>4.3125965845464727</v>
          </cell>
        </row>
        <row r="7785">
          <cell r="A7785">
            <v>42575</v>
          </cell>
          <cell r="B7785">
            <v>1729000</v>
          </cell>
          <cell r="D7785">
            <v>4.25</v>
          </cell>
          <cell r="E7785">
            <v>4.25</v>
          </cell>
          <cell r="F7785">
            <v>4.3</v>
          </cell>
          <cell r="G7785">
            <v>4.25</v>
          </cell>
          <cell r="H7785">
            <v>4.0999999999999996</v>
          </cell>
          <cell r="I7785">
            <v>4.0999999999999996</v>
          </cell>
          <cell r="J7785">
            <v>4.0999999999999996</v>
          </cell>
          <cell r="K7785">
            <v>4.0999999999999996</v>
          </cell>
          <cell r="L7785">
            <v>4.0999999999999996</v>
          </cell>
          <cell r="M7785">
            <v>4.0999999999999996</v>
          </cell>
          <cell r="N7785">
            <v>4.25</v>
          </cell>
          <cell r="P7785">
            <v>4.3048158186522114</v>
          </cell>
          <cell r="Q7785"/>
          <cell r="R7785"/>
          <cell r="S7785"/>
          <cell r="T7785"/>
          <cell r="U7785">
            <v>292700</v>
          </cell>
          <cell r="V7785">
            <v>777987.76940999995</v>
          </cell>
          <cell r="X7785" t="str">
            <v>Sin movimiento</v>
          </cell>
          <cell r="Y7785">
            <v>4.9999999999999822</v>
          </cell>
          <cell r="Z7785">
            <v>4.25</v>
          </cell>
          <cell r="AC7785">
            <v>4.9999999999999822</v>
          </cell>
          <cell r="AE7785">
            <v>1729000</v>
          </cell>
          <cell r="AF7785"/>
          <cell r="AG7785"/>
          <cell r="AH7785">
            <v>4.25</v>
          </cell>
          <cell r="AI7785">
            <v>4.3058394206155963</v>
          </cell>
        </row>
        <row r="7786">
          <cell r="A7786">
            <v>42576</v>
          </cell>
          <cell r="B7786">
            <v>1629500</v>
          </cell>
          <cell r="D7786">
            <v>4.25</v>
          </cell>
          <cell r="E7786">
            <v>4.25</v>
          </cell>
          <cell r="F7786">
            <v>4.3</v>
          </cell>
          <cell r="G7786">
            <v>4.25</v>
          </cell>
          <cell r="H7786">
            <v>4.0999999999999996</v>
          </cell>
          <cell r="I7786">
            <v>4.0999999999999996</v>
          </cell>
          <cell r="J7786">
            <v>4.0999999999999996</v>
          </cell>
          <cell r="K7786">
            <v>4.0999999999999996</v>
          </cell>
          <cell r="L7786">
            <v>4.0999999999999996</v>
          </cell>
          <cell r="M7786">
            <v>4.0999999999999996</v>
          </cell>
          <cell r="N7786">
            <v>4.25</v>
          </cell>
          <cell r="P7786">
            <v>4.2998155456657434</v>
          </cell>
          <cell r="Q7786"/>
          <cell r="R7786"/>
          <cell r="S7786"/>
          <cell r="T7786"/>
          <cell r="U7786">
            <v>593300</v>
          </cell>
          <cell r="V7786">
            <v>733713.31203000003</v>
          </cell>
          <cell r="X7786">
            <v>42552</v>
          </cell>
          <cell r="Y7786">
            <v>4.9999999999999822</v>
          </cell>
          <cell r="Z7786">
            <v>4.25</v>
          </cell>
          <cell r="AC7786">
            <v>4.9999999999999822</v>
          </cell>
          <cell r="AE7786">
            <v>1500500</v>
          </cell>
          <cell r="AF7786"/>
          <cell r="AG7786"/>
          <cell r="AH7786">
            <v>4.25</v>
          </cell>
          <cell r="AI7786">
            <v>4.3010563721992296</v>
          </cell>
        </row>
        <row r="7787">
          <cell r="A7787">
            <v>42577</v>
          </cell>
          <cell r="B7787">
            <v>1299000</v>
          </cell>
          <cell r="D7787">
            <v>4.25</v>
          </cell>
          <cell r="E7787">
            <v>4.25</v>
          </cell>
          <cell r="F7787">
            <v>4.3</v>
          </cell>
          <cell r="G7787">
            <v>4.25</v>
          </cell>
          <cell r="H7787">
            <v>4.0999999999999996</v>
          </cell>
          <cell r="I7787">
            <v>4.0999999999999996</v>
          </cell>
          <cell r="J7787">
            <v>4.0999999999999996</v>
          </cell>
          <cell r="K7787">
            <v>4.0999999999999996</v>
          </cell>
          <cell r="L7787">
            <v>4.0999999999999996</v>
          </cell>
          <cell r="M7787">
            <v>4.0999999999999996</v>
          </cell>
          <cell r="N7787">
            <v>4.25</v>
          </cell>
          <cell r="P7787">
            <v>4.2964386170906721</v>
          </cell>
          <cell r="Q7787"/>
          <cell r="R7787"/>
          <cell r="S7787"/>
          <cell r="T7787"/>
          <cell r="U7787">
            <v>56900</v>
          </cell>
          <cell r="V7787">
            <v>1158629.5112099999</v>
          </cell>
          <cell r="X7787">
            <v>42552</v>
          </cell>
          <cell r="Y7787">
            <v>4.9999999999999822</v>
          </cell>
          <cell r="Z7787">
            <v>4.25</v>
          </cell>
          <cell r="AC7787">
            <v>4.9999999999999822</v>
          </cell>
          <cell r="AE7787">
            <v>1224000</v>
          </cell>
          <cell r="AF7787"/>
          <cell r="AG7787"/>
          <cell r="AH7787">
            <v>4.25</v>
          </cell>
          <cell r="AI7787">
            <v>4.2977219005949365</v>
          </cell>
        </row>
        <row r="7788">
          <cell r="A7788">
            <v>42578</v>
          </cell>
          <cell r="B7788">
            <v>1491500</v>
          </cell>
          <cell r="D7788">
            <v>4.25</v>
          </cell>
          <cell r="E7788">
            <v>4.25</v>
          </cell>
          <cell r="F7788">
            <v>4.3</v>
          </cell>
          <cell r="G7788">
            <v>4.26</v>
          </cell>
          <cell r="H7788">
            <v>4.0999999999999996</v>
          </cell>
          <cell r="I7788">
            <v>4.0999999999999996</v>
          </cell>
          <cell r="J7788">
            <v>4.0999999999999996</v>
          </cell>
          <cell r="K7788">
            <v>4.0999999999999996</v>
          </cell>
          <cell r="L7788">
            <v>4.0999999999999996</v>
          </cell>
          <cell r="M7788">
            <v>4.0999999999999996</v>
          </cell>
          <cell r="N7788">
            <v>4.25</v>
          </cell>
          <cell r="P7788">
            <v>4.293807252832381</v>
          </cell>
          <cell r="Q7788"/>
          <cell r="R7788"/>
          <cell r="S7788"/>
          <cell r="T7788"/>
          <cell r="U7788">
            <v>605800</v>
          </cell>
          <cell r="V7788">
            <v>826528.26563000004</v>
          </cell>
          <cell r="X7788">
            <v>42552</v>
          </cell>
          <cell r="Y7788">
            <v>4.9999999999999822</v>
          </cell>
          <cell r="Z7788">
            <v>4.25</v>
          </cell>
          <cell r="AC7788">
            <v>4.9999999999999822</v>
          </cell>
          <cell r="AE7788">
            <v>1491500</v>
          </cell>
          <cell r="AF7788"/>
          <cell r="AG7788"/>
          <cell r="AH7788">
            <v>4.26</v>
          </cell>
          <cell r="AI7788">
            <v>4.2949411851925072</v>
          </cell>
        </row>
        <row r="7789">
          <cell r="A7789">
            <v>42579</v>
          </cell>
          <cell r="B7789">
            <v>1491500</v>
          </cell>
          <cell r="D7789">
            <v>4.25</v>
          </cell>
          <cell r="E7789">
            <v>4.25</v>
          </cell>
          <cell r="F7789">
            <v>4.3</v>
          </cell>
          <cell r="G7789">
            <v>4.26</v>
          </cell>
          <cell r="H7789">
            <v>4.0999999999999996</v>
          </cell>
          <cell r="I7789">
            <v>4.0999999999999996</v>
          </cell>
          <cell r="J7789">
            <v>4.0999999999999996</v>
          </cell>
          <cell r="K7789">
            <v>4.0999999999999996</v>
          </cell>
          <cell r="L7789">
            <v>4.0999999999999996</v>
          </cell>
          <cell r="M7789">
            <v>4.0999999999999996</v>
          </cell>
          <cell r="N7789">
            <v>4.25</v>
          </cell>
          <cell r="P7789">
            <v>4.2915303334763273</v>
          </cell>
          <cell r="Q7789"/>
          <cell r="R7789"/>
          <cell r="S7789"/>
          <cell r="T7789"/>
          <cell r="U7789">
            <v>605800</v>
          </cell>
          <cell r="V7789">
            <v>826528.26563000004</v>
          </cell>
          <cell r="X7789">
            <v>42552</v>
          </cell>
          <cell r="Y7789">
            <v>4.9999999999999822</v>
          </cell>
          <cell r="Z7789">
            <v>4.25</v>
          </cell>
          <cell r="AC7789">
            <v>4.9999999999999822</v>
          </cell>
          <cell r="AE7789">
            <v>1491500</v>
          </cell>
          <cell r="AF7789"/>
          <cell r="AG7789"/>
          <cell r="AH7789">
            <v>4.26</v>
          </cell>
          <cell r="AI7789">
            <v>4.2925422909618174</v>
          </cell>
        </row>
        <row r="7790">
          <cell r="A7790">
            <v>42580</v>
          </cell>
          <cell r="B7790">
            <v>1491500</v>
          </cell>
          <cell r="D7790">
            <v>4.25</v>
          </cell>
          <cell r="E7790">
            <v>4.25</v>
          </cell>
          <cell r="F7790">
            <v>4.3</v>
          </cell>
          <cell r="G7790">
            <v>4.26</v>
          </cell>
          <cell r="H7790">
            <v>4.0999999999999996</v>
          </cell>
          <cell r="I7790">
            <v>4.0999999999999996</v>
          </cell>
          <cell r="J7790">
            <v>4.0999999999999996</v>
          </cell>
          <cell r="K7790">
            <v>4.0999999999999996</v>
          </cell>
          <cell r="L7790">
            <v>4.0999999999999996</v>
          </cell>
          <cell r="M7790">
            <v>4.0999999999999996</v>
          </cell>
          <cell r="N7790">
            <v>4.25</v>
          </cell>
          <cell r="P7790">
            <v>4.2895407623640898</v>
          </cell>
          <cell r="Q7790"/>
          <cell r="R7790"/>
          <cell r="S7790"/>
          <cell r="T7790"/>
          <cell r="U7790">
            <v>605800</v>
          </cell>
          <cell r="V7790">
            <v>826528.26563000004</v>
          </cell>
          <cell r="X7790">
            <v>42552</v>
          </cell>
          <cell r="Y7790">
            <v>4.9999999999999822</v>
          </cell>
          <cell r="Z7790">
            <v>4.25</v>
          </cell>
          <cell r="AC7790">
            <v>4.9999999999999822</v>
          </cell>
          <cell r="AE7790">
            <v>1491500</v>
          </cell>
          <cell r="AF7790"/>
          <cell r="AG7790"/>
          <cell r="AH7790">
            <v>4.26</v>
          </cell>
          <cell r="AI7790">
            <v>4.2904516281874567</v>
          </cell>
        </row>
        <row r="7791">
          <cell r="A7791">
            <v>42581</v>
          </cell>
          <cell r="B7791">
            <v>1491500</v>
          </cell>
          <cell r="D7791">
            <v>4.25</v>
          </cell>
          <cell r="E7791">
            <v>4.25</v>
          </cell>
          <cell r="F7791">
            <v>4.3</v>
          </cell>
          <cell r="G7791">
            <v>4.26</v>
          </cell>
          <cell r="H7791">
            <v>4.0999999999999996</v>
          </cell>
          <cell r="I7791">
            <v>4.0999999999999996</v>
          </cell>
          <cell r="J7791">
            <v>4.0999999999999996</v>
          </cell>
          <cell r="K7791">
            <v>4.0999999999999996</v>
          </cell>
          <cell r="L7791">
            <v>4.0999999999999996</v>
          </cell>
          <cell r="M7791">
            <v>4.0999999999999996</v>
          </cell>
          <cell r="N7791">
            <v>4.25</v>
          </cell>
          <cell r="P7791">
            <v>4.2877873729032769</v>
          </cell>
          <cell r="Q7791"/>
          <cell r="R7791"/>
          <cell r="S7791"/>
          <cell r="T7791"/>
          <cell r="U7791">
            <v>605800</v>
          </cell>
          <cell r="V7791">
            <v>826528.26563000004</v>
          </cell>
          <cell r="X7791" t="str">
            <v>Sin movimiento</v>
          </cell>
          <cell r="Y7791">
            <v>4.9999999999999822</v>
          </cell>
          <cell r="Z7791">
            <v>4.25</v>
          </cell>
          <cell r="AC7791">
            <v>4.9999999999999822</v>
          </cell>
          <cell r="AE7791">
            <v>1491500</v>
          </cell>
          <cell r="AF7791"/>
          <cell r="AG7791"/>
          <cell r="AH7791">
            <v>4.26</v>
          </cell>
          <cell r="AI7791">
            <v>4.2886133765051095</v>
          </cell>
        </row>
        <row r="7792">
          <cell r="A7792">
            <v>42582</v>
          </cell>
          <cell r="B7792">
            <v>1491500</v>
          </cell>
          <cell r="C7792"/>
          <cell r="D7792">
            <v>4.25</v>
          </cell>
          <cell r="E7792">
            <v>4.25</v>
          </cell>
          <cell r="F7792">
            <v>4.3</v>
          </cell>
          <cell r="G7792">
            <v>4.26</v>
          </cell>
          <cell r="H7792">
            <v>4.0999999999999996</v>
          </cell>
          <cell r="I7792">
            <v>4.0999999999999996</v>
          </cell>
          <cell r="J7792">
            <v>4.0999999999999996</v>
          </cell>
          <cell r="K7792">
            <v>4.0999999999999996</v>
          </cell>
          <cell r="L7792">
            <v>4.0999999999999996</v>
          </cell>
          <cell r="M7792">
            <v>4.0999999999999996</v>
          </cell>
          <cell r="N7792">
            <v>4.25</v>
          </cell>
          <cell r="O7792"/>
          <cell r="P7792">
            <v>4.2862304658151764</v>
          </cell>
          <cell r="Q7792"/>
          <cell r="R7792"/>
          <cell r="S7792"/>
          <cell r="T7792"/>
          <cell r="U7792">
            <v>605800</v>
          </cell>
          <cell r="V7792">
            <v>826528.26563000004</v>
          </cell>
          <cell r="W7792"/>
          <cell r="X7792" t="str">
            <v>Sin movimiento</v>
          </cell>
          <cell r="Y7792">
            <v>4.9999999999999822</v>
          </cell>
          <cell r="Z7792">
            <v>4.25</v>
          </cell>
          <cell r="AC7792">
            <v>4.9999999999999822</v>
          </cell>
          <cell r="AE7792">
            <v>1491500</v>
          </cell>
          <cell r="AF7792"/>
          <cell r="AG7792"/>
          <cell r="AH7792">
            <v>4.26</v>
          </cell>
          <cell r="AI7792">
            <v>4.286984426886522</v>
          </cell>
        </row>
        <row r="7793">
          <cell r="A7793">
            <v>42583</v>
          </cell>
          <cell r="B7793">
            <v>1712000</v>
          </cell>
          <cell r="C7793"/>
          <cell r="D7793">
            <v>4.25</v>
          </cell>
          <cell r="E7793">
            <v>4.25</v>
          </cell>
          <cell r="F7793">
            <v>4.3</v>
          </cell>
          <cell r="G7793">
            <v>4.26</v>
          </cell>
          <cell r="H7793">
            <v>4.0999999999999996</v>
          </cell>
          <cell r="I7793">
            <v>4.0999999999999996</v>
          </cell>
          <cell r="J7793">
            <v>4.0999999999999996</v>
          </cell>
          <cell r="K7793">
            <v>4.0999999999999996</v>
          </cell>
          <cell r="L7793">
            <v>4.0999999999999996</v>
          </cell>
          <cell r="M7793">
            <v>4.0999999999999996</v>
          </cell>
          <cell r="N7793">
            <v>4.25</v>
          </cell>
          <cell r="O7793"/>
          <cell r="P7793">
            <v>4.26</v>
          </cell>
          <cell r="Q7793"/>
          <cell r="R7793"/>
          <cell r="S7793"/>
          <cell r="T7793"/>
          <cell r="U7793">
            <v>166300</v>
          </cell>
          <cell r="V7793">
            <v>4089389.0435299999</v>
          </cell>
          <cell r="W7793"/>
          <cell r="X7793">
            <v>42583</v>
          </cell>
          <cell r="Y7793">
            <v>4.9999999999999822</v>
          </cell>
          <cell r="Z7793">
            <v>4.25</v>
          </cell>
          <cell r="AC7793">
            <v>4.9999999999999822</v>
          </cell>
          <cell r="AE7793">
            <v>1712000</v>
          </cell>
          <cell r="AF7793"/>
          <cell r="AG7793"/>
          <cell r="AH7793">
            <v>4.26</v>
          </cell>
          <cell r="AI7793">
            <v>4.26</v>
          </cell>
        </row>
        <row r="7794">
          <cell r="A7794">
            <v>42584</v>
          </cell>
          <cell r="B7794">
            <v>1810500</v>
          </cell>
          <cell r="D7794">
            <v>4.25</v>
          </cell>
          <cell r="E7794">
            <v>4.25</v>
          </cell>
          <cell r="F7794">
            <v>4.3</v>
          </cell>
          <cell r="G7794">
            <v>4.26</v>
          </cell>
          <cell r="H7794">
            <v>4.0999999999999996</v>
          </cell>
          <cell r="I7794">
            <v>4.0999999999999996</v>
          </cell>
          <cell r="J7794">
            <v>4.0999999999999996</v>
          </cell>
          <cell r="K7794">
            <v>4.0999999999999996</v>
          </cell>
          <cell r="L7794">
            <v>4.0999999999999996</v>
          </cell>
          <cell r="M7794">
            <v>4.0999999999999996</v>
          </cell>
          <cell r="N7794">
            <v>4.25</v>
          </cell>
          <cell r="P7794">
            <v>4.26</v>
          </cell>
          <cell r="Q7794"/>
          <cell r="R7794"/>
          <cell r="S7794"/>
          <cell r="T7794"/>
          <cell r="U7794">
            <v>225400</v>
          </cell>
          <cell r="V7794">
            <v>4336139.3515299996</v>
          </cell>
          <cell r="X7794">
            <v>42583</v>
          </cell>
          <cell r="Y7794">
            <v>4.9999999999999822</v>
          </cell>
          <cell r="Z7794">
            <v>4.25</v>
          </cell>
          <cell r="AC7794">
            <v>4.9999999999999822</v>
          </cell>
          <cell r="AE7794">
            <v>1810500</v>
          </cell>
          <cell r="AF7794"/>
          <cell r="AG7794"/>
          <cell r="AH7794">
            <v>4.26</v>
          </cell>
          <cell r="AI7794">
            <v>4.26</v>
          </cell>
        </row>
        <row r="7795">
          <cell r="A7795">
            <v>42585</v>
          </cell>
          <cell r="B7795">
            <v>1913500</v>
          </cell>
          <cell r="D7795">
            <v>4.25</v>
          </cell>
          <cell r="E7795">
            <v>4.2</v>
          </cell>
          <cell r="F7795">
            <v>4.3</v>
          </cell>
          <cell r="G7795">
            <v>4.25</v>
          </cell>
          <cell r="H7795">
            <v>4.0999999999999996</v>
          </cell>
          <cell r="I7795">
            <v>4.0999999999999996</v>
          </cell>
          <cell r="J7795">
            <v>4.0999999999999996</v>
          </cell>
          <cell r="K7795">
            <v>4.0999999999999996</v>
          </cell>
          <cell r="L7795">
            <v>4.0999999999999996</v>
          </cell>
          <cell r="M7795">
            <v>4.0999999999999996</v>
          </cell>
          <cell r="N7795">
            <v>4.25</v>
          </cell>
          <cell r="P7795">
            <v>4.2564799484915383</v>
          </cell>
          <cell r="Q7795"/>
          <cell r="R7795"/>
          <cell r="S7795"/>
          <cell r="T7795"/>
          <cell r="U7795">
            <v>212000</v>
          </cell>
          <cell r="V7795">
            <v>4590876.6979200002</v>
          </cell>
          <cell r="X7795">
            <v>42583</v>
          </cell>
          <cell r="Y7795">
            <v>9.9999999999999645</v>
          </cell>
          <cell r="Z7795">
            <v>4.25</v>
          </cell>
          <cell r="AC7795">
            <v>4.9999999999999822</v>
          </cell>
          <cell r="AE7795">
            <v>1798500</v>
          </cell>
          <cell r="AF7795"/>
          <cell r="AG7795"/>
          <cell r="AH7795">
            <v>4.25</v>
          </cell>
          <cell r="AI7795">
            <v>4.2566199962413078</v>
          </cell>
        </row>
        <row r="7796">
          <cell r="A7796">
            <v>42586</v>
          </cell>
          <cell r="B7796">
            <v>1082000</v>
          </cell>
          <cell r="D7796">
            <v>4.25</v>
          </cell>
          <cell r="E7796">
            <v>4.0999999999999996</v>
          </cell>
          <cell r="F7796">
            <v>4.3</v>
          </cell>
          <cell r="G7796">
            <v>4.25</v>
          </cell>
          <cell r="H7796">
            <v>4.0999999999999996</v>
          </cell>
          <cell r="I7796">
            <v>4.0999999999999996</v>
          </cell>
          <cell r="J7796">
            <v>4.0999999999999996</v>
          </cell>
          <cell r="K7796">
            <v>4.0999999999999996</v>
          </cell>
          <cell r="L7796">
            <v>4.0999999999999996</v>
          </cell>
          <cell r="M7796">
            <v>4.0999999999999996</v>
          </cell>
          <cell r="N7796">
            <v>4.25</v>
          </cell>
          <cell r="P7796">
            <v>4.2554042651119977</v>
          </cell>
          <cell r="Q7796"/>
          <cell r="R7796"/>
          <cell r="S7796"/>
          <cell r="T7796"/>
          <cell r="U7796">
            <v>1062700</v>
          </cell>
          <cell r="V7796">
            <v>3542995.3883000002</v>
          </cell>
          <cell r="X7796">
            <v>42583</v>
          </cell>
          <cell r="Y7796">
            <v>20.000000000000018</v>
          </cell>
          <cell r="Z7796">
            <v>4.25</v>
          </cell>
          <cell r="AC7796">
            <v>4.9999999999999822</v>
          </cell>
          <cell r="AE7796">
            <v>1032000</v>
          </cell>
          <cell r="AF7796"/>
          <cell r="AG7796"/>
          <cell r="AH7796">
            <v>4.25</v>
          </cell>
          <cell r="AI7796">
            <v>4.2555446245868094</v>
          </cell>
        </row>
        <row r="7797">
          <cell r="A7797">
            <v>42587</v>
          </cell>
          <cell r="B7797">
            <v>1181000</v>
          </cell>
          <cell r="D7797">
            <v>4.25</v>
          </cell>
          <cell r="E7797">
            <v>4.25</v>
          </cell>
          <cell r="F7797">
            <v>4.3</v>
          </cell>
          <cell r="G7797">
            <v>4.25</v>
          </cell>
          <cell r="H7797">
            <v>4.0999999999999996</v>
          </cell>
          <cell r="I7797">
            <v>4.0999999999999996</v>
          </cell>
          <cell r="J7797">
            <v>4.0999999999999996</v>
          </cell>
          <cell r="K7797">
            <v>4.0999999999999996</v>
          </cell>
          <cell r="L7797">
            <v>4.0999999999999996</v>
          </cell>
          <cell r="M7797">
            <v>4.0999999999999996</v>
          </cell>
          <cell r="N7797">
            <v>4.25</v>
          </cell>
          <cell r="P7797">
            <v>4.2545752695155219</v>
          </cell>
          <cell r="Q7797"/>
          <cell r="R7797"/>
          <cell r="S7797"/>
          <cell r="T7797"/>
          <cell r="U7797">
            <v>941100</v>
          </cell>
          <cell r="V7797">
            <v>3162231.6189600001</v>
          </cell>
          <cell r="X7797">
            <v>42583</v>
          </cell>
          <cell r="Y7797">
            <v>4.9999999999999822</v>
          </cell>
          <cell r="Z7797">
            <v>4.25</v>
          </cell>
          <cell r="AC7797">
            <v>4.9999999999999822</v>
          </cell>
          <cell r="AE7797">
            <v>1139000</v>
          </cell>
          <cell r="AF7797"/>
          <cell r="AG7797"/>
          <cell r="AH7797">
            <v>4.25</v>
          </cell>
          <cell r="AI7797">
            <v>4.2547016817939136</v>
          </cell>
        </row>
        <row r="7798">
          <cell r="A7798">
            <v>42588</v>
          </cell>
          <cell r="B7798">
            <v>1181000</v>
          </cell>
          <cell r="D7798">
            <v>4.25</v>
          </cell>
          <cell r="E7798">
            <v>4.25</v>
          </cell>
          <cell r="F7798">
            <v>4.3</v>
          </cell>
          <cell r="G7798">
            <v>4.25</v>
          </cell>
          <cell r="H7798">
            <v>4.0999999999999996</v>
          </cell>
          <cell r="I7798">
            <v>4.0999999999999996</v>
          </cell>
          <cell r="J7798">
            <v>4.0999999999999996</v>
          </cell>
          <cell r="K7798">
            <v>4.0999999999999996</v>
          </cell>
          <cell r="L7798">
            <v>4.0999999999999996</v>
          </cell>
          <cell r="M7798">
            <v>4.0999999999999996</v>
          </cell>
          <cell r="N7798">
            <v>4.25</v>
          </cell>
          <cell r="P7798">
            <v>4.2539667792792795</v>
          </cell>
          <cell r="Q7798"/>
          <cell r="R7798"/>
          <cell r="S7798"/>
          <cell r="T7798"/>
          <cell r="U7798">
            <v>941100</v>
          </cell>
          <cell r="V7798">
            <v>3162231.6189600001</v>
          </cell>
          <cell r="X7798" t="str">
            <v>Sin movimiento</v>
          </cell>
          <cell r="Y7798">
            <v>4.9999999999999822</v>
          </cell>
          <cell r="Z7798">
            <v>4.25</v>
          </cell>
          <cell r="AC7798">
            <v>4.9999999999999822</v>
          </cell>
          <cell r="AE7798">
            <v>1139000</v>
          </cell>
          <cell r="AF7798"/>
          <cell r="AG7798"/>
          <cell r="AH7798">
            <v>4.25</v>
          </cell>
          <cell r="AI7798">
            <v>4.2540812188622406</v>
          </cell>
        </row>
        <row r="7799">
          <cell r="A7799">
            <v>42589</v>
          </cell>
          <cell r="B7799">
            <v>1181000</v>
          </cell>
          <cell r="D7799">
            <v>4.25</v>
          </cell>
          <cell r="E7799">
            <v>4.25</v>
          </cell>
          <cell r="F7799">
            <v>4.3</v>
          </cell>
          <cell r="G7799">
            <v>4.25</v>
          </cell>
          <cell r="H7799">
            <v>4.0999999999999996</v>
          </cell>
          <cell r="I7799">
            <v>4.0999999999999996</v>
          </cell>
          <cell r="J7799">
            <v>4.0999999999999996</v>
          </cell>
          <cell r="K7799">
            <v>4.0999999999999996</v>
          </cell>
          <cell r="L7799">
            <v>4.0999999999999996</v>
          </cell>
          <cell r="M7799">
            <v>4.0999999999999996</v>
          </cell>
          <cell r="N7799">
            <v>4.25</v>
          </cell>
          <cell r="P7799">
            <v>4.253501143027532</v>
          </cell>
          <cell r="Q7799"/>
          <cell r="R7799"/>
          <cell r="S7799"/>
          <cell r="T7799"/>
          <cell r="U7799">
            <v>941100</v>
          </cell>
          <cell r="V7799">
            <v>3162231.6189600001</v>
          </cell>
          <cell r="X7799" t="str">
            <v>Sin movimiento</v>
          </cell>
          <cell r="Y7799">
            <v>4.9999999999999822</v>
          </cell>
          <cell r="Z7799">
            <v>4.25</v>
          </cell>
          <cell r="AC7799">
            <v>4.9999999999999822</v>
          </cell>
          <cell r="AE7799">
            <v>1139000</v>
          </cell>
          <cell r="AF7799"/>
          <cell r="AG7799"/>
          <cell r="AH7799">
            <v>4.25</v>
          </cell>
          <cell r="AI7799">
            <v>4.2536054247697033</v>
          </cell>
        </row>
        <row r="7800">
          <cell r="A7800">
            <v>42590</v>
          </cell>
          <cell r="B7800">
            <v>1043000</v>
          </cell>
          <cell r="D7800">
            <v>4.25</v>
          </cell>
          <cell r="E7800">
            <v>4.25</v>
          </cell>
          <cell r="F7800">
            <v>4.25</v>
          </cell>
          <cell r="G7800">
            <v>4.25</v>
          </cell>
          <cell r="H7800">
            <v>4.0999999999999996</v>
          </cell>
          <cell r="I7800">
            <v>4.0999999999999996</v>
          </cell>
          <cell r="J7800">
            <v>4.0999999999999996</v>
          </cell>
          <cell r="K7800">
            <v>4.0999999999999996</v>
          </cell>
          <cell r="L7800">
            <v>4.0999999999999996</v>
          </cell>
          <cell r="M7800">
            <v>4.0999999999999996</v>
          </cell>
          <cell r="N7800">
            <v>4.25</v>
          </cell>
          <cell r="P7800">
            <v>4.2531722802593661</v>
          </cell>
          <cell r="Q7800"/>
          <cell r="R7800"/>
          <cell r="S7800"/>
          <cell r="T7800"/>
          <cell r="U7800">
            <v>375500</v>
          </cell>
          <cell r="V7800">
            <v>3442994.5779400002</v>
          </cell>
          <cell r="X7800">
            <v>42583</v>
          </cell>
          <cell r="Y7800">
            <v>0</v>
          </cell>
          <cell r="Z7800">
            <v>4.25</v>
          </cell>
          <cell r="AC7800">
            <v>0</v>
          </cell>
          <cell r="AE7800">
            <v>1043000</v>
          </cell>
          <cell r="AF7800"/>
          <cell r="AG7800"/>
          <cell r="AH7800">
            <v>4.25</v>
          </cell>
          <cell r="AI7800">
            <v>4.2532576528253028</v>
          </cell>
        </row>
        <row r="7801">
          <cell r="A7801">
            <v>42591</v>
          </cell>
          <cell r="B7801">
            <v>895000</v>
          </cell>
          <cell r="D7801">
            <v>4.25</v>
          </cell>
          <cell r="E7801">
            <v>4.25</v>
          </cell>
          <cell r="F7801">
            <v>4.25</v>
          </cell>
          <cell r="G7801">
            <v>4.25</v>
          </cell>
          <cell r="H7801">
            <v>4.0999999999999996</v>
          </cell>
          <cell r="I7801">
            <v>4.0999999999999996</v>
          </cell>
          <cell r="J7801">
            <v>4.0999999999999996</v>
          </cell>
          <cell r="K7801">
            <v>4.0999999999999996</v>
          </cell>
          <cell r="L7801">
            <v>4.0999999999999996</v>
          </cell>
          <cell r="M7801">
            <v>4.0999999999999996</v>
          </cell>
          <cell r="N7801">
            <v>4.25</v>
          </cell>
          <cell r="P7801">
            <v>4.2529356613051084</v>
          </cell>
          <cell r="Q7801"/>
          <cell r="R7801"/>
          <cell r="S7801"/>
          <cell r="T7801"/>
          <cell r="U7801">
            <v>144800</v>
          </cell>
          <cell r="V7801">
            <v>3693303.9562200001</v>
          </cell>
          <cell r="X7801">
            <v>42583</v>
          </cell>
          <cell r="Y7801">
            <v>0</v>
          </cell>
          <cell r="Z7801">
            <v>4.25</v>
          </cell>
          <cell r="AC7801">
            <v>0</v>
          </cell>
          <cell r="AE7801">
            <v>895000</v>
          </cell>
          <cell r="AF7801"/>
          <cell r="AG7801"/>
          <cell r="AH7801">
            <v>4.25</v>
          </cell>
          <cell r="AI7801">
            <v>4.2530086265801161</v>
          </cell>
        </row>
        <row r="7802">
          <cell r="A7802">
            <v>42592</v>
          </cell>
          <cell r="B7802">
            <v>470000</v>
          </cell>
          <cell r="D7802">
            <v>4.25</v>
          </cell>
          <cell r="E7802">
            <v>4.25</v>
          </cell>
          <cell r="F7802">
            <v>4.25</v>
          </cell>
          <cell r="G7802">
            <v>4.25</v>
          </cell>
          <cell r="H7802">
            <v>4.0999999999999996</v>
          </cell>
          <cell r="I7802">
            <v>4.0999999999999996</v>
          </cell>
          <cell r="J7802">
            <v>4.0999999999999996</v>
          </cell>
          <cell r="K7802">
            <v>4.0999999999999996</v>
          </cell>
          <cell r="L7802">
            <v>4.0999999999999996</v>
          </cell>
          <cell r="M7802">
            <v>4.0999999999999996</v>
          </cell>
          <cell r="N7802">
            <v>4.25</v>
          </cell>
          <cell r="P7802">
            <v>4.2528250060149171</v>
          </cell>
          <cell r="Q7802"/>
          <cell r="R7802"/>
          <cell r="S7802"/>
          <cell r="T7802"/>
          <cell r="U7802">
            <v>790400</v>
          </cell>
          <cell r="V7802">
            <v>2840516.9400200001</v>
          </cell>
          <cell r="X7802">
            <v>42583</v>
          </cell>
          <cell r="Y7802">
            <v>0</v>
          </cell>
          <cell r="Z7802">
            <v>4.25</v>
          </cell>
          <cell r="AC7802">
            <v>0</v>
          </cell>
          <cell r="AE7802">
            <v>470000</v>
          </cell>
          <cell r="AF7802"/>
          <cell r="AG7802"/>
          <cell r="AH7802">
            <v>4.25</v>
          </cell>
          <cell r="AI7802">
            <v>4.2528925110855642</v>
          </cell>
        </row>
        <row r="7803">
          <cell r="A7803">
            <v>42593</v>
          </cell>
          <cell r="B7803">
            <v>875000</v>
          </cell>
          <cell r="D7803">
            <v>4.25</v>
          </cell>
          <cell r="E7803">
            <v>3.9</v>
          </cell>
          <cell r="F7803">
            <v>4.25</v>
          </cell>
          <cell r="G7803">
            <v>4.07</v>
          </cell>
          <cell r="H7803">
            <v>4.0999999999999996</v>
          </cell>
          <cell r="I7803">
            <v>4.0999999999999996</v>
          </cell>
          <cell r="J7803">
            <v>4.0999999999999996</v>
          </cell>
          <cell r="K7803">
            <v>4.0999999999999996</v>
          </cell>
          <cell r="L7803">
            <v>4.0999999999999996</v>
          </cell>
          <cell r="M7803">
            <v>4.0999999999999996</v>
          </cell>
          <cell r="N7803">
            <v>3.9</v>
          </cell>
          <cell r="P7803">
            <v>4.2408367056354912</v>
          </cell>
          <cell r="Q7803"/>
          <cell r="R7803"/>
          <cell r="S7803"/>
          <cell r="T7803"/>
          <cell r="U7803">
            <v>7600</v>
          </cell>
          <cell r="V7803">
            <v>3493660.0235100002</v>
          </cell>
          <cell r="X7803">
            <v>42583</v>
          </cell>
          <cell r="Y7803">
            <v>35.000000000000007</v>
          </cell>
          <cell r="Z7803">
            <v>4.25</v>
          </cell>
          <cell r="AC7803">
            <v>0</v>
          </cell>
          <cell r="AE7803">
            <v>875000</v>
          </cell>
          <cell r="AF7803"/>
          <cell r="AG7803"/>
          <cell r="AH7803">
            <v>4.07</v>
          </cell>
          <cell r="AI7803">
            <v>4.2406324216655173</v>
          </cell>
        </row>
        <row r="7804">
          <cell r="A7804">
            <v>42594</v>
          </cell>
          <cell r="B7804">
            <v>819000</v>
          </cell>
          <cell r="D7804">
            <v>4.25</v>
          </cell>
          <cell r="E7804">
            <v>3.9</v>
          </cell>
          <cell r="F7804">
            <v>4.25</v>
          </cell>
          <cell r="G7804">
            <v>4.0199999999999996</v>
          </cell>
          <cell r="H7804">
            <v>4.0999999999999996</v>
          </cell>
          <cell r="I7804">
            <v>4.0999999999999996</v>
          </cell>
          <cell r="J7804">
            <v>4.0999999999999996</v>
          </cell>
          <cell r="K7804">
            <v>4.0999999999999996</v>
          </cell>
          <cell r="L7804">
            <v>4.0999999999999996</v>
          </cell>
          <cell r="M7804">
            <v>4.0999999999999996</v>
          </cell>
          <cell r="N7804">
            <v>3.9</v>
          </cell>
          <cell r="P7804">
            <v>4.2280664407258346</v>
          </cell>
          <cell r="Q7804"/>
          <cell r="R7804"/>
          <cell r="S7804"/>
          <cell r="T7804"/>
          <cell r="U7804">
            <v>702500</v>
          </cell>
          <cell r="V7804">
            <v>2570369.5475300001</v>
          </cell>
          <cell r="X7804">
            <v>42583</v>
          </cell>
          <cell r="Y7804">
            <v>35.000000000000007</v>
          </cell>
          <cell r="Z7804">
            <v>4.25</v>
          </cell>
          <cell r="AC7804">
            <v>0</v>
          </cell>
          <cell r="AE7804">
            <v>819000</v>
          </cell>
          <cell r="AF7804"/>
          <cell r="AG7804"/>
          <cell r="AH7804">
            <v>4.0199999999999996</v>
          </cell>
          <cell r="AI7804">
            <v>4.2276063292964245</v>
          </cell>
        </row>
        <row r="7805">
          <cell r="A7805">
            <v>42595</v>
          </cell>
          <cell r="B7805">
            <v>819000</v>
          </cell>
          <cell r="D7805">
            <v>4.25</v>
          </cell>
          <cell r="E7805">
            <v>3.9</v>
          </cell>
          <cell r="F7805">
            <v>4.25</v>
          </cell>
          <cell r="G7805">
            <v>4.0199999999999996</v>
          </cell>
          <cell r="H7805">
            <v>4.0999999999999996</v>
          </cell>
          <cell r="I7805">
            <v>4.0999999999999996</v>
          </cell>
          <cell r="J7805">
            <v>4.0999999999999996</v>
          </cell>
          <cell r="K7805">
            <v>4.0999999999999996</v>
          </cell>
          <cell r="L7805">
            <v>4.0999999999999996</v>
          </cell>
          <cell r="M7805">
            <v>4.0999999999999996</v>
          </cell>
          <cell r="N7805">
            <v>3.9</v>
          </cell>
          <cell r="P7805">
            <v>4.2166923641703375</v>
          </cell>
          <cell r="Q7805"/>
          <cell r="R7805"/>
          <cell r="S7805"/>
          <cell r="T7805"/>
          <cell r="U7805">
            <v>702500</v>
          </cell>
          <cell r="V7805">
            <v>2570369.5475300001</v>
          </cell>
          <cell r="X7805" t="str">
            <v>Sin movimiento</v>
          </cell>
          <cell r="Y7805">
            <v>35.000000000000007</v>
          </cell>
          <cell r="Z7805">
            <v>4.25</v>
          </cell>
          <cell r="AC7805">
            <v>0</v>
          </cell>
          <cell r="AE7805">
            <v>819000</v>
          </cell>
          <cell r="AF7805"/>
          <cell r="AG7805"/>
          <cell r="AH7805">
            <v>4.0199999999999996</v>
          </cell>
          <cell r="AI7805">
            <v>4.216032604996256</v>
          </cell>
        </row>
        <row r="7806">
          <cell r="A7806">
            <v>42596</v>
          </cell>
          <cell r="B7806">
            <v>819000</v>
          </cell>
          <cell r="D7806">
            <v>4</v>
          </cell>
          <cell r="E7806">
            <v>3.9</v>
          </cell>
          <cell r="F7806">
            <v>4.25</v>
          </cell>
          <cell r="G7806">
            <v>4.0199999999999996</v>
          </cell>
          <cell r="H7806">
            <v>4.0999999999999996</v>
          </cell>
          <cell r="I7806">
            <v>4.0999999999999996</v>
          </cell>
          <cell r="J7806">
            <v>4.0999999999999996</v>
          </cell>
          <cell r="K7806">
            <v>4.0999999999999996</v>
          </cell>
          <cell r="L7806">
            <v>4.0999999999999996</v>
          </cell>
          <cell r="M7806">
            <v>4.0999999999999996</v>
          </cell>
          <cell r="N7806">
            <v>3.9</v>
          </cell>
          <cell r="P7806">
            <v>4.2064973735839502</v>
          </cell>
          <cell r="Q7806"/>
          <cell r="R7806"/>
          <cell r="S7806"/>
          <cell r="T7806"/>
          <cell r="U7806">
            <v>702500</v>
          </cell>
          <cell r="V7806">
            <v>2570369.5475300001</v>
          </cell>
          <cell r="X7806" t="str">
            <v>Sin movimiento</v>
          </cell>
          <cell r="Y7806">
            <v>35.000000000000007</v>
          </cell>
          <cell r="Z7806">
            <v>4.25</v>
          </cell>
          <cell r="AC7806">
            <v>0</v>
          </cell>
          <cell r="AE7806">
            <v>819000</v>
          </cell>
          <cell r="AF7806"/>
          <cell r="AG7806"/>
          <cell r="AH7806">
            <v>4.0199999999999996</v>
          </cell>
          <cell r="AI7806">
            <v>4.2056811734364929</v>
          </cell>
        </row>
        <row r="7807">
          <cell r="A7807">
            <v>42597</v>
          </cell>
          <cell r="B7807">
            <v>338000</v>
          </cell>
          <cell r="D7807">
            <v>3.9</v>
          </cell>
          <cell r="E7807">
            <v>3.9</v>
          </cell>
          <cell r="F7807">
            <v>3.9</v>
          </cell>
          <cell r="G7807">
            <v>3.9</v>
          </cell>
          <cell r="H7807">
            <v>4.0999999999999996</v>
          </cell>
          <cell r="I7807">
            <v>4.0999999999999996</v>
          </cell>
          <cell r="J7807">
            <v>4.0999999999999996</v>
          </cell>
          <cell r="K7807">
            <v>4.0999999999999996</v>
          </cell>
          <cell r="L7807">
            <v>4.0999999999999996</v>
          </cell>
          <cell r="M7807">
            <v>4.0999999999999996</v>
          </cell>
          <cell r="N7807">
            <v>3.9</v>
          </cell>
          <cell r="P7807">
            <v>4.2000783815601954</v>
          </cell>
          <cell r="Q7807"/>
          <cell r="R7807"/>
          <cell r="S7807"/>
          <cell r="T7807"/>
          <cell r="U7807">
            <v>158000</v>
          </cell>
          <cell r="V7807">
            <v>2676632.3534200001</v>
          </cell>
          <cell r="X7807">
            <v>42583</v>
          </cell>
          <cell r="Y7807">
            <v>0</v>
          </cell>
          <cell r="Z7807">
            <v>4.25</v>
          </cell>
          <cell r="AC7807">
            <v>-35.000000000000007</v>
          </cell>
          <cell r="AE7807">
            <v>338000</v>
          </cell>
          <cell r="AF7807"/>
          <cell r="AG7807"/>
          <cell r="AH7807">
            <v>3.9</v>
          </cell>
          <cell r="AI7807">
            <v>4.1991617238768297</v>
          </cell>
        </row>
        <row r="7808">
          <cell r="A7808">
            <v>42598</v>
          </cell>
          <cell r="B7808">
            <v>234000</v>
          </cell>
          <cell r="D7808">
            <v>4</v>
          </cell>
          <cell r="E7808">
            <v>3.9</v>
          </cell>
          <cell r="F7808">
            <v>4</v>
          </cell>
          <cell r="G7808">
            <v>3.98</v>
          </cell>
          <cell r="H7808">
            <v>4.0999999999999996</v>
          </cell>
          <cell r="I7808">
            <v>4.0999999999999996</v>
          </cell>
          <cell r="J7808">
            <v>4.0999999999999996</v>
          </cell>
          <cell r="K7808">
            <v>4.0999999999999996</v>
          </cell>
          <cell r="L7808">
            <v>4.0999999999999996</v>
          </cell>
          <cell r="M7808">
            <v>4.0999999999999996</v>
          </cell>
          <cell r="N7808">
            <v>3.95</v>
          </cell>
          <cell r="P7808">
            <v>4.1969330605264767</v>
          </cell>
          <cell r="Q7808"/>
          <cell r="R7808"/>
          <cell r="S7808"/>
          <cell r="T7808"/>
          <cell r="U7808">
            <v>354100</v>
          </cell>
          <cell r="V7808">
            <v>1967282.0504300001</v>
          </cell>
          <cell r="X7808">
            <v>42583</v>
          </cell>
          <cell r="Y7808">
            <v>10.000000000000009</v>
          </cell>
          <cell r="Z7808">
            <v>4.25</v>
          </cell>
          <cell r="AC7808">
            <v>-25</v>
          </cell>
          <cell r="AE7808">
            <v>222000</v>
          </cell>
          <cell r="AF7808"/>
          <cell r="AG7808"/>
          <cell r="AH7808">
            <v>3.98</v>
          </cell>
          <cell r="AI7808">
            <v>4.196134100808961</v>
          </cell>
        </row>
        <row r="7809">
          <cell r="A7809">
            <v>42599</v>
          </cell>
          <cell r="B7809">
            <v>219000</v>
          </cell>
          <cell r="D7809">
            <v>4.0999999999999996</v>
          </cell>
          <cell r="E7809">
            <v>4.0999999999999996</v>
          </cell>
          <cell r="F7809">
            <v>4.1500000000000004</v>
          </cell>
          <cell r="G7809">
            <v>4.1100000000000003</v>
          </cell>
          <cell r="H7809">
            <v>4.0999999999999996</v>
          </cell>
          <cell r="I7809">
            <v>4.0999999999999996</v>
          </cell>
          <cell r="J7809">
            <v>4.0999999999999996</v>
          </cell>
          <cell r="K7809">
            <v>4.0999999999999996</v>
          </cell>
          <cell r="L7809">
            <v>4.0999999999999996</v>
          </cell>
          <cell r="M7809">
            <v>4.0999999999999996</v>
          </cell>
          <cell r="N7809">
            <v>4.1500000000000004</v>
          </cell>
          <cell r="P7809">
            <v>4.1957856195756991</v>
          </cell>
          <cell r="Q7809"/>
          <cell r="R7809"/>
          <cell r="S7809"/>
          <cell r="T7809"/>
          <cell r="U7809">
            <v>153000</v>
          </cell>
          <cell r="V7809">
            <v>1697797.16924</v>
          </cell>
          <cell r="X7809">
            <v>42583</v>
          </cell>
          <cell r="Y7809">
            <v>5.0000000000000711</v>
          </cell>
          <cell r="Z7809">
            <v>4.25</v>
          </cell>
          <cell r="AC7809">
            <v>-9.9999999999999645</v>
          </cell>
          <cell r="AE7809">
            <v>219000</v>
          </cell>
          <cell r="AF7809"/>
          <cell r="AG7809"/>
          <cell r="AH7809">
            <v>4.1100000000000003</v>
          </cell>
          <cell r="AI7809">
            <v>4.1949760574620907</v>
          </cell>
        </row>
        <row r="7810">
          <cell r="A7810">
            <v>42600</v>
          </cell>
          <cell r="B7810">
            <v>646500</v>
          </cell>
          <cell r="D7810">
            <v>4.0999999999999996</v>
          </cell>
          <cell r="E7810">
            <v>4.0999999999999996</v>
          </cell>
          <cell r="F7810">
            <v>4.25</v>
          </cell>
          <cell r="G7810">
            <v>4.2</v>
          </cell>
          <cell r="H7810">
            <v>4.0999999999999996</v>
          </cell>
          <cell r="I7810">
            <v>4.0999999999999996</v>
          </cell>
          <cell r="J7810">
            <v>4.0999999999999996</v>
          </cell>
          <cell r="K7810">
            <v>4.0999999999999996</v>
          </cell>
          <cell r="L7810">
            <v>4.0999999999999996</v>
          </cell>
          <cell r="M7810">
            <v>4.0999999999999996</v>
          </cell>
          <cell r="N7810">
            <v>4.1500000000000004</v>
          </cell>
          <cell r="P7810">
            <v>4.195943672593323</v>
          </cell>
          <cell r="Q7810"/>
          <cell r="R7810"/>
          <cell r="S7810"/>
          <cell r="T7810"/>
          <cell r="U7810">
            <v>11500</v>
          </cell>
          <cell r="V7810">
            <v>1569766.0906</v>
          </cell>
          <cell r="X7810">
            <v>42583</v>
          </cell>
          <cell r="Y7810">
            <v>15.000000000000036</v>
          </cell>
          <cell r="Z7810">
            <v>4.25</v>
          </cell>
          <cell r="AC7810">
            <v>0</v>
          </cell>
          <cell r="AE7810">
            <v>645000</v>
          </cell>
          <cell r="AF7810"/>
          <cell r="AG7810"/>
          <cell r="AH7810">
            <v>4.2</v>
          </cell>
          <cell r="AI7810">
            <v>4.1951674146687141</v>
          </cell>
        </row>
        <row r="7811">
          <cell r="A7811">
            <v>42601</v>
          </cell>
          <cell r="B7811">
            <v>951800</v>
          </cell>
          <cell r="D7811">
            <v>4.0999999999999996</v>
          </cell>
          <cell r="E7811">
            <v>4.0999999999999996</v>
          </cell>
          <cell r="F7811">
            <v>4.25</v>
          </cell>
          <cell r="G7811">
            <v>4.2</v>
          </cell>
          <cell r="H7811">
            <v>4.0999999999999996</v>
          </cell>
          <cell r="I7811">
            <v>4.0999999999999996</v>
          </cell>
          <cell r="J7811">
            <v>4.0999999999999996</v>
          </cell>
          <cell r="K7811">
            <v>4.0999999999999996</v>
          </cell>
          <cell r="L7811">
            <v>4.0999999999999996</v>
          </cell>
          <cell r="M7811">
            <v>4.0999999999999996</v>
          </cell>
          <cell r="N7811">
            <v>4.1500000000000004</v>
          </cell>
          <cell r="P7811">
            <v>4.1961559182641297</v>
          </cell>
          <cell r="Q7811"/>
          <cell r="R7811"/>
          <cell r="S7811"/>
          <cell r="T7811"/>
          <cell r="U7811">
            <v>438600</v>
          </cell>
          <cell r="V7811">
            <v>1306494.16867</v>
          </cell>
          <cell r="X7811">
            <v>42583</v>
          </cell>
          <cell r="Y7811">
            <v>15.000000000000036</v>
          </cell>
          <cell r="Z7811">
            <v>4.25</v>
          </cell>
          <cell r="AC7811">
            <v>0</v>
          </cell>
          <cell r="AE7811">
            <v>906800</v>
          </cell>
          <cell r="AF7811"/>
          <cell r="AG7811"/>
          <cell r="AH7811">
            <v>4.0999999999999996</v>
          </cell>
          <cell r="AI7811">
            <v>4.1903303102999869</v>
          </cell>
        </row>
        <row r="7812">
          <cell r="A7812">
            <v>42602</v>
          </cell>
          <cell r="B7812">
            <v>951800</v>
          </cell>
          <cell r="D7812">
            <v>4.0999999999999996</v>
          </cell>
          <cell r="E7812">
            <v>4.0999999999999996</v>
          </cell>
          <cell r="F7812">
            <v>4.25</v>
          </cell>
          <cell r="G7812">
            <v>4.2</v>
          </cell>
          <cell r="H7812">
            <v>4.0999999999999996</v>
          </cell>
          <cell r="I7812">
            <v>4.0999999999999996</v>
          </cell>
          <cell r="J7812">
            <v>4.0999999999999996</v>
          </cell>
          <cell r="K7812">
            <v>4.0999999999999996</v>
          </cell>
          <cell r="L7812">
            <v>4.0999999999999996</v>
          </cell>
          <cell r="M7812">
            <v>4.0999999999999996</v>
          </cell>
          <cell r="N7812">
            <v>4.1500000000000004</v>
          </cell>
          <cell r="P7812">
            <v>4.1963470570104642</v>
          </cell>
          <cell r="Q7812"/>
          <cell r="R7812"/>
          <cell r="S7812"/>
          <cell r="T7812"/>
          <cell r="U7812">
            <v>438600</v>
          </cell>
          <cell r="V7812">
            <v>1306494.16867</v>
          </cell>
          <cell r="X7812" t="str">
            <v>Sin movimiento</v>
          </cell>
          <cell r="Y7812">
            <v>15.000000000000036</v>
          </cell>
          <cell r="Z7812">
            <v>4.25</v>
          </cell>
          <cell r="AC7812">
            <v>0</v>
          </cell>
          <cell r="AE7812">
            <v>906800</v>
          </cell>
          <cell r="AF7812"/>
          <cell r="AG7812"/>
          <cell r="AH7812">
            <v>4.0999999999999996</v>
          </cell>
          <cell r="AI7812">
            <v>4.1859611363587872</v>
          </cell>
        </row>
        <row r="7813">
          <cell r="A7813">
            <v>42603</v>
          </cell>
          <cell r="B7813">
            <v>951800</v>
          </cell>
          <cell r="D7813">
            <v>4.0999999999999996</v>
          </cell>
          <cell r="E7813">
            <v>4</v>
          </cell>
          <cell r="F7813">
            <v>4.1500000000000004</v>
          </cell>
          <cell r="G7813">
            <v>4.0999999999999996</v>
          </cell>
          <cell r="H7813">
            <v>4.0999999999999996</v>
          </cell>
          <cell r="I7813">
            <v>4.0999999999999996</v>
          </cell>
          <cell r="J7813">
            <v>4.0999999999999996</v>
          </cell>
          <cell r="K7813">
            <v>4.0999999999999996</v>
          </cell>
          <cell r="L7813">
            <v>4.0999999999999996</v>
          </cell>
          <cell r="M7813">
            <v>4.0999999999999996</v>
          </cell>
          <cell r="N7813">
            <v>4.1500000000000004</v>
          </cell>
          <cell r="P7813">
            <v>4.1917833272784275</v>
          </cell>
          <cell r="Q7813"/>
          <cell r="R7813"/>
          <cell r="S7813"/>
          <cell r="T7813"/>
          <cell r="U7813">
            <v>438600</v>
          </cell>
          <cell r="V7813">
            <v>1306494.16867</v>
          </cell>
          <cell r="X7813" t="str">
            <v>Sin movimiento</v>
          </cell>
          <cell r="Y7813">
            <v>15.000000000000036</v>
          </cell>
          <cell r="Z7813">
            <v>4.25</v>
          </cell>
          <cell r="AC7813">
            <v>-9.9999999999999645</v>
          </cell>
          <cell r="AE7813">
            <v>906800</v>
          </cell>
          <cell r="AF7813"/>
          <cell r="AG7813"/>
          <cell r="AH7813">
            <v>4.0999999999999996</v>
          </cell>
          <cell r="AI7813">
            <v>4.1819951257733639</v>
          </cell>
        </row>
        <row r="7814">
          <cell r="A7814">
            <v>42604</v>
          </cell>
          <cell r="B7814">
            <v>909300</v>
          </cell>
          <cell r="D7814">
            <v>4.0999999999999996</v>
          </cell>
          <cell r="E7814">
            <v>4.0999999999999996</v>
          </cell>
          <cell r="F7814">
            <v>4.1500000000000004</v>
          </cell>
          <cell r="G7814">
            <v>4.0999999999999996</v>
          </cell>
          <cell r="H7814">
            <v>4.0999999999999996</v>
          </cell>
          <cell r="I7814">
            <v>4.0999999999999996</v>
          </cell>
          <cell r="J7814">
            <v>4.0999999999999996</v>
          </cell>
          <cell r="K7814">
            <v>4.0999999999999996</v>
          </cell>
          <cell r="L7814">
            <v>4.0999999999999996</v>
          </cell>
          <cell r="M7814">
            <v>4.0999999999999996</v>
          </cell>
          <cell r="N7814">
            <v>4</v>
          </cell>
          <cell r="P7814">
            <v>4.1878097147101396</v>
          </cell>
          <cell r="Q7814"/>
          <cell r="R7814"/>
          <cell r="S7814"/>
          <cell r="T7814"/>
          <cell r="U7814">
            <v>105000</v>
          </cell>
          <cell r="V7814">
            <v>1095467.5206299999</v>
          </cell>
          <cell r="X7814">
            <v>42583</v>
          </cell>
          <cell r="Y7814">
            <v>5.0000000000000711</v>
          </cell>
          <cell r="Z7814">
            <v>4.25</v>
          </cell>
          <cell r="AC7814">
            <v>-9.9999999999999645</v>
          </cell>
          <cell r="AE7814">
            <v>854000</v>
          </cell>
          <cell r="AF7814"/>
          <cell r="AG7814"/>
          <cell r="AH7814">
            <v>4.0999999999999996</v>
          </cell>
          <cell r="AI7814">
            <v>4.1785807278968621</v>
          </cell>
        </row>
        <row r="7815">
          <cell r="A7815">
            <v>42605</v>
          </cell>
          <cell r="B7815">
            <v>675000</v>
          </cell>
          <cell r="D7815">
            <v>4.0999999999999996</v>
          </cell>
          <cell r="E7815">
            <v>4.0999999999999996</v>
          </cell>
          <cell r="F7815">
            <v>4.25</v>
          </cell>
          <cell r="G7815">
            <v>4.12</v>
          </cell>
          <cell r="H7815"/>
          <cell r="I7815"/>
          <cell r="J7815"/>
          <cell r="K7815"/>
          <cell r="L7815"/>
          <cell r="M7815"/>
          <cell r="N7815">
            <v>4.25</v>
          </cell>
          <cell r="P7815">
            <v>4.1856983052098418</v>
          </cell>
          <cell r="Q7815"/>
          <cell r="R7815"/>
          <cell r="S7815"/>
          <cell r="T7815"/>
          <cell r="U7815">
            <v>49000</v>
          </cell>
          <cell r="V7815">
            <v>967233.59646000003</v>
          </cell>
          <cell r="X7815">
            <v>42583</v>
          </cell>
          <cell r="Y7815">
            <v>15.000000000000036</v>
          </cell>
          <cell r="Z7815">
            <v>4.25</v>
          </cell>
          <cell r="AC7815">
            <v>0</v>
          </cell>
          <cell r="AE7815">
            <v>585000</v>
          </cell>
          <cell r="AF7815"/>
          <cell r="AG7815"/>
          <cell r="AH7815">
            <v>4.0999999999999996</v>
          </cell>
          <cell r="AI7815">
            <v>4.1764013862155931</v>
          </cell>
        </row>
        <row r="7816">
          <cell r="A7816">
            <v>42606</v>
          </cell>
          <cell r="B7816">
            <v>765000</v>
          </cell>
          <cell r="D7816">
            <v>4.25</v>
          </cell>
          <cell r="E7816">
            <v>4.25</v>
          </cell>
          <cell r="F7816">
            <v>4.3</v>
          </cell>
          <cell r="G7816">
            <v>4.26</v>
          </cell>
          <cell r="H7816"/>
          <cell r="I7816"/>
          <cell r="J7816"/>
          <cell r="K7816"/>
          <cell r="L7816"/>
          <cell r="M7816"/>
          <cell r="N7816">
            <v>4.25</v>
          </cell>
          <cell r="P7816">
            <v>4.1882309563698579</v>
          </cell>
          <cell r="Q7816"/>
          <cell r="R7816"/>
          <cell r="S7816"/>
          <cell r="T7816"/>
          <cell r="U7816">
            <v>425000</v>
          </cell>
          <cell r="V7816">
            <v>987556.97562000004</v>
          </cell>
          <cell r="X7816">
            <v>42583</v>
          </cell>
          <cell r="Y7816">
            <v>4.9999999999999822</v>
          </cell>
          <cell r="Z7816">
            <v>4.25</v>
          </cell>
          <cell r="AC7816">
            <v>4.9999999999999822</v>
          </cell>
          <cell r="AE7816">
            <v>765000</v>
          </cell>
          <cell r="AF7816"/>
          <cell r="AG7816"/>
          <cell r="AH7816">
            <v>4.26</v>
          </cell>
          <cell r="AI7816">
            <v>4.1793271694177063</v>
          </cell>
        </row>
        <row r="7817">
          <cell r="A7817">
            <v>42607</v>
          </cell>
          <cell r="B7817">
            <v>601500</v>
          </cell>
          <cell r="D7817">
            <v>4.25</v>
          </cell>
          <cell r="E7817">
            <v>4.25</v>
          </cell>
          <cell r="F7817">
            <v>4.25</v>
          </cell>
          <cell r="G7817">
            <v>4.25</v>
          </cell>
          <cell r="H7817"/>
          <cell r="I7817"/>
          <cell r="J7817"/>
          <cell r="K7817"/>
          <cell r="L7817"/>
          <cell r="M7817"/>
          <cell r="N7817">
            <v>4.25</v>
          </cell>
          <cell r="P7817">
            <v>4.1898432177463798</v>
          </cell>
          <cell r="Q7817"/>
          <cell r="R7817"/>
          <cell r="S7817"/>
          <cell r="T7817"/>
          <cell r="U7817">
            <v>495000</v>
          </cell>
          <cell r="V7817">
            <v>958681.64838999999</v>
          </cell>
          <cell r="X7817">
            <v>42583</v>
          </cell>
          <cell r="Y7817">
            <v>0</v>
          </cell>
          <cell r="Z7817">
            <v>4.25</v>
          </cell>
          <cell r="AC7817">
            <v>0</v>
          </cell>
          <cell r="AE7817">
            <v>601500</v>
          </cell>
          <cell r="AF7817"/>
          <cell r="AG7817"/>
          <cell r="AH7817">
            <v>4.25</v>
          </cell>
          <cell r="AI7817">
            <v>4.1812198629557571</v>
          </cell>
        </row>
        <row r="7818">
          <cell r="A7818">
            <v>42608</v>
          </cell>
          <cell r="B7818">
            <v>397000</v>
          </cell>
          <cell r="D7818">
            <v>4.25</v>
          </cell>
          <cell r="E7818">
            <v>4.25</v>
          </cell>
          <cell r="F7818">
            <v>4.25</v>
          </cell>
          <cell r="G7818">
            <v>4.25</v>
          </cell>
          <cell r="H7818"/>
          <cell r="I7818"/>
          <cell r="J7818"/>
          <cell r="K7818"/>
          <cell r="L7818"/>
          <cell r="M7818"/>
          <cell r="N7818">
            <v>4.25</v>
          </cell>
          <cell r="P7818">
            <v>4.1908620108609869</v>
          </cell>
          <cell r="Q7818"/>
          <cell r="R7818"/>
          <cell r="S7818"/>
          <cell r="T7818"/>
          <cell r="U7818">
            <v>419000</v>
          </cell>
          <cell r="V7818">
            <v>863250.82752000005</v>
          </cell>
          <cell r="X7818">
            <v>42583</v>
          </cell>
          <cell r="Y7818">
            <v>0</v>
          </cell>
          <cell r="Z7818">
            <v>4.25</v>
          </cell>
          <cell r="AC7818">
            <v>0</v>
          </cell>
          <cell r="AE7818">
            <v>397000</v>
          </cell>
          <cell r="AF7818"/>
          <cell r="AG7818"/>
          <cell r="AH7818">
            <v>4.25</v>
          </cell>
          <cell r="AI7818">
            <v>4.1824145006540698</v>
          </cell>
        </row>
        <row r="7819">
          <cell r="A7819">
            <v>42609</v>
          </cell>
          <cell r="B7819">
            <v>397000</v>
          </cell>
          <cell r="D7819">
            <v>4.25</v>
          </cell>
          <cell r="E7819">
            <v>4.25</v>
          </cell>
          <cell r="F7819">
            <v>4.25</v>
          </cell>
          <cell r="G7819">
            <v>4.25</v>
          </cell>
          <cell r="H7819"/>
          <cell r="I7819"/>
          <cell r="J7819"/>
          <cell r="K7819"/>
          <cell r="L7819"/>
          <cell r="M7819"/>
          <cell r="N7819">
            <v>4.25</v>
          </cell>
          <cell r="P7819">
            <v>4.1918468708444676</v>
          </cell>
          <cell r="Q7819"/>
          <cell r="R7819"/>
          <cell r="S7819"/>
          <cell r="T7819"/>
          <cell r="U7819">
            <v>419000</v>
          </cell>
          <cell r="V7819">
            <v>863250.82752000005</v>
          </cell>
          <cell r="X7819" t="str">
            <v>Sin movimiento</v>
          </cell>
          <cell r="Y7819">
            <v>0</v>
          </cell>
          <cell r="Z7819">
            <v>4.25</v>
          </cell>
          <cell r="AC7819">
            <v>0</v>
          </cell>
          <cell r="AE7819">
            <v>397000</v>
          </cell>
          <cell r="AF7819"/>
          <cell r="AG7819"/>
          <cell r="AH7819">
            <v>4.25</v>
          </cell>
          <cell r="AI7819">
            <v>4.1835683476750134</v>
          </cell>
        </row>
        <row r="7820">
          <cell r="A7820">
            <v>42610</v>
          </cell>
          <cell r="B7820">
            <v>397000</v>
          </cell>
          <cell r="D7820">
            <v>4.25</v>
          </cell>
          <cell r="E7820">
            <v>4.25</v>
          </cell>
          <cell r="F7820">
            <v>4.25</v>
          </cell>
          <cell r="G7820">
            <v>4.25</v>
          </cell>
          <cell r="H7820"/>
          <cell r="I7820"/>
          <cell r="J7820"/>
          <cell r="K7820"/>
          <cell r="L7820"/>
          <cell r="M7820"/>
          <cell r="N7820">
            <v>4.25</v>
          </cell>
          <cell r="P7820">
            <v>4.1927994652516745</v>
          </cell>
          <cell r="Q7820"/>
          <cell r="R7820"/>
          <cell r="S7820"/>
          <cell r="T7820"/>
          <cell r="U7820">
            <v>419000</v>
          </cell>
          <cell r="V7820">
            <v>863250.82752000005</v>
          </cell>
          <cell r="X7820" t="str">
            <v>Sin movimiento</v>
          </cell>
          <cell r="Y7820">
            <v>0</v>
          </cell>
          <cell r="Z7820">
            <v>4.25</v>
          </cell>
          <cell r="AC7820">
            <v>0</v>
          </cell>
          <cell r="AE7820">
            <v>397000</v>
          </cell>
          <cell r="AF7820"/>
          <cell r="AG7820"/>
          <cell r="AH7820">
            <v>4.25</v>
          </cell>
          <cell r="AI7820">
            <v>4.1846834581347858</v>
          </cell>
        </row>
        <row r="7821">
          <cell r="A7821">
            <v>42611</v>
          </cell>
          <cell r="B7821">
            <v>614000</v>
          </cell>
          <cell r="D7821">
            <v>4.25</v>
          </cell>
          <cell r="E7821">
            <v>4.25</v>
          </cell>
          <cell r="F7821">
            <v>4.25</v>
          </cell>
          <cell r="G7821">
            <v>4.25</v>
          </cell>
          <cell r="H7821"/>
          <cell r="I7821"/>
          <cell r="J7821"/>
          <cell r="K7821"/>
          <cell r="L7821"/>
          <cell r="M7821"/>
          <cell r="N7821">
            <v>4.25</v>
          </cell>
          <cell r="P7821">
            <v>4.1942128073980776</v>
          </cell>
          <cell r="Q7821"/>
          <cell r="R7821"/>
          <cell r="S7821"/>
          <cell r="T7821"/>
          <cell r="U7821">
            <v>398000</v>
          </cell>
          <cell r="V7821">
            <v>490141.40152000001</v>
          </cell>
          <cell r="X7821">
            <v>42583</v>
          </cell>
          <cell r="Y7821">
            <v>0</v>
          </cell>
          <cell r="Z7821">
            <v>4.25</v>
          </cell>
          <cell r="AC7821">
            <v>0</v>
          </cell>
          <cell r="AE7821">
            <v>614000</v>
          </cell>
          <cell r="AF7821"/>
          <cell r="AG7821"/>
          <cell r="AH7821">
            <v>4.25</v>
          </cell>
          <cell r="AI7821">
            <v>4.1863362305222767</v>
          </cell>
        </row>
        <row r="7822">
          <cell r="A7822">
            <v>42612</v>
          </cell>
          <cell r="B7822">
            <v>614000</v>
          </cell>
          <cell r="D7822">
            <v>4.25</v>
          </cell>
          <cell r="E7822">
            <v>4.25</v>
          </cell>
          <cell r="F7822">
            <v>4.25</v>
          </cell>
          <cell r="G7822">
            <v>4.25</v>
          </cell>
          <cell r="H7822"/>
          <cell r="I7822"/>
          <cell r="J7822"/>
          <cell r="K7822"/>
          <cell r="L7822"/>
          <cell r="M7822"/>
          <cell r="N7822">
            <v>4.25</v>
          </cell>
          <cell r="P7822">
            <v>4.1955579903941693</v>
          </cell>
          <cell r="Q7822"/>
          <cell r="R7822"/>
          <cell r="S7822"/>
          <cell r="T7822"/>
          <cell r="U7822">
            <v>398000</v>
          </cell>
          <cell r="V7822">
            <v>490141.40152000001</v>
          </cell>
          <cell r="X7822">
            <v>42583</v>
          </cell>
          <cell r="Y7822">
            <v>0</v>
          </cell>
          <cell r="Z7822">
            <v>4.25</v>
          </cell>
          <cell r="AC7822">
            <v>0</v>
          </cell>
          <cell r="AE7822">
            <v>614000</v>
          </cell>
          <cell r="AF7822"/>
          <cell r="AG7822"/>
          <cell r="AH7822">
            <v>4.25</v>
          </cell>
          <cell r="AI7822">
            <v>4.1879074235597233</v>
          </cell>
        </row>
        <row r="7823">
          <cell r="A7823">
            <v>42613</v>
          </cell>
          <cell r="B7823">
            <v>299000</v>
          </cell>
          <cell r="D7823">
            <v>4.25</v>
          </cell>
          <cell r="E7823">
            <v>4.25</v>
          </cell>
          <cell r="F7823">
            <v>4.25</v>
          </cell>
          <cell r="G7823">
            <v>4.25</v>
          </cell>
          <cell r="H7823"/>
          <cell r="I7823"/>
          <cell r="J7823"/>
          <cell r="K7823"/>
          <cell r="L7823"/>
          <cell r="M7823"/>
          <cell r="N7823">
            <v>4.25</v>
          </cell>
          <cell r="P7823">
            <v>4.1961898403505842</v>
          </cell>
          <cell r="Q7823"/>
          <cell r="R7823"/>
          <cell r="S7823"/>
          <cell r="T7823"/>
          <cell r="U7823">
            <v>503500</v>
          </cell>
          <cell r="V7823">
            <v>511618.15058999998</v>
          </cell>
          <cell r="X7823">
            <v>42583</v>
          </cell>
          <cell r="Y7823">
            <v>0</v>
          </cell>
          <cell r="Z7823">
            <v>4.25</v>
          </cell>
          <cell r="AC7823">
            <v>0</v>
          </cell>
          <cell r="AE7823">
            <v>299000</v>
          </cell>
          <cell r="AF7823"/>
          <cell r="AG7823"/>
          <cell r="AH7823">
            <v>4.25</v>
          </cell>
          <cell r="AI7823">
            <v>4.1886448035777404</v>
          </cell>
        </row>
        <row r="7824">
          <cell r="A7824">
            <v>42614</v>
          </cell>
          <cell r="B7824">
            <v>1032000</v>
          </cell>
          <cell r="C7824"/>
          <cell r="D7824">
            <v>4.25</v>
          </cell>
          <cell r="E7824">
            <v>4.25</v>
          </cell>
          <cell r="F7824">
            <v>4.25</v>
          </cell>
          <cell r="G7824">
            <v>4.25</v>
          </cell>
          <cell r="H7824"/>
          <cell r="I7824"/>
          <cell r="J7824"/>
          <cell r="K7824"/>
          <cell r="L7824"/>
          <cell r="M7824"/>
          <cell r="N7824">
            <v>4.25</v>
          </cell>
          <cell r="P7824">
            <v>4.25</v>
          </cell>
          <cell r="Q7824"/>
          <cell r="R7824"/>
          <cell r="S7824"/>
          <cell r="T7824"/>
          <cell r="U7824">
            <v>90000</v>
          </cell>
          <cell r="V7824">
            <v>3981387.1387900002</v>
          </cell>
          <cell r="X7824">
            <v>42614</v>
          </cell>
          <cell r="Y7824">
            <v>0</v>
          </cell>
          <cell r="Z7824">
            <v>4.25</v>
          </cell>
          <cell r="AC7824">
            <v>0</v>
          </cell>
          <cell r="AE7824">
            <v>1032000</v>
          </cell>
          <cell r="AF7824"/>
          <cell r="AG7824"/>
          <cell r="AH7824">
            <v>4.25</v>
          </cell>
          <cell r="AI7824">
            <v>4.25</v>
          </cell>
        </row>
        <row r="7825">
          <cell r="A7825">
            <v>42615</v>
          </cell>
          <cell r="B7825">
            <v>1493000</v>
          </cell>
          <cell r="D7825">
            <v>4.25</v>
          </cell>
          <cell r="E7825">
            <v>4.25</v>
          </cell>
          <cell r="F7825">
            <v>4.25</v>
          </cell>
          <cell r="G7825">
            <v>4.25</v>
          </cell>
          <cell r="H7825"/>
          <cell r="I7825"/>
          <cell r="J7825"/>
          <cell r="K7825"/>
          <cell r="L7825"/>
          <cell r="M7825"/>
          <cell r="N7825">
            <v>4.25</v>
          </cell>
          <cell r="P7825">
            <v>4.25</v>
          </cell>
          <cell r="Q7825"/>
          <cell r="R7825"/>
          <cell r="S7825"/>
          <cell r="T7825"/>
          <cell r="U7825">
            <v>140800</v>
          </cell>
          <cell r="V7825">
            <v>4107918.1310000001</v>
          </cell>
          <cell r="X7825">
            <v>42614</v>
          </cell>
          <cell r="Y7825">
            <v>0</v>
          </cell>
          <cell r="Z7825">
            <v>4.25</v>
          </cell>
          <cell r="AC7825">
            <v>0</v>
          </cell>
          <cell r="AE7825">
            <v>1493000</v>
          </cell>
          <cell r="AF7825"/>
          <cell r="AG7825"/>
          <cell r="AH7825">
            <v>4.25</v>
          </cell>
          <cell r="AI7825">
            <v>4.25</v>
          </cell>
        </row>
        <row r="7826">
          <cell r="A7826">
            <v>42616</v>
          </cell>
          <cell r="B7826">
            <v>1493000</v>
          </cell>
          <cell r="D7826">
            <v>4.25</v>
          </cell>
          <cell r="E7826">
            <v>4.25</v>
          </cell>
          <cell r="F7826">
            <v>4.25</v>
          </cell>
          <cell r="G7826">
            <v>4.25</v>
          </cell>
          <cell r="H7826"/>
          <cell r="I7826"/>
          <cell r="J7826"/>
          <cell r="K7826"/>
          <cell r="L7826"/>
          <cell r="M7826"/>
          <cell r="N7826">
            <v>4.25</v>
          </cell>
          <cell r="P7826">
            <v>4.25</v>
          </cell>
          <cell r="Q7826"/>
          <cell r="R7826"/>
          <cell r="S7826"/>
          <cell r="T7826"/>
          <cell r="U7826">
            <v>140800</v>
          </cell>
          <cell r="V7826">
            <v>4107918.1310000001</v>
          </cell>
          <cell r="X7826" t="str">
            <v>Sin movimiento</v>
          </cell>
          <cell r="Y7826">
            <v>0</v>
          </cell>
          <cell r="Z7826">
            <v>4.25</v>
          </cell>
          <cell r="AC7826">
            <v>0</v>
          </cell>
          <cell r="AE7826">
            <v>1493000</v>
          </cell>
          <cell r="AF7826"/>
          <cell r="AG7826"/>
          <cell r="AH7826">
            <v>4.25</v>
          </cell>
          <cell r="AI7826">
            <v>4.25</v>
          </cell>
        </row>
        <row r="7827">
          <cell r="A7827">
            <v>42617</v>
          </cell>
          <cell r="B7827">
            <v>1493000</v>
          </cell>
          <cell r="D7827">
            <v>4.25</v>
          </cell>
          <cell r="E7827">
            <v>4.25</v>
          </cell>
          <cell r="F7827">
            <v>4.25</v>
          </cell>
          <cell r="G7827">
            <v>4.25</v>
          </cell>
          <cell r="H7827"/>
          <cell r="I7827"/>
          <cell r="J7827"/>
          <cell r="K7827"/>
          <cell r="L7827"/>
          <cell r="M7827"/>
          <cell r="N7827">
            <v>4.25</v>
          </cell>
          <cell r="P7827">
            <v>4.25</v>
          </cell>
          <cell r="Q7827"/>
          <cell r="R7827"/>
          <cell r="S7827"/>
          <cell r="T7827"/>
          <cell r="U7827">
            <v>140800</v>
          </cell>
          <cell r="V7827">
            <v>4107918.1310000001</v>
          </cell>
          <cell r="X7827" t="str">
            <v>Sin movimiento</v>
          </cell>
          <cell r="Y7827">
            <v>0</v>
          </cell>
          <cell r="Z7827">
            <v>4.25</v>
          </cell>
          <cell r="AC7827">
            <v>0</v>
          </cell>
          <cell r="AE7827">
            <v>1493000</v>
          </cell>
          <cell r="AF7827"/>
          <cell r="AG7827"/>
          <cell r="AH7827">
            <v>4.25</v>
          </cell>
          <cell r="AI7827">
            <v>4.25</v>
          </cell>
        </row>
        <row r="7828">
          <cell r="A7828">
            <v>42618</v>
          </cell>
          <cell r="B7828">
            <v>1043000</v>
          </cell>
          <cell r="D7828">
            <v>4.25</v>
          </cell>
          <cell r="E7828">
            <v>4.2</v>
          </cell>
          <cell r="F7828">
            <v>4.25</v>
          </cell>
          <cell r="G7828">
            <v>4.25</v>
          </cell>
          <cell r="H7828"/>
          <cell r="I7828"/>
          <cell r="J7828"/>
          <cell r="K7828"/>
          <cell r="L7828"/>
          <cell r="M7828"/>
          <cell r="N7828">
            <v>4.25</v>
          </cell>
          <cell r="P7828">
            <v>4.25</v>
          </cell>
          <cell r="Q7828"/>
          <cell r="R7828"/>
          <cell r="S7828"/>
          <cell r="T7828"/>
          <cell r="U7828">
            <v>235200</v>
          </cell>
          <cell r="V7828">
            <v>4058208.5741499998</v>
          </cell>
          <cell r="X7828">
            <v>42614</v>
          </cell>
          <cell r="Y7828">
            <v>4.9999999999999822</v>
          </cell>
          <cell r="Z7828">
            <v>4.25</v>
          </cell>
          <cell r="AC7828">
            <v>0</v>
          </cell>
          <cell r="AE7828">
            <v>993000</v>
          </cell>
          <cell r="AF7828"/>
          <cell r="AG7828"/>
          <cell r="AH7828">
            <v>4.25</v>
          </cell>
          <cell r="AI7828">
            <v>4.25</v>
          </cell>
        </row>
        <row r="7829">
          <cell r="A7829">
            <v>42619</v>
          </cell>
          <cell r="B7829">
            <v>675000</v>
          </cell>
          <cell r="D7829">
            <v>4.25</v>
          </cell>
          <cell r="E7829">
            <v>4.25</v>
          </cell>
          <cell r="F7829">
            <v>4.25</v>
          </cell>
          <cell r="G7829">
            <v>4.25</v>
          </cell>
          <cell r="H7829"/>
          <cell r="I7829"/>
          <cell r="J7829"/>
          <cell r="K7829"/>
          <cell r="L7829"/>
          <cell r="M7829"/>
          <cell r="N7829">
            <v>4.25</v>
          </cell>
          <cell r="P7829">
            <v>4.25</v>
          </cell>
          <cell r="Q7829"/>
          <cell r="R7829"/>
          <cell r="S7829"/>
          <cell r="T7829"/>
          <cell r="U7829">
            <v>206600</v>
          </cell>
          <cell r="V7829">
            <v>3556171.5898000002</v>
          </cell>
          <cell r="X7829">
            <v>42614</v>
          </cell>
          <cell r="Y7829">
            <v>0</v>
          </cell>
          <cell r="Z7829">
            <v>4.25</v>
          </cell>
          <cell r="AC7829">
            <v>0</v>
          </cell>
          <cell r="AE7829">
            <v>675000</v>
          </cell>
          <cell r="AF7829"/>
          <cell r="AG7829"/>
          <cell r="AH7829">
            <v>4.25</v>
          </cell>
          <cell r="AI7829">
            <v>4.25</v>
          </cell>
        </row>
        <row r="7830">
          <cell r="A7830">
            <v>42620</v>
          </cell>
          <cell r="B7830">
            <v>367000</v>
          </cell>
          <cell r="D7830">
            <v>4.25</v>
          </cell>
          <cell r="E7830">
            <v>4.0999999999999996</v>
          </cell>
          <cell r="F7830">
            <v>4.25</v>
          </cell>
          <cell r="G7830">
            <v>4.24</v>
          </cell>
          <cell r="H7830"/>
          <cell r="I7830"/>
          <cell r="J7830"/>
          <cell r="K7830"/>
          <cell r="L7830"/>
          <cell r="M7830"/>
          <cell r="N7830">
            <v>4.25</v>
          </cell>
          <cell r="P7830">
            <v>4.2495168509741967</v>
          </cell>
          <cell r="Q7830"/>
          <cell r="R7830"/>
          <cell r="S7830"/>
          <cell r="T7830"/>
          <cell r="U7830">
            <v>136700</v>
          </cell>
          <cell r="V7830">
            <v>3410683.41298</v>
          </cell>
          <cell r="X7830">
            <v>42614</v>
          </cell>
          <cell r="Y7830">
            <v>15.000000000000036</v>
          </cell>
          <cell r="Z7830">
            <v>4.25</v>
          </cell>
          <cell r="AC7830">
            <v>0</v>
          </cell>
          <cell r="AE7830">
            <v>337000</v>
          </cell>
          <cell r="AF7830"/>
          <cell r="AG7830"/>
          <cell r="AH7830">
            <v>4.25</v>
          </cell>
          <cell r="AI7830">
            <v>4.25</v>
          </cell>
        </row>
        <row r="7831">
          <cell r="A7831">
            <v>42621</v>
          </cell>
          <cell r="B7831">
            <v>474000</v>
          </cell>
          <cell r="D7831">
            <v>4.25</v>
          </cell>
          <cell r="E7831">
            <v>4.2</v>
          </cell>
          <cell r="F7831">
            <v>4.25</v>
          </cell>
          <cell r="G7831">
            <v>4.24</v>
          </cell>
          <cell r="H7831"/>
          <cell r="I7831"/>
          <cell r="J7831"/>
          <cell r="K7831"/>
          <cell r="L7831"/>
          <cell r="M7831"/>
          <cell r="N7831">
            <v>4.25</v>
          </cell>
          <cell r="P7831">
            <v>4.2489578686493186</v>
          </cell>
          <cell r="Q7831"/>
          <cell r="R7831"/>
          <cell r="S7831"/>
          <cell r="T7831"/>
          <cell r="U7831">
            <v>668200</v>
          </cell>
          <cell r="V7831">
            <v>2445208.6383099998</v>
          </cell>
          <cell r="X7831">
            <v>42614</v>
          </cell>
          <cell r="Y7831">
            <v>4.9999999999999822</v>
          </cell>
          <cell r="Z7831">
            <v>4.25</v>
          </cell>
          <cell r="AC7831">
            <v>0</v>
          </cell>
          <cell r="AE7831">
            <v>474000</v>
          </cell>
          <cell r="AF7831"/>
          <cell r="AG7831"/>
          <cell r="AH7831">
            <v>4.25</v>
          </cell>
          <cell r="AI7831">
            <v>4.25</v>
          </cell>
        </row>
        <row r="7832">
          <cell r="A7832">
            <v>42622</v>
          </cell>
          <cell r="B7832">
            <v>465600</v>
          </cell>
          <cell r="D7832">
            <v>4.25</v>
          </cell>
          <cell r="E7832">
            <v>4.25</v>
          </cell>
          <cell r="F7832">
            <v>4.25</v>
          </cell>
          <cell r="G7832">
            <v>4.25</v>
          </cell>
          <cell r="H7832"/>
          <cell r="I7832"/>
          <cell r="J7832"/>
          <cell r="K7832"/>
          <cell r="L7832"/>
          <cell r="M7832"/>
          <cell r="N7832">
            <v>4.25</v>
          </cell>
          <cell r="P7832">
            <v>4.2490147148413699</v>
          </cell>
          <cell r="Q7832"/>
          <cell r="R7832"/>
          <cell r="S7832"/>
          <cell r="T7832"/>
          <cell r="U7832">
            <v>226500</v>
          </cell>
          <cell r="V7832">
            <v>3009309.80913</v>
          </cell>
          <cell r="X7832">
            <v>42614</v>
          </cell>
          <cell r="Y7832">
            <v>0</v>
          </cell>
          <cell r="Z7832">
            <v>4.25</v>
          </cell>
          <cell r="AC7832">
            <v>0</v>
          </cell>
          <cell r="AE7832">
            <v>465600</v>
          </cell>
          <cell r="AF7832"/>
          <cell r="AG7832"/>
          <cell r="AH7832">
            <v>4.25</v>
          </cell>
          <cell r="AI7832">
            <v>4.25</v>
          </cell>
        </row>
        <row r="7833">
          <cell r="A7833">
            <v>42623</v>
          </cell>
          <cell r="B7833">
            <v>465600</v>
          </cell>
          <cell r="D7833">
            <v>4.25</v>
          </cell>
          <cell r="E7833">
            <v>4.25</v>
          </cell>
          <cell r="F7833">
            <v>4.25</v>
          </cell>
          <cell r="G7833">
            <v>4.25</v>
          </cell>
          <cell r="H7833"/>
          <cell r="I7833"/>
          <cell r="J7833"/>
          <cell r="K7833"/>
          <cell r="L7833"/>
          <cell r="M7833"/>
          <cell r="N7833">
            <v>4.25</v>
          </cell>
          <cell r="P7833">
            <v>4.2490656801315376</v>
          </cell>
          <cell r="Q7833"/>
          <cell r="R7833"/>
          <cell r="S7833"/>
          <cell r="T7833"/>
          <cell r="U7833">
            <v>226500</v>
          </cell>
          <cell r="V7833">
            <v>3009309.80913</v>
          </cell>
          <cell r="X7833" t="str">
            <v>Sin movimiento</v>
          </cell>
          <cell r="Y7833">
            <v>0</v>
          </cell>
          <cell r="Z7833">
            <v>4.25</v>
          </cell>
          <cell r="AC7833">
            <v>0</v>
          </cell>
          <cell r="AE7833">
            <v>465600</v>
          </cell>
          <cell r="AF7833"/>
          <cell r="AG7833"/>
          <cell r="AH7833">
            <v>4.25</v>
          </cell>
          <cell r="AI7833">
            <v>4.25</v>
          </cell>
        </row>
        <row r="7834">
          <cell r="A7834">
            <v>42624</v>
          </cell>
          <cell r="B7834">
            <v>465600</v>
          </cell>
          <cell r="D7834">
            <v>4.25</v>
          </cell>
          <cell r="E7834">
            <v>4.25</v>
          </cell>
          <cell r="F7834">
            <v>4.25</v>
          </cell>
          <cell r="G7834">
            <v>4.25</v>
          </cell>
          <cell r="H7834"/>
          <cell r="I7834"/>
          <cell r="J7834"/>
          <cell r="K7834"/>
          <cell r="L7834"/>
          <cell r="M7834"/>
          <cell r="N7834">
            <v>4.25</v>
          </cell>
          <cell r="P7834">
            <v>4.249111632230532</v>
          </cell>
          <cell r="Q7834"/>
          <cell r="R7834"/>
          <cell r="S7834"/>
          <cell r="T7834"/>
          <cell r="U7834">
            <v>226500</v>
          </cell>
          <cell r="V7834">
            <v>3009309.80913</v>
          </cell>
          <cell r="X7834" t="str">
            <v>Sin movimiento</v>
          </cell>
          <cell r="Y7834">
            <v>0</v>
          </cell>
          <cell r="Z7834">
            <v>4.25</v>
          </cell>
          <cell r="AC7834">
            <v>0</v>
          </cell>
          <cell r="AE7834">
            <v>465600</v>
          </cell>
          <cell r="AF7834"/>
          <cell r="AG7834"/>
          <cell r="AH7834">
            <v>4.25</v>
          </cell>
          <cell r="AI7834">
            <v>4.25</v>
          </cell>
        </row>
        <row r="7835">
          <cell r="A7835">
            <v>42625</v>
          </cell>
          <cell r="B7835">
            <v>490000</v>
          </cell>
          <cell r="D7835">
            <v>4.25</v>
          </cell>
          <cell r="E7835">
            <v>4.25</v>
          </cell>
          <cell r="F7835">
            <v>4.25</v>
          </cell>
          <cell r="G7835">
            <v>4.25</v>
          </cell>
          <cell r="H7835"/>
          <cell r="I7835"/>
          <cell r="J7835"/>
          <cell r="K7835"/>
          <cell r="L7835"/>
          <cell r="M7835"/>
          <cell r="N7835">
            <v>4.25</v>
          </cell>
          <cell r="P7835">
            <v>4.2491553511168245</v>
          </cell>
          <cell r="Q7835"/>
          <cell r="R7835"/>
          <cell r="S7835"/>
          <cell r="T7835"/>
          <cell r="U7835">
            <v>275300</v>
          </cell>
          <cell r="V7835">
            <v>2572574.6185699999</v>
          </cell>
          <cell r="X7835">
            <v>42614</v>
          </cell>
          <cell r="Y7835">
            <v>0</v>
          </cell>
          <cell r="Z7835">
            <v>4.25</v>
          </cell>
          <cell r="AC7835">
            <v>0</v>
          </cell>
          <cell r="AE7835">
            <v>490000</v>
          </cell>
          <cell r="AF7835"/>
          <cell r="AG7835"/>
          <cell r="AH7835">
            <v>4.25</v>
          </cell>
          <cell r="AI7835">
            <v>4.25</v>
          </cell>
        </row>
        <row r="7836">
          <cell r="A7836">
            <v>42626</v>
          </cell>
          <cell r="B7836">
            <v>534000</v>
          </cell>
          <cell r="D7836">
            <v>4.25</v>
          </cell>
          <cell r="E7836">
            <v>4.25</v>
          </cell>
          <cell r="F7836">
            <v>4.25</v>
          </cell>
          <cell r="G7836">
            <v>4.25</v>
          </cell>
          <cell r="H7836"/>
          <cell r="I7836"/>
          <cell r="J7836"/>
          <cell r="K7836"/>
          <cell r="L7836"/>
          <cell r="M7836"/>
          <cell r="N7836">
            <v>4.25</v>
          </cell>
          <cell r="P7836">
            <v>4.2491983452167617</v>
          </cell>
          <cell r="Q7836"/>
          <cell r="R7836"/>
          <cell r="S7836"/>
          <cell r="T7836"/>
          <cell r="U7836">
            <v>23000</v>
          </cell>
          <cell r="V7836">
            <v>2470488.7765899999</v>
          </cell>
          <cell r="X7836">
            <v>42614</v>
          </cell>
          <cell r="Y7836">
            <v>0</v>
          </cell>
          <cell r="Z7836">
            <v>4.25</v>
          </cell>
          <cell r="AC7836">
            <v>0</v>
          </cell>
          <cell r="AE7836">
            <v>534000</v>
          </cell>
          <cell r="AF7836"/>
          <cell r="AG7836"/>
          <cell r="AH7836">
            <v>4.25</v>
          </cell>
          <cell r="AI7836">
            <v>4.25</v>
          </cell>
        </row>
        <row r="7837">
          <cell r="A7837">
            <v>42627</v>
          </cell>
          <cell r="B7837">
            <v>633000</v>
          </cell>
          <cell r="D7837">
            <v>4.25</v>
          </cell>
          <cell r="E7837">
            <v>4.2</v>
          </cell>
          <cell r="F7837">
            <v>4.25</v>
          </cell>
          <cell r="G7837">
            <v>4.25</v>
          </cell>
          <cell r="H7837"/>
          <cell r="I7837"/>
          <cell r="J7837"/>
          <cell r="K7837"/>
          <cell r="L7837"/>
          <cell r="M7837"/>
          <cell r="N7837">
            <v>4.25</v>
          </cell>
          <cell r="P7837">
            <v>4.2492439633938046</v>
          </cell>
          <cell r="Q7837"/>
          <cell r="R7837"/>
          <cell r="S7837"/>
          <cell r="T7837"/>
          <cell r="U7837">
            <v>151400</v>
          </cell>
          <cell r="V7837">
            <v>2200778.77152</v>
          </cell>
          <cell r="X7837">
            <v>42614</v>
          </cell>
          <cell r="Y7837">
            <v>4.9999999999999822</v>
          </cell>
          <cell r="Z7837">
            <v>4.25</v>
          </cell>
          <cell r="AC7837">
            <v>0</v>
          </cell>
          <cell r="AE7837">
            <v>608000</v>
          </cell>
          <cell r="AF7837"/>
          <cell r="AG7837"/>
          <cell r="AH7837">
            <v>4.25</v>
          </cell>
          <cell r="AI7837">
            <v>4.25</v>
          </cell>
        </row>
        <row r="7838">
          <cell r="A7838">
            <v>42628</v>
          </cell>
          <cell r="B7838">
            <v>627000</v>
          </cell>
          <cell r="D7838">
            <v>4.25</v>
          </cell>
          <cell r="E7838">
            <v>4.25</v>
          </cell>
          <cell r="F7838">
            <v>4.25</v>
          </cell>
          <cell r="G7838">
            <v>4.25</v>
          </cell>
          <cell r="H7838"/>
          <cell r="I7838"/>
          <cell r="J7838"/>
          <cell r="K7838"/>
          <cell r="L7838"/>
          <cell r="M7838"/>
          <cell r="N7838">
            <v>4.25</v>
          </cell>
          <cell r="P7838">
            <v>4.249284304047384</v>
          </cell>
          <cell r="Q7838"/>
          <cell r="R7838"/>
          <cell r="S7838"/>
          <cell r="T7838"/>
          <cell r="U7838">
            <v>256600</v>
          </cell>
          <cell r="V7838">
            <v>1741120.18154</v>
          </cell>
          <cell r="X7838">
            <v>42614</v>
          </cell>
          <cell r="Y7838">
            <v>0</v>
          </cell>
          <cell r="Z7838">
            <v>4.25</v>
          </cell>
          <cell r="AC7838">
            <v>0</v>
          </cell>
          <cell r="AE7838">
            <v>627000</v>
          </cell>
          <cell r="AF7838"/>
          <cell r="AG7838"/>
          <cell r="AH7838">
            <v>4.25</v>
          </cell>
          <cell r="AI7838">
            <v>4.25</v>
          </cell>
        </row>
        <row r="7839">
          <cell r="A7839">
            <v>42629</v>
          </cell>
          <cell r="B7839">
            <v>715000</v>
          </cell>
          <cell r="D7839">
            <v>4.25</v>
          </cell>
          <cell r="E7839">
            <v>4.25</v>
          </cell>
          <cell r="F7839">
            <v>4.25</v>
          </cell>
          <cell r="G7839">
            <v>4.25</v>
          </cell>
          <cell r="H7839"/>
          <cell r="I7839"/>
          <cell r="J7839"/>
          <cell r="K7839"/>
          <cell r="L7839"/>
          <cell r="M7839"/>
          <cell r="N7839">
            <v>4.25</v>
          </cell>
          <cell r="P7839">
            <v>4.2493253541690068</v>
          </cell>
          <cell r="Q7839"/>
          <cell r="R7839"/>
          <cell r="S7839"/>
          <cell r="T7839"/>
          <cell r="U7839">
            <v>705600</v>
          </cell>
          <cell r="V7839">
            <v>1630927.67915</v>
          </cell>
          <cell r="X7839">
            <v>42614</v>
          </cell>
          <cell r="Y7839">
            <v>0</v>
          </cell>
          <cell r="Z7839">
            <v>4.25</v>
          </cell>
          <cell r="AC7839">
            <v>0</v>
          </cell>
          <cell r="AE7839">
            <v>715000</v>
          </cell>
          <cell r="AF7839"/>
          <cell r="AG7839"/>
          <cell r="AH7839">
            <v>4.25</v>
          </cell>
          <cell r="AI7839">
            <v>4.25</v>
          </cell>
        </row>
        <row r="7840">
          <cell r="A7840">
            <v>42630</v>
          </cell>
          <cell r="B7840">
            <v>715000</v>
          </cell>
          <cell r="D7840">
            <v>4.25</v>
          </cell>
          <cell r="E7840">
            <v>4.25</v>
          </cell>
          <cell r="F7840">
            <v>4.25</v>
          </cell>
          <cell r="G7840">
            <v>4.25</v>
          </cell>
          <cell r="H7840"/>
          <cell r="I7840"/>
          <cell r="J7840"/>
          <cell r="K7840"/>
          <cell r="L7840"/>
          <cell r="M7840"/>
          <cell r="N7840">
            <v>4.25</v>
          </cell>
          <cell r="P7840">
            <v>4.2493619507161933</v>
          </cell>
          <cell r="Q7840"/>
          <cell r="R7840"/>
          <cell r="S7840"/>
          <cell r="T7840"/>
          <cell r="U7840">
            <v>705600</v>
          </cell>
          <cell r="V7840">
            <v>1630927.67915</v>
          </cell>
          <cell r="X7840" t="str">
            <v>Sin movimiento</v>
          </cell>
          <cell r="Y7840">
            <v>0</v>
          </cell>
          <cell r="Z7840">
            <v>4.25</v>
          </cell>
          <cell r="AC7840">
            <v>0</v>
          </cell>
          <cell r="AE7840">
            <v>715000</v>
          </cell>
          <cell r="AF7840"/>
          <cell r="AG7840"/>
          <cell r="AH7840">
            <v>4.25</v>
          </cell>
          <cell r="AI7840">
            <v>4.25</v>
          </cell>
        </row>
        <row r="7841">
          <cell r="A7841">
            <v>42631</v>
          </cell>
          <cell r="B7841">
            <v>715000</v>
          </cell>
          <cell r="D7841">
            <v>4.25</v>
          </cell>
          <cell r="E7841">
            <v>4.25</v>
          </cell>
          <cell r="F7841">
            <v>4.25</v>
          </cell>
          <cell r="G7841">
            <v>4.25</v>
          </cell>
          <cell r="H7841"/>
          <cell r="I7841"/>
          <cell r="J7841"/>
          <cell r="K7841"/>
          <cell r="L7841"/>
          <cell r="M7841"/>
          <cell r="N7841">
            <v>4.25</v>
          </cell>
          <cell r="P7841">
            <v>4.2493947811568962</v>
          </cell>
          <cell r="Q7841"/>
          <cell r="R7841"/>
          <cell r="S7841"/>
          <cell r="T7841"/>
          <cell r="U7841">
            <v>705600</v>
          </cell>
          <cell r="V7841">
            <v>1630927.67915</v>
          </cell>
          <cell r="X7841" t="str">
            <v>Sin movimiento</v>
          </cell>
          <cell r="Y7841">
            <v>0</v>
          </cell>
          <cell r="Z7841">
            <v>4.25</v>
          </cell>
          <cell r="AC7841">
            <v>0</v>
          </cell>
          <cell r="AE7841">
            <v>715000</v>
          </cell>
          <cell r="AF7841"/>
          <cell r="AG7841"/>
          <cell r="AH7841">
            <v>4.25</v>
          </cell>
          <cell r="AI7841">
            <v>4.25</v>
          </cell>
        </row>
        <row r="7842">
          <cell r="A7842">
            <v>42632</v>
          </cell>
          <cell r="B7842">
            <v>670000</v>
          </cell>
          <cell r="D7842">
            <v>4.25</v>
          </cell>
          <cell r="E7842">
            <v>4.25</v>
          </cell>
          <cell r="F7842">
            <v>4.25</v>
          </cell>
          <cell r="G7842">
            <v>4.25</v>
          </cell>
          <cell r="H7842"/>
          <cell r="I7842"/>
          <cell r="J7842"/>
          <cell r="K7842"/>
          <cell r="L7842"/>
          <cell r="M7842"/>
          <cell r="N7842">
            <v>4.25</v>
          </cell>
          <cell r="P7842">
            <v>4.2494226201101206</v>
          </cell>
          <cell r="Q7842"/>
          <cell r="R7842"/>
          <cell r="S7842"/>
          <cell r="T7842"/>
          <cell r="U7842">
            <v>600100</v>
          </cell>
          <cell r="V7842">
            <v>1299681.6954300001</v>
          </cell>
          <cell r="X7842">
            <v>42614</v>
          </cell>
          <cell r="Y7842">
            <v>0</v>
          </cell>
          <cell r="Z7842">
            <v>4.25</v>
          </cell>
          <cell r="AC7842">
            <v>0</v>
          </cell>
          <cell r="AE7842">
            <v>670000</v>
          </cell>
          <cell r="AF7842"/>
          <cell r="AG7842"/>
          <cell r="AH7842">
            <v>4.25</v>
          </cell>
          <cell r="AI7842">
            <v>4.25</v>
          </cell>
        </row>
        <row r="7843">
          <cell r="A7843">
            <v>42633</v>
          </cell>
          <cell r="B7843">
            <v>628000</v>
          </cell>
          <cell r="D7843">
            <v>4.25</v>
          </cell>
          <cell r="E7843">
            <v>4.25</v>
          </cell>
          <cell r="F7843">
            <v>4.25</v>
          </cell>
          <cell r="G7843">
            <v>4.25</v>
          </cell>
          <cell r="H7843"/>
          <cell r="I7843"/>
          <cell r="J7843"/>
          <cell r="K7843"/>
          <cell r="L7843"/>
          <cell r="M7843"/>
          <cell r="N7843">
            <v>4.25</v>
          </cell>
          <cell r="P7843">
            <v>4.2494464847503588</v>
          </cell>
          <cell r="Q7843"/>
          <cell r="R7843"/>
          <cell r="S7843"/>
          <cell r="T7843"/>
          <cell r="U7843">
            <v>191000</v>
          </cell>
          <cell r="V7843">
            <v>1301721.65625</v>
          </cell>
          <cell r="X7843">
            <v>42614</v>
          </cell>
          <cell r="Y7843">
            <v>0</v>
          </cell>
          <cell r="Z7843">
            <v>4.25</v>
          </cell>
          <cell r="AC7843">
            <v>0</v>
          </cell>
          <cell r="AE7843">
            <v>628000</v>
          </cell>
          <cell r="AF7843"/>
          <cell r="AG7843"/>
          <cell r="AH7843">
            <v>4.25</v>
          </cell>
          <cell r="AI7843">
            <v>4.25</v>
          </cell>
        </row>
        <row r="7844">
          <cell r="A7844">
            <v>42634</v>
          </cell>
          <cell r="B7844">
            <v>653000</v>
          </cell>
          <cell r="D7844">
            <v>4.25</v>
          </cell>
          <cell r="E7844">
            <v>4.25</v>
          </cell>
          <cell r="F7844">
            <v>4.25</v>
          </cell>
          <cell r="G7844">
            <v>4.25</v>
          </cell>
          <cell r="H7844"/>
          <cell r="I7844"/>
          <cell r="J7844"/>
          <cell r="K7844"/>
          <cell r="L7844"/>
          <cell r="M7844"/>
          <cell r="N7844">
            <v>4.25</v>
          </cell>
          <cell r="P7844">
            <v>4.2494692934851201</v>
          </cell>
          <cell r="Q7844"/>
          <cell r="R7844"/>
          <cell r="S7844"/>
          <cell r="T7844"/>
          <cell r="U7844">
            <v>302000</v>
          </cell>
          <cell r="V7844">
            <v>1026570.72914</v>
          </cell>
          <cell r="X7844">
            <v>42614</v>
          </cell>
          <cell r="Y7844">
            <v>0</v>
          </cell>
          <cell r="Z7844">
            <v>4.25</v>
          </cell>
          <cell r="AC7844">
            <v>0</v>
          </cell>
          <cell r="AE7844">
            <v>653000</v>
          </cell>
          <cell r="AF7844"/>
          <cell r="AG7844"/>
          <cell r="AH7844">
            <v>4.25</v>
          </cell>
          <cell r="AI7844">
            <v>4.25</v>
          </cell>
        </row>
        <row r="7845">
          <cell r="A7845">
            <v>42635</v>
          </cell>
          <cell r="B7845">
            <v>1104000</v>
          </cell>
          <cell r="D7845">
            <v>4.25</v>
          </cell>
          <cell r="E7845">
            <v>4.25</v>
          </cell>
          <cell r="F7845">
            <v>4.3</v>
          </cell>
          <cell r="G7845">
            <v>4.25</v>
          </cell>
          <cell r="H7845"/>
          <cell r="I7845"/>
          <cell r="J7845"/>
          <cell r="K7845"/>
          <cell r="L7845"/>
          <cell r="M7845"/>
          <cell r="N7845">
            <v>4.25</v>
          </cell>
          <cell r="P7845">
            <v>4.2495038582249807</v>
          </cell>
          <cell r="Q7845"/>
          <cell r="R7845"/>
          <cell r="S7845"/>
          <cell r="T7845"/>
          <cell r="U7845">
            <v>157100</v>
          </cell>
          <cell r="V7845">
            <v>976368.68230999995</v>
          </cell>
          <cell r="X7845">
            <v>42614</v>
          </cell>
          <cell r="Y7845">
            <v>4.9999999999999822</v>
          </cell>
          <cell r="Z7845">
            <v>4.25</v>
          </cell>
          <cell r="AC7845">
            <v>4.9999999999999822</v>
          </cell>
          <cell r="AE7845">
            <v>1019000</v>
          </cell>
          <cell r="AF7845"/>
          <cell r="AG7845"/>
          <cell r="AH7845">
            <v>4.25</v>
          </cell>
          <cell r="AI7845">
            <v>4.25</v>
          </cell>
        </row>
        <row r="7846">
          <cell r="A7846">
            <v>42636</v>
          </cell>
          <cell r="B7846">
            <v>1384000</v>
          </cell>
          <cell r="D7846">
            <v>4.25</v>
          </cell>
          <cell r="E7846">
            <v>4.25</v>
          </cell>
          <cell r="F7846">
            <v>4.3</v>
          </cell>
          <cell r="G7846">
            <v>4.25</v>
          </cell>
          <cell r="H7846"/>
          <cell r="I7846"/>
          <cell r="J7846"/>
          <cell r="K7846"/>
          <cell r="L7846"/>
          <cell r="M7846"/>
          <cell r="N7846">
            <v>4.25</v>
          </cell>
          <cell r="P7846">
            <v>4.2495413094225185</v>
          </cell>
          <cell r="Q7846"/>
          <cell r="R7846"/>
          <cell r="S7846"/>
          <cell r="T7846"/>
          <cell r="U7846">
            <v>115000</v>
          </cell>
          <cell r="V7846">
            <v>1082074.7478499999</v>
          </cell>
          <cell r="X7846">
            <v>42614</v>
          </cell>
          <cell r="Y7846">
            <v>4.9999999999999822</v>
          </cell>
          <cell r="Z7846">
            <v>4.25</v>
          </cell>
          <cell r="AC7846">
            <v>4.9999999999999822</v>
          </cell>
          <cell r="AE7846">
            <v>1279000</v>
          </cell>
          <cell r="AF7846"/>
          <cell r="AG7846"/>
          <cell r="AH7846">
            <v>4.25</v>
          </cell>
          <cell r="AI7846">
            <v>4.25</v>
          </cell>
        </row>
        <row r="7847">
          <cell r="A7847">
            <v>42637</v>
          </cell>
          <cell r="B7847">
            <v>1384000</v>
          </cell>
          <cell r="D7847">
            <v>4.25</v>
          </cell>
          <cell r="E7847">
            <v>4.25</v>
          </cell>
          <cell r="F7847">
            <v>4.3</v>
          </cell>
          <cell r="G7847">
            <v>4.25</v>
          </cell>
          <cell r="H7847"/>
          <cell r="I7847"/>
          <cell r="J7847"/>
          <cell r="K7847"/>
          <cell r="L7847"/>
          <cell r="M7847"/>
          <cell r="N7847">
            <v>4.25</v>
          </cell>
          <cell r="P7847">
            <v>4.2495735034586284</v>
          </cell>
          <cell r="Q7847"/>
          <cell r="R7847"/>
          <cell r="S7847"/>
          <cell r="T7847"/>
          <cell r="U7847">
            <v>115000</v>
          </cell>
          <cell r="V7847">
            <v>1082074.7478499999</v>
          </cell>
          <cell r="X7847" t="str">
            <v>Sin movimiento</v>
          </cell>
          <cell r="Y7847">
            <v>4.9999999999999822</v>
          </cell>
          <cell r="Z7847">
            <v>4.25</v>
          </cell>
          <cell r="AC7847">
            <v>4.9999999999999822</v>
          </cell>
          <cell r="AE7847">
            <v>1279000</v>
          </cell>
          <cell r="AF7847"/>
          <cell r="AG7847"/>
          <cell r="AH7847">
            <v>4.25</v>
          </cell>
          <cell r="AI7847">
            <v>4.25</v>
          </cell>
        </row>
        <row r="7848">
          <cell r="A7848">
            <v>42638</v>
          </cell>
          <cell r="B7848">
            <v>1384000</v>
          </cell>
          <cell r="D7848">
            <v>4.25</v>
          </cell>
          <cell r="E7848">
            <v>4.25</v>
          </cell>
          <cell r="F7848">
            <v>4.3</v>
          </cell>
          <cell r="G7848">
            <v>4.25</v>
          </cell>
          <cell r="H7848"/>
          <cell r="I7848"/>
          <cell r="J7848"/>
          <cell r="K7848"/>
          <cell r="L7848"/>
          <cell r="M7848"/>
          <cell r="N7848">
            <v>4.25</v>
          </cell>
          <cell r="P7848">
            <v>4.2496014746858233</v>
          </cell>
          <cell r="Q7848"/>
          <cell r="R7848"/>
          <cell r="S7848"/>
          <cell r="T7848"/>
          <cell r="U7848">
            <v>115000</v>
          </cell>
          <cell r="V7848">
            <v>1082074.7478499999</v>
          </cell>
          <cell r="X7848" t="str">
            <v>Sin movimiento</v>
          </cell>
          <cell r="Y7848">
            <v>4.9999999999999822</v>
          </cell>
          <cell r="Z7848">
            <v>4.25</v>
          </cell>
          <cell r="AC7848">
            <v>4.9999999999999822</v>
          </cell>
          <cell r="AE7848">
            <v>1279000</v>
          </cell>
          <cell r="AF7848"/>
          <cell r="AG7848"/>
          <cell r="AH7848">
            <v>4.25</v>
          </cell>
          <cell r="AI7848">
            <v>4.25</v>
          </cell>
        </row>
        <row r="7849">
          <cell r="A7849">
            <v>42639</v>
          </cell>
          <cell r="B7849">
            <v>1172000</v>
          </cell>
          <cell r="D7849">
            <v>4.25</v>
          </cell>
          <cell r="E7849">
            <v>4.25</v>
          </cell>
          <cell r="F7849">
            <v>4.3499999999999996</v>
          </cell>
          <cell r="G7849">
            <v>4.26</v>
          </cell>
          <cell r="H7849"/>
          <cell r="I7849"/>
          <cell r="J7849"/>
          <cell r="K7849"/>
          <cell r="L7849"/>
          <cell r="M7849"/>
          <cell r="N7849">
            <v>4.25</v>
          </cell>
          <cell r="P7849">
            <v>4.2501485984161471</v>
          </cell>
          <cell r="Q7849"/>
          <cell r="R7849"/>
          <cell r="S7849"/>
          <cell r="T7849"/>
          <cell r="U7849">
            <v>204400</v>
          </cell>
          <cell r="V7849">
            <v>959291.28248000005</v>
          </cell>
          <cell r="X7849">
            <v>42614</v>
          </cell>
          <cell r="Y7849">
            <v>9.9999999999999645</v>
          </cell>
          <cell r="Z7849">
            <v>4.25</v>
          </cell>
          <cell r="AC7849">
            <v>9.9999999999999645</v>
          </cell>
          <cell r="AE7849">
            <v>1157000</v>
          </cell>
          <cell r="AF7849"/>
          <cell r="AG7849"/>
          <cell r="AH7849">
            <v>4.26</v>
          </cell>
          <cell r="AI7849">
            <v>4.250531836652141</v>
          </cell>
        </row>
        <row r="7850">
          <cell r="A7850">
            <v>42640</v>
          </cell>
          <cell r="B7850">
            <v>787000</v>
          </cell>
          <cell r="D7850">
            <v>4.25</v>
          </cell>
          <cell r="E7850">
            <v>4.25</v>
          </cell>
          <cell r="F7850">
            <v>4.25</v>
          </cell>
          <cell r="G7850">
            <v>4.25</v>
          </cell>
          <cell r="H7850"/>
          <cell r="I7850"/>
          <cell r="J7850"/>
          <cell r="K7850"/>
          <cell r="L7850"/>
          <cell r="M7850"/>
          <cell r="N7850">
            <v>4.25</v>
          </cell>
          <cell r="P7850">
            <v>4.250143527391617</v>
          </cell>
          <cell r="Q7850"/>
          <cell r="R7850"/>
          <cell r="S7850"/>
          <cell r="T7850"/>
          <cell r="U7850">
            <v>249000</v>
          </cell>
          <cell r="V7850">
            <v>811203.84469000006</v>
          </cell>
          <cell r="X7850">
            <v>42614</v>
          </cell>
          <cell r="Y7850">
            <v>0</v>
          </cell>
          <cell r="Z7850">
            <v>4.25</v>
          </cell>
          <cell r="AC7850">
            <v>0</v>
          </cell>
          <cell r="AE7850">
            <v>787000</v>
          </cell>
          <cell r="AF7850"/>
          <cell r="AG7850"/>
          <cell r="AH7850">
            <v>4.25</v>
          </cell>
          <cell r="AI7850">
            <v>4.2505132686830684</v>
          </cell>
        </row>
        <row r="7851">
          <cell r="A7851">
            <v>42641</v>
          </cell>
          <cell r="B7851">
            <v>734000</v>
          </cell>
          <cell r="D7851">
            <v>4.25</v>
          </cell>
          <cell r="E7851">
            <v>4.25</v>
          </cell>
          <cell r="F7851">
            <v>4.25</v>
          </cell>
          <cell r="G7851">
            <v>4.25</v>
          </cell>
          <cell r="H7851"/>
          <cell r="I7851"/>
          <cell r="J7851"/>
          <cell r="K7851"/>
          <cell r="L7851"/>
          <cell r="M7851"/>
          <cell r="N7851">
            <v>4.25</v>
          </cell>
          <cell r="P7851">
            <v>4.2501391001773419</v>
          </cell>
          <cell r="Q7851"/>
          <cell r="R7851"/>
          <cell r="S7851"/>
          <cell r="T7851"/>
          <cell r="U7851">
            <v>479000</v>
          </cell>
          <cell r="V7851">
            <v>586871.30570999999</v>
          </cell>
          <cell r="X7851">
            <v>42614</v>
          </cell>
          <cell r="Y7851">
            <v>0</v>
          </cell>
          <cell r="Z7851">
            <v>4.25</v>
          </cell>
          <cell r="AC7851">
            <v>0</v>
          </cell>
          <cell r="AE7851">
            <v>734000</v>
          </cell>
          <cell r="AF7851"/>
          <cell r="AG7851"/>
          <cell r="AH7851">
            <v>4.25</v>
          </cell>
          <cell r="AI7851">
            <v>4.2504970828070352</v>
          </cell>
        </row>
        <row r="7852">
          <cell r="A7852">
            <v>42642</v>
          </cell>
          <cell r="B7852">
            <v>709000</v>
          </cell>
          <cell r="D7852">
            <v>4.25</v>
          </cell>
          <cell r="E7852">
            <v>4.25</v>
          </cell>
          <cell r="F7852">
            <v>4.25</v>
          </cell>
          <cell r="G7852">
            <v>4.25</v>
          </cell>
          <cell r="H7852"/>
          <cell r="I7852"/>
          <cell r="J7852"/>
          <cell r="K7852"/>
          <cell r="L7852"/>
          <cell r="M7852"/>
          <cell r="N7852">
            <v>4.25</v>
          </cell>
          <cell r="P7852">
            <v>4.2501350755770302</v>
          </cell>
          <cell r="Q7852"/>
          <cell r="R7852"/>
          <cell r="S7852"/>
          <cell r="T7852"/>
          <cell r="U7852">
            <v>342500</v>
          </cell>
          <cell r="V7852">
            <v>552148.15330999997</v>
          </cell>
          <cell r="X7852">
            <v>42614</v>
          </cell>
          <cell r="Y7852">
            <v>0</v>
          </cell>
          <cell r="Z7852">
            <v>4.25</v>
          </cell>
          <cell r="AC7852">
            <v>0</v>
          </cell>
          <cell r="AE7852">
            <v>734000</v>
          </cell>
          <cell r="AF7852"/>
          <cell r="AG7852"/>
          <cell r="AH7852">
            <v>4.25</v>
          </cell>
          <cell r="AI7852">
            <v>4.2504818865629872</v>
          </cell>
        </row>
        <row r="7853">
          <cell r="A7853">
            <v>42643</v>
          </cell>
          <cell r="B7853">
            <v>840000</v>
          </cell>
          <cell r="D7853">
            <v>4.25</v>
          </cell>
          <cell r="E7853">
            <v>4.25</v>
          </cell>
          <cell r="F7853">
            <v>4.25</v>
          </cell>
          <cell r="G7853">
            <v>4.25</v>
          </cell>
          <cell r="H7853"/>
          <cell r="I7853"/>
          <cell r="J7853"/>
          <cell r="K7853"/>
          <cell r="L7853"/>
          <cell r="M7853"/>
          <cell r="N7853">
            <v>4.25</v>
          </cell>
          <cell r="P7853">
            <v>4.25</v>
          </cell>
          <cell r="Q7853"/>
          <cell r="R7853"/>
          <cell r="S7853"/>
          <cell r="T7853"/>
          <cell r="U7853">
            <v>43600</v>
          </cell>
          <cell r="V7853">
            <v>1343409.4735900001</v>
          </cell>
          <cell r="X7853">
            <v>42614</v>
          </cell>
          <cell r="Y7853">
            <v>0</v>
          </cell>
          <cell r="Z7853">
            <v>4.25</v>
          </cell>
          <cell r="AC7853">
            <v>0</v>
          </cell>
          <cell r="AE7853">
            <v>840000</v>
          </cell>
          <cell r="AF7853"/>
          <cell r="AG7853"/>
          <cell r="AH7853">
            <v>4.25</v>
          </cell>
          <cell r="AI7853">
            <v>4.2504655973086303</v>
          </cell>
        </row>
        <row r="7854">
          <cell r="A7854">
            <v>42644</v>
          </cell>
          <cell r="B7854">
            <v>840000</v>
          </cell>
          <cell r="C7854"/>
          <cell r="D7854">
            <v>4.25</v>
          </cell>
          <cell r="E7854">
            <v>4.25</v>
          </cell>
          <cell r="F7854">
            <v>4.25</v>
          </cell>
          <cell r="G7854">
            <v>4.25</v>
          </cell>
          <cell r="H7854"/>
          <cell r="I7854"/>
          <cell r="J7854"/>
          <cell r="K7854"/>
          <cell r="L7854"/>
          <cell r="M7854"/>
          <cell r="N7854">
            <v>4.25</v>
          </cell>
          <cell r="P7854">
            <v>4.25</v>
          </cell>
          <cell r="Q7854"/>
          <cell r="R7854"/>
          <cell r="S7854"/>
          <cell r="T7854"/>
          <cell r="U7854">
            <v>43600</v>
          </cell>
          <cell r="V7854">
            <v>1343409.4735900001</v>
          </cell>
          <cell r="X7854" t="str">
            <v>Sin movimiento</v>
          </cell>
          <cell r="Y7854">
            <v>0</v>
          </cell>
          <cell r="Z7854">
            <v>4.25</v>
          </cell>
          <cell r="AC7854">
            <v>0</v>
          </cell>
          <cell r="AE7854">
            <v>840000</v>
          </cell>
          <cell r="AF7854"/>
          <cell r="AG7854"/>
          <cell r="AH7854">
            <v>4.25</v>
          </cell>
          <cell r="AI7854">
            <v>4.250450373299909</v>
          </cell>
        </row>
        <row r="7855">
          <cell r="A7855">
            <v>42645</v>
          </cell>
          <cell r="B7855">
            <v>840000</v>
          </cell>
          <cell r="D7855">
            <v>4.25</v>
          </cell>
          <cell r="E7855">
            <v>4.25</v>
          </cell>
          <cell r="F7855">
            <v>4.25</v>
          </cell>
          <cell r="G7855">
            <v>4.25</v>
          </cell>
          <cell r="H7855"/>
          <cell r="I7855"/>
          <cell r="J7855"/>
          <cell r="K7855"/>
          <cell r="L7855"/>
          <cell r="M7855"/>
          <cell r="N7855">
            <v>4.25</v>
          </cell>
          <cell r="P7855">
            <v>4.25</v>
          </cell>
          <cell r="Q7855"/>
          <cell r="R7855"/>
          <cell r="S7855"/>
          <cell r="T7855"/>
          <cell r="U7855">
            <v>43600</v>
          </cell>
          <cell r="V7855">
            <v>1343409.4735900001</v>
          </cell>
          <cell r="X7855" t="str">
            <v>Sin movimiento</v>
          </cell>
          <cell r="Y7855">
            <v>0</v>
          </cell>
          <cell r="Z7855">
            <v>4.25</v>
          </cell>
          <cell r="AC7855">
            <v>0</v>
          </cell>
          <cell r="AE7855">
            <v>840000</v>
          </cell>
          <cell r="AF7855"/>
          <cell r="AG7855"/>
          <cell r="AH7855">
            <v>4.25</v>
          </cell>
          <cell r="AI7855">
            <v>4.2504361133517783</v>
          </cell>
        </row>
        <row r="7856">
          <cell r="A7856">
            <v>42646</v>
          </cell>
          <cell r="B7856">
            <v>317000</v>
          </cell>
          <cell r="D7856">
            <v>4.25</v>
          </cell>
          <cell r="E7856">
            <v>4.25</v>
          </cell>
          <cell r="F7856">
            <v>4.25</v>
          </cell>
          <cell r="G7856">
            <v>4.25</v>
          </cell>
          <cell r="H7856"/>
          <cell r="I7856"/>
          <cell r="J7856"/>
          <cell r="K7856"/>
          <cell r="L7856"/>
          <cell r="M7856"/>
          <cell r="N7856">
            <v>4.25</v>
          </cell>
          <cell r="P7856">
            <v>4.25</v>
          </cell>
          <cell r="Q7856"/>
          <cell r="R7856"/>
          <cell r="S7856"/>
          <cell r="T7856"/>
          <cell r="U7856">
            <v>55000</v>
          </cell>
          <cell r="V7856">
            <v>3262128.6924999999</v>
          </cell>
          <cell r="X7856">
            <v>42644</v>
          </cell>
          <cell r="Y7856">
            <v>0</v>
          </cell>
          <cell r="Z7856">
            <v>4.25</v>
          </cell>
          <cell r="AC7856">
            <v>0</v>
          </cell>
          <cell r="AE7856">
            <v>317000</v>
          </cell>
          <cell r="AF7856"/>
          <cell r="AG7856"/>
          <cell r="AH7856">
            <v>4.25</v>
          </cell>
          <cell r="AI7856">
            <v>4.2504309638392659</v>
          </cell>
        </row>
        <row r="7857">
          <cell r="A7857">
            <v>42647</v>
          </cell>
          <cell r="B7857">
            <v>508000</v>
          </cell>
          <cell r="D7857">
            <v>4.25</v>
          </cell>
          <cell r="E7857">
            <v>4.25</v>
          </cell>
          <cell r="F7857">
            <v>4.25</v>
          </cell>
          <cell r="G7857">
            <v>4.25</v>
          </cell>
          <cell r="H7857"/>
          <cell r="I7857"/>
          <cell r="J7857"/>
          <cell r="K7857"/>
          <cell r="L7857"/>
          <cell r="M7857"/>
          <cell r="N7857">
            <v>4.25</v>
          </cell>
          <cell r="P7857">
            <v>4.25</v>
          </cell>
          <cell r="Q7857"/>
          <cell r="R7857"/>
          <cell r="S7857"/>
          <cell r="T7857"/>
          <cell r="U7857">
            <v>39000</v>
          </cell>
          <cell r="V7857">
            <v>3309840.7277199998</v>
          </cell>
          <cell r="X7857">
            <v>42644</v>
          </cell>
          <cell r="Y7857">
            <v>0</v>
          </cell>
          <cell r="Z7857">
            <v>4.25</v>
          </cell>
          <cell r="AC7857">
            <v>0</v>
          </cell>
          <cell r="AE7857">
            <v>508000</v>
          </cell>
          <cell r="AF7857"/>
          <cell r="AG7857"/>
          <cell r="AH7857">
            <v>4.25</v>
          </cell>
          <cell r="AI7857">
            <v>4.2504229605041894</v>
          </cell>
        </row>
        <row r="7858">
          <cell r="A7858">
            <v>42648</v>
          </cell>
          <cell r="B7858">
            <v>1356000</v>
          </cell>
          <cell r="D7858">
            <v>4.25</v>
          </cell>
          <cell r="E7858">
            <v>4.25</v>
          </cell>
          <cell r="F7858">
            <v>4.25</v>
          </cell>
          <cell r="G7858">
            <v>4.25</v>
          </cell>
          <cell r="H7858"/>
          <cell r="I7858"/>
          <cell r="J7858"/>
          <cell r="K7858"/>
          <cell r="L7858"/>
          <cell r="M7858"/>
          <cell r="N7858">
            <v>4.25</v>
          </cell>
          <cell r="P7858">
            <v>4.25</v>
          </cell>
          <cell r="Q7858"/>
          <cell r="R7858"/>
          <cell r="S7858"/>
          <cell r="T7858"/>
          <cell r="U7858">
            <v>39100</v>
          </cell>
          <cell r="V7858">
            <v>4682240.0397300003</v>
          </cell>
          <cell r="X7858">
            <v>42644</v>
          </cell>
          <cell r="Y7858">
            <v>0</v>
          </cell>
          <cell r="Z7858">
            <v>4.25</v>
          </cell>
          <cell r="AC7858">
            <v>0</v>
          </cell>
          <cell r="AE7858">
            <v>1356000</v>
          </cell>
          <cell r="AF7858"/>
          <cell r="AG7858"/>
          <cell r="AH7858">
            <v>4.25</v>
          </cell>
          <cell r="AI7858">
            <v>4.2504029842428634</v>
          </cell>
        </row>
        <row r="7859">
          <cell r="A7859">
            <v>42649</v>
          </cell>
          <cell r="B7859">
            <v>1881000</v>
          </cell>
          <cell r="D7859">
            <v>4.25</v>
          </cell>
          <cell r="E7859">
            <v>4.25</v>
          </cell>
          <cell r="F7859">
            <v>4.25</v>
          </cell>
          <cell r="G7859">
            <v>4.25</v>
          </cell>
          <cell r="H7859"/>
          <cell r="I7859"/>
          <cell r="J7859"/>
          <cell r="K7859"/>
          <cell r="L7859"/>
          <cell r="M7859"/>
          <cell r="N7859">
            <v>4.25</v>
          </cell>
          <cell r="P7859">
            <v>4.25</v>
          </cell>
          <cell r="Q7859"/>
          <cell r="R7859"/>
          <cell r="S7859"/>
          <cell r="T7859"/>
          <cell r="U7859">
            <v>529500</v>
          </cell>
          <cell r="V7859">
            <v>4274919.58684</v>
          </cell>
          <cell r="X7859">
            <v>42644</v>
          </cell>
          <cell r="Y7859">
            <v>0</v>
          </cell>
          <cell r="Z7859">
            <v>4.25</v>
          </cell>
          <cell r="AC7859">
            <v>0</v>
          </cell>
          <cell r="AE7859">
            <v>1881000</v>
          </cell>
          <cell r="AF7859"/>
          <cell r="AG7859"/>
          <cell r="AH7859">
            <v>4.25</v>
          </cell>
          <cell r="AI7859">
            <v>4.2503782059244637</v>
          </cell>
        </row>
        <row r="7860">
          <cell r="A7860">
            <v>42650</v>
          </cell>
          <cell r="B7860">
            <v>1901000</v>
          </cell>
          <cell r="D7860">
            <v>4.25</v>
          </cell>
          <cell r="E7860">
            <v>4.25</v>
          </cell>
          <cell r="F7860">
            <v>4.25</v>
          </cell>
          <cell r="G7860">
            <v>4.26</v>
          </cell>
          <cell r="H7860"/>
          <cell r="I7860"/>
          <cell r="J7860"/>
          <cell r="K7860"/>
          <cell r="L7860"/>
          <cell r="M7860"/>
          <cell r="N7860">
            <v>4.25</v>
          </cell>
          <cell r="P7860">
            <v>4.2522409524932216</v>
          </cell>
          <cell r="Q7860"/>
          <cell r="R7860"/>
          <cell r="S7860"/>
          <cell r="T7860"/>
          <cell r="U7860">
            <v>31600</v>
          </cell>
          <cell r="V7860">
            <v>3786117.8075600001</v>
          </cell>
          <cell r="X7860">
            <v>42644</v>
          </cell>
          <cell r="Y7860">
            <v>0</v>
          </cell>
          <cell r="Z7860">
            <v>4.25</v>
          </cell>
          <cell r="AC7860">
            <v>0</v>
          </cell>
          <cell r="AE7860">
            <v>1901000</v>
          </cell>
          <cell r="AF7860"/>
          <cell r="AG7860"/>
          <cell r="AH7860">
            <v>4.26</v>
          </cell>
          <cell r="AI7860">
            <v>4.2509411315737644</v>
          </cell>
        </row>
        <row r="7861">
          <cell r="A7861">
            <v>42651</v>
          </cell>
          <cell r="B7861">
            <v>1901000</v>
          </cell>
          <cell r="D7861">
            <v>4.25</v>
          </cell>
          <cell r="E7861">
            <v>4.25</v>
          </cell>
          <cell r="F7861">
            <v>4.25</v>
          </cell>
          <cell r="G7861">
            <v>4.26</v>
          </cell>
          <cell r="H7861"/>
          <cell r="I7861"/>
          <cell r="J7861"/>
          <cell r="K7861"/>
          <cell r="L7861"/>
          <cell r="M7861"/>
          <cell r="N7861">
            <v>4.25</v>
          </cell>
          <cell r="P7861">
            <v>4.2536614021571646</v>
          </cell>
          <cell r="Q7861"/>
          <cell r="R7861"/>
          <cell r="S7861"/>
          <cell r="T7861"/>
          <cell r="U7861">
            <v>31600</v>
          </cell>
          <cell r="V7861">
            <v>3786117.8075600001</v>
          </cell>
          <cell r="X7861" t="str">
            <v>Sin movimiento</v>
          </cell>
          <cell r="Y7861">
            <v>0</v>
          </cell>
          <cell r="Z7861">
            <v>4.25</v>
          </cell>
          <cell r="AC7861">
            <v>0</v>
          </cell>
          <cell r="AE7861">
            <v>1901000</v>
          </cell>
          <cell r="AF7861"/>
          <cell r="AG7861"/>
          <cell r="AH7861">
            <v>4.26</v>
          </cell>
          <cell r="AI7861">
            <v>4.2514418296320846</v>
          </cell>
        </row>
        <row r="7862">
          <cell r="A7862">
            <v>42652</v>
          </cell>
          <cell r="B7862">
            <v>1901000</v>
          </cell>
          <cell r="D7862">
            <v>4.25</v>
          </cell>
          <cell r="E7862">
            <v>4.25</v>
          </cell>
          <cell r="F7862">
            <v>4.25</v>
          </cell>
          <cell r="G7862">
            <v>4.26</v>
          </cell>
          <cell r="H7862"/>
          <cell r="I7862"/>
          <cell r="J7862"/>
          <cell r="K7862"/>
          <cell r="L7862"/>
          <cell r="M7862"/>
          <cell r="N7862">
            <v>4.25</v>
          </cell>
          <cell r="P7862">
            <v>4.2546422466422467</v>
          </cell>
          <cell r="Q7862"/>
          <cell r="R7862"/>
          <cell r="S7862"/>
          <cell r="T7862"/>
          <cell r="U7862">
            <v>31600</v>
          </cell>
          <cell r="V7862">
            <v>3786117.8075600001</v>
          </cell>
          <cell r="X7862" t="str">
            <v>Sin movimiento</v>
          </cell>
          <cell r="Y7862">
            <v>0</v>
          </cell>
          <cell r="Z7862">
            <v>4.25</v>
          </cell>
          <cell r="AC7862">
            <v>0</v>
          </cell>
          <cell r="AE7862">
            <v>1901000</v>
          </cell>
          <cell r="AF7862"/>
          <cell r="AG7862"/>
          <cell r="AH7862">
            <v>4.26</v>
          </cell>
          <cell r="AI7862">
            <v>4.2518900779174977</v>
          </cell>
        </row>
        <row r="7863">
          <cell r="A7863">
            <v>42653</v>
          </cell>
          <cell r="B7863">
            <v>1111000</v>
          </cell>
          <cell r="D7863">
            <v>4.25</v>
          </cell>
          <cell r="E7863">
            <v>4.25</v>
          </cell>
          <cell r="F7863">
            <v>4.25</v>
          </cell>
          <cell r="G7863">
            <v>4.25</v>
          </cell>
          <cell r="H7863"/>
          <cell r="I7863"/>
          <cell r="J7863"/>
          <cell r="K7863"/>
          <cell r="L7863"/>
          <cell r="M7863"/>
          <cell r="N7863">
            <v>4.25</v>
          </cell>
          <cell r="P7863">
            <v>4.2542572409674531</v>
          </cell>
          <cell r="Q7863"/>
          <cell r="R7863"/>
          <cell r="S7863"/>
          <cell r="T7863"/>
          <cell r="U7863">
            <v>56300</v>
          </cell>
          <cell r="V7863">
            <v>3297743.9213899998</v>
          </cell>
          <cell r="X7863">
            <v>42644</v>
          </cell>
          <cell r="Y7863">
            <v>0</v>
          </cell>
          <cell r="Z7863">
            <v>4.25</v>
          </cell>
          <cell r="AC7863">
            <v>0</v>
          </cell>
          <cell r="AE7863">
            <v>1111000</v>
          </cell>
          <cell r="AF7863"/>
          <cell r="AG7863"/>
          <cell r="AH7863">
            <v>4.25</v>
          </cell>
          <cell r="AI7863">
            <v>4.2518339401910934</v>
          </cell>
        </row>
        <row r="7864">
          <cell r="A7864">
            <v>42654</v>
          </cell>
          <cell r="B7864">
            <v>1086000</v>
          </cell>
          <cell r="D7864">
            <v>4.25</v>
          </cell>
          <cell r="E7864">
            <v>4.25</v>
          </cell>
          <cell r="F7864">
            <v>4.25</v>
          </cell>
          <cell r="G7864">
            <v>4.25</v>
          </cell>
          <cell r="H7864"/>
          <cell r="I7864"/>
          <cell r="J7864"/>
          <cell r="K7864"/>
          <cell r="L7864"/>
          <cell r="M7864"/>
          <cell r="N7864">
            <v>4.25</v>
          </cell>
          <cell r="P7864">
            <v>4.2539379919900568</v>
          </cell>
          <cell r="Q7864"/>
          <cell r="R7864"/>
          <cell r="S7864"/>
          <cell r="T7864"/>
          <cell r="U7864">
            <v>537700</v>
          </cell>
          <cell r="V7864">
            <v>3082148.2011099998</v>
          </cell>
          <cell r="X7864">
            <v>42644</v>
          </cell>
          <cell r="Y7864">
            <v>0</v>
          </cell>
          <cell r="Z7864">
            <v>4.25</v>
          </cell>
          <cell r="AC7864">
            <v>0</v>
          </cell>
          <cell r="AE7864">
            <v>1086000</v>
          </cell>
          <cell r="AF7864"/>
          <cell r="AG7864"/>
          <cell r="AH7864">
            <v>4.25</v>
          </cell>
          <cell r="AI7864">
            <v>4.2517821977667971</v>
          </cell>
        </row>
        <row r="7865">
          <cell r="A7865">
            <v>42655</v>
          </cell>
          <cell r="B7865">
            <v>836000</v>
          </cell>
          <cell r="D7865">
            <v>4.25</v>
          </cell>
          <cell r="E7865">
            <v>4.25</v>
          </cell>
          <cell r="F7865">
            <v>4.25</v>
          </cell>
          <cell r="G7865">
            <v>4.25</v>
          </cell>
          <cell r="H7865"/>
          <cell r="I7865"/>
          <cell r="J7865"/>
          <cell r="K7865"/>
          <cell r="L7865"/>
          <cell r="M7865"/>
          <cell r="N7865">
            <v>4.25</v>
          </cell>
          <cell r="P7865">
            <v>4.2537230708969842</v>
          </cell>
          <cell r="Q7865"/>
          <cell r="R7865"/>
          <cell r="S7865"/>
          <cell r="T7865"/>
          <cell r="U7865">
            <v>322200</v>
          </cell>
          <cell r="V7865">
            <v>3094931.85164</v>
          </cell>
          <cell r="X7865">
            <v>42644</v>
          </cell>
          <cell r="Y7865">
            <v>0</v>
          </cell>
          <cell r="Z7865">
            <v>4.25</v>
          </cell>
          <cell r="AC7865">
            <v>0</v>
          </cell>
          <cell r="AE7865">
            <v>836000</v>
          </cell>
          <cell r="AF7865"/>
          <cell r="AG7865"/>
          <cell r="AH7865">
            <v>4.25</v>
          </cell>
          <cell r="AI7865">
            <v>4.2517443131830408</v>
          </cell>
        </row>
        <row r="7866">
          <cell r="A7866">
            <v>42656</v>
          </cell>
          <cell r="B7866">
            <v>717000</v>
          </cell>
          <cell r="D7866">
            <v>4.25</v>
          </cell>
          <cell r="E7866">
            <v>4.25</v>
          </cell>
          <cell r="F7866">
            <v>4.25</v>
          </cell>
          <cell r="G7866">
            <v>4.25</v>
          </cell>
          <cell r="H7866"/>
          <cell r="I7866"/>
          <cell r="J7866"/>
          <cell r="K7866"/>
          <cell r="L7866"/>
          <cell r="M7866"/>
          <cell r="N7866">
            <v>4.25</v>
          </cell>
          <cell r="P7866">
            <v>4.2535565949485497</v>
          </cell>
          <cell r="Q7866"/>
          <cell r="R7866"/>
          <cell r="S7866"/>
          <cell r="T7866"/>
          <cell r="U7866">
            <v>190000</v>
          </cell>
          <cell r="V7866">
            <v>2799573.0573499999</v>
          </cell>
          <cell r="X7866">
            <v>42644</v>
          </cell>
          <cell r="Y7866">
            <v>0</v>
          </cell>
          <cell r="Z7866">
            <v>4.25</v>
          </cell>
          <cell r="AC7866">
            <v>0</v>
          </cell>
          <cell r="AE7866">
            <v>717000</v>
          </cell>
          <cell r="AF7866"/>
          <cell r="AG7866"/>
          <cell r="AH7866">
            <v>4.25</v>
          </cell>
          <cell r="AI7866">
            <v>4.251713081348889</v>
          </cell>
        </row>
        <row r="7867">
          <cell r="A7867">
            <v>42657</v>
          </cell>
          <cell r="B7867">
            <v>1347000</v>
          </cell>
          <cell r="D7867">
            <v>4.25</v>
          </cell>
          <cell r="E7867">
            <v>4.25</v>
          </cell>
          <cell r="F7867">
            <v>4.25</v>
          </cell>
          <cell r="G7867">
            <v>4.25</v>
          </cell>
          <cell r="H7867"/>
          <cell r="I7867"/>
          <cell r="J7867"/>
          <cell r="K7867"/>
          <cell r="L7867"/>
          <cell r="M7867"/>
          <cell r="N7867">
            <v>4.25</v>
          </cell>
          <cell r="P7867">
            <v>4.2532809803244733</v>
          </cell>
          <cell r="Q7867"/>
          <cell r="R7867"/>
          <cell r="S7867"/>
          <cell r="T7867"/>
          <cell r="U7867">
            <v>58700</v>
          </cell>
          <cell r="V7867">
            <v>2360942.7148699998</v>
          </cell>
          <cell r="X7867">
            <v>42644</v>
          </cell>
          <cell r="Y7867">
            <v>0</v>
          </cell>
          <cell r="Z7867">
            <v>4.25</v>
          </cell>
          <cell r="AC7867">
            <v>0</v>
          </cell>
          <cell r="AE7867">
            <v>1347000</v>
          </cell>
          <cell r="AF7867"/>
          <cell r="AG7867"/>
          <cell r="AH7867">
            <v>4.25</v>
          </cell>
          <cell r="AI7867">
            <v>4.2516573330949612</v>
          </cell>
        </row>
        <row r="7868">
          <cell r="A7868">
            <v>42658</v>
          </cell>
          <cell r="B7868">
            <v>1347000</v>
          </cell>
          <cell r="D7868">
            <v>4.25</v>
          </cell>
          <cell r="E7868">
            <v>4.25</v>
          </cell>
          <cell r="F7868">
            <v>4.25</v>
          </cell>
          <cell r="G7868">
            <v>4.25</v>
          </cell>
          <cell r="H7868"/>
          <cell r="I7868"/>
          <cell r="J7868"/>
          <cell r="K7868"/>
          <cell r="L7868"/>
          <cell r="M7868"/>
          <cell r="N7868">
            <v>4.25</v>
          </cell>
          <cell r="P7868">
            <v>4.2530450104116611</v>
          </cell>
          <cell r="Q7868"/>
          <cell r="R7868"/>
          <cell r="S7868"/>
          <cell r="T7868"/>
          <cell r="U7868">
            <v>58700</v>
          </cell>
          <cell r="V7868">
            <v>2360942.7148699998</v>
          </cell>
          <cell r="X7868" t="str">
            <v>Sin movimiento</v>
          </cell>
          <cell r="Y7868">
            <v>0</v>
          </cell>
          <cell r="Z7868">
            <v>4.25</v>
          </cell>
          <cell r="AC7868">
            <v>0</v>
          </cell>
          <cell r="AE7868">
            <v>1347000</v>
          </cell>
          <cell r="AF7868"/>
          <cell r="AG7868"/>
          <cell r="AH7868">
            <v>4.25</v>
          </cell>
          <cell r="AI7868">
            <v>4.2516050988797067</v>
          </cell>
        </row>
        <row r="7869">
          <cell r="A7869">
            <v>42659</v>
          </cell>
          <cell r="B7869">
            <v>1347000</v>
          </cell>
          <cell r="D7869">
            <v>4.25</v>
          </cell>
          <cell r="E7869">
            <v>4.25</v>
          </cell>
          <cell r="F7869">
            <v>4.25</v>
          </cell>
          <cell r="G7869">
            <v>4.25</v>
          </cell>
          <cell r="H7869"/>
          <cell r="I7869"/>
          <cell r="J7869"/>
          <cell r="K7869"/>
          <cell r="L7869"/>
          <cell r="M7869"/>
          <cell r="N7869">
            <v>4.25</v>
          </cell>
          <cell r="P7869">
            <v>4.2528407053197848</v>
          </cell>
          <cell r="Q7869"/>
          <cell r="R7869"/>
          <cell r="S7869"/>
          <cell r="T7869"/>
          <cell r="U7869">
            <v>58700</v>
          </cell>
          <cell r="V7869">
            <v>2360942.7148699998</v>
          </cell>
          <cell r="X7869" t="str">
            <v>Sin movimiento</v>
          </cell>
          <cell r="Y7869">
            <v>0</v>
          </cell>
          <cell r="Z7869">
            <v>4.25</v>
          </cell>
          <cell r="AC7869">
            <v>0</v>
          </cell>
          <cell r="AE7869">
            <v>1347000</v>
          </cell>
          <cell r="AF7869"/>
          <cell r="AG7869"/>
          <cell r="AH7869">
            <v>4.25</v>
          </cell>
          <cell r="AI7869">
            <v>4.2515560565987238</v>
          </cell>
        </row>
        <row r="7870">
          <cell r="A7870">
            <v>42660</v>
          </cell>
          <cell r="B7870">
            <v>1457000</v>
          </cell>
          <cell r="D7870">
            <v>4.25</v>
          </cell>
          <cell r="E7870">
            <v>4.25</v>
          </cell>
          <cell r="F7870">
            <v>4.3</v>
          </cell>
          <cell r="G7870">
            <v>4.25</v>
          </cell>
          <cell r="H7870"/>
          <cell r="I7870"/>
          <cell r="J7870"/>
          <cell r="K7870"/>
          <cell r="L7870"/>
          <cell r="M7870"/>
          <cell r="N7870">
            <v>4.25</v>
          </cell>
          <cell r="P7870">
            <v>4.252648493010728</v>
          </cell>
          <cell r="Q7870"/>
          <cell r="R7870"/>
          <cell r="S7870"/>
          <cell r="T7870"/>
          <cell r="U7870">
            <v>165500</v>
          </cell>
          <cell r="V7870">
            <v>2263450.0462000002</v>
          </cell>
          <cell r="X7870">
            <v>42644</v>
          </cell>
          <cell r="Y7870">
            <v>4.9999999999999822</v>
          </cell>
          <cell r="Z7870">
            <v>4.25</v>
          </cell>
          <cell r="AC7870">
            <v>4.9999999999999822</v>
          </cell>
          <cell r="AE7870">
            <v>1434000</v>
          </cell>
          <cell r="AF7870"/>
          <cell r="AG7870"/>
          <cell r="AH7870">
            <v>4.25</v>
          </cell>
          <cell r="AI7870">
            <v>4.2515070364984027</v>
          </cell>
        </row>
        <row r="7871">
          <cell r="A7871">
            <v>42661</v>
          </cell>
          <cell r="B7871">
            <v>882000</v>
          </cell>
          <cell r="D7871">
            <v>4.25</v>
          </cell>
          <cell r="E7871">
            <v>4.25</v>
          </cell>
          <cell r="F7871">
            <v>4.3</v>
          </cell>
          <cell r="G7871">
            <v>4.25</v>
          </cell>
          <cell r="H7871"/>
          <cell r="I7871"/>
          <cell r="J7871"/>
          <cell r="K7871"/>
          <cell r="L7871"/>
          <cell r="M7871"/>
          <cell r="N7871">
            <v>4.25</v>
          </cell>
          <cell r="P7871">
            <v>4.2525442783850105</v>
          </cell>
          <cell r="Q7871"/>
          <cell r="R7871"/>
          <cell r="S7871"/>
          <cell r="T7871"/>
          <cell r="U7871">
            <v>56200</v>
          </cell>
          <cell r="V7871">
            <v>1997732.2931599999</v>
          </cell>
          <cell r="X7871">
            <v>42644</v>
          </cell>
          <cell r="Y7871">
            <v>4.9999999999999822</v>
          </cell>
          <cell r="Z7871">
            <v>4.25</v>
          </cell>
          <cell r="AC7871">
            <v>4.9999999999999822</v>
          </cell>
          <cell r="AE7871">
            <v>882000</v>
          </cell>
          <cell r="AF7871"/>
          <cell r="AG7871"/>
          <cell r="AH7871">
            <v>4.25</v>
          </cell>
          <cell r="AI7871">
            <v>4.2514783909244898</v>
          </cell>
        </row>
        <row r="7872">
          <cell r="A7872">
            <v>42662</v>
          </cell>
          <cell r="B7872">
            <v>907000</v>
          </cell>
          <cell r="D7872">
            <v>4.25</v>
          </cell>
          <cell r="E7872">
            <v>4.25</v>
          </cell>
          <cell r="F7872">
            <v>4.3</v>
          </cell>
          <cell r="G7872">
            <v>4.25</v>
          </cell>
          <cell r="H7872"/>
          <cell r="I7872"/>
          <cell r="J7872"/>
          <cell r="K7872"/>
          <cell r="L7872"/>
          <cell r="M7872"/>
          <cell r="N7872">
            <v>4.25</v>
          </cell>
          <cell r="P7872">
            <v>4.2524453305891434</v>
          </cell>
          <cell r="Q7872"/>
          <cell r="R7872"/>
          <cell r="S7872"/>
          <cell r="T7872"/>
          <cell r="U7872">
            <v>14400</v>
          </cell>
          <cell r="V7872">
            <v>1715148.0446599999</v>
          </cell>
          <cell r="X7872">
            <v>42644</v>
          </cell>
          <cell r="Y7872">
            <v>4.9999999999999822</v>
          </cell>
          <cell r="Z7872">
            <v>4.25</v>
          </cell>
          <cell r="AC7872">
            <v>4.9999999999999822</v>
          </cell>
          <cell r="AE7872">
            <v>889000</v>
          </cell>
          <cell r="AF7872"/>
          <cell r="AG7872"/>
          <cell r="AH7872">
            <v>4.25</v>
          </cell>
          <cell r="AI7872">
            <v>4.2514505992708944</v>
          </cell>
        </row>
        <row r="7873">
          <cell r="A7873">
            <v>42663</v>
          </cell>
          <cell r="B7873">
            <v>1086500</v>
          </cell>
          <cell r="D7873">
            <v>4.25</v>
          </cell>
          <cell r="E7873">
            <v>4.25</v>
          </cell>
          <cell r="F7873">
            <v>4.3</v>
          </cell>
          <cell r="G7873">
            <v>4.25</v>
          </cell>
          <cell r="H7873"/>
          <cell r="I7873"/>
          <cell r="J7873"/>
          <cell r="K7873"/>
          <cell r="L7873"/>
          <cell r="M7873"/>
          <cell r="N7873">
            <v>4.25</v>
          </cell>
          <cell r="P7873">
            <v>4.252336481143864</v>
          </cell>
          <cell r="Q7873"/>
          <cell r="R7873"/>
          <cell r="S7873"/>
          <cell r="T7873"/>
          <cell r="U7873">
            <v>370900</v>
          </cell>
          <cell r="V7873">
            <v>1552877.6199</v>
          </cell>
          <cell r="X7873">
            <v>42644</v>
          </cell>
          <cell r="Y7873">
            <v>4.9999999999999822</v>
          </cell>
          <cell r="Z7873">
            <v>4.25</v>
          </cell>
          <cell r="AC7873">
            <v>4.9999999999999822</v>
          </cell>
          <cell r="AE7873">
            <v>1036500</v>
          </cell>
          <cell r="AF7873"/>
          <cell r="AG7873"/>
          <cell r="AH7873">
            <v>4.25</v>
          </cell>
          <cell r="AI7873">
            <v>4.2514194875360305</v>
          </cell>
        </row>
        <row r="7874">
          <cell r="A7874">
            <v>42664</v>
          </cell>
          <cell r="B7874">
            <v>782000</v>
          </cell>
          <cell r="D7874">
            <v>4.25</v>
          </cell>
          <cell r="E7874">
            <v>4.25</v>
          </cell>
          <cell r="F7874">
            <v>4.3</v>
          </cell>
          <cell r="G7874">
            <v>4.3</v>
          </cell>
          <cell r="H7874"/>
          <cell r="I7874"/>
          <cell r="J7874"/>
          <cell r="K7874"/>
          <cell r="L7874"/>
          <cell r="M7874"/>
          <cell r="N7874">
            <v>4.25</v>
          </cell>
          <cell r="P7874">
            <v>4.2538161211567855</v>
          </cell>
          <cell r="Q7874"/>
          <cell r="R7874"/>
          <cell r="S7874"/>
          <cell r="T7874"/>
          <cell r="U7874">
            <v>172900</v>
          </cell>
          <cell r="V7874">
            <v>1171197.6893499999</v>
          </cell>
          <cell r="X7874">
            <v>42644</v>
          </cell>
          <cell r="Y7874">
            <v>4.9999999999999822</v>
          </cell>
          <cell r="Z7874">
            <v>4.25</v>
          </cell>
          <cell r="AC7874">
            <v>4.9999999999999822</v>
          </cell>
          <cell r="AE7874">
            <v>682000</v>
          </cell>
          <cell r="AF7874"/>
          <cell r="AG7874"/>
          <cell r="AH7874">
            <v>4.3</v>
          </cell>
          <cell r="AI7874">
            <v>4.2520955206460815</v>
          </cell>
        </row>
        <row r="7875">
          <cell r="A7875">
            <v>42665</v>
          </cell>
          <cell r="B7875">
            <v>782000</v>
          </cell>
          <cell r="D7875">
            <v>4.25</v>
          </cell>
          <cell r="E7875">
            <v>4.25</v>
          </cell>
          <cell r="F7875">
            <v>4.3</v>
          </cell>
          <cell r="G7875">
            <v>4.3</v>
          </cell>
          <cell r="H7875"/>
          <cell r="I7875"/>
          <cell r="J7875"/>
          <cell r="K7875"/>
          <cell r="L7875"/>
          <cell r="M7875"/>
          <cell r="N7875">
            <v>4.25</v>
          </cell>
          <cell r="P7875">
            <v>4.2552066608913277</v>
          </cell>
          <cell r="Q7875"/>
          <cell r="R7875"/>
          <cell r="S7875"/>
          <cell r="T7875"/>
          <cell r="U7875">
            <v>172900</v>
          </cell>
          <cell r="V7875">
            <v>1171197.6893499999</v>
          </cell>
          <cell r="X7875" t="str">
            <v>Sin movimiento</v>
          </cell>
          <cell r="Y7875">
            <v>4.9999999999999822</v>
          </cell>
          <cell r="Z7875">
            <v>4.25</v>
          </cell>
          <cell r="AC7875">
            <v>4.9999999999999822</v>
          </cell>
          <cell r="AE7875">
            <v>682000</v>
          </cell>
          <cell r="AF7875"/>
          <cell r="AG7875"/>
          <cell r="AH7875">
            <v>4.3</v>
          </cell>
          <cell r="AI7875">
            <v>4.2527529970034994</v>
          </cell>
        </row>
        <row r="7876">
          <cell r="A7876">
            <v>42666</v>
          </cell>
          <cell r="B7876">
            <v>782000</v>
          </cell>
          <cell r="D7876">
            <v>4.25</v>
          </cell>
          <cell r="E7876">
            <v>4.25</v>
          </cell>
          <cell r="F7876">
            <v>4.3499999999999996</v>
          </cell>
          <cell r="G7876">
            <v>4.3</v>
          </cell>
          <cell r="H7876"/>
          <cell r="I7876"/>
          <cell r="J7876"/>
          <cell r="K7876"/>
          <cell r="L7876"/>
          <cell r="M7876"/>
          <cell r="N7876">
            <v>4.25</v>
          </cell>
          <cell r="P7876">
            <v>4.2565159132108619</v>
          </cell>
          <cell r="Q7876"/>
          <cell r="R7876"/>
          <cell r="S7876"/>
          <cell r="T7876"/>
          <cell r="U7876">
            <v>172900</v>
          </cell>
          <cell r="V7876">
            <v>1171197.6893499999</v>
          </cell>
          <cell r="X7876" t="str">
            <v>Sin movimiento</v>
          </cell>
          <cell r="Y7876">
            <v>9.9999999999999645</v>
          </cell>
          <cell r="Z7876">
            <v>4.25</v>
          </cell>
          <cell r="AC7876">
            <v>9.9999999999999645</v>
          </cell>
          <cell r="AE7876">
            <v>682000</v>
          </cell>
          <cell r="AF7876"/>
          <cell r="AG7876"/>
          <cell r="AH7876">
            <v>4.3</v>
          </cell>
          <cell r="AI7876">
            <v>4.2533926703233655</v>
          </cell>
        </row>
        <row r="7877">
          <cell r="A7877">
            <v>42667</v>
          </cell>
          <cell r="B7877">
            <v>1509500</v>
          </cell>
          <cell r="D7877">
            <v>4.25</v>
          </cell>
          <cell r="E7877">
            <v>4.25</v>
          </cell>
          <cell r="F7877">
            <v>4.3</v>
          </cell>
          <cell r="G7877">
            <v>4.26</v>
          </cell>
          <cell r="H7877"/>
          <cell r="I7877"/>
          <cell r="J7877"/>
          <cell r="K7877"/>
          <cell r="L7877"/>
          <cell r="M7877"/>
          <cell r="N7877">
            <v>4.25</v>
          </cell>
          <cell r="P7877">
            <v>4.2567019883951316</v>
          </cell>
          <cell r="Q7877"/>
          <cell r="R7877"/>
          <cell r="S7877"/>
          <cell r="T7877"/>
          <cell r="U7877">
            <v>245100</v>
          </cell>
          <cell r="V7877">
            <v>1469982.007587</v>
          </cell>
          <cell r="X7877">
            <v>42644</v>
          </cell>
          <cell r="Y7877">
            <v>4.9999999999999822</v>
          </cell>
          <cell r="Z7877">
            <v>4.25</v>
          </cell>
          <cell r="AC7877">
            <v>4.9999999999999822</v>
          </cell>
          <cell r="AE7877">
            <v>1509500</v>
          </cell>
          <cell r="AF7877"/>
          <cell r="AG7877"/>
          <cell r="AH7877">
            <v>4.26</v>
          </cell>
          <cell r="AI7877">
            <v>4.25358490675137</v>
          </cell>
        </row>
        <row r="7878">
          <cell r="A7878">
            <v>42668</v>
          </cell>
          <cell r="B7878">
            <v>1378000</v>
          </cell>
          <cell r="D7878">
            <v>4.25</v>
          </cell>
          <cell r="E7878">
            <v>4.25</v>
          </cell>
          <cell r="F7878">
            <v>4.25</v>
          </cell>
          <cell r="G7878">
            <v>4.25</v>
          </cell>
          <cell r="H7878"/>
          <cell r="I7878"/>
          <cell r="J7878"/>
          <cell r="K7878"/>
          <cell r="L7878"/>
          <cell r="M7878"/>
          <cell r="N7878">
            <v>4.25</v>
          </cell>
          <cell r="P7878">
            <v>4.2563904257472505</v>
          </cell>
          <cell r="Q7878"/>
          <cell r="R7878"/>
          <cell r="S7878"/>
          <cell r="T7878"/>
          <cell r="U7878">
            <v>198800</v>
          </cell>
          <cell r="V7878">
            <v>1053845.0893000001</v>
          </cell>
          <cell r="X7878">
            <v>42644</v>
          </cell>
          <cell r="Y7878">
            <v>0</v>
          </cell>
          <cell r="Z7878">
            <v>4.25</v>
          </cell>
          <cell r="AC7878">
            <v>0</v>
          </cell>
          <cell r="AE7878">
            <v>1378000</v>
          </cell>
          <cell r="AF7878"/>
          <cell r="AG7878"/>
          <cell r="AH7878">
            <v>4.25</v>
          </cell>
          <cell r="AI7878">
            <v>4.2534921555815908</v>
          </cell>
        </row>
        <row r="7879">
          <cell r="A7879">
            <v>42669</v>
          </cell>
          <cell r="B7879">
            <v>750000</v>
          </cell>
          <cell r="D7879">
            <v>4.25</v>
          </cell>
          <cell r="E7879">
            <v>4.25</v>
          </cell>
          <cell r="F7879">
            <v>4.25</v>
          </cell>
          <cell r="G7879">
            <v>4.25</v>
          </cell>
          <cell r="H7879"/>
          <cell r="I7879"/>
          <cell r="J7879"/>
          <cell r="K7879"/>
          <cell r="L7879"/>
          <cell r="M7879"/>
          <cell r="N7879">
            <v>4.25</v>
          </cell>
          <cell r="P7879">
            <v>4.2562327257172941</v>
          </cell>
          <cell r="Q7879"/>
          <cell r="R7879"/>
          <cell r="S7879"/>
          <cell r="T7879"/>
          <cell r="U7879">
            <v>485200</v>
          </cell>
          <cell r="V7879">
            <v>1154488.0572899999</v>
          </cell>
          <cell r="X7879">
            <v>42644</v>
          </cell>
          <cell r="Y7879">
            <v>0</v>
          </cell>
          <cell r="Z7879">
            <v>4.25</v>
          </cell>
          <cell r="AC7879">
            <v>0</v>
          </cell>
          <cell r="AE7879">
            <v>750000</v>
          </cell>
          <cell r="AF7879"/>
          <cell r="AG7879"/>
          <cell r="AH7879">
            <v>4.25</v>
          </cell>
          <cell r="AI7879">
            <v>4.2534436631192278</v>
          </cell>
        </row>
        <row r="7880">
          <cell r="A7880">
            <v>42670</v>
          </cell>
          <cell r="B7880">
            <v>914000</v>
          </cell>
          <cell r="D7880">
            <v>4.25</v>
          </cell>
          <cell r="E7880">
            <v>4.25</v>
          </cell>
          <cell r="F7880">
            <v>4.3</v>
          </cell>
          <cell r="G7880">
            <v>4.25</v>
          </cell>
          <cell r="H7880"/>
          <cell r="I7880"/>
          <cell r="J7880"/>
          <cell r="K7880"/>
          <cell r="L7880"/>
          <cell r="M7880"/>
          <cell r="N7880">
            <v>4.25</v>
          </cell>
          <cell r="P7880">
            <v>4.2560507570433783</v>
          </cell>
          <cell r="Q7880"/>
          <cell r="R7880"/>
          <cell r="S7880"/>
          <cell r="T7880"/>
          <cell r="U7880">
            <v>266200</v>
          </cell>
          <cell r="V7880">
            <v>1050086.53312</v>
          </cell>
          <cell r="X7880">
            <v>42644</v>
          </cell>
          <cell r="Y7880">
            <v>4.9999999999999822</v>
          </cell>
          <cell r="Z7880">
            <v>4.25</v>
          </cell>
          <cell r="AC7880">
            <v>4.9999999999999822</v>
          </cell>
          <cell r="AE7880">
            <v>889000</v>
          </cell>
          <cell r="AF7880"/>
          <cell r="AG7880"/>
          <cell r="AH7880">
            <v>4.25</v>
          </cell>
          <cell r="AI7880">
            <v>4.2533878994094696</v>
          </cell>
        </row>
        <row r="7881">
          <cell r="A7881">
            <v>42671</v>
          </cell>
          <cell r="B7881">
            <v>1079000</v>
          </cell>
          <cell r="D7881">
            <v>4.25</v>
          </cell>
          <cell r="E7881">
            <v>4.25</v>
          </cell>
          <cell r="F7881">
            <v>4.3</v>
          </cell>
          <cell r="G7881">
            <v>4.25</v>
          </cell>
          <cell r="H7881"/>
          <cell r="I7881"/>
          <cell r="J7881"/>
          <cell r="K7881"/>
          <cell r="L7881"/>
          <cell r="M7881"/>
          <cell r="N7881">
            <v>4.25</v>
          </cell>
          <cell r="P7881">
            <v>4.2558491585610625</v>
          </cell>
          <cell r="Q7881"/>
          <cell r="R7881"/>
          <cell r="S7881"/>
          <cell r="T7881"/>
          <cell r="U7881">
            <v>646900</v>
          </cell>
          <cell r="V7881">
            <v>613969.22475000005</v>
          </cell>
          <cell r="X7881">
            <v>42644</v>
          </cell>
          <cell r="Y7881">
            <v>4.9999999999999822</v>
          </cell>
          <cell r="Z7881">
            <v>4.25</v>
          </cell>
          <cell r="AC7881">
            <v>4.9999999999999822</v>
          </cell>
          <cell r="AE7881">
            <v>1079000</v>
          </cell>
          <cell r="AF7881"/>
          <cell r="AG7881"/>
          <cell r="AH7881">
            <v>4.25</v>
          </cell>
          <cell r="AI7881">
            <v>4.2533225971260551</v>
          </cell>
        </row>
        <row r="7882">
          <cell r="A7882">
            <v>42672</v>
          </cell>
          <cell r="B7882">
            <v>1079000</v>
          </cell>
          <cell r="D7882">
            <v>4.25</v>
          </cell>
          <cell r="E7882">
            <v>4.25</v>
          </cell>
          <cell r="F7882">
            <v>4.3</v>
          </cell>
          <cell r="G7882">
            <v>4.25</v>
          </cell>
          <cell r="H7882"/>
          <cell r="I7882"/>
          <cell r="J7882"/>
          <cell r="K7882"/>
          <cell r="L7882"/>
          <cell r="M7882"/>
          <cell r="N7882">
            <v>4.25</v>
          </cell>
          <cell r="P7882">
            <v>4.255660560602438</v>
          </cell>
          <cell r="Q7882"/>
          <cell r="R7882"/>
          <cell r="S7882"/>
          <cell r="T7882"/>
          <cell r="U7882">
            <v>646900</v>
          </cell>
          <cell r="V7882">
            <v>613969.22475000005</v>
          </cell>
          <cell r="X7882" t="str">
            <v>Sin movimiento</v>
          </cell>
          <cell r="Y7882">
            <v>4.9999999999999822</v>
          </cell>
          <cell r="Z7882">
            <v>4.25</v>
          </cell>
          <cell r="AC7882">
            <v>4.9999999999999822</v>
          </cell>
          <cell r="AE7882">
            <v>1079000</v>
          </cell>
          <cell r="AF7882"/>
          <cell r="AG7882"/>
          <cell r="AH7882">
            <v>4.25</v>
          </cell>
          <cell r="AI7882">
            <v>4.2532597646596964</v>
          </cell>
        </row>
        <row r="7883">
          <cell r="A7883">
            <v>42673</v>
          </cell>
          <cell r="B7883">
            <v>1079000</v>
          </cell>
          <cell r="D7883">
            <v>4.25</v>
          </cell>
          <cell r="E7883">
            <v>4.25</v>
          </cell>
          <cell r="F7883">
            <v>4.3</v>
          </cell>
          <cell r="G7883">
            <v>4.25</v>
          </cell>
          <cell r="H7883"/>
          <cell r="I7883"/>
          <cell r="J7883"/>
          <cell r="K7883"/>
          <cell r="L7883"/>
          <cell r="M7883"/>
          <cell r="N7883">
            <v>4.25</v>
          </cell>
          <cell r="P7883">
            <v>4.2554837448976635</v>
          </cell>
          <cell r="Q7883"/>
          <cell r="R7883"/>
          <cell r="S7883"/>
          <cell r="T7883"/>
          <cell r="U7883">
            <v>646900</v>
          </cell>
          <cell r="V7883">
            <v>613969.22475000005</v>
          </cell>
          <cell r="X7883" t="str">
            <v>Sin movimiento</v>
          </cell>
          <cell r="Y7883">
            <v>4.9999999999999822</v>
          </cell>
          <cell r="Z7883">
            <v>4.25</v>
          </cell>
          <cell r="AC7883">
            <v>4.9999999999999822</v>
          </cell>
          <cell r="AE7883">
            <v>889000</v>
          </cell>
          <cell r="AF7883"/>
          <cell r="AG7883"/>
          <cell r="AH7883">
            <v>4.25</v>
          </cell>
          <cell r="AI7883">
            <v>4.2532097544644394</v>
          </cell>
        </row>
        <row r="7884">
          <cell r="A7884">
            <v>42674</v>
          </cell>
          <cell r="B7884">
            <v>995500</v>
          </cell>
          <cell r="D7884">
            <v>4.25</v>
          </cell>
          <cell r="E7884">
            <v>4.25</v>
          </cell>
          <cell r="F7884">
            <v>4.3</v>
          </cell>
          <cell r="G7884">
            <v>4.25</v>
          </cell>
          <cell r="H7884"/>
          <cell r="I7884"/>
          <cell r="J7884"/>
          <cell r="K7884"/>
          <cell r="L7884"/>
          <cell r="M7884"/>
          <cell r="N7884">
            <v>4.25</v>
          </cell>
          <cell r="P7884">
            <v>4.2553301349240966</v>
          </cell>
          <cell r="Q7884"/>
          <cell r="R7884"/>
          <cell r="S7884"/>
          <cell r="T7884"/>
          <cell r="U7884">
            <v>606200</v>
          </cell>
          <cell r="V7884">
            <v>948531.24887999997</v>
          </cell>
          <cell r="X7884">
            <v>42644</v>
          </cell>
          <cell r="Y7884">
            <v>4.9999999999999822</v>
          </cell>
          <cell r="Z7884">
            <v>4.25</v>
          </cell>
          <cell r="AC7884">
            <v>4.9999999999999822</v>
          </cell>
          <cell r="AE7884">
            <v>985500</v>
          </cell>
          <cell r="AF7884"/>
          <cell r="AG7884"/>
          <cell r="AH7884">
            <v>4.25</v>
          </cell>
          <cell r="AI7884">
            <v>4.2531560790941469</v>
          </cell>
        </row>
        <row r="7885">
          <cell r="A7885">
            <v>42675</v>
          </cell>
          <cell r="B7885">
            <v>995500</v>
          </cell>
          <cell r="C7885"/>
          <cell r="D7885">
            <v>4.25</v>
          </cell>
          <cell r="E7885">
            <v>4.25</v>
          </cell>
          <cell r="F7885">
            <v>4.3</v>
          </cell>
          <cell r="G7885">
            <v>4.25</v>
          </cell>
          <cell r="H7885"/>
          <cell r="I7885"/>
          <cell r="J7885"/>
          <cell r="K7885"/>
          <cell r="L7885"/>
          <cell r="M7885"/>
          <cell r="N7885">
            <v>4.25</v>
          </cell>
          <cell r="P7885">
            <v>4.25</v>
          </cell>
          <cell r="Q7885"/>
          <cell r="R7885"/>
          <cell r="S7885"/>
          <cell r="T7885"/>
          <cell r="U7885">
            <v>606200</v>
          </cell>
          <cell r="V7885">
            <v>948531.24887999997</v>
          </cell>
          <cell r="X7885">
            <v>42675</v>
          </cell>
          <cell r="Y7885">
            <v>4.9999999999999822</v>
          </cell>
          <cell r="Z7885">
            <v>4.25</v>
          </cell>
          <cell r="AC7885">
            <v>4.9999999999999822</v>
          </cell>
          <cell r="AE7885">
            <v>985500</v>
          </cell>
          <cell r="AF7885"/>
          <cell r="AG7885"/>
          <cell r="AH7885">
            <v>4.25</v>
          </cell>
          <cell r="AI7885">
            <v>4.25</v>
          </cell>
        </row>
        <row r="7886">
          <cell r="A7886">
            <v>42676</v>
          </cell>
          <cell r="B7886">
            <v>1102500</v>
          </cell>
          <cell r="D7886">
            <v>4.25</v>
          </cell>
          <cell r="E7886">
            <v>4.25</v>
          </cell>
          <cell r="F7886">
            <v>4.25</v>
          </cell>
          <cell r="G7886">
            <v>4.25</v>
          </cell>
          <cell r="H7886"/>
          <cell r="I7886"/>
          <cell r="J7886"/>
          <cell r="K7886"/>
          <cell r="L7886"/>
          <cell r="M7886"/>
          <cell r="N7886">
            <v>4.25</v>
          </cell>
          <cell r="P7886">
            <v>4.25</v>
          </cell>
          <cell r="Q7886"/>
          <cell r="R7886"/>
          <cell r="S7886"/>
          <cell r="T7886"/>
          <cell r="U7886">
            <v>83900</v>
          </cell>
          <cell r="V7886">
            <v>3569608.56862</v>
          </cell>
          <cell r="X7886">
            <v>42675</v>
          </cell>
          <cell r="Y7886">
            <v>0</v>
          </cell>
          <cell r="Z7886">
            <v>4.25</v>
          </cell>
          <cell r="AC7886">
            <v>0</v>
          </cell>
          <cell r="AE7886">
            <v>1102500</v>
          </cell>
          <cell r="AF7886"/>
          <cell r="AG7886"/>
          <cell r="AH7886">
            <v>4.25</v>
          </cell>
          <cell r="AI7886">
            <v>4.25</v>
          </cell>
        </row>
        <row r="7887">
          <cell r="A7887">
            <v>42677</v>
          </cell>
          <cell r="B7887">
            <v>1244000</v>
          </cell>
          <cell r="D7887">
            <v>4.25</v>
          </cell>
          <cell r="E7887">
            <v>4.25</v>
          </cell>
          <cell r="F7887">
            <v>4.3</v>
          </cell>
          <cell r="G7887">
            <v>4.25</v>
          </cell>
          <cell r="H7887"/>
          <cell r="I7887"/>
          <cell r="J7887"/>
          <cell r="K7887"/>
          <cell r="L7887"/>
          <cell r="M7887"/>
          <cell r="N7887">
            <v>4.25</v>
          </cell>
          <cell r="P7887">
            <v>4.25</v>
          </cell>
          <cell r="Q7887"/>
          <cell r="R7887"/>
          <cell r="S7887"/>
          <cell r="T7887"/>
          <cell r="U7887">
            <v>82500</v>
          </cell>
          <cell r="V7887">
            <v>3688478.3015399999</v>
          </cell>
          <cell r="X7887">
            <v>42675</v>
          </cell>
          <cell r="Y7887">
            <v>4.9999999999999822</v>
          </cell>
          <cell r="Z7887">
            <v>4.25</v>
          </cell>
          <cell r="AC7887">
            <v>4.9999999999999822</v>
          </cell>
          <cell r="AE7887">
            <v>1224000</v>
          </cell>
          <cell r="AF7887"/>
          <cell r="AG7887"/>
          <cell r="AH7887">
            <v>4.25</v>
          </cell>
          <cell r="AI7887">
            <v>4.25</v>
          </cell>
        </row>
        <row r="7888">
          <cell r="A7888">
            <v>42678</v>
          </cell>
          <cell r="B7888">
            <v>1060500</v>
          </cell>
          <cell r="D7888">
            <v>4.25</v>
          </cell>
          <cell r="E7888">
            <v>4.25</v>
          </cell>
          <cell r="F7888">
            <v>4.4000000000000004</v>
          </cell>
          <cell r="G7888">
            <v>4.3499999999999996</v>
          </cell>
          <cell r="H7888"/>
          <cell r="I7888"/>
          <cell r="J7888"/>
          <cell r="K7888"/>
          <cell r="L7888"/>
          <cell r="M7888"/>
          <cell r="N7888">
            <v>4.4000000000000004</v>
          </cell>
          <cell r="P7888">
            <v>4.2740885860306648</v>
          </cell>
          <cell r="Q7888"/>
          <cell r="R7888"/>
          <cell r="S7888"/>
          <cell r="T7888"/>
          <cell r="U7888">
            <v>80400</v>
          </cell>
          <cell r="V7888">
            <v>3681361.9052300001</v>
          </cell>
          <cell r="X7888">
            <v>42675</v>
          </cell>
          <cell r="Y7888">
            <v>15.000000000000036</v>
          </cell>
          <cell r="Z7888">
            <v>4.25</v>
          </cell>
          <cell r="AC7888">
            <v>15.000000000000036</v>
          </cell>
          <cell r="AE7888">
            <v>1060500</v>
          </cell>
          <cell r="AF7888"/>
          <cell r="AG7888"/>
          <cell r="AH7888">
            <v>4.3499999999999996</v>
          </cell>
          <cell r="AI7888">
            <v>4.2742538593481987</v>
          </cell>
        </row>
        <row r="7889">
          <cell r="A7889">
            <v>42679</v>
          </cell>
          <cell r="B7889">
            <v>1060500</v>
          </cell>
          <cell r="D7889">
            <v>4.25</v>
          </cell>
          <cell r="E7889">
            <v>4.25</v>
          </cell>
          <cell r="F7889">
            <v>4.3</v>
          </cell>
          <cell r="G7889">
            <v>4.3499999999999996</v>
          </cell>
          <cell r="H7889"/>
          <cell r="I7889"/>
          <cell r="J7889"/>
          <cell r="K7889"/>
          <cell r="L7889"/>
          <cell r="M7889"/>
          <cell r="N7889">
            <v>4.4000000000000004</v>
          </cell>
          <cell r="P7889">
            <v>4.2888248215266334</v>
          </cell>
          <cell r="Q7889"/>
          <cell r="R7889"/>
          <cell r="S7889"/>
          <cell r="T7889"/>
          <cell r="U7889">
            <v>80400</v>
          </cell>
          <cell r="V7889">
            <v>3681361.9052300001</v>
          </cell>
          <cell r="X7889" t="str">
            <v>Sin movimiento</v>
          </cell>
          <cell r="Y7889">
            <v>4.9999999999999822</v>
          </cell>
          <cell r="Z7889">
            <v>4.25</v>
          </cell>
          <cell r="AC7889">
            <v>4.9999999999999822</v>
          </cell>
          <cell r="AE7889">
            <v>1060500</v>
          </cell>
          <cell r="AF7889"/>
          <cell r="AG7889"/>
          <cell r="AH7889">
            <v>4.3499999999999996</v>
          </cell>
          <cell r="AI7889">
            <v>4.2890392048591934</v>
          </cell>
        </row>
        <row r="7890">
          <cell r="A7890">
            <v>42680</v>
          </cell>
          <cell r="B7890">
            <v>1060500</v>
          </cell>
          <cell r="D7890">
            <v>4.25</v>
          </cell>
          <cell r="E7890">
            <v>4.25</v>
          </cell>
          <cell r="F7890">
            <v>4.3</v>
          </cell>
          <cell r="G7890">
            <v>4.3499999999999996</v>
          </cell>
          <cell r="H7890"/>
          <cell r="I7890"/>
          <cell r="J7890"/>
          <cell r="K7890"/>
          <cell r="L7890"/>
          <cell r="M7890"/>
          <cell r="N7890">
            <v>4.4000000000000004</v>
          </cell>
          <cell r="P7890">
            <v>4.2987698321453207</v>
          </cell>
          <cell r="Q7890"/>
          <cell r="R7890"/>
          <cell r="S7890"/>
          <cell r="T7890"/>
          <cell r="U7890">
            <v>80400</v>
          </cell>
          <cell r="V7890">
            <v>3681361.9052300001</v>
          </cell>
          <cell r="X7890" t="str">
            <v>Sin movimiento</v>
          </cell>
          <cell r="Y7890">
            <v>4.9999999999999822</v>
          </cell>
          <cell r="Z7890">
            <v>4.25</v>
          </cell>
          <cell r="AC7890">
            <v>4.9999999999999822</v>
          </cell>
          <cell r="AE7890">
            <v>1060500</v>
          </cell>
          <cell r="AF7890"/>
          <cell r="AG7890"/>
          <cell r="AH7890">
            <v>4.3499999999999996</v>
          </cell>
          <cell r="AI7890">
            <v>4.2989951489951492</v>
          </cell>
        </row>
        <row r="7891">
          <cell r="A7891">
            <v>42681</v>
          </cell>
          <cell r="B7891">
            <v>896500</v>
          </cell>
          <cell r="D7891">
            <v>4.25</v>
          </cell>
          <cell r="E7891">
            <v>4.25</v>
          </cell>
          <cell r="F7891">
            <v>4.4000000000000004</v>
          </cell>
          <cell r="G7891">
            <v>4.3499999999999996</v>
          </cell>
          <cell r="H7891"/>
          <cell r="I7891"/>
          <cell r="J7891"/>
          <cell r="K7891"/>
          <cell r="L7891"/>
          <cell r="M7891"/>
          <cell r="N7891">
            <v>4.4000000000000004</v>
          </cell>
          <cell r="P7891">
            <v>4.3049595687331532</v>
          </cell>
          <cell r="Q7891"/>
          <cell r="R7891"/>
          <cell r="S7891"/>
          <cell r="T7891"/>
          <cell r="U7891">
            <v>57600</v>
          </cell>
          <cell r="V7891">
            <v>3760620.7738600001</v>
          </cell>
          <cell r="X7891">
            <v>42675</v>
          </cell>
          <cell r="Y7891">
            <v>15.000000000000036</v>
          </cell>
          <cell r="Z7891">
            <v>4.25</v>
          </cell>
          <cell r="AC7891">
            <v>15.000000000000036</v>
          </cell>
          <cell r="AE7891">
            <v>896500</v>
          </cell>
          <cell r="AF7891"/>
          <cell r="AG7891"/>
          <cell r="AH7891">
            <v>4.3499999999999996</v>
          </cell>
          <cell r="AI7891">
            <v>4.3051826792963466</v>
          </cell>
        </row>
        <row r="7892">
          <cell r="A7892">
            <v>42682</v>
          </cell>
          <cell r="B7892">
            <v>819500</v>
          </cell>
          <cell r="D7892">
            <v>4.3499999999999996</v>
          </cell>
          <cell r="E7892">
            <v>4.3499999999999996</v>
          </cell>
          <cell r="F7892">
            <v>4.4000000000000004</v>
          </cell>
          <cell r="G7892">
            <v>4.3499999999999996</v>
          </cell>
          <cell r="H7892"/>
          <cell r="I7892"/>
          <cell r="J7892"/>
          <cell r="K7892"/>
          <cell r="L7892"/>
          <cell r="M7892"/>
          <cell r="N7892">
            <v>4.3499999999999996</v>
          </cell>
          <cell r="P7892">
            <v>4.3094392863644639</v>
          </cell>
          <cell r="Q7892"/>
          <cell r="R7892"/>
          <cell r="S7892"/>
          <cell r="T7892"/>
          <cell r="U7892">
            <v>77500</v>
          </cell>
          <cell r="V7892">
            <v>3781558.9858800001</v>
          </cell>
          <cell r="X7892">
            <v>42675</v>
          </cell>
          <cell r="Y7892">
            <v>5.0000000000000711</v>
          </cell>
          <cell r="Z7892">
            <v>4.25</v>
          </cell>
          <cell r="AC7892">
            <v>15.000000000000036</v>
          </cell>
          <cell r="AE7892">
            <v>804500</v>
          </cell>
          <cell r="AF7892"/>
          <cell r="AG7892"/>
          <cell r="AH7892">
            <v>4.3499999999999996</v>
          </cell>
          <cell r="AI7892">
            <v>4.3095826468973089</v>
          </cell>
        </row>
        <row r="7893">
          <cell r="A7893">
            <v>42683</v>
          </cell>
          <cell r="B7893">
            <v>1310000</v>
          </cell>
          <cell r="D7893">
            <v>4.25</v>
          </cell>
          <cell r="E7893">
            <v>4.25</v>
          </cell>
          <cell r="F7893">
            <v>4.25</v>
          </cell>
          <cell r="G7893">
            <v>4.25</v>
          </cell>
          <cell r="H7893"/>
          <cell r="I7893"/>
          <cell r="J7893"/>
          <cell r="K7893"/>
          <cell r="L7893"/>
          <cell r="M7893"/>
          <cell r="N7893">
            <v>4.25</v>
          </cell>
          <cell r="P7893">
            <v>4.3012854076129639</v>
          </cell>
          <cell r="Q7893"/>
          <cell r="R7893"/>
          <cell r="S7893"/>
          <cell r="T7893"/>
          <cell r="U7893">
            <v>93600</v>
          </cell>
          <cell r="V7893">
            <v>3571715.3640200002</v>
          </cell>
          <cell r="X7893">
            <v>42675</v>
          </cell>
          <cell r="Y7893">
            <v>0</v>
          </cell>
          <cell r="Z7893">
            <v>4.25</v>
          </cell>
          <cell r="AC7893">
            <v>0</v>
          </cell>
          <cell r="AE7893">
            <v>804500</v>
          </cell>
          <cell r="AF7893"/>
          <cell r="AG7893"/>
          <cell r="AH7893">
            <v>4.25</v>
          </cell>
          <cell r="AI7893">
            <v>4.3042560284476057</v>
          </cell>
        </row>
        <row r="7894">
          <cell r="A7894">
            <v>42684</v>
          </cell>
          <cell r="B7894">
            <v>2293000</v>
          </cell>
          <cell r="D7894">
            <v>4.25</v>
          </cell>
          <cell r="E7894">
            <v>4.25</v>
          </cell>
          <cell r="F7894">
            <v>4.3</v>
          </cell>
          <cell r="G7894">
            <v>4.26</v>
          </cell>
          <cell r="H7894"/>
          <cell r="I7894"/>
          <cell r="J7894"/>
          <cell r="K7894"/>
          <cell r="L7894"/>
          <cell r="M7894"/>
          <cell r="N7894">
            <v>4.25</v>
          </cell>
          <cell r="P7894">
            <v>4.2932915347266203</v>
          </cell>
          <cell r="Q7894"/>
          <cell r="R7894"/>
          <cell r="S7894"/>
          <cell r="T7894"/>
          <cell r="U7894">
            <v>368600</v>
          </cell>
          <cell r="V7894">
            <v>2850410.7837899998</v>
          </cell>
          <cell r="X7894">
            <v>42675</v>
          </cell>
          <cell r="Y7894">
            <v>4.9999999999999822</v>
          </cell>
          <cell r="Z7894">
            <v>4.25</v>
          </cell>
          <cell r="AC7894">
            <v>4.9999999999999822</v>
          </cell>
          <cell r="AE7894">
            <v>2293000</v>
          </cell>
          <cell r="AF7894"/>
          <cell r="AG7894"/>
          <cell r="AH7894">
            <v>4.25</v>
          </cell>
          <cell r="AI7894">
            <v>4.293238575982997</v>
          </cell>
        </row>
        <row r="7895">
          <cell r="A7895">
            <v>42685</v>
          </cell>
          <cell r="B7895">
            <v>2064000</v>
          </cell>
          <cell r="D7895">
            <v>4.25</v>
          </cell>
          <cell r="E7895">
            <v>4.25</v>
          </cell>
          <cell r="F7895">
            <v>4.3</v>
          </cell>
          <cell r="G7895">
            <v>4.25</v>
          </cell>
          <cell r="H7895"/>
          <cell r="I7895"/>
          <cell r="J7895"/>
          <cell r="K7895"/>
          <cell r="L7895"/>
          <cell r="M7895"/>
          <cell r="N7895">
            <v>4.25</v>
          </cell>
          <cell r="P7895">
            <v>4.2868662136411029</v>
          </cell>
          <cell r="Q7895"/>
          <cell r="R7895"/>
          <cell r="S7895"/>
          <cell r="T7895"/>
          <cell r="U7895">
            <v>358600</v>
          </cell>
          <cell r="V7895">
            <v>2588848.3940400002</v>
          </cell>
          <cell r="X7895">
            <v>42675</v>
          </cell>
          <cell r="Y7895">
            <v>4.9999999999999822</v>
          </cell>
          <cell r="Z7895">
            <v>4.25</v>
          </cell>
          <cell r="AC7895">
            <v>4.9999999999999822</v>
          </cell>
          <cell r="AE7895">
            <v>1899000</v>
          </cell>
          <cell r="AF7895"/>
          <cell r="AG7895"/>
          <cell r="AH7895">
            <v>4.25</v>
          </cell>
          <cell r="AI7895">
            <v>4.287013873095292</v>
          </cell>
        </row>
        <row r="7896">
          <cell r="A7896">
            <v>42686</v>
          </cell>
          <cell r="B7896">
            <v>2064000</v>
          </cell>
          <cell r="D7896">
            <v>4.25</v>
          </cell>
          <cell r="E7896">
            <v>4.25</v>
          </cell>
          <cell r="F7896">
            <v>4.3</v>
          </cell>
          <cell r="G7896">
            <v>4.25</v>
          </cell>
          <cell r="H7896"/>
          <cell r="I7896"/>
          <cell r="J7896"/>
          <cell r="K7896"/>
          <cell r="L7896"/>
          <cell r="M7896"/>
          <cell r="N7896">
            <v>4.25</v>
          </cell>
          <cell r="P7896">
            <v>4.2821016874863025</v>
          </cell>
          <cell r="Q7896"/>
          <cell r="R7896"/>
          <cell r="S7896"/>
          <cell r="T7896"/>
          <cell r="U7896">
            <v>358600</v>
          </cell>
          <cell r="V7896">
            <v>2588848.3940400002</v>
          </cell>
          <cell r="X7896" t="str">
            <v>Sin movimiento</v>
          </cell>
          <cell r="Y7896">
            <v>4.9999999999999822</v>
          </cell>
          <cell r="Z7896">
            <v>4.25</v>
          </cell>
          <cell r="AC7896">
            <v>4.9999999999999822</v>
          </cell>
          <cell r="AE7896">
            <v>1899000</v>
          </cell>
          <cell r="AF7896"/>
          <cell r="AG7896"/>
          <cell r="AH7896">
            <v>4.25</v>
          </cell>
          <cell r="AI7896">
            <v>4.2823558648111328</v>
          </cell>
        </row>
        <row r="7897">
          <cell r="A7897">
            <v>42687</v>
          </cell>
          <cell r="B7897">
            <v>2064000</v>
          </cell>
          <cell r="D7897">
            <v>4.25</v>
          </cell>
          <cell r="E7897">
            <v>4.25</v>
          </cell>
          <cell r="F7897">
            <v>4.3</v>
          </cell>
          <cell r="G7897">
            <v>4.25</v>
          </cell>
          <cell r="H7897"/>
          <cell r="I7897"/>
          <cell r="J7897"/>
          <cell r="K7897"/>
          <cell r="L7897"/>
          <cell r="M7897"/>
          <cell r="N7897">
            <v>4.25</v>
          </cell>
          <cell r="P7897">
            <v>4.2784277357287426</v>
          </cell>
          <cell r="Q7897"/>
          <cell r="R7897"/>
          <cell r="S7897"/>
          <cell r="T7897"/>
          <cell r="U7897">
            <v>358600</v>
          </cell>
          <cell r="V7897">
            <v>2588848.3940400002</v>
          </cell>
          <cell r="X7897" t="str">
            <v>Sin movimiento</v>
          </cell>
          <cell r="Y7897">
            <v>4.9999999999999822</v>
          </cell>
          <cell r="Z7897">
            <v>4.25</v>
          </cell>
          <cell r="AC7897">
            <v>4.9999999999999822</v>
          </cell>
          <cell r="AE7897">
            <v>1899000</v>
          </cell>
          <cell r="AF7897"/>
          <cell r="AG7897"/>
          <cell r="AH7897">
            <v>4.25</v>
          </cell>
          <cell r="AI7897">
            <v>4.2787391841779971</v>
          </cell>
        </row>
        <row r="7898">
          <cell r="A7898">
            <v>42688</v>
          </cell>
          <cell r="B7898">
            <v>1444000</v>
          </cell>
          <cell r="D7898">
            <v>4.25</v>
          </cell>
          <cell r="E7898">
            <v>4.25</v>
          </cell>
          <cell r="F7898">
            <v>4.3</v>
          </cell>
          <cell r="G7898">
            <v>4.25</v>
          </cell>
          <cell r="H7898"/>
          <cell r="I7898"/>
          <cell r="J7898"/>
          <cell r="K7898"/>
          <cell r="L7898"/>
          <cell r="M7898"/>
          <cell r="N7898">
            <v>4.25</v>
          </cell>
          <cell r="P7898">
            <v>4.2763203018712943</v>
          </cell>
          <cell r="Q7898"/>
          <cell r="R7898"/>
          <cell r="S7898"/>
          <cell r="T7898"/>
          <cell r="U7898">
            <v>118800</v>
          </cell>
          <cell r="V7898">
            <v>2565240.1845499999</v>
          </cell>
          <cell r="X7898">
            <v>42675</v>
          </cell>
          <cell r="Y7898">
            <v>4.9999999999999822</v>
          </cell>
          <cell r="Z7898">
            <v>4.25</v>
          </cell>
          <cell r="AC7898">
            <v>4.9999999999999822</v>
          </cell>
          <cell r="AE7898">
            <v>1306000</v>
          </cell>
          <cell r="AF7898"/>
          <cell r="AG7898"/>
          <cell r="AH7898">
            <v>4.25</v>
          </cell>
          <cell r="AI7898">
            <v>4.2766876195681878</v>
          </cell>
        </row>
        <row r="7899">
          <cell r="A7899">
            <v>42689</v>
          </cell>
          <cell r="B7899">
            <v>2163200</v>
          </cell>
          <cell r="D7899">
            <v>4.25</v>
          </cell>
          <cell r="E7899">
            <v>4.25</v>
          </cell>
          <cell r="F7899">
            <v>4.3</v>
          </cell>
          <cell r="G7899">
            <v>4.25</v>
          </cell>
          <cell r="H7899"/>
          <cell r="I7899"/>
          <cell r="J7899"/>
          <cell r="K7899"/>
          <cell r="L7899"/>
          <cell r="M7899"/>
          <cell r="N7899">
            <v>4.25</v>
          </cell>
          <cell r="P7899">
            <v>4.2736894513832091</v>
          </cell>
          <cell r="Q7899"/>
          <cell r="R7899"/>
          <cell r="S7899"/>
          <cell r="T7899"/>
          <cell r="U7899">
            <v>117400</v>
          </cell>
          <cell r="V7899">
            <v>2393863.19</v>
          </cell>
          <cell r="X7899">
            <v>42675</v>
          </cell>
          <cell r="Y7899">
            <v>4.9999999999999822</v>
          </cell>
          <cell r="Z7899">
            <v>4.25</v>
          </cell>
          <cell r="AC7899">
            <v>4.9999999999999822</v>
          </cell>
          <cell r="AE7899">
            <v>1956000</v>
          </cell>
          <cell r="AF7899"/>
          <cell r="AG7899"/>
          <cell r="AH7899">
            <v>4.25</v>
          </cell>
          <cell r="AI7899">
            <v>4.2741099204977528</v>
          </cell>
        </row>
        <row r="7900">
          <cell r="A7900">
            <v>42690</v>
          </cell>
          <cell r="B7900">
            <v>2298300</v>
          </cell>
          <cell r="D7900">
            <v>4.25</v>
          </cell>
          <cell r="E7900">
            <v>4.25</v>
          </cell>
          <cell r="F7900">
            <v>4.3499999999999996</v>
          </cell>
          <cell r="G7900">
            <v>4.26</v>
          </cell>
          <cell r="H7900"/>
          <cell r="I7900"/>
          <cell r="J7900"/>
          <cell r="K7900"/>
          <cell r="L7900"/>
          <cell r="M7900"/>
          <cell r="N7900">
            <v>4.25</v>
          </cell>
          <cell r="P7900">
            <v>4.2723752297410194</v>
          </cell>
          <cell r="Q7900"/>
          <cell r="R7900"/>
          <cell r="S7900"/>
          <cell r="T7900"/>
          <cell r="U7900">
            <v>223000</v>
          </cell>
          <cell r="V7900">
            <v>2027917.2099599999</v>
          </cell>
          <cell r="X7900">
            <v>42675</v>
          </cell>
          <cell r="Y7900">
            <v>9.9999999999999645</v>
          </cell>
          <cell r="Z7900">
            <v>4.25</v>
          </cell>
          <cell r="AC7900">
            <v>9.9999999999999645</v>
          </cell>
          <cell r="AE7900">
            <v>2248300</v>
          </cell>
          <cell r="AF7900"/>
          <cell r="AG7900"/>
          <cell r="AH7900">
            <v>4.26</v>
          </cell>
          <cell r="AI7900">
            <v>4.2726999506651318</v>
          </cell>
        </row>
        <row r="7901">
          <cell r="A7901">
            <v>42691</v>
          </cell>
          <cell r="B7901">
            <v>2298300</v>
          </cell>
          <cell r="D7901">
            <v>4.25</v>
          </cell>
          <cell r="E7901">
            <v>4.25</v>
          </cell>
          <cell r="F7901">
            <v>4.3499999999999996</v>
          </cell>
          <cell r="G7901">
            <v>4.26</v>
          </cell>
          <cell r="H7901"/>
          <cell r="I7901"/>
          <cell r="J7901"/>
          <cell r="K7901"/>
          <cell r="L7901"/>
          <cell r="M7901"/>
          <cell r="N7901">
            <v>4.25</v>
          </cell>
          <cell r="P7901">
            <v>4.2712912421917579</v>
          </cell>
          <cell r="Q7901"/>
          <cell r="R7901"/>
          <cell r="S7901"/>
          <cell r="T7901"/>
          <cell r="U7901">
            <v>223000</v>
          </cell>
          <cell r="V7901">
            <v>2027917.2099599999</v>
          </cell>
          <cell r="X7901">
            <v>42675</v>
          </cell>
          <cell r="Y7901">
            <v>9.9999999999999645</v>
          </cell>
          <cell r="Z7901">
            <v>4.25</v>
          </cell>
          <cell r="AC7901">
            <v>9.9999999999999645</v>
          </cell>
          <cell r="AE7901">
            <v>2248300</v>
          </cell>
          <cell r="AF7901"/>
          <cell r="AG7901"/>
          <cell r="AH7901">
            <v>4.26</v>
          </cell>
          <cell r="AI7901">
            <v>4.2715461701336697</v>
          </cell>
        </row>
        <row r="7902">
          <cell r="A7902">
            <v>42692</v>
          </cell>
          <cell r="B7902">
            <v>2298300</v>
          </cell>
          <cell r="D7902">
            <v>4.25</v>
          </cell>
          <cell r="E7902">
            <v>4.25</v>
          </cell>
          <cell r="F7902">
            <v>4.3499999999999996</v>
          </cell>
          <cell r="G7902">
            <v>4.26</v>
          </cell>
          <cell r="H7902"/>
          <cell r="I7902"/>
          <cell r="J7902"/>
          <cell r="K7902"/>
          <cell r="L7902"/>
          <cell r="M7902"/>
          <cell r="N7902">
            <v>4.25</v>
          </cell>
          <cell r="P7902">
            <v>4.2703818604879347</v>
          </cell>
          <cell r="Q7902"/>
          <cell r="R7902"/>
          <cell r="S7902"/>
          <cell r="T7902"/>
          <cell r="U7902">
            <v>223000</v>
          </cell>
          <cell r="V7902">
            <v>2027917.2099599999</v>
          </cell>
          <cell r="X7902">
            <v>42675</v>
          </cell>
          <cell r="Y7902">
            <v>9.9999999999999645</v>
          </cell>
          <cell r="Z7902">
            <v>4.25</v>
          </cell>
          <cell r="AC7902">
            <v>9.9999999999999645</v>
          </cell>
          <cell r="AE7902">
            <v>2248300</v>
          </cell>
          <cell r="AF7902"/>
          <cell r="AG7902"/>
          <cell r="AH7902">
            <v>4.26</v>
          </cell>
          <cell r="AI7902">
            <v>4.2705845702495564</v>
          </cell>
        </row>
        <row r="7903">
          <cell r="A7903">
            <v>42693</v>
          </cell>
          <cell r="B7903">
            <v>2298300</v>
          </cell>
          <cell r="D7903">
            <v>4.25</v>
          </cell>
          <cell r="E7903">
            <v>4.25</v>
          </cell>
          <cell r="F7903">
            <v>4.3499999999999996</v>
          </cell>
          <cell r="G7903">
            <v>4.26</v>
          </cell>
          <cell r="H7903"/>
          <cell r="I7903"/>
          <cell r="J7903"/>
          <cell r="K7903"/>
          <cell r="L7903"/>
          <cell r="M7903"/>
          <cell r="N7903">
            <v>4.25</v>
          </cell>
          <cell r="P7903">
            <v>4.2696080415373485</v>
          </cell>
          <cell r="Q7903"/>
          <cell r="R7903"/>
          <cell r="S7903"/>
          <cell r="T7903"/>
          <cell r="U7903">
            <v>223000</v>
          </cell>
          <cell r="V7903">
            <v>2027917.2099599999</v>
          </cell>
          <cell r="X7903" t="str">
            <v>Sin movimiento</v>
          </cell>
          <cell r="Y7903">
            <v>9.9999999999999645</v>
          </cell>
          <cell r="Z7903">
            <v>4.25</v>
          </cell>
          <cell r="AC7903">
            <v>9.9999999999999645</v>
          </cell>
          <cell r="AE7903">
            <v>2248300</v>
          </cell>
          <cell r="AF7903"/>
          <cell r="AG7903"/>
          <cell r="AH7903">
            <v>4.26</v>
          </cell>
          <cell r="AI7903">
            <v>4.2697708263518921</v>
          </cell>
        </row>
        <row r="7904">
          <cell r="A7904">
            <v>42694</v>
          </cell>
          <cell r="B7904">
            <v>2298300</v>
          </cell>
          <cell r="D7904">
            <v>4.25</v>
          </cell>
          <cell r="E7904">
            <v>4.25</v>
          </cell>
          <cell r="F7904">
            <v>4.3499999999999996</v>
          </cell>
          <cell r="G7904">
            <v>4.26</v>
          </cell>
          <cell r="H7904"/>
          <cell r="I7904"/>
          <cell r="J7904"/>
          <cell r="K7904"/>
          <cell r="L7904"/>
          <cell r="M7904"/>
          <cell r="N7904">
            <v>4.25</v>
          </cell>
          <cell r="P7904">
            <v>4.2689415752176068</v>
          </cell>
          <cell r="Q7904"/>
          <cell r="R7904"/>
          <cell r="S7904"/>
          <cell r="T7904"/>
          <cell r="U7904">
            <v>223000</v>
          </cell>
          <cell r="V7904">
            <v>2027917.2099599999</v>
          </cell>
          <cell r="X7904" t="str">
            <v>Sin movimiento</v>
          </cell>
          <cell r="Y7904">
            <v>9.9999999999999645</v>
          </cell>
          <cell r="Z7904">
            <v>4.25</v>
          </cell>
          <cell r="AC7904">
            <v>9.9999999999999645</v>
          </cell>
          <cell r="AE7904">
            <v>2248300</v>
          </cell>
          <cell r="AF7904"/>
          <cell r="AG7904"/>
          <cell r="AH7904">
            <v>4.26</v>
          </cell>
          <cell r="AI7904">
            <v>4.2690732714138289</v>
          </cell>
        </row>
        <row r="7905">
          <cell r="A7905">
            <v>42695</v>
          </cell>
          <cell r="B7905">
            <v>1733000</v>
          </cell>
          <cell r="D7905">
            <v>4.25</v>
          </cell>
          <cell r="E7905">
            <v>4.25</v>
          </cell>
          <cell r="F7905">
            <v>4.3</v>
          </cell>
          <cell r="G7905">
            <v>4.26</v>
          </cell>
          <cell r="H7905"/>
          <cell r="I7905"/>
          <cell r="J7905"/>
          <cell r="K7905"/>
          <cell r="L7905"/>
          <cell r="M7905"/>
          <cell r="N7905">
            <v>4.25</v>
          </cell>
          <cell r="P7905">
            <v>4.2684971404971002</v>
          </cell>
          <cell r="Q7905"/>
          <cell r="R7905"/>
          <cell r="S7905"/>
          <cell r="T7905"/>
          <cell r="U7905">
            <v>282900</v>
          </cell>
          <cell r="V7905">
            <v>1652964.5900399999</v>
          </cell>
          <cell r="X7905">
            <v>42675</v>
          </cell>
          <cell r="Y7905">
            <v>4.9999999999999822</v>
          </cell>
          <cell r="Z7905">
            <v>4.25</v>
          </cell>
          <cell r="AC7905">
            <v>4.9999999999999822</v>
          </cell>
          <cell r="AE7905">
            <v>1733000</v>
          </cell>
          <cell r="AF7905"/>
          <cell r="AG7905"/>
          <cell r="AH7905">
            <v>4.26</v>
          </cell>
          <cell r="AI7905">
            <v>4.2686000210681554</v>
          </cell>
        </row>
        <row r="7906">
          <cell r="A7906">
            <v>42696</v>
          </cell>
          <cell r="B7906">
            <v>1873000</v>
          </cell>
          <cell r="D7906">
            <v>4.25</v>
          </cell>
          <cell r="E7906">
            <v>4.25</v>
          </cell>
          <cell r="F7906">
            <v>4.3</v>
          </cell>
          <cell r="G7906">
            <v>4.25</v>
          </cell>
          <cell r="H7906"/>
          <cell r="I7906"/>
          <cell r="J7906"/>
          <cell r="K7906"/>
          <cell r="L7906"/>
          <cell r="M7906"/>
          <cell r="N7906">
            <v>4.25</v>
          </cell>
          <cell r="P7906">
            <v>4.2675541383590279</v>
          </cell>
          <cell r="Q7906"/>
          <cell r="R7906"/>
          <cell r="S7906"/>
          <cell r="T7906"/>
          <cell r="U7906">
            <v>225500</v>
          </cell>
          <cell r="V7906">
            <v>1620456.25614</v>
          </cell>
          <cell r="X7906">
            <v>42675</v>
          </cell>
          <cell r="Y7906">
            <v>4.9999999999999822</v>
          </cell>
          <cell r="Z7906">
            <v>4.25</v>
          </cell>
          <cell r="AC7906">
            <v>4.9999999999999822</v>
          </cell>
          <cell r="AE7906">
            <v>1853000</v>
          </cell>
          <cell r="AF7906"/>
          <cell r="AG7906"/>
          <cell r="AH7906">
            <v>4.25</v>
          </cell>
          <cell r="AI7906">
            <v>4.2676174864945766</v>
          </cell>
        </row>
        <row r="7907">
          <cell r="A7907">
            <v>42697</v>
          </cell>
          <cell r="B7907">
            <v>2344600</v>
          </cell>
          <cell r="D7907">
            <v>4.25</v>
          </cell>
          <cell r="E7907">
            <v>4.25</v>
          </cell>
          <cell r="F7907">
            <v>4.3</v>
          </cell>
          <cell r="G7907">
            <v>4.26</v>
          </cell>
          <cell r="H7907"/>
          <cell r="I7907"/>
          <cell r="J7907"/>
          <cell r="K7907"/>
          <cell r="L7907"/>
          <cell r="M7907"/>
          <cell r="N7907">
            <v>4.25</v>
          </cell>
          <cell r="P7907">
            <v>4.2671009727815621</v>
          </cell>
          <cell r="Q7907"/>
          <cell r="R7907"/>
          <cell r="S7907"/>
          <cell r="T7907"/>
          <cell r="U7907">
            <v>314400</v>
          </cell>
          <cell r="V7907">
            <v>1195472.28737</v>
          </cell>
          <cell r="X7907">
            <v>42675</v>
          </cell>
          <cell r="Y7907">
            <v>4.9999999999999822</v>
          </cell>
          <cell r="Z7907">
            <v>4.25</v>
          </cell>
          <cell r="AC7907">
            <v>4.9999999999999822</v>
          </cell>
          <cell r="AE7907">
            <v>2344600</v>
          </cell>
          <cell r="AF7907"/>
          <cell r="AG7907"/>
          <cell r="AH7907">
            <v>4.26</v>
          </cell>
          <cell r="AI7907">
            <v>4.2671402422567883</v>
          </cell>
        </row>
        <row r="7908">
          <cell r="A7908">
            <v>42698</v>
          </cell>
          <cell r="B7908">
            <v>1915000</v>
          </cell>
          <cell r="D7908">
            <v>4.25</v>
          </cell>
          <cell r="E7908">
            <v>4.25</v>
          </cell>
          <cell r="F7908">
            <v>4.3499999999999996</v>
          </cell>
          <cell r="G7908">
            <v>4.3499999999999996</v>
          </cell>
          <cell r="H7908"/>
          <cell r="I7908"/>
          <cell r="J7908"/>
          <cell r="K7908"/>
          <cell r="L7908"/>
          <cell r="M7908"/>
          <cell r="N7908">
            <v>4.3499999999999996</v>
          </cell>
          <cell r="P7908">
            <v>4.2709730772607974</v>
          </cell>
          <cell r="Q7908"/>
          <cell r="R7908"/>
          <cell r="S7908"/>
          <cell r="T7908"/>
          <cell r="U7908">
            <v>340900</v>
          </cell>
          <cell r="V7908">
            <v>1272553.65665</v>
          </cell>
          <cell r="X7908">
            <v>42675</v>
          </cell>
          <cell r="Y7908">
            <v>9.9999999999999645</v>
          </cell>
          <cell r="Z7908">
            <v>4.25</v>
          </cell>
          <cell r="AC7908">
            <v>9.9999999999999645</v>
          </cell>
          <cell r="AE7908">
            <v>1862000</v>
          </cell>
          <cell r="AF7908"/>
          <cell r="AG7908"/>
          <cell r="AH7908">
            <v>4.3499999999999996</v>
          </cell>
          <cell r="AI7908">
            <v>4.2710675548744943</v>
          </cell>
        </row>
        <row r="7909">
          <cell r="A7909">
            <v>42699</v>
          </cell>
          <cell r="B7909">
            <v>1509000</v>
          </cell>
          <cell r="D7909">
            <v>4.3499999999999996</v>
          </cell>
          <cell r="E7909">
            <v>4.3499999999999996</v>
          </cell>
          <cell r="F7909">
            <v>4.3499999999999996</v>
          </cell>
          <cell r="G7909">
            <v>4.3499999999999996</v>
          </cell>
          <cell r="H7909"/>
          <cell r="I7909"/>
          <cell r="J7909"/>
          <cell r="K7909"/>
          <cell r="L7909"/>
          <cell r="M7909"/>
          <cell r="N7909">
            <v>4.3499999999999996</v>
          </cell>
          <cell r="P7909">
            <v>4.273778483007824</v>
          </cell>
          <cell r="Q7909"/>
          <cell r="R7909"/>
          <cell r="S7909"/>
          <cell r="T7909"/>
          <cell r="U7909">
            <v>532800</v>
          </cell>
          <cell r="V7909">
            <v>1120021.7263</v>
          </cell>
          <cell r="X7909">
            <v>42675</v>
          </cell>
          <cell r="Y7909">
            <v>0</v>
          </cell>
          <cell r="Z7909">
            <v>4.25</v>
          </cell>
          <cell r="AC7909">
            <v>9.9999999999999645</v>
          </cell>
          <cell r="AE7909">
            <v>1509000</v>
          </cell>
          <cell r="AF7909"/>
          <cell r="AG7909"/>
          <cell r="AH7909">
            <v>4.3499999999999996</v>
          </cell>
          <cell r="AI7909">
            <v>4.2739873167933595</v>
          </cell>
        </row>
        <row r="7910">
          <cell r="A7910">
            <v>42700</v>
          </cell>
          <cell r="B7910">
            <v>1509000</v>
          </cell>
          <cell r="D7910">
            <v>4.3499999999999996</v>
          </cell>
          <cell r="E7910">
            <v>4.3499999999999996</v>
          </cell>
          <cell r="F7910">
            <v>4.3499999999999996</v>
          </cell>
          <cell r="G7910">
            <v>4.3499999999999996</v>
          </cell>
          <cell r="H7910"/>
          <cell r="I7910"/>
          <cell r="J7910"/>
          <cell r="K7910"/>
          <cell r="L7910"/>
          <cell r="M7910"/>
          <cell r="N7910">
            <v>4.3499999999999996</v>
          </cell>
          <cell r="P7910">
            <v>4.2763915368677416</v>
          </cell>
          <cell r="Q7910"/>
          <cell r="R7910"/>
          <cell r="S7910"/>
          <cell r="T7910"/>
          <cell r="U7910">
            <v>532800</v>
          </cell>
          <cell r="V7910">
            <v>1120021.7263</v>
          </cell>
          <cell r="X7910" t="str">
            <v>Sin movimiento</v>
          </cell>
          <cell r="Y7910">
            <v>0</v>
          </cell>
          <cell r="Z7910">
            <v>4.25</v>
          </cell>
          <cell r="AC7910">
            <v>9.9999999999999645</v>
          </cell>
          <cell r="AE7910">
            <v>1509000</v>
          </cell>
          <cell r="AF7910"/>
          <cell r="AG7910"/>
          <cell r="AH7910">
            <v>4.3499999999999996</v>
          </cell>
          <cell r="AI7910">
            <v>4.2766987762126183</v>
          </cell>
        </row>
        <row r="7911">
          <cell r="A7911">
            <v>42701</v>
          </cell>
          <cell r="B7911">
            <v>1509000</v>
          </cell>
          <cell r="D7911">
            <v>4.3499999999999996</v>
          </cell>
          <cell r="E7911">
            <v>4.3499999999999996</v>
          </cell>
          <cell r="F7911">
            <v>4.3499999999999996</v>
          </cell>
          <cell r="G7911">
            <v>4.3499999999999996</v>
          </cell>
          <cell r="H7911"/>
          <cell r="I7911"/>
          <cell r="J7911"/>
          <cell r="K7911"/>
          <cell r="L7911"/>
          <cell r="M7911"/>
          <cell r="N7911">
            <v>4.3499999999999996</v>
          </cell>
          <cell r="P7911">
            <v>4.2788313659507358</v>
          </cell>
          <cell r="Q7911"/>
          <cell r="R7911"/>
          <cell r="S7911"/>
          <cell r="T7911"/>
          <cell r="U7911">
            <v>532800</v>
          </cell>
          <cell r="V7911">
            <v>1120021.7263</v>
          </cell>
          <cell r="X7911" t="str">
            <v>Sin movimiento</v>
          </cell>
          <cell r="Y7911">
            <v>0</v>
          </cell>
          <cell r="Z7911">
            <v>4.25</v>
          </cell>
          <cell r="AC7911">
            <v>9.9999999999999645</v>
          </cell>
          <cell r="AE7911">
            <v>1509000</v>
          </cell>
          <cell r="AF7911"/>
          <cell r="AG7911"/>
          <cell r="AH7911">
            <v>4.3499999999999996</v>
          </cell>
          <cell r="AI7911">
            <v>4.2792234565336971</v>
          </cell>
        </row>
        <row r="7912">
          <cell r="A7912">
            <v>42702</v>
          </cell>
          <cell r="B7912">
            <v>1389000</v>
          </cell>
          <cell r="D7912">
            <v>4.3499999999999996</v>
          </cell>
          <cell r="E7912">
            <v>4.3499999999999996</v>
          </cell>
          <cell r="F7912">
            <v>4.3499999999999996</v>
          </cell>
          <cell r="G7912">
            <v>4.3499999999999996</v>
          </cell>
          <cell r="H7912"/>
          <cell r="I7912"/>
          <cell r="J7912"/>
          <cell r="K7912"/>
          <cell r="L7912"/>
          <cell r="M7912"/>
          <cell r="N7912">
            <v>4.3499999999999996</v>
          </cell>
          <cell r="P7912">
            <v>4.2809384458635655</v>
          </cell>
          <cell r="Q7912"/>
          <cell r="R7912"/>
          <cell r="S7912"/>
          <cell r="T7912"/>
          <cell r="U7912">
            <v>986500</v>
          </cell>
          <cell r="V7912">
            <v>842236.06457000005</v>
          </cell>
          <cell r="X7912">
            <v>42675</v>
          </cell>
          <cell r="Y7912">
            <v>0</v>
          </cell>
          <cell r="Z7912">
            <v>4.25</v>
          </cell>
          <cell r="AC7912">
            <v>9.9999999999999645</v>
          </cell>
          <cell r="AE7912">
            <v>1389000</v>
          </cell>
          <cell r="AF7912"/>
          <cell r="AG7912"/>
          <cell r="AH7912">
            <v>4.3499999999999996</v>
          </cell>
          <cell r="AI7912">
            <v>4.281398373048444</v>
          </cell>
        </row>
        <row r="7913">
          <cell r="A7913">
            <v>42703</v>
          </cell>
          <cell r="B7913">
            <v>2275000</v>
          </cell>
          <cell r="D7913">
            <v>4.3499999999999996</v>
          </cell>
          <cell r="E7913">
            <v>4.3499999999999996</v>
          </cell>
          <cell r="F7913">
            <v>4.4000000000000004</v>
          </cell>
          <cell r="G7913">
            <v>4.3499999999999996</v>
          </cell>
          <cell r="H7913"/>
          <cell r="I7913"/>
          <cell r="J7913"/>
          <cell r="K7913"/>
          <cell r="L7913"/>
          <cell r="M7913"/>
          <cell r="N7913">
            <v>4.3499999999999996</v>
          </cell>
          <cell r="P7913">
            <v>4.2841325030799071</v>
          </cell>
          <cell r="Q7913"/>
          <cell r="R7913"/>
          <cell r="S7913"/>
          <cell r="T7913"/>
          <cell r="U7913">
            <v>427400</v>
          </cell>
          <cell r="V7913">
            <v>1058031.5361200001</v>
          </cell>
          <cell r="X7913">
            <v>42675</v>
          </cell>
          <cell r="Y7913">
            <v>5.0000000000000711</v>
          </cell>
          <cell r="Z7913">
            <v>4.25</v>
          </cell>
          <cell r="AC7913">
            <v>15.000000000000036</v>
          </cell>
          <cell r="AE7913">
            <v>2239000</v>
          </cell>
          <cell r="AF7913"/>
          <cell r="AG7913"/>
          <cell r="AH7913">
            <v>4.3499999999999996</v>
          </cell>
          <cell r="AI7913">
            <v>4.284636120075632</v>
          </cell>
        </row>
        <row r="7914">
          <cell r="A7914">
            <v>42704</v>
          </cell>
          <cell r="B7914">
            <v>1549000</v>
          </cell>
          <cell r="D7914">
            <v>4.25</v>
          </cell>
          <cell r="E7914">
            <v>4.25</v>
          </cell>
          <cell r="F7914">
            <v>4.4000000000000004</v>
          </cell>
          <cell r="G7914">
            <v>4.32</v>
          </cell>
          <cell r="H7914"/>
          <cell r="I7914"/>
          <cell r="J7914"/>
          <cell r="K7914"/>
          <cell r="L7914"/>
          <cell r="M7914"/>
          <cell r="N7914">
            <v>4.3499999999999996</v>
          </cell>
          <cell r="P7914">
            <v>4.2852274984824241</v>
          </cell>
          <cell r="Q7914"/>
          <cell r="R7914"/>
          <cell r="S7914"/>
          <cell r="T7914"/>
          <cell r="U7914">
            <v>492000</v>
          </cell>
          <cell r="V7914">
            <v>955403.31460000004</v>
          </cell>
          <cell r="X7914">
            <v>42675</v>
          </cell>
          <cell r="Y7914">
            <v>15.000000000000036</v>
          </cell>
          <cell r="Z7914">
            <v>4.25</v>
          </cell>
          <cell r="AC7914">
            <v>15.000000000000036</v>
          </cell>
          <cell r="AE7914">
            <v>1549000</v>
          </cell>
          <cell r="AF7914"/>
          <cell r="AG7914"/>
          <cell r="AH7914">
            <v>4.32</v>
          </cell>
          <cell r="AI7914">
            <v>4.2857543004464258</v>
          </cell>
        </row>
        <row r="7915">
          <cell r="A7915">
            <v>42705</v>
          </cell>
          <cell r="B7915">
            <v>513000</v>
          </cell>
          <cell r="C7915"/>
          <cell r="D7915">
            <v>4.5</v>
          </cell>
          <cell r="E7915">
            <v>4.5</v>
          </cell>
          <cell r="F7915">
            <v>4.5999999999999996</v>
          </cell>
          <cell r="G7915">
            <v>4.54</v>
          </cell>
          <cell r="H7915"/>
          <cell r="I7915"/>
          <cell r="J7915"/>
          <cell r="K7915"/>
          <cell r="L7915"/>
          <cell r="M7915"/>
          <cell r="N7915">
            <v>4.5999999999999996</v>
          </cell>
          <cell r="P7915">
            <v>4.54</v>
          </cell>
          <cell r="Q7915"/>
          <cell r="R7915"/>
          <cell r="S7915"/>
          <cell r="T7915"/>
          <cell r="U7915">
            <v>69000</v>
          </cell>
          <cell r="V7915">
            <v>4004193.2206700002</v>
          </cell>
          <cell r="X7915">
            <v>42705</v>
          </cell>
          <cell r="Y7915">
            <v>9.9999999999999645</v>
          </cell>
          <cell r="Z7915">
            <v>4.25</v>
          </cell>
          <cell r="AC7915">
            <v>34.999999999999964</v>
          </cell>
          <cell r="AE7915">
            <v>513000</v>
          </cell>
          <cell r="AF7915"/>
          <cell r="AG7915"/>
          <cell r="AH7915">
            <v>4.54</v>
          </cell>
          <cell r="AI7915">
            <v>4.54</v>
          </cell>
        </row>
        <row r="7916">
          <cell r="A7916">
            <v>42706</v>
          </cell>
          <cell r="B7916">
            <v>502000</v>
          </cell>
          <cell r="D7916">
            <v>4.5</v>
          </cell>
          <cell r="E7916">
            <v>4.5</v>
          </cell>
          <cell r="F7916">
            <v>4.6500000000000004</v>
          </cell>
          <cell r="G7916">
            <v>4.58</v>
          </cell>
          <cell r="H7916"/>
          <cell r="I7916"/>
          <cell r="J7916"/>
          <cell r="K7916"/>
          <cell r="L7916"/>
          <cell r="M7916"/>
          <cell r="N7916">
            <v>4.5999999999999996</v>
          </cell>
          <cell r="P7916">
            <v>4.5597832512315275</v>
          </cell>
          <cell r="Q7916"/>
          <cell r="R7916"/>
          <cell r="S7916"/>
          <cell r="T7916"/>
          <cell r="U7916">
            <v>71000</v>
          </cell>
          <cell r="V7916">
            <v>4068347.06746</v>
          </cell>
          <cell r="X7916">
            <v>42705</v>
          </cell>
          <cell r="Y7916">
            <v>15.000000000000036</v>
          </cell>
          <cell r="Z7916">
            <v>4.25</v>
          </cell>
          <cell r="AC7916">
            <v>40.000000000000036</v>
          </cell>
          <cell r="AE7916">
            <v>502000</v>
          </cell>
          <cell r="AF7916"/>
          <cell r="AG7916"/>
          <cell r="AH7916">
            <v>4.58</v>
          </cell>
          <cell r="AI7916">
            <v>4.5597832512315275</v>
          </cell>
        </row>
        <row r="7917">
          <cell r="A7917">
            <v>42707</v>
          </cell>
          <cell r="B7917">
            <v>502000</v>
          </cell>
          <cell r="D7917">
            <v>4.5</v>
          </cell>
          <cell r="E7917">
            <v>4.5</v>
          </cell>
          <cell r="F7917">
            <v>4.6500000000000004</v>
          </cell>
          <cell r="G7917">
            <v>4.58</v>
          </cell>
          <cell r="H7917"/>
          <cell r="I7917"/>
          <cell r="J7917"/>
          <cell r="K7917"/>
          <cell r="L7917"/>
          <cell r="M7917"/>
          <cell r="N7917">
            <v>4.5999999999999996</v>
          </cell>
          <cell r="P7917">
            <v>4.5664733025708637</v>
          </cell>
          <cell r="Q7917"/>
          <cell r="R7917"/>
          <cell r="S7917"/>
          <cell r="T7917"/>
          <cell r="U7917">
            <v>71000</v>
          </cell>
          <cell r="V7917">
            <v>4068347.06746</v>
          </cell>
          <cell r="X7917" t="str">
            <v>Sin movimiento</v>
          </cell>
          <cell r="Y7917">
            <v>15.000000000000036</v>
          </cell>
          <cell r="Z7917">
            <v>4.25</v>
          </cell>
          <cell r="AC7917">
            <v>40.000000000000036</v>
          </cell>
          <cell r="AE7917">
            <v>502000</v>
          </cell>
          <cell r="AF7917"/>
          <cell r="AG7917"/>
          <cell r="AH7917">
            <v>4.58</v>
          </cell>
          <cell r="AI7917">
            <v>4.5664733025708637</v>
          </cell>
        </row>
        <row r="7918">
          <cell r="A7918">
            <v>42708</v>
          </cell>
          <cell r="B7918">
            <v>502000</v>
          </cell>
          <cell r="D7918">
            <v>4.5</v>
          </cell>
          <cell r="E7918">
            <v>4.5</v>
          </cell>
          <cell r="F7918">
            <v>4.6500000000000004</v>
          </cell>
          <cell r="G7918">
            <v>4.58</v>
          </cell>
          <cell r="H7918"/>
          <cell r="I7918"/>
          <cell r="J7918"/>
          <cell r="K7918"/>
          <cell r="L7918"/>
          <cell r="M7918"/>
          <cell r="N7918">
            <v>4.5999999999999996</v>
          </cell>
          <cell r="P7918">
            <v>4.5698365527488853</v>
          </cell>
          <cell r="Q7918"/>
          <cell r="R7918"/>
          <cell r="S7918"/>
          <cell r="T7918"/>
          <cell r="U7918">
            <v>71000</v>
          </cell>
          <cell r="V7918">
            <v>4068347.06746</v>
          </cell>
          <cell r="X7918" t="str">
            <v>Sin movimiento</v>
          </cell>
          <cell r="Y7918">
            <v>15.000000000000036</v>
          </cell>
          <cell r="Z7918">
            <v>4.25</v>
          </cell>
          <cell r="AC7918">
            <v>40.000000000000036</v>
          </cell>
          <cell r="AE7918">
            <v>502000</v>
          </cell>
          <cell r="AF7918"/>
          <cell r="AG7918"/>
          <cell r="AH7918">
            <v>4.58</v>
          </cell>
          <cell r="AI7918">
            <v>4.5698365527488853</v>
          </cell>
        </row>
        <row r="7919">
          <cell r="A7919">
            <v>42709</v>
          </cell>
          <cell r="B7919">
            <v>382000</v>
          </cell>
          <cell r="D7919">
            <v>4.5</v>
          </cell>
          <cell r="E7919">
            <v>4.3499999999999996</v>
          </cell>
          <cell r="F7919">
            <v>4.5999999999999996</v>
          </cell>
          <cell r="G7919">
            <v>4.58</v>
          </cell>
          <cell r="H7919"/>
          <cell r="I7919"/>
          <cell r="J7919"/>
          <cell r="K7919"/>
          <cell r="L7919"/>
          <cell r="M7919"/>
          <cell r="N7919">
            <v>4.5999999999999996</v>
          </cell>
          <cell r="P7919">
            <v>4.5714535610162432</v>
          </cell>
          <cell r="Q7919"/>
          <cell r="R7919"/>
          <cell r="S7919"/>
          <cell r="T7919"/>
          <cell r="U7919">
            <v>97100</v>
          </cell>
          <cell r="V7919">
            <v>4396812.94178</v>
          </cell>
          <cell r="X7919">
            <v>42705</v>
          </cell>
          <cell r="Y7919">
            <v>25</v>
          </cell>
          <cell r="Z7919">
            <v>4.25</v>
          </cell>
          <cell r="AC7919">
            <v>34.999999999999964</v>
          </cell>
          <cell r="AE7919">
            <v>368000</v>
          </cell>
          <cell r="AF7919"/>
          <cell r="AG7919"/>
          <cell r="AH7919">
            <v>4.59</v>
          </cell>
          <cell r="AI7919">
            <v>4.5729451193967323</v>
          </cell>
        </row>
        <row r="7920">
          <cell r="A7920">
            <v>42710</v>
          </cell>
          <cell r="B7920">
            <v>531000</v>
          </cell>
          <cell r="D7920">
            <v>4.25</v>
          </cell>
          <cell r="E7920">
            <v>4.25</v>
          </cell>
          <cell r="F7920">
            <v>4.25</v>
          </cell>
          <cell r="G7920">
            <v>4.25</v>
          </cell>
          <cell r="H7920"/>
          <cell r="I7920"/>
          <cell r="J7920"/>
          <cell r="K7920"/>
          <cell r="L7920"/>
          <cell r="M7920"/>
          <cell r="N7920">
            <v>4.25</v>
          </cell>
          <cell r="P7920">
            <v>4.513236698499318</v>
          </cell>
          <cell r="Q7920"/>
          <cell r="R7920"/>
          <cell r="S7920"/>
          <cell r="T7920"/>
          <cell r="U7920">
            <v>83300</v>
          </cell>
          <cell r="V7920">
            <v>4262118.4959500004</v>
          </cell>
          <cell r="X7920">
            <v>42705</v>
          </cell>
          <cell r="Y7920">
            <v>0</v>
          </cell>
          <cell r="Z7920">
            <v>4.25</v>
          </cell>
          <cell r="AC7920">
            <v>0</v>
          </cell>
          <cell r="AE7920">
            <v>531000</v>
          </cell>
          <cell r="AF7920"/>
          <cell r="AG7920"/>
          <cell r="AH7920">
            <v>4.25</v>
          </cell>
          <cell r="AI7920">
            <v>4.514177518848526</v>
          </cell>
        </row>
        <row r="7921">
          <cell r="A7921">
            <v>42711</v>
          </cell>
          <cell r="B7921">
            <v>595000</v>
          </cell>
          <cell r="D7921">
            <v>4.25</v>
          </cell>
          <cell r="E7921">
            <v>4.25</v>
          </cell>
          <cell r="F7921">
            <v>4.25</v>
          </cell>
          <cell r="G7921">
            <v>4.25</v>
          </cell>
          <cell r="H7921"/>
          <cell r="I7921"/>
          <cell r="J7921"/>
          <cell r="K7921"/>
          <cell r="L7921"/>
          <cell r="M7921"/>
          <cell r="N7921">
            <v>4.25</v>
          </cell>
          <cell r="P7921">
            <v>4.4688290331726677</v>
          </cell>
          <cell r="Q7921"/>
          <cell r="R7921"/>
          <cell r="S7921"/>
          <cell r="T7921"/>
          <cell r="U7921">
            <v>78400</v>
          </cell>
          <cell r="V7921">
            <v>3787024.3831699998</v>
          </cell>
          <cell r="X7921">
            <v>42705</v>
          </cell>
          <cell r="Y7921">
            <v>0</v>
          </cell>
          <cell r="Z7921">
            <v>4.25</v>
          </cell>
          <cell r="AC7921">
            <v>0</v>
          </cell>
          <cell r="AE7921">
            <v>595000</v>
          </cell>
          <cell r="AF7921"/>
          <cell r="AG7921"/>
          <cell r="AH7921">
            <v>4.25</v>
          </cell>
          <cell r="AI7921">
            <v>4.4694335325932251</v>
          </cell>
        </row>
        <row r="7922">
          <cell r="A7922">
            <v>42712</v>
          </cell>
          <cell r="B7922">
            <v>595000</v>
          </cell>
          <cell r="D7922">
            <v>4.25</v>
          </cell>
          <cell r="E7922">
            <v>4.25</v>
          </cell>
          <cell r="F7922">
            <v>4.25</v>
          </cell>
          <cell r="G7922">
            <v>4.25</v>
          </cell>
          <cell r="H7922"/>
          <cell r="I7922"/>
          <cell r="J7922"/>
          <cell r="K7922"/>
          <cell r="L7922"/>
          <cell r="M7922"/>
          <cell r="N7922">
            <v>4.25</v>
          </cell>
          <cell r="P7922">
            <v>4.4372416302765645</v>
          </cell>
          <cell r="Q7922"/>
          <cell r="R7922"/>
          <cell r="S7922"/>
          <cell r="T7922"/>
          <cell r="U7922">
            <v>78400</v>
          </cell>
          <cell r="V7922">
            <v>3787024.3831699998</v>
          </cell>
          <cell r="X7922">
            <v>42705</v>
          </cell>
          <cell r="Y7922">
            <v>0</v>
          </cell>
          <cell r="Z7922">
            <v>4.25</v>
          </cell>
          <cell r="AC7922">
            <v>0</v>
          </cell>
          <cell r="AE7922">
            <v>595000</v>
          </cell>
          <cell r="AF7922"/>
          <cell r="AG7922"/>
          <cell r="AH7922">
            <v>4.25</v>
          </cell>
          <cell r="AI7922">
            <v>4.437650925024343</v>
          </cell>
        </row>
        <row r="7923">
          <cell r="A7923">
            <v>42713</v>
          </cell>
          <cell r="B7923">
            <v>897000</v>
          </cell>
          <cell r="D7923">
            <v>4.25</v>
          </cell>
          <cell r="E7923">
            <v>4.25</v>
          </cell>
          <cell r="F7923">
            <v>4.3</v>
          </cell>
          <cell r="G7923">
            <v>4.25</v>
          </cell>
          <cell r="H7923"/>
          <cell r="I7923"/>
          <cell r="J7923"/>
          <cell r="K7923"/>
          <cell r="L7923"/>
          <cell r="M7923"/>
          <cell r="N7923">
            <v>4.25</v>
          </cell>
          <cell r="P7923">
            <v>4.4037776449491934</v>
          </cell>
          <cell r="Q7923"/>
          <cell r="R7923"/>
          <cell r="S7923"/>
          <cell r="T7923"/>
          <cell r="U7923">
            <v>56000</v>
          </cell>
          <cell r="V7923">
            <v>2947054.34222</v>
          </cell>
          <cell r="X7923">
            <v>42705</v>
          </cell>
          <cell r="Y7923">
            <v>4.9999999999999822</v>
          </cell>
          <cell r="Z7923">
            <v>4.25</v>
          </cell>
          <cell r="AC7923">
            <v>4.9999999999999822</v>
          </cell>
          <cell r="AE7923">
            <v>832000</v>
          </cell>
          <cell r="AF7923"/>
          <cell r="AG7923"/>
          <cell r="AH7923">
            <v>4.25</v>
          </cell>
          <cell r="AI7923">
            <v>4.4060465587044533</v>
          </cell>
        </row>
        <row r="7924">
          <cell r="A7924">
            <v>42714</v>
          </cell>
          <cell r="B7924">
            <v>897000</v>
          </cell>
          <cell r="D7924">
            <v>4.25</v>
          </cell>
          <cell r="E7924">
            <v>4.25</v>
          </cell>
          <cell r="F7924">
            <v>4.3</v>
          </cell>
          <cell r="G7924">
            <v>4.25</v>
          </cell>
          <cell r="H7924"/>
          <cell r="I7924"/>
          <cell r="J7924"/>
          <cell r="K7924"/>
          <cell r="L7924"/>
          <cell r="M7924"/>
          <cell r="N7924">
            <v>4.25</v>
          </cell>
          <cell r="P7924">
            <v>4.3804614604462477</v>
          </cell>
          <cell r="Q7924"/>
          <cell r="R7924"/>
          <cell r="S7924"/>
          <cell r="T7924"/>
          <cell r="U7924">
            <v>56000</v>
          </cell>
          <cell r="V7924">
            <v>2947054.34222</v>
          </cell>
          <cell r="X7924" t="str">
            <v>Sin movimiento</v>
          </cell>
          <cell r="Y7924">
            <v>4.9999999999999822</v>
          </cell>
          <cell r="Z7924">
            <v>4.25</v>
          </cell>
          <cell r="AC7924">
            <v>4.9999999999999822</v>
          </cell>
          <cell r="AE7924">
            <v>832000</v>
          </cell>
          <cell r="AF7924"/>
          <cell r="AG7924"/>
          <cell r="AH7924">
            <v>4.25</v>
          </cell>
          <cell r="AI7924">
            <v>4.3835533610533615</v>
          </cell>
        </row>
        <row r="7925">
          <cell r="A7925">
            <v>42715</v>
          </cell>
          <cell r="B7925">
            <v>897000</v>
          </cell>
          <cell r="D7925">
            <v>4.25</v>
          </cell>
          <cell r="E7925">
            <v>4.25</v>
          </cell>
          <cell r="F7925">
            <v>4.3</v>
          </cell>
          <cell r="G7925">
            <v>4.25</v>
          </cell>
          <cell r="H7925"/>
          <cell r="I7925"/>
          <cell r="J7925"/>
          <cell r="K7925"/>
          <cell r="L7925"/>
          <cell r="M7925"/>
          <cell r="N7925">
            <v>4.25</v>
          </cell>
          <cell r="P7925">
            <v>4.363284896521356</v>
          </cell>
          <cell r="Q7925"/>
          <cell r="R7925"/>
          <cell r="S7925"/>
          <cell r="T7925"/>
          <cell r="U7925">
            <v>56000</v>
          </cell>
          <cell r="V7925">
            <v>2947054.34222</v>
          </cell>
          <cell r="X7925" t="str">
            <v>Sin movimiento</v>
          </cell>
          <cell r="Y7925">
            <v>4.9999999999999822</v>
          </cell>
          <cell r="Z7925">
            <v>4.25</v>
          </cell>
          <cell r="AC7925">
            <v>4.9999999999999822</v>
          </cell>
          <cell r="AE7925">
            <v>832000</v>
          </cell>
          <cell r="AF7925"/>
          <cell r="AG7925"/>
          <cell r="AH7925">
            <v>4.25</v>
          </cell>
          <cell r="AI7925">
            <v>4.3667277407631735</v>
          </cell>
        </row>
        <row r="7926">
          <cell r="A7926">
            <v>42716</v>
          </cell>
          <cell r="B7926">
            <v>803000</v>
          </cell>
          <cell r="D7926">
            <v>4.25</v>
          </cell>
          <cell r="E7926">
            <v>4.25</v>
          </cell>
          <cell r="F7926">
            <v>4.25</v>
          </cell>
          <cell r="G7926">
            <v>4.25</v>
          </cell>
          <cell r="H7926"/>
          <cell r="I7926"/>
          <cell r="J7926"/>
          <cell r="K7926"/>
          <cell r="L7926"/>
          <cell r="M7926"/>
          <cell r="N7926">
            <v>4.25</v>
          </cell>
          <cell r="P7926">
            <v>4.3513405987394957</v>
          </cell>
          <cell r="Q7926"/>
          <cell r="R7926"/>
          <cell r="S7926"/>
          <cell r="T7926"/>
          <cell r="U7926">
            <v>70500</v>
          </cell>
          <cell r="V7926">
            <v>2411933.8853600002</v>
          </cell>
          <cell r="X7926">
            <v>42705</v>
          </cell>
          <cell r="Y7926">
            <v>0</v>
          </cell>
          <cell r="Z7926">
            <v>4.25</v>
          </cell>
          <cell r="AC7926">
            <v>0</v>
          </cell>
          <cell r="AE7926">
            <v>803000</v>
          </cell>
          <cell r="AF7926"/>
          <cell r="AG7926"/>
          <cell r="AH7926">
            <v>4.25</v>
          </cell>
          <cell r="AI7926">
            <v>4.3540731740245713</v>
          </cell>
        </row>
        <row r="7927">
          <cell r="A7927">
            <v>42717</v>
          </cell>
          <cell r="B7927">
            <v>1002000</v>
          </cell>
          <cell r="D7927">
            <v>4.25</v>
          </cell>
          <cell r="E7927">
            <v>4.25</v>
          </cell>
          <cell r="F7927">
            <v>4.3</v>
          </cell>
          <cell r="G7927">
            <v>4.25</v>
          </cell>
          <cell r="H7927"/>
          <cell r="I7927"/>
          <cell r="J7927"/>
          <cell r="K7927"/>
          <cell r="L7927"/>
          <cell r="M7927"/>
          <cell r="N7927">
            <v>4.25</v>
          </cell>
          <cell r="P7927">
            <v>4.3395579020654447</v>
          </cell>
          <cell r="Q7927"/>
          <cell r="R7927"/>
          <cell r="S7927"/>
          <cell r="T7927"/>
          <cell r="U7927">
            <v>826800</v>
          </cell>
          <cell r="V7927">
            <v>1996802.62604</v>
          </cell>
          <cell r="X7927">
            <v>42705</v>
          </cell>
          <cell r="Y7927">
            <v>4.9999999999999822</v>
          </cell>
          <cell r="Z7927">
            <v>4.25</v>
          </cell>
          <cell r="AC7927">
            <v>4.9999999999999822</v>
          </cell>
          <cell r="AE7927">
            <v>985000</v>
          </cell>
          <cell r="AF7927"/>
          <cell r="AG7927"/>
          <cell r="AH7927">
            <v>4.25</v>
          </cell>
          <cell r="AI7927">
            <v>4.3418577216396566</v>
          </cell>
        </row>
        <row r="7928">
          <cell r="A7928">
            <v>42718</v>
          </cell>
          <cell r="B7928">
            <v>874000</v>
          </cell>
          <cell r="D7928">
            <v>4.25</v>
          </cell>
          <cell r="E7928">
            <v>4.25</v>
          </cell>
          <cell r="F7928">
            <v>4.25</v>
          </cell>
          <cell r="G7928">
            <v>4.25</v>
          </cell>
          <cell r="H7928"/>
          <cell r="I7928"/>
          <cell r="J7928"/>
          <cell r="K7928"/>
          <cell r="L7928"/>
          <cell r="M7928"/>
          <cell r="N7928">
            <v>4.25</v>
          </cell>
          <cell r="P7928">
            <v>4.3313116308470292</v>
          </cell>
          <cell r="Q7928"/>
          <cell r="R7928"/>
          <cell r="S7928"/>
          <cell r="T7928"/>
          <cell r="U7928">
            <v>192600</v>
          </cell>
          <cell r="V7928">
            <v>1953474.15674</v>
          </cell>
          <cell r="X7928">
            <v>42705</v>
          </cell>
          <cell r="Y7928">
            <v>0</v>
          </cell>
          <cell r="Z7928">
            <v>4.25</v>
          </cell>
          <cell r="AC7928">
            <v>0</v>
          </cell>
          <cell r="AE7928">
            <v>874000</v>
          </cell>
          <cell r="AF7928"/>
          <cell r="AG7928"/>
          <cell r="AH7928">
            <v>4.25</v>
          </cell>
          <cell r="AI7928">
            <v>4.3331933952082879</v>
          </cell>
        </row>
        <row r="7929">
          <cell r="A7929">
            <v>42719</v>
          </cell>
          <cell r="B7929">
            <v>859000</v>
          </cell>
          <cell r="D7929">
            <v>4.25</v>
          </cell>
          <cell r="E7929">
            <v>4.25</v>
          </cell>
          <cell r="F7929">
            <v>4.25</v>
          </cell>
          <cell r="G7929">
            <v>4.25</v>
          </cell>
          <cell r="H7929"/>
          <cell r="I7929"/>
          <cell r="J7929"/>
          <cell r="K7929"/>
          <cell r="L7929"/>
          <cell r="M7929"/>
          <cell r="N7929">
            <v>4.25</v>
          </cell>
          <cell r="P7929">
            <v>4.3245638102598782</v>
          </cell>
          <cell r="Q7929"/>
          <cell r="R7929"/>
          <cell r="S7929"/>
          <cell r="T7929"/>
          <cell r="U7929">
            <v>365000</v>
          </cell>
          <cell r="V7929">
            <v>1702249.80981</v>
          </cell>
          <cell r="X7929">
            <v>42705</v>
          </cell>
          <cell r="Y7929">
            <v>0</v>
          </cell>
          <cell r="Z7929">
            <v>4.25</v>
          </cell>
          <cell r="AC7929">
            <v>0</v>
          </cell>
          <cell r="AE7929">
            <v>859000</v>
          </cell>
          <cell r="AF7929"/>
          <cell r="AG7929"/>
          <cell r="AH7929">
            <v>4.25</v>
          </cell>
          <cell r="AI7929">
            <v>4.3261353086419749</v>
          </cell>
        </row>
        <row r="7930">
          <cell r="A7930">
            <v>42720</v>
          </cell>
          <cell r="B7930">
            <v>1445000</v>
          </cell>
          <cell r="D7930">
            <v>4.25</v>
          </cell>
          <cell r="E7930">
            <v>4.25</v>
          </cell>
          <cell r="F7930">
            <v>4.3</v>
          </cell>
          <cell r="G7930">
            <v>4.25</v>
          </cell>
          <cell r="H7930"/>
          <cell r="I7930"/>
          <cell r="J7930"/>
          <cell r="K7930"/>
          <cell r="L7930"/>
          <cell r="M7930"/>
          <cell r="N7930">
            <v>4.25</v>
          </cell>
          <cell r="P7930">
            <v>4.3154298067141408</v>
          </cell>
          <cell r="Q7930"/>
          <cell r="R7930"/>
          <cell r="S7930"/>
          <cell r="T7930"/>
          <cell r="U7930">
            <v>140700</v>
          </cell>
          <cell r="V7930">
            <v>1789346.8192100001</v>
          </cell>
          <cell r="X7930">
            <v>42705</v>
          </cell>
          <cell r="Y7930">
            <v>4.9999999999999822</v>
          </cell>
          <cell r="Z7930">
            <v>4.25</v>
          </cell>
          <cell r="AC7930">
            <v>4.9999999999999822</v>
          </cell>
          <cell r="AE7930">
            <v>1355000</v>
          </cell>
          <cell r="AF7930"/>
          <cell r="AG7930"/>
          <cell r="AH7930">
            <v>4.25</v>
          </cell>
          <cell r="AI7930">
            <v>4.3171489547038329</v>
          </cell>
        </row>
        <row r="7931">
          <cell r="A7931">
            <v>42721</v>
          </cell>
          <cell r="B7931">
            <v>1445000</v>
          </cell>
          <cell r="D7931">
            <v>4.25</v>
          </cell>
          <cell r="E7931">
            <v>4.25</v>
          </cell>
          <cell r="F7931">
            <v>4.3</v>
          </cell>
          <cell r="G7931">
            <v>4.25</v>
          </cell>
          <cell r="H7931"/>
          <cell r="I7931"/>
          <cell r="J7931"/>
          <cell r="K7931"/>
          <cell r="L7931"/>
          <cell r="M7931"/>
          <cell r="N7931">
            <v>4.25</v>
          </cell>
          <cell r="P7931">
            <v>4.3082894041235553</v>
          </cell>
          <cell r="Q7931"/>
          <cell r="R7931"/>
          <cell r="S7931"/>
          <cell r="T7931"/>
          <cell r="U7931">
            <v>140700</v>
          </cell>
          <cell r="V7931">
            <v>1789346.8192100001</v>
          </cell>
          <cell r="X7931" t="str">
            <v>Sin movimiento</v>
          </cell>
          <cell r="Y7931">
            <v>4.9999999999999822</v>
          </cell>
          <cell r="Z7931">
            <v>4.25</v>
          </cell>
          <cell r="AC7931">
            <v>4.9999999999999822</v>
          </cell>
          <cell r="AE7931">
            <v>1355000</v>
          </cell>
          <cell r="AF7931"/>
          <cell r="AG7931"/>
          <cell r="AH7931">
            <v>4.25</v>
          </cell>
          <cell r="AI7931">
            <v>4.3100599922088039</v>
          </cell>
        </row>
        <row r="7932">
          <cell r="A7932">
            <v>42722</v>
          </cell>
          <cell r="B7932">
            <v>1445000</v>
          </cell>
          <cell r="D7932">
            <v>4.25</v>
          </cell>
          <cell r="E7932">
            <v>4.25</v>
          </cell>
          <cell r="F7932">
            <v>4.3</v>
          </cell>
          <cell r="G7932">
            <v>4.25</v>
          </cell>
          <cell r="H7932"/>
          <cell r="I7932"/>
          <cell r="J7932"/>
          <cell r="K7932"/>
          <cell r="L7932"/>
          <cell r="M7932"/>
          <cell r="N7932">
            <v>4.25</v>
          </cell>
          <cell r="P7932">
            <v>4.3025541331880701</v>
          </cell>
          <cell r="Q7932"/>
          <cell r="R7932"/>
          <cell r="S7932"/>
          <cell r="T7932"/>
          <cell r="U7932">
            <v>140700</v>
          </cell>
          <cell r="V7932">
            <v>1789346.8192100001</v>
          </cell>
          <cell r="X7932" t="str">
            <v>Sin movimiento</v>
          </cell>
          <cell r="Y7932">
            <v>4.9999999999999822</v>
          </cell>
          <cell r="Z7932">
            <v>4.25</v>
          </cell>
          <cell r="AC7932">
            <v>4.9999999999999822</v>
          </cell>
          <cell r="AE7932">
            <v>1355000</v>
          </cell>
          <cell r="AF7932"/>
          <cell r="AG7932"/>
          <cell r="AH7932">
            <v>4.25</v>
          </cell>
          <cell r="AI7932">
            <v>4.3043248766737134</v>
          </cell>
        </row>
        <row r="7933">
          <cell r="A7933">
            <v>42723</v>
          </cell>
          <cell r="B7933">
            <v>1482000</v>
          </cell>
          <cell r="D7933">
            <v>4.25</v>
          </cell>
          <cell r="E7933">
            <v>4.25</v>
          </cell>
          <cell r="F7933">
            <v>4.3</v>
          </cell>
          <cell r="G7933">
            <v>4.26</v>
          </cell>
          <cell r="H7933"/>
          <cell r="I7933"/>
          <cell r="J7933"/>
          <cell r="K7933"/>
          <cell r="L7933"/>
          <cell r="M7933"/>
          <cell r="N7933">
            <v>4.25</v>
          </cell>
          <cell r="P7933">
            <v>4.2986535131123205</v>
          </cell>
          <cell r="Q7933"/>
          <cell r="R7933"/>
          <cell r="S7933"/>
          <cell r="T7933"/>
          <cell r="U7933">
            <v>471800</v>
          </cell>
          <cell r="V7933">
            <v>1355978.5522400001</v>
          </cell>
          <cell r="X7933">
            <v>42705</v>
          </cell>
          <cell r="Y7933">
            <v>4.9999999999999822</v>
          </cell>
          <cell r="Z7933">
            <v>4.25</v>
          </cell>
          <cell r="AC7933">
            <v>4.9999999999999822</v>
          </cell>
          <cell r="AE7933">
            <v>1482000</v>
          </cell>
          <cell r="AF7933"/>
          <cell r="AG7933"/>
          <cell r="AH7933">
            <v>4.26</v>
          </cell>
          <cell r="AI7933">
            <v>4.3001333588565593</v>
          </cell>
        </row>
        <row r="7934">
          <cell r="A7934">
            <v>42724</v>
          </cell>
          <cell r="B7934">
            <v>1353000</v>
          </cell>
          <cell r="D7934">
            <v>4.25</v>
          </cell>
          <cell r="E7934">
            <v>4.25</v>
          </cell>
          <cell r="F7934">
            <v>4.25</v>
          </cell>
          <cell r="G7934">
            <v>4.25</v>
          </cell>
          <cell r="H7934"/>
          <cell r="I7934"/>
          <cell r="J7934"/>
          <cell r="K7934"/>
          <cell r="L7934"/>
          <cell r="M7934"/>
          <cell r="N7934">
            <v>4.25</v>
          </cell>
          <cell r="P7934">
            <v>4.2948964100222593</v>
          </cell>
          <cell r="Q7934"/>
          <cell r="R7934"/>
          <cell r="S7934"/>
          <cell r="T7934"/>
          <cell r="U7934">
            <v>166100</v>
          </cell>
          <cell r="V7934">
            <v>1345709.0103500001</v>
          </cell>
          <cell r="X7934">
            <v>42705</v>
          </cell>
          <cell r="Y7934">
            <v>0</v>
          </cell>
          <cell r="Z7934">
            <v>4.25</v>
          </cell>
          <cell r="AC7934">
            <v>0</v>
          </cell>
          <cell r="AE7934">
            <v>1353000</v>
          </cell>
          <cell r="AF7934"/>
          <cell r="AG7934"/>
          <cell r="AH7934">
            <v>4.25</v>
          </cell>
          <cell r="AI7934">
            <v>4.2961491923641706</v>
          </cell>
        </row>
        <row r="7935">
          <cell r="A7935">
            <v>42725</v>
          </cell>
          <cell r="B7935">
            <v>1611000</v>
          </cell>
          <cell r="D7935">
            <v>4.25</v>
          </cell>
          <cell r="E7935">
            <v>4.25</v>
          </cell>
          <cell r="F7935">
            <v>4.3</v>
          </cell>
          <cell r="G7935">
            <v>4.25</v>
          </cell>
          <cell r="H7935"/>
          <cell r="I7935"/>
          <cell r="J7935"/>
          <cell r="K7935"/>
          <cell r="L7935"/>
          <cell r="M7935"/>
          <cell r="N7935">
            <v>4.25</v>
          </cell>
          <cell r="P7935">
            <v>4.2911159314237928</v>
          </cell>
          <cell r="Q7935"/>
          <cell r="R7935"/>
          <cell r="S7935"/>
          <cell r="T7935"/>
          <cell r="U7935">
            <v>29400</v>
          </cell>
          <cell r="V7935">
            <v>1413244.02746</v>
          </cell>
          <cell r="X7935">
            <v>42705</v>
          </cell>
          <cell r="Y7935">
            <v>4.9999999999999822</v>
          </cell>
          <cell r="Z7935">
            <v>4.25</v>
          </cell>
          <cell r="AC7935">
            <v>4.9999999999999822</v>
          </cell>
          <cell r="AE7935">
            <v>1506000</v>
          </cell>
          <cell r="AF7935"/>
          <cell r="AG7935"/>
          <cell r="AH7935">
            <v>4.25</v>
          </cell>
          <cell r="AI7935">
            <v>4.2923986832874643</v>
          </cell>
        </row>
        <row r="7936">
          <cell r="A7936">
            <v>42726</v>
          </cell>
          <cell r="B7936">
            <v>1263000</v>
          </cell>
          <cell r="D7936">
            <v>4.25</v>
          </cell>
          <cell r="E7936">
            <v>4.25</v>
          </cell>
          <cell r="F7936">
            <v>4.55</v>
          </cell>
          <cell r="G7936">
            <v>4.37</v>
          </cell>
          <cell r="H7936"/>
          <cell r="I7936"/>
          <cell r="J7936"/>
          <cell r="K7936"/>
          <cell r="L7936"/>
          <cell r="M7936"/>
          <cell r="N7936">
            <v>4.5</v>
          </cell>
          <cell r="P7936">
            <v>4.2960009806325079</v>
          </cell>
          <cell r="Q7936"/>
          <cell r="R7936"/>
          <cell r="S7936"/>
          <cell r="T7936"/>
          <cell r="U7936">
            <v>156000</v>
          </cell>
          <cell r="V7936">
            <v>1637409.14873</v>
          </cell>
          <cell r="X7936">
            <v>42705</v>
          </cell>
          <cell r="Y7936">
            <v>29.999999999999982</v>
          </cell>
          <cell r="Z7936">
            <v>4.25</v>
          </cell>
          <cell r="AC7936">
            <v>29.999999999999982</v>
          </cell>
          <cell r="AE7936">
            <v>1263000</v>
          </cell>
          <cell r="AF7936"/>
          <cell r="AG7936"/>
          <cell r="AH7936">
            <v>4.37</v>
          </cell>
          <cell r="AI7936">
            <v>4.2973502071334746</v>
          </cell>
        </row>
        <row r="7937">
          <cell r="A7937">
            <v>42727</v>
          </cell>
          <cell r="B7937">
            <v>1165500</v>
          </cell>
          <cell r="D7937">
            <v>4.25</v>
          </cell>
          <cell r="E7937">
            <v>4.25</v>
          </cell>
          <cell r="F7937">
            <v>4.8499999999999996</v>
          </cell>
          <cell r="G7937">
            <v>4.6100000000000003</v>
          </cell>
          <cell r="H7937"/>
          <cell r="I7937"/>
          <cell r="J7937"/>
          <cell r="K7937"/>
          <cell r="L7937"/>
          <cell r="M7937"/>
          <cell r="N7937">
            <v>4.8</v>
          </cell>
          <cell r="P7937">
            <v>4.3129748846269802</v>
          </cell>
          <cell r="Q7937"/>
          <cell r="R7937"/>
          <cell r="S7937"/>
          <cell r="T7937"/>
          <cell r="U7937">
            <v>154100</v>
          </cell>
          <cell r="V7937">
            <v>1751290.8743799999</v>
          </cell>
          <cell r="X7937">
            <v>42705</v>
          </cell>
          <cell r="Y7937">
            <v>59.999999999999964</v>
          </cell>
          <cell r="Z7937">
            <v>4.25</v>
          </cell>
          <cell r="AC7937">
            <v>59.999999999999964</v>
          </cell>
          <cell r="AE7937">
            <v>1153500</v>
          </cell>
          <cell r="AF7937"/>
          <cell r="AG7937"/>
          <cell r="AH7937">
            <v>4.62</v>
          </cell>
          <cell r="AI7937">
            <v>4.3151173171022794</v>
          </cell>
        </row>
        <row r="7938">
          <cell r="A7938">
            <v>42730</v>
          </cell>
          <cell r="B7938">
            <v>1238500</v>
          </cell>
          <cell r="D7938">
            <v>4.7</v>
          </cell>
          <cell r="E7938">
            <v>4.7</v>
          </cell>
          <cell r="F7938">
            <v>4.8499999999999996</v>
          </cell>
          <cell r="G7938">
            <v>4.8</v>
          </cell>
          <cell r="H7938"/>
          <cell r="I7938"/>
          <cell r="J7938"/>
          <cell r="K7938"/>
          <cell r="L7938"/>
          <cell r="M7938"/>
          <cell r="N7938">
            <v>4.8499999999999996</v>
          </cell>
          <cell r="P7938">
            <v>4.3394313347076627</v>
          </cell>
          <cell r="Q7938"/>
          <cell r="R7938"/>
          <cell r="S7938"/>
          <cell r="T7938"/>
          <cell r="U7938">
            <v>333000</v>
          </cell>
          <cell r="V7938">
            <v>1705823.3707099999</v>
          </cell>
          <cell r="X7938">
            <v>42705</v>
          </cell>
          <cell r="Y7938">
            <v>14.999999999999947</v>
          </cell>
          <cell r="Z7938">
            <v>4.25</v>
          </cell>
          <cell r="AC7938">
            <v>59.999999999999964</v>
          </cell>
          <cell r="AE7938">
            <v>1238500</v>
          </cell>
          <cell r="AF7938"/>
          <cell r="AG7938"/>
          <cell r="AH7938">
            <v>4.8</v>
          </cell>
          <cell r="AI7938">
            <v>4.3421851618137568</v>
          </cell>
        </row>
        <row r="7939">
          <cell r="A7939">
            <v>42731</v>
          </cell>
          <cell r="B7939">
            <v>1075500</v>
          </cell>
          <cell r="D7939">
            <v>4.8</v>
          </cell>
          <cell r="E7939">
            <v>4.5</v>
          </cell>
          <cell r="F7939">
            <v>5</v>
          </cell>
          <cell r="G7939">
            <v>4.84</v>
          </cell>
          <cell r="H7939"/>
          <cell r="I7939"/>
          <cell r="J7939"/>
          <cell r="K7939"/>
          <cell r="L7939"/>
          <cell r="M7939"/>
          <cell r="N7939">
            <v>4.5</v>
          </cell>
          <cell r="P7939">
            <v>4.3619809838949504</v>
          </cell>
          <cell r="Q7939"/>
          <cell r="R7939"/>
          <cell r="S7939"/>
          <cell r="T7939"/>
          <cell r="U7939">
            <v>989000</v>
          </cell>
          <cell r="V7939">
            <v>1817656.03572</v>
          </cell>
          <cell r="X7939">
            <v>42705</v>
          </cell>
          <cell r="Y7939">
            <v>50</v>
          </cell>
          <cell r="Z7939">
            <v>4.25</v>
          </cell>
          <cell r="AC7939">
            <v>75</v>
          </cell>
          <cell r="AE7939">
            <v>1075500</v>
          </cell>
          <cell r="AF7939"/>
          <cell r="AG7939"/>
          <cell r="AH7939">
            <v>4.84</v>
          </cell>
          <cell r="AI7939">
            <v>4.3652017281774604</v>
          </cell>
        </row>
        <row r="7940">
          <cell r="A7940">
            <v>42732</v>
          </cell>
          <cell r="B7940">
            <v>687000</v>
          </cell>
          <cell r="D7940">
            <v>4.25</v>
          </cell>
          <cell r="E7940">
            <v>4.25</v>
          </cell>
          <cell r="F7940">
            <v>4.25</v>
          </cell>
          <cell r="G7940">
            <v>4.25</v>
          </cell>
          <cell r="H7940"/>
          <cell r="I7940"/>
          <cell r="J7940"/>
          <cell r="K7940"/>
          <cell r="L7940"/>
          <cell r="M7940"/>
          <cell r="N7940">
            <v>4.25</v>
          </cell>
          <cell r="P7940">
            <v>4.3588488080939678</v>
          </cell>
          <cell r="Q7940"/>
          <cell r="R7940"/>
          <cell r="S7940"/>
          <cell r="T7940"/>
          <cell r="U7940">
            <v>1055000</v>
          </cell>
          <cell r="V7940">
            <v>1836542.3725399999</v>
          </cell>
          <cell r="X7940">
            <v>42705</v>
          </cell>
          <cell r="Y7940">
            <v>0</v>
          </cell>
          <cell r="Z7940">
            <v>4.25</v>
          </cell>
          <cell r="AC7940">
            <v>0</v>
          </cell>
          <cell r="AE7940">
            <v>687000</v>
          </cell>
          <cell r="AF7940"/>
          <cell r="AG7940"/>
          <cell r="AH7940">
            <v>4.25</v>
          </cell>
          <cell r="AI7940">
            <v>4.361896987285216</v>
          </cell>
        </row>
        <row r="7941">
          <cell r="A7941">
            <v>42733</v>
          </cell>
          <cell r="B7941">
            <v>574000</v>
          </cell>
          <cell r="D7941">
            <v>4.25</v>
          </cell>
          <cell r="E7941">
            <v>4.25</v>
          </cell>
          <cell r="F7941">
            <v>4.25</v>
          </cell>
          <cell r="G7941">
            <v>4.25</v>
          </cell>
          <cell r="H7941"/>
          <cell r="I7941"/>
          <cell r="J7941"/>
          <cell r="K7941"/>
          <cell r="L7941"/>
          <cell r="M7941"/>
          <cell r="N7941">
            <v>4.25</v>
          </cell>
          <cell r="P7941">
            <v>4.3563631119333213</v>
          </cell>
          <cell r="Q7941"/>
          <cell r="R7941"/>
          <cell r="S7941"/>
          <cell r="T7941"/>
          <cell r="U7941">
            <v>1708000</v>
          </cell>
          <cell r="V7941">
            <v>1136765.6250700001</v>
          </cell>
          <cell r="X7941">
            <v>42705</v>
          </cell>
          <cell r="Y7941">
            <v>0</v>
          </cell>
          <cell r="Z7941">
            <v>4.25</v>
          </cell>
          <cell r="AC7941">
            <v>0</v>
          </cell>
          <cell r="AE7941">
            <v>574000</v>
          </cell>
          <cell r="AF7941"/>
          <cell r="AG7941"/>
          <cell r="AH7941">
            <v>4.25</v>
          </cell>
          <cell r="AI7941">
            <v>4.3592778060964417</v>
          </cell>
        </row>
        <row r="7942">
          <cell r="A7942">
            <v>42734</v>
          </cell>
          <cell r="B7942">
            <v>641000</v>
          </cell>
          <cell r="D7942">
            <v>4.25</v>
          </cell>
          <cell r="E7942">
            <v>4.25</v>
          </cell>
          <cell r="F7942">
            <v>4.25</v>
          </cell>
          <cell r="G7942">
            <v>4.25</v>
          </cell>
          <cell r="H7942"/>
          <cell r="I7942"/>
          <cell r="J7942"/>
          <cell r="K7942"/>
          <cell r="L7942"/>
          <cell r="M7942"/>
          <cell r="N7942">
            <v>4.25</v>
          </cell>
          <cell r="P7942">
            <v>4.3537181153376139</v>
          </cell>
          <cell r="Q7942"/>
          <cell r="R7942"/>
          <cell r="S7942"/>
          <cell r="T7942"/>
          <cell r="U7942">
            <v>1735800</v>
          </cell>
          <cell r="V7942">
            <v>1280124.5636700001</v>
          </cell>
          <cell r="X7942">
            <v>42705</v>
          </cell>
          <cell r="Y7942">
            <v>0</v>
          </cell>
          <cell r="Z7942">
            <v>4.25</v>
          </cell>
          <cell r="AC7942">
            <v>0</v>
          </cell>
          <cell r="AE7942">
            <v>641000</v>
          </cell>
          <cell r="AF7942"/>
          <cell r="AG7942"/>
          <cell r="AH7942">
            <v>4.25</v>
          </cell>
          <cell r="AI7942">
            <v>4.3564941284002625</v>
          </cell>
        </row>
        <row r="7943">
          <cell r="A7943">
            <v>42735</v>
          </cell>
          <cell r="B7943">
            <v>641000</v>
          </cell>
          <cell r="D7943">
            <v>4.25</v>
          </cell>
          <cell r="E7943">
            <v>4.25</v>
          </cell>
          <cell r="F7943">
            <v>4.25</v>
          </cell>
          <cell r="G7943">
            <v>4.25</v>
          </cell>
          <cell r="H7943"/>
          <cell r="I7943"/>
          <cell r="J7943"/>
          <cell r="K7943"/>
          <cell r="L7943"/>
          <cell r="M7943"/>
          <cell r="N7943">
            <v>4.25</v>
          </cell>
          <cell r="P7943">
            <v>4.3512014762941229</v>
          </cell>
          <cell r="Q7943"/>
          <cell r="R7943"/>
          <cell r="S7943"/>
          <cell r="T7943"/>
          <cell r="U7943">
            <v>1735800</v>
          </cell>
          <cell r="V7943">
            <v>1280124.5636700001</v>
          </cell>
          <cell r="X7943" t="str">
            <v>Sin movimiento</v>
          </cell>
          <cell r="Y7943">
            <v>0</v>
          </cell>
          <cell r="Z7943">
            <v>4.25</v>
          </cell>
          <cell r="AC7943">
            <v>0</v>
          </cell>
          <cell r="AE7943">
            <v>641000</v>
          </cell>
          <cell r="AF7943"/>
          <cell r="AG7943"/>
          <cell r="AH7943">
            <v>4.25</v>
          </cell>
          <cell r="AI7943">
            <v>4.3538487473115151</v>
          </cell>
        </row>
        <row r="7944">
          <cell r="A7944">
            <v>42736</v>
          </cell>
          <cell r="B7944">
            <v>641000</v>
          </cell>
          <cell r="C7944"/>
          <cell r="D7944">
            <v>4.25</v>
          </cell>
          <cell r="E7944">
            <v>4.25</v>
          </cell>
          <cell r="F7944">
            <v>4.25</v>
          </cell>
          <cell r="G7944">
            <v>4.25</v>
          </cell>
          <cell r="H7944"/>
          <cell r="I7944"/>
          <cell r="J7944"/>
          <cell r="K7944"/>
          <cell r="L7944"/>
          <cell r="M7944"/>
          <cell r="N7944">
            <v>4.25</v>
          </cell>
          <cell r="P7944">
            <v>4.25</v>
          </cell>
          <cell r="Q7944"/>
          <cell r="R7944"/>
          <cell r="S7944"/>
          <cell r="T7944"/>
          <cell r="U7944">
            <v>1735800</v>
          </cell>
          <cell r="V7944">
            <v>1280124.5636700001</v>
          </cell>
          <cell r="X7944" t="str">
            <v>Sin movimiento</v>
          </cell>
          <cell r="Y7944">
            <v>0</v>
          </cell>
          <cell r="Z7944">
            <v>4.25</v>
          </cell>
          <cell r="AC7944">
            <v>0</v>
          </cell>
          <cell r="AE7944">
            <v>641000</v>
          </cell>
          <cell r="AF7944"/>
          <cell r="AG7944"/>
          <cell r="AH7944">
            <v>4.25</v>
          </cell>
          <cell r="AI7944">
            <v>4.25</v>
          </cell>
        </row>
        <row r="7945">
          <cell r="A7945">
            <v>42737</v>
          </cell>
          <cell r="B7945">
            <v>652000</v>
          </cell>
          <cell r="D7945">
            <v>4.25</v>
          </cell>
          <cell r="E7945">
            <v>4.25</v>
          </cell>
          <cell r="F7945">
            <v>4.3</v>
          </cell>
          <cell r="G7945">
            <v>4.25</v>
          </cell>
          <cell r="H7945"/>
          <cell r="I7945"/>
          <cell r="J7945"/>
          <cell r="K7945"/>
          <cell r="L7945"/>
          <cell r="M7945"/>
          <cell r="N7945">
            <v>4.25</v>
          </cell>
          <cell r="P7945">
            <v>4.25</v>
          </cell>
          <cell r="Q7945"/>
          <cell r="R7945"/>
          <cell r="S7945"/>
          <cell r="T7945"/>
          <cell r="U7945">
            <v>99500</v>
          </cell>
          <cell r="V7945">
            <v>4240485.4277400002</v>
          </cell>
          <cell r="X7945">
            <v>42736</v>
          </cell>
          <cell r="Y7945">
            <v>4.9999999999999822</v>
          </cell>
          <cell r="Z7945">
            <v>4.25</v>
          </cell>
          <cell r="AC7945">
            <v>4.9999999999999822</v>
          </cell>
          <cell r="AE7945">
            <v>592000</v>
          </cell>
          <cell r="AF7945"/>
          <cell r="AG7945"/>
          <cell r="AH7945">
            <v>4.25</v>
          </cell>
          <cell r="AI7945">
            <v>4.25</v>
          </cell>
        </row>
        <row r="7946">
          <cell r="A7946">
            <v>42738</v>
          </cell>
          <cell r="B7946">
            <v>1201500</v>
          </cell>
          <cell r="D7946">
            <v>4.25</v>
          </cell>
          <cell r="E7946">
            <v>4.25</v>
          </cell>
          <cell r="F7946">
            <v>4.3</v>
          </cell>
          <cell r="G7946">
            <v>4.25</v>
          </cell>
          <cell r="H7946"/>
          <cell r="I7946"/>
          <cell r="J7946"/>
          <cell r="K7946"/>
          <cell r="L7946"/>
          <cell r="M7946"/>
          <cell r="N7946">
            <v>4.25</v>
          </cell>
          <cell r="P7946">
            <v>4.25</v>
          </cell>
          <cell r="Q7946"/>
          <cell r="R7946"/>
          <cell r="S7946"/>
          <cell r="T7946"/>
          <cell r="U7946">
            <v>94700</v>
          </cell>
          <cell r="V7946">
            <v>4682091.9115300002</v>
          </cell>
          <cell r="X7946">
            <v>42736</v>
          </cell>
          <cell r="Y7946">
            <v>4.9999999999999822</v>
          </cell>
          <cell r="Z7946">
            <v>4.25</v>
          </cell>
          <cell r="AC7946">
            <v>4.9999999999999822</v>
          </cell>
          <cell r="AE7946">
            <v>1121500</v>
          </cell>
          <cell r="AF7946"/>
          <cell r="AG7946"/>
          <cell r="AH7946">
            <v>4.25</v>
          </cell>
          <cell r="AI7946">
            <v>4.25</v>
          </cell>
        </row>
        <row r="7947">
          <cell r="A7947">
            <v>42739</v>
          </cell>
          <cell r="B7947">
            <v>1669500</v>
          </cell>
          <cell r="D7947">
            <v>4.25</v>
          </cell>
          <cell r="E7947">
            <v>4.25</v>
          </cell>
          <cell r="F7947">
            <v>4.25</v>
          </cell>
          <cell r="G7947">
            <v>4.25</v>
          </cell>
          <cell r="H7947"/>
          <cell r="I7947"/>
          <cell r="J7947"/>
          <cell r="K7947"/>
          <cell r="L7947"/>
          <cell r="M7947"/>
          <cell r="N7947">
            <v>4.25</v>
          </cell>
          <cell r="P7947">
            <v>4.25</v>
          </cell>
          <cell r="Q7947"/>
          <cell r="R7947"/>
          <cell r="S7947"/>
          <cell r="T7947"/>
          <cell r="U7947">
            <v>909700</v>
          </cell>
          <cell r="V7947">
            <v>3387830.1314400001</v>
          </cell>
          <cell r="X7947">
            <v>42736</v>
          </cell>
          <cell r="Y7947">
            <v>0</v>
          </cell>
          <cell r="Z7947">
            <v>4.25</v>
          </cell>
          <cell r="AC7947">
            <v>0</v>
          </cell>
          <cell r="AE7947">
            <v>1669500</v>
          </cell>
          <cell r="AF7947"/>
          <cell r="AG7947"/>
          <cell r="AH7947">
            <v>4.25</v>
          </cell>
          <cell r="AI7947">
            <v>4.25</v>
          </cell>
        </row>
        <row r="7948">
          <cell r="A7948">
            <v>42740</v>
          </cell>
          <cell r="B7948">
            <v>1685000</v>
          </cell>
          <cell r="D7948">
            <v>4.25</v>
          </cell>
          <cell r="E7948">
            <v>4.25</v>
          </cell>
          <cell r="F7948">
            <v>4.25</v>
          </cell>
          <cell r="G7948">
            <v>4.25</v>
          </cell>
          <cell r="H7948"/>
          <cell r="I7948"/>
          <cell r="J7948"/>
          <cell r="K7948"/>
          <cell r="L7948"/>
          <cell r="M7948"/>
          <cell r="N7948">
            <v>4.25</v>
          </cell>
          <cell r="P7948">
            <v>4.25</v>
          </cell>
          <cell r="Q7948"/>
          <cell r="R7948"/>
          <cell r="S7948"/>
          <cell r="T7948"/>
          <cell r="U7948">
            <v>580000</v>
          </cell>
          <cell r="V7948">
            <v>3182471.89848</v>
          </cell>
          <cell r="X7948">
            <v>42736</v>
          </cell>
          <cell r="Y7948">
            <v>0</v>
          </cell>
          <cell r="Z7948">
            <v>4.25</v>
          </cell>
          <cell r="AC7948">
            <v>0</v>
          </cell>
          <cell r="AE7948">
            <v>1535000</v>
          </cell>
          <cell r="AF7948"/>
          <cell r="AG7948"/>
          <cell r="AH7948">
            <v>4.25</v>
          </cell>
          <cell r="AI7948">
            <v>4.25</v>
          </cell>
        </row>
        <row r="7949">
          <cell r="A7949">
            <v>42741</v>
          </cell>
          <cell r="B7949">
            <v>1633000</v>
          </cell>
          <cell r="D7949">
            <v>4.25</v>
          </cell>
          <cell r="E7949">
            <v>4.25</v>
          </cell>
          <cell r="F7949">
            <v>4.3</v>
          </cell>
          <cell r="G7949">
            <v>4.26</v>
          </cell>
          <cell r="H7949"/>
          <cell r="I7949"/>
          <cell r="J7949"/>
          <cell r="K7949"/>
          <cell r="L7949"/>
          <cell r="M7949"/>
          <cell r="N7949">
            <v>4.25</v>
          </cell>
          <cell r="P7949">
            <v>4.2521825715049451</v>
          </cell>
          <cell r="Q7949"/>
          <cell r="R7949"/>
          <cell r="S7949"/>
          <cell r="T7949"/>
          <cell r="U7949">
            <v>180000</v>
          </cell>
          <cell r="V7949">
            <v>2776401.5722699999</v>
          </cell>
          <cell r="X7949">
            <v>42736</v>
          </cell>
          <cell r="Y7949">
            <v>4.9999999999999822</v>
          </cell>
          <cell r="Z7949">
            <v>4.25</v>
          </cell>
          <cell r="AC7949">
            <v>4.9999999999999822</v>
          </cell>
          <cell r="AE7949">
            <v>1633000</v>
          </cell>
          <cell r="AF7949"/>
          <cell r="AG7949"/>
          <cell r="AH7949">
            <v>4.26</v>
          </cell>
          <cell r="AI7949">
            <v>4.2522705784204673</v>
          </cell>
        </row>
        <row r="7950">
          <cell r="A7950">
            <v>42742</v>
          </cell>
          <cell r="B7950">
            <v>1633000</v>
          </cell>
          <cell r="D7950">
            <v>4.25</v>
          </cell>
          <cell r="E7950">
            <v>4.25</v>
          </cell>
          <cell r="F7950">
            <v>4.3</v>
          </cell>
          <cell r="G7950">
            <v>4.26</v>
          </cell>
          <cell r="H7950"/>
          <cell r="I7950"/>
          <cell r="J7950"/>
          <cell r="K7950"/>
          <cell r="L7950"/>
          <cell r="M7950"/>
          <cell r="N7950">
            <v>4.25</v>
          </cell>
          <cell r="P7950">
            <v>4.2535831047723534</v>
          </cell>
          <cell r="Q7950"/>
          <cell r="R7950"/>
          <cell r="S7950"/>
          <cell r="T7950"/>
          <cell r="U7950">
            <v>180000</v>
          </cell>
          <cell r="V7950">
            <v>2776401.5722699999</v>
          </cell>
          <cell r="X7950" t="str">
            <v>Sin movimiento</v>
          </cell>
          <cell r="Y7950">
            <v>4.9999999999999822</v>
          </cell>
          <cell r="Z7950">
            <v>4.25</v>
          </cell>
          <cell r="AC7950">
            <v>4.9999999999999822</v>
          </cell>
          <cell r="AE7950">
            <v>1633000</v>
          </cell>
          <cell r="AF7950"/>
          <cell r="AG7950"/>
          <cell r="AH7950">
            <v>4.26</v>
          </cell>
          <cell r="AI7950">
            <v>4.2537008498583573</v>
          </cell>
        </row>
        <row r="7951">
          <cell r="A7951">
            <v>42743</v>
          </cell>
          <cell r="B7951">
            <v>1633000</v>
          </cell>
          <cell r="D7951">
            <v>4.25</v>
          </cell>
          <cell r="E7951">
            <v>4.25</v>
          </cell>
          <cell r="F7951">
            <v>4.3</v>
          </cell>
          <cell r="G7951">
            <v>4.26</v>
          </cell>
          <cell r="H7951"/>
          <cell r="I7951"/>
          <cell r="J7951"/>
          <cell r="K7951"/>
          <cell r="L7951"/>
          <cell r="M7951"/>
          <cell r="N7951">
            <v>4.25</v>
          </cell>
          <cell r="P7951">
            <v>4.2545580573129884</v>
          </cell>
          <cell r="Q7951"/>
          <cell r="R7951"/>
          <cell r="S7951"/>
          <cell r="T7951"/>
          <cell r="U7951">
            <v>180000</v>
          </cell>
          <cell r="V7951">
            <v>2776401.5722699999</v>
          </cell>
          <cell r="X7951" t="str">
            <v>Sin movimiento</v>
          </cell>
          <cell r="Y7951">
            <v>4.9999999999999822</v>
          </cell>
          <cell r="Z7951">
            <v>4.25</v>
          </cell>
          <cell r="AC7951">
            <v>4.9999999999999822</v>
          </cell>
          <cell r="AE7951">
            <v>1633000</v>
          </cell>
          <cell r="AF7951"/>
          <cell r="AG7951"/>
          <cell r="AH7951">
            <v>4.26</v>
          </cell>
          <cell r="AI7951">
            <v>4.2546844520940903</v>
          </cell>
        </row>
        <row r="7952">
          <cell r="A7952">
            <v>42744</v>
          </cell>
          <cell r="B7952">
            <v>1488000</v>
          </cell>
          <cell r="D7952">
            <v>4.25</v>
          </cell>
          <cell r="E7952">
            <v>4.25</v>
          </cell>
          <cell r="F7952">
            <v>4.25</v>
          </cell>
          <cell r="G7952">
            <v>4.25</v>
          </cell>
          <cell r="H7952"/>
          <cell r="I7952"/>
          <cell r="J7952"/>
          <cell r="K7952"/>
          <cell r="L7952"/>
          <cell r="M7952"/>
          <cell r="N7952">
            <v>4.25</v>
          </cell>
          <cell r="P7952">
            <v>4.2540037593984961</v>
          </cell>
          <cell r="Q7952"/>
          <cell r="R7952"/>
          <cell r="S7952"/>
          <cell r="T7952"/>
          <cell r="U7952">
            <v>232500</v>
          </cell>
          <cell r="V7952">
            <v>3085965.08495</v>
          </cell>
          <cell r="X7952">
            <v>42736</v>
          </cell>
          <cell r="Y7952">
            <v>0</v>
          </cell>
          <cell r="Z7952">
            <v>4.25</v>
          </cell>
          <cell r="AC7952">
            <v>0</v>
          </cell>
          <cell r="AE7952">
            <v>1488000</v>
          </cell>
          <cell r="AF7952"/>
          <cell r="AG7952"/>
          <cell r="AH7952">
            <v>4.25</v>
          </cell>
          <cell r="AI7952">
            <v>4.2541009542943247</v>
          </cell>
        </row>
        <row r="7953">
          <cell r="A7953">
            <v>42745</v>
          </cell>
          <cell r="B7953">
            <v>1241000</v>
          </cell>
          <cell r="D7953">
            <v>4.25</v>
          </cell>
          <cell r="E7953">
            <v>4.25</v>
          </cell>
          <cell r="F7953">
            <v>4.25</v>
          </cell>
          <cell r="G7953">
            <v>4.25</v>
          </cell>
          <cell r="H7953"/>
          <cell r="I7953"/>
          <cell r="J7953"/>
          <cell r="K7953"/>
          <cell r="L7953"/>
          <cell r="M7953"/>
          <cell r="N7953">
            <v>4.25</v>
          </cell>
          <cell r="P7953">
            <v>4.2536350819915407</v>
          </cell>
          <cell r="Q7953"/>
          <cell r="R7953"/>
          <cell r="S7953"/>
          <cell r="T7953"/>
          <cell r="U7953">
            <v>174000</v>
          </cell>
          <cell r="V7953">
            <v>3281431.3362400001</v>
          </cell>
          <cell r="X7953">
            <v>42736</v>
          </cell>
          <cell r="Y7953">
            <v>0</v>
          </cell>
          <cell r="Z7953">
            <v>4.25</v>
          </cell>
          <cell r="AC7953">
            <v>0</v>
          </cell>
          <cell r="AE7953">
            <v>1241000</v>
          </cell>
          <cell r="AF7953"/>
          <cell r="AG7953"/>
          <cell r="AH7953">
            <v>4.25</v>
          </cell>
          <cell r="AI7953">
            <v>4.2537150223705167</v>
          </cell>
        </row>
        <row r="7954">
          <cell r="A7954">
            <v>42746</v>
          </cell>
          <cell r="B7954">
            <v>713000</v>
          </cell>
          <cell r="D7954">
            <v>4.25</v>
          </cell>
          <cell r="E7954">
            <v>4.25</v>
          </cell>
          <cell r="F7954">
            <v>4.25</v>
          </cell>
          <cell r="G7954">
            <v>4.25</v>
          </cell>
          <cell r="H7954"/>
          <cell r="I7954"/>
          <cell r="J7954"/>
          <cell r="K7954"/>
          <cell r="L7954"/>
          <cell r="M7954"/>
          <cell r="N7954">
            <v>4.25</v>
          </cell>
          <cell r="P7954">
            <v>4.2534524312896407</v>
          </cell>
          <cell r="Q7954"/>
          <cell r="R7954"/>
          <cell r="S7954"/>
          <cell r="T7954"/>
          <cell r="U7954">
            <v>2900</v>
          </cell>
          <cell r="V7954">
            <v>3078346.1492300001</v>
          </cell>
          <cell r="X7954">
            <v>42736</v>
          </cell>
          <cell r="Y7954">
            <v>0</v>
          </cell>
          <cell r="Z7954">
            <v>4.25</v>
          </cell>
          <cell r="AC7954">
            <v>0</v>
          </cell>
          <cell r="AE7954">
            <v>713000</v>
          </cell>
          <cell r="AF7954"/>
          <cell r="AG7954"/>
          <cell r="AH7954">
            <v>4.25</v>
          </cell>
          <cell r="AI7954">
            <v>4.2535244604316551</v>
          </cell>
        </row>
        <row r="7955">
          <cell r="A7955">
            <v>42747</v>
          </cell>
          <cell r="B7955">
            <v>526000</v>
          </cell>
          <cell r="D7955">
            <v>4.25</v>
          </cell>
          <cell r="E7955">
            <v>4.2</v>
          </cell>
          <cell r="F7955">
            <v>4.25</v>
          </cell>
          <cell r="G7955">
            <v>4.25</v>
          </cell>
          <cell r="H7955"/>
          <cell r="I7955"/>
          <cell r="J7955"/>
          <cell r="K7955"/>
          <cell r="L7955"/>
          <cell r="M7955"/>
          <cell r="N7955">
            <v>4.25</v>
          </cell>
          <cell r="P7955">
            <v>4.2533290296276158</v>
          </cell>
          <cell r="Q7955"/>
          <cell r="R7955"/>
          <cell r="S7955"/>
          <cell r="T7955"/>
          <cell r="U7955">
            <v>350000</v>
          </cell>
          <cell r="V7955">
            <v>2724320.6137000001</v>
          </cell>
          <cell r="X7955">
            <v>42736</v>
          </cell>
          <cell r="Y7955">
            <v>4.9999999999999822</v>
          </cell>
          <cell r="Z7955">
            <v>4.25</v>
          </cell>
          <cell r="AC7955">
            <v>0</v>
          </cell>
          <cell r="AE7955">
            <v>526000</v>
          </cell>
          <cell r="AF7955"/>
          <cell r="AG7955"/>
          <cell r="AH7955">
            <v>4.25</v>
          </cell>
          <cell r="AI7955">
            <v>4.2533959517537783</v>
          </cell>
        </row>
        <row r="7956">
          <cell r="A7956">
            <v>42748</v>
          </cell>
          <cell r="B7956">
            <v>451000</v>
          </cell>
          <cell r="D7956">
            <v>4.25</v>
          </cell>
          <cell r="E7956">
            <v>4.25</v>
          </cell>
          <cell r="F7956">
            <v>4.25</v>
          </cell>
          <cell r="G7956">
            <v>4.25</v>
          </cell>
          <cell r="H7956"/>
          <cell r="I7956"/>
          <cell r="J7956"/>
          <cell r="K7956"/>
          <cell r="L7956"/>
          <cell r="M7956"/>
          <cell r="N7956">
            <v>4.25</v>
          </cell>
          <cell r="P7956">
            <v>4.2532300389002442</v>
          </cell>
          <cell r="Q7956"/>
          <cell r="R7956"/>
          <cell r="S7956"/>
          <cell r="T7956"/>
          <cell r="U7956">
            <v>2010000</v>
          </cell>
          <cell r="V7956">
            <v>2155746.1526700002</v>
          </cell>
          <cell r="X7956">
            <v>42736</v>
          </cell>
          <cell r="Y7956">
            <v>0</v>
          </cell>
          <cell r="Z7956">
            <v>4.25</v>
          </cell>
          <cell r="AC7956">
            <v>0</v>
          </cell>
          <cell r="AE7956">
            <v>451000</v>
          </cell>
          <cell r="AF7956"/>
          <cell r="AG7956"/>
          <cell r="AH7956">
            <v>4.25</v>
          </cell>
          <cell r="AI7956">
            <v>4.2532930026214961</v>
          </cell>
        </row>
        <row r="7957">
          <cell r="A7957">
            <v>42749</v>
          </cell>
          <cell r="B7957">
            <v>451000</v>
          </cell>
          <cell r="D7957">
            <v>4.25</v>
          </cell>
          <cell r="E7957">
            <v>4.25</v>
          </cell>
          <cell r="F7957">
            <v>4.25</v>
          </cell>
          <cell r="G7957">
            <v>4.25</v>
          </cell>
          <cell r="H7957"/>
          <cell r="I7957"/>
          <cell r="J7957"/>
          <cell r="K7957"/>
          <cell r="L7957"/>
          <cell r="M7957"/>
          <cell r="N7957">
            <v>4.25</v>
          </cell>
          <cell r="P7957">
            <v>4.2531367652708409</v>
          </cell>
          <cell r="Q7957"/>
          <cell r="R7957"/>
          <cell r="S7957"/>
          <cell r="T7957"/>
          <cell r="U7957">
            <v>2010000</v>
          </cell>
          <cell r="V7957">
            <v>2155746.1526700002</v>
          </cell>
          <cell r="X7957" t="str">
            <v>Sin movimiento</v>
          </cell>
          <cell r="Y7957">
            <v>0</v>
          </cell>
          <cell r="Z7957">
            <v>4.25</v>
          </cell>
          <cell r="AC7957">
            <v>0</v>
          </cell>
          <cell r="AE7957">
            <v>451000</v>
          </cell>
          <cell r="AF7957"/>
          <cell r="AG7957"/>
          <cell r="AH7957">
            <v>4.25</v>
          </cell>
          <cell r="AI7957">
            <v>4.2531961116910226</v>
          </cell>
        </row>
        <row r="7958">
          <cell r="A7958">
            <v>42750</v>
          </cell>
          <cell r="B7958">
            <v>451000</v>
          </cell>
          <cell r="D7958">
            <v>4.25</v>
          </cell>
          <cell r="E7958">
            <v>4.25</v>
          </cell>
          <cell r="F7958">
            <v>4.25</v>
          </cell>
          <cell r="G7958">
            <v>4.25</v>
          </cell>
          <cell r="H7958"/>
          <cell r="I7958"/>
          <cell r="J7958"/>
          <cell r="K7958"/>
          <cell r="L7958"/>
          <cell r="M7958"/>
          <cell r="N7958">
            <v>4.25</v>
          </cell>
          <cell r="P7958">
            <v>4.2530487273632458</v>
          </cell>
          <cell r="Q7958"/>
          <cell r="R7958"/>
          <cell r="S7958"/>
          <cell r="T7958"/>
          <cell r="U7958">
            <v>2010000</v>
          </cell>
          <cell r="V7958">
            <v>2155746.1526700002</v>
          </cell>
          <cell r="X7958" t="str">
            <v>Sin movimiento</v>
          </cell>
          <cell r="Y7958">
            <v>0</v>
          </cell>
          <cell r="Z7958">
            <v>4.25</v>
          </cell>
          <cell r="AC7958">
            <v>0</v>
          </cell>
          <cell r="AE7958">
            <v>451000</v>
          </cell>
          <cell r="AF7958"/>
          <cell r="AG7958"/>
          <cell r="AH7958">
            <v>4.25</v>
          </cell>
          <cell r="AI7958">
            <v>4.2531047594904621</v>
          </cell>
        </row>
        <row r="7959">
          <cell r="A7959">
            <v>42751</v>
          </cell>
          <cell r="B7959">
            <v>638000</v>
          </cell>
          <cell r="D7959">
            <v>4.25</v>
          </cell>
          <cell r="E7959">
            <v>4.25</v>
          </cell>
          <cell r="F7959">
            <v>4.25</v>
          </cell>
          <cell r="G7959">
            <v>4.25</v>
          </cell>
          <cell r="H7959"/>
          <cell r="I7959"/>
          <cell r="J7959"/>
          <cell r="K7959"/>
          <cell r="L7959"/>
          <cell r="M7959"/>
          <cell r="N7959">
            <v>4.25</v>
          </cell>
          <cell r="P7959">
            <v>4.2529323038247444</v>
          </cell>
          <cell r="Q7959"/>
          <cell r="R7959"/>
          <cell r="S7959"/>
          <cell r="T7959"/>
          <cell r="U7959">
            <v>696000</v>
          </cell>
          <cell r="V7959">
            <v>1906235.92934</v>
          </cell>
          <cell r="X7959">
            <v>42736</v>
          </cell>
          <cell r="Y7959">
            <v>0</v>
          </cell>
          <cell r="Z7959">
            <v>4.25</v>
          </cell>
          <cell r="AC7959">
            <v>0</v>
          </cell>
          <cell r="AE7959">
            <v>638000</v>
          </cell>
          <cell r="AF7959"/>
          <cell r="AG7959"/>
          <cell r="AH7959">
            <v>4.25</v>
          </cell>
          <cell r="AI7959">
            <v>4.252984101845648</v>
          </cell>
        </row>
        <row r="7960">
          <cell r="A7960">
            <v>42752</v>
          </cell>
          <cell r="B7960">
            <v>1105000</v>
          </cell>
          <cell r="D7960">
            <v>4.25</v>
          </cell>
          <cell r="E7960">
            <v>4.25</v>
          </cell>
          <cell r="F7960">
            <v>4.25</v>
          </cell>
          <cell r="G7960">
            <v>4.25</v>
          </cell>
          <cell r="H7960"/>
          <cell r="I7960"/>
          <cell r="J7960"/>
          <cell r="K7960"/>
          <cell r="L7960"/>
          <cell r="M7960"/>
          <cell r="N7960">
            <v>4.25</v>
          </cell>
          <cell r="P7960">
            <v>4.2527503929934873</v>
          </cell>
          <cell r="Q7960"/>
          <cell r="R7960"/>
          <cell r="S7960"/>
          <cell r="T7960"/>
          <cell r="U7960">
            <v>20000</v>
          </cell>
          <cell r="V7960">
            <v>1699655.6079299999</v>
          </cell>
          <cell r="X7960">
            <v>42736</v>
          </cell>
          <cell r="Y7960">
            <v>0</v>
          </cell>
          <cell r="Z7960">
            <v>4.25</v>
          </cell>
          <cell r="AC7960">
            <v>0</v>
          </cell>
          <cell r="AE7960">
            <v>1105000</v>
          </cell>
          <cell r="AF7960"/>
          <cell r="AG7960"/>
          <cell r="AH7960">
            <v>4.25</v>
          </cell>
          <cell r="AI7960">
            <v>4.2527959137084812</v>
          </cell>
        </row>
        <row r="7961">
          <cell r="A7961">
            <v>42753</v>
          </cell>
          <cell r="B7961">
            <v>926000</v>
          </cell>
          <cell r="D7961">
            <v>4.25</v>
          </cell>
          <cell r="E7961">
            <v>4.25</v>
          </cell>
          <cell r="F7961">
            <v>4.25</v>
          </cell>
          <cell r="G7961">
            <v>4.25</v>
          </cell>
          <cell r="H7961"/>
          <cell r="I7961"/>
          <cell r="J7961"/>
          <cell r="K7961"/>
          <cell r="L7961"/>
          <cell r="M7961"/>
          <cell r="N7961">
            <v>4.25</v>
          </cell>
          <cell r="P7961">
            <v>4.2526144732628879</v>
          </cell>
          <cell r="Q7961"/>
          <cell r="R7961"/>
          <cell r="S7961"/>
          <cell r="T7961"/>
          <cell r="U7961">
            <v>178000</v>
          </cell>
          <cell r="V7961">
            <v>1836454.82369</v>
          </cell>
          <cell r="X7961">
            <v>42736</v>
          </cell>
          <cell r="Y7961">
            <v>0</v>
          </cell>
          <cell r="Z7961">
            <v>4.25</v>
          </cell>
          <cell r="AC7961">
            <v>0</v>
          </cell>
          <cell r="AE7961">
            <v>926000</v>
          </cell>
          <cell r="AF7961"/>
          <cell r="AG7961"/>
          <cell r="AH7961">
            <v>4.25</v>
          </cell>
          <cell r="AI7961">
            <v>4.2526555724197745</v>
          </cell>
        </row>
        <row r="7962">
          <cell r="A7962">
            <v>42754</v>
          </cell>
          <cell r="B7962">
            <v>986000</v>
          </cell>
          <cell r="D7962">
            <v>4.25</v>
          </cell>
          <cell r="E7962">
            <v>4.25</v>
          </cell>
          <cell r="F7962">
            <v>4.25</v>
          </cell>
          <cell r="G7962">
            <v>4.25</v>
          </cell>
          <cell r="H7962"/>
          <cell r="I7962"/>
          <cell r="J7962"/>
          <cell r="K7962"/>
          <cell r="L7962"/>
          <cell r="M7962"/>
          <cell r="N7962">
            <v>4.25</v>
          </cell>
          <cell r="P7962">
            <v>4.2524837761103225</v>
          </cell>
          <cell r="Q7962"/>
          <cell r="R7962"/>
          <cell r="S7962"/>
          <cell r="T7962"/>
          <cell r="U7962">
            <v>261600</v>
          </cell>
          <cell r="V7962">
            <v>1290768.4132900001</v>
          </cell>
          <cell r="X7962">
            <v>42736</v>
          </cell>
          <cell r="Y7962">
            <v>0</v>
          </cell>
          <cell r="Z7962">
            <v>4.25</v>
          </cell>
          <cell r="AC7962">
            <v>0</v>
          </cell>
          <cell r="AE7962">
            <v>986000</v>
          </cell>
          <cell r="AF7962"/>
          <cell r="AG7962"/>
          <cell r="AH7962">
            <v>4.25</v>
          </cell>
          <cell r="AI7962">
            <v>4.25252083976536</v>
          </cell>
        </row>
        <row r="7963">
          <cell r="A7963">
            <v>42755</v>
          </cell>
          <cell r="B7963">
            <v>1145000</v>
          </cell>
          <cell r="D7963">
            <v>4.25</v>
          </cell>
          <cell r="E7963">
            <v>4.25</v>
          </cell>
          <cell r="F7963">
            <v>4.25</v>
          </cell>
          <cell r="G7963">
            <v>4.25</v>
          </cell>
          <cell r="H7963"/>
          <cell r="I7963"/>
          <cell r="J7963"/>
          <cell r="K7963"/>
          <cell r="L7963"/>
          <cell r="M7963"/>
          <cell r="N7963">
            <v>4.25</v>
          </cell>
          <cell r="P7963">
            <v>4.2523475010781544</v>
          </cell>
          <cell r="Q7963"/>
          <cell r="R7963"/>
          <cell r="S7963"/>
          <cell r="T7963"/>
          <cell r="U7963">
            <v>351400</v>
          </cell>
          <cell r="V7963">
            <v>1712426.11727</v>
          </cell>
          <cell r="X7963">
            <v>42736</v>
          </cell>
          <cell r="Y7963">
            <v>0</v>
          </cell>
          <cell r="Z7963">
            <v>4.25</v>
          </cell>
          <cell r="AC7963">
            <v>0</v>
          </cell>
          <cell r="AE7963">
            <v>986000</v>
          </cell>
          <cell r="AF7963"/>
          <cell r="AG7963"/>
          <cell r="AH7963">
            <v>4.25</v>
          </cell>
          <cell r="AI7963">
            <v>4.2523991185112635</v>
          </cell>
        </row>
        <row r="7964">
          <cell r="A7964">
            <v>42756</v>
          </cell>
          <cell r="B7964">
            <v>1145000</v>
          </cell>
          <cell r="D7964">
            <v>4.25</v>
          </cell>
          <cell r="E7964">
            <v>4.25</v>
          </cell>
          <cell r="F7964">
            <v>4.25</v>
          </cell>
          <cell r="G7964">
            <v>4.25</v>
          </cell>
          <cell r="H7964"/>
          <cell r="I7964"/>
          <cell r="J7964"/>
          <cell r="K7964"/>
          <cell r="L7964"/>
          <cell r="M7964"/>
          <cell r="N7964">
            <v>4.25</v>
          </cell>
          <cell r="P7964">
            <v>4.2522254020168981</v>
          </cell>
          <cell r="Q7964"/>
          <cell r="R7964"/>
          <cell r="S7964"/>
          <cell r="T7964"/>
          <cell r="U7964">
            <v>351400</v>
          </cell>
          <cell r="V7964">
            <v>1712426.11727</v>
          </cell>
          <cell r="X7964" t="str">
            <v>Sin movimiento</v>
          </cell>
          <cell r="Y7964">
            <v>0</v>
          </cell>
          <cell r="Z7964">
            <v>4.25</v>
          </cell>
          <cell r="AC7964">
            <v>0</v>
          </cell>
          <cell r="AE7964">
            <v>1145000</v>
          </cell>
          <cell r="AF7964"/>
          <cell r="AG7964"/>
          <cell r="AH7964">
            <v>4.25</v>
          </cell>
          <cell r="AI7964">
            <v>4.2522717366102478</v>
          </cell>
        </row>
        <row r="7965">
          <cell r="A7965">
            <v>42757</v>
          </cell>
          <cell r="B7965">
            <v>1145000</v>
          </cell>
          <cell r="D7965">
            <v>4.25</v>
          </cell>
          <cell r="E7965">
            <v>4.25</v>
          </cell>
          <cell r="F7965">
            <v>4.25</v>
          </cell>
          <cell r="G7965">
            <v>4.25</v>
          </cell>
          <cell r="H7965"/>
          <cell r="I7965"/>
          <cell r="J7965"/>
          <cell r="K7965"/>
          <cell r="L7965"/>
          <cell r="M7965"/>
          <cell r="N7965">
            <v>4.25</v>
          </cell>
          <cell r="P7965">
            <v>4.2521153763115853</v>
          </cell>
          <cell r="Q7965"/>
          <cell r="R7965"/>
          <cell r="S7965"/>
          <cell r="T7965"/>
          <cell r="U7965">
            <v>351400</v>
          </cell>
          <cell r="V7965">
            <v>1712426.11727</v>
          </cell>
          <cell r="X7965" t="str">
            <v>Sin movimiento</v>
          </cell>
          <cell r="Y7965">
            <v>0</v>
          </cell>
          <cell r="Z7965">
            <v>4.25</v>
          </cell>
          <cell r="AC7965">
            <v>0</v>
          </cell>
          <cell r="AE7965">
            <v>1145000</v>
          </cell>
          <cell r="AF7965"/>
          <cell r="AG7965"/>
          <cell r="AH7965">
            <v>4.25</v>
          </cell>
          <cell r="AI7965">
            <v>4.2521571994715988</v>
          </cell>
        </row>
        <row r="7966">
          <cell r="A7966">
            <v>42758</v>
          </cell>
          <cell r="B7966">
            <v>1392500</v>
          </cell>
          <cell r="D7966">
            <v>4.25</v>
          </cell>
          <cell r="E7966">
            <v>4.25</v>
          </cell>
          <cell r="F7966">
            <v>4.25</v>
          </cell>
          <cell r="G7966">
            <v>4.25</v>
          </cell>
          <cell r="H7966"/>
          <cell r="I7966"/>
          <cell r="J7966"/>
          <cell r="K7966"/>
          <cell r="L7966"/>
          <cell r="M7966"/>
          <cell r="N7966">
            <v>4.25</v>
          </cell>
          <cell r="P7966">
            <v>4.2519953974298925</v>
          </cell>
          <cell r="Q7966"/>
          <cell r="R7966"/>
          <cell r="S7966"/>
          <cell r="T7966"/>
          <cell r="U7966">
            <v>695000</v>
          </cell>
          <cell r="V7966">
            <v>1554527.59347</v>
          </cell>
          <cell r="X7966">
            <v>42736</v>
          </cell>
          <cell r="Y7966">
            <v>0</v>
          </cell>
          <cell r="Z7966">
            <v>4.25</v>
          </cell>
          <cell r="AC7966">
            <v>0</v>
          </cell>
          <cell r="AE7966">
            <v>1392500</v>
          </cell>
          <cell r="AF7966"/>
          <cell r="AG7966"/>
          <cell r="AH7966">
            <v>4.25</v>
          </cell>
          <cell r="AI7966">
            <v>4.2520325692355563</v>
          </cell>
        </row>
        <row r="7967">
          <cell r="A7967">
            <v>42759</v>
          </cell>
          <cell r="B7967">
            <v>1185000</v>
          </cell>
          <cell r="D7967">
            <v>4.25</v>
          </cell>
          <cell r="E7967">
            <v>4.25</v>
          </cell>
          <cell r="F7967">
            <v>4.25</v>
          </cell>
          <cell r="G7967">
            <v>4.25</v>
          </cell>
          <cell r="H7967"/>
          <cell r="I7967"/>
          <cell r="J7967"/>
          <cell r="K7967"/>
          <cell r="L7967"/>
          <cell r="M7967"/>
          <cell r="N7967">
            <v>4.25</v>
          </cell>
          <cell r="P7967">
            <v>4.2519035222349579</v>
          </cell>
          <cell r="Q7967"/>
          <cell r="R7967"/>
          <cell r="S7967"/>
          <cell r="T7967"/>
          <cell r="U7967">
            <v>88000</v>
          </cell>
          <cell r="V7967">
            <v>1124282.1339</v>
          </cell>
          <cell r="X7967">
            <v>42736</v>
          </cell>
          <cell r="Y7967">
            <v>0</v>
          </cell>
          <cell r="Z7967">
            <v>4.25</v>
          </cell>
          <cell r="AC7967">
            <v>0</v>
          </cell>
          <cell r="AE7967">
            <v>1185000</v>
          </cell>
          <cell r="AF7967"/>
          <cell r="AG7967"/>
          <cell r="AH7967">
            <v>4.25</v>
          </cell>
          <cell r="AI7967">
            <v>4.2519373208106774</v>
          </cell>
        </row>
        <row r="7968">
          <cell r="A7968">
            <v>42760</v>
          </cell>
          <cell r="B7968">
            <v>497500</v>
          </cell>
          <cell r="D7968">
            <v>4.25</v>
          </cell>
          <cell r="E7968">
            <v>4.25</v>
          </cell>
          <cell r="F7968">
            <v>4.25</v>
          </cell>
          <cell r="G7968">
            <v>4.25</v>
          </cell>
          <cell r="H7968"/>
          <cell r="I7968"/>
          <cell r="J7968"/>
          <cell r="K7968"/>
          <cell r="L7968"/>
          <cell r="M7968"/>
          <cell r="N7968">
            <v>4.25</v>
          </cell>
          <cell r="P7968">
            <v>4.251867423953648</v>
          </cell>
          <cell r="Q7968"/>
          <cell r="R7968"/>
          <cell r="S7968"/>
          <cell r="T7968"/>
          <cell r="U7968">
            <v>586000</v>
          </cell>
          <cell r="V7968">
            <v>1000599.82923</v>
          </cell>
          <cell r="X7968">
            <v>42736</v>
          </cell>
          <cell r="Y7968">
            <v>0</v>
          </cell>
          <cell r="Z7968">
            <v>4.25</v>
          </cell>
          <cell r="AC7968">
            <v>0</v>
          </cell>
          <cell r="AE7968">
            <v>497500</v>
          </cell>
          <cell r="AF7968"/>
          <cell r="AG7968"/>
          <cell r="AH7968">
            <v>4.25</v>
          </cell>
          <cell r="AI7968">
            <v>4.2518999418266432</v>
          </cell>
        </row>
        <row r="7969">
          <cell r="A7969">
            <v>42761</v>
          </cell>
          <cell r="B7969">
            <v>515000</v>
          </cell>
          <cell r="D7969">
            <v>4.25</v>
          </cell>
          <cell r="E7969">
            <v>4.25</v>
          </cell>
          <cell r="F7969">
            <v>4.25</v>
          </cell>
          <cell r="G7969">
            <v>4.25</v>
          </cell>
          <cell r="H7969"/>
          <cell r="I7969"/>
          <cell r="J7969"/>
          <cell r="K7969"/>
          <cell r="L7969"/>
          <cell r="M7969"/>
          <cell r="N7969">
            <v>4.25</v>
          </cell>
          <cell r="P7969">
            <v>4.2518314703353397</v>
          </cell>
          <cell r="Q7969"/>
          <cell r="R7969"/>
          <cell r="S7969"/>
          <cell r="T7969"/>
          <cell r="U7969">
            <v>458000</v>
          </cell>
          <cell r="V7969">
            <v>911960.67336000002</v>
          </cell>
          <cell r="X7969">
            <v>42736</v>
          </cell>
          <cell r="Y7969">
            <v>0</v>
          </cell>
          <cell r="Z7969">
            <v>4.25</v>
          </cell>
          <cell r="AC7969">
            <v>0</v>
          </cell>
          <cell r="AE7969">
            <v>515000</v>
          </cell>
          <cell r="AF7969"/>
          <cell r="AG7969"/>
          <cell r="AH7969">
            <v>4.25</v>
          </cell>
          <cell r="AI7969">
            <v>4.2518627376425853</v>
          </cell>
        </row>
        <row r="7970">
          <cell r="A7970">
            <v>42762</v>
          </cell>
          <cell r="B7970">
            <v>600500</v>
          </cell>
          <cell r="D7970">
            <v>4.25</v>
          </cell>
          <cell r="E7970">
            <v>4.25</v>
          </cell>
          <cell r="F7970">
            <v>4.25</v>
          </cell>
          <cell r="G7970">
            <v>4.25</v>
          </cell>
          <cell r="H7970"/>
          <cell r="I7970"/>
          <cell r="J7970"/>
          <cell r="K7970"/>
          <cell r="L7970"/>
          <cell r="M7970"/>
          <cell r="N7970">
            <v>4.25</v>
          </cell>
          <cell r="P7970">
            <v>4.2517912576098285</v>
          </cell>
          <cell r="Q7970"/>
          <cell r="R7970"/>
          <cell r="S7970"/>
          <cell r="T7970"/>
          <cell r="U7970">
            <v>280000</v>
          </cell>
          <cell r="V7970">
            <v>898159.25480999995</v>
          </cell>
          <cell r="X7970">
            <v>42736</v>
          </cell>
          <cell r="Y7970">
            <v>0</v>
          </cell>
          <cell r="Z7970">
            <v>4.25</v>
          </cell>
          <cell r="AC7970">
            <v>0</v>
          </cell>
          <cell r="AE7970">
            <v>600500</v>
          </cell>
          <cell r="AF7970"/>
          <cell r="AG7970"/>
          <cell r="AH7970">
            <v>4.25</v>
          </cell>
          <cell r="AI7970">
            <v>4.2518211557405996</v>
          </cell>
        </row>
        <row r="7971">
          <cell r="A7971">
            <v>42763</v>
          </cell>
          <cell r="B7971">
            <v>600500</v>
          </cell>
          <cell r="D7971">
            <v>4.25</v>
          </cell>
          <cell r="E7971">
            <v>4.25</v>
          </cell>
          <cell r="F7971">
            <v>4.25</v>
          </cell>
          <cell r="G7971">
            <v>4.25</v>
          </cell>
          <cell r="H7971"/>
          <cell r="I7971"/>
          <cell r="J7971"/>
          <cell r="K7971"/>
          <cell r="L7971"/>
          <cell r="M7971"/>
          <cell r="N7971">
            <v>4.25</v>
          </cell>
          <cell r="P7971">
            <v>4.2517527728085867</v>
          </cell>
          <cell r="Q7971"/>
          <cell r="R7971"/>
          <cell r="S7971"/>
          <cell r="T7971"/>
          <cell r="U7971">
            <v>280000</v>
          </cell>
          <cell r="V7971">
            <v>898159.25480999995</v>
          </cell>
          <cell r="X7971" t="str">
            <v>Sin movimiento</v>
          </cell>
          <cell r="Y7971">
            <v>0</v>
          </cell>
          <cell r="Z7971">
            <v>4.25</v>
          </cell>
          <cell r="AC7971">
            <v>0</v>
          </cell>
          <cell r="AE7971">
            <v>600500</v>
          </cell>
          <cell r="AF7971"/>
          <cell r="AG7971"/>
          <cell r="AH7971">
            <v>4.25</v>
          </cell>
          <cell r="AI7971">
            <v>4.2517813897676451</v>
          </cell>
        </row>
        <row r="7972">
          <cell r="A7972">
            <v>42764</v>
          </cell>
          <cell r="B7972">
            <v>600500</v>
          </cell>
          <cell r="D7972">
            <v>4.25</v>
          </cell>
          <cell r="E7972">
            <v>4.25</v>
          </cell>
          <cell r="F7972">
            <v>4.25</v>
          </cell>
          <cell r="G7972">
            <v>4.25</v>
          </cell>
          <cell r="H7972"/>
          <cell r="I7972"/>
          <cell r="J7972"/>
          <cell r="K7972"/>
          <cell r="L7972"/>
          <cell r="M7972"/>
          <cell r="N7972">
            <v>4.25</v>
          </cell>
          <cell r="P7972">
            <v>4.251715906901806</v>
          </cell>
          <cell r="Q7972"/>
          <cell r="R7972"/>
          <cell r="S7972"/>
          <cell r="T7972"/>
          <cell r="U7972">
            <v>280000</v>
          </cell>
          <cell r="V7972">
            <v>898159.25480999995</v>
          </cell>
          <cell r="X7972" t="str">
            <v>Sin movimiento</v>
          </cell>
          <cell r="Y7972">
            <v>0</v>
          </cell>
          <cell r="Z7972">
            <v>4.25</v>
          </cell>
          <cell r="AC7972">
            <v>0</v>
          </cell>
          <cell r="AE7972">
            <v>600500</v>
          </cell>
          <cell r="AF7972"/>
          <cell r="AG7972"/>
          <cell r="AH7972">
            <v>4.25</v>
          </cell>
          <cell r="AI7972">
            <v>4.2517433233101434</v>
          </cell>
        </row>
        <row r="7973">
          <cell r="A7973">
            <v>42765</v>
          </cell>
          <cell r="B7973">
            <v>432000</v>
          </cell>
          <cell r="D7973">
            <v>4.25</v>
          </cell>
          <cell r="E7973">
            <v>4.25</v>
          </cell>
          <cell r="F7973">
            <v>4.25</v>
          </cell>
          <cell r="G7973">
            <v>4.25</v>
          </cell>
          <cell r="H7973"/>
          <cell r="I7973"/>
          <cell r="J7973"/>
          <cell r="K7973"/>
          <cell r="L7973"/>
          <cell r="M7973"/>
          <cell r="N7973">
            <v>4.25</v>
          </cell>
          <cell r="P7973">
            <v>4.2516903303717761</v>
          </cell>
          <cell r="Q7973"/>
          <cell r="R7973"/>
          <cell r="S7973"/>
          <cell r="T7973"/>
          <cell r="U7973">
            <v>408000</v>
          </cell>
          <cell r="V7973">
            <v>1198613.79094</v>
          </cell>
          <cell r="X7973">
            <v>42736</v>
          </cell>
          <cell r="Y7973">
            <v>0</v>
          </cell>
          <cell r="Z7973">
            <v>4.25</v>
          </cell>
          <cell r="AC7973">
            <v>0</v>
          </cell>
          <cell r="AE7973">
            <v>432000</v>
          </cell>
          <cell r="AF7973"/>
          <cell r="AG7973"/>
          <cell r="AH7973">
            <v>4.25</v>
          </cell>
          <cell r="AI7973">
            <v>4.2517169292235444</v>
          </cell>
        </row>
        <row r="7974">
          <cell r="A7974">
            <v>42766</v>
          </cell>
          <cell r="B7974">
            <v>245500</v>
          </cell>
          <cell r="D7974">
            <v>4.25</v>
          </cell>
          <cell r="E7974">
            <v>4.25</v>
          </cell>
          <cell r="F7974">
            <v>4.25</v>
          </cell>
          <cell r="G7974">
            <v>4.25</v>
          </cell>
          <cell r="H7974"/>
          <cell r="I7974"/>
          <cell r="J7974"/>
          <cell r="K7974"/>
          <cell r="L7974"/>
          <cell r="M7974"/>
          <cell r="N7974">
            <v>4.25</v>
          </cell>
          <cell r="P7974">
            <v>4.2516761324757084</v>
          </cell>
          <cell r="Q7974"/>
          <cell r="R7974"/>
          <cell r="S7974"/>
          <cell r="T7974"/>
          <cell r="U7974">
            <v>496000</v>
          </cell>
          <cell r="V7974">
            <v>1263348.20533</v>
          </cell>
          <cell r="X7974">
            <v>42736</v>
          </cell>
          <cell r="Y7974">
            <v>0</v>
          </cell>
          <cell r="Z7974">
            <v>4.25</v>
          </cell>
          <cell r="AC7974">
            <v>0</v>
          </cell>
          <cell r="AE7974">
            <v>245500</v>
          </cell>
          <cell r="AF7974"/>
          <cell r="AG7974"/>
          <cell r="AH7974">
            <v>4.25</v>
          </cell>
          <cell r="AI7974">
            <v>4.2517022829146249</v>
          </cell>
        </row>
        <row r="7975">
          <cell r="A7975">
            <v>42767</v>
          </cell>
          <cell r="B7975">
            <v>605500</v>
          </cell>
          <cell r="C7975"/>
          <cell r="D7975">
            <v>4.25</v>
          </cell>
          <cell r="E7975">
            <v>4.25</v>
          </cell>
          <cell r="F7975">
            <v>4.25</v>
          </cell>
          <cell r="G7975">
            <v>4.25</v>
          </cell>
          <cell r="H7975"/>
          <cell r="I7975"/>
          <cell r="J7975"/>
          <cell r="K7975"/>
          <cell r="L7975"/>
          <cell r="M7975"/>
          <cell r="N7975">
            <v>4.25</v>
          </cell>
          <cell r="P7975">
            <v>4.25</v>
          </cell>
          <cell r="Q7975"/>
          <cell r="R7975"/>
          <cell r="S7975"/>
          <cell r="T7975"/>
          <cell r="U7975">
            <v>33200</v>
          </cell>
          <cell r="V7975">
            <v>3753879.0451400001</v>
          </cell>
          <cell r="X7975">
            <v>42767</v>
          </cell>
          <cell r="Y7975">
            <v>0</v>
          </cell>
          <cell r="Z7975">
            <v>4.25</v>
          </cell>
          <cell r="AC7975">
            <v>0</v>
          </cell>
          <cell r="AE7975">
            <v>605500</v>
          </cell>
          <cell r="AF7975"/>
          <cell r="AG7975"/>
          <cell r="AH7975">
            <v>4.25</v>
          </cell>
          <cell r="AI7975">
            <v>4.25</v>
          </cell>
        </row>
        <row r="7976">
          <cell r="A7976">
            <v>42768</v>
          </cell>
          <cell r="B7976">
            <v>693500</v>
          </cell>
          <cell r="D7976">
            <v>4.25</v>
          </cell>
          <cell r="E7976">
            <v>4.25</v>
          </cell>
          <cell r="F7976">
            <v>4.25</v>
          </cell>
          <cell r="G7976">
            <v>4.25</v>
          </cell>
          <cell r="H7976"/>
          <cell r="I7976"/>
          <cell r="J7976"/>
          <cell r="K7976"/>
          <cell r="L7976"/>
          <cell r="M7976"/>
          <cell r="N7976">
            <v>4.25</v>
          </cell>
          <cell r="P7976">
            <v>4.25</v>
          </cell>
          <cell r="Q7976"/>
          <cell r="R7976"/>
          <cell r="S7976"/>
          <cell r="T7976"/>
          <cell r="U7976">
            <v>58500</v>
          </cell>
          <cell r="V7976">
            <v>4156939.54513</v>
          </cell>
          <cell r="X7976">
            <v>42767</v>
          </cell>
          <cell r="Y7976">
            <v>0</v>
          </cell>
          <cell r="Z7976">
            <v>4.25</v>
          </cell>
          <cell r="AC7976">
            <v>0</v>
          </cell>
          <cell r="AE7976">
            <v>693500</v>
          </cell>
          <cell r="AF7976"/>
          <cell r="AG7976"/>
          <cell r="AH7976">
            <v>4.25</v>
          </cell>
          <cell r="AI7976">
            <v>4.25</v>
          </cell>
        </row>
        <row r="7977">
          <cell r="A7977">
            <v>42769</v>
          </cell>
          <cell r="B7977">
            <v>781500</v>
          </cell>
          <cell r="D7977">
            <v>4.25</v>
          </cell>
          <cell r="E7977">
            <v>4.25</v>
          </cell>
          <cell r="F7977">
            <v>4.25</v>
          </cell>
          <cell r="G7977">
            <v>4.25</v>
          </cell>
          <cell r="H7977"/>
          <cell r="I7977"/>
          <cell r="J7977"/>
          <cell r="K7977"/>
          <cell r="L7977"/>
          <cell r="M7977"/>
          <cell r="N7977">
            <v>4.25</v>
          </cell>
          <cell r="P7977">
            <v>4.25</v>
          </cell>
          <cell r="Q7977"/>
          <cell r="R7977"/>
          <cell r="S7977"/>
          <cell r="T7977"/>
          <cell r="U7977">
            <v>79600</v>
          </cell>
          <cell r="V7977">
            <v>3776722.7333900002</v>
          </cell>
          <cell r="X7977">
            <v>42767</v>
          </cell>
          <cell r="Y7977">
            <v>0</v>
          </cell>
          <cell r="Z7977">
            <v>4.25</v>
          </cell>
          <cell r="AC7977">
            <v>0</v>
          </cell>
          <cell r="AE7977">
            <v>781500</v>
          </cell>
          <cell r="AF7977"/>
          <cell r="AG7977"/>
          <cell r="AH7977">
            <v>4.25</v>
          </cell>
          <cell r="AI7977">
            <v>4.25</v>
          </cell>
        </row>
        <row r="7978">
          <cell r="A7978">
            <v>42770</v>
          </cell>
          <cell r="B7978">
            <v>781500</v>
          </cell>
          <cell r="D7978">
            <v>4.25</v>
          </cell>
          <cell r="E7978">
            <v>4.25</v>
          </cell>
          <cell r="F7978">
            <v>4.25</v>
          </cell>
          <cell r="G7978">
            <v>4.25</v>
          </cell>
          <cell r="H7978"/>
          <cell r="I7978"/>
          <cell r="J7978"/>
          <cell r="K7978"/>
          <cell r="L7978"/>
          <cell r="M7978"/>
          <cell r="N7978">
            <v>4.25</v>
          </cell>
          <cell r="P7978">
            <v>4.25</v>
          </cell>
          <cell r="Q7978"/>
          <cell r="R7978"/>
          <cell r="S7978"/>
          <cell r="T7978"/>
          <cell r="U7978">
            <v>79600</v>
          </cell>
          <cell r="V7978">
            <v>3776722.7333900002</v>
          </cell>
          <cell r="X7978" t="str">
            <v>Sin movimiento</v>
          </cell>
          <cell r="Y7978">
            <v>0</v>
          </cell>
          <cell r="Z7978">
            <v>4.25</v>
          </cell>
          <cell r="AC7978">
            <v>0</v>
          </cell>
          <cell r="AE7978">
            <v>781500</v>
          </cell>
          <cell r="AF7978"/>
          <cell r="AG7978"/>
          <cell r="AH7978">
            <v>4.25</v>
          </cell>
          <cell r="AI7978">
            <v>4.25</v>
          </cell>
        </row>
        <row r="7979">
          <cell r="A7979">
            <v>42771</v>
          </cell>
          <cell r="B7979">
            <v>781500</v>
          </cell>
          <cell r="D7979">
            <v>4.25</v>
          </cell>
          <cell r="E7979">
            <v>4.25</v>
          </cell>
          <cell r="F7979">
            <v>4.25</v>
          </cell>
          <cell r="G7979">
            <v>4.25</v>
          </cell>
          <cell r="H7979"/>
          <cell r="I7979"/>
          <cell r="J7979"/>
          <cell r="K7979"/>
          <cell r="L7979"/>
          <cell r="M7979"/>
          <cell r="N7979">
            <v>4.25</v>
          </cell>
          <cell r="P7979">
            <v>4.25</v>
          </cell>
          <cell r="Q7979"/>
          <cell r="R7979"/>
          <cell r="S7979"/>
          <cell r="T7979"/>
          <cell r="U7979">
            <v>79600</v>
          </cell>
          <cell r="V7979">
            <v>3776722.7333900002</v>
          </cell>
          <cell r="X7979" t="str">
            <v>Sin movimiento</v>
          </cell>
          <cell r="Y7979">
            <v>0</v>
          </cell>
          <cell r="Z7979">
            <v>4.25</v>
          </cell>
          <cell r="AC7979">
            <v>0</v>
          </cell>
          <cell r="AE7979">
            <v>781500</v>
          </cell>
          <cell r="AF7979"/>
          <cell r="AG7979"/>
          <cell r="AH7979">
            <v>4.25</v>
          </cell>
          <cell r="AI7979">
            <v>4.25</v>
          </cell>
        </row>
        <row r="7980">
          <cell r="A7980">
            <v>42772</v>
          </cell>
          <cell r="B7980">
            <v>724000</v>
          </cell>
          <cell r="D7980">
            <v>4.25</v>
          </cell>
          <cell r="E7980">
            <v>4.25</v>
          </cell>
          <cell r="F7980">
            <v>4.25</v>
          </cell>
          <cell r="G7980">
            <v>4.25</v>
          </cell>
          <cell r="H7980"/>
          <cell r="I7980"/>
          <cell r="J7980"/>
          <cell r="K7980"/>
          <cell r="L7980"/>
          <cell r="M7980"/>
          <cell r="N7980">
            <v>4.25</v>
          </cell>
          <cell r="P7980">
            <v>4.25</v>
          </cell>
          <cell r="Q7980"/>
          <cell r="R7980"/>
          <cell r="S7980"/>
          <cell r="T7980"/>
          <cell r="U7980">
            <v>131000</v>
          </cell>
          <cell r="V7980">
            <v>3925048.7237200001</v>
          </cell>
          <cell r="X7980">
            <v>42767</v>
          </cell>
          <cell r="Y7980">
            <v>0</v>
          </cell>
          <cell r="Z7980">
            <v>4.25</v>
          </cell>
          <cell r="AC7980">
            <v>0</v>
          </cell>
          <cell r="AE7980">
            <v>724000</v>
          </cell>
          <cell r="AF7980"/>
          <cell r="AG7980"/>
          <cell r="AH7980">
            <v>4.25</v>
          </cell>
          <cell r="AI7980">
            <v>4.25</v>
          </cell>
        </row>
        <row r="7981">
          <cell r="A7981">
            <v>42773</v>
          </cell>
          <cell r="B7981">
            <v>633000</v>
          </cell>
          <cell r="D7981">
            <v>4.25</v>
          </cell>
          <cell r="E7981">
            <v>4.25</v>
          </cell>
          <cell r="F7981">
            <v>4.25</v>
          </cell>
          <cell r="G7981">
            <v>4.25</v>
          </cell>
          <cell r="H7981"/>
          <cell r="I7981"/>
          <cell r="J7981"/>
          <cell r="K7981"/>
          <cell r="L7981"/>
          <cell r="M7981"/>
          <cell r="N7981">
            <v>4.25</v>
          </cell>
          <cell r="P7981">
            <v>4.25</v>
          </cell>
          <cell r="Q7981"/>
          <cell r="R7981"/>
          <cell r="S7981"/>
          <cell r="T7981"/>
          <cell r="U7981">
            <v>89500</v>
          </cell>
          <cell r="V7981">
            <v>4506104.0525900004</v>
          </cell>
          <cell r="X7981">
            <v>42767</v>
          </cell>
          <cell r="Y7981">
            <v>0</v>
          </cell>
          <cell r="Z7981">
            <v>4.25</v>
          </cell>
          <cell r="AC7981">
            <v>0</v>
          </cell>
          <cell r="AE7981">
            <v>633000</v>
          </cell>
          <cell r="AF7981"/>
          <cell r="AG7981"/>
          <cell r="AH7981">
            <v>4.25</v>
          </cell>
          <cell r="AI7981">
            <v>4.25</v>
          </cell>
        </row>
        <row r="7982">
          <cell r="A7982">
            <v>42774</v>
          </cell>
          <cell r="B7982">
            <v>554000</v>
          </cell>
          <cell r="D7982">
            <v>4.25</v>
          </cell>
          <cell r="E7982">
            <v>4.25</v>
          </cell>
          <cell r="F7982">
            <v>4.25</v>
          </cell>
          <cell r="G7982">
            <v>4.25</v>
          </cell>
          <cell r="H7982"/>
          <cell r="I7982"/>
          <cell r="J7982"/>
          <cell r="K7982"/>
          <cell r="L7982"/>
          <cell r="M7982"/>
          <cell r="N7982">
            <v>4.25</v>
          </cell>
          <cell r="P7982">
            <v>4.25</v>
          </cell>
          <cell r="Q7982"/>
          <cell r="R7982"/>
          <cell r="S7982"/>
          <cell r="T7982"/>
          <cell r="U7982">
            <v>17000</v>
          </cell>
          <cell r="V7982">
            <v>3749047.7389199999</v>
          </cell>
          <cell r="X7982">
            <v>42767</v>
          </cell>
          <cell r="Y7982">
            <v>0</v>
          </cell>
          <cell r="Z7982">
            <v>4.25</v>
          </cell>
          <cell r="AC7982">
            <v>0</v>
          </cell>
          <cell r="AE7982">
            <v>554000</v>
          </cell>
          <cell r="AF7982"/>
          <cell r="AG7982"/>
          <cell r="AH7982">
            <v>4.25</v>
          </cell>
          <cell r="AI7982">
            <v>4.25</v>
          </cell>
        </row>
        <row r="7983">
          <cell r="A7983">
            <v>42775</v>
          </cell>
          <cell r="B7983">
            <v>553000</v>
          </cell>
          <cell r="D7983">
            <v>4.25</v>
          </cell>
          <cell r="E7983">
            <v>4.25</v>
          </cell>
          <cell r="F7983">
            <v>4.25</v>
          </cell>
          <cell r="G7983">
            <v>4.25</v>
          </cell>
          <cell r="H7983"/>
          <cell r="I7983"/>
          <cell r="J7983"/>
          <cell r="K7983"/>
          <cell r="L7983"/>
          <cell r="M7983"/>
          <cell r="N7983">
            <v>4.25</v>
          </cell>
          <cell r="P7983">
            <v>4.25</v>
          </cell>
          <cell r="Q7983"/>
          <cell r="R7983"/>
          <cell r="S7983"/>
          <cell r="T7983"/>
          <cell r="U7983">
            <v>700000</v>
          </cell>
          <cell r="V7983">
            <v>2823019.7224699999</v>
          </cell>
          <cell r="X7983">
            <v>42767</v>
          </cell>
          <cell r="Y7983">
            <v>0</v>
          </cell>
          <cell r="Z7983">
            <v>4.25</v>
          </cell>
          <cell r="AC7983">
            <v>0</v>
          </cell>
          <cell r="AE7983">
            <v>553000</v>
          </cell>
          <cell r="AF7983"/>
          <cell r="AG7983"/>
          <cell r="AH7983">
            <v>4.25</v>
          </cell>
          <cell r="AI7983">
            <v>4.25</v>
          </cell>
        </row>
        <row r="7984">
          <cell r="A7984">
            <v>42776</v>
          </cell>
          <cell r="B7984">
            <v>749000</v>
          </cell>
          <cell r="D7984">
            <v>4.25</v>
          </cell>
          <cell r="E7984">
            <v>4.25</v>
          </cell>
          <cell r="F7984">
            <v>4.25</v>
          </cell>
          <cell r="G7984">
            <v>4.25</v>
          </cell>
          <cell r="H7984"/>
          <cell r="I7984"/>
          <cell r="J7984"/>
          <cell r="K7984"/>
          <cell r="L7984"/>
          <cell r="M7984"/>
          <cell r="N7984">
            <v>4.25</v>
          </cell>
          <cell r="P7984">
            <v>4.25</v>
          </cell>
          <cell r="Q7984"/>
          <cell r="R7984"/>
          <cell r="S7984"/>
          <cell r="T7984"/>
          <cell r="U7984">
            <v>291000</v>
          </cell>
          <cell r="V7984">
            <v>3069835.26297</v>
          </cell>
          <cell r="X7984">
            <v>42767</v>
          </cell>
          <cell r="Y7984">
            <v>0</v>
          </cell>
          <cell r="Z7984">
            <v>4.25</v>
          </cell>
          <cell r="AC7984">
            <v>0</v>
          </cell>
          <cell r="AE7984">
            <v>749000</v>
          </cell>
          <cell r="AF7984"/>
          <cell r="AG7984"/>
          <cell r="AH7984">
            <v>4.25</v>
          </cell>
          <cell r="AI7984">
            <v>4.25</v>
          </cell>
        </row>
        <row r="7985">
          <cell r="A7985">
            <v>42777</v>
          </cell>
          <cell r="B7985">
            <v>749000</v>
          </cell>
          <cell r="D7985">
            <v>4.25</v>
          </cell>
          <cell r="E7985">
            <v>4.25</v>
          </cell>
          <cell r="F7985">
            <v>4.25</v>
          </cell>
          <cell r="G7985">
            <v>4.25</v>
          </cell>
          <cell r="H7985"/>
          <cell r="I7985"/>
          <cell r="J7985"/>
          <cell r="K7985"/>
          <cell r="L7985"/>
          <cell r="M7985"/>
          <cell r="N7985">
            <v>4.25</v>
          </cell>
          <cell r="P7985">
            <v>4.25</v>
          </cell>
          <cell r="Q7985"/>
          <cell r="R7985"/>
          <cell r="S7985"/>
          <cell r="T7985"/>
          <cell r="U7985">
            <v>291000</v>
          </cell>
          <cell r="V7985">
            <v>3069835.26297</v>
          </cell>
          <cell r="X7985" t="str">
            <v>Sin movimiento</v>
          </cell>
          <cell r="Y7985">
            <v>0</v>
          </cell>
          <cell r="Z7985">
            <v>4.25</v>
          </cell>
          <cell r="AC7985">
            <v>0</v>
          </cell>
          <cell r="AE7985">
            <v>749000</v>
          </cell>
          <cell r="AF7985"/>
          <cell r="AG7985"/>
          <cell r="AH7985">
            <v>4.25</v>
          </cell>
          <cell r="AI7985">
            <v>4.25</v>
          </cell>
        </row>
        <row r="7986">
          <cell r="A7986">
            <v>42778</v>
          </cell>
          <cell r="B7986">
            <v>749000</v>
          </cell>
          <cell r="D7986">
            <v>4.25</v>
          </cell>
          <cell r="E7986">
            <v>4.25</v>
          </cell>
          <cell r="F7986">
            <v>4.25</v>
          </cell>
          <cell r="G7986">
            <v>4.25</v>
          </cell>
          <cell r="H7986"/>
          <cell r="I7986"/>
          <cell r="J7986"/>
          <cell r="K7986"/>
          <cell r="L7986"/>
          <cell r="M7986"/>
          <cell r="N7986">
            <v>4.25</v>
          </cell>
          <cell r="P7986">
            <v>4.25</v>
          </cell>
          <cell r="Q7986"/>
          <cell r="R7986"/>
          <cell r="S7986"/>
          <cell r="T7986"/>
          <cell r="U7986">
            <v>291000</v>
          </cell>
          <cell r="V7986">
            <v>3069835.26297</v>
          </cell>
          <cell r="X7986" t="str">
            <v>Sin movimiento</v>
          </cell>
          <cell r="Y7986">
            <v>0</v>
          </cell>
          <cell r="Z7986">
            <v>4.25</v>
          </cell>
          <cell r="AC7986">
            <v>0</v>
          </cell>
          <cell r="AE7986">
            <v>749000</v>
          </cell>
          <cell r="AF7986"/>
          <cell r="AG7986"/>
          <cell r="AH7986">
            <v>4.25</v>
          </cell>
          <cell r="AI7986">
            <v>4.25</v>
          </cell>
        </row>
        <row r="7987">
          <cell r="A7987">
            <v>42779</v>
          </cell>
          <cell r="B7987">
            <v>520000</v>
          </cell>
          <cell r="D7987">
            <v>4.25</v>
          </cell>
          <cell r="E7987">
            <v>4.25</v>
          </cell>
          <cell r="F7987">
            <v>4.25</v>
          </cell>
          <cell r="G7987">
            <v>4.25</v>
          </cell>
          <cell r="H7987"/>
          <cell r="I7987"/>
          <cell r="J7987"/>
          <cell r="K7987"/>
          <cell r="L7987"/>
          <cell r="M7987"/>
          <cell r="N7987">
            <v>4.25</v>
          </cell>
          <cell r="P7987">
            <v>4.25</v>
          </cell>
          <cell r="Q7987"/>
          <cell r="R7987"/>
          <cell r="S7987"/>
          <cell r="T7987"/>
          <cell r="U7987">
            <v>739100</v>
          </cell>
          <cell r="V7987">
            <v>1598781.36103</v>
          </cell>
          <cell r="X7987">
            <v>42767</v>
          </cell>
          <cell r="Y7987">
            <v>0</v>
          </cell>
          <cell r="Z7987">
            <v>4.25</v>
          </cell>
          <cell r="AC7987">
            <v>0</v>
          </cell>
          <cell r="AE7987">
            <v>520000</v>
          </cell>
          <cell r="AF7987"/>
          <cell r="AG7987"/>
          <cell r="AH7987">
            <v>4.25</v>
          </cell>
          <cell r="AI7987">
            <v>4.25</v>
          </cell>
        </row>
        <row r="7988">
          <cell r="A7988">
            <v>42780</v>
          </cell>
          <cell r="B7988">
            <v>145000</v>
          </cell>
          <cell r="D7988">
            <v>4.25</v>
          </cell>
          <cell r="E7988">
            <v>4.1500000000000004</v>
          </cell>
          <cell r="F7988">
            <v>4.25</v>
          </cell>
          <cell r="G7988">
            <v>4.18</v>
          </cell>
          <cell r="H7988"/>
          <cell r="I7988"/>
          <cell r="J7988"/>
          <cell r="K7988"/>
          <cell r="L7988"/>
          <cell r="M7988"/>
          <cell r="N7988">
            <v>4.25</v>
          </cell>
          <cell r="P7988">
            <v>4.2488746604578971</v>
          </cell>
          <cell r="Q7988"/>
          <cell r="R7988"/>
          <cell r="S7988"/>
          <cell r="T7988"/>
          <cell r="U7988">
            <v>70900</v>
          </cell>
          <cell r="V7988">
            <v>2005270.36971</v>
          </cell>
          <cell r="X7988">
            <v>42767</v>
          </cell>
          <cell r="Y7988">
            <v>9.9999999999999645</v>
          </cell>
          <cell r="Z7988">
            <v>4.25</v>
          </cell>
          <cell r="AC7988">
            <v>0</v>
          </cell>
          <cell r="AE7988">
            <v>145000</v>
          </cell>
          <cell r="AF7988"/>
          <cell r="AG7988"/>
          <cell r="AH7988">
            <v>4.18</v>
          </cell>
          <cell r="AI7988">
            <v>4.2488746604578971</v>
          </cell>
        </row>
        <row r="7989">
          <cell r="A7989">
            <v>42781</v>
          </cell>
          <cell r="B7989">
            <v>135000</v>
          </cell>
          <cell r="D7989">
            <v>4.2</v>
          </cell>
          <cell r="E7989">
            <v>4.2</v>
          </cell>
          <cell r="F7989">
            <v>4.25</v>
          </cell>
          <cell r="G7989">
            <v>4.22</v>
          </cell>
          <cell r="H7989"/>
          <cell r="I7989"/>
          <cell r="J7989"/>
          <cell r="K7989"/>
          <cell r="L7989"/>
          <cell r="M7989"/>
          <cell r="N7989">
            <v>4.25</v>
          </cell>
          <cell r="P7989">
            <v>4.2484488502922062</v>
          </cell>
          <cell r="Q7989"/>
          <cell r="R7989"/>
          <cell r="S7989"/>
          <cell r="T7989"/>
          <cell r="U7989">
            <v>445500</v>
          </cell>
          <cell r="V7989">
            <v>1270445.17952</v>
          </cell>
          <cell r="X7989">
            <v>42767</v>
          </cell>
          <cell r="Y7989">
            <v>4.9999999999999822</v>
          </cell>
          <cell r="Z7989">
            <v>4.25</v>
          </cell>
          <cell r="AC7989">
            <v>0</v>
          </cell>
          <cell r="AE7989">
            <v>135000</v>
          </cell>
          <cell r="AF7989"/>
          <cell r="AG7989"/>
          <cell r="AH7989">
            <v>4.22</v>
          </cell>
          <cell r="AI7989">
            <v>4.2484488502922062</v>
          </cell>
        </row>
        <row r="7990">
          <cell r="A7990">
            <v>42782</v>
          </cell>
          <cell r="B7990">
            <v>222000</v>
          </cell>
          <cell r="D7990">
            <v>4.25</v>
          </cell>
          <cell r="E7990">
            <v>4.25</v>
          </cell>
          <cell r="F7990">
            <v>4.25</v>
          </cell>
          <cell r="G7990">
            <v>4.25</v>
          </cell>
          <cell r="H7990"/>
          <cell r="I7990"/>
          <cell r="J7990"/>
          <cell r="K7990"/>
          <cell r="L7990"/>
          <cell r="M7990"/>
          <cell r="N7990">
            <v>4.25</v>
          </cell>
          <cell r="P7990">
            <v>4.2484855756412303</v>
          </cell>
          <cell r="Q7990"/>
          <cell r="R7990"/>
          <cell r="S7990"/>
          <cell r="T7990"/>
          <cell r="U7990">
            <v>108000</v>
          </cell>
          <cell r="V7990">
            <v>1081158.64971</v>
          </cell>
          <cell r="X7990">
            <v>42767</v>
          </cell>
          <cell r="Y7990">
            <v>0</v>
          </cell>
          <cell r="Z7990">
            <v>4.25</v>
          </cell>
          <cell r="AC7990">
            <v>0</v>
          </cell>
          <cell r="AE7990">
            <v>222000</v>
          </cell>
          <cell r="AF7990"/>
          <cell r="AG7990"/>
          <cell r="AH7990">
            <v>4.25</v>
          </cell>
          <cell r="AI7990">
            <v>4.2484855756412303</v>
          </cell>
        </row>
        <row r="7991">
          <cell r="A7991">
            <v>42783</v>
          </cell>
          <cell r="B7991">
            <v>335000</v>
          </cell>
          <cell r="D7991">
            <v>4.25</v>
          </cell>
          <cell r="E7991">
            <v>4.25</v>
          </cell>
          <cell r="F7991">
            <v>4.25</v>
          </cell>
          <cell r="G7991">
            <v>4.25</v>
          </cell>
          <cell r="H7991"/>
          <cell r="I7991"/>
          <cell r="J7991"/>
          <cell r="K7991"/>
          <cell r="L7991"/>
          <cell r="M7991"/>
          <cell r="N7991">
            <v>4.25</v>
          </cell>
          <cell r="P7991">
            <v>4.2485378159913507</v>
          </cell>
          <cell r="Q7991"/>
          <cell r="R7991"/>
          <cell r="S7991"/>
          <cell r="T7991"/>
          <cell r="U7991">
            <v>344600</v>
          </cell>
          <cell r="V7991">
            <v>799831.70039999997</v>
          </cell>
          <cell r="X7991">
            <v>42767</v>
          </cell>
          <cell r="Y7991">
            <v>0</v>
          </cell>
          <cell r="Z7991">
            <v>4.25</v>
          </cell>
          <cell r="AC7991">
            <v>0</v>
          </cell>
          <cell r="AE7991">
            <v>335000</v>
          </cell>
          <cell r="AF7991"/>
          <cell r="AG7991"/>
          <cell r="AH7991">
            <v>4.25</v>
          </cell>
          <cell r="AI7991">
            <v>4.2485378159913507</v>
          </cell>
        </row>
        <row r="7992">
          <cell r="A7992">
            <v>42784</v>
          </cell>
          <cell r="B7992">
            <v>335000</v>
          </cell>
          <cell r="D7992">
            <v>4.25</v>
          </cell>
          <cell r="E7992">
            <v>4.25</v>
          </cell>
          <cell r="F7992">
            <v>4.25</v>
          </cell>
          <cell r="G7992">
            <v>4.25</v>
          </cell>
          <cell r="H7992"/>
          <cell r="I7992"/>
          <cell r="J7992"/>
          <cell r="K7992"/>
          <cell r="L7992"/>
          <cell r="M7992"/>
          <cell r="N7992">
            <v>4.25</v>
          </cell>
          <cell r="P7992">
            <v>4.2485865724381622</v>
          </cell>
          <cell r="Q7992"/>
          <cell r="R7992"/>
          <cell r="S7992"/>
          <cell r="T7992"/>
          <cell r="U7992">
            <v>344600</v>
          </cell>
          <cell r="V7992">
            <v>799831.70039999997</v>
          </cell>
          <cell r="X7992" t="str">
            <v>Sin movimiento</v>
          </cell>
          <cell r="Y7992">
            <v>0</v>
          </cell>
          <cell r="Z7992">
            <v>4.25</v>
          </cell>
          <cell r="AC7992">
            <v>0</v>
          </cell>
          <cell r="AE7992">
            <v>335000</v>
          </cell>
          <cell r="AF7992"/>
          <cell r="AG7992"/>
          <cell r="AH7992">
            <v>4.25</v>
          </cell>
          <cell r="AI7992">
            <v>4.2485865724381622</v>
          </cell>
        </row>
        <row r="7993">
          <cell r="A7993">
            <v>42785</v>
          </cell>
          <cell r="B7993">
            <v>335000</v>
          </cell>
          <cell r="D7993">
            <v>4.25</v>
          </cell>
          <cell r="E7993">
            <v>4.25</v>
          </cell>
          <cell r="F7993">
            <v>4.25</v>
          </cell>
          <cell r="G7993">
            <v>4.25</v>
          </cell>
          <cell r="H7993"/>
          <cell r="I7993"/>
          <cell r="J7993"/>
          <cell r="K7993"/>
          <cell r="L7993"/>
          <cell r="M7993"/>
          <cell r="N7993">
            <v>4.25</v>
          </cell>
          <cell r="P7993">
            <v>4.2486321822472668</v>
          </cell>
          <cell r="Q7993"/>
          <cell r="R7993"/>
          <cell r="S7993"/>
          <cell r="T7993"/>
          <cell r="U7993">
            <v>344600</v>
          </cell>
          <cell r="V7993">
            <v>799831.70039999997</v>
          </cell>
          <cell r="X7993" t="str">
            <v>Sin movimiento</v>
          </cell>
          <cell r="Y7993">
            <v>0</v>
          </cell>
          <cell r="Z7993">
            <v>4.25</v>
          </cell>
          <cell r="AC7993">
            <v>0</v>
          </cell>
          <cell r="AE7993">
            <v>335000</v>
          </cell>
          <cell r="AF7993"/>
          <cell r="AG7993"/>
          <cell r="AH7993">
            <v>4.25</v>
          </cell>
          <cell r="AI7993">
            <v>4.2486321822472668</v>
          </cell>
        </row>
        <row r="7994">
          <cell r="A7994">
            <v>42786</v>
          </cell>
          <cell r="B7994">
            <v>259000</v>
          </cell>
          <cell r="D7994">
            <v>4.25</v>
          </cell>
          <cell r="E7994">
            <v>4.25</v>
          </cell>
          <cell r="F7994">
            <v>4.25</v>
          </cell>
          <cell r="G7994">
            <v>4.25</v>
          </cell>
          <cell r="H7994"/>
          <cell r="I7994"/>
          <cell r="J7994"/>
          <cell r="K7994"/>
          <cell r="L7994"/>
          <cell r="M7994"/>
          <cell r="N7994">
            <v>4.25</v>
          </cell>
          <cell r="P7994">
            <v>4.2486654762464173</v>
          </cell>
          <cell r="Q7994"/>
          <cell r="R7994"/>
          <cell r="S7994"/>
          <cell r="T7994"/>
          <cell r="U7994">
            <v>123000</v>
          </cell>
          <cell r="V7994">
            <v>818737.11701000005</v>
          </cell>
          <cell r="X7994">
            <v>42767</v>
          </cell>
          <cell r="Y7994">
            <v>0</v>
          </cell>
          <cell r="Z7994">
            <v>4.25</v>
          </cell>
          <cell r="AC7994">
            <v>0</v>
          </cell>
          <cell r="AE7994">
            <v>259000</v>
          </cell>
          <cell r="AF7994"/>
          <cell r="AG7994"/>
          <cell r="AH7994">
            <v>4.25</v>
          </cell>
          <cell r="AI7994">
            <v>4.2486654762464173</v>
          </cell>
        </row>
        <row r="7995">
          <cell r="A7995">
            <v>42787</v>
          </cell>
          <cell r="B7995">
            <v>632000</v>
          </cell>
          <cell r="D7995">
            <v>4.25</v>
          </cell>
          <cell r="E7995">
            <v>4.25</v>
          </cell>
          <cell r="F7995">
            <v>4.25</v>
          </cell>
          <cell r="G7995">
            <v>4.25</v>
          </cell>
          <cell r="H7995"/>
          <cell r="I7995"/>
          <cell r="J7995"/>
          <cell r="K7995"/>
          <cell r="L7995"/>
          <cell r="M7995"/>
          <cell r="N7995">
            <v>4.25</v>
          </cell>
          <cell r="P7995">
            <v>4.248740297183411</v>
          </cell>
          <cell r="Q7995"/>
          <cell r="R7995"/>
          <cell r="S7995"/>
          <cell r="T7995"/>
          <cell r="U7995">
            <v>353000</v>
          </cell>
          <cell r="V7995">
            <v>694113.78341000003</v>
          </cell>
          <cell r="X7995">
            <v>42767</v>
          </cell>
          <cell r="Y7995">
            <v>0</v>
          </cell>
          <cell r="Z7995">
            <v>4.25</v>
          </cell>
          <cell r="AC7995">
            <v>0</v>
          </cell>
          <cell r="AE7995">
            <v>632000</v>
          </cell>
          <cell r="AF7995"/>
          <cell r="AG7995"/>
          <cell r="AH7995">
            <v>4.25</v>
          </cell>
          <cell r="AI7995">
            <v>4.248740297183411</v>
          </cell>
        </row>
        <row r="7996">
          <cell r="A7996">
            <v>42788</v>
          </cell>
          <cell r="B7996">
            <v>504000</v>
          </cell>
          <cell r="D7996">
            <v>4.25</v>
          </cell>
          <cell r="E7996">
            <v>4.25</v>
          </cell>
          <cell r="F7996">
            <v>4.25</v>
          </cell>
          <cell r="G7996">
            <v>4.25</v>
          </cell>
          <cell r="H7996"/>
          <cell r="I7996"/>
          <cell r="J7996"/>
          <cell r="K7996"/>
          <cell r="L7996"/>
          <cell r="M7996"/>
          <cell r="N7996">
            <v>4.25</v>
          </cell>
          <cell r="P7996">
            <v>4.2487942088056725</v>
          </cell>
          <cell r="Q7996"/>
          <cell r="R7996"/>
          <cell r="S7996"/>
          <cell r="T7996"/>
          <cell r="U7996">
            <v>199000</v>
          </cell>
          <cell r="V7996">
            <v>815073.84155000001</v>
          </cell>
          <cell r="X7996">
            <v>42767</v>
          </cell>
          <cell r="Y7996">
            <v>0</v>
          </cell>
          <cell r="Z7996">
            <v>4.25</v>
          </cell>
          <cell r="AC7996">
            <v>0</v>
          </cell>
          <cell r="AE7996">
            <v>504000</v>
          </cell>
          <cell r="AF7996"/>
          <cell r="AG7996"/>
          <cell r="AH7996">
            <v>4.25</v>
          </cell>
          <cell r="AI7996">
            <v>4.2487942088056725</v>
          </cell>
        </row>
        <row r="7997">
          <cell r="A7997">
            <v>42789</v>
          </cell>
          <cell r="B7997">
            <v>208000</v>
          </cell>
          <cell r="D7997">
            <v>4.25</v>
          </cell>
          <cell r="E7997">
            <v>4.25</v>
          </cell>
          <cell r="F7997">
            <v>4.25</v>
          </cell>
          <cell r="G7997">
            <v>4.25</v>
          </cell>
          <cell r="H7997"/>
          <cell r="I7997"/>
          <cell r="J7997"/>
          <cell r="K7997"/>
          <cell r="L7997"/>
          <cell r="M7997"/>
          <cell r="N7997">
            <v>4.25</v>
          </cell>
          <cell r="P7997">
            <v>4.2488151362176145</v>
          </cell>
          <cell r="Q7997"/>
          <cell r="R7997"/>
          <cell r="S7997"/>
          <cell r="T7997"/>
          <cell r="U7997">
            <v>587800</v>
          </cell>
          <cell r="V7997">
            <v>598729.10338999995</v>
          </cell>
          <cell r="X7997">
            <v>42767</v>
          </cell>
          <cell r="Y7997">
            <v>0</v>
          </cell>
          <cell r="Z7997">
            <v>4.25</v>
          </cell>
          <cell r="AC7997">
            <v>0</v>
          </cell>
          <cell r="AE7997">
            <v>208000</v>
          </cell>
          <cell r="AF7997"/>
          <cell r="AG7997"/>
          <cell r="AH7997">
            <v>4.25</v>
          </cell>
          <cell r="AI7997">
            <v>4.2488151362176145</v>
          </cell>
        </row>
        <row r="7998">
          <cell r="A7998">
            <v>42790</v>
          </cell>
          <cell r="B7998">
            <v>343000</v>
          </cell>
          <cell r="D7998">
            <v>4.25</v>
          </cell>
          <cell r="E7998">
            <v>4.25</v>
          </cell>
          <cell r="F7998">
            <v>4.25</v>
          </cell>
          <cell r="G7998">
            <v>4.25</v>
          </cell>
          <cell r="H7998"/>
          <cell r="I7998"/>
          <cell r="J7998"/>
          <cell r="K7998"/>
          <cell r="L7998"/>
          <cell r="M7998"/>
          <cell r="N7998">
            <v>4.25</v>
          </cell>
          <cell r="P7998">
            <v>4.248848103832894</v>
          </cell>
          <cell r="Q7998"/>
          <cell r="R7998"/>
          <cell r="S7998"/>
          <cell r="T7998"/>
          <cell r="U7998">
            <v>359000</v>
          </cell>
          <cell r="V7998">
            <v>655913.65284999995</v>
          </cell>
          <cell r="X7998">
            <v>42767</v>
          </cell>
          <cell r="Y7998">
            <v>0</v>
          </cell>
          <cell r="Z7998">
            <v>4.25</v>
          </cell>
          <cell r="AC7998">
            <v>0</v>
          </cell>
          <cell r="AE7998">
            <v>343000</v>
          </cell>
          <cell r="AF7998"/>
          <cell r="AG7998"/>
          <cell r="AH7998">
            <v>4.25</v>
          </cell>
          <cell r="AI7998">
            <v>4.248848103832894</v>
          </cell>
        </row>
        <row r="7999">
          <cell r="A7999">
            <v>42791</v>
          </cell>
          <cell r="B7999">
            <v>343000</v>
          </cell>
          <cell r="D7999">
            <v>4.25</v>
          </cell>
          <cell r="E7999">
            <v>4.25</v>
          </cell>
          <cell r="F7999">
            <v>4.25</v>
          </cell>
          <cell r="G7999">
            <v>4.25</v>
          </cell>
          <cell r="H7999"/>
          <cell r="I7999"/>
          <cell r="J7999"/>
          <cell r="K7999"/>
          <cell r="L7999"/>
          <cell r="M7999"/>
          <cell r="N7999">
            <v>4.25</v>
          </cell>
          <cell r="P7999">
            <v>4.2488792865317073</v>
          </cell>
          <cell r="Q7999"/>
          <cell r="R7999"/>
          <cell r="S7999"/>
          <cell r="T7999"/>
          <cell r="U7999">
            <v>359000</v>
          </cell>
          <cell r="V7999">
            <v>655913.65284999995</v>
          </cell>
          <cell r="X7999" t="str">
            <v>Sin movimiento</v>
          </cell>
          <cell r="Y7999">
            <v>0</v>
          </cell>
          <cell r="Z7999">
            <v>4.25</v>
          </cell>
          <cell r="AC7999">
            <v>0</v>
          </cell>
          <cell r="AE7999">
            <v>343000</v>
          </cell>
          <cell r="AF7999"/>
          <cell r="AG7999"/>
          <cell r="AH7999">
            <v>4.25</v>
          </cell>
          <cell r="AI7999">
            <v>4.2488792865317073</v>
          </cell>
        </row>
        <row r="8000">
          <cell r="A8000">
            <v>42792</v>
          </cell>
          <cell r="B8000">
            <v>343000</v>
          </cell>
          <cell r="D8000">
            <v>4.25</v>
          </cell>
          <cell r="E8000">
            <v>4.25</v>
          </cell>
          <cell r="F8000">
            <v>4.25</v>
          </cell>
          <cell r="G8000">
            <v>4.25</v>
          </cell>
          <cell r="H8000"/>
          <cell r="I8000"/>
          <cell r="J8000"/>
          <cell r="K8000"/>
          <cell r="L8000"/>
          <cell r="M8000"/>
          <cell r="N8000">
            <v>4.25</v>
          </cell>
          <cell r="P8000">
            <v>4.2489088254504939</v>
          </cell>
          <cell r="Q8000"/>
          <cell r="R8000"/>
          <cell r="S8000"/>
          <cell r="T8000"/>
          <cell r="U8000">
            <v>359000</v>
          </cell>
          <cell r="V8000">
            <v>655913.65284999995</v>
          </cell>
          <cell r="X8000" t="str">
            <v>Sin movimiento</v>
          </cell>
          <cell r="Y8000">
            <v>0</v>
          </cell>
          <cell r="Z8000">
            <v>4.25</v>
          </cell>
          <cell r="AC8000">
            <v>0</v>
          </cell>
          <cell r="AE8000">
            <v>343000</v>
          </cell>
          <cell r="AF8000"/>
          <cell r="AG8000"/>
          <cell r="AH8000">
            <v>4.25</v>
          </cell>
          <cell r="AI8000">
            <v>4.2489088254504939</v>
          </cell>
        </row>
        <row r="8001">
          <cell r="A8001">
            <v>42793</v>
          </cell>
          <cell r="B8001">
            <v>561500</v>
          </cell>
          <cell r="D8001">
            <v>4.25</v>
          </cell>
          <cell r="E8001">
            <v>4.25</v>
          </cell>
          <cell r="F8001">
            <v>4.25</v>
          </cell>
          <cell r="G8001">
            <v>4.25</v>
          </cell>
          <cell r="H8001"/>
          <cell r="I8001"/>
          <cell r="J8001"/>
          <cell r="K8001"/>
          <cell r="L8001"/>
          <cell r="M8001"/>
          <cell r="N8001">
            <v>4.25</v>
          </cell>
          <cell r="P8001">
            <v>4.2489539594843464</v>
          </cell>
          <cell r="Q8001"/>
          <cell r="R8001"/>
          <cell r="S8001"/>
          <cell r="T8001"/>
          <cell r="U8001">
            <v>299000</v>
          </cell>
          <cell r="V8001">
            <v>574840.34823</v>
          </cell>
          <cell r="X8001">
            <v>42767</v>
          </cell>
          <cell r="Y8001">
            <v>0</v>
          </cell>
          <cell r="Z8001">
            <v>4.25</v>
          </cell>
          <cell r="AC8001">
            <v>0</v>
          </cell>
          <cell r="AE8001">
            <v>561500</v>
          </cell>
          <cell r="AF8001"/>
          <cell r="AG8001"/>
          <cell r="AH8001">
            <v>4.25</v>
          </cell>
          <cell r="AI8001">
            <v>4.2489539594843464</v>
          </cell>
        </row>
        <row r="8002">
          <cell r="A8002">
            <v>42794</v>
          </cell>
          <cell r="B8002">
            <v>636000</v>
          </cell>
          <cell r="D8002">
            <v>4.25</v>
          </cell>
          <cell r="E8002">
            <v>4.25</v>
          </cell>
          <cell r="F8002">
            <v>4.25</v>
          </cell>
          <cell r="G8002">
            <v>4.25</v>
          </cell>
          <cell r="H8002"/>
          <cell r="I8002"/>
          <cell r="J8002"/>
          <cell r="K8002"/>
          <cell r="L8002"/>
          <cell r="M8002"/>
          <cell r="N8002">
            <v>4.25</v>
          </cell>
          <cell r="P8002">
            <v>4.2490007740482723</v>
          </cell>
          <cell r="Q8002"/>
          <cell r="R8002"/>
          <cell r="S8002"/>
          <cell r="T8002"/>
          <cell r="U8002">
            <v>324000</v>
          </cell>
          <cell r="V8002">
            <v>711937.62424000003</v>
          </cell>
          <cell r="X8002">
            <v>42767</v>
          </cell>
          <cell r="Y8002">
            <v>0</v>
          </cell>
          <cell r="Z8002">
            <v>4.25</v>
          </cell>
          <cell r="AC8002">
            <v>0</v>
          </cell>
          <cell r="AE8002">
            <v>636000</v>
          </cell>
          <cell r="AF8002"/>
          <cell r="AG8002"/>
          <cell r="AH8002">
            <v>4.25</v>
          </cell>
          <cell r="AI8002">
            <v>4.2490007740482723</v>
          </cell>
        </row>
        <row r="8003">
          <cell r="A8003">
            <v>42795</v>
          </cell>
          <cell r="B8003">
            <v>521000</v>
          </cell>
          <cell r="C8003"/>
          <cell r="D8003">
            <v>4.25</v>
          </cell>
          <cell r="E8003">
            <v>4.25</v>
          </cell>
          <cell r="F8003">
            <v>4.25</v>
          </cell>
          <cell r="G8003">
            <v>4.25</v>
          </cell>
          <cell r="H8003"/>
          <cell r="I8003"/>
          <cell r="J8003"/>
          <cell r="K8003"/>
          <cell r="L8003"/>
          <cell r="M8003"/>
          <cell r="N8003">
            <v>4.25</v>
          </cell>
          <cell r="P8003">
            <v>4.25</v>
          </cell>
          <cell r="Q8003"/>
          <cell r="R8003"/>
          <cell r="S8003"/>
          <cell r="T8003"/>
          <cell r="U8003">
            <v>6700</v>
          </cell>
          <cell r="V8003">
            <v>3500812.3081</v>
          </cell>
          <cell r="X8003">
            <v>42795</v>
          </cell>
          <cell r="Y8003">
            <v>0</v>
          </cell>
          <cell r="Z8003">
            <v>4.25</v>
          </cell>
          <cell r="AC8003">
            <v>0</v>
          </cell>
          <cell r="AE8003">
            <v>521000</v>
          </cell>
          <cell r="AF8003"/>
          <cell r="AG8003"/>
          <cell r="AH8003">
            <v>4.25</v>
          </cell>
          <cell r="AI8003">
            <v>4.25</v>
          </cell>
        </row>
        <row r="8004">
          <cell r="A8004">
            <v>42796</v>
          </cell>
          <cell r="B8004">
            <v>966000</v>
          </cell>
          <cell r="D8004">
            <v>4.25</v>
          </cell>
          <cell r="E8004">
            <v>4.25</v>
          </cell>
          <cell r="F8004">
            <v>4.25</v>
          </cell>
          <cell r="G8004">
            <v>4.25</v>
          </cell>
          <cell r="H8004"/>
          <cell r="I8004"/>
          <cell r="J8004"/>
          <cell r="K8004"/>
          <cell r="L8004"/>
          <cell r="M8004"/>
          <cell r="N8004">
            <v>4.25</v>
          </cell>
          <cell r="P8004">
            <v>4.25</v>
          </cell>
          <cell r="Q8004"/>
          <cell r="R8004"/>
          <cell r="S8004"/>
          <cell r="T8004"/>
          <cell r="U8004">
            <v>21800</v>
          </cell>
          <cell r="V8004">
            <v>3616165.1058200002</v>
          </cell>
          <cell r="X8004">
            <v>42795</v>
          </cell>
          <cell r="Y8004">
            <v>0</v>
          </cell>
          <cell r="Z8004">
            <v>4.25</v>
          </cell>
          <cell r="AC8004">
            <v>0</v>
          </cell>
          <cell r="AE8004">
            <v>891000</v>
          </cell>
          <cell r="AF8004"/>
          <cell r="AG8004"/>
          <cell r="AH8004">
            <v>4.25</v>
          </cell>
          <cell r="AI8004">
            <v>4.25</v>
          </cell>
        </row>
        <row r="8005">
          <cell r="A8005">
            <v>42797</v>
          </cell>
          <cell r="B8005">
            <v>623000</v>
          </cell>
          <cell r="D8005">
            <v>4.25</v>
          </cell>
          <cell r="E8005">
            <v>4.25</v>
          </cell>
          <cell r="F8005">
            <v>4.25</v>
          </cell>
          <cell r="G8005">
            <v>4.25</v>
          </cell>
          <cell r="H8005"/>
          <cell r="I8005"/>
          <cell r="J8005"/>
          <cell r="K8005"/>
          <cell r="L8005"/>
          <cell r="M8005"/>
          <cell r="N8005">
            <v>4.25</v>
          </cell>
          <cell r="P8005">
            <v>4.25</v>
          </cell>
          <cell r="Q8005"/>
          <cell r="R8005"/>
          <cell r="S8005"/>
          <cell r="T8005"/>
          <cell r="U8005">
            <v>10000</v>
          </cell>
          <cell r="V8005">
            <v>3764197.2876599999</v>
          </cell>
          <cell r="X8005">
            <v>42795</v>
          </cell>
          <cell r="Y8005">
            <v>0</v>
          </cell>
          <cell r="Z8005">
            <v>4.25</v>
          </cell>
          <cell r="AC8005">
            <v>0</v>
          </cell>
          <cell r="AE8005">
            <v>623000</v>
          </cell>
          <cell r="AF8005"/>
          <cell r="AG8005"/>
          <cell r="AH8005">
            <v>4.25</v>
          </cell>
          <cell r="AI8005">
            <v>4.25</v>
          </cell>
        </row>
        <row r="8006">
          <cell r="A8006">
            <v>42798</v>
          </cell>
          <cell r="B8006">
            <v>623000</v>
          </cell>
          <cell r="D8006">
            <v>4.25</v>
          </cell>
          <cell r="E8006">
            <v>4.25</v>
          </cell>
          <cell r="F8006">
            <v>4.25</v>
          </cell>
          <cell r="G8006">
            <v>4.25</v>
          </cell>
          <cell r="H8006"/>
          <cell r="I8006"/>
          <cell r="J8006"/>
          <cell r="K8006"/>
          <cell r="L8006"/>
          <cell r="M8006"/>
          <cell r="N8006">
            <v>4.25</v>
          </cell>
          <cell r="P8006">
            <v>4.25</v>
          </cell>
          <cell r="Q8006"/>
          <cell r="R8006"/>
          <cell r="S8006"/>
          <cell r="T8006"/>
          <cell r="U8006">
            <v>10000</v>
          </cell>
          <cell r="V8006">
            <v>3764197.2876599999</v>
          </cell>
          <cell r="X8006" t="str">
            <v>Sin movimiento</v>
          </cell>
          <cell r="Y8006">
            <v>0</v>
          </cell>
          <cell r="Z8006">
            <v>4.25</v>
          </cell>
          <cell r="AC8006">
            <v>0</v>
          </cell>
          <cell r="AE8006">
            <v>623000</v>
          </cell>
          <cell r="AF8006"/>
          <cell r="AG8006"/>
          <cell r="AH8006">
            <v>4.25</v>
          </cell>
          <cell r="AI8006">
            <v>4.25</v>
          </cell>
        </row>
        <row r="8007">
          <cell r="A8007">
            <v>42799</v>
          </cell>
          <cell r="B8007">
            <v>623000</v>
          </cell>
          <cell r="D8007">
            <v>4.25</v>
          </cell>
          <cell r="E8007">
            <v>4.25</v>
          </cell>
          <cell r="F8007">
            <v>4.25</v>
          </cell>
          <cell r="G8007">
            <v>4.25</v>
          </cell>
          <cell r="H8007"/>
          <cell r="I8007"/>
          <cell r="J8007"/>
          <cell r="K8007"/>
          <cell r="L8007"/>
          <cell r="M8007"/>
          <cell r="N8007">
            <v>4.25</v>
          </cell>
          <cell r="P8007">
            <v>4.25</v>
          </cell>
          <cell r="Q8007"/>
          <cell r="R8007"/>
          <cell r="S8007"/>
          <cell r="T8007"/>
          <cell r="U8007">
            <v>10000</v>
          </cell>
          <cell r="V8007">
            <v>3764197.2876599999</v>
          </cell>
          <cell r="X8007" t="str">
            <v>Sin movimiento</v>
          </cell>
          <cell r="Y8007">
            <v>0</v>
          </cell>
          <cell r="Z8007">
            <v>4.25</v>
          </cell>
          <cell r="AC8007">
            <v>0</v>
          </cell>
          <cell r="AE8007">
            <v>623000</v>
          </cell>
          <cell r="AF8007"/>
          <cell r="AG8007"/>
          <cell r="AH8007">
            <v>4.25</v>
          </cell>
          <cell r="AI8007">
            <v>4.25</v>
          </cell>
        </row>
        <row r="8008">
          <cell r="A8008">
            <v>42800</v>
          </cell>
          <cell r="B8008">
            <v>641500</v>
          </cell>
          <cell r="D8008">
            <v>4.25</v>
          </cell>
          <cell r="E8008">
            <v>4.25</v>
          </cell>
          <cell r="F8008">
            <v>4.25</v>
          </cell>
          <cell r="G8008">
            <v>4.25</v>
          </cell>
          <cell r="H8008"/>
          <cell r="I8008"/>
          <cell r="J8008"/>
          <cell r="K8008"/>
          <cell r="L8008"/>
          <cell r="M8008"/>
          <cell r="N8008">
            <v>4.25</v>
          </cell>
          <cell r="P8008">
            <v>4.25</v>
          </cell>
          <cell r="Q8008"/>
          <cell r="R8008"/>
          <cell r="S8008"/>
          <cell r="T8008"/>
          <cell r="U8008">
            <v>10000</v>
          </cell>
          <cell r="V8008">
            <v>3418755.08348</v>
          </cell>
          <cell r="X8008">
            <v>42795</v>
          </cell>
          <cell r="Y8008">
            <v>0</v>
          </cell>
          <cell r="Z8008">
            <v>4.25</v>
          </cell>
          <cell r="AC8008">
            <v>0</v>
          </cell>
          <cell r="AE8008">
            <v>641500</v>
          </cell>
          <cell r="AF8008"/>
          <cell r="AG8008"/>
          <cell r="AH8008">
            <v>4.25</v>
          </cell>
          <cell r="AI8008">
            <v>4.25</v>
          </cell>
        </row>
        <row r="8009">
          <cell r="A8009">
            <v>42801</v>
          </cell>
          <cell r="B8009">
            <v>1208000</v>
          </cell>
          <cell r="D8009">
            <v>4.25</v>
          </cell>
          <cell r="E8009">
            <v>4.25</v>
          </cell>
          <cell r="F8009">
            <v>4.25</v>
          </cell>
          <cell r="G8009">
            <v>4.25</v>
          </cell>
          <cell r="H8009"/>
          <cell r="I8009"/>
          <cell r="J8009"/>
          <cell r="K8009"/>
          <cell r="L8009"/>
          <cell r="M8009"/>
          <cell r="N8009">
            <v>4.25</v>
          </cell>
          <cell r="P8009">
            <v>4.25</v>
          </cell>
          <cell r="Q8009"/>
          <cell r="R8009"/>
          <cell r="S8009"/>
          <cell r="T8009"/>
          <cell r="U8009">
            <v>22000</v>
          </cell>
          <cell r="V8009">
            <v>3403183.8363700002</v>
          </cell>
          <cell r="X8009">
            <v>42795</v>
          </cell>
          <cell r="Y8009">
            <v>0</v>
          </cell>
          <cell r="Z8009">
            <v>4.25</v>
          </cell>
          <cell r="AC8009">
            <v>0</v>
          </cell>
          <cell r="AE8009">
            <v>1208000</v>
          </cell>
          <cell r="AF8009"/>
          <cell r="AG8009"/>
          <cell r="AH8009">
            <v>4.25</v>
          </cell>
          <cell r="AI8009">
            <v>4.25</v>
          </cell>
        </row>
        <row r="8010">
          <cell r="A8010">
            <v>42802</v>
          </cell>
          <cell r="B8010">
            <v>1007000</v>
          </cell>
          <cell r="D8010">
            <v>4.25</v>
          </cell>
          <cell r="E8010">
            <v>4.25</v>
          </cell>
          <cell r="F8010">
            <v>4.25</v>
          </cell>
          <cell r="G8010">
            <v>4.25</v>
          </cell>
          <cell r="H8010"/>
          <cell r="I8010"/>
          <cell r="J8010"/>
          <cell r="K8010"/>
          <cell r="L8010"/>
          <cell r="M8010"/>
          <cell r="N8010">
            <v>4.25</v>
          </cell>
          <cell r="P8010">
            <v>4.25</v>
          </cell>
          <cell r="Q8010"/>
          <cell r="R8010"/>
          <cell r="S8010"/>
          <cell r="T8010"/>
          <cell r="U8010">
            <v>19000</v>
          </cell>
          <cell r="V8010">
            <v>3535941.1076199999</v>
          </cell>
          <cell r="X8010">
            <v>42795</v>
          </cell>
          <cell r="Y8010">
            <v>0</v>
          </cell>
          <cell r="Z8010">
            <v>4.25</v>
          </cell>
          <cell r="AC8010">
            <v>0</v>
          </cell>
          <cell r="AE8010">
            <v>1007000</v>
          </cell>
          <cell r="AF8010"/>
          <cell r="AG8010"/>
          <cell r="AH8010">
            <v>4.25</v>
          </cell>
          <cell r="AI8010">
            <v>4.25</v>
          </cell>
        </row>
        <row r="8011">
          <cell r="A8011">
            <v>42803</v>
          </cell>
          <cell r="B8011">
            <v>1139000</v>
          </cell>
          <cell r="D8011">
            <v>4.25</v>
          </cell>
          <cell r="E8011">
            <v>4.25</v>
          </cell>
          <cell r="F8011">
            <v>4.25</v>
          </cell>
          <cell r="G8011">
            <v>4.25</v>
          </cell>
          <cell r="H8011"/>
          <cell r="I8011"/>
          <cell r="J8011"/>
          <cell r="K8011"/>
          <cell r="L8011"/>
          <cell r="M8011"/>
          <cell r="N8011">
            <v>4.25</v>
          </cell>
          <cell r="P8011">
            <v>4.25</v>
          </cell>
          <cell r="Q8011"/>
          <cell r="R8011"/>
          <cell r="S8011"/>
          <cell r="T8011"/>
          <cell r="U8011">
            <v>22000</v>
          </cell>
          <cell r="V8011">
            <v>3370851.9700099998</v>
          </cell>
          <cell r="X8011">
            <v>42795</v>
          </cell>
          <cell r="Y8011">
            <v>0</v>
          </cell>
          <cell r="Z8011">
            <v>4.25</v>
          </cell>
          <cell r="AC8011">
            <v>0</v>
          </cell>
          <cell r="AE8011">
            <v>1139000</v>
          </cell>
          <cell r="AF8011"/>
          <cell r="AG8011"/>
          <cell r="AH8011">
            <v>4.25</v>
          </cell>
          <cell r="AI8011">
            <v>4.25</v>
          </cell>
        </row>
        <row r="8012">
          <cell r="A8012">
            <v>42804</v>
          </cell>
          <cell r="B8012">
            <v>583000</v>
          </cell>
          <cell r="D8012">
            <v>4.25</v>
          </cell>
          <cell r="E8012">
            <v>4.25</v>
          </cell>
          <cell r="F8012">
            <v>4.25</v>
          </cell>
          <cell r="G8012">
            <v>4.25</v>
          </cell>
          <cell r="H8012"/>
          <cell r="I8012"/>
          <cell r="J8012"/>
          <cell r="K8012"/>
          <cell r="L8012"/>
          <cell r="M8012"/>
          <cell r="N8012">
            <v>4.25</v>
          </cell>
          <cell r="P8012">
            <v>4.25</v>
          </cell>
          <cell r="Q8012"/>
          <cell r="R8012"/>
          <cell r="S8012"/>
          <cell r="T8012"/>
          <cell r="U8012">
            <v>619000</v>
          </cell>
          <cell r="V8012">
            <v>2671057.4481700002</v>
          </cell>
          <cell r="X8012">
            <v>42795</v>
          </cell>
          <cell r="Y8012">
            <v>0</v>
          </cell>
          <cell r="Z8012">
            <v>4.25</v>
          </cell>
          <cell r="AC8012">
            <v>0</v>
          </cell>
          <cell r="AE8012">
            <v>583000</v>
          </cell>
          <cell r="AF8012"/>
          <cell r="AG8012"/>
          <cell r="AH8012">
            <v>4.25</v>
          </cell>
          <cell r="AI8012">
            <v>4.25</v>
          </cell>
        </row>
        <row r="8013">
          <cell r="A8013">
            <v>42805</v>
          </cell>
          <cell r="B8013">
            <v>583000</v>
          </cell>
          <cell r="D8013">
            <v>4.25</v>
          </cell>
          <cell r="E8013">
            <v>4.25</v>
          </cell>
          <cell r="F8013">
            <v>4.25</v>
          </cell>
          <cell r="G8013">
            <v>4.25</v>
          </cell>
          <cell r="H8013"/>
          <cell r="I8013"/>
          <cell r="J8013"/>
          <cell r="K8013"/>
          <cell r="L8013"/>
          <cell r="M8013"/>
          <cell r="N8013">
            <v>4.25</v>
          </cell>
          <cell r="P8013">
            <v>4.25</v>
          </cell>
          <cell r="Q8013"/>
          <cell r="R8013"/>
          <cell r="S8013"/>
          <cell r="T8013"/>
          <cell r="U8013">
            <v>619000</v>
          </cell>
          <cell r="V8013">
            <v>2671057.4481700002</v>
          </cell>
          <cell r="X8013" t="str">
            <v>Sin movimiento</v>
          </cell>
          <cell r="Y8013">
            <v>0</v>
          </cell>
          <cell r="Z8013">
            <v>4.25</v>
          </cell>
          <cell r="AC8013">
            <v>0</v>
          </cell>
          <cell r="AE8013">
            <v>583000</v>
          </cell>
          <cell r="AF8013"/>
          <cell r="AG8013"/>
          <cell r="AH8013">
            <v>4.25</v>
          </cell>
          <cell r="AI8013">
            <v>4.25</v>
          </cell>
        </row>
        <row r="8014">
          <cell r="A8014">
            <v>42806</v>
          </cell>
          <cell r="B8014">
            <v>583000</v>
          </cell>
          <cell r="D8014">
            <v>4.25</v>
          </cell>
          <cell r="E8014">
            <v>4.25</v>
          </cell>
          <cell r="F8014">
            <v>4.25</v>
          </cell>
          <cell r="G8014">
            <v>4.25</v>
          </cell>
          <cell r="H8014"/>
          <cell r="I8014"/>
          <cell r="J8014"/>
          <cell r="K8014"/>
          <cell r="L8014"/>
          <cell r="M8014"/>
          <cell r="N8014">
            <v>4.25</v>
          </cell>
          <cell r="P8014">
            <v>4.25</v>
          </cell>
          <cell r="Q8014"/>
          <cell r="R8014"/>
          <cell r="S8014"/>
          <cell r="T8014"/>
          <cell r="U8014">
            <v>619000</v>
          </cell>
          <cell r="V8014">
            <v>2671057.4481700002</v>
          </cell>
          <cell r="X8014" t="str">
            <v>Sin movimiento</v>
          </cell>
          <cell r="Y8014">
            <v>0</v>
          </cell>
          <cell r="Z8014">
            <v>4.25</v>
          </cell>
          <cell r="AC8014">
            <v>0</v>
          </cell>
          <cell r="AE8014">
            <v>583000</v>
          </cell>
          <cell r="AF8014"/>
          <cell r="AG8014"/>
          <cell r="AH8014">
            <v>4.25</v>
          </cell>
          <cell r="AI8014">
            <v>4.25</v>
          </cell>
        </row>
        <row r="8015">
          <cell r="A8015">
            <v>42807</v>
          </cell>
          <cell r="B8015">
            <v>444000</v>
          </cell>
          <cell r="D8015">
            <v>4.25</v>
          </cell>
          <cell r="E8015">
            <v>4.1500000000000004</v>
          </cell>
          <cell r="F8015">
            <v>4.25</v>
          </cell>
          <cell r="G8015">
            <v>4.1900000000000004</v>
          </cell>
          <cell r="H8015"/>
          <cell r="I8015"/>
          <cell r="J8015"/>
          <cell r="K8015"/>
          <cell r="L8015"/>
          <cell r="M8015"/>
          <cell r="N8015">
            <v>4.1500000000000004</v>
          </cell>
          <cell r="P8015">
            <v>4.2472088637435172</v>
          </cell>
          <cell r="Q8015"/>
          <cell r="R8015"/>
          <cell r="S8015"/>
          <cell r="T8015"/>
          <cell r="U8015">
            <v>46000</v>
          </cell>
          <cell r="V8015">
            <v>2625752.8018299998</v>
          </cell>
          <cell r="X8015">
            <v>42795</v>
          </cell>
          <cell r="Y8015">
            <v>9.9999999999999645</v>
          </cell>
          <cell r="Z8015">
            <v>4.25</v>
          </cell>
          <cell r="AC8015">
            <v>0</v>
          </cell>
          <cell r="AE8015">
            <v>444000</v>
          </cell>
          <cell r="AF8015"/>
          <cell r="AG8015"/>
          <cell r="AH8015">
            <v>4.1900000000000004</v>
          </cell>
          <cell r="AI8015">
            <v>4.2471867574845561</v>
          </cell>
        </row>
        <row r="8016">
          <cell r="A8016">
            <v>42808</v>
          </cell>
          <cell r="B8016">
            <v>489000</v>
          </cell>
          <cell r="D8016">
            <v>4.25</v>
          </cell>
          <cell r="E8016">
            <v>4.0999999999999996</v>
          </cell>
          <cell r="F8016">
            <v>4.25</v>
          </cell>
          <cell r="G8016">
            <v>4.22</v>
          </cell>
          <cell r="H8016"/>
          <cell r="I8016"/>
          <cell r="J8016"/>
          <cell r="K8016"/>
          <cell r="L8016"/>
          <cell r="M8016"/>
          <cell r="N8016">
            <v>4.2</v>
          </cell>
          <cell r="P8016">
            <v>4.2458827926446405</v>
          </cell>
          <cell r="Q8016"/>
          <cell r="R8016"/>
          <cell r="S8016"/>
          <cell r="T8016"/>
          <cell r="U8016">
            <v>380000</v>
          </cell>
          <cell r="V8016">
            <v>2088031.88763</v>
          </cell>
          <cell r="X8016">
            <v>42795</v>
          </cell>
          <cell r="Y8016">
            <v>15.000000000000036</v>
          </cell>
          <cell r="Z8016">
            <v>4.25</v>
          </cell>
          <cell r="AC8016">
            <v>0</v>
          </cell>
          <cell r="AE8016">
            <v>489000</v>
          </cell>
          <cell r="AF8016"/>
          <cell r="AG8016"/>
          <cell r="AH8016">
            <v>4.22</v>
          </cell>
          <cell r="AI8016">
            <v>4.2458517849073658</v>
          </cell>
        </row>
        <row r="8017">
          <cell r="A8017">
            <v>42809</v>
          </cell>
          <cell r="B8017">
            <v>537000</v>
          </cell>
          <cell r="D8017">
            <v>4.25</v>
          </cell>
          <cell r="E8017">
            <v>4.2</v>
          </cell>
          <cell r="F8017">
            <v>4.3</v>
          </cell>
          <cell r="G8017">
            <v>4.25</v>
          </cell>
          <cell r="H8017"/>
          <cell r="I8017"/>
          <cell r="J8017"/>
          <cell r="K8017"/>
          <cell r="L8017"/>
          <cell r="M8017"/>
          <cell r="N8017">
            <v>4.3</v>
          </cell>
          <cell r="P8017">
            <v>4.2460919540229884</v>
          </cell>
          <cell r="Q8017"/>
          <cell r="R8017"/>
          <cell r="S8017"/>
          <cell r="T8017"/>
          <cell r="U8017">
            <v>176000</v>
          </cell>
          <cell r="V8017">
            <v>1991493.1545200001</v>
          </cell>
          <cell r="X8017">
            <v>42795</v>
          </cell>
          <cell r="Y8017">
            <v>9.9999999999999645</v>
          </cell>
          <cell r="Z8017">
            <v>4.25</v>
          </cell>
          <cell r="AC8017">
            <v>4.9999999999999822</v>
          </cell>
          <cell r="AE8017">
            <v>491000</v>
          </cell>
          <cell r="AF8017"/>
          <cell r="AG8017"/>
          <cell r="AH8017">
            <v>4.25</v>
          </cell>
          <cell r="AI8017">
            <v>4.2460467007990816</v>
          </cell>
        </row>
        <row r="8018">
          <cell r="A8018">
            <v>42810</v>
          </cell>
          <cell r="B8018">
            <v>529000</v>
          </cell>
          <cell r="D8018">
            <v>4.25</v>
          </cell>
          <cell r="E8018">
            <v>4.25</v>
          </cell>
          <cell r="F8018">
            <v>4.25</v>
          </cell>
          <cell r="G8018">
            <v>4.25</v>
          </cell>
          <cell r="H8018"/>
          <cell r="I8018"/>
          <cell r="J8018"/>
          <cell r="K8018"/>
          <cell r="L8018"/>
          <cell r="M8018"/>
          <cell r="N8018">
            <v>4.25</v>
          </cell>
          <cell r="P8018">
            <v>4.2462782107302131</v>
          </cell>
          <cell r="Q8018"/>
          <cell r="R8018"/>
          <cell r="S8018"/>
          <cell r="T8018"/>
          <cell r="U8018">
            <v>45000</v>
          </cell>
          <cell r="V8018">
            <v>1792179.55345</v>
          </cell>
          <cell r="X8018">
            <v>42795</v>
          </cell>
          <cell r="Y8018">
            <v>0</v>
          </cell>
          <cell r="Z8018">
            <v>4.25</v>
          </cell>
          <cell r="AC8018">
            <v>0</v>
          </cell>
          <cell r="AE8018">
            <v>491000</v>
          </cell>
          <cell r="AF8018"/>
          <cell r="AG8018"/>
          <cell r="AH8018">
            <v>4.25</v>
          </cell>
          <cell r="AI8018">
            <v>4.2462241213838494</v>
          </cell>
        </row>
        <row r="8019">
          <cell r="A8019">
            <v>42811</v>
          </cell>
          <cell r="B8019">
            <v>673000</v>
          </cell>
          <cell r="D8019">
            <v>4.25</v>
          </cell>
          <cell r="E8019">
            <v>4</v>
          </cell>
          <cell r="F8019">
            <v>4.25</v>
          </cell>
          <cell r="G8019">
            <v>4.24</v>
          </cell>
          <cell r="H8019"/>
          <cell r="I8019"/>
          <cell r="J8019"/>
          <cell r="K8019"/>
          <cell r="L8019"/>
          <cell r="M8019"/>
          <cell r="N8019">
            <v>4.0999999999999996</v>
          </cell>
          <cell r="P8019">
            <v>4.2459193034614566</v>
          </cell>
          <cell r="Q8019"/>
          <cell r="R8019"/>
          <cell r="S8019"/>
          <cell r="T8019"/>
          <cell r="U8019">
            <v>193000</v>
          </cell>
          <cell r="V8019">
            <v>1314436.69285</v>
          </cell>
          <cell r="X8019">
            <v>42795</v>
          </cell>
          <cell r="Y8019">
            <v>25</v>
          </cell>
          <cell r="Z8019">
            <v>4.25</v>
          </cell>
          <cell r="AC8019">
            <v>0</v>
          </cell>
          <cell r="AE8019">
            <v>608000</v>
          </cell>
          <cell r="AF8019"/>
          <cell r="AG8019"/>
          <cell r="AH8019">
            <v>4.25</v>
          </cell>
          <cell r="AI8019">
            <v>4.2464229120665022</v>
          </cell>
        </row>
        <row r="8020">
          <cell r="A8020">
            <v>42812</v>
          </cell>
          <cell r="B8020">
            <v>673000</v>
          </cell>
          <cell r="D8020">
            <v>4.25</v>
          </cell>
          <cell r="E8020">
            <v>4</v>
          </cell>
          <cell r="F8020">
            <v>4.25</v>
          </cell>
          <cell r="G8020">
            <v>4.24</v>
          </cell>
          <cell r="H8020"/>
          <cell r="I8020"/>
          <cell r="J8020"/>
          <cell r="K8020"/>
          <cell r="L8020"/>
          <cell r="M8020"/>
          <cell r="N8020">
            <v>4.25</v>
          </cell>
          <cell r="P8020">
            <v>4.2455992125667912</v>
          </cell>
          <cell r="Q8020"/>
          <cell r="R8020"/>
          <cell r="S8020"/>
          <cell r="T8020"/>
          <cell r="U8020">
            <v>193000</v>
          </cell>
          <cell r="V8020">
            <v>1314436.69285</v>
          </cell>
          <cell r="X8020" t="str">
            <v>Sin movimiento</v>
          </cell>
          <cell r="Y8020">
            <v>25</v>
          </cell>
          <cell r="Z8020">
            <v>4.25</v>
          </cell>
          <cell r="AC8020">
            <v>0</v>
          </cell>
          <cell r="AE8020">
            <v>608000</v>
          </cell>
          <cell r="AF8020"/>
          <cell r="AG8020"/>
          <cell r="AH8020">
            <v>4.25</v>
          </cell>
          <cell r="AI8020">
            <v>4.2466018179574716</v>
          </cell>
        </row>
        <row r="8021">
          <cell r="A8021">
            <v>42813</v>
          </cell>
          <cell r="B8021">
            <v>673000</v>
          </cell>
          <cell r="D8021">
            <v>4.25</v>
          </cell>
          <cell r="E8021">
            <v>4</v>
          </cell>
          <cell r="F8021">
            <v>4.25</v>
          </cell>
          <cell r="G8021">
            <v>4.24</v>
          </cell>
          <cell r="H8021"/>
          <cell r="I8021"/>
          <cell r="J8021"/>
          <cell r="K8021"/>
          <cell r="L8021"/>
          <cell r="M8021"/>
          <cell r="N8021">
            <v>4.25</v>
          </cell>
          <cell r="P8021">
            <v>4.245311964020277</v>
          </cell>
          <cell r="Q8021"/>
          <cell r="R8021"/>
          <cell r="S8021"/>
          <cell r="T8021"/>
          <cell r="U8021">
            <v>193000</v>
          </cell>
          <cell r="V8021">
            <v>1314436.69285</v>
          </cell>
          <cell r="X8021" t="str">
            <v>Sin movimiento</v>
          </cell>
          <cell r="Y8021">
            <v>25</v>
          </cell>
          <cell r="Z8021">
            <v>4.25</v>
          </cell>
          <cell r="AC8021">
            <v>0</v>
          </cell>
          <cell r="AE8021">
            <v>608000</v>
          </cell>
          <cell r="AF8021"/>
          <cell r="AG8021"/>
          <cell r="AH8021">
            <v>4.25</v>
          </cell>
          <cell r="AI8021">
            <v>4.2467636805201927</v>
          </cell>
        </row>
        <row r="8022">
          <cell r="A8022">
            <v>42814</v>
          </cell>
          <cell r="B8022">
            <v>1058000</v>
          </cell>
          <cell r="D8022">
            <v>4.25</v>
          </cell>
          <cell r="E8022">
            <v>4.0999999999999996</v>
          </cell>
          <cell r="F8022">
            <v>4.3</v>
          </cell>
          <cell r="G8022">
            <v>4.2300000000000004</v>
          </cell>
          <cell r="H8022"/>
          <cell r="I8022"/>
          <cell r="J8022"/>
          <cell r="K8022"/>
          <cell r="L8022"/>
          <cell r="M8022"/>
          <cell r="N8022">
            <v>4.0999999999999996</v>
          </cell>
          <cell r="P8022">
            <v>4.2441692237153035</v>
          </cell>
          <cell r="Q8022"/>
          <cell r="R8022"/>
          <cell r="S8022"/>
          <cell r="T8022"/>
          <cell r="U8022">
            <v>140000</v>
          </cell>
          <cell r="V8022">
            <v>1326703.05644</v>
          </cell>
          <cell r="X8022">
            <v>42795</v>
          </cell>
          <cell r="Y8022">
            <v>20.000000000000018</v>
          </cell>
          <cell r="Z8022">
            <v>4.25</v>
          </cell>
          <cell r="AC8022">
            <v>4.9999999999999822</v>
          </cell>
          <cell r="AE8022">
            <v>933000</v>
          </cell>
          <cell r="AF8022"/>
          <cell r="AG8022"/>
          <cell r="AH8022">
            <v>4.25</v>
          </cell>
          <cell r="AI8022">
            <v>4.2469841211899979</v>
          </cell>
        </row>
        <row r="8023">
          <cell r="A8023">
            <v>42815</v>
          </cell>
          <cell r="B8023">
            <v>1200000</v>
          </cell>
          <cell r="D8023">
            <v>4.25</v>
          </cell>
          <cell r="E8023">
            <v>4.0999999999999996</v>
          </cell>
          <cell r="F8023">
            <v>4.25</v>
          </cell>
          <cell r="G8023">
            <v>4.25</v>
          </cell>
          <cell r="H8023"/>
          <cell r="I8023"/>
          <cell r="J8023"/>
          <cell r="K8023"/>
          <cell r="L8023"/>
          <cell r="M8023"/>
          <cell r="N8023">
            <v>4.0999999999999996</v>
          </cell>
          <cell r="P8023">
            <v>4.2446242642994179</v>
          </cell>
          <cell r="Q8023"/>
          <cell r="R8023"/>
          <cell r="S8023"/>
          <cell r="T8023"/>
          <cell r="U8023">
            <v>235000</v>
          </cell>
          <cell r="V8023">
            <v>951137.14543000003</v>
          </cell>
          <cell r="X8023">
            <v>42795</v>
          </cell>
          <cell r="Y8023">
            <v>15.000000000000036</v>
          </cell>
          <cell r="Z8023">
            <v>4.25</v>
          </cell>
          <cell r="AC8023">
            <v>0</v>
          </cell>
          <cell r="AE8023">
            <v>1140000</v>
          </cell>
          <cell r="AF8023"/>
          <cell r="AG8023"/>
          <cell r="AH8023">
            <v>4.25</v>
          </cell>
          <cell r="AI8023">
            <v>4.2472158382476835</v>
          </cell>
        </row>
        <row r="8024">
          <cell r="A8024">
            <v>42816</v>
          </cell>
          <cell r="B8024">
            <v>1404000</v>
          </cell>
          <cell r="D8024">
            <v>4.25</v>
          </cell>
          <cell r="E8024">
            <v>4.25</v>
          </cell>
          <cell r="F8024">
            <v>4.25</v>
          </cell>
          <cell r="G8024">
            <v>4.25</v>
          </cell>
          <cell r="H8024"/>
          <cell r="I8024"/>
          <cell r="J8024"/>
          <cell r="K8024"/>
          <cell r="L8024"/>
          <cell r="M8024"/>
          <cell r="N8024">
            <v>4.25</v>
          </cell>
          <cell r="P8024">
            <v>4.2450740442775841</v>
          </cell>
          <cell r="Q8024"/>
          <cell r="R8024"/>
          <cell r="S8024"/>
          <cell r="T8024"/>
          <cell r="U8024">
            <v>480000</v>
          </cell>
          <cell r="V8024">
            <v>1597236.14433</v>
          </cell>
          <cell r="X8024">
            <v>42795</v>
          </cell>
          <cell r="Y8024">
            <v>0</v>
          </cell>
          <cell r="Z8024">
            <v>4.25</v>
          </cell>
          <cell r="AC8024">
            <v>0</v>
          </cell>
          <cell r="AE8024">
            <v>1404000</v>
          </cell>
          <cell r="AF8024"/>
          <cell r="AG8024"/>
          <cell r="AH8024">
            <v>4.25</v>
          </cell>
          <cell r="AI8024">
            <v>4.2474565157159132</v>
          </cell>
        </row>
        <row r="8025">
          <cell r="A8025">
            <v>42817</v>
          </cell>
          <cell r="B8025">
            <v>975000</v>
          </cell>
          <cell r="D8025">
            <v>4.25</v>
          </cell>
          <cell r="E8025">
            <v>4.25</v>
          </cell>
          <cell r="F8025">
            <v>4.25</v>
          </cell>
          <cell r="G8025">
            <v>4.25</v>
          </cell>
          <cell r="H8025"/>
          <cell r="I8025"/>
          <cell r="J8025"/>
          <cell r="K8025"/>
          <cell r="L8025"/>
          <cell r="M8025"/>
          <cell r="N8025">
            <v>4.25</v>
          </cell>
          <cell r="P8025">
            <v>4.2453445411281008</v>
          </cell>
          <cell r="Q8025"/>
          <cell r="R8025"/>
          <cell r="S8025"/>
          <cell r="T8025"/>
          <cell r="U8025">
            <v>296000</v>
          </cell>
          <cell r="V8025">
            <v>1341161.09124</v>
          </cell>
          <cell r="X8025">
            <v>42795</v>
          </cell>
          <cell r="Y8025">
            <v>0</v>
          </cell>
          <cell r="Z8025">
            <v>4.25</v>
          </cell>
          <cell r="AC8025">
            <v>0</v>
          </cell>
          <cell r="AE8025">
            <v>975000</v>
          </cell>
          <cell r="AF8025"/>
          <cell r="AG8025"/>
          <cell r="AH8025">
            <v>4.25</v>
          </cell>
          <cell r="AI8025">
            <v>4.2476005576046232</v>
          </cell>
        </row>
        <row r="8026">
          <cell r="A8026">
            <v>42818</v>
          </cell>
          <cell r="B8026">
            <v>468000</v>
          </cell>
          <cell r="D8026">
            <v>4.25</v>
          </cell>
          <cell r="E8026">
            <v>4.25</v>
          </cell>
          <cell r="F8026">
            <v>4.25</v>
          </cell>
          <cell r="G8026">
            <v>4.25</v>
          </cell>
          <cell r="H8026"/>
          <cell r="I8026"/>
          <cell r="J8026"/>
          <cell r="K8026"/>
          <cell r="L8026"/>
          <cell r="M8026"/>
          <cell r="N8026">
            <v>4.25</v>
          </cell>
          <cell r="P8026">
            <v>4.2454640985540646</v>
          </cell>
          <cell r="Q8026"/>
          <cell r="R8026"/>
          <cell r="S8026"/>
          <cell r="T8026"/>
          <cell r="U8026">
            <v>685000</v>
          </cell>
          <cell r="V8026">
            <v>1025987.29682</v>
          </cell>
          <cell r="X8026">
            <v>42795</v>
          </cell>
          <cell r="Y8026">
            <v>0</v>
          </cell>
          <cell r="Z8026">
            <v>4.25</v>
          </cell>
          <cell r="AC8026">
            <v>0</v>
          </cell>
          <cell r="AE8026">
            <v>975000</v>
          </cell>
          <cell r="AF8026"/>
          <cell r="AG8026"/>
          <cell r="AH8026">
            <v>4.25</v>
          </cell>
          <cell r="AI8026">
            <v>4.2477291592227138</v>
          </cell>
        </row>
        <row r="8027">
          <cell r="A8027">
            <v>42819</v>
          </cell>
          <cell r="B8027">
            <v>468000</v>
          </cell>
          <cell r="D8027">
            <v>4.25</v>
          </cell>
          <cell r="E8027">
            <v>4.25</v>
          </cell>
          <cell r="F8027">
            <v>4.25</v>
          </cell>
          <cell r="G8027">
            <v>4.25</v>
          </cell>
          <cell r="H8027"/>
          <cell r="I8027"/>
          <cell r="J8027"/>
          <cell r="K8027"/>
          <cell r="L8027"/>
          <cell r="M8027"/>
          <cell r="N8027">
            <v>4.25</v>
          </cell>
          <cell r="P8027">
            <v>4.2455776689939277</v>
          </cell>
          <cell r="Q8027"/>
          <cell r="R8027"/>
          <cell r="S8027"/>
          <cell r="T8027"/>
          <cell r="U8027">
            <v>685000</v>
          </cell>
          <cell r="V8027">
            <v>1025987.29682</v>
          </cell>
          <cell r="X8027" t="str">
            <v>Sin movimiento</v>
          </cell>
          <cell r="Y8027">
            <v>0</v>
          </cell>
          <cell r="Z8027">
            <v>4.25</v>
          </cell>
          <cell r="AC8027">
            <v>0</v>
          </cell>
          <cell r="AE8027">
            <v>975000</v>
          </cell>
          <cell r="AF8027"/>
          <cell r="AG8027"/>
          <cell r="AH8027">
            <v>4.25</v>
          </cell>
          <cell r="AI8027">
            <v>4.2478446769102343</v>
          </cell>
        </row>
        <row r="8028">
          <cell r="A8028">
            <v>42820</v>
          </cell>
          <cell r="B8028">
            <v>468000</v>
          </cell>
          <cell r="D8028">
            <v>4.25</v>
          </cell>
          <cell r="E8028">
            <v>4.25</v>
          </cell>
          <cell r="F8028">
            <v>4.25</v>
          </cell>
          <cell r="G8028">
            <v>4.25</v>
          </cell>
          <cell r="H8028"/>
          <cell r="I8028"/>
          <cell r="J8028"/>
          <cell r="K8028"/>
          <cell r="L8028"/>
          <cell r="M8028"/>
          <cell r="N8028">
            <v>4.25</v>
          </cell>
          <cell r="P8028">
            <v>4.2456856911714818</v>
          </cell>
          <cell r="Q8028"/>
          <cell r="R8028"/>
          <cell r="S8028"/>
          <cell r="T8028"/>
          <cell r="U8028">
            <v>685000</v>
          </cell>
          <cell r="V8028">
            <v>1025987.29682</v>
          </cell>
          <cell r="X8028" t="str">
            <v>Sin movimiento</v>
          </cell>
          <cell r="Y8028">
            <v>0</v>
          </cell>
          <cell r="Z8028">
            <v>4.25</v>
          </cell>
          <cell r="AC8028">
            <v>0</v>
          </cell>
          <cell r="AE8028">
            <v>975000</v>
          </cell>
          <cell r="AF8028"/>
          <cell r="AG8028"/>
          <cell r="AH8028">
            <v>4.25</v>
          </cell>
          <cell r="AI8028">
            <v>4.2479490107489513</v>
          </cell>
        </row>
        <row r="8029">
          <cell r="A8029">
            <v>42821</v>
          </cell>
          <cell r="B8029">
            <v>105000</v>
          </cell>
          <cell r="D8029">
            <v>4.25</v>
          </cell>
          <cell r="E8029">
            <v>4.25</v>
          </cell>
          <cell r="F8029">
            <v>4.25</v>
          </cell>
          <cell r="G8029">
            <v>4.25</v>
          </cell>
          <cell r="H8029"/>
          <cell r="I8029"/>
          <cell r="J8029"/>
          <cell r="K8029"/>
          <cell r="L8029"/>
          <cell r="M8029"/>
          <cell r="N8029">
            <v>4.25</v>
          </cell>
          <cell r="P8029">
            <v>4.2457092060525836</v>
          </cell>
          <cell r="Q8029"/>
          <cell r="R8029"/>
          <cell r="S8029"/>
          <cell r="T8029"/>
          <cell r="U8029">
            <v>594000</v>
          </cell>
          <cell r="V8029">
            <v>761887.28870999999</v>
          </cell>
          <cell r="X8029">
            <v>42795</v>
          </cell>
          <cell r="Y8029">
            <v>0</v>
          </cell>
          <cell r="Z8029">
            <v>4.25</v>
          </cell>
          <cell r="AC8029">
            <v>0</v>
          </cell>
          <cell r="AE8029">
            <v>105000</v>
          </cell>
          <cell r="AF8029"/>
          <cell r="AG8029"/>
          <cell r="AH8029">
            <v>4.25</v>
          </cell>
          <cell r="AI8029">
            <v>4.2479596473464554</v>
          </cell>
        </row>
        <row r="8030">
          <cell r="A8030">
            <v>42822</v>
          </cell>
          <cell r="B8030">
            <v>400000</v>
          </cell>
          <cell r="D8030">
            <v>4.25</v>
          </cell>
          <cell r="E8030">
            <v>4.0999999999999996</v>
          </cell>
          <cell r="F8030">
            <v>4.25</v>
          </cell>
          <cell r="G8030">
            <v>4.2300000000000004</v>
          </cell>
          <cell r="H8030"/>
          <cell r="I8030"/>
          <cell r="J8030"/>
          <cell r="K8030"/>
          <cell r="L8030"/>
          <cell r="M8030"/>
          <cell r="N8030">
            <v>4.0999999999999996</v>
          </cell>
          <cell r="P8030">
            <v>4.2453896615728848</v>
          </cell>
          <cell r="Q8030"/>
          <cell r="R8030"/>
          <cell r="S8030"/>
          <cell r="T8030"/>
          <cell r="U8030">
            <v>386000</v>
          </cell>
          <cell r="V8030">
            <v>868334.43807999999</v>
          </cell>
          <cell r="X8030">
            <v>42795</v>
          </cell>
          <cell r="Y8030">
            <v>15.000000000000036</v>
          </cell>
          <cell r="Z8030">
            <v>4.25</v>
          </cell>
          <cell r="AC8030">
            <v>0</v>
          </cell>
          <cell r="AE8030">
            <v>400000</v>
          </cell>
          <cell r="AF8030"/>
          <cell r="AG8030"/>
          <cell r="AH8030">
            <v>4.2300000000000004</v>
          </cell>
          <cell r="AI8030">
            <v>4.2476117017412154</v>
          </cell>
        </row>
        <row r="8031">
          <cell r="A8031">
            <v>42823</v>
          </cell>
          <cell r="B8031">
            <v>465000</v>
          </cell>
          <cell r="D8031">
            <v>4.25</v>
          </cell>
          <cell r="E8031">
            <v>4.0999999999999996</v>
          </cell>
          <cell r="F8031">
            <v>4.25</v>
          </cell>
          <cell r="G8031">
            <v>4.2300000000000004</v>
          </cell>
          <cell r="H8031"/>
          <cell r="I8031"/>
          <cell r="J8031"/>
          <cell r="K8031"/>
          <cell r="L8031"/>
          <cell r="M8031"/>
          <cell r="N8031">
            <v>4.0999999999999996</v>
          </cell>
          <cell r="P8031">
            <v>4.2450341538537968</v>
          </cell>
          <cell r="Q8031"/>
          <cell r="R8031"/>
          <cell r="S8031"/>
          <cell r="T8031"/>
          <cell r="U8031">
            <v>390000</v>
          </cell>
          <cell r="V8031">
            <v>712246.24376999994</v>
          </cell>
          <cell r="X8031">
            <v>42795</v>
          </cell>
          <cell r="Y8031">
            <v>15.000000000000036</v>
          </cell>
          <cell r="Z8031">
            <v>4.25</v>
          </cell>
          <cell r="AC8031">
            <v>0</v>
          </cell>
          <cell r="AE8031">
            <v>465000</v>
          </cell>
          <cell r="AF8031"/>
          <cell r="AG8031"/>
          <cell r="AH8031">
            <v>4.2300000000000004</v>
          </cell>
          <cell r="AI8031">
            <v>4.2472237879828532</v>
          </cell>
        </row>
        <row r="8032">
          <cell r="A8032">
            <v>42824</v>
          </cell>
          <cell r="B8032">
            <v>601500</v>
          </cell>
          <cell r="D8032">
            <v>4.25</v>
          </cell>
          <cell r="E8032">
            <v>4.1500000000000004</v>
          </cell>
          <cell r="F8032">
            <v>4.25</v>
          </cell>
          <cell r="G8032">
            <v>4.25</v>
          </cell>
          <cell r="H8032"/>
          <cell r="I8032"/>
          <cell r="J8032"/>
          <cell r="K8032"/>
          <cell r="L8032"/>
          <cell r="M8032"/>
          <cell r="N8032">
            <v>4.25</v>
          </cell>
          <cell r="P8032">
            <v>4.2451782354927401</v>
          </cell>
          <cell r="Q8032"/>
          <cell r="R8032"/>
          <cell r="S8032"/>
          <cell r="T8032"/>
          <cell r="U8032">
            <v>118000</v>
          </cell>
          <cell r="V8032">
            <v>727866.48606000002</v>
          </cell>
          <cell r="X8032">
            <v>42795</v>
          </cell>
          <cell r="Y8032">
            <v>9.9999999999999645</v>
          </cell>
          <cell r="Z8032">
            <v>4.25</v>
          </cell>
          <cell r="AC8032">
            <v>0</v>
          </cell>
          <cell r="AE8032">
            <v>582500</v>
          </cell>
          <cell r="AF8032"/>
          <cell r="AG8032"/>
          <cell r="AH8032">
            <v>4.25</v>
          </cell>
          <cell r="AI8032">
            <v>4.2472983313358537</v>
          </cell>
        </row>
        <row r="8033">
          <cell r="A8033">
            <v>42825</v>
          </cell>
          <cell r="B8033">
            <v>620000</v>
          </cell>
          <cell r="D8033">
            <v>4.25</v>
          </cell>
          <cell r="E8033">
            <v>4.25</v>
          </cell>
          <cell r="F8033">
            <v>4.25</v>
          </cell>
          <cell r="G8033">
            <v>4.25</v>
          </cell>
          <cell r="H8033"/>
          <cell r="I8033"/>
          <cell r="J8033"/>
          <cell r="K8033"/>
          <cell r="L8033"/>
          <cell r="M8033"/>
          <cell r="N8033">
            <v>4.25</v>
          </cell>
          <cell r="P8033">
            <v>4.2453182520725026</v>
          </cell>
          <cell r="Q8033"/>
          <cell r="R8033"/>
          <cell r="S8033"/>
          <cell r="T8033"/>
          <cell r="U8033">
            <v>299000</v>
          </cell>
          <cell r="V8033">
            <v>1082000</v>
          </cell>
          <cell r="X8033">
            <v>42795</v>
          </cell>
          <cell r="Y8033">
            <v>0</v>
          </cell>
          <cell r="Z8033">
            <v>4.25</v>
          </cell>
          <cell r="AC8033">
            <v>0</v>
          </cell>
          <cell r="AE8033">
            <v>620000</v>
          </cell>
          <cell r="AF8033"/>
          <cell r="AG8033"/>
          <cell r="AH8033">
            <v>4.25</v>
          </cell>
          <cell r="AI8033">
            <v>4.2473733978668102</v>
          </cell>
        </row>
        <row r="8034">
          <cell r="A8034">
            <v>42826</v>
          </cell>
          <cell r="B8034">
            <v>620000</v>
          </cell>
          <cell r="C8034"/>
          <cell r="D8034">
            <v>4.25</v>
          </cell>
          <cell r="E8034">
            <v>4.25</v>
          </cell>
          <cell r="F8034">
            <v>4.25</v>
          </cell>
          <cell r="G8034">
            <v>4.25</v>
          </cell>
          <cell r="H8034"/>
          <cell r="I8034"/>
          <cell r="J8034"/>
          <cell r="K8034"/>
          <cell r="L8034"/>
          <cell r="M8034"/>
          <cell r="N8034">
            <v>4.25</v>
          </cell>
          <cell r="P8034">
            <v>4.25</v>
          </cell>
          <cell r="Q8034"/>
          <cell r="R8034"/>
          <cell r="S8034"/>
          <cell r="T8034"/>
          <cell r="U8034">
            <v>299000</v>
          </cell>
          <cell r="V8034">
            <v>1082000</v>
          </cell>
          <cell r="X8034" t="str">
            <v>Sin movimiento</v>
          </cell>
          <cell r="Y8034">
            <v>0</v>
          </cell>
          <cell r="Z8034">
            <v>4.25</v>
          </cell>
          <cell r="AC8034">
            <v>0</v>
          </cell>
          <cell r="AE8034">
            <v>620000</v>
          </cell>
          <cell r="AF8034"/>
          <cell r="AG8034"/>
          <cell r="AH8034">
            <v>4.25</v>
          </cell>
          <cell r="AI8034">
            <v>4.25</v>
          </cell>
        </row>
        <row r="8035">
          <cell r="A8035">
            <v>42827</v>
          </cell>
          <cell r="B8035">
            <v>620000</v>
          </cell>
          <cell r="D8035">
            <v>4.25</v>
          </cell>
          <cell r="E8035">
            <v>4.25</v>
          </cell>
          <cell r="F8035">
            <v>4.25</v>
          </cell>
          <cell r="G8035">
            <v>4.25</v>
          </cell>
          <cell r="H8035"/>
          <cell r="I8035"/>
          <cell r="J8035"/>
          <cell r="K8035"/>
          <cell r="L8035"/>
          <cell r="M8035"/>
          <cell r="N8035">
            <v>4.25</v>
          </cell>
          <cell r="P8035">
            <v>4.25</v>
          </cell>
          <cell r="Q8035"/>
          <cell r="R8035"/>
          <cell r="S8035"/>
          <cell r="T8035"/>
          <cell r="U8035">
            <v>299000</v>
          </cell>
          <cell r="V8035">
            <v>1082000</v>
          </cell>
          <cell r="X8035" t="str">
            <v>Sin movimiento</v>
          </cell>
          <cell r="Y8035">
            <v>0</v>
          </cell>
          <cell r="Z8035">
            <v>4.25</v>
          </cell>
          <cell r="AC8035">
            <v>0</v>
          </cell>
          <cell r="AE8035">
            <v>620000</v>
          </cell>
          <cell r="AF8035"/>
          <cell r="AG8035"/>
          <cell r="AH8035">
            <v>4.25</v>
          </cell>
          <cell r="AI8035">
            <v>4.25</v>
          </cell>
        </row>
        <row r="8036">
          <cell r="A8036">
            <v>42828</v>
          </cell>
          <cell r="B8036">
            <v>429000</v>
          </cell>
          <cell r="D8036">
            <v>4.25</v>
          </cell>
          <cell r="E8036">
            <v>4.25</v>
          </cell>
          <cell r="F8036">
            <v>4.25</v>
          </cell>
          <cell r="G8036">
            <v>4.25</v>
          </cell>
          <cell r="H8036"/>
          <cell r="I8036"/>
          <cell r="J8036"/>
          <cell r="K8036"/>
          <cell r="L8036"/>
          <cell r="M8036"/>
          <cell r="N8036">
            <v>4.25</v>
          </cell>
          <cell r="P8036">
            <v>4.25</v>
          </cell>
          <cell r="Q8036"/>
          <cell r="R8036"/>
          <cell r="S8036"/>
          <cell r="T8036"/>
          <cell r="U8036">
            <v>0</v>
          </cell>
          <cell r="V8036">
            <v>3212602.1211899999</v>
          </cell>
          <cell r="X8036">
            <v>42826</v>
          </cell>
          <cell r="Y8036">
            <v>0</v>
          </cell>
          <cell r="Z8036">
            <v>4.25</v>
          </cell>
          <cell r="AC8036">
            <v>0</v>
          </cell>
          <cell r="AE8036">
            <v>429000</v>
          </cell>
          <cell r="AF8036"/>
          <cell r="AG8036"/>
          <cell r="AH8036">
            <v>4.25</v>
          </cell>
          <cell r="AI8036">
            <v>4.25</v>
          </cell>
        </row>
        <row r="8037">
          <cell r="A8037">
            <v>42829</v>
          </cell>
          <cell r="B8037">
            <v>310000</v>
          </cell>
          <cell r="D8037">
            <v>4.25</v>
          </cell>
          <cell r="E8037">
            <v>4.25</v>
          </cell>
          <cell r="F8037">
            <v>4.25</v>
          </cell>
          <cell r="G8037">
            <v>4.25</v>
          </cell>
          <cell r="H8037"/>
          <cell r="I8037"/>
          <cell r="J8037"/>
          <cell r="K8037"/>
          <cell r="L8037"/>
          <cell r="M8037"/>
          <cell r="N8037">
            <v>4.25</v>
          </cell>
          <cell r="P8037">
            <v>4.25</v>
          </cell>
          <cell r="Q8037"/>
          <cell r="R8037"/>
          <cell r="S8037"/>
          <cell r="T8037"/>
          <cell r="U8037">
            <v>5000</v>
          </cell>
          <cell r="V8037">
            <v>2743423.7066799998</v>
          </cell>
          <cell r="X8037">
            <v>42826</v>
          </cell>
          <cell r="Y8037">
            <v>0</v>
          </cell>
          <cell r="Z8037">
            <v>4.25</v>
          </cell>
          <cell r="AC8037">
            <v>0</v>
          </cell>
          <cell r="AE8037">
            <v>310000</v>
          </cell>
          <cell r="AF8037"/>
          <cell r="AG8037"/>
          <cell r="AH8037">
            <v>4.25</v>
          </cell>
          <cell r="AI8037">
            <v>4.25</v>
          </cell>
        </row>
        <row r="8038">
          <cell r="A8038">
            <v>42830</v>
          </cell>
          <cell r="B8038">
            <v>461000</v>
          </cell>
          <cell r="D8038">
            <v>4.25</v>
          </cell>
          <cell r="E8038">
            <v>4.25</v>
          </cell>
          <cell r="F8038">
            <v>4.25</v>
          </cell>
          <cell r="G8038">
            <v>4.25</v>
          </cell>
          <cell r="H8038"/>
          <cell r="I8038"/>
          <cell r="J8038"/>
          <cell r="K8038"/>
          <cell r="L8038"/>
          <cell r="M8038"/>
          <cell r="N8038">
            <v>4.25</v>
          </cell>
          <cell r="P8038">
            <v>4.25</v>
          </cell>
          <cell r="Q8038"/>
          <cell r="R8038"/>
          <cell r="S8038"/>
          <cell r="T8038"/>
          <cell r="U8038">
            <v>10000</v>
          </cell>
          <cell r="V8038">
            <v>3081568.0400800002</v>
          </cell>
          <cell r="X8038">
            <v>42826</v>
          </cell>
          <cell r="Y8038">
            <v>0</v>
          </cell>
          <cell r="Z8038">
            <v>4.25</v>
          </cell>
          <cell r="AC8038">
            <v>0</v>
          </cell>
          <cell r="AE8038">
            <v>461000</v>
          </cell>
          <cell r="AF8038"/>
          <cell r="AG8038"/>
          <cell r="AH8038">
            <v>4.25</v>
          </cell>
          <cell r="AI8038">
            <v>4.25</v>
          </cell>
        </row>
        <row r="8039">
          <cell r="A8039">
            <v>42831</v>
          </cell>
          <cell r="B8039">
            <v>449000</v>
          </cell>
          <cell r="D8039">
            <v>4.25</v>
          </cell>
          <cell r="E8039">
            <v>4.25</v>
          </cell>
          <cell r="F8039">
            <v>4.25</v>
          </cell>
          <cell r="G8039">
            <v>4.25</v>
          </cell>
          <cell r="H8039"/>
          <cell r="I8039"/>
          <cell r="J8039"/>
          <cell r="K8039"/>
          <cell r="L8039"/>
          <cell r="M8039"/>
          <cell r="N8039">
            <v>4.25</v>
          </cell>
          <cell r="P8039">
            <v>4.25</v>
          </cell>
          <cell r="Q8039"/>
          <cell r="R8039"/>
          <cell r="S8039"/>
          <cell r="T8039"/>
          <cell r="U8039">
            <v>0</v>
          </cell>
          <cell r="V8039">
            <v>2976179.5049200002</v>
          </cell>
          <cell r="X8039">
            <v>42826</v>
          </cell>
          <cell r="Y8039">
            <v>0</v>
          </cell>
          <cell r="Z8039">
            <v>4.25</v>
          </cell>
          <cell r="AC8039">
            <v>0</v>
          </cell>
          <cell r="AE8039">
            <v>449000</v>
          </cell>
          <cell r="AF8039"/>
          <cell r="AG8039"/>
          <cell r="AH8039">
            <v>4.25</v>
          </cell>
          <cell r="AI8039">
            <v>4.25</v>
          </cell>
        </row>
        <row r="8040">
          <cell r="A8040">
            <v>42832</v>
          </cell>
          <cell r="B8040">
            <v>273000</v>
          </cell>
          <cell r="D8040">
            <v>4.25</v>
          </cell>
          <cell r="E8040">
            <v>4.25</v>
          </cell>
          <cell r="F8040">
            <v>4.25</v>
          </cell>
          <cell r="G8040">
            <v>4.25</v>
          </cell>
          <cell r="H8040"/>
          <cell r="I8040"/>
          <cell r="J8040"/>
          <cell r="K8040"/>
          <cell r="L8040"/>
          <cell r="M8040"/>
          <cell r="N8040">
            <v>4.25</v>
          </cell>
          <cell r="P8040">
            <v>4.25</v>
          </cell>
          <cell r="Q8040"/>
          <cell r="R8040"/>
          <cell r="S8040"/>
          <cell r="T8040"/>
          <cell r="U8040">
            <v>10000</v>
          </cell>
          <cell r="V8040">
            <v>2767316.0367100001</v>
          </cell>
          <cell r="X8040">
            <v>42826</v>
          </cell>
          <cell r="Y8040">
            <v>0</v>
          </cell>
          <cell r="Z8040">
            <v>4.25</v>
          </cell>
          <cell r="AC8040">
            <v>0</v>
          </cell>
          <cell r="AE8040">
            <v>273000</v>
          </cell>
          <cell r="AF8040"/>
          <cell r="AG8040"/>
          <cell r="AH8040">
            <v>4.25</v>
          </cell>
          <cell r="AI8040">
            <v>4.25</v>
          </cell>
        </row>
        <row r="8041">
          <cell r="A8041">
            <v>42833</v>
          </cell>
          <cell r="B8041">
            <v>273000</v>
          </cell>
          <cell r="D8041">
            <v>4.25</v>
          </cell>
          <cell r="E8041">
            <v>4.25</v>
          </cell>
          <cell r="F8041">
            <v>4.25</v>
          </cell>
          <cell r="G8041">
            <v>4.25</v>
          </cell>
          <cell r="H8041"/>
          <cell r="I8041"/>
          <cell r="J8041"/>
          <cell r="K8041"/>
          <cell r="L8041"/>
          <cell r="M8041"/>
          <cell r="N8041">
            <v>4.25</v>
          </cell>
          <cell r="P8041">
            <v>4.25</v>
          </cell>
          <cell r="Q8041"/>
          <cell r="R8041"/>
          <cell r="S8041"/>
          <cell r="T8041"/>
          <cell r="U8041">
            <v>10000</v>
          </cell>
          <cell r="V8041">
            <v>2767316.0367100001</v>
          </cell>
          <cell r="X8041" t="str">
            <v>Sin movimiento</v>
          </cell>
          <cell r="Y8041">
            <v>0</v>
          </cell>
          <cell r="Z8041">
            <v>4.25</v>
          </cell>
          <cell r="AC8041">
            <v>0</v>
          </cell>
          <cell r="AE8041">
            <v>273000</v>
          </cell>
          <cell r="AF8041"/>
          <cell r="AG8041"/>
          <cell r="AH8041">
            <v>4.25</v>
          </cell>
          <cell r="AI8041">
            <v>4.25</v>
          </cell>
        </row>
        <row r="8042">
          <cell r="A8042">
            <v>42834</v>
          </cell>
          <cell r="B8042">
            <v>273000</v>
          </cell>
          <cell r="D8042">
            <v>4.25</v>
          </cell>
          <cell r="E8042">
            <v>4.25</v>
          </cell>
          <cell r="F8042">
            <v>4.25</v>
          </cell>
          <cell r="G8042">
            <v>4.25</v>
          </cell>
          <cell r="H8042"/>
          <cell r="I8042"/>
          <cell r="J8042"/>
          <cell r="K8042"/>
          <cell r="L8042"/>
          <cell r="M8042"/>
          <cell r="N8042">
            <v>4.25</v>
          </cell>
          <cell r="P8042">
            <v>4.25</v>
          </cell>
          <cell r="Q8042"/>
          <cell r="R8042"/>
          <cell r="S8042"/>
          <cell r="T8042"/>
          <cell r="U8042">
            <v>10000</v>
          </cell>
          <cell r="V8042">
            <v>2767316.0367100001</v>
          </cell>
          <cell r="X8042" t="str">
            <v>Sin movimiento</v>
          </cell>
          <cell r="Y8042">
            <v>0</v>
          </cell>
          <cell r="Z8042">
            <v>4.25</v>
          </cell>
          <cell r="AC8042">
            <v>0</v>
          </cell>
          <cell r="AE8042">
            <v>273000</v>
          </cell>
          <cell r="AF8042"/>
          <cell r="AG8042"/>
          <cell r="AH8042">
            <v>4.25</v>
          </cell>
          <cell r="AI8042">
            <v>4.25</v>
          </cell>
        </row>
        <row r="8043">
          <cell r="A8043">
            <v>42835</v>
          </cell>
          <cell r="B8043">
            <v>684000</v>
          </cell>
          <cell r="D8043">
            <v>4.3</v>
          </cell>
          <cell r="E8043">
            <v>4.25</v>
          </cell>
          <cell r="F8043">
            <v>4.4000000000000004</v>
          </cell>
          <cell r="G8043">
            <v>4.32</v>
          </cell>
          <cell r="H8043"/>
          <cell r="I8043"/>
          <cell r="J8043"/>
          <cell r="K8043"/>
          <cell r="L8043"/>
          <cell r="M8043"/>
          <cell r="N8043">
            <v>4.4000000000000004</v>
          </cell>
          <cell r="P8043">
            <v>4.2609016393442625</v>
          </cell>
          <cell r="Q8043"/>
          <cell r="R8043"/>
          <cell r="S8043"/>
          <cell r="T8043"/>
          <cell r="U8043">
            <v>10000</v>
          </cell>
          <cell r="V8043">
            <v>3323511.9045199999</v>
          </cell>
          <cell r="X8043">
            <v>42826</v>
          </cell>
          <cell r="Y8043">
            <v>15.000000000000036</v>
          </cell>
          <cell r="Z8043">
            <v>4.25</v>
          </cell>
          <cell r="AC8043">
            <v>15.000000000000036</v>
          </cell>
          <cell r="AE8043">
            <v>684000</v>
          </cell>
          <cell r="AF8043"/>
          <cell r="AG8043"/>
          <cell r="AH8043">
            <v>4.32</v>
          </cell>
          <cell r="AI8043">
            <v>4.2609016393442625</v>
          </cell>
        </row>
        <row r="8044">
          <cell r="A8044">
            <v>42836</v>
          </cell>
          <cell r="B8044">
            <v>793500</v>
          </cell>
          <cell r="D8044">
            <v>4.3</v>
          </cell>
          <cell r="E8044">
            <v>4.3</v>
          </cell>
          <cell r="F8044">
            <v>4.3499999999999996</v>
          </cell>
          <cell r="G8044">
            <v>4.3</v>
          </cell>
          <cell r="H8044"/>
          <cell r="I8044"/>
          <cell r="J8044"/>
          <cell r="K8044"/>
          <cell r="L8044"/>
          <cell r="M8044"/>
          <cell r="N8044">
            <v>4.3</v>
          </cell>
          <cell r="P8044">
            <v>4.2668845820075214</v>
          </cell>
          <cell r="Q8044"/>
          <cell r="R8044"/>
          <cell r="S8044"/>
          <cell r="T8044"/>
          <cell r="U8044">
            <v>66300</v>
          </cell>
          <cell r="V8044">
            <v>4115640.3004999999</v>
          </cell>
          <cell r="X8044">
            <v>42826</v>
          </cell>
          <cell r="Y8044">
            <v>4.9999999999999822</v>
          </cell>
          <cell r="Z8044">
            <v>4.25</v>
          </cell>
          <cell r="AC8044">
            <v>9.9999999999999645</v>
          </cell>
          <cell r="AE8044">
            <v>773500</v>
          </cell>
          <cell r="AF8044"/>
          <cell r="AG8044"/>
          <cell r="AH8044">
            <v>4.3</v>
          </cell>
          <cell r="AI8044">
            <v>4.2667563643403348</v>
          </cell>
        </row>
        <row r="8045">
          <cell r="A8045">
            <v>42837</v>
          </cell>
          <cell r="B8045">
            <v>1838000</v>
          </cell>
          <cell r="D8045">
            <v>4.3</v>
          </cell>
          <cell r="E8045">
            <v>4.3</v>
          </cell>
          <cell r="F8045">
            <v>4.45</v>
          </cell>
          <cell r="G8045">
            <v>4.3499999999999996</v>
          </cell>
          <cell r="H8045"/>
          <cell r="I8045"/>
          <cell r="J8045"/>
          <cell r="K8045"/>
          <cell r="L8045"/>
          <cell r="M8045"/>
          <cell r="N8045">
            <v>4.3</v>
          </cell>
          <cell r="P8045">
            <v>4.2886352957926963</v>
          </cell>
          <cell r="Q8045"/>
          <cell r="R8045"/>
          <cell r="S8045"/>
          <cell r="T8045"/>
          <cell r="U8045">
            <v>1119800</v>
          </cell>
          <cell r="V8045">
            <v>3956625.7338700001</v>
          </cell>
          <cell r="X8045">
            <v>42826</v>
          </cell>
          <cell r="Y8045">
            <v>15.000000000000036</v>
          </cell>
          <cell r="Z8045">
            <v>4.25</v>
          </cell>
          <cell r="AC8045">
            <v>20.000000000000018</v>
          </cell>
          <cell r="AE8045">
            <v>1838000</v>
          </cell>
          <cell r="AF8045"/>
          <cell r="AG8045"/>
          <cell r="AH8045">
            <v>4.3499999999999996</v>
          </cell>
          <cell r="AI8045">
            <v>4.2886028414364246</v>
          </cell>
        </row>
        <row r="8046">
          <cell r="A8046">
            <v>42838</v>
          </cell>
          <cell r="B8046">
            <v>1838000</v>
          </cell>
          <cell r="D8046">
            <v>4.3</v>
          </cell>
          <cell r="E8046">
            <v>4.3</v>
          </cell>
          <cell r="F8046">
            <v>4.45</v>
          </cell>
          <cell r="G8046">
            <v>4.3499999999999996</v>
          </cell>
          <cell r="H8046"/>
          <cell r="I8046"/>
          <cell r="J8046"/>
          <cell r="K8046"/>
          <cell r="L8046"/>
          <cell r="M8046"/>
          <cell r="N8046">
            <v>4.3</v>
          </cell>
          <cell r="P8046">
            <v>4.3013632003611129</v>
          </cell>
          <cell r="Q8046"/>
          <cell r="R8046"/>
          <cell r="S8046"/>
          <cell r="T8046"/>
          <cell r="U8046">
            <v>1119800</v>
          </cell>
          <cell r="V8046">
            <v>3956625.7338700001</v>
          </cell>
          <cell r="X8046">
            <v>42826</v>
          </cell>
          <cell r="Y8046">
            <v>15.000000000000036</v>
          </cell>
          <cell r="Z8046">
            <v>4.25</v>
          </cell>
          <cell r="AC8046">
            <v>20.000000000000018</v>
          </cell>
          <cell r="AE8046">
            <v>1838000</v>
          </cell>
          <cell r="AF8046"/>
          <cell r="AG8046"/>
          <cell r="AH8046">
            <v>4.3499999999999996</v>
          </cell>
          <cell r="AI8046">
            <v>4.3013662840015838</v>
          </cell>
        </row>
        <row r="8047">
          <cell r="A8047">
            <v>42839</v>
          </cell>
          <cell r="B8047">
            <v>1838000</v>
          </cell>
          <cell r="D8047">
            <v>4.3</v>
          </cell>
          <cell r="E8047">
            <v>4.3</v>
          </cell>
          <cell r="F8047">
            <v>4.45</v>
          </cell>
          <cell r="G8047">
            <v>4.3499999999999996</v>
          </cell>
          <cell r="H8047"/>
          <cell r="I8047"/>
          <cell r="J8047"/>
          <cell r="K8047"/>
          <cell r="L8047"/>
          <cell r="M8047"/>
          <cell r="N8047">
            <v>4.3</v>
          </cell>
          <cell r="P8047">
            <v>4.3097182111313614</v>
          </cell>
          <cell r="Q8047"/>
          <cell r="R8047"/>
          <cell r="S8047"/>
          <cell r="T8047"/>
          <cell r="U8047">
            <v>1119800</v>
          </cell>
          <cell r="V8047">
            <v>3956625.7338700001</v>
          </cell>
          <cell r="X8047">
            <v>42826</v>
          </cell>
          <cell r="Y8047">
            <v>15.000000000000036</v>
          </cell>
          <cell r="Z8047">
            <v>4.25</v>
          </cell>
          <cell r="AC8047">
            <v>20.000000000000018</v>
          </cell>
          <cell r="AE8047">
            <v>1838000</v>
          </cell>
          <cell r="AF8047"/>
          <cell r="AG8047"/>
          <cell r="AH8047">
            <v>4.3499999999999996</v>
          </cell>
          <cell r="AI8047">
            <v>4.3097364108806593</v>
          </cell>
        </row>
        <row r="8048">
          <cell r="A8048">
            <v>42840</v>
          </cell>
          <cell r="B8048">
            <v>1838000</v>
          </cell>
          <cell r="D8048">
            <v>4.3</v>
          </cell>
          <cell r="E8048">
            <v>4.3</v>
          </cell>
          <cell r="F8048">
            <v>4.45</v>
          </cell>
          <cell r="G8048">
            <v>4.3499999999999996</v>
          </cell>
          <cell r="H8048"/>
          <cell r="I8048"/>
          <cell r="J8048"/>
          <cell r="K8048"/>
          <cell r="L8048"/>
          <cell r="M8048"/>
          <cell r="N8048">
            <v>4.3</v>
          </cell>
          <cell r="P8048">
            <v>4.3156235294117646</v>
          </cell>
          <cell r="Q8048"/>
          <cell r="R8048"/>
          <cell r="S8048"/>
          <cell r="T8048"/>
          <cell r="U8048">
            <v>1119800</v>
          </cell>
          <cell r="V8048">
            <v>3956625.7338700001</v>
          </cell>
          <cell r="X8048" t="str">
            <v>Sin movimiento</v>
          </cell>
          <cell r="Y8048">
            <v>15.000000000000036</v>
          </cell>
          <cell r="Z8048">
            <v>4.25</v>
          </cell>
          <cell r="AC8048">
            <v>20.000000000000018</v>
          </cell>
          <cell r="AE8048">
            <v>1838000</v>
          </cell>
          <cell r="AF8048"/>
          <cell r="AG8048"/>
          <cell r="AH8048">
            <v>4.3499999999999996</v>
          </cell>
          <cell r="AI8048">
            <v>4.3156484921110447</v>
          </cell>
        </row>
        <row r="8049">
          <cell r="A8049">
            <v>42841</v>
          </cell>
          <cell r="B8049">
            <v>1838000</v>
          </cell>
          <cell r="D8049">
            <v>4.3</v>
          </cell>
          <cell r="E8049">
            <v>4.3</v>
          </cell>
          <cell r="F8049">
            <v>4.45</v>
          </cell>
          <cell r="G8049">
            <v>4.3499999999999996</v>
          </cell>
          <cell r="H8049"/>
          <cell r="I8049"/>
          <cell r="J8049"/>
          <cell r="K8049"/>
          <cell r="L8049"/>
          <cell r="M8049"/>
          <cell r="N8049">
            <v>4.3</v>
          </cell>
          <cell r="P8049">
            <v>4.3200187819554099</v>
          </cell>
          <cell r="Q8049"/>
          <cell r="R8049"/>
          <cell r="S8049"/>
          <cell r="T8049"/>
          <cell r="U8049">
            <v>1119800</v>
          </cell>
          <cell r="V8049">
            <v>3956625.7338700001</v>
          </cell>
          <cell r="X8049" t="str">
            <v>Sin movimiento</v>
          </cell>
          <cell r="Y8049">
            <v>15.000000000000036</v>
          </cell>
          <cell r="Z8049">
            <v>4.25</v>
          </cell>
          <cell r="AC8049">
            <v>20.000000000000018</v>
          </cell>
          <cell r="AE8049">
            <v>1838000</v>
          </cell>
          <cell r="AF8049"/>
          <cell r="AG8049"/>
          <cell r="AH8049">
            <v>4.3499999999999996</v>
          </cell>
          <cell r="AI8049">
            <v>4.320046672007245</v>
          </cell>
        </row>
        <row r="8050">
          <cell r="A8050">
            <v>42842</v>
          </cell>
          <cell r="B8050">
            <v>800000</v>
          </cell>
          <cell r="D8050">
            <v>4.25</v>
          </cell>
          <cell r="E8050">
            <v>4.25</v>
          </cell>
          <cell r="F8050">
            <v>4.25</v>
          </cell>
          <cell r="G8050">
            <v>4.25</v>
          </cell>
          <cell r="H8050"/>
          <cell r="I8050"/>
          <cell r="J8050"/>
          <cell r="K8050"/>
          <cell r="L8050"/>
          <cell r="M8050"/>
          <cell r="N8050">
            <v>4.25</v>
          </cell>
          <cell r="P8050">
            <v>4.3163276333563969</v>
          </cell>
          <cell r="Q8050"/>
          <cell r="R8050"/>
          <cell r="S8050"/>
          <cell r="T8050"/>
          <cell r="U8050">
            <v>1088900</v>
          </cell>
          <cell r="V8050">
            <v>1613342.9550900001</v>
          </cell>
          <cell r="X8050">
            <v>42826</v>
          </cell>
          <cell r="Y8050">
            <v>0</v>
          </cell>
          <cell r="Z8050">
            <v>4.25</v>
          </cell>
          <cell r="AC8050">
            <v>0</v>
          </cell>
          <cell r="AE8050">
            <v>800000</v>
          </cell>
          <cell r="AF8050"/>
          <cell r="AG8050"/>
          <cell r="AH8050">
            <v>4.25</v>
          </cell>
          <cell r="AI8050">
            <v>4.3163491801656164</v>
          </cell>
        </row>
        <row r="8051">
          <cell r="A8051">
            <v>42843</v>
          </cell>
          <cell r="B8051">
            <v>574000</v>
          </cell>
          <cell r="D8051">
            <v>4.25</v>
          </cell>
          <cell r="E8051">
            <v>4.25</v>
          </cell>
          <cell r="F8051">
            <v>4.25</v>
          </cell>
          <cell r="G8051">
            <v>4.25</v>
          </cell>
          <cell r="H8051"/>
          <cell r="I8051"/>
          <cell r="J8051"/>
          <cell r="K8051"/>
          <cell r="L8051"/>
          <cell r="M8051"/>
          <cell r="N8051">
            <v>4.25</v>
          </cell>
          <cell r="P8051">
            <v>4.3139102828661224</v>
          </cell>
          <cell r="Q8051"/>
          <cell r="R8051"/>
          <cell r="S8051"/>
          <cell r="T8051"/>
          <cell r="U8051">
            <v>712390</v>
          </cell>
          <cell r="V8051">
            <v>1325800.56779</v>
          </cell>
          <cell r="X8051">
            <v>42826</v>
          </cell>
          <cell r="Y8051">
            <v>0</v>
          </cell>
          <cell r="Z8051">
            <v>4.25</v>
          </cell>
          <cell r="AC8051">
            <v>0</v>
          </cell>
          <cell r="AE8051">
            <v>544000</v>
          </cell>
          <cell r="AF8051"/>
          <cell r="AG8051"/>
          <cell r="AH8051">
            <v>4.25</v>
          </cell>
          <cell r="AI8051">
            <v>4.3140501289849995</v>
          </cell>
        </row>
        <row r="8052">
          <cell r="A8052">
            <v>42844</v>
          </cell>
          <cell r="B8052">
            <v>949500</v>
          </cell>
          <cell r="D8052">
            <v>4.25</v>
          </cell>
          <cell r="E8052">
            <v>4.25</v>
          </cell>
          <cell r="F8052">
            <v>4.25</v>
          </cell>
          <cell r="G8052">
            <v>4.25</v>
          </cell>
          <cell r="H8052"/>
          <cell r="I8052"/>
          <cell r="J8052"/>
          <cell r="K8052"/>
          <cell r="L8052"/>
          <cell r="M8052"/>
          <cell r="N8052">
            <v>4.25</v>
          </cell>
          <cell r="P8052">
            <v>4.3102763638541228</v>
          </cell>
          <cell r="Q8052"/>
          <cell r="R8052"/>
          <cell r="S8052"/>
          <cell r="T8052"/>
          <cell r="U8052">
            <v>213841</v>
          </cell>
          <cell r="V8052">
            <v>1535071.0038399999</v>
          </cell>
          <cell r="X8052">
            <v>42826</v>
          </cell>
          <cell r="Y8052">
            <v>0</v>
          </cell>
          <cell r="Z8052">
            <v>4.25</v>
          </cell>
          <cell r="AC8052">
            <v>0</v>
          </cell>
          <cell r="AE8052">
            <v>949500</v>
          </cell>
          <cell r="AF8052"/>
          <cell r="AG8052"/>
          <cell r="AH8052">
            <v>4.25</v>
          </cell>
          <cell r="AI8052">
            <v>4.3103973211604298</v>
          </cell>
        </row>
        <row r="8053">
          <cell r="A8053">
            <v>42845</v>
          </cell>
          <cell r="B8053">
            <v>455500</v>
          </cell>
          <cell r="D8053">
            <v>4.25</v>
          </cell>
          <cell r="E8053">
            <v>4.25</v>
          </cell>
          <cell r="F8053">
            <v>4.25</v>
          </cell>
          <cell r="G8053">
            <v>4.25</v>
          </cell>
          <cell r="H8053"/>
          <cell r="I8053"/>
          <cell r="J8053"/>
          <cell r="K8053"/>
          <cell r="L8053"/>
          <cell r="M8053"/>
          <cell r="N8053">
            <v>4.25</v>
          </cell>
          <cell r="P8053">
            <v>4.3086758576466817</v>
          </cell>
          <cell r="Q8053"/>
          <cell r="R8053"/>
          <cell r="S8053"/>
          <cell r="T8053"/>
          <cell r="U8053">
            <v>43996</v>
          </cell>
          <cell r="V8053">
            <v>1803232.6688399999</v>
          </cell>
          <cell r="X8053">
            <v>42826</v>
          </cell>
          <cell r="Y8053">
            <v>0</v>
          </cell>
          <cell r="Z8053">
            <v>4.25</v>
          </cell>
          <cell r="AC8053">
            <v>0</v>
          </cell>
          <cell r="AE8053">
            <v>455500</v>
          </cell>
          <cell r="AF8053"/>
          <cell r="AG8053"/>
          <cell r="AH8053">
            <v>4.25</v>
          </cell>
          <cell r="AI8053">
            <v>4.3087889151977548</v>
          </cell>
        </row>
        <row r="8054">
          <cell r="A8054">
            <v>42846</v>
          </cell>
          <cell r="B8054">
            <v>499000</v>
          </cell>
          <cell r="D8054">
            <v>4.25</v>
          </cell>
          <cell r="E8054">
            <v>4.25</v>
          </cell>
          <cell r="F8054">
            <v>4.25</v>
          </cell>
          <cell r="G8054">
            <v>4.25</v>
          </cell>
          <cell r="H8054"/>
          <cell r="I8054"/>
          <cell r="J8054"/>
          <cell r="K8054"/>
          <cell r="L8054"/>
          <cell r="M8054"/>
          <cell r="N8054">
            <v>4.25</v>
          </cell>
          <cell r="P8054">
            <v>4.3070173053502137</v>
          </cell>
          <cell r="Q8054"/>
          <cell r="R8054"/>
          <cell r="S8054"/>
          <cell r="T8054"/>
          <cell r="U8054">
            <v>519000</v>
          </cell>
          <cell r="V8054">
            <v>895636.33900000004</v>
          </cell>
          <cell r="X8054">
            <v>42826</v>
          </cell>
          <cell r="Y8054">
            <v>0</v>
          </cell>
          <cell r="Z8054">
            <v>4.25</v>
          </cell>
          <cell r="AC8054">
            <v>0</v>
          </cell>
          <cell r="AE8054">
            <v>499000</v>
          </cell>
          <cell r="AF8054"/>
          <cell r="AG8054"/>
          <cell r="AH8054">
            <v>4.25</v>
          </cell>
          <cell r="AI8054">
            <v>4.307122447240606</v>
          </cell>
        </row>
        <row r="8055">
          <cell r="A8055">
            <v>42847</v>
          </cell>
          <cell r="B8055">
            <v>499000</v>
          </cell>
          <cell r="D8055">
            <v>4.25</v>
          </cell>
          <cell r="E8055">
            <v>4.25</v>
          </cell>
          <cell r="F8055">
            <v>4.25</v>
          </cell>
          <cell r="G8055">
            <v>4.25</v>
          </cell>
          <cell r="H8055"/>
          <cell r="I8055"/>
          <cell r="J8055"/>
          <cell r="K8055"/>
          <cell r="L8055"/>
          <cell r="M8055"/>
          <cell r="N8055">
            <v>4.25</v>
          </cell>
          <cell r="P8055">
            <v>4.305449938025065</v>
          </cell>
          <cell r="Q8055"/>
          <cell r="R8055"/>
          <cell r="S8055"/>
          <cell r="T8055"/>
          <cell r="U8055">
            <v>519000</v>
          </cell>
          <cell r="V8055">
            <v>895636.33900000004</v>
          </cell>
          <cell r="X8055" t="str">
            <v>Sin movimiento</v>
          </cell>
          <cell r="Y8055">
            <v>0</v>
          </cell>
          <cell r="Z8055">
            <v>4.25</v>
          </cell>
          <cell r="AC8055">
            <v>0</v>
          </cell>
          <cell r="AE8055">
            <v>499000</v>
          </cell>
          <cell r="AF8055"/>
          <cell r="AG8055"/>
          <cell r="AH8055">
            <v>4.25</v>
          </cell>
          <cell r="AI8055">
            <v>4.3055478525065602</v>
          </cell>
        </row>
        <row r="8056">
          <cell r="A8056">
            <v>42848</v>
          </cell>
          <cell r="B8056">
            <v>499000</v>
          </cell>
          <cell r="D8056">
            <v>4.25</v>
          </cell>
          <cell r="E8056">
            <v>4.25</v>
          </cell>
          <cell r="F8056">
            <v>4.25</v>
          </cell>
          <cell r="G8056">
            <v>4.25</v>
          </cell>
          <cell r="H8056"/>
          <cell r="I8056"/>
          <cell r="J8056"/>
          <cell r="K8056"/>
          <cell r="L8056"/>
          <cell r="M8056"/>
          <cell r="N8056">
            <v>4.25</v>
          </cell>
          <cell r="P8056">
            <v>4.3039664370157897</v>
          </cell>
          <cell r="Q8056"/>
          <cell r="R8056"/>
          <cell r="S8056"/>
          <cell r="T8056"/>
          <cell r="U8056">
            <v>519000</v>
          </cell>
          <cell r="V8056">
            <v>895636.33900000004</v>
          </cell>
          <cell r="X8056" t="str">
            <v>Sin movimiento</v>
          </cell>
          <cell r="Y8056">
            <v>0</v>
          </cell>
          <cell r="Z8056">
            <v>4.25</v>
          </cell>
          <cell r="AC8056">
            <v>0</v>
          </cell>
          <cell r="AE8056">
            <v>499000</v>
          </cell>
          <cell r="AF8056"/>
          <cell r="AG8056"/>
          <cell r="AH8056">
            <v>4.25</v>
          </cell>
          <cell r="AI8056">
            <v>4.3040577372792521</v>
          </cell>
        </row>
        <row r="8057">
          <cell r="A8057">
            <v>42849</v>
          </cell>
          <cell r="B8057">
            <v>510500</v>
          </cell>
          <cell r="D8057">
            <v>4.25</v>
          </cell>
          <cell r="E8057">
            <v>4.25</v>
          </cell>
          <cell r="F8057">
            <v>4.25</v>
          </cell>
          <cell r="G8057">
            <v>4.25</v>
          </cell>
          <cell r="H8057"/>
          <cell r="I8057"/>
          <cell r="J8057"/>
          <cell r="K8057"/>
          <cell r="L8057"/>
          <cell r="M8057"/>
          <cell r="N8057">
            <v>4.25</v>
          </cell>
          <cell r="P8057">
            <v>4.3025287026406431</v>
          </cell>
          <cell r="Q8057"/>
          <cell r="R8057"/>
          <cell r="S8057"/>
          <cell r="T8057"/>
          <cell r="U8057">
            <v>296800</v>
          </cell>
          <cell r="V8057">
            <v>834665.43327000004</v>
          </cell>
          <cell r="X8057">
            <v>42826</v>
          </cell>
          <cell r="Y8057">
            <v>0</v>
          </cell>
          <cell r="Z8057">
            <v>4.25</v>
          </cell>
          <cell r="AC8057">
            <v>0</v>
          </cell>
          <cell r="AE8057">
            <v>510500</v>
          </cell>
          <cell r="AF8057"/>
          <cell r="AG8057"/>
          <cell r="AH8057">
            <v>4.25</v>
          </cell>
          <cell r="AI8057">
            <v>4.3026138028463796</v>
          </cell>
        </row>
        <row r="8058">
          <cell r="A8058">
            <v>42850</v>
          </cell>
          <cell r="B8058">
            <v>571000</v>
          </cell>
          <cell r="D8058">
            <v>4.25</v>
          </cell>
          <cell r="E8058">
            <v>4.25</v>
          </cell>
          <cell r="F8058">
            <v>4.25</v>
          </cell>
          <cell r="G8058">
            <v>4.25</v>
          </cell>
          <cell r="H8058"/>
          <cell r="I8058"/>
          <cell r="J8058"/>
          <cell r="K8058"/>
          <cell r="L8058"/>
          <cell r="M8058"/>
          <cell r="N8058">
            <v>4.25</v>
          </cell>
          <cell r="P8058">
            <v>4.3010087163634525</v>
          </cell>
          <cell r="Q8058"/>
          <cell r="R8058"/>
          <cell r="S8058"/>
          <cell r="T8058"/>
          <cell r="U8058">
            <v>475460</v>
          </cell>
          <cell r="V8058">
            <v>1091503.88179</v>
          </cell>
          <cell r="X8058">
            <v>42826</v>
          </cell>
          <cell r="Y8058">
            <v>0</v>
          </cell>
          <cell r="Z8058">
            <v>4.25</v>
          </cell>
          <cell r="AC8058">
            <v>0</v>
          </cell>
          <cell r="AE8058">
            <v>571000</v>
          </cell>
          <cell r="AF8058"/>
          <cell r="AG8058"/>
          <cell r="AH8058">
            <v>4.25</v>
          </cell>
          <cell r="AI8058">
            <v>4.3010874866636186</v>
          </cell>
        </row>
        <row r="8059">
          <cell r="A8059">
            <v>42851</v>
          </cell>
          <cell r="B8059">
            <v>404500</v>
          </cell>
          <cell r="D8059">
            <v>4.25</v>
          </cell>
          <cell r="E8059">
            <v>4.25</v>
          </cell>
          <cell r="F8059">
            <v>4.25</v>
          </cell>
          <cell r="G8059">
            <v>4.25</v>
          </cell>
          <cell r="H8059"/>
          <cell r="I8059"/>
          <cell r="J8059"/>
          <cell r="K8059"/>
          <cell r="L8059"/>
          <cell r="M8059"/>
          <cell r="N8059">
            <v>4.25</v>
          </cell>
          <cell r="P8059">
            <v>4.2999841092489133</v>
          </cell>
          <cell r="Q8059"/>
          <cell r="R8059"/>
          <cell r="S8059"/>
          <cell r="T8059"/>
          <cell r="U8059">
            <v>65400</v>
          </cell>
          <cell r="V8059">
            <v>728164.04503000004</v>
          </cell>
          <cell r="X8059">
            <v>42826</v>
          </cell>
          <cell r="Y8059">
            <v>0</v>
          </cell>
          <cell r="Z8059">
            <v>4.25</v>
          </cell>
          <cell r="AC8059">
            <v>0</v>
          </cell>
          <cell r="AE8059">
            <v>404500</v>
          </cell>
          <cell r="AF8059"/>
          <cell r="AG8059"/>
          <cell r="AH8059">
            <v>4.25</v>
          </cell>
          <cell r="AI8059">
            <v>4.3000587429993775</v>
          </cell>
        </row>
        <row r="8060">
          <cell r="A8060">
            <v>42852</v>
          </cell>
          <cell r="B8060">
            <v>630500</v>
          </cell>
          <cell r="D8060">
            <v>4.25</v>
          </cell>
          <cell r="E8060">
            <v>4.25</v>
          </cell>
          <cell r="F8060">
            <v>4.25</v>
          </cell>
          <cell r="G8060">
            <v>4.25</v>
          </cell>
          <cell r="H8060"/>
          <cell r="I8060"/>
          <cell r="J8060"/>
          <cell r="K8060"/>
          <cell r="L8060"/>
          <cell r="M8060"/>
          <cell r="N8060">
            <v>4.25</v>
          </cell>
          <cell r="P8060">
            <v>4.2984666313559323</v>
          </cell>
          <cell r="Q8060"/>
          <cell r="R8060"/>
          <cell r="S8060"/>
          <cell r="T8060"/>
          <cell r="U8060">
            <v>306890</v>
          </cell>
          <cell r="V8060">
            <v>676554.56446000002</v>
          </cell>
          <cell r="X8060">
            <v>42826</v>
          </cell>
          <cell r="Y8060">
            <v>0</v>
          </cell>
          <cell r="Z8060">
            <v>4.25</v>
          </cell>
          <cell r="AC8060">
            <v>0</v>
          </cell>
          <cell r="AE8060">
            <v>630500</v>
          </cell>
          <cell r="AF8060"/>
          <cell r="AG8060"/>
          <cell r="AH8060">
            <v>4.25</v>
          </cell>
          <cell r="AI8060">
            <v>4.2985353315957138</v>
          </cell>
        </row>
        <row r="8061">
          <cell r="A8061">
            <v>42853</v>
          </cell>
          <cell r="B8061">
            <v>1032500</v>
          </cell>
          <cell r="D8061">
            <v>4.25</v>
          </cell>
          <cell r="E8061">
            <v>4.25</v>
          </cell>
          <cell r="F8061">
            <v>4.25</v>
          </cell>
          <cell r="G8061">
            <v>4.25</v>
          </cell>
          <cell r="H8061"/>
          <cell r="I8061"/>
          <cell r="J8061"/>
          <cell r="K8061"/>
          <cell r="L8061"/>
          <cell r="M8061"/>
          <cell r="N8061">
            <v>4.25</v>
          </cell>
          <cell r="P8061">
            <v>4.2961711887342036</v>
          </cell>
          <cell r="Q8061"/>
          <cell r="R8061"/>
          <cell r="S8061"/>
          <cell r="T8061"/>
          <cell r="U8061">
            <v>544000</v>
          </cell>
          <cell r="V8061">
            <v>977046.34942999994</v>
          </cell>
          <cell r="X8061">
            <v>42826</v>
          </cell>
          <cell r="Y8061">
            <v>0</v>
          </cell>
          <cell r="Z8061">
            <v>4.25</v>
          </cell>
          <cell r="AC8061">
            <v>0</v>
          </cell>
          <cell r="AE8061">
            <v>1032500</v>
          </cell>
          <cell r="AF8061"/>
          <cell r="AG8061"/>
          <cell r="AH8061">
            <v>4.25</v>
          </cell>
          <cell r="AI8061">
            <v>4.2962313510034251</v>
          </cell>
        </row>
        <row r="8062">
          <cell r="A8062">
            <v>42854</v>
          </cell>
          <cell r="B8062">
            <v>1032500</v>
          </cell>
          <cell r="D8062">
            <v>4.25</v>
          </cell>
          <cell r="E8062">
            <v>4.25</v>
          </cell>
          <cell r="F8062">
            <v>4.25</v>
          </cell>
          <cell r="G8062">
            <v>4.25</v>
          </cell>
          <cell r="H8062"/>
          <cell r="I8062"/>
          <cell r="J8062"/>
          <cell r="K8062"/>
          <cell r="L8062"/>
          <cell r="M8062"/>
          <cell r="N8062">
            <v>4.25</v>
          </cell>
          <cell r="P8062">
            <v>4.2940833442823987</v>
          </cell>
          <cell r="Q8062"/>
          <cell r="R8062"/>
          <cell r="S8062"/>
          <cell r="T8062"/>
          <cell r="U8062">
            <v>544000</v>
          </cell>
          <cell r="V8062">
            <v>977046.34942999994</v>
          </cell>
          <cell r="X8062" t="str">
            <v>Sin movimiento</v>
          </cell>
          <cell r="Y8062">
            <v>0</v>
          </cell>
          <cell r="Z8062">
            <v>4.25</v>
          </cell>
          <cell r="AC8062">
            <v>0</v>
          </cell>
          <cell r="AE8062">
            <v>1032500</v>
          </cell>
          <cell r="AF8062"/>
          <cell r="AG8062"/>
          <cell r="AH8062">
            <v>4.25</v>
          </cell>
          <cell r="AI8062">
            <v>4.2941361980424002</v>
          </cell>
        </row>
        <row r="8063">
          <cell r="A8063">
            <v>42855</v>
          </cell>
          <cell r="B8063">
            <v>1032500</v>
          </cell>
          <cell r="D8063">
            <v>4.25</v>
          </cell>
          <cell r="E8063">
            <v>4.25</v>
          </cell>
          <cell r="F8063">
            <v>4.25</v>
          </cell>
          <cell r="G8063">
            <v>4.25</v>
          </cell>
          <cell r="H8063"/>
          <cell r="I8063"/>
          <cell r="J8063"/>
          <cell r="K8063"/>
          <cell r="L8063"/>
          <cell r="M8063"/>
          <cell r="N8063">
            <v>4.25</v>
          </cell>
          <cell r="P8063">
            <v>4.29217615386227</v>
          </cell>
          <cell r="Q8063"/>
          <cell r="R8063"/>
          <cell r="S8063"/>
          <cell r="T8063"/>
          <cell r="U8063">
            <v>544000</v>
          </cell>
          <cell r="V8063">
            <v>977046.34942999994</v>
          </cell>
          <cell r="X8063" t="str">
            <v>Sin movimiento</v>
          </cell>
          <cell r="Y8063">
            <v>0</v>
          </cell>
          <cell r="Z8063">
            <v>4.25</v>
          </cell>
          <cell r="AC8063">
            <v>0</v>
          </cell>
          <cell r="AE8063">
            <v>1032500</v>
          </cell>
          <cell r="AF8063"/>
          <cell r="AG8063"/>
          <cell r="AH8063">
            <v>4.25</v>
          </cell>
          <cell r="AI8063">
            <v>4.2922227120992629</v>
          </cell>
        </row>
        <row r="8064">
          <cell r="A8064">
            <v>42856</v>
          </cell>
          <cell r="B8064">
            <v>1032500</v>
          </cell>
          <cell r="C8064"/>
          <cell r="D8064">
            <v>4.25</v>
          </cell>
          <cell r="E8064">
            <v>4.25</v>
          </cell>
          <cell r="F8064">
            <v>4.25</v>
          </cell>
          <cell r="G8064">
            <v>4.25</v>
          </cell>
          <cell r="H8064"/>
          <cell r="I8064"/>
          <cell r="J8064"/>
          <cell r="K8064"/>
          <cell r="L8064"/>
          <cell r="M8064"/>
          <cell r="N8064">
            <v>4.25</v>
          </cell>
          <cell r="P8064">
            <v>4.25</v>
          </cell>
          <cell r="Q8064"/>
          <cell r="R8064"/>
          <cell r="S8064"/>
          <cell r="T8064"/>
          <cell r="U8064">
            <v>544000</v>
          </cell>
          <cell r="V8064">
            <v>977046.34942999994</v>
          </cell>
          <cell r="X8064">
            <v>42856</v>
          </cell>
          <cell r="Y8064">
            <v>0</v>
          </cell>
          <cell r="Z8064">
            <v>4.25</v>
          </cell>
          <cell r="AC8064">
            <v>0</v>
          </cell>
          <cell r="AE8064">
            <v>1032500</v>
          </cell>
          <cell r="AF8064"/>
          <cell r="AG8064"/>
          <cell r="AH8064">
            <v>4.25</v>
          </cell>
          <cell r="AI8064">
            <v>4.25</v>
          </cell>
        </row>
        <row r="8065">
          <cell r="A8065">
            <v>42857</v>
          </cell>
          <cell r="B8065">
            <v>469500</v>
          </cell>
          <cell r="D8065">
            <v>4.25</v>
          </cell>
          <cell r="E8065">
            <v>4.25</v>
          </cell>
          <cell r="F8065">
            <v>4.25</v>
          </cell>
          <cell r="G8065">
            <v>4.25</v>
          </cell>
          <cell r="H8065"/>
          <cell r="I8065"/>
          <cell r="J8065"/>
          <cell r="K8065"/>
          <cell r="L8065"/>
          <cell r="M8065"/>
          <cell r="N8065">
            <v>4.25</v>
          </cell>
          <cell r="P8065">
            <v>4.25</v>
          </cell>
          <cell r="Q8065"/>
          <cell r="R8065"/>
          <cell r="S8065"/>
          <cell r="T8065"/>
          <cell r="U8065">
            <v>7200</v>
          </cell>
          <cell r="V8065">
            <v>3161167.7364099999</v>
          </cell>
          <cell r="X8065">
            <v>42856</v>
          </cell>
          <cell r="Y8065">
            <v>0</v>
          </cell>
          <cell r="Z8065">
            <v>4.25</v>
          </cell>
          <cell r="AC8065">
            <v>0</v>
          </cell>
          <cell r="AE8065">
            <v>469500</v>
          </cell>
          <cell r="AF8065"/>
          <cell r="AG8065"/>
          <cell r="AH8065">
            <v>4.25</v>
          </cell>
          <cell r="AI8065">
            <v>4.25</v>
          </cell>
        </row>
        <row r="8066">
          <cell r="A8066">
            <v>42858</v>
          </cell>
          <cell r="B8066">
            <v>628500</v>
          </cell>
          <cell r="D8066">
            <v>4.25</v>
          </cell>
          <cell r="E8066">
            <v>4.25</v>
          </cell>
          <cell r="F8066">
            <v>4.3</v>
          </cell>
          <cell r="G8066">
            <v>4.26</v>
          </cell>
          <cell r="H8066"/>
          <cell r="I8066"/>
          <cell r="J8066"/>
          <cell r="K8066"/>
          <cell r="L8066"/>
          <cell r="M8066"/>
          <cell r="N8066">
            <v>4.3</v>
          </cell>
          <cell r="P8066">
            <v>4.2529500117343346</v>
          </cell>
          <cell r="Q8066"/>
          <cell r="R8066"/>
          <cell r="S8066"/>
          <cell r="T8066"/>
          <cell r="U8066">
            <v>14200</v>
          </cell>
          <cell r="V8066">
            <v>4724179.8757100003</v>
          </cell>
          <cell r="X8066">
            <v>42856</v>
          </cell>
          <cell r="Y8066">
            <v>4.9999999999999822</v>
          </cell>
          <cell r="Z8066">
            <v>4.25</v>
          </cell>
          <cell r="AC8066">
            <v>4.9999999999999822</v>
          </cell>
          <cell r="AE8066">
            <v>628500</v>
          </cell>
          <cell r="AF8066"/>
          <cell r="AG8066"/>
          <cell r="AH8066">
            <v>4.25</v>
          </cell>
          <cell r="AI8066">
            <v>4.25</v>
          </cell>
        </row>
        <row r="8067">
          <cell r="A8067">
            <v>42859</v>
          </cell>
          <cell r="B8067">
            <v>691500</v>
          </cell>
          <cell r="D8067">
            <v>4.25</v>
          </cell>
          <cell r="E8067">
            <v>4.25</v>
          </cell>
          <cell r="F8067">
            <v>4.25</v>
          </cell>
          <cell r="G8067">
            <v>4.25</v>
          </cell>
          <cell r="H8067"/>
          <cell r="I8067"/>
          <cell r="J8067"/>
          <cell r="K8067"/>
          <cell r="L8067"/>
          <cell r="M8067"/>
          <cell r="N8067">
            <v>4.25</v>
          </cell>
          <cell r="P8067">
            <v>4.2522271438695958</v>
          </cell>
          <cell r="Q8067"/>
          <cell r="R8067"/>
          <cell r="S8067"/>
          <cell r="T8067"/>
          <cell r="U8067">
            <v>12000</v>
          </cell>
          <cell r="V8067">
            <v>4245328.24132</v>
          </cell>
          <cell r="X8067">
            <v>42856</v>
          </cell>
          <cell r="Y8067">
            <v>0</v>
          </cell>
          <cell r="Z8067">
            <v>4.25</v>
          </cell>
          <cell r="AC8067">
            <v>0</v>
          </cell>
          <cell r="AE8067">
            <v>691500</v>
          </cell>
          <cell r="AF8067"/>
          <cell r="AG8067"/>
          <cell r="AH8067">
            <v>4.25</v>
          </cell>
          <cell r="AI8067">
            <v>4.25</v>
          </cell>
        </row>
        <row r="8068">
          <cell r="A8068">
            <v>42860</v>
          </cell>
          <cell r="B8068">
            <v>837500</v>
          </cell>
          <cell r="D8068">
            <v>4.25</v>
          </cell>
          <cell r="E8068">
            <v>4.25</v>
          </cell>
          <cell r="F8068">
            <v>4.25</v>
          </cell>
          <cell r="G8068">
            <v>4.25</v>
          </cell>
          <cell r="H8068"/>
          <cell r="I8068"/>
          <cell r="J8068"/>
          <cell r="K8068"/>
          <cell r="L8068"/>
          <cell r="M8068"/>
          <cell r="N8068">
            <v>4.25</v>
          </cell>
          <cell r="P8068">
            <v>4.2517174477387618</v>
          </cell>
          <cell r="Q8068"/>
          <cell r="R8068"/>
          <cell r="S8068"/>
          <cell r="T8068"/>
          <cell r="U8068">
            <v>85600</v>
          </cell>
          <cell r="V8068">
            <v>2793241.1900300002</v>
          </cell>
          <cell r="X8068">
            <v>42856</v>
          </cell>
          <cell r="Y8068">
            <v>0</v>
          </cell>
          <cell r="Z8068">
            <v>4.25</v>
          </cell>
          <cell r="AC8068">
            <v>0</v>
          </cell>
          <cell r="AE8068">
            <v>827500</v>
          </cell>
          <cell r="AF8068"/>
          <cell r="AG8068"/>
          <cell r="AH8068">
            <v>4.25</v>
          </cell>
          <cell r="AI8068">
            <v>4.25</v>
          </cell>
        </row>
        <row r="8069">
          <cell r="A8069">
            <v>42861</v>
          </cell>
          <cell r="B8069">
            <v>837500</v>
          </cell>
          <cell r="D8069">
            <v>4.25</v>
          </cell>
          <cell r="E8069">
            <v>4.25</v>
          </cell>
          <cell r="F8069">
            <v>4.25</v>
          </cell>
          <cell r="G8069">
            <v>4.25</v>
          </cell>
          <cell r="H8069"/>
          <cell r="I8069"/>
          <cell r="J8069"/>
          <cell r="K8069"/>
          <cell r="L8069"/>
          <cell r="M8069"/>
          <cell r="N8069">
            <v>4.25</v>
          </cell>
          <cell r="P8069">
            <v>4.2513975983989329</v>
          </cell>
          <cell r="Q8069"/>
          <cell r="R8069"/>
          <cell r="S8069"/>
          <cell r="T8069"/>
          <cell r="U8069">
            <v>85600</v>
          </cell>
          <cell r="V8069">
            <v>2793241.1900300002</v>
          </cell>
          <cell r="X8069" t="str">
            <v>Sin movimiento</v>
          </cell>
          <cell r="Y8069">
            <v>0</v>
          </cell>
          <cell r="Z8069">
            <v>4.25</v>
          </cell>
          <cell r="AC8069">
            <v>0</v>
          </cell>
          <cell r="AE8069">
            <v>827500</v>
          </cell>
          <cell r="AF8069"/>
          <cell r="AG8069"/>
          <cell r="AH8069">
            <v>4.25</v>
          </cell>
          <cell r="AI8069">
            <v>4.25</v>
          </cell>
        </row>
        <row r="8070">
          <cell r="A8070">
            <v>42862</v>
          </cell>
          <cell r="B8070">
            <v>837500</v>
          </cell>
          <cell r="D8070">
            <v>4.25</v>
          </cell>
          <cell r="E8070">
            <v>4.25</v>
          </cell>
          <cell r="F8070">
            <v>4.25</v>
          </cell>
          <cell r="G8070">
            <v>4.25</v>
          </cell>
          <cell r="H8070"/>
          <cell r="I8070"/>
          <cell r="J8070"/>
          <cell r="K8070"/>
          <cell r="L8070"/>
          <cell r="M8070"/>
          <cell r="N8070">
            <v>4.25</v>
          </cell>
          <cell r="P8070">
            <v>4.2511781797731745</v>
          </cell>
          <cell r="Q8070"/>
          <cell r="R8070"/>
          <cell r="S8070"/>
          <cell r="T8070"/>
          <cell r="U8070">
            <v>85600</v>
          </cell>
          <cell r="V8070">
            <v>2793241.1900300002</v>
          </cell>
          <cell r="X8070" t="str">
            <v>Sin movimiento</v>
          </cell>
          <cell r="Y8070">
            <v>0</v>
          </cell>
          <cell r="Z8070">
            <v>4.25</v>
          </cell>
          <cell r="AC8070">
            <v>0</v>
          </cell>
          <cell r="AE8070">
            <v>827500</v>
          </cell>
          <cell r="AF8070"/>
          <cell r="AG8070"/>
          <cell r="AH8070">
            <v>4.25</v>
          </cell>
          <cell r="AI8070">
            <v>4.25</v>
          </cell>
        </row>
        <row r="8071">
          <cell r="A8071">
            <v>42863</v>
          </cell>
          <cell r="B8071">
            <v>852000</v>
          </cell>
          <cell r="D8071">
            <v>4.25</v>
          </cell>
          <cell r="E8071">
            <v>4.25</v>
          </cell>
          <cell r="F8071">
            <v>4.25</v>
          </cell>
          <cell r="G8071">
            <v>4.25</v>
          </cell>
          <cell r="H8071"/>
          <cell r="I8071"/>
          <cell r="J8071"/>
          <cell r="K8071"/>
          <cell r="L8071"/>
          <cell r="M8071"/>
          <cell r="N8071">
            <v>4.25</v>
          </cell>
          <cell r="P8071">
            <v>4.2510159217651333</v>
          </cell>
          <cell r="Q8071"/>
          <cell r="R8071"/>
          <cell r="S8071"/>
          <cell r="T8071"/>
          <cell r="U8071">
            <v>35600</v>
          </cell>
          <cell r="V8071">
            <v>3043049.9871</v>
          </cell>
          <cell r="X8071">
            <v>42856</v>
          </cell>
          <cell r="Y8071">
            <v>0</v>
          </cell>
          <cell r="Z8071">
            <v>4.25</v>
          </cell>
          <cell r="AC8071">
            <v>0</v>
          </cell>
          <cell r="AE8071">
            <v>852000</v>
          </cell>
          <cell r="AF8071"/>
          <cell r="AG8071"/>
          <cell r="AH8071">
            <v>4.25</v>
          </cell>
          <cell r="AI8071">
            <v>4.25</v>
          </cell>
        </row>
        <row r="8072">
          <cell r="A8072">
            <v>42864</v>
          </cell>
          <cell r="B8072">
            <v>1202000</v>
          </cell>
          <cell r="D8072">
            <v>4.25</v>
          </cell>
          <cell r="E8072">
            <v>4.25</v>
          </cell>
          <cell r="F8072">
            <v>4.25</v>
          </cell>
          <cell r="G8072">
            <v>4.25</v>
          </cell>
          <cell r="H8072"/>
          <cell r="I8072"/>
          <cell r="J8072"/>
          <cell r="K8072"/>
          <cell r="L8072"/>
          <cell r="M8072"/>
          <cell r="N8072">
            <v>4.25</v>
          </cell>
          <cell r="P8072">
            <v>4.2508506462746158</v>
          </cell>
          <cell r="Q8072"/>
          <cell r="R8072"/>
          <cell r="S8072"/>
          <cell r="T8072"/>
          <cell r="U8072">
            <v>107500</v>
          </cell>
          <cell r="V8072">
            <v>2853471.3408499998</v>
          </cell>
          <cell r="X8072">
            <v>42856</v>
          </cell>
          <cell r="Y8072">
            <v>0</v>
          </cell>
          <cell r="Z8072">
            <v>4.25</v>
          </cell>
          <cell r="AC8072">
            <v>0</v>
          </cell>
          <cell r="AE8072">
            <v>1202000</v>
          </cell>
          <cell r="AF8072"/>
          <cell r="AG8072"/>
          <cell r="AH8072">
            <v>4.25</v>
          </cell>
          <cell r="AI8072">
            <v>4.25</v>
          </cell>
        </row>
        <row r="8073">
          <cell r="A8073">
            <v>42865</v>
          </cell>
          <cell r="B8073">
            <v>1185500</v>
          </cell>
          <cell r="D8073">
            <v>4.25</v>
          </cell>
          <cell r="E8073">
            <v>4.25</v>
          </cell>
          <cell r="F8073">
            <v>4.25</v>
          </cell>
          <cell r="G8073">
            <v>4.25</v>
          </cell>
          <cell r="H8073"/>
          <cell r="I8073"/>
          <cell r="J8073"/>
          <cell r="K8073"/>
          <cell r="L8073"/>
          <cell r="M8073"/>
          <cell r="N8073">
            <v>4.25</v>
          </cell>
          <cell r="P8073">
            <v>4.2507330300909727</v>
          </cell>
          <cell r="Q8073"/>
          <cell r="R8073"/>
          <cell r="S8073"/>
          <cell r="T8073"/>
          <cell r="U8073">
            <v>123000</v>
          </cell>
          <cell r="V8073">
            <v>2796852.22456</v>
          </cell>
          <cell r="X8073">
            <v>42856</v>
          </cell>
          <cell r="Y8073">
            <v>0</v>
          </cell>
          <cell r="Z8073">
            <v>4.25</v>
          </cell>
          <cell r="AC8073">
            <v>0</v>
          </cell>
          <cell r="AE8073">
            <v>1185500</v>
          </cell>
          <cell r="AF8073"/>
          <cell r="AG8073"/>
          <cell r="AH8073">
            <v>4.25</v>
          </cell>
          <cell r="AI8073">
            <v>4.25</v>
          </cell>
        </row>
        <row r="8074">
          <cell r="A8074">
            <v>42866</v>
          </cell>
          <cell r="B8074">
            <v>687500</v>
          </cell>
          <cell r="D8074">
            <v>4.25</v>
          </cell>
          <cell r="E8074">
            <v>4</v>
          </cell>
          <cell r="F8074">
            <v>4.25</v>
          </cell>
          <cell r="G8074">
            <v>4.22</v>
          </cell>
          <cell r="H8074"/>
          <cell r="I8074"/>
          <cell r="J8074"/>
          <cell r="K8074"/>
          <cell r="L8074"/>
          <cell r="M8074"/>
          <cell r="N8074">
            <v>4</v>
          </cell>
          <cell r="P8074">
            <v>4.2484516546995623</v>
          </cell>
          <cell r="Q8074"/>
          <cell r="R8074"/>
          <cell r="S8074"/>
          <cell r="T8074"/>
          <cell r="U8074">
            <v>43700</v>
          </cell>
          <cell r="V8074">
            <v>2909052.44997</v>
          </cell>
          <cell r="X8074">
            <v>42856</v>
          </cell>
          <cell r="Y8074">
            <v>25</v>
          </cell>
          <cell r="Z8074">
            <v>4.25</v>
          </cell>
          <cell r="AC8074">
            <v>0</v>
          </cell>
          <cell r="AE8074">
            <v>617500</v>
          </cell>
          <cell r="AF8074"/>
          <cell r="AG8074"/>
          <cell r="AH8074">
            <v>4.25</v>
          </cell>
          <cell r="AI8074">
            <v>4.25</v>
          </cell>
        </row>
        <row r="8075">
          <cell r="A8075">
            <v>42867</v>
          </cell>
          <cell r="B8075">
            <v>1433000</v>
          </cell>
          <cell r="D8075">
            <v>4</v>
          </cell>
          <cell r="E8075">
            <v>4</v>
          </cell>
          <cell r="F8075">
            <v>4</v>
          </cell>
          <cell r="G8075">
            <v>4</v>
          </cell>
          <cell r="H8075"/>
          <cell r="I8075"/>
          <cell r="J8075"/>
          <cell r="K8075"/>
          <cell r="L8075"/>
          <cell r="M8075"/>
          <cell r="N8075">
            <v>4</v>
          </cell>
          <cell r="P8075">
            <v>4.2151605965683299</v>
          </cell>
          <cell r="Q8075"/>
          <cell r="R8075"/>
          <cell r="S8075"/>
          <cell r="T8075"/>
          <cell r="U8075">
            <v>494000</v>
          </cell>
          <cell r="V8075">
            <v>2033726.63818</v>
          </cell>
          <cell r="X8075">
            <v>42856</v>
          </cell>
          <cell r="Y8075">
            <v>0</v>
          </cell>
          <cell r="Z8075">
            <v>4</v>
          </cell>
          <cell r="AC8075">
            <v>0</v>
          </cell>
          <cell r="AE8075">
            <v>1433000</v>
          </cell>
          <cell r="AF8075"/>
          <cell r="AG8075"/>
          <cell r="AH8075">
            <v>4</v>
          </cell>
          <cell r="AI8075">
            <v>4.2161852848175938</v>
          </cell>
        </row>
        <row r="8076">
          <cell r="A8076">
            <v>42868</v>
          </cell>
          <cell r="B8076">
            <v>1433000</v>
          </cell>
          <cell r="D8076">
            <v>4</v>
          </cell>
          <cell r="E8076">
            <v>4</v>
          </cell>
          <cell r="F8076">
            <v>4</v>
          </cell>
          <cell r="G8076">
            <v>4</v>
          </cell>
          <cell r="H8076"/>
          <cell r="I8076"/>
          <cell r="J8076"/>
          <cell r="K8076"/>
          <cell r="L8076"/>
          <cell r="M8076"/>
          <cell r="N8076">
            <v>4</v>
          </cell>
          <cell r="P8076">
            <v>4.1897369614512474</v>
          </cell>
          <cell r="Q8076"/>
          <cell r="R8076"/>
          <cell r="S8076"/>
          <cell r="T8076"/>
          <cell r="U8076">
            <v>494000</v>
          </cell>
          <cell r="V8076">
            <v>2033726.63818</v>
          </cell>
          <cell r="X8076" t="str">
            <v>Sin movimiento</v>
          </cell>
          <cell r="Y8076">
            <v>0</v>
          </cell>
          <cell r="Z8076">
            <v>4</v>
          </cell>
          <cell r="AC8076">
            <v>0</v>
          </cell>
          <cell r="AE8076">
            <v>1433000</v>
          </cell>
          <cell r="AF8076"/>
          <cell r="AG8076"/>
          <cell r="AH8076">
            <v>4</v>
          </cell>
          <cell r="AI8076">
            <v>4.1904281854084386</v>
          </cell>
        </row>
        <row r="8077">
          <cell r="A8077">
            <v>42869</v>
          </cell>
          <cell r="B8077">
            <v>1433000</v>
          </cell>
          <cell r="D8077">
            <v>4</v>
          </cell>
          <cell r="E8077">
            <v>4</v>
          </cell>
          <cell r="F8077">
            <v>4</v>
          </cell>
          <cell r="G8077">
            <v>4</v>
          </cell>
          <cell r="H8077"/>
          <cell r="I8077"/>
          <cell r="J8077"/>
          <cell r="K8077"/>
          <cell r="L8077"/>
          <cell r="M8077"/>
          <cell r="N8077">
            <v>4</v>
          </cell>
          <cell r="P8077">
            <v>4.169686589727517</v>
          </cell>
          <cell r="Q8077"/>
          <cell r="R8077"/>
          <cell r="S8077"/>
          <cell r="T8077"/>
          <cell r="U8077">
            <v>494000</v>
          </cell>
          <cell r="V8077">
            <v>2033726.63818</v>
          </cell>
          <cell r="X8077" t="str">
            <v>Sin movimiento</v>
          </cell>
          <cell r="Y8077">
            <v>0</v>
          </cell>
          <cell r="Z8077">
            <v>4</v>
          </cell>
          <cell r="AC8077">
            <v>0</v>
          </cell>
          <cell r="AE8077">
            <v>1433000</v>
          </cell>
          <cell r="AF8077"/>
          <cell r="AG8077"/>
          <cell r="AH8077">
            <v>4</v>
          </cell>
          <cell r="AI8077">
            <v>4.1701552691207606</v>
          </cell>
        </row>
        <row r="8078">
          <cell r="A8078">
            <v>42870</v>
          </cell>
          <cell r="B8078">
            <v>1719000</v>
          </cell>
          <cell r="D8078">
            <v>4</v>
          </cell>
          <cell r="E8078">
            <v>4</v>
          </cell>
          <cell r="F8078">
            <v>4</v>
          </cell>
          <cell r="G8078">
            <v>4</v>
          </cell>
          <cell r="H8078"/>
          <cell r="I8078"/>
          <cell r="J8078"/>
          <cell r="K8078"/>
          <cell r="L8078"/>
          <cell r="M8078"/>
          <cell r="N8078">
            <v>4</v>
          </cell>
          <cell r="P8078">
            <v>4.1505962236984191</v>
          </cell>
          <cell r="Q8078"/>
          <cell r="R8078"/>
          <cell r="S8078"/>
          <cell r="T8078"/>
          <cell r="U8078">
            <v>613000</v>
          </cell>
          <cell r="V8078">
            <v>1921464.7119499999</v>
          </cell>
          <cell r="X8078">
            <v>42856</v>
          </cell>
          <cell r="Y8078">
            <v>0</v>
          </cell>
          <cell r="Z8078">
            <v>4</v>
          </cell>
          <cell r="AC8078">
            <v>0</v>
          </cell>
          <cell r="AE8078">
            <v>1719000</v>
          </cell>
          <cell r="AF8078"/>
          <cell r="AG8078"/>
          <cell r="AH8078">
            <v>4</v>
          </cell>
          <cell r="AI8078">
            <v>4.1508860634408249</v>
          </cell>
        </row>
        <row r="8079">
          <cell r="A8079">
            <v>42871</v>
          </cell>
          <cell r="B8079">
            <v>779000</v>
          </cell>
          <cell r="D8079">
            <v>4</v>
          </cell>
          <cell r="E8079">
            <v>4</v>
          </cell>
          <cell r="F8079">
            <v>4</v>
          </cell>
          <cell r="G8079">
            <v>4</v>
          </cell>
          <cell r="H8079"/>
          <cell r="I8079"/>
          <cell r="J8079"/>
          <cell r="K8079"/>
          <cell r="L8079"/>
          <cell r="M8079"/>
          <cell r="N8079">
            <v>4</v>
          </cell>
          <cell r="P8079">
            <v>4.1432907805834915</v>
          </cell>
          <cell r="Q8079"/>
          <cell r="R8079"/>
          <cell r="S8079"/>
          <cell r="T8079"/>
          <cell r="U8079">
            <v>405000</v>
          </cell>
          <cell r="V8079">
            <v>2347567.8567599999</v>
          </cell>
          <cell r="X8079">
            <v>42856</v>
          </cell>
          <cell r="Y8079">
            <v>0</v>
          </cell>
          <cell r="Z8079">
            <v>4</v>
          </cell>
          <cell r="AC8079">
            <v>0</v>
          </cell>
          <cell r="AE8079">
            <v>779000</v>
          </cell>
          <cell r="AF8079"/>
          <cell r="AG8079"/>
          <cell r="AH8079">
            <v>4</v>
          </cell>
          <cell r="AI8079">
            <v>4.1435206943008431</v>
          </cell>
        </row>
        <row r="8080">
          <cell r="A8080">
            <v>42872</v>
          </cell>
          <cell r="B8080">
            <v>1780000</v>
          </cell>
          <cell r="D8080">
            <v>4</v>
          </cell>
          <cell r="E8080">
            <v>4</v>
          </cell>
          <cell r="F8080">
            <v>4</v>
          </cell>
          <cell r="G8080">
            <v>4</v>
          </cell>
          <cell r="H8080"/>
          <cell r="I8080"/>
          <cell r="J8080"/>
          <cell r="K8080"/>
          <cell r="L8080"/>
          <cell r="M8080"/>
          <cell r="N8080">
            <v>4</v>
          </cell>
          <cell r="P8080">
            <v>4.1289926283039495</v>
          </cell>
          <cell r="Q8080"/>
          <cell r="R8080"/>
          <cell r="S8080"/>
          <cell r="T8080"/>
          <cell r="U8080">
            <v>1600</v>
          </cell>
          <cell r="V8080">
            <v>2285059.41353</v>
          </cell>
          <cell r="X8080">
            <v>42856</v>
          </cell>
          <cell r="Y8080">
            <v>0</v>
          </cell>
          <cell r="Z8080">
            <v>4</v>
          </cell>
          <cell r="AC8080">
            <v>0</v>
          </cell>
          <cell r="AE8080">
            <v>1780000</v>
          </cell>
          <cell r="AF8080"/>
          <cell r="AG8080"/>
          <cell r="AH8080">
            <v>4</v>
          </cell>
          <cell r="AI8080">
            <v>4.1291188657440028</v>
          </cell>
        </row>
        <row r="8081">
          <cell r="A8081">
            <v>42873</v>
          </cell>
          <cell r="B8081">
            <v>699000</v>
          </cell>
          <cell r="D8081">
            <v>4</v>
          </cell>
          <cell r="E8081">
            <v>4</v>
          </cell>
          <cell r="F8081">
            <v>4.0999999999999996</v>
          </cell>
          <cell r="G8081">
            <v>4</v>
          </cell>
          <cell r="H8081"/>
          <cell r="I8081"/>
          <cell r="J8081"/>
          <cell r="K8081"/>
          <cell r="L8081"/>
          <cell r="M8081"/>
          <cell r="N8081">
            <v>4</v>
          </cell>
          <cell r="P8081">
            <v>4.1241286581254215</v>
          </cell>
          <cell r="Q8081"/>
          <cell r="R8081"/>
          <cell r="S8081"/>
          <cell r="T8081"/>
          <cell r="U8081">
            <v>38800</v>
          </cell>
          <cell r="V8081">
            <v>2178107.6854900001</v>
          </cell>
          <cell r="X8081">
            <v>42856</v>
          </cell>
          <cell r="Y8081">
            <v>9.9999999999999645</v>
          </cell>
          <cell r="Z8081">
            <v>4</v>
          </cell>
          <cell r="AC8081">
            <v>9.9999999999999645</v>
          </cell>
          <cell r="AE8081">
            <v>689000</v>
          </cell>
          <cell r="AF8081"/>
          <cell r="AG8081"/>
          <cell r="AH8081">
            <v>4</v>
          </cell>
          <cell r="AI8081">
            <v>4.1242911409578076</v>
          </cell>
        </row>
        <row r="8082">
          <cell r="A8082">
            <v>42874</v>
          </cell>
          <cell r="B8082">
            <v>862500</v>
          </cell>
          <cell r="D8082">
            <v>4</v>
          </cell>
          <cell r="E8082">
            <v>4</v>
          </cell>
          <cell r="F8082">
            <v>4</v>
          </cell>
          <cell r="G8082">
            <v>4</v>
          </cell>
          <cell r="H8082"/>
          <cell r="I8082"/>
          <cell r="J8082"/>
          <cell r="K8082"/>
          <cell r="L8082"/>
          <cell r="M8082"/>
          <cell r="N8082">
            <v>4</v>
          </cell>
          <cell r="P8082">
            <v>4.1186100515463915</v>
          </cell>
          <cell r="Q8082"/>
          <cell r="R8082"/>
          <cell r="S8082"/>
          <cell r="T8082"/>
          <cell r="U8082">
            <v>171800</v>
          </cell>
          <cell r="V8082">
            <v>1776986.0959900001</v>
          </cell>
          <cell r="X8082">
            <v>42856</v>
          </cell>
          <cell r="Y8082">
            <v>0</v>
          </cell>
          <cell r="Z8082">
            <v>4</v>
          </cell>
          <cell r="AC8082">
            <v>0</v>
          </cell>
          <cell r="AE8082">
            <v>862500</v>
          </cell>
          <cell r="AF8082"/>
          <cell r="AG8082"/>
          <cell r="AH8082">
            <v>4</v>
          </cell>
          <cell r="AI8082">
            <v>4.1187337998963196</v>
          </cell>
        </row>
        <row r="8083">
          <cell r="A8083">
            <v>42875</v>
          </cell>
          <cell r="B8083">
            <v>862500</v>
          </cell>
          <cell r="D8083">
            <v>4</v>
          </cell>
          <cell r="E8083">
            <v>4</v>
          </cell>
          <cell r="F8083">
            <v>4</v>
          </cell>
          <cell r="G8083">
            <v>4</v>
          </cell>
          <cell r="H8083"/>
          <cell r="I8083"/>
          <cell r="J8083"/>
          <cell r="K8083"/>
          <cell r="L8083"/>
          <cell r="M8083"/>
          <cell r="N8083">
            <v>4</v>
          </cell>
          <cell r="P8083">
            <v>4.1135612584824184</v>
          </cell>
          <cell r="Q8083"/>
          <cell r="R8083"/>
          <cell r="S8083"/>
          <cell r="T8083"/>
          <cell r="U8083">
            <v>171800</v>
          </cell>
          <cell r="V8083">
            <v>1776986.0959900001</v>
          </cell>
          <cell r="X8083" t="str">
            <v>Sin movimiento</v>
          </cell>
          <cell r="Y8083">
            <v>0</v>
          </cell>
          <cell r="Z8083">
            <v>4</v>
          </cell>
          <cell r="AC8083">
            <v>0</v>
          </cell>
          <cell r="AE8083">
            <v>862500</v>
          </cell>
          <cell r="AF8083"/>
          <cell r="AG8083"/>
          <cell r="AH8083">
            <v>4</v>
          </cell>
          <cell r="AI8083">
            <v>4.1136521523384193</v>
          </cell>
        </row>
        <row r="8084">
          <cell r="A8084">
            <v>42876</v>
          </cell>
          <cell r="B8084">
            <v>862500</v>
          </cell>
          <cell r="D8084">
            <v>4</v>
          </cell>
          <cell r="E8084">
            <v>4</v>
          </cell>
          <cell r="F8084">
            <v>4</v>
          </cell>
          <cell r="G8084">
            <v>4</v>
          </cell>
          <cell r="H8084"/>
          <cell r="I8084"/>
          <cell r="J8084"/>
          <cell r="K8084"/>
          <cell r="L8084"/>
          <cell r="M8084"/>
          <cell r="N8084">
            <v>4</v>
          </cell>
          <cell r="P8084">
            <v>4.108924733727811</v>
          </cell>
          <cell r="Q8084"/>
          <cell r="R8084"/>
          <cell r="S8084"/>
          <cell r="T8084"/>
          <cell r="U8084">
            <v>171800</v>
          </cell>
          <cell r="V8084">
            <v>1776986.0959900001</v>
          </cell>
          <cell r="X8084" t="str">
            <v>Sin movimiento</v>
          </cell>
          <cell r="Y8084">
            <v>0</v>
          </cell>
          <cell r="Z8084">
            <v>4</v>
          </cell>
          <cell r="AC8084">
            <v>0</v>
          </cell>
          <cell r="AE8084">
            <v>862500</v>
          </cell>
          <cell r="AF8084"/>
          <cell r="AG8084"/>
          <cell r="AH8084">
            <v>4</v>
          </cell>
          <cell r="AI8084">
            <v>4.1089876278848445</v>
          </cell>
        </row>
        <row r="8085">
          <cell r="A8085">
            <v>42877</v>
          </cell>
          <cell r="B8085">
            <v>621500</v>
          </cell>
          <cell r="D8085">
            <v>4</v>
          </cell>
          <cell r="E8085">
            <v>4</v>
          </cell>
          <cell r="F8085">
            <v>4</v>
          </cell>
          <cell r="G8085">
            <v>4</v>
          </cell>
          <cell r="H8085"/>
          <cell r="I8085"/>
          <cell r="J8085"/>
          <cell r="K8085"/>
          <cell r="L8085"/>
          <cell r="M8085"/>
          <cell r="N8085">
            <v>4</v>
          </cell>
          <cell r="P8085">
            <v>4.1058117398202008</v>
          </cell>
          <cell r="Q8085"/>
          <cell r="R8085"/>
          <cell r="S8085"/>
          <cell r="T8085"/>
          <cell r="U8085">
            <v>330000</v>
          </cell>
          <cell r="V8085">
            <v>1795529.57996</v>
          </cell>
          <cell r="X8085">
            <v>42856</v>
          </cell>
          <cell r="Y8085">
            <v>0</v>
          </cell>
          <cell r="Z8085">
            <v>4</v>
          </cell>
          <cell r="AC8085">
            <v>0</v>
          </cell>
          <cell r="AE8085">
            <v>621500</v>
          </cell>
          <cell r="AF8085"/>
          <cell r="AG8085"/>
          <cell r="AH8085">
            <v>4</v>
          </cell>
          <cell r="AI8085">
            <v>4.1058570009012545</v>
          </cell>
        </row>
        <row r="8086">
          <cell r="A8086">
            <v>42878</v>
          </cell>
          <cell r="B8086">
            <v>1190500</v>
          </cell>
          <cell r="D8086">
            <v>4</v>
          </cell>
          <cell r="E8086">
            <v>4</v>
          </cell>
          <cell r="F8086">
            <v>4.05</v>
          </cell>
          <cell r="G8086">
            <v>4</v>
          </cell>
          <cell r="H8086"/>
          <cell r="I8086"/>
          <cell r="J8086"/>
          <cell r="K8086"/>
          <cell r="L8086"/>
          <cell r="M8086"/>
          <cell r="N8086">
            <v>4</v>
          </cell>
          <cell r="P8086">
            <v>4.1003197889872256</v>
          </cell>
          <cell r="Q8086"/>
          <cell r="R8086"/>
          <cell r="S8086"/>
          <cell r="T8086"/>
          <cell r="U8086">
            <v>358700</v>
          </cell>
          <cell r="V8086">
            <v>1013733.9873</v>
          </cell>
          <cell r="X8086">
            <v>42856</v>
          </cell>
          <cell r="Y8086">
            <v>4.9999999999999822</v>
          </cell>
          <cell r="Z8086">
            <v>4</v>
          </cell>
          <cell r="AC8086">
            <v>4.9999999999999822</v>
          </cell>
          <cell r="AE8086">
            <v>1099000</v>
          </cell>
          <cell r="AF8086"/>
          <cell r="AG8086"/>
          <cell r="AH8086">
            <v>4</v>
          </cell>
          <cell r="AI8086">
            <v>4.1007400321083765</v>
          </cell>
        </row>
        <row r="8087">
          <cell r="A8087">
            <v>42879</v>
          </cell>
          <cell r="B8087">
            <v>1083600</v>
          </cell>
          <cell r="D8087">
            <v>4</v>
          </cell>
          <cell r="E8087">
            <v>4</v>
          </cell>
          <cell r="F8087">
            <v>4.05</v>
          </cell>
          <cell r="G8087">
            <v>4</v>
          </cell>
          <cell r="H8087"/>
          <cell r="I8087"/>
          <cell r="J8087"/>
          <cell r="K8087"/>
          <cell r="L8087"/>
          <cell r="M8087"/>
          <cell r="N8087">
            <v>4</v>
          </cell>
          <cell r="P8087">
            <v>4.0957942349483361</v>
          </cell>
          <cell r="Q8087"/>
          <cell r="R8087"/>
          <cell r="S8087"/>
          <cell r="T8087"/>
          <cell r="U8087">
            <v>284800</v>
          </cell>
          <cell r="V8087">
            <v>1290457.45508</v>
          </cell>
          <cell r="X8087">
            <v>42856</v>
          </cell>
          <cell r="Y8087">
            <v>4.9999999999999822</v>
          </cell>
          <cell r="Z8087">
            <v>4</v>
          </cell>
          <cell r="AC8087">
            <v>4.9999999999999822</v>
          </cell>
          <cell r="AE8087">
            <v>979000</v>
          </cell>
          <cell r="AF8087"/>
          <cell r="AG8087"/>
          <cell r="AH8087">
            <v>4</v>
          </cell>
          <cell r="AI8087">
            <v>4.0965812055915158</v>
          </cell>
        </row>
        <row r="8088">
          <cell r="A8088">
            <v>42880</v>
          </cell>
          <cell r="B8088">
            <v>886500</v>
          </cell>
          <cell r="D8088">
            <v>4</v>
          </cell>
          <cell r="E8088">
            <v>4</v>
          </cell>
          <cell r="F8088">
            <v>4.05</v>
          </cell>
          <cell r="G8088">
            <v>4</v>
          </cell>
          <cell r="H8088"/>
          <cell r="I8088"/>
          <cell r="J8088"/>
          <cell r="K8088"/>
          <cell r="L8088"/>
          <cell r="M8088"/>
          <cell r="N8088">
            <v>4</v>
          </cell>
          <cell r="P8088">
            <v>4.0923847015509631</v>
          </cell>
          <cell r="Q8088"/>
          <cell r="R8088"/>
          <cell r="S8088"/>
          <cell r="T8088"/>
          <cell r="U8088">
            <v>538200</v>
          </cell>
          <cell r="V8088">
            <v>1014711.45103</v>
          </cell>
          <cell r="X8088">
            <v>42856</v>
          </cell>
          <cell r="Y8088">
            <v>4.9999999999999822</v>
          </cell>
          <cell r="Z8088">
            <v>4</v>
          </cell>
          <cell r="AC8088">
            <v>4.9999999999999822</v>
          </cell>
          <cell r="AE8088">
            <v>861000</v>
          </cell>
          <cell r="AF8088"/>
          <cell r="AG8088"/>
          <cell r="AH8088">
            <v>4</v>
          </cell>
          <cell r="AI8088">
            <v>4.0931974934385869</v>
          </cell>
        </row>
        <row r="8089">
          <cell r="A8089">
            <v>42881</v>
          </cell>
          <cell r="B8089">
            <v>806000</v>
          </cell>
          <cell r="D8089">
            <v>4</v>
          </cell>
          <cell r="E8089">
            <v>4</v>
          </cell>
          <cell r="F8089">
            <v>4</v>
          </cell>
          <cell r="G8089">
            <v>4</v>
          </cell>
          <cell r="H8089"/>
          <cell r="I8089"/>
          <cell r="J8089"/>
          <cell r="K8089"/>
          <cell r="L8089"/>
          <cell r="M8089"/>
          <cell r="N8089">
            <v>4</v>
          </cell>
          <cell r="P8089">
            <v>4.0894888208734068</v>
          </cell>
          <cell r="Q8089"/>
          <cell r="R8089"/>
          <cell r="S8089"/>
          <cell r="T8089"/>
          <cell r="U8089">
            <v>274000</v>
          </cell>
          <cell r="V8089">
            <v>599718.71148000006</v>
          </cell>
          <cell r="X8089">
            <v>42856</v>
          </cell>
          <cell r="Y8089">
            <v>0</v>
          </cell>
          <cell r="Z8089">
            <v>4</v>
          </cell>
          <cell r="AC8089">
            <v>0</v>
          </cell>
          <cell r="AE8089">
            <v>861000</v>
          </cell>
          <cell r="AF8089"/>
          <cell r="AG8089"/>
          <cell r="AH8089">
            <v>4</v>
          </cell>
          <cell r="AI8089">
            <v>4.0900428518074419</v>
          </cell>
        </row>
        <row r="8090">
          <cell r="A8090">
            <v>42882</v>
          </cell>
          <cell r="B8090">
            <v>806000</v>
          </cell>
          <cell r="D8090">
            <v>4</v>
          </cell>
          <cell r="E8090">
            <v>4</v>
          </cell>
          <cell r="F8090">
            <v>4</v>
          </cell>
          <cell r="G8090">
            <v>4</v>
          </cell>
          <cell r="H8090"/>
          <cell r="I8090"/>
          <cell r="J8090"/>
          <cell r="K8090"/>
          <cell r="L8090"/>
          <cell r="M8090"/>
          <cell r="N8090">
            <v>4</v>
          </cell>
          <cell r="P8090">
            <v>4.0867689702893388</v>
          </cell>
          <cell r="Q8090"/>
          <cell r="R8090"/>
          <cell r="S8090"/>
          <cell r="T8090"/>
          <cell r="U8090">
            <v>274000</v>
          </cell>
          <cell r="V8090">
            <v>599718.71148000006</v>
          </cell>
          <cell r="X8090" t="str">
            <v>Sin movimiento</v>
          </cell>
          <cell r="Y8090">
            <v>0</v>
          </cell>
          <cell r="Z8090">
            <v>4</v>
          </cell>
          <cell r="AC8090">
            <v>0</v>
          </cell>
          <cell r="AE8090">
            <v>861000</v>
          </cell>
          <cell r="AF8090"/>
          <cell r="AG8090"/>
          <cell r="AH8090">
            <v>4</v>
          </cell>
          <cell r="AI8090">
            <v>4.0870947808727065</v>
          </cell>
        </row>
        <row r="8091">
          <cell r="A8091">
            <v>42883</v>
          </cell>
          <cell r="B8091">
            <v>806000</v>
          </cell>
          <cell r="D8091">
            <v>4</v>
          </cell>
          <cell r="E8091">
            <v>4</v>
          </cell>
          <cell r="F8091">
            <v>4</v>
          </cell>
          <cell r="G8091">
            <v>4</v>
          </cell>
          <cell r="H8091"/>
          <cell r="I8091"/>
          <cell r="J8091"/>
          <cell r="K8091"/>
          <cell r="L8091"/>
          <cell r="M8091"/>
          <cell r="N8091">
            <v>4</v>
          </cell>
          <cell r="P8091">
            <v>4.0842095728835393</v>
          </cell>
          <cell r="Q8091"/>
          <cell r="R8091"/>
          <cell r="S8091"/>
          <cell r="T8091"/>
          <cell r="U8091">
            <v>274000</v>
          </cell>
          <cell r="V8091">
            <v>599718.71148000006</v>
          </cell>
          <cell r="X8091" t="str">
            <v>Sin movimiento</v>
          </cell>
          <cell r="Y8091">
            <v>0</v>
          </cell>
          <cell r="Z8091">
            <v>4</v>
          </cell>
          <cell r="AC8091">
            <v>0</v>
          </cell>
          <cell r="AE8091">
            <v>861000</v>
          </cell>
          <cell r="AF8091"/>
          <cell r="AG8091"/>
          <cell r="AH8091">
            <v>4</v>
          </cell>
          <cell r="AI8091">
            <v>4.0843336340372263</v>
          </cell>
        </row>
        <row r="8092">
          <cell r="A8092">
            <v>42884</v>
          </cell>
          <cell r="B8092">
            <v>1570300</v>
          </cell>
          <cell r="D8092">
            <v>4</v>
          </cell>
          <cell r="E8092">
            <v>4</v>
          </cell>
          <cell r="F8092">
            <v>4.05</v>
          </cell>
          <cell r="G8092">
            <v>4</v>
          </cell>
          <cell r="H8092"/>
          <cell r="I8092"/>
          <cell r="J8092"/>
          <cell r="K8092"/>
          <cell r="L8092"/>
          <cell r="M8092"/>
          <cell r="N8092">
            <v>4</v>
          </cell>
          <cell r="P8092">
            <v>4.0796332634260128</v>
          </cell>
          <cell r="Q8092"/>
          <cell r="R8092"/>
          <cell r="S8092"/>
          <cell r="T8092"/>
          <cell r="U8092">
            <v>206200</v>
          </cell>
          <cell r="V8092">
            <v>501387.64250999998</v>
          </cell>
          <cell r="X8092">
            <v>42856</v>
          </cell>
          <cell r="Y8092">
            <v>4.9999999999999822</v>
          </cell>
          <cell r="Z8092">
            <v>4</v>
          </cell>
          <cell r="AC8092">
            <v>4.9999999999999822</v>
          </cell>
          <cell r="AE8092">
            <v>1550300</v>
          </cell>
          <cell r="AF8092"/>
          <cell r="AG8092"/>
          <cell r="AH8092">
            <v>4</v>
          </cell>
          <cell r="AI8092">
            <v>4.0797795449478906</v>
          </cell>
        </row>
        <row r="8093">
          <cell r="A8093">
            <v>42885</v>
          </cell>
          <cell r="B8093">
            <v>934500</v>
          </cell>
          <cell r="D8093">
            <v>4</v>
          </cell>
          <cell r="E8093">
            <v>3.95</v>
          </cell>
          <cell r="F8093">
            <v>4.05</v>
          </cell>
          <cell r="G8093">
            <v>4</v>
          </cell>
          <cell r="H8093"/>
          <cell r="I8093"/>
          <cell r="J8093"/>
          <cell r="K8093"/>
          <cell r="L8093"/>
          <cell r="M8093"/>
          <cell r="N8093">
            <v>4</v>
          </cell>
          <cell r="P8093">
            <v>4.0771385422009461</v>
          </cell>
          <cell r="Q8093"/>
          <cell r="R8093"/>
          <cell r="S8093"/>
          <cell r="T8093"/>
          <cell r="U8093">
            <v>318800</v>
          </cell>
          <cell r="V8093">
            <v>318468.93112000002</v>
          </cell>
          <cell r="X8093">
            <v>42856</v>
          </cell>
          <cell r="Y8093">
            <v>9.9999999999999645</v>
          </cell>
          <cell r="Z8093">
            <v>4</v>
          </cell>
          <cell r="AC8093">
            <v>4.9999999999999822</v>
          </cell>
          <cell r="AE8093">
            <v>892500</v>
          </cell>
          <cell r="AF8093"/>
          <cell r="AG8093"/>
          <cell r="AH8093">
            <v>4</v>
          </cell>
          <cell r="AI8093">
            <v>4.0773741355953961</v>
          </cell>
        </row>
        <row r="8094">
          <cell r="A8094">
            <v>42886</v>
          </cell>
          <cell r="B8094">
            <v>996000</v>
          </cell>
          <cell r="D8094">
            <v>4</v>
          </cell>
          <cell r="E8094">
            <v>3.95</v>
          </cell>
          <cell r="F8094">
            <v>4</v>
          </cell>
          <cell r="G8094">
            <v>4</v>
          </cell>
          <cell r="H8094"/>
          <cell r="I8094"/>
          <cell r="J8094"/>
          <cell r="K8094"/>
          <cell r="L8094"/>
          <cell r="M8094"/>
          <cell r="N8094">
            <v>4</v>
          </cell>
          <cell r="P8094">
            <v>4.0746461579386164</v>
          </cell>
          <cell r="Q8094"/>
          <cell r="R8094"/>
          <cell r="S8094"/>
          <cell r="T8094"/>
          <cell r="U8094">
            <v>114300</v>
          </cell>
          <cell r="V8094">
            <v>567515.93837999995</v>
          </cell>
          <cell r="X8094">
            <v>42856</v>
          </cell>
          <cell r="Y8094">
            <v>4.9999999999999822</v>
          </cell>
          <cell r="Z8094">
            <v>4</v>
          </cell>
          <cell r="AC8094">
            <v>0</v>
          </cell>
          <cell r="AE8094">
            <v>974000</v>
          </cell>
          <cell r="AF8094"/>
          <cell r="AG8094"/>
          <cell r="AH8094">
            <v>4</v>
          </cell>
          <cell r="AI8094">
            <v>4.0749093222306891</v>
          </cell>
        </row>
        <row r="8095">
          <cell r="A8095">
            <v>42887</v>
          </cell>
          <cell r="B8095">
            <v>621000</v>
          </cell>
          <cell r="C8095"/>
          <cell r="D8095">
            <v>4</v>
          </cell>
          <cell r="E8095">
            <v>4</v>
          </cell>
          <cell r="F8095">
            <v>4.05</v>
          </cell>
          <cell r="G8095">
            <v>4</v>
          </cell>
          <cell r="H8095"/>
          <cell r="I8095"/>
          <cell r="J8095"/>
          <cell r="K8095"/>
          <cell r="L8095"/>
          <cell r="M8095"/>
          <cell r="N8095">
            <v>4</v>
          </cell>
          <cell r="P8095">
            <v>4</v>
          </cell>
          <cell r="Q8095"/>
          <cell r="R8095"/>
          <cell r="S8095"/>
          <cell r="T8095"/>
          <cell r="U8095">
            <v>60000</v>
          </cell>
          <cell r="V8095">
            <v>3047900</v>
          </cell>
          <cell r="X8095">
            <v>42887</v>
          </cell>
          <cell r="Y8095">
            <v>4.9999999999999822</v>
          </cell>
          <cell r="Z8095">
            <v>4</v>
          </cell>
          <cell r="AC8095">
            <v>4.9999999999999822</v>
          </cell>
          <cell r="AE8095">
            <v>616000</v>
          </cell>
          <cell r="AF8095"/>
          <cell r="AG8095"/>
          <cell r="AH8095">
            <v>4</v>
          </cell>
          <cell r="AI8095">
            <v>4</v>
          </cell>
        </row>
        <row r="8096">
          <cell r="A8096">
            <v>42888</v>
          </cell>
          <cell r="B8096">
            <v>725500</v>
          </cell>
          <cell r="D8096">
            <v>4</v>
          </cell>
          <cell r="E8096">
            <v>4</v>
          </cell>
          <cell r="F8096">
            <v>4.05</v>
          </cell>
          <cell r="G8096">
            <v>4</v>
          </cell>
          <cell r="H8096"/>
          <cell r="I8096"/>
          <cell r="J8096"/>
          <cell r="K8096"/>
          <cell r="L8096"/>
          <cell r="M8096"/>
          <cell r="N8096">
            <v>4</v>
          </cell>
          <cell r="P8096">
            <v>4</v>
          </cell>
          <cell r="Q8096"/>
          <cell r="R8096"/>
          <cell r="S8096"/>
          <cell r="T8096"/>
          <cell r="U8096">
            <v>160000</v>
          </cell>
          <cell r="V8096">
            <v>3575194.7135200002</v>
          </cell>
          <cell r="X8096">
            <v>42887</v>
          </cell>
          <cell r="Y8096">
            <v>4.9999999999999822</v>
          </cell>
          <cell r="Z8096">
            <v>4</v>
          </cell>
          <cell r="AC8096">
            <v>4.9999999999999822</v>
          </cell>
          <cell r="AE8096">
            <v>705500</v>
          </cell>
          <cell r="AF8096"/>
          <cell r="AG8096"/>
          <cell r="AH8096">
            <v>4</v>
          </cell>
          <cell r="AI8096">
            <v>4</v>
          </cell>
        </row>
        <row r="8097">
          <cell r="A8097">
            <v>42889</v>
          </cell>
          <cell r="B8097">
            <v>725500</v>
          </cell>
          <cell r="D8097">
            <v>4</v>
          </cell>
          <cell r="E8097">
            <v>4</v>
          </cell>
          <cell r="F8097">
            <v>4.05</v>
          </cell>
          <cell r="G8097">
            <v>4</v>
          </cell>
          <cell r="H8097"/>
          <cell r="I8097"/>
          <cell r="J8097"/>
          <cell r="K8097"/>
          <cell r="L8097"/>
          <cell r="M8097"/>
          <cell r="N8097">
            <v>4</v>
          </cell>
          <cell r="P8097">
            <v>4</v>
          </cell>
          <cell r="Q8097"/>
          <cell r="R8097"/>
          <cell r="S8097"/>
          <cell r="T8097"/>
          <cell r="U8097">
            <v>160000</v>
          </cell>
          <cell r="V8097">
            <v>3575194.7135200002</v>
          </cell>
          <cell r="X8097" t="str">
            <v>Sin movimiento</v>
          </cell>
          <cell r="Y8097">
            <v>4.9999999999999822</v>
          </cell>
          <cell r="Z8097">
            <v>4</v>
          </cell>
          <cell r="AC8097">
            <v>4.9999999999999822</v>
          </cell>
          <cell r="AE8097">
            <v>705500</v>
          </cell>
          <cell r="AF8097"/>
          <cell r="AG8097"/>
          <cell r="AH8097">
            <v>4</v>
          </cell>
          <cell r="AI8097">
            <v>4</v>
          </cell>
        </row>
        <row r="8098">
          <cell r="A8098">
            <v>42890</v>
          </cell>
          <cell r="B8098">
            <v>725500</v>
          </cell>
          <cell r="D8098">
            <v>4</v>
          </cell>
          <cell r="E8098">
            <v>4</v>
          </cell>
          <cell r="F8098">
            <v>4.05</v>
          </cell>
          <cell r="G8098">
            <v>4</v>
          </cell>
          <cell r="H8098"/>
          <cell r="I8098"/>
          <cell r="J8098"/>
          <cell r="K8098"/>
          <cell r="L8098"/>
          <cell r="M8098"/>
          <cell r="N8098">
            <v>4</v>
          </cell>
          <cell r="P8098">
            <v>4</v>
          </cell>
          <cell r="Q8098"/>
          <cell r="R8098"/>
          <cell r="S8098"/>
          <cell r="T8098"/>
          <cell r="U8098">
            <v>160000</v>
          </cell>
          <cell r="V8098">
            <v>3575194.7135200002</v>
          </cell>
          <cell r="X8098" t="str">
            <v>Sin movimiento</v>
          </cell>
          <cell r="Y8098">
            <v>4.9999999999999822</v>
          </cell>
          <cell r="Z8098">
            <v>4</v>
          </cell>
          <cell r="AC8098">
            <v>4.9999999999999822</v>
          </cell>
          <cell r="AE8098">
            <v>705500</v>
          </cell>
          <cell r="AF8098"/>
          <cell r="AG8098"/>
          <cell r="AH8098">
            <v>4</v>
          </cell>
          <cell r="AI8098">
            <v>4</v>
          </cell>
        </row>
        <row r="8099">
          <cell r="A8099">
            <v>42891</v>
          </cell>
          <cell r="B8099">
            <v>907000</v>
          </cell>
          <cell r="D8099">
            <v>4</v>
          </cell>
          <cell r="E8099">
            <v>4</v>
          </cell>
          <cell r="F8099">
            <v>4.05</v>
          </cell>
          <cell r="G8099">
            <v>4</v>
          </cell>
          <cell r="H8099"/>
          <cell r="I8099"/>
          <cell r="J8099"/>
          <cell r="K8099"/>
          <cell r="L8099"/>
          <cell r="M8099"/>
          <cell r="N8099">
            <v>4</v>
          </cell>
          <cell r="P8099">
            <v>4</v>
          </cell>
          <cell r="Q8099"/>
          <cell r="R8099"/>
          <cell r="S8099"/>
          <cell r="T8099"/>
          <cell r="U8099">
            <v>193000</v>
          </cell>
          <cell r="V8099">
            <v>3364699.2515500002</v>
          </cell>
          <cell r="X8099">
            <v>42887</v>
          </cell>
          <cell r="Y8099">
            <v>4.9999999999999822</v>
          </cell>
          <cell r="Z8099">
            <v>4</v>
          </cell>
          <cell r="AC8099">
            <v>4.9999999999999822</v>
          </cell>
          <cell r="AE8099">
            <v>907000</v>
          </cell>
          <cell r="AF8099"/>
          <cell r="AG8099"/>
          <cell r="AH8099">
            <v>4</v>
          </cell>
          <cell r="AI8099">
            <v>4</v>
          </cell>
        </row>
        <row r="8100">
          <cell r="A8100">
            <v>42892</v>
          </cell>
          <cell r="B8100">
            <v>1038000</v>
          </cell>
          <cell r="D8100">
            <v>4</v>
          </cell>
          <cell r="E8100">
            <v>4</v>
          </cell>
          <cell r="F8100">
            <v>4.05</v>
          </cell>
          <cell r="G8100">
            <v>4.01</v>
          </cell>
          <cell r="H8100"/>
          <cell r="I8100"/>
          <cell r="J8100"/>
          <cell r="K8100"/>
          <cell r="L8100"/>
          <cell r="M8100"/>
          <cell r="N8100">
            <v>4</v>
          </cell>
          <cell r="P8100">
            <v>4.0021887190300474</v>
          </cell>
          <cell r="Q8100"/>
          <cell r="R8100"/>
          <cell r="S8100"/>
          <cell r="T8100"/>
          <cell r="U8100">
            <v>171600</v>
          </cell>
          <cell r="V8100">
            <v>2988299.6942500002</v>
          </cell>
          <cell r="X8100">
            <v>42887</v>
          </cell>
          <cell r="Y8100">
            <v>4.9999999999999822</v>
          </cell>
          <cell r="Z8100">
            <v>4</v>
          </cell>
          <cell r="AC8100">
            <v>4.9999999999999822</v>
          </cell>
          <cell r="AE8100">
            <v>1038000</v>
          </cell>
          <cell r="AF8100"/>
          <cell r="AG8100"/>
          <cell r="AH8100">
            <v>4.01</v>
          </cell>
          <cell r="AI8100">
            <v>4.0022191341528597</v>
          </cell>
        </row>
        <row r="8101">
          <cell r="A8101">
            <v>42893</v>
          </cell>
          <cell r="B8101">
            <v>916000</v>
          </cell>
          <cell r="D8101">
            <v>4</v>
          </cell>
          <cell r="E8101">
            <v>4</v>
          </cell>
          <cell r="F8101">
            <v>4.05</v>
          </cell>
          <cell r="G8101">
            <v>4</v>
          </cell>
          <cell r="H8101"/>
          <cell r="I8101"/>
          <cell r="J8101"/>
          <cell r="K8101"/>
          <cell r="L8101"/>
          <cell r="M8101"/>
          <cell r="N8101">
            <v>4</v>
          </cell>
          <cell r="P8101">
            <v>4.0018344084121233</v>
          </cell>
          <cell r="Q8101"/>
          <cell r="R8101"/>
          <cell r="S8101"/>
          <cell r="T8101"/>
          <cell r="U8101">
            <v>163300</v>
          </cell>
          <cell r="V8101">
            <v>2809311.0110999998</v>
          </cell>
          <cell r="X8101">
            <v>42887</v>
          </cell>
          <cell r="Y8101">
            <v>4.9999999999999822</v>
          </cell>
          <cell r="Z8101">
            <v>4</v>
          </cell>
          <cell r="AC8101">
            <v>4.9999999999999822</v>
          </cell>
          <cell r="AE8101">
            <v>886000</v>
          </cell>
          <cell r="AF8101"/>
          <cell r="AG8101"/>
          <cell r="AH8101">
            <v>4</v>
          </cell>
          <cell r="AI8101">
            <v>4.0018657320032354</v>
          </cell>
        </row>
        <row r="8102">
          <cell r="A8102">
            <v>42894</v>
          </cell>
          <cell r="B8102">
            <v>1010500</v>
          </cell>
          <cell r="D8102">
            <v>4</v>
          </cell>
          <cell r="E8102">
            <v>4</v>
          </cell>
          <cell r="F8102">
            <v>4.05</v>
          </cell>
          <cell r="G8102">
            <v>4</v>
          </cell>
          <cell r="H8102"/>
          <cell r="I8102"/>
          <cell r="J8102"/>
          <cell r="K8102"/>
          <cell r="L8102"/>
          <cell r="M8102"/>
          <cell r="N8102">
            <v>4</v>
          </cell>
          <cell r="P8102">
            <v>4.0015564552406655</v>
          </cell>
          <cell r="Q8102"/>
          <cell r="R8102"/>
          <cell r="S8102"/>
          <cell r="T8102"/>
          <cell r="U8102">
            <v>188500</v>
          </cell>
          <cell r="V8102">
            <v>2777495.8543099998</v>
          </cell>
          <cell r="X8102">
            <v>42887</v>
          </cell>
          <cell r="Y8102">
            <v>4.9999999999999822</v>
          </cell>
          <cell r="Z8102">
            <v>4</v>
          </cell>
          <cell r="AC8102">
            <v>4.9999999999999822</v>
          </cell>
          <cell r="AE8102">
            <v>970500</v>
          </cell>
          <cell r="AF8102"/>
          <cell r="AG8102"/>
          <cell r="AH8102">
            <v>4</v>
          </cell>
          <cell r="AI8102">
            <v>4.0015886134067955</v>
          </cell>
        </row>
        <row r="8103">
          <cell r="A8103">
            <v>42895</v>
          </cell>
          <cell r="B8103">
            <v>1719500</v>
          </cell>
          <cell r="D8103">
            <v>4</v>
          </cell>
          <cell r="E8103">
            <v>4</v>
          </cell>
          <cell r="F8103">
            <v>4.05</v>
          </cell>
          <cell r="G8103">
            <v>4</v>
          </cell>
          <cell r="H8103"/>
          <cell r="I8103"/>
          <cell r="J8103"/>
          <cell r="K8103"/>
          <cell r="L8103"/>
          <cell r="M8103"/>
          <cell r="N8103">
            <v>4</v>
          </cell>
          <cell r="P8103">
            <v>4.0012374083566788</v>
          </cell>
          <cell r="Q8103"/>
          <cell r="R8103"/>
          <cell r="S8103"/>
          <cell r="T8103"/>
          <cell r="U8103">
            <v>199200</v>
          </cell>
          <cell r="V8103">
            <v>2915898.3941100002</v>
          </cell>
          <cell r="X8103">
            <v>42887</v>
          </cell>
          <cell r="Y8103">
            <v>4.9999999999999822</v>
          </cell>
          <cell r="Z8103">
            <v>4</v>
          </cell>
          <cell r="AC8103">
            <v>4.9999999999999822</v>
          </cell>
          <cell r="AE8103">
            <v>1604500</v>
          </cell>
          <cell r="AF8103"/>
          <cell r="AG8103"/>
          <cell r="AH8103">
            <v>4</v>
          </cell>
          <cell r="AI8103">
            <v>4.0012754193033118</v>
          </cell>
        </row>
        <row r="8104">
          <cell r="A8104">
            <v>42896</v>
          </cell>
          <cell r="B8104">
            <v>1719500</v>
          </cell>
          <cell r="D8104">
            <v>4</v>
          </cell>
          <cell r="E8104">
            <v>4</v>
          </cell>
          <cell r="F8104">
            <v>4.05</v>
          </cell>
          <cell r="G8104">
            <v>4</v>
          </cell>
          <cell r="H8104"/>
          <cell r="I8104"/>
          <cell r="J8104"/>
          <cell r="K8104"/>
          <cell r="L8104"/>
          <cell r="M8104"/>
          <cell r="N8104">
            <v>4</v>
          </cell>
          <cell r="P8104">
            <v>4.0010269093787096</v>
          </cell>
          <cell r="Q8104"/>
          <cell r="R8104"/>
          <cell r="S8104"/>
          <cell r="T8104"/>
          <cell r="U8104">
            <v>199200</v>
          </cell>
          <cell r="V8104">
            <v>2915898.3941100002</v>
          </cell>
          <cell r="X8104" t="str">
            <v>Sin movimiento</v>
          </cell>
          <cell r="Y8104">
            <v>4.9999999999999822</v>
          </cell>
          <cell r="Z8104">
            <v>4</v>
          </cell>
          <cell r="AC8104">
            <v>4.9999999999999822</v>
          </cell>
          <cell r="AE8104">
            <v>1604500</v>
          </cell>
          <cell r="AF8104"/>
          <cell r="AG8104"/>
          <cell r="AH8104">
            <v>4</v>
          </cell>
          <cell r="AI8104">
            <v>4.0010653802730163</v>
          </cell>
        </row>
        <row r="8105">
          <cell r="A8105">
            <v>42897</v>
          </cell>
          <cell r="B8105">
            <v>1719500</v>
          </cell>
          <cell r="D8105">
            <v>4</v>
          </cell>
          <cell r="E8105">
            <v>4</v>
          </cell>
          <cell r="F8105">
            <v>4.05</v>
          </cell>
          <cell r="G8105">
            <v>4</v>
          </cell>
          <cell r="H8105"/>
          <cell r="I8105"/>
          <cell r="J8105"/>
          <cell r="K8105"/>
          <cell r="L8105"/>
          <cell r="M8105"/>
          <cell r="N8105">
            <v>4</v>
          </cell>
          <cell r="P8105">
            <v>4.0008776157260622</v>
          </cell>
          <cell r="Q8105"/>
          <cell r="R8105"/>
          <cell r="S8105"/>
          <cell r="T8105"/>
          <cell r="U8105">
            <v>199200</v>
          </cell>
          <cell r="V8105">
            <v>2915898.3941100002</v>
          </cell>
          <cell r="X8105" t="str">
            <v>Sin movimiento</v>
          </cell>
          <cell r="Y8105">
            <v>4.9999999999999822</v>
          </cell>
          <cell r="Z8105">
            <v>4</v>
          </cell>
          <cell r="AC8105">
            <v>4.9999999999999822</v>
          </cell>
          <cell r="AE8105">
            <v>1604500</v>
          </cell>
          <cell r="AF8105"/>
          <cell r="AG8105"/>
          <cell r="AH8105">
            <v>4</v>
          </cell>
          <cell r="AI8105">
            <v>4.0009147389292794</v>
          </cell>
        </row>
        <row r="8106">
          <cell r="A8106">
            <v>42898</v>
          </cell>
          <cell r="B8106">
            <v>708000</v>
          </cell>
          <cell r="D8106">
            <v>4</v>
          </cell>
          <cell r="E8106">
            <v>4</v>
          </cell>
          <cell r="F8106">
            <v>4.05</v>
          </cell>
          <cell r="G8106">
            <v>4.01</v>
          </cell>
          <cell r="H8106"/>
          <cell r="I8106"/>
          <cell r="J8106"/>
          <cell r="K8106"/>
          <cell r="L8106"/>
          <cell r="M8106"/>
          <cell r="N8106">
            <v>4</v>
          </cell>
          <cell r="P8106">
            <v>4.0013928443221252</v>
          </cell>
          <cell r="Q8106"/>
          <cell r="R8106"/>
          <cell r="S8106"/>
          <cell r="T8106"/>
          <cell r="U8106">
            <v>72300</v>
          </cell>
          <cell r="V8106">
            <v>2573959.9265700001</v>
          </cell>
          <cell r="X8106">
            <v>42887</v>
          </cell>
          <cell r="Y8106">
            <v>4.9999999999999822</v>
          </cell>
          <cell r="Z8106">
            <v>4</v>
          </cell>
          <cell r="AC8106">
            <v>4.9999999999999822</v>
          </cell>
          <cell r="AE8106">
            <v>708000</v>
          </cell>
          <cell r="AF8106"/>
          <cell r="AG8106"/>
          <cell r="AH8106">
            <v>4</v>
          </cell>
          <cell r="AI8106">
            <v>4.0008610177927091</v>
          </cell>
        </row>
        <row r="8107">
          <cell r="A8107">
            <v>42899</v>
          </cell>
          <cell r="B8107">
            <v>692100</v>
          </cell>
          <cell r="D8107">
            <v>4</v>
          </cell>
          <cell r="E8107">
            <v>3.9</v>
          </cell>
          <cell r="F8107">
            <v>4</v>
          </cell>
          <cell r="G8107">
            <v>4</v>
          </cell>
          <cell r="H8107"/>
          <cell r="I8107"/>
          <cell r="J8107"/>
          <cell r="K8107"/>
          <cell r="L8107"/>
          <cell r="M8107"/>
          <cell r="N8107">
            <v>4</v>
          </cell>
          <cell r="P8107">
            <v>4.001319967341014</v>
          </cell>
          <cell r="Q8107"/>
          <cell r="R8107"/>
          <cell r="S8107"/>
          <cell r="T8107"/>
          <cell r="U8107">
            <v>138250</v>
          </cell>
          <cell r="V8107">
            <v>2155067.7983400002</v>
          </cell>
          <cell r="X8107">
            <v>42887</v>
          </cell>
          <cell r="Y8107">
            <v>10.000000000000009</v>
          </cell>
          <cell r="Z8107">
            <v>4</v>
          </cell>
          <cell r="AC8107">
            <v>0</v>
          </cell>
          <cell r="AE8107">
            <v>670100</v>
          </cell>
          <cell r="AF8107"/>
          <cell r="AG8107"/>
          <cell r="AH8107">
            <v>4</v>
          </cell>
          <cell r="AI8107">
            <v>4.0008156786320486</v>
          </cell>
        </row>
        <row r="8108">
          <cell r="A8108">
            <v>42900</v>
          </cell>
          <cell r="B8108">
            <v>307000</v>
          </cell>
          <cell r="D8108">
            <v>3.9</v>
          </cell>
          <cell r="E8108">
            <v>3.7</v>
          </cell>
          <cell r="F8108">
            <v>3.9</v>
          </cell>
          <cell r="G8108">
            <v>3.82</v>
          </cell>
          <cell r="H8108"/>
          <cell r="I8108"/>
          <cell r="J8108"/>
          <cell r="K8108"/>
          <cell r="L8108"/>
          <cell r="M8108"/>
          <cell r="N8108">
            <v>3.7</v>
          </cell>
          <cell r="P8108">
            <v>3.9972071579507338</v>
          </cell>
          <cell r="Q8108"/>
          <cell r="R8108"/>
          <cell r="S8108"/>
          <cell r="T8108"/>
          <cell r="U8108">
            <v>96580</v>
          </cell>
          <cell r="V8108">
            <v>1427404.0288</v>
          </cell>
          <cell r="X8108">
            <v>42887</v>
          </cell>
          <cell r="Y8108">
            <v>19.999999999999972</v>
          </cell>
          <cell r="Z8108">
            <v>4</v>
          </cell>
          <cell r="AC8108">
            <v>-10.000000000000009</v>
          </cell>
          <cell r="AE8108">
            <v>307000</v>
          </cell>
          <cell r="AF8108"/>
          <cell r="AG8108"/>
          <cell r="AH8108">
            <v>3.82</v>
          </cell>
          <cell r="AI8108">
            <v>3.9965563279775331</v>
          </cell>
        </row>
        <row r="8109">
          <cell r="A8109">
            <v>42901</v>
          </cell>
          <cell r="B8109">
            <v>297000</v>
          </cell>
          <cell r="D8109">
            <v>3.8</v>
          </cell>
          <cell r="E8109">
            <v>3.8</v>
          </cell>
          <cell r="F8109">
            <v>3.85</v>
          </cell>
          <cell r="G8109">
            <v>3.81</v>
          </cell>
          <cell r="H8109"/>
          <cell r="I8109"/>
          <cell r="J8109"/>
          <cell r="K8109"/>
          <cell r="L8109"/>
          <cell r="M8109"/>
          <cell r="N8109">
            <v>3.8</v>
          </cell>
          <cell r="P8109">
            <v>3.9931873391364703</v>
          </cell>
          <cell r="Q8109"/>
          <cell r="R8109"/>
          <cell r="S8109"/>
          <cell r="T8109"/>
          <cell r="U8109">
            <v>63100</v>
          </cell>
          <cell r="V8109">
            <v>1099514.4413399999</v>
          </cell>
          <cell r="X8109">
            <v>42887</v>
          </cell>
          <cell r="Y8109">
            <v>5.0000000000000266</v>
          </cell>
          <cell r="Z8109">
            <v>4</v>
          </cell>
          <cell r="AC8109">
            <v>-14.999999999999991</v>
          </cell>
          <cell r="AE8109">
            <v>297000</v>
          </cell>
          <cell r="AF8109"/>
          <cell r="AG8109"/>
          <cell r="AH8109">
            <v>3.81</v>
          </cell>
          <cell r="AI8109">
            <v>3.9923996218941302</v>
          </cell>
        </row>
        <row r="8110">
          <cell r="A8110">
            <v>42902</v>
          </cell>
          <cell r="B8110">
            <v>1200500</v>
          </cell>
          <cell r="D8110">
            <v>3.9</v>
          </cell>
          <cell r="E8110">
            <v>3.9</v>
          </cell>
          <cell r="F8110">
            <v>4.05</v>
          </cell>
          <cell r="G8110">
            <v>3.99</v>
          </cell>
          <cell r="H8110"/>
          <cell r="I8110"/>
          <cell r="J8110"/>
          <cell r="K8110"/>
          <cell r="L8110"/>
          <cell r="M8110"/>
          <cell r="N8110">
            <v>4</v>
          </cell>
          <cell r="P8110">
            <v>3.9929327904950074</v>
          </cell>
          <cell r="Q8110"/>
          <cell r="R8110"/>
          <cell r="S8110"/>
          <cell r="T8110"/>
          <cell r="U8110">
            <v>53300</v>
          </cell>
          <cell r="V8110">
            <v>1246178.2523099999</v>
          </cell>
          <cell r="X8110">
            <v>42887</v>
          </cell>
          <cell r="Y8110">
            <v>14.999999999999991</v>
          </cell>
          <cell r="Z8110">
            <v>4</v>
          </cell>
          <cell r="AC8110">
            <v>4.9999999999999822</v>
          </cell>
          <cell r="AE8110">
            <v>1092500</v>
          </cell>
          <cell r="AF8110"/>
          <cell r="AG8110"/>
          <cell r="AH8110">
            <v>4</v>
          </cell>
          <cell r="AI8110">
            <v>3.9929753641980015</v>
          </cell>
        </row>
        <row r="8111">
          <cell r="A8111">
            <v>42903</v>
          </cell>
          <cell r="B8111">
            <v>1200500</v>
          </cell>
          <cell r="D8111">
            <v>3.9</v>
          </cell>
          <cell r="E8111">
            <v>3.9</v>
          </cell>
          <cell r="F8111">
            <v>4.05</v>
          </cell>
          <cell r="G8111">
            <v>3.99</v>
          </cell>
          <cell r="H8111"/>
          <cell r="I8111"/>
          <cell r="J8111"/>
          <cell r="K8111"/>
          <cell r="L8111"/>
          <cell r="M8111"/>
          <cell r="N8111">
            <v>4</v>
          </cell>
          <cell r="P8111">
            <v>3.9927158927097324</v>
          </cell>
          <cell r="Q8111"/>
          <cell r="R8111"/>
          <cell r="S8111"/>
          <cell r="T8111"/>
          <cell r="U8111">
            <v>53300</v>
          </cell>
          <cell r="V8111">
            <v>1246178.2523099999</v>
          </cell>
          <cell r="X8111" t="str">
            <v>Sin movimiento</v>
          </cell>
          <cell r="Y8111">
            <v>14.999999999999991</v>
          </cell>
          <cell r="Z8111">
            <v>4</v>
          </cell>
          <cell r="AC8111">
            <v>4.9999999999999822</v>
          </cell>
          <cell r="AE8111">
            <v>1092500</v>
          </cell>
          <cell r="AF8111"/>
          <cell r="AG8111"/>
          <cell r="AH8111">
            <v>4</v>
          </cell>
          <cell r="AI8111">
            <v>3.9934700217859307</v>
          </cell>
        </row>
        <row r="8112">
          <cell r="A8112">
            <v>42904</v>
          </cell>
          <cell r="B8112">
            <v>1200500</v>
          </cell>
          <cell r="D8112">
            <v>3.9</v>
          </cell>
          <cell r="E8112">
            <v>3.9</v>
          </cell>
          <cell r="F8112">
            <v>4.05</v>
          </cell>
          <cell r="G8112">
            <v>3.99</v>
          </cell>
          <cell r="H8112"/>
          <cell r="I8112"/>
          <cell r="J8112"/>
          <cell r="K8112"/>
          <cell r="L8112"/>
          <cell r="M8112"/>
          <cell r="N8112">
            <v>4</v>
          </cell>
          <cell r="P8112">
            <v>3.9925288674991828</v>
          </cell>
          <cell r="Q8112"/>
          <cell r="R8112"/>
          <cell r="S8112"/>
          <cell r="T8112"/>
          <cell r="U8112">
            <v>53300</v>
          </cell>
          <cell r="V8112">
            <v>1246178.2523099999</v>
          </cell>
          <cell r="X8112" t="str">
            <v>Sin movimiento</v>
          </cell>
          <cell r="Y8112">
            <v>14.999999999999991</v>
          </cell>
          <cell r="Z8112">
            <v>4</v>
          </cell>
          <cell r="AC8112">
            <v>4.9999999999999822</v>
          </cell>
          <cell r="AE8112">
            <v>1092500</v>
          </cell>
          <cell r="AF8112"/>
          <cell r="AG8112"/>
          <cell r="AH8112">
            <v>4</v>
          </cell>
          <cell r="AI8112">
            <v>3.9938995971602509</v>
          </cell>
        </row>
        <row r="8113">
          <cell r="A8113">
            <v>42905</v>
          </cell>
          <cell r="B8113">
            <v>1578500</v>
          </cell>
          <cell r="D8113">
            <v>4</v>
          </cell>
          <cell r="E8113">
            <v>4</v>
          </cell>
          <cell r="F8113">
            <v>4.05</v>
          </cell>
          <cell r="G8113">
            <v>4.01</v>
          </cell>
          <cell r="H8113"/>
          <cell r="I8113"/>
          <cell r="J8113"/>
          <cell r="K8113"/>
          <cell r="L8113"/>
          <cell r="M8113"/>
          <cell r="N8113">
            <v>4</v>
          </cell>
          <cell r="P8113">
            <v>3.9939794651686338</v>
          </cell>
          <cell r="Q8113"/>
          <cell r="R8113"/>
          <cell r="S8113"/>
          <cell r="T8113"/>
          <cell r="U8113">
            <v>92620</v>
          </cell>
          <cell r="V8113">
            <v>1277385.8367000001</v>
          </cell>
          <cell r="X8113">
            <v>42887</v>
          </cell>
          <cell r="Y8113">
            <v>4.9999999999999822</v>
          </cell>
          <cell r="Z8113">
            <v>4</v>
          </cell>
          <cell r="AC8113">
            <v>4.9999999999999822</v>
          </cell>
          <cell r="AE8113">
            <v>1578500</v>
          </cell>
          <cell r="AF8113"/>
          <cell r="AG8113"/>
          <cell r="AH8113">
            <v>4.01</v>
          </cell>
          <cell r="AI8113">
            <v>3.995297103202534</v>
          </cell>
        </row>
        <row r="8114">
          <cell r="A8114">
            <v>42906</v>
          </cell>
          <cell r="B8114">
            <v>2009500</v>
          </cell>
          <cell r="D8114">
            <v>4</v>
          </cell>
          <cell r="E8114">
            <v>4</v>
          </cell>
          <cell r="F8114">
            <v>4.0999999999999996</v>
          </cell>
          <cell r="G8114">
            <v>4.0199999999999996</v>
          </cell>
          <cell r="H8114"/>
          <cell r="I8114"/>
          <cell r="J8114"/>
          <cell r="K8114"/>
          <cell r="L8114"/>
          <cell r="M8114"/>
          <cell r="N8114">
            <v>4</v>
          </cell>
          <cell r="P8114">
            <v>3.9964668832744241</v>
          </cell>
          <cell r="Q8114"/>
          <cell r="R8114"/>
          <cell r="S8114"/>
          <cell r="T8114"/>
          <cell r="U8114">
            <v>213590</v>
          </cell>
          <cell r="V8114">
            <v>947917.95776999998</v>
          </cell>
          <cell r="X8114">
            <v>42887</v>
          </cell>
          <cell r="Y8114">
            <v>9.9999999999999645</v>
          </cell>
          <cell r="Z8114">
            <v>4</v>
          </cell>
          <cell r="AC8114">
            <v>9.9999999999999645</v>
          </cell>
          <cell r="AE8114">
            <v>2009500</v>
          </cell>
          <cell r="AF8114"/>
          <cell r="AG8114"/>
          <cell r="AH8114">
            <v>4.0199999999999996</v>
          </cell>
          <cell r="AI8114">
            <v>3.9977551485261276</v>
          </cell>
        </row>
        <row r="8115">
          <cell r="A8115">
            <v>42907</v>
          </cell>
          <cell r="B8115">
            <v>1534000</v>
          </cell>
          <cell r="D8115">
            <v>4</v>
          </cell>
          <cell r="E8115">
            <v>4</v>
          </cell>
          <cell r="F8115">
            <v>4.05</v>
          </cell>
          <cell r="G8115">
            <v>4</v>
          </cell>
          <cell r="H8115"/>
          <cell r="I8115"/>
          <cell r="J8115"/>
          <cell r="K8115"/>
          <cell r="L8115"/>
          <cell r="M8115"/>
          <cell r="N8115">
            <v>4</v>
          </cell>
          <cell r="P8115">
            <v>3.9967071748739751</v>
          </cell>
          <cell r="Q8115"/>
          <cell r="R8115"/>
          <cell r="S8115"/>
          <cell r="T8115"/>
          <cell r="U8115">
            <v>362000</v>
          </cell>
          <cell r="V8115">
            <v>1135828.09831</v>
          </cell>
          <cell r="X8115">
            <v>42887</v>
          </cell>
          <cell r="Y8115">
            <v>4.9999999999999822</v>
          </cell>
          <cell r="Z8115">
            <v>4</v>
          </cell>
          <cell r="AC8115">
            <v>4.9999999999999822</v>
          </cell>
          <cell r="AE8115">
            <v>1424000</v>
          </cell>
          <cell r="AF8115"/>
          <cell r="AG8115"/>
          <cell r="AH8115">
            <v>4</v>
          </cell>
          <cell r="AI8115">
            <v>3.9979030116887384</v>
          </cell>
        </row>
        <row r="8116">
          <cell r="A8116">
            <v>42908</v>
          </cell>
          <cell r="B8116">
            <v>1404500</v>
          </cell>
          <cell r="D8116">
            <v>4</v>
          </cell>
          <cell r="E8116">
            <v>4</v>
          </cell>
          <cell r="F8116">
            <v>4.05</v>
          </cell>
          <cell r="G8116">
            <v>4</v>
          </cell>
          <cell r="H8116"/>
          <cell r="I8116"/>
          <cell r="J8116"/>
          <cell r="K8116"/>
          <cell r="L8116"/>
          <cell r="M8116"/>
          <cell r="N8116">
            <v>4</v>
          </cell>
          <cell r="P8116">
            <v>3.9969001986677575</v>
          </cell>
          <cell r="Q8116"/>
          <cell r="R8116"/>
          <cell r="S8116"/>
          <cell r="T8116"/>
          <cell r="U8116">
            <v>110000</v>
          </cell>
          <cell r="V8116">
            <v>1317628.4061400001</v>
          </cell>
          <cell r="X8116">
            <v>42887</v>
          </cell>
          <cell r="Y8116">
            <v>4.9999999999999822</v>
          </cell>
          <cell r="Z8116">
            <v>4</v>
          </cell>
          <cell r="AC8116">
            <v>4.9999999999999822</v>
          </cell>
          <cell r="AE8116">
            <v>1404500</v>
          </cell>
          <cell r="AF8116"/>
          <cell r="AG8116"/>
          <cell r="AH8116">
            <v>4.01</v>
          </cell>
          <cell r="AI8116">
            <v>3.9986409597109054</v>
          </cell>
        </row>
        <row r="8117">
          <cell r="A8117">
            <v>42909</v>
          </cell>
          <cell r="B8117">
            <v>1078000</v>
          </cell>
          <cell r="D8117">
            <v>4.03</v>
          </cell>
          <cell r="E8117">
            <v>4</v>
          </cell>
          <cell r="F8117">
            <v>4.2</v>
          </cell>
          <cell r="G8117">
            <v>4.03</v>
          </cell>
          <cell r="H8117"/>
          <cell r="I8117"/>
          <cell r="J8117"/>
          <cell r="K8117"/>
          <cell r="L8117"/>
          <cell r="M8117"/>
          <cell r="N8117">
            <v>4.2</v>
          </cell>
          <cell r="P8117">
            <v>3.998325318720644</v>
          </cell>
          <cell r="Q8117"/>
          <cell r="R8117"/>
          <cell r="S8117"/>
          <cell r="T8117"/>
          <cell r="U8117">
            <v>65000</v>
          </cell>
          <cell r="V8117">
            <v>1040949.34772</v>
          </cell>
          <cell r="X8117">
            <v>42887</v>
          </cell>
          <cell r="Y8117">
            <v>20.000000000000018</v>
          </cell>
          <cell r="Z8117">
            <v>4</v>
          </cell>
          <cell r="AC8117">
            <v>20.000000000000018</v>
          </cell>
          <cell r="AE8117">
            <v>1010000</v>
          </cell>
          <cell r="AF8117"/>
          <cell r="AG8117"/>
          <cell r="AH8117">
            <v>4.0199999999999996</v>
          </cell>
          <cell r="AI8117">
            <v>3.9995385626789162</v>
          </cell>
        </row>
        <row r="8118">
          <cell r="A8118">
            <v>42910</v>
          </cell>
          <cell r="B8118">
            <v>1078000</v>
          </cell>
          <cell r="D8118">
            <v>4.03</v>
          </cell>
          <cell r="E8118">
            <v>4</v>
          </cell>
          <cell r="F8118">
            <v>4.2</v>
          </cell>
          <cell r="G8118">
            <v>4.03</v>
          </cell>
          <cell r="H8118"/>
          <cell r="I8118"/>
          <cell r="J8118"/>
          <cell r="K8118"/>
          <cell r="L8118"/>
          <cell r="M8118"/>
          <cell r="N8118">
            <v>4.2</v>
          </cell>
          <cell r="P8118">
            <v>3.9996327865337191</v>
          </cell>
          <cell r="Q8118"/>
          <cell r="R8118"/>
          <cell r="S8118"/>
          <cell r="T8118"/>
          <cell r="U8118">
            <v>65000</v>
          </cell>
          <cell r="V8118">
            <v>1040949.34772</v>
          </cell>
          <cell r="X8118" t="str">
            <v>Sin movimiento</v>
          </cell>
          <cell r="Y8118">
            <v>20.000000000000018</v>
          </cell>
          <cell r="Z8118">
            <v>4</v>
          </cell>
          <cell r="AC8118">
            <v>20.000000000000018</v>
          </cell>
          <cell r="AE8118">
            <v>1010000</v>
          </cell>
          <cell r="AF8118"/>
          <cell r="AG8118"/>
          <cell r="AH8118">
            <v>4.0199999999999996</v>
          </cell>
          <cell r="AI8118">
            <v>4.0003637655928062</v>
          </cell>
        </row>
        <row r="8119">
          <cell r="A8119">
            <v>42911</v>
          </cell>
          <cell r="B8119">
            <v>1078000</v>
          </cell>
          <cell r="D8119">
            <v>4.03</v>
          </cell>
          <cell r="E8119">
            <v>4</v>
          </cell>
          <cell r="F8119">
            <v>4.2</v>
          </cell>
          <cell r="G8119">
            <v>4.03</v>
          </cell>
          <cell r="H8119"/>
          <cell r="I8119"/>
          <cell r="J8119"/>
          <cell r="K8119"/>
          <cell r="L8119"/>
          <cell r="M8119"/>
          <cell r="N8119">
            <v>4.2</v>
          </cell>
          <cell r="P8119">
            <v>4.0008365939044479</v>
          </cell>
          <cell r="Q8119"/>
          <cell r="R8119"/>
          <cell r="S8119"/>
          <cell r="T8119"/>
          <cell r="U8119">
            <v>65000</v>
          </cell>
          <cell r="V8119">
            <v>1040949.34772</v>
          </cell>
          <cell r="X8119" t="str">
            <v>Sin movimiento</v>
          </cell>
          <cell r="Y8119">
            <v>20.000000000000018</v>
          </cell>
          <cell r="Z8119">
            <v>4</v>
          </cell>
          <cell r="AC8119">
            <v>20.000000000000018</v>
          </cell>
          <cell r="AE8119">
            <v>1010000</v>
          </cell>
          <cell r="AF8119"/>
          <cell r="AG8119"/>
          <cell r="AH8119">
            <v>4.0199999999999996</v>
          </cell>
          <cell r="AI8119">
            <v>4.0011249884852766</v>
          </cell>
        </row>
        <row r="8120">
          <cell r="A8120">
            <v>42912</v>
          </cell>
          <cell r="B8120">
            <v>1404000</v>
          </cell>
          <cell r="D8120">
            <v>4</v>
          </cell>
          <cell r="E8120">
            <v>3.95</v>
          </cell>
          <cell r="F8120">
            <v>4.0999999999999996</v>
          </cell>
          <cell r="G8120">
            <v>4.0199999999999996</v>
          </cell>
          <cell r="H8120"/>
          <cell r="I8120"/>
          <cell r="J8120"/>
          <cell r="K8120"/>
          <cell r="L8120"/>
          <cell r="M8120"/>
          <cell r="N8120">
            <v>4</v>
          </cell>
          <cell r="P8120">
            <v>4.0017774218815561</v>
          </cell>
          <cell r="Q8120"/>
          <cell r="R8120"/>
          <cell r="S8120"/>
          <cell r="T8120"/>
          <cell r="U8120">
            <v>70000</v>
          </cell>
          <cell r="V8120">
            <v>1221880.3032</v>
          </cell>
          <cell r="X8120">
            <v>42887</v>
          </cell>
          <cell r="Y8120">
            <v>14.999999999999947</v>
          </cell>
          <cell r="Z8120">
            <v>4</v>
          </cell>
          <cell r="AC8120">
            <v>9.9999999999999645</v>
          </cell>
          <cell r="AE8120">
            <v>1367000</v>
          </cell>
          <cell r="AF8120"/>
          <cell r="AG8120"/>
          <cell r="AH8120">
            <v>4.0199999999999996</v>
          </cell>
          <cell r="AI8120">
            <v>4.0020659650044124</v>
          </cell>
        </row>
        <row r="8121">
          <cell r="A8121">
            <v>42913</v>
          </cell>
          <cell r="B8121">
            <v>1288000</v>
          </cell>
          <cell r="D8121">
            <v>4</v>
          </cell>
          <cell r="E8121">
            <v>3.95</v>
          </cell>
          <cell r="F8121">
            <v>4.0999999999999996</v>
          </cell>
          <cell r="G8121">
            <v>4.0199999999999996</v>
          </cell>
          <cell r="H8121"/>
          <cell r="I8121"/>
          <cell r="J8121"/>
          <cell r="K8121"/>
          <cell r="L8121"/>
          <cell r="M8121"/>
          <cell r="N8121">
            <v>4</v>
          </cell>
          <cell r="P8121">
            <v>4.0025627727065878</v>
          </cell>
          <cell r="Q8121"/>
          <cell r="R8121"/>
          <cell r="S8121"/>
          <cell r="T8121"/>
          <cell r="U8121">
            <v>296000</v>
          </cell>
          <cell r="V8121">
            <v>937601</v>
          </cell>
          <cell r="X8121">
            <v>42887</v>
          </cell>
          <cell r="Y8121">
            <v>14.999999999999947</v>
          </cell>
          <cell r="Z8121">
            <v>4</v>
          </cell>
          <cell r="AC8121">
            <v>9.9999999999999645</v>
          </cell>
          <cell r="AE8121">
            <v>1246000</v>
          </cell>
          <cell r="AF8121"/>
          <cell r="AG8121"/>
          <cell r="AH8121">
            <v>4</v>
          </cell>
          <cell r="AI8121">
            <v>4.0019761673864354</v>
          </cell>
        </row>
        <row r="8122">
          <cell r="A8122">
            <v>42914</v>
          </cell>
          <cell r="B8122">
            <v>568800</v>
          </cell>
          <cell r="D8122">
            <v>4</v>
          </cell>
          <cell r="E8122">
            <v>4</v>
          </cell>
          <cell r="F8122">
            <v>4</v>
          </cell>
          <cell r="G8122">
            <v>4</v>
          </cell>
          <cell r="H8122"/>
          <cell r="I8122"/>
          <cell r="J8122"/>
          <cell r="K8122"/>
          <cell r="L8122"/>
          <cell r="M8122"/>
          <cell r="N8122">
            <v>4</v>
          </cell>
          <cell r="P8122">
            <v>4.0025149075338868</v>
          </cell>
          <cell r="Q8122"/>
          <cell r="R8122"/>
          <cell r="S8122"/>
          <cell r="T8122"/>
          <cell r="U8122">
            <v>315100</v>
          </cell>
          <cell r="V8122">
            <v>1406078.1661400001</v>
          </cell>
          <cell r="X8122">
            <v>42887</v>
          </cell>
          <cell r="Y8122">
            <v>0</v>
          </cell>
          <cell r="Z8122">
            <v>4</v>
          </cell>
          <cell r="AC8122">
            <v>0</v>
          </cell>
          <cell r="AE8122">
            <v>568800</v>
          </cell>
          <cell r="AF8122"/>
          <cell r="AG8122"/>
          <cell r="AH8122">
            <v>4</v>
          </cell>
          <cell r="AI8122">
            <v>4.0019377193402521</v>
          </cell>
        </row>
        <row r="8123">
          <cell r="A8123">
            <v>42915</v>
          </cell>
          <cell r="B8123">
            <v>568800</v>
          </cell>
          <cell r="D8123">
            <v>4</v>
          </cell>
          <cell r="E8123">
            <v>4</v>
          </cell>
          <cell r="F8123">
            <v>4</v>
          </cell>
          <cell r="G8123">
            <v>4</v>
          </cell>
          <cell r="H8123"/>
          <cell r="I8123"/>
          <cell r="J8123"/>
          <cell r="K8123"/>
          <cell r="L8123"/>
          <cell r="M8123"/>
          <cell r="N8123">
            <v>4</v>
          </cell>
          <cell r="P8123">
            <v>4.0024687975450632</v>
          </cell>
          <cell r="Q8123"/>
          <cell r="R8123"/>
          <cell r="S8123"/>
          <cell r="T8123"/>
          <cell r="U8123">
            <v>315100</v>
          </cell>
          <cell r="V8123">
            <v>1406078.1661400001</v>
          </cell>
          <cell r="X8123">
            <v>42887</v>
          </cell>
          <cell r="Y8123">
            <v>0</v>
          </cell>
          <cell r="Z8123">
            <v>4</v>
          </cell>
          <cell r="AC8123">
            <v>0</v>
          </cell>
          <cell r="AE8123">
            <v>568800</v>
          </cell>
          <cell r="AF8123"/>
          <cell r="AG8123"/>
          <cell r="AH8123">
            <v>4</v>
          </cell>
          <cell r="AI8123">
            <v>4.0019007388220453</v>
          </cell>
        </row>
        <row r="8124">
          <cell r="A8124">
            <v>42916</v>
          </cell>
          <cell r="B8124">
            <v>568800</v>
          </cell>
          <cell r="D8124">
            <v>4</v>
          </cell>
          <cell r="E8124">
            <v>4</v>
          </cell>
          <cell r="F8124">
            <v>4</v>
          </cell>
          <cell r="G8124">
            <v>4</v>
          </cell>
          <cell r="H8124"/>
          <cell r="I8124"/>
          <cell r="J8124"/>
          <cell r="K8124"/>
          <cell r="L8124"/>
          <cell r="M8124"/>
          <cell r="N8124">
            <v>4</v>
          </cell>
          <cell r="P8124">
            <v>4.0024243479361861</v>
          </cell>
          <cell r="Q8124"/>
          <cell r="R8124"/>
          <cell r="S8124"/>
          <cell r="T8124"/>
          <cell r="U8124">
            <v>315100</v>
          </cell>
          <cell r="V8124">
            <v>1406078.1661400001</v>
          </cell>
          <cell r="X8124">
            <v>42887</v>
          </cell>
          <cell r="Y8124">
            <v>0</v>
          </cell>
          <cell r="Z8124">
            <v>4</v>
          </cell>
          <cell r="AC8124">
            <v>0</v>
          </cell>
          <cell r="AE8124">
            <v>568800</v>
          </cell>
          <cell r="AF8124"/>
          <cell r="AG8124"/>
          <cell r="AH8124">
            <v>4</v>
          </cell>
          <cell r="AI8124">
            <v>4.0018651433839265</v>
          </cell>
        </row>
        <row r="8125">
          <cell r="A8125">
            <v>42917</v>
          </cell>
          <cell r="B8125">
            <v>568800</v>
          </cell>
          <cell r="C8125"/>
          <cell r="D8125">
            <v>4</v>
          </cell>
          <cell r="E8125">
            <v>4</v>
          </cell>
          <cell r="F8125">
            <v>4</v>
          </cell>
          <cell r="G8125">
            <v>4</v>
          </cell>
          <cell r="H8125"/>
          <cell r="I8125"/>
          <cell r="J8125"/>
          <cell r="K8125"/>
          <cell r="L8125"/>
          <cell r="M8125"/>
          <cell r="N8125">
            <v>4</v>
          </cell>
          <cell r="P8125">
            <v>4</v>
          </cell>
          <cell r="Q8125"/>
          <cell r="R8125"/>
          <cell r="S8125"/>
          <cell r="T8125"/>
          <cell r="U8125">
            <v>315100</v>
          </cell>
          <cell r="V8125">
            <v>1406078.1661400001</v>
          </cell>
          <cell r="X8125" t="str">
            <v>Sin movimiento</v>
          </cell>
          <cell r="Y8125">
            <v>0</v>
          </cell>
          <cell r="Z8125">
            <v>4</v>
          </cell>
          <cell r="AC8125">
            <v>0</v>
          </cell>
          <cell r="AE8125">
            <v>568800</v>
          </cell>
          <cell r="AF8125"/>
          <cell r="AG8125"/>
          <cell r="AH8125">
            <v>4</v>
          </cell>
          <cell r="AI8125">
            <v>4</v>
          </cell>
        </row>
        <row r="8126">
          <cell r="A8126">
            <v>42918</v>
          </cell>
          <cell r="B8126">
            <v>568800</v>
          </cell>
          <cell r="D8126">
            <v>4</v>
          </cell>
          <cell r="E8126">
            <v>4</v>
          </cell>
          <cell r="F8126">
            <v>4</v>
          </cell>
          <cell r="G8126">
            <v>4</v>
          </cell>
          <cell r="H8126"/>
          <cell r="I8126"/>
          <cell r="J8126"/>
          <cell r="K8126"/>
          <cell r="L8126"/>
          <cell r="M8126"/>
          <cell r="N8126">
            <v>4</v>
          </cell>
          <cell r="P8126">
            <v>4</v>
          </cell>
          <cell r="Q8126"/>
          <cell r="R8126"/>
          <cell r="S8126"/>
          <cell r="T8126"/>
          <cell r="U8126">
            <v>315100</v>
          </cell>
          <cell r="V8126">
            <v>1406078.1661400001</v>
          </cell>
          <cell r="X8126" t="str">
            <v>Sin movimiento</v>
          </cell>
          <cell r="Y8126">
            <v>0</v>
          </cell>
          <cell r="Z8126">
            <v>4</v>
          </cell>
          <cell r="AC8126">
            <v>0</v>
          </cell>
          <cell r="AE8126">
            <v>568800</v>
          </cell>
          <cell r="AF8126"/>
          <cell r="AG8126"/>
          <cell r="AH8126">
            <v>4</v>
          </cell>
          <cell r="AI8126">
            <v>4</v>
          </cell>
        </row>
        <row r="8127">
          <cell r="A8127">
            <v>42919</v>
          </cell>
          <cell r="B8127">
            <v>899500</v>
          </cell>
          <cell r="D8127">
            <v>4</v>
          </cell>
          <cell r="E8127">
            <v>4</v>
          </cell>
          <cell r="F8127">
            <v>4</v>
          </cell>
          <cell r="G8127">
            <v>4</v>
          </cell>
          <cell r="H8127"/>
          <cell r="I8127"/>
          <cell r="J8127"/>
          <cell r="K8127"/>
          <cell r="L8127"/>
          <cell r="M8127"/>
          <cell r="N8127">
            <v>4</v>
          </cell>
          <cell r="P8127">
            <v>4</v>
          </cell>
          <cell r="Q8127"/>
          <cell r="R8127"/>
          <cell r="S8127"/>
          <cell r="T8127"/>
          <cell r="U8127">
            <v>10000</v>
          </cell>
          <cell r="V8127">
            <v>3556755.0693700002</v>
          </cell>
          <cell r="X8127">
            <v>42917</v>
          </cell>
          <cell r="Y8127">
            <v>0</v>
          </cell>
          <cell r="Z8127">
            <v>4</v>
          </cell>
          <cell r="AC8127">
            <v>0</v>
          </cell>
          <cell r="AE8127">
            <v>899500</v>
          </cell>
          <cell r="AF8127"/>
          <cell r="AG8127"/>
          <cell r="AH8127">
            <v>4</v>
          </cell>
          <cell r="AI8127">
            <v>4</v>
          </cell>
        </row>
        <row r="8128">
          <cell r="A8128">
            <v>42920</v>
          </cell>
          <cell r="B8128">
            <v>915000</v>
          </cell>
          <cell r="D8128">
            <v>4</v>
          </cell>
          <cell r="E8128">
            <v>4</v>
          </cell>
          <cell r="F8128">
            <v>4</v>
          </cell>
          <cell r="G8128">
            <v>4</v>
          </cell>
          <cell r="H8128"/>
          <cell r="I8128"/>
          <cell r="J8128"/>
          <cell r="K8128"/>
          <cell r="L8128"/>
          <cell r="M8128"/>
          <cell r="N8128">
            <v>4</v>
          </cell>
          <cell r="P8128">
            <v>4</v>
          </cell>
          <cell r="Q8128"/>
          <cell r="R8128"/>
          <cell r="S8128"/>
          <cell r="T8128"/>
          <cell r="U8128">
            <v>40000</v>
          </cell>
          <cell r="V8128">
            <v>3473492.0041700001</v>
          </cell>
          <cell r="X8128">
            <v>42917</v>
          </cell>
          <cell r="Y8128">
            <v>0</v>
          </cell>
          <cell r="Z8128">
            <v>4</v>
          </cell>
          <cell r="AC8128">
            <v>0</v>
          </cell>
          <cell r="AE8128">
            <v>915000</v>
          </cell>
          <cell r="AF8128"/>
          <cell r="AG8128"/>
          <cell r="AH8128">
            <v>4</v>
          </cell>
          <cell r="AI8128">
            <v>4</v>
          </cell>
        </row>
        <row r="8129">
          <cell r="A8129">
            <v>42921</v>
          </cell>
          <cell r="B8129">
            <v>925000</v>
          </cell>
          <cell r="D8129">
            <v>4</v>
          </cell>
          <cell r="E8129">
            <v>4</v>
          </cell>
          <cell r="F8129">
            <v>4</v>
          </cell>
          <cell r="G8129">
            <v>4</v>
          </cell>
          <cell r="H8129"/>
          <cell r="I8129"/>
          <cell r="J8129"/>
          <cell r="K8129"/>
          <cell r="L8129"/>
          <cell r="M8129"/>
          <cell r="N8129">
            <v>4</v>
          </cell>
          <cell r="P8129">
            <v>4</v>
          </cell>
          <cell r="Q8129"/>
          <cell r="R8129"/>
          <cell r="S8129"/>
          <cell r="T8129"/>
          <cell r="U8129">
            <v>10000</v>
          </cell>
          <cell r="V8129">
            <v>3098259.5442499998</v>
          </cell>
          <cell r="X8129">
            <v>42917</v>
          </cell>
          <cell r="Y8129">
            <v>0</v>
          </cell>
          <cell r="Z8129">
            <v>4</v>
          </cell>
          <cell r="AC8129">
            <v>0</v>
          </cell>
          <cell r="AE8129">
            <v>925000</v>
          </cell>
          <cell r="AF8129"/>
          <cell r="AG8129"/>
          <cell r="AH8129">
            <v>4</v>
          </cell>
          <cell r="AI8129">
            <v>4</v>
          </cell>
        </row>
        <row r="8130">
          <cell r="A8130">
            <v>42922</v>
          </cell>
          <cell r="B8130">
            <v>970500</v>
          </cell>
          <cell r="D8130">
            <v>4</v>
          </cell>
          <cell r="E8130">
            <v>4</v>
          </cell>
          <cell r="F8130">
            <v>4</v>
          </cell>
          <cell r="G8130">
            <v>4</v>
          </cell>
          <cell r="H8130"/>
          <cell r="I8130"/>
          <cell r="J8130"/>
          <cell r="K8130"/>
          <cell r="L8130"/>
          <cell r="M8130"/>
          <cell r="N8130">
            <v>4</v>
          </cell>
          <cell r="P8130">
            <v>4</v>
          </cell>
          <cell r="Q8130"/>
          <cell r="R8130"/>
          <cell r="S8130"/>
          <cell r="T8130"/>
          <cell r="U8130">
            <v>11100</v>
          </cell>
          <cell r="V8130">
            <v>3294281.8217099998</v>
          </cell>
          <cell r="X8130">
            <v>42917</v>
          </cell>
          <cell r="Y8130">
            <v>0</v>
          </cell>
          <cell r="Z8130">
            <v>4</v>
          </cell>
          <cell r="AC8130">
            <v>0</v>
          </cell>
          <cell r="AE8130">
            <v>970500</v>
          </cell>
          <cell r="AF8130"/>
          <cell r="AG8130"/>
          <cell r="AH8130">
            <v>4</v>
          </cell>
          <cell r="AI8130">
            <v>4</v>
          </cell>
        </row>
        <row r="8131">
          <cell r="A8131">
            <v>42923</v>
          </cell>
          <cell r="B8131">
            <v>1265000</v>
          </cell>
          <cell r="D8131">
            <v>4</v>
          </cell>
          <cell r="E8131">
            <v>4</v>
          </cell>
          <cell r="F8131">
            <v>4.1500000000000004</v>
          </cell>
          <cell r="G8131">
            <v>4</v>
          </cell>
          <cell r="H8131"/>
          <cell r="I8131"/>
          <cell r="J8131"/>
          <cell r="K8131"/>
          <cell r="L8131"/>
          <cell r="M8131"/>
          <cell r="N8131">
            <v>4</v>
          </cell>
          <cell r="P8131">
            <v>4</v>
          </cell>
          <cell r="Q8131"/>
          <cell r="R8131"/>
          <cell r="S8131"/>
          <cell r="T8131"/>
          <cell r="U8131">
            <v>46100</v>
          </cell>
          <cell r="V8131">
            <v>2803762.0896200002</v>
          </cell>
          <cell r="X8131">
            <v>42917</v>
          </cell>
          <cell r="Y8131">
            <v>15.000000000000036</v>
          </cell>
          <cell r="Z8131">
            <v>4</v>
          </cell>
          <cell r="AC8131">
            <v>15.000000000000036</v>
          </cell>
          <cell r="AE8131">
            <v>1225000</v>
          </cell>
          <cell r="AF8131"/>
          <cell r="AG8131"/>
          <cell r="AH8131">
            <v>4</v>
          </cell>
          <cell r="AI8131">
            <v>4</v>
          </cell>
        </row>
        <row r="8132">
          <cell r="A8132">
            <v>42924</v>
          </cell>
          <cell r="B8132">
            <v>1265000</v>
          </cell>
          <cell r="D8132">
            <v>4</v>
          </cell>
          <cell r="E8132">
            <v>4</v>
          </cell>
          <cell r="F8132">
            <v>4.1500000000000004</v>
          </cell>
          <cell r="G8132">
            <v>4</v>
          </cell>
          <cell r="H8132"/>
          <cell r="I8132"/>
          <cell r="J8132"/>
          <cell r="K8132"/>
          <cell r="L8132"/>
          <cell r="M8132"/>
          <cell r="N8132">
            <v>4</v>
          </cell>
          <cell r="P8132">
            <v>4</v>
          </cell>
          <cell r="Q8132"/>
          <cell r="R8132"/>
          <cell r="S8132"/>
          <cell r="T8132"/>
          <cell r="U8132">
            <v>46100</v>
          </cell>
          <cell r="V8132">
            <v>2803762.0896200002</v>
          </cell>
          <cell r="X8132" t="str">
            <v>Sin movimiento</v>
          </cell>
          <cell r="Y8132">
            <v>15.000000000000036</v>
          </cell>
          <cell r="Z8132">
            <v>4</v>
          </cell>
          <cell r="AC8132">
            <v>15.000000000000036</v>
          </cell>
          <cell r="AE8132">
            <v>1225000</v>
          </cell>
          <cell r="AF8132"/>
          <cell r="AG8132"/>
          <cell r="AH8132">
            <v>4</v>
          </cell>
          <cell r="AI8132">
            <v>4</v>
          </cell>
        </row>
        <row r="8133">
          <cell r="A8133">
            <v>42925</v>
          </cell>
          <cell r="B8133">
            <v>1265000</v>
          </cell>
          <cell r="D8133">
            <v>4</v>
          </cell>
          <cell r="E8133">
            <v>4</v>
          </cell>
          <cell r="F8133">
            <v>4.1500000000000004</v>
          </cell>
          <cell r="G8133">
            <v>4</v>
          </cell>
          <cell r="H8133"/>
          <cell r="I8133"/>
          <cell r="J8133"/>
          <cell r="K8133"/>
          <cell r="L8133"/>
          <cell r="M8133"/>
          <cell r="N8133">
            <v>4</v>
          </cell>
          <cell r="P8133">
            <v>4</v>
          </cell>
          <cell r="Q8133"/>
          <cell r="R8133"/>
          <cell r="S8133"/>
          <cell r="T8133"/>
          <cell r="U8133">
            <v>46100</v>
          </cell>
          <cell r="V8133">
            <v>2803762.0896200002</v>
          </cell>
          <cell r="X8133" t="str">
            <v>Sin movimiento</v>
          </cell>
          <cell r="Y8133">
            <v>15.000000000000036</v>
          </cell>
          <cell r="Z8133">
            <v>4</v>
          </cell>
          <cell r="AC8133">
            <v>15.000000000000036</v>
          </cell>
          <cell r="AE8133">
            <v>1225000</v>
          </cell>
          <cell r="AF8133"/>
          <cell r="AG8133"/>
          <cell r="AH8133">
            <v>4</v>
          </cell>
          <cell r="AI8133">
            <v>4</v>
          </cell>
        </row>
        <row r="8134">
          <cell r="A8134">
            <v>42926</v>
          </cell>
          <cell r="B8134">
            <v>1293000</v>
          </cell>
          <cell r="D8134">
            <v>4</v>
          </cell>
          <cell r="E8134">
            <v>4</v>
          </cell>
          <cell r="F8134">
            <v>4</v>
          </cell>
          <cell r="G8134">
            <v>4</v>
          </cell>
          <cell r="H8134"/>
          <cell r="I8134"/>
          <cell r="J8134"/>
          <cell r="K8134"/>
          <cell r="L8134"/>
          <cell r="M8134"/>
          <cell r="N8134">
            <v>4</v>
          </cell>
          <cell r="P8134">
            <v>4</v>
          </cell>
          <cell r="Q8134"/>
          <cell r="R8134"/>
          <cell r="S8134"/>
          <cell r="T8134"/>
          <cell r="U8134">
            <v>10000</v>
          </cell>
          <cell r="V8134">
            <v>2731026.5994099998</v>
          </cell>
          <cell r="X8134">
            <v>42917</v>
          </cell>
          <cell r="Y8134">
            <v>0</v>
          </cell>
          <cell r="Z8134">
            <v>4</v>
          </cell>
          <cell r="AC8134">
            <v>0</v>
          </cell>
          <cell r="AE8134">
            <v>1293000</v>
          </cell>
          <cell r="AF8134"/>
          <cell r="AG8134"/>
          <cell r="AH8134">
            <v>4</v>
          </cell>
          <cell r="AI8134">
            <v>4</v>
          </cell>
        </row>
        <row r="8135">
          <cell r="A8135">
            <v>42927</v>
          </cell>
          <cell r="B8135">
            <v>1362000</v>
          </cell>
          <cell r="D8135">
            <v>4</v>
          </cell>
          <cell r="E8135">
            <v>3.95</v>
          </cell>
          <cell r="F8135">
            <v>4</v>
          </cell>
          <cell r="G8135">
            <v>4</v>
          </cell>
          <cell r="H8135"/>
          <cell r="I8135"/>
          <cell r="J8135"/>
          <cell r="K8135"/>
          <cell r="L8135"/>
          <cell r="M8135"/>
          <cell r="N8135">
            <v>4</v>
          </cell>
          <cell r="P8135">
            <v>4</v>
          </cell>
          <cell r="Q8135"/>
          <cell r="R8135"/>
          <cell r="S8135"/>
          <cell r="T8135"/>
          <cell r="U8135">
            <v>203900</v>
          </cell>
          <cell r="V8135">
            <v>2198882.1386299999</v>
          </cell>
          <cell r="X8135">
            <v>42917</v>
          </cell>
          <cell r="Y8135">
            <v>4.9999999999999822</v>
          </cell>
          <cell r="Z8135">
            <v>4</v>
          </cell>
          <cell r="AC8135">
            <v>0</v>
          </cell>
          <cell r="AE8135">
            <v>1332000</v>
          </cell>
          <cell r="AF8135"/>
          <cell r="AG8135"/>
          <cell r="AH8135">
            <v>4</v>
          </cell>
          <cell r="AI8135">
            <v>4</v>
          </cell>
        </row>
        <row r="8136">
          <cell r="A8136">
            <v>42928</v>
          </cell>
          <cell r="B8136">
            <v>1206000</v>
          </cell>
          <cell r="D8136">
            <v>4</v>
          </cell>
          <cell r="E8136">
            <v>3.95</v>
          </cell>
          <cell r="F8136">
            <v>4</v>
          </cell>
          <cell r="G8136">
            <v>4</v>
          </cell>
          <cell r="H8136"/>
          <cell r="I8136"/>
          <cell r="J8136"/>
          <cell r="K8136"/>
          <cell r="L8136"/>
          <cell r="M8136"/>
          <cell r="N8136">
            <v>4</v>
          </cell>
          <cell r="P8136">
            <v>4</v>
          </cell>
          <cell r="Q8136"/>
          <cell r="R8136"/>
          <cell r="S8136"/>
          <cell r="T8136"/>
          <cell r="U8136">
            <v>162000</v>
          </cell>
          <cell r="V8136">
            <v>2431989.14757</v>
          </cell>
          <cell r="X8136">
            <v>42917</v>
          </cell>
          <cell r="Y8136">
            <v>4.9999999999999822</v>
          </cell>
          <cell r="Z8136">
            <v>4</v>
          </cell>
          <cell r="AC8136">
            <v>0</v>
          </cell>
          <cell r="AE8136">
            <v>1116000</v>
          </cell>
          <cell r="AF8136"/>
          <cell r="AG8136"/>
          <cell r="AH8136">
            <v>4</v>
          </cell>
          <cell r="AI8136">
            <v>4</v>
          </cell>
        </row>
        <row r="8137">
          <cell r="A8137">
            <v>42929</v>
          </cell>
          <cell r="B8137">
            <v>1414000</v>
          </cell>
          <cell r="D8137">
            <v>4</v>
          </cell>
          <cell r="E8137">
            <v>3.95</v>
          </cell>
          <cell r="F8137">
            <v>4</v>
          </cell>
          <cell r="G8137">
            <v>4</v>
          </cell>
          <cell r="H8137"/>
          <cell r="I8137"/>
          <cell r="J8137"/>
          <cell r="K8137"/>
          <cell r="L8137"/>
          <cell r="M8137"/>
          <cell r="N8137">
            <v>4</v>
          </cell>
          <cell r="P8137">
            <v>4</v>
          </cell>
          <cell r="Q8137"/>
          <cell r="R8137"/>
          <cell r="S8137"/>
          <cell r="T8137"/>
          <cell r="U8137">
            <v>21800</v>
          </cell>
          <cell r="V8137">
            <v>2615553.2505399999</v>
          </cell>
          <cell r="X8137">
            <v>42917</v>
          </cell>
          <cell r="Y8137">
            <v>4.9999999999999822</v>
          </cell>
          <cell r="Z8137">
            <v>3.75</v>
          </cell>
          <cell r="AC8137">
            <v>25</v>
          </cell>
          <cell r="AE8137">
            <v>1384000</v>
          </cell>
          <cell r="AF8137"/>
          <cell r="AG8137"/>
          <cell r="AH8137">
            <v>4</v>
          </cell>
          <cell r="AI8137">
            <v>4</v>
          </cell>
        </row>
        <row r="8138">
          <cell r="A8138">
            <v>42930</v>
          </cell>
          <cell r="B8138">
            <v>2122500</v>
          </cell>
          <cell r="D8138">
            <v>3.75</v>
          </cell>
          <cell r="E8138">
            <v>3.75</v>
          </cell>
          <cell r="F8138">
            <v>3.75</v>
          </cell>
          <cell r="G8138">
            <v>3.75</v>
          </cell>
          <cell r="H8138"/>
          <cell r="I8138"/>
          <cell r="J8138"/>
          <cell r="K8138"/>
          <cell r="L8138"/>
          <cell r="M8138"/>
          <cell r="N8138">
            <v>3.75</v>
          </cell>
          <cell r="P8138">
            <v>3.9669188471393571</v>
          </cell>
          <cell r="Q8138"/>
          <cell r="R8138"/>
          <cell r="S8138"/>
          <cell r="T8138"/>
          <cell r="U8138">
            <v>345000</v>
          </cell>
          <cell r="V8138">
            <v>2370922.5624799998</v>
          </cell>
          <cell r="X8138">
            <v>42917</v>
          </cell>
          <cell r="Y8138">
            <v>0</v>
          </cell>
          <cell r="Z8138">
            <v>3.75</v>
          </cell>
          <cell r="AC8138">
            <v>0</v>
          </cell>
          <cell r="AE8138">
            <v>2122500</v>
          </cell>
          <cell r="AF8138"/>
          <cell r="AG8138"/>
          <cell r="AH8138">
            <v>3.75</v>
          </cell>
          <cell r="AI8138">
            <v>3.9663524644739097</v>
          </cell>
        </row>
        <row r="8139">
          <cell r="A8139">
            <v>42931</v>
          </cell>
          <cell r="B8139">
            <v>2122500</v>
          </cell>
          <cell r="D8139">
            <v>3.75</v>
          </cell>
          <cell r="E8139">
            <v>3.75</v>
          </cell>
          <cell r="F8139">
            <v>3.75</v>
          </cell>
          <cell r="G8139">
            <v>3.75</v>
          </cell>
          <cell r="H8139"/>
          <cell r="I8139"/>
          <cell r="J8139"/>
          <cell r="K8139"/>
          <cell r="L8139"/>
          <cell r="M8139"/>
          <cell r="N8139">
            <v>3.75</v>
          </cell>
          <cell r="P8139">
            <v>3.9415694889498201</v>
          </cell>
          <cell r="Q8139"/>
          <cell r="R8139"/>
          <cell r="S8139"/>
          <cell r="T8139"/>
          <cell r="U8139">
            <v>345000</v>
          </cell>
          <cell r="V8139">
            <v>2370922.5624799998</v>
          </cell>
          <cell r="X8139" t="str">
            <v>Sin movimiento</v>
          </cell>
          <cell r="Y8139">
            <v>0</v>
          </cell>
          <cell r="Z8139">
            <v>3.75</v>
          </cell>
          <cell r="AC8139">
            <v>0</v>
          </cell>
          <cell r="AE8139">
            <v>2122500</v>
          </cell>
          <cell r="AF8139"/>
          <cell r="AG8139"/>
          <cell r="AH8139">
            <v>3.75</v>
          </cell>
          <cell r="AI8139">
            <v>3.9406877703631671</v>
          </cell>
        </row>
        <row r="8140">
          <cell r="A8140">
            <v>42932</v>
          </cell>
          <cell r="B8140">
            <v>2122500</v>
          </cell>
          <cell r="D8140">
            <v>3.75</v>
          </cell>
          <cell r="E8140">
            <v>3.75</v>
          </cell>
          <cell r="F8140">
            <v>3.75</v>
          </cell>
          <cell r="G8140">
            <v>3.75</v>
          </cell>
          <cell r="H8140"/>
          <cell r="I8140"/>
          <cell r="J8140"/>
          <cell r="K8140"/>
          <cell r="L8140"/>
          <cell r="M8140"/>
          <cell r="N8140">
            <v>3.75</v>
          </cell>
          <cell r="P8140">
            <v>3.9215249123741072</v>
          </cell>
          <cell r="Q8140"/>
          <cell r="R8140"/>
          <cell r="S8140"/>
          <cell r="T8140"/>
          <cell r="U8140">
            <v>345000</v>
          </cell>
          <cell r="V8140">
            <v>2370922.5624799998</v>
          </cell>
          <cell r="X8140" t="str">
            <v>Sin movimiento</v>
          </cell>
          <cell r="Y8140">
            <v>0</v>
          </cell>
          <cell r="Z8140">
            <v>3.75</v>
          </cell>
          <cell r="AC8140">
            <v>0</v>
          </cell>
          <cell r="AE8140">
            <v>2122500</v>
          </cell>
          <cell r="AF8140"/>
          <cell r="AG8140"/>
          <cell r="AH8140">
            <v>3.75</v>
          </cell>
          <cell r="AI8140">
            <v>3.9204662979450515</v>
          </cell>
        </row>
        <row r="8141">
          <cell r="A8141">
            <v>42933</v>
          </cell>
          <cell r="B8141">
            <v>1608000</v>
          </cell>
          <cell r="D8141">
            <v>3.75</v>
          </cell>
          <cell r="E8141">
            <v>3.75</v>
          </cell>
          <cell r="F8141">
            <v>3.75</v>
          </cell>
          <cell r="G8141">
            <v>3.75</v>
          </cell>
          <cell r="H8141"/>
          <cell r="I8141"/>
          <cell r="J8141"/>
          <cell r="K8141"/>
          <cell r="L8141"/>
          <cell r="M8141"/>
          <cell r="N8141">
            <v>3.75</v>
          </cell>
          <cell r="P8141">
            <v>3.9089267851514862</v>
          </cell>
          <cell r="Q8141"/>
          <cell r="R8141"/>
          <cell r="S8141"/>
          <cell r="T8141"/>
          <cell r="U8141">
            <v>50300</v>
          </cell>
          <cell r="V8141">
            <v>1847029.9158699999</v>
          </cell>
          <cell r="X8141">
            <v>42917</v>
          </cell>
          <cell r="Y8141">
            <v>0</v>
          </cell>
          <cell r="Z8141">
            <v>3.75</v>
          </cell>
          <cell r="AC8141">
            <v>0</v>
          </cell>
          <cell r="AE8141">
            <v>1608000</v>
          </cell>
          <cell r="AF8141"/>
          <cell r="AG8141"/>
          <cell r="AH8141">
            <v>3.75</v>
          </cell>
          <cell r="AI8141">
            <v>3.907789586137048</v>
          </cell>
        </row>
        <row r="8142">
          <cell r="A8142">
            <v>42934</v>
          </cell>
          <cell r="B8142">
            <v>1809000</v>
          </cell>
          <cell r="D8142">
            <v>3.75</v>
          </cell>
          <cell r="E8142">
            <v>3.7</v>
          </cell>
          <cell r="F8142">
            <v>3.75</v>
          </cell>
          <cell r="G8142">
            <v>3.75</v>
          </cell>
          <cell r="H8142"/>
          <cell r="I8142"/>
          <cell r="J8142"/>
          <cell r="K8142"/>
          <cell r="L8142"/>
          <cell r="M8142"/>
          <cell r="N8142">
            <v>3.75</v>
          </cell>
          <cell r="P8142">
            <v>3.8967971192425988</v>
          </cell>
          <cell r="Q8142"/>
          <cell r="R8142"/>
          <cell r="S8142"/>
          <cell r="T8142"/>
          <cell r="U8142">
            <v>72600</v>
          </cell>
          <cell r="V8142">
            <v>1955573.4503599999</v>
          </cell>
          <cell r="X8142">
            <v>42917</v>
          </cell>
          <cell r="Y8142">
            <v>4.9999999999999822</v>
          </cell>
          <cell r="Z8142">
            <v>3.75</v>
          </cell>
          <cell r="AC8142">
            <v>0</v>
          </cell>
          <cell r="AE8142">
            <v>1801000</v>
          </cell>
          <cell r="AF8142"/>
          <cell r="AG8142"/>
          <cell r="AH8142">
            <v>3.75</v>
          </cell>
          <cell r="AI8142">
            <v>3.8956576773493965</v>
          </cell>
        </row>
        <row r="8143">
          <cell r="A8143">
            <v>42935</v>
          </cell>
          <cell r="B8143">
            <v>1250000</v>
          </cell>
          <cell r="D8143">
            <v>3.75</v>
          </cell>
          <cell r="E8143">
            <v>3.75</v>
          </cell>
          <cell r="F8143">
            <v>3.75</v>
          </cell>
          <cell r="G8143">
            <v>3.75</v>
          </cell>
          <cell r="H8143"/>
          <cell r="I8143"/>
          <cell r="J8143"/>
          <cell r="K8143"/>
          <cell r="L8143"/>
          <cell r="M8143"/>
          <cell r="N8143">
            <v>3.75</v>
          </cell>
          <cell r="P8143">
            <v>3.8894431731196972</v>
          </cell>
          <cell r="Q8143"/>
          <cell r="R8143"/>
          <cell r="S8143"/>
          <cell r="T8143"/>
          <cell r="U8143">
            <v>731800</v>
          </cell>
          <cell r="V8143">
            <v>2043063.39396</v>
          </cell>
          <cell r="X8143">
            <v>42917</v>
          </cell>
          <cell r="Y8143">
            <v>0</v>
          </cell>
          <cell r="Z8143">
            <v>3.75</v>
          </cell>
          <cell r="AC8143">
            <v>0</v>
          </cell>
          <cell r="AE8143">
            <v>1250000</v>
          </cell>
          <cell r="AF8143"/>
          <cell r="AG8143"/>
          <cell r="AH8143">
            <v>3.75</v>
          </cell>
          <cell r="AI8143">
            <v>3.8882785998273492</v>
          </cell>
        </row>
        <row r="8144">
          <cell r="A8144">
            <v>42936</v>
          </cell>
          <cell r="B8144">
            <v>1549000</v>
          </cell>
          <cell r="D8144">
            <v>3.75</v>
          </cell>
          <cell r="E8144">
            <v>3.7</v>
          </cell>
          <cell r="F8144">
            <v>3.75</v>
          </cell>
          <cell r="G8144">
            <v>3.75</v>
          </cell>
          <cell r="H8144"/>
          <cell r="I8144"/>
          <cell r="J8144"/>
          <cell r="K8144"/>
          <cell r="L8144"/>
          <cell r="M8144"/>
          <cell r="N8144">
            <v>3.75</v>
          </cell>
          <cell r="P8144">
            <v>3.8812926633234093</v>
          </cell>
          <cell r="Q8144"/>
          <cell r="R8144"/>
          <cell r="S8144"/>
          <cell r="T8144"/>
          <cell r="U8144">
            <v>750800</v>
          </cell>
          <cell r="V8144">
            <v>1688308.3933999999</v>
          </cell>
          <cell r="X8144">
            <v>42917</v>
          </cell>
          <cell r="Y8144">
            <v>4.9999999999999822</v>
          </cell>
          <cell r="Z8144">
            <v>3.75</v>
          </cell>
          <cell r="AC8144">
            <v>0</v>
          </cell>
          <cell r="AE8144">
            <v>1489000</v>
          </cell>
          <cell r="AF8144"/>
          <cell r="AG8144"/>
          <cell r="AH8144">
            <v>3.75</v>
          </cell>
          <cell r="AI8144">
            <v>3.8804088582774976</v>
          </cell>
        </row>
        <row r="8145">
          <cell r="A8145">
            <v>42937</v>
          </cell>
          <cell r="B8145">
            <v>1947000</v>
          </cell>
          <cell r="D8145">
            <v>3.75</v>
          </cell>
          <cell r="E8145">
            <v>3.75</v>
          </cell>
          <cell r="F8145">
            <v>3.8</v>
          </cell>
          <cell r="G8145">
            <v>3.75</v>
          </cell>
          <cell r="H8145"/>
          <cell r="I8145"/>
          <cell r="J8145"/>
          <cell r="K8145"/>
          <cell r="L8145"/>
          <cell r="M8145"/>
          <cell r="N8145">
            <v>3.75</v>
          </cell>
          <cell r="P8145">
            <v>3.8723069378974344</v>
          </cell>
          <cell r="Q8145"/>
          <cell r="R8145"/>
          <cell r="S8145"/>
          <cell r="T8145"/>
          <cell r="U8145">
            <v>426400</v>
          </cell>
          <cell r="V8145">
            <v>1264806.0445300001</v>
          </cell>
          <cell r="X8145">
            <v>42917</v>
          </cell>
          <cell r="Y8145">
            <v>4.9999999999999822</v>
          </cell>
          <cell r="Z8145">
            <v>3.75</v>
          </cell>
          <cell r="AC8145">
            <v>4.9999999999999822</v>
          </cell>
          <cell r="AE8145">
            <v>1804000</v>
          </cell>
          <cell r="AF8145"/>
          <cell r="AG8145"/>
          <cell r="AH8145">
            <v>3.75</v>
          </cell>
          <cell r="AI8145">
            <v>3.8719969178069946</v>
          </cell>
        </row>
        <row r="8146">
          <cell r="A8146">
            <v>42938</v>
          </cell>
          <cell r="B8146">
            <v>1947000</v>
          </cell>
          <cell r="D8146">
            <v>3.75</v>
          </cell>
          <cell r="E8146">
            <v>3.75</v>
          </cell>
          <cell r="F8146">
            <v>3.8</v>
          </cell>
          <cell r="G8146">
            <v>3.75</v>
          </cell>
          <cell r="H8146"/>
          <cell r="I8146"/>
          <cell r="J8146"/>
          <cell r="K8146"/>
          <cell r="L8146"/>
          <cell r="M8146"/>
          <cell r="N8146">
            <v>3.75</v>
          </cell>
          <cell r="P8146">
            <v>3.8644723985116021</v>
          </cell>
          <cell r="Q8146"/>
          <cell r="R8146"/>
          <cell r="S8146"/>
          <cell r="T8146"/>
          <cell r="U8146">
            <v>426400</v>
          </cell>
          <cell r="V8146">
            <v>1264806.0445300001</v>
          </cell>
          <cell r="X8146" t="str">
            <v>Sin movimiento</v>
          </cell>
          <cell r="Y8146">
            <v>4.9999999999999822</v>
          </cell>
          <cell r="Z8146">
            <v>3.75</v>
          </cell>
          <cell r="AC8146">
            <v>4.9999999999999822</v>
          </cell>
          <cell r="AE8146">
            <v>1804000</v>
          </cell>
          <cell r="AF8146"/>
          <cell r="AG8146"/>
          <cell r="AH8146">
            <v>3.75</v>
          </cell>
          <cell r="AI8146">
            <v>3.8646044318147466</v>
          </cell>
        </row>
        <row r="8147">
          <cell r="A8147">
            <v>42939</v>
          </cell>
          <cell r="B8147">
            <v>1947000</v>
          </cell>
          <cell r="D8147">
            <v>3.75</v>
          </cell>
          <cell r="E8147">
            <v>3.75</v>
          </cell>
          <cell r="F8147">
            <v>3.8</v>
          </cell>
          <cell r="G8147">
            <v>3.75</v>
          </cell>
          <cell r="H8147"/>
          <cell r="I8147"/>
          <cell r="J8147"/>
          <cell r="K8147"/>
          <cell r="L8147"/>
          <cell r="M8147"/>
          <cell r="N8147">
            <v>3.75</v>
          </cell>
          <cell r="P8147">
            <v>3.8575811403712188</v>
          </cell>
          <cell r="Q8147"/>
          <cell r="R8147"/>
          <cell r="S8147"/>
          <cell r="T8147"/>
          <cell r="U8147">
            <v>426400</v>
          </cell>
          <cell r="V8147">
            <v>1264806.0445300001</v>
          </cell>
          <cell r="X8147" t="str">
            <v>Sin movimiento</v>
          </cell>
          <cell r="Y8147">
            <v>4.9999999999999822</v>
          </cell>
          <cell r="Z8147">
            <v>3.75</v>
          </cell>
          <cell r="AC8147">
            <v>4.9999999999999822</v>
          </cell>
          <cell r="AE8147">
            <v>1804000</v>
          </cell>
          <cell r="AF8147"/>
          <cell r="AG8147"/>
          <cell r="AH8147">
            <v>3.75</v>
          </cell>
          <cell r="AI8147">
            <v>3.8580566649036743</v>
          </cell>
        </row>
        <row r="8148">
          <cell r="A8148">
            <v>42940</v>
          </cell>
          <cell r="B8148">
            <v>1709000</v>
          </cell>
          <cell r="D8148">
            <v>3.75</v>
          </cell>
          <cell r="E8148">
            <v>3.75</v>
          </cell>
          <cell r="F8148">
            <v>3.8</v>
          </cell>
          <cell r="G8148">
            <v>3.75</v>
          </cell>
          <cell r="H8148"/>
          <cell r="I8148"/>
          <cell r="J8148"/>
          <cell r="K8148"/>
          <cell r="L8148"/>
          <cell r="M8148"/>
          <cell r="N8148">
            <v>3.75</v>
          </cell>
          <cell r="P8148">
            <v>3.8521817210016711</v>
          </cell>
          <cell r="Q8148"/>
          <cell r="R8148"/>
          <cell r="S8148"/>
          <cell r="T8148"/>
          <cell r="U8148">
            <v>126200</v>
          </cell>
          <cell r="V8148">
            <v>983835.62971999997</v>
          </cell>
          <cell r="X8148">
            <v>42917</v>
          </cell>
          <cell r="Y8148">
            <v>4.9999999999999822</v>
          </cell>
          <cell r="Z8148">
            <v>3.75</v>
          </cell>
          <cell r="AC8148">
            <v>4.9999999999999822</v>
          </cell>
          <cell r="AE8148">
            <v>1575000</v>
          </cell>
          <cell r="AF8148"/>
          <cell r="AG8148"/>
          <cell r="AH8148">
            <v>3.75</v>
          </cell>
          <cell r="AI8148">
            <v>3.8529227664471599</v>
          </cell>
        </row>
        <row r="8149">
          <cell r="A8149">
            <v>42941</v>
          </cell>
          <cell r="B8149">
            <v>2276000</v>
          </cell>
          <cell r="D8149">
            <v>3.75</v>
          </cell>
          <cell r="E8149">
            <v>3.75</v>
          </cell>
          <cell r="F8149">
            <v>3.9</v>
          </cell>
          <cell r="G8149">
            <v>3.8</v>
          </cell>
          <cell r="H8149"/>
          <cell r="I8149"/>
          <cell r="J8149"/>
          <cell r="K8149"/>
          <cell r="L8149"/>
          <cell r="M8149"/>
          <cell r="N8149">
            <v>3.8</v>
          </cell>
          <cell r="P8149">
            <v>3.8489123822160316</v>
          </cell>
          <cell r="Q8149"/>
          <cell r="R8149"/>
          <cell r="S8149"/>
          <cell r="T8149"/>
          <cell r="U8149">
            <v>46100</v>
          </cell>
          <cell r="V8149">
            <v>946762.37324999995</v>
          </cell>
          <cell r="X8149">
            <v>42917</v>
          </cell>
          <cell r="Y8149">
            <v>14.999999999999991</v>
          </cell>
          <cell r="Z8149">
            <v>3.75</v>
          </cell>
          <cell r="AC8149">
            <v>14.999999999999991</v>
          </cell>
          <cell r="AE8149">
            <v>2276000</v>
          </cell>
          <cell r="AF8149"/>
          <cell r="AG8149"/>
          <cell r="AH8149">
            <v>3.8</v>
          </cell>
          <cell r="AI8149">
            <v>3.8495226683151689</v>
          </cell>
        </row>
        <row r="8150">
          <cell r="A8150">
            <v>42942</v>
          </cell>
          <cell r="B8150">
            <v>1089000</v>
          </cell>
          <cell r="D8150">
            <v>3.75</v>
          </cell>
          <cell r="E8150">
            <v>3.75</v>
          </cell>
          <cell r="F8150">
            <v>4.1500000000000004</v>
          </cell>
          <cell r="G8150">
            <v>3.79</v>
          </cell>
          <cell r="H8150"/>
          <cell r="I8150"/>
          <cell r="J8150"/>
          <cell r="K8150"/>
          <cell r="L8150"/>
          <cell r="M8150"/>
          <cell r="N8150">
            <v>3.75</v>
          </cell>
          <cell r="P8150">
            <v>3.8471977303887899</v>
          </cell>
          <cell r="Q8150"/>
          <cell r="R8150"/>
          <cell r="S8150"/>
          <cell r="T8150"/>
          <cell r="U8150">
            <v>1313600</v>
          </cell>
          <cell r="V8150">
            <v>819153.58377000003</v>
          </cell>
          <cell r="X8150">
            <v>42917</v>
          </cell>
          <cell r="Y8150">
            <v>40.000000000000036</v>
          </cell>
          <cell r="Z8150">
            <v>3.75</v>
          </cell>
          <cell r="AC8150">
            <v>40.000000000000036</v>
          </cell>
          <cell r="AE8150">
            <v>999000</v>
          </cell>
          <cell r="AF8150"/>
          <cell r="AG8150"/>
          <cell r="AH8150">
            <v>3.79</v>
          </cell>
          <cell r="AI8150">
            <v>3.8478901911044856</v>
          </cell>
        </row>
        <row r="8151">
          <cell r="A8151">
            <v>42943</v>
          </cell>
          <cell r="B8151">
            <v>1089000</v>
          </cell>
          <cell r="D8151">
            <v>3.75</v>
          </cell>
          <cell r="E8151">
            <v>3.75</v>
          </cell>
          <cell r="F8151">
            <v>4.1500000000000004</v>
          </cell>
          <cell r="G8151">
            <v>3.79</v>
          </cell>
          <cell r="H8151"/>
          <cell r="I8151"/>
          <cell r="J8151"/>
          <cell r="K8151"/>
          <cell r="L8151"/>
          <cell r="M8151"/>
          <cell r="N8151">
            <v>3.75</v>
          </cell>
          <cell r="P8151">
            <v>3.845580066017229</v>
          </cell>
          <cell r="Q8151"/>
          <cell r="R8151"/>
          <cell r="S8151"/>
          <cell r="T8151"/>
          <cell r="U8151">
            <v>1313600</v>
          </cell>
          <cell r="V8151">
            <v>819153.58377000003</v>
          </cell>
          <cell r="X8151">
            <v>42917</v>
          </cell>
          <cell r="Y8151">
            <v>40.000000000000036</v>
          </cell>
          <cell r="Z8151">
            <v>3.75</v>
          </cell>
          <cell r="AC8151">
            <v>40.000000000000036</v>
          </cell>
          <cell r="AE8151">
            <v>999000</v>
          </cell>
          <cell r="AF8151"/>
          <cell r="AG8151"/>
          <cell r="AH8151">
            <v>3.79</v>
          </cell>
          <cell r="AI8151">
            <v>3.8463448686808768</v>
          </cell>
        </row>
        <row r="8152">
          <cell r="A8152">
            <v>42944</v>
          </cell>
          <cell r="B8152">
            <v>1089000</v>
          </cell>
          <cell r="D8152">
            <v>3.75</v>
          </cell>
          <cell r="E8152">
            <v>3.75</v>
          </cell>
          <cell r="F8152">
            <v>4.1500000000000004</v>
          </cell>
          <cell r="G8152">
            <v>3.79</v>
          </cell>
          <cell r="H8152"/>
          <cell r="I8152"/>
          <cell r="J8152"/>
          <cell r="K8152"/>
          <cell r="L8152"/>
          <cell r="M8152"/>
          <cell r="N8152">
            <v>3.75</v>
          </cell>
          <cell r="P8152">
            <v>3.8440513864439398</v>
          </cell>
          <cell r="Q8152"/>
          <cell r="R8152"/>
          <cell r="S8152"/>
          <cell r="T8152"/>
          <cell r="U8152">
            <v>1313600</v>
          </cell>
          <cell r="V8152">
            <v>819153.58377000003</v>
          </cell>
          <cell r="X8152">
            <v>42917</v>
          </cell>
          <cell r="Y8152">
            <v>40.000000000000036</v>
          </cell>
          <cell r="Z8152">
            <v>3.75</v>
          </cell>
          <cell r="AC8152">
            <v>40.000000000000036</v>
          </cell>
          <cell r="AE8152">
            <v>999000</v>
          </cell>
          <cell r="AF8152"/>
          <cell r="AG8152"/>
          <cell r="AH8152">
            <v>3.79</v>
          </cell>
          <cell r="AI8152">
            <v>3.8448799029750331</v>
          </cell>
        </row>
        <row r="8153">
          <cell r="A8153">
            <v>42945</v>
          </cell>
          <cell r="B8153">
            <v>1089000</v>
          </cell>
          <cell r="D8153">
            <v>3.75</v>
          </cell>
          <cell r="E8153">
            <v>3.75</v>
          </cell>
          <cell r="F8153">
            <v>4.1500000000000004</v>
          </cell>
          <cell r="G8153">
            <v>3.79</v>
          </cell>
          <cell r="H8153"/>
          <cell r="I8153"/>
          <cell r="J8153"/>
          <cell r="K8153"/>
          <cell r="L8153"/>
          <cell r="M8153"/>
          <cell r="N8153">
            <v>3.75</v>
          </cell>
          <cell r="P8153">
            <v>3.8426045458679403</v>
          </cell>
          <cell r="Q8153"/>
          <cell r="R8153"/>
          <cell r="S8153"/>
          <cell r="T8153"/>
          <cell r="U8153">
            <v>1313600</v>
          </cell>
          <cell r="V8153">
            <v>819153.58377000003</v>
          </cell>
          <cell r="X8153" t="str">
            <v>Sin movimiento</v>
          </cell>
          <cell r="Y8153">
            <v>40.000000000000036</v>
          </cell>
          <cell r="Z8153">
            <v>3.75</v>
          </cell>
          <cell r="AC8153">
            <v>40.000000000000036</v>
          </cell>
          <cell r="AE8153">
            <v>999000</v>
          </cell>
          <cell r="AF8153"/>
          <cell r="AG8153"/>
          <cell r="AH8153">
            <v>3.79</v>
          </cell>
          <cell r="AI8153">
            <v>3.8434891850002919</v>
          </cell>
        </row>
        <row r="8154">
          <cell r="A8154">
            <v>42946</v>
          </cell>
          <cell r="B8154">
            <v>1089000</v>
          </cell>
          <cell r="D8154">
            <v>3.75</v>
          </cell>
          <cell r="E8154">
            <v>3.75</v>
          </cell>
          <cell r="F8154">
            <v>4.1500000000000004</v>
          </cell>
          <cell r="G8154">
            <v>3.79</v>
          </cell>
          <cell r="H8154"/>
          <cell r="I8154"/>
          <cell r="J8154"/>
          <cell r="K8154"/>
          <cell r="L8154"/>
          <cell r="M8154"/>
          <cell r="N8154">
            <v>3.75</v>
          </cell>
          <cell r="P8154">
            <v>3.8412331436532998</v>
          </cell>
          <cell r="Q8154"/>
          <cell r="R8154"/>
          <cell r="S8154"/>
          <cell r="T8154"/>
          <cell r="U8154">
            <v>1313600</v>
          </cell>
          <cell r="V8154">
            <v>819153.58377000003</v>
          </cell>
          <cell r="X8154" t="str">
            <v>Sin movimiento</v>
          </cell>
          <cell r="Y8154">
            <v>40.000000000000036</v>
          </cell>
          <cell r="Z8154">
            <v>3.75</v>
          </cell>
          <cell r="AC8154">
            <v>40.000000000000036</v>
          </cell>
          <cell r="AE8154">
            <v>999000</v>
          </cell>
          <cell r="AF8154"/>
          <cell r="AG8154"/>
          <cell r="AH8154">
            <v>3.79</v>
          </cell>
          <cell r="AI8154">
            <v>3.8421672096998845</v>
          </cell>
        </row>
        <row r="8155">
          <cell r="A8155">
            <v>42947</v>
          </cell>
          <cell r="B8155">
            <v>1055000</v>
          </cell>
          <cell r="D8155">
            <v>3.75</v>
          </cell>
          <cell r="E8155">
            <v>3.75</v>
          </cell>
          <cell r="F8155">
            <v>3.75</v>
          </cell>
          <cell r="G8155">
            <v>3.75</v>
          </cell>
          <cell r="H8155"/>
          <cell r="I8155"/>
          <cell r="J8155"/>
          <cell r="K8155"/>
          <cell r="L8155"/>
          <cell r="M8155"/>
          <cell r="N8155">
            <v>3.75</v>
          </cell>
          <cell r="P8155">
            <v>3.8389857123176681</v>
          </cell>
          <cell r="Q8155"/>
          <cell r="R8155"/>
          <cell r="S8155"/>
          <cell r="T8155"/>
          <cell r="U8155">
            <v>1161600</v>
          </cell>
          <cell r="V8155">
            <v>715587.08038000006</v>
          </cell>
          <cell r="X8155">
            <v>42917</v>
          </cell>
          <cell r="Y8155">
            <v>0</v>
          </cell>
          <cell r="Z8155">
            <v>3.75</v>
          </cell>
          <cell r="AC8155">
            <v>0</v>
          </cell>
          <cell r="AE8155">
            <v>1055000</v>
          </cell>
          <cell r="AF8155"/>
          <cell r="AG8155"/>
          <cell r="AH8155">
            <v>3.75</v>
          </cell>
          <cell r="AI8155">
            <v>3.839822813620374</v>
          </cell>
        </row>
        <row r="8156">
          <cell r="A8156">
            <v>42948</v>
          </cell>
          <cell r="B8156">
            <v>898000</v>
          </cell>
          <cell r="C8156"/>
          <cell r="D8156">
            <v>3.75</v>
          </cell>
          <cell r="E8156">
            <v>3.75</v>
          </cell>
          <cell r="F8156">
            <v>3.75</v>
          </cell>
          <cell r="G8156">
            <v>3.75</v>
          </cell>
          <cell r="H8156"/>
          <cell r="I8156"/>
          <cell r="J8156"/>
          <cell r="K8156"/>
          <cell r="L8156"/>
          <cell r="M8156"/>
          <cell r="N8156">
            <v>3.75</v>
          </cell>
          <cell r="P8156">
            <v>3.75</v>
          </cell>
          <cell r="Q8156"/>
          <cell r="R8156"/>
          <cell r="S8156"/>
          <cell r="T8156"/>
          <cell r="U8156">
            <v>13600</v>
          </cell>
          <cell r="V8156">
            <v>4248176.8233899996</v>
          </cell>
          <cell r="X8156">
            <v>42948</v>
          </cell>
          <cell r="Y8156">
            <v>0</v>
          </cell>
          <cell r="Z8156">
            <v>3.75</v>
          </cell>
          <cell r="AC8156">
            <v>0</v>
          </cell>
          <cell r="AE8156">
            <v>898000</v>
          </cell>
          <cell r="AF8156"/>
          <cell r="AG8156"/>
          <cell r="AH8156">
            <v>3.75</v>
          </cell>
          <cell r="AI8156">
            <v>3.75</v>
          </cell>
        </row>
        <row r="8157">
          <cell r="A8157">
            <v>42949</v>
          </cell>
          <cell r="B8157">
            <v>1050000</v>
          </cell>
          <cell r="D8157">
            <v>3.75</v>
          </cell>
          <cell r="E8157">
            <v>3.75</v>
          </cell>
          <cell r="F8157">
            <v>3.75</v>
          </cell>
          <cell r="G8157">
            <v>3.75</v>
          </cell>
          <cell r="H8157"/>
          <cell r="I8157"/>
          <cell r="J8157"/>
          <cell r="K8157"/>
          <cell r="L8157"/>
          <cell r="M8157"/>
          <cell r="N8157">
            <v>3.75</v>
          </cell>
          <cell r="P8157">
            <v>3.75</v>
          </cell>
          <cell r="Q8157"/>
          <cell r="R8157"/>
          <cell r="S8157"/>
          <cell r="T8157"/>
          <cell r="U8157">
            <v>13600</v>
          </cell>
          <cell r="V8157">
            <v>3902275.5751700001</v>
          </cell>
          <cell r="X8157">
            <v>42948</v>
          </cell>
          <cell r="Y8157">
            <v>0</v>
          </cell>
          <cell r="Z8157">
            <v>3.75</v>
          </cell>
          <cell r="AC8157">
            <v>0</v>
          </cell>
          <cell r="AE8157">
            <v>1050000</v>
          </cell>
          <cell r="AF8157"/>
          <cell r="AG8157"/>
          <cell r="AH8157">
            <v>3.75</v>
          </cell>
          <cell r="AI8157">
            <v>3.75</v>
          </cell>
        </row>
        <row r="8158">
          <cell r="A8158">
            <v>42950</v>
          </cell>
          <cell r="B8158">
            <v>926900</v>
          </cell>
          <cell r="D8158">
            <v>3.75</v>
          </cell>
          <cell r="E8158">
            <v>3.75</v>
          </cell>
          <cell r="F8158">
            <v>3.75</v>
          </cell>
          <cell r="G8158">
            <v>3.75</v>
          </cell>
          <cell r="H8158"/>
          <cell r="I8158"/>
          <cell r="J8158"/>
          <cell r="K8158"/>
          <cell r="L8158"/>
          <cell r="M8158"/>
          <cell r="N8158">
            <v>3.75</v>
          </cell>
          <cell r="P8158">
            <v>3.75</v>
          </cell>
          <cell r="Q8158"/>
          <cell r="R8158"/>
          <cell r="S8158"/>
          <cell r="T8158"/>
          <cell r="U8158">
            <v>41300</v>
          </cell>
          <cell r="V8158">
            <v>3862967.60635</v>
          </cell>
          <cell r="X8158">
            <v>42948</v>
          </cell>
          <cell r="Y8158">
            <v>0</v>
          </cell>
          <cell r="Z8158">
            <v>3.75</v>
          </cell>
          <cell r="AC8158">
            <v>0</v>
          </cell>
          <cell r="AE8158">
            <v>926900</v>
          </cell>
          <cell r="AF8158"/>
          <cell r="AG8158"/>
          <cell r="AH8158">
            <v>3.75</v>
          </cell>
          <cell r="AI8158">
            <v>3.75</v>
          </cell>
        </row>
        <row r="8159">
          <cell r="A8159">
            <v>42951</v>
          </cell>
          <cell r="B8159">
            <v>888500</v>
          </cell>
          <cell r="D8159">
            <v>3.75</v>
          </cell>
          <cell r="E8159">
            <v>3.75</v>
          </cell>
          <cell r="F8159">
            <v>3.75</v>
          </cell>
          <cell r="G8159">
            <v>3.75</v>
          </cell>
          <cell r="H8159"/>
          <cell r="I8159"/>
          <cell r="J8159"/>
          <cell r="K8159"/>
          <cell r="L8159"/>
          <cell r="M8159"/>
          <cell r="N8159">
            <v>3.75</v>
          </cell>
          <cell r="P8159">
            <v>3.75</v>
          </cell>
          <cell r="Q8159"/>
          <cell r="R8159"/>
          <cell r="S8159"/>
          <cell r="T8159"/>
          <cell r="U8159">
            <v>188100</v>
          </cell>
          <cell r="V8159">
            <v>3064780.1203399999</v>
          </cell>
          <cell r="X8159">
            <v>42948</v>
          </cell>
          <cell r="Y8159">
            <v>0</v>
          </cell>
          <cell r="Z8159">
            <v>3.75</v>
          </cell>
          <cell r="AC8159">
            <v>0</v>
          </cell>
          <cell r="AE8159">
            <v>888500</v>
          </cell>
          <cell r="AF8159"/>
          <cell r="AG8159"/>
          <cell r="AH8159">
            <v>3.75</v>
          </cell>
          <cell r="AI8159">
            <v>3.75</v>
          </cell>
        </row>
        <row r="8160">
          <cell r="A8160">
            <v>42952</v>
          </cell>
          <cell r="B8160">
            <v>888500</v>
          </cell>
          <cell r="D8160">
            <v>3.75</v>
          </cell>
          <cell r="E8160">
            <v>3.75</v>
          </cell>
          <cell r="F8160">
            <v>3.75</v>
          </cell>
          <cell r="G8160">
            <v>3.75</v>
          </cell>
          <cell r="H8160"/>
          <cell r="I8160"/>
          <cell r="J8160"/>
          <cell r="K8160"/>
          <cell r="L8160"/>
          <cell r="M8160"/>
          <cell r="N8160">
            <v>3.75</v>
          </cell>
          <cell r="P8160">
            <v>3.75</v>
          </cell>
          <cell r="Q8160"/>
          <cell r="R8160"/>
          <cell r="S8160"/>
          <cell r="T8160"/>
          <cell r="U8160">
            <v>188100</v>
          </cell>
          <cell r="V8160">
            <v>3064780.1203399999</v>
          </cell>
          <cell r="X8160" t="str">
            <v>Sin movimiento</v>
          </cell>
          <cell r="Y8160">
            <v>0</v>
          </cell>
          <cell r="Z8160">
            <v>3.75</v>
          </cell>
          <cell r="AC8160">
            <v>0</v>
          </cell>
          <cell r="AE8160">
            <v>888500</v>
          </cell>
          <cell r="AF8160"/>
          <cell r="AG8160"/>
          <cell r="AH8160">
            <v>3.75</v>
          </cell>
          <cell r="AI8160">
            <v>3.75</v>
          </cell>
        </row>
        <row r="8161">
          <cell r="A8161">
            <v>42953</v>
          </cell>
          <cell r="B8161">
            <v>888500</v>
          </cell>
          <cell r="D8161">
            <v>3.75</v>
          </cell>
          <cell r="E8161">
            <v>3.75</v>
          </cell>
          <cell r="F8161">
            <v>3.75</v>
          </cell>
          <cell r="G8161">
            <v>3.75</v>
          </cell>
          <cell r="H8161"/>
          <cell r="I8161"/>
          <cell r="J8161"/>
          <cell r="K8161"/>
          <cell r="L8161"/>
          <cell r="M8161"/>
          <cell r="N8161">
            <v>3.75</v>
          </cell>
          <cell r="P8161">
            <v>3.75</v>
          </cell>
          <cell r="Q8161"/>
          <cell r="R8161"/>
          <cell r="S8161"/>
          <cell r="T8161"/>
          <cell r="U8161">
            <v>188100</v>
          </cell>
          <cell r="V8161">
            <v>3064780.1203399999</v>
          </cell>
          <cell r="X8161" t="str">
            <v>Sin movimiento</v>
          </cell>
          <cell r="Y8161">
            <v>0</v>
          </cell>
          <cell r="Z8161">
            <v>3.75</v>
          </cell>
          <cell r="AC8161">
            <v>0</v>
          </cell>
          <cell r="AE8161">
            <v>888500</v>
          </cell>
          <cell r="AF8161"/>
          <cell r="AG8161"/>
          <cell r="AH8161">
            <v>3.75</v>
          </cell>
          <cell r="AI8161">
            <v>3.75</v>
          </cell>
        </row>
        <row r="8162">
          <cell r="A8162">
            <v>42954</v>
          </cell>
          <cell r="B8162">
            <v>806200</v>
          </cell>
          <cell r="D8162">
            <v>3.75</v>
          </cell>
          <cell r="E8162">
            <v>3.75</v>
          </cell>
          <cell r="F8162">
            <v>3.75</v>
          </cell>
          <cell r="G8162">
            <v>3.75</v>
          </cell>
          <cell r="H8162"/>
          <cell r="I8162"/>
          <cell r="J8162"/>
          <cell r="K8162"/>
          <cell r="L8162"/>
          <cell r="M8162"/>
          <cell r="N8162">
            <v>3.75</v>
          </cell>
          <cell r="P8162">
            <v>3.75</v>
          </cell>
          <cell r="Q8162"/>
          <cell r="R8162"/>
          <cell r="S8162"/>
          <cell r="T8162"/>
          <cell r="U8162">
            <v>68000</v>
          </cell>
          <cell r="V8162">
            <v>3185796.3761499999</v>
          </cell>
          <cell r="X8162">
            <v>42948</v>
          </cell>
          <cell r="Y8162">
            <v>0</v>
          </cell>
          <cell r="Z8162">
            <v>3.75</v>
          </cell>
          <cell r="AC8162">
            <v>0</v>
          </cell>
          <cell r="AE8162">
            <v>806200</v>
          </cell>
          <cell r="AF8162"/>
          <cell r="AG8162"/>
          <cell r="AH8162">
            <v>3.75</v>
          </cell>
          <cell r="AI8162">
            <v>3.75</v>
          </cell>
        </row>
        <row r="8163">
          <cell r="A8163">
            <v>42955</v>
          </cell>
          <cell r="B8163">
            <v>901000</v>
          </cell>
          <cell r="D8163">
            <v>3.75</v>
          </cell>
          <cell r="E8163">
            <v>3.75</v>
          </cell>
          <cell r="F8163">
            <v>3.75</v>
          </cell>
          <cell r="G8163">
            <v>3.75</v>
          </cell>
          <cell r="H8163"/>
          <cell r="I8163"/>
          <cell r="J8163"/>
          <cell r="K8163"/>
          <cell r="L8163"/>
          <cell r="M8163"/>
          <cell r="N8163">
            <v>3.75</v>
          </cell>
          <cell r="P8163">
            <v>3.75</v>
          </cell>
          <cell r="Q8163"/>
          <cell r="R8163"/>
          <cell r="S8163"/>
          <cell r="T8163"/>
          <cell r="U8163">
            <v>83100</v>
          </cell>
          <cell r="V8163">
            <v>3085295.33066</v>
          </cell>
          <cell r="X8163">
            <v>42948</v>
          </cell>
          <cell r="Y8163">
            <v>0</v>
          </cell>
          <cell r="Z8163">
            <v>3.75</v>
          </cell>
          <cell r="AC8163">
            <v>0</v>
          </cell>
          <cell r="AE8163">
            <v>901000</v>
          </cell>
          <cell r="AF8163"/>
          <cell r="AG8163"/>
          <cell r="AH8163">
            <v>3.75</v>
          </cell>
          <cell r="AI8163">
            <v>3.75</v>
          </cell>
        </row>
        <row r="8164">
          <cell r="A8164">
            <v>42956</v>
          </cell>
          <cell r="B8164">
            <v>604000</v>
          </cell>
          <cell r="D8164">
            <v>3.75</v>
          </cell>
          <cell r="E8164">
            <v>3.75</v>
          </cell>
          <cell r="F8164">
            <v>3.75</v>
          </cell>
          <cell r="G8164">
            <v>3.75</v>
          </cell>
          <cell r="H8164"/>
          <cell r="I8164"/>
          <cell r="J8164"/>
          <cell r="K8164"/>
          <cell r="L8164"/>
          <cell r="M8164"/>
          <cell r="N8164">
            <v>3.75</v>
          </cell>
          <cell r="P8164">
            <v>3.75</v>
          </cell>
          <cell r="Q8164"/>
          <cell r="R8164"/>
          <cell r="S8164"/>
          <cell r="T8164"/>
          <cell r="U8164">
            <v>220200</v>
          </cell>
          <cell r="V8164">
            <v>2461363.4565699999</v>
          </cell>
          <cell r="X8164">
            <v>42948</v>
          </cell>
          <cell r="Y8164">
            <v>0</v>
          </cell>
          <cell r="Z8164">
            <v>3.75</v>
          </cell>
          <cell r="AC8164">
            <v>0</v>
          </cell>
          <cell r="AE8164">
            <v>604000</v>
          </cell>
          <cell r="AF8164"/>
          <cell r="AG8164"/>
          <cell r="AH8164">
            <v>3.75</v>
          </cell>
          <cell r="AI8164">
            <v>3.75</v>
          </cell>
        </row>
        <row r="8165">
          <cell r="A8165">
            <v>42957</v>
          </cell>
          <cell r="B8165">
            <v>948000</v>
          </cell>
          <cell r="D8165">
            <v>3.75</v>
          </cell>
          <cell r="E8165">
            <v>3.5</v>
          </cell>
          <cell r="F8165">
            <v>3.75</v>
          </cell>
          <cell r="G8165">
            <v>3.7</v>
          </cell>
          <cell r="H8165"/>
          <cell r="I8165"/>
          <cell r="J8165"/>
          <cell r="K8165"/>
          <cell r="L8165"/>
          <cell r="M8165"/>
          <cell r="N8165">
            <v>3.75</v>
          </cell>
          <cell r="P8165">
            <v>3.7446133915177962</v>
          </cell>
          <cell r="Q8165"/>
          <cell r="R8165"/>
          <cell r="S8165"/>
          <cell r="T8165"/>
          <cell r="U8165">
            <v>20200</v>
          </cell>
          <cell r="V8165">
            <v>1779349.9968399999</v>
          </cell>
          <cell r="X8165">
            <v>42948</v>
          </cell>
          <cell r="Y8165">
            <v>25</v>
          </cell>
          <cell r="Z8165">
            <v>3.75</v>
          </cell>
          <cell r="AC8165">
            <v>0</v>
          </cell>
          <cell r="AE8165">
            <v>948000</v>
          </cell>
          <cell r="AF8165"/>
          <cell r="AG8165"/>
          <cell r="AH8165">
            <v>3.7</v>
          </cell>
          <cell r="AI8165">
            <v>3.7446133915177962</v>
          </cell>
        </row>
        <row r="8166">
          <cell r="A8166">
            <v>42958</v>
          </cell>
          <cell r="B8166">
            <v>780000</v>
          </cell>
          <cell r="D8166">
            <v>3.75</v>
          </cell>
          <cell r="E8166">
            <v>3.5</v>
          </cell>
          <cell r="F8166">
            <v>3.8</v>
          </cell>
          <cell r="G8166">
            <v>3.71</v>
          </cell>
          <cell r="H8166"/>
          <cell r="I8166"/>
          <cell r="J8166"/>
          <cell r="K8166"/>
          <cell r="L8166"/>
          <cell r="M8166"/>
          <cell r="N8166">
            <v>3.75</v>
          </cell>
          <cell r="P8166">
            <v>3.7417950645120883</v>
          </cell>
          <cell r="Q8166"/>
          <cell r="R8166"/>
          <cell r="S8166"/>
          <cell r="T8166"/>
          <cell r="U8166">
            <v>19300</v>
          </cell>
          <cell r="V8166">
            <v>1500698.11904</v>
          </cell>
          <cell r="X8166">
            <v>42948</v>
          </cell>
          <cell r="Y8166">
            <v>29.999999999999982</v>
          </cell>
          <cell r="Z8166">
            <v>3.75</v>
          </cell>
          <cell r="AC8166">
            <v>4.9999999999999822</v>
          </cell>
          <cell r="AE8166">
            <v>725000</v>
          </cell>
          <cell r="AF8166"/>
          <cell r="AG8166"/>
          <cell r="AH8166">
            <v>3.72</v>
          </cell>
          <cell r="AI8166">
            <v>3.7427398525922349</v>
          </cell>
        </row>
        <row r="8167">
          <cell r="A8167">
            <v>42959</v>
          </cell>
          <cell r="B8167">
            <v>780000</v>
          </cell>
          <cell r="D8167">
            <v>3.75</v>
          </cell>
          <cell r="E8167">
            <v>3.5</v>
          </cell>
          <cell r="F8167">
            <v>3.8</v>
          </cell>
          <cell r="G8167">
            <v>3.71</v>
          </cell>
          <cell r="H8167"/>
          <cell r="I8167"/>
          <cell r="J8167"/>
          <cell r="K8167"/>
          <cell r="L8167"/>
          <cell r="M8167"/>
          <cell r="N8167">
            <v>3.75</v>
          </cell>
          <cell r="P8167">
            <v>3.7394011351789644</v>
          </cell>
          <cell r="Q8167"/>
          <cell r="R8167"/>
          <cell r="S8167"/>
          <cell r="T8167"/>
          <cell r="U8167">
            <v>19300</v>
          </cell>
          <cell r="V8167">
            <v>1500698.11904</v>
          </cell>
          <cell r="X8167" t="str">
            <v>Sin movimiento</v>
          </cell>
          <cell r="Y8167">
            <v>29.999999999999982</v>
          </cell>
          <cell r="Z8167">
            <v>3.75</v>
          </cell>
          <cell r="AC8167">
            <v>4.9999999999999822</v>
          </cell>
          <cell r="AE8167">
            <v>725000</v>
          </cell>
          <cell r="AF8167"/>
          <cell r="AG8167"/>
          <cell r="AH8167">
            <v>3.72</v>
          </cell>
          <cell r="AI8167">
            <v>3.7411313612238528</v>
          </cell>
        </row>
        <row r="8168">
          <cell r="A8168">
            <v>42960</v>
          </cell>
          <cell r="B8168">
            <v>780000</v>
          </cell>
          <cell r="D8168">
            <v>3.75</v>
          </cell>
          <cell r="E8168">
            <v>3.5</v>
          </cell>
          <cell r="F8168">
            <v>3.8</v>
          </cell>
          <cell r="G8168">
            <v>3.71</v>
          </cell>
          <cell r="H8168"/>
          <cell r="I8168"/>
          <cell r="J8168"/>
          <cell r="K8168"/>
          <cell r="L8168"/>
          <cell r="M8168"/>
          <cell r="N8168">
            <v>3.75</v>
          </cell>
          <cell r="P8168">
            <v>3.7373424539480773</v>
          </cell>
          <cell r="Q8168"/>
          <cell r="R8168"/>
          <cell r="S8168"/>
          <cell r="T8168"/>
          <cell r="U8168">
            <v>19300</v>
          </cell>
          <cell r="V8168">
            <v>1500698.11904</v>
          </cell>
          <cell r="X8168" t="str">
            <v>Sin movimiento</v>
          </cell>
          <cell r="Y8168">
            <v>29.999999999999982</v>
          </cell>
          <cell r="Z8168">
            <v>3.75</v>
          </cell>
          <cell r="AC8168">
            <v>4.9999999999999822</v>
          </cell>
          <cell r="AE8168">
            <v>725000</v>
          </cell>
          <cell r="AF8168"/>
          <cell r="AG8168"/>
          <cell r="AH8168">
            <v>3.72</v>
          </cell>
          <cell r="AI8168">
            <v>3.7397353889891205</v>
          </cell>
        </row>
        <row r="8169">
          <cell r="A8169">
            <v>42961</v>
          </cell>
          <cell r="B8169">
            <v>1060000</v>
          </cell>
          <cell r="D8169">
            <v>3.75</v>
          </cell>
          <cell r="E8169">
            <v>3.75</v>
          </cell>
          <cell r="F8169">
            <v>3.75</v>
          </cell>
          <cell r="G8169">
            <v>3.75</v>
          </cell>
          <cell r="H8169"/>
          <cell r="I8169"/>
          <cell r="J8169"/>
          <cell r="K8169"/>
          <cell r="L8169"/>
          <cell r="M8169"/>
          <cell r="N8169">
            <v>3.75</v>
          </cell>
          <cell r="P8169">
            <v>3.7384422440080001</v>
          </cell>
          <cell r="Q8169"/>
          <cell r="R8169"/>
          <cell r="S8169"/>
          <cell r="T8169"/>
          <cell r="U8169">
            <v>25900</v>
          </cell>
          <cell r="V8169">
            <v>1783989.36231</v>
          </cell>
          <cell r="X8169">
            <v>42948</v>
          </cell>
          <cell r="Y8169">
            <v>0</v>
          </cell>
          <cell r="Z8169">
            <v>3.75</v>
          </cell>
          <cell r="AC8169">
            <v>0</v>
          </cell>
          <cell r="AE8169">
            <v>1060000</v>
          </cell>
          <cell r="AF8169"/>
          <cell r="AG8169"/>
          <cell r="AH8169">
            <v>3.75</v>
          </cell>
          <cell r="AI8169">
            <v>3.7406394894720223</v>
          </cell>
        </row>
        <row r="8170">
          <cell r="A8170">
            <v>42962</v>
          </cell>
          <cell r="B8170">
            <v>1048400</v>
          </cell>
          <cell r="D8170">
            <v>3.75</v>
          </cell>
          <cell r="E8170">
            <v>3.75</v>
          </cell>
          <cell r="F8170">
            <v>3.8</v>
          </cell>
          <cell r="G8170">
            <v>3.75</v>
          </cell>
          <cell r="H8170"/>
          <cell r="I8170"/>
          <cell r="J8170"/>
          <cell r="K8170"/>
          <cell r="L8170"/>
          <cell r="M8170"/>
          <cell r="N8170">
            <v>3.75</v>
          </cell>
          <cell r="P8170">
            <v>3.7393568840579712</v>
          </cell>
          <cell r="Q8170"/>
          <cell r="R8170"/>
          <cell r="S8170"/>
          <cell r="T8170"/>
          <cell r="U8170">
            <v>54550</v>
          </cell>
          <cell r="V8170">
            <v>2928322.8018100001</v>
          </cell>
          <cell r="X8170">
            <v>42948</v>
          </cell>
          <cell r="Y8170">
            <v>4.9999999999999822</v>
          </cell>
          <cell r="Z8170">
            <v>3.75</v>
          </cell>
          <cell r="AC8170">
            <v>4.9999999999999822</v>
          </cell>
          <cell r="AE8170">
            <v>988400</v>
          </cell>
          <cell r="AF8170"/>
          <cell r="AG8170"/>
          <cell r="AH8170">
            <v>3.75</v>
          </cell>
          <cell r="AI8170">
            <v>3.7413499193734161</v>
          </cell>
        </row>
        <row r="8171">
          <cell r="A8171">
            <v>42963</v>
          </cell>
          <cell r="B8171">
            <v>892000</v>
          </cell>
          <cell r="D8171">
            <v>3.75</v>
          </cell>
          <cell r="E8171">
            <v>3.75</v>
          </cell>
          <cell r="F8171">
            <v>3.75</v>
          </cell>
          <cell r="G8171">
            <v>3.75</v>
          </cell>
          <cell r="H8171"/>
          <cell r="I8171"/>
          <cell r="J8171"/>
          <cell r="K8171"/>
          <cell r="L8171"/>
          <cell r="M8171"/>
          <cell r="N8171">
            <v>3.75</v>
          </cell>
          <cell r="P8171">
            <v>3.7400282885431402</v>
          </cell>
          <cell r="Q8171"/>
          <cell r="R8171"/>
          <cell r="S8171"/>
          <cell r="T8171"/>
          <cell r="U8171">
            <v>23400</v>
          </cell>
          <cell r="V8171">
            <v>2072526.4450000001</v>
          </cell>
          <cell r="X8171">
            <v>42948</v>
          </cell>
          <cell r="Y8171">
            <v>0</v>
          </cell>
          <cell r="Z8171">
            <v>3.75</v>
          </cell>
          <cell r="AC8171">
            <v>0</v>
          </cell>
          <cell r="AE8171">
            <v>892000</v>
          </cell>
          <cell r="AF8171"/>
          <cell r="AG8171"/>
          <cell r="AH8171">
            <v>3.75</v>
          </cell>
          <cell r="AI8171">
            <v>3.741904419690981</v>
          </cell>
        </row>
        <row r="8172">
          <cell r="A8172">
            <v>42964</v>
          </cell>
          <cell r="B8172">
            <v>791000</v>
          </cell>
          <cell r="D8172">
            <v>3.75</v>
          </cell>
          <cell r="E8172">
            <v>3.75</v>
          </cell>
          <cell r="F8172">
            <v>3.75</v>
          </cell>
          <cell r="G8172">
            <v>3.75</v>
          </cell>
          <cell r="H8172"/>
          <cell r="I8172"/>
          <cell r="J8172"/>
          <cell r="K8172"/>
          <cell r="L8172"/>
          <cell r="M8172"/>
          <cell r="N8172">
            <v>3.75</v>
          </cell>
          <cell r="P8172">
            <v>3.7405565601768132</v>
          </cell>
          <cell r="Q8172"/>
          <cell r="R8172"/>
          <cell r="S8172"/>
          <cell r="T8172"/>
          <cell r="U8172">
            <v>32000</v>
          </cell>
          <cell r="V8172">
            <v>1559248.2600499999</v>
          </cell>
          <cell r="X8172">
            <v>42948</v>
          </cell>
          <cell r="Y8172">
            <v>0</v>
          </cell>
          <cell r="Z8172">
            <v>3.75</v>
          </cell>
          <cell r="AC8172">
            <v>0</v>
          </cell>
          <cell r="AE8172">
            <v>791000</v>
          </cell>
          <cell r="AF8172"/>
          <cell r="AG8172"/>
          <cell r="AH8172">
            <v>3.75</v>
          </cell>
          <cell r="AI8172">
            <v>3.7423398612811098</v>
          </cell>
        </row>
        <row r="8173">
          <cell r="A8173">
            <v>42965</v>
          </cell>
          <cell r="B8173">
            <v>856000</v>
          </cell>
          <cell r="D8173">
            <v>3.75</v>
          </cell>
          <cell r="E8173">
            <v>3.75</v>
          </cell>
          <cell r="F8173">
            <v>3.75</v>
          </cell>
          <cell r="G8173">
            <v>3.75</v>
          </cell>
          <cell r="H8173"/>
          <cell r="I8173"/>
          <cell r="J8173"/>
          <cell r="K8173"/>
          <cell r="L8173"/>
          <cell r="M8173"/>
          <cell r="N8173">
            <v>3.75</v>
          </cell>
          <cell r="P8173">
            <v>3.7410686007474503</v>
          </cell>
          <cell r="Q8173"/>
          <cell r="R8173"/>
          <cell r="S8173"/>
          <cell r="T8173"/>
          <cell r="U8173">
            <v>253000</v>
          </cell>
          <cell r="V8173">
            <v>1459158.02639</v>
          </cell>
          <cell r="X8173">
            <v>42948</v>
          </cell>
          <cell r="Y8173">
            <v>0</v>
          </cell>
          <cell r="Z8173">
            <v>3.75</v>
          </cell>
          <cell r="AC8173">
            <v>0</v>
          </cell>
          <cell r="AE8173">
            <v>856000</v>
          </cell>
          <cell r="AF8173"/>
          <cell r="AG8173"/>
          <cell r="AH8173">
            <v>3.75</v>
          </cell>
          <cell r="AI8173">
            <v>3.7427612132116694</v>
          </cell>
        </row>
        <row r="8174">
          <cell r="A8174">
            <v>42966</v>
          </cell>
          <cell r="B8174">
            <v>856000</v>
          </cell>
          <cell r="D8174">
            <v>3.75</v>
          </cell>
          <cell r="E8174">
            <v>3.75</v>
          </cell>
          <cell r="F8174">
            <v>3.75</v>
          </cell>
          <cell r="G8174">
            <v>3.75</v>
          </cell>
          <cell r="H8174"/>
          <cell r="I8174"/>
          <cell r="J8174"/>
          <cell r="K8174"/>
          <cell r="L8174"/>
          <cell r="M8174"/>
          <cell r="N8174">
            <v>3.75</v>
          </cell>
          <cell r="P8174">
            <v>3.7415279697169983</v>
          </cell>
          <cell r="Q8174"/>
          <cell r="R8174"/>
          <cell r="S8174"/>
          <cell r="T8174"/>
          <cell r="U8174">
            <v>253000</v>
          </cell>
          <cell r="V8174">
            <v>1459158.02639</v>
          </cell>
          <cell r="X8174" t="str">
            <v>Sin movimiento</v>
          </cell>
          <cell r="Y8174">
            <v>0</v>
          </cell>
          <cell r="Z8174">
            <v>3.75</v>
          </cell>
          <cell r="AC8174">
            <v>0</v>
          </cell>
          <cell r="AE8174">
            <v>856000</v>
          </cell>
          <cell r="AF8174"/>
          <cell r="AG8174"/>
          <cell r="AH8174">
            <v>3.75</v>
          </cell>
          <cell r="AI8174">
            <v>3.7431386283347545</v>
          </cell>
        </row>
        <row r="8175">
          <cell r="A8175">
            <v>42967</v>
          </cell>
          <cell r="B8175">
            <v>856000</v>
          </cell>
          <cell r="D8175">
            <v>3.75</v>
          </cell>
          <cell r="E8175">
            <v>3.75</v>
          </cell>
          <cell r="F8175">
            <v>3.75</v>
          </cell>
          <cell r="G8175">
            <v>3.75</v>
          </cell>
          <cell r="H8175"/>
          <cell r="I8175"/>
          <cell r="J8175"/>
          <cell r="K8175"/>
          <cell r="L8175"/>
          <cell r="M8175"/>
          <cell r="N8175">
            <v>3.75</v>
          </cell>
          <cell r="P8175">
            <v>3.7419423967083834</v>
          </cell>
          <cell r="Q8175"/>
          <cell r="R8175"/>
          <cell r="S8175"/>
          <cell r="T8175"/>
          <cell r="U8175">
            <v>253000</v>
          </cell>
          <cell r="V8175">
            <v>1459158.02639</v>
          </cell>
          <cell r="X8175" t="str">
            <v>Sin movimiento</v>
          </cell>
          <cell r="Y8175">
            <v>0</v>
          </cell>
          <cell r="Z8175">
            <v>3.75</v>
          </cell>
          <cell r="AC8175">
            <v>0</v>
          </cell>
          <cell r="AE8175">
            <v>856000</v>
          </cell>
          <cell r="AF8175"/>
          <cell r="AG8175"/>
          <cell r="AH8175">
            <v>3.75</v>
          </cell>
          <cell r="AI8175">
            <v>3.7434786384161165</v>
          </cell>
        </row>
        <row r="8176">
          <cell r="A8176">
            <v>42968</v>
          </cell>
          <cell r="B8176">
            <v>1064000</v>
          </cell>
          <cell r="D8176">
            <v>3.75</v>
          </cell>
          <cell r="E8176">
            <v>3.75</v>
          </cell>
          <cell r="F8176">
            <v>3.8</v>
          </cell>
          <cell r="G8176">
            <v>3.75</v>
          </cell>
          <cell r="H8176"/>
          <cell r="I8176"/>
          <cell r="J8176"/>
          <cell r="K8176"/>
          <cell r="L8176"/>
          <cell r="M8176"/>
          <cell r="N8176">
            <v>3.75</v>
          </cell>
          <cell r="P8176">
            <v>3.7424042450035016</v>
          </cell>
          <cell r="Q8176"/>
          <cell r="R8176"/>
          <cell r="S8176"/>
          <cell r="T8176"/>
          <cell r="U8176">
            <v>18000</v>
          </cell>
          <cell r="V8176">
            <v>1465559.98542</v>
          </cell>
          <cell r="X8176">
            <v>42948</v>
          </cell>
          <cell r="Y8176">
            <v>4.9999999999999822</v>
          </cell>
          <cell r="Z8176">
            <v>3.75</v>
          </cell>
          <cell r="AC8176">
            <v>4.9999999999999822</v>
          </cell>
          <cell r="AE8176">
            <v>1000000</v>
          </cell>
          <cell r="AF8176"/>
          <cell r="AG8176"/>
          <cell r="AH8176">
            <v>3.75</v>
          </cell>
          <cell r="AI8176">
            <v>3.7438355039947466</v>
          </cell>
        </row>
        <row r="8177">
          <cell r="A8177">
            <v>42969</v>
          </cell>
          <cell r="B8177">
            <v>951200</v>
          </cell>
          <cell r="D8177">
            <v>3.75</v>
          </cell>
          <cell r="E8177">
            <v>3.75</v>
          </cell>
          <cell r="F8177">
            <v>3.8</v>
          </cell>
          <cell r="G8177">
            <v>3.75</v>
          </cell>
          <cell r="H8177"/>
          <cell r="I8177"/>
          <cell r="J8177"/>
          <cell r="K8177"/>
          <cell r="L8177"/>
          <cell r="M8177"/>
          <cell r="N8177">
            <v>3.75</v>
          </cell>
          <cell r="P8177">
            <v>3.7427744924209039</v>
          </cell>
          <cell r="Q8177"/>
          <cell r="R8177"/>
          <cell r="S8177"/>
          <cell r="T8177"/>
          <cell r="U8177">
            <v>237500</v>
          </cell>
          <cell r="V8177">
            <v>1640250.08433</v>
          </cell>
          <cell r="X8177">
            <v>42948</v>
          </cell>
          <cell r="Y8177">
            <v>4.9999999999999822</v>
          </cell>
          <cell r="Z8177">
            <v>3.75</v>
          </cell>
          <cell r="AC8177">
            <v>4.9999999999999822</v>
          </cell>
          <cell r="AE8177">
            <v>891200</v>
          </cell>
          <cell r="AF8177"/>
          <cell r="AG8177"/>
          <cell r="AH8177">
            <v>3.75</v>
          </cell>
          <cell r="AI8177">
            <v>3.7441221589130298</v>
          </cell>
        </row>
        <row r="8178">
          <cell r="A8178">
            <v>42970</v>
          </cell>
          <cell r="B8178">
            <v>762000</v>
          </cell>
          <cell r="D8178">
            <v>3.75</v>
          </cell>
          <cell r="E8178">
            <v>3.7</v>
          </cell>
          <cell r="F8178">
            <v>3.75</v>
          </cell>
          <cell r="G8178">
            <v>3.75</v>
          </cell>
          <cell r="H8178"/>
          <cell r="I8178"/>
          <cell r="J8178"/>
          <cell r="K8178"/>
          <cell r="L8178"/>
          <cell r="M8178"/>
          <cell r="N8178">
            <v>3.75</v>
          </cell>
          <cell r="P8178">
            <v>3.7430460342667757</v>
          </cell>
          <cell r="Q8178"/>
          <cell r="R8178"/>
          <cell r="S8178"/>
          <cell r="T8178"/>
          <cell r="U8178">
            <v>424300</v>
          </cell>
          <cell r="V8178">
            <v>1298085.3942799999</v>
          </cell>
          <cell r="X8178">
            <v>42948</v>
          </cell>
          <cell r="Y8178">
            <v>4.9999999999999822</v>
          </cell>
          <cell r="Z8178">
            <v>3.75</v>
          </cell>
          <cell r="AC8178">
            <v>0</v>
          </cell>
          <cell r="AE8178">
            <v>737000</v>
          </cell>
          <cell r="AF8178"/>
          <cell r="AG8178"/>
          <cell r="AH8178">
            <v>3.75</v>
          </cell>
          <cell r="AI8178">
            <v>3.7443398217282513</v>
          </cell>
        </row>
        <row r="8179">
          <cell r="A8179">
            <v>42971</v>
          </cell>
          <cell r="B8179">
            <v>195000</v>
          </cell>
          <cell r="D8179">
            <v>3.75</v>
          </cell>
          <cell r="E8179">
            <v>3.75</v>
          </cell>
          <cell r="F8179">
            <v>3.75</v>
          </cell>
          <cell r="G8179">
            <v>3.75</v>
          </cell>
          <cell r="H8179"/>
          <cell r="I8179"/>
          <cell r="J8179"/>
          <cell r="K8179"/>
          <cell r="L8179"/>
          <cell r="M8179"/>
          <cell r="N8179">
            <v>3.75</v>
          </cell>
          <cell r="P8179">
            <v>3.7431122748055805</v>
          </cell>
          <cell r="Q8179"/>
          <cell r="R8179"/>
          <cell r="S8179"/>
          <cell r="T8179"/>
          <cell r="U8179">
            <v>1061850</v>
          </cell>
          <cell r="V8179">
            <v>1039582.38959</v>
          </cell>
          <cell r="X8179">
            <v>42948</v>
          </cell>
          <cell r="Y8179">
            <v>0</v>
          </cell>
          <cell r="Z8179">
            <v>3.75</v>
          </cell>
          <cell r="AC8179">
            <v>0</v>
          </cell>
          <cell r="AE8179">
            <v>195000</v>
          </cell>
          <cell r="AF8179"/>
          <cell r="AG8179"/>
          <cell r="AH8179">
            <v>3.75</v>
          </cell>
          <cell r="AI8179">
            <v>3.7443947415560377</v>
          </cell>
        </row>
        <row r="8180">
          <cell r="A8180">
            <v>42972</v>
          </cell>
          <cell r="B8180">
            <v>945000</v>
          </cell>
          <cell r="D8180">
            <v>3.75</v>
          </cell>
          <cell r="E8180">
            <v>3.7</v>
          </cell>
          <cell r="F8180">
            <v>3.75</v>
          </cell>
          <cell r="G8180">
            <v>3.75</v>
          </cell>
          <cell r="H8180"/>
          <cell r="I8180"/>
          <cell r="J8180"/>
          <cell r="K8180"/>
          <cell r="L8180"/>
          <cell r="M8180"/>
          <cell r="N8180">
            <v>3.75</v>
          </cell>
          <cell r="P8180">
            <v>3.743416198952195</v>
          </cell>
          <cell r="Q8180"/>
          <cell r="R8180"/>
          <cell r="S8180"/>
          <cell r="T8180"/>
          <cell r="U8180">
            <v>1079170</v>
          </cell>
          <cell r="V8180">
            <v>783392.46129999997</v>
          </cell>
          <cell r="X8180">
            <v>42948</v>
          </cell>
          <cell r="Y8180">
            <v>4.9999999999999822</v>
          </cell>
          <cell r="Z8180">
            <v>3.75</v>
          </cell>
          <cell r="AC8180">
            <v>0</v>
          </cell>
          <cell r="AE8180">
            <v>945000</v>
          </cell>
          <cell r="AF8180"/>
          <cell r="AG8180"/>
          <cell r="AH8180">
            <v>3.74</v>
          </cell>
          <cell r="AI8180">
            <v>3.7441973747992132</v>
          </cell>
        </row>
        <row r="8181">
          <cell r="A8181">
            <v>42973</v>
          </cell>
          <cell r="B8181">
            <v>945000</v>
          </cell>
          <cell r="D8181">
            <v>3.75</v>
          </cell>
          <cell r="E8181">
            <v>3.7</v>
          </cell>
          <cell r="F8181">
            <v>3.75</v>
          </cell>
          <cell r="G8181">
            <v>3.75</v>
          </cell>
          <cell r="H8181"/>
          <cell r="I8181"/>
          <cell r="J8181"/>
          <cell r="K8181"/>
          <cell r="L8181"/>
          <cell r="M8181"/>
          <cell r="N8181">
            <v>3.75</v>
          </cell>
          <cell r="P8181">
            <v>3.743694435003488</v>
          </cell>
          <cell r="Q8181"/>
          <cell r="R8181"/>
          <cell r="S8181"/>
          <cell r="T8181"/>
          <cell r="U8181">
            <v>1079170</v>
          </cell>
          <cell r="V8181">
            <v>783392.46129999997</v>
          </cell>
          <cell r="X8181" t="str">
            <v>Sin movimiento</v>
          </cell>
          <cell r="Y8181">
            <v>4.9999999999999822</v>
          </cell>
          <cell r="Z8181">
            <v>3.75</v>
          </cell>
          <cell r="AC8181">
            <v>0</v>
          </cell>
          <cell r="AE8181">
            <v>945000</v>
          </cell>
          <cell r="AF8181"/>
          <cell r="AG8181"/>
          <cell r="AH8181">
            <v>3.75</v>
          </cell>
          <cell r="AI8181">
            <v>3.7444467690292536</v>
          </cell>
        </row>
        <row r="8182">
          <cell r="A8182">
            <v>42974</v>
          </cell>
          <cell r="B8182">
            <v>945000</v>
          </cell>
          <cell r="D8182">
            <v>3.75</v>
          </cell>
          <cell r="E8182">
            <v>3.7</v>
          </cell>
          <cell r="F8182">
            <v>3.75</v>
          </cell>
          <cell r="G8182">
            <v>3.75</v>
          </cell>
          <cell r="H8182"/>
          <cell r="I8182"/>
          <cell r="J8182"/>
          <cell r="K8182"/>
          <cell r="L8182"/>
          <cell r="M8182"/>
          <cell r="N8182">
            <v>3.75</v>
          </cell>
          <cell r="P8182">
            <v>3.7439501076966644</v>
          </cell>
          <cell r="Q8182"/>
          <cell r="R8182"/>
          <cell r="S8182"/>
          <cell r="T8182"/>
          <cell r="U8182">
            <v>1079170</v>
          </cell>
          <cell r="V8182">
            <v>783392.46129999997</v>
          </cell>
          <cell r="X8182" t="str">
            <v>Sin movimiento</v>
          </cell>
          <cell r="Y8182">
            <v>4.9999999999999822</v>
          </cell>
          <cell r="Z8182">
            <v>3.75</v>
          </cell>
          <cell r="AC8182">
            <v>0</v>
          </cell>
          <cell r="AE8182">
            <v>945000</v>
          </cell>
          <cell r="AF8182"/>
          <cell r="AG8182"/>
          <cell r="AH8182">
            <v>3.75</v>
          </cell>
          <cell r="AI8182">
            <v>3.7446756089690481</v>
          </cell>
        </row>
        <row r="8183">
          <cell r="A8183">
            <v>42975</v>
          </cell>
          <cell r="B8183">
            <v>543000</v>
          </cell>
          <cell r="D8183">
            <v>3.75</v>
          </cell>
          <cell r="E8183">
            <v>3.3</v>
          </cell>
          <cell r="F8183">
            <v>3.75</v>
          </cell>
          <cell r="G8183">
            <v>3.74</v>
          </cell>
          <cell r="H8183"/>
          <cell r="I8183"/>
          <cell r="J8183"/>
          <cell r="K8183"/>
          <cell r="L8183"/>
          <cell r="M8183"/>
          <cell r="N8183">
            <v>3.75</v>
          </cell>
          <cell r="P8183">
            <v>3.7438601714103616</v>
          </cell>
          <cell r="Q8183"/>
          <cell r="R8183"/>
          <cell r="S8183"/>
          <cell r="T8183"/>
          <cell r="U8183">
            <v>1245600</v>
          </cell>
          <cell r="V8183">
            <v>795194.24110999994</v>
          </cell>
          <cell r="X8183">
            <v>42948</v>
          </cell>
          <cell r="Y8183">
            <v>45.000000000000014</v>
          </cell>
          <cell r="Z8183">
            <v>3.75</v>
          </cell>
          <cell r="AC8183">
            <v>0</v>
          </cell>
          <cell r="AE8183">
            <v>533000</v>
          </cell>
          <cell r="AF8183"/>
          <cell r="AG8183"/>
          <cell r="AH8183">
            <v>3.74</v>
          </cell>
          <cell r="AI8183">
            <v>3.7445694049059886</v>
          </cell>
        </row>
        <row r="8184">
          <cell r="A8184">
            <v>42976</v>
          </cell>
          <cell r="B8184">
            <v>532000</v>
          </cell>
          <cell r="D8184">
            <v>3.3</v>
          </cell>
          <cell r="E8184">
            <v>3.3</v>
          </cell>
          <cell r="F8184">
            <v>3.6</v>
          </cell>
          <cell r="G8184">
            <v>3.46</v>
          </cell>
          <cell r="H8184"/>
          <cell r="I8184"/>
          <cell r="J8184"/>
          <cell r="K8184"/>
          <cell r="L8184"/>
          <cell r="M8184"/>
          <cell r="N8184">
            <v>3.5</v>
          </cell>
          <cell r="P8184">
            <v>3.7376663166702215</v>
          </cell>
          <cell r="Q8184"/>
          <cell r="R8184"/>
          <cell r="S8184"/>
          <cell r="T8184"/>
          <cell r="U8184">
            <v>414000</v>
          </cell>
          <cell r="V8184">
            <v>405076.60412999999</v>
          </cell>
          <cell r="X8184">
            <v>42948</v>
          </cell>
          <cell r="Y8184">
            <v>30.000000000000028</v>
          </cell>
          <cell r="Z8184">
            <v>3.75</v>
          </cell>
          <cell r="AC8184">
            <v>-14.999999999999991</v>
          </cell>
          <cell r="AE8184">
            <v>532000</v>
          </cell>
          <cell r="AF8184"/>
          <cell r="AG8184"/>
          <cell r="AH8184">
            <v>3.46</v>
          </cell>
          <cell r="AI8184">
            <v>3.7382607137499373</v>
          </cell>
        </row>
        <row r="8185">
          <cell r="A8185">
            <v>42977</v>
          </cell>
          <cell r="B8185">
            <v>532000</v>
          </cell>
          <cell r="D8185">
            <v>3.3</v>
          </cell>
          <cell r="E8185">
            <v>3.3</v>
          </cell>
          <cell r="F8185">
            <v>3.6</v>
          </cell>
          <cell r="G8185">
            <v>3.46</v>
          </cell>
          <cell r="H8185"/>
          <cell r="I8185"/>
          <cell r="J8185"/>
          <cell r="K8185"/>
          <cell r="L8185"/>
          <cell r="M8185"/>
          <cell r="N8185">
            <v>3.5</v>
          </cell>
          <cell r="P8185">
            <v>3.7317369908321694</v>
          </cell>
          <cell r="Q8185"/>
          <cell r="R8185"/>
          <cell r="S8185"/>
          <cell r="T8185"/>
          <cell r="U8185">
            <v>414000</v>
          </cell>
          <cell r="V8185">
            <v>405076.60412999999</v>
          </cell>
          <cell r="X8185">
            <v>42948</v>
          </cell>
          <cell r="Y8185">
            <v>30.000000000000028</v>
          </cell>
          <cell r="Z8185">
            <v>3.75</v>
          </cell>
          <cell r="AC8185">
            <v>-14.999999999999991</v>
          </cell>
          <cell r="AE8185">
            <v>532000</v>
          </cell>
          <cell r="AF8185"/>
          <cell r="AG8185"/>
          <cell r="AH8185">
            <v>3.46</v>
          </cell>
          <cell r="AI8185">
            <v>3.73222567389071</v>
          </cell>
        </row>
        <row r="8186">
          <cell r="A8186">
            <v>42978</v>
          </cell>
          <cell r="B8186">
            <v>617000</v>
          </cell>
          <cell r="D8186">
            <v>3.5</v>
          </cell>
          <cell r="E8186">
            <v>3.5</v>
          </cell>
          <cell r="F8186">
            <v>3.75</v>
          </cell>
          <cell r="G8186">
            <v>3.69</v>
          </cell>
          <cell r="H8186"/>
          <cell r="I8186"/>
          <cell r="J8186"/>
          <cell r="K8186"/>
          <cell r="L8186"/>
          <cell r="M8186"/>
          <cell r="N8186">
            <v>3.75</v>
          </cell>
          <cell r="P8186">
            <v>3.730728313918418</v>
          </cell>
          <cell r="Q8186"/>
          <cell r="R8186"/>
          <cell r="S8186"/>
          <cell r="T8186"/>
          <cell r="U8186">
            <v>221000</v>
          </cell>
          <cell r="V8186">
            <v>685596.37185</v>
          </cell>
          <cell r="X8186">
            <v>42948</v>
          </cell>
          <cell r="Y8186">
            <v>25</v>
          </cell>
          <cell r="Z8186">
            <v>3.75</v>
          </cell>
          <cell r="AC8186">
            <v>0</v>
          </cell>
          <cell r="AE8186">
            <v>532000</v>
          </cell>
          <cell r="AF8186"/>
          <cell r="AG8186"/>
          <cell r="AH8186">
            <v>3.69</v>
          </cell>
          <cell r="AI8186">
            <v>3.7313293058592567</v>
          </cell>
        </row>
        <row r="8187">
          <cell r="A8187">
            <v>42979</v>
          </cell>
          <cell r="B8187">
            <v>1489000</v>
          </cell>
          <cell r="C8187"/>
          <cell r="D8187">
            <v>3.75</v>
          </cell>
          <cell r="E8187">
            <v>3.75</v>
          </cell>
          <cell r="F8187">
            <v>3.8</v>
          </cell>
          <cell r="G8187">
            <v>3.75</v>
          </cell>
          <cell r="H8187"/>
          <cell r="I8187"/>
          <cell r="J8187"/>
          <cell r="K8187"/>
          <cell r="L8187"/>
          <cell r="M8187"/>
          <cell r="N8187">
            <v>3.75</v>
          </cell>
          <cell r="P8187">
            <v>3.75</v>
          </cell>
          <cell r="Q8187"/>
          <cell r="R8187"/>
          <cell r="S8187"/>
          <cell r="T8187"/>
          <cell r="U8187">
            <v>67800</v>
          </cell>
          <cell r="V8187">
            <v>3681643.8147499999</v>
          </cell>
          <cell r="X8187">
            <v>42979</v>
          </cell>
          <cell r="Y8187">
            <v>4.9999999999999822</v>
          </cell>
          <cell r="Z8187">
            <v>3.75</v>
          </cell>
          <cell r="AC8187">
            <v>4.9999999999999822</v>
          </cell>
          <cell r="AE8187">
            <v>1359000</v>
          </cell>
          <cell r="AF8187"/>
          <cell r="AG8187"/>
          <cell r="AH8187">
            <v>3.75</v>
          </cell>
          <cell r="AI8187">
            <v>3.75</v>
          </cell>
        </row>
        <row r="8188">
          <cell r="A8188">
            <v>42980</v>
          </cell>
          <cell r="B8188">
            <v>1489000</v>
          </cell>
          <cell r="D8188">
            <v>3.75</v>
          </cell>
          <cell r="E8188">
            <v>3.75</v>
          </cell>
          <cell r="F8188">
            <v>3.8</v>
          </cell>
          <cell r="G8188">
            <v>3.75</v>
          </cell>
          <cell r="H8188"/>
          <cell r="I8188"/>
          <cell r="J8188"/>
          <cell r="K8188"/>
          <cell r="L8188"/>
          <cell r="M8188"/>
          <cell r="N8188">
            <v>3.75</v>
          </cell>
          <cell r="P8188">
            <v>3.75</v>
          </cell>
          <cell r="Q8188"/>
          <cell r="R8188"/>
          <cell r="S8188"/>
          <cell r="T8188"/>
          <cell r="U8188">
            <v>67800</v>
          </cell>
          <cell r="V8188">
            <v>3681643.8147499999</v>
          </cell>
          <cell r="X8188" t="str">
            <v>Sin movimiento</v>
          </cell>
          <cell r="Y8188">
            <v>4.9999999999999822</v>
          </cell>
          <cell r="Z8188">
            <v>3.75</v>
          </cell>
          <cell r="AC8188">
            <v>4.9999999999999822</v>
          </cell>
          <cell r="AE8188">
            <v>1359000</v>
          </cell>
          <cell r="AF8188"/>
          <cell r="AG8188"/>
          <cell r="AH8188">
            <v>3.75</v>
          </cell>
          <cell r="AI8188">
            <v>3.75</v>
          </cell>
        </row>
        <row r="8189">
          <cell r="A8189">
            <v>42981</v>
          </cell>
          <cell r="B8189">
            <v>1489000</v>
          </cell>
          <cell r="D8189">
            <v>3.75</v>
          </cell>
          <cell r="E8189">
            <v>3.75</v>
          </cell>
          <cell r="F8189">
            <v>3.8</v>
          </cell>
          <cell r="G8189">
            <v>3.75</v>
          </cell>
          <cell r="H8189"/>
          <cell r="I8189"/>
          <cell r="J8189"/>
          <cell r="K8189"/>
          <cell r="L8189"/>
          <cell r="M8189"/>
          <cell r="N8189">
            <v>3.75</v>
          </cell>
          <cell r="P8189">
            <v>3.75</v>
          </cell>
          <cell r="Q8189"/>
          <cell r="R8189"/>
          <cell r="S8189"/>
          <cell r="T8189"/>
          <cell r="U8189">
            <v>67800</v>
          </cell>
          <cell r="V8189">
            <v>3681643.8147499999</v>
          </cell>
          <cell r="X8189" t="str">
            <v>Sin movimiento</v>
          </cell>
          <cell r="Y8189">
            <v>4.9999999999999822</v>
          </cell>
          <cell r="Z8189">
            <v>3.75</v>
          </cell>
          <cell r="AC8189">
            <v>4.9999999999999822</v>
          </cell>
          <cell r="AE8189">
            <v>1359000</v>
          </cell>
          <cell r="AF8189"/>
          <cell r="AG8189"/>
          <cell r="AH8189">
            <v>3.75</v>
          </cell>
          <cell r="AI8189">
            <v>3.75</v>
          </cell>
        </row>
        <row r="8190">
          <cell r="A8190">
            <v>42982</v>
          </cell>
          <cell r="B8190">
            <v>1411000</v>
          </cell>
          <cell r="D8190">
            <v>3.75</v>
          </cell>
          <cell r="E8190">
            <v>3.75</v>
          </cell>
          <cell r="F8190">
            <v>3.8</v>
          </cell>
          <cell r="G8190">
            <v>3.76</v>
          </cell>
          <cell r="H8190"/>
          <cell r="I8190"/>
          <cell r="J8190"/>
          <cell r="K8190"/>
          <cell r="L8190"/>
          <cell r="M8190"/>
          <cell r="N8190">
            <v>3.75</v>
          </cell>
          <cell r="P8190">
            <v>3.7524004763525007</v>
          </cell>
          <cell r="Q8190"/>
          <cell r="R8190"/>
          <cell r="S8190"/>
          <cell r="T8190"/>
          <cell r="U8190">
            <v>190000</v>
          </cell>
          <cell r="V8190">
            <v>4031410.3888699999</v>
          </cell>
          <cell r="X8190">
            <v>42979</v>
          </cell>
          <cell r="Y8190">
            <v>4.9999999999999822</v>
          </cell>
          <cell r="Z8190">
            <v>3.75</v>
          </cell>
          <cell r="AC8190">
            <v>4.9999999999999822</v>
          </cell>
          <cell r="AE8190">
            <v>1411000</v>
          </cell>
          <cell r="AF8190"/>
          <cell r="AG8190"/>
          <cell r="AH8190">
            <v>3.76</v>
          </cell>
          <cell r="AI8190">
            <v>3.7525710641399419</v>
          </cell>
        </row>
        <row r="8191">
          <cell r="A8191">
            <v>42983</v>
          </cell>
          <cell r="B8191">
            <v>1394000</v>
          </cell>
          <cell r="D8191">
            <v>3.75</v>
          </cell>
          <cell r="E8191">
            <v>3.75</v>
          </cell>
          <cell r="F8191">
            <v>3.8</v>
          </cell>
          <cell r="G8191">
            <v>3.76</v>
          </cell>
          <cell r="H8191"/>
          <cell r="I8191"/>
          <cell r="J8191"/>
          <cell r="K8191"/>
          <cell r="L8191"/>
          <cell r="M8191"/>
          <cell r="N8191">
            <v>3.75</v>
          </cell>
          <cell r="P8191">
            <v>3.7538572607260727</v>
          </cell>
          <cell r="Q8191"/>
          <cell r="R8191"/>
          <cell r="S8191"/>
          <cell r="T8191"/>
          <cell r="U8191">
            <v>71000</v>
          </cell>
          <cell r="V8191">
            <v>3875227.57681</v>
          </cell>
          <cell r="X8191">
            <v>42979</v>
          </cell>
          <cell r="Y8191">
            <v>4.9999999999999822</v>
          </cell>
          <cell r="Z8191">
            <v>3.75</v>
          </cell>
          <cell r="AC8191">
            <v>4.9999999999999822</v>
          </cell>
          <cell r="AE8191">
            <v>1394000</v>
          </cell>
          <cell r="AF8191"/>
          <cell r="AG8191"/>
          <cell r="AH8191">
            <v>3.76</v>
          </cell>
          <cell r="AI8191">
            <v>3.7540758500435918</v>
          </cell>
        </row>
        <row r="8192">
          <cell r="A8192">
            <v>42984</v>
          </cell>
          <cell r="B8192">
            <v>1063500</v>
          </cell>
          <cell r="D8192">
            <v>3.75</v>
          </cell>
          <cell r="E8192">
            <v>3.7</v>
          </cell>
          <cell r="F8192">
            <v>3.75</v>
          </cell>
          <cell r="G8192">
            <v>3.75</v>
          </cell>
          <cell r="H8192"/>
          <cell r="I8192"/>
          <cell r="J8192"/>
          <cell r="K8192"/>
          <cell r="L8192"/>
          <cell r="M8192"/>
          <cell r="N8192">
            <v>3.75</v>
          </cell>
          <cell r="P8192">
            <v>3.7533651250674827</v>
          </cell>
          <cell r="Q8192"/>
          <cell r="R8192"/>
          <cell r="S8192"/>
          <cell r="T8192"/>
          <cell r="U8192">
            <v>271000</v>
          </cell>
          <cell r="V8192">
            <v>3930313.4765099999</v>
          </cell>
          <cell r="X8192">
            <v>42979</v>
          </cell>
          <cell r="Y8192">
            <v>4.9999999999999822</v>
          </cell>
          <cell r="Z8192">
            <v>3.75</v>
          </cell>
          <cell r="AC8192">
            <v>0</v>
          </cell>
          <cell r="AE8192">
            <v>1063500</v>
          </cell>
          <cell r="AF8192"/>
          <cell r="AG8192"/>
          <cell r="AH8192">
            <v>3.75</v>
          </cell>
          <cell r="AI8192">
            <v>3.7535303001699076</v>
          </cell>
        </row>
        <row r="8193">
          <cell r="A8193">
            <v>42985</v>
          </cell>
          <cell r="B8193">
            <v>972500</v>
          </cell>
          <cell r="D8193">
            <v>3.75</v>
          </cell>
          <cell r="E8193">
            <v>3.6</v>
          </cell>
          <cell r="F8193">
            <v>3.75</v>
          </cell>
          <cell r="G8193">
            <v>3.74</v>
          </cell>
          <cell r="H8193"/>
          <cell r="I8193"/>
          <cell r="J8193"/>
          <cell r="K8193"/>
          <cell r="L8193"/>
          <cell r="M8193"/>
          <cell r="N8193">
            <v>3.7</v>
          </cell>
          <cell r="P8193">
            <v>3.7519687365706917</v>
          </cell>
          <cell r="Q8193"/>
          <cell r="R8193"/>
          <cell r="S8193"/>
          <cell r="T8193"/>
          <cell r="U8193">
            <v>80000</v>
          </cell>
          <cell r="V8193">
            <v>3894862.3931499999</v>
          </cell>
          <cell r="X8193">
            <v>42979</v>
          </cell>
          <cell r="Y8193">
            <v>14.999999999999991</v>
          </cell>
          <cell r="Z8193">
            <v>3.75</v>
          </cell>
          <cell r="AC8193">
            <v>0</v>
          </cell>
          <cell r="AE8193">
            <v>912500</v>
          </cell>
          <cell r="AF8193"/>
          <cell r="AG8193"/>
          <cell r="AH8193">
            <v>3.75</v>
          </cell>
          <cell r="AI8193">
            <v>3.7531666290358996</v>
          </cell>
        </row>
        <row r="8194">
          <cell r="A8194">
            <v>42986</v>
          </cell>
          <cell r="B8194">
            <v>245000</v>
          </cell>
          <cell r="D8194">
            <v>3</v>
          </cell>
          <cell r="E8194">
            <v>3</v>
          </cell>
          <cell r="F8194">
            <v>3.75</v>
          </cell>
          <cell r="G8194">
            <v>3.46</v>
          </cell>
          <cell r="H8194"/>
          <cell r="I8194"/>
          <cell r="J8194"/>
          <cell r="K8194"/>
          <cell r="L8194"/>
          <cell r="M8194"/>
          <cell r="N8194">
            <v>3.7</v>
          </cell>
          <cell r="P8194">
            <v>3.7444807913744373</v>
          </cell>
          <cell r="Q8194"/>
          <cell r="R8194"/>
          <cell r="S8194"/>
          <cell r="T8194"/>
          <cell r="U8194">
            <v>540000</v>
          </cell>
          <cell r="V8194">
            <v>2471383.1919100001</v>
          </cell>
          <cell r="X8194">
            <v>42979</v>
          </cell>
          <cell r="Y8194">
            <v>75</v>
          </cell>
          <cell r="Z8194">
            <v>3.75</v>
          </cell>
          <cell r="AC8194">
            <v>0</v>
          </cell>
          <cell r="AE8194">
            <v>245000</v>
          </cell>
          <cell r="AF8194"/>
          <cell r="AG8194"/>
          <cell r="AH8194">
            <v>3.46</v>
          </cell>
          <cell r="AI8194">
            <v>3.7452762825442161</v>
          </cell>
        </row>
        <row r="8195">
          <cell r="A8195">
            <v>42987</v>
          </cell>
          <cell r="B8195">
            <v>245000</v>
          </cell>
          <cell r="D8195">
            <v>3</v>
          </cell>
          <cell r="E8195">
            <v>3</v>
          </cell>
          <cell r="F8195">
            <v>3.75</v>
          </cell>
          <cell r="G8195">
            <v>3.46</v>
          </cell>
          <cell r="H8195"/>
          <cell r="I8195"/>
          <cell r="J8195"/>
          <cell r="K8195"/>
          <cell r="L8195"/>
          <cell r="M8195"/>
          <cell r="N8195">
            <v>3.7</v>
          </cell>
          <cell r="P8195">
            <v>3.7373673198611961</v>
          </cell>
          <cell r="Q8195"/>
          <cell r="R8195"/>
          <cell r="S8195"/>
          <cell r="T8195"/>
          <cell r="U8195">
            <v>540000</v>
          </cell>
          <cell r="V8195">
            <v>2471383.1919100001</v>
          </cell>
          <cell r="X8195" t="str">
            <v>Sin movimiento</v>
          </cell>
          <cell r="Y8195">
            <v>75</v>
          </cell>
          <cell r="Z8195">
            <v>3.75</v>
          </cell>
          <cell r="AC8195">
            <v>0</v>
          </cell>
          <cell r="AE8195">
            <v>245000</v>
          </cell>
          <cell r="AF8195"/>
          <cell r="AG8195"/>
          <cell r="AH8195">
            <v>3.46</v>
          </cell>
          <cell r="AI8195">
            <v>3.7377995293110824</v>
          </cell>
        </row>
        <row r="8196">
          <cell r="A8196">
            <v>42988</v>
          </cell>
          <cell r="B8196">
            <v>245000</v>
          </cell>
          <cell r="D8196">
            <v>3</v>
          </cell>
          <cell r="E8196">
            <v>3</v>
          </cell>
          <cell r="F8196">
            <v>3.75</v>
          </cell>
          <cell r="G8196">
            <v>3.46</v>
          </cell>
          <cell r="H8196"/>
          <cell r="I8196"/>
          <cell r="J8196"/>
          <cell r="K8196"/>
          <cell r="L8196"/>
          <cell r="M8196"/>
          <cell r="N8196">
            <v>3.7</v>
          </cell>
          <cell r="P8196">
            <v>3.7306009160609381</v>
          </cell>
          <cell r="Q8196"/>
          <cell r="R8196"/>
          <cell r="S8196"/>
          <cell r="T8196"/>
          <cell r="U8196">
            <v>540000</v>
          </cell>
          <cell r="V8196">
            <v>2471383.1919100001</v>
          </cell>
          <cell r="X8196" t="str">
            <v>Sin movimiento</v>
          </cell>
          <cell r="Y8196">
            <v>75</v>
          </cell>
          <cell r="Z8196">
            <v>3.75</v>
          </cell>
          <cell r="AC8196">
            <v>0</v>
          </cell>
          <cell r="AE8196">
            <v>245000</v>
          </cell>
          <cell r="AF8196"/>
          <cell r="AG8196"/>
          <cell r="AH8196">
            <v>3.46</v>
          </cell>
          <cell r="AI8196">
            <v>3.7307046804961952</v>
          </cell>
        </row>
        <row r="8197">
          <cell r="A8197">
            <v>42989</v>
          </cell>
          <cell r="B8197">
            <v>12000</v>
          </cell>
          <cell r="D8197">
            <v>3.75</v>
          </cell>
          <cell r="E8197">
            <v>3.75</v>
          </cell>
          <cell r="F8197">
            <v>3.75</v>
          </cell>
          <cell r="G8197">
            <v>3.75</v>
          </cell>
          <cell r="H8197"/>
          <cell r="I8197"/>
          <cell r="J8197"/>
          <cell r="K8197"/>
          <cell r="L8197"/>
          <cell r="M8197"/>
          <cell r="N8197">
            <v>3.75</v>
          </cell>
          <cell r="P8197">
            <v>3.7306240676280455</v>
          </cell>
          <cell r="Q8197"/>
          <cell r="R8197"/>
          <cell r="S8197"/>
          <cell r="T8197"/>
          <cell r="U8197">
            <v>92300</v>
          </cell>
          <cell r="V8197">
            <v>2385000.6151100001</v>
          </cell>
          <cell r="X8197">
            <v>42979</v>
          </cell>
          <cell r="Y8197">
            <v>0</v>
          </cell>
          <cell r="Z8197">
            <v>3.75</v>
          </cell>
          <cell r="AC8197">
            <v>0</v>
          </cell>
          <cell r="AE8197">
            <v>0</v>
          </cell>
          <cell r="AF8197"/>
          <cell r="AG8197"/>
          <cell r="AH8197">
            <v>3.7</v>
          </cell>
          <cell r="AI8197">
            <v>3.7307046804961952</v>
          </cell>
        </row>
        <row r="8198">
          <cell r="A8198">
            <v>42990</v>
          </cell>
          <cell r="B8198">
            <v>200000</v>
          </cell>
          <cell r="D8198">
            <v>3.75</v>
          </cell>
          <cell r="E8198">
            <v>3.75</v>
          </cell>
          <cell r="F8198">
            <v>3.75</v>
          </cell>
          <cell r="G8198">
            <v>3.75</v>
          </cell>
          <cell r="H8198"/>
          <cell r="I8198"/>
          <cell r="J8198"/>
          <cell r="K8198"/>
          <cell r="L8198"/>
          <cell r="M8198"/>
          <cell r="N8198">
            <v>3.75</v>
          </cell>
          <cell r="P8198">
            <v>3.7310019502681619</v>
          </cell>
          <cell r="Q8198"/>
          <cell r="R8198"/>
          <cell r="S8198"/>
          <cell r="T8198"/>
          <cell r="U8198">
            <v>65500</v>
          </cell>
          <cell r="V8198">
            <v>1527917.3640000001</v>
          </cell>
          <cell r="X8198">
            <v>42979</v>
          </cell>
          <cell r="Y8198">
            <v>0</v>
          </cell>
          <cell r="Z8198">
            <v>3.75</v>
          </cell>
          <cell r="AC8198">
            <v>0</v>
          </cell>
          <cell r="AE8198">
            <v>200000</v>
          </cell>
          <cell r="AF8198"/>
          <cell r="AG8198"/>
          <cell r="AH8198">
            <v>3.75</v>
          </cell>
          <cell r="AI8198">
            <v>3.7310987440008168</v>
          </cell>
        </row>
        <row r="8199">
          <cell r="A8199">
            <v>42991</v>
          </cell>
          <cell r="B8199">
            <v>550000</v>
          </cell>
          <cell r="D8199">
            <v>3.7</v>
          </cell>
          <cell r="E8199">
            <v>3.65</v>
          </cell>
          <cell r="F8199">
            <v>3.7</v>
          </cell>
          <cell r="G8199">
            <v>3.7</v>
          </cell>
          <cell r="H8199"/>
          <cell r="I8199"/>
          <cell r="J8199"/>
          <cell r="K8199"/>
          <cell r="L8199"/>
          <cell r="M8199"/>
          <cell r="N8199">
            <v>3.65</v>
          </cell>
          <cell r="P8199">
            <v>3.729423877834336</v>
          </cell>
          <cell r="Q8199"/>
          <cell r="R8199"/>
          <cell r="S8199"/>
          <cell r="T8199"/>
          <cell r="U8199">
            <v>64800</v>
          </cell>
          <cell r="V8199">
            <v>1593719.5595199999</v>
          </cell>
          <cell r="X8199">
            <v>42979</v>
          </cell>
          <cell r="Y8199">
            <v>5.0000000000000266</v>
          </cell>
          <cell r="Z8199">
            <v>3.75</v>
          </cell>
          <cell r="AC8199">
            <v>-4.9999999999999822</v>
          </cell>
          <cell r="AE8199">
            <v>535000</v>
          </cell>
          <cell r="AF8199"/>
          <cell r="AG8199"/>
          <cell r="AH8199">
            <v>3.7</v>
          </cell>
          <cell r="AI8199">
            <v>3.7294878001549185</v>
          </cell>
        </row>
        <row r="8200">
          <cell r="A8200">
            <v>42992</v>
          </cell>
          <cell r="B8200">
            <v>456000</v>
          </cell>
          <cell r="D8200">
            <v>3.7</v>
          </cell>
          <cell r="E8200">
            <v>3.7</v>
          </cell>
          <cell r="F8200">
            <v>3.7</v>
          </cell>
          <cell r="G8200">
            <v>3.7</v>
          </cell>
          <cell r="H8200"/>
          <cell r="I8200"/>
          <cell r="J8200"/>
          <cell r="K8200"/>
          <cell r="L8200"/>
          <cell r="M8200"/>
          <cell r="N8200">
            <v>3.7</v>
          </cell>
          <cell r="P8200">
            <v>3.7282323949915637</v>
          </cell>
          <cell r="Q8200"/>
          <cell r="R8200"/>
          <cell r="S8200"/>
          <cell r="T8200"/>
          <cell r="U8200">
            <v>24100</v>
          </cell>
          <cell r="V8200">
            <v>1392715.17346</v>
          </cell>
          <cell r="X8200">
            <v>42979</v>
          </cell>
          <cell r="Y8200">
            <v>0</v>
          </cell>
          <cell r="Z8200">
            <v>3.75</v>
          </cell>
          <cell r="AC8200">
            <v>-4.9999999999999822</v>
          </cell>
          <cell r="AE8200">
            <v>456000</v>
          </cell>
          <cell r="AF8200"/>
          <cell r="AG8200"/>
          <cell r="AH8200">
            <v>3.7</v>
          </cell>
          <cell r="AI8200">
            <v>3.7282409124629079</v>
          </cell>
        </row>
        <row r="8201">
          <cell r="A8201">
            <v>42993</v>
          </cell>
          <cell r="B8201">
            <v>975000</v>
          </cell>
          <cell r="D8201">
            <v>3.5</v>
          </cell>
          <cell r="E8201">
            <v>3.5</v>
          </cell>
          <cell r="F8201">
            <v>3.75</v>
          </cell>
          <cell r="G8201">
            <v>3.6</v>
          </cell>
          <cell r="H8201"/>
          <cell r="I8201"/>
          <cell r="J8201"/>
          <cell r="K8201"/>
          <cell r="L8201"/>
          <cell r="M8201"/>
          <cell r="N8201">
            <v>3.5</v>
          </cell>
          <cell r="P8201">
            <v>3.718014465511605</v>
          </cell>
          <cell r="Q8201"/>
          <cell r="R8201"/>
          <cell r="S8201"/>
          <cell r="T8201"/>
          <cell r="U8201">
            <v>21600</v>
          </cell>
          <cell r="V8201">
            <v>1256273.88059</v>
          </cell>
          <cell r="X8201">
            <v>42979</v>
          </cell>
          <cell r="Y8201">
            <v>25</v>
          </cell>
          <cell r="Z8201">
            <v>3.5</v>
          </cell>
          <cell r="AC8201">
            <v>25</v>
          </cell>
          <cell r="AE8201">
            <v>975000</v>
          </cell>
          <cell r="AF8201"/>
          <cell r="AG8201"/>
          <cell r="AH8201">
            <v>3.6</v>
          </cell>
          <cell r="AI8201">
            <v>3.7176077897780422</v>
          </cell>
        </row>
        <row r="8202">
          <cell r="A8202">
            <v>42994</v>
          </cell>
          <cell r="B8202">
            <v>975000</v>
          </cell>
          <cell r="D8202">
            <v>3.5</v>
          </cell>
          <cell r="E8202">
            <v>3.5</v>
          </cell>
          <cell r="F8202">
            <v>3.75</v>
          </cell>
          <cell r="G8202">
            <v>3.6</v>
          </cell>
          <cell r="H8202"/>
          <cell r="I8202"/>
          <cell r="J8202"/>
          <cell r="K8202"/>
          <cell r="L8202"/>
          <cell r="M8202"/>
          <cell r="N8202">
            <v>3.5</v>
          </cell>
          <cell r="P8202">
            <v>3.7093047460449626</v>
          </cell>
          <cell r="Q8202"/>
          <cell r="R8202"/>
          <cell r="S8202"/>
          <cell r="T8202"/>
          <cell r="U8202">
            <v>21600</v>
          </cell>
          <cell r="V8202">
            <v>1256273.88059</v>
          </cell>
          <cell r="X8202" t="str">
            <v>Sin movimiento</v>
          </cell>
          <cell r="Y8202">
            <v>25</v>
          </cell>
          <cell r="Z8202">
            <v>3.5</v>
          </cell>
          <cell r="AC8202">
            <v>25</v>
          </cell>
          <cell r="AE8202">
            <v>975000</v>
          </cell>
          <cell r="AF8202"/>
          <cell r="AG8202"/>
          <cell r="AH8202">
            <v>3.6</v>
          </cell>
          <cell r="AI8202">
            <v>3.7086029527249882</v>
          </cell>
        </row>
        <row r="8203">
          <cell r="A8203">
            <v>42995</v>
          </cell>
          <cell r="B8203">
            <v>975000</v>
          </cell>
          <cell r="D8203">
            <v>3.5</v>
          </cell>
          <cell r="E8203">
            <v>3.5</v>
          </cell>
          <cell r="F8203">
            <v>3.75</v>
          </cell>
          <cell r="G8203">
            <v>3.6</v>
          </cell>
          <cell r="H8203"/>
          <cell r="I8203"/>
          <cell r="J8203"/>
          <cell r="K8203"/>
          <cell r="L8203"/>
          <cell r="M8203"/>
          <cell r="N8203">
            <v>3.5</v>
          </cell>
          <cell r="P8203">
            <v>3.7017922599746229</v>
          </cell>
          <cell r="Q8203"/>
          <cell r="R8203"/>
          <cell r="S8203"/>
          <cell r="T8203"/>
          <cell r="U8203">
            <v>21600</v>
          </cell>
          <cell r="V8203">
            <v>1256273.88059</v>
          </cell>
          <cell r="X8203" t="str">
            <v>Sin movimiento</v>
          </cell>
          <cell r="Y8203">
            <v>25</v>
          </cell>
          <cell r="Z8203">
            <v>3.5</v>
          </cell>
          <cell r="AC8203">
            <v>25</v>
          </cell>
          <cell r="AE8203">
            <v>975000</v>
          </cell>
          <cell r="AF8203"/>
          <cell r="AG8203"/>
          <cell r="AH8203">
            <v>3.6</v>
          </cell>
          <cell r="AI8203">
            <v>3.7008789846086514</v>
          </cell>
        </row>
        <row r="8204">
          <cell r="A8204">
            <v>42996</v>
          </cell>
          <cell r="B8204">
            <v>587000</v>
          </cell>
          <cell r="D8204">
            <v>3.5</v>
          </cell>
          <cell r="E8204">
            <v>3.5</v>
          </cell>
          <cell r="F8204">
            <v>3.5</v>
          </cell>
          <cell r="G8204">
            <v>3.5</v>
          </cell>
          <cell r="H8204"/>
          <cell r="I8204"/>
          <cell r="J8204"/>
          <cell r="K8204"/>
          <cell r="L8204"/>
          <cell r="M8204"/>
          <cell r="N8204">
            <v>3.5</v>
          </cell>
          <cell r="P8204">
            <v>3.6937741149394165</v>
          </cell>
          <cell r="Q8204"/>
          <cell r="R8204"/>
          <cell r="S8204"/>
          <cell r="T8204"/>
          <cell r="U8204">
            <v>59500</v>
          </cell>
          <cell r="V8204">
            <v>1178709.1043100001</v>
          </cell>
          <cell r="X8204">
            <v>42979</v>
          </cell>
          <cell r="Y8204">
            <v>0</v>
          </cell>
          <cell r="Z8204">
            <v>3.5</v>
          </cell>
          <cell r="AC8204">
            <v>0</v>
          </cell>
          <cell r="AE8204">
            <v>587000</v>
          </cell>
          <cell r="AF8204"/>
          <cell r="AG8204"/>
          <cell r="AH8204">
            <v>3.5</v>
          </cell>
          <cell r="AI8204">
            <v>3.6926308058198098</v>
          </cell>
        </row>
        <row r="8205">
          <cell r="A8205">
            <v>42997</v>
          </cell>
          <cell r="B8205">
            <v>487000</v>
          </cell>
          <cell r="D8205">
            <v>3.5</v>
          </cell>
          <cell r="E8205">
            <v>3.5</v>
          </cell>
          <cell r="F8205">
            <v>3.5</v>
          </cell>
          <cell r="G8205">
            <v>3.5</v>
          </cell>
          <cell r="H8205"/>
          <cell r="I8205"/>
          <cell r="J8205"/>
          <cell r="K8205"/>
          <cell r="L8205"/>
          <cell r="M8205"/>
          <cell r="N8205">
            <v>3.5</v>
          </cell>
          <cell r="P8205">
            <v>3.6875901048492792</v>
          </cell>
          <cell r="Q8205"/>
          <cell r="R8205"/>
          <cell r="S8205"/>
          <cell r="T8205"/>
          <cell r="U8205">
            <v>171500</v>
          </cell>
          <cell r="V8205">
            <v>1431823.9354900001</v>
          </cell>
          <cell r="X8205">
            <v>42979</v>
          </cell>
          <cell r="Y8205">
            <v>0</v>
          </cell>
          <cell r="Z8205">
            <v>3.5</v>
          </cell>
          <cell r="AC8205">
            <v>0</v>
          </cell>
          <cell r="AE8205">
            <v>487000</v>
          </cell>
          <cell r="AF8205"/>
          <cell r="AG8205"/>
          <cell r="AH8205">
            <v>3.5</v>
          </cell>
          <cell r="AI8205">
            <v>3.6862849218697153</v>
          </cell>
        </row>
        <row r="8206">
          <cell r="A8206">
            <v>42998</v>
          </cell>
          <cell r="B8206">
            <v>1161000</v>
          </cell>
          <cell r="D8206">
            <v>3.5</v>
          </cell>
          <cell r="E8206">
            <v>3.5</v>
          </cell>
          <cell r="F8206">
            <v>3.5</v>
          </cell>
          <cell r="G8206">
            <v>3.5</v>
          </cell>
          <cell r="H8206"/>
          <cell r="I8206"/>
          <cell r="J8206"/>
          <cell r="K8206"/>
          <cell r="L8206"/>
          <cell r="M8206"/>
          <cell r="N8206">
            <v>3.5</v>
          </cell>
          <cell r="P8206">
            <v>3.6743270811765423</v>
          </cell>
          <cell r="Q8206"/>
          <cell r="R8206"/>
          <cell r="S8206"/>
          <cell r="T8206"/>
          <cell r="U8206">
            <v>27000</v>
          </cell>
          <cell r="V8206">
            <v>836307.50234999997</v>
          </cell>
          <cell r="X8206">
            <v>42979</v>
          </cell>
          <cell r="Y8206">
            <v>0</v>
          </cell>
          <cell r="Z8206">
            <v>3.5</v>
          </cell>
          <cell r="AC8206">
            <v>0</v>
          </cell>
          <cell r="AE8206">
            <v>1161000</v>
          </cell>
          <cell r="AF8206"/>
          <cell r="AG8206"/>
          <cell r="AH8206">
            <v>3.5</v>
          </cell>
          <cell r="AI8206">
            <v>3.6727201455092824</v>
          </cell>
        </row>
        <row r="8207">
          <cell r="A8207">
            <v>42999</v>
          </cell>
          <cell r="B8207">
            <v>988400</v>
          </cell>
          <cell r="D8207">
            <v>3.5</v>
          </cell>
          <cell r="E8207">
            <v>3.5</v>
          </cell>
          <cell r="F8207">
            <v>3.55</v>
          </cell>
          <cell r="G8207">
            <v>3.5</v>
          </cell>
          <cell r="H8207"/>
          <cell r="I8207"/>
          <cell r="J8207"/>
          <cell r="K8207"/>
          <cell r="L8207"/>
          <cell r="M8207"/>
          <cell r="N8207">
            <v>3.5</v>
          </cell>
          <cell r="P8207">
            <v>3.6644298482429032</v>
          </cell>
          <cell r="Q8207"/>
          <cell r="R8207"/>
          <cell r="S8207"/>
          <cell r="T8207"/>
          <cell r="U8207">
            <v>105000</v>
          </cell>
          <cell r="V8207">
            <v>1255770.2315100001</v>
          </cell>
          <cell r="X8207">
            <v>42979</v>
          </cell>
          <cell r="Y8207">
            <v>4.9999999999999822</v>
          </cell>
          <cell r="Z8207">
            <v>3.5</v>
          </cell>
          <cell r="AC8207">
            <v>4.9999999999999822</v>
          </cell>
          <cell r="AE8207">
            <v>910800</v>
          </cell>
          <cell r="AF8207"/>
          <cell r="AG8207"/>
          <cell r="AH8207">
            <v>3.5</v>
          </cell>
          <cell r="AI8207">
            <v>3.6633866910316351</v>
          </cell>
        </row>
        <row r="8208">
          <cell r="A8208">
            <v>43000</v>
          </cell>
          <cell r="B8208">
            <v>1049000</v>
          </cell>
          <cell r="D8208">
            <v>3.5</v>
          </cell>
          <cell r="E8208">
            <v>3.5</v>
          </cell>
          <cell r="F8208">
            <v>3.55</v>
          </cell>
          <cell r="G8208">
            <v>3.51</v>
          </cell>
          <cell r="H8208"/>
          <cell r="I8208"/>
          <cell r="J8208"/>
          <cell r="K8208"/>
          <cell r="L8208"/>
          <cell r="M8208"/>
          <cell r="N8208">
            <v>3.5</v>
          </cell>
          <cell r="P8208">
            <v>3.6556535235990117</v>
          </cell>
          <cell r="Q8208"/>
          <cell r="R8208"/>
          <cell r="S8208"/>
          <cell r="T8208"/>
          <cell r="U8208">
            <v>167000</v>
          </cell>
          <cell r="V8208">
            <v>1105585.97</v>
          </cell>
          <cell r="X8208">
            <v>42979</v>
          </cell>
          <cell r="Y8208">
            <v>4.9999999999999822</v>
          </cell>
          <cell r="Z8208">
            <v>3.5</v>
          </cell>
          <cell r="AC8208">
            <v>4.9999999999999822</v>
          </cell>
          <cell r="AE8208">
            <v>1049000</v>
          </cell>
          <cell r="AF8208"/>
          <cell r="AG8208"/>
          <cell r="AH8208">
            <v>3.51</v>
          </cell>
          <cell r="AI8208">
            <v>3.6543996246606865</v>
          </cell>
        </row>
        <row r="8209">
          <cell r="A8209">
            <v>43001</v>
          </cell>
          <cell r="B8209">
            <v>1049000</v>
          </cell>
          <cell r="D8209">
            <v>3.5</v>
          </cell>
          <cell r="E8209">
            <v>3.5</v>
          </cell>
          <cell r="F8209">
            <v>3.55</v>
          </cell>
          <cell r="G8209">
            <v>3.51</v>
          </cell>
          <cell r="H8209"/>
          <cell r="I8209"/>
          <cell r="J8209"/>
          <cell r="K8209"/>
          <cell r="L8209"/>
          <cell r="M8209"/>
          <cell r="N8209">
            <v>3.5</v>
          </cell>
          <cell r="P8209">
            <v>3.6478210832812166</v>
          </cell>
          <cell r="Q8209"/>
          <cell r="R8209"/>
          <cell r="S8209"/>
          <cell r="T8209"/>
          <cell r="U8209">
            <v>167000</v>
          </cell>
          <cell r="V8209">
            <v>1105585.97</v>
          </cell>
          <cell r="X8209" t="str">
            <v>Sin movimiento</v>
          </cell>
          <cell r="Y8209">
            <v>4.9999999999999822</v>
          </cell>
          <cell r="Z8209">
            <v>3.5</v>
          </cell>
          <cell r="AC8209">
            <v>4.9999999999999822</v>
          </cell>
          <cell r="AE8209">
            <v>1049000</v>
          </cell>
          <cell r="AF8209"/>
          <cell r="AG8209"/>
          <cell r="AH8209">
            <v>3.51</v>
          </cell>
          <cell r="AI8209">
            <v>3.6464073909923598</v>
          </cell>
        </row>
        <row r="8210">
          <cell r="A8210">
            <v>43002</v>
          </cell>
          <cell r="B8210">
            <v>1049000</v>
          </cell>
          <cell r="D8210">
            <v>3.5</v>
          </cell>
          <cell r="E8210">
            <v>3.5</v>
          </cell>
          <cell r="F8210">
            <v>3.55</v>
          </cell>
          <cell r="G8210">
            <v>3.51</v>
          </cell>
          <cell r="H8210"/>
          <cell r="I8210"/>
          <cell r="J8210"/>
          <cell r="K8210"/>
          <cell r="L8210"/>
          <cell r="M8210"/>
          <cell r="N8210">
            <v>3.5</v>
          </cell>
          <cell r="P8210">
            <v>3.640788027086455</v>
          </cell>
          <cell r="Q8210"/>
          <cell r="R8210"/>
          <cell r="S8210"/>
          <cell r="T8210"/>
          <cell r="U8210">
            <v>167000</v>
          </cell>
          <cell r="V8210">
            <v>1105585.97</v>
          </cell>
          <cell r="X8210" t="str">
            <v>Sin movimiento</v>
          </cell>
          <cell r="Y8210">
            <v>4.9999999999999822</v>
          </cell>
          <cell r="Z8210">
            <v>3.5</v>
          </cell>
          <cell r="AC8210">
            <v>4.9999999999999822</v>
          </cell>
          <cell r="AE8210">
            <v>1049000</v>
          </cell>
          <cell r="AF8210"/>
          <cell r="AG8210"/>
          <cell r="AH8210">
            <v>3.51</v>
          </cell>
          <cell r="AI8210">
            <v>3.6392534671879533</v>
          </cell>
        </row>
        <row r="8211">
          <cell r="A8211">
            <v>43003</v>
          </cell>
          <cell r="B8211">
            <v>1040000</v>
          </cell>
          <cell r="D8211">
            <v>3.5</v>
          </cell>
          <cell r="E8211">
            <v>3.5</v>
          </cell>
          <cell r="F8211">
            <v>3.55</v>
          </cell>
          <cell r="G8211">
            <v>3.5</v>
          </cell>
          <cell r="H8211"/>
          <cell r="I8211"/>
          <cell r="J8211"/>
          <cell r="K8211"/>
          <cell r="L8211"/>
          <cell r="M8211"/>
          <cell r="N8211">
            <v>3.5</v>
          </cell>
          <cell r="P8211">
            <v>3.6340082143320185</v>
          </cell>
          <cell r="Q8211"/>
          <cell r="R8211"/>
          <cell r="S8211"/>
          <cell r="T8211"/>
          <cell r="U8211">
            <v>44100</v>
          </cell>
          <cell r="V8211">
            <v>1274537.1587799999</v>
          </cell>
          <cell r="X8211">
            <v>42979</v>
          </cell>
          <cell r="Y8211">
            <v>4.9999999999999822</v>
          </cell>
          <cell r="Z8211">
            <v>3.5</v>
          </cell>
          <cell r="AC8211">
            <v>4.9999999999999822</v>
          </cell>
          <cell r="AE8211">
            <v>995000</v>
          </cell>
          <cell r="AF8211"/>
          <cell r="AG8211"/>
          <cell r="AH8211">
            <v>3.5</v>
          </cell>
          <cell r="AI8211">
            <v>3.6326544997332926</v>
          </cell>
        </row>
        <row r="8212">
          <cell r="A8212">
            <v>43004</v>
          </cell>
          <cell r="B8212">
            <v>946000</v>
          </cell>
          <cell r="D8212">
            <v>3.5</v>
          </cell>
          <cell r="E8212">
            <v>3.5</v>
          </cell>
          <cell r="F8212">
            <v>3.55</v>
          </cell>
          <cell r="G8212">
            <v>3.5</v>
          </cell>
          <cell r="H8212"/>
          <cell r="I8212"/>
          <cell r="J8212"/>
          <cell r="K8212"/>
          <cell r="L8212"/>
          <cell r="M8212"/>
          <cell r="N8212">
            <v>3.5</v>
          </cell>
          <cell r="P8212">
            <v>3.628384510966002</v>
          </cell>
          <cell r="Q8212"/>
          <cell r="R8212"/>
          <cell r="S8212"/>
          <cell r="T8212"/>
          <cell r="U8212">
            <v>193250</v>
          </cell>
          <cell r="V8212">
            <v>842735.59065000003</v>
          </cell>
          <cell r="X8212">
            <v>42979</v>
          </cell>
          <cell r="Y8212">
            <v>4.9999999999999822</v>
          </cell>
          <cell r="Z8212">
            <v>3.5</v>
          </cell>
          <cell r="AC8212">
            <v>4.9999999999999822</v>
          </cell>
          <cell r="AE8212">
            <v>864000</v>
          </cell>
          <cell r="AF8212"/>
          <cell r="AG8212"/>
          <cell r="AH8212">
            <v>3.5</v>
          </cell>
          <cell r="AI8212">
            <v>3.6274116226304618</v>
          </cell>
        </row>
        <row r="8213">
          <cell r="A8213">
            <v>43005</v>
          </cell>
          <cell r="B8213">
            <v>749000</v>
          </cell>
          <cell r="D8213">
            <v>3.5</v>
          </cell>
          <cell r="E8213">
            <v>3.5</v>
          </cell>
          <cell r="F8213">
            <v>3.55</v>
          </cell>
          <cell r="G8213">
            <v>3.5</v>
          </cell>
          <cell r="H8213"/>
          <cell r="I8213"/>
          <cell r="J8213"/>
          <cell r="K8213"/>
          <cell r="L8213"/>
          <cell r="M8213"/>
          <cell r="N8213">
            <v>3.5</v>
          </cell>
          <cell r="P8213">
            <v>3.6242559485475327</v>
          </cell>
          <cell r="Q8213"/>
          <cell r="R8213"/>
          <cell r="S8213"/>
          <cell r="T8213"/>
          <cell r="U8213">
            <v>630790</v>
          </cell>
          <cell r="V8213">
            <v>864894.80423999997</v>
          </cell>
          <cell r="X8213">
            <v>42979</v>
          </cell>
          <cell r="Y8213">
            <v>4.9999999999999822</v>
          </cell>
          <cell r="Z8213">
            <v>3.5</v>
          </cell>
          <cell r="AC8213">
            <v>4.9999999999999822</v>
          </cell>
          <cell r="AE8213">
            <v>864000</v>
          </cell>
          <cell r="AF8213"/>
          <cell r="AG8213"/>
          <cell r="AH8213">
            <v>3.5</v>
          </cell>
          <cell r="AI8213">
            <v>3.6225674153347884</v>
          </cell>
        </row>
        <row r="8214">
          <cell r="A8214">
            <v>43006</v>
          </cell>
          <cell r="B8214">
            <v>669000</v>
          </cell>
          <cell r="D8214">
            <v>3.5</v>
          </cell>
          <cell r="E8214">
            <v>3.5</v>
          </cell>
          <cell r="F8214">
            <v>3.5</v>
          </cell>
          <cell r="G8214">
            <v>3.5</v>
          </cell>
          <cell r="H8214"/>
          <cell r="I8214"/>
          <cell r="J8214"/>
          <cell r="K8214"/>
          <cell r="L8214"/>
          <cell r="M8214"/>
          <cell r="N8214">
            <v>3.5</v>
          </cell>
          <cell r="P8214">
            <v>3.6207865895394069</v>
          </cell>
          <cell r="Q8214"/>
          <cell r="R8214"/>
          <cell r="S8214"/>
          <cell r="T8214"/>
          <cell r="U8214">
            <v>716000</v>
          </cell>
          <cell r="V8214">
            <v>664481.20290999999</v>
          </cell>
          <cell r="X8214">
            <v>42979</v>
          </cell>
          <cell r="Y8214">
            <v>0</v>
          </cell>
          <cell r="Z8214">
            <v>3.5</v>
          </cell>
          <cell r="AC8214">
            <v>0</v>
          </cell>
          <cell r="AE8214">
            <v>669000</v>
          </cell>
          <cell r="AF8214"/>
          <cell r="AG8214"/>
          <cell r="AH8214">
            <v>3.5</v>
          </cell>
          <cell r="AI8214">
            <v>3.6190623156562851</v>
          </cell>
        </row>
        <row r="8215">
          <cell r="A8215">
            <v>43007</v>
          </cell>
          <cell r="B8215">
            <v>941500</v>
          </cell>
          <cell r="D8215">
            <v>3.5</v>
          </cell>
          <cell r="E8215">
            <v>3.5</v>
          </cell>
          <cell r="F8215">
            <v>3.55</v>
          </cell>
          <cell r="G8215">
            <v>3.5</v>
          </cell>
          <cell r="H8215"/>
          <cell r="I8215"/>
          <cell r="J8215"/>
          <cell r="K8215"/>
          <cell r="L8215"/>
          <cell r="M8215"/>
          <cell r="N8215">
            <v>3.5</v>
          </cell>
          <cell r="P8215">
            <v>3.6162198466783657</v>
          </cell>
          <cell r="Q8215"/>
          <cell r="R8215"/>
          <cell r="S8215"/>
          <cell r="T8215"/>
          <cell r="U8215">
            <v>153000</v>
          </cell>
          <cell r="V8215">
            <v>1044973.44878</v>
          </cell>
          <cell r="X8215">
            <v>42979</v>
          </cell>
          <cell r="Y8215">
            <v>4.9999999999999822</v>
          </cell>
          <cell r="Z8215">
            <v>3.5</v>
          </cell>
          <cell r="AC8215">
            <v>4.9999999999999822</v>
          </cell>
          <cell r="AE8215">
            <v>911500</v>
          </cell>
          <cell r="AF8215"/>
          <cell r="AG8215"/>
          <cell r="AH8215">
            <v>3.5</v>
          </cell>
          <cell r="AI8215">
            <v>3.6145972277651377</v>
          </cell>
        </row>
        <row r="8216">
          <cell r="A8216">
            <v>43008</v>
          </cell>
          <cell r="B8216">
            <v>941500</v>
          </cell>
          <cell r="D8216">
            <v>3.5</v>
          </cell>
          <cell r="E8216">
            <v>3.5</v>
          </cell>
          <cell r="F8216">
            <v>3.55</v>
          </cell>
          <cell r="G8216">
            <v>3.5</v>
          </cell>
          <cell r="H8216"/>
          <cell r="I8216"/>
          <cell r="J8216"/>
          <cell r="K8216"/>
          <cell r="L8216"/>
          <cell r="M8216"/>
          <cell r="N8216">
            <v>3.5</v>
          </cell>
          <cell r="P8216">
            <v>3.611985845515683</v>
          </cell>
          <cell r="Q8216"/>
          <cell r="R8216"/>
          <cell r="S8216"/>
          <cell r="T8216"/>
          <cell r="U8216">
            <v>153000</v>
          </cell>
          <cell r="V8216">
            <v>1044973.44878</v>
          </cell>
          <cell r="X8216" t="str">
            <v>Sin movimiento</v>
          </cell>
          <cell r="Y8216">
            <v>4.9999999999999822</v>
          </cell>
          <cell r="Z8216">
            <v>3.5</v>
          </cell>
          <cell r="AC8216">
            <v>4.9999999999999822</v>
          </cell>
          <cell r="AE8216">
            <v>911500</v>
          </cell>
          <cell r="AF8216"/>
          <cell r="AG8216"/>
          <cell r="AH8216">
            <v>3.5</v>
          </cell>
          <cell r="AI8216">
            <v>3.6104549348053681</v>
          </cell>
        </row>
        <row r="8217">
          <cell r="A8217">
            <v>43009</v>
          </cell>
          <cell r="B8217">
            <v>941500</v>
          </cell>
          <cell r="C8217"/>
          <cell r="D8217">
            <v>3.5</v>
          </cell>
          <cell r="E8217">
            <v>3.5</v>
          </cell>
          <cell r="F8217">
            <v>3.55</v>
          </cell>
          <cell r="G8217">
            <v>3.5</v>
          </cell>
          <cell r="H8217"/>
          <cell r="I8217"/>
          <cell r="J8217"/>
          <cell r="K8217"/>
          <cell r="L8217"/>
          <cell r="M8217"/>
          <cell r="N8217">
            <v>3.5</v>
          </cell>
          <cell r="P8217">
            <v>3.5</v>
          </cell>
          <cell r="Q8217"/>
          <cell r="R8217"/>
          <cell r="S8217"/>
          <cell r="T8217"/>
          <cell r="U8217">
            <v>153000</v>
          </cell>
          <cell r="V8217">
            <v>1044973.44878</v>
          </cell>
          <cell r="X8217" t="str">
            <v>Sin movimiento</v>
          </cell>
          <cell r="Y8217">
            <v>4.9999999999999822</v>
          </cell>
          <cell r="Z8217">
            <v>3.5</v>
          </cell>
          <cell r="AC8217">
            <v>4.9999999999999822</v>
          </cell>
          <cell r="AE8217">
            <v>911500</v>
          </cell>
          <cell r="AF8217"/>
          <cell r="AG8217"/>
          <cell r="AH8217">
            <v>3.5</v>
          </cell>
          <cell r="AI8217">
            <v>3.6066016541451225</v>
          </cell>
        </row>
        <row r="8218">
          <cell r="A8218">
            <v>43010</v>
          </cell>
          <cell r="B8218">
            <v>1033800</v>
          </cell>
          <cell r="D8218">
            <v>3.5</v>
          </cell>
          <cell r="E8218">
            <v>3.5</v>
          </cell>
          <cell r="F8218">
            <v>3.5</v>
          </cell>
          <cell r="G8218">
            <v>3.5</v>
          </cell>
          <cell r="H8218"/>
          <cell r="I8218"/>
          <cell r="J8218"/>
          <cell r="K8218"/>
          <cell r="L8218"/>
          <cell r="M8218"/>
          <cell r="N8218">
            <v>3.5</v>
          </cell>
          <cell r="P8218">
            <v>3.5</v>
          </cell>
          <cell r="Q8218"/>
          <cell r="R8218"/>
          <cell r="S8218"/>
          <cell r="T8218"/>
          <cell r="U8218">
            <v>150000</v>
          </cell>
          <cell r="V8218">
            <v>3441921.2633199999</v>
          </cell>
          <cell r="X8218">
            <v>43009</v>
          </cell>
          <cell r="Y8218">
            <v>0</v>
          </cell>
          <cell r="Z8218">
            <v>3.5</v>
          </cell>
          <cell r="AC8218">
            <v>0</v>
          </cell>
          <cell r="AE8218">
            <v>1033800</v>
          </cell>
          <cell r="AF8218"/>
          <cell r="AG8218"/>
          <cell r="AH8218">
            <v>3.5</v>
          </cell>
          <cell r="AI8218">
            <v>3.6025443540816062</v>
          </cell>
        </row>
        <row r="8219">
          <cell r="A8219">
            <v>43011</v>
          </cell>
          <cell r="B8219">
            <v>1399000</v>
          </cell>
          <cell r="D8219">
            <v>3.5</v>
          </cell>
          <cell r="E8219">
            <v>3.5</v>
          </cell>
          <cell r="F8219">
            <v>3.55</v>
          </cell>
          <cell r="G8219">
            <v>3.5</v>
          </cell>
          <cell r="H8219"/>
          <cell r="I8219"/>
          <cell r="J8219"/>
          <cell r="K8219"/>
          <cell r="L8219"/>
          <cell r="M8219"/>
          <cell r="N8219">
            <v>3.5</v>
          </cell>
          <cell r="P8219">
            <v>3.5</v>
          </cell>
          <cell r="Q8219"/>
          <cell r="R8219"/>
          <cell r="S8219"/>
          <cell r="T8219"/>
          <cell r="U8219">
            <v>173650</v>
          </cell>
          <cell r="V8219">
            <v>3921345.3734499998</v>
          </cell>
          <cell r="X8219">
            <v>43009</v>
          </cell>
          <cell r="Y8219">
            <v>4.9999999999999822</v>
          </cell>
          <cell r="Z8219">
            <v>3.5</v>
          </cell>
          <cell r="AC8219">
            <v>4.9999999999999822</v>
          </cell>
          <cell r="AE8219">
            <v>1278000</v>
          </cell>
          <cell r="AF8219"/>
          <cell r="AG8219"/>
          <cell r="AH8219">
            <v>3.5</v>
          </cell>
          <cell r="AI8219">
            <v>3.5979363644994216</v>
          </cell>
        </row>
        <row r="8220">
          <cell r="A8220">
            <v>43012</v>
          </cell>
          <cell r="B8220">
            <v>1555600</v>
          </cell>
          <cell r="D8220">
            <v>3.5</v>
          </cell>
          <cell r="E8220">
            <v>3.25</v>
          </cell>
          <cell r="F8220">
            <v>3.55</v>
          </cell>
          <cell r="G8220">
            <v>3.51</v>
          </cell>
          <cell r="H8220"/>
          <cell r="I8220"/>
          <cell r="J8220"/>
          <cell r="K8220"/>
          <cell r="L8220"/>
          <cell r="M8220"/>
          <cell r="N8220">
            <v>3.5</v>
          </cell>
          <cell r="P8220">
            <v>3.503155439258403</v>
          </cell>
          <cell r="Q8220"/>
          <cell r="R8220"/>
          <cell r="S8220"/>
          <cell r="T8220"/>
          <cell r="U8220">
            <v>250000</v>
          </cell>
          <cell r="V8220">
            <v>3813146.4362900001</v>
          </cell>
          <cell r="X8220">
            <v>43009</v>
          </cell>
          <cell r="Y8220">
            <v>29.999999999999982</v>
          </cell>
          <cell r="Z8220">
            <v>3.5</v>
          </cell>
          <cell r="AC8220">
            <v>4.9999999999999822</v>
          </cell>
          <cell r="AE8220">
            <v>1549000</v>
          </cell>
          <cell r="AF8220"/>
          <cell r="AG8220"/>
          <cell r="AH8220">
            <v>3.51</v>
          </cell>
          <cell r="AI8220">
            <v>3.5933942665835255</v>
          </cell>
        </row>
        <row r="8221">
          <cell r="A8221">
            <v>43013</v>
          </cell>
          <cell r="B8221">
            <v>1230000</v>
          </cell>
          <cell r="D8221">
            <v>3.5</v>
          </cell>
          <cell r="E8221">
            <v>3.5</v>
          </cell>
          <cell r="F8221">
            <v>3.55</v>
          </cell>
          <cell r="G8221">
            <v>3.5</v>
          </cell>
          <cell r="H8221"/>
          <cell r="I8221"/>
          <cell r="J8221"/>
          <cell r="K8221"/>
          <cell r="L8221"/>
          <cell r="M8221"/>
          <cell r="N8221">
            <v>3.5</v>
          </cell>
          <cell r="P8221">
            <v>3.5025253656715205</v>
          </cell>
          <cell r="Q8221"/>
          <cell r="R8221"/>
          <cell r="S8221"/>
          <cell r="T8221"/>
          <cell r="U8221">
            <v>185400</v>
          </cell>
          <cell r="V8221">
            <v>3904904.7748599998</v>
          </cell>
          <cell r="X8221">
            <v>43009</v>
          </cell>
          <cell r="Y8221">
            <v>4.9999999999999822</v>
          </cell>
          <cell r="Z8221">
            <v>3.5</v>
          </cell>
          <cell r="AC8221">
            <v>4.9999999999999822</v>
          </cell>
          <cell r="AE8221">
            <v>1230000</v>
          </cell>
          <cell r="AF8221"/>
          <cell r="AG8221"/>
          <cell r="AH8221">
            <v>3.51</v>
          </cell>
          <cell r="AI8221">
            <v>3.5901086194028657</v>
          </cell>
        </row>
        <row r="8222">
          <cell r="A8222">
            <v>43014</v>
          </cell>
          <cell r="B8222">
            <v>1032000</v>
          </cell>
          <cell r="D8222">
            <v>3.5</v>
          </cell>
          <cell r="E8222">
            <v>3.5</v>
          </cell>
          <cell r="F8222">
            <v>3.5</v>
          </cell>
          <cell r="G8222">
            <v>3.5</v>
          </cell>
          <cell r="H8222"/>
          <cell r="I8222"/>
          <cell r="J8222"/>
          <cell r="K8222"/>
          <cell r="L8222"/>
          <cell r="M8222"/>
          <cell r="N8222">
            <v>3.5</v>
          </cell>
          <cell r="P8222">
            <v>3.5021629889180885</v>
          </cell>
          <cell r="Q8222"/>
          <cell r="R8222"/>
          <cell r="S8222"/>
          <cell r="T8222"/>
          <cell r="U8222">
            <v>28950</v>
          </cell>
          <cell r="V8222">
            <v>3900813.34259</v>
          </cell>
          <cell r="X8222">
            <v>43009</v>
          </cell>
          <cell r="Y8222">
            <v>0</v>
          </cell>
          <cell r="Z8222">
            <v>3.5</v>
          </cell>
          <cell r="AC8222">
            <v>0</v>
          </cell>
          <cell r="AE8222">
            <v>1032000</v>
          </cell>
          <cell r="AF8222"/>
          <cell r="AG8222"/>
          <cell r="AH8222">
            <v>3.5</v>
          </cell>
          <cell r="AI8222">
            <v>3.5039506418549111</v>
          </cell>
        </row>
        <row r="8223">
          <cell r="A8223">
            <v>43017</v>
          </cell>
          <cell r="B8223">
            <v>973000</v>
          </cell>
          <cell r="D8223">
            <v>3.5</v>
          </cell>
          <cell r="E8223">
            <v>3.5</v>
          </cell>
          <cell r="F8223">
            <v>3.5</v>
          </cell>
          <cell r="G8223">
            <v>3.5</v>
          </cell>
          <cell r="H8223"/>
          <cell r="I8223"/>
          <cell r="J8223"/>
          <cell r="K8223"/>
          <cell r="L8223"/>
          <cell r="M8223"/>
          <cell r="N8223">
            <v>3.5</v>
          </cell>
          <cell r="P8223">
            <v>3.5019052284779972</v>
          </cell>
          <cell r="Q8223"/>
          <cell r="R8223"/>
          <cell r="S8223"/>
          <cell r="T8223"/>
          <cell r="U8223">
            <v>292300</v>
          </cell>
          <cell r="V8223">
            <v>2993937.7721500001</v>
          </cell>
          <cell r="X8223">
            <v>43009</v>
          </cell>
          <cell r="Y8223">
            <v>0</v>
          </cell>
          <cell r="Z8223">
            <v>3.5</v>
          </cell>
          <cell r="AC8223">
            <v>0</v>
          </cell>
          <cell r="AE8223">
            <v>973000</v>
          </cell>
          <cell r="AF8223"/>
          <cell r="AG8223"/>
          <cell r="AH8223">
            <v>3.5</v>
          </cell>
          <cell r="AI8223">
            <v>3.5034705830929278</v>
          </cell>
        </row>
        <row r="8224">
          <cell r="A8224">
            <v>43018</v>
          </cell>
          <cell r="B8224">
            <v>1197500</v>
          </cell>
          <cell r="D8224">
            <v>3.5</v>
          </cell>
          <cell r="E8224">
            <v>3.5</v>
          </cell>
          <cell r="F8224">
            <v>3.5</v>
          </cell>
          <cell r="G8224">
            <v>3.5</v>
          </cell>
          <cell r="H8224"/>
          <cell r="I8224"/>
          <cell r="J8224"/>
          <cell r="K8224"/>
          <cell r="L8224"/>
          <cell r="M8224"/>
          <cell r="N8224">
            <v>3.5</v>
          </cell>
          <cell r="P8224">
            <v>3.5016615397761259</v>
          </cell>
          <cell r="Q8224"/>
          <cell r="R8224"/>
          <cell r="S8224"/>
          <cell r="T8224"/>
          <cell r="U8224">
            <v>71950</v>
          </cell>
          <cell r="V8224">
            <v>2811559.1463700002</v>
          </cell>
          <cell r="X8224">
            <v>43009</v>
          </cell>
          <cell r="Y8224">
            <v>0</v>
          </cell>
          <cell r="Z8224">
            <v>3.5</v>
          </cell>
          <cell r="AC8224">
            <v>0</v>
          </cell>
          <cell r="AE8224">
            <v>1197500</v>
          </cell>
          <cell r="AF8224"/>
          <cell r="AG8224"/>
          <cell r="AH8224">
            <v>3.5</v>
          </cell>
          <cell r="AI8224">
            <v>3.5030190770033025</v>
          </cell>
        </row>
        <row r="8225">
          <cell r="A8225">
            <v>43019</v>
          </cell>
          <cell r="B8225">
            <v>1852000</v>
          </cell>
          <cell r="D8225">
            <v>3.5</v>
          </cell>
          <cell r="E8225">
            <v>3.45</v>
          </cell>
          <cell r="F8225">
            <v>3.55</v>
          </cell>
          <cell r="G8225">
            <v>3.5</v>
          </cell>
          <cell r="H8225"/>
          <cell r="I8225"/>
          <cell r="J8225"/>
          <cell r="K8225"/>
          <cell r="L8225"/>
          <cell r="M8225"/>
          <cell r="N8225">
            <v>3.5</v>
          </cell>
          <cell r="P8225">
            <v>3.5013871450991583</v>
          </cell>
          <cell r="Q8225"/>
          <cell r="R8225"/>
          <cell r="S8225"/>
          <cell r="T8225"/>
          <cell r="U8225">
            <v>114550</v>
          </cell>
          <cell r="V8225">
            <v>2289182.2596</v>
          </cell>
          <cell r="X8225">
            <v>43009</v>
          </cell>
          <cell r="Y8225">
            <v>9.9999999999999645</v>
          </cell>
          <cell r="Z8225">
            <v>3.5</v>
          </cell>
          <cell r="AC8225">
            <v>4.9999999999999822</v>
          </cell>
          <cell r="AE8225">
            <v>1806000</v>
          </cell>
          <cell r="AF8225"/>
          <cell r="AG8225"/>
          <cell r="AH8225">
            <v>3.5</v>
          </cell>
          <cell r="AI8225">
            <v>3.5025238856395537</v>
          </cell>
        </row>
        <row r="8226">
          <cell r="A8226">
            <v>43020</v>
          </cell>
          <cell r="B8226">
            <v>1852000</v>
          </cell>
          <cell r="D8226">
            <v>3.5</v>
          </cell>
          <cell r="E8226">
            <v>3.45</v>
          </cell>
          <cell r="F8226">
            <v>3.55</v>
          </cell>
          <cell r="G8226">
            <v>3.5</v>
          </cell>
          <cell r="H8226"/>
          <cell r="I8226"/>
          <cell r="J8226"/>
          <cell r="K8226"/>
          <cell r="L8226"/>
          <cell r="M8226"/>
          <cell r="N8226">
            <v>3.5</v>
          </cell>
          <cell r="P8226">
            <v>3.5011905345007039</v>
          </cell>
          <cell r="Q8226"/>
          <cell r="R8226"/>
          <cell r="S8226"/>
          <cell r="T8226"/>
          <cell r="U8226">
            <v>71000</v>
          </cell>
          <cell r="V8226">
            <v>2451879.8738500001</v>
          </cell>
          <cell r="X8226">
            <v>43009</v>
          </cell>
          <cell r="Y8226">
            <v>9.9999999999999645</v>
          </cell>
          <cell r="Z8226">
            <v>3.5</v>
          </cell>
          <cell r="AC8226">
            <v>4.9999999999999822</v>
          </cell>
          <cell r="AE8226">
            <v>1714000</v>
          </cell>
          <cell r="AF8226"/>
          <cell r="AG8226"/>
          <cell r="AH8226">
            <v>3.5</v>
          </cell>
          <cell r="AI8226">
            <v>3.5021839243052937</v>
          </cell>
        </row>
        <row r="8227">
          <cell r="A8227">
            <v>43021</v>
          </cell>
          <cell r="B8227">
            <v>1192000</v>
          </cell>
          <cell r="D8227">
            <v>3.5</v>
          </cell>
          <cell r="E8227">
            <v>3.5</v>
          </cell>
          <cell r="F8227">
            <v>3.5</v>
          </cell>
          <cell r="G8227">
            <v>3.5</v>
          </cell>
          <cell r="H8227"/>
          <cell r="I8227"/>
          <cell r="J8227"/>
          <cell r="K8227"/>
          <cell r="L8227"/>
          <cell r="M8227"/>
          <cell r="N8227">
            <v>3.5</v>
          </cell>
          <cell r="P8227">
            <v>3.5010910060034788</v>
          </cell>
          <cell r="Q8227"/>
          <cell r="R8227"/>
          <cell r="S8227"/>
          <cell r="T8227"/>
          <cell r="U8227">
            <v>1740</v>
          </cell>
          <cell r="V8227">
            <v>2676910.6538300002</v>
          </cell>
          <cell r="X8227">
            <v>43009</v>
          </cell>
          <cell r="Y8227">
            <v>0</v>
          </cell>
          <cell r="Z8227">
            <v>3.5</v>
          </cell>
          <cell r="AC8227">
            <v>0</v>
          </cell>
          <cell r="AE8227">
            <v>1192000</v>
          </cell>
          <cell r="AF8227"/>
          <cell r="AG8227"/>
          <cell r="AH8227">
            <v>3.5</v>
          </cell>
          <cell r="AI8227">
            <v>3.5019968670958841</v>
          </cell>
        </row>
        <row r="8228">
          <cell r="A8228">
            <v>43022</v>
          </cell>
          <cell r="B8228">
            <v>1192000</v>
          </cell>
          <cell r="D8228">
            <v>3.5</v>
          </cell>
          <cell r="E8228">
            <v>3.5</v>
          </cell>
          <cell r="F8228">
            <v>3.5</v>
          </cell>
          <cell r="G8228">
            <v>3.5</v>
          </cell>
          <cell r="H8228"/>
          <cell r="I8228"/>
          <cell r="J8228"/>
          <cell r="K8228"/>
          <cell r="L8228"/>
          <cell r="M8228"/>
          <cell r="N8228">
            <v>3.5</v>
          </cell>
          <cell r="P8228">
            <v>3.501006834774504</v>
          </cell>
          <cell r="Q8228"/>
          <cell r="R8228"/>
          <cell r="S8228"/>
          <cell r="T8228"/>
          <cell r="U8228">
            <v>1740</v>
          </cell>
          <cell r="V8228">
            <v>2676910.6538300002</v>
          </cell>
          <cell r="X8228" t="str">
            <v>Sin movimiento</v>
          </cell>
          <cell r="Y8228">
            <v>0</v>
          </cell>
          <cell r="Z8228">
            <v>3.5</v>
          </cell>
          <cell r="AC8228">
            <v>0</v>
          </cell>
          <cell r="AE8228">
            <v>1192000</v>
          </cell>
          <cell r="AF8228"/>
          <cell r="AG8228"/>
          <cell r="AH8228">
            <v>3.5</v>
          </cell>
          <cell r="AI8228">
            <v>3.5018393254262419</v>
          </cell>
        </row>
        <row r="8229">
          <cell r="A8229">
            <v>43023</v>
          </cell>
          <cell r="B8229">
            <v>1192000</v>
          </cell>
          <cell r="D8229">
            <v>3.5</v>
          </cell>
          <cell r="E8229">
            <v>3.5</v>
          </cell>
          <cell r="F8229">
            <v>3.5</v>
          </cell>
          <cell r="G8229">
            <v>3.5</v>
          </cell>
          <cell r="H8229"/>
          <cell r="I8229"/>
          <cell r="J8229"/>
          <cell r="K8229"/>
          <cell r="L8229"/>
          <cell r="M8229"/>
          <cell r="N8229">
            <v>3.5</v>
          </cell>
          <cell r="P8229">
            <v>3.5009347209537087</v>
          </cell>
          <cell r="Q8229"/>
          <cell r="R8229"/>
          <cell r="S8229"/>
          <cell r="T8229"/>
          <cell r="U8229">
            <v>1740</v>
          </cell>
          <cell r="V8229">
            <v>2676910.6538300002</v>
          </cell>
          <cell r="X8229" t="str">
            <v>Sin movimiento</v>
          </cell>
          <cell r="Y8229">
            <v>0</v>
          </cell>
          <cell r="Z8229">
            <v>3.5</v>
          </cell>
          <cell r="AC8229">
            <v>0</v>
          </cell>
          <cell r="AE8229">
            <v>1192000</v>
          </cell>
          <cell r="AF8229"/>
          <cell r="AG8229"/>
          <cell r="AH8229">
            <v>3.5</v>
          </cell>
          <cell r="AI8229">
            <v>3.5017048243031015</v>
          </cell>
        </row>
        <row r="8230">
          <cell r="A8230">
            <v>43024</v>
          </cell>
          <cell r="B8230">
            <v>1109000</v>
          </cell>
          <cell r="D8230">
            <v>3.5</v>
          </cell>
          <cell r="E8230">
            <v>3.5</v>
          </cell>
          <cell r="F8230">
            <v>3.55</v>
          </cell>
          <cell r="G8230">
            <v>3.5</v>
          </cell>
          <cell r="H8230"/>
          <cell r="I8230"/>
          <cell r="J8230"/>
          <cell r="K8230"/>
          <cell r="L8230"/>
          <cell r="M8230"/>
          <cell r="N8230">
            <v>3.5</v>
          </cell>
          <cell r="P8230">
            <v>3.5008763252475861</v>
          </cell>
          <cell r="Q8230"/>
          <cell r="R8230"/>
          <cell r="S8230"/>
          <cell r="T8230"/>
          <cell r="U8230">
            <v>126100</v>
          </cell>
          <cell r="V8230">
            <v>1924549.1126699999</v>
          </cell>
          <cell r="X8230">
            <v>43009</v>
          </cell>
          <cell r="Y8230">
            <v>4.9999999999999822</v>
          </cell>
          <cell r="Z8230">
            <v>3.5</v>
          </cell>
          <cell r="AC8230">
            <v>4.9999999999999822</v>
          </cell>
          <cell r="AE8230">
            <v>1040000</v>
          </cell>
          <cell r="AF8230"/>
          <cell r="AG8230"/>
          <cell r="AH8230">
            <v>3.5</v>
          </cell>
          <cell r="AI8230">
            <v>3.5016025788890941</v>
          </cell>
        </row>
        <row r="8231">
          <cell r="A8231">
            <v>43025</v>
          </cell>
          <cell r="B8231">
            <v>659000</v>
          </cell>
          <cell r="D8231">
            <v>3.5</v>
          </cell>
          <cell r="E8231">
            <v>3.5</v>
          </cell>
          <cell r="F8231">
            <v>3.5</v>
          </cell>
          <cell r="G8231">
            <v>3.5</v>
          </cell>
          <cell r="H8231"/>
          <cell r="I8231"/>
          <cell r="J8231"/>
          <cell r="K8231"/>
          <cell r="L8231"/>
          <cell r="M8231"/>
          <cell r="N8231">
            <v>3.5</v>
          </cell>
          <cell r="P8231">
            <v>3.5008449571981055</v>
          </cell>
          <cell r="Q8231"/>
          <cell r="R8231"/>
          <cell r="S8231"/>
          <cell r="T8231"/>
          <cell r="U8231">
            <v>140600</v>
          </cell>
          <cell r="V8231">
            <v>1731449.6657</v>
          </cell>
          <cell r="X8231">
            <v>43009</v>
          </cell>
          <cell r="Y8231">
            <v>0</v>
          </cell>
          <cell r="Z8231">
            <v>3.5</v>
          </cell>
          <cell r="AC8231">
            <v>0</v>
          </cell>
          <cell r="AE8231">
            <v>659000</v>
          </cell>
          <cell r="AF8231"/>
          <cell r="AG8231"/>
          <cell r="AH8231">
            <v>3.5</v>
          </cell>
          <cell r="AI8231">
            <v>3.5015439060434006</v>
          </cell>
        </row>
        <row r="8232">
          <cell r="A8232">
            <v>43026</v>
          </cell>
          <cell r="B8232">
            <v>1658000</v>
          </cell>
          <cell r="D8232">
            <v>3.5</v>
          </cell>
          <cell r="E8232">
            <v>3.5</v>
          </cell>
          <cell r="F8232">
            <v>3.55</v>
          </cell>
          <cell r="G8232">
            <v>3.5</v>
          </cell>
          <cell r="H8232"/>
          <cell r="I8232"/>
          <cell r="J8232"/>
          <cell r="K8232"/>
          <cell r="L8232"/>
          <cell r="M8232"/>
          <cell r="N8232">
            <v>3.5</v>
          </cell>
          <cell r="P8232">
            <v>3.5007751489904528</v>
          </cell>
          <cell r="Q8232"/>
          <cell r="R8232"/>
          <cell r="S8232"/>
          <cell r="T8232"/>
          <cell r="U8232">
            <v>556570</v>
          </cell>
          <cell r="V8232">
            <v>1064286.6948200001</v>
          </cell>
          <cell r="X8232">
            <v>43009</v>
          </cell>
          <cell r="Y8232">
            <v>4.9999999999999822</v>
          </cell>
          <cell r="Z8232">
            <v>3.5</v>
          </cell>
          <cell r="AC8232">
            <v>4.9999999999999822</v>
          </cell>
          <cell r="AE8232">
            <v>1506000</v>
          </cell>
          <cell r="AF8232"/>
          <cell r="AG8232"/>
          <cell r="AH8232">
            <v>3.5</v>
          </cell>
          <cell r="AI8232">
            <v>3.5014247044468823</v>
          </cell>
        </row>
        <row r="8233">
          <cell r="A8233">
            <v>43027</v>
          </cell>
          <cell r="B8233">
            <v>1034000</v>
          </cell>
          <cell r="D8233">
            <v>3.5</v>
          </cell>
          <cell r="E8233">
            <v>3.5</v>
          </cell>
          <cell r="F8233">
            <v>3.5</v>
          </cell>
          <cell r="G8233">
            <v>3.5</v>
          </cell>
          <cell r="H8233"/>
          <cell r="I8233"/>
          <cell r="J8233"/>
          <cell r="K8233"/>
          <cell r="L8233"/>
          <cell r="M8233"/>
          <cell r="N8233">
            <v>3.5</v>
          </cell>
          <cell r="P8233">
            <v>3.5007371673364167</v>
          </cell>
          <cell r="Q8233"/>
          <cell r="R8233"/>
          <cell r="S8233"/>
          <cell r="T8233"/>
          <cell r="U8233">
            <v>31580</v>
          </cell>
          <cell r="V8233">
            <v>901808.29653000005</v>
          </cell>
          <cell r="X8233">
            <v>43009</v>
          </cell>
          <cell r="Y8233">
            <v>0</v>
          </cell>
          <cell r="Z8233">
            <v>3.5</v>
          </cell>
          <cell r="AC8233">
            <v>0</v>
          </cell>
          <cell r="AE8233">
            <v>1034000</v>
          </cell>
          <cell r="AF8233"/>
          <cell r="AG8233"/>
          <cell r="AH8233">
            <v>3.5</v>
          </cell>
          <cell r="AI8233">
            <v>3.5013529829891237</v>
          </cell>
        </row>
        <row r="8234">
          <cell r="A8234">
            <v>43028</v>
          </cell>
          <cell r="B8234">
            <v>1161000</v>
          </cell>
          <cell r="D8234">
            <v>3.5</v>
          </cell>
          <cell r="E8234">
            <v>3.5</v>
          </cell>
          <cell r="F8234">
            <v>3.5</v>
          </cell>
          <cell r="G8234">
            <v>3.5</v>
          </cell>
          <cell r="H8234"/>
          <cell r="I8234"/>
          <cell r="J8234"/>
          <cell r="K8234"/>
          <cell r="L8234"/>
          <cell r="M8234"/>
          <cell r="N8234">
            <v>3.5</v>
          </cell>
          <cell r="P8234">
            <v>3.5006987252620894</v>
          </cell>
          <cell r="Q8234"/>
          <cell r="R8234"/>
          <cell r="S8234"/>
          <cell r="T8234"/>
          <cell r="U8234">
            <v>43900</v>
          </cell>
          <cell r="V8234">
            <v>1228577.3520899999</v>
          </cell>
          <cell r="X8234">
            <v>43009</v>
          </cell>
          <cell r="Y8234">
            <v>0</v>
          </cell>
          <cell r="Z8234">
            <v>3.5</v>
          </cell>
          <cell r="AC8234">
            <v>0</v>
          </cell>
          <cell r="AE8234">
            <v>1096000</v>
          </cell>
          <cell r="AF8234"/>
          <cell r="AG8234"/>
          <cell r="AH8234">
            <v>3.5</v>
          </cell>
          <cell r="AI8234">
            <v>3.5012844452250436</v>
          </cell>
        </row>
        <row r="8235">
          <cell r="A8235">
            <v>43029</v>
          </cell>
          <cell r="B8235">
            <v>1161000</v>
          </cell>
          <cell r="D8235">
            <v>3.5</v>
          </cell>
          <cell r="E8235">
            <v>3.5</v>
          </cell>
          <cell r="F8235">
            <v>3.5</v>
          </cell>
          <cell r="G8235">
            <v>3.5</v>
          </cell>
          <cell r="H8235"/>
          <cell r="I8235"/>
          <cell r="J8235"/>
          <cell r="K8235"/>
          <cell r="L8235"/>
          <cell r="M8235"/>
          <cell r="N8235">
            <v>3.5</v>
          </cell>
          <cell r="P8235">
            <v>3.5006640938508564</v>
          </cell>
          <cell r="Q8235"/>
          <cell r="R8235"/>
          <cell r="S8235"/>
          <cell r="T8235"/>
          <cell r="U8235">
            <v>43900</v>
          </cell>
          <cell r="V8235">
            <v>1228577.3520899999</v>
          </cell>
          <cell r="X8235" t="str">
            <v>Sin movimiento</v>
          </cell>
          <cell r="Y8235">
            <v>0</v>
          </cell>
          <cell r="Z8235">
            <v>3.5</v>
          </cell>
          <cell r="AC8235">
            <v>0</v>
          </cell>
          <cell r="AE8235">
            <v>1096000</v>
          </cell>
          <cell r="AF8235"/>
          <cell r="AG8235"/>
          <cell r="AH8235">
            <v>3.5</v>
          </cell>
          <cell r="AI8235">
            <v>3.5012225164747184</v>
          </cell>
        </row>
        <row r="8236">
          <cell r="A8236">
            <v>43030</v>
          </cell>
          <cell r="B8236">
            <v>1161000</v>
          </cell>
          <cell r="D8236">
            <v>3.5</v>
          </cell>
          <cell r="E8236">
            <v>3.5</v>
          </cell>
          <cell r="F8236">
            <v>3.5</v>
          </cell>
          <cell r="G8236">
            <v>3.5</v>
          </cell>
          <cell r="H8236"/>
          <cell r="I8236"/>
          <cell r="J8236"/>
          <cell r="K8236"/>
          <cell r="L8236"/>
          <cell r="M8236"/>
          <cell r="N8236">
            <v>3.5</v>
          </cell>
          <cell r="P8236">
            <v>3.5006327332481879</v>
          </cell>
          <cell r="Q8236"/>
          <cell r="R8236"/>
          <cell r="S8236"/>
          <cell r="T8236"/>
          <cell r="U8236">
            <v>43900</v>
          </cell>
          <cell r="V8236">
            <v>1228577.3520899999</v>
          </cell>
          <cell r="X8236" t="str">
            <v>Sin movimiento</v>
          </cell>
          <cell r="Y8236">
            <v>0</v>
          </cell>
          <cell r="Z8236">
            <v>3.5</v>
          </cell>
          <cell r="AC8236">
            <v>0</v>
          </cell>
          <cell r="AE8236">
            <v>1096000</v>
          </cell>
          <cell r="AF8236"/>
          <cell r="AG8236"/>
          <cell r="AH8236">
            <v>3.5</v>
          </cell>
          <cell r="AI8236">
            <v>3.5011662847598184</v>
          </cell>
        </row>
        <row r="8237">
          <cell r="A8237">
            <v>43031</v>
          </cell>
          <cell r="B8237">
            <v>1603200</v>
          </cell>
          <cell r="D8237">
            <v>3.5</v>
          </cell>
          <cell r="E8237">
            <v>3.5</v>
          </cell>
          <cell r="F8237">
            <v>3.55</v>
          </cell>
          <cell r="G8237">
            <v>3.51</v>
          </cell>
          <cell r="H8237"/>
          <cell r="I8237"/>
          <cell r="J8237"/>
          <cell r="K8237"/>
          <cell r="L8237"/>
          <cell r="M8237"/>
          <cell r="N8237">
            <v>3.5</v>
          </cell>
          <cell r="P8237">
            <v>3.5012061736786233</v>
          </cell>
          <cell r="Q8237"/>
          <cell r="R8237"/>
          <cell r="S8237"/>
          <cell r="T8237"/>
          <cell r="U8237">
            <v>121850</v>
          </cell>
          <cell r="V8237">
            <v>1268120.4499900001</v>
          </cell>
          <cell r="X8237">
            <v>43009</v>
          </cell>
          <cell r="Y8237">
            <v>4.9999999999999822</v>
          </cell>
          <cell r="Z8237">
            <v>3.5</v>
          </cell>
          <cell r="AC8237">
            <v>4.9999999999999822</v>
          </cell>
          <cell r="AE8237">
            <v>1603200</v>
          </cell>
          <cell r="AF8237"/>
          <cell r="AG8237"/>
          <cell r="AH8237">
            <v>3.51</v>
          </cell>
          <cell r="AI8237">
            <v>3.5017231725059967</v>
          </cell>
        </row>
        <row r="8238">
          <cell r="A8238">
            <v>43032</v>
          </cell>
          <cell r="B8238">
            <v>771000</v>
          </cell>
          <cell r="D8238">
            <v>3.5</v>
          </cell>
          <cell r="E8238">
            <v>3.4</v>
          </cell>
          <cell r="F8238">
            <v>3.55</v>
          </cell>
          <cell r="G8238">
            <v>3.49</v>
          </cell>
          <cell r="H8238"/>
          <cell r="I8238"/>
          <cell r="J8238"/>
          <cell r="K8238"/>
          <cell r="L8238"/>
          <cell r="M8238"/>
          <cell r="N8238">
            <v>3.5</v>
          </cell>
          <cell r="P8238">
            <v>3.5008856956334662</v>
          </cell>
          <cell r="Q8238"/>
          <cell r="R8238"/>
          <cell r="S8238"/>
          <cell r="T8238"/>
          <cell r="U8238">
            <v>92800</v>
          </cell>
          <cell r="V8238">
            <v>965880.45970999997</v>
          </cell>
          <cell r="X8238">
            <v>43009</v>
          </cell>
          <cell r="Y8238">
            <v>14.999999999999991</v>
          </cell>
          <cell r="Z8238">
            <v>3.5</v>
          </cell>
          <cell r="AC8238">
            <v>4.9999999999999822</v>
          </cell>
          <cell r="AE8238">
            <v>701000</v>
          </cell>
          <cell r="AF8238"/>
          <cell r="AG8238"/>
          <cell r="AH8238">
            <v>3.5</v>
          </cell>
          <cell r="AI8238">
            <v>3.5016769478034595</v>
          </cell>
        </row>
        <row r="8239">
          <cell r="A8239">
            <v>43033</v>
          </cell>
          <cell r="B8239">
            <v>1441000</v>
          </cell>
          <cell r="D8239">
            <v>3.5</v>
          </cell>
          <cell r="E8239">
            <v>3.5</v>
          </cell>
          <cell r="F8239">
            <v>3.55</v>
          </cell>
          <cell r="G8239">
            <v>3.51</v>
          </cell>
          <cell r="H8239"/>
          <cell r="I8239"/>
          <cell r="J8239"/>
          <cell r="K8239"/>
          <cell r="L8239"/>
          <cell r="M8239"/>
          <cell r="N8239">
            <v>3.5</v>
          </cell>
          <cell r="P8239">
            <v>3.5013481405322424</v>
          </cell>
          <cell r="Q8239"/>
          <cell r="R8239"/>
          <cell r="S8239"/>
          <cell r="T8239"/>
          <cell r="U8239">
            <v>276250</v>
          </cell>
          <cell r="V8239">
            <v>923052.31729000004</v>
          </cell>
          <cell r="X8239">
            <v>43009</v>
          </cell>
          <cell r="Y8239">
            <v>4.9999999999999822</v>
          </cell>
          <cell r="Z8239">
            <v>3.5</v>
          </cell>
          <cell r="AC8239">
            <v>4.9999999999999822</v>
          </cell>
          <cell r="AE8239">
            <v>1441000</v>
          </cell>
          <cell r="AF8239"/>
          <cell r="AG8239"/>
          <cell r="AH8239">
            <v>3.51</v>
          </cell>
          <cell r="AI8239">
            <v>3.5021119210822182</v>
          </cell>
        </row>
        <row r="8240">
          <cell r="A8240">
            <v>43034</v>
          </cell>
          <cell r="B8240">
            <v>869000</v>
          </cell>
          <cell r="D8240">
            <v>3.5</v>
          </cell>
          <cell r="E8240">
            <v>3.5</v>
          </cell>
          <cell r="F8240">
            <v>3.55</v>
          </cell>
          <cell r="G8240">
            <v>3.51</v>
          </cell>
          <cell r="H8240"/>
          <cell r="I8240"/>
          <cell r="J8240"/>
          <cell r="K8240"/>
          <cell r="L8240"/>
          <cell r="M8240"/>
          <cell r="N8240">
            <v>3.5</v>
          </cell>
          <cell r="P8240">
            <v>3.5016050099762213</v>
          </cell>
          <cell r="Q8240"/>
          <cell r="R8240"/>
          <cell r="S8240"/>
          <cell r="T8240"/>
          <cell r="U8240">
            <v>541350</v>
          </cell>
          <cell r="V8240">
            <v>643008.24987000006</v>
          </cell>
          <cell r="X8240">
            <v>43009</v>
          </cell>
          <cell r="Y8240">
            <v>4.9999999999999822</v>
          </cell>
          <cell r="Z8240">
            <v>3.5</v>
          </cell>
          <cell r="AC8240">
            <v>4.9999999999999822</v>
          </cell>
          <cell r="AE8240">
            <v>869000</v>
          </cell>
          <cell r="AF8240"/>
          <cell r="AG8240"/>
          <cell r="AH8240">
            <v>3.51</v>
          </cell>
          <cell r="AI8240">
            <v>3.5023529287673161</v>
          </cell>
        </row>
        <row r="8241">
          <cell r="A8241">
            <v>43035</v>
          </cell>
          <cell r="B8241">
            <v>795000</v>
          </cell>
          <cell r="D8241">
            <v>3.5</v>
          </cell>
          <cell r="E8241">
            <v>3.3</v>
          </cell>
          <cell r="F8241">
            <v>3.5</v>
          </cell>
          <cell r="G8241">
            <v>3.5</v>
          </cell>
          <cell r="H8241"/>
          <cell r="I8241"/>
          <cell r="J8241"/>
          <cell r="K8241"/>
          <cell r="L8241"/>
          <cell r="M8241"/>
          <cell r="N8241">
            <v>3.5</v>
          </cell>
          <cell r="P8241">
            <v>3.5015625686022762</v>
          </cell>
          <cell r="Q8241"/>
          <cell r="R8241"/>
          <cell r="S8241"/>
          <cell r="T8241"/>
          <cell r="U8241">
            <v>390700</v>
          </cell>
          <cell r="V8241">
            <v>472852.50429999997</v>
          </cell>
          <cell r="X8241">
            <v>43009</v>
          </cell>
          <cell r="Y8241">
            <v>20.000000000000018</v>
          </cell>
          <cell r="Z8241">
            <v>3.5</v>
          </cell>
          <cell r="AC8241">
            <v>0</v>
          </cell>
          <cell r="AE8241">
            <v>795000</v>
          </cell>
          <cell r="AF8241"/>
          <cell r="AG8241"/>
          <cell r="AH8241">
            <v>3.5</v>
          </cell>
          <cell r="AI8241">
            <v>3.5022889489345692</v>
          </cell>
        </row>
        <row r="8242">
          <cell r="A8242">
            <v>43036</v>
          </cell>
          <cell r="B8242">
            <v>795000</v>
          </cell>
          <cell r="D8242">
            <v>3.5</v>
          </cell>
          <cell r="E8242">
            <v>3.3</v>
          </cell>
          <cell r="F8242">
            <v>3.5</v>
          </cell>
          <cell r="G8242">
            <v>3.5</v>
          </cell>
          <cell r="H8242"/>
          <cell r="I8242"/>
          <cell r="J8242"/>
          <cell r="K8242"/>
          <cell r="L8242"/>
          <cell r="M8242"/>
          <cell r="N8242">
            <v>3.5</v>
          </cell>
          <cell r="P8242">
            <v>3.5015223139638882</v>
          </cell>
          <cell r="Q8242"/>
          <cell r="R8242"/>
          <cell r="S8242"/>
          <cell r="T8242"/>
          <cell r="U8242">
            <v>390700</v>
          </cell>
          <cell r="V8242">
            <v>472852.50429999997</v>
          </cell>
          <cell r="X8242" t="str">
            <v>Sin movimiento</v>
          </cell>
          <cell r="Y8242">
            <v>20.000000000000018</v>
          </cell>
          <cell r="Z8242">
            <v>3.5</v>
          </cell>
          <cell r="AC8242">
            <v>0</v>
          </cell>
          <cell r="AE8242">
            <v>795000</v>
          </cell>
          <cell r="AF8242"/>
          <cell r="AG8242"/>
          <cell r="AH8242">
            <v>3.5</v>
          </cell>
          <cell r="AI8242">
            <v>3.5022283564198187</v>
          </cell>
        </row>
        <row r="8243">
          <cell r="A8243">
            <v>43037</v>
          </cell>
          <cell r="B8243">
            <v>795000</v>
          </cell>
          <cell r="D8243">
            <v>3.5</v>
          </cell>
          <cell r="E8243">
            <v>3.3</v>
          </cell>
          <cell r="F8243">
            <v>3.5</v>
          </cell>
          <cell r="G8243">
            <v>3.5</v>
          </cell>
          <cell r="H8243"/>
          <cell r="I8243"/>
          <cell r="J8243"/>
          <cell r="K8243"/>
          <cell r="L8243"/>
          <cell r="M8243"/>
          <cell r="N8243">
            <v>3.5</v>
          </cell>
          <cell r="P8243">
            <v>3.5014840813025594</v>
          </cell>
          <cell r="Q8243"/>
          <cell r="R8243"/>
          <cell r="S8243"/>
          <cell r="T8243"/>
          <cell r="U8243">
            <v>390700</v>
          </cell>
          <cell r="V8243">
            <v>472852.50429999997</v>
          </cell>
          <cell r="X8243" t="str">
            <v>Sin movimiento</v>
          </cell>
          <cell r="Y8243">
            <v>20.000000000000018</v>
          </cell>
          <cell r="Z8243">
            <v>3.5</v>
          </cell>
          <cell r="AC8243">
            <v>0</v>
          </cell>
          <cell r="AE8243">
            <v>795000</v>
          </cell>
          <cell r="AF8243"/>
          <cell r="AG8243"/>
          <cell r="AH8243">
            <v>3.5</v>
          </cell>
          <cell r="AI8243">
            <v>3.5021708891556105</v>
          </cell>
        </row>
        <row r="8244">
          <cell r="A8244">
            <v>43038</v>
          </cell>
          <cell r="B8244">
            <v>941000</v>
          </cell>
          <cell r="D8244">
            <v>3.5</v>
          </cell>
          <cell r="E8244">
            <v>3.5</v>
          </cell>
          <cell r="F8244">
            <v>3.5</v>
          </cell>
          <cell r="G8244">
            <v>3.5</v>
          </cell>
          <cell r="H8244"/>
          <cell r="I8244"/>
          <cell r="J8244"/>
          <cell r="K8244"/>
          <cell r="L8244"/>
          <cell r="M8244"/>
          <cell r="N8244">
            <v>3.5</v>
          </cell>
          <cell r="P8244">
            <v>3.5014412374676338</v>
          </cell>
          <cell r="Q8244"/>
          <cell r="R8244"/>
          <cell r="S8244"/>
          <cell r="T8244"/>
          <cell r="U8244">
            <v>291200</v>
          </cell>
          <cell r="V8244">
            <v>685398.01358999999</v>
          </cell>
          <cell r="X8244">
            <v>43009</v>
          </cell>
          <cell r="Y8244">
            <v>0</v>
          </cell>
          <cell r="Z8244">
            <v>3.5</v>
          </cell>
          <cell r="AC8244">
            <v>0</v>
          </cell>
          <cell r="AE8244">
            <v>941000</v>
          </cell>
          <cell r="AF8244"/>
          <cell r="AG8244"/>
          <cell r="AH8244">
            <v>3.5</v>
          </cell>
          <cell r="AI8244">
            <v>3.5021065852430118</v>
          </cell>
        </row>
        <row r="8245">
          <cell r="A8245">
            <v>43039</v>
          </cell>
          <cell r="B8245">
            <v>741000</v>
          </cell>
          <cell r="D8245">
            <v>3.5</v>
          </cell>
          <cell r="E8245">
            <v>3.5</v>
          </cell>
          <cell r="F8245">
            <v>3.5</v>
          </cell>
          <cell r="G8245">
            <v>3.5</v>
          </cell>
          <cell r="H8245"/>
          <cell r="I8245"/>
          <cell r="J8245"/>
          <cell r="K8245"/>
          <cell r="L8245"/>
          <cell r="M8245"/>
          <cell r="N8245">
            <v>3.5</v>
          </cell>
          <cell r="P8245">
            <v>3.5014092018982139</v>
          </cell>
          <cell r="Q8245"/>
          <cell r="R8245"/>
          <cell r="S8245"/>
          <cell r="T8245"/>
          <cell r="U8245">
            <v>511750</v>
          </cell>
          <cell r="V8245">
            <v>1153868.47374</v>
          </cell>
          <cell r="X8245">
            <v>43009</v>
          </cell>
          <cell r="Y8245">
            <v>0</v>
          </cell>
          <cell r="Z8245">
            <v>3.5</v>
          </cell>
          <cell r="AC8245">
            <v>0</v>
          </cell>
          <cell r="AE8245">
            <v>741000</v>
          </cell>
          <cell r="AF8245"/>
          <cell r="AG8245"/>
          <cell r="AH8245">
            <v>3.5</v>
          </cell>
          <cell r="AI8245">
            <v>3.502058568396444</v>
          </cell>
        </row>
        <row r="8246">
          <cell r="A8246">
            <v>43040</v>
          </cell>
          <cell r="B8246">
            <v>741000</v>
          </cell>
          <cell r="C8246"/>
          <cell r="D8246">
            <v>3.5</v>
          </cell>
          <cell r="E8246">
            <v>3.5</v>
          </cell>
          <cell r="F8246">
            <v>3.5</v>
          </cell>
          <cell r="G8246">
            <v>3.5</v>
          </cell>
          <cell r="H8246"/>
          <cell r="I8246"/>
          <cell r="J8246"/>
          <cell r="K8246"/>
          <cell r="L8246"/>
          <cell r="M8246"/>
          <cell r="N8246">
            <v>3.5</v>
          </cell>
          <cell r="P8246">
            <v>3.5</v>
          </cell>
          <cell r="Q8246"/>
          <cell r="R8246"/>
          <cell r="S8246"/>
          <cell r="T8246"/>
          <cell r="U8246">
            <v>511750</v>
          </cell>
          <cell r="V8246">
            <v>1153868.47374</v>
          </cell>
          <cell r="X8246">
            <v>43040</v>
          </cell>
          <cell r="Y8246">
            <v>0</v>
          </cell>
          <cell r="Z8246">
            <v>3.5</v>
          </cell>
          <cell r="AC8246">
            <v>0</v>
          </cell>
          <cell r="AE8246">
            <v>741000</v>
          </cell>
          <cell r="AF8246"/>
          <cell r="AG8246"/>
          <cell r="AH8246">
            <v>3.5</v>
          </cell>
          <cell r="AI8246">
            <v>3.5</v>
          </cell>
        </row>
        <row r="8247">
          <cell r="A8247">
            <v>43041</v>
          </cell>
          <cell r="B8247">
            <v>1653000</v>
          </cell>
          <cell r="D8247">
            <v>3.5</v>
          </cell>
          <cell r="E8247">
            <v>3.5</v>
          </cell>
          <cell r="F8247">
            <v>3.55</v>
          </cell>
          <cell r="G8247">
            <v>3.51</v>
          </cell>
          <cell r="H8247"/>
          <cell r="I8247"/>
          <cell r="J8247"/>
          <cell r="K8247"/>
          <cell r="L8247"/>
          <cell r="M8247"/>
          <cell r="N8247">
            <v>3.5</v>
          </cell>
          <cell r="P8247">
            <v>3.506904761904762</v>
          </cell>
          <cell r="Q8247"/>
          <cell r="R8247"/>
          <cell r="S8247"/>
          <cell r="T8247"/>
          <cell r="U8247">
            <v>408440</v>
          </cell>
          <cell r="V8247">
            <v>3371420.0331600001</v>
          </cell>
          <cell r="X8247">
            <v>43040</v>
          </cell>
          <cell r="Y8247">
            <v>4.9999999999999822</v>
          </cell>
          <cell r="Z8247">
            <v>3.5</v>
          </cell>
          <cell r="AC8247">
            <v>4.9999999999999822</v>
          </cell>
          <cell r="AE8247">
            <v>1653000</v>
          </cell>
          <cell r="AF8247"/>
          <cell r="AG8247"/>
          <cell r="AH8247">
            <v>3.51</v>
          </cell>
          <cell r="AI8247">
            <v>3.506904761904762</v>
          </cell>
        </row>
        <row r="8248">
          <cell r="A8248">
            <v>43042</v>
          </cell>
          <cell r="B8248">
            <v>1319600</v>
          </cell>
          <cell r="D8248">
            <v>3.5</v>
          </cell>
          <cell r="E8248">
            <v>3.5</v>
          </cell>
          <cell r="F8248">
            <v>3.55</v>
          </cell>
          <cell r="G8248">
            <v>3.51</v>
          </cell>
          <cell r="H8248"/>
          <cell r="I8248"/>
          <cell r="J8248"/>
          <cell r="K8248"/>
          <cell r="L8248"/>
          <cell r="M8248"/>
          <cell r="N8248">
            <v>3.5</v>
          </cell>
          <cell r="P8248">
            <v>3.5080046316242997</v>
          </cell>
          <cell r="Q8248"/>
          <cell r="R8248"/>
          <cell r="S8248"/>
          <cell r="T8248"/>
          <cell r="U8248">
            <v>600000</v>
          </cell>
          <cell r="V8248">
            <v>3264232.9332499998</v>
          </cell>
          <cell r="X8248">
            <v>43040</v>
          </cell>
          <cell r="Y8248">
            <v>4.9999999999999822</v>
          </cell>
          <cell r="Z8248">
            <v>3.5</v>
          </cell>
          <cell r="AC8248">
            <v>4.9999999999999822</v>
          </cell>
          <cell r="AE8248">
            <v>1319600</v>
          </cell>
          <cell r="AF8248"/>
          <cell r="AG8248"/>
          <cell r="AH8248">
            <v>3.51</v>
          </cell>
          <cell r="AI8248">
            <v>3.5080046316242997</v>
          </cell>
        </row>
        <row r="8249">
          <cell r="A8249">
            <v>43043</v>
          </cell>
          <cell r="B8249">
            <v>1319600</v>
          </cell>
          <cell r="D8249">
            <v>3.5</v>
          </cell>
          <cell r="E8249">
            <v>3.5</v>
          </cell>
          <cell r="F8249">
            <v>3.55</v>
          </cell>
          <cell r="G8249">
            <v>3.51</v>
          </cell>
          <cell r="H8249"/>
          <cell r="I8249"/>
          <cell r="J8249"/>
          <cell r="K8249"/>
          <cell r="L8249"/>
          <cell r="M8249"/>
          <cell r="N8249">
            <v>3.5</v>
          </cell>
          <cell r="P8249">
            <v>3.5085277755702138</v>
          </cell>
          <cell r="Q8249"/>
          <cell r="R8249"/>
          <cell r="S8249"/>
          <cell r="T8249"/>
          <cell r="U8249">
            <v>600000</v>
          </cell>
          <cell r="V8249">
            <v>3264232.9332499998</v>
          </cell>
          <cell r="X8249" t="str">
            <v>Sin movimiento</v>
          </cell>
          <cell r="Y8249">
            <v>4.9999999999999822</v>
          </cell>
          <cell r="Z8249">
            <v>3.5</v>
          </cell>
          <cell r="AC8249">
            <v>4.9999999999999822</v>
          </cell>
          <cell r="AE8249">
            <v>1319600</v>
          </cell>
          <cell r="AF8249"/>
          <cell r="AG8249"/>
          <cell r="AH8249">
            <v>3.51</v>
          </cell>
          <cell r="AI8249">
            <v>3.5085277755702138</v>
          </cell>
        </row>
        <row r="8250">
          <cell r="A8250">
            <v>43044</v>
          </cell>
          <cell r="B8250">
            <v>1319600</v>
          </cell>
          <cell r="D8250">
            <v>3.5</v>
          </cell>
          <cell r="E8250">
            <v>3.5</v>
          </cell>
          <cell r="F8250">
            <v>3.55</v>
          </cell>
          <cell r="G8250">
            <v>3.51</v>
          </cell>
          <cell r="H8250"/>
          <cell r="I8250"/>
          <cell r="J8250"/>
          <cell r="K8250"/>
          <cell r="L8250"/>
          <cell r="M8250"/>
          <cell r="N8250">
            <v>3.5</v>
          </cell>
          <cell r="P8250">
            <v>3.5088335851907821</v>
          </cell>
          <cell r="Q8250"/>
          <cell r="R8250"/>
          <cell r="S8250"/>
          <cell r="T8250"/>
          <cell r="U8250">
            <v>600000</v>
          </cell>
          <cell r="V8250">
            <v>3264232.9332499998</v>
          </cell>
          <cell r="X8250" t="str">
            <v>Sin movimiento</v>
          </cell>
          <cell r="Y8250">
            <v>4.9999999999999822</v>
          </cell>
          <cell r="Z8250">
            <v>3.5</v>
          </cell>
          <cell r="AC8250">
            <v>4.9999999999999822</v>
          </cell>
          <cell r="AE8250">
            <v>1319600</v>
          </cell>
          <cell r="AF8250"/>
          <cell r="AG8250"/>
          <cell r="AH8250">
            <v>3.51</v>
          </cell>
          <cell r="AI8250">
            <v>3.5088335851907821</v>
          </cell>
        </row>
        <row r="8251">
          <cell r="A8251">
            <v>43045</v>
          </cell>
          <cell r="B8251">
            <v>1667000</v>
          </cell>
          <cell r="D8251">
            <v>3.5</v>
          </cell>
          <cell r="E8251">
            <v>3.5</v>
          </cell>
          <cell r="F8251">
            <v>3.55</v>
          </cell>
          <cell r="G8251">
            <v>3.51</v>
          </cell>
          <cell r="H8251"/>
          <cell r="I8251"/>
          <cell r="J8251"/>
          <cell r="K8251"/>
          <cell r="L8251"/>
          <cell r="M8251"/>
          <cell r="N8251">
            <v>3.5</v>
          </cell>
          <cell r="P8251">
            <v>3.509076036808898</v>
          </cell>
          <cell r="Q8251"/>
          <cell r="R8251"/>
          <cell r="S8251"/>
          <cell r="T8251"/>
          <cell r="U8251">
            <v>675000</v>
          </cell>
          <cell r="V8251">
            <v>3130394.6889900002</v>
          </cell>
          <cell r="X8251">
            <v>43040</v>
          </cell>
          <cell r="Y8251">
            <v>4.9999999999999822</v>
          </cell>
          <cell r="Z8251">
            <v>3.5</v>
          </cell>
          <cell r="AC8251">
            <v>4.9999999999999822</v>
          </cell>
          <cell r="AE8251">
            <v>1667000</v>
          </cell>
          <cell r="AF8251"/>
          <cell r="AG8251"/>
          <cell r="AH8251">
            <v>3.51</v>
          </cell>
          <cell r="AI8251">
            <v>3.509076036808898</v>
          </cell>
        </row>
        <row r="8252">
          <cell r="A8252">
            <v>43046</v>
          </cell>
          <cell r="B8252">
            <v>1891000</v>
          </cell>
          <cell r="D8252">
            <v>3.5</v>
          </cell>
          <cell r="E8252">
            <v>3.5</v>
          </cell>
          <cell r="F8252">
            <v>3.55</v>
          </cell>
          <cell r="G8252">
            <v>3.51</v>
          </cell>
          <cell r="H8252"/>
          <cell r="I8252"/>
          <cell r="J8252"/>
          <cell r="K8252"/>
          <cell r="L8252"/>
          <cell r="M8252"/>
          <cell r="N8252">
            <v>3.5</v>
          </cell>
          <cell r="P8252">
            <v>3.5092523307906527</v>
          </cell>
          <cell r="Q8252"/>
          <cell r="R8252"/>
          <cell r="S8252"/>
          <cell r="T8252"/>
          <cell r="U8252">
            <v>0</v>
          </cell>
          <cell r="V8252">
            <v>3710024.1430600001</v>
          </cell>
          <cell r="X8252">
            <v>43040</v>
          </cell>
          <cell r="Y8252">
            <v>4.9999999999999822</v>
          </cell>
          <cell r="Z8252">
            <v>3.5</v>
          </cell>
          <cell r="AC8252">
            <v>4.9999999999999822</v>
          </cell>
          <cell r="AE8252">
            <v>1891000</v>
          </cell>
          <cell r="AF8252"/>
          <cell r="AG8252"/>
          <cell r="AH8252">
            <v>3.51</v>
          </cell>
          <cell r="AI8252">
            <v>3.5092523307906527</v>
          </cell>
        </row>
        <row r="8253">
          <cell r="A8253">
            <v>43047</v>
          </cell>
          <cell r="B8253">
            <v>1638500</v>
          </cell>
          <cell r="D8253">
            <v>3.5</v>
          </cell>
          <cell r="E8253">
            <v>3.5</v>
          </cell>
          <cell r="F8253">
            <v>3.55</v>
          </cell>
          <cell r="G8253">
            <v>3.51</v>
          </cell>
          <cell r="H8253"/>
          <cell r="I8253"/>
          <cell r="J8253"/>
          <cell r="K8253"/>
          <cell r="L8253"/>
          <cell r="M8253"/>
          <cell r="N8253">
            <v>3.5</v>
          </cell>
          <cell r="P8253">
            <v>3.509358402673755</v>
          </cell>
          <cell r="Q8253"/>
          <cell r="R8253"/>
          <cell r="S8253"/>
          <cell r="T8253"/>
          <cell r="U8253">
            <v>43550</v>
          </cell>
          <cell r="V8253">
            <v>3343427.75807</v>
          </cell>
          <cell r="X8253">
            <v>43040</v>
          </cell>
          <cell r="Y8253">
            <v>4.9999999999999822</v>
          </cell>
          <cell r="Z8253">
            <v>3.5</v>
          </cell>
          <cell r="AC8253">
            <v>4.9999999999999822</v>
          </cell>
          <cell r="AE8253">
            <v>1638500</v>
          </cell>
          <cell r="AF8253"/>
          <cell r="AG8253"/>
          <cell r="AH8253">
            <v>3.51</v>
          </cell>
          <cell r="AI8253">
            <v>3.509358402673755</v>
          </cell>
        </row>
        <row r="8254">
          <cell r="A8254">
            <v>43048</v>
          </cell>
          <cell r="B8254">
            <v>923500</v>
          </cell>
          <cell r="D8254">
            <v>3.5</v>
          </cell>
          <cell r="E8254">
            <v>3.5</v>
          </cell>
          <cell r="F8254">
            <v>3.5</v>
          </cell>
          <cell r="G8254">
            <v>3.5</v>
          </cell>
          <cell r="H8254"/>
          <cell r="I8254"/>
          <cell r="J8254"/>
          <cell r="K8254"/>
          <cell r="L8254"/>
          <cell r="M8254"/>
          <cell r="N8254">
            <v>3.5</v>
          </cell>
          <cell r="P8254">
            <v>3.5086654961195562</v>
          </cell>
          <cell r="Q8254"/>
          <cell r="R8254"/>
          <cell r="S8254"/>
          <cell r="T8254"/>
          <cell r="U8254">
            <v>33660</v>
          </cell>
          <cell r="V8254">
            <v>3304267.9087200002</v>
          </cell>
          <cell r="X8254">
            <v>43040</v>
          </cell>
          <cell r="Y8254">
            <v>0</v>
          </cell>
          <cell r="Z8254">
            <v>3.5</v>
          </cell>
          <cell r="AC8254">
            <v>0</v>
          </cell>
          <cell r="AE8254">
            <v>923500</v>
          </cell>
          <cell r="AF8254"/>
          <cell r="AG8254"/>
          <cell r="AH8254">
            <v>3.5</v>
          </cell>
          <cell r="AI8254">
            <v>3.5086654961195562</v>
          </cell>
        </row>
        <row r="8255">
          <cell r="A8255">
            <v>43049</v>
          </cell>
          <cell r="B8255">
            <v>973000</v>
          </cell>
          <cell r="D8255">
            <v>3.25</v>
          </cell>
          <cell r="E8255">
            <v>3.25</v>
          </cell>
          <cell r="F8255">
            <v>3.25</v>
          </cell>
          <cell r="G8255">
            <v>3.25</v>
          </cell>
          <cell r="H8255"/>
          <cell r="I8255"/>
          <cell r="J8255"/>
          <cell r="K8255"/>
          <cell r="L8255"/>
          <cell r="M8255"/>
          <cell r="N8255">
            <v>3.25</v>
          </cell>
          <cell r="P8255">
            <v>3.4899472697794107</v>
          </cell>
          <cell r="Q8255"/>
          <cell r="R8255"/>
          <cell r="S8255"/>
          <cell r="T8255"/>
          <cell r="U8255">
            <v>59000</v>
          </cell>
          <cell r="V8255">
            <v>2670912.9809099999</v>
          </cell>
          <cell r="X8255">
            <v>43040</v>
          </cell>
          <cell r="Y8255">
            <v>0</v>
          </cell>
          <cell r="Z8255">
            <v>3.25</v>
          </cell>
          <cell r="AC8255">
            <v>0</v>
          </cell>
          <cell r="AE8255">
            <v>973000</v>
          </cell>
          <cell r="AF8255"/>
          <cell r="AG8255"/>
          <cell r="AH8255">
            <v>3.25</v>
          </cell>
          <cell r="AI8255">
            <v>3.4899472697794107</v>
          </cell>
        </row>
        <row r="8256">
          <cell r="A8256">
            <v>43050</v>
          </cell>
          <cell r="B8256">
            <v>973000</v>
          </cell>
          <cell r="D8256">
            <v>3.25</v>
          </cell>
          <cell r="E8256">
            <v>3.25</v>
          </cell>
          <cell r="F8256">
            <v>3.25</v>
          </cell>
          <cell r="G8256">
            <v>3.25</v>
          </cell>
          <cell r="H8256"/>
          <cell r="I8256"/>
          <cell r="J8256"/>
          <cell r="K8256"/>
          <cell r="L8256"/>
          <cell r="M8256"/>
          <cell r="N8256">
            <v>3.25</v>
          </cell>
          <cell r="P8256">
            <v>3.4737553055732793</v>
          </cell>
          <cell r="Q8256"/>
          <cell r="R8256"/>
          <cell r="S8256"/>
          <cell r="T8256"/>
          <cell r="U8256">
            <v>59000</v>
          </cell>
          <cell r="V8256">
            <v>2670912.9809099999</v>
          </cell>
          <cell r="X8256" t="str">
            <v>Sin movimiento</v>
          </cell>
          <cell r="Y8256">
            <v>0</v>
          </cell>
          <cell r="Z8256">
            <v>3.25</v>
          </cell>
          <cell r="AC8256">
            <v>0</v>
          </cell>
          <cell r="AE8256">
            <v>973000</v>
          </cell>
          <cell r="AF8256"/>
          <cell r="AG8256"/>
          <cell r="AH8256">
            <v>3.25</v>
          </cell>
          <cell r="AI8256">
            <v>3.4737553055732793</v>
          </cell>
        </row>
        <row r="8257">
          <cell r="A8257">
            <v>43051</v>
          </cell>
          <cell r="B8257">
            <v>973000</v>
          </cell>
          <cell r="D8257">
            <v>3.25</v>
          </cell>
          <cell r="E8257">
            <v>3.25</v>
          </cell>
          <cell r="F8257">
            <v>3.25</v>
          </cell>
          <cell r="G8257">
            <v>3.25</v>
          </cell>
          <cell r="H8257"/>
          <cell r="I8257"/>
          <cell r="J8257"/>
          <cell r="K8257"/>
          <cell r="L8257"/>
          <cell r="M8257"/>
          <cell r="N8257">
            <v>3.25</v>
          </cell>
          <cell r="P8257">
            <v>3.4596105068932808</v>
          </cell>
          <cell r="Q8257"/>
          <cell r="R8257"/>
          <cell r="S8257"/>
          <cell r="T8257"/>
          <cell r="U8257">
            <v>59000</v>
          </cell>
          <cell r="V8257">
            <v>2670912.9809099999</v>
          </cell>
          <cell r="X8257" t="str">
            <v>Sin movimiento</v>
          </cell>
          <cell r="Y8257">
            <v>0</v>
          </cell>
          <cell r="Z8257">
            <v>3.25</v>
          </cell>
          <cell r="AC8257">
            <v>0</v>
          </cell>
          <cell r="AE8257">
            <v>973000</v>
          </cell>
          <cell r="AF8257"/>
          <cell r="AG8257"/>
          <cell r="AH8257">
            <v>3.25</v>
          </cell>
          <cell r="AI8257">
            <v>3.4596105068932808</v>
          </cell>
        </row>
        <row r="8258">
          <cell r="A8258">
            <v>43052</v>
          </cell>
          <cell r="B8258">
            <v>966500</v>
          </cell>
          <cell r="D8258">
            <v>3.25</v>
          </cell>
          <cell r="E8258">
            <v>3.25</v>
          </cell>
          <cell r="F8258">
            <v>3.25</v>
          </cell>
          <cell r="G8258">
            <v>3.25</v>
          </cell>
          <cell r="H8258"/>
          <cell r="I8258"/>
          <cell r="J8258"/>
          <cell r="K8258"/>
          <cell r="L8258"/>
          <cell r="M8258"/>
          <cell r="N8258">
            <v>3.25</v>
          </cell>
          <cell r="P8258">
            <v>3.4472260564973132</v>
          </cell>
          <cell r="Q8258"/>
          <cell r="R8258"/>
          <cell r="S8258"/>
          <cell r="T8258"/>
          <cell r="U8258">
            <v>1040290</v>
          </cell>
          <cell r="V8258">
            <v>2176607.0966400001</v>
          </cell>
          <cell r="X8258">
            <v>43040</v>
          </cell>
          <cell r="Y8258">
            <v>0</v>
          </cell>
          <cell r="Z8258">
            <v>3.25</v>
          </cell>
          <cell r="AC8258">
            <v>0</v>
          </cell>
          <cell r="AE8258">
            <v>966500</v>
          </cell>
          <cell r="AF8258"/>
          <cell r="AG8258"/>
          <cell r="AH8258">
            <v>3.25</v>
          </cell>
          <cell r="AI8258">
            <v>3.4472260564973132</v>
          </cell>
        </row>
        <row r="8259">
          <cell r="A8259">
            <v>43053</v>
          </cell>
          <cell r="B8259">
            <v>966500</v>
          </cell>
          <cell r="D8259">
            <v>3.25</v>
          </cell>
          <cell r="E8259">
            <v>3.25</v>
          </cell>
          <cell r="F8259">
            <v>3.25</v>
          </cell>
          <cell r="G8259">
            <v>3.25</v>
          </cell>
          <cell r="H8259"/>
          <cell r="I8259"/>
          <cell r="J8259"/>
          <cell r="K8259"/>
          <cell r="L8259"/>
          <cell r="M8259"/>
          <cell r="N8259">
            <v>3.25</v>
          </cell>
          <cell r="P8259">
            <v>3.4362233907462136</v>
          </cell>
          <cell r="Q8259"/>
          <cell r="R8259"/>
          <cell r="S8259"/>
          <cell r="T8259"/>
          <cell r="U8259">
            <v>383700</v>
          </cell>
          <cell r="V8259">
            <v>2247167.43328</v>
          </cell>
          <cell r="X8259">
            <v>43040</v>
          </cell>
          <cell r="Y8259">
            <v>0</v>
          </cell>
          <cell r="Z8259">
            <v>3.25</v>
          </cell>
          <cell r="AC8259">
            <v>0</v>
          </cell>
          <cell r="AE8259">
            <v>966500</v>
          </cell>
          <cell r="AF8259"/>
          <cell r="AG8259"/>
          <cell r="AH8259">
            <v>3.25</v>
          </cell>
          <cell r="AI8259">
            <v>3.4362233907462136</v>
          </cell>
        </row>
        <row r="8260">
          <cell r="A8260">
            <v>43054</v>
          </cell>
          <cell r="B8260">
            <v>1203000</v>
          </cell>
          <cell r="D8260">
            <v>3.25</v>
          </cell>
          <cell r="E8260">
            <v>3.25</v>
          </cell>
          <cell r="F8260">
            <v>3.25</v>
          </cell>
          <cell r="G8260">
            <v>3.25</v>
          </cell>
          <cell r="H8260"/>
          <cell r="I8260"/>
          <cell r="J8260"/>
          <cell r="K8260"/>
          <cell r="L8260"/>
          <cell r="M8260"/>
          <cell r="N8260">
            <v>3.25</v>
          </cell>
          <cell r="P8260">
            <v>3.4241320070380725</v>
          </cell>
          <cell r="Q8260"/>
          <cell r="R8260"/>
          <cell r="S8260"/>
          <cell r="T8260"/>
          <cell r="U8260">
            <v>201965</v>
          </cell>
          <cell r="V8260">
            <v>2144562.2207999998</v>
          </cell>
          <cell r="X8260">
            <v>43040</v>
          </cell>
          <cell r="Y8260">
            <v>0</v>
          </cell>
          <cell r="Z8260">
            <v>3.25</v>
          </cell>
          <cell r="AC8260">
            <v>0</v>
          </cell>
          <cell r="AE8260">
            <v>1203000</v>
          </cell>
          <cell r="AF8260"/>
          <cell r="AG8260"/>
          <cell r="AH8260">
            <v>3.25</v>
          </cell>
          <cell r="AI8260">
            <v>3.4241320070380725</v>
          </cell>
        </row>
        <row r="8261">
          <cell r="A8261">
            <v>43055</v>
          </cell>
          <cell r="B8261">
            <v>1170000</v>
          </cell>
          <cell r="D8261">
            <v>3.25</v>
          </cell>
          <cell r="E8261">
            <v>3.2</v>
          </cell>
          <cell r="F8261">
            <v>3.25</v>
          </cell>
          <cell r="G8261">
            <v>3.24</v>
          </cell>
          <cell r="H8261"/>
          <cell r="I8261"/>
          <cell r="J8261"/>
          <cell r="K8261"/>
          <cell r="L8261"/>
          <cell r="M8261"/>
          <cell r="N8261">
            <v>3.25</v>
          </cell>
          <cell r="P8261">
            <v>3.4131950268557909</v>
          </cell>
          <cell r="Q8261"/>
          <cell r="R8261"/>
          <cell r="S8261"/>
          <cell r="T8261"/>
          <cell r="U8261">
            <v>209730</v>
          </cell>
          <cell r="V8261">
            <v>1674521.14276</v>
          </cell>
          <cell r="X8261">
            <v>43040</v>
          </cell>
          <cell r="Y8261">
            <v>4.9999999999999822</v>
          </cell>
          <cell r="Z8261">
            <v>3.25</v>
          </cell>
          <cell r="AC8261">
            <v>0</v>
          </cell>
          <cell r="AE8261">
            <v>1170000</v>
          </cell>
          <cell r="AF8261"/>
          <cell r="AG8261"/>
          <cell r="AH8261">
            <v>3.24</v>
          </cell>
          <cell r="AI8261">
            <v>3.4131950268557909</v>
          </cell>
        </row>
        <row r="8262">
          <cell r="A8262">
            <v>43056</v>
          </cell>
          <cell r="B8262">
            <v>803000</v>
          </cell>
          <cell r="D8262">
            <v>3.25</v>
          </cell>
          <cell r="E8262">
            <v>3</v>
          </cell>
          <cell r="F8262">
            <v>3.25</v>
          </cell>
          <cell r="G8262">
            <v>3.21</v>
          </cell>
          <cell r="H8262"/>
          <cell r="I8262"/>
          <cell r="J8262"/>
          <cell r="K8262"/>
          <cell r="L8262"/>
          <cell r="M8262"/>
          <cell r="N8262">
            <v>3.25</v>
          </cell>
          <cell r="P8262">
            <v>3.4052360395691874</v>
          </cell>
          <cell r="Q8262"/>
          <cell r="R8262"/>
          <cell r="S8262"/>
          <cell r="T8262"/>
          <cell r="U8262">
            <v>208690</v>
          </cell>
          <cell r="V8262">
            <v>1428272.95261</v>
          </cell>
          <cell r="X8262">
            <v>43040</v>
          </cell>
          <cell r="Y8262">
            <v>25</v>
          </cell>
          <cell r="Z8262">
            <v>3.25</v>
          </cell>
          <cell r="AC8262">
            <v>0</v>
          </cell>
          <cell r="AE8262">
            <v>803000</v>
          </cell>
          <cell r="AF8262"/>
          <cell r="AG8262"/>
          <cell r="AH8262">
            <v>3.2</v>
          </cell>
          <cell r="AI8262">
            <v>3.4048443475376571</v>
          </cell>
        </row>
        <row r="8263">
          <cell r="A8263">
            <v>43057</v>
          </cell>
          <cell r="B8263">
            <v>803000</v>
          </cell>
          <cell r="D8263">
            <v>3.25</v>
          </cell>
          <cell r="E8263">
            <v>3</v>
          </cell>
          <cell r="F8263">
            <v>3.25</v>
          </cell>
          <cell r="G8263">
            <v>3.21</v>
          </cell>
          <cell r="H8263"/>
          <cell r="I8263"/>
          <cell r="J8263"/>
          <cell r="K8263"/>
          <cell r="L8263"/>
          <cell r="M8263"/>
          <cell r="N8263">
            <v>3.25</v>
          </cell>
          <cell r="P8263">
            <v>3.3978770454097389</v>
          </cell>
          <cell r="Q8263"/>
          <cell r="R8263"/>
          <cell r="S8263"/>
          <cell r="T8263"/>
          <cell r="U8263">
            <v>208690</v>
          </cell>
          <cell r="V8263">
            <v>1428272.95261</v>
          </cell>
          <cell r="X8263" t="str">
            <v>Sin movimiento</v>
          </cell>
          <cell r="Y8263">
            <v>25</v>
          </cell>
          <cell r="Z8263">
            <v>3.25</v>
          </cell>
          <cell r="AC8263">
            <v>0</v>
          </cell>
          <cell r="AE8263">
            <v>803000</v>
          </cell>
          <cell r="AF8263"/>
          <cell r="AG8263"/>
          <cell r="AH8263">
            <v>3.2</v>
          </cell>
          <cell r="AI8263">
            <v>3.3971231892901734</v>
          </cell>
        </row>
        <row r="8264">
          <cell r="A8264">
            <v>43058</v>
          </cell>
          <cell r="B8264">
            <v>803000</v>
          </cell>
          <cell r="D8264">
            <v>3.25</v>
          </cell>
          <cell r="E8264">
            <v>3</v>
          </cell>
          <cell r="F8264">
            <v>3.25</v>
          </cell>
          <cell r="G8264">
            <v>3.21</v>
          </cell>
          <cell r="H8264"/>
          <cell r="I8264"/>
          <cell r="J8264"/>
          <cell r="K8264"/>
          <cell r="L8264"/>
          <cell r="M8264"/>
          <cell r="N8264">
            <v>3.25</v>
          </cell>
          <cell r="P8264">
            <v>3.3910526625291766</v>
          </cell>
          <cell r="Q8264"/>
          <cell r="R8264"/>
          <cell r="S8264"/>
          <cell r="T8264"/>
          <cell r="U8264">
            <v>208690</v>
          </cell>
          <cell r="V8264">
            <v>1428272.95261</v>
          </cell>
          <cell r="X8264" t="str">
            <v>Sin movimiento</v>
          </cell>
          <cell r="Y8264">
            <v>25</v>
          </cell>
          <cell r="Z8264">
            <v>3.25</v>
          </cell>
          <cell r="AC8264">
            <v>0</v>
          </cell>
          <cell r="AE8264">
            <v>803000</v>
          </cell>
          <cell r="AF8264"/>
          <cell r="AG8264"/>
          <cell r="AH8264">
            <v>3.2</v>
          </cell>
          <cell r="AI8264">
            <v>3.389962952575678</v>
          </cell>
        </row>
        <row r="8265">
          <cell r="A8265">
            <v>43059</v>
          </cell>
          <cell r="B8265">
            <v>217000</v>
          </cell>
          <cell r="D8265">
            <v>3.25</v>
          </cell>
          <cell r="E8265">
            <v>3.15</v>
          </cell>
          <cell r="F8265">
            <v>3.25</v>
          </cell>
          <cell r="G8265">
            <v>3.24</v>
          </cell>
          <cell r="H8265"/>
          <cell r="I8265"/>
          <cell r="J8265"/>
          <cell r="K8265"/>
          <cell r="L8265"/>
          <cell r="M8265"/>
          <cell r="N8265">
            <v>3.25</v>
          </cell>
          <cell r="P8265">
            <v>3.3895843449591916</v>
          </cell>
          <cell r="Q8265"/>
          <cell r="R8265"/>
          <cell r="S8265"/>
          <cell r="T8265"/>
          <cell r="U8265">
            <v>52940</v>
          </cell>
          <cell r="V8265">
            <v>1641669.2188500001</v>
          </cell>
          <cell r="X8265">
            <v>43040</v>
          </cell>
          <cell r="Y8265">
            <v>10.000000000000009</v>
          </cell>
          <cell r="Z8265">
            <v>3.25</v>
          </cell>
          <cell r="AC8265">
            <v>0</v>
          </cell>
          <cell r="AE8265">
            <v>196000</v>
          </cell>
          <cell r="AF8265"/>
          <cell r="AG8265"/>
          <cell r="AH8265">
            <v>3.25</v>
          </cell>
          <cell r="AI8265">
            <v>3.3887329393618737</v>
          </cell>
        </row>
        <row r="8266">
          <cell r="A8266">
            <v>43060</v>
          </cell>
          <cell r="B8266">
            <v>390500</v>
          </cell>
          <cell r="D8266">
            <v>3.25</v>
          </cell>
          <cell r="E8266">
            <v>3.15</v>
          </cell>
          <cell r="F8266">
            <v>3.25</v>
          </cell>
          <cell r="G8266">
            <v>3.22</v>
          </cell>
          <cell r="H8266"/>
          <cell r="I8266"/>
          <cell r="J8266"/>
          <cell r="K8266"/>
          <cell r="L8266"/>
          <cell r="M8266"/>
          <cell r="N8266">
            <v>3.25</v>
          </cell>
          <cell r="P8266">
            <v>3.3866688825981872</v>
          </cell>
          <cell r="Q8266"/>
          <cell r="R8266"/>
          <cell r="S8266"/>
          <cell r="T8266"/>
          <cell r="U8266">
            <v>27000</v>
          </cell>
          <cell r="V8266">
            <v>1232436.52</v>
          </cell>
          <cell r="X8266">
            <v>43040</v>
          </cell>
          <cell r="Y8266">
            <v>10.000000000000009</v>
          </cell>
          <cell r="Z8266">
            <v>3.25</v>
          </cell>
          <cell r="AC8266">
            <v>0</v>
          </cell>
          <cell r="AE8266">
            <v>390500</v>
          </cell>
          <cell r="AF8266"/>
          <cell r="AG8266"/>
          <cell r="AH8266">
            <v>3.22</v>
          </cell>
          <cell r="AI8266">
            <v>3.3858294298317126</v>
          </cell>
        </row>
        <row r="8267">
          <cell r="A8267">
            <v>43061</v>
          </cell>
          <cell r="B8267">
            <v>579000</v>
          </cell>
          <cell r="D8267">
            <v>3.25</v>
          </cell>
          <cell r="E8267">
            <v>3.15</v>
          </cell>
          <cell r="F8267">
            <v>3.25</v>
          </cell>
          <cell r="G8267">
            <v>3.25</v>
          </cell>
          <cell r="H8267"/>
          <cell r="I8267"/>
          <cell r="J8267"/>
          <cell r="K8267"/>
          <cell r="L8267"/>
          <cell r="M8267"/>
          <cell r="N8267">
            <v>3.25</v>
          </cell>
          <cell r="P8267">
            <v>3.383271713325291</v>
          </cell>
          <cell r="Q8267"/>
          <cell r="R8267"/>
          <cell r="S8267"/>
          <cell r="T8267"/>
          <cell r="U8267">
            <v>48570</v>
          </cell>
          <cell r="V8267">
            <v>1369173.1873300001</v>
          </cell>
          <cell r="X8267">
            <v>43040</v>
          </cell>
          <cell r="Y8267">
            <v>10.000000000000009</v>
          </cell>
          <cell r="Z8267">
            <v>3.25</v>
          </cell>
          <cell r="AC8267">
            <v>0</v>
          </cell>
          <cell r="AE8267">
            <v>558000</v>
          </cell>
          <cell r="AF8267"/>
          <cell r="AG8267"/>
          <cell r="AH8267">
            <v>3.25</v>
          </cell>
          <cell r="AI8267">
            <v>3.382569705779892</v>
          </cell>
        </row>
        <row r="8268">
          <cell r="A8268">
            <v>43062</v>
          </cell>
          <cell r="B8268">
            <v>463000</v>
          </cell>
          <cell r="D8268">
            <v>3.25</v>
          </cell>
          <cell r="E8268">
            <v>3.25</v>
          </cell>
          <cell r="F8268">
            <v>3.25</v>
          </cell>
          <cell r="G8268">
            <v>3.25</v>
          </cell>
          <cell r="H8268"/>
          <cell r="I8268"/>
          <cell r="J8268"/>
          <cell r="K8268"/>
          <cell r="L8268"/>
          <cell r="M8268"/>
          <cell r="N8268">
            <v>3.25</v>
          </cell>
          <cell r="P8268">
            <v>3.3806743053421617</v>
          </cell>
          <cell r="Q8268"/>
          <cell r="R8268"/>
          <cell r="S8268"/>
          <cell r="T8268"/>
          <cell r="U8268">
            <v>67340</v>
          </cell>
          <cell r="V8268">
            <v>1297991.8808800001</v>
          </cell>
          <cell r="X8268">
            <v>43040</v>
          </cell>
          <cell r="Y8268">
            <v>0</v>
          </cell>
          <cell r="Z8268">
            <v>3.25</v>
          </cell>
          <cell r="AC8268">
            <v>0</v>
          </cell>
          <cell r="AE8268">
            <v>463000</v>
          </cell>
          <cell r="AF8268"/>
          <cell r="AG8268"/>
          <cell r="AH8268">
            <v>3.25</v>
          </cell>
          <cell r="AI8268">
            <v>3.3799814036256604</v>
          </cell>
        </row>
        <row r="8269">
          <cell r="A8269">
            <v>43063</v>
          </cell>
          <cell r="B8269">
            <v>929000</v>
          </cell>
          <cell r="D8269">
            <v>3.25</v>
          </cell>
          <cell r="E8269">
            <v>3.25</v>
          </cell>
          <cell r="F8269">
            <v>3.25</v>
          </cell>
          <cell r="G8269">
            <v>3.25</v>
          </cell>
          <cell r="H8269"/>
          <cell r="I8269"/>
          <cell r="J8269"/>
          <cell r="K8269"/>
          <cell r="L8269"/>
          <cell r="M8269"/>
          <cell r="N8269">
            <v>3.25</v>
          </cell>
          <cell r="P8269">
            <v>3.3757565433679155</v>
          </cell>
          <cell r="Q8269"/>
          <cell r="R8269"/>
          <cell r="S8269"/>
          <cell r="T8269"/>
          <cell r="U8269">
            <v>4250</v>
          </cell>
          <cell r="V8269">
            <v>1161798.63179</v>
          </cell>
          <cell r="X8269">
            <v>43040</v>
          </cell>
          <cell r="Y8269">
            <v>0</v>
          </cell>
          <cell r="Z8269">
            <v>3.25</v>
          </cell>
          <cell r="AC8269">
            <v>0</v>
          </cell>
          <cell r="AE8269">
            <v>929000</v>
          </cell>
          <cell r="AF8269"/>
          <cell r="AG8269"/>
          <cell r="AH8269">
            <v>3.25</v>
          </cell>
          <cell r="AI8269">
            <v>3.3750813811461939</v>
          </cell>
        </row>
        <row r="8270">
          <cell r="A8270">
            <v>43064</v>
          </cell>
          <cell r="B8270">
            <v>929000</v>
          </cell>
          <cell r="D8270">
            <v>3.25</v>
          </cell>
          <cell r="E8270">
            <v>3.25</v>
          </cell>
          <cell r="F8270">
            <v>3.25</v>
          </cell>
          <cell r="G8270">
            <v>3.25</v>
          </cell>
          <cell r="H8270"/>
          <cell r="I8270"/>
          <cell r="J8270"/>
          <cell r="K8270"/>
          <cell r="L8270"/>
          <cell r="M8270"/>
          <cell r="N8270">
            <v>3.25</v>
          </cell>
          <cell r="P8270">
            <v>3.3711955040738961</v>
          </cell>
          <cell r="Q8270"/>
          <cell r="R8270"/>
          <cell r="S8270"/>
          <cell r="T8270"/>
          <cell r="U8270">
            <v>4250</v>
          </cell>
          <cell r="V8270">
            <v>1161798.63179</v>
          </cell>
          <cell r="X8270" t="str">
            <v>Sin movimiento</v>
          </cell>
          <cell r="Y8270">
            <v>0</v>
          </cell>
          <cell r="Z8270">
            <v>3.25</v>
          </cell>
          <cell r="AC8270">
            <v>0</v>
          </cell>
          <cell r="AE8270">
            <v>929000</v>
          </cell>
          <cell r="AF8270"/>
          <cell r="AG8270"/>
          <cell r="AH8270">
            <v>3.25</v>
          </cell>
          <cell r="AI8270">
            <v>3.3705373783351518</v>
          </cell>
        </row>
        <row r="8271">
          <cell r="A8271">
            <v>43065</v>
          </cell>
          <cell r="B8271">
            <v>929000</v>
          </cell>
          <cell r="D8271">
            <v>3.25</v>
          </cell>
          <cell r="E8271">
            <v>3.25</v>
          </cell>
          <cell r="F8271">
            <v>3.25</v>
          </cell>
          <cell r="G8271">
            <v>3.25</v>
          </cell>
          <cell r="H8271"/>
          <cell r="I8271"/>
          <cell r="J8271"/>
          <cell r="K8271"/>
          <cell r="L8271"/>
          <cell r="M8271"/>
          <cell r="N8271">
            <v>3.25</v>
          </cell>
          <cell r="P8271">
            <v>3.3669537322036067</v>
          </cell>
          <cell r="Q8271"/>
          <cell r="R8271"/>
          <cell r="S8271"/>
          <cell r="T8271"/>
          <cell r="U8271">
            <v>4250</v>
          </cell>
          <cell r="V8271">
            <v>1161798.63179</v>
          </cell>
          <cell r="X8271" t="str">
            <v>Sin movimiento</v>
          </cell>
          <cell r="Y8271">
            <v>0</v>
          </cell>
          <cell r="Z8271">
            <v>3.25</v>
          </cell>
          <cell r="AC8271">
            <v>0</v>
          </cell>
          <cell r="AE8271">
            <v>929000</v>
          </cell>
          <cell r="AF8271"/>
          <cell r="AG8271"/>
          <cell r="AH8271">
            <v>3.25</v>
          </cell>
          <cell r="AI8271">
            <v>3.3663119545078919</v>
          </cell>
        </row>
        <row r="8272">
          <cell r="A8272">
            <v>43066</v>
          </cell>
          <cell r="B8272">
            <v>835000</v>
          </cell>
          <cell r="D8272">
            <v>3.25</v>
          </cell>
          <cell r="E8272">
            <v>3.2</v>
          </cell>
          <cell r="F8272">
            <v>3.25</v>
          </cell>
          <cell r="G8272">
            <v>3.25</v>
          </cell>
          <cell r="H8272"/>
          <cell r="I8272"/>
          <cell r="J8272"/>
          <cell r="K8272"/>
          <cell r="L8272"/>
          <cell r="M8272"/>
          <cell r="N8272">
            <v>3.25</v>
          </cell>
          <cell r="P8272">
            <v>3.3633868063393271</v>
          </cell>
          <cell r="Q8272"/>
          <cell r="R8272"/>
          <cell r="S8272"/>
          <cell r="T8272"/>
          <cell r="U8272">
            <v>264798</v>
          </cell>
          <cell r="V8272">
            <v>831725.58493999997</v>
          </cell>
          <cell r="X8272">
            <v>43040</v>
          </cell>
          <cell r="Y8272">
            <v>4.9999999999999822</v>
          </cell>
          <cell r="Z8272">
            <v>3.25</v>
          </cell>
          <cell r="AC8272">
            <v>0</v>
          </cell>
          <cell r="AE8272">
            <v>775000</v>
          </cell>
          <cell r="AF8272"/>
          <cell r="AG8272"/>
          <cell r="AH8272">
            <v>3.25</v>
          </cell>
          <cell r="AI8272">
            <v>3.363007189391523</v>
          </cell>
        </row>
        <row r="8273">
          <cell r="A8273">
            <v>43067</v>
          </cell>
          <cell r="B8273">
            <v>1106000</v>
          </cell>
          <cell r="D8273">
            <v>3.25</v>
          </cell>
          <cell r="E8273">
            <v>3.3</v>
          </cell>
          <cell r="F8273">
            <v>3.25</v>
          </cell>
          <cell r="G8273">
            <v>3.25</v>
          </cell>
          <cell r="H8273"/>
          <cell r="I8273"/>
          <cell r="J8273"/>
          <cell r="K8273"/>
          <cell r="L8273"/>
          <cell r="M8273"/>
          <cell r="N8273">
            <v>3.25</v>
          </cell>
          <cell r="P8273">
            <v>3.3589841772485194</v>
          </cell>
          <cell r="Q8273"/>
          <cell r="R8273"/>
          <cell r="S8273"/>
          <cell r="T8273"/>
          <cell r="U8273">
            <v>128190</v>
          </cell>
          <cell r="V8273">
            <v>754388.00603000005</v>
          </cell>
          <cell r="X8273">
            <v>43040</v>
          </cell>
          <cell r="Y8273">
            <v>-4.9999999999999822</v>
          </cell>
          <cell r="Z8273">
            <v>3.25</v>
          </cell>
          <cell r="AC8273">
            <v>0</v>
          </cell>
          <cell r="AE8273">
            <v>1012000</v>
          </cell>
          <cell r="AF8273"/>
          <cell r="AG8273"/>
          <cell r="AH8273">
            <v>3.25</v>
          </cell>
          <cell r="AI8273">
            <v>3.3589644128491285</v>
          </cell>
        </row>
        <row r="8274">
          <cell r="A8274">
            <v>43068</v>
          </cell>
          <cell r="B8274">
            <v>722000</v>
          </cell>
          <cell r="D8274">
            <v>3.25</v>
          </cell>
          <cell r="E8274">
            <v>3.3</v>
          </cell>
          <cell r="F8274">
            <v>3.25</v>
          </cell>
          <cell r="G8274">
            <v>3.25</v>
          </cell>
          <cell r="H8274"/>
          <cell r="I8274"/>
          <cell r="J8274"/>
          <cell r="K8274"/>
          <cell r="L8274"/>
          <cell r="M8274"/>
          <cell r="N8274">
            <v>3.25</v>
          </cell>
          <cell r="P8274">
            <v>3.356290012771217</v>
          </cell>
          <cell r="Q8274"/>
          <cell r="R8274"/>
          <cell r="S8274"/>
          <cell r="T8274"/>
          <cell r="U8274">
            <v>423925</v>
          </cell>
          <cell r="V8274">
            <v>917021.15749999997</v>
          </cell>
          <cell r="X8274">
            <v>43040</v>
          </cell>
          <cell r="Y8274">
            <v>-4.9999999999999822</v>
          </cell>
          <cell r="Z8274">
            <v>3.25</v>
          </cell>
          <cell r="AC8274">
            <v>0</v>
          </cell>
          <cell r="AE8274">
            <v>667000</v>
          </cell>
          <cell r="AF8274"/>
          <cell r="AG8274"/>
          <cell r="AH8274">
            <v>3.25</v>
          </cell>
          <cell r="AI8274">
            <v>3.3564543624137895</v>
          </cell>
        </row>
        <row r="8275">
          <cell r="A8275">
            <v>43069</v>
          </cell>
          <cell r="B8275">
            <v>751800</v>
          </cell>
          <cell r="D8275">
            <v>3.25</v>
          </cell>
          <cell r="E8275">
            <v>3.25</v>
          </cell>
          <cell r="F8275">
            <v>3.25</v>
          </cell>
          <cell r="G8275">
            <v>3.25</v>
          </cell>
          <cell r="H8275"/>
          <cell r="I8275"/>
          <cell r="J8275"/>
          <cell r="K8275"/>
          <cell r="L8275"/>
          <cell r="M8275"/>
          <cell r="N8275">
            <v>3.25</v>
          </cell>
          <cell r="P8275">
            <v>3.353622659647975</v>
          </cell>
          <cell r="Q8275"/>
          <cell r="R8275"/>
          <cell r="S8275"/>
          <cell r="T8275"/>
          <cell r="U8275">
            <v>368587</v>
          </cell>
          <cell r="V8275">
            <v>834905.54316</v>
          </cell>
          <cell r="X8275">
            <v>43040</v>
          </cell>
          <cell r="Y8275">
            <v>0</v>
          </cell>
          <cell r="Z8275">
            <v>3.25</v>
          </cell>
          <cell r="AC8275">
            <v>0</v>
          </cell>
          <cell r="AE8275">
            <v>751800</v>
          </cell>
          <cell r="AF8275"/>
          <cell r="AG8275"/>
          <cell r="AH8275">
            <v>3.25</v>
          </cell>
          <cell r="AI8275">
            <v>3.3537603131911227</v>
          </cell>
        </row>
        <row r="8276">
          <cell r="A8276">
            <v>43070</v>
          </cell>
          <cell r="B8276">
            <v>791000</v>
          </cell>
          <cell r="C8276"/>
          <cell r="D8276">
            <v>3.25</v>
          </cell>
          <cell r="E8276">
            <v>3.25</v>
          </cell>
          <cell r="F8276">
            <v>3.25</v>
          </cell>
          <cell r="G8276">
            <v>3.25</v>
          </cell>
          <cell r="H8276"/>
          <cell r="I8276"/>
          <cell r="J8276"/>
          <cell r="K8276"/>
          <cell r="L8276"/>
          <cell r="M8276"/>
          <cell r="N8276">
            <v>3.25</v>
          </cell>
          <cell r="P8276">
            <v>3.25</v>
          </cell>
          <cell r="Q8276"/>
          <cell r="R8276"/>
          <cell r="S8276"/>
          <cell r="T8276"/>
          <cell r="U8276">
            <v>50381</v>
          </cell>
          <cell r="V8276">
            <v>3213280.5248400001</v>
          </cell>
          <cell r="X8276">
            <v>43070</v>
          </cell>
          <cell r="Y8276">
            <v>0</v>
          </cell>
          <cell r="Z8276">
            <v>3.25</v>
          </cell>
          <cell r="AC8276">
            <v>0</v>
          </cell>
          <cell r="AE8276">
            <v>791000</v>
          </cell>
          <cell r="AF8276"/>
          <cell r="AG8276"/>
          <cell r="AH8276">
            <v>3.25</v>
          </cell>
          <cell r="AI8276">
            <v>3.25</v>
          </cell>
        </row>
        <row r="8277">
          <cell r="A8277">
            <v>43071</v>
          </cell>
          <cell r="B8277">
            <v>791000</v>
          </cell>
          <cell r="D8277">
            <v>3.25</v>
          </cell>
          <cell r="E8277">
            <v>3.25</v>
          </cell>
          <cell r="F8277">
            <v>3.25</v>
          </cell>
          <cell r="G8277">
            <v>3.25</v>
          </cell>
          <cell r="H8277"/>
          <cell r="I8277"/>
          <cell r="J8277"/>
          <cell r="K8277"/>
          <cell r="L8277"/>
          <cell r="M8277"/>
          <cell r="N8277">
            <v>3.25</v>
          </cell>
          <cell r="P8277">
            <v>3.25</v>
          </cell>
          <cell r="Q8277"/>
          <cell r="R8277"/>
          <cell r="S8277"/>
          <cell r="T8277"/>
          <cell r="U8277">
            <v>50381</v>
          </cell>
          <cell r="V8277">
            <v>3213280.5248400001</v>
          </cell>
          <cell r="X8277" t="str">
            <v>Sin movimiento</v>
          </cell>
          <cell r="Y8277">
            <v>0</v>
          </cell>
          <cell r="Z8277">
            <v>3.25</v>
          </cell>
          <cell r="AC8277">
            <v>0</v>
          </cell>
          <cell r="AE8277">
            <v>791000</v>
          </cell>
          <cell r="AF8277"/>
          <cell r="AG8277"/>
          <cell r="AH8277">
            <v>3.25</v>
          </cell>
          <cell r="AI8277">
            <v>3.25</v>
          </cell>
        </row>
        <row r="8278">
          <cell r="A8278">
            <v>43072</v>
          </cell>
          <cell r="B8278">
            <v>791000</v>
          </cell>
          <cell r="D8278">
            <v>3.25</v>
          </cell>
          <cell r="E8278">
            <v>3.25</v>
          </cell>
          <cell r="F8278">
            <v>3.25</v>
          </cell>
          <cell r="G8278">
            <v>3.25</v>
          </cell>
          <cell r="H8278"/>
          <cell r="I8278"/>
          <cell r="J8278"/>
          <cell r="K8278"/>
          <cell r="L8278"/>
          <cell r="M8278"/>
          <cell r="N8278">
            <v>3.25</v>
          </cell>
          <cell r="P8278">
            <v>3.25</v>
          </cell>
          <cell r="Q8278"/>
          <cell r="R8278"/>
          <cell r="S8278"/>
          <cell r="T8278"/>
          <cell r="U8278">
            <v>50381</v>
          </cell>
          <cell r="V8278">
            <v>3213280.5248400001</v>
          </cell>
          <cell r="X8278" t="str">
            <v>Sin movimiento</v>
          </cell>
          <cell r="Y8278">
            <v>0</v>
          </cell>
          <cell r="Z8278">
            <v>3.25</v>
          </cell>
          <cell r="AC8278">
            <v>0</v>
          </cell>
          <cell r="AE8278">
            <v>791000</v>
          </cell>
          <cell r="AF8278"/>
          <cell r="AG8278"/>
          <cell r="AH8278">
            <v>3.25</v>
          </cell>
          <cell r="AI8278">
            <v>3.25</v>
          </cell>
        </row>
        <row r="8279">
          <cell r="A8279">
            <v>43073</v>
          </cell>
          <cell r="B8279">
            <v>973200</v>
          </cell>
          <cell r="D8279">
            <v>3.25</v>
          </cell>
          <cell r="E8279">
            <v>3.25</v>
          </cell>
          <cell r="F8279">
            <v>3.25</v>
          </cell>
          <cell r="G8279">
            <v>3.25</v>
          </cell>
          <cell r="H8279"/>
          <cell r="I8279"/>
          <cell r="J8279"/>
          <cell r="K8279"/>
          <cell r="L8279"/>
          <cell r="M8279"/>
          <cell r="N8279">
            <v>3.25</v>
          </cell>
          <cell r="P8279">
            <v>3.25</v>
          </cell>
          <cell r="Q8279"/>
          <cell r="R8279"/>
          <cell r="S8279"/>
          <cell r="T8279"/>
          <cell r="U8279">
            <v>34690</v>
          </cell>
          <cell r="V8279">
            <v>3796746.1017200002</v>
          </cell>
          <cell r="X8279">
            <v>43070</v>
          </cell>
          <cell r="Y8279">
            <v>0</v>
          </cell>
          <cell r="Z8279">
            <v>3.25</v>
          </cell>
          <cell r="AC8279">
            <v>0</v>
          </cell>
          <cell r="AE8279">
            <v>973200</v>
          </cell>
          <cell r="AF8279"/>
          <cell r="AG8279"/>
          <cell r="AH8279">
            <v>3.25</v>
          </cell>
          <cell r="AI8279">
            <v>3.25</v>
          </cell>
        </row>
        <row r="8280">
          <cell r="A8280">
            <v>43074</v>
          </cell>
          <cell r="B8280">
            <v>1065000</v>
          </cell>
          <cell r="D8280">
            <v>3.25</v>
          </cell>
          <cell r="E8280">
            <v>3.25</v>
          </cell>
          <cell r="F8280">
            <v>3.25</v>
          </cell>
          <cell r="G8280">
            <v>3.25</v>
          </cell>
          <cell r="H8280"/>
          <cell r="I8280"/>
          <cell r="J8280"/>
          <cell r="K8280"/>
          <cell r="L8280"/>
          <cell r="M8280"/>
          <cell r="N8280">
            <v>3.25</v>
          </cell>
          <cell r="P8280">
            <v>3.25</v>
          </cell>
          <cell r="Q8280"/>
          <cell r="R8280"/>
          <cell r="S8280"/>
          <cell r="T8280"/>
          <cell r="U8280">
            <v>1850</v>
          </cell>
          <cell r="V8280">
            <v>3551437.2374399998</v>
          </cell>
          <cell r="X8280">
            <v>43070</v>
          </cell>
          <cell r="Y8280">
            <v>0</v>
          </cell>
          <cell r="Z8280">
            <v>3.25</v>
          </cell>
          <cell r="AC8280">
            <v>0</v>
          </cell>
          <cell r="AE8280">
            <v>1065000</v>
          </cell>
          <cell r="AF8280"/>
          <cell r="AG8280"/>
          <cell r="AH8280">
            <v>3.25</v>
          </cell>
          <cell r="AI8280">
            <v>3.25</v>
          </cell>
        </row>
        <row r="8281">
          <cell r="A8281">
            <v>43075</v>
          </cell>
          <cell r="B8281">
            <v>830000</v>
          </cell>
          <cell r="D8281">
            <v>3.25</v>
          </cell>
          <cell r="E8281">
            <v>3.2</v>
          </cell>
          <cell r="F8281">
            <v>3.25</v>
          </cell>
          <cell r="G8281">
            <v>3.25</v>
          </cell>
          <cell r="H8281"/>
          <cell r="I8281"/>
          <cell r="J8281"/>
          <cell r="K8281"/>
          <cell r="L8281"/>
          <cell r="M8281"/>
          <cell r="N8281">
            <v>3.25</v>
          </cell>
          <cell r="P8281">
            <v>3.25</v>
          </cell>
          <cell r="Q8281"/>
          <cell r="R8281"/>
          <cell r="S8281"/>
          <cell r="T8281"/>
          <cell r="U8281">
            <v>23372</v>
          </cell>
          <cell r="V8281">
            <v>3922206.9866200001</v>
          </cell>
          <cell r="X8281">
            <v>43070</v>
          </cell>
          <cell r="Y8281">
            <v>4.9999999999999822</v>
          </cell>
          <cell r="Z8281">
            <v>3.25</v>
          </cell>
          <cell r="AC8281">
            <v>0</v>
          </cell>
          <cell r="AE8281">
            <v>750000</v>
          </cell>
          <cell r="AF8281"/>
          <cell r="AG8281"/>
          <cell r="AH8281">
            <v>3.25</v>
          </cell>
          <cell r="AI8281">
            <v>3.25</v>
          </cell>
        </row>
        <row r="8282">
          <cell r="A8282">
            <v>43076</v>
          </cell>
          <cell r="B8282">
            <v>970000</v>
          </cell>
          <cell r="D8282">
            <v>3.25</v>
          </cell>
          <cell r="E8282">
            <v>3.2</v>
          </cell>
          <cell r="F8282">
            <v>3.25</v>
          </cell>
          <cell r="G8282">
            <v>3.25</v>
          </cell>
          <cell r="H8282"/>
          <cell r="I8282"/>
          <cell r="J8282"/>
          <cell r="K8282"/>
          <cell r="L8282"/>
          <cell r="M8282"/>
          <cell r="N8282">
            <v>3.25</v>
          </cell>
          <cell r="P8282">
            <v>3.25</v>
          </cell>
          <cell r="Q8282"/>
          <cell r="R8282"/>
          <cell r="S8282"/>
          <cell r="T8282"/>
          <cell r="U8282">
            <v>9055</v>
          </cell>
          <cell r="V8282">
            <v>4033641.3387099998</v>
          </cell>
          <cell r="X8282">
            <v>43070</v>
          </cell>
          <cell r="Y8282">
            <v>4.9999999999999822</v>
          </cell>
          <cell r="Z8282">
            <v>3.25</v>
          </cell>
          <cell r="AC8282">
            <v>0</v>
          </cell>
          <cell r="AE8282">
            <v>970000</v>
          </cell>
          <cell r="AF8282"/>
          <cell r="AG8282"/>
          <cell r="AH8282">
            <v>3.25</v>
          </cell>
          <cell r="AI8282">
            <v>3.25</v>
          </cell>
        </row>
        <row r="8283">
          <cell r="A8283">
            <v>43077</v>
          </cell>
          <cell r="B8283">
            <v>970000</v>
          </cell>
          <cell r="D8283">
            <v>3.25</v>
          </cell>
          <cell r="E8283">
            <v>3.2</v>
          </cell>
          <cell r="F8283">
            <v>3.25</v>
          </cell>
          <cell r="G8283">
            <v>3.25</v>
          </cell>
          <cell r="H8283"/>
          <cell r="I8283"/>
          <cell r="J8283"/>
          <cell r="K8283"/>
          <cell r="L8283"/>
          <cell r="M8283"/>
          <cell r="N8283">
            <v>3.25</v>
          </cell>
          <cell r="P8283">
            <v>3.25</v>
          </cell>
          <cell r="Q8283"/>
          <cell r="R8283"/>
          <cell r="S8283"/>
          <cell r="T8283"/>
          <cell r="U8283">
            <v>9055</v>
          </cell>
          <cell r="V8283">
            <v>4033641.3387099998</v>
          </cell>
          <cell r="X8283">
            <v>43070</v>
          </cell>
          <cell r="Y8283">
            <v>4.9999999999999822</v>
          </cell>
          <cell r="Z8283">
            <v>3.25</v>
          </cell>
          <cell r="AC8283">
            <v>0</v>
          </cell>
          <cell r="AE8283">
            <v>970000</v>
          </cell>
          <cell r="AF8283"/>
          <cell r="AG8283"/>
          <cell r="AH8283">
            <v>3.25</v>
          </cell>
          <cell r="AI8283">
            <v>3.25</v>
          </cell>
        </row>
        <row r="8284">
          <cell r="A8284">
            <v>43078</v>
          </cell>
          <cell r="B8284">
            <v>970000</v>
          </cell>
          <cell r="D8284">
            <v>3.25</v>
          </cell>
          <cell r="E8284">
            <v>3.2</v>
          </cell>
          <cell r="F8284">
            <v>3.25</v>
          </cell>
          <cell r="G8284">
            <v>3.25</v>
          </cell>
          <cell r="H8284"/>
          <cell r="I8284"/>
          <cell r="J8284"/>
          <cell r="K8284"/>
          <cell r="L8284"/>
          <cell r="M8284"/>
          <cell r="N8284">
            <v>3.25</v>
          </cell>
          <cell r="P8284">
            <v>3.25</v>
          </cell>
          <cell r="Q8284"/>
          <cell r="R8284"/>
          <cell r="S8284"/>
          <cell r="T8284"/>
          <cell r="U8284">
            <v>9055</v>
          </cell>
          <cell r="V8284">
            <v>4033641.3387099998</v>
          </cell>
          <cell r="X8284" t="str">
            <v>Sin movimiento</v>
          </cell>
          <cell r="Y8284">
            <v>4.9999999999999822</v>
          </cell>
          <cell r="Z8284">
            <v>3.25</v>
          </cell>
          <cell r="AC8284">
            <v>0</v>
          </cell>
          <cell r="AE8284">
            <v>970000</v>
          </cell>
          <cell r="AF8284"/>
          <cell r="AG8284"/>
          <cell r="AH8284">
            <v>3.25</v>
          </cell>
          <cell r="AI8284">
            <v>3.25</v>
          </cell>
        </row>
        <row r="8285">
          <cell r="A8285">
            <v>43079</v>
          </cell>
          <cell r="B8285">
            <v>970000</v>
          </cell>
          <cell r="D8285">
            <v>3.25</v>
          </cell>
          <cell r="E8285">
            <v>3.2</v>
          </cell>
          <cell r="F8285">
            <v>3.25</v>
          </cell>
          <cell r="G8285">
            <v>3.25</v>
          </cell>
          <cell r="H8285"/>
          <cell r="I8285"/>
          <cell r="J8285"/>
          <cell r="K8285"/>
          <cell r="L8285"/>
          <cell r="M8285"/>
          <cell r="N8285">
            <v>3.25</v>
          </cell>
          <cell r="P8285">
            <v>3.25</v>
          </cell>
          <cell r="Q8285"/>
          <cell r="R8285"/>
          <cell r="S8285"/>
          <cell r="T8285"/>
          <cell r="U8285">
            <v>9055</v>
          </cell>
          <cell r="V8285">
            <v>4033641.3387099998</v>
          </cell>
          <cell r="X8285" t="str">
            <v>Sin movimiento</v>
          </cell>
          <cell r="Y8285">
            <v>4.9999999999999822</v>
          </cell>
          <cell r="Z8285">
            <v>3.25</v>
          </cell>
          <cell r="AC8285">
            <v>0</v>
          </cell>
          <cell r="AE8285">
            <v>970000</v>
          </cell>
          <cell r="AF8285"/>
          <cell r="AG8285"/>
          <cell r="AH8285">
            <v>3.25</v>
          </cell>
          <cell r="AI8285">
            <v>3.25</v>
          </cell>
        </row>
        <row r="8286">
          <cell r="A8286">
            <v>43080</v>
          </cell>
          <cell r="B8286">
            <v>1583000</v>
          </cell>
          <cell r="D8286">
            <v>3.25</v>
          </cell>
          <cell r="E8286">
            <v>3.25</v>
          </cell>
          <cell r="F8286">
            <v>3.3</v>
          </cell>
          <cell r="G8286">
            <v>3.25</v>
          </cell>
          <cell r="H8286"/>
          <cell r="I8286"/>
          <cell r="J8286"/>
          <cell r="K8286"/>
          <cell r="L8286"/>
          <cell r="M8286"/>
          <cell r="N8286">
            <v>3.25</v>
          </cell>
          <cell r="P8286">
            <v>3.25</v>
          </cell>
          <cell r="Q8286"/>
          <cell r="R8286"/>
          <cell r="S8286"/>
          <cell r="T8286"/>
          <cell r="U8286">
            <v>1423630</v>
          </cell>
          <cell r="V8286">
            <v>1837556.7585799999</v>
          </cell>
          <cell r="X8286">
            <v>43070</v>
          </cell>
          <cell r="Y8286">
            <v>4.9999999999999822</v>
          </cell>
          <cell r="Z8286">
            <v>3.25</v>
          </cell>
          <cell r="AC8286">
            <v>4.9999999999999822</v>
          </cell>
          <cell r="AE8286">
            <v>1433000</v>
          </cell>
          <cell r="AF8286"/>
          <cell r="AG8286"/>
          <cell r="AH8286">
            <v>3.25</v>
          </cell>
          <cell r="AI8286">
            <v>3.25</v>
          </cell>
        </row>
        <row r="8287">
          <cell r="A8287">
            <v>43081</v>
          </cell>
          <cell r="B8287">
            <v>1670000</v>
          </cell>
          <cell r="D8287">
            <v>3.25</v>
          </cell>
          <cell r="E8287">
            <v>3.25</v>
          </cell>
          <cell r="F8287">
            <v>3.25</v>
          </cell>
          <cell r="G8287">
            <v>3.25</v>
          </cell>
          <cell r="H8287"/>
          <cell r="I8287"/>
          <cell r="J8287"/>
          <cell r="K8287"/>
          <cell r="L8287"/>
          <cell r="M8287"/>
          <cell r="N8287">
            <v>3.25</v>
          </cell>
          <cell r="P8287">
            <v>3.25</v>
          </cell>
          <cell r="Q8287"/>
          <cell r="R8287"/>
          <cell r="S8287"/>
          <cell r="T8287"/>
          <cell r="U8287">
            <v>816678</v>
          </cell>
          <cell r="V8287">
            <v>2095717.2972299999</v>
          </cell>
          <cell r="X8287">
            <v>43070</v>
          </cell>
          <cell r="Y8287">
            <v>0</v>
          </cell>
          <cell r="Z8287">
            <v>3.25</v>
          </cell>
          <cell r="AC8287">
            <v>0</v>
          </cell>
          <cell r="AE8287">
            <v>1670000</v>
          </cell>
          <cell r="AF8287"/>
          <cell r="AG8287"/>
          <cell r="AH8287">
            <v>3.25</v>
          </cell>
          <cell r="AI8287">
            <v>3.25</v>
          </cell>
        </row>
        <row r="8288">
          <cell r="A8288">
            <v>43082</v>
          </cell>
          <cell r="B8288">
            <v>1019000</v>
          </cell>
          <cell r="D8288">
            <v>3.25</v>
          </cell>
          <cell r="E8288">
            <v>3.2</v>
          </cell>
          <cell r="F8288">
            <v>3.25</v>
          </cell>
          <cell r="G8288">
            <v>3.25</v>
          </cell>
          <cell r="H8288"/>
          <cell r="I8288"/>
          <cell r="J8288"/>
          <cell r="K8288"/>
          <cell r="L8288"/>
          <cell r="M8288"/>
          <cell r="N8288">
            <v>3.25</v>
          </cell>
          <cell r="P8288">
            <v>3.25</v>
          </cell>
          <cell r="Q8288"/>
          <cell r="R8288"/>
          <cell r="S8288"/>
          <cell r="T8288"/>
          <cell r="U8288">
            <v>504137</v>
          </cell>
          <cell r="V8288">
            <v>2014959.68603</v>
          </cell>
          <cell r="X8288">
            <v>43070</v>
          </cell>
          <cell r="Y8288">
            <v>4.9999999999999822</v>
          </cell>
          <cell r="Z8288">
            <v>3.25</v>
          </cell>
          <cell r="AC8288">
            <v>0</v>
          </cell>
          <cell r="AE8288">
            <v>979000</v>
          </cell>
          <cell r="AF8288"/>
          <cell r="AG8288"/>
          <cell r="AH8288">
            <v>3.25</v>
          </cell>
          <cell r="AI8288">
            <v>3.25</v>
          </cell>
        </row>
        <row r="8289">
          <cell r="A8289">
            <v>43083</v>
          </cell>
          <cell r="B8289">
            <v>521000</v>
          </cell>
          <cell r="D8289">
            <v>3.25</v>
          </cell>
          <cell r="E8289">
            <v>3.1</v>
          </cell>
          <cell r="F8289">
            <v>3.25</v>
          </cell>
          <cell r="G8289">
            <v>3.25</v>
          </cell>
          <cell r="H8289"/>
          <cell r="I8289"/>
          <cell r="J8289"/>
          <cell r="K8289"/>
          <cell r="L8289"/>
          <cell r="M8289"/>
          <cell r="N8289">
            <v>3.25</v>
          </cell>
          <cell r="P8289">
            <v>3.25</v>
          </cell>
          <cell r="Q8289"/>
          <cell r="R8289"/>
          <cell r="S8289"/>
          <cell r="T8289"/>
          <cell r="U8289">
            <v>335877</v>
          </cell>
          <cell r="V8289">
            <v>1682317.0249000001</v>
          </cell>
          <cell r="X8289">
            <v>43070</v>
          </cell>
          <cell r="Y8289">
            <v>14.999999999999991</v>
          </cell>
          <cell r="Z8289">
            <v>3.25</v>
          </cell>
          <cell r="AC8289">
            <v>0</v>
          </cell>
          <cell r="AE8289">
            <v>521000</v>
          </cell>
          <cell r="AF8289"/>
          <cell r="AG8289"/>
          <cell r="AH8289">
            <v>3.21</v>
          </cell>
          <cell r="AI8289">
            <v>3.2484726110728368</v>
          </cell>
        </row>
        <row r="8290">
          <cell r="A8290">
            <v>43084</v>
          </cell>
          <cell r="B8290">
            <v>1131000</v>
          </cell>
          <cell r="D8290">
            <v>3.25</v>
          </cell>
          <cell r="E8290">
            <v>3.25</v>
          </cell>
          <cell r="F8290">
            <v>3.3</v>
          </cell>
          <cell r="G8290">
            <v>3.25</v>
          </cell>
          <cell r="H8290"/>
          <cell r="I8290"/>
          <cell r="J8290"/>
          <cell r="K8290"/>
          <cell r="L8290"/>
          <cell r="M8290"/>
          <cell r="N8290">
            <v>3.25</v>
          </cell>
          <cell r="P8290">
            <v>3.25</v>
          </cell>
          <cell r="Q8290"/>
          <cell r="R8290"/>
          <cell r="S8290"/>
          <cell r="T8290"/>
          <cell r="U8290">
            <v>114777</v>
          </cell>
          <cell r="V8290">
            <v>1287949.1653199999</v>
          </cell>
          <cell r="X8290">
            <v>43070</v>
          </cell>
          <cell r="Y8290">
            <v>4.9999999999999822</v>
          </cell>
          <cell r="Z8290">
            <v>3.25</v>
          </cell>
          <cell r="AC8290">
            <v>4.9999999999999822</v>
          </cell>
          <cell r="AE8290">
            <v>1081000</v>
          </cell>
          <cell r="AF8290"/>
          <cell r="AG8290"/>
          <cell r="AH8290">
            <v>3.25</v>
          </cell>
          <cell r="AI8290">
            <v>3.2485847390867355</v>
          </cell>
        </row>
        <row r="8291">
          <cell r="A8291">
            <v>43085</v>
          </cell>
          <cell r="B8291">
            <v>1131000</v>
          </cell>
          <cell r="D8291">
            <v>3.25</v>
          </cell>
          <cell r="E8291">
            <v>3.25</v>
          </cell>
          <cell r="F8291">
            <v>3.3</v>
          </cell>
          <cell r="G8291">
            <v>3.25</v>
          </cell>
          <cell r="H8291"/>
          <cell r="I8291"/>
          <cell r="J8291"/>
          <cell r="K8291"/>
          <cell r="L8291"/>
          <cell r="M8291"/>
          <cell r="N8291">
            <v>3.25</v>
          </cell>
          <cell r="P8291">
            <v>3.25</v>
          </cell>
          <cell r="Q8291"/>
          <cell r="R8291"/>
          <cell r="S8291"/>
          <cell r="T8291"/>
          <cell r="U8291">
            <v>114777</v>
          </cell>
          <cell r="V8291">
            <v>1287949.1653199999</v>
          </cell>
          <cell r="X8291" t="str">
            <v>Sin movimiento</v>
          </cell>
          <cell r="Y8291">
            <v>4.9999999999999822</v>
          </cell>
          <cell r="Z8291">
            <v>3.25</v>
          </cell>
          <cell r="AC8291">
            <v>4.9999999999999822</v>
          </cell>
          <cell r="AE8291">
            <v>1081000</v>
          </cell>
          <cell r="AF8291"/>
          <cell r="AG8291"/>
          <cell r="AH8291">
            <v>3.25</v>
          </cell>
          <cell r="AI8291">
            <v>3.2486815300325187</v>
          </cell>
        </row>
        <row r="8292">
          <cell r="A8292">
            <v>43086</v>
          </cell>
          <cell r="B8292">
            <v>1131000</v>
          </cell>
          <cell r="D8292">
            <v>3.25</v>
          </cell>
          <cell r="E8292">
            <v>3.25</v>
          </cell>
          <cell r="F8292">
            <v>3.3</v>
          </cell>
          <cell r="G8292">
            <v>3.25</v>
          </cell>
          <cell r="H8292"/>
          <cell r="I8292"/>
          <cell r="J8292"/>
          <cell r="K8292"/>
          <cell r="L8292"/>
          <cell r="M8292"/>
          <cell r="N8292">
            <v>3.25</v>
          </cell>
          <cell r="P8292">
            <v>3.25</v>
          </cell>
          <cell r="Q8292"/>
          <cell r="R8292"/>
          <cell r="S8292"/>
          <cell r="T8292"/>
          <cell r="U8292">
            <v>114777</v>
          </cell>
          <cell r="V8292">
            <v>1287949.1653199999</v>
          </cell>
          <cell r="X8292" t="str">
            <v>Sin movimiento</v>
          </cell>
          <cell r="Y8292">
            <v>4.9999999999999822</v>
          </cell>
          <cell r="Z8292">
            <v>3.25</v>
          </cell>
          <cell r="AC8292">
            <v>4.9999999999999822</v>
          </cell>
          <cell r="AE8292">
            <v>1081000</v>
          </cell>
          <cell r="AF8292"/>
          <cell r="AG8292"/>
          <cell r="AH8292">
            <v>3.25</v>
          </cell>
          <cell r="AI8292">
            <v>3.2487659292245015</v>
          </cell>
        </row>
        <row r="8293">
          <cell r="A8293">
            <v>43087</v>
          </cell>
          <cell r="B8293">
            <v>1510000</v>
          </cell>
          <cell r="D8293">
            <v>3.25</v>
          </cell>
          <cell r="E8293">
            <v>3.25</v>
          </cell>
          <cell r="F8293">
            <v>3.3</v>
          </cell>
          <cell r="G8293">
            <v>3.25</v>
          </cell>
          <cell r="H8293"/>
          <cell r="I8293"/>
          <cell r="J8293"/>
          <cell r="K8293"/>
          <cell r="L8293"/>
          <cell r="M8293"/>
          <cell r="N8293">
            <v>3.25</v>
          </cell>
          <cell r="P8293">
            <v>3.25</v>
          </cell>
          <cell r="Q8293"/>
          <cell r="R8293"/>
          <cell r="S8293"/>
          <cell r="T8293"/>
          <cell r="U8293">
            <v>10000</v>
          </cell>
          <cell r="V8293">
            <v>2223380.9901800002</v>
          </cell>
          <cell r="X8293">
            <v>43070</v>
          </cell>
          <cell r="Y8293">
            <v>4.9999999999999822</v>
          </cell>
          <cell r="Z8293">
            <v>3.25</v>
          </cell>
          <cell r="AC8293">
            <v>4.9999999999999822</v>
          </cell>
          <cell r="AE8293">
            <v>1464000</v>
          </cell>
          <cell r="AF8293"/>
          <cell r="AG8293"/>
          <cell r="AH8293">
            <v>3.25</v>
          </cell>
          <cell r="AI8293">
            <v>3.2488643794411263</v>
          </cell>
        </row>
        <row r="8294">
          <cell r="A8294">
            <v>43088</v>
          </cell>
          <cell r="B8294">
            <v>855000</v>
          </cell>
          <cell r="D8294">
            <v>3.25</v>
          </cell>
          <cell r="E8294">
            <v>3.25</v>
          </cell>
          <cell r="F8294">
            <v>3.3</v>
          </cell>
          <cell r="G8294">
            <v>3.25</v>
          </cell>
          <cell r="H8294"/>
          <cell r="I8294"/>
          <cell r="J8294"/>
          <cell r="K8294"/>
          <cell r="L8294"/>
          <cell r="M8294"/>
          <cell r="N8294">
            <v>3.25</v>
          </cell>
          <cell r="P8294">
            <v>3.25</v>
          </cell>
          <cell r="Q8294"/>
          <cell r="R8294"/>
          <cell r="S8294"/>
          <cell r="T8294"/>
          <cell r="U8294">
            <v>250209</v>
          </cell>
          <cell r="V8294">
            <v>1496265.7685799999</v>
          </cell>
          <cell r="X8294">
            <v>43070</v>
          </cell>
          <cell r="Y8294">
            <v>4.9999999999999822</v>
          </cell>
          <cell r="Z8294">
            <v>3.25</v>
          </cell>
          <cell r="AC8294">
            <v>4.9999999999999822</v>
          </cell>
          <cell r="AE8294">
            <v>793000</v>
          </cell>
          <cell r="AF8294"/>
          <cell r="AG8294"/>
          <cell r="AH8294">
            <v>3.25</v>
          </cell>
          <cell r="AI8294">
            <v>3.2489114196466815</v>
          </cell>
        </row>
        <row r="8295">
          <cell r="A8295">
            <v>43089</v>
          </cell>
          <cell r="B8295">
            <v>1172000</v>
          </cell>
          <cell r="D8295">
            <v>3.25</v>
          </cell>
          <cell r="E8295">
            <v>3.25</v>
          </cell>
          <cell r="F8295">
            <v>3.3</v>
          </cell>
          <cell r="G8295">
            <v>3.25</v>
          </cell>
          <cell r="H8295"/>
          <cell r="I8295"/>
          <cell r="J8295"/>
          <cell r="K8295"/>
          <cell r="L8295"/>
          <cell r="M8295"/>
          <cell r="N8295">
            <v>3.25</v>
          </cell>
          <cell r="P8295">
            <v>3.25</v>
          </cell>
          <cell r="Q8295"/>
          <cell r="R8295"/>
          <cell r="S8295"/>
          <cell r="T8295"/>
          <cell r="U8295">
            <v>33453</v>
          </cell>
          <cell r="V8295">
            <v>1325540.0756699999</v>
          </cell>
          <cell r="X8295">
            <v>43070</v>
          </cell>
          <cell r="Y8295">
            <v>4.9999999999999822</v>
          </cell>
          <cell r="Z8295">
            <v>3.25</v>
          </cell>
          <cell r="AC8295">
            <v>4.9999999999999822</v>
          </cell>
          <cell r="AE8295">
            <v>1122000</v>
          </cell>
          <cell r="AF8295"/>
          <cell r="AG8295"/>
          <cell r="AH8295">
            <v>3.25</v>
          </cell>
          <cell r="AI8295">
            <v>3.2489716868480523</v>
          </cell>
        </row>
        <row r="8296">
          <cell r="A8296">
            <v>43090</v>
          </cell>
          <cell r="B8296">
            <v>890000</v>
          </cell>
          <cell r="D8296">
            <v>3.25</v>
          </cell>
          <cell r="E8296">
            <v>3.25</v>
          </cell>
          <cell r="F8296">
            <v>3.5</v>
          </cell>
          <cell r="G8296">
            <v>3.32</v>
          </cell>
          <cell r="H8296"/>
          <cell r="I8296"/>
          <cell r="J8296"/>
          <cell r="K8296"/>
          <cell r="L8296"/>
          <cell r="M8296"/>
          <cell r="N8296">
            <v>3.5</v>
          </cell>
          <cell r="P8296">
            <v>3.252866450110885</v>
          </cell>
          <cell r="Q8296"/>
          <cell r="R8296"/>
          <cell r="S8296"/>
          <cell r="T8296"/>
          <cell r="U8296">
            <v>4728</v>
          </cell>
          <cell r="V8296">
            <v>2128746.5844800002</v>
          </cell>
          <cell r="X8296">
            <v>43070</v>
          </cell>
          <cell r="Y8296">
            <v>25</v>
          </cell>
          <cell r="Z8296">
            <v>3.25</v>
          </cell>
          <cell r="AC8296">
            <v>25</v>
          </cell>
          <cell r="AE8296">
            <v>890000</v>
          </cell>
          <cell r="AF8296"/>
          <cell r="AG8296"/>
          <cell r="AH8296">
            <v>3.32</v>
          </cell>
          <cell r="AI8296">
            <v>3.2519597092105386</v>
          </cell>
        </row>
        <row r="8297">
          <cell r="A8297">
            <v>43091</v>
          </cell>
          <cell r="B8297">
            <v>620900</v>
          </cell>
          <cell r="D8297">
            <v>3.25</v>
          </cell>
          <cell r="E8297">
            <v>3.25</v>
          </cell>
          <cell r="F8297">
            <v>3.5</v>
          </cell>
          <cell r="G8297">
            <v>3.32</v>
          </cell>
          <cell r="H8297"/>
          <cell r="I8297"/>
          <cell r="J8297"/>
          <cell r="K8297"/>
          <cell r="L8297"/>
          <cell r="M8297"/>
          <cell r="N8297">
            <v>3.25</v>
          </cell>
          <cell r="P8297">
            <v>3.2547310457121643</v>
          </cell>
          <cell r="Q8297"/>
          <cell r="R8297"/>
          <cell r="S8297"/>
          <cell r="T8297"/>
          <cell r="U8297">
            <v>425000</v>
          </cell>
          <cell r="V8297">
            <v>1914442.01296</v>
          </cell>
          <cell r="X8297">
            <v>43070</v>
          </cell>
          <cell r="Y8297">
            <v>25</v>
          </cell>
          <cell r="Z8297">
            <v>3.25</v>
          </cell>
          <cell r="AC8297">
            <v>25</v>
          </cell>
          <cell r="AE8297">
            <v>620900</v>
          </cell>
          <cell r="AF8297"/>
          <cell r="AG8297"/>
          <cell r="AH8297">
            <v>3.32</v>
          </cell>
          <cell r="AI8297">
            <v>3.2538996468767651</v>
          </cell>
        </row>
        <row r="8298">
          <cell r="A8298">
            <v>43092</v>
          </cell>
          <cell r="B8298">
            <v>620900</v>
          </cell>
          <cell r="D8298">
            <v>3.25</v>
          </cell>
          <cell r="E8298">
            <v>3.25</v>
          </cell>
          <cell r="F8298">
            <v>3.5</v>
          </cell>
          <cell r="G8298">
            <v>3.32</v>
          </cell>
          <cell r="H8298"/>
          <cell r="I8298"/>
          <cell r="J8298"/>
          <cell r="K8298"/>
          <cell r="L8298"/>
          <cell r="M8298"/>
          <cell r="N8298">
            <v>3.25</v>
          </cell>
          <cell r="P8298">
            <v>3.256494864206128</v>
          </cell>
          <cell r="Q8298"/>
          <cell r="R8298"/>
          <cell r="S8298"/>
          <cell r="T8298"/>
          <cell r="U8298">
            <v>425000</v>
          </cell>
          <cell r="V8298">
            <v>1914442.01296</v>
          </cell>
          <cell r="X8298" t="str">
            <v>Sin movimiento</v>
          </cell>
          <cell r="Y8298">
            <v>25</v>
          </cell>
          <cell r="Z8298">
            <v>3.25</v>
          </cell>
          <cell r="AC8298">
            <v>25</v>
          </cell>
          <cell r="AE8298">
            <v>620900</v>
          </cell>
          <cell r="AF8298"/>
          <cell r="AG8298"/>
          <cell r="AH8298">
            <v>3.32</v>
          </cell>
          <cell r="AI8298">
            <v>3.2557320296455039</v>
          </cell>
        </row>
        <row r="8299">
          <cell r="A8299">
            <v>43093</v>
          </cell>
          <cell r="B8299">
            <v>620900</v>
          </cell>
          <cell r="D8299">
            <v>3.25</v>
          </cell>
          <cell r="E8299">
            <v>3.25</v>
          </cell>
          <cell r="F8299">
            <v>3.5</v>
          </cell>
          <cell r="G8299">
            <v>3.32</v>
          </cell>
          <cell r="H8299"/>
          <cell r="I8299"/>
          <cell r="J8299"/>
          <cell r="K8299"/>
          <cell r="L8299"/>
          <cell r="M8299"/>
          <cell r="N8299">
            <v>3.25</v>
          </cell>
          <cell r="P8299">
            <v>3.2581658607698469</v>
          </cell>
          <cell r="Q8299"/>
          <cell r="R8299"/>
          <cell r="S8299"/>
          <cell r="T8299"/>
          <cell r="U8299">
            <v>425000</v>
          </cell>
          <cell r="V8299">
            <v>1914442.01296</v>
          </cell>
          <cell r="X8299" t="str">
            <v>Sin movimiento</v>
          </cell>
          <cell r="Y8299">
            <v>25</v>
          </cell>
          <cell r="Z8299">
            <v>3.25</v>
          </cell>
          <cell r="AC8299">
            <v>25</v>
          </cell>
          <cell r="AE8299">
            <v>620900</v>
          </cell>
          <cell r="AF8299"/>
          <cell r="AG8299"/>
          <cell r="AH8299">
            <v>3.32</v>
          </cell>
          <cell r="AI8299">
            <v>3.2574655609086447</v>
          </cell>
        </row>
        <row r="8300">
          <cell r="A8300">
            <v>43094</v>
          </cell>
          <cell r="B8300">
            <v>620900</v>
          </cell>
          <cell r="D8300">
            <v>3.25</v>
          </cell>
          <cell r="E8300">
            <v>3.25</v>
          </cell>
          <cell r="F8300">
            <v>3.5</v>
          </cell>
          <cell r="G8300">
            <v>3.32</v>
          </cell>
          <cell r="H8300"/>
          <cell r="I8300"/>
          <cell r="J8300"/>
          <cell r="K8300"/>
          <cell r="L8300"/>
          <cell r="M8300"/>
          <cell r="N8300">
            <v>3.25</v>
          </cell>
          <cell r="P8300">
            <v>3.2597511747557584</v>
          </cell>
          <cell r="Q8300"/>
          <cell r="R8300"/>
          <cell r="S8300"/>
          <cell r="T8300"/>
          <cell r="U8300">
            <v>425000</v>
          </cell>
          <cell r="V8300">
            <v>1914442.01296</v>
          </cell>
          <cell r="X8300">
            <v>43070</v>
          </cell>
          <cell r="Y8300">
            <v>25</v>
          </cell>
          <cell r="Z8300">
            <v>3.25</v>
          </cell>
          <cell r="AC8300">
            <v>25</v>
          </cell>
          <cell r="AE8300">
            <v>620900</v>
          </cell>
          <cell r="AF8300"/>
          <cell r="AG8300"/>
          <cell r="AH8300">
            <v>3.32</v>
          </cell>
          <cell r="AI8300">
            <v>3.259108029678762</v>
          </cell>
        </row>
        <row r="8301">
          <cell r="A8301">
            <v>43095</v>
          </cell>
          <cell r="B8301">
            <v>816000</v>
          </cell>
          <cell r="D8301">
            <v>3.25</v>
          </cell>
          <cell r="E8301">
            <v>3.25</v>
          </cell>
          <cell r="F8301">
            <v>3.25</v>
          </cell>
          <cell r="G8301">
            <v>3.25</v>
          </cell>
          <cell r="H8301"/>
          <cell r="I8301"/>
          <cell r="J8301"/>
          <cell r="K8301"/>
          <cell r="L8301"/>
          <cell r="M8301"/>
          <cell r="N8301">
            <v>3.25</v>
          </cell>
          <cell r="P8301">
            <v>3.2594333261430548</v>
          </cell>
          <cell r="Q8301"/>
          <cell r="R8301"/>
          <cell r="S8301"/>
          <cell r="T8301"/>
          <cell r="U8301">
            <v>677940</v>
          </cell>
          <cell r="V8301">
            <v>1276556.7707799999</v>
          </cell>
          <cell r="X8301">
            <v>43070</v>
          </cell>
          <cell r="Y8301">
            <v>0</v>
          </cell>
          <cell r="Z8301">
            <v>3.25</v>
          </cell>
          <cell r="AC8301">
            <v>0</v>
          </cell>
          <cell r="AE8301">
            <v>816000</v>
          </cell>
          <cell r="AF8301"/>
          <cell r="AG8301"/>
          <cell r="AH8301">
            <v>3.25</v>
          </cell>
          <cell r="AI8301">
            <v>3.2588041282640519</v>
          </cell>
        </row>
        <row r="8302">
          <cell r="A8302">
            <v>43096</v>
          </cell>
          <cell r="B8302">
            <v>969000</v>
          </cell>
          <cell r="D8302">
            <v>3.25</v>
          </cell>
          <cell r="E8302">
            <v>3.25</v>
          </cell>
          <cell r="F8302">
            <v>3.25</v>
          </cell>
          <cell r="G8302">
            <v>3.25</v>
          </cell>
          <cell r="H8302"/>
          <cell r="I8302"/>
          <cell r="J8302"/>
          <cell r="K8302"/>
          <cell r="L8302"/>
          <cell r="M8302"/>
          <cell r="N8302">
            <v>3.25</v>
          </cell>
          <cell r="P8302">
            <v>3.259081791191718</v>
          </cell>
          <cell r="Q8302"/>
          <cell r="R8302"/>
          <cell r="S8302"/>
          <cell r="T8302"/>
          <cell r="U8302">
            <v>689268</v>
          </cell>
          <cell r="V8302">
            <v>852037.04556999996</v>
          </cell>
          <cell r="X8302">
            <v>43070</v>
          </cell>
          <cell r="Y8302">
            <v>0</v>
          </cell>
          <cell r="Z8302">
            <v>3.25</v>
          </cell>
          <cell r="AC8302">
            <v>0</v>
          </cell>
          <cell r="AE8302">
            <v>969000</v>
          </cell>
          <cell r="AF8302"/>
          <cell r="AG8302"/>
          <cell r="AH8302">
            <v>3.25</v>
          </cell>
          <cell r="AI8302">
            <v>3.2584685818570844</v>
          </cell>
        </row>
        <row r="8303">
          <cell r="A8303">
            <v>43097</v>
          </cell>
          <cell r="B8303">
            <v>1552000</v>
          </cell>
          <cell r="D8303">
            <v>3.25</v>
          </cell>
          <cell r="E8303">
            <v>3.25</v>
          </cell>
          <cell r="F8303">
            <v>3.25</v>
          </cell>
          <cell r="G8303">
            <v>3.25</v>
          </cell>
          <cell r="H8303"/>
          <cell r="I8303"/>
          <cell r="J8303"/>
          <cell r="K8303"/>
          <cell r="L8303"/>
          <cell r="M8303"/>
          <cell r="N8303">
            <v>3.25</v>
          </cell>
          <cell r="P8303">
            <v>3.2585702672492634</v>
          </cell>
          <cell r="Q8303"/>
          <cell r="R8303"/>
          <cell r="S8303"/>
          <cell r="T8303"/>
          <cell r="U8303">
            <v>654194</v>
          </cell>
          <cell r="V8303">
            <v>717598.15867999999</v>
          </cell>
          <cell r="X8303">
            <v>43070</v>
          </cell>
          <cell r="Y8303">
            <v>0</v>
          </cell>
          <cell r="Z8303">
            <v>3.25</v>
          </cell>
          <cell r="AC8303">
            <v>0</v>
          </cell>
          <cell r="AE8303">
            <v>1552000</v>
          </cell>
          <cell r="AF8303"/>
          <cell r="AG8303"/>
          <cell r="AH8303">
            <v>3.25</v>
          </cell>
          <cell r="AI8303">
            <v>3.2579813765902554</v>
          </cell>
        </row>
        <row r="8304">
          <cell r="A8304">
            <v>43098</v>
          </cell>
          <cell r="B8304">
            <v>1425000</v>
          </cell>
          <cell r="D8304">
            <v>3.25</v>
          </cell>
          <cell r="E8304">
            <v>3.25</v>
          </cell>
          <cell r="F8304">
            <v>3.3</v>
          </cell>
          <cell r="G8304">
            <v>3.25</v>
          </cell>
          <cell r="H8304"/>
          <cell r="I8304"/>
          <cell r="J8304"/>
          <cell r="K8304"/>
          <cell r="L8304"/>
          <cell r="M8304"/>
          <cell r="N8304">
            <v>3.25</v>
          </cell>
          <cell r="P8304">
            <v>3.2581488485082715</v>
          </cell>
          <cell r="Q8304"/>
          <cell r="R8304"/>
          <cell r="S8304"/>
          <cell r="T8304"/>
          <cell r="U8304">
            <v>869060</v>
          </cell>
          <cell r="V8304">
            <v>1184049.5042399999</v>
          </cell>
          <cell r="X8304">
            <v>43070</v>
          </cell>
          <cell r="Y8304">
            <v>4.9999999999999822</v>
          </cell>
          <cell r="Z8304">
            <v>3.25</v>
          </cell>
          <cell r="AC8304">
            <v>4.9999999999999822</v>
          </cell>
          <cell r="AE8304">
            <v>1552000</v>
          </cell>
          <cell r="AF8304"/>
          <cell r="AG8304"/>
          <cell r="AH8304">
            <v>3.25</v>
          </cell>
          <cell r="AI8304">
            <v>3.2575471803931464</v>
          </cell>
        </row>
        <row r="8305">
          <cell r="A8305">
            <v>43099</v>
          </cell>
          <cell r="B8305">
            <v>1425000</v>
          </cell>
          <cell r="D8305">
            <v>3.25</v>
          </cell>
          <cell r="E8305">
            <v>3.25</v>
          </cell>
          <cell r="F8305">
            <v>3.3</v>
          </cell>
          <cell r="G8305">
            <v>3.25</v>
          </cell>
          <cell r="H8305"/>
          <cell r="I8305"/>
          <cell r="J8305"/>
          <cell r="K8305"/>
          <cell r="L8305"/>
          <cell r="M8305"/>
          <cell r="N8305">
            <v>3.25</v>
          </cell>
          <cell r="P8305">
            <v>3.2577669315371258</v>
          </cell>
          <cell r="Q8305"/>
          <cell r="R8305"/>
          <cell r="S8305"/>
          <cell r="T8305"/>
          <cell r="U8305">
            <v>869060</v>
          </cell>
          <cell r="V8305">
            <v>1184049.5042399999</v>
          </cell>
          <cell r="X8305" t="str">
            <v>Sin movimiento</v>
          </cell>
          <cell r="Y8305">
            <v>4.9999999999999822</v>
          </cell>
          <cell r="Z8305">
            <v>3.25</v>
          </cell>
          <cell r="AC8305">
            <v>4.9999999999999822</v>
          </cell>
          <cell r="AE8305">
            <v>1552000</v>
          </cell>
          <cell r="AF8305"/>
          <cell r="AG8305"/>
          <cell r="AH8305">
            <v>3.25</v>
          </cell>
          <cell r="AI8305">
            <v>3.2571577883566927</v>
          </cell>
        </row>
        <row r="8306">
          <cell r="A8306">
            <v>43100</v>
          </cell>
          <cell r="B8306">
            <v>1425000</v>
          </cell>
          <cell r="D8306">
            <v>3.25</v>
          </cell>
          <cell r="E8306">
            <v>3.25</v>
          </cell>
          <cell r="F8306">
            <v>3.3</v>
          </cell>
          <cell r="G8306">
            <v>3.25</v>
          </cell>
          <cell r="H8306"/>
          <cell r="I8306"/>
          <cell r="J8306"/>
          <cell r="K8306"/>
          <cell r="L8306"/>
          <cell r="M8306"/>
          <cell r="N8306">
            <v>3.25</v>
          </cell>
          <cell r="P8306">
            <v>3.2574192109281239</v>
          </cell>
          <cell r="Q8306"/>
          <cell r="R8306"/>
          <cell r="S8306"/>
          <cell r="T8306"/>
          <cell r="U8306">
            <v>869060</v>
          </cell>
          <cell r="V8306">
            <v>1184049.5042399999</v>
          </cell>
          <cell r="X8306" t="str">
            <v>Sin movimiento</v>
          </cell>
          <cell r="Y8306">
            <v>4.9999999999999822</v>
          </cell>
          <cell r="Z8306">
            <v>3.25</v>
          </cell>
          <cell r="AC8306">
            <v>4.9999999999999822</v>
          </cell>
          <cell r="AE8306">
            <v>1552000</v>
          </cell>
          <cell r="AF8306"/>
          <cell r="AG8306"/>
          <cell r="AH8306">
            <v>3.25</v>
          </cell>
          <cell r="AI8306">
            <v>3.256806605801573</v>
          </cell>
        </row>
        <row r="8307">
          <cell r="A8307">
            <v>43101</v>
          </cell>
          <cell r="B8307">
            <v>1425000</v>
          </cell>
          <cell r="C8307"/>
          <cell r="D8307">
            <v>3.25</v>
          </cell>
          <cell r="E8307">
            <v>3.25</v>
          </cell>
          <cell r="F8307">
            <v>3.3</v>
          </cell>
          <cell r="G8307">
            <v>3.25</v>
          </cell>
          <cell r="H8307"/>
          <cell r="I8307"/>
          <cell r="J8307"/>
          <cell r="K8307"/>
          <cell r="L8307"/>
          <cell r="M8307"/>
          <cell r="N8307">
            <v>3.25</v>
          </cell>
          <cell r="P8307">
            <v>3.25</v>
          </cell>
          <cell r="Q8307"/>
          <cell r="R8307"/>
          <cell r="S8307"/>
          <cell r="T8307"/>
          <cell r="U8307">
            <v>869060</v>
          </cell>
          <cell r="V8307">
            <v>1184049.5042399999</v>
          </cell>
          <cell r="X8307">
            <v>43101</v>
          </cell>
          <cell r="Y8307">
            <v>4.9999999999999822</v>
          </cell>
          <cell r="Z8307">
            <v>3.25</v>
          </cell>
          <cell r="AC8307">
            <v>4.9999999999999822</v>
          </cell>
          <cell r="AE8307">
            <v>1552000</v>
          </cell>
          <cell r="AF8307"/>
          <cell r="AG8307"/>
          <cell r="AH8307">
            <v>3.25</v>
          </cell>
          <cell r="AI8307">
            <v>3.25</v>
          </cell>
        </row>
        <row r="8308">
          <cell r="A8308">
            <v>43102</v>
          </cell>
          <cell r="B8308">
            <v>1425000</v>
          </cell>
          <cell r="D8308">
            <v>3.25</v>
          </cell>
          <cell r="E8308">
            <v>3.25</v>
          </cell>
          <cell r="F8308">
            <v>3.3</v>
          </cell>
          <cell r="G8308">
            <v>3.25</v>
          </cell>
          <cell r="H8308"/>
          <cell r="I8308"/>
          <cell r="J8308"/>
          <cell r="K8308"/>
          <cell r="L8308"/>
          <cell r="M8308"/>
          <cell r="N8308">
            <v>3.25</v>
          </cell>
          <cell r="P8308">
            <v>3.25</v>
          </cell>
          <cell r="Q8308"/>
          <cell r="R8308"/>
          <cell r="S8308"/>
          <cell r="T8308"/>
          <cell r="U8308">
            <v>869060</v>
          </cell>
          <cell r="V8308">
            <v>1184049.5042399999</v>
          </cell>
          <cell r="X8308">
            <v>43101</v>
          </cell>
          <cell r="Y8308">
            <v>4.9999999999999822</v>
          </cell>
          <cell r="Z8308">
            <v>3.25</v>
          </cell>
          <cell r="AC8308">
            <v>4.9999999999999822</v>
          </cell>
          <cell r="AE8308">
            <v>1552000</v>
          </cell>
          <cell r="AF8308"/>
          <cell r="AG8308"/>
          <cell r="AH8308">
            <v>3.25</v>
          </cell>
          <cell r="AI8308">
            <v>3.25</v>
          </cell>
        </row>
        <row r="8309">
          <cell r="A8309">
            <v>43103</v>
          </cell>
          <cell r="B8309">
            <v>882000</v>
          </cell>
          <cell r="D8309">
            <v>3.25</v>
          </cell>
          <cell r="E8309">
            <v>3.25</v>
          </cell>
          <cell r="F8309">
            <v>3.25</v>
          </cell>
          <cell r="G8309">
            <v>3.25</v>
          </cell>
          <cell r="H8309"/>
          <cell r="I8309"/>
          <cell r="J8309"/>
          <cell r="K8309"/>
          <cell r="L8309"/>
          <cell r="M8309"/>
          <cell r="N8309">
            <v>3.25</v>
          </cell>
          <cell r="P8309">
            <v>3.25</v>
          </cell>
          <cell r="Q8309"/>
          <cell r="R8309"/>
          <cell r="S8309"/>
          <cell r="T8309"/>
          <cell r="U8309">
            <v>0</v>
          </cell>
          <cell r="V8309">
            <v>4729412.1692000004</v>
          </cell>
          <cell r="X8309">
            <v>43101</v>
          </cell>
          <cell r="Y8309">
            <v>0</v>
          </cell>
          <cell r="Z8309">
            <v>3.25</v>
          </cell>
          <cell r="AC8309">
            <v>0</v>
          </cell>
          <cell r="AE8309">
            <v>882000</v>
          </cell>
          <cell r="AF8309"/>
          <cell r="AG8309"/>
          <cell r="AH8309">
            <v>3.25</v>
          </cell>
          <cell r="AI8309">
            <v>3.25</v>
          </cell>
        </row>
        <row r="8310">
          <cell r="A8310">
            <v>43104</v>
          </cell>
          <cell r="B8310">
            <v>1967800</v>
          </cell>
          <cell r="D8310">
            <v>3.25</v>
          </cell>
          <cell r="E8310">
            <v>3.25</v>
          </cell>
          <cell r="F8310">
            <v>3.25</v>
          </cell>
          <cell r="G8310">
            <v>3.25</v>
          </cell>
          <cell r="H8310"/>
          <cell r="I8310"/>
          <cell r="J8310"/>
          <cell r="K8310"/>
          <cell r="L8310"/>
          <cell r="M8310"/>
          <cell r="N8310">
            <v>3.25</v>
          </cell>
          <cell r="P8310">
            <v>3.25</v>
          </cell>
          <cell r="Q8310"/>
          <cell r="R8310"/>
          <cell r="S8310"/>
          <cell r="T8310"/>
          <cell r="U8310">
            <v>19569</v>
          </cell>
          <cell r="V8310">
            <v>3851156.8539300002</v>
          </cell>
          <cell r="X8310">
            <v>43101</v>
          </cell>
          <cell r="Y8310">
            <v>0</v>
          </cell>
          <cell r="Z8310">
            <v>3.25</v>
          </cell>
          <cell r="AC8310">
            <v>0</v>
          </cell>
          <cell r="AE8310">
            <v>1967800</v>
          </cell>
          <cell r="AF8310"/>
          <cell r="AG8310"/>
          <cell r="AH8310">
            <v>3.25</v>
          </cell>
          <cell r="AI8310">
            <v>3.25</v>
          </cell>
        </row>
        <row r="8311">
          <cell r="A8311">
            <v>43105</v>
          </cell>
          <cell r="B8311">
            <v>1052000</v>
          </cell>
          <cell r="D8311">
            <v>3.25</v>
          </cell>
          <cell r="E8311">
            <v>3.25</v>
          </cell>
          <cell r="F8311">
            <v>3.25</v>
          </cell>
          <cell r="G8311">
            <v>3.25</v>
          </cell>
          <cell r="H8311"/>
          <cell r="I8311"/>
          <cell r="J8311"/>
          <cell r="K8311"/>
          <cell r="L8311"/>
          <cell r="M8311"/>
          <cell r="N8311">
            <v>3.25</v>
          </cell>
          <cell r="P8311">
            <v>3.25</v>
          </cell>
          <cell r="Q8311"/>
          <cell r="R8311"/>
          <cell r="S8311"/>
          <cell r="T8311"/>
          <cell r="U8311">
            <v>107520</v>
          </cell>
          <cell r="V8311">
            <v>3917365.78798</v>
          </cell>
          <cell r="X8311">
            <v>43101</v>
          </cell>
          <cell r="Y8311">
            <v>0</v>
          </cell>
          <cell r="Z8311">
            <v>3.25</v>
          </cell>
          <cell r="AC8311">
            <v>0</v>
          </cell>
          <cell r="AE8311">
            <v>1052000</v>
          </cell>
          <cell r="AF8311"/>
          <cell r="AG8311"/>
          <cell r="AH8311">
            <v>3.25</v>
          </cell>
          <cell r="AI8311">
            <v>3.25</v>
          </cell>
        </row>
        <row r="8312">
          <cell r="A8312">
            <v>43106</v>
          </cell>
          <cell r="B8312">
            <v>1052000</v>
          </cell>
          <cell r="D8312">
            <v>3.25</v>
          </cell>
          <cell r="E8312">
            <v>3.25</v>
          </cell>
          <cell r="F8312">
            <v>3.25</v>
          </cell>
          <cell r="G8312">
            <v>3.25</v>
          </cell>
          <cell r="H8312"/>
          <cell r="I8312"/>
          <cell r="J8312"/>
          <cell r="K8312"/>
          <cell r="L8312"/>
          <cell r="M8312"/>
          <cell r="N8312">
            <v>3.25</v>
          </cell>
          <cell r="P8312">
            <v>3.25</v>
          </cell>
          <cell r="Q8312"/>
          <cell r="R8312"/>
          <cell r="S8312"/>
          <cell r="T8312"/>
          <cell r="U8312">
            <v>107520</v>
          </cell>
          <cell r="V8312">
            <v>3917365.78798</v>
          </cell>
          <cell r="X8312" t="str">
            <v>Sin movimiento</v>
          </cell>
          <cell r="Y8312">
            <v>0</v>
          </cell>
          <cell r="Z8312">
            <v>3.25</v>
          </cell>
          <cell r="AC8312">
            <v>0</v>
          </cell>
          <cell r="AE8312">
            <v>1052000</v>
          </cell>
          <cell r="AF8312"/>
          <cell r="AG8312"/>
          <cell r="AH8312">
            <v>3.25</v>
          </cell>
          <cell r="AI8312">
            <v>3.25</v>
          </cell>
        </row>
        <row r="8313">
          <cell r="A8313">
            <v>43107</v>
          </cell>
          <cell r="B8313">
            <v>1052000</v>
          </cell>
          <cell r="D8313">
            <v>3.25</v>
          </cell>
          <cell r="E8313">
            <v>3.25</v>
          </cell>
          <cell r="F8313">
            <v>3.25</v>
          </cell>
          <cell r="G8313">
            <v>3.25</v>
          </cell>
          <cell r="H8313"/>
          <cell r="I8313"/>
          <cell r="J8313"/>
          <cell r="K8313"/>
          <cell r="L8313"/>
          <cell r="M8313"/>
          <cell r="N8313">
            <v>3.25</v>
          </cell>
          <cell r="P8313">
            <v>3.25</v>
          </cell>
          <cell r="Q8313"/>
          <cell r="R8313"/>
          <cell r="S8313"/>
          <cell r="T8313"/>
          <cell r="U8313">
            <v>107520</v>
          </cell>
          <cell r="V8313">
            <v>3917365.78798</v>
          </cell>
          <cell r="X8313" t="str">
            <v>Sin movimiento</v>
          </cell>
          <cell r="Y8313">
            <v>0</v>
          </cell>
          <cell r="Z8313">
            <v>3.25</v>
          </cell>
          <cell r="AC8313">
            <v>0</v>
          </cell>
          <cell r="AE8313">
            <v>1052000</v>
          </cell>
          <cell r="AF8313"/>
          <cell r="AG8313"/>
          <cell r="AH8313">
            <v>3.25</v>
          </cell>
          <cell r="AI8313">
            <v>3.25</v>
          </cell>
        </row>
        <row r="8314">
          <cell r="A8314">
            <v>43108</v>
          </cell>
          <cell r="B8314">
            <v>1463000</v>
          </cell>
          <cell r="D8314">
            <v>3.25</v>
          </cell>
          <cell r="E8314">
            <v>3.25</v>
          </cell>
          <cell r="F8314">
            <v>3.25</v>
          </cell>
          <cell r="G8314">
            <v>3.25</v>
          </cell>
          <cell r="H8314"/>
          <cell r="I8314"/>
          <cell r="J8314"/>
          <cell r="K8314"/>
          <cell r="L8314"/>
          <cell r="M8314"/>
          <cell r="N8314">
            <v>3.25</v>
          </cell>
          <cell r="P8314">
            <v>3.25</v>
          </cell>
          <cell r="Q8314"/>
          <cell r="R8314"/>
          <cell r="S8314"/>
          <cell r="T8314"/>
          <cell r="U8314">
            <v>174796</v>
          </cell>
          <cell r="V8314">
            <v>3570529.2083200002</v>
          </cell>
          <cell r="X8314">
            <v>43101</v>
          </cell>
          <cell r="Y8314">
            <v>0</v>
          </cell>
          <cell r="Z8314">
            <v>3.25</v>
          </cell>
          <cell r="AC8314">
            <v>0</v>
          </cell>
          <cell r="AE8314">
            <v>1463000</v>
          </cell>
          <cell r="AF8314"/>
          <cell r="AG8314"/>
          <cell r="AH8314">
            <v>3.25</v>
          </cell>
          <cell r="AI8314">
            <v>3.25</v>
          </cell>
        </row>
        <row r="8315">
          <cell r="A8315">
            <v>43109</v>
          </cell>
          <cell r="B8315">
            <v>1012000</v>
          </cell>
          <cell r="D8315">
            <v>3.25</v>
          </cell>
          <cell r="E8315">
            <v>2.95</v>
          </cell>
          <cell r="F8315">
            <v>3.25</v>
          </cell>
          <cell r="G8315">
            <v>3.23</v>
          </cell>
          <cell r="H8315"/>
          <cell r="I8315"/>
          <cell r="J8315"/>
          <cell r="K8315"/>
          <cell r="L8315"/>
          <cell r="M8315"/>
          <cell r="N8315">
            <v>2.95</v>
          </cell>
          <cell r="P8315">
            <v>3.2482137183605748</v>
          </cell>
          <cell r="Q8315"/>
          <cell r="R8315"/>
          <cell r="S8315"/>
          <cell r="T8315"/>
          <cell r="U8315">
            <v>108626</v>
          </cell>
          <cell r="V8315">
            <v>3823340.5582499998</v>
          </cell>
          <cell r="X8315">
            <v>43101</v>
          </cell>
          <cell r="Y8315">
            <v>29.999999999999982</v>
          </cell>
          <cell r="Z8315">
            <v>3.25</v>
          </cell>
          <cell r="AC8315">
            <v>0</v>
          </cell>
          <cell r="AE8315">
            <v>942000</v>
          </cell>
          <cell r="AF8315"/>
          <cell r="AG8315"/>
          <cell r="AH8315">
            <v>3.25</v>
          </cell>
          <cell r="AI8315">
            <v>3.25</v>
          </cell>
        </row>
        <row r="8316">
          <cell r="A8316">
            <v>43110</v>
          </cell>
          <cell r="B8316">
            <v>1010000</v>
          </cell>
          <cell r="D8316">
            <v>3.25</v>
          </cell>
          <cell r="E8316">
            <v>3</v>
          </cell>
          <cell r="F8316">
            <v>3.25</v>
          </cell>
          <cell r="G8316">
            <v>3.15</v>
          </cell>
          <cell r="H8316"/>
          <cell r="I8316"/>
          <cell r="J8316"/>
          <cell r="K8316"/>
          <cell r="L8316"/>
          <cell r="M8316"/>
          <cell r="N8316">
            <v>3.25</v>
          </cell>
          <cell r="P8316">
            <v>3.2401756774277195</v>
          </cell>
          <cell r="Q8316"/>
          <cell r="R8316"/>
          <cell r="S8316"/>
          <cell r="T8316"/>
          <cell r="U8316">
            <v>12761</v>
          </cell>
          <cell r="V8316">
            <v>2949747.4276700001</v>
          </cell>
          <cell r="X8316">
            <v>43101</v>
          </cell>
          <cell r="Y8316">
            <v>25</v>
          </cell>
          <cell r="Z8316">
            <v>3.25</v>
          </cell>
          <cell r="AC8316">
            <v>0</v>
          </cell>
          <cell r="AE8316">
            <v>1010000</v>
          </cell>
          <cell r="AF8316"/>
          <cell r="AG8316"/>
          <cell r="AH8316">
            <v>3.15</v>
          </cell>
          <cell r="AI8316">
            <v>3.2419359989780276</v>
          </cell>
        </row>
        <row r="8317">
          <cell r="A8317">
            <v>43111</v>
          </cell>
          <cell r="B8317">
            <v>236000</v>
          </cell>
          <cell r="D8317">
            <v>3</v>
          </cell>
          <cell r="E8317">
            <v>3</v>
          </cell>
          <cell r="F8317">
            <v>3</v>
          </cell>
          <cell r="G8317">
            <v>3</v>
          </cell>
          <cell r="H8317"/>
          <cell r="I8317"/>
          <cell r="J8317"/>
          <cell r="K8317"/>
          <cell r="L8317"/>
          <cell r="M8317"/>
          <cell r="N8317">
            <v>3</v>
          </cell>
          <cell r="P8317">
            <v>3.2356688505820239</v>
          </cell>
          <cell r="Q8317"/>
          <cell r="R8317"/>
          <cell r="S8317"/>
          <cell r="T8317"/>
          <cell r="U8317">
            <v>8260</v>
          </cell>
          <cell r="V8317">
            <v>2935907.7630699999</v>
          </cell>
          <cell r="X8317">
            <v>43101</v>
          </cell>
          <cell r="Y8317">
            <v>0</v>
          </cell>
          <cell r="Z8317">
            <v>3.25</v>
          </cell>
          <cell r="AC8317">
            <v>-25</v>
          </cell>
          <cell r="AE8317">
            <v>236000</v>
          </cell>
          <cell r="AF8317"/>
          <cell r="AG8317"/>
          <cell r="AH8317">
            <v>3</v>
          </cell>
          <cell r="AI8317">
            <v>3.2374616011535329</v>
          </cell>
        </row>
        <row r="8318">
          <cell r="A8318">
            <v>43112</v>
          </cell>
          <cell r="B8318">
            <v>173000</v>
          </cell>
          <cell r="D8318">
            <v>3</v>
          </cell>
          <cell r="E8318">
            <v>3</v>
          </cell>
          <cell r="F8318">
            <v>3</v>
          </cell>
          <cell r="G8318">
            <v>3</v>
          </cell>
          <cell r="H8318"/>
          <cell r="I8318"/>
          <cell r="J8318"/>
          <cell r="K8318"/>
          <cell r="L8318"/>
          <cell r="M8318"/>
          <cell r="N8318">
            <v>3</v>
          </cell>
          <cell r="P8318">
            <v>3.2324710975858446</v>
          </cell>
          <cell r="Q8318"/>
          <cell r="R8318"/>
          <cell r="S8318"/>
          <cell r="T8318"/>
          <cell r="U8318">
            <v>204429</v>
          </cell>
          <cell r="V8318">
            <v>2558636.5465500001</v>
          </cell>
          <cell r="X8318">
            <v>43101</v>
          </cell>
          <cell r="Y8318">
            <v>0</v>
          </cell>
          <cell r="Z8318">
            <v>3</v>
          </cell>
          <cell r="AC8318">
            <v>0</v>
          </cell>
          <cell r="AE8318">
            <v>173000</v>
          </cell>
          <cell r="AF8318"/>
          <cell r="AG8318"/>
          <cell r="AH8318">
            <v>3</v>
          </cell>
          <cell r="AI8318">
            <v>3.2342853608374957</v>
          </cell>
        </row>
        <row r="8319">
          <cell r="A8319">
            <v>43113</v>
          </cell>
          <cell r="B8319">
            <v>173000</v>
          </cell>
          <cell r="D8319">
            <v>3</v>
          </cell>
          <cell r="E8319">
            <v>3</v>
          </cell>
          <cell r="F8319">
            <v>3</v>
          </cell>
          <cell r="G8319">
            <v>3</v>
          </cell>
          <cell r="H8319"/>
          <cell r="I8319"/>
          <cell r="J8319"/>
          <cell r="K8319"/>
          <cell r="L8319"/>
          <cell r="M8319"/>
          <cell r="N8319">
            <v>3</v>
          </cell>
          <cell r="P8319">
            <v>3.2293589624539574</v>
          </cell>
          <cell r="Q8319"/>
          <cell r="R8319"/>
          <cell r="S8319"/>
          <cell r="T8319"/>
          <cell r="U8319">
            <v>204429</v>
          </cell>
          <cell r="V8319">
            <v>2558636.5465500001</v>
          </cell>
          <cell r="X8319" t="str">
            <v>Sin movimiento</v>
          </cell>
          <cell r="Y8319">
            <v>0</v>
          </cell>
          <cell r="Z8319">
            <v>3</v>
          </cell>
          <cell r="AC8319">
            <v>0</v>
          </cell>
          <cell r="AE8319">
            <v>173000</v>
          </cell>
          <cell r="AF8319"/>
          <cell r="AG8319"/>
          <cell r="AH8319">
            <v>3</v>
          </cell>
          <cell r="AI8319">
            <v>3.2311929685354168</v>
          </cell>
        </row>
        <row r="8320">
          <cell r="A8320">
            <v>43114</v>
          </cell>
          <cell r="B8320">
            <v>173000</v>
          </cell>
          <cell r="D8320">
            <v>3</v>
          </cell>
          <cell r="E8320">
            <v>3</v>
          </cell>
          <cell r="F8320">
            <v>3</v>
          </cell>
          <cell r="G8320">
            <v>3</v>
          </cell>
          <cell r="H8320"/>
          <cell r="I8320"/>
          <cell r="J8320"/>
          <cell r="K8320"/>
          <cell r="L8320"/>
          <cell r="M8320"/>
          <cell r="N8320">
            <v>3</v>
          </cell>
          <cell r="P8320">
            <v>3.2263290520624932</v>
          </cell>
          <cell r="Q8320"/>
          <cell r="R8320"/>
          <cell r="S8320"/>
          <cell r="T8320"/>
          <cell r="U8320">
            <v>204429</v>
          </cell>
          <cell r="V8320">
            <v>2558636.5465500001</v>
          </cell>
          <cell r="X8320" t="str">
            <v>Sin movimiento</v>
          </cell>
          <cell r="Y8320">
            <v>0</v>
          </cell>
          <cell r="Z8320">
            <v>3</v>
          </cell>
          <cell r="AC8320">
            <v>0</v>
          </cell>
          <cell r="AE8320">
            <v>173000</v>
          </cell>
          <cell r="AF8320"/>
          <cell r="AG8320"/>
          <cell r="AH8320">
            <v>3</v>
          </cell>
          <cell r="AI8320">
            <v>3.2281811473064352</v>
          </cell>
        </row>
        <row r="8321">
          <cell r="A8321">
            <v>43115</v>
          </cell>
          <cell r="B8321">
            <v>238000</v>
          </cell>
          <cell r="D8321">
            <v>3</v>
          </cell>
          <cell r="E8321">
            <v>2.6</v>
          </cell>
          <cell r="F8321">
            <v>3</v>
          </cell>
          <cell r="G8321">
            <v>2.96</v>
          </cell>
          <cell r="H8321"/>
          <cell r="I8321"/>
          <cell r="J8321"/>
          <cell r="K8321"/>
          <cell r="L8321"/>
          <cell r="M8321"/>
          <cell r="N8321">
            <v>2.96</v>
          </cell>
          <cell r="P8321">
            <v>3.2215752448664299</v>
          </cell>
          <cell r="Q8321"/>
          <cell r="R8321"/>
          <cell r="S8321"/>
          <cell r="T8321"/>
          <cell r="U8321">
            <v>73867</v>
          </cell>
          <cell r="V8321">
            <v>2150548.6018400001</v>
          </cell>
          <cell r="X8321">
            <v>43101</v>
          </cell>
          <cell r="Y8321">
            <v>39.999999999999993</v>
          </cell>
          <cell r="Z8321">
            <v>3</v>
          </cell>
          <cell r="AC8321">
            <v>0</v>
          </cell>
          <cell r="AE8321">
            <v>238000</v>
          </cell>
          <cell r="AF8321"/>
          <cell r="AG8321"/>
          <cell r="AH8321">
            <v>3</v>
          </cell>
          <cell r="AI8321">
            <v>3.2241636952758586</v>
          </cell>
        </row>
        <row r="8322">
          <cell r="A8322">
            <v>43116</v>
          </cell>
          <cell r="B8322">
            <v>415000</v>
          </cell>
          <cell r="D8322">
            <v>3</v>
          </cell>
          <cell r="E8322">
            <v>3</v>
          </cell>
          <cell r="F8322">
            <v>3</v>
          </cell>
          <cell r="G8322">
            <v>3</v>
          </cell>
          <cell r="H8322"/>
          <cell r="I8322"/>
          <cell r="J8322"/>
          <cell r="K8322"/>
          <cell r="L8322"/>
          <cell r="M8322"/>
          <cell r="N8322">
            <v>3</v>
          </cell>
          <cell r="P8322">
            <v>3.2148871174211568</v>
          </cell>
          <cell r="Q8322"/>
          <cell r="R8322"/>
          <cell r="S8322"/>
          <cell r="T8322"/>
          <cell r="U8322">
            <v>143579</v>
          </cell>
          <cell r="V8322">
            <v>1928992.7780599999</v>
          </cell>
          <cell r="X8322">
            <v>43101</v>
          </cell>
          <cell r="Y8322">
            <v>0</v>
          </cell>
          <cell r="Z8322">
            <v>3</v>
          </cell>
          <cell r="AC8322">
            <v>0</v>
          </cell>
          <cell r="AE8322">
            <v>415000</v>
          </cell>
          <cell r="AF8322"/>
          <cell r="AG8322"/>
          <cell r="AH8322">
            <v>3</v>
          </cell>
          <cell r="AI8322">
            <v>3.2174867937528711</v>
          </cell>
        </row>
        <row r="8323">
          <cell r="A8323">
            <v>43117</v>
          </cell>
          <cell r="B8323">
            <v>888000</v>
          </cell>
          <cell r="D8323">
            <v>3</v>
          </cell>
          <cell r="E8323">
            <v>3</v>
          </cell>
          <cell r="F8323">
            <v>3</v>
          </cell>
          <cell r="G8323">
            <v>3</v>
          </cell>
          <cell r="H8323"/>
          <cell r="I8323"/>
          <cell r="J8323"/>
          <cell r="K8323"/>
          <cell r="L8323"/>
          <cell r="M8323"/>
          <cell r="N8323">
            <v>3</v>
          </cell>
          <cell r="P8323">
            <v>3.2018501311762133</v>
          </cell>
          <cell r="Q8323"/>
          <cell r="R8323"/>
          <cell r="S8323"/>
          <cell r="T8323"/>
          <cell r="U8323">
            <v>55446</v>
          </cell>
          <cell r="V8323">
            <v>1734113.7620900001</v>
          </cell>
          <cell r="X8323">
            <v>43101</v>
          </cell>
          <cell r="Y8323">
            <v>0</v>
          </cell>
          <cell r="Z8323">
            <v>3</v>
          </cell>
          <cell r="AC8323">
            <v>0</v>
          </cell>
          <cell r="AE8323">
            <v>888000</v>
          </cell>
          <cell r="AF8323"/>
          <cell r="AG8323"/>
          <cell r="AH8323">
            <v>3</v>
          </cell>
          <cell r="AI8323">
            <v>3.2044558998164741</v>
          </cell>
        </row>
        <row r="8324">
          <cell r="A8324">
            <v>43118</v>
          </cell>
          <cell r="B8324">
            <v>718000</v>
          </cell>
          <cell r="D8324">
            <v>3</v>
          </cell>
          <cell r="E8324">
            <v>3</v>
          </cell>
          <cell r="F8324">
            <v>3</v>
          </cell>
          <cell r="G8324">
            <v>3</v>
          </cell>
          <cell r="H8324"/>
          <cell r="I8324"/>
          <cell r="J8324"/>
          <cell r="K8324"/>
          <cell r="L8324"/>
          <cell r="M8324"/>
          <cell r="N8324">
            <v>3</v>
          </cell>
          <cell r="P8324">
            <v>3.1924114934743533</v>
          </cell>
          <cell r="Q8324"/>
          <cell r="R8324"/>
          <cell r="S8324"/>
          <cell r="T8324"/>
          <cell r="U8324">
            <v>74197</v>
          </cell>
          <cell r="V8324">
            <v>1841444.1991600001</v>
          </cell>
          <cell r="X8324">
            <v>43101</v>
          </cell>
          <cell r="Y8324">
            <v>0</v>
          </cell>
          <cell r="Z8324">
            <v>3</v>
          </cell>
          <cell r="AC8324">
            <v>0</v>
          </cell>
          <cell r="AE8324">
            <v>718000</v>
          </cell>
          <cell r="AF8324"/>
          <cell r="AG8324"/>
          <cell r="AH8324">
            <v>3</v>
          </cell>
          <cell r="AI8324">
            <v>3.1950086235745361</v>
          </cell>
        </row>
        <row r="8325">
          <cell r="A8325">
            <v>43119</v>
          </cell>
          <cell r="B8325">
            <v>579000</v>
          </cell>
          <cell r="D8325">
            <v>3</v>
          </cell>
          <cell r="E8325">
            <v>3</v>
          </cell>
          <cell r="F8325">
            <v>3</v>
          </cell>
          <cell r="G8325">
            <v>3</v>
          </cell>
          <cell r="H8325"/>
          <cell r="I8325"/>
          <cell r="J8325"/>
          <cell r="K8325"/>
          <cell r="L8325"/>
          <cell r="M8325"/>
          <cell r="N8325">
            <v>3</v>
          </cell>
          <cell r="P8325">
            <v>3.1854196739007645</v>
          </cell>
          <cell r="Q8325"/>
          <cell r="R8325"/>
          <cell r="S8325"/>
          <cell r="T8325"/>
          <cell r="U8325">
            <v>204138</v>
          </cell>
          <cell r="V8325">
            <v>1581841.8284499999</v>
          </cell>
          <cell r="X8325">
            <v>43101</v>
          </cell>
          <cell r="Y8325">
            <v>0</v>
          </cell>
          <cell r="Z8325">
            <v>3</v>
          </cell>
          <cell r="AC8325">
            <v>0</v>
          </cell>
          <cell r="AE8325">
            <v>579000</v>
          </cell>
          <cell r="AF8325"/>
          <cell r="AG8325"/>
          <cell r="AH8325">
            <v>3</v>
          </cell>
          <cell r="AI8325">
            <v>3.1880033255158891</v>
          </cell>
        </row>
        <row r="8326">
          <cell r="A8326">
            <v>43120</v>
          </cell>
          <cell r="B8326">
            <v>579000</v>
          </cell>
          <cell r="D8326">
            <v>3</v>
          </cell>
          <cell r="E8326">
            <v>3</v>
          </cell>
          <cell r="F8326">
            <v>3</v>
          </cell>
          <cell r="G8326">
            <v>3</v>
          </cell>
          <cell r="H8326"/>
          <cell r="I8326"/>
          <cell r="J8326"/>
          <cell r="K8326"/>
          <cell r="L8326"/>
          <cell r="M8326"/>
          <cell r="N8326">
            <v>3</v>
          </cell>
          <cell r="P8326">
            <v>3.1789181725691584</v>
          </cell>
          <cell r="Q8326"/>
          <cell r="R8326"/>
          <cell r="S8326"/>
          <cell r="T8326"/>
          <cell r="U8326">
            <v>204138</v>
          </cell>
          <cell r="V8326">
            <v>1581841.8284499999</v>
          </cell>
          <cell r="X8326" t="str">
            <v>Sin movimiento</v>
          </cell>
          <cell r="Y8326">
            <v>0</v>
          </cell>
          <cell r="Z8326">
            <v>3</v>
          </cell>
          <cell r="AC8326">
            <v>0</v>
          </cell>
          <cell r="AE8326">
            <v>579000</v>
          </cell>
          <cell r="AF8326"/>
          <cell r="AG8326"/>
          <cell r="AH8326">
            <v>3</v>
          </cell>
          <cell r="AI8326">
            <v>3.1814838771501126</v>
          </cell>
        </row>
        <row r="8327">
          <cell r="A8327">
            <v>43121</v>
          </cell>
          <cell r="B8327">
            <v>579000</v>
          </cell>
          <cell r="D8327">
            <v>3</v>
          </cell>
          <cell r="E8327">
            <v>3</v>
          </cell>
          <cell r="F8327">
            <v>3</v>
          </cell>
          <cell r="G8327">
            <v>3</v>
          </cell>
          <cell r="H8327"/>
          <cell r="I8327"/>
          <cell r="J8327"/>
          <cell r="K8327"/>
          <cell r="L8327"/>
          <cell r="M8327"/>
          <cell r="N8327">
            <v>3</v>
          </cell>
          <cell r="P8327">
            <v>3.1728571595735966</v>
          </cell>
          <cell r="Q8327"/>
          <cell r="R8327"/>
          <cell r="S8327"/>
          <cell r="T8327"/>
          <cell r="U8327">
            <v>204138</v>
          </cell>
          <cell r="V8327">
            <v>1581841.8284499999</v>
          </cell>
          <cell r="X8327" t="str">
            <v>Sin movimiento</v>
          </cell>
          <cell r="Y8327">
            <v>0</v>
          </cell>
          <cell r="Z8327">
            <v>3</v>
          </cell>
          <cell r="AC8327">
            <v>0</v>
          </cell>
          <cell r="AE8327">
            <v>579000</v>
          </cell>
          <cell r="AF8327"/>
          <cell r="AG8327"/>
          <cell r="AH8327">
            <v>3</v>
          </cell>
          <cell r="AI8327">
            <v>3.1754014285879668</v>
          </cell>
        </row>
        <row r="8328">
          <cell r="A8328">
            <v>43122</v>
          </cell>
          <cell r="B8328">
            <v>1386500</v>
          </cell>
          <cell r="D8328">
            <v>3</v>
          </cell>
          <cell r="E8328">
            <v>3</v>
          </cell>
          <cell r="F8328">
            <v>3</v>
          </cell>
          <cell r="G8328">
            <v>3</v>
          </cell>
          <cell r="H8328"/>
          <cell r="I8328"/>
          <cell r="J8328"/>
          <cell r="K8328"/>
          <cell r="L8328"/>
          <cell r="M8328"/>
          <cell r="N8328">
            <v>3</v>
          </cell>
          <cell r="P8328">
            <v>3.1598870025922299</v>
          </cell>
          <cell r="Q8328"/>
          <cell r="R8328"/>
          <cell r="S8328"/>
          <cell r="T8328"/>
          <cell r="U8328">
            <v>227952</v>
          </cell>
          <cell r="V8328">
            <v>1484580.1783700001</v>
          </cell>
          <cell r="X8328">
            <v>43101</v>
          </cell>
          <cell r="Y8328">
            <v>0</v>
          </cell>
          <cell r="Z8328">
            <v>3</v>
          </cell>
          <cell r="AC8328">
            <v>0</v>
          </cell>
          <cell r="AE8328">
            <v>1386500</v>
          </cell>
          <cell r="AF8328"/>
          <cell r="AG8328"/>
          <cell r="AH8328">
            <v>3</v>
          </cell>
          <cell r="AI8328">
            <v>3.1623701258687298</v>
          </cell>
        </row>
        <row r="8329">
          <cell r="A8329">
            <v>43123</v>
          </cell>
          <cell r="B8329">
            <v>1413500</v>
          </cell>
          <cell r="D8329">
            <v>3</v>
          </cell>
          <cell r="E8329">
            <v>3</v>
          </cell>
          <cell r="F8329">
            <v>3</v>
          </cell>
          <cell r="G8329">
            <v>3</v>
          </cell>
          <cell r="H8329"/>
          <cell r="I8329"/>
          <cell r="J8329"/>
          <cell r="K8329"/>
          <cell r="L8329"/>
          <cell r="M8329"/>
          <cell r="N8329">
            <v>3</v>
          </cell>
          <cell r="P8329">
            <v>3.1485255230798619</v>
          </cell>
          <cell r="Q8329"/>
          <cell r="R8329"/>
          <cell r="S8329"/>
          <cell r="T8329"/>
          <cell r="U8329">
            <v>174553</v>
          </cell>
          <cell r="V8329">
            <v>1402149.8569400001</v>
          </cell>
          <cell r="X8329">
            <v>43101</v>
          </cell>
          <cell r="Y8329">
            <v>0</v>
          </cell>
          <cell r="Z8329">
            <v>3</v>
          </cell>
          <cell r="AC8329">
            <v>0</v>
          </cell>
          <cell r="AE8329">
            <v>1413500</v>
          </cell>
          <cell r="AF8329"/>
          <cell r="AG8329"/>
          <cell r="AH8329">
            <v>3</v>
          </cell>
          <cell r="AI8329">
            <v>3.1509379451877386</v>
          </cell>
        </row>
        <row r="8330">
          <cell r="A8330">
            <v>43124</v>
          </cell>
          <cell r="B8330">
            <v>1881000</v>
          </cell>
          <cell r="D8330">
            <v>3</v>
          </cell>
          <cell r="E8330">
            <v>3</v>
          </cell>
          <cell r="F8330">
            <v>3.05</v>
          </cell>
          <cell r="G8330">
            <v>3</v>
          </cell>
          <cell r="H8330"/>
          <cell r="I8330"/>
          <cell r="J8330"/>
          <cell r="K8330"/>
          <cell r="L8330"/>
          <cell r="M8330"/>
          <cell r="N8330">
            <v>3</v>
          </cell>
          <cell r="P8330">
            <v>3.1356940770135213</v>
          </cell>
          <cell r="Q8330"/>
          <cell r="R8330"/>
          <cell r="S8330"/>
          <cell r="T8330"/>
          <cell r="U8330">
            <v>181053</v>
          </cell>
          <cell r="V8330">
            <v>1110938.46863</v>
          </cell>
          <cell r="X8330">
            <v>43101</v>
          </cell>
          <cell r="Y8330">
            <v>4.9999999999999822</v>
          </cell>
          <cell r="Z8330">
            <v>3</v>
          </cell>
          <cell r="AC8330">
            <v>4.9999999999999822</v>
          </cell>
          <cell r="AE8330">
            <v>1413500</v>
          </cell>
          <cell r="AF8330"/>
          <cell r="AG8330"/>
          <cell r="AH8330">
            <v>3</v>
          </cell>
          <cell r="AI8330">
            <v>3.1410097118100637</v>
          </cell>
        </row>
        <row r="8331">
          <cell r="A8331">
            <v>43125</v>
          </cell>
          <cell r="B8331">
            <v>821500</v>
          </cell>
          <cell r="D8331">
            <v>3</v>
          </cell>
          <cell r="E8331">
            <v>3</v>
          </cell>
          <cell r="F8331">
            <v>3</v>
          </cell>
          <cell r="G8331">
            <v>3</v>
          </cell>
          <cell r="H8331"/>
          <cell r="I8331"/>
          <cell r="J8331"/>
          <cell r="K8331"/>
          <cell r="L8331"/>
          <cell r="M8331"/>
          <cell r="N8331">
            <v>3</v>
          </cell>
          <cell r="P8331">
            <v>3.1307604130245239</v>
          </cell>
          <cell r="Q8331"/>
          <cell r="R8331"/>
          <cell r="S8331"/>
          <cell r="T8331"/>
          <cell r="U8331">
            <v>160592</v>
          </cell>
          <cell r="V8331">
            <v>1355523.1625399999</v>
          </cell>
          <cell r="X8331">
            <v>43101</v>
          </cell>
          <cell r="Y8331">
            <v>0</v>
          </cell>
          <cell r="Z8331">
            <v>3</v>
          </cell>
          <cell r="AC8331">
            <v>0</v>
          </cell>
          <cell r="AE8331">
            <v>1413500</v>
          </cell>
          <cell r="AF8331"/>
          <cell r="AG8331"/>
          <cell r="AH8331">
            <v>3</v>
          </cell>
          <cell r="AI8331">
            <v>3.1323069668337498</v>
          </cell>
        </row>
        <row r="8332">
          <cell r="A8332">
            <v>43126</v>
          </cell>
          <cell r="B8332">
            <v>1283000</v>
          </cell>
          <cell r="D8332">
            <v>3</v>
          </cell>
          <cell r="E8332">
            <v>3</v>
          </cell>
          <cell r="F8332">
            <v>3</v>
          </cell>
          <cell r="G8332">
            <v>3</v>
          </cell>
          <cell r="H8332"/>
          <cell r="I8332"/>
          <cell r="J8332"/>
          <cell r="K8332"/>
          <cell r="L8332"/>
          <cell r="M8332"/>
          <cell r="N8332">
            <v>3</v>
          </cell>
          <cell r="P8332">
            <v>3.1237342580610035</v>
          </cell>
          <cell r="Q8332"/>
          <cell r="R8332"/>
          <cell r="S8332"/>
          <cell r="T8332"/>
          <cell r="U8332">
            <v>285891</v>
          </cell>
          <cell r="V8332">
            <v>1078385.2814499999</v>
          </cell>
          <cell r="X8332">
            <v>43101</v>
          </cell>
          <cell r="Y8332">
            <v>0</v>
          </cell>
          <cell r="Z8332">
            <v>3</v>
          </cell>
          <cell r="AC8332">
            <v>0</v>
          </cell>
          <cell r="AE8332">
            <v>1283000</v>
          </cell>
          <cell r="AF8332"/>
          <cell r="AG8332"/>
          <cell r="AH8332">
            <v>3</v>
          </cell>
          <cell r="AI8332">
            <v>3.1252883923624606</v>
          </cell>
        </row>
        <row r="8333">
          <cell r="A8333">
            <v>43127</v>
          </cell>
          <cell r="B8333">
            <v>1283000</v>
          </cell>
          <cell r="D8333">
            <v>3</v>
          </cell>
          <cell r="E8333">
            <v>3</v>
          </cell>
          <cell r="F8333">
            <v>3</v>
          </cell>
          <cell r="G8333">
            <v>3</v>
          </cell>
          <cell r="H8333"/>
          <cell r="I8333"/>
          <cell r="J8333"/>
          <cell r="K8333"/>
          <cell r="L8333"/>
          <cell r="M8333"/>
          <cell r="N8333">
            <v>3</v>
          </cell>
          <cell r="P8333">
            <v>3.1174246729967448</v>
          </cell>
          <cell r="Q8333"/>
          <cell r="R8333"/>
          <cell r="S8333"/>
          <cell r="T8333"/>
          <cell r="U8333">
            <v>285891</v>
          </cell>
          <cell r="V8333">
            <v>1078385.2814499999</v>
          </cell>
          <cell r="X8333" t="str">
            <v>Sin movimiento</v>
          </cell>
          <cell r="Y8333">
            <v>0</v>
          </cell>
          <cell r="Z8333">
            <v>3</v>
          </cell>
          <cell r="AC8333">
            <v>0</v>
          </cell>
          <cell r="AE8333">
            <v>1283000</v>
          </cell>
          <cell r="AF8333"/>
          <cell r="AG8333"/>
          <cell r="AH8333">
            <v>3</v>
          </cell>
          <cell r="AI8333">
            <v>3.118976944339741</v>
          </cell>
        </row>
        <row r="8334">
          <cell r="A8334">
            <v>43128</v>
          </cell>
          <cell r="B8334">
            <v>1283000</v>
          </cell>
          <cell r="D8334">
            <v>3</v>
          </cell>
          <cell r="E8334">
            <v>3</v>
          </cell>
          <cell r="F8334">
            <v>3</v>
          </cell>
          <cell r="G8334">
            <v>3</v>
          </cell>
          <cell r="H8334"/>
          <cell r="I8334"/>
          <cell r="J8334"/>
          <cell r="K8334"/>
          <cell r="L8334"/>
          <cell r="M8334"/>
          <cell r="N8334">
            <v>3</v>
          </cell>
          <cell r="P8334">
            <v>3.1117273562679393</v>
          </cell>
          <cell r="Q8334"/>
          <cell r="R8334"/>
          <cell r="S8334"/>
          <cell r="T8334"/>
          <cell r="U8334">
            <v>285891</v>
          </cell>
          <cell r="V8334">
            <v>1078385.2814499999</v>
          </cell>
          <cell r="X8334" t="str">
            <v>Sin movimiento</v>
          </cell>
          <cell r="Y8334">
            <v>0</v>
          </cell>
          <cell r="Z8334">
            <v>3</v>
          </cell>
          <cell r="AC8334">
            <v>0</v>
          </cell>
          <cell r="AE8334">
            <v>1283000</v>
          </cell>
          <cell r="AF8334"/>
          <cell r="AG8334"/>
          <cell r="AH8334">
            <v>3</v>
          </cell>
          <cell r="AI8334">
            <v>3.1132708827069582</v>
          </cell>
        </row>
        <row r="8335">
          <cell r="A8335">
            <v>43129</v>
          </cell>
          <cell r="B8335">
            <v>1380500</v>
          </cell>
          <cell r="D8335">
            <v>3</v>
          </cell>
          <cell r="E8335">
            <v>3</v>
          </cell>
          <cell r="F8335">
            <v>3.05</v>
          </cell>
          <cell r="G8335">
            <v>3</v>
          </cell>
          <cell r="H8335"/>
          <cell r="I8335"/>
          <cell r="J8335"/>
          <cell r="K8335"/>
          <cell r="L8335"/>
          <cell r="M8335"/>
          <cell r="N8335">
            <v>3</v>
          </cell>
          <cell r="P8335">
            <v>3.1061839144904724</v>
          </cell>
          <cell r="Q8335"/>
          <cell r="R8335"/>
          <cell r="S8335"/>
          <cell r="T8335"/>
          <cell r="U8335">
            <v>144293</v>
          </cell>
          <cell r="V8335">
            <v>887057.09834000003</v>
          </cell>
          <cell r="X8335">
            <v>43101</v>
          </cell>
          <cell r="Y8335">
            <v>4.9999999999999822</v>
          </cell>
          <cell r="Z8335">
            <v>3</v>
          </cell>
          <cell r="AC8335">
            <v>4.9999999999999822</v>
          </cell>
          <cell r="AE8335">
            <v>1261000</v>
          </cell>
          <cell r="AF8335"/>
          <cell r="AG8335"/>
          <cell r="AH8335">
            <v>3</v>
          </cell>
          <cell r="AI8335">
            <v>3.1081719785241031</v>
          </cell>
        </row>
        <row r="8336">
          <cell r="A8336">
            <v>43130</v>
          </cell>
          <cell r="B8336">
            <v>1801500</v>
          </cell>
          <cell r="D8336">
            <v>3</v>
          </cell>
          <cell r="E8336">
            <v>3</v>
          </cell>
          <cell r="F8336">
            <v>3.05</v>
          </cell>
          <cell r="G8336">
            <v>3.01</v>
          </cell>
          <cell r="H8336"/>
          <cell r="I8336"/>
          <cell r="J8336"/>
          <cell r="K8336"/>
          <cell r="L8336"/>
          <cell r="M8336"/>
          <cell r="N8336">
            <v>3</v>
          </cell>
          <cell r="P8336">
            <v>3.1003350177044622</v>
          </cell>
          <cell r="Q8336"/>
          <cell r="R8336"/>
          <cell r="S8336"/>
          <cell r="T8336"/>
          <cell r="U8336">
            <v>70414</v>
          </cell>
          <cell r="V8336">
            <v>1018062.91449</v>
          </cell>
          <cell r="X8336">
            <v>43101</v>
          </cell>
          <cell r="Y8336">
            <v>4.9999999999999822</v>
          </cell>
          <cell r="Z8336">
            <v>3</v>
          </cell>
          <cell r="AC8336">
            <v>4.9999999999999822</v>
          </cell>
          <cell r="AE8336">
            <v>1801500</v>
          </cell>
          <cell r="AF8336"/>
          <cell r="AG8336"/>
          <cell r="AH8336">
            <v>3.01</v>
          </cell>
          <cell r="AI8336">
            <v>3.1022400324676416</v>
          </cell>
        </row>
        <row r="8337">
          <cell r="A8337">
            <v>43131</v>
          </cell>
          <cell r="B8337">
            <v>1414000</v>
          </cell>
          <cell r="D8337">
            <v>3</v>
          </cell>
          <cell r="E8337">
            <v>3</v>
          </cell>
          <cell r="F8337">
            <v>3.05</v>
          </cell>
          <cell r="G8337">
            <v>3.01</v>
          </cell>
          <cell r="H8337"/>
          <cell r="I8337"/>
          <cell r="J8337"/>
          <cell r="K8337"/>
          <cell r="L8337"/>
          <cell r="M8337"/>
          <cell r="N8337">
            <v>3</v>
          </cell>
          <cell r="P8337">
            <v>3.096219792327791</v>
          </cell>
          <cell r="Q8337"/>
          <cell r="R8337"/>
          <cell r="S8337"/>
          <cell r="T8337"/>
          <cell r="U8337">
            <v>58100</v>
          </cell>
          <cell r="V8337">
            <v>1040936.25976</v>
          </cell>
          <cell r="X8337">
            <v>43101</v>
          </cell>
          <cell r="Y8337">
            <v>4.9999999999999822</v>
          </cell>
          <cell r="Z8337">
            <v>3</v>
          </cell>
          <cell r="AC8337">
            <v>4.9999999999999822</v>
          </cell>
          <cell r="AE8337">
            <v>1414000</v>
          </cell>
          <cell r="AF8337"/>
          <cell r="AG8337"/>
          <cell r="AH8337">
            <v>3.01</v>
          </cell>
          <cell r="AI8337">
            <v>3.0980634552633348</v>
          </cell>
        </row>
        <row r="8338">
          <cell r="A8338">
            <v>43132</v>
          </cell>
          <cell r="B8338">
            <v>1079500</v>
          </cell>
          <cell r="C8338"/>
          <cell r="D8338">
            <v>3</v>
          </cell>
          <cell r="E8338">
            <v>3</v>
          </cell>
          <cell r="F8338">
            <v>3</v>
          </cell>
          <cell r="G8338">
            <v>3</v>
          </cell>
          <cell r="H8338"/>
          <cell r="I8338"/>
          <cell r="J8338"/>
          <cell r="K8338"/>
          <cell r="L8338"/>
          <cell r="M8338"/>
          <cell r="N8338">
            <v>3</v>
          </cell>
          <cell r="P8338">
            <v>3</v>
          </cell>
          <cell r="Q8338"/>
          <cell r="R8338"/>
          <cell r="S8338"/>
          <cell r="T8338"/>
          <cell r="U8338">
            <v>16300</v>
          </cell>
          <cell r="V8338">
            <v>3528303.8558499999</v>
          </cell>
          <cell r="X8338">
            <v>43132</v>
          </cell>
          <cell r="Y8338">
            <v>0</v>
          </cell>
          <cell r="Z8338">
            <v>3</v>
          </cell>
          <cell r="AC8338">
            <v>0</v>
          </cell>
          <cell r="AE8338">
            <v>1079500</v>
          </cell>
          <cell r="AF8338"/>
          <cell r="AG8338"/>
          <cell r="AH8338">
            <v>3</v>
          </cell>
          <cell r="AI8338">
            <v>3</v>
          </cell>
        </row>
        <row r="8339">
          <cell r="A8339">
            <v>43133</v>
          </cell>
          <cell r="B8339">
            <v>1057000</v>
          </cell>
          <cell r="D8339">
            <v>3</v>
          </cell>
          <cell r="E8339">
            <v>3</v>
          </cell>
          <cell r="F8339">
            <v>3</v>
          </cell>
          <cell r="G8339">
            <v>3</v>
          </cell>
          <cell r="H8339"/>
          <cell r="I8339"/>
          <cell r="J8339"/>
          <cell r="K8339"/>
          <cell r="L8339"/>
          <cell r="M8339"/>
          <cell r="N8339">
            <v>3</v>
          </cell>
          <cell r="P8339">
            <v>3</v>
          </cell>
          <cell r="Q8339"/>
          <cell r="R8339"/>
          <cell r="S8339"/>
          <cell r="T8339"/>
          <cell r="U8339">
            <v>121000</v>
          </cell>
          <cell r="V8339">
            <v>3539544.4031500001</v>
          </cell>
          <cell r="X8339">
            <v>43132</v>
          </cell>
          <cell r="Y8339">
            <v>0</v>
          </cell>
          <cell r="Z8339">
            <v>3</v>
          </cell>
          <cell r="AC8339">
            <v>0</v>
          </cell>
          <cell r="AE8339">
            <v>1057000</v>
          </cell>
          <cell r="AF8339"/>
          <cell r="AG8339"/>
          <cell r="AH8339">
            <v>3</v>
          </cell>
          <cell r="AI8339">
            <v>3</v>
          </cell>
        </row>
        <row r="8340">
          <cell r="A8340">
            <v>43134</v>
          </cell>
          <cell r="B8340">
            <v>1057000</v>
          </cell>
          <cell r="D8340">
            <v>3</v>
          </cell>
          <cell r="E8340">
            <v>3</v>
          </cell>
          <cell r="F8340">
            <v>3</v>
          </cell>
          <cell r="G8340">
            <v>3</v>
          </cell>
          <cell r="H8340"/>
          <cell r="I8340"/>
          <cell r="J8340"/>
          <cell r="K8340"/>
          <cell r="L8340"/>
          <cell r="M8340"/>
          <cell r="N8340">
            <v>3</v>
          </cell>
          <cell r="P8340">
            <v>3</v>
          </cell>
          <cell r="Q8340"/>
          <cell r="R8340"/>
          <cell r="S8340"/>
          <cell r="T8340"/>
          <cell r="U8340">
            <v>121000</v>
          </cell>
          <cell r="V8340">
            <v>3539544.4031500001</v>
          </cell>
          <cell r="X8340" t="str">
            <v>Sin movimiento</v>
          </cell>
          <cell r="Y8340">
            <v>0</v>
          </cell>
          <cell r="Z8340">
            <v>3</v>
          </cell>
          <cell r="AC8340">
            <v>0</v>
          </cell>
          <cell r="AE8340">
            <v>1057000</v>
          </cell>
          <cell r="AF8340"/>
          <cell r="AG8340"/>
          <cell r="AH8340">
            <v>3</v>
          </cell>
          <cell r="AI8340">
            <v>3</v>
          </cell>
        </row>
        <row r="8341">
          <cell r="A8341">
            <v>43135</v>
          </cell>
          <cell r="B8341">
            <v>1057000</v>
          </cell>
          <cell r="D8341">
            <v>3</v>
          </cell>
          <cell r="E8341">
            <v>3</v>
          </cell>
          <cell r="F8341">
            <v>3</v>
          </cell>
          <cell r="G8341">
            <v>3</v>
          </cell>
          <cell r="H8341"/>
          <cell r="I8341"/>
          <cell r="J8341"/>
          <cell r="K8341"/>
          <cell r="L8341"/>
          <cell r="M8341"/>
          <cell r="N8341">
            <v>3</v>
          </cell>
          <cell r="P8341">
            <v>3</v>
          </cell>
          <cell r="Q8341"/>
          <cell r="R8341"/>
          <cell r="S8341"/>
          <cell r="T8341"/>
          <cell r="U8341">
            <v>121000</v>
          </cell>
          <cell r="V8341">
            <v>3539544.4031500001</v>
          </cell>
          <cell r="X8341" t="str">
            <v>Sin movimiento</v>
          </cell>
          <cell r="Y8341">
            <v>0</v>
          </cell>
          <cell r="Z8341">
            <v>3</v>
          </cell>
          <cell r="AC8341">
            <v>0</v>
          </cell>
          <cell r="AE8341">
            <v>1057000</v>
          </cell>
          <cell r="AF8341"/>
          <cell r="AG8341"/>
          <cell r="AH8341">
            <v>3</v>
          </cell>
          <cell r="AI8341">
            <v>3</v>
          </cell>
        </row>
        <row r="8342">
          <cell r="A8342">
            <v>43136</v>
          </cell>
          <cell r="B8342">
            <v>1120000</v>
          </cell>
          <cell r="D8342">
            <v>3</v>
          </cell>
          <cell r="E8342">
            <v>3</v>
          </cell>
          <cell r="F8342">
            <v>3.05</v>
          </cell>
          <cell r="G8342">
            <v>3</v>
          </cell>
          <cell r="H8342"/>
          <cell r="I8342"/>
          <cell r="J8342"/>
          <cell r="K8342"/>
          <cell r="L8342"/>
          <cell r="M8342"/>
          <cell r="N8342">
            <v>3</v>
          </cell>
          <cell r="P8342">
            <v>3</v>
          </cell>
          <cell r="Q8342"/>
          <cell r="R8342"/>
          <cell r="S8342"/>
          <cell r="T8342"/>
          <cell r="U8342">
            <v>158600</v>
          </cell>
          <cell r="V8342">
            <v>3656740.63173</v>
          </cell>
          <cell r="X8342">
            <v>43132</v>
          </cell>
          <cell r="Y8342">
            <v>4.9999999999999822</v>
          </cell>
          <cell r="Z8342">
            <v>3</v>
          </cell>
          <cell r="AC8342">
            <v>4.9999999999999822</v>
          </cell>
          <cell r="AE8342">
            <v>1041000</v>
          </cell>
          <cell r="AF8342"/>
          <cell r="AG8342"/>
          <cell r="AH8342">
            <v>3</v>
          </cell>
          <cell r="AI8342">
            <v>3</v>
          </cell>
        </row>
        <row r="8343">
          <cell r="A8343">
            <v>43137</v>
          </cell>
          <cell r="B8343">
            <v>1876500</v>
          </cell>
          <cell r="D8343">
            <v>3</v>
          </cell>
          <cell r="E8343">
            <v>3</v>
          </cell>
          <cell r="F8343">
            <v>3.05</v>
          </cell>
          <cell r="G8343">
            <v>3.01</v>
          </cell>
          <cell r="H8343"/>
          <cell r="I8343"/>
          <cell r="J8343"/>
          <cell r="K8343"/>
          <cell r="L8343"/>
          <cell r="M8343"/>
          <cell r="N8343">
            <v>3</v>
          </cell>
          <cell r="P8343">
            <v>3.0025893473161309</v>
          </cell>
          <cell r="Q8343"/>
          <cell r="R8343"/>
          <cell r="S8343"/>
          <cell r="T8343"/>
          <cell r="U8343">
            <v>199900</v>
          </cell>
          <cell r="V8343">
            <v>2988886.7868300001</v>
          </cell>
          <cell r="X8343">
            <v>43132</v>
          </cell>
          <cell r="Y8343">
            <v>4.9999999999999822</v>
          </cell>
          <cell r="Z8343">
            <v>3</v>
          </cell>
          <cell r="AC8343">
            <v>4.9999999999999822</v>
          </cell>
          <cell r="AE8343">
            <v>1876500</v>
          </cell>
          <cell r="AF8343"/>
          <cell r="AG8343"/>
          <cell r="AH8343">
            <v>3.01</v>
          </cell>
          <cell r="AI8343">
            <v>3.0026178850446428</v>
          </cell>
        </row>
        <row r="8344">
          <cell r="A8344">
            <v>43138</v>
          </cell>
          <cell r="B8344">
            <v>1760500</v>
          </cell>
          <cell r="D8344">
            <v>3</v>
          </cell>
          <cell r="E8344">
            <v>2.85</v>
          </cell>
          <cell r="F8344">
            <v>3.05</v>
          </cell>
          <cell r="G8344">
            <v>3.01</v>
          </cell>
          <cell r="H8344"/>
          <cell r="I8344"/>
          <cell r="J8344"/>
          <cell r="K8344"/>
          <cell r="L8344"/>
          <cell r="M8344"/>
          <cell r="N8344">
            <v>3</v>
          </cell>
          <cell r="P8344">
            <v>3.004037746322509</v>
          </cell>
          <cell r="Q8344"/>
          <cell r="R8344"/>
          <cell r="S8344"/>
          <cell r="T8344"/>
          <cell r="U8344">
            <v>340300</v>
          </cell>
          <cell r="V8344">
            <v>2441783.32504</v>
          </cell>
          <cell r="X8344">
            <v>43132</v>
          </cell>
          <cell r="Y8344">
            <v>19.999999999999972</v>
          </cell>
          <cell r="Z8344">
            <v>3</v>
          </cell>
          <cell r="AC8344">
            <v>4.9999999999999822</v>
          </cell>
          <cell r="AE8344">
            <v>1756500</v>
          </cell>
          <cell r="AF8344"/>
          <cell r="AG8344"/>
          <cell r="AH8344">
            <v>3.01</v>
          </cell>
          <cell r="AI8344">
            <v>3.0040708162922294</v>
          </cell>
        </row>
        <row r="8345">
          <cell r="A8345">
            <v>43139</v>
          </cell>
          <cell r="B8345">
            <v>1473500</v>
          </cell>
          <cell r="D8345">
            <v>3</v>
          </cell>
          <cell r="E8345">
            <v>3</v>
          </cell>
          <cell r="F8345">
            <v>3.05</v>
          </cell>
          <cell r="G8345">
            <v>3.01</v>
          </cell>
          <cell r="H8345"/>
          <cell r="I8345"/>
          <cell r="J8345"/>
          <cell r="K8345"/>
          <cell r="L8345"/>
          <cell r="M8345"/>
          <cell r="N8345">
            <v>3</v>
          </cell>
          <cell r="P8345">
            <v>3.0048759660337754</v>
          </cell>
          <cell r="Q8345"/>
          <cell r="R8345"/>
          <cell r="S8345"/>
          <cell r="T8345"/>
          <cell r="U8345">
            <v>30000</v>
          </cell>
          <cell r="V8345">
            <v>2937452.4391100002</v>
          </cell>
          <cell r="X8345">
            <v>43132</v>
          </cell>
          <cell r="Y8345">
            <v>4.9999999999999822</v>
          </cell>
          <cell r="Z8345">
            <v>3</v>
          </cell>
          <cell r="AC8345">
            <v>4.9999999999999822</v>
          </cell>
          <cell r="AE8345">
            <v>1756500</v>
          </cell>
          <cell r="AF8345"/>
          <cell r="AG8345"/>
          <cell r="AH8345">
            <v>3.01</v>
          </cell>
          <cell r="AI8345">
            <v>3.0050458758543206</v>
          </cell>
        </row>
        <row r="8346">
          <cell r="A8346">
            <v>43140</v>
          </cell>
          <cell r="B8346">
            <v>1625000</v>
          </cell>
          <cell r="D8346">
            <v>3</v>
          </cell>
          <cell r="E8346">
            <v>3</v>
          </cell>
          <cell r="F8346">
            <v>3.05</v>
          </cell>
          <cell r="G8346">
            <v>3</v>
          </cell>
          <cell r="H8346"/>
          <cell r="I8346"/>
          <cell r="J8346"/>
          <cell r="K8346"/>
          <cell r="L8346"/>
          <cell r="M8346"/>
          <cell r="N8346">
            <v>3</v>
          </cell>
          <cell r="P8346">
            <v>3</v>
          </cell>
          <cell r="Q8346"/>
          <cell r="R8346"/>
          <cell r="S8346"/>
          <cell r="T8346"/>
          <cell r="U8346">
            <v>14450</v>
          </cell>
          <cell r="V8346">
            <v>2843130.4342999998</v>
          </cell>
          <cell r="X8346">
            <v>43132</v>
          </cell>
          <cell r="Y8346">
            <v>4.9999999999999822</v>
          </cell>
          <cell r="Z8346">
            <v>3</v>
          </cell>
          <cell r="AC8346">
            <v>4.9999999999999822</v>
          </cell>
          <cell r="AE8346">
            <v>1625000</v>
          </cell>
          <cell r="AF8346"/>
          <cell r="AG8346"/>
          <cell r="AH8346">
            <v>3</v>
          </cell>
          <cell r="AI8346">
            <v>3.0043795709410044</v>
          </cell>
        </row>
        <row r="8347">
          <cell r="A8347">
            <v>43141</v>
          </cell>
          <cell r="B8347">
            <v>1625000</v>
          </cell>
          <cell r="D8347">
            <v>3</v>
          </cell>
          <cell r="E8347">
            <v>3</v>
          </cell>
          <cell r="F8347">
            <v>3.05</v>
          </cell>
          <cell r="G8347">
            <v>3</v>
          </cell>
          <cell r="H8347"/>
          <cell r="I8347"/>
          <cell r="J8347"/>
          <cell r="K8347"/>
          <cell r="L8347"/>
          <cell r="M8347"/>
          <cell r="N8347">
            <v>3</v>
          </cell>
          <cell r="P8347">
            <v>3</v>
          </cell>
          <cell r="Q8347"/>
          <cell r="R8347"/>
          <cell r="S8347"/>
          <cell r="T8347"/>
          <cell r="U8347">
            <v>14450</v>
          </cell>
          <cell r="V8347">
            <v>2843130.4342999998</v>
          </cell>
          <cell r="X8347" t="str">
            <v>Sin movimiento</v>
          </cell>
          <cell r="Y8347">
            <v>4.9999999999999822</v>
          </cell>
          <cell r="Z8347">
            <v>3</v>
          </cell>
          <cell r="AC8347">
            <v>4.9999999999999822</v>
          </cell>
          <cell r="AE8347">
            <v>1625000</v>
          </cell>
          <cell r="AF8347"/>
          <cell r="AG8347"/>
          <cell r="AH8347">
            <v>3</v>
          </cell>
          <cell r="AI8347">
            <v>3.0038687100710644</v>
          </cell>
        </row>
        <row r="8348">
          <cell r="A8348">
            <v>43142</v>
          </cell>
          <cell r="B8348">
            <v>1625000</v>
          </cell>
          <cell r="D8348">
            <v>3</v>
          </cell>
          <cell r="E8348">
            <v>3</v>
          </cell>
          <cell r="F8348">
            <v>3.05</v>
          </cell>
          <cell r="G8348">
            <v>3</v>
          </cell>
          <cell r="H8348"/>
          <cell r="I8348"/>
          <cell r="J8348"/>
          <cell r="K8348"/>
          <cell r="L8348"/>
          <cell r="M8348"/>
          <cell r="N8348">
            <v>3</v>
          </cell>
          <cell r="P8348">
            <v>3</v>
          </cell>
          <cell r="Q8348"/>
          <cell r="R8348"/>
          <cell r="S8348"/>
          <cell r="T8348"/>
          <cell r="U8348">
            <v>14450</v>
          </cell>
          <cell r="V8348">
            <v>2843130.4342999998</v>
          </cell>
          <cell r="X8348" t="str">
            <v>Sin movimiento</v>
          </cell>
          <cell r="Y8348">
            <v>4.9999999999999822</v>
          </cell>
          <cell r="Z8348">
            <v>3</v>
          </cell>
          <cell r="AC8348">
            <v>4.9999999999999822</v>
          </cell>
          <cell r="AE8348">
            <v>1625000</v>
          </cell>
          <cell r="AF8348"/>
          <cell r="AG8348"/>
          <cell r="AH8348">
            <v>3</v>
          </cell>
          <cell r="AI8348">
            <v>3.0034645795834405</v>
          </cell>
        </row>
        <row r="8349">
          <cell r="A8349">
            <v>43143</v>
          </cell>
          <cell r="B8349">
            <v>1596000</v>
          </cell>
          <cell r="D8349">
            <v>3</v>
          </cell>
          <cell r="E8349">
            <v>3</v>
          </cell>
          <cell r="F8349">
            <v>3.05</v>
          </cell>
          <cell r="G8349">
            <v>3.01</v>
          </cell>
          <cell r="H8349"/>
          <cell r="I8349"/>
          <cell r="J8349"/>
          <cell r="K8349"/>
          <cell r="L8349"/>
          <cell r="M8349"/>
          <cell r="N8349">
            <v>3</v>
          </cell>
          <cell r="P8349">
            <v>3.003956170363379</v>
          </cell>
          <cell r="Q8349"/>
          <cell r="R8349"/>
          <cell r="S8349"/>
          <cell r="T8349"/>
          <cell r="U8349">
            <v>305000</v>
          </cell>
          <cell r="V8349">
            <v>1979360.5232800001</v>
          </cell>
          <cell r="X8349">
            <v>43132</v>
          </cell>
          <cell r="Y8349">
            <v>4.9999999999999822</v>
          </cell>
          <cell r="Z8349">
            <v>3</v>
          </cell>
          <cell r="AC8349">
            <v>4.9999999999999822</v>
          </cell>
          <cell r="AE8349">
            <v>1596000</v>
          </cell>
          <cell r="AF8349"/>
          <cell r="AG8349"/>
          <cell r="AH8349">
            <v>3.01</v>
          </cell>
          <cell r="AI8349">
            <v>3.0040727028917908</v>
          </cell>
        </row>
        <row r="8350">
          <cell r="A8350">
            <v>43144</v>
          </cell>
          <cell r="B8350">
            <v>1250000</v>
          </cell>
          <cell r="D8350">
            <v>3</v>
          </cell>
          <cell r="E8350">
            <v>3</v>
          </cell>
          <cell r="F8350">
            <v>3</v>
          </cell>
          <cell r="G8350">
            <v>3</v>
          </cell>
          <cell r="H8350"/>
          <cell r="I8350"/>
          <cell r="J8350"/>
          <cell r="K8350"/>
          <cell r="L8350"/>
          <cell r="M8350"/>
          <cell r="N8350">
            <v>3</v>
          </cell>
          <cell r="P8350">
            <v>3.0036844852214042</v>
          </cell>
          <cell r="Q8350"/>
          <cell r="R8350"/>
          <cell r="S8350"/>
          <cell r="T8350"/>
          <cell r="U8350">
            <v>403000</v>
          </cell>
          <cell r="V8350">
            <v>1860109.7826100001</v>
          </cell>
          <cell r="X8350">
            <v>43132</v>
          </cell>
          <cell r="Y8350">
            <v>0</v>
          </cell>
          <cell r="Z8350">
            <v>3</v>
          </cell>
          <cell r="AC8350">
            <v>0</v>
          </cell>
          <cell r="AE8350">
            <v>1250000</v>
          </cell>
          <cell r="AF8350"/>
          <cell r="AG8350"/>
          <cell r="AH8350">
            <v>3</v>
          </cell>
          <cell r="AI8350">
            <v>3.0037960547766547</v>
          </cell>
        </row>
        <row r="8351">
          <cell r="A8351">
            <v>43145</v>
          </cell>
          <cell r="B8351">
            <v>1626000</v>
          </cell>
          <cell r="D8351">
            <v>3</v>
          </cell>
          <cell r="E8351">
            <v>3</v>
          </cell>
          <cell r="F8351">
            <v>3.05</v>
          </cell>
          <cell r="G8351">
            <v>3</v>
          </cell>
          <cell r="H8351"/>
          <cell r="I8351"/>
          <cell r="J8351"/>
          <cell r="K8351"/>
          <cell r="L8351"/>
          <cell r="M8351"/>
          <cell r="N8351">
            <v>3</v>
          </cell>
          <cell r="P8351">
            <v>3.0033823381077265</v>
          </cell>
          <cell r="Q8351"/>
          <cell r="R8351"/>
          <cell r="S8351"/>
          <cell r="T8351"/>
          <cell r="U8351">
            <v>14000</v>
          </cell>
          <cell r="V8351">
            <v>1817798.7412700001</v>
          </cell>
          <cell r="X8351">
            <v>43132</v>
          </cell>
          <cell r="Y8351">
            <v>4.9999999999999822</v>
          </cell>
          <cell r="Z8351">
            <v>3</v>
          </cell>
          <cell r="AC8351">
            <v>4.9999999999999822</v>
          </cell>
          <cell r="AE8351">
            <v>1551000</v>
          </cell>
          <cell r="AF8351"/>
          <cell r="AG8351"/>
          <cell r="AH8351">
            <v>3</v>
          </cell>
          <cell r="AI8351">
            <v>3.003500977296647</v>
          </cell>
        </row>
        <row r="8352">
          <cell r="A8352">
            <v>43146</v>
          </cell>
          <cell r="B8352">
            <v>1278500</v>
          </cell>
          <cell r="D8352">
            <v>3</v>
          </cell>
          <cell r="E8352">
            <v>3</v>
          </cell>
          <cell r="F8352">
            <v>3.05</v>
          </cell>
          <cell r="G8352">
            <v>3.01</v>
          </cell>
          <cell r="H8352"/>
          <cell r="I8352"/>
          <cell r="J8352"/>
          <cell r="K8352"/>
          <cell r="L8352"/>
          <cell r="M8352"/>
          <cell r="N8352">
            <v>3</v>
          </cell>
          <cell r="P8352">
            <v>3.0037831947504325</v>
          </cell>
          <cell r="Q8352"/>
          <cell r="R8352"/>
          <cell r="S8352"/>
          <cell r="T8352"/>
          <cell r="U8352">
            <v>184000</v>
          </cell>
          <cell r="V8352">
            <v>1559003.3340799999</v>
          </cell>
          <cell r="X8352">
            <v>43132</v>
          </cell>
          <cell r="Y8352">
            <v>4.9999999999999822</v>
          </cell>
          <cell r="Z8352">
            <v>3</v>
          </cell>
          <cell r="AC8352">
            <v>4.9999999999999822</v>
          </cell>
          <cell r="AE8352">
            <v>1551000</v>
          </cell>
          <cell r="AF8352"/>
          <cell r="AG8352"/>
          <cell r="AH8352">
            <v>3.01</v>
          </cell>
          <cell r="AI8352">
            <v>3.0039697265625001</v>
          </cell>
        </row>
        <row r="8353">
          <cell r="A8353">
            <v>43147</v>
          </cell>
          <cell r="B8353">
            <v>1491000</v>
          </cell>
          <cell r="D8353">
            <v>3</v>
          </cell>
          <cell r="E8353">
            <v>3</v>
          </cell>
          <cell r="F8353">
            <v>3.05</v>
          </cell>
          <cell r="G8353">
            <v>3.01</v>
          </cell>
          <cell r="H8353"/>
          <cell r="I8353"/>
          <cell r="J8353"/>
          <cell r="K8353"/>
          <cell r="L8353"/>
          <cell r="M8353"/>
          <cell r="N8353">
            <v>3</v>
          </cell>
          <cell r="P8353">
            <v>3.0041933842239188</v>
          </cell>
          <cell r="Q8353"/>
          <cell r="R8353"/>
          <cell r="S8353"/>
          <cell r="T8353"/>
          <cell r="U8353">
            <v>227000</v>
          </cell>
          <cell r="V8353">
            <v>1670345.3468299999</v>
          </cell>
          <cell r="X8353">
            <v>43132</v>
          </cell>
          <cell r="Y8353">
            <v>4.9999999999999822</v>
          </cell>
          <cell r="Z8353">
            <v>3</v>
          </cell>
          <cell r="AC8353">
            <v>4.9999999999999822</v>
          </cell>
          <cell r="AE8353">
            <v>1491000</v>
          </cell>
          <cell r="AF8353"/>
          <cell r="AG8353"/>
          <cell r="AH8353">
            <v>3.01</v>
          </cell>
          <cell r="AI8353">
            <v>3.0043607305936071</v>
          </cell>
        </row>
        <row r="8354">
          <cell r="A8354">
            <v>43148</v>
          </cell>
          <cell r="B8354">
            <v>1491000</v>
          </cell>
          <cell r="D8354">
            <v>3</v>
          </cell>
          <cell r="E8354">
            <v>3</v>
          </cell>
          <cell r="F8354">
            <v>3.05</v>
          </cell>
          <cell r="G8354">
            <v>3.01</v>
          </cell>
          <cell r="H8354"/>
          <cell r="I8354"/>
          <cell r="J8354"/>
          <cell r="K8354"/>
          <cell r="L8354"/>
          <cell r="M8354"/>
          <cell r="N8354">
            <v>3</v>
          </cell>
          <cell r="P8354">
            <v>3.0045527949021316</v>
          </cell>
          <cell r="Q8354"/>
          <cell r="R8354"/>
          <cell r="S8354"/>
          <cell r="T8354"/>
          <cell r="U8354">
            <v>227000</v>
          </cell>
          <cell r="V8354">
            <v>1670345.3468299999</v>
          </cell>
          <cell r="X8354" t="str">
            <v>Sin movimiento</v>
          </cell>
          <cell r="Y8354">
            <v>4.9999999999999822</v>
          </cell>
          <cell r="Z8354">
            <v>3</v>
          </cell>
          <cell r="AC8354">
            <v>4.9999999999999822</v>
          </cell>
          <cell r="AE8354">
            <v>1491000</v>
          </cell>
          <cell r="AF8354"/>
          <cell r="AG8354"/>
          <cell r="AH8354">
            <v>3.01</v>
          </cell>
          <cell r="AI8354">
            <v>3.004704116638079</v>
          </cell>
        </row>
        <row r="8355">
          <cell r="A8355">
            <v>43149</v>
          </cell>
          <cell r="B8355">
            <v>1491000</v>
          </cell>
          <cell r="D8355">
            <v>3</v>
          </cell>
          <cell r="E8355">
            <v>3</v>
          </cell>
          <cell r="F8355">
            <v>3.05</v>
          </cell>
          <cell r="G8355">
            <v>3.01</v>
          </cell>
          <cell r="H8355"/>
          <cell r="I8355"/>
          <cell r="J8355"/>
          <cell r="K8355"/>
          <cell r="L8355"/>
          <cell r="M8355"/>
          <cell r="N8355">
            <v>3</v>
          </cell>
          <cell r="P8355">
            <v>3.0048703062999667</v>
          </cell>
          <cell r="Q8355"/>
          <cell r="R8355"/>
          <cell r="S8355"/>
          <cell r="T8355"/>
          <cell r="U8355">
            <v>227000</v>
          </cell>
          <cell r="V8355">
            <v>1670345.3468299999</v>
          </cell>
          <cell r="X8355" t="str">
            <v>Sin movimiento</v>
          </cell>
          <cell r="Y8355">
            <v>4.9999999999999822</v>
          </cell>
          <cell r="Z8355">
            <v>3</v>
          </cell>
          <cell r="AC8355">
            <v>4.9999999999999822</v>
          </cell>
          <cell r="AE8355">
            <v>1491000</v>
          </cell>
          <cell r="AF8355"/>
          <cell r="AG8355"/>
          <cell r="AH8355">
            <v>3.01</v>
          </cell>
          <cell r="AI8355">
            <v>3.0050080840743734</v>
          </cell>
        </row>
        <row r="8356">
          <cell r="A8356">
            <v>43150</v>
          </cell>
          <cell r="B8356">
            <v>1116000</v>
          </cell>
          <cell r="D8356">
            <v>3</v>
          </cell>
          <cell r="E8356">
            <v>3</v>
          </cell>
          <cell r="F8356">
            <v>3.05</v>
          </cell>
          <cell r="G8356">
            <v>3</v>
          </cell>
          <cell r="H8356"/>
          <cell r="I8356"/>
          <cell r="J8356"/>
          <cell r="K8356"/>
          <cell r="L8356"/>
          <cell r="M8356"/>
          <cell r="N8356">
            <v>3</v>
          </cell>
          <cell r="P8356">
            <v>3.0046667041261634</v>
          </cell>
          <cell r="Q8356"/>
          <cell r="R8356"/>
          <cell r="S8356"/>
          <cell r="T8356"/>
          <cell r="U8356">
            <v>118000</v>
          </cell>
          <cell r="V8356">
            <v>1430340.6998399999</v>
          </cell>
          <cell r="X8356">
            <v>43132</v>
          </cell>
          <cell r="Y8356">
            <v>4.9999999999999822</v>
          </cell>
          <cell r="Z8356">
            <v>3</v>
          </cell>
          <cell r="AC8356">
            <v>4.9999999999999822</v>
          </cell>
          <cell r="AE8356">
            <v>1116000</v>
          </cell>
          <cell r="AF8356"/>
          <cell r="AG8356"/>
          <cell r="AH8356">
            <v>3</v>
          </cell>
          <cell r="AI8356">
            <v>3.0048017938212821</v>
          </cell>
        </row>
        <row r="8357">
          <cell r="A8357">
            <v>43151</v>
          </cell>
          <cell r="B8357">
            <v>1112000</v>
          </cell>
          <cell r="D8357">
            <v>3</v>
          </cell>
          <cell r="E8357">
            <v>3</v>
          </cell>
          <cell r="F8357">
            <v>3.05</v>
          </cell>
          <cell r="G8357">
            <v>3</v>
          </cell>
          <cell r="H8357"/>
          <cell r="I8357"/>
          <cell r="J8357"/>
          <cell r="K8357"/>
          <cell r="L8357"/>
          <cell r="M8357"/>
          <cell r="N8357">
            <v>3</v>
          </cell>
          <cell r="P8357">
            <v>3.0044800863076508</v>
          </cell>
          <cell r="Q8357"/>
          <cell r="R8357"/>
          <cell r="S8357"/>
          <cell r="T8357"/>
          <cell r="U8357">
            <v>284000</v>
          </cell>
          <cell r="V8357">
            <v>1107758.5879500001</v>
          </cell>
          <cell r="X8357">
            <v>43132</v>
          </cell>
          <cell r="Y8357">
            <v>4.9999999999999822</v>
          </cell>
          <cell r="Z8357">
            <v>3</v>
          </cell>
          <cell r="AC8357">
            <v>4.9999999999999822</v>
          </cell>
          <cell r="AE8357">
            <v>1096000</v>
          </cell>
          <cell r="AF8357"/>
          <cell r="AG8357"/>
          <cell r="AH8357">
            <v>3</v>
          </cell>
          <cell r="AI8357">
            <v>3.0046150980879065</v>
          </cell>
        </row>
        <row r="8358">
          <cell r="A8358">
            <v>43152</v>
          </cell>
          <cell r="B8358">
            <v>1487000</v>
          </cell>
          <cell r="D8358">
            <v>3</v>
          </cell>
          <cell r="E8358">
            <v>3</v>
          </cell>
          <cell r="F8358">
            <v>3.05</v>
          </cell>
          <cell r="G8358">
            <v>3.01</v>
          </cell>
          <cell r="H8358"/>
          <cell r="I8358"/>
          <cell r="J8358"/>
          <cell r="K8358"/>
          <cell r="L8358"/>
          <cell r="M8358"/>
          <cell r="N8358">
            <v>3</v>
          </cell>
          <cell r="P8358">
            <v>3.0047602792333032</v>
          </cell>
          <cell r="Q8358"/>
          <cell r="R8358"/>
          <cell r="S8358"/>
          <cell r="T8358"/>
          <cell r="U8358">
            <v>93800</v>
          </cell>
          <cell r="V8358">
            <v>977031.05110000004</v>
          </cell>
          <cell r="X8358">
            <v>43132</v>
          </cell>
          <cell r="Y8358">
            <v>4.9999999999999822</v>
          </cell>
          <cell r="Z8358">
            <v>3</v>
          </cell>
          <cell r="AC8358">
            <v>4.9999999999999822</v>
          </cell>
          <cell r="AE8358">
            <v>1487000</v>
          </cell>
          <cell r="AF8358"/>
          <cell r="AG8358"/>
          <cell r="AH8358">
            <v>3.01</v>
          </cell>
          <cell r="AI8358">
            <v>3.0048849238441839</v>
          </cell>
        </row>
        <row r="8359">
          <cell r="A8359">
            <v>43153</v>
          </cell>
          <cell r="B8359">
            <v>1522000</v>
          </cell>
          <cell r="D8359">
            <v>3</v>
          </cell>
          <cell r="E8359">
            <v>3</v>
          </cell>
          <cell r="F8359">
            <v>3.2</v>
          </cell>
          <cell r="G8359">
            <v>3.1</v>
          </cell>
          <cell r="H8359"/>
          <cell r="I8359"/>
          <cell r="J8359"/>
          <cell r="K8359"/>
          <cell r="L8359"/>
          <cell r="M8359"/>
          <cell r="N8359">
            <v>3</v>
          </cell>
          <cell r="P8359">
            <v>3.0094640857981925</v>
          </cell>
          <cell r="Q8359"/>
          <cell r="R8359"/>
          <cell r="S8359"/>
          <cell r="T8359"/>
          <cell r="U8359">
            <v>222800</v>
          </cell>
          <cell r="V8359">
            <v>1449711.47172</v>
          </cell>
          <cell r="X8359">
            <v>43132</v>
          </cell>
          <cell r="Y8359">
            <v>20.000000000000018</v>
          </cell>
          <cell r="Z8359">
            <v>3</v>
          </cell>
          <cell r="AC8359">
            <v>20.000000000000018</v>
          </cell>
          <cell r="AE8359">
            <v>1522000</v>
          </cell>
          <cell r="AF8359"/>
          <cell r="AG8359"/>
          <cell r="AH8359">
            <v>3.1</v>
          </cell>
          <cell r="AI8359">
            <v>3.0095251298160139</v>
          </cell>
        </row>
        <row r="8360">
          <cell r="A8360">
            <v>43154</v>
          </cell>
          <cell r="B8360">
            <v>1733000</v>
          </cell>
          <cell r="D8360">
            <v>3</v>
          </cell>
          <cell r="E8360">
            <v>3</v>
          </cell>
          <cell r="F8360">
            <v>3.15</v>
          </cell>
          <cell r="G8360">
            <v>3.02</v>
          </cell>
          <cell r="H8360"/>
          <cell r="I8360"/>
          <cell r="J8360"/>
          <cell r="K8360"/>
          <cell r="L8360"/>
          <cell r="M8360"/>
          <cell r="N8360">
            <v>3</v>
          </cell>
          <cell r="P8360">
            <v>3.0100250387870782</v>
          </cell>
          <cell r="Q8360"/>
          <cell r="R8360"/>
          <cell r="S8360"/>
          <cell r="T8360"/>
          <cell r="U8360">
            <v>61400</v>
          </cell>
          <cell r="V8360">
            <v>1487023.0025899999</v>
          </cell>
          <cell r="X8360">
            <v>43132</v>
          </cell>
          <cell r="Y8360">
            <v>14.999999999999991</v>
          </cell>
          <cell r="Z8360">
            <v>3</v>
          </cell>
          <cell r="AC8360">
            <v>14.999999999999991</v>
          </cell>
          <cell r="AE8360">
            <v>1733000</v>
          </cell>
          <cell r="AF8360"/>
          <cell r="AG8360"/>
          <cell r="AH8360">
            <v>3.02</v>
          </cell>
          <cell r="AI8360">
            <v>3.010076371807719</v>
          </cell>
        </row>
        <row r="8361">
          <cell r="A8361">
            <v>43155</v>
          </cell>
          <cell r="B8361">
            <v>1733000</v>
          </cell>
          <cell r="D8361">
            <v>3</v>
          </cell>
          <cell r="E8361">
            <v>3</v>
          </cell>
          <cell r="F8361">
            <v>3.15</v>
          </cell>
          <cell r="G8361">
            <v>3.02</v>
          </cell>
          <cell r="H8361"/>
          <cell r="I8361"/>
          <cell r="J8361"/>
          <cell r="K8361"/>
          <cell r="L8361"/>
          <cell r="M8361"/>
          <cell r="N8361">
            <v>3</v>
          </cell>
          <cell r="P8361">
            <v>3.010529278786553</v>
          </cell>
          <cell r="Q8361"/>
          <cell r="R8361"/>
          <cell r="S8361"/>
          <cell r="T8361"/>
          <cell r="U8361">
            <v>61400</v>
          </cell>
          <cell r="V8361">
            <v>1487023.0025899999</v>
          </cell>
          <cell r="X8361" t="str">
            <v>Sin movimiento</v>
          </cell>
          <cell r="Y8361">
            <v>14.999999999999991</v>
          </cell>
          <cell r="Z8361">
            <v>3</v>
          </cell>
          <cell r="AC8361">
            <v>14.999999999999991</v>
          </cell>
          <cell r="AE8361">
            <v>1733000</v>
          </cell>
          <cell r="AF8361"/>
          <cell r="AG8361"/>
          <cell r="AH8361">
            <v>3.02</v>
          </cell>
          <cell r="AI8361">
            <v>3.0105724959612279</v>
          </cell>
        </row>
        <row r="8362">
          <cell r="A8362">
            <v>43156</v>
          </cell>
          <cell r="B8362">
            <v>1733000</v>
          </cell>
          <cell r="D8362">
            <v>3</v>
          </cell>
          <cell r="E8362">
            <v>3</v>
          </cell>
          <cell r="F8362">
            <v>3.15</v>
          </cell>
          <cell r="G8362">
            <v>3.02</v>
          </cell>
          <cell r="H8362"/>
          <cell r="I8362"/>
          <cell r="J8362"/>
          <cell r="K8362"/>
          <cell r="L8362"/>
          <cell r="M8362"/>
          <cell r="N8362">
            <v>3</v>
          </cell>
          <cell r="P8362">
            <v>3.0109849925726424</v>
          </cell>
          <cell r="Q8362"/>
          <cell r="R8362"/>
          <cell r="S8362"/>
          <cell r="T8362"/>
          <cell r="U8362">
            <v>61400</v>
          </cell>
          <cell r="V8362">
            <v>1487023.0025899999</v>
          </cell>
          <cell r="X8362" t="str">
            <v>Sin movimiento</v>
          </cell>
          <cell r="Y8362">
            <v>14.999999999999991</v>
          </cell>
          <cell r="Z8362">
            <v>3</v>
          </cell>
          <cell r="AC8362">
            <v>14.999999999999991</v>
          </cell>
          <cell r="AE8362">
            <v>1733000</v>
          </cell>
          <cell r="AF8362"/>
          <cell r="AG8362"/>
          <cell r="AH8362">
            <v>3.02</v>
          </cell>
          <cell r="AI8362">
            <v>3.0110213753880815</v>
          </cell>
        </row>
        <row r="8363">
          <cell r="A8363">
            <v>43157</v>
          </cell>
          <cell r="B8363">
            <v>1396000</v>
          </cell>
          <cell r="D8363">
            <v>3</v>
          </cell>
          <cell r="E8363">
            <v>3</v>
          </cell>
          <cell r="F8363">
            <v>3.05</v>
          </cell>
          <cell r="G8363">
            <v>3.01</v>
          </cell>
          <cell r="H8363"/>
          <cell r="I8363"/>
          <cell r="J8363"/>
          <cell r="K8363"/>
          <cell r="L8363"/>
          <cell r="M8363"/>
          <cell r="N8363">
            <v>3</v>
          </cell>
          <cell r="P8363">
            <v>3.0109482378413053</v>
          </cell>
          <cell r="Q8363"/>
          <cell r="R8363"/>
          <cell r="S8363"/>
          <cell r="T8363"/>
          <cell r="U8363">
            <v>580500</v>
          </cell>
          <cell r="V8363">
            <v>911226.99398000003</v>
          </cell>
          <cell r="X8363">
            <v>43132</v>
          </cell>
          <cell r="Y8363">
            <v>4.9999999999999822</v>
          </cell>
          <cell r="Z8363">
            <v>3</v>
          </cell>
          <cell r="AC8363">
            <v>4.9999999999999822</v>
          </cell>
          <cell r="AE8363">
            <v>1396000</v>
          </cell>
          <cell r="AF8363"/>
          <cell r="AG8363"/>
          <cell r="AH8363">
            <v>3.01</v>
          </cell>
          <cell r="AI8363">
            <v>3.010983647765459</v>
          </cell>
        </row>
        <row r="8364">
          <cell r="A8364">
            <v>43158</v>
          </cell>
          <cell r="B8364">
            <v>1525200</v>
          </cell>
          <cell r="D8364">
            <v>3</v>
          </cell>
          <cell r="E8364">
            <v>3</v>
          </cell>
          <cell r="F8364">
            <v>3.05</v>
          </cell>
          <cell r="G8364">
            <v>3</v>
          </cell>
          <cell r="H8364"/>
          <cell r="I8364"/>
          <cell r="J8364"/>
          <cell r="K8364"/>
          <cell r="L8364"/>
          <cell r="M8364"/>
          <cell r="N8364">
            <v>3</v>
          </cell>
          <cell r="P8364">
            <v>3.0105193814575966</v>
          </cell>
          <cell r="Q8364"/>
          <cell r="R8364"/>
          <cell r="S8364"/>
          <cell r="T8364"/>
          <cell r="U8364">
            <v>477465</v>
          </cell>
          <cell r="V8364">
            <v>558752.95897000004</v>
          </cell>
          <cell r="X8364">
            <v>43132</v>
          </cell>
          <cell r="Y8364">
            <v>4.9999999999999822</v>
          </cell>
          <cell r="Z8364">
            <v>3</v>
          </cell>
          <cell r="AC8364">
            <v>4.9999999999999822</v>
          </cell>
          <cell r="AE8364">
            <v>1494000</v>
          </cell>
          <cell r="AF8364"/>
          <cell r="AG8364"/>
          <cell r="AH8364">
            <v>3</v>
          </cell>
          <cell r="AI8364">
            <v>3.0105659632957469</v>
          </cell>
        </row>
        <row r="8365">
          <cell r="A8365">
            <v>43159</v>
          </cell>
          <cell r="B8365">
            <v>1510500</v>
          </cell>
          <cell r="D8365">
            <v>3</v>
          </cell>
          <cell r="E8365">
            <v>3</v>
          </cell>
          <cell r="F8365">
            <v>3.05</v>
          </cell>
          <cell r="G8365">
            <v>3</v>
          </cell>
          <cell r="H8365"/>
          <cell r="I8365"/>
          <cell r="J8365"/>
          <cell r="K8365"/>
          <cell r="L8365"/>
          <cell r="M8365"/>
          <cell r="N8365">
            <v>3</v>
          </cell>
          <cell r="P8365">
            <v>3.0101265353349551</v>
          </cell>
          <cell r="Q8365"/>
          <cell r="R8365"/>
          <cell r="S8365"/>
          <cell r="T8365"/>
          <cell r="U8365">
            <v>260300</v>
          </cell>
          <cell r="V8365">
            <v>507042.99702000001</v>
          </cell>
          <cell r="X8365">
            <v>43132</v>
          </cell>
          <cell r="Y8365">
            <v>4.9999999999999822</v>
          </cell>
          <cell r="Z8365">
            <v>3</v>
          </cell>
          <cell r="AC8365">
            <v>4.9999999999999822</v>
          </cell>
          <cell r="AE8365">
            <v>1494000</v>
          </cell>
          <cell r="AF8365"/>
          <cell r="AG8365"/>
          <cell r="AH8365">
            <v>3</v>
          </cell>
          <cell r="AI8365">
            <v>3.0101788823226503</v>
          </cell>
        </row>
        <row r="8366">
          <cell r="A8366">
            <v>43160</v>
          </cell>
          <cell r="B8366">
            <v>1406500</v>
          </cell>
          <cell r="C8366"/>
          <cell r="D8366">
            <v>3</v>
          </cell>
          <cell r="E8366">
            <v>3</v>
          </cell>
          <cell r="F8366">
            <v>3.05</v>
          </cell>
          <cell r="G8366">
            <v>3</v>
          </cell>
          <cell r="H8366"/>
          <cell r="I8366"/>
          <cell r="J8366"/>
          <cell r="K8366"/>
          <cell r="L8366"/>
          <cell r="M8366"/>
          <cell r="N8366">
            <v>3</v>
          </cell>
          <cell r="P8366">
            <v>3</v>
          </cell>
          <cell r="Q8366"/>
          <cell r="R8366"/>
          <cell r="S8366"/>
          <cell r="T8366"/>
          <cell r="U8366">
            <v>300000</v>
          </cell>
          <cell r="V8366">
            <v>3170810.6548700002</v>
          </cell>
          <cell r="X8366">
            <v>43160</v>
          </cell>
          <cell r="Y8366">
            <v>4.9999999999999822</v>
          </cell>
          <cell r="Z8366">
            <v>3</v>
          </cell>
          <cell r="AC8366">
            <v>4.9999999999999822</v>
          </cell>
          <cell r="AE8366">
            <v>1271500</v>
          </cell>
          <cell r="AF8366"/>
          <cell r="AG8366"/>
          <cell r="AH8366">
            <v>3</v>
          </cell>
          <cell r="AI8366">
            <v>3</v>
          </cell>
        </row>
        <row r="8367">
          <cell r="A8367">
            <v>43161</v>
          </cell>
          <cell r="B8367">
            <v>1183200</v>
          </cell>
          <cell r="D8367">
            <v>3</v>
          </cell>
          <cell r="E8367">
            <v>2.75</v>
          </cell>
          <cell r="F8367">
            <v>3.05</v>
          </cell>
          <cell r="G8367">
            <v>3</v>
          </cell>
          <cell r="H8367"/>
          <cell r="I8367"/>
          <cell r="J8367"/>
          <cell r="K8367"/>
          <cell r="L8367"/>
          <cell r="M8367"/>
          <cell r="N8367">
            <v>3</v>
          </cell>
          <cell r="P8367">
            <v>3</v>
          </cell>
          <cell r="Q8367"/>
          <cell r="R8367"/>
          <cell r="S8367"/>
          <cell r="T8367"/>
          <cell r="U8367">
            <v>605900</v>
          </cell>
          <cell r="V8367">
            <v>3694045.3612700002</v>
          </cell>
          <cell r="X8367">
            <v>43160</v>
          </cell>
          <cell r="Y8367">
            <v>29.999999999999982</v>
          </cell>
          <cell r="Z8367">
            <v>3</v>
          </cell>
          <cell r="AC8367">
            <v>4.9999999999999822</v>
          </cell>
          <cell r="AE8367">
            <v>1163200</v>
          </cell>
          <cell r="AF8367"/>
          <cell r="AG8367"/>
          <cell r="AH8367">
            <v>3</v>
          </cell>
          <cell r="AI8367">
            <v>3</v>
          </cell>
        </row>
        <row r="8368">
          <cell r="A8368">
            <v>43162</v>
          </cell>
          <cell r="B8368">
            <v>1183200</v>
          </cell>
          <cell r="D8368">
            <v>3</v>
          </cell>
          <cell r="E8368">
            <v>2.75</v>
          </cell>
          <cell r="F8368">
            <v>3.05</v>
          </cell>
          <cell r="G8368">
            <v>3</v>
          </cell>
          <cell r="H8368"/>
          <cell r="I8368"/>
          <cell r="J8368"/>
          <cell r="K8368"/>
          <cell r="L8368"/>
          <cell r="M8368"/>
          <cell r="N8368">
            <v>3</v>
          </cell>
          <cell r="P8368">
            <v>3</v>
          </cell>
          <cell r="Q8368"/>
          <cell r="R8368"/>
          <cell r="S8368"/>
          <cell r="T8368"/>
          <cell r="U8368">
            <v>605900</v>
          </cell>
          <cell r="V8368">
            <v>3694045.3612700002</v>
          </cell>
          <cell r="X8368" t="str">
            <v>Sin movimiento</v>
          </cell>
          <cell r="Y8368">
            <v>29.999999999999982</v>
          </cell>
          <cell r="Z8368">
            <v>3</v>
          </cell>
          <cell r="AC8368">
            <v>4.9999999999999822</v>
          </cell>
          <cell r="AE8368">
            <v>1163200</v>
          </cell>
          <cell r="AF8368"/>
          <cell r="AG8368"/>
          <cell r="AH8368">
            <v>3</v>
          </cell>
          <cell r="AI8368">
            <v>3</v>
          </cell>
        </row>
        <row r="8369">
          <cell r="A8369">
            <v>43163</v>
          </cell>
          <cell r="B8369">
            <v>1183200</v>
          </cell>
          <cell r="D8369">
            <v>3</v>
          </cell>
          <cell r="E8369">
            <v>2.75</v>
          </cell>
          <cell r="F8369">
            <v>3.05</v>
          </cell>
          <cell r="G8369">
            <v>3</v>
          </cell>
          <cell r="H8369"/>
          <cell r="I8369"/>
          <cell r="J8369"/>
          <cell r="K8369"/>
          <cell r="L8369"/>
          <cell r="M8369"/>
          <cell r="N8369">
            <v>3</v>
          </cell>
          <cell r="P8369">
            <v>3</v>
          </cell>
          <cell r="Q8369"/>
          <cell r="R8369"/>
          <cell r="S8369"/>
          <cell r="T8369"/>
          <cell r="U8369">
            <v>605900</v>
          </cell>
          <cell r="V8369">
            <v>3694045.3612700002</v>
          </cell>
          <cell r="X8369" t="str">
            <v>Sin movimiento</v>
          </cell>
          <cell r="Y8369">
            <v>29.999999999999982</v>
          </cell>
          <cell r="Z8369">
            <v>3</v>
          </cell>
          <cell r="AC8369">
            <v>4.9999999999999822</v>
          </cell>
          <cell r="AE8369">
            <v>1163200</v>
          </cell>
          <cell r="AF8369"/>
          <cell r="AG8369"/>
          <cell r="AH8369">
            <v>3</v>
          </cell>
          <cell r="AI8369">
            <v>3</v>
          </cell>
        </row>
        <row r="8370">
          <cell r="A8370">
            <v>43164</v>
          </cell>
          <cell r="B8370">
            <v>1075500</v>
          </cell>
          <cell r="D8370">
            <v>3</v>
          </cell>
          <cell r="E8370">
            <v>3</v>
          </cell>
          <cell r="F8370">
            <v>3</v>
          </cell>
          <cell r="G8370">
            <v>3</v>
          </cell>
          <cell r="H8370"/>
          <cell r="I8370"/>
          <cell r="J8370"/>
          <cell r="K8370"/>
          <cell r="L8370"/>
          <cell r="M8370"/>
          <cell r="N8370">
            <v>3</v>
          </cell>
          <cell r="P8370">
            <v>3</v>
          </cell>
          <cell r="Q8370"/>
          <cell r="R8370"/>
          <cell r="S8370"/>
          <cell r="T8370"/>
          <cell r="U8370">
            <v>537315</v>
          </cell>
          <cell r="V8370">
            <v>3404567.8568600002</v>
          </cell>
          <cell r="X8370">
            <v>43160</v>
          </cell>
          <cell r="Y8370">
            <v>0</v>
          </cell>
          <cell r="Z8370">
            <v>3</v>
          </cell>
          <cell r="AC8370">
            <v>0</v>
          </cell>
          <cell r="AE8370">
            <v>1075500</v>
          </cell>
          <cell r="AF8370"/>
          <cell r="AG8370"/>
          <cell r="AH8370">
            <v>3</v>
          </cell>
          <cell r="AI8370">
            <v>3</v>
          </cell>
        </row>
        <row r="8371">
          <cell r="A8371">
            <v>43165</v>
          </cell>
          <cell r="B8371">
            <v>1114000</v>
          </cell>
          <cell r="D8371">
            <v>3</v>
          </cell>
          <cell r="E8371">
            <v>3</v>
          </cell>
          <cell r="F8371">
            <v>3.05</v>
          </cell>
          <cell r="G8371">
            <v>3</v>
          </cell>
          <cell r="H8371"/>
          <cell r="I8371"/>
          <cell r="J8371"/>
          <cell r="K8371"/>
          <cell r="L8371"/>
          <cell r="M8371"/>
          <cell r="N8371">
            <v>3</v>
          </cell>
          <cell r="P8371">
            <v>3</v>
          </cell>
          <cell r="Q8371"/>
          <cell r="R8371"/>
          <cell r="S8371"/>
          <cell r="T8371"/>
          <cell r="U8371">
            <v>424875</v>
          </cell>
          <cell r="V8371">
            <v>3380375.8908500001</v>
          </cell>
          <cell r="X8371">
            <v>43160</v>
          </cell>
          <cell r="Y8371">
            <v>4.9999999999999822</v>
          </cell>
          <cell r="Z8371">
            <v>3</v>
          </cell>
          <cell r="AC8371">
            <v>4.9999999999999822</v>
          </cell>
          <cell r="AE8371">
            <v>1004000</v>
          </cell>
          <cell r="AF8371"/>
          <cell r="AG8371"/>
          <cell r="AH8371">
            <v>3</v>
          </cell>
          <cell r="AI8371">
            <v>3</v>
          </cell>
        </row>
        <row r="8372">
          <cell r="A8372">
            <v>43166</v>
          </cell>
          <cell r="B8372">
            <v>640500</v>
          </cell>
          <cell r="D8372">
            <v>3</v>
          </cell>
          <cell r="E8372">
            <v>2.75</v>
          </cell>
          <cell r="F8372">
            <v>3</v>
          </cell>
          <cell r="G8372">
            <v>2.99</v>
          </cell>
          <cell r="H8372"/>
          <cell r="I8372"/>
          <cell r="J8372"/>
          <cell r="K8372"/>
          <cell r="L8372"/>
          <cell r="M8372"/>
          <cell r="N8372">
            <v>3</v>
          </cell>
          <cell r="P8372">
            <v>2.9991773802031827</v>
          </cell>
          <cell r="Q8372"/>
          <cell r="R8372"/>
          <cell r="S8372"/>
          <cell r="T8372"/>
          <cell r="U8372">
            <v>242520</v>
          </cell>
          <cell r="V8372">
            <v>2815240.6544499998</v>
          </cell>
          <cell r="X8372">
            <v>43160</v>
          </cell>
          <cell r="Y8372">
            <v>25</v>
          </cell>
          <cell r="Z8372">
            <v>3</v>
          </cell>
          <cell r="AC8372">
            <v>0</v>
          </cell>
          <cell r="AE8372">
            <v>620500</v>
          </cell>
          <cell r="AF8372"/>
          <cell r="AG8372"/>
          <cell r="AH8372">
            <v>3</v>
          </cell>
          <cell r="AI8372">
            <v>3</v>
          </cell>
        </row>
        <row r="8373">
          <cell r="A8373">
            <v>43167</v>
          </cell>
          <cell r="B8373">
            <v>885200</v>
          </cell>
          <cell r="D8373">
            <v>3</v>
          </cell>
          <cell r="E8373">
            <v>2.7</v>
          </cell>
          <cell r="F8373">
            <v>3</v>
          </cell>
          <cell r="G8373">
            <v>2.96</v>
          </cell>
          <cell r="H8373"/>
          <cell r="I8373"/>
          <cell r="J8373"/>
          <cell r="K8373"/>
          <cell r="L8373"/>
          <cell r="M8373"/>
          <cell r="N8373">
            <v>2.75</v>
          </cell>
          <cell r="P8373">
            <v>2.9951780009917774</v>
          </cell>
          <cell r="Q8373"/>
          <cell r="R8373"/>
          <cell r="S8373"/>
          <cell r="T8373"/>
          <cell r="U8373">
            <v>361099</v>
          </cell>
          <cell r="V8373">
            <v>2792745.0293299998</v>
          </cell>
          <cell r="X8373">
            <v>43160</v>
          </cell>
          <cell r="Y8373">
            <v>29.999999999999982</v>
          </cell>
          <cell r="Z8373">
            <v>3</v>
          </cell>
          <cell r="AC8373">
            <v>0</v>
          </cell>
          <cell r="AE8373">
            <v>863700</v>
          </cell>
          <cell r="AF8373"/>
          <cell r="AG8373"/>
          <cell r="AH8373">
            <v>2.97</v>
          </cell>
          <cell r="AI8373">
            <v>2.9968874927926197</v>
          </cell>
        </row>
        <row r="8374">
          <cell r="A8374">
            <v>43168</v>
          </cell>
          <cell r="B8374">
            <v>1185200</v>
          </cell>
          <cell r="D8374">
            <v>2.75</v>
          </cell>
          <cell r="E8374">
            <v>2.75</v>
          </cell>
          <cell r="F8374">
            <v>2.75</v>
          </cell>
          <cell r="G8374">
            <v>2.75</v>
          </cell>
          <cell r="H8374"/>
          <cell r="I8374"/>
          <cell r="J8374"/>
          <cell r="K8374"/>
          <cell r="L8374"/>
          <cell r="M8374"/>
          <cell r="N8374">
            <v>2.75</v>
          </cell>
          <cell r="P8374">
            <v>2.9656964439709834</v>
          </cell>
          <cell r="Q8374"/>
          <cell r="R8374"/>
          <cell r="S8374"/>
          <cell r="T8374"/>
          <cell r="U8374">
            <v>860518</v>
          </cell>
          <cell r="V8374">
            <v>2238631.8193100002</v>
          </cell>
          <cell r="X8374">
            <v>43160</v>
          </cell>
          <cell r="Y8374">
            <v>0</v>
          </cell>
          <cell r="Z8374">
            <v>2.75</v>
          </cell>
          <cell r="AC8374">
            <v>0</v>
          </cell>
          <cell r="AE8374">
            <v>1185200</v>
          </cell>
          <cell r="AF8374"/>
          <cell r="AG8374"/>
          <cell r="AH8374">
            <v>2.75</v>
          </cell>
          <cell r="AI8374">
            <v>2.9661187171398526</v>
          </cell>
        </row>
        <row r="8375">
          <cell r="A8375">
            <v>43169</v>
          </cell>
          <cell r="B8375">
            <v>1185200</v>
          </cell>
          <cell r="D8375">
            <v>2.75</v>
          </cell>
          <cell r="E8375">
            <v>2.75</v>
          </cell>
          <cell r="F8375">
            <v>2.75</v>
          </cell>
          <cell r="G8375">
            <v>2.75</v>
          </cell>
          <cell r="H8375"/>
          <cell r="I8375"/>
          <cell r="J8375"/>
          <cell r="K8375"/>
          <cell r="L8375"/>
          <cell r="M8375"/>
          <cell r="N8375">
            <v>2.75</v>
          </cell>
          <cell r="P8375">
            <v>2.942543901754259</v>
          </cell>
          <cell r="Q8375"/>
          <cell r="R8375"/>
          <cell r="S8375"/>
          <cell r="T8375"/>
          <cell r="U8375">
            <v>860518</v>
          </cell>
          <cell r="V8375">
            <v>2238631.8193100002</v>
          </cell>
          <cell r="X8375" t="str">
            <v>Sin movimiento</v>
          </cell>
          <cell r="Y8375">
            <v>0</v>
          </cell>
          <cell r="Z8375">
            <v>2.75</v>
          </cell>
          <cell r="AC8375">
            <v>0</v>
          </cell>
          <cell r="AE8375">
            <v>1185200</v>
          </cell>
          <cell r="AF8375"/>
          <cell r="AG8375"/>
          <cell r="AH8375">
            <v>2.75</v>
          </cell>
          <cell r="AI8375">
            <v>2.9421692908968509</v>
          </cell>
        </row>
        <row r="8376">
          <cell r="A8376">
            <v>43170</v>
          </cell>
          <cell r="B8376">
            <v>1185200</v>
          </cell>
          <cell r="D8376">
            <v>2.75</v>
          </cell>
          <cell r="E8376">
            <v>2.75</v>
          </cell>
          <cell r="F8376">
            <v>2.75</v>
          </cell>
          <cell r="G8376">
            <v>2.75</v>
          </cell>
          <cell r="H8376"/>
          <cell r="I8376"/>
          <cell r="J8376"/>
          <cell r="K8376"/>
          <cell r="L8376"/>
          <cell r="M8376"/>
          <cell r="N8376">
            <v>2.75</v>
          </cell>
          <cell r="P8376">
            <v>2.9238798877884009</v>
          </cell>
          <cell r="Q8376"/>
          <cell r="R8376"/>
          <cell r="S8376"/>
          <cell r="T8376"/>
          <cell r="U8376">
            <v>860518</v>
          </cell>
          <cell r="V8376">
            <v>2238631.8193100002</v>
          </cell>
          <cell r="X8376" t="str">
            <v>Sin movimiento</v>
          </cell>
          <cell r="Y8376">
            <v>0</v>
          </cell>
          <cell r="Z8376">
            <v>2.75</v>
          </cell>
          <cell r="AC8376">
            <v>0</v>
          </cell>
          <cell r="AE8376">
            <v>1185200</v>
          </cell>
          <cell r="AF8376"/>
          <cell r="AG8376"/>
          <cell r="AH8376">
            <v>2.75</v>
          </cell>
          <cell r="AI8376">
            <v>2.9229982997205481</v>
          </cell>
        </row>
        <row r="8377">
          <cell r="A8377">
            <v>43171</v>
          </cell>
          <cell r="B8377">
            <v>2073000</v>
          </cell>
          <cell r="D8377">
            <v>2.75</v>
          </cell>
          <cell r="E8377">
            <v>2.7</v>
          </cell>
          <cell r="F8377">
            <v>2.75</v>
          </cell>
          <cell r="G8377">
            <v>2.75</v>
          </cell>
          <cell r="H8377"/>
          <cell r="I8377"/>
          <cell r="J8377"/>
          <cell r="K8377"/>
          <cell r="L8377"/>
          <cell r="M8377"/>
          <cell r="N8377">
            <v>2.75</v>
          </cell>
          <cell r="P8377">
            <v>2.8986732075049475</v>
          </cell>
          <cell r="Q8377"/>
          <cell r="R8377"/>
          <cell r="S8377"/>
          <cell r="T8377"/>
          <cell r="U8377">
            <v>130000</v>
          </cell>
          <cell r="V8377">
            <v>2495427.48759</v>
          </cell>
          <cell r="X8377">
            <v>43160</v>
          </cell>
          <cell r="Y8377">
            <v>4.9999999999999822</v>
          </cell>
          <cell r="Z8377">
            <v>2.75</v>
          </cell>
          <cell r="AC8377">
            <v>0</v>
          </cell>
          <cell r="AE8377">
            <v>1874500</v>
          </cell>
          <cell r="AF8377"/>
          <cell r="AG8377"/>
          <cell r="AH8377">
            <v>2.75</v>
          </cell>
          <cell r="AI8377">
            <v>2.8994223149568517</v>
          </cell>
        </row>
        <row r="8378">
          <cell r="A8378">
            <v>43172</v>
          </cell>
          <cell r="B8378">
            <v>1381000</v>
          </cell>
          <cell r="D8378">
            <v>2.75</v>
          </cell>
          <cell r="E8378">
            <v>2.75</v>
          </cell>
          <cell r="F8378">
            <v>2.75</v>
          </cell>
          <cell r="G8378">
            <v>2.75</v>
          </cell>
          <cell r="H8378"/>
          <cell r="I8378"/>
          <cell r="J8378"/>
          <cell r="K8378"/>
          <cell r="L8378"/>
          <cell r="M8378"/>
          <cell r="N8378">
            <v>2.75</v>
          </cell>
          <cell r="P8378">
            <v>2.88557971800088</v>
          </cell>
          <cell r="Q8378"/>
          <cell r="R8378"/>
          <cell r="S8378"/>
          <cell r="T8378"/>
          <cell r="U8378">
            <v>214700</v>
          </cell>
          <cell r="V8378">
            <v>2931481.3764499999</v>
          </cell>
          <cell r="X8378">
            <v>43160</v>
          </cell>
          <cell r="Y8378">
            <v>0</v>
          </cell>
          <cell r="Z8378">
            <v>2.75</v>
          </cell>
          <cell r="AC8378">
            <v>0</v>
          </cell>
          <cell r="AE8378">
            <v>1381000</v>
          </cell>
          <cell r="AF8378"/>
          <cell r="AG8378"/>
          <cell r="AH8378">
            <v>2.75</v>
          </cell>
          <cell r="AI8378">
            <v>2.885789018162118</v>
          </cell>
        </row>
        <row r="8379">
          <cell r="A8379">
            <v>43173</v>
          </cell>
          <cell r="B8379">
            <v>922000</v>
          </cell>
          <cell r="D8379">
            <v>2.75</v>
          </cell>
          <cell r="E8379">
            <v>2.75</v>
          </cell>
          <cell r="F8379">
            <v>2.75</v>
          </cell>
          <cell r="G8379">
            <v>2.75</v>
          </cell>
          <cell r="H8379"/>
          <cell r="I8379"/>
          <cell r="J8379"/>
          <cell r="K8379"/>
          <cell r="L8379"/>
          <cell r="M8379"/>
          <cell r="N8379">
            <v>2.75</v>
          </cell>
          <cell r="P8379">
            <v>2.878050641755356</v>
          </cell>
          <cell r="Q8379"/>
          <cell r="R8379"/>
          <cell r="S8379"/>
          <cell r="T8379"/>
          <cell r="U8379">
            <v>25400</v>
          </cell>
          <cell r="V8379">
            <v>2141660.3821999999</v>
          </cell>
          <cell r="X8379">
            <v>43160</v>
          </cell>
          <cell r="Y8379">
            <v>0</v>
          </cell>
          <cell r="Z8379">
            <v>2.75</v>
          </cell>
          <cell r="AC8379">
            <v>0</v>
          </cell>
          <cell r="AE8379">
            <v>1381000</v>
          </cell>
          <cell r="AF8379"/>
          <cell r="AG8379"/>
          <cell r="AH8379">
            <v>2.75</v>
          </cell>
          <cell r="AI8379">
            <v>2.8744355175608014</v>
          </cell>
        </row>
        <row r="8380">
          <cell r="A8380">
            <v>43174</v>
          </cell>
          <cell r="B8380">
            <v>510000</v>
          </cell>
          <cell r="D8380">
            <v>2.75</v>
          </cell>
          <cell r="E8380">
            <v>2.5</v>
          </cell>
          <cell r="F8380">
            <v>2.75</v>
          </cell>
          <cell r="G8380">
            <v>2.56</v>
          </cell>
          <cell r="H8380"/>
          <cell r="I8380"/>
          <cell r="J8380"/>
          <cell r="K8380"/>
          <cell r="L8380"/>
          <cell r="M8380"/>
          <cell r="N8380">
            <v>2.75</v>
          </cell>
          <cell r="P8380">
            <v>2.8685720713613705</v>
          </cell>
          <cell r="Q8380"/>
          <cell r="R8380"/>
          <cell r="S8380"/>
          <cell r="T8380"/>
          <cell r="U8380">
            <v>1380</v>
          </cell>
          <cell r="V8380">
            <v>1867565.8076899999</v>
          </cell>
          <cell r="X8380">
            <v>43160</v>
          </cell>
          <cell r="Y8380">
            <v>25</v>
          </cell>
          <cell r="Z8380">
            <v>2.75</v>
          </cell>
          <cell r="AC8380">
            <v>0</v>
          </cell>
          <cell r="AE8380">
            <v>510000</v>
          </cell>
          <cell r="AF8380"/>
          <cell r="AG8380"/>
          <cell r="AH8380">
            <v>2.56</v>
          </cell>
          <cell r="AI8380">
            <v>2.8650173548913775</v>
          </cell>
        </row>
        <row r="8381">
          <cell r="A8381">
            <v>43175</v>
          </cell>
          <cell r="B8381">
            <v>1060000</v>
          </cell>
          <cell r="D8381">
            <v>2.75</v>
          </cell>
          <cell r="E8381">
            <v>2.5</v>
          </cell>
          <cell r="F8381">
            <v>2.75</v>
          </cell>
          <cell r="G8381">
            <v>2.72</v>
          </cell>
          <cell r="H8381"/>
          <cell r="I8381"/>
          <cell r="J8381"/>
          <cell r="K8381"/>
          <cell r="L8381"/>
          <cell r="M8381"/>
          <cell r="N8381">
            <v>2.75</v>
          </cell>
          <cell r="P8381">
            <v>2.8599060689268088</v>
          </cell>
          <cell r="Q8381"/>
          <cell r="R8381"/>
          <cell r="S8381"/>
          <cell r="T8381"/>
          <cell r="U8381">
            <v>11780</v>
          </cell>
          <cell r="V8381">
            <v>1683408.09097</v>
          </cell>
          <cell r="X8381">
            <v>43160</v>
          </cell>
          <cell r="Y8381">
            <v>25</v>
          </cell>
          <cell r="Z8381">
            <v>2.75</v>
          </cell>
          <cell r="AC8381">
            <v>0</v>
          </cell>
          <cell r="AE8381">
            <v>1044000</v>
          </cell>
          <cell r="AF8381"/>
          <cell r="AG8381"/>
          <cell r="AH8381">
            <v>2.73</v>
          </cell>
          <cell r="AI8381">
            <v>2.8572170727523254</v>
          </cell>
        </row>
        <row r="8382">
          <cell r="A8382">
            <v>43176</v>
          </cell>
          <cell r="B8382">
            <v>1060000</v>
          </cell>
          <cell r="D8382">
            <v>2.75</v>
          </cell>
          <cell r="E8382">
            <v>2.5</v>
          </cell>
          <cell r="F8382">
            <v>2.75</v>
          </cell>
          <cell r="G8382">
            <v>2.72</v>
          </cell>
          <cell r="H8382"/>
          <cell r="I8382"/>
          <cell r="J8382"/>
          <cell r="K8382"/>
          <cell r="L8382"/>
          <cell r="M8382"/>
          <cell r="N8382">
            <v>2.75</v>
          </cell>
          <cell r="P8382">
            <v>2.8521953007606755</v>
          </cell>
          <cell r="Q8382"/>
          <cell r="R8382"/>
          <cell r="S8382"/>
          <cell r="T8382"/>
          <cell r="U8382">
            <v>11780</v>
          </cell>
          <cell r="V8382">
            <v>1683408.09097</v>
          </cell>
          <cell r="X8382" t="str">
            <v>Sin movimiento</v>
          </cell>
          <cell r="Y8382">
            <v>25</v>
          </cell>
          <cell r="Z8382">
            <v>2.75</v>
          </cell>
          <cell r="AC8382">
            <v>0</v>
          </cell>
          <cell r="AE8382">
            <v>1044000</v>
          </cell>
          <cell r="AF8382"/>
          <cell r="AG8382"/>
          <cell r="AH8382">
            <v>2.73</v>
          </cell>
          <cell r="AI8382">
            <v>2.850268847862139</v>
          </cell>
        </row>
        <row r="8383">
          <cell r="A8383">
            <v>43177</v>
          </cell>
          <cell r="B8383">
            <v>1060000</v>
          </cell>
          <cell r="D8383">
            <v>2.75</v>
          </cell>
          <cell r="E8383">
            <v>2.5</v>
          </cell>
          <cell r="F8383">
            <v>2.75</v>
          </cell>
          <cell r="G8383">
            <v>2.72</v>
          </cell>
          <cell r="H8383"/>
          <cell r="I8383"/>
          <cell r="J8383"/>
          <cell r="K8383"/>
          <cell r="L8383"/>
          <cell r="M8383"/>
          <cell r="N8383">
            <v>2.75</v>
          </cell>
          <cell r="P8383">
            <v>2.8452900768248992</v>
          </cell>
          <cell r="Q8383"/>
          <cell r="R8383"/>
          <cell r="S8383"/>
          <cell r="T8383"/>
          <cell r="U8383">
            <v>11780</v>
          </cell>
          <cell r="V8383">
            <v>1683408.09097</v>
          </cell>
          <cell r="X8383" t="str">
            <v>Sin movimiento</v>
          </cell>
          <cell r="Y8383">
            <v>25</v>
          </cell>
          <cell r="Z8383">
            <v>2.75</v>
          </cell>
          <cell r="AC8383">
            <v>0</v>
          </cell>
          <cell r="AE8383">
            <v>1044000</v>
          </cell>
          <cell r="AF8383"/>
          <cell r="AG8383"/>
          <cell r="AH8383">
            <v>2.73</v>
          </cell>
          <cell r="AI8383">
            <v>2.8440402998179466</v>
          </cell>
        </row>
        <row r="8384">
          <cell r="A8384">
            <v>43178</v>
          </cell>
          <cell r="B8384">
            <v>854500</v>
          </cell>
          <cell r="D8384">
            <v>2.75</v>
          </cell>
          <cell r="E8384">
            <v>2.75</v>
          </cell>
          <cell r="F8384">
            <v>2.75</v>
          </cell>
          <cell r="G8384">
            <v>2.75</v>
          </cell>
          <cell r="H8384"/>
          <cell r="I8384"/>
          <cell r="J8384"/>
          <cell r="K8384"/>
          <cell r="L8384"/>
          <cell r="M8384"/>
          <cell r="N8384">
            <v>2.75</v>
          </cell>
          <cell r="P8384">
            <v>2.841439704171671</v>
          </cell>
          <cell r="Q8384"/>
          <cell r="R8384"/>
          <cell r="S8384"/>
          <cell r="T8384"/>
          <cell r="U8384">
            <v>73947</v>
          </cell>
          <cell r="V8384">
            <v>1529102.3139500001</v>
          </cell>
          <cell r="X8384">
            <v>43160</v>
          </cell>
          <cell r="Y8384">
            <v>0</v>
          </cell>
          <cell r="Z8384">
            <v>2.75</v>
          </cell>
          <cell r="AC8384">
            <v>0</v>
          </cell>
          <cell r="AE8384">
            <v>854500</v>
          </cell>
          <cell r="AF8384"/>
          <cell r="AG8384"/>
          <cell r="AH8384">
            <v>2.75</v>
          </cell>
          <cell r="AI8384">
            <v>2.8402161953800906</v>
          </cell>
        </row>
        <row r="8385">
          <cell r="A8385">
            <v>43179</v>
          </cell>
          <cell r="B8385">
            <v>658500</v>
          </cell>
          <cell r="D8385">
            <v>2.75</v>
          </cell>
          <cell r="E8385">
            <v>2.7</v>
          </cell>
          <cell r="F8385">
            <v>2.8</v>
          </cell>
          <cell r="G8385">
            <v>2.75</v>
          </cell>
          <cell r="H8385"/>
          <cell r="I8385"/>
          <cell r="J8385"/>
          <cell r="K8385"/>
          <cell r="L8385"/>
          <cell r="M8385"/>
          <cell r="N8385">
            <v>2.75</v>
          </cell>
          <cell r="P8385">
            <v>2.8386783852076731</v>
          </cell>
          <cell r="Q8385"/>
          <cell r="R8385"/>
          <cell r="S8385"/>
          <cell r="T8385"/>
          <cell r="U8385">
            <v>26000</v>
          </cell>
          <cell r="V8385">
            <v>2066932.6797199999</v>
          </cell>
          <cell r="X8385">
            <v>43160</v>
          </cell>
          <cell r="Y8385">
            <v>9.9999999999999645</v>
          </cell>
          <cell r="Z8385">
            <v>2.75</v>
          </cell>
          <cell r="AC8385">
            <v>4.9999999999999822</v>
          </cell>
          <cell r="AE8385">
            <v>627500</v>
          </cell>
          <cell r="AF8385"/>
          <cell r="AG8385"/>
          <cell r="AH8385">
            <v>2.75</v>
          </cell>
          <cell r="AI8385">
            <v>2.8376002846462023</v>
          </cell>
        </row>
        <row r="8386">
          <cell r="A8386">
            <v>43180</v>
          </cell>
          <cell r="B8386">
            <v>1057000</v>
          </cell>
          <cell r="D8386">
            <v>2.75</v>
          </cell>
          <cell r="E8386">
            <v>2.75</v>
          </cell>
          <cell r="F8386">
            <v>2.8</v>
          </cell>
          <cell r="G8386">
            <v>2.75</v>
          </cell>
          <cell r="H8386"/>
          <cell r="I8386"/>
          <cell r="J8386"/>
          <cell r="K8386"/>
          <cell r="L8386"/>
          <cell r="M8386"/>
          <cell r="N8386">
            <v>2.75</v>
          </cell>
          <cell r="P8386">
            <v>2.8345785967659394</v>
          </cell>
          <cell r="Q8386"/>
          <cell r="R8386"/>
          <cell r="S8386"/>
          <cell r="T8386"/>
          <cell r="U8386">
            <v>0</v>
          </cell>
          <cell r="V8386">
            <v>1658226.80223</v>
          </cell>
          <cell r="X8386">
            <v>43160</v>
          </cell>
          <cell r="Y8386">
            <v>4.9999999999999822</v>
          </cell>
          <cell r="Z8386">
            <v>2.75</v>
          </cell>
          <cell r="AC8386">
            <v>4.9999999999999822</v>
          </cell>
          <cell r="AE8386">
            <v>1029000</v>
          </cell>
          <cell r="AF8386"/>
          <cell r="AG8386"/>
          <cell r="AH8386">
            <v>2.75</v>
          </cell>
          <cell r="AI8386">
            <v>2.8336240565684014</v>
          </cell>
        </row>
        <row r="8387">
          <cell r="A8387">
            <v>43181</v>
          </cell>
          <cell r="B8387">
            <v>1503500</v>
          </cell>
          <cell r="D8387">
            <v>2.75</v>
          </cell>
          <cell r="E8387">
            <v>2.7</v>
          </cell>
          <cell r="F8387">
            <v>2.8</v>
          </cell>
          <cell r="G8387">
            <v>2.75</v>
          </cell>
          <cell r="H8387"/>
          <cell r="I8387"/>
          <cell r="J8387"/>
          <cell r="K8387"/>
          <cell r="L8387"/>
          <cell r="M8387"/>
          <cell r="N8387">
            <v>2.75</v>
          </cell>
          <cell r="P8387">
            <v>2.8293597741151748</v>
          </cell>
          <cell r="Q8387"/>
          <cell r="R8387"/>
          <cell r="S8387"/>
          <cell r="T8387"/>
          <cell r="U8387">
            <v>68864</v>
          </cell>
          <cell r="V8387">
            <v>2111721.4908699999</v>
          </cell>
          <cell r="X8387">
            <v>43160</v>
          </cell>
          <cell r="Y8387">
            <v>9.9999999999999645</v>
          </cell>
          <cell r="Z8387">
            <v>2.75</v>
          </cell>
          <cell r="AC8387">
            <v>4.9999999999999822</v>
          </cell>
          <cell r="AE8387">
            <v>1400500</v>
          </cell>
          <cell r="AF8387"/>
          <cell r="AG8387"/>
          <cell r="AH8387">
            <v>2.75</v>
          </cell>
          <cell r="AI8387">
            <v>2.8287585166843923</v>
          </cell>
        </row>
        <row r="8388">
          <cell r="A8388">
            <v>43182</v>
          </cell>
          <cell r="B8388">
            <v>1434400</v>
          </cell>
          <cell r="D8388">
            <v>2.75</v>
          </cell>
          <cell r="E8388">
            <v>2.75</v>
          </cell>
          <cell r="F8388">
            <v>2.8</v>
          </cell>
          <cell r="G8388">
            <v>2.75</v>
          </cell>
          <cell r="H8388"/>
          <cell r="I8388"/>
          <cell r="J8388"/>
          <cell r="K8388"/>
          <cell r="L8388"/>
          <cell r="M8388"/>
          <cell r="N8388">
            <v>2.75</v>
          </cell>
          <cell r="P8388">
            <v>2.8249477535580292</v>
          </cell>
          <cell r="Q8388"/>
          <cell r="R8388"/>
          <cell r="S8388"/>
          <cell r="T8388"/>
          <cell r="U8388">
            <v>370066</v>
          </cell>
          <cell r="V8388">
            <v>1815402.15515</v>
          </cell>
          <cell r="X8388">
            <v>43160</v>
          </cell>
          <cell r="Y8388">
            <v>4.9999999999999822</v>
          </cell>
          <cell r="Z8388">
            <v>2.75</v>
          </cell>
          <cell r="AC8388">
            <v>4.9999999999999822</v>
          </cell>
          <cell r="AE8388">
            <v>1400900</v>
          </cell>
          <cell r="AF8388"/>
          <cell r="AG8388"/>
          <cell r="AH8388">
            <v>2.75</v>
          </cell>
          <cell r="AI8388">
            <v>2.8244268647458122</v>
          </cell>
        </row>
        <row r="8389">
          <cell r="A8389">
            <v>43183</v>
          </cell>
          <cell r="B8389">
            <v>1434400</v>
          </cell>
          <cell r="D8389">
            <v>2.75</v>
          </cell>
          <cell r="E8389">
            <v>2.75</v>
          </cell>
          <cell r="F8389">
            <v>2.8</v>
          </cell>
          <cell r="G8389">
            <v>2.75</v>
          </cell>
          <cell r="H8389"/>
          <cell r="I8389"/>
          <cell r="J8389"/>
          <cell r="K8389"/>
          <cell r="L8389"/>
          <cell r="M8389"/>
          <cell r="N8389">
            <v>2.75</v>
          </cell>
          <cell r="P8389">
            <v>2.8210004699800257</v>
          </cell>
          <cell r="Q8389"/>
          <cell r="R8389"/>
          <cell r="S8389"/>
          <cell r="T8389"/>
          <cell r="U8389">
            <v>370066</v>
          </cell>
          <cell r="V8389">
            <v>1815402.15515</v>
          </cell>
          <cell r="X8389" t="str">
            <v>Sin movimiento</v>
          </cell>
          <cell r="Y8389">
            <v>4.9999999999999822</v>
          </cell>
          <cell r="Z8389">
            <v>2.75</v>
          </cell>
          <cell r="AC8389">
            <v>4.9999999999999822</v>
          </cell>
          <cell r="AE8389">
            <v>1400900</v>
          </cell>
          <cell r="AF8389"/>
          <cell r="AG8389"/>
          <cell r="AH8389">
            <v>2.75</v>
          </cell>
          <cell r="AI8389">
            <v>2.8205468476715714</v>
          </cell>
        </row>
        <row r="8390">
          <cell r="A8390">
            <v>43184</v>
          </cell>
          <cell r="B8390">
            <v>1434400</v>
          </cell>
          <cell r="D8390">
            <v>2.75</v>
          </cell>
          <cell r="E8390">
            <v>2.75</v>
          </cell>
          <cell r="F8390">
            <v>2.8</v>
          </cell>
          <cell r="G8390">
            <v>2.75</v>
          </cell>
          <cell r="H8390"/>
          <cell r="I8390"/>
          <cell r="J8390"/>
          <cell r="K8390"/>
          <cell r="L8390"/>
          <cell r="M8390"/>
          <cell r="N8390">
            <v>2.75</v>
          </cell>
          <cell r="P8390">
            <v>2.8174481680944274</v>
          </cell>
          <cell r="Q8390"/>
          <cell r="R8390"/>
          <cell r="S8390"/>
          <cell r="T8390"/>
          <cell r="U8390">
            <v>370066</v>
          </cell>
          <cell r="V8390">
            <v>1815402.15515</v>
          </cell>
          <cell r="X8390" t="str">
            <v>Sin movimiento</v>
          </cell>
          <cell r="Y8390">
            <v>4.9999999999999822</v>
          </cell>
          <cell r="Z8390">
            <v>2.75</v>
          </cell>
          <cell r="AC8390">
            <v>4.9999999999999822</v>
          </cell>
          <cell r="AE8390">
            <v>1400900</v>
          </cell>
          <cell r="AF8390"/>
          <cell r="AG8390"/>
          <cell r="AH8390">
            <v>2.75</v>
          </cell>
          <cell r="AI8390">
            <v>2.8170513314776238</v>
          </cell>
        </row>
        <row r="8391">
          <cell r="A8391">
            <v>43185</v>
          </cell>
          <cell r="B8391">
            <v>428600</v>
          </cell>
          <cell r="D8391">
            <v>2.75</v>
          </cell>
          <cell r="E8391">
            <v>2.75</v>
          </cell>
          <cell r="F8391">
            <v>2.75</v>
          </cell>
          <cell r="G8391">
            <v>2.75</v>
          </cell>
          <cell r="H8391"/>
          <cell r="I8391"/>
          <cell r="J8391"/>
          <cell r="K8391"/>
          <cell r="L8391"/>
          <cell r="M8391"/>
          <cell r="N8391">
            <v>2.75</v>
          </cell>
          <cell r="P8391">
            <v>2.8164546947921179</v>
          </cell>
          <cell r="Q8391"/>
          <cell r="R8391"/>
          <cell r="S8391"/>
          <cell r="T8391"/>
          <cell r="U8391">
            <v>300300</v>
          </cell>
          <cell r="V8391">
            <v>1439874.2868900001</v>
          </cell>
          <cell r="X8391">
            <v>43160</v>
          </cell>
          <cell r="Y8391">
            <v>0</v>
          </cell>
          <cell r="Z8391">
            <v>2.75</v>
          </cell>
          <cell r="AC8391">
            <v>0</v>
          </cell>
          <cell r="AE8391">
            <v>428600</v>
          </cell>
          <cell r="AF8391"/>
          <cell r="AG8391"/>
          <cell r="AH8391">
            <v>2.75</v>
          </cell>
          <cell r="AI8391">
            <v>2.8160500597525582</v>
          </cell>
        </row>
        <row r="8392">
          <cell r="A8392">
            <v>43186</v>
          </cell>
          <cell r="B8392">
            <v>487500</v>
          </cell>
          <cell r="D8392">
            <v>2.75</v>
          </cell>
          <cell r="E8392">
            <v>2.5</v>
          </cell>
          <cell r="F8392">
            <v>2.75</v>
          </cell>
          <cell r="G8392">
            <v>2.74</v>
          </cell>
          <cell r="H8392"/>
          <cell r="I8392"/>
          <cell r="J8392"/>
          <cell r="K8392"/>
          <cell r="L8392"/>
          <cell r="M8392"/>
          <cell r="N8392">
            <v>2.75</v>
          </cell>
          <cell r="P8392">
            <v>2.815194908350994</v>
          </cell>
          <cell r="Q8392"/>
          <cell r="R8392"/>
          <cell r="S8392"/>
          <cell r="T8392"/>
          <cell r="U8392">
            <v>230500</v>
          </cell>
          <cell r="V8392">
            <v>741413.37626000005</v>
          </cell>
          <cell r="X8392">
            <v>43160</v>
          </cell>
          <cell r="Y8392">
            <v>25</v>
          </cell>
          <cell r="Z8392">
            <v>2.75</v>
          </cell>
          <cell r="AC8392">
            <v>0</v>
          </cell>
          <cell r="AE8392">
            <v>477500</v>
          </cell>
          <cell r="AF8392"/>
          <cell r="AG8392"/>
          <cell r="AH8392">
            <v>2.75</v>
          </cell>
          <cell r="AI8392">
            <v>2.8149691903821901</v>
          </cell>
        </row>
        <row r="8393">
          <cell r="A8393">
            <v>43187</v>
          </cell>
          <cell r="B8393">
            <v>1219100</v>
          </cell>
          <cell r="D8393">
            <v>2.75</v>
          </cell>
          <cell r="E8393">
            <v>2.75</v>
          </cell>
          <cell r="F8393">
            <v>2.8</v>
          </cell>
          <cell r="G8393">
            <v>2.76</v>
          </cell>
          <cell r="H8393"/>
          <cell r="I8393"/>
          <cell r="J8393"/>
          <cell r="K8393"/>
          <cell r="L8393"/>
          <cell r="M8393"/>
          <cell r="N8393">
            <v>2.75</v>
          </cell>
          <cell r="P8393">
            <v>2.8130105697813326</v>
          </cell>
          <cell r="Q8393"/>
          <cell r="R8393"/>
          <cell r="S8393"/>
          <cell r="T8393"/>
          <cell r="U8393">
            <v>83923</v>
          </cell>
          <cell r="V8393">
            <v>784953.79301999998</v>
          </cell>
          <cell r="X8393">
            <v>43160</v>
          </cell>
          <cell r="Y8393">
            <v>4.9999999999999822</v>
          </cell>
          <cell r="Z8393">
            <v>2.75</v>
          </cell>
          <cell r="AC8393">
            <v>4.9999999999999822</v>
          </cell>
          <cell r="AE8393">
            <v>1219100</v>
          </cell>
          <cell r="AF8393"/>
          <cell r="AG8393"/>
          <cell r="AH8393">
            <v>2.76</v>
          </cell>
          <cell r="AI8393">
            <v>2.8127646940782873</v>
          </cell>
        </row>
        <row r="8394">
          <cell r="A8394">
            <v>43188</v>
          </cell>
          <cell r="B8394">
            <v>1219100</v>
          </cell>
          <cell r="D8394">
            <v>2.75</v>
          </cell>
          <cell r="E8394">
            <v>2.75</v>
          </cell>
          <cell r="F8394">
            <v>2.8</v>
          </cell>
          <cell r="G8394">
            <v>2.76</v>
          </cell>
          <cell r="H8394"/>
          <cell r="I8394"/>
          <cell r="J8394"/>
          <cell r="K8394"/>
          <cell r="L8394"/>
          <cell r="M8394"/>
          <cell r="N8394">
            <v>2.75</v>
          </cell>
          <cell r="P8394">
            <v>2.8109925399467275</v>
          </cell>
          <cell r="Q8394"/>
          <cell r="R8394"/>
          <cell r="S8394"/>
          <cell r="T8394"/>
          <cell r="U8394">
            <v>83923</v>
          </cell>
          <cell r="V8394">
            <v>784953.79301999998</v>
          </cell>
          <cell r="X8394">
            <v>43160</v>
          </cell>
          <cell r="Y8394">
            <v>4.9999999999999822</v>
          </cell>
          <cell r="Z8394">
            <v>2.75</v>
          </cell>
          <cell r="AC8394">
            <v>4.9999999999999822</v>
          </cell>
          <cell r="AE8394">
            <v>1219100</v>
          </cell>
          <cell r="AF8394"/>
          <cell r="AG8394"/>
          <cell r="AH8394">
            <v>2.76</v>
          </cell>
          <cell r="AI8394">
            <v>2.8107301991941145</v>
          </cell>
        </row>
        <row r="8395">
          <cell r="A8395">
            <v>43189</v>
          </cell>
          <cell r="B8395">
            <v>1219100</v>
          </cell>
          <cell r="D8395">
            <v>2.75</v>
          </cell>
          <cell r="E8395">
            <v>2.75</v>
          </cell>
          <cell r="F8395">
            <v>2.8</v>
          </cell>
          <cell r="G8395">
            <v>2.76</v>
          </cell>
          <cell r="H8395"/>
          <cell r="I8395"/>
          <cell r="J8395"/>
          <cell r="K8395"/>
          <cell r="L8395"/>
          <cell r="M8395"/>
          <cell r="N8395">
            <v>2.75</v>
          </cell>
          <cell r="P8395">
            <v>2.809122522034714</v>
          </cell>
          <cell r="Q8395"/>
          <cell r="R8395"/>
          <cell r="S8395"/>
          <cell r="T8395"/>
          <cell r="U8395">
            <v>83923</v>
          </cell>
          <cell r="V8395">
            <v>784953.79301999998</v>
          </cell>
          <cell r="X8395">
            <v>43160</v>
          </cell>
          <cell r="Y8395">
            <v>4.9999999999999822</v>
          </cell>
          <cell r="Z8395">
            <v>2.75</v>
          </cell>
          <cell r="AC8395">
            <v>4.9999999999999822</v>
          </cell>
          <cell r="AE8395">
            <v>1219100</v>
          </cell>
          <cell r="AF8395"/>
          <cell r="AG8395"/>
          <cell r="AH8395">
            <v>2.76</v>
          </cell>
          <cell r="AI8395">
            <v>2.8088467711235974</v>
          </cell>
        </row>
        <row r="8396">
          <cell r="A8396">
            <v>43190</v>
          </cell>
          <cell r="B8396">
            <v>1219100</v>
          </cell>
          <cell r="D8396">
            <v>2.75</v>
          </cell>
          <cell r="E8396">
            <v>2.75</v>
          </cell>
          <cell r="F8396">
            <v>2.8</v>
          </cell>
          <cell r="G8396">
            <v>2.76</v>
          </cell>
          <cell r="H8396"/>
          <cell r="I8396"/>
          <cell r="J8396"/>
          <cell r="K8396"/>
          <cell r="L8396"/>
          <cell r="M8396"/>
          <cell r="N8396">
            <v>2.75</v>
          </cell>
          <cell r="P8396">
            <v>2.8073848082386159</v>
          </cell>
          <cell r="Q8396"/>
          <cell r="R8396"/>
          <cell r="S8396"/>
          <cell r="T8396"/>
          <cell r="U8396">
            <v>83923</v>
          </cell>
          <cell r="V8396">
            <v>784953.79301999998</v>
          </cell>
          <cell r="X8396" t="str">
            <v>Sin movimiento</v>
          </cell>
          <cell r="Y8396">
            <v>4.9999999999999822</v>
          </cell>
          <cell r="Z8396">
            <v>2.75</v>
          </cell>
          <cell r="AC8396">
            <v>4.9999999999999822</v>
          </cell>
          <cell r="AE8396">
            <v>1219100</v>
          </cell>
          <cell r="AF8396"/>
          <cell r="AG8396"/>
          <cell r="AH8396">
            <v>2.76</v>
          </cell>
          <cell r="AI8396">
            <v>2.807098186495026</v>
          </cell>
        </row>
        <row r="8397">
          <cell r="A8397">
            <v>43191</v>
          </cell>
          <cell r="B8397">
            <v>1219100</v>
          </cell>
          <cell r="C8397"/>
          <cell r="D8397">
            <v>2.75</v>
          </cell>
          <cell r="E8397">
            <v>2.75</v>
          </cell>
          <cell r="F8397">
            <v>2.8</v>
          </cell>
          <cell r="G8397">
            <v>2.76</v>
          </cell>
          <cell r="H8397"/>
          <cell r="I8397"/>
          <cell r="J8397"/>
          <cell r="K8397"/>
          <cell r="L8397"/>
          <cell r="M8397"/>
          <cell r="N8397">
            <v>2.75</v>
          </cell>
          <cell r="P8397">
            <v>2.76</v>
          </cell>
          <cell r="Q8397"/>
          <cell r="R8397"/>
          <cell r="S8397"/>
          <cell r="T8397"/>
          <cell r="U8397">
            <v>83923</v>
          </cell>
          <cell r="V8397">
            <v>784953.79301999998</v>
          </cell>
          <cell r="X8397" t="str">
            <v>Sin movimiento</v>
          </cell>
          <cell r="Y8397">
            <v>4.9999999999999822</v>
          </cell>
          <cell r="Z8397">
            <v>2.75</v>
          </cell>
          <cell r="AC8397">
            <v>4.9999999999999822</v>
          </cell>
          <cell r="AE8397">
            <v>1219100</v>
          </cell>
          <cell r="AF8397"/>
          <cell r="AG8397"/>
          <cell r="AH8397">
            <v>2.76</v>
          </cell>
          <cell r="AI8397">
            <v>2.76</v>
          </cell>
        </row>
        <row r="8398">
          <cell r="A8398">
            <v>43192</v>
          </cell>
          <cell r="B8398">
            <v>1135000</v>
          </cell>
          <cell r="D8398">
            <v>2.75</v>
          </cell>
          <cell r="E8398">
            <v>2.75</v>
          </cell>
          <cell r="F8398">
            <v>2.8</v>
          </cell>
          <cell r="G8398">
            <v>2.76</v>
          </cell>
          <cell r="H8398"/>
          <cell r="I8398"/>
          <cell r="J8398"/>
          <cell r="K8398"/>
          <cell r="L8398"/>
          <cell r="M8398"/>
          <cell r="N8398">
            <v>2.75</v>
          </cell>
          <cell r="P8398">
            <v>2.76</v>
          </cell>
          <cell r="Q8398"/>
          <cell r="R8398"/>
          <cell r="S8398"/>
          <cell r="T8398"/>
          <cell r="U8398">
            <v>32399</v>
          </cell>
          <cell r="V8398">
            <v>4765515.7210900001</v>
          </cell>
          <cell r="X8398">
            <v>43191</v>
          </cell>
          <cell r="Y8398">
            <v>4.9999999999999822</v>
          </cell>
          <cell r="Z8398">
            <v>2.75</v>
          </cell>
          <cell r="AC8398">
            <v>4.9999999999999822</v>
          </cell>
          <cell r="AE8398">
            <v>1135000</v>
          </cell>
          <cell r="AF8398"/>
          <cell r="AG8398"/>
          <cell r="AH8398">
            <v>2.76</v>
          </cell>
          <cell r="AI8398">
            <v>2.76</v>
          </cell>
        </row>
        <row r="8399">
          <cell r="A8399">
            <v>43193</v>
          </cell>
          <cell r="B8399">
            <v>1727000</v>
          </cell>
          <cell r="D8399">
            <v>2.75</v>
          </cell>
          <cell r="E8399">
            <v>2.75</v>
          </cell>
          <cell r="F8399">
            <v>2.8</v>
          </cell>
          <cell r="G8399">
            <v>2.75</v>
          </cell>
          <cell r="H8399"/>
          <cell r="I8399"/>
          <cell r="J8399"/>
          <cell r="K8399"/>
          <cell r="L8399"/>
          <cell r="M8399"/>
          <cell r="N8399">
            <v>2.75</v>
          </cell>
          <cell r="P8399">
            <v>2.7557682977628581</v>
          </cell>
          <cell r="Q8399"/>
          <cell r="R8399"/>
          <cell r="S8399"/>
          <cell r="T8399"/>
          <cell r="U8399">
            <v>11190</v>
          </cell>
          <cell r="V8399">
            <v>4135192.7897199998</v>
          </cell>
          <cell r="X8399">
            <v>43191</v>
          </cell>
          <cell r="Y8399">
            <v>4.9999999999999822</v>
          </cell>
          <cell r="Z8399">
            <v>2.75</v>
          </cell>
          <cell r="AC8399">
            <v>4.9999999999999822</v>
          </cell>
          <cell r="AE8399">
            <v>1623000</v>
          </cell>
          <cell r="AF8399"/>
          <cell r="AG8399"/>
          <cell r="AH8399">
            <v>2.75</v>
          </cell>
          <cell r="AI8399">
            <v>2.7559191370596667</v>
          </cell>
        </row>
        <row r="8400">
          <cell r="A8400">
            <v>43194</v>
          </cell>
          <cell r="B8400">
            <v>1809700</v>
          </cell>
          <cell r="D8400">
            <v>2.75</v>
          </cell>
          <cell r="E8400">
            <v>2.75</v>
          </cell>
          <cell r="F8400">
            <v>2.8</v>
          </cell>
          <cell r="G8400">
            <v>2.75</v>
          </cell>
          <cell r="H8400"/>
          <cell r="I8400"/>
          <cell r="J8400"/>
          <cell r="K8400"/>
          <cell r="L8400"/>
          <cell r="M8400"/>
          <cell r="N8400">
            <v>2.75</v>
          </cell>
          <cell r="P8400">
            <v>2.7539962314116928</v>
          </cell>
          <cell r="Q8400"/>
          <cell r="R8400"/>
          <cell r="S8400"/>
          <cell r="T8400"/>
          <cell r="U8400">
            <v>10094</v>
          </cell>
          <cell r="V8400">
            <v>3904553.6297200001</v>
          </cell>
          <cell r="X8400">
            <v>43191</v>
          </cell>
          <cell r="Y8400">
            <v>4.9999999999999822</v>
          </cell>
          <cell r="Z8400">
            <v>2.75</v>
          </cell>
          <cell r="AC8400">
            <v>4.9999999999999822</v>
          </cell>
          <cell r="AE8400">
            <v>1673100</v>
          </cell>
          <cell r="AF8400"/>
          <cell r="AG8400"/>
          <cell r="AH8400">
            <v>2.75</v>
          </cell>
          <cell r="AI8400">
            <v>2.7541664011893383</v>
          </cell>
        </row>
        <row r="8401">
          <cell r="A8401">
            <v>43195</v>
          </cell>
          <cell r="B8401">
            <v>1486000</v>
          </cell>
          <cell r="D8401">
            <v>2.75</v>
          </cell>
          <cell r="E8401">
            <v>2.75</v>
          </cell>
          <cell r="F8401">
            <v>2.8</v>
          </cell>
          <cell r="G8401">
            <v>2.75</v>
          </cell>
          <cell r="H8401"/>
          <cell r="I8401"/>
          <cell r="J8401"/>
          <cell r="K8401"/>
          <cell r="L8401"/>
          <cell r="M8401"/>
          <cell r="N8401">
            <v>2.75</v>
          </cell>
          <cell r="P8401">
            <v>2.7531912211256913</v>
          </cell>
          <cell r="Q8401"/>
          <cell r="R8401"/>
          <cell r="S8401"/>
          <cell r="T8401"/>
          <cell r="U8401">
            <v>22198</v>
          </cell>
          <cell r="V8401">
            <v>3328685.7984099998</v>
          </cell>
          <cell r="X8401">
            <v>43191</v>
          </cell>
          <cell r="Y8401">
            <v>4.9999999999999822</v>
          </cell>
          <cell r="Z8401">
            <v>2.75</v>
          </cell>
          <cell r="AC8401">
            <v>4.9999999999999822</v>
          </cell>
          <cell r="AE8401">
            <v>1396000</v>
          </cell>
          <cell r="AF8401"/>
          <cell r="AG8401"/>
          <cell r="AH8401">
            <v>2.75</v>
          </cell>
          <cell r="AI8401">
            <v>2.7533409497317702</v>
          </cell>
        </row>
        <row r="8402">
          <cell r="A8402">
            <v>43196</v>
          </cell>
          <cell r="B8402">
            <v>1129000</v>
          </cell>
          <cell r="D8402">
            <v>2.75</v>
          </cell>
          <cell r="E8402">
            <v>2.75</v>
          </cell>
          <cell r="F8402">
            <v>2.8</v>
          </cell>
          <cell r="G8402">
            <v>2.75</v>
          </cell>
          <cell r="H8402"/>
          <cell r="I8402"/>
          <cell r="J8402"/>
          <cell r="K8402"/>
          <cell r="L8402"/>
          <cell r="M8402"/>
          <cell r="N8402">
            <v>2.75</v>
          </cell>
          <cell r="P8402">
            <v>2.752767640903854</v>
          </cell>
          <cell r="Q8402"/>
          <cell r="R8402"/>
          <cell r="S8402"/>
          <cell r="T8402"/>
          <cell r="U8402">
            <v>5000</v>
          </cell>
          <cell r="V8402">
            <v>2930004.9953000001</v>
          </cell>
          <cell r="X8402">
            <v>43191</v>
          </cell>
          <cell r="Y8402">
            <v>4.9999999999999822</v>
          </cell>
          <cell r="Z8402">
            <v>2.75</v>
          </cell>
          <cell r="AC8402">
            <v>4.9999999999999822</v>
          </cell>
          <cell r="AE8402">
            <v>1120500</v>
          </cell>
          <cell r="AF8402"/>
          <cell r="AG8402"/>
          <cell r="AH8402">
            <v>2.75</v>
          </cell>
          <cell r="AI8402">
            <v>2.7528825596630218</v>
          </cell>
        </row>
        <row r="8403">
          <cell r="A8403">
            <v>43197</v>
          </cell>
          <cell r="B8403">
            <v>1129000</v>
          </cell>
          <cell r="D8403">
            <v>2.75</v>
          </cell>
          <cell r="E8403">
            <v>2.75</v>
          </cell>
          <cell r="F8403">
            <v>2.8</v>
          </cell>
          <cell r="G8403">
            <v>2.75</v>
          </cell>
          <cell r="H8403"/>
          <cell r="I8403"/>
          <cell r="J8403"/>
          <cell r="K8403"/>
          <cell r="L8403"/>
          <cell r="M8403"/>
          <cell r="N8403">
            <v>2.75</v>
          </cell>
          <cell r="P8403">
            <v>2.7524433304272016</v>
          </cell>
          <cell r="Q8403"/>
          <cell r="R8403"/>
          <cell r="S8403"/>
          <cell r="T8403"/>
          <cell r="U8403">
            <v>5000</v>
          </cell>
          <cell r="V8403">
            <v>2930004.9953000001</v>
          </cell>
          <cell r="X8403" t="str">
            <v>Sin movimiento</v>
          </cell>
          <cell r="Y8403">
            <v>4.9999999999999822</v>
          </cell>
          <cell r="Z8403">
            <v>2.75</v>
          </cell>
          <cell r="AC8403">
            <v>4.9999999999999822</v>
          </cell>
          <cell r="AE8403">
            <v>1120500</v>
          </cell>
          <cell r="AF8403"/>
          <cell r="AG8403"/>
          <cell r="AH8403">
            <v>2.75</v>
          </cell>
          <cell r="AI8403">
            <v>2.7525347790507366</v>
          </cell>
        </row>
        <row r="8404">
          <cell r="A8404">
            <v>43198</v>
          </cell>
          <cell r="B8404">
            <v>1129000</v>
          </cell>
          <cell r="D8404">
            <v>2.75</v>
          </cell>
          <cell r="E8404">
            <v>2.75</v>
          </cell>
          <cell r="F8404">
            <v>2.8</v>
          </cell>
          <cell r="G8404">
            <v>2.75</v>
          </cell>
          <cell r="H8404"/>
          <cell r="I8404"/>
          <cell r="J8404"/>
          <cell r="K8404"/>
          <cell r="L8404"/>
          <cell r="M8404"/>
          <cell r="N8404">
            <v>2.75</v>
          </cell>
          <cell r="P8404">
            <v>2.7521870528995338</v>
          </cell>
          <cell r="Q8404"/>
          <cell r="R8404"/>
          <cell r="S8404"/>
          <cell r="T8404"/>
          <cell r="U8404">
            <v>5000</v>
          </cell>
          <cell r="V8404">
            <v>2930004.9953000001</v>
          </cell>
          <cell r="X8404" t="str">
            <v>Sin movimiento</v>
          </cell>
          <cell r="Y8404">
            <v>4.9999999999999822</v>
          </cell>
          <cell r="Z8404">
            <v>2.75</v>
          </cell>
          <cell r="AC8404">
            <v>4.9999999999999822</v>
          </cell>
          <cell r="AE8404">
            <v>1120500</v>
          </cell>
          <cell r="AF8404"/>
          <cell r="AG8404"/>
          <cell r="AH8404">
            <v>2.75</v>
          </cell>
          <cell r="AI8404">
            <v>2.7522618830289112</v>
          </cell>
        </row>
        <row r="8405">
          <cell r="A8405">
            <v>43199</v>
          </cell>
          <cell r="B8405">
            <v>1063000</v>
          </cell>
          <cell r="D8405">
            <v>2.75</v>
          </cell>
          <cell r="E8405">
            <v>2.75</v>
          </cell>
          <cell r="F8405">
            <v>2.75</v>
          </cell>
          <cell r="G8405">
            <v>2.75</v>
          </cell>
          <cell r="H8405"/>
          <cell r="I8405"/>
          <cell r="J8405"/>
          <cell r="K8405"/>
          <cell r="L8405"/>
          <cell r="M8405"/>
          <cell r="N8405">
            <v>2.75</v>
          </cell>
          <cell r="P8405">
            <v>2.7519904792505159</v>
          </cell>
          <cell r="Q8405"/>
          <cell r="R8405"/>
          <cell r="S8405"/>
          <cell r="T8405"/>
          <cell r="U8405">
            <v>175000</v>
          </cell>
          <cell r="V8405">
            <v>2872709.4386000005</v>
          </cell>
          <cell r="X8405">
            <v>43191</v>
          </cell>
          <cell r="Y8405">
            <v>0</v>
          </cell>
          <cell r="Z8405">
            <v>2.75</v>
          </cell>
          <cell r="AC8405">
            <v>0</v>
          </cell>
          <cell r="AE8405">
            <v>1120500</v>
          </cell>
          <cell r="AF8405"/>
          <cell r="AG8405"/>
          <cell r="AH8405">
            <v>2.75</v>
          </cell>
          <cell r="AI8405">
            <v>2.7520420360507276</v>
          </cell>
        </row>
        <row r="8406">
          <cell r="A8406">
            <v>43200</v>
          </cell>
          <cell r="B8406">
            <v>1218100</v>
          </cell>
          <cell r="D8406">
            <v>2.75</v>
          </cell>
          <cell r="E8406">
            <v>2.75</v>
          </cell>
          <cell r="F8406">
            <v>2.8</v>
          </cell>
          <cell r="G8406">
            <v>2.75</v>
          </cell>
          <cell r="H8406"/>
          <cell r="I8406"/>
          <cell r="J8406"/>
          <cell r="K8406"/>
          <cell r="L8406"/>
          <cell r="M8406"/>
          <cell r="N8406">
            <v>2.75</v>
          </cell>
          <cell r="P8406">
            <v>2.7518046132971508</v>
          </cell>
          <cell r="Q8406"/>
          <cell r="R8406"/>
          <cell r="S8406"/>
          <cell r="T8406"/>
          <cell r="U8406">
            <v>665000</v>
          </cell>
          <cell r="V8406">
            <v>2022162.4441499999</v>
          </cell>
          <cell r="X8406">
            <v>43191</v>
          </cell>
          <cell r="Y8406">
            <v>4.9999999999999822</v>
          </cell>
          <cell r="Z8406">
            <v>2.75</v>
          </cell>
          <cell r="AC8406">
            <v>4.9999999999999822</v>
          </cell>
          <cell r="AE8406">
            <v>1120500</v>
          </cell>
          <cell r="AF8406"/>
          <cell r="AG8406"/>
          <cell r="AH8406">
            <v>2.75</v>
          </cell>
          <cell r="AI8406">
            <v>2.7518611398799875</v>
          </cell>
        </row>
        <row r="8407">
          <cell r="A8407">
            <v>43201</v>
          </cell>
          <cell r="B8407">
            <v>1333600</v>
          </cell>
          <cell r="D8407">
            <v>2.75</v>
          </cell>
          <cell r="E8407">
            <v>2.75</v>
          </cell>
          <cell r="F8407">
            <v>2.8</v>
          </cell>
          <cell r="G8407">
            <v>2.75</v>
          </cell>
          <cell r="H8407"/>
          <cell r="I8407"/>
          <cell r="J8407"/>
          <cell r="K8407"/>
          <cell r="L8407"/>
          <cell r="M8407"/>
          <cell r="N8407">
            <v>2.75</v>
          </cell>
          <cell r="P8407">
            <v>2.7516372361511978</v>
          </cell>
          <cell r="Q8407"/>
          <cell r="R8407"/>
          <cell r="S8407"/>
          <cell r="T8407"/>
          <cell r="U8407">
            <v>373400</v>
          </cell>
          <cell r="V8407">
            <v>2133623.0239200001</v>
          </cell>
          <cell r="X8407">
            <v>43191</v>
          </cell>
          <cell r="Y8407">
            <v>4.9999999999999822</v>
          </cell>
          <cell r="Z8407">
            <v>2.75</v>
          </cell>
          <cell r="AC8407">
            <v>4.9999999999999822</v>
          </cell>
          <cell r="AE8407">
            <v>1120500</v>
          </cell>
          <cell r="AF8407"/>
          <cell r="AG8407"/>
          <cell r="AH8407">
            <v>2.75</v>
          </cell>
          <cell r="AI8407">
            <v>2.751709685384772</v>
          </cell>
        </row>
        <row r="8408">
          <cell r="A8408">
            <v>43202</v>
          </cell>
          <cell r="B8408">
            <v>835500</v>
          </cell>
          <cell r="D8408">
            <v>2.75</v>
          </cell>
          <cell r="E8408">
            <v>2.75</v>
          </cell>
          <cell r="F8408">
            <v>2.75</v>
          </cell>
          <cell r="G8408">
            <v>2.75</v>
          </cell>
          <cell r="H8408"/>
          <cell r="I8408"/>
          <cell r="J8408"/>
          <cell r="K8408"/>
          <cell r="L8408"/>
          <cell r="M8408"/>
          <cell r="N8408">
            <v>2.75</v>
          </cell>
          <cell r="P8408">
            <v>2.7515473248323912</v>
          </cell>
          <cell r="Q8408"/>
          <cell r="R8408"/>
          <cell r="S8408"/>
          <cell r="T8408"/>
          <cell r="U8408">
            <v>8897</v>
          </cell>
          <cell r="V8408">
            <v>3052581.3096599998</v>
          </cell>
          <cell r="X8408">
            <v>43191</v>
          </cell>
          <cell r="Y8408">
            <v>0</v>
          </cell>
          <cell r="Z8408">
            <v>2.75</v>
          </cell>
          <cell r="AC8408">
            <v>0</v>
          </cell>
          <cell r="AE8408">
            <v>835500</v>
          </cell>
          <cell r="AF8408"/>
          <cell r="AG8408"/>
          <cell r="AH8408">
            <v>2.75</v>
          </cell>
          <cell r="AI8408">
            <v>2.7516118783679229</v>
          </cell>
        </row>
        <row r="8409">
          <cell r="A8409">
            <v>43203</v>
          </cell>
          <cell r="B8409">
            <v>835500</v>
          </cell>
          <cell r="D8409">
            <v>2.75</v>
          </cell>
          <cell r="E8409">
            <v>2.75</v>
          </cell>
          <cell r="F8409">
            <v>2.75</v>
          </cell>
          <cell r="G8409">
            <v>2.75</v>
          </cell>
          <cell r="H8409"/>
          <cell r="I8409"/>
          <cell r="J8409"/>
          <cell r="K8409"/>
          <cell r="L8409"/>
          <cell r="M8409"/>
          <cell r="N8409">
            <v>2.75</v>
          </cell>
          <cell r="P8409">
            <v>2.7514667746658774</v>
          </cell>
          <cell r="Q8409"/>
          <cell r="R8409"/>
          <cell r="S8409"/>
          <cell r="T8409"/>
          <cell r="U8409">
            <v>8897</v>
          </cell>
          <cell r="V8409">
            <v>3052581.3096599998</v>
          </cell>
          <cell r="X8409">
            <v>43191</v>
          </cell>
          <cell r="Y8409">
            <v>0</v>
          </cell>
          <cell r="Z8409">
            <v>2.75</v>
          </cell>
          <cell r="AC8409">
            <v>0</v>
          </cell>
          <cell r="AE8409">
            <v>835500</v>
          </cell>
          <cell r="AF8409"/>
          <cell r="AG8409"/>
          <cell r="AH8409">
            <v>2.75</v>
          </cell>
          <cell r="AI8409">
            <v>2.7515246564163678</v>
          </cell>
        </row>
        <row r="8410">
          <cell r="A8410">
            <v>43204</v>
          </cell>
          <cell r="B8410">
            <v>835500</v>
          </cell>
          <cell r="D8410">
            <v>2.75</v>
          </cell>
          <cell r="E8410">
            <v>2.75</v>
          </cell>
          <cell r="F8410">
            <v>2.75</v>
          </cell>
          <cell r="G8410">
            <v>2.75</v>
          </cell>
          <cell r="H8410"/>
          <cell r="I8410"/>
          <cell r="J8410"/>
          <cell r="K8410"/>
          <cell r="L8410"/>
          <cell r="M8410"/>
          <cell r="N8410">
            <v>2.75</v>
          </cell>
          <cell r="P8410">
            <v>2.7513941960319812</v>
          </cell>
          <cell r="Q8410"/>
          <cell r="R8410"/>
          <cell r="S8410"/>
          <cell r="T8410"/>
          <cell r="U8410">
            <v>8897</v>
          </cell>
          <cell r="V8410">
            <v>3052581.3096599998</v>
          </cell>
          <cell r="X8410" t="str">
            <v>Sin movimiento</v>
          </cell>
          <cell r="Y8410">
            <v>0</v>
          </cell>
          <cell r="Z8410">
            <v>2.75</v>
          </cell>
          <cell r="AC8410">
            <v>0</v>
          </cell>
          <cell r="AE8410">
            <v>835500</v>
          </cell>
          <cell r="AF8410"/>
          <cell r="AG8410"/>
          <cell r="AH8410">
            <v>2.75</v>
          </cell>
          <cell r="AI8410">
            <v>2.7514463894026062</v>
          </cell>
        </row>
        <row r="8411">
          <cell r="A8411">
            <v>43205</v>
          </cell>
          <cell r="B8411">
            <v>835500</v>
          </cell>
          <cell r="D8411">
            <v>2.75</v>
          </cell>
          <cell r="E8411">
            <v>2.75</v>
          </cell>
          <cell r="F8411">
            <v>2.75</v>
          </cell>
          <cell r="G8411">
            <v>2.75</v>
          </cell>
          <cell r="H8411"/>
          <cell r="I8411"/>
          <cell r="J8411"/>
          <cell r="K8411"/>
          <cell r="L8411"/>
          <cell r="M8411"/>
          <cell r="N8411">
            <v>2.75</v>
          </cell>
          <cell r="P8411">
            <v>2.7513284613865299</v>
          </cell>
          <cell r="Q8411"/>
          <cell r="R8411"/>
          <cell r="S8411"/>
          <cell r="T8411"/>
          <cell r="U8411">
            <v>8897</v>
          </cell>
          <cell r="V8411">
            <v>3052581.3096599998</v>
          </cell>
          <cell r="X8411" t="str">
            <v>Sin movimiento</v>
          </cell>
          <cell r="Y8411">
            <v>0</v>
          </cell>
          <cell r="Z8411">
            <v>2.75</v>
          </cell>
          <cell r="AC8411">
            <v>0</v>
          </cell>
          <cell r="AE8411">
            <v>835500</v>
          </cell>
          <cell r="AF8411"/>
          <cell r="AG8411"/>
          <cell r="AH8411">
            <v>2.75</v>
          </cell>
          <cell r="AI8411">
            <v>2.7513757655804385</v>
          </cell>
        </row>
        <row r="8412">
          <cell r="A8412">
            <v>43206</v>
          </cell>
          <cell r="B8412">
            <v>701000</v>
          </cell>
          <cell r="D8412">
            <v>2.75</v>
          </cell>
          <cell r="E8412">
            <v>2.75</v>
          </cell>
          <cell r="F8412">
            <v>2.75</v>
          </cell>
          <cell r="G8412">
            <v>2.75</v>
          </cell>
          <cell r="H8412"/>
          <cell r="I8412"/>
          <cell r="J8412"/>
          <cell r="K8412"/>
          <cell r="L8412"/>
          <cell r="M8412"/>
          <cell r="N8412">
            <v>2.75</v>
          </cell>
          <cell r="P8412">
            <v>2.7512779089650681</v>
          </cell>
          <cell r="Q8412"/>
          <cell r="R8412"/>
          <cell r="S8412"/>
          <cell r="T8412"/>
          <cell r="U8412">
            <v>395000</v>
          </cell>
          <cell r="V8412">
            <v>1520381.9601499999</v>
          </cell>
          <cell r="X8412">
            <v>43191</v>
          </cell>
          <cell r="Y8412">
            <v>0</v>
          </cell>
          <cell r="Z8412">
            <v>2.75</v>
          </cell>
          <cell r="AC8412">
            <v>0</v>
          </cell>
          <cell r="AE8412">
            <v>835500</v>
          </cell>
          <cell r="AF8412"/>
          <cell r="AG8412"/>
          <cell r="AH8412">
            <v>2.75</v>
          </cell>
          <cell r="AI8412">
            <v>2.7513117174745219</v>
          </cell>
        </row>
        <row r="8413">
          <cell r="A8413">
            <v>43207</v>
          </cell>
          <cell r="B8413">
            <v>521500</v>
          </cell>
          <cell r="D8413">
            <v>2.75</v>
          </cell>
          <cell r="E8413">
            <v>2.75</v>
          </cell>
          <cell r="F8413">
            <v>2.75</v>
          </cell>
          <cell r="G8413">
            <v>2.75</v>
          </cell>
          <cell r="H8413"/>
          <cell r="I8413"/>
          <cell r="J8413"/>
          <cell r="K8413"/>
          <cell r="L8413"/>
          <cell r="M8413"/>
          <cell r="N8413">
            <v>2.75</v>
          </cell>
          <cell r="P8413">
            <v>2.7512427281845535</v>
          </cell>
          <cell r="Q8413"/>
          <cell r="R8413"/>
          <cell r="S8413"/>
          <cell r="T8413"/>
          <cell r="U8413">
            <v>65000</v>
          </cell>
          <cell r="V8413">
            <v>1530573.75826</v>
          </cell>
          <cell r="X8413">
            <v>43191</v>
          </cell>
          <cell r="Y8413">
            <v>0</v>
          </cell>
          <cell r="Z8413">
            <v>2.75</v>
          </cell>
          <cell r="AC8413">
            <v>0</v>
          </cell>
          <cell r="AE8413">
            <v>835500</v>
          </cell>
          <cell r="AF8413"/>
          <cell r="AG8413"/>
          <cell r="AH8413">
            <v>2.75</v>
          </cell>
          <cell r="AI8413">
            <v>2.7512533675501274</v>
          </cell>
        </row>
        <row r="8414">
          <cell r="A8414">
            <v>43208</v>
          </cell>
          <cell r="B8414">
            <v>1010500</v>
          </cell>
          <cell r="D8414">
            <v>2.75</v>
          </cell>
          <cell r="E8414">
            <v>2.75</v>
          </cell>
          <cell r="F8414">
            <v>2.75</v>
          </cell>
          <cell r="G8414">
            <v>2.75</v>
          </cell>
          <cell r="H8414"/>
          <cell r="I8414"/>
          <cell r="J8414"/>
          <cell r="K8414"/>
          <cell r="L8414"/>
          <cell r="M8414"/>
          <cell r="N8414">
            <v>2.75</v>
          </cell>
          <cell r="P8414">
            <v>2.7511797930187685</v>
          </cell>
          <cell r="Q8414"/>
          <cell r="R8414"/>
          <cell r="S8414"/>
          <cell r="T8414"/>
          <cell r="U8414">
            <v>96000</v>
          </cell>
          <cell r="V8414">
            <v>1502331.78794</v>
          </cell>
          <cell r="X8414">
            <v>43191</v>
          </cell>
          <cell r="Y8414">
            <v>0</v>
          </cell>
          <cell r="Z8414">
            <v>2.75</v>
          </cell>
          <cell r="AC8414">
            <v>0</v>
          </cell>
          <cell r="AE8414">
            <v>1010500</v>
          </cell>
          <cell r="AF8414"/>
          <cell r="AG8414"/>
          <cell r="AH8414">
            <v>2.75</v>
          </cell>
          <cell r="AI8414">
            <v>2.7511893779019538</v>
          </cell>
        </row>
        <row r="8415">
          <cell r="A8415">
            <v>43209</v>
          </cell>
          <cell r="B8415">
            <v>1048600</v>
          </cell>
          <cell r="D8415">
            <v>2.75</v>
          </cell>
          <cell r="E8415">
            <v>2.75</v>
          </cell>
          <cell r="F8415">
            <v>2.75</v>
          </cell>
          <cell r="G8415">
            <v>2.75</v>
          </cell>
          <cell r="H8415"/>
          <cell r="I8415"/>
          <cell r="J8415"/>
          <cell r="K8415"/>
          <cell r="L8415"/>
          <cell r="M8415"/>
          <cell r="N8415">
            <v>2.75</v>
          </cell>
          <cell r="P8415">
            <v>2.7511208879112088</v>
          </cell>
          <cell r="Q8415"/>
          <cell r="R8415"/>
          <cell r="S8415"/>
          <cell r="T8415"/>
          <cell r="U8415">
            <v>123399</v>
          </cell>
          <cell r="V8415">
            <v>979815.20550000004</v>
          </cell>
          <cell r="X8415">
            <v>43191</v>
          </cell>
          <cell r="Y8415">
            <v>0</v>
          </cell>
          <cell r="Z8415">
            <v>2.75</v>
          </cell>
          <cell r="AC8415">
            <v>0</v>
          </cell>
          <cell r="AE8415">
            <v>1048600</v>
          </cell>
          <cell r="AF8415"/>
          <cell r="AG8415"/>
          <cell r="AH8415">
            <v>2.75</v>
          </cell>
          <cell r="AI8415">
            <v>2.7511295360654087</v>
          </cell>
        </row>
        <row r="8416">
          <cell r="A8416">
            <v>43210</v>
          </cell>
          <cell r="B8416">
            <v>1115900</v>
          </cell>
          <cell r="D8416">
            <v>2.75</v>
          </cell>
          <cell r="E8416">
            <v>2.75</v>
          </cell>
          <cell r="F8416">
            <v>2.75</v>
          </cell>
          <cell r="G8416">
            <v>2.75</v>
          </cell>
          <cell r="H8416"/>
          <cell r="I8416"/>
          <cell r="J8416"/>
          <cell r="K8416"/>
          <cell r="L8416"/>
          <cell r="M8416"/>
          <cell r="N8416">
            <v>2.75</v>
          </cell>
          <cell r="P8416">
            <v>2.7510643367393075</v>
          </cell>
          <cell r="Q8416"/>
          <cell r="R8416"/>
          <cell r="S8416"/>
          <cell r="T8416"/>
          <cell r="U8416">
            <v>320000</v>
          </cell>
          <cell r="V8416">
            <v>1035830.67067</v>
          </cell>
          <cell r="X8416">
            <v>43191</v>
          </cell>
          <cell r="Y8416">
            <v>0</v>
          </cell>
          <cell r="Z8416">
            <v>2.75</v>
          </cell>
          <cell r="AC8416">
            <v>0</v>
          </cell>
          <cell r="AE8416">
            <v>1115900</v>
          </cell>
          <cell r="AF8416"/>
          <cell r="AG8416"/>
          <cell r="AH8416">
            <v>2.75</v>
          </cell>
          <cell r="AI8416">
            <v>2.7510721312371342</v>
          </cell>
        </row>
        <row r="8417">
          <cell r="A8417">
            <v>43211</v>
          </cell>
          <cell r="B8417">
            <v>1115900</v>
          </cell>
          <cell r="D8417">
            <v>2.75</v>
          </cell>
          <cell r="E8417">
            <v>2.75</v>
          </cell>
          <cell r="F8417">
            <v>2.75</v>
          </cell>
          <cell r="G8417">
            <v>2.75</v>
          </cell>
          <cell r="H8417"/>
          <cell r="I8417"/>
          <cell r="J8417"/>
          <cell r="K8417"/>
          <cell r="L8417"/>
          <cell r="M8417"/>
          <cell r="N8417">
            <v>2.75</v>
          </cell>
          <cell r="P8417">
            <v>2.7510132177550908</v>
          </cell>
          <cell r="Q8417"/>
          <cell r="R8417"/>
          <cell r="S8417"/>
          <cell r="T8417"/>
          <cell r="U8417">
            <v>320000</v>
          </cell>
          <cell r="V8417">
            <v>1035830.67067</v>
          </cell>
          <cell r="X8417" t="str">
            <v>Sin movimiento</v>
          </cell>
          <cell r="Y8417">
            <v>0</v>
          </cell>
          <cell r="Z8417">
            <v>2.75</v>
          </cell>
          <cell r="AC8417">
            <v>0</v>
          </cell>
          <cell r="AE8417">
            <v>1115900</v>
          </cell>
          <cell r="AF8417"/>
          <cell r="AG8417"/>
          <cell r="AH8417">
            <v>2.75</v>
          </cell>
          <cell r="AI8417">
            <v>2.7510202790262253</v>
          </cell>
        </row>
        <row r="8418">
          <cell r="A8418">
            <v>43212</v>
          </cell>
          <cell r="B8418">
            <v>1115900</v>
          </cell>
          <cell r="D8418">
            <v>2.75</v>
          </cell>
          <cell r="E8418">
            <v>2.75</v>
          </cell>
          <cell r="F8418">
            <v>2.75</v>
          </cell>
          <cell r="G8418">
            <v>2.75</v>
          </cell>
          <cell r="H8418"/>
          <cell r="I8418"/>
          <cell r="J8418"/>
          <cell r="K8418"/>
          <cell r="L8418"/>
          <cell r="M8418"/>
          <cell r="N8418">
            <v>2.75</v>
          </cell>
          <cell r="P8418">
            <v>2.75096678412143</v>
          </cell>
          <cell r="Q8418"/>
          <cell r="R8418"/>
          <cell r="S8418"/>
          <cell r="T8418"/>
          <cell r="U8418">
            <v>320000</v>
          </cell>
          <cell r="V8418">
            <v>1035830.67067</v>
          </cell>
          <cell r="X8418" t="str">
            <v>Sin movimiento</v>
          </cell>
          <cell r="Y8418">
            <v>0</v>
          </cell>
          <cell r="Z8418">
            <v>2.75</v>
          </cell>
          <cell r="AC8418">
            <v>0</v>
          </cell>
          <cell r="AE8418">
            <v>1159900</v>
          </cell>
          <cell r="AF8418"/>
          <cell r="AG8418"/>
          <cell r="AH8418">
            <v>2.75</v>
          </cell>
          <cell r="AI8418">
            <v>2.7509714438988158</v>
          </cell>
        </row>
        <row r="8419">
          <cell r="A8419">
            <v>43213</v>
          </cell>
          <cell r="B8419">
            <v>745000</v>
          </cell>
          <cell r="D8419">
            <v>2.75</v>
          </cell>
          <cell r="E8419">
            <v>2.75</v>
          </cell>
          <cell r="F8419">
            <v>2.75</v>
          </cell>
          <cell r="G8419">
            <v>2.75</v>
          </cell>
          <cell r="H8419"/>
          <cell r="I8419"/>
          <cell r="J8419"/>
          <cell r="K8419"/>
          <cell r="L8419"/>
          <cell r="M8419"/>
          <cell r="N8419">
            <v>2.75</v>
          </cell>
          <cell r="P8419">
            <v>2.7509380827900602</v>
          </cell>
          <cell r="Q8419"/>
          <cell r="R8419"/>
          <cell r="S8419"/>
          <cell r="T8419"/>
          <cell r="U8419">
            <v>26452</v>
          </cell>
          <cell r="V8419">
            <v>1225673.01868</v>
          </cell>
          <cell r="X8419">
            <v>43191</v>
          </cell>
          <cell r="Y8419">
            <v>0</v>
          </cell>
          <cell r="Z8419">
            <v>2.75</v>
          </cell>
          <cell r="AC8419">
            <v>0</v>
          </cell>
          <cell r="AE8419">
            <v>745000</v>
          </cell>
          <cell r="AF8419"/>
          <cell r="AG8419"/>
          <cell r="AH8419">
            <v>2.75</v>
          </cell>
          <cell r="AI8419">
            <v>2.7509424693730482</v>
          </cell>
        </row>
        <row r="8420">
          <cell r="A8420">
            <v>43214</v>
          </cell>
          <cell r="B8420">
            <v>1173700</v>
          </cell>
          <cell r="D8420">
            <v>2.75</v>
          </cell>
          <cell r="E8420">
            <v>2.75</v>
          </cell>
          <cell r="F8420">
            <v>2.75</v>
          </cell>
          <cell r="G8420">
            <v>2.75</v>
          </cell>
          <cell r="H8420"/>
          <cell r="I8420"/>
          <cell r="J8420"/>
          <cell r="K8420"/>
          <cell r="L8420"/>
          <cell r="M8420"/>
          <cell r="N8420">
            <v>2.75</v>
          </cell>
          <cell r="P8420">
            <v>2.7508961684146409</v>
          </cell>
          <cell r="Q8420"/>
          <cell r="R8420"/>
          <cell r="S8420"/>
          <cell r="T8420"/>
          <cell r="U8420">
            <v>555000</v>
          </cell>
          <cell r="V8420">
            <v>683491.99043999997</v>
          </cell>
          <cell r="X8420">
            <v>43191</v>
          </cell>
          <cell r="Y8420">
            <v>0</v>
          </cell>
          <cell r="Z8420">
            <v>2.75</v>
          </cell>
          <cell r="AC8420">
            <v>0</v>
          </cell>
          <cell r="AE8420">
            <v>1173700</v>
          </cell>
          <cell r="AF8420"/>
          <cell r="AG8420"/>
          <cell r="AH8420">
            <v>2.75</v>
          </cell>
          <cell r="AI8420">
            <v>2.7509001709257905</v>
          </cell>
        </row>
        <row r="8421">
          <cell r="A8421">
            <v>43215</v>
          </cell>
          <cell r="B8421">
            <v>1272000</v>
          </cell>
          <cell r="D8421">
            <v>2.75</v>
          </cell>
          <cell r="E8421">
            <v>2.75</v>
          </cell>
          <cell r="F8421">
            <v>2.8</v>
          </cell>
          <cell r="G8421">
            <v>2.75</v>
          </cell>
          <cell r="H8421"/>
          <cell r="I8421"/>
          <cell r="J8421"/>
          <cell r="K8421"/>
          <cell r="L8421"/>
          <cell r="M8421"/>
          <cell r="N8421">
            <v>2.75</v>
          </cell>
          <cell r="P8421">
            <v>2.750854777509486</v>
          </cell>
          <cell r="Q8421"/>
          <cell r="R8421"/>
          <cell r="S8421"/>
          <cell r="T8421"/>
          <cell r="U8421">
            <v>100000</v>
          </cell>
          <cell r="V8421">
            <v>753594.24306000001</v>
          </cell>
          <cell r="X8421">
            <v>43191</v>
          </cell>
          <cell r="Y8421">
            <v>4.9999999999999822</v>
          </cell>
          <cell r="Z8421">
            <v>2.75</v>
          </cell>
          <cell r="AC8421">
            <v>4.9999999999999822</v>
          </cell>
          <cell r="AE8421">
            <v>1183000</v>
          </cell>
          <cell r="AF8421"/>
          <cell r="AG8421"/>
          <cell r="AH8421">
            <v>2.75</v>
          </cell>
          <cell r="AI8421">
            <v>2.750861213036909</v>
          </cell>
        </row>
        <row r="8422">
          <cell r="A8422">
            <v>43216</v>
          </cell>
          <cell r="B8422">
            <v>1447100</v>
          </cell>
          <cell r="D8422">
            <v>2.75</v>
          </cell>
          <cell r="E8422">
            <v>2.75</v>
          </cell>
          <cell r="F8422">
            <v>2.8</v>
          </cell>
          <cell r="G8422">
            <v>2.75</v>
          </cell>
          <cell r="H8422"/>
          <cell r="I8422"/>
          <cell r="J8422"/>
          <cell r="K8422"/>
          <cell r="L8422"/>
          <cell r="M8422"/>
          <cell r="N8422">
            <v>2.75</v>
          </cell>
          <cell r="P8422">
            <v>2.7508121058659563</v>
          </cell>
          <cell r="Q8422"/>
          <cell r="R8422"/>
          <cell r="S8422"/>
          <cell r="T8422"/>
          <cell r="U8422">
            <v>621780</v>
          </cell>
          <cell r="V8422">
            <v>794533.03896999999</v>
          </cell>
          <cell r="X8422">
            <v>43191</v>
          </cell>
          <cell r="Y8422">
            <v>4.9999999999999822</v>
          </cell>
          <cell r="Z8422">
            <v>2.75</v>
          </cell>
          <cell r="AC8422">
            <v>4.9999999999999822</v>
          </cell>
          <cell r="AE8422">
            <v>1393100</v>
          </cell>
          <cell r="AF8422"/>
          <cell r="AG8422"/>
          <cell r="AH8422">
            <v>2.75</v>
          </cell>
          <cell r="AI8422">
            <v>2.7508194501493328</v>
          </cell>
        </row>
        <row r="8423">
          <cell r="A8423">
            <v>43217</v>
          </cell>
          <cell r="B8423">
            <v>1831900</v>
          </cell>
          <cell r="D8423">
            <v>2.75</v>
          </cell>
          <cell r="E8423">
            <v>2.75</v>
          </cell>
          <cell r="F8423">
            <v>2.75</v>
          </cell>
          <cell r="G8423">
            <v>2.75</v>
          </cell>
          <cell r="H8423"/>
          <cell r="I8423"/>
          <cell r="J8423"/>
          <cell r="K8423"/>
          <cell r="L8423"/>
          <cell r="M8423"/>
          <cell r="N8423">
            <v>2.75</v>
          </cell>
          <cell r="P8423">
            <v>2.7507638345852463</v>
          </cell>
          <cell r="Q8423"/>
          <cell r="R8423"/>
          <cell r="S8423"/>
          <cell r="T8423"/>
          <cell r="U8423">
            <v>21800</v>
          </cell>
          <cell r="V8423">
            <v>684428.76170000003</v>
          </cell>
          <cell r="X8423">
            <v>43191</v>
          </cell>
          <cell r="Y8423">
            <v>0</v>
          </cell>
          <cell r="Z8423">
            <v>2.75</v>
          </cell>
          <cell r="AC8423">
            <v>0</v>
          </cell>
          <cell r="AE8423">
            <v>1831900</v>
          </cell>
          <cell r="AF8423"/>
          <cell r="AG8423"/>
          <cell r="AH8423">
            <v>2.75</v>
          </cell>
          <cell r="AI8423">
            <v>2.7507703282427509</v>
          </cell>
        </row>
        <row r="8424">
          <cell r="A8424">
            <v>43218</v>
          </cell>
          <cell r="B8424">
            <v>1831900</v>
          </cell>
          <cell r="D8424">
            <v>2.75</v>
          </cell>
          <cell r="E8424">
            <v>2.75</v>
          </cell>
          <cell r="F8424">
            <v>2.75</v>
          </cell>
          <cell r="G8424">
            <v>2.75</v>
          </cell>
          <cell r="H8424"/>
          <cell r="I8424"/>
          <cell r="J8424"/>
          <cell r="K8424"/>
          <cell r="L8424"/>
          <cell r="M8424"/>
          <cell r="N8424">
            <v>2.75</v>
          </cell>
          <cell r="P8424">
            <v>2.7507209798048478</v>
          </cell>
          <cell r="Q8424"/>
          <cell r="R8424"/>
          <cell r="S8424"/>
          <cell r="T8424"/>
          <cell r="U8424">
            <v>21800</v>
          </cell>
          <cell r="V8424">
            <v>684428.76170000003</v>
          </cell>
          <cell r="X8424" t="str">
            <v>Sin movimiento</v>
          </cell>
          <cell r="Y8424">
            <v>0</v>
          </cell>
          <cell r="Z8424">
            <v>2.75</v>
          </cell>
          <cell r="AC8424">
            <v>0</v>
          </cell>
          <cell r="AE8424">
            <v>1831900</v>
          </cell>
          <cell r="AF8424"/>
          <cell r="AG8424"/>
          <cell r="AH8424">
            <v>2.75</v>
          </cell>
          <cell r="AI8424">
            <v>2.7507267624939797</v>
          </cell>
        </row>
        <row r="8425">
          <cell r="A8425">
            <v>43219</v>
          </cell>
          <cell r="B8425">
            <v>1831900</v>
          </cell>
          <cell r="D8425">
            <v>2.75</v>
          </cell>
          <cell r="E8425">
            <v>2.75</v>
          </cell>
          <cell r="F8425">
            <v>2.75</v>
          </cell>
          <cell r="G8425">
            <v>2.75</v>
          </cell>
          <cell r="H8425"/>
          <cell r="I8425"/>
          <cell r="J8425"/>
          <cell r="K8425"/>
          <cell r="L8425"/>
          <cell r="M8425"/>
          <cell r="N8425">
            <v>2.75</v>
          </cell>
          <cell r="P8425">
            <v>2.7506826782819509</v>
          </cell>
          <cell r="Q8425"/>
          <cell r="R8425"/>
          <cell r="S8425"/>
          <cell r="T8425"/>
          <cell r="U8425">
            <v>21800</v>
          </cell>
          <cell r="V8425">
            <v>684428.76170000003</v>
          </cell>
          <cell r="X8425" t="str">
            <v>Sin movimiento</v>
          </cell>
          <cell r="Y8425">
            <v>0</v>
          </cell>
          <cell r="Z8425">
            <v>2.75</v>
          </cell>
          <cell r="AC8425">
            <v>0</v>
          </cell>
          <cell r="AE8425">
            <v>1831900</v>
          </cell>
          <cell r="AF8425"/>
          <cell r="AG8425"/>
          <cell r="AH8425">
            <v>2.75</v>
          </cell>
          <cell r="AI8425">
            <v>2.7506878606805265</v>
          </cell>
        </row>
        <row r="8426">
          <cell r="A8426">
            <v>43220</v>
          </cell>
          <cell r="B8426">
            <v>971900</v>
          </cell>
          <cell r="D8426">
            <v>2.75</v>
          </cell>
          <cell r="E8426">
            <v>2.75</v>
          </cell>
          <cell r="F8426">
            <v>2.8</v>
          </cell>
          <cell r="G8426">
            <v>2.75</v>
          </cell>
          <cell r="H8426"/>
          <cell r="I8426"/>
          <cell r="J8426"/>
          <cell r="K8426"/>
          <cell r="L8426"/>
          <cell r="M8426"/>
          <cell r="N8426">
            <v>2.75</v>
          </cell>
          <cell r="P8426">
            <v>2.7506639646652675</v>
          </cell>
          <cell r="Q8426"/>
          <cell r="R8426"/>
          <cell r="S8426"/>
          <cell r="T8426"/>
          <cell r="U8426">
            <v>255800</v>
          </cell>
          <cell r="V8426">
            <v>716911.50266999996</v>
          </cell>
          <cell r="X8426">
            <v>43191</v>
          </cell>
          <cell r="Y8426">
            <v>4.9999999999999822</v>
          </cell>
          <cell r="Z8426">
            <v>2.75</v>
          </cell>
          <cell r="AC8426">
            <v>4.9999999999999822</v>
          </cell>
          <cell r="AE8426">
            <v>956900</v>
          </cell>
          <cell r="AF8426"/>
          <cell r="AG8426"/>
          <cell r="AH8426">
            <v>2.75</v>
          </cell>
          <cell r="AI8426">
            <v>2.7506691510045367</v>
          </cell>
        </row>
        <row r="8427">
          <cell r="A8427">
            <v>43221</v>
          </cell>
          <cell r="B8427">
            <v>971900</v>
          </cell>
          <cell r="C8427"/>
          <cell r="D8427">
            <v>2.75</v>
          </cell>
          <cell r="E8427">
            <v>2.75</v>
          </cell>
          <cell r="F8427">
            <v>2.75</v>
          </cell>
          <cell r="G8427">
            <v>2.75</v>
          </cell>
          <cell r="H8427"/>
          <cell r="I8427"/>
          <cell r="J8427"/>
          <cell r="K8427"/>
          <cell r="L8427"/>
          <cell r="M8427"/>
          <cell r="N8427">
            <v>2.75</v>
          </cell>
          <cell r="P8427">
            <v>2.75</v>
          </cell>
          <cell r="Q8427"/>
          <cell r="R8427"/>
          <cell r="S8427"/>
          <cell r="T8427"/>
          <cell r="U8427">
            <v>255800</v>
          </cell>
          <cell r="V8427">
            <v>716911.50266999996</v>
          </cell>
          <cell r="X8427">
            <v>43221</v>
          </cell>
          <cell r="Y8427">
            <v>0</v>
          </cell>
          <cell r="Z8427">
            <v>2.75</v>
          </cell>
          <cell r="AC8427">
            <v>0</v>
          </cell>
          <cell r="AE8427">
            <v>956900</v>
          </cell>
          <cell r="AF8427"/>
          <cell r="AG8427"/>
          <cell r="AH8427">
            <v>2.75</v>
          </cell>
          <cell r="AI8427">
            <v>2.75</v>
          </cell>
        </row>
        <row r="8428">
          <cell r="A8428">
            <v>43222</v>
          </cell>
          <cell r="B8428">
            <v>1326600</v>
          </cell>
          <cell r="D8428">
            <v>2.75</v>
          </cell>
          <cell r="E8428">
            <v>2.75</v>
          </cell>
          <cell r="F8428">
            <v>2.75</v>
          </cell>
          <cell r="G8428">
            <v>2.75</v>
          </cell>
          <cell r="H8428"/>
          <cell r="I8428"/>
          <cell r="J8428"/>
          <cell r="K8428"/>
          <cell r="L8428"/>
          <cell r="M8428"/>
          <cell r="N8428">
            <v>2.75</v>
          </cell>
          <cell r="P8428">
            <v>2.75</v>
          </cell>
          <cell r="Q8428"/>
          <cell r="R8428"/>
          <cell r="S8428"/>
          <cell r="T8428"/>
          <cell r="U8428">
            <v>0</v>
          </cell>
          <cell r="V8428">
            <v>4001309.0143800001</v>
          </cell>
          <cell r="X8428">
            <v>43221</v>
          </cell>
          <cell r="Y8428">
            <v>0</v>
          </cell>
          <cell r="Z8428">
            <v>2.75</v>
          </cell>
          <cell r="AC8428">
            <v>0</v>
          </cell>
          <cell r="AE8428">
            <v>1326600</v>
          </cell>
          <cell r="AF8428"/>
          <cell r="AG8428"/>
          <cell r="AH8428">
            <v>2.75</v>
          </cell>
          <cell r="AI8428">
            <v>2.75</v>
          </cell>
        </row>
        <row r="8429">
          <cell r="A8429">
            <v>43223</v>
          </cell>
          <cell r="B8429">
            <v>929500</v>
          </cell>
          <cell r="D8429">
            <v>2.75</v>
          </cell>
          <cell r="E8429">
            <v>2.75</v>
          </cell>
          <cell r="F8429">
            <v>2.75</v>
          </cell>
          <cell r="G8429">
            <v>2.75</v>
          </cell>
          <cell r="H8429"/>
          <cell r="I8429"/>
          <cell r="J8429"/>
          <cell r="K8429"/>
          <cell r="L8429"/>
          <cell r="M8429"/>
          <cell r="N8429">
            <v>2.75</v>
          </cell>
          <cell r="P8429">
            <v>2.75</v>
          </cell>
          <cell r="Q8429"/>
          <cell r="R8429"/>
          <cell r="S8429"/>
          <cell r="T8429"/>
          <cell r="U8429">
            <v>6399</v>
          </cell>
          <cell r="V8429">
            <v>4343785.9385000002</v>
          </cell>
          <cell r="X8429">
            <v>43221</v>
          </cell>
          <cell r="Y8429">
            <v>0</v>
          </cell>
          <cell r="Z8429">
            <v>2.75</v>
          </cell>
          <cell r="AC8429">
            <v>0</v>
          </cell>
          <cell r="AE8429">
            <v>929500</v>
          </cell>
          <cell r="AF8429"/>
          <cell r="AG8429"/>
          <cell r="AH8429">
            <v>2.75</v>
          </cell>
          <cell r="AI8429">
            <v>2.75</v>
          </cell>
        </row>
        <row r="8430">
          <cell r="A8430">
            <v>43224</v>
          </cell>
          <cell r="B8430">
            <v>1369500</v>
          </cell>
          <cell r="D8430">
            <v>2.75</v>
          </cell>
          <cell r="E8430">
            <v>2.75</v>
          </cell>
          <cell r="F8430">
            <v>2.75</v>
          </cell>
          <cell r="G8430">
            <v>2.75</v>
          </cell>
          <cell r="H8430"/>
          <cell r="I8430"/>
          <cell r="J8430"/>
          <cell r="K8430"/>
          <cell r="L8430"/>
          <cell r="M8430"/>
          <cell r="N8430">
            <v>2.75</v>
          </cell>
          <cell r="P8430">
            <v>2.75</v>
          </cell>
          <cell r="Q8430"/>
          <cell r="R8430"/>
          <cell r="S8430"/>
          <cell r="T8430"/>
          <cell r="U8430">
            <v>41494</v>
          </cell>
          <cell r="V8430">
            <v>3571405.1463299999</v>
          </cell>
          <cell r="X8430">
            <v>43221</v>
          </cell>
          <cell r="Y8430">
            <v>0</v>
          </cell>
          <cell r="Z8430">
            <v>2.75</v>
          </cell>
          <cell r="AC8430">
            <v>0</v>
          </cell>
          <cell r="AE8430">
            <v>1369500</v>
          </cell>
          <cell r="AF8430"/>
          <cell r="AG8430"/>
          <cell r="AH8430">
            <v>2.75</v>
          </cell>
          <cell r="AI8430">
            <v>2.75</v>
          </cell>
        </row>
        <row r="8431">
          <cell r="A8431">
            <v>43225</v>
          </cell>
          <cell r="B8431">
            <v>1369500</v>
          </cell>
          <cell r="D8431">
            <v>2.75</v>
          </cell>
          <cell r="E8431">
            <v>2.75</v>
          </cell>
          <cell r="F8431">
            <v>2.75</v>
          </cell>
          <cell r="G8431">
            <v>2.75</v>
          </cell>
          <cell r="H8431"/>
          <cell r="I8431"/>
          <cell r="J8431"/>
          <cell r="K8431"/>
          <cell r="L8431"/>
          <cell r="M8431"/>
          <cell r="N8431">
            <v>2.75</v>
          </cell>
          <cell r="P8431">
            <v>2.75</v>
          </cell>
          <cell r="Q8431"/>
          <cell r="R8431"/>
          <cell r="S8431"/>
          <cell r="T8431"/>
          <cell r="U8431">
            <v>41494</v>
          </cell>
          <cell r="V8431">
            <v>3571405.1463299999</v>
          </cell>
          <cell r="X8431" t="str">
            <v>Sin movimiento</v>
          </cell>
          <cell r="Y8431">
            <v>0</v>
          </cell>
          <cell r="Z8431">
            <v>2.75</v>
          </cell>
          <cell r="AC8431">
            <v>0</v>
          </cell>
          <cell r="AE8431">
            <v>1369500</v>
          </cell>
          <cell r="AF8431"/>
          <cell r="AG8431"/>
          <cell r="AH8431">
            <v>2.75</v>
          </cell>
          <cell r="AI8431">
            <v>2.75</v>
          </cell>
        </row>
        <row r="8432">
          <cell r="A8432">
            <v>43226</v>
          </cell>
          <cell r="B8432">
            <v>1369500</v>
          </cell>
          <cell r="D8432">
            <v>2.75</v>
          </cell>
          <cell r="E8432">
            <v>2.75</v>
          </cell>
          <cell r="F8432">
            <v>2.75</v>
          </cell>
          <cell r="G8432">
            <v>2.75</v>
          </cell>
          <cell r="H8432"/>
          <cell r="I8432"/>
          <cell r="J8432"/>
          <cell r="K8432"/>
          <cell r="L8432"/>
          <cell r="M8432"/>
          <cell r="N8432">
            <v>2.75</v>
          </cell>
          <cell r="P8432">
            <v>2.75</v>
          </cell>
          <cell r="Q8432"/>
          <cell r="R8432"/>
          <cell r="S8432"/>
          <cell r="T8432"/>
          <cell r="U8432">
            <v>41494</v>
          </cell>
          <cell r="V8432">
            <v>3571405.1463299999</v>
          </cell>
          <cell r="X8432" t="str">
            <v>Sin movimiento</v>
          </cell>
          <cell r="Y8432">
            <v>0</v>
          </cell>
          <cell r="Z8432">
            <v>2.75</v>
          </cell>
          <cell r="AC8432">
            <v>0</v>
          </cell>
          <cell r="AE8432">
            <v>1369500</v>
          </cell>
          <cell r="AF8432"/>
          <cell r="AG8432"/>
          <cell r="AH8432">
            <v>2.75</v>
          </cell>
          <cell r="AI8432">
            <v>2.75</v>
          </cell>
        </row>
        <row r="8433">
          <cell r="A8433">
            <v>43227</v>
          </cell>
          <cell r="B8433">
            <v>729500</v>
          </cell>
          <cell r="D8433">
            <v>2.75</v>
          </cell>
          <cell r="E8433">
            <v>2.75</v>
          </cell>
          <cell r="F8433">
            <v>2.8</v>
          </cell>
          <cell r="G8433">
            <v>2.75</v>
          </cell>
          <cell r="H8433"/>
          <cell r="I8433"/>
          <cell r="J8433"/>
          <cell r="K8433"/>
          <cell r="L8433"/>
          <cell r="M8433"/>
          <cell r="N8433">
            <v>2.75</v>
          </cell>
          <cell r="P8433">
            <v>2.75</v>
          </cell>
          <cell r="Q8433"/>
          <cell r="R8433"/>
          <cell r="S8433"/>
          <cell r="T8433"/>
          <cell r="U8433">
            <v>5000</v>
          </cell>
          <cell r="V8433">
            <v>3765591.4670799999</v>
          </cell>
          <cell r="X8433">
            <v>43221</v>
          </cell>
          <cell r="Y8433">
            <v>4.9999999999999822</v>
          </cell>
          <cell r="Z8433">
            <v>2.75</v>
          </cell>
          <cell r="AC8433">
            <v>4.9999999999999822</v>
          </cell>
          <cell r="AE8433">
            <v>680500</v>
          </cell>
          <cell r="AF8433"/>
          <cell r="AG8433"/>
          <cell r="AH8433">
            <v>2.75</v>
          </cell>
          <cell r="AI8433">
            <v>2.75</v>
          </cell>
        </row>
        <row r="8434">
          <cell r="A8434">
            <v>43228</v>
          </cell>
          <cell r="B8434">
            <v>883000</v>
          </cell>
          <cell r="D8434">
            <v>2.75</v>
          </cell>
          <cell r="E8434">
            <v>2.5</v>
          </cell>
          <cell r="F8434">
            <v>2.8</v>
          </cell>
          <cell r="G8434">
            <v>2.75</v>
          </cell>
          <cell r="H8434"/>
          <cell r="I8434"/>
          <cell r="J8434"/>
          <cell r="K8434"/>
          <cell r="L8434"/>
          <cell r="M8434"/>
          <cell r="N8434">
            <v>2.75</v>
          </cell>
          <cell r="P8434">
            <v>2.75</v>
          </cell>
          <cell r="Q8434"/>
          <cell r="R8434"/>
          <cell r="S8434"/>
          <cell r="T8434"/>
          <cell r="U8434">
            <v>75000</v>
          </cell>
          <cell r="V8434">
            <v>3655751.35305</v>
          </cell>
          <cell r="X8434">
            <v>43221</v>
          </cell>
          <cell r="Y8434">
            <v>29.999999999999982</v>
          </cell>
          <cell r="Z8434">
            <v>2.75</v>
          </cell>
          <cell r="AC8434">
            <v>4.9999999999999822</v>
          </cell>
          <cell r="AE8434">
            <v>877000</v>
          </cell>
          <cell r="AF8434"/>
          <cell r="AG8434"/>
          <cell r="AH8434">
            <v>2.75</v>
          </cell>
          <cell r="AI8434">
            <v>2.75</v>
          </cell>
        </row>
        <row r="8435">
          <cell r="A8435">
            <v>43229</v>
          </cell>
          <cell r="B8435">
            <v>1060300</v>
          </cell>
          <cell r="D8435">
            <v>2.75</v>
          </cell>
          <cell r="E8435">
            <v>2.75</v>
          </cell>
          <cell r="F8435">
            <v>2.75</v>
          </cell>
          <cell r="G8435">
            <v>2.75</v>
          </cell>
          <cell r="H8435"/>
          <cell r="I8435"/>
          <cell r="J8435"/>
          <cell r="K8435"/>
          <cell r="L8435"/>
          <cell r="M8435"/>
          <cell r="N8435">
            <v>2.75</v>
          </cell>
          <cell r="P8435">
            <v>2.75</v>
          </cell>
          <cell r="Q8435"/>
          <cell r="R8435"/>
          <cell r="S8435"/>
          <cell r="T8435"/>
          <cell r="U8435">
            <v>140000</v>
          </cell>
          <cell r="V8435">
            <v>3198440.9832700002</v>
          </cell>
          <cell r="X8435">
            <v>43221</v>
          </cell>
          <cell r="Y8435">
            <v>0</v>
          </cell>
          <cell r="Z8435">
            <v>2.75</v>
          </cell>
          <cell r="AC8435">
            <v>0</v>
          </cell>
          <cell r="AE8435">
            <v>877000</v>
          </cell>
          <cell r="AF8435"/>
          <cell r="AG8435"/>
          <cell r="AH8435">
            <v>2.75</v>
          </cell>
          <cell r="AI8435">
            <v>2.75</v>
          </cell>
        </row>
        <row r="8436">
          <cell r="A8436">
            <v>43230</v>
          </cell>
          <cell r="B8436">
            <v>1324500</v>
          </cell>
          <cell r="D8436">
            <v>2.75</v>
          </cell>
          <cell r="E8436">
            <v>2.75</v>
          </cell>
          <cell r="F8436">
            <v>2.75</v>
          </cell>
          <cell r="G8436">
            <v>2.75</v>
          </cell>
          <cell r="H8436"/>
          <cell r="I8436"/>
          <cell r="J8436"/>
          <cell r="K8436"/>
          <cell r="L8436"/>
          <cell r="M8436"/>
          <cell r="N8436">
            <v>2.75</v>
          </cell>
          <cell r="P8436">
            <v>2.75</v>
          </cell>
          <cell r="Q8436"/>
          <cell r="R8436"/>
          <cell r="S8436"/>
          <cell r="T8436"/>
          <cell r="U8436">
            <v>18196</v>
          </cell>
          <cell r="V8436">
            <v>3548079.0407099999</v>
          </cell>
          <cell r="X8436">
            <v>43221</v>
          </cell>
          <cell r="Y8436">
            <v>0</v>
          </cell>
          <cell r="Z8436">
            <v>2.75</v>
          </cell>
          <cell r="AC8436">
            <v>0</v>
          </cell>
          <cell r="AE8436">
            <v>1324500</v>
          </cell>
          <cell r="AF8436"/>
          <cell r="AG8436"/>
          <cell r="AH8436">
            <v>2.75</v>
          </cell>
          <cell r="AI8436">
            <v>2.75</v>
          </cell>
        </row>
        <row r="8437">
          <cell r="A8437">
            <v>43231</v>
          </cell>
          <cell r="B8437">
            <v>918000</v>
          </cell>
          <cell r="D8437">
            <v>2.75</v>
          </cell>
          <cell r="E8437">
            <v>2.75</v>
          </cell>
          <cell r="F8437">
            <v>2.75</v>
          </cell>
          <cell r="G8437">
            <v>2.75</v>
          </cell>
          <cell r="H8437"/>
          <cell r="I8437"/>
          <cell r="J8437"/>
          <cell r="K8437"/>
          <cell r="L8437"/>
          <cell r="M8437"/>
          <cell r="N8437">
            <v>2.75</v>
          </cell>
          <cell r="P8437">
            <v>2.75</v>
          </cell>
          <cell r="Q8437"/>
          <cell r="R8437"/>
          <cell r="S8437"/>
          <cell r="T8437"/>
          <cell r="U8437">
            <v>177350</v>
          </cell>
          <cell r="V8437">
            <v>2595760.3153499998</v>
          </cell>
          <cell r="X8437">
            <v>43221</v>
          </cell>
          <cell r="Y8437">
            <v>0</v>
          </cell>
          <cell r="Z8437">
            <v>2.75</v>
          </cell>
          <cell r="AC8437">
            <v>0</v>
          </cell>
          <cell r="AE8437">
            <v>918000</v>
          </cell>
          <cell r="AF8437"/>
          <cell r="AG8437"/>
          <cell r="AH8437">
            <v>2.75</v>
          </cell>
          <cell r="AI8437">
            <v>2.75</v>
          </cell>
        </row>
        <row r="8438">
          <cell r="A8438">
            <v>43232</v>
          </cell>
          <cell r="B8438">
            <v>918000</v>
          </cell>
          <cell r="D8438">
            <v>2.75</v>
          </cell>
          <cell r="E8438">
            <v>2.75</v>
          </cell>
          <cell r="F8438">
            <v>2.75</v>
          </cell>
          <cell r="G8438">
            <v>2.75</v>
          </cell>
          <cell r="H8438"/>
          <cell r="I8438"/>
          <cell r="J8438"/>
          <cell r="K8438"/>
          <cell r="L8438"/>
          <cell r="M8438"/>
          <cell r="N8438">
            <v>2.75</v>
          </cell>
          <cell r="P8438">
            <v>2.75</v>
          </cell>
          <cell r="Q8438"/>
          <cell r="R8438"/>
          <cell r="S8438"/>
          <cell r="T8438"/>
          <cell r="U8438">
            <v>177350</v>
          </cell>
          <cell r="V8438">
            <v>2595760.3153499998</v>
          </cell>
          <cell r="X8438" t="str">
            <v>Sin movimiento</v>
          </cell>
          <cell r="Y8438">
            <v>0</v>
          </cell>
          <cell r="Z8438">
            <v>2.75</v>
          </cell>
          <cell r="AC8438">
            <v>0</v>
          </cell>
          <cell r="AE8438">
            <v>918000</v>
          </cell>
          <cell r="AF8438"/>
          <cell r="AG8438"/>
          <cell r="AH8438">
            <v>2.75</v>
          </cell>
          <cell r="AI8438">
            <v>2.75</v>
          </cell>
        </row>
        <row r="8439">
          <cell r="A8439">
            <v>43233</v>
          </cell>
          <cell r="B8439">
            <v>918000</v>
          </cell>
          <cell r="D8439">
            <v>2.75</v>
          </cell>
          <cell r="E8439">
            <v>2.75</v>
          </cell>
          <cell r="F8439">
            <v>2.75</v>
          </cell>
          <cell r="G8439">
            <v>2.75</v>
          </cell>
          <cell r="H8439"/>
          <cell r="I8439"/>
          <cell r="J8439"/>
          <cell r="K8439"/>
          <cell r="L8439"/>
          <cell r="M8439"/>
          <cell r="N8439">
            <v>2.75</v>
          </cell>
          <cell r="P8439">
            <v>2.75</v>
          </cell>
          <cell r="Q8439"/>
          <cell r="R8439"/>
          <cell r="S8439"/>
          <cell r="T8439"/>
          <cell r="U8439">
            <v>177350</v>
          </cell>
          <cell r="V8439">
            <v>2595760.3153499998</v>
          </cell>
          <cell r="X8439" t="str">
            <v>Sin movimiento</v>
          </cell>
          <cell r="Y8439">
            <v>0</v>
          </cell>
          <cell r="Z8439">
            <v>2.75</v>
          </cell>
          <cell r="AC8439">
            <v>0</v>
          </cell>
          <cell r="AE8439">
            <v>918000</v>
          </cell>
          <cell r="AF8439"/>
          <cell r="AG8439"/>
          <cell r="AH8439">
            <v>2.75</v>
          </cell>
          <cell r="AI8439">
            <v>2.75</v>
          </cell>
        </row>
        <row r="8440">
          <cell r="A8440">
            <v>43234</v>
          </cell>
          <cell r="B8440">
            <v>957200</v>
          </cell>
          <cell r="D8440">
            <v>2.75</v>
          </cell>
          <cell r="E8440">
            <v>2.75</v>
          </cell>
          <cell r="F8440">
            <v>2.8</v>
          </cell>
          <cell r="G8440">
            <v>2.75</v>
          </cell>
          <cell r="H8440"/>
          <cell r="I8440"/>
          <cell r="J8440"/>
          <cell r="K8440"/>
          <cell r="L8440"/>
          <cell r="M8440"/>
          <cell r="N8440">
            <v>2.75</v>
          </cell>
          <cell r="P8440">
            <v>2.75</v>
          </cell>
          <cell r="Q8440"/>
          <cell r="R8440"/>
          <cell r="S8440"/>
          <cell r="T8440"/>
          <cell r="U8440">
            <v>105000</v>
          </cell>
          <cell r="V8440">
            <v>2450081.2362199998</v>
          </cell>
          <cell r="X8440">
            <v>43221</v>
          </cell>
          <cell r="Y8440">
            <v>4.9999999999999822</v>
          </cell>
          <cell r="Z8440">
            <v>2.75</v>
          </cell>
          <cell r="AC8440">
            <v>4.9999999999999822</v>
          </cell>
          <cell r="AE8440">
            <v>877200</v>
          </cell>
          <cell r="AF8440"/>
          <cell r="AG8440"/>
          <cell r="AH8440">
            <v>2.75</v>
          </cell>
          <cell r="AI8440">
            <v>2.75</v>
          </cell>
        </row>
        <row r="8441">
          <cell r="A8441">
            <v>43235</v>
          </cell>
          <cell r="B8441">
            <v>895000</v>
          </cell>
          <cell r="D8441">
            <v>2.75</v>
          </cell>
          <cell r="E8441">
            <v>2.75</v>
          </cell>
          <cell r="F8441">
            <v>2.75</v>
          </cell>
          <cell r="G8441">
            <v>2.75</v>
          </cell>
          <cell r="H8441"/>
          <cell r="I8441"/>
          <cell r="J8441"/>
          <cell r="K8441"/>
          <cell r="L8441"/>
          <cell r="M8441"/>
          <cell r="N8441">
            <v>2.75</v>
          </cell>
          <cell r="P8441">
            <v>2.75</v>
          </cell>
          <cell r="Q8441"/>
          <cell r="R8441"/>
          <cell r="S8441"/>
          <cell r="T8441"/>
          <cell r="U8441">
            <v>62219</v>
          </cell>
          <cell r="V8441">
            <v>2340113.5028599999</v>
          </cell>
          <cell r="X8441">
            <v>43221</v>
          </cell>
          <cell r="Y8441">
            <v>0</v>
          </cell>
          <cell r="Z8441">
            <v>2.75</v>
          </cell>
          <cell r="AC8441">
            <v>0</v>
          </cell>
          <cell r="AE8441">
            <v>895000</v>
          </cell>
          <cell r="AF8441"/>
          <cell r="AG8441"/>
          <cell r="AH8441">
            <v>2.75</v>
          </cell>
          <cell r="AI8441">
            <v>2.75</v>
          </cell>
        </row>
        <row r="8442">
          <cell r="A8442">
            <v>43236</v>
          </cell>
          <cell r="B8442">
            <v>1021400</v>
          </cell>
          <cell r="D8442">
            <v>2.75</v>
          </cell>
          <cell r="E8442">
            <v>2.75</v>
          </cell>
          <cell r="F8442">
            <v>2.75</v>
          </cell>
          <cell r="G8442">
            <v>2.75</v>
          </cell>
          <cell r="H8442"/>
          <cell r="I8442"/>
          <cell r="J8442"/>
          <cell r="K8442"/>
          <cell r="L8442"/>
          <cell r="M8442"/>
          <cell r="N8442">
            <v>2.75</v>
          </cell>
          <cell r="P8442">
            <v>2.75</v>
          </cell>
          <cell r="Q8442"/>
          <cell r="R8442"/>
          <cell r="S8442"/>
          <cell r="T8442"/>
          <cell r="U8442">
            <v>107000</v>
          </cell>
          <cell r="V8442">
            <v>1774704.4112799999</v>
          </cell>
          <cell r="X8442">
            <v>43221</v>
          </cell>
          <cell r="Y8442">
            <v>0</v>
          </cell>
          <cell r="Z8442">
            <v>2.75</v>
          </cell>
          <cell r="AC8442">
            <v>0</v>
          </cell>
          <cell r="AE8442">
            <v>1021400</v>
          </cell>
          <cell r="AF8442"/>
          <cell r="AG8442"/>
          <cell r="AH8442">
            <v>2.75</v>
          </cell>
          <cell r="AI8442">
            <v>2.75</v>
          </cell>
        </row>
        <row r="8443">
          <cell r="A8443">
            <v>43237</v>
          </cell>
          <cell r="B8443">
            <v>867000</v>
          </cell>
          <cell r="D8443">
            <v>2.75</v>
          </cell>
          <cell r="E8443">
            <v>2.75</v>
          </cell>
          <cell r="F8443">
            <v>2.75</v>
          </cell>
          <cell r="G8443">
            <v>2.75</v>
          </cell>
          <cell r="H8443"/>
          <cell r="I8443"/>
          <cell r="J8443"/>
          <cell r="K8443"/>
          <cell r="L8443"/>
          <cell r="M8443"/>
          <cell r="N8443">
            <v>2.75</v>
          </cell>
          <cell r="P8443">
            <v>2.75</v>
          </cell>
          <cell r="Q8443"/>
          <cell r="R8443"/>
          <cell r="S8443"/>
          <cell r="T8443"/>
          <cell r="U8443">
            <v>8700</v>
          </cell>
          <cell r="V8443">
            <v>2149354.7416699999</v>
          </cell>
          <cell r="X8443">
            <v>43221</v>
          </cell>
          <cell r="Y8443">
            <v>0</v>
          </cell>
          <cell r="Z8443">
            <v>2.75</v>
          </cell>
          <cell r="AC8443">
            <v>0</v>
          </cell>
          <cell r="AE8443">
            <v>867000</v>
          </cell>
          <cell r="AF8443"/>
          <cell r="AG8443"/>
          <cell r="AH8443">
            <v>2.75</v>
          </cell>
          <cell r="AI8443">
            <v>2.75</v>
          </cell>
        </row>
        <row r="8444">
          <cell r="A8444">
            <v>43238</v>
          </cell>
          <cell r="B8444">
            <v>1347700</v>
          </cell>
          <cell r="D8444">
            <v>2.75</v>
          </cell>
          <cell r="E8444">
            <v>2.75</v>
          </cell>
          <cell r="F8444">
            <v>2.8</v>
          </cell>
          <cell r="G8444">
            <v>2.75</v>
          </cell>
          <cell r="H8444"/>
          <cell r="I8444"/>
          <cell r="J8444"/>
          <cell r="K8444"/>
          <cell r="L8444"/>
          <cell r="M8444"/>
          <cell r="N8444">
            <v>2.75</v>
          </cell>
          <cell r="P8444">
            <v>2.75</v>
          </cell>
          <cell r="Q8444"/>
          <cell r="R8444"/>
          <cell r="S8444"/>
          <cell r="T8444"/>
          <cell r="U8444">
            <v>171000</v>
          </cell>
          <cell r="V8444">
            <v>1387683.39411</v>
          </cell>
          <cell r="X8444">
            <v>43221</v>
          </cell>
          <cell r="Y8444">
            <v>4.9999999999999822</v>
          </cell>
          <cell r="Z8444">
            <v>2.75</v>
          </cell>
          <cell r="AC8444">
            <v>4.9999999999999822</v>
          </cell>
          <cell r="AE8444">
            <v>1216700</v>
          </cell>
          <cell r="AF8444"/>
          <cell r="AG8444"/>
          <cell r="AH8444">
            <v>2.75</v>
          </cell>
          <cell r="AI8444">
            <v>2.75</v>
          </cell>
        </row>
        <row r="8445">
          <cell r="A8445">
            <v>43239</v>
          </cell>
          <cell r="B8445">
            <v>1347700</v>
          </cell>
          <cell r="D8445">
            <v>2.75</v>
          </cell>
          <cell r="E8445">
            <v>2.75</v>
          </cell>
          <cell r="F8445">
            <v>2.8</v>
          </cell>
          <cell r="G8445">
            <v>2.75</v>
          </cell>
          <cell r="H8445"/>
          <cell r="I8445"/>
          <cell r="J8445"/>
          <cell r="K8445"/>
          <cell r="L8445"/>
          <cell r="M8445"/>
          <cell r="N8445">
            <v>2.75</v>
          </cell>
          <cell r="P8445">
            <v>2.75</v>
          </cell>
          <cell r="Q8445"/>
          <cell r="R8445"/>
          <cell r="S8445"/>
          <cell r="T8445"/>
          <cell r="U8445">
            <v>171000</v>
          </cell>
          <cell r="V8445">
            <v>1387683.39411</v>
          </cell>
          <cell r="X8445" t="str">
            <v>Sin movimiento</v>
          </cell>
          <cell r="Y8445">
            <v>4.9999999999999822</v>
          </cell>
          <cell r="Z8445">
            <v>2.75</v>
          </cell>
          <cell r="AC8445">
            <v>4.9999999999999822</v>
          </cell>
          <cell r="AE8445">
            <v>1216700</v>
          </cell>
          <cell r="AF8445"/>
          <cell r="AG8445"/>
          <cell r="AH8445">
            <v>2.75</v>
          </cell>
          <cell r="AI8445">
            <v>2.75</v>
          </cell>
        </row>
        <row r="8446">
          <cell r="A8446">
            <v>43240</v>
          </cell>
          <cell r="B8446">
            <v>1347700</v>
          </cell>
          <cell r="D8446">
            <v>2.75</v>
          </cell>
          <cell r="E8446">
            <v>2.75</v>
          </cell>
          <cell r="F8446">
            <v>2.8</v>
          </cell>
          <cell r="G8446">
            <v>2.75</v>
          </cell>
          <cell r="H8446"/>
          <cell r="I8446"/>
          <cell r="J8446"/>
          <cell r="K8446"/>
          <cell r="L8446"/>
          <cell r="M8446"/>
          <cell r="N8446">
            <v>2.75</v>
          </cell>
          <cell r="P8446">
            <v>2.75</v>
          </cell>
          <cell r="Q8446"/>
          <cell r="R8446"/>
          <cell r="S8446"/>
          <cell r="T8446"/>
          <cell r="U8446">
            <v>171000</v>
          </cell>
          <cell r="V8446">
            <v>1387683.39411</v>
          </cell>
          <cell r="X8446" t="str">
            <v>Sin movimiento</v>
          </cell>
          <cell r="Y8446">
            <v>4.9999999999999822</v>
          </cell>
          <cell r="Z8446">
            <v>2.75</v>
          </cell>
          <cell r="AC8446">
            <v>4.9999999999999822</v>
          </cell>
          <cell r="AE8446">
            <v>1216700</v>
          </cell>
          <cell r="AF8446"/>
          <cell r="AG8446"/>
          <cell r="AH8446">
            <v>2.75</v>
          </cell>
          <cell r="AI8446">
            <v>2.75</v>
          </cell>
        </row>
        <row r="8447">
          <cell r="A8447">
            <v>43241</v>
          </cell>
          <cell r="B8447">
            <v>1155500</v>
          </cell>
          <cell r="D8447">
            <v>2.75</v>
          </cell>
          <cell r="E8447">
            <v>2.75</v>
          </cell>
          <cell r="F8447">
            <v>2.8</v>
          </cell>
          <cell r="G8447">
            <v>2.75</v>
          </cell>
          <cell r="H8447"/>
          <cell r="I8447"/>
          <cell r="J8447"/>
          <cell r="K8447"/>
          <cell r="L8447"/>
          <cell r="M8447"/>
          <cell r="N8447">
            <v>2.75</v>
          </cell>
          <cell r="P8447">
            <v>2.75</v>
          </cell>
          <cell r="Q8447"/>
          <cell r="R8447"/>
          <cell r="S8447"/>
          <cell r="T8447"/>
          <cell r="U8447">
            <v>62000</v>
          </cell>
          <cell r="V8447">
            <v>1443930.86876</v>
          </cell>
          <cell r="X8447">
            <v>43221</v>
          </cell>
          <cell r="Y8447">
            <v>4.9999999999999822</v>
          </cell>
          <cell r="Z8447">
            <v>2.75</v>
          </cell>
          <cell r="AC8447">
            <v>4.9999999999999822</v>
          </cell>
          <cell r="AE8447">
            <v>1139500</v>
          </cell>
          <cell r="AF8447"/>
          <cell r="AG8447"/>
          <cell r="AH8447">
            <v>2.75</v>
          </cell>
          <cell r="AI8447">
            <v>2.75</v>
          </cell>
        </row>
        <row r="8448">
          <cell r="A8448">
            <v>43242</v>
          </cell>
          <cell r="B8448">
            <v>1834100</v>
          </cell>
          <cell r="D8448">
            <v>2.75</v>
          </cell>
          <cell r="E8448">
            <v>2.75</v>
          </cell>
          <cell r="F8448">
            <v>2.8</v>
          </cell>
          <cell r="G8448">
            <v>2.75</v>
          </cell>
          <cell r="H8448"/>
          <cell r="I8448"/>
          <cell r="J8448"/>
          <cell r="K8448"/>
          <cell r="L8448"/>
          <cell r="M8448"/>
          <cell r="N8448">
            <v>2.75</v>
          </cell>
          <cell r="P8448">
            <v>2.75</v>
          </cell>
          <cell r="Q8448"/>
          <cell r="R8448"/>
          <cell r="S8448"/>
          <cell r="T8448"/>
          <cell r="U8448">
            <v>255000</v>
          </cell>
          <cell r="V8448">
            <v>952239.56767999998</v>
          </cell>
          <cell r="X8448">
            <v>43221</v>
          </cell>
          <cell r="Y8448">
            <v>4.9999999999999822</v>
          </cell>
          <cell r="Z8448">
            <v>2.75</v>
          </cell>
          <cell r="AC8448">
            <v>4.9999999999999822</v>
          </cell>
          <cell r="AE8448">
            <v>1139500</v>
          </cell>
          <cell r="AF8448"/>
          <cell r="AG8448"/>
          <cell r="AH8448">
            <v>2.75</v>
          </cell>
          <cell r="AI8448">
            <v>2.75</v>
          </cell>
        </row>
        <row r="8449">
          <cell r="A8449">
            <v>43243</v>
          </cell>
          <cell r="B8449">
            <v>1942100</v>
          </cell>
          <cell r="D8449">
            <v>2.75</v>
          </cell>
          <cell r="E8449">
            <v>2.75</v>
          </cell>
          <cell r="F8449">
            <v>2.8</v>
          </cell>
          <cell r="G8449">
            <v>2.75</v>
          </cell>
          <cell r="H8449"/>
          <cell r="I8449"/>
          <cell r="J8449"/>
          <cell r="K8449"/>
          <cell r="L8449"/>
          <cell r="M8449"/>
          <cell r="N8449">
            <v>2.75</v>
          </cell>
          <cell r="P8449">
            <v>2.75</v>
          </cell>
          <cell r="Q8449"/>
          <cell r="R8449"/>
          <cell r="S8449"/>
          <cell r="T8449"/>
          <cell r="U8449">
            <v>5000</v>
          </cell>
          <cell r="V8449">
            <v>1339186.3727299999</v>
          </cell>
          <cell r="X8449">
            <v>43221</v>
          </cell>
          <cell r="Y8449">
            <v>4.9999999999999822</v>
          </cell>
          <cell r="Z8449">
            <v>2.75</v>
          </cell>
          <cell r="AC8449">
            <v>4.9999999999999822</v>
          </cell>
          <cell r="AE8449">
            <v>1850100</v>
          </cell>
          <cell r="AF8449"/>
          <cell r="AG8449"/>
          <cell r="AH8449">
            <v>2.75</v>
          </cell>
          <cell r="AI8449">
            <v>2.75</v>
          </cell>
        </row>
        <row r="8450">
          <cell r="A8450">
            <v>43244</v>
          </cell>
          <cell r="B8450">
            <v>2331300</v>
          </cell>
          <cell r="D8450">
            <v>2.75</v>
          </cell>
          <cell r="E8450">
            <v>2.75</v>
          </cell>
          <cell r="F8450">
            <v>2.8</v>
          </cell>
          <cell r="G8450">
            <v>2.76</v>
          </cell>
          <cell r="H8450"/>
          <cell r="I8450"/>
          <cell r="J8450"/>
          <cell r="K8450"/>
          <cell r="L8450"/>
          <cell r="M8450"/>
          <cell r="N8450">
            <v>2.75</v>
          </cell>
          <cell r="P8450">
            <v>2.7508001853472686</v>
          </cell>
          <cell r="Q8450"/>
          <cell r="R8450"/>
          <cell r="S8450"/>
          <cell r="T8450"/>
          <cell r="U8450">
            <v>313035</v>
          </cell>
          <cell r="V8450">
            <v>1014997.246</v>
          </cell>
          <cell r="X8450">
            <v>43221</v>
          </cell>
          <cell r="Y8450">
            <v>4.9999999999999822</v>
          </cell>
          <cell r="Z8450">
            <v>2.75</v>
          </cell>
          <cell r="AC8450">
            <v>4.9999999999999822</v>
          </cell>
          <cell r="AE8450">
            <v>2331500</v>
          </cell>
          <cell r="AF8450"/>
          <cell r="AG8450"/>
          <cell r="AH8450">
            <v>2.76</v>
          </cell>
          <cell r="AI8450">
            <v>2.7508445688949426</v>
          </cell>
        </row>
        <row r="8451">
          <cell r="A8451">
            <v>43245</v>
          </cell>
          <cell r="B8451">
            <v>1992400</v>
          </cell>
          <cell r="D8451">
            <v>2.75</v>
          </cell>
          <cell r="E8451">
            <v>2.75</v>
          </cell>
          <cell r="F8451">
            <v>2.8</v>
          </cell>
          <cell r="G8451">
            <v>2.75</v>
          </cell>
          <cell r="H8451"/>
          <cell r="I8451"/>
          <cell r="J8451"/>
          <cell r="K8451"/>
          <cell r="L8451"/>
          <cell r="M8451"/>
          <cell r="N8451">
            <v>2.75</v>
          </cell>
          <cell r="P8451">
            <v>2.7507489663281599</v>
          </cell>
          <cell r="Q8451"/>
          <cell r="R8451"/>
          <cell r="S8451"/>
          <cell r="T8451"/>
          <cell r="U8451">
            <v>267000</v>
          </cell>
          <cell r="V8451">
            <v>1147548.60987</v>
          </cell>
          <cell r="X8451">
            <v>43221</v>
          </cell>
          <cell r="Y8451">
            <v>4.9999999999999822</v>
          </cell>
          <cell r="Z8451">
            <v>2.75</v>
          </cell>
          <cell r="AC8451">
            <v>4.9999999999999822</v>
          </cell>
          <cell r="AE8451">
            <v>1848000</v>
          </cell>
          <cell r="AF8451"/>
          <cell r="AG8451"/>
          <cell r="AH8451">
            <v>2.75</v>
          </cell>
          <cell r="AI8451">
            <v>2.7507915786757566</v>
          </cell>
        </row>
        <row r="8452">
          <cell r="A8452">
            <v>43246</v>
          </cell>
          <cell r="B8452">
            <v>1992400</v>
          </cell>
          <cell r="D8452">
            <v>2.75</v>
          </cell>
          <cell r="E8452">
            <v>2.75</v>
          </cell>
          <cell r="F8452">
            <v>2.8</v>
          </cell>
          <cell r="G8452">
            <v>2.75</v>
          </cell>
          <cell r="H8452"/>
          <cell r="I8452"/>
          <cell r="J8452"/>
          <cell r="K8452"/>
          <cell r="L8452"/>
          <cell r="M8452"/>
          <cell r="N8452">
            <v>2.75</v>
          </cell>
          <cell r="P8452">
            <v>2.7507039098048569</v>
          </cell>
          <cell r="Q8452"/>
          <cell r="R8452"/>
          <cell r="S8452"/>
          <cell r="T8452"/>
          <cell r="U8452">
            <v>267000</v>
          </cell>
          <cell r="V8452">
            <v>1147548.60987</v>
          </cell>
          <cell r="X8452" t="str">
            <v>Sin movimiento</v>
          </cell>
          <cell r="Y8452">
            <v>4.9999999999999822</v>
          </cell>
          <cell r="Z8452">
            <v>2.75</v>
          </cell>
          <cell r="AC8452">
            <v>4.9999999999999822</v>
          </cell>
          <cell r="AE8452">
            <v>1848000</v>
          </cell>
          <cell r="AF8452"/>
          <cell r="AG8452"/>
          <cell r="AH8452">
            <v>2.75</v>
          </cell>
          <cell r="AI8452">
            <v>2.7507448453443573</v>
          </cell>
        </row>
        <row r="8453">
          <cell r="A8453">
            <v>43247</v>
          </cell>
          <cell r="B8453">
            <v>1992400</v>
          </cell>
          <cell r="D8453">
            <v>2.75</v>
          </cell>
          <cell r="E8453">
            <v>2.75</v>
          </cell>
          <cell r="F8453">
            <v>2.8</v>
          </cell>
          <cell r="G8453">
            <v>2.75</v>
          </cell>
          <cell r="H8453"/>
          <cell r="I8453"/>
          <cell r="J8453"/>
          <cell r="K8453"/>
          <cell r="L8453"/>
          <cell r="M8453"/>
          <cell r="N8453">
            <v>2.75</v>
          </cell>
          <cell r="P8453">
            <v>2.7506639667119508</v>
          </cell>
          <cell r="Q8453"/>
          <cell r="R8453"/>
          <cell r="S8453"/>
          <cell r="T8453"/>
          <cell r="U8453">
            <v>267000</v>
          </cell>
          <cell r="V8453">
            <v>1147548.60987</v>
          </cell>
          <cell r="X8453" t="str">
            <v>Sin movimiento</v>
          </cell>
          <cell r="Y8453">
            <v>4.9999999999999822</v>
          </cell>
          <cell r="Z8453">
            <v>2.75</v>
          </cell>
          <cell r="AC8453">
            <v>4.9999999999999822</v>
          </cell>
          <cell r="AE8453">
            <v>1848000</v>
          </cell>
          <cell r="AF8453"/>
          <cell r="AG8453"/>
          <cell r="AH8453">
            <v>2.75</v>
          </cell>
          <cell r="AI8453">
            <v>2.7507033224936501</v>
          </cell>
        </row>
        <row r="8454">
          <cell r="A8454">
            <v>43248</v>
          </cell>
          <cell r="B8454">
            <v>1805900</v>
          </cell>
          <cell r="D8454">
            <v>2.75</v>
          </cell>
          <cell r="E8454">
            <v>2.75</v>
          </cell>
          <cell r="F8454">
            <v>2.8</v>
          </cell>
          <cell r="G8454">
            <v>2.75</v>
          </cell>
          <cell r="H8454"/>
          <cell r="I8454"/>
          <cell r="J8454"/>
          <cell r="K8454"/>
          <cell r="L8454"/>
          <cell r="M8454"/>
          <cell r="N8454">
            <v>2.75</v>
          </cell>
          <cell r="P8454">
            <v>2.7506314874206339</v>
          </cell>
          <cell r="Q8454"/>
          <cell r="R8454"/>
          <cell r="S8454"/>
          <cell r="T8454"/>
          <cell r="U8454">
            <v>419794</v>
          </cell>
          <cell r="V8454">
            <v>702711.66078999999</v>
          </cell>
          <cell r="X8454">
            <v>43221</v>
          </cell>
          <cell r="Y8454">
            <v>4.9999999999999822</v>
          </cell>
          <cell r="Z8454">
            <v>2.75</v>
          </cell>
          <cell r="AC8454">
            <v>4.9999999999999822</v>
          </cell>
          <cell r="AE8454">
            <v>1679100</v>
          </cell>
          <cell r="AF8454"/>
          <cell r="AG8454"/>
          <cell r="AH8454">
            <v>2.75</v>
          </cell>
          <cell r="AI8454">
            <v>2.7506694153418567</v>
          </cell>
        </row>
        <row r="8455">
          <cell r="A8455">
            <v>43249</v>
          </cell>
          <cell r="B8455">
            <v>1832500</v>
          </cell>
          <cell r="D8455">
            <v>2.75</v>
          </cell>
          <cell r="E8455">
            <v>2.75</v>
          </cell>
          <cell r="F8455">
            <v>2.85</v>
          </cell>
          <cell r="G8455">
            <v>2.76</v>
          </cell>
          <cell r="H8455"/>
          <cell r="I8455"/>
          <cell r="J8455"/>
          <cell r="K8455"/>
          <cell r="L8455"/>
          <cell r="M8455"/>
          <cell r="N8455">
            <v>2.75</v>
          </cell>
          <cell r="P8455">
            <v>2.7510745262592873</v>
          </cell>
          <cell r="Q8455"/>
          <cell r="R8455"/>
          <cell r="S8455"/>
          <cell r="T8455"/>
          <cell r="U8455">
            <v>425000</v>
          </cell>
          <cell r="V8455">
            <v>880083.34750000003</v>
          </cell>
          <cell r="X8455">
            <v>43221</v>
          </cell>
          <cell r="Y8455">
            <v>10.000000000000009</v>
          </cell>
          <cell r="Z8455">
            <v>2.75</v>
          </cell>
          <cell r="AC8455">
            <v>10.000000000000009</v>
          </cell>
          <cell r="AE8455">
            <v>1738500</v>
          </cell>
          <cell r="AF8455"/>
          <cell r="AG8455"/>
          <cell r="AH8455">
            <v>2.76</v>
          </cell>
          <cell r="AI8455">
            <v>2.7511130132303636</v>
          </cell>
        </row>
        <row r="8456">
          <cell r="A8456">
            <v>43250</v>
          </cell>
          <cell r="B8456">
            <v>1513200</v>
          </cell>
          <cell r="D8456">
            <v>2.75</v>
          </cell>
          <cell r="E8456">
            <v>2.75</v>
          </cell>
          <cell r="F8456">
            <v>2.85</v>
          </cell>
          <cell r="G8456">
            <v>2.79</v>
          </cell>
          <cell r="H8456"/>
          <cell r="I8456"/>
          <cell r="J8456"/>
          <cell r="K8456"/>
          <cell r="L8456"/>
          <cell r="M8456"/>
          <cell r="N8456">
            <v>2.75</v>
          </cell>
          <cell r="P8456">
            <v>2.7525374472534541</v>
          </cell>
          <cell r="Q8456"/>
          <cell r="R8456"/>
          <cell r="S8456"/>
          <cell r="T8456"/>
          <cell r="U8456">
            <v>586000</v>
          </cell>
          <cell r="V8456">
            <v>890707.66365999996</v>
          </cell>
          <cell r="X8456">
            <v>43221</v>
          </cell>
          <cell r="Y8456">
            <v>10.000000000000009</v>
          </cell>
          <cell r="Z8456">
            <v>2.75</v>
          </cell>
          <cell r="AC8456">
            <v>10.000000000000009</v>
          </cell>
          <cell r="AE8456">
            <v>1480200</v>
          </cell>
          <cell r="AF8456"/>
          <cell r="AG8456"/>
          <cell r="AH8456">
            <v>2.79</v>
          </cell>
          <cell r="AI8456">
            <v>2.7526258686487455</v>
          </cell>
        </row>
        <row r="8457">
          <cell r="A8457">
            <v>43251</v>
          </cell>
          <cell r="B8457">
            <v>1365200</v>
          </cell>
          <cell r="D8457">
            <v>2.85</v>
          </cell>
          <cell r="E8457">
            <v>2.85</v>
          </cell>
          <cell r="F8457">
            <v>2.95</v>
          </cell>
          <cell r="G8457">
            <v>2.87</v>
          </cell>
          <cell r="H8457"/>
          <cell r="I8457"/>
          <cell r="J8457"/>
          <cell r="K8457"/>
          <cell r="L8457"/>
          <cell r="M8457"/>
          <cell r="N8457">
            <v>2.9</v>
          </cell>
          <cell r="P8457">
            <v>2.7563896128854029</v>
          </cell>
          <cell r="Q8457"/>
          <cell r="R8457"/>
          <cell r="S8457"/>
          <cell r="T8457"/>
          <cell r="U8457">
            <v>892820</v>
          </cell>
          <cell r="V8457">
            <v>501072.24469000002</v>
          </cell>
          <cell r="X8457">
            <v>43221</v>
          </cell>
          <cell r="Y8457">
            <v>10.000000000000009</v>
          </cell>
          <cell r="Z8457">
            <v>2.75</v>
          </cell>
          <cell r="AC8457">
            <v>20.000000000000018</v>
          </cell>
          <cell r="AE8457">
            <v>1339100</v>
          </cell>
          <cell r="AF8457"/>
          <cell r="AG8457"/>
          <cell r="AH8457">
            <v>2.87</v>
          </cell>
          <cell r="AI8457">
            <v>2.7566164466685454</v>
          </cell>
        </row>
        <row r="8458">
          <cell r="A8458">
            <v>43252</v>
          </cell>
          <cell r="B8458">
            <v>1272500</v>
          </cell>
          <cell r="C8458"/>
          <cell r="D8458">
            <v>2.9</v>
          </cell>
          <cell r="E8458">
            <v>2.9</v>
          </cell>
          <cell r="F8458">
            <v>2.9</v>
          </cell>
          <cell r="G8458">
            <v>2.9</v>
          </cell>
          <cell r="H8458"/>
          <cell r="I8458"/>
          <cell r="J8458"/>
          <cell r="K8458"/>
          <cell r="L8458"/>
          <cell r="M8458"/>
          <cell r="N8458">
            <v>2.9</v>
          </cell>
          <cell r="P8458">
            <v>2.9</v>
          </cell>
          <cell r="Q8458"/>
          <cell r="R8458"/>
          <cell r="S8458"/>
          <cell r="T8458"/>
          <cell r="U8458">
            <v>10000</v>
          </cell>
          <cell r="V8458">
            <v>5314051.44747</v>
          </cell>
          <cell r="X8458">
            <v>43252</v>
          </cell>
          <cell r="Y8458">
            <v>0</v>
          </cell>
          <cell r="Z8458">
            <v>2.75</v>
          </cell>
          <cell r="AC8458">
            <v>14.999999999999991</v>
          </cell>
          <cell r="AE8458">
            <v>1272500</v>
          </cell>
          <cell r="AF8458"/>
          <cell r="AG8458"/>
          <cell r="AH8458">
            <v>2.9</v>
          </cell>
          <cell r="AI8458">
            <v>2.9</v>
          </cell>
        </row>
        <row r="8459">
          <cell r="A8459">
            <v>43253</v>
          </cell>
          <cell r="B8459">
            <v>1272500</v>
          </cell>
          <cell r="D8459">
            <v>2.9</v>
          </cell>
          <cell r="E8459">
            <v>2.9</v>
          </cell>
          <cell r="F8459">
            <v>2.9</v>
          </cell>
          <cell r="G8459">
            <v>2.9</v>
          </cell>
          <cell r="H8459"/>
          <cell r="I8459"/>
          <cell r="J8459"/>
          <cell r="K8459"/>
          <cell r="L8459"/>
          <cell r="M8459"/>
          <cell r="N8459">
            <v>2.9</v>
          </cell>
          <cell r="P8459">
            <v>2.9</v>
          </cell>
          <cell r="Q8459"/>
          <cell r="R8459"/>
          <cell r="S8459"/>
          <cell r="T8459"/>
          <cell r="U8459">
            <v>10000</v>
          </cell>
          <cell r="V8459">
            <v>5314051.44747</v>
          </cell>
          <cell r="X8459" t="str">
            <v>Sin movimiento</v>
          </cell>
          <cell r="Y8459">
            <v>0</v>
          </cell>
          <cell r="Z8459">
            <v>2.75</v>
          </cell>
          <cell r="AC8459">
            <v>14.999999999999991</v>
          </cell>
          <cell r="AE8459">
            <v>1272500</v>
          </cell>
          <cell r="AF8459"/>
          <cell r="AG8459"/>
          <cell r="AH8459">
            <v>2.9</v>
          </cell>
          <cell r="AI8459">
            <v>2.9</v>
          </cell>
        </row>
        <row r="8460">
          <cell r="A8460">
            <v>43254</v>
          </cell>
          <cell r="B8460">
            <v>1272500</v>
          </cell>
          <cell r="D8460">
            <v>2.9</v>
          </cell>
          <cell r="E8460">
            <v>2.9</v>
          </cell>
          <cell r="F8460">
            <v>2.9</v>
          </cell>
          <cell r="G8460">
            <v>2.9</v>
          </cell>
          <cell r="H8460"/>
          <cell r="I8460"/>
          <cell r="J8460"/>
          <cell r="K8460"/>
          <cell r="L8460"/>
          <cell r="M8460"/>
          <cell r="N8460">
            <v>2.9</v>
          </cell>
          <cell r="P8460">
            <v>2.9</v>
          </cell>
          <cell r="Q8460"/>
          <cell r="R8460"/>
          <cell r="S8460"/>
          <cell r="T8460"/>
          <cell r="U8460">
            <v>10000</v>
          </cell>
          <cell r="V8460">
            <v>5314051.44747</v>
          </cell>
          <cell r="X8460" t="str">
            <v>Sin movimiento</v>
          </cell>
          <cell r="Y8460">
            <v>0</v>
          </cell>
          <cell r="Z8460">
            <v>2.75</v>
          </cell>
          <cell r="AC8460">
            <v>14.999999999999991</v>
          </cell>
          <cell r="AE8460">
            <v>1272500</v>
          </cell>
          <cell r="AF8460"/>
          <cell r="AG8460"/>
          <cell r="AH8460">
            <v>2.9</v>
          </cell>
          <cell r="AI8460">
            <v>2.9</v>
          </cell>
        </row>
        <row r="8461">
          <cell r="A8461">
            <v>43255</v>
          </cell>
          <cell r="B8461">
            <v>898400</v>
          </cell>
          <cell r="D8461">
            <v>2.75</v>
          </cell>
          <cell r="E8461">
            <v>2.75</v>
          </cell>
          <cell r="F8461">
            <v>2.8</v>
          </cell>
          <cell r="G8461">
            <v>2.75</v>
          </cell>
          <cell r="H8461"/>
          <cell r="I8461"/>
          <cell r="J8461"/>
          <cell r="K8461"/>
          <cell r="L8461"/>
          <cell r="M8461"/>
          <cell r="N8461">
            <v>2.75</v>
          </cell>
          <cell r="P8461">
            <v>2.8714243304565406</v>
          </cell>
          <cell r="Q8461"/>
          <cell r="R8461"/>
          <cell r="S8461"/>
          <cell r="T8461"/>
          <cell r="U8461">
            <v>310000</v>
          </cell>
          <cell r="V8461">
            <v>4429347.7938799998</v>
          </cell>
          <cell r="X8461">
            <v>43252</v>
          </cell>
          <cell r="Y8461">
            <v>4.9999999999999822</v>
          </cell>
          <cell r="Z8461">
            <v>2.75</v>
          </cell>
          <cell r="AC8461">
            <v>4.9999999999999822</v>
          </cell>
          <cell r="AE8461">
            <v>885600</v>
          </cell>
          <cell r="AF8461"/>
          <cell r="AG8461"/>
          <cell r="AH8461">
            <v>2.75</v>
          </cell>
          <cell r="AI8461">
            <v>2.8717548000255149</v>
          </cell>
        </row>
        <row r="8462">
          <cell r="A8462">
            <v>43256</v>
          </cell>
          <cell r="B8462">
            <v>751300</v>
          </cell>
          <cell r="D8462">
            <v>2.75</v>
          </cell>
          <cell r="E8462">
            <v>2.5</v>
          </cell>
          <cell r="F8462">
            <v>2.8</v>
          </cell>
          <cell r="G8462">
            <v>2.75</v>
          </cell>
          <cell r="H8462"/>
          <cell r="I8462"/>
          <cell r="J8462"/>
          <cell r="K8462"/>
          <cell r="L8462"/>
          <cell r="M8462"/>
          <cell r="N8462">
            <v>2.75</v>
          </cell>
          <cell r="P8462">
            <v>2.8547382572431959</v>
          </cell>
          <cell r="Q8462"/>
          <cell r="R8462"/>
          <cell r="S8462"/>
          <cell r="T8462"/>
          <cell r="U8462">
            <v>461000</v>
          </cell>
          <cell r="V8462">
            <v>4022653.6045400002</v>
          </cell>
          <cell r="X8462">
            <v>43252</v>
          </cell>
          <cell r="Y8462">
            <v>29.999999999999982</v>
          </cell>
          <cell r="Z8462">
            <v>2.75</v>
          </cell>
          <cell r="AC8462">
            <v>4.9999999999999822</v>
          </cell>
          <cell r="AE8462">
            <v>741300</v>
          </cell>
          <cell r="AF8462"/>
          <cell r="AG8462"/>
          <cell r="AH8462">
            <v>2.75</v>
          </cell>
          <cell r="AI8462">
            <v>2.8551768789949308</v>
          </cell>
        </row>
        <row r="8463">
          <cell r="A8463">
            <v>43257</v>
          </cell>
          <cell r="B8463">
            <v>849300</v>
          </cell>
          <cell r="D8463">
            <v>2.75</v>
          </cell>
          <cell r="E8463">
            <v>2.75</v>
          </cell>
          <cell r="F8463">
            <v>2.8</v>
          </cell>
          <cell r="G8463">
            <v>2.75</v>
          </cell>
          <cell r="H8463"/>
          <cell r="I8463"/>
          <cell r="J8463"/>
          <cell r="K8463"/>
          <cell r="L8463"/>
          <cell r="M8463"/>
          <cell r="N8463">
            <v>2.75</v>
          </cell>
          <cell r="P8463">
            <v>2.8406554262645454</v>
          </cell>
          <cell r="Q8463"/>
          <cell r="R8463"/>
          <cell r="S8463"/>
          <cell r="T8463"/>
          <cell r="U8463">
            <v>370000</v>
          </cell>
          <cell r="V8463">
            <v>4057493.16176</v>
          </cell>
          <cell r="X8463">
            <v>43252</v>
          </cell>
          <cell r="Y8463">
            <v>4.9999999999999822</v>
          </cell>
          <cell r="Z8463">
            <v>2.75</v>
          </cell>
          <cell r="AC8463">
            <v>4.9999999999999822</v>
          </cell>
          <cell r="AE8463">
            <v>798300</v>
          </cell>
          <cell r="AF8463"/>
          <cell r="AG8463"/>
          <cell r="AH8463">
            <v>2.75</v>
          </cell>
          <cell r="AI8463">
            <v>2.8417271372963619</v>
          </cell>
        </row>
        <row r="8464">
          <cell r="A8464">
            <v>43258</v>
          </cell>
          <cell r="B8464">
            <v>1118800</v>
          </cell>
          <cell r="D8464">
            <v>2.75</v>
          </cell>
          <cell r="E8464">
            <v>2.5</v>
          </cell>
          <cell r="F8464">
            <v>2.8</v>
          </cell>
          <cell r="G8464">
            <v>2.73</v>
          </cell>
          <cell r="H8464"/>
          <cell r="I8464"/>
          <cell r="J8464"/>
          <cell r="K8464"/>
          <cell r="L8464"/>
          <cell r="M8464"/>
          <cell r="N8464">
            <v>2.75</v>
          </cell>
          <cell r="P8464">
            <v>2.8240049493631729</v>
          </cell>
          <cell r="Q8464"/>
          <cell r="R8464"/>
          <cell r="S8464"/>
          <cell r="T8464"/>
          <cell r="U8464">
            <v>222400</v>
          </cell>
          <cell r="V8464">
            <v>3755285.18597</v>
          </cell>
          <cell r="X8464">
            <v>43252</v>
          </cell>
          <cell r="Y8464">
            <v>29.999999999999982</v>
          </cell>
          <cell r="Z8464">
            <v>2.75</v>
          </cell>
          <cell r="AC8464">
            <v>4.9999999999999822</v>
          </cell>
          <cell r="AE8464">
            <v>1028800</v>
          </cell>
          <cell r="AF8464"/>
          <cell r="AG8464"/>
          <cell r="AH8464">
            <v>2.75</v>
          </cell>
          <cell r="AI8464">
            <v>2.8287492264319605</v>
          </cell>
        </row>
        <row r="8465">
          <cell r="A8465">
            <v>43259</v>
          </cell>
          <cell r="B8465">
            <v>1098400</v>
          </cell>
          <cell r="D8465">
            <v>2.75</v>
          </cell>
          <cell r="E8465">
            <v>2.75</v>
          </cell>
          <cell r="F8465">
            <v>2.85</v>
          </cell>
          <cell r="G8465">
            <v>2.78</v>
          </cell>
          <cell r="H8465"/>
          <cell r="I8465"/>
          <cell r="J8465"/>
          <cell r="K8465"/>
          <cell r="L8465"/>
          <cell r="M8465"/>
          <cell r="N8465">
            <v>2.78</v>
          </cell>
          <cell r="P8465">
            <v>2.8183409306631355</v>
          </cell>
          <cell r="Q8465"/>
          <cell r="R8465"/>
          <cell r="S8465"/>
          <cell r="T8465"/>
          <cell r="U8465">
            <v>400000</v>
          </cell>
          <cell r="V8465">
            <v>4584509.8827499999</v>
          </cell>
          <cell r="X8465">
            <v>43252</v>
          </cell>
          <cell r="Y8465">
            <v>10.000000000000009</v>
          </cell>
          <cell r="Z8465">
            <v>2.75</v>
          </cell>
          <cell r="AC8465">
            <v>10.000000000000009</v>
          </cell>
          <cell r="AE8465">
            <v>1098400</v>
          </cell>
          <cell r="AF8465"/>
          <cell r="AG8465"/>
          <cell r="AH8465">
            <v>2.78</v>
          </cell>
          <cell r="AI8465">
            <v>2.8223517604750357</v>
          </cell>
        </row>
        <row r="8466">
          <cell r="A8466">
            <v>43260</v>
          </cell>
          <cell r="B8466">
            <v>1098400</v>
          </cell>
          <cell r="D8466">
            <v>2.75</v>
          </cell>
          <cell r="E8466">
            <v>2.75</v>
          </cell>
          <cell r="F8466">
            <v>2.85</v>
          </cell>
          <cell r="G8466">
            <v>2.78</v>
          </cell>
          <cell r="H8466"/>
          <cell r="I8466"/>
          <cell r="J8466"/>
          <cell r="K8466"/>
          <cell r="L8466"/>
          <cell r="M8466"/>
          <cell r="N8466">
            <v>2.78</v>
          </cell>
          <cell r="P8466">
            <v>2.8139687087966281</v>
          </cell>
          <cell r="Q8466"/>
          <cell r="R8466"/>
          <cell r="S8466"/>
          <cell r="T8466"/>
          <cell r="U8466">
            <v>477719</v>
          </cell>
          <cell r="V8466">
            <v>3186551.6548700002</v>
          </cell>
          <cell r="X8466" t="str">
            <v>Sin movimiento</v>
          </cell>
          <cell r="Y8466">
            <v>10.000000000000009</v>
          </cell>
          <cell r="Z8466">
            <v>2.75</v>
          </cell>
          <cell r="AC8466">
            <v>10.000000000000009</v>
          </cell>
          <cell r="AE8466">
            <v>1098400</v>
          </cell>
          <cell r="AF8466"/>
          <cell r="AG8466"/>
          <cell r="AH8466">
            <v>2.78</v>
          </cell>
          <cell r="AI8466">
            <v>2.8174386109438863</v>
          </cell>
        </row>
        <row r="8467">
          <cell r="A8467">
            <v>43261</v>
          </cell>
          <cell r="B8467">
            <v>1098400</v>
          </cell>
          <cell r="D8467">
            <v>2.75</v>
          </cell>
          <cell r="E8467">
            <v>2.75</v>
          </cell>
          <cell r="F8467">
            <v>2.85</v>
          </cell>
          <cell r="G8467">
            <v>2.78</v>
          </cell>
          <cell r="H8467"/>
          <cell r="I8467"/>
          <cell r="J8467"/>
          <cell r="K8467"/>
          <cell r="L8467"/>
          <cell r="M8467"/>
          <cell r="N8467">
            <v>2.78</v>
          </cell>
          <cell r="P8467">
            <v>2.810491589394716</v>
          </cell>
          <cell r="Q8467"/>
          <cell r="R8467"/>
          <cell r="S8467"/>
          <cell r="T8467"/>
          <cell r="U8467">
            <v>477719</v>
          </cell>
          <cell r="V8467">
            <v>3186551.6548700002</v>
          </cell>
          <cell r="X8467" t="str">
            <v>Sin movimiento</v>
          </cell>
          <cell r="Y8467">
            <v>10.000000000000009</v>
          </cell>
          <cell r="Z8467">
            <v>2.75</v>
          </cell>
          <cell r="AC8467">
            <v>10.000000000000009</v>
          </cell>
          <cell r="AE8467">
            <v>1098400</v>
          </cell>
          <cell r="AF8467"/>
          <cell r="AG8467"/>
          <cell r="AH8467">
            <v>2.78</v>
          </cell>
          <cell r="AI8467">
            <v>2.8135468973283997</v>
          </cell>
        </row>
        <row r="8468">
          <cell r="A8468">
            <v>43262</v>
          </cell>
          <cell r="B8468">
            <v>1180200</v>
          </cell>
          <cell r="D8468">
            <v>2.75</v>
          </cell>
          <cell r="E8468">
            <v>2.7</v>
          </cell>
          <cell r="F8468">
            <v>2.85</v>
          </cell>
          <cell r="G8468">
            <v>2.75</v>
          </cell>
          <cell r="H8468"/>
          <cell r="I8468"/>
          <cell r="J8468"/>
          <cell r="K8468"/>
          <cell r="L8468"/>
          <cell r="M8468"/>
          <cell r="N8468">
            <v>2.75</v>
          </cell>
          <cell r="P8468">
            <v>2.8044976365788745</v>
          </cell>
          <cell r="Q8468"/>
          <cell r="R8468"/>
          <cell r="S8468"/>
          <cell r="T8468"/>
          <cell r="U8468">
            <v>477719</v>
          </cell>
          <cell r="V8468">
            <v>3186551.6548700002</v>
          </cell>
          <cell r="X8468">
            <v>43252</v>
          </cell>
          <cell r="Y8468">
            <v>14.999999999999991</v>
          </cell>
          <cell r="Z8468">
            <v>2.75</v>
          </cell>
          <cell r="AC8468">
            <v>10.000000000000009</v>
          </cell>
          <cell r="AE8468">
            <v>1155200</v>
          </cell>
          <cell r="AF8468"/>
          <cell r="AG8468"/>
          <cell r="AH8468">
            <v>2.75</v>
          </cell>
          <cell r="AI8468">
            <v>2.8072843139764032</v>
          </cell>
        </row>
        <row r="8469">
          <cell r="A8469">
            <v>43263</v>
          </cell>
          <cell r="B8469">
            <v>1334800</v>
          </cell>
          <cell r="D8469">
            <v>2.75</v>
          </cell>
          <cell r="E8469">
            <v>2.75</v>
          </cell>
          <cell r="F8469">
            <v>2.85</v>
          </cell>
          <cell r="G8469">
            <v>2.75</v>
          </cell>
          <cell r="H8469"/>
          <cell r="I8469"/>
          <cell r="J8469"/>
          <cell r="K8469"/>
          <cell r="L8469"/>
          <cell r="M8469"/>
          <cell r="N8469">
            <v>2.75</v>
          </cell>
          <cell r="P8469">
            <v>2.7990057000490731</v>
          </cell>
          <cell r="Q8469"/>
          <cell r="R8469"/>
          <cell r="S8469"/>
          <cell r="T8469"/>
          <cell r="U8469">
            <v>627740</v>
          </cell>
          <cell r="V8469">
            <v>2595789.61729</v>
          </cell>
          <cell r="X8469">
            <v>43252</v>
          </cell>
          <cell r="Y8469">
            <v>10.000000000000009</v>
          </cell>
          <cell r="Z8469">
            <v>2.75</v>
          </cell>
          <cell r="AC8469">
            <v>10.000000000000009</v>
          </cell>
          <cell r="AE8469">
            <v>1300800</v>
          </cell>
          <cell r="AF8469"/>
          <cell r="AG8469"/>
          <cell r="AH8469">
            <v>2.75</v>
          </cell>
          <cell r="AI8469">
            <v>2.801562348821673</v>
          </cell>
        </row>
        <row r="8470">
          <cell r="A8470">
            <v>43264</v>
          </cell>
          <cell r="B8470">
            <v>909000</v>
          </cell>
          <cell r="D8470">
            <v>2.75</v>
          </cell>
          <cell r="E8470">
            <v>2.5</v>
          </cell>
          <cell r="F8470">
            <v>2.8</v>
          </cell>
          <cell r="G8470">
            <v>2.74</v>
          </cell>
          <cell r="H8470"/>
          <cell r="I8470"/>
          <cell r="J8470"/>
          <cell r="K8470"/>
          <cell r="L8470"/>
          <cell r="M8470"/>
          <cell r="N8470">
            <v>2.75</v>
          </cell>
          <cell r="P8470">
            <v>2.7952163622876118</v>
          </cell>
          <cell r="Q8470"/>
          <cell r="R8470"/>
          <cell r="S8470"/>
          <cell r="T8470"/>
          <cell r="U8470">
            <v>1274743</v>
          </cell>
          <cell r="V8470">
            <v>1693625.5506800001</v>
          </cell>
          <cell r="X8470">
            <v>43252</v>
          </cell>
          <cell r="Y8470">
            <v>29.999999999999982</v>
          </cell>
          <cell r="Z8470">
            <v>2.75</v>
          </cell>
          <cell r="AC8470">
            <v>4.9999999999999822</v>
          </cell>
          <cell r="AE8470">
            <v>879000</v>
          </cell>
          <cell r="AF8470"/>
          <cell r="AG8470"/>
          <cell r="AH8470">
            <v>2.75</v>
          </cell>
          <cell r="AI8470">
            <v>2.7983020781631023</v>
          </cell>
        </row>
        <row r="8471">
          <cell r="A8471">
            <v>43265</v>
          </cell>
          <cell r="B8471">
            <v>763000</v>
          </cell>
          <cell r="D8471">
            <v>2.75</v>
          </cell>
          <cell r="E8471">
            <v>2.7</v>
          </cell>
          <cell r="F8471">
            <v>2.8</v>
          </cell>
          <cell r="G8471">
            <v>2.75</v>
          </cell>
          <cell r="H8471"/>
          <cell r="I8471"/>
          <cell r="J8471"/>
          <cell r="K8471"/>
          <cell r="L8471"/>
          <cell r="M8471"/>
          <cell r="N8471">
            <v>2.7</v>
          </cell>
          <cell r="P8471">
            <v>2.7929036366683424</v>
          </cell>
          <cell r="Q8471"/>
          <cell r="R8471"/>
          <cell r="S8471"/>
          <cell r="T8471"/>
          <cell r="U8471">
            <v>67800</v>
          </cell>
          <cell r="V8471">
            <v>1654484.3960500001</v>
          </cell>
          <cell r="X8471">
            <v>43252</v>
          </cell>
          <cell r="Y8471">
            <v>9.9999999999999645</v>
          </cell>
          <cell r="Z8471">
            <v>2.75</v>
          </cell>
          <cell r="AC8471">
            <v>4.9999999999999822</v>
          </cell>
          <cell r="AE8471">
            <v>688000</v>
          </cell>
          <cell r="AF8471"/>
          <cell r="AG8471"/>
          <cell r="AH8471">
            <v>2.75</v>
          </cell>
          <cell r="AI8471">
            <v>2.7960243185260834</v>
          </cell>
        </row>
        <row r="8472">
          <cell r="A8472">
            <v>43266</v>
          </cell>
          <cell r="B8472">
            <v>1266500</v>
          </cell>
          <cell r="D8472">
            <v>2.75</v>
          </cell>
          <cell r="E8472">
            <v>2.75</v>
          </cell>
          <cell r="F8472">
            <v>2.85</v>
          </cell>
          <cell r="G8472">
            <v>2.78</v>
          </cell>
          <cell r="H8472"/>
          <cell r="I8472"/>
          <cell r="J8472"/>
          <cell r="K8472"/>
          <cell r="L8472"/>
          <cell r="M8472"/>
          <cell r="N8472">
            <v>2.75</v>
          </cell>
          <cell r="P8472">
            <v>2.7918938457736036</v>
          </cell>
          <cell r="Q8472"/>
          <cell r="R8472"/>
          <cell r="S8472"/>
          <cell r="T8472"/>
          <cell r="U8472">
            <v>160216</v>
          </cell>
          <cell r="V8472">
            <v>1596103.2286499999</v>
          </cell>
          <cell r="X8472">
            <v>43252</v>
          </cell>
          <cell r="Y8472">
            <v>10.000000000000009</v>
          </cell>
          <cell r="Z8472">
            <v>2.75</v>
          </cell>
          <cell r="AC8472">
            <v>10.000000000000009</v>
          </cell>
          <cell r="AE8472">
            <v>1266500</v>
          </cell>
          <cell r="AF8472"/>
          <cell r="AG8472"/>
          <cell r="AH8472">
            <v>2.78</v>
          </cell>
          <cell r="AI8472">
            <v>2.7947443902069851</v>
          </cell>
        </row>
        <row r="8473">
          <cell r="A8473">
            <v>43267</v>
          </cell>
          <cell r="B8473">
            <v>1266500</v>
          </cell>
          <cell r="D8473">
            <v>2.75</v>
          </cell>
          <cell r="E8473">
            <v>2.75</v>
          </cell>
          <cell r="F8473">
            <v>2.85</v>
          </cell>
          <cell r="G8473">
            <v>2.78</v>
          </cell>
          <cell r="H8473"/>
          <cell r="I8473"/>
          <cell r="J8473"/>
          <cell r="K8473"/>
          <cell r="L8473"/>
          <cell r="M8473"/>
          <cell r="N8473">
            <v>2.75</v>
          </cell>
          <cell r="P8473">
            <v>2.7910306294948568</v>
          </cell>
          <cell r="Q8473"/>
          <cell r="R8473"/>
          <cell r="S8473"/>
          <cell r="T8473"/>
          <cell r="U8473">
            <v>160216</v>
          </cell>
          <cell r="V8473">
            <v>1596103.2286499999</v>
          </cell>
          <cell r="X8473" t="str">
            <v>Sin movimiento</v>
          </cell>
          <cell r="Y8473">
            <v>10.000000000000009</v>
          </cell>
          <cell r="Z8473">
            <v>2.75</v>
          </cell>
          <cell r="AC8473">
            <v>10.000000000000009</v>
          </cell>
          <cell r="AE8473">
            <v>1266500</v>
          </cell>
          <cell r="AF8473"/>
          <cell r="AG8473"/>
          <cell r="AH8473">
            <v>2.78</v>
          </cell>
          <cell r="AI8473">
            <v>2.7936538045985739</v>
          </cell>
        </row>
        <row r="8474">
          <cell r="A8474">
            <v>43268</v>
          </cell>
          <cell r="B8474">
            <v>1266500</v>
          </cell>
          <cell r="D8474">
            <v>2.75</v>
          </cell>
          <cell r="E8474">
            <v>2.75</v>
          </cell>
          <cell r="F8474">
            <v>2.85</v>
          </cell>
          <cell r="G8474">
            <v>2.78</v>
          </cell>
          <cell r="H8474"/>
          <cell r="I8474"/>
          <cell r="J8474"/>
          <cell r="K8474"/>
          <cell r="L8474"/>
          <cell r="M8474"/>
          <cell r="N8474">
            <v>2.75</v>
          </cell>
          <cell r="P8474">
            <v>2.7902842335844418</v>
          </cell>
          <cell r="Q8474"/>
          <cell r="R8474"/>
          <cell r="S8474"/>
          <cell r="T8474"/>
          <cell r="U8474">
            <v>160216</v>
          </cell>
          <cell r="V8474">
            <v>1596103.2286499999</v>
          </cell>
          <cell r="X8474" t="str">
            <v>Sin movimiento</v>
          </cell>
          <cell r="Y8474">
            <v>10.000000000000009</v>
          </cell>
          <cell r="Z8474">
            <v>2.75</v>
          </cell>
          <cell r="AC8474">
            <v>10.000000000000009</v>
          </cell>
          <cell r="AE8474">
            <v>1266500</v>
          </cell>
          <cell r="AF8474"/>
          <cell r="AG8474"/>
          <cell r="AH8474">
            <v>2.78</v>
          </cell>
          <cell r="AI8474">
            <v>2.7927134404976832</v>
          </cell>
        </row>
        <row r="8475">
          <cell r="A8475">
            <v>43269</v>
          </cell>
          <cell r="B8475">
            <v>795500</v>
          </cell>
          <cell r="D8475">
            <v>2.75</v>
          </cell>
          <cell r="E8475">
            <v>2.4</v>
          </cell>
          <cell r="F8475">
            <v>2.75</v>
          </cell>
          <cell r="G8475">
            <v>2.74</v>
          </cell>
          <cell r="H8475"/>
          <cell r="I8475"/>
          <cell r="J8475"/>
          <cell r="K8475"/>
          <cell r="L8475"/>
          <cell r="M8475"/>
          <cell r="N8475">
            <v>2.75</v>
          </cell>
          <cell r="P8475">
            <v>2.7882342088404868</v>
          </cell>
          <cell r="Q8475"/>
          <cell r="R8475"/>
          <cell r="S8475"/>
          <cell r="T8475"/>
          <cell r="U8475">
            <v>147000</v>
          </cell>
          <cell r="V8475">
            <v>1655572.3543400001</v>
          </cell>
          <cell r="X8475">
            <v>43252</v>
          </cell>
          <cell r="Y8475">
            <v>35.000000000000007</v>
          </cell>
          <cell r="Z8475">
            <v>2.75</v>
          </cell>
          <cell r="AC8475">
            <v>0</v>
          </cell>
          <cell r="AE8475">
            <v>769500</v>
          </cell>
          <cell r="AF8475"/>
          <cell r="AG8475"/>
          <cell r="AH8475">
            <v>2.75</v>
          </cell>
          <cell r="AI8475">
            <v>2.7909978756387437</v>
          </cell>
        </row>
        <row r="8476">
          <cell r="A8476">
            <v>43270</v>
          </cell>
          <cell r="B8476">
            <v>914500</v>
          </cell>
          <cell r="D8476">
            <v>2.75</v>
          </cell>
          <cell r="E8476">
            <v>2.5</v>
          </cell>
          <cell r="F8476">
            <v>2.75</v>
          </cell>
          <cell r="G8476">
            <v>2.74</v>
          </cell>
          <cell r="H8476"/>
          <cell r="I8476"/>
          <cell r="J8476"/>
          <cell r="K8476"/>
          <cell r="L8476"/>
          <cell r="M8476"/>
          <cell r="N8476">
            <v>2.75</v>
          </cell>
          <cell r="P8476">
            <v>2.7860748029568709</v>
          </cell>
          <cell r="Q8476"/>
          <cell r="R8476"/>
          <cell r="S8476"/>
          <cell r="T8476"/>
          <cell r="U8476">
            <v>567380</v>
          </cell>
          <cell r="V8476">
            <v>1022283.24156</v>
          </cell>
          <cell r="X8476">
            <v>43252</v>
          </cell>
          <cell r="Y8476">
            <v>25</v>
          </cell>
          <cell r="Z8476">
            <v>2.75</v>
          </cell>
          <cell r="AC8476">
            <v>0</v>
          </cell>
          <cell r="AE8476">
            <v>896000</v>
          </cell>
          <cell r="AF8476"/>
          <cell r="AG8476"/>
          <cell r="AH8476">
            <v>2.75</v>
          </cell>
          <cell r="AI8476">
            <v>2.7891661804963426</v>
          </cell>
        </row>
        <row r="8477">
          <cell r="A8477">
            <v>43271</v>
          </cell>
          <cell r="B8477">
            <v>1346000</v>
          </cell>
          <cell r="D8477">
            <v>2.75</v>
          </cell>
          <cell r="E8477">
            <v>2.75</v>
          </cell>
          <cell r="F8477">
            <v>2.85</v>
          </cell>
          <cell r="G8477">
            <v>2.77</v>
          </cell>
          <cell r="H8477"/>
          <cell r="I8477"/>
          <cell r="J8477"/>
          <cell r="K8477"/>
          <cell r="L8477"/>
          <cell r="M8477"/>
          <cell r="N8477">
            <v>2.75</v>
          </cell>
          <cell r="P8477">
            <v>2.785081063702751</v>
          </cell>
          <cell r="Q8477"/>
          <cell r="R8477"/>
          <cell r="S8477"/>
          <cell r="T8477"/>
          <cell r="U8477">
            <v>67000</v>
          </cell>
          <cell r="V8477">
            <v>1063226.2136899999</v>
          </cell>
          <cell r="X8477">
            <v>43252</v>
          </cell>
          <cell r="Y8477">
            <v>10.000000000000009</v>
          </cell>
          <cell r="Z8477">
            <v>2.75</v>
          </cell>
          <cell r="AC8477">
            <v>10.000000000000009</v>
          </cell>
          <cell r="AE8477">
            <v>1346000</v>
          </cell>
          <cell r="AF8477"/>
          <cell r="AG8477"/>
          <cell r="AH8477">
            <v>2.77</v>
          </cell>
          <cell r="AI8477">
            <v>2.7879607209109984</v>
          </cell>
        </row>
        <row r="8478">
          <cell r="A8478">
            <v>43272</v>
          </cell>
          <cell r="B8478">
            <v>1647900</v>
          </cell>
          <cell r="D8478">
            <v>2.75</v>
          </cell>
          <cell r="E8478">
            <v>2.75</v>
          </cell>
          <cell r="F8478">
            <v>2.8</v>
          </cell>
          <cell r="G8478">
            <v>2.76</v>
          </cell>
          <cell r="H8478"/>
          <cell r="I8478"/>
          <cell r="J8478"/>
          <cell r="K8478"/>
          <cell r="L8478"/>
          <cell r="M8478"/>
          <cell r="N8478">
            <v>2.75</v>
          </cell>
          <cell r="P8478">
            <v>2.7833163541964656</v>
          </cell>
          <cell r="Q8478"/>
          <cell r="R8478"/>
          <cell r="S8478"/>
          <cell r="T8478"/>
          <cell r="U8478">
            <v>49000</v>
          </cell>
          <cell r="V8478">
            <v>1499314.94099</v>
          </cell>
          <cell r="X8478">
            <v>43252</v>
          </cell>
          <cell r="Y8478">
            <v>4.9999999999999822</v>
          </cell>
          <cell r="Z8478">
            <v>2.75</v>
          </cell>
          <cell r="AC8478">
            <v>4.9999999999999822</v>
          </cell>
          <cell r="AE8478">
            <v>1647900</v>
          </cell>
          <cell r="AF8478"/>
          <cell r="AG8478"/>
          <cell r="AH8478">
            <v>2.76</v>
          </cell>
          <cell r="AI8478">
            <v>2.7859616202285604</v>
          </cell>
        </row>
        <row r="8479">
          <cell r="A8479">
            <v>43273</v>
          </cell>
          <cell r="B8479">
            <v>1196500</v>
          </cell>
          <cell r="D8479">
            <v>2.75</v>
          </cell>
          <cell r="E8479">
            <v>2.75</v>
          </cell>
          <cell r="F8479">
            <v>3.1</v>
          </cell>
          <cell r="G8479">
            <v>2.84</v>
          </cell>
          <cell r="H8479"/>
          <cell r="I8479"/>
          <cell r="J8479"/>
          <cell r="K8479"/>
          <cell r="L8479"/>
          <cell r="M8479"/>
          <cell r="N8479">
            <v>2.75</v>
          </cell>
          <cell r="P8479">
            <v>2.7860713966543988</v>
          </cell>
          <cell r="Q8479"/>
          <cell r="R8479"/>
          <cell r="S8479"/>
          <cell r="T8479"/>
          <cell r="U8479">
            <v>617509</v>
          </cell>
          <cell r="V8479">
            <v>1863247.1809700001</v>
          </cell>
          <cell r="X8479">
            <v>43252</v>
          </cell>
          <cell r="Y8479">
            <v>35.000000000000007</v>
          </cell>
          <cell r="Z8479">
            <v>2.75</v>
          </cell>
          <cell r="AC8479">
            <v>35.000000000000007</v>
          </cell>
          <cell r="AE8479">
            <v>1196500</v>
          </cell>
          <cell r="AF8479"/>
          <cell r="AG8479"/>
          <cell r="AH8479">
            <v>2.84</v>
          </cell>
          <cell r="AI8479">
            <v>2.7886284238877135</v>
          </cell>
        </row>
        <row r="8480">
          <cell r="A8480">
            <v>43274</v>
          </cell>
          <cell r="B8480">
            <v>1196500</v>
          </cell>
          <cell r="D8480">
            <v>2.75</v>
          </cell>
          <cell r="E8480">
            <v>2.75</v>
          </cell>
          <cell r="F8480">
            <v>3.1</v>
          </cell>
          <cell r="G8480">
            <v>2.84</v>
          </cell>
          <cell r="H8480"/>
          <cell r="I8480"/>
          <cell r="J8480"/>
          <cell r="K8480"/>
          <cell r="L8480"/>
          <cell r="M8480"/>
          <cell r="N8480">
            <v>2.75</v>
          </cell>
          <cell r="P8480">
            <v>2.7885710411832383</v>
          </cell>
          <cell r="Q8480"/>
          <cell r="R8480"/>
          <cell r="S8480"/>
          <cell r="T8480"/>
          <cell r="U8480">
            <v>617509</v>
          </cell>
          <cell r="V8480">
            <v>1863247.1809700001</v>
          </cell>
          <cell r="X8480" t="str">
            <v>Sin movimiento</v>
          </cell>
          <cell r="Y8480">
            <v>35.000000000000007</v>
          </cell>
          <cell r="Z8480">
            <v>2.75</v>
          </cell>
          <cell r="AC8480">
            <v>35.000000000000007</v>
          </cell>
          <cell r="AE8480">
            <v>1196500</v>
          </cell>
          <cell r="AF8480"/>
          <cell r="AG8480"/>
          <cell r="AH8480">
            <v>2.84</v>
          </cell>
          <cell r="AI8480">
            <v>2.791044391862147</v>
          </cell>
        </row>
        <row r="8481">
          <cell r="A8481">
            <v>43275</v>
          </cell>
          <cell r="B8481">
            <v>1196500</v>
          </cell>
          <cell r="D8481">
            <v>2.75</v>
          </cell>
          <cell r="E8481">
            <v>2.75</v>
          </cell>
          <cell r="F8481">
            <v>3.1</v>
          </cell>
          <cell r="G8481">
            <v>2.84</v>
          </cell>
          <cell r="H8481"/>
          <cell r="I8481"/>
          <cell r="J8481"/>
          <cell r="K8481"/>
          <cell r="L8481"/>
          <cell r="M8481"/>
          <cell r="N8481">
            <v>2.75</v>
          </cell>
          <cell r="P8481">
            <v>2.7908492284453397</v>
          </cell>
          <cell r="Q8481"/>
          <cell r="R8481"/>
          <cell r="S8481"/>
          <cell r="T8481"/>
          <cell r="U8481">
            <v>617509</v>
          </cell>
          <cell r="V8481">
            <v>1863247.1809700001</v>
          </cell>
          <cell r="X8481" t="str">
            <v>Sin movimiento</v>
          </cell>
          <cell r="Y8481">
            <v>35.000000000000007</v>
          </cell>
          <cell r="Z8481">
            <v>2.75</v>
          </cell>
          <cell r="AC8481">
            <v>35.000000000000007</v>
          </cell>
          <cell r="AE8481">
            <v>1196500</v>
          </cell>
          <cell r="AF8481"/>
          <cell r="AG8481"/>
          <cell r="AH8481">
            <v>2.84</v>
          </cell>
          <cell r="AI8481">
            <v>2.7932433244112755</v>
          </cell>
        </row>
        <row r="8482">
          <cell r="A8482">
            <v>43276</v>
          </cell>
          <cell r="B8482">
            <v>1121100</v>
          </cell>
          <cell r="D8482">
            <v>2.75</v>
          </cell>
          <cell r="E8482">
            <v>2.75</v>
          </cell>
          <cell r="F8482">
            <v>2.9</v>
          </cell>
          <cell r="G8482">
            <v>2.8</v>
          </cell>
          <cell r="H8482"/>
          <cell r="I8482"/>
          <cell r="J8482"/>
          <cell r="K8482"/>
          <cell r="L8482"/>
          <cell r="M8482"/>
          <cell r="N8482">
            <v>2.75</v>
          </cell>
          <cell r="P8482">
            <v>2.7912139061194745</v>
          </cell>
          <cell r="Q8482"/>
          <cell r="R8482"/>
          <cell r="S8482"/>
          <cell r="T8482"/>
          <cell r="U8482">
            <v>1414999</v>
          </cell>
          <cell r="V8482">
            <v>979973.34944999998</v>
          </cell>
          <cell r="X8482">
            <v>43252</v>
          </cell>
          <cell r="Y8482">
            <v>14.999999999999991</v>
          </cell>
          <cell r="Z8482">
            <v>2.75</v>
          </cell>
          <cell r="AC8482">
            <v>14.999999999999991</v>
          </cell>
          <cell r="AE8482">
            <v>1121100</v>
          </cell>
          <cell r="AF8482"/>
          <cell r="AG8482"/>
          <cell r="AH8482">
            <v>2.8</v>
          </cell>
          <cell r="AI8482">
            <v>2.7935162036369925</v>
          </cell>
        </row>
        <row r="8483">
          <cell r="A8483">
            <v>43277</v>
          </cell>
          <cell r="B8483">
            <v>1147000</v>
          </cell>
          <cell r="D8483">
            <v>2.75</v>
          </cell>
          <cell r="E8483">
            <v>2.4500000000000002</v>
          </cell>
          <cell r="F8483">
            <v>2.75</v>
          </cell>
          <cell r="G8483">
            <v>2.75</v>
          </cell>
          <cell r="H8483"/>
          <cell r="I8483"/>
          <cell r="J8483"/>
          <cell r="K8483"/>
          <cell r="L8483"/>
          <cell r="M8483"/>
          <cell r="N8483">
            <v>2.75</v>
          </cell>
          <cell r="P8483">
            <v>2.7895993305667983</v>
          </cell>
          <cell r="Q8483"/>
          <cell r="R8483"/>
          <cell r="S8483"/>
          <cell r="T8483"/>
          <cell r="U8483">
            <v>1040526</v>
          </cell>
          <cell r="V8483">
            <v>943962.98652000003</v>
          </cell>
          <cell r="X8483">
            <v>43252</v>
          </cell>
          <cell r="Y8483">
            <v>29.999999999999982</v>
          </cell>
          <cell r="Z8483">
            <v>2.75</v>
          </cell>
          <cell r="AC8483">
            <v>0</v>
          </cell>
          <cell r="AE8483">
            <v>1137000</v>
          </cell>
          <cell r="AF8483"/>
          <cell r="AG8483"/>
          <cell r="AH8483">
            <v>2.75</v>
          </cell>
          <cell r="AI8483">
            <v>2.791803939618358</v>
          </cell>
        </row>
        <row r="8484">
          <cell r="A8484">
            <v>43278</v>
          </cell>
          <cell r="B8484">
            <v>1326000</v>
          </cell>
          <cell r="D8484">
            <v>2.75</v>
          </cell>
          <cell r="E8484">
            <v>2.5499999999999998</v>
          </cell>
          <cell r="F8484">
            <v>2.75</v>
          </cell>
          <cell r="G8484">
            <v>2.75</v>
          </cell>
          <cell r="H8484"/>
          <cell r="I8484"/>
          <cell r="J8484"/>
          <cell r="K8484"/>
          <cell r="L8484"/>
          <cell r="M8484"/>
          <cell r="N8484">
            <v>2.75</v>
          </cell>
          <cell r="P8484">
            <v>2.7878836118871408</v>
          </cell>
          <cell r="Q8484"/>
          <cell r="R8484"/>
          <cell r="S8484"/>
          <cell r="T8484"/>
          <cell r="U8484">
            <v>818000</v>
          </cell>
          <cell r="V8484">
            <v>688916.42619999999</v>
          </cell>
          <cell r="X8484">
            <v>43252</v>
          </cell>
          <cell r="Y8484">
            <v>20.000000000000018</v>
          </cell>
          <cell r="Z8484">
            <v>2.75</v>
          </cell>
          <cell r="AC8484">
            <v>0</v>
          </cell>
          <cell r="AE8484">
            <v>1306000</v>
          </cell>
          <cell r="AF8484"/>
          <cell r="AG8484"/>
          <cell r="AH8484">
            <v>2.75</v>
          </cell>
          <cell r="AI8484">
            <v>2.7899962585507017</v>
          </cell>
        </row>
        <row r="8485">
          <cell r="A8485">
            <v>43279</v>
          </cell>
          <cell r="B8485">
            <v>1142100</v>
          </cell>
          <cell r="D8485">
            <v>2.75</v>
          </cell>
          <cell r="E8485">
            <v>2.75</v>
          </cell>
          <cell r="F8485">
            <v>2.8</v>
          </cell>
          <cell r="G8485">
            <v>2.75</v>
          </cell>
          <cell r="H8485"/>
          <cell r="I8485"/>
          <cell r="J8485"/>
          <cell r="K8485"/>
          <cell r="L8485"/>
          <cell r="M8485"/>
          <cell r="N8485">
            <v>2.75</v>
          </cell>
          <cell r="P8485">
            <v>2.7865207297789372</v>
          </cell>
          <cell r="Q8485"/>
          <cell r="R8485"/>
          <cell r="S8485"/>
          <cell r="T8485"/>
          <cell r="U8485">
            <v>322357</v>
          </cell>
          <cell r="V8485">
            <v>729449.12243999995</v>
          </cell>
          <cell r="X8485">
            <v>43252</v>
          </cell>
          <cell r="Y8485">
            <v>4.9999999999999822</v>
          </cell>
          <cell r="Z8485">
            <v>2.75</v>
          </cell>
          <cell r="AC8485">
            <v>4.9999999999999822</v>
          </cell>
          <cell r="AE8485">
            <v>1035100</v>
          </cell>
          <cell r="AF8485"/>
          <cell r="AG8485"/>
          <cell r="AH8485">
            <v>2.75</v>
          </cell>
          <cell r="AI8485">
            <v>2.7886709158602057</v>
          </cell>
        </row>
        <row r="8486">
          <cell r="A8486">
            <v>43280</v>
          </cell>
          <cell r="B8486">
            <v>1142100</v>
          </cell>
          <cell r="D8486">
            <v>2.75</v>
          </cell>
          <cell r="E8486">
            <v>2.75</v>
          </cell>
          <cell r="F8486">
            <v>2.8</v>
          </cell>
          <cell r="G8486">
            <v>2.75</v>
          </cell>
          <cell r="H8486"/>
          <cell r="I8486"/>
          <cell r="J8486"/>
          <cell r="K8486"/>
          <cell r="L8486"/>
          <cell r="M8486"/>
          <cell r="N8486">
            <v>2.75</v>
          </cell>
          <cell r="P8486">
            <v>2.7852525031393762</v>
          </cell>
          <cell r="Q8486"/>
          <cell r="R8486"/>
          <cell r="S8486"/>
          <cell r="T8486"/>
          <cell r="U8486">
            <v>322357</v>
          </cell>
          <cell r="V8486">
            <v>729449.12243999995</v>
          </cell>
          <cell r="X8486">
            <v>43252</v>
          </cell>
          <cell r="Y8486">
            <v>4.9999999999999822</v>
          </cell>
          <cell r="Z8486">
            <v>2.75</v>
          </cell>
          <cell r="AC8486">
            <v>4.9999999999999822</v>
          </cell>
          <cell r="AE8486">
            <v>1035100</v>
          </cell>
          <cell r="AF8486"/>
          <cell r="AG8486"/>
          <cell r="AH8486">
            <v>2.75</v>
          </cell>
          <cell r="AI8486">
            <v>2.7874305908454282</v>
          </cell>
        </row>
        <row r="8487">
          <cell r="A8487">
            <v>43281</v>
          </cell>
          <cell r="B8487">
            <v>1142100</v>
          </cell>
          <cell r="D8487">
            <v>2.75</v>
          </cell>
          <cell r="E8487">
            <v>2.75</v>
          </cell>
          <cell r="F8487">
            <v>2.8</v>
          </cell>
          <cell r="G8487">
            <v>2.75</v>
          </cell>
          <cell r="H8487"/>
          <cell r="I8487"/>
          <cell r="J8487"/>
          <cell r="K8487"/>
          <cell r="L8487"/>
          <cell r="M8487"/>
          <cell r="N8487">
            <v>2.75</v>
          </cell>
          <cell r="P8487">
            <v>2.7840694018359837</v>
          </cell>
          <cell r="Q8487"/>
          <cell r="R8487"/>
          <cell r="S8487"/>
          <cell r="T8487"/>
          <cell r="U8487">
            <v>322357</v>
          </cell>
          <cell r="V8487">
            <v>729449.12243999995</v>
          </cell>
          <cell r="X8487" t="str">
            <v>Sin movimiento</v>
          </cell>
          <cell r="Y8487">
            <v>4.9999999999999822</v>
          </cell>
          <cell r="Z8487">
            <v>2.75</v>
          </cell>
          <cell r="AC8487">
            <v>4.9999999999999822</v>
          </cell>
          <cell r="AE8487">
            <v>1035100</v>
          </cell>
          <cell r="AF8487"/>
          <cell r="AG8487"/>
          <cell r="AH8487">
            <v>2.75</v>
          </cell>
          <cell r="AI8487">
            <v>2.7862673572018313</v>
          </cell>
        </row>
        <row r="8488">
          <cell r="A8488">
            <v>43282</v>
          </cell>
          <cell r="B8488">
            <v>1142100</v>
          </cell>
          <cell r="C8488"/>
          <cell r="D8488">
            <v>2.75</v>
          </cell>
          <cell r="E8488">
            <v>2.75</v>
          </cell>
          <cell r="F8488">
            <v>2.8</v>
          </cell>
          <cell r="G8488">
            <v>2.75</v>
          </cell>
          <cell r="H8488"/>
          <cell r="I8488"/>
          <cell r="J8488"/>
          <cell r="K8488"/>
          <cell r="L8488"/>
          <cell r="M8488"/>
          <cell r="N8488">
            <v>2.75</v>
          </cell>
          <cell r="P8488">
            <v>2.75</v>
          </cell>
          <cell r="Q8488"/>
          <cell r="R8488"/>
          <cell r="S8488"/>
          <cell r="T8488"/>
          <cell r="U8488">
            <v>322357</v>
          </cell>
          <cell r="V8488">
            <v>729449.12243999995</v>
          </cell>
          <cell r="X8488" t="str">
            <v>Sin movimiento</v>
          </cell>
          <cell r="Y8488">
            <v>4.9999999999999822</v>
          </cell>
          <cell r="Z8488">
            <v>2.75</v>
          </cell>
          <cell r="AC8488">
            <v>4.9999999999999822</v>
          </cell>
          <cell r="AE8488">
            <v>1035100</v>
          </cell>
          <cell r="AF8488"/>
          <cell r="AG8488"/>
          <cell r="AH8488">
            <v>2.75</v>
          </cell>
          <cell r="AI8488">
            <v>2.75</v>
          </cell>
        </row>
        <row r="8489">
          <cell r="A8489">
            <v>43283</v>
          </cell>
          <cell r="B8489">
            <v>865600</v>
          </cell>
          <cell r="D8489">
            <v>2.75</v>
          </cell>
          <cell r="E8489">
            <v>2.75</v>
          </cell>
          <cell r="F8489">
            <v>2.75</v>
          </cell>
          <cell r="G8489">
            <v>2.75</v>
          </cell>
          <cell r="H8489"/>
          <cell r="I8489"/>
          <cell r="J8489"/>
          <cell r="K8489"/>
          <cell r="L8489"/>
          <cell r="M8489"/>
          <cell r="N8489">
            <v>2.75</v>
          </cell>
          <cell r="P8489">
            <v>2.75</v>
          </cell>
          <cell r="Q8489"/>
          <cell r="R8489"/>
          <cell r="S8489"/>
          <cell r="T8489"/>
          <cell r="U8489">
            <v>24256</v>
          </cell>
          <cell r="V8489">
            <v>4322524.0048200004</v>
          </cell>
          <cell r="X8489">
            <v>43282</v>
          </cell>
          <cell r="Y8489">
            <v>0</v>
          </cell>
          <cell r="Z8489">
            <v>2.75</v>
          </cell>
          <cell r="AC8489">
            <v>0</v>
          </cell>
          <cell r="AE8489">
            <v>865600</v>
          </cell>
          <cell r="AF8489"/>
          <cell r="AG8489"/>
          <cell r="AH8489">
            <v>2.75</v>
          </cell>
          <cell r="AI8489">
            <v>2.75</v>
          </cell>
        </row>
        <row r="8490">
          <cell r="A8490">
            <v>43284</v>
          </cell>
          <cell r="B8490">
            <v>850600</v>
          </cell>
          <cell r="D8490">
            <v>2.75</v>
          </cell>
          <cell r="E8490">
            <v>2.75</v>
          </cell>
          <cell r="F8490">
            <v>2.75</v>
          </cell>
          <cell r="G8490">
            <v>2.75</v>
          </cell>
          <cell r="H8490"/>
          <cell r="I8490"/>
          <cell r="J8490"/>
          <cell r="K8490"/>
          <cell r="L8490"/>
          <cell r="M8490"/>
          <cell r="N8490">
            <v>2.75</v>
          </cell>
          <cell r="P8490">
            <v>2.75</v>
          </cell>
          <cell r="Q8490"/>
          <cell r="R8490"/>
          <cell r="S8490"/>
          <cell r="T8490"/>
          <cell r="U8490">
            <v>34446</v>
          </cell>
          <cell r="V8490">
            <v>4492857.4995499998</v>
          </cell>
          <cell r="X8490">
            <v>43282</v>
          </cell>
          <cell r="Y8490">
            <v>0</v>
          </cell>
          <cell r="Z8490">
            <v>2.75</v>
          </cell>
          <cell r="AC8490">
            <v>0</v>
          </cell>
          <cell r="AE8490">
            <v>850600</v>
          </cell>
          <cell r="AF8490"/>
          <cell r="AG8490"/>
          <cell r="AH8490">
            <v>2.75</v>
          </cell>
          <cell r="AI8490">
            <v>2.75</v>
          </cell>
        </row>
        <row r="8491">
          <cell r="A8491">
            <v>43285</v>
          </cell>
          <cell r="B8491">
            <v>909000</v>
          </cell>
          <cell r="D8491">
            <v>2.75</v>
          </cell>
          <cell r="E8491">
            <v>2.75</v>
          </cell>
          <cell r="F8491">
            <v>2.75</v>
          </cell>
          <cell r="G8491">
            <v>2.75</v>
          </cell>
          <cell r="H8491"/>
          <cell r="I8491"/>
          <cell r="J8491"/>
          <cell r="K8491"/>
          <cell r="L8491"/>
          <cell r="M8491"/>
          <cell r="N8491">
            <v>2.75</v>
          </cell>
          <cell r="P8491">
            <v>2.75</v>
          </cell>
          <cell r="Q8491"/>
          <cell r="R8491"/>
          <cell r="S8491"/>
          <cell r="T8491"/>
          <cell r="U8491">
            <v>21360</v>
          </cell>
          <cell r="V8491">
            <v>4503673.0571299996</v>
          </cell>
          <cell r="X8491">
            <v>43282</v>
          </cell>
          <cell r="Y8491">
            <v>0</v>
          </cell>
          <cell r="Z8491">
            <v>2.75</v>
          </cell>
          <cell r="AC8491">
            <v>0</v>
          </cell>
          <cell r="AE8491">
            <v>909000</v>
          </cell>
          <cell r="AF8491"/>
          <cell r="AG8491"/>
          <cell r="AH8491">
            <v>2.75</v>
          </cell>
          <cell r="AI8491">
            <v>2.75</v>
          </cell>
        </row>
        <row r="8492">
          <cell r="A8492">
            <v>43286</v>
          </cell>
          <cell r="B8492">
            <v>1000700</v>
          </cell>
          <cell r="D8492">
            <v>2.75</v>
          </cell>
          <cell r="E8492">
            <v>2.75</v>
          </cell>
          <cell r="F8492">
            <v>2.75</v>
          </cell>
          <cell r="G8492">
            <v>2.75</v>
          </cell>
          <cell r="H8492"/>
          <cell r="I8492"/>
          <cell r="J8492"/>
          <cell r="K8492"/>
          <cell r="L8492"/>
          <cell r="M8492"/>
          <cell r="N8492">
            <v>2.75</v>
          </cell>
          <cell r="P8492">
            <v>2.75</v>
          </cell>
          <cell r="Q8492"/>
          <cell r="R8492"/>
          <cell r="S8492"/>
          <cell r="T8492"/>
          <cell r="U8492">
            <v>25000</v>
          </cell>
          <cell r="V8492">
            <v>4283802.3827299997</v>
          </cell>
          <cell r="X8492">
            <v>43282</v>
          </cell>
          <cell r="Y8492">
            <v>0</v>
          </cell>
          <cell r="Z8492">
            <v>2.75</v>
          </cell>
          <cell r="AC8492">
            <v>0</v>
          </cell>
          <cell r="AE8492">
            <v>1000700</v>
          </cell>
          <cell r="AF8492"/>
          <cell r="AG8492"/>
          <cell r="AH8492">
            <v>2.75</v>
          </cell>
          <cell r="AI8492">
            <v>2.75</v>
          </cell>
        </row>
        <row r="8493">
          <cell r="A8493">
            <v>43287</v>
          </cell>
          <cell r="B8493">
            <v>1071000</v>
          </cell>
          <cell r="D8493">
            <v>2.75</v>
          </cell>
          <cell r="E8493">
            <v>2.75</v>
          </cell>
          <cell r="F8493">
            <v>2.75</v>
          </cell>
          <cell r="G8493">
            <v>2.75</v>
          </cell>
          <cell r="H8493"/>
          <cell r="I8493"/>
          <cell r="J8493"/>
          <cell r="K8493"/>
          <cell r="L8493"/>
          <cell r="M8493"/>
          <cell r="N8493">
            <v>2.75</v>
          </cell>
          <cell r="P8493">
            <v>2.75</v>
          </cell>
          <cell r="Q8493"/>
          <cell r="R8493"/>
          <cell r="S8493"/>
          <cell r="T8493"/>
          <cell r="U8493">
            <v>130000</v>
          </cell>
          <cell r="V8493">
            <v>4214958.3838999998</v>
          </cell>
          <cell r="X8493">
            <v>43282</v>
          </cell>
          <cell r="Y8493">
            <v>0</v>
          </cell>
          <cell r="Z8493">
            <v>2.75</v>
          </cell>
          <cell r="AC8493">
            <v>0</v>
          </cell>
          <cell r="AE8493">
            <v>1071000</v>
          </cell>
          <cell r="AF8493"/>
          <cell r="AG8493"/>
          <cell r="AH8493">
            <v>2.75</v>
          </cell>
          <cell r="AI8493">
            <v>2.75</v>
          </cell>
        </row>
        <row r="8494">
          <cell r="A8494">
            <v>43288</v>
          </cell>
          <cell r="B8494">
            <v>1071000</v>
          </cell>
          <cell r="D8494">
            <v>2.75</v>
          </cell>
          <cell r="E8494">
            <v>2.75</v>
          </cell>
          <cell r="F8494">
            <v>2.75</v>
          </cell>
          <cell r="G8494">
            <v>2.75</v>
          </cell>
          <cell r="H8494"/>
          <cell r="I8494"/>
          <cell r="J8494"/>
          <cell r="K8494"/>
          <cell r="L8494"/>
          <cell r="M8494"/>
          <cell r="N8494">
            <v>2.75</v>
          </cell>
          <cell r="P8494">
            <v>2.75</v>
          </cell>
          <cell r="Q8494"/>
          <cell r="R8494"/>
          <cell r="S8494"/>
          <cell r="T8494"/>
          <cell r="U8494">
            <v>130000</v>
          </cell>
          <cell r="V8494">
            <v>4214958.3838999998</v>
          </cell>
          <cell r="X8494" t="str">
            <v>Sin movimiento</v>
          </cell>
          <cell r="Y8494">
            <v>0</v>
          </cell>
          <cell r="Z8494">
            <v>2.75</v>
          </cell>
          <cell r="AC8494">
            <v>0</v>
          </cell>
          <cell r="AE8494">
            <v>1071000</v>
          </cell>
          <cell r="AF8494"/>
          <cell r="AG8494"/>
          <cell r="AH8494">
            <v>2.75</v>
          </cell>
          <cell r="AI8494">
            <v>2.75</v>
          </cell>
        </row>
        <row r="8495">
          <cell r="A8495">
            <v>43289</v>
          </cell>
          <cell r="B8495">
            <v>1071000</v>
          </cell>
          <cell r="D8495">
            <v>2.75</v>
          </cell>
          <cell r="E8495">
            <v>2.75</v>
          </cell>
          <cell r="F8495">
            <v>2.75</v>
          </cell>
          <cell r="G8495">
            <v>2.75</v>
          </cell>
          <cell r="H8495"/>
          <cell r="I8495"/>
          <cell r="J8495"/>
          <cell r="K8495"/>
          <cell r="L8495"/>
          <cell r="M8495"/>
          <cell r="N8495">
            <v>2.75</v>
          </cell>
          <cell r="P8495">
            <v>2.75</v>
          </cell>
          <cell r="Q8495"/>
          <cell r="R8495"/>
          <cell r="S8495"/>
          <cell r="T8495"/>
          <cell r="U8495">
            <v>130000</v>
          </cell>
          <cell r="V8495">
            <v>4214958.3838999998</v>
          </cell>
          <cell r="X8495" t="str">
            <v>Sin movimiento</v>
          </cell>
          <cell r="Y8495">
            <v>0</v>
          </cell>
          <cell r="Z8495">
            <v>2.75</v>
          </cell>
          <cell r="AC8495">
            <v>0</v>
          </cell>
          <cell r="AE8495">
            <v>1071000</v>
          </cell>
          <cell r="AF8495"/>
          <cell r="AG8495"/>
          <cell r="AH8495">
            <v>2.75</v>
          </cell>
          <cell r="AI8495">
            <v>2.75</v>
          </cell>
        </row>
        <row r="8496">
          <cell r="A8496">
            <v>43290</v>
          </cell>
          <cell r="B8496">
            <v>1188000</v>
          </cell>
          <cell r="D8496">
            <v>2.75</v>
          </cell>
          <cell r="E8496">
            <v>2.7</v>
          </cell>
          <cell r="F8496">
            <v>2.75</v>
          </cell>
          <cell r="G8496">
            <v>2.75</v>
          </cell>
          <cell r="H8496"/>
          <cell r="I8496"/>
          <cell r="J8496"/>
          <cell r="K8496"/>
          <cell r="L8496"/>
          <cell r="M8496"/>
          <cell r="N8496">
            <v>2.75</v>
          </cell>
          <cell r="P8496">
            <v>2.75</v>
          </cell>
          <cell r="Q8496"/>
          <cell r="R8496"/>
          <cell r="S8496"/>
          <cell r="T8496"/>
          <cell r="U8496">
            <v>219093</v>
          </cell>
          <cell r="V8496">
            <v>3649835.8209500001</v>
          </cell>
          <cell r="X8496">
            <v>43282</v>
          </cell>
          <cell r="Y8496">
            <v>4.9999999999999822</v>
          </cell>
          <cell r="Z8496">
            <v>2.75</v>
          </cell>
          <cell r="AC8496">
            <v>0</v>
          </cell>
          <cell r="AE8496">
            <v>1071000</v>
          </cell>
          <cell r="AF8496"/>
          <cell r="AG8496"/>
          <cell r="AH8496">
            <v>2.75</v>
          </cell>
          <cell r="AI8496">
            <v>2.75</v>
          </cell>
        </row>
        <row r="8497">
          <cell r="A8497">
            <v>43291</v>
          </cell>
          <cell r="B8497">
            <v>1224500</v>
          </cell>
          <cell r="D8497">
            <v>2.75</v>
          </cell>
          <cell r="E8497">
            <v>2.7</v>
          </cell>
          <cell r="F8497">
            <v>2.75</v>
          </cell>
          <cell r="G8497">
            <v>2.75</v>
          </cell>
          <cell r="H8497"/>
          <cell r="I8497"/>
          <cell r="J8497"/>
          <cell r="K8497"/>
          <cell r="L8497"/>
          <cell r="M8497"/>
          <cell r="N8497">
            <v>2.75</v>
          </cell>
          <cell r="P8497">
            <v>2.75</v>
          </cell>
          <cell r="Q8497"/>
          <cell r="R8497"/>
          <cell r="S8497"/>
          <cell r="T8497"/>
          <cell r="U8497">
            <v>205208</v>
          </cell>
          <cell r="V8497">
            <v>3306520.2336400002</v>
          </cell>
          <cell r="X8497">
            <v>43282</v>
          </cell>
          <cell r="Y8497">
            <v>4.9999999999999822</v>
          </cell>
          <cell r="Z8497">
            <v>2.75</v>
          </cell>
          <cell r="AC8497">
            <v>0</v>
          </cell>
          <cell r="AE8497">
            <v>1071000</v>
          </cell>
          <cell r="AF8497"/>
          <cell r="AG8497"/>
          <cell r="AH8497">
            <v>2.75</v>
          </cell>
          <cell r="AI8497">
            <v>2.75</v>
          </cell>
        </row>
        <row r="8498">
          <cell r="A8498">
            <v>43292</v>
          </cell>
          <cell r="B8498">
            <v>1307500</v>
          </cell>
          <cell r="D8498">
            <v>2.75</v>
          </cell>
          <cell r="E8498">
            <v>2.7</v>
          </cell>
          <cell r="F8498">
            <v>2.75</v>
          </cell>
          <cell r="G8498">
            <v>2.75</v>
          </cell>
          <cell r="H8498"/>
          <cell r="I8498"/>
          <cell r="J8498"/>
          <cell r="K8498"/>
          <cell r="L8498"/>
          <cell r="M8498"/>
          <cell r="N8498">
            <v>2.75</v>
          </cell>
          <cell r="P8498">
            <v>2.75</v>
          </cell>
          <cell r="Q8498"/>
          <cell r="R8498"/>
          <cell r="S8498"/>
          <cell r="T8498"/>
          <cell r="U8498">
            <v>155248</v>
          </cell>
          <cell r="V8498">
            <v>3072013.9780000001</v>
          </cell>
          <cell r="X8498">
            <v>43282</v>
          </cell>
          <cell r="Y8498">
            <v>4.9999999999999822</v>
          </cell>
          <cell r="Z8498">
            <v>2.75</v>
          </cell>
          <cell r="AC8498">
            <v>0</v>
          </cell>
          <cell r="AE8498">
            <v>1071000</v>
          </cell>
          <cell r="AF8498"/>
          <cell r="AG8498"/>
          <cell r="AH8498">
            <v>2.75</v>
          </cell>
          <cell r="AI8498">
            <v>2.75</v>
          </cell>
        </row>
        <row r="8499">
          <cell r="A8499">
            <v>43293</v>
          </cell>
          <cell r="B8499">
            <v>1262500</v>
          </cell>
          <cell r="D8499">
            <v>2.75</v>
          </cell>
          <cell r="E8499">
            <v>2.65</v>
          </cell>
          <cell r="F8499">
            <v>2.75</v>
          </cell>
          <cell r="G8499">
            <v>2.74</v>
          </cell>
          <cell r="H8499"/>
          <cell r="I8499"/>
          <cell r="J8499"/>
          <cell r="K8499"/>
          <cell r="L8499"/>
          <cell r="M8499"/>
          <cell r="N8499">
            <v>2.75</v>
          </cell>
          <cell r="P8499">
            <v>2.7490261117753692</v>
          </cell>
          <cell r="Q8499"/>
          <cell r="R8499"/>
          <cell r="S8499"/>
          <cell r="T8499"/>
          <cell r="U8499">
            <v>106200</v>
          </cell>
          <cell r="V8499">
            <v>3039295.6121999999</v>
          </cell>
          <cell r="X8499">
            <v>43282</v>
          </cell>
          <cell r="Y8499">
            <v>10.000000000000009</v>
          </cell>
          <cell r="Z8499">
            <v>2.75</v>
          </cell>
          <cell r="AC8499">
            <v>0</v>
          </cell>
          <cell r="AE8499">
            <v>1071000</v>
          </cell>
          <cell r="AF8499"/>
          <cell r="AG8499"/>
          <cell r="AH8499">
            <v>2.74</v>
          </cell>
          <cell r="AI8499">
            <v>2.7491190985359433</v>
          </cell>
        </row>
        <row r="8500">
          <cell r="A8500">
            <v>43294</v>
          </cell>
          <cell r="B8500">
            <v>1219900</v>
          </cell>
          <cell r="D8500">
            <v>2.75</v>
          </cell>
          <cell r="E8500">
            <v>2.5</v>
          </cell>
          <cell r="F8500">
            <v>2.75</v>
          </cell>
          <cell r="G8500">
            <v>2.73</v>
          </cell>
          <cell r="H8500"/>
          <cell r="I8500"/>
          <cell r="J8500"/>
          <cell r="K8500"/>
          <cell r="L8500"/>
          <cell r="M8500"/>
          <cell r="N8500">
            <v>2.75</v>
          </cell>
          <cell r="P8500">
            <v>2.7473896949955581</v>
          </cell>
          <cell r="Q8500"/>
          <cell r="R8500"/>
          <cell r="S8500"/>
          <cell r="T8500"/>
          <cell r="U8500">
            <v>348310</v>
          </cell>
          <cell r="V8500">
            <v>2235922.7852699999</v>
          </cell>
          <cell r="X8500">
            <v>43282</v>
          </cell>
          <cell r="Y8500">
            <v>25</v>
          </cell>
          <cell r="Z8500">
            <v>2.75</v>
          </cell>
          <cell r="AC8500">
            <v>0</v>
          </cell>
          <cell r="AE8500">
            <v>1169900</v>
          </cell>
          <cell r="AF8500"/>
          <cell r="AG8500"/>
          <cell r="AH8500">
            <v>2.74</v>
          </cell>
          <cell r="AI8500">
            <v>2.7483186398457371</v>
          </cell>
        </row>
        <row r="8501">
          <cell r="A8501">
            <v>43295</v>
          </cell>
          <cell r="B8501">
            <v>1219900</v>
          </cell>
          <cell r="D8501">
            <v>2.75</v>
          </cell>
          <cell r="E8501">
            <v>2.5</v>
          </cell>
          <cell r="F8501">
            <v>2.75</v>
          </cell>
          <cell r="G8501">
            <v>2.73</v>
          </cell>
          <cell r="H8501"/>
          <cell r="I8501"/>
          <cell r="J8501"/>
          <cell r="K8501"/>
          <cell r="L8501"/>
          <cell r="M8501"/>
          <cell r="N8501">
            <v>2.75</v>
          </cell>
          <cell r="P8501">
            <v>2.7460124778456563</v>
          </cell>
          <cell r="Q8501"/>
          <cell r="R8501"/>
          <cell r="S8501"/>
          <cell r="T8501"/>
          <cell r="U8501">
            <v>348310</v>
          </cell>
          <cell r="V8501">
            <v>2235922.7852699999</v>
          </cell>
          <cell r="X8501" t="str">
            <v>Sin movimiento</v>
          </cell>
          <cell r="Y8501">
            <v>25</v>
          </cell>
          <cell r="Z8501">
            <v>2.75</v>
          </cell>
          <cell r="AC8501">
            <v>0</v>
          </cell>
          <cell r="AE8501">
            <v>1169900</v>
          </cell>
          <cell r="AF8501"/>
          <cell r="AG8501"/>
          <cell r="AH8501">
            <v>2.74</v>
          </cell>
          <cell r="AI8501">
            <v>2.7476473671867456</v>
          </cell>
        </row>
        <row r="8502">
          <cell r="A8502">
            <v>43296</v>
          </cell>
          <cell r="B8502">
            <v>1219900</v>
          </cell>
          <cell r="D8502">
            <v>2.75</v>
          </cell>
          <cell r="E8502">
            <v>2.5</v>
          </cell>
          <cell r="F8502">
            <v>2.75</v>
          </cell>
          <cell r="G8502">
            <v>2.73</v>
          </cell>
          <cell r="H8502"/>
          <cell r="I8502"/>
          <cell r="J8502"/>
          <cell r="K8502"/>
          <cell r="L8502"/>
          <cell r="M8502"/>
          <cell r="N8502">
            <v>2.75</v>
          </cell>
          <cell r="P8502">
            <v>2.7448373959285819</v>
          </cell>
          <cell r="Q8502"/>
          <cell r="R8502"/>
          <cell r="S8502"/>
          <cell r="T8502"/>
          <cell r="U8502">
            <v>348310</v>
          </cell>
          <cell r="V8502">
            <v>2235922.7852699999</v>
          </cell>
          <cell r="X8502" t="str">
            <v>Sin movimiento</v>
          </cell>
          <cell r="Y8502">
            <v>25</v>
          </cell>
          <cell r="Z8502">
            <v>2.75</v>
          </cell>
          <cell r="AC8502">
            <v>0</v>
          </cell>
          <cell r="AE8502">
            <v>1169900</v>
          </cell>
          <cell r="AF8502"/>
          <cell r="AG8502"/>
          <cell r="AH8502">
            <v>2.74</v>
          </cell>
          <cell r="AI8502">
            <v>2.747076341773202</v>
          </cell>
        </row>
        <row r="8503">
          <cell r="A8503">
            <v>43297</v>
          </cell>
          <cell r="B8503">
            <v>1643800</v>
          </cell>
          <cell r="D8503">
            <v>2.75</v>
          </cell>
          <cell r="E8503">
            <v>2.6</v>
          </cell>
          <cell r="F8503">
            <v>2.75</v>
          </cell>
          <cell r="G8503">
            <v>2.68</v>
          </cell>
          <cell r="H8503"/>
          <cell r="I8503"/>
          <cell r="J8503"/>
          <cell r="K8503"/>
          <cell r="L8503"/>
          <cell r="M8503"/>
          <cell r="N8503">
            <v>2.75</v>
          </cell>
          <cell r="P8503">
            <v>2.7390028466633822</v>
          </cell>
          <cell r="Q8503"/>
          <cell r="R8503"/>
          <cell r="S8503"/>
          <cell r="T8503"/>
          <cell r="U8503">
            <v>27000</v>
          </cell>
          <cell r="V8503">
            <v>1829889.8344399999</v>
          </cell>
          <cell r="X8503">
            <v>43282</v>
          </cell>
          <cell r="Y8503">
            <v>14.999999999999991</v>
          </cell>
          <cell r="Z8503">
            <v>2.75</v>
          </cell>
          <cell r="AC8503">
            <v>0</v>
          </cell>
          <cell r="AE8503">
            <v>1643800</v>
          </cell>
          <cell r="AF8503"/>
          <cell r="AG8503"/>
          <cell r="AH8503">
            <v>2.68</v>
          </cell>
          <cell r="AI8503">
            <v>2.7407071599803601</v>
          </cell>
        </row>
        <row r="8504">
          <cell r="A8504">
            <v>43298</v>
          </cell>
          <cell r="B8504">
            <v>1162900</v>
          </cell>
          <cell r="D8504">
            <v>2.75</v>
          </cell>
          <cell r="E8504">
            <v>2.6</v>
          </cell>
          <cell r="F8504">
            <v>2.75</v>
          </cell>
          <cell r="G8504">
            <v>2.7</v>
          </cell>
          <cell r="H8504"/>
          <cell r="I8504"/>
          <cell r="J8504"/>
          <cell r="K8504"/>
          <cell r="L8504"/>
          <cell r="M8504"/>
          <cell r="N8504">
            <v>2.75</v>
          </cell>
          <cell r="P8504">
            <v>2.7366684851697642</v>
          </cell>
          <cell r="Q8504"/>
          <cell r="R8504"/>
          <cell r="S8504"/>
          <cell r="T8504"/>
          <cell r="U8504">
            <v>30000</v>
          </cell>
          <cell r="V8504">
            <v>1356379.5157999999</v>
          </cell>
          <cell r="X8504">
            <v>43282</v>
          </cell>
          <cell r="Y8504">
            <v>14.999999999999991</v>
          </cell>
          <cell r="Z8504">
            <v>2.75</v>
          </cell>
          <cell r="AC8504">
            <v>0</v>
          </cell>
          <cell r="AE8504">
            <v>1162900</v>
          </cell>
          <cell r="AF8504"/>
          <cell r="AG8504"/>
          <cell r="AH8504">
            <v>2.7</v>
          </cell>
          <cell r="AI8504">
            <v>2.7381447841337203</v>
          </cell>
        </row>
        <row r="8505">
          <cell r="A8505">
            <v>43299</v>
          </cell>
          <cell r="B8505">
            <v>1249700</v>
          </cell>
          <cell r="D8505">
            <v>2.75</v>
          </cell>
          <cell r="E8505">
            <v>2.75</v>
          </cell>
          <cell r="F8505">
            <v>2.75</v>
          </cell>
          <cell r="G8505">
            <v>2.75</v>
          </cell>
          <cell r="H8505"/>
          <cell r="I8505"/>
          <cell r="J8505"/>
          <cell r="K8505"/>
          <cell r="L8505"/>
          <cell r="M8505"/>
          <cell r="N8505">
            <v>2.75</v>
          </cell>
          <cell r="P8505">
            <v>2.7374741290934059</v>
          </cell>
          <cell r="Q8505"/>
          <cell r="R8505"/>
          <cell r="S8505"/>
          <cell r="T8505"/>
          <cell r="U8505">
            <v>20000</v>
          </cell>
          <cell r="V8505">
            <v>965078.77850999997</v>
          </cell>
          <cell r="X8505">
            <v>43282</v>
          </cell>
          <cell r="Y8505">
            <v>0</v>
          </cell>
          <cell r="Z8505">
            <v>2.75</v>
          </cell>
          <cell r="AC8505">
            <v>0</v>
          </cell>
          <cell r="AE8505">
            <v>1249700</v>
          </cell>
          <cell r="AF8505"/>
          <cell r="AG8505"/>
          <cell r="AH8505">
            <v>2.75</v>
          </cell>
          <cell r="AI8505">
            <v>2.7388959192054392</v>
          </cell>
        </row>
        <row r="8506">
          <cell r="A8506">
            <v>43300</v>
          </cell>
          <cell r="B8506">
            <v>1207400</v>
          </cell>
          <cell r="D8506">
            <v>2.75</v>
          </cell>
          <cell r="E8506">
            <v>2.75</v>
          </cell>
          <cell r="F8506">
            <v>2.75</v>
          </cell>
          <cell r="G8506">
            <v>2.75</v>
          </cell>
          <cell r="H8506"/>
          <cell r="I8506"/>
          <cell r="J8506"/>
          <cell r="K8506"/>
          <cell r="L8506"/>
          <cell r="M8506"/>
          <cell r="N8506">
            <v>2.75</v>
          </cell>
          <cell r="P8506">
            <v>2.738165120847992</v>
          </cell>
          <cell r="Q8506"/>
          <cell r="R8506"/>
          <cell r="S8506"/>
          <cell r="T8506"/>
          <cell r="U8506">
            <v>100000</v>
          </cell>
          <cell r="V8506">
            <v>1085739.2629</v>
          </cell>
          <cell r="X8506">
            <v>43282</v>
          </cell>
          <cell r="Y8506">
            <v>0</v>
          </cell>
          <cell r="Z8506">
            <v>2.75</v>
          </cell>
          <cell r="AC8506">
            <v>0</v>
          </cell>
          <cell r="AE8506">
            <v>1207400</v>
          </cell>
          <cell r="AF8506"/>
          <cell r="AG8506"/>
          <cell r="AH8506">
            <v>2.75</v>
          </cell>
          <cell r="AI8506">
            <v>2.739536440293338</v>
          </cell>
        </row>
        <row r="8507">
          <cell r="A8507">
            <v>43301</v>
          </cell>
          <cell r="B8507">
            <v>1254200</v>
          </cell>
          <cell r="D8507">
            <v>2.75</v>
          </cell>
          <cell r="E8507">
            <v>2.7</v>
          </cell>
          <cell r="F8507">
            <v>2.75</v>
          </cell>
          <cell r="G8507">
            <v>2.75</v>
          </cell>
          <cell r="H8507"/>
          <cell r="I8507"/>
          <cell r="J8507"/>
          <cell r="K8507"/>
          <cell r="L8507"/>
          <cell r="M8507"/>
          <cell r="N8507">
            <v>2.75</v>
          </cell>
          <cell r="P8507">
            <v>2.7388065441722986</v>
          </cell>
          <cell r="Q8507"/>
          <cell r="R8507"/>
          <cell r="S8507"/>
          <cell r="T8507"/>
          <cell r="U8507">
            <v>350000</v>
          </cell>
          <cell r="V8507">
            <v>1116658.3158400001</v>
          </cell>
          <cell r="X8507">
            <v>43282</v>
          </cell>
          <cell r="Y8507">
            <v>4.9999999999999822</v>
          </cell>
          <cell r="Z8507">
            <v>2.75</v>
          </cell>
          <cell r="AC8507">
            <v>0</v>
          </cell>
          <cell r="AE8507">
            <v>1240000</v>
          </cell>
          <cell r="AF8507"/>
          <cell r="AG8507"/>
          <cell r="AH8507">
            <v>2.75</v>
          </cell>
          <cell r="AI8507">
            <v>2.7401216426493473</v>
          </cell>
        </row>
        <row r="8508">
          <cell r="A8508">
            <v>43302</v>
          </cell>
          <cell r="B8508">
            <v>1254200</v>
          </cell>
          <cell r="D8508">
            <v>2.75</v>
          </cell>
          <cell r="E8508">
            <v>2.7</v>
          </cell>
          <cell r="F8508">
            <v>2.75</v>
          </cell>
          <cell r="G8508">
            <v>2.75</v>
          </cell>
          <cell r="H8508"/>
          <cell r="I8508"/>
          <cell r="J8508"/>
          <cell r="K8508"/>
          <cell r="L8508"/>
          <cell r="M8508"/>
          <cell r="N8508">
            <v>2.75</v>
          </cell>
          <cell r="P8508">
            <v>2.7393820146421048</v>
          </cell>
          <cell r="Q8508"/>
          <cell r="R8508"/>
          <cell r="S8508"/>
          <cell r="T8508"/>
          <cell r="U8508">
            <v>350000</v>
          </cell>
          <cell r="V8508">
            <v>1116658.3158400001</v>
          </cell>
          <cell r="X8508" t="str">
            <v>Sin movimiento</v>
          </cell>
          <cell r="Y8508">
            <v>4.9999999999999822</v>
          </cell>
          <cell r="Z8508">
            <v>2.75</v>
          </cell>
          <cell r="AC8508">
            <v>0</v>
          </cell>
          <cell r="AE8508">
            <v>1240000</v>
          </cell>
          <cell r="AF8508"/>
          <cell r="AG8508"/>
          <cell r="AH8508">
            <v>2.75</v>
          </cell>
          <cell r="AI8508">
            <v>2.7406448540247315</v>
          </cell>
        </row>
        <row r="8509">
          <cell r="A8509">
            <v>43303</v>
          </cell>
          <cell r="B8509">
            <v>1254200</v>
          </cell>
          <cell r="D8509">
            <v>2.75</v>
          </cell>
          <cell r="E8509">
            <v>2.7</v>
          </cell>
          <cell r="F8509">
            <v>2.75</v>
          </cell>
          <cell r="G8509">
            <v>2.75</v>
          </cell>
          <cell r="H8509"/>
          <cell r="I8509"/>
          <cell r="J8509"/>
          <cell r="K8509"/>
          <cell r="L8509"/>
          <cell r="M8509"/>
          <cell r="N8509">
            <v>2.75</v>
          </cell>
          <cell r="P8509">
            <v>2.7399012070363669</v>
          </cell>
          <cell r="Q8509"/>
          <cell r="R8509"/>
          <cell r="S8509"/>
          <cell r="T8509"/>
          <cell r="U8509">
            <v>350000</v>
          </cell>
          <cell r="V8509">
            <v>1116658.3158400001</v>
          </cell>
          <cell r="X8509" t="str">
            <v>Sin movimiento</v>
          </cell>
          <cell r="Y8509">
            <v>4.9999999999999822</v>
          </cell>
          <cell r="Z8509">
            <v>2.75</v>
          </cell>
          <cell r="AC8509">
            <v>0</v>
          </cell>
          <cell r="AE8509">
            <v>1240000</v>
          </cell>
          <cell r="AF8509"/>
          <cell r="AG8509"/>
          <cell r="AH8509">
            <v>2.75</v>
          </cell>
          <cell r="AI8509">
            <v>2.7411154290813946</v>
          </cell>
        </row>
        <row r="8510">
          <cell r="A8510">
            <v>43304</v>
          </cell>
          <cell r="B8510">
            <v>1568000</v>
          </cell>
          <cell r="D8510">
            <v>2.75</v>
          </cell>
          <cell r="E8510">
            <v>2.75</v>
          </cell>
          <cell r="F8510">
            <v>2.75</v>
          </cell>
          <cell r="G8510">
            <v>2.75</v>
          </cell>
          <cell r="H8510"/>
          <cell r="I8510"/>
          <cell r="J8510"/>
          <cell r="K8510"/>
          <cell r="L8510"/>
          <cell r="M8510"/>
          <cell r="N8510">
            <v>2.75</v>
          </cell>
          <cell r="P8510">
            <v>2.7404829962965138</v>
          </cell>
          <cell r="Q8510"/>
          <cell r="R8510"/>
          <cell r="S8510"/>
          <cell r="T8510"/>
          <cell r="U8510">
            <v>45707</v>
          </cell>
          <cell r="V8510">
            <v>1305237.43313</v>
          </cell>
          <cell r="X8510">
            <v>43282</v>
          </cell>
          <cell r="Y8510">
            <v>0</v>
          </cell>
          <cell r="Z8510">
            <v>2.75</v>
          </cell>
          <cell r="AC8510">
            <v>0</v>
          </cell>
          <cell r="AE8510">
            <v>1618000</v>
          </cell>
          <cell r="AF8510"/>
          <cell r="AG8510"/>
          <cell r="AH8510">
            <v>2.75</v>
          </cell>
          <cell r="AI8510">
            <v>2.7416626506024095</v>
          </cell>
        </row>
        <row r="8511">
          <cell r="A8511">
            <v>43305</v>
          </cell>
          <cell r="B8511">
            <v>860500</v>
          </cell>
          <cell r="D8511">
            <v>2.75</v>
          </cell>
          <cell r="E8511">
            <v>2.75</v>
          </cell>
          <cell r="F8511">
            <v>2.85</v>
          </cell>
          <cell r="G8511">
            <v>2.75</v>
          </cell>
          <cell r="H8511"/>
          <cell r="I8511"/>
          <cell r="J8511"/>
          <cell r="K8511"/>
          <cell r="L8511"/>
          <cell r="M8511"/>
          <cell r="N8511">
            <v>2.75</v>
          </cell>
          <cell r="P8511">
            <v>2.740774660678607</v>
          </cell>
          <cell r="Q8511"/>
          <cell r="R8511"/>
          <cell r="S8511"/>
          <cell r="T8511"/>
          <cell r="U8511">
            <v>354463</v>
          </cell>
          <cell r="V8511">
            <v>1138726.48385</v>
          </cell>
          <cell r="X8511">
            <v>43282</v>
          </cell>
          <cell r="Y8511">
            <v>10.000000000000009</v>
          </cell>
          <cell r="Z8511">
            <v>2.75</v>
          </cell>
          <cell r="AC8511">
            <v>10.000000000000009</v>
          </cell>
          <cell r="AE8511">
            <v>820000</v>
          </cell>
          <cell r="AF8511"/>
          <cell r="AG8511"/>
          <cell r="AH8511">
            <v>2.75</v>
          </cell>
          <cell r="AI8511">
            <v>2.7419150224256632</v>
          </cell>
        </row>
        <row r="8512">
          <cell r="A8512">
            <v>43306</v>
          </cell>
          <cell r="B8512">
            <v>906500</v>
          </cell>
          <cell r="D8512">
            <v>2.75</v>
          </cell>
          <cell r="E8512">
            <v>2.75</v>
          </cell>
          <cell r="F8512">
            <v>2.75</v>
          </cell>
          <cell r="G8512">
            <v>2.75</v>
          </cell>
          <cell r="H8512"/>
          <cell r="I8512"/>
          <cell r="J8512"/>
          <cell r="K8512"/>
          <cell r="L8512"/>
          <cell r="M8512"/>
          <cell r="N8512">
            <v>2.75</v>
          </cell>
          <cell r="P8512">
            <v>2.741063185277699</v>
          </cell>
          <cell r="Q8512"/>
          <cell r="R8512"/>
          <cell r="S8512"/>
          <cell r="T8512"/>
          <cell r="U8512">
            <v>170000</v>
          </cell>
          <cell r="V8512">
            <v>1227922.0289700001</v>
          </cell>
          <cell r="X8512">
            <v>43282</v>
          </cell>
          <cell r="Y8512">
            <v>0</v>
          </cell>
          <cell r="Z8512">
            <v>2.75</v>
          </cell>
          <cell r="AC8512">
            <v>0</v>
          </cell>
          <cell r="AE8512">
            <v>906500</v>
          </cell>
          <cell r="AF8512"/>
          <cell r="AG8512"/>
          <cell r="AH8512">
            <v>2.75</v>
          </cell>
          <cell r="AI8512">
            <v>2.742176810972996</v>
          </cell>
        </row>
        <row r="8513">
          <cell r="A8513">
            <v>43307</v>
          </cell>
          <cell r="B8513">
            <v>1322000</v>
          </cell>
          <cell r="D8513">
            <v>2.75</v>
          </cell>
          <cell r="E8513">
            <v>2.65</v>
          </cell>
          <cell r="F8513">
            <v>2.8</v>
          </cell>
          <cell r="G8513">
            <v>2.75</v>
          </cell>
          <cell r="H8513"/>
          <cell r="I8513"/>
          <cell r="J8513"/>
          <cell r="K8513"/>
          <cell r="L8513"/>
          <cell r="M8513"/>
          <cell r="N8513">
            <v>2.75</v>
          </cell>
          <cell r="P8513">
            <v>2.7414530168346167</v>
          </cell>
          <cell r="Q8513"/>
          <cell r="R8513"/>
          <cell r="S8513"/>
          <cell r="T8513"/>
          <cell r="U8513">
            <v>641013</v>
          </cell>
          <cell r="V8513">
            <v>1239246.5091299999</v>
          </cell>
          <cell r="X8513">
            <v>43282</v>
          </cell>
          <cell r="Y8513">
            <v>14.999999999999991</v>
          </cell>
          <cell r="Z8513">
            <v>2.75</v>
          </cell>
          <cell r="AC8513">
            <v>4.9999999999999822</v>
          </cell>
          <cell r="AE8513">
            <v>1184000</v>
          </cell>
          <cell r="AF8513"/>
          <cell r="AG8513"/>
          <cell r="AH8513">
            <v>2.75</v>
          </cell>
          <cell r="AI8513">
            <v>2.7424942426319396</v>
          </cell>
        </row>
        <row r="8514">
          <cell r="A8514">
            <v>43308</v>
          </cell>
          <cell r="B8514">
            <v>1322000</v>
          </cell>
          <cell r="D8514">
            <v>2.75</v>
          </cell>
          <cell r="E8514">
            <v>2.65</v>
          </cell>
          <cell r="F8514">
            <v>2.8</v>
          </cell>
          <cell r="G8514">
            <v>2.75</v>
          </cell>
          <cell r="H8514"/>
          <cell r="I8514"/>
          <cell r="J8514"/>
          <cell r="K8514"/>
          <cell r="L8514"/>
          <cell r="M8514"/>
          <cell r="N8514">
            <v>2.75</v>
          </cell>
          <cell r="P8514">
            <v>2.7418102603340015</v>
          </cell>
          <cell r="Q8514"/>
          <cell r="R8514"/>
          <cell r="S8514"/>
          <cell r="T8514"/>
          <cell r="U8514">
            <v>641013</v>
          </cell>
          <cell r="V8514">
            <v>1239246.5091299999</v>
          </cell>
          <cell r="X8514">
            <v>43282</v>
          </cell>
          <cell r="Y8514">
            <v>14.999999999999991</v>
          </cell>
          <cell r="Z8514">
            <v>2.75</v>
          </cell>
          <cell r="AC8514">
            <v>4.9999999999999822</v>
          </cell>
          <cell r="AE8514">
            <v>1184000</v>
          </cell>
          <cell r="AF8514"/>
          <cell r="AG8514"/>
          <cell r="AH8514">
            <v>2.75</v>
          </cell>
          <cell r="AI8514">
            <v>2.7427869187195362</v>
          </cell>
        </row>
        <row r="8515">
          <cell r="A8515">
            <v>43309</v>
          </cell>
          <cell r="B8515">
            <v>1322000</v>
          </cell>
          <cell r="D8515">
            <v>2.75</v>
          </cell>
          <cell r="E8515">
            <v>2.65</v>
          </cell>
          <cell r="F8515">
            <v>2.8</v>
          </cell>
          <cell r="G8515">
            <v>2.75</v>
          </cell>
          <cell r="H8515"/>
          <cell r="I8515"/>
          <cell r="J8515"/>
          <cell r="K8515"/>
          <cell r="L8515"/>
          <cell r="M8515"/>
          <cell r="N8515">
            <v>2.75</v>
          </cell>
          <cell r="P8515">
            <v>2.742138838139518</v>
          </cell>
          <cell r="Q8515"/>
          <cell r="R8515"/>
          <cell r="S8515"/>
          <cell r="T8515"/>
          <cell r="U8515">
            <v>641013</v>
          </cell>
          <cell r="V8515">
            <v>1239246.5091299999</v>
          </cell>
          <cell r="X8515" t="str">
            <v>Sin movimiento</v>
          </cell>
          <cell r="Y8515">
            <v>14.999999999999991</v>
          </cell>
          <cell r="Z8515">
            <v>2.75</v>
          </cell>
          <cell r="AC8515">
            <v>4.9999999999999822</v>
          </cell>
          <cell r="AE8515">
            <v>1184000</v>
          </cell>
          <cell r="AF8515"/>
          <cell r="AG8515"/>
          <cell r="AH8515">
            <v>2.75</v>
          </cell>
          <cell r="AI8515">
            <v>2.7430576264739446</v>
          </cell>
        </row>
        <row r="8516">
          <cell r="A8516">
            <v>43310</v>
          </cell>
          <cell r="B8516">
            <v>1322000</v>
          </cell>
          <cell r="D8516">
            <v>2.75</v>
          </cell>
          <cell r="E8516">
            <v>2.65</v>
          </cell>
          <cell r="F8516">
            <v>2.8</v>
          </cell>
          <cell r="G8516">
            <v>2.75</v>
          </cell>
          <cell r="H8516"/>
          <cell r="I8516"/>
          <cell r="J8516"/>
          <cell r="K8516"/>
          <cell r="L8516"/>
          <cell r="M8516"/>
          <cell r="N8516">
            <v>2.75</v>
          </cell>
          <cell r="P8516">
            <v>2.7424420674241232</v>
          </cell>
          <cell r="Q8516"/>
          <cell r="R8516"/>
          <cell r="S8516"/>
          <cell r="T8516"/>
          <cell r="U8516">
            <v>641013</v>
          </cell>
          <cell r="V8516">
            <v>1239246.5091299999</v>
          </cell>
          <cell r="X8516" t="str">
            <v>Sin movimiento</v>
          </cell>
          <cell r="Y8516">
            <v>14.999999999999991</v>
          </cell>
          <cell r="Z8516">
            <v>2.75</v>
          </cell>
          <cell r="AC8516">
            <v>4.9999999999999822</v>
          </cell>
          <cell r="AE8516">
            <v>1184000</v>
          </cell>
          <cell r="AF8516"/>
          <cell r="AG8516"/>
          <cell r="AH8516">
            <v>2.75</v>
          </cell>
          <cell r="AI8516">
            <v>2.7433087498472442</v>
          </cell>
        </row>
        <row r="8517">
          <cell r="A8517">
            <v>43311</v>
          </cell>
          <cell r="B8517">
            <v>1123700</v>
          </cell>
          <cell r="D8517">
            <v>2.75</v>
          </cell>
          <cell r="E8517">
            <v>2.75</v>
          </cell>
          <cell r="F8517">
            <v>2.75</v>
          </cell>
          <cell r="G8517">
            <v>2.75</v>
          </cell>
          <cell r="H8517"/>
          <cell r="I8517"/>
          <cell r="J8517"/>
          <cell r="K8517"/>
          <cell r="L8517"/>
          <cell r="M8517"/>
          <cell r="N8517">
            <v>2.75</v>
          </cell>
          <cell r="P8517">
            <v>2.74268200348624</v>
          </cell>
          <cell r="Q8517"/>
          <cell r="R8517"/>
          <cell r="S8517"/>
          <cell r="T8517"/>
          <cell r="U8517">
            <v>359000</v>
          </cell>
          <cell r="V8517">
            <v>813242.13569000002</v>
          </cell>
          <cell r="X8517">
            <v>43282</v>
          </cell>
          <cell r="Y8517">
            <v>0</v>
          </cell>
          <cell r="Z8517">
            <v>2.75</v>
          </cell>
          <cell r="AC8517">
            <v>0</v>
          </cell>
          <cell r="AE8517">
            <v>1123700</v>
          </cell>
          <cell r="AF8517"/>
          <cell r="AG8517"/>
          <cell r="AH8517">
            <v>2.75</v>
          </cell>
          <cell r="AI8517">
            <v>2.7435308382340344</v>
          </cell>
        </row>
        <row r="8518">
          <cell r="A8518">
            <v>43312</v>
          </cell>
          <cell r="B8518">
            <v>1395600</v>
          </cell>
          <cell r="D8518">
            <v>2.75</v>
          </cell>
          <cell r="E8518">
            <v>2.75</v>
          </cell>
          <cell r="F8518">
            <v>2.75</v>
          </cell>
          <cell r="G8518">
            <v>2.75</v>
          </cell>
          <cell r="H8518"/>
          <cell r="I8518"/>
          <cell r="J8518"/>
          <cell r="K8518"/>
          <cell r="L8518"/>
          <cell r="M8518"/>
          <cell r="N8518">
            <v>2.75</v>
          </cell>
          <cell r="P8518">
            <v>2.7429595916492491</v>
          </cell>
          <cell r="Q8518"/>
          <cell r="R8518"/>
          <cell r="S8518"/>
          <cell r="T8518"/>
          <cell r="U8518">
            <v>298090</v>
          </cell>
          <cell r="V8518">
            <v>490998.30205</v>
          </cell>
          <cell r="X8518">
            <v>43282</v>
          </cell>
          <cell r="Y8518">
            <v>0</v>
          </cell>
          <cell r="Z8518">
            <v>2.75</v>
          </cell>
          <cell r="AC8518">
            <v>0</v>
          </cell>
          <cell r="AE8518">
            <v>1395600</v>
          </cell>
          <cell r="AF8518"/>
          <cell r="AG8518"/>
          <cell r="AH8518">
            <v>2.75</v>
          </cell>
          <cell r="AI8518">
            <v>2.7437869525379206</v>
          </cell>
        </row>
        <row r="8519">
          <cell r="A8519">
            <v>43313</v>
          </cell>
          <cell r="B8519">
            <v>1088600</v>
          </cell>
          <cell r="C8519"/>
          <cell r="D8519">
            <v>2.75</v>
          </cell>
          <cell r="E8519">
            <v>2.7</v>
          </cell>
          <cell r="F8519">
            <v>2.75</v>
          </cell>
          <cell r="G8519">
            <v>2.75</v>
          </cell>
          <cell r="H8519"/>
          <cell r="I8519"/>
          <cell r="J8519"/>
          <cell r="K8519"/>
          <cell r="L8519"/>
          <cell r="M8519"/>
          <cell r="N8519">
            <v>2.75</v>
          </cell>
          <cell r="P8519">
            <v>2.75</v>
          </cell>
          <cell r="Q8519"/>
          <cell r="R8519"/>
          <cell r="S8519"/>
          <cell r="T8519"/>
          <cell r="U8519">
            <v>22300</v>
          </cell>
          <cell r="V8519">
            <v>4430853.6623200001</v>
          </cell>
          <cell r="X8519">
            <v>43313</v>
          </cell>
          <cell r="Y8519">
            <v>4.9999999999999822</v>
          </cell>
          <cell r="Z8519">
            <v>2.75</v>
          </cell>
          <cell r="AC8519">
            <v>0</v>
          </cell>
          <cell r="AE8519">
            <v>1028600</v>
          </cell>
          <cell r="AF8519"/>
          <cell r="AG8519"/>
          <cell r="AH8519">
            <v>2.75</v>
          </cell>
          <cell r="AI8519">
            <v>2.75</v>
          </cell>
        </row>
        <row r="8520">
          <cell r="A8520">
            <v>43314</v>
          </cell>
          <cell r="B8520">
            <v>1006500</v>
          </cell>
          <cell r="D8520">
            <v>2.75</v>
          </cell>
          <cell r="E8520">
            <v>2.75</v>
          </cell>
          <cell r="F8520">
            <v>2.75</v>
          </cell>
          <cell r="G8520">
            <v>2.75</v>
          </cell>
          <cell r="H8520"/>
          <cell r="I8520"/>
          <cell r="J8520"/>
          <cell r="K8520"/>
          <cell r="L8520"/>
          <cell r="M8520"/>
          <cell r="N8520">
            <v>2.75</v>
          </cell>
          <cell r="P8520">
            <v>2.75</v>
          </cell>
          <cell r="Q8520"/>
          <cell r="R8520"/>
          <cell r="S8520"/>
          <cell r="T8520"/>
          <cell r="U8520">
            <v>21230</v>
          </cell>
          <cell r="V8520">
            <v>4349754.6111199996</v>
          </cell>
          <cell r="X8520">
            <v>43313</v>
          </cell>
          <cell r="Y8520">
            <v>0</v>
          </cell>
          <cell r="Z8520">
            <v>2.75</v>
          </cell>
          <cell r="AC8520">
            <v>0</v>
          </cell>
          <cell r="AE8520">
            <v>1006500</v>
          </cell>
          <cell r="AF8520"/>
          <cell r="AG8520"/>
          <cell r="AH8520">
            <v>2.75</v>
          </cell>
          <cell r="AI8520">
            <v>2.75</v>
          </cell>
        </row>
        <row r="8521">
          <cell r="A8521">
            <v>43315</v>
          </cell>
          <cell r="B8521">
            <v>993600</v>
          </cell>
          <cell r="D8521">
            <v>2.75</v>
          </cell>
          <cell r="E8521">
            <v>2.75</v>
          </cell>
          <cell r="F8521">
            <v>2.75</v>
          </cell>
          <cell r="G8521">
            <v>2.75</v>
          </cell>
          <cell r="H8521"/>
          <cell r="I8521"/>
          <cell r="J8521"/>
          <cell r="K8521"/>
          <cell r="L8521"/>
          <cell r="M8521"/>
          <cell r="N8521">
            <v>2.75</v>
          </cell>
          <cell r="P8521">
            <v>2.75</v>
          </cell>
          <cell r="Q8521"/>
          <cell r="R8521"/>
          <cell r="S8521"/>
          <cell r="T8521"/>
          <cell r="U8521">
            <v>29630</v>
          </cell>
          <cell r="V8521">
            <v>4002540.3906299998</v>
          </cell>
          <cell r="X8521">
            <v>43313</v>
          </cell>
          <cell r="Y8521">
            <v>0</v>
          </cell>
          <cell r="Z8521">
            <v>2.75</v>
          </cell>
          <cell r="AC8521">
            <v>0</v>
          </cell>
          <cell r="AE8521">
            <v>1018600</v>
          </cell>
          <cell r="AF8521"/>
          <cell r="AG8521"/>
          <cell r="AH8521">
            <v>2.75</v>
          </cell>
          <cell r="AI8521">
            <v>2.75</v>
          </cell>
        </row>
        <row r="8522">
          <cell r="A8522">
            <v>43316</v>
          </cell>
          <cell r="B8522">
            <v>993600</v>
          </cell>
          <cell r="D8522">
            <v>2.75</v>
          </cell>
          <cell r="E8522">
            <v>2.75</v>
          </cell>
          <cell r="F8522">
            <v>2.75</v>
          </cell>
          <cell r="G8522">
            <v>2.75</v>
          </cell>
          <cell r="H8522"/>
          <cell r="I8522"/>
          <cell r="J8522"/>
          <cell r="K8522"/>
          <cell r="L8522"/>
          <cell r="M8522"/>
          <cell r="N8522">
            <v>2.75</v>
          </cell>
          <cell r="P8522">
            <v>2.75</v>
          </cell>
          <cell r="Q8522"/>
          <cell r="R8522"/>
          <cell r="S8522"/>
          <cell r="T8522"/>
          <cell r="U8522">
            <v>29630</v>
          </cell>
          <cell r="V8522">
            <v>4002540.3906299998</v>
          </cell>
          <cell r="X8522" t="str">
            <v>Sin movimiento</v>
          </cell>
          <cell r="Y8522">
            <v>0</v>
          </cell>
          <cell r="Z8522">
            <v>2.75</v>
          </cell>
          <cell r="AC8522">
            <v>0</v>
          </cell>
          <cell r="AE8522">
            <v>1018600</v>
          </cell>
          <cell r="AF8522"/>
          <cell r="AG8522"/>
          <cell r="AH8522">
            <v>2.75</v>
          </cell>
          <cell r="AI8522">
            <v>2.75</v>
          </cell>
        </row>
        <row r="8523">
          <cell r="A8523">
            <v>43317</v>
          </cell>
          <cell r="B8523">
            <v>993600</v>
          </cell>
          <cell r="D8523">
            <v>2.75</v>
          </cell>
          <cell r="E8523">
            <v>2.75</v>
          </cell>
          <cell r="F8523">
            <v>2.75</v>
          </cell>
          <cell r="G8523">
            <v>2.75</v>
          </cell>
          <cell r="H8523"/>
          <cell r="I8523"/>
          <cell r="J8523"/>
          <cell r="K8523"/>
          <cell r="L8523"/>
          <cell r="M8523"/>
          <cell r="N8523">
            <v>2.75</v>
          </cell>
          <cell r="P8523">
            <v>2.75</v>
          </cell>
          <cell r="Q8523"/>
          <cell r="R8523"/>
          <cell r="S8523"/>
          <cell r="T8523"/>
          <cell r="U8523">
            <v>29630</v>
          </cell>
          <cell r="V8523">
            <v>4002540.3906299998</v>
          </cell>
          <cell r="X8523" t="str">
            <v>Sin movimiento</v>
          </cell>
          <cell r="Y8523">
            <v>0</v>
          </cell>
          <cell r="Z8523">
            <v>2.75</v>
          </cell>
          <cell r="AC8523">
            <v>0</v>
          </cell>
          <cell r="AE8523">
            <v>1018600</v>
          </cell>
          <cell r="AF8523"/>
          <cell r="AG8523"/>
          <cell r="AH8523">
            <v>2.75</v>
          </cell>
          <cell r="AI8523">
            <v>2.75</v>
          </cell>
        </row>
        <row r="8524">
          <cell r="A8524">
            <v>43318</v>
          </cell>
          <cell r="B8524">
            <v>676500</v>
          </cell>
          <cell r="D8524">
            <v>2.75</v>
          </cell>
          <cell r="E8524">
            <v>2.75</v>
          </cell>
          <cell r="F8524">
            <v>2.75</v>
          </cell>
          <cell r="G8524">
            <v>2.75</v>
          </cell>
          <cell r="H8524"/>
          <cell r="I8524"/>
          <cell r="J8524"/>
          <cell r="K8524"/>
          <cell r="L8524"/>
          <cell r="M8524"/>
          <cell r="N8524">
            <v>2.75</v>
          </cell>
          <cell r="P8524">
            <v>2.75</v>
          </cell>
          <cell r="Q8524"/>
          <cell r="R8524"/>
          <cell r="S8524"/>
          <cell r="T8524"/>
          <cell r="U8524">
            <v>212072</v>
          </cell>
          <cell r="V8524">
            <v>3826402.4227900002</v>
          </cell>
          <cell r="X8524">
            <v>43313</v>
          </cell>
          <cell r="Y8524">
            <v>0</v>
          </cell>
          <cell r="Z8524">
            <v>2.75</v>
          </cell>
          <cell r="AC8524">
            <v>0</v>
          </cell>
          <cell r="AE8524">
            <v>1018600</v>
          </cell>
          <cell r="AF8524"/>
          <cell r="AG8524"/>
          <cell r="AH8524">
            <v>2.75</v>
          </cell>
          <cell r="AI8524">
            <v>2.75</v>
          </cell>
        </row>
        <row r="8525">
          <cell r="A8525">
            <v>43319</v>
          </cell>
          <cell r="B8525">
            <v>1125000</v>
          </cell>
          <cell r="D8525">
            <v>2.75</v>
          </cell>
          <cell r="E8525">
            <v>2.75</v>
          </cell>
          <cell r="F8525">
            <v>2.75</v>
          </cell>
          <cell r="G8525">
            <v>2.75</v>
          </cell>
          <cell r="H8525"/>
          <cell r="I8525"/>
          <cell r="J8525"/>
          <cell r="K8525"/>
          <cell r="L8525"/>
          <cell r="M8525"/>
          <cell r="N8525">
            <v>2.75</v>
          </cell>
          <cell r="P8525">
            <v>2.75</v>
          </cell>
          <cell r="Q8525"/>
          <cell r="R8525"/>
          <cell r="S8525"/>
          <cell r="T8525"/>
          <cell r="U8525">
            <v>22440</v>
          </cell>
          <cell r="V8525">
            <v>3234763.8152800002</v>
          </cell>
          <cell r="X8525">
            <v>43313</v>
          </cell>
          <cell r="Y8525">
            <v>0</v>
          </cell>
          <cell r="Z8525">
            <v>2.75</v>
          </cell>
          <cell r="AC8525">
            <v>0</v>
          </cell>
          <cell r="AE8525">
            <v>1018600</v>
          </cell>
          <cell r="AF8525"/>
          <cell r="AG8525"/>
          <cell r="AH8525">
            <v>2.75</v>
          </cell>
          <cell r="AI8525">
            <v>2.75</v>
          </cell>
        </row>
        <row r="8526">
          <cell r="A8526">
            <v>43320</v>
          </cell>
          <cell r="B8526">
            <v>1132500</v>
          </cell>
          <cell r="D8526">
            <v>2.75</v>
          </cell>
          <cell r="E8526">
            <v>2.75</v>
          </cell>
          <cell r="F8526">
            <v>2.75</v>
          </cell>
          <cell r="G8526">
            <v>2.75</v>
          </cell>
          <cell r="H8526"/>
          <cell r="I8526"/>
          <cell r="J8526"/>
          <cell r="K8526"/>
          <cell r="L8526"/>
          <cell r="M8526"/>
          <cell r="N8526">
            <v>2.75</v>
          </cell>
          <cell r="P8526">
            <v>2.75</v>
          </cell>
          <cell r="Q8526"/>
          <cell r="R8526"/>
          <cell r="S8526"/>
          <cell r="T8526"/>
          <cell r="U8526">
            <v>114000</v>
          </cell>
          <cell r="V8526">
            <v>3312859.9133700002</v>
          </cell>
          <cell r="X8526">
            <v>43313</v>
          </cell>
          <cell r="Y8526">
            <v>0</v>
          </cell>
          <cell r="Z8526">
            <v>2.75</v>
          </cell>
          <cell r="AC8526">
            <v>0</v>
          </cell>
          <cell r="AE8526">
            <v>1018600</v>
          </cell>
          <cell r="AF8526"/>
          <cell r="AG8526"/>
          <cell r="AH8526">
            <v>2.75</v>
          </cell>
          <cell r="AI8526">
            <v>2.75</v>
          </cell>
        </row>
        <row r="8527">
          <cell r="A8527">
            <v>43321</v>
          </cell>
          <cell r="B8527">
            <v>976000</v>
          </cell>
          <cell r="D8527">
            <v>2.75</v>
          </cell>
          <cell r="E8527">
            <v>2.75</v>
          </cell>
          <cell r="F8527">
            <v>2.75</v>
          </cell>
          <cell r="G8527">
            <v>2.75</v>
          </cell>
          <cell r="H8527"/>
          <cell r="I8527"/>
          <cell r="J8527"/>
          <cell r="K8527"/>
          <cell r="L8527"/>
          <cell r="M8527"/>
          <cell r="N8527">
            <v>2.75</v>
          </cell>
          <cell r="P8527">
            <v>2.75</v>
          </cell>
          <cell r="Q8527"/>
          <cell r="R8527"/>
          <cell r="S8527"/>
          <cell r="T8527"/>
          <cell r="U8527">
            <v>116500</v>
          </cell>
          <cell r="V8527">
            <v>3050619.9270000001</v>
          </cell>
          <cell r="X8527">
            <v>43313</v>
          </cell>
          <cell r="Y8527">
            <v>0</v>
          </cell>
          <cell r="Z8527">
            <v>2.75</v>
          </cell>
          <cell r="AC8527">
            <v>0</v>
          </cell>
          <cell r="AE8527">
            <v>1018600</v>
          </cell>
          <cell r="AF8527"/>
          <cell r="AG8527"/>
          <cell r="AH8527">
            <v>2.75</v>
          </cell>
          <cell r="AI8527">
            <v>2.75</v>
          </cell>
        </row>
        <row r="8528">
          <cell r="A8528">
            <v>43322</v>
          </cell>
          <cell r="B8528">
            <v>741000</v>
          </cell>
          <cell r="D8528">
            <v>2.75</v>
          </cell>
          <cell r="E8528">
            <v>2.5</v>
          </cell>
          <cell r="F8528">
            <v>2.75</v>
          </cell>
          <cell r="G8528">
            <v>2.74</v>
          </cell>
          <cell r="H8528"/>
          <cell r="I8528"/>
          <cell r="J8528"/>
          <cell r="K8528"/>
          <cell r="L8528"/>
          <cell r="M8528"/>
          <cell r="N8528">
            <v>2.75</v>
          </cell>
          <cell r="P8528">
            <v>2.7492381951084108</v>
          </cell>
          <cell r="Q8528"/>
          <cell r="R8528"/>
          <cell r="S8528"/>
          <cell r="T8528"/>
          <cell r="U8528">
            <v>30000</v>
          </cell>
          <cell r="V8528">
            <v>2853533.8718099999</v>
          </cell>
          <cell r="X8528">
            <v>43313</v>
          </cell>
          <cell r="Y8528">
            <v>25</v>
          </cell>
          <cell r="Z8528">
            <v>2.75</v>
          </cell>
          <cell r="AC8528">
            <v>0</v>
          </cell>
          <cell r="AE8528">
            <v>1018600</v>
          </cell>
          <cell r="AF8528"/>
          <cell r="AG8528"/>
          <cell r="AH8528">
            <v>2.75</v>
          </cell>
          <cell r="AI8528">
            <v>2.75</v>
          </cell>
        </row>
        <row r="8529">
          <cell r="A8529">
            <v>43323</v>
          </cell>
          <cell r="B8529">
            <v>741000</v>
          </cell>
          <cell r="D8529">
            <v>2.75</v>
          </cell>
          <cell r="E8529">
            <v>2.5</v>
          </cell>
          <cell r="F8529">
            <v>2.75</v>
          </cell>
          <cell r="G8529">
            <v>2.74</v>
          </cell>
          <cell r="H8529"/>
          <cell r="I8529"/>
          <cell r="J8529"/>
          <cell r="K8529"/>
          <cell r="L8529"/>
          <cell r="M8529"/>
          <cell r="N8529">
            <v>2.75</v>
          </cell>
          <cell r="P8529">
            <v>2.7485842432579601</v>
          </cell>
          <cell r="Q8529"/>
          <cell r="R8529"/>
          <cell r="S8529"/>
          <cell r="T8529"/>
          <cell r="U8529">
            <v>30000</v>
          </cell>
          <cell r="V8529">
            <v>2853533.8718099999</v>
          </cell>
          <cell r="X8529" t="str">
            <v>Sin movimiento</v>
          </cell>
          <cell r="Y8529">
            <v>25</v>
          </cell>
          <cell r="Z8529">
            <v>2.75</v>
          </cell>
          <cell r="AC8529">
            <v>0</v>
          </cell>
          <cell r="AE8529">
            <v>1018600</v>
          </cell>
          <cell r="AF8529"/>
          <cell r="AG8529"/>
          <cell r="AH8529">
            <v>2.75</v>
          </cell>
          <cell r="AI8529">
            <v>2.75</v>
          </cell>
        </row>
        <row r="8530">
          <cell r="A8530">
            <v>43324</v>
          </cell>
          <cell r="B8530">
            <v>741000</v>
          </cell>
          <cell r="D8530">
            <v>2.75</v>
          </cell>
          <cell r="E8530">
            <v>2.5</v>
          </cell>
          <cell r="F8530">
            <v>2.75</v>
          </cell>
          <cell r="G8530">
            <v>2.74</v>
          </cell>
          <cell r="H8530"/>
          <cell r="I8530"/>
          <cell r="J8530"/>
          <cell r="K8530"/>
          <cell r="L8530"/>
          <cell r="M8530"/>
          <cell r="N8530">
            <v>2.75</v>
          </cell>
          <cell r="P8530">
            <v>2.7480167545432646</v>
          </cell>
          <cell r="Q8530"/>
          <cell r="R8530"/>
          <cell r="S8530"/>
          <cell r="T8530"/>
          <cell r="U8530">
            <v>30000</v>
          </cell>
          <cell r="V8530">
            <v>2853533.8718099999</v>
          </cell>
          <cell r="X8530" t="str">
            <v>Sin movimiento</v>
          </cell>
          <cell r="Y8530">
            <v>25</v>
          </cell>
          <cell r="Z8530">
            <v>2.75</v>
          </cell>
          <cell r="AC8530">
            <v>0</v>
          </cell>
          <cell r="AE8530">
            <v>1018600</v>
          </cell>
          <cell r="AF8530"/>
          <cell r="AG8530"/>
          <cell r="AH8530">
            <v>2.75</v>
          </cell>
          <cell r="AI8530">
            <v>2.75</v>
          </cell>
        </row>
        <row r="8531">
          <cell r="A8531">
            <v>43325</v>
          </cell>
          <cell r="B8531">
            <v>755100</v>
          </cell>
          <cell r="D8531">
            <v>2.75</v>
          </cell>
          <cell r="E8531">
            <v>2.75</v>
          </cell>
          <cell r="F8531">
            <v>2.75</v>
          </cell>
          <cell r="G8531">
            <v>2.75</v>
          </cell>
          <cell r="H8531"/>
          <cell r="I8531"/>
          <cell r="J8531"/>
          <cell r="K8531"/>
          <cell r="L8531"/>
          <cell r="M8531"/>
          <cell r="N8531">
            <v>2.75</v>
          </cell>
          <cell r="P8531">
            <v>2.7481419257773321</v>
          </cell>
          <cell r="Q8531"/>
          <cell r="R8531"/>
          <cell r="S8531"/>
          <cell r="T8531"/>
          <cell r="U8531">
            <v>45000</v>
          </cell>
          <cell r="V8531">
            <v>2555993.2252799999</v>
          </cell>
          <cell r="X8531">
            <v>43313</v>
          </cell>
          <cell r="Y8531">
            <v>0</v>
          </cell>
          <cell r="Z8531">
            <v>2.75</v>
          </cell>
          <cell r="AC8531">
            <v>0</v>
          </cell>
          <cell r="AE8531">
            <v>1018600</v>
          </cell>
          <cell r="AF8531"/>
          <cell r="AG8531"/>
          <cell r="AH8531">
            <v>2.75</v>
          </cell>
          <cell r="AI8531">
            <v>2.75</v>
          </cell>
        </row>
        <row r="8532">
          <cell r="A8532">
            <v>43326</v>
          </cell>
          <cell r="B8532">
            <v>1214500</v>
          </cell>
          <cell r="D8532">
            <v>2.75</v>
          </cell>
          <cell r="E8532">
            <v>2.5</v>
          </cell>
          <cell r="F8532">
            <v>2.75</v>
          </cell>
          <cell r="G8532">
            <v>2.75</v>
          </cell>
          <cell r="H8532"/>
          <cell r="I8532"/>
          <cell r="J8532"/>
          <cell r="K8532"/>
          <cell r="L8532"/>
          <cell r="M8532"/>
          <cell r="N8532">
            <v>2.75</v>
          </cell>
          <cell r="P8532">
            <v>2.7483131615889516</v>
          </cell>
          <cell r="Q8532"/>
          <cell r="R8532"/>
          <cell r="S8532"/>
          <cell r="T8532"/>
          <cell r="U8532">
            <v>159450</v>
          </cell>
          <cell r="V8532">
            <v>2037101.59928</v>
          </cell>
          <cell r="X8532">
            <v>43313</v>
          </cell>
          <cell r="Y8532">
            <v>25</v>
          </cell>
          <cell r="Z8532">
            <v>2.75</v>
          </cell>
          <cell r="AC8532">
            <v>0</v>
          </cell>
          <cell r="AE8532">
            <v>1193000</v>
          </cell>
          <cell r="AF8532"/>
          <cell r="AG8532"/>
          <cell r="AH8532">
            <v>2.75</v>
          </cell>
          <cell r="AI8532">
            <v>2.75</v>
          </cell>
        </row>
        <row r="8533">
          <cell r="A8533">
            <v>43327</v>
          </cell>
          <cell r="B8533">
            <v>862500</v>
          </cell>
          <cell r="D8533">
            <v>2.75</v>
          </cell>
          <cell r="E8533">
            <v>2.75</v>
          </cell>
          <cell r="F8533">
            <v>2.75</v>
          </cell>
          <cell r="G8533">
            <v>2.75</v>
          </cell>
          <cell r="H8533"/>
          <cell r="I8533"/>
          <cell r="J8533"/>
          <cell r="K8533"/>
          <cell r="L8533"/>
          <cell r="M8533"/>
          <cell r="N8533">
            <v>2.75</v>
          </cell>
          <cell r="P8533">
            <v>2.7484167794316643</v>
          </cell>
          <cell r="Q8533"/>
          <cell r="R8533"/>
          <cell r="S8533"/>
          <cell r="T8533"/>
          <cell r="U8533">
            <v>20000</v>
          </cell>
          <cell r="V8533">
            <v>1943633.54987</v>
          </cell>
          <cell r="X8533">
            <v>43313</v>
          </cell>
          <cell r="Y8533">
            <v>0</v>
          </cell>
          <cell r="Z8533">
            <v>2.75</v>
          </cell>
          <cell r="AC8533">
            <v>0</v>
          </cell>
          <cell r="AE8533">
            <v>862500</v>
          </cell>
          <cell r="AF8533"/>
          <cell r="AG8533"/>
          <cell r="AH8533">
            <v>2.75</v>
          </cell>
          <cell r="AI8533">
            <v>2.75</v>
          </cell>
        </row>
        <row r="8534">
          <cell r="A8534">
            <v>43328</v>
          </cell>
          <cell r="B8534">
            <v>768000</v>
          </cell>
          <cell r="D8534">
            <v>2.75</v>
          </cell>
          <cell r="E8534">
            <v>2.75</v>
          </cell>
          <cell r="F8534">
            <v>2.75</v>
          </cell>
          <cell r="G8534">
            <v>2.75</v>
          </cell>
          <cell r="H8534"/>
          <cell r="I8534"/>
          <cell r="J8534"/>
          <cell r="K8534"/>
          <cell r="L8534"/>
          <cell r="M8534"/>
          <cell r="N8534">
            <v>2.75</v>
          </cell>
          <cell r="P8534">
            <v>2.7484988858126815</v>
          </cell>
          <cell r="Q8534"/>
          <cell r="R8534"/>
          <cell r="S8534"/>
          <cell r="T8534"/>
          <cell r="U8534">
            <v>31000</v>
          </cell>
          <cell r="V8534">
            <v>1366158.1418900001</v>
          </cell>
          <cell r="X8534">
            <v>43313</v>
          </cell>
          <cell r="Y8534">
            <v>0</v>
          </cell>
          <cell r="Z8534">
            <v>2.75</v>
          </cell>
          <cell r="AC8534">
            <v>0</v>
          </cell>
          <cell r="AE8534">
            <v>768000</v>
          </cell>
          <cell r="AF8534"/>
          <cell r="AG8534"/>
          <cell r="AH8534">
            <v>2.75</v>
          </cell>
          <cell r="AI8534">
            <v>2.75</v>
          </cell>
        </row>
        <row r="8535">
          <cell r="A8535">
            <v>43329</v>
          </cell>
          <cell r="B8535">
            <v>566500</v>
          </cell>
          <cell r="D8535">
            <v>2.75</v>
          </cell>
          <cell r="E8535">
            <v>2.75</v>
          </cell>
          <cell r="F8535">
            <v>2.75</v>
          </cell>
          <cell r="G8535">
            <v>2.75</v>
          </cell>
          <cell r="H8535"/>
          <cell r="I8535"/>
          <cell r="J8535"/>
          <cell r="K8535"/>
          <cell r="L8535"/>
          <cell r="M8535"/>
          <cell r="N8535">
            <v>2.75</v>
          </cell>
          <cell r="P8535">
            <v>2.7485541933595656</v>
          </cell>
          <cell r="Q8535"/>
          <cell r="R8535"/>
          <cell r="S8535"/>
          <cell r="T8535"/>
          <cell r="U8535">
            <v>0</v>
          </cell>
          <cell r="V8535">
            <v>1554577.4519100001</v>
          </cell>
          <cell r="X8535">
            <v>43313</v>
          </cell>
          <cell r="Y8535">
            <v>0</v>
          </cell>
          <cell r="Z8535">
            <v>2.75</v>
          </cell>
          <cell r="AC8535">
            <v>0</v>
          </cell>
          <cell r="AE8535">
            <v>566500</v>
          </cell>
          <cell r="AF8535"/>
          <cell r="AG8535"/>
          <cell r="AH8535">
            <v>2.75</v>
          </cell>
          <cell r="AI8535">
            <v>2.75</v>
          </cell>
        </row>
        <row r="8536">
          <cell r="A8536">
            <v>43330</v>
          </cell>
          <cell r="B8536">
            <v>566500</v>
          </cell>
          <cell r="D8536">
            <v>2.75</v>
          </cell>
          <cell r="E8536">
            <v>2.75</v>
          </cell>
          <cell r="F8536">
            <v>2.75</v>
          </cell>
          <cell r="G8536">
            <v>2.75</v>
          </cell>
          <cell r="H8536"/>
          <cell r="I8536"/>
          <cell r="J8536"/>
          <cell r="K8536"/>
          <cell r="L8536"/>
          <cell r="M8536"/>
          <cell r="N8536">
            <v>2.75</v>
          </cell>
          <cell r="P8536">
            <v>2.7486055701919456</v>
          </cell>
          <cell r="Q8536"/>
          <cell r="R8536"/>
          <cell r="S8536"/>
          <cell r="T8536"/>
          <cell r="U8536">
            <v>0</v>
          </cell>
          <cell r="V8536">
            <v>1554577.4519100001</v>
          </cell>
          <cell r="X8536" t="str">
            <v>Sin movimiento</v>
          </cell>
          <cell r="Y8536">
            <v>0</v>
          </cell>
          <cell r="Z8536">
            <v>2.75</v>
          </cell>
          <cell r="AC8536">
            <v>0</v>
          </cell>
          <cell r="AE8536">
            <v>566500</v>
          </cell>
          <cell r="AF8536"/>
          <cell r="AG8536"/>
          <cell r="AH8536">
            <v>2.75</v>
          </cell>
          <cell r="AI8536">
            <v>2.75</v>
          </cell>
        </row>
        <row r="8537">
          <cell r="A8537">
            <v>43331</v>
          </cell>
          <cell r="B8537">
            <v>566500</v>
          </cell>
          <cell r="D8537">
            <v>2.75</v>
          </cell>
          <cell r="E8537">
            <v>2.75</v>
          </cell>
          <cell r="F8537">
            <v>2.75</v>
          </cell>
          <cell r="G8537">
            <v>2.75</v>
          </cell>
          <cell r="H8537"/>
          <cell r="I8537"/>
          <cell r="J8537"/>
          <cell r="K8537"/>
          <cell r="L8537"/>
          <cell r="M8537"/>
          <cell r="N8537">
            <v>2.75</v>
          </cell>
          <cell r="P8537">
            <v>2.7486534209649576</v>
          </cell>
          <cell r="Q8537"/>
          <cell r="R8537"/>
          <cell r="S8537"/>
          <cell r="T8537"/>
          <cell r="U8537">
            <v>0</v>
          </cell>
          <cell r="V8537">
            <v>1554577.4519100001</v>
          </cell>
          <cell r="X8537" t="str">
            <v>Sin movimiento</v>
          </cell>
          <cell r="Y8537">
            <v>0</v>
          </cell>
          <cell r="Z8537">
            <v>2.75</v>
          </cell>
          <cell r="AC8537">
            <v>0</v>
          </cell>
          <cell r="AE8537">
            <v>566500</v>
          </cell>
          <cell r="AF8537"/>
          <cell r="AG8537"/>
          <cell r="AH8537">
            <v>2.75</v>
          </cell>
          <cell r="AI8537">
            <v>2.75</v>
          </cell>
        </row>
        <row r="8538">
          <cell r="A8538">
            <v>43332</v>
          </cell>
          <cell r="B8538">
            <v>1053000</v>
          </cell>
          <cell r="D8538">
            <v>2.75</v>
          </cell>
          <cell r="E8538">
            <v>2.75</v>
          </cell>
          <cell r="F8538">
            <v>2.8</v>
          </cell>
          <cell r="G8538">
            <v>2.76</v>
          </cell>
          <cell r="H8538"/>
          <cell r="I8538"/>
          <cell r="J8538"/>
          <cell r="K8538"/>
          <cell r="L8538"/>
          <cell r="M8538"/>
          <cell r="N8538">
            <v>2.75</v>
          </cell>
          <cell r="P8538">
            <v>2.7493337698943714</v>
          </cell>
          <cell r="Q8538"/>
          <cell r="R8538"/>
          <cell r="S8538"/>
          <cell r="T8538"/>
          <cell r="U8538">
            <v>0</v>
          </cell>
          <cell r="V8538">
            <v>1532036.0973400001</v>
          </cell>
          <cell r="X8538">
            <v>43313</v>
          </cell>
          <cell r="Y8538">
            <v>4.9999999999999822</v>
          </cell>
          <cell r="Z8538">
            <v>2.75</v>
          </cell>
          <cell r="AC8538">
            <v>4.9999999999999822</v>
          </cell>
          <cell r="AE8538">
            <v>1053000</v>
          </cell>
          <cell r="AF8538"/>
          <cell r="AG8538"/>
          <cell r="AH8538">
            <v>2.76</v>
          </cell>
          <cell r="AI8538">
            <v>2.750559639024857</v>
          </cell>
        </row>
        <row r="8539">
          <cell r="A8539">
            <v>43333</v>
          </cell>
          <cell r="B8539">
            <v>1052100</v>
          </cell>
          <cell r="D8539">
            <v>2.75</v>
          </cell>
          <cell r="E8539">
            <v>2.75</v>
          </cell>
          <cell r="F8539">
            <v>2.9</v>
          </cell>
          <cell r="G8539">
            <v>2.76</v>
          </cell>
          <cell r="H8539"/>
          <cell r="I8539"/>
          <cell r="J8539"/>
          <cell r="K8539"/>
          <cell r="L8539"/>
          <cell r="M8539"/>
          <cell r="N8539">
            <v>2.75</v>
          </cell>
          <cell r="P8539">
            <v>2.7499366592169165</v>
          </cell>
          <cell r="Q8539"/>
          <cell r="R8539"/>
          <cell r="S8539"/>
          <cell r="T8539"/>
          <cell r="U8539">
            <v>53669</v>
          </cell>
          <cell r="V8539">
            <v>1771129.84246</v>
          </cell>
          <cell r="X8539">
            <v>43313</v>
          </cell>
          <cell r="Y8539">
            <v>14.999999999999991</v>
          </cell>
          <cell r="Z8539">
            <v>2.75</v>
          </cell>
          <cell r="AC8539">
            <v>14.999999999999991</v>
          </cell>
          <cell r="AE8539">
            <v>997100</v>
          </cell>
          <cell r="AF8539"/>
          <cell r="AG8539"/>
          <cell r="AH8539">
            <v>2.75</v>
          </cell>
          <cell r="AI8539">
            <v>2.7505314746022775</v>
          </cell>
        </row>
        <row r="8540">
          <cell r="A8540">
            <v>43334</v>
          </cell>
          <cell r="B8540">
            <v>962600</v>
          </cell>
          <cell r="D8540">
            <v>2.75</v>
          </cell>
          <cell r="E8540">
            <v>2.75</v>
          </cell>
          <cell r="F8540">
            <v>2.8</v>
          </cell>
          <cell r="G8540">
            <v>2.75</v>
          </cell>
          <cell r="H8540"/>
          <cell r="I8540"/>
          <cell r="J8540"/>
          <cell r="K8540"/>
          <cell r="L8540"/>
          <cell r="M8540"/>
          <cell r="N8540">
            <v>2.75</v>
          </cell>
          <cell r="P8540">
            <v>2.7499397738069695</v>
          </cell>
          <cell r="Q8540"/>
          <cell r="R8540"/>
          <cell r="S8540"/>
          <cell r="T8540"/>
          <cell r="U8540">
            <v>52673</v>
          </cell>
          <cell r="V8540">
            <v>1444539.22902</v>
          </cell>
          <cell r="X8540">
            <v>43313</v>
          </cell>
          <cell r="Y8540">
            <v>4.9999999999999822</v>
          </cell>
          <cell r="Z8540">
            <v>2.75</v>
          </cell>
          <cell r="AC8540">
            <v>4.9999999999999822</v>
          </cell>
          <cell r="AE8540">
            <v>932600</v>
          </cell>
          <cell r="AF8540"/>
          <cell r="AG8540"/>
          <cell r="AH8540">
            <v>2.75</v>
          </cell>
          <cell r="AI8540">
            <v>2.7505075824038099</v>
          </cell>
        </row>
        <row r="8541">
          <cell r="A8541">
            <v>43335</v>
          </cell>
          <cell r="B8541">
            <v>866500</v>
          </cell>
          <cell r="D8541">
            <v>2.75</v>
          </cell>
          <cell r="E8541">
            <v>2.7</v>
          </cell>
          <cell r="F8541">
            <v>2.75</v>
          </cell>
          <cell r="G8541">
            <v>2.75</v>
          </cell>
          <cell r="H8541"/>
          <cell r="I8541"/>
          <cell r="J8541"/>
          <cell r="K8541"/>
          <cell r="L8541"/>
          <cell r="M8541"/>
          <cell r="N8541">
            <v>2.75</v>
          </cell>
          <cell r="P8541">
            <v>2.7499423266006935</v>
          </cell>
          <cell r="Q8541"/>
          <cell r="R8541"/>
          <cell r="S8541"/>
          <cell r="T8541"/>
          <cell r="U8541">
            <v>214400</v>
          </cell>
          <cell r="V8541">
            <v>1101943.33207</v>
          </cell>
          <cell r="X8541">
            <v>43313</v>
          </cell>
          <cell r="Y8541">
            <v>4.9999999999999822</v>
          </cell>
          <cell r="Z8541">
            <v>2.75</v>
          </cell>
          <cell r="AC8541">
            <v>0</v>
          </cell>
          <cell r="AE8541">
            <v>841500</v>
          </cell>
          <cell r="AF8541"/>
          <cell r="AG8541"/>
          <cell r="AH8541">
            <v>2.75</v>
          </cell>
          <cell r="AI8541">
            <v>2.7504877958391432</v>
          </cell>
        </row>
        <row r="8542">
          <cell r="A8542">
            <v>43336</v>
          </cell>
          <cell r="B8542">
            <v>1185000</v>
          </cell>
          <cell r="D8542">
            <v>2.75</v>
          </cell>
          <cell r="E8542">
            <v>2.75</v>
          </cell>
          <cell r="F8542">
            <v>2.75</v>
          </cell>
          <cell r="G8542">
            <v>2.75</v>
          </cell>
          <cell r="H8542"/>
          <cell r="I8542"/>
          <cell r="J8542"/>
          <cell r="K8542"/>
          <cell r="L8542"/>
          <cell r="M8542"/>
          <cell r="N8542">
            <v>2.75</v>
          </cell>
          <cell r="P8542">
            <v>2.7499454865750868</v>
          </cell>
          <cell r="Q8542"/>
          <cell r="R8542"/>
          <cell r="S8542"/>
          <cell r="T8542"/>
          <cell r="U8542">
            <v>339900</v>
          </cell>
          <cell r="V8542">
            <v>970355.72176999995</v>
          </cell>
          <cell r="X8542">
            <v>43313</v>
          </cell>
          <cell r="Y8542">
            <v>0</v>
          </cell>
          <cell r="Z8542">
            <v>2.75</v>
          </cell>
          <cell r="AC8542">
            <v>0</v>
          </cell>
          <cell r="AE8542">
            <v>1337300</v>
          </cell>
          <cell r="AF8542"/>
          <cell r="AG8542"/>
          <cell r="AH8542">
            <v>2.75</v>
          </cell>
          <cell r="AI8542">
            <v>2.7504593399115347</v>
          </cell>
        </row>
        <row r="8543">
          <cell r="A8543">
            <v>43337</v>
          </cell>
          <cell r="B8543">
            <v>1185000</v>
          </cell>
          <cell r="D8543">
            <v>2.75</v>
          </cell>
          <cell r="E8543">
            <v>2.75</v>
          </cell>
          <cell r="F8543">
            <v>2.75</v>
          </cell>
          <cell r="G8543">
            <v>2.75</v>
          </cell>
          <cell r="H8543"/>
          <cell r="I8543"/>
          <cell r="J8543"/>
          <cell r="K8543"/>
          <cell r="L8543"/>
          <cell r="M8543"/>
          <cell r="N8543">
            <v>2.75</v>
          </cell>
          <cell r="P8543">
            <v>2.7499483182613194</v>
          </cell>
          <cell r="Q8543"/>
          <cell r="R8543"/>
          <cell r="S8543"/>
          <cell r="T8543"/>
          <cell r="U8543">
            <v>339900</v>
          </cell>
          <cell r="V8543">
            <v>970355.72176999995</v>
          </cell>
          <cell r="X8543" t="str">
            <v>Sin movimiento</v>
          </cell>
          <cell r="Y8543">
            <v>0</v>
          </cell>
          <cell r="Z8543">
            <v>2.75</v>
          </cell>
          <cell r="AC8543">
            <v>0</v>
          </cell>
          <cell r="AE8543">
            <v>1337300</v>
          </cell>
          <cell r="AF8543"/>
          <cell r="AG8543"/>
          <cell r="AH8543">
            <v>2.75</v>
          </cell>
          <cell r="AI8543">
            <v>2.7504340209797418</v>
          </cell>
        </row>
        <row r="8544">
          <cell r="A8544">
            <v>43338</v>
          </cell>
          <cell r="B8544">
            <v>1185000</v>
          </cell>
          <cell r="D8544">
            <v>2.75</v>
          </cell>
          <cell r="E8544">
            <v>2.75</v>
          </cell>
          <cell r="F8544">
            <v>2.75</v>
          </cell>
          <cell r="G8544">
            <v>2.75</v>
          </cell>
          <cell r="H8544"/>
          <cell r="I8544"/>
          <cell r="J8544"/>
          <cell r="K8544"/>
          <cell r="L8544"/>
          <cell r="M8544"/>
          <cell r="N8544">
            <v>2.75</v>
          </cell>
          <cell r="P8544">
            <v>2.7499508702917361</v>
          </cell>
          <cell r="Q8544"/>
          <cell r="R8544"/>
          <cell r="S8544"/>
          <cell r="T8544"/>
          <cell r="U8544">
            <v>339900</v>
          </cell>
          <cell r="V8544">
            <v>970355.72176999995</v>
          </cell>
          <cell r="X8544" t="str">
            <v>Sin movimiento</v>
          </cell>
          <cell r="Y8544">
            <v>0</v>
          </cell>
          <cell r="Z8544">
            <v>2.75</v>
          </cell>
          <cell r="AC8544">
            <v>0</v>
          </cell>
          <cell r="AE8544">
            <v>1337300</v>
          </cell>
          <cell r="AF8544"/>
          <cell r="AG8544"/>
          <cell r="AH8544">
            <v>2.75</v>
          </cell>
          <cell r="AI8544">
            <v>2.7504113474069096</v>
          </cell>
        </row>
        <row r="8545">
          <cell r="A8545">
            <v>43339</v>
          </cell>
          <cell r="B8545">
            <v>1063000</v>
          </cell>
          <cell r="D8545">
            <v>2.75</v>
          </cell>
          <cell r="E8545">
            <v>2.5</v>
          </cell>
          <cell r="F8545">
            <v>2.75</v>
          </cell>
          <cell r="G8545">
            <v>2.74</v>
          </cell>
          <cell r="H8545"/>
          <cell r="I8545"/>
          <cell r="J8545"/>
          <cell r="K8545"/>
          <cell r="L8545"/>
          <cell r="M8545"/>
          <cell r="N8545">
            <v>2.75</v>
          </cell>
          <cell r="P8545">
            <v>2.7495287841121758</v>
          </cell>
          <cell r="Q8545"/>
          <cell r="R8545"/>
          <cell r="S8545"/>
          <cell r="T8545"/>
          <cell r="U8545">
            <v>399800</v>
          </cell>
          <cell r="V8545">
            <v>1096481.8708800001</v>
          </cell>
          <cell r="X8545">
            <v>43313</v>
          </cell>
          <cell r="Y8545">
            <v>25</v>
          </cell>
          <cell r="Z8545">
            <v>2.75</v>
          </cell>
          <cell r="AC8545">
            <v>0</v>
          </cell>
          <cell r="AE8545"/>
          <cell r="AF8545"/>
          <cell r="AG8545"/>
          <cell r="AH8545">
            <v>2.75</v>
          </cell>
          <cell r="AI8545">
            <v>2.7504113474069096</v>
          </cell>
        </row>
        <row r="8546">
          <cell r="A8546">
            <v>43340</v>
          </cell>
          <cell r="B8546">
            <v>659500</v>
          </cell>
          <cell r="D8546">
            <v>2.75</v>
          </cell>
          <cell r="E8546">
            <v>2.75</v>
          </cell>
          <cell r="F8546">
            <v>2.75</v>
          </cell>
          <cell r="G8546">
            <v>2.75</v>
          </cell>
          <cell r="H8546"/>
          <cell r="I8546"/>
          <cell r="J8546"/>
          <cell r="K8546"/>
          <cell r="L8546"/>
          <cell r="M8546"/>
          <cell r="N8546">
            <v>2.75</v>
          </cell>
          <cell r="P8546">
            <v>2.7495408667117673</v>
          </cell>
          <cell r="Q8546"/>
          <cell r="R8546"/>
          <cell r="S8546"/>
          <cell r="T8546"/>
          <cell r="U8546">
            <v>315000</v>
          </cell>
          <cell r="V8546">
            <v>778882.30408999999</v>
          </cell>
          <cell r="X8546">
            <v>43313</v>
          </cell>
          <cell r="Y8546">
            <v>0</v>
          </cell>
          <cell r="Z8546">
            <v>2.75</v>
          </cell>
          <cell r="AC8546">
            <v>0</v>
          </cell>
          <cell r="AE8546"/>
          <cell r="AF8546"/>
          <cell r="AG8546"/>
          <cell r="AH8546">
            <v>2.75</v>
          </cell>
          <cell r="AI8546">
            <v>2.7504113474069096</v>
          </cell>
        </row>
        <row r="8547">
          <cell r="A8547">
            <v>43341</v>
          </cell>
          <cell r="B8547">
            <v>1487000</v>
          </cell>
          <cell r="D8547">
            <v>2.75</v>
          </cell>
          <cell r="E8547">
            <v>2.75</v>
          </cell>
          <cell r="F8547">
            <v>2.85</v>
          </cell>
          <cell r="G8547">
            <v>2.76</v>
          </cell>
          <cell r="H8547"/>
          <cell r="I8547"/>
          <cell r="J8547"/>
          <cell r="K8547"/>
          <cell r="L8547"/>
          <cell r="M8547"/>
          <cell r="N8547">
            <v>2.75</v>
          </cell>
          <cell r="P8547">
            <v>2.7501125069834456</v>
          </cell>
          <cell r="Q8547"/>
          <cell r="R8547"/>
          <cell r="S8547"/>
          <cell r="T8547"/>
          <cell r="U8547">
            <v>175000</v>
          </cell>
          <cell r="V8547">
            <v>996232.09230999998</v>
          </cell>
          <cell r="X8547">
            <v>43313</v>
          </cell>
          <cell r="Y8547">
            <v>10.000000000000009</v>
          </cell>
          <cell r="Z8547">
            <v>2.75</v>
          </cell>
          <cell r="AC8547">
            <v>10.000000000000009</v>
          </cell>
          <cell r="AE8547">
            <v>1457000</v>
          </cell>
          <cell r="AF8547"/>
          <cell r="AG8547"/>
          <cell r="AH8547">
            <v>2.75</v>
          </cell>
          <cell r="AI8547">
            <v>2.7503891956622981</v>
          </cell>
        </row>
        <row r="8548">
          <cell r="A8548">
            <v>43342</v>
          </cell>
          <cell r="B8548">
            <v>1487000</v>
          </cell>
          <cell r="D8548">
            <v>2.75</v>
          </cell>
          <cell r="E8548">
            <v>2.75</v>
          </cell>
          <cell r="F8548">
            <v>2.85</v>
          </cell>
          <cell r="G8548">
            <v>2.76</v>
          </cell>
          <cell r="H8548"/>
          <cell r="I8548"/>
          <cell r="J8548"/>
          <cell r="K8548"/>
          <cell r="L8548"/>
          <cell r="M8548"/>
          <cell r="N8548">
            <v>2.75</v>
          </cell>
          <cell r="P8548">
            <v>2.7506248998055356</v>
          </cell>
          <cell r="Q8548"/>
          <cell r="R8548"/>
          <cell r="S8548"/>
          <cell r="T8548"/>
          <cell r="U8548">
            <v>175000</v>
          </cell>
          <cell r="V8548">
            <v>996232.09230999998</v>
          </cell>
          <cell r="X8548">
            <v>43313</v>
          </cell>
          <cell r="Y8548">
            <v>10.000000000000009</v>
          </cell>
          <cell r="Z8548">
            <v>2.75</v>
          </cell>
          <cell r="AC8548">
            <v>10.000000000000009</v>
          </cell>
          <cell r="AE8548">
            <v>1457000</v>
          </cell>
          <cell r="AF8548"/>
          <cell r="AG8548"/>
          <cell r="AH8548">
            <v>2.75</v>
          </cell>
          <cell r="AI8548">
            <v>2.7503693078196458</v>
          </cell>
        </row>
        <row r="8549">
          <cell r="A8549">
            <v>43343</v>
          </cell>
          <cell r="B8549">
            <v>1487000</v>
          </cell>
          <cell r="D8549">
            <v>2.75</v>
          </cell>
          <cell r="E8549">
            <v>2.75</v>
          </cell>
          <cell r="F8549">
            <v>2.85</v>
          </cell>
          <cell r="G8549">
            <v>2.76</v>
          </cell>
          <cell r="H8549"/>
          <cell r="I8549"/>
          <cell r="J8549"/>
          <cell r="K8549"/>
          <cell r="L8549"/>
          <cell r="M8549"/>
          <cell r="N8549">
            <v>2.75</v>
          </cell>
          <cell r="P8549">
            <v>2.7510868023802897</v>
          </cell>
          <cell r="Q8549"/>
          <cell r="R8549"/>
          <cell r="S8549"/>
          <cell r="T8549"/>
          <cell r="U8549">
            <v>175000</v>
          </cell>
          <cell r="V8549">
            <v>996232.09230999998</v>
          </cell>
          <cell r="X8549">
            <v>43313</v>
          </cell>
          <cell r="Y8549">
            <v>10.000000000000009</v>
          </cell>
          <cell r="Z8549">
            <v>2.75</v>
          </cell>
          <cell r="AC8549">
            <v>10.000000000000009</v>
          </cell>
          <cell r="AE8549">
            <v>1457000</v>
          </cell>
          <cell r="AF8549"/>
          <cell r="AG8549"/>
          <cell r="AH8549">
            <v>2.75</v>
          </cell>
          <cell r="AI8549">
            <v>2.750351353696054</v>
          </cell>
        </row>
        <row r="8550">
          <cell r="A8550">
            <v>43344</v>
          </cell>
          <cell r="B8550">
            <v>1487000</v>
          </cell>
          <cell r="C8550"/>
          <cell r="D8550">
            <v>2.75</v>
          </cell>
          <cell r="E8550">
            <v>2.75</v>
          </cell>
          <cell r="F8550">
            <v>2.85</v>
          </cell>
          <cell r="G8550">
            <v>2.76</v>
          </cell>
          <cell r="H8550"/>
          <cell r="I8550"/>
          <cell r="J8550"/>
          <cell r="K8550"/>
          <cell r="L8550"/>
          <cell r="M8550"/>
          <cell r="N8550">
            <v>2.75</v>
          </cell>
          <cell r="P8550">
            <v>2.76</v>
          </cell>
          <cell r="Q8550"/>
          <cell r="R8550"/>
          <cell r="S8550"/>
          <cell r="T8550"/>
          <cell r="U8550">
            <v>175000</v>
          </cell>
          <cell r="V8550">
            <v>996232.09230999998</v>
          </cell>
          <cell r="X8550" t="str">
            <v>Sin movimiento</v>
          </cell>
          <cell r="Y8550">
            <v>10.000000000000009</v>
          </cell>
          <cell r="Z8550">
            <v>2.75</v>
          </cell>
          <cell r="AC8550">
            <v>10.000000000000009</v>
          </cell>
          <cell r="AE8550">
            <v>1457000</v>
          </cell>
          <cell r="AF8550"/>
          <cell r="AG8550"/>
          <cell r="AH8550">
            <v>2.75</v>
          </cell>
          <cell r="AI8550">
            <v>2.75</v>
          </cell>
        </row>
        <row r="8551">
          <cell r="A8551">
            <v>43345</v>
          </cell>
          <cell r="B8551">
            <v>1487000</v>
          </cell>
          <cell r="D8551">
            <v>2.75</v>
          </cell>
          <cell r="E8551">
            <v>2.75</v>
          </cell>
          <cell r="F8551">
            <v>2.85</v>
          </cell>
          <cell r="G8551">
            <v>2.76</v>
          </cell>
          <cell r="H8551"/>
          <cell r="I8551"/>
          <cell r="J8551"/>
          <cell r="K8551"/>
          <cell r="L8551"/>
          <cell r="M8551"/>
          <cell r="N8551">
            <v>2.75</v>
          </cell>
          <cell r="P8551">
            <v>2.76</v>
          </cell>
          <cell r="Q8551"/>
          <cell r="R8551"/>
          <cell r="S8551"/>
          <cell r="T8551"/>
          <cell r="U8551">
            <v>175000</v>
          </cell>
          <cell r="V8551">
            <v>996232.09230999998</v>
          </cell>
          <cell r="X8551" t="str">
            <v>Sin movimiento</v>
          </cell>
          <cell r="Y8551">
            <v>10.000000000000009</v>
          </cell>
          <cell r="Z8551">
            <v>2.75</v>
          </cell>
          <cell r="AC8551">
            <v>10.000000000000009</v>
          </cell>
          <cell r="AE8551">
            <v>1457000</v>
          </cell>
          <cell r="AF8551"/>
          <cell r="AG8551"/>
          <cell r="AH8551">
            <v>2.75</v>
          </cell>
          <cell r="AI8551">
            <v>2.75</v>
          </cell>
        </row>
        <row r="8552">
          <cell r="A8552">
            <v>43346</v>
          </cell>
          <cell r="B8552">
            <v>969500</v>
          </cell>
          <cell r="D8552">
            <v>2.75</v>
          </cell>
          <cell r="E8552">
            <v>2.7</v>
          </cell>
          <cell r="F8552">
            <v>2.75</v>
          </cell>
          <cell r="G8552">
            <v>2.75</v>
          </cell>
          <cell r="H8552"/>
          <cell r="I8552"/>
          <cell r="J8552"/>
          <cell r="K8552"/>
          <cell r="L8552"/>
          <cell r="M8552"/>
          <cell r="N8552">
            <v>2.75</v>
          </cell>
          <cell r="P8552">
            <v>2.7575415240268795</v>
          </cell>
          <cell r="Q8552"/>
          <cell r="R8552"/>
          <cell r="S8552"/>
          <cell r="T8552"/>
          <cell r="U8552">
            <v>5000</v>
          </cell>
          <cell r="V8552">
            <v>4859377.9223699998</v>
          </cell>
          <cell r="X8552">
            <v>43344</v>
          </cell>
          <cell r="Y8552">
            <v>4.9999999999999822</v>
          </cell>
          <cell r="Z8552">
            <v>2.75</v>
          </cell>
          <cell r="AC8552">
            <v>0</v>
          </cell>
          <cell r="AE8552">
            <v>899500</v>
          </cell>
          <cell r="AF8552"/>
          <cell r="AG8552"/>
          <cell r="AH8552">
            <v>2.75</v>
          </cell>
          <cell r="AI8552">
            <v>2.75</v>
          </cell>
        </row>
        <row r="8553">
          <cell r="A8553">
            <v>43347</v>
          </cell>
          <cell r="B8553">
            <v>850000</v>
          </cell>
          <cell r="D8553">
            <v>2.75</v>
          </cell>
          <cell r="E8553">
            <v>2.75</v>
          </cell>
          <cell r="F8553">
            <v>2.75</v>
          </cell>
          <cell r="G8553">
            <v>2.75</v>
          </cell>
          <cell r="H8553"/>
          <cell r="I8553"/>
          <cell r="J8553"/>
          <cell r="K8553"/>
          <cell r="L8553"/>
          <cell r="M8553"/>
          <cell r="N8553">
            <v>2.75</v>
          </cell>
          <cell r="P8553">
            <v>2.7562042349014289</v>
          </cell>
          <cell r="Q8553"/>
          <cell r="R8553"/>
          <cell r="S8553"/>
          <cell r="T8553"/>
          <cell r="U8553">
            <v>47300</v>
          </cell>
          <cell r="V8553">
            <v>4422273.7066799998</v>
          </cell>
          <cell r="X8553">
            <v>43344</v>
          </cell>
          <cell r="Y8553">
            <v>0</v>
          </cell>
          <cell r="Z8553">
            <v>2.75</v>
          </cell>
          <cell r="AC8553">
            <v>0</v>
          </cell>
          <cell r="AE8553">
            <v>850000</v>
          </cell>
          <cell r="AF8553"/>
          <cell r="AG8553"/>
          <cell r="AH8553">
            <v>2.75</v>
          </cell>
          <cell r="AI8553">
            <v>2.75</v>
          </cell>
        </row>
        <row r="8554">
          <cell r="A8554">
            <v>43348</v>
          </cell>
          <cell r="B8554">
            <v>500500</v>
          </cell>
          <cell r="D8554">
            <v>2.75</v>
          </cell>
          <cell r="E8554">
            <v>2.65</v>
          </cell>
          <cell r="F8554">
            <v>2.75</v>
          </cell>
          <cell r="G8554">
            <v>2.75</v>
          </cell>
          <cell r="H8554"/>
          <cell r="I8554"/>
          <cell r="J8554"/>
          <cell r="K8554"/>
          <cell r="L8554"/>
          <cell r="M8554"/>
          <cell r="N8554">
            <v>2.75</v>
          </cell>
          <cell r="P8554">
            <v>2.7556176803928976</v>
          </cell>
          <cell r="Q8554"/>
          <cell r="R8554"/>
          <cell r="S8554"/>
          <cell r="T8554"/>
          <cell r="U8554">
            <v>363170</v>
          </cell>
          <cell r="V8554">
            <v>3770146.3149999999</v>
          </cell>
          <cell r="X8554">
            <v>43344</v>
          </cell>
          <cell r="Y8554">
            <v>10.000000000000009</v>
          </cell>
          <cell r="Z8554">
            <v>2.75</v>
          </cell>
          <cell r="AC8554">
            <v>0</v>
          </cell>
          <cell r="AE8554">
            <v>479000</v>
          </cell>
          <cell r="AF8554"/>
          <cell r="AG8554"/>
          <cell r="AH8554">
            <v>2.75</v>
          </cell>
          <cell r="AI8554">
            <v>2.75</v>
          </cell>
        </row>
        <row r="8555">
          <cell r="A8555">
            <v>43349</v>
          </cell>
          <cell r="B8555">
            <v>498100</v>
          </cell>
          <cell r="D8555">
            <v>2.75</v>
          </cell>
          <cell r="E8555">
            <v>2.65</v>
          </cell>
          <cell r="F8555">
            <v>2.75</v>
          </cell>
          <cell r="G8555">
            <v>2.75</v>
          </cell>
          <cell r="H8555"/>
          <cell r="I8555"/>
          <cell r="J8555"/>
          <cell r="K8555"/>
          <cell r="L8555"/>
          <cell r="M8555"/>
          <cell r="N8555">
            <v>2.75</v>
          </cell>
          <cell r="P8555">
            <v>2.755134579858773</v>
          </cell>
          <cell r="Q8555"/>
          <cell r="R8555"/>
          <cell r="S8555"/>
          <cell r="T8555"/>
          <cell r="U8555">
            <v>80000</v>
          </cell>
          <cell r="V8555">
            <v>4113711.9092199998</v>
          </cell>
          <cell r="X8555">
            <v>43344</v>
          </cell>
          <cell r="Y8555">
            <v>10.000000000000009</v>
          </cell>
          <cell r="Z8555">
            <v>2.75</v>
          </cell>
          <cell r="AC8555">
            <v>0</v>
          </cell>
          <cell r="AE8555">
            <v>476600</v>
          </cell>
          <cell r="AF8555"/>
          <cell r="AG8555"/>
          <cell r="AH8555">
            <v>2.75</v>
          </cell>
          <cell r="AI8555">
            <v>2.75</v>
          </cell>
        </row>
        <row r="8556">
          <cell r="A8556">
            <v>43350</v>
          </cell>
          <cell r="B8556">
            <v>1108500</v>
          </cell>
          <cell r="D8556">
            <v>2.75</v>
          </cell>
          <cell r="E8556">
            <v>2.6</v>
          </cell>
          <cell r="F8556">
            <v>2.75</v>
          </cell>
          <cell r="G8556">
            <v>2.74</v>
          </cell>
          <cell r="H8556"/>
          <cell r="I8556"/>
          <cell r="J8556"/>
          <cell r="K8556"/>
          <cell r="L8556"/>
          <cell r="M8556"/>
          <cell r="N8556">
            <v>2.75</v>
          </cell>
          <cell r="P8556">
            <v>2.7527033881111787</v>
          </cell>
          <cell r="Q8556"/>
          <cell r="R8556"/>
          <cell r="S8556"/>
          <cell r="T8556"/>
          <cell r="U8556">
            <v>299000</v>
          </cell>
          <cell r="V8556">
            <v>3398702.6343200002</v>
          </cell>
          <cell r="X8556">
            <v>43344</v>
          </cell>
          <cell r="Y8556">
            <v>14.999999999999991</v>
          </cell>
          <cell r="Z8556">
            <v>2.75</v>
          </cell>
          <cell r="AC8556">
            <v>0</v>
          </cell>
          <cell r="AE8556">
            <v>1096500</v>
          </cell>
          <cell r="AF8556"/>
          <cell r="AG8556"/>
          <cell r="AH8556">
            <v>2.74</v>
          </cell>
          <cell r="AI8556">
            <v>2.7483672344987791</v>
          </cell>
        </row>
        <row r="8557">
          <cell r="A8557">
            <v>43351</v>
          </cell>
          <cell r="B8557">
            <v>1108500</v>
          </cell>
          <cell r="D8557">
            <v>2.75</v>
          </cell>
          <cell r="E8557">
            <v>2.6</v>
          </cell>
          <cell r="F8557">
            <v>2.75</v>
          </cell>
          <cell r="G8557">
            <v>2.74</v>
          </cell>
          <cell r="H8557"/>
          <cell r="I8557"/>
          <cell r="J8557"/>
          <cell r="K8557"/>
          <cell r="L8557"/>
          <cell r="M8557"/>
          <cell r="N8557">
            <v>2.75</v>
          </cell>
          <cell r="P8557">
            <v>2.7509451748635927</v>
          </cell>
          <cell r="Q8557"/>
          <cell r="R8557"/>
          <cell r="S8557"/>
          <cell r="T8557"/>
          <cell r="U8557">
            <v>299000</v>
          </cell>
          <cell r="V8557">
            <v>3398702.6343200002</v>
          </cell>
          <cell r="X8557" t="str">
            <v>Sin movimiento</v>
          </cell>
          <cell r="Y8557">
            <v>14.999999999999991</v>
          </cell>
          <cell r="Z8557">
            <v>2.75</v>
          </cell>
          <cell r="AC8557">
            <v>0</v>
          </cell>
          <cell r="AE8557">
            <v>1096500</v>
          </cell>
          <cell r="AF8557"/>
          <cell r="AG8557"/>
          <cell r="AH8557">
            <v>2.74</v>
          </cell>
          <cell r="AI8557">
            <v>2.747192816272193</v>
          </cell>
        </row>
        <row r="8558">
          <cell r="A8558">
            <v>43352</v>
          </cell>
          <cell r="B8558">
            <v>1108500</v>
          </cell>
          <cell r="D8558">
            <v>2.75</v>
          </cell>
          <cell r="E8558">
            <v>2.6</v>
          </cell>
          <cell r="F8558">
            <v>2.75</v>
          </cell>
          <cell r="G8558">
            <v>2.74</v>
          </cell>
          <cell r="H8558"/>
          <cell r="I8558"/>
          <cell r="J8558"/>
          <cell r="K8558"/>
          <cell r="L8558"/>
          <cell r="M8558"/>
          <cell r="N8558">
            <v>2.75</v>
          </cell>
          <cell r="P8558">
            <v>2.7496144818811969</v>
          </cell>
          <cell r="Q8558"/>
          <cell r="R8558"/>
          <cell r="S8558"/>
          <cell r="T8558"/>
          <cell r="U8558">
            <v>299000</v>
          </cell>
          <cell r="V8558">
            <v>3398702.6343200002</v>
          </cell>
          <cell r="X8558" t="str">
            <v>Sin movimiento</v>
          </cell>
          <cell r="Y8558">
            <v>14.999999999999991</v>
          </cell>
          <cell r="Z8558">
            <v>2.75</v>
          </cell>
          <cell r="AC8558">
            <v>0</v>
          </cell>
          <cell r="AE8558">
            <v>1096500</v>
          </cell>
          <cell r="AF8558"/>
          <cell r="AG8558"/>
          <cell r="AH8558">
            <v>2.74</v>
          </cell>
          <cell r="AI8558">
            <v>2.7463075006173812</v>
          </cell>
        </row>
        <row r="8559">
          <cell r="A8559">
            <v>43353</v>
          </cell>
          <cell r="B8559">
            <v>657500</v>
          </cell>
          <cell r="D8559">
            <v>2.75</v>
          </cell>
          <cell r="E8559">
            <v>2.75</v>
          </cell>
          <cell r="F8559">
            <v>2.75</v>
          </cell>
          <cell r="G8559">
            <v>2.75</v>
          </cell>
          <cell r="H8559"/>
          <cell r="I8559"/>
          <cell r="J8559"/>
          <cell r="K8559"/>
          <cell r="L8559"/>
          <cell r="M8559"/>
          <cell r="N8559">
            <v>2.75</v>
          </cell>
          <cell r="P8559">
            <v>2.7496404128858019</v>
          </cell>
          <cell r="Q8559"/>
          <cell r="R8559"/>
          <cell r="S8559"/>
          <cell r="T8559"/>
          <cell r="U8559">
            <v>130000</v>
          </cell>
          <cell r="V8559">
            <v>3161769.32779</v>
          </cell>
          <cell r="X8559">
            <v>43344</v>
          </cell>
          <cell r="Y8559">
            <v>0</v>
          </cell>
          <cell r="Z8559">
            <v>2.75</v>
          </cell>
          <cell r="AC8559">
            <v>0</v>
          </cell>
          <cell r="AE8559">
            <v>657500</v>
          </cell>
          <cell r="AF8559"/>
          <cell r="AG8559"/>
          <cell r="AH8559">
            <v>2.75</v>
          </cell>
          <cell r="AI8559">
            <v>2.7465612945714555</v>
          </cell>
        </row>
        <row r="8560">
          <cell r="A8560">
            <v>43354</v>
          </cell>
          <cell r="B8560">
            <v>527300</v>
          </cell>
          <cell r="D8560">
            <v>2.75</v>
          </cell>
          <cell r="E8560">
            <v>2.75</v>
          </cell>
          <cell r="F8560">
            <v>2.75</v>
          </cell>
          <cell r="G8560">
            <v>2.75</v>
          </cell>
          <cell r="H8560"/>
          <cell r="I8560"/>
          <cell r="J8560"/>
          <cell r="K8560"/>
          <cell r="L8560"/>
          <cell r="M8560"/>
          <cell r="N8560">
            <v>2.75</v>
          </cell>
          <cell r="P8560">
            <v>2.7496588173629446</v>
          </cell>
          <cell r="Q8560"/>
          <cell r="R8560"/>
          <cell r="S8560"/>
          <cell r="T8560"/>
          <cell r="U8560">
            <v>5340</v>
          </cell>
          <cell r="V8560">
            <v>3134752.63</v>
          </cell>
          <cell r="X8560">
            <v>43344</v>
          </cell>
          <cell r="Y8560">
            <v>0</v>
          </cell>
          <cell r="Z8560">
            <v>2.75</v>
          </cell>
          <cell r="AC8560">
            <v>0</v>
          </cell>
          <cell r="AE8560">
            <v>527300</v>
          </cell>
          <cell r="AF8560"/>
          <cell r="AG8560"/>
          <cell r="AH8560">
            <v>2.75</v>
          </cell>
          <cell r="AI8560">
            <v>2.7467409396239129</v>
          </cell>
        </row>
        <row r="8561">
          <cell r="A8561">
            <v>43355</v>
          </cell>
          <cell r="B8561">
            <v>724000</v>
          </cell>
          <cell r="D8561">
            <v>2.75</v>
          </cell>
          <cell r="E8561">
            <v>2.75</v>
          </cell>
          <cell r="F8561">
            <v>2.75</v>
          </cell>
          <cell r="G8561">
            <v>2.75</v>
          </cell>
          <cell r="H8561"/>
          <cell r="I8561"/>
          <cell r="J8561"/>
          <cell r="K8561"/>
          <cell r="L8561"/>
          <cell r="M8561"/>
          <cell r="N8561">
            <v>2.75</v>
          </cell>
          <cell r="P8561">
            <v>2.7496812196183704</v>
          </cell>
          <cell r="Q8561"/>
          <cell r="R8561"/>
          <cell r="S8561"/>
          <cell r="T8561"/>
          <cell r="U8561">
            <v>33502</v>
          </cell>
          <cell r="V8561">
            <v>2807959.6199699999</v>
          </cell>
          <cell r="X8561">
            <v>43344</v>
          </cell>
          <cell r="Y8561">
            <v>0</v>
          </cell>
          <cell r="Z8561">
            <v>2.75</v>
          </cell>
          <cell r="AC8561">
            <v>0</v>
          </cell>
          <cell r="AE8561">
            <v>724000</v>
          </cell>
          <cell r="AF8561"/>
          <cell r="AG8561"/>
          <cell r="AH8561">
            <v>2.75</v>
          </cell>
          <cell r="AI8561">
            <v>2.7469590659493037</v>
          </cell>
        </row>
        <row r="8562">
          <cell r="A8562">
            <v>43356</v>
          </cell>
          <cell r="B8562">
            <v>785100</v>
          </cell>
          <cell r="D8562">
            <v>2.75</v>
          </cell>
          <cell r="E8562">
            <v>2.75</v>
          </cell>
          <cell r="F8562">
            <v>2.8</v>
          </cell>
          <cell r="G8562">
            <v>2.75</v>
          </cell>
          <cell r="H8562"/>
          <cell r="I8562"/>
          <cell r="J8562"/>
          <cell r="K8562"/>
          <cell r="L8562"/>
          <cell r="M8562"/>
          <cell r="N8562">
            <v>2.75</v>
          </cell>
          <cell r="P8562">
            <v>2.749702408669517</v>
          </cell>
          <cell r="Q8562"/>
          <cell r="R8562"/>
          <cell r="S8562"/>
          <cell r="T8562"/>
          <cell r="U8562">
            <v>20000</v>
          </cell>
          <cell r="V8562">
            <v>2799749.7393399999</v>
          </cell>
          <cell r="X8562">
            <v>43344</v>
          </cell>
          <cell r="Y8562">
            <v>4.9999999999999822</v>
          </cell>
          <cell r="Z8562">
            <v>2.75</v>
          </cell>
          <cell r="AC8562">
            <v>4.9999999999999822</v>
          </cell>
          <cell r="AE8562">
            <v>735100</v>
          </cell>
          <cell r="AF8562"/>
          <cell r="AG8562"/>
          <cell r="AH8562">
            <v>2.75</v>
          </cell>
          <cell r="AI8562">
            <v>2.7471525643800043</v>
          </cell>
        </row>
        <row r="8563">
          <cell r="A8563">
            <v>43357</v>
          </cell>
          <cell r="B8563">
            <v>1135000</v>
          </cell>
          <cell r="D8563">
            <v>2.75</v>
          </cell>
          <cell r="E8563">
            <v>2.5</v>
          </cell>
          <cell r="F8563">
            <v>2.75</v>
          </cell>
          <cell r="G8563">
            <v>2.73</v>
          </cell>
          <cell r="H8563"/>
          <cell r="I8563"/>
          <cell r="J8563"/>
          <cell r="K8563"/>
          <cell r="L8563"/>
          <cell r="M8563"/>
          <cell r="N8563">
            <v>2.75</v>
          </cell>
          <cell r="P8563">
            <v>2.7479751284130844</v>
          </cell>
          <cell r="Q8563"/>
          <cell r="R8563"/>
          <cell r="S8563"/>
          <cell r="T8563"/>
          <cell r="U8563">
            <v>514970</v>
          </cell>
          <cell r="V8563">
            <v>2316022.47003</v>
          </cell>
          <cell r="X8563">
            <v>43344</v>
          </cell>
          <cell r="Y8563">
            <v>25</v>
          </cell>
          <cell r="Z8563">
            <v>2.75</v>
          </cell>
          <cell r="AC8563">
            <v>0</v>
          </cell>
          <cell r="AE8563">
            <v>1032500</v>
          </cell>
          <cell r="AF8563"/>
          <cell r="AG8563"/>
          <cell r="AH8563">
            <v>2.75</v>
          </cell>
          <cell r="AI8563">
            <v>2.7473861740166865</v>
          </cell>
        </row>
        <row r="8564">
          <cell r="A8564">
            <v>43358</v>
          </cell>
          <cell r="B8564">
            <v>1135000</v>
          </cell>
          <cell r="D8564">
            <v>2.75</v>
          </cell>
          <cell r="E8564">
            <v>2.5</v>
          </cell>
          <cell r="F8564">
            <v>2.75</v>
          </cell>
          <cell r="G8564">
            <v>2.73</v>
          </cell>
          <cell r="H8564"/>
          <cell r="I8564"/>
          <cell r="J8564"/>
          <cell r="K8564"/>
          <cell r="L8564"/>
          <cell r="M8564"/>
          <cell r="N8564">
            <v>2.75</v>
          </cell>
          <cell r="P8564">
            <v>2.7465262933636332</v>
          </cell>
          <cell r="Q8564"/>
          <cell r="R8564"/>
          <cell r="S8564"/>
          <cell r="T8564"/>
          <cell r="U8564">
            <v>514970</v>
          </cell>
          <cell r="V8564">
            <v>2316022.47003</v>
          </cell>
          <cell r="X8564" t="str">
            <v>Sin movimiento</v>
          </cell>
          <cell r="Y8564">
            <v>25</v>
          </cell>
          <cell r="Z8564">
            <v>2.75</v>
          </cell>
          <cell r="AC8564">
            <v>0</v>
          </cell>
          <cell r="AE8564">
            <v>1032500</v>
          </cell>
          <cell r="AF8564"/>
          <cell r="AG8564"/>
          <cell r="AH8564">
            <v>2.75</v>
          </cell>
          <cell r="AI8564">
            <v>2.7475843583624013</v>
          </cell>
        </row>
        <row r="8565">
          <cell r="A8565">
            <v>43359</v>
          </cell>
          <cell r="B8565">
            <v>1135000</v>
          </cell>
          <cell r="D8565">
            <v>2.75</v>
          </cell>
          <cell r="E8565">
            <v>2.5</v>
          </cell>
          <cell r="F8565">
            <v>2.75</v>
          </cell>
          <cell r="G8565">
            <v>2.73</v>
          </cell>
          <cell r="H8565"/>
          <cell r="I8565"/>
          <cell r="J8565"/>
          <cell r="K8565"/>
          <cell r="L8565"/>
          <cell r="M8565"/>
          <cell r="N8565">
            <v>2.75</v>
          </cell>
          <cell r="P8565">
            <v>2.7452935957677522</v>
          </cell>
          <cell r="Q8565"/>
          <cell r="R8565"/>
          <cell r="S8565"/>
          <cell r="T8565"/>
          <cell r="U8565">
            <v>514970</v>
          </cell>
          <cell r="V8565">
            <v>2316022.47003</v>
          </cell>
          <cell r="X8565" t="str">
            <v>Sin movimiento</v>
          </cell>
          <cell r="Y8565">
            <v>25</v>
          </cell>
          <cell r="Z8565">
            <v>2.75</v>
          </cell>
          <cell r="AC8565">
            <v>0</v>
          </cell>
          <cell r="AE8565">
            <v>1032500</v>
          </cell>
          <cell r="AF8565"/>
          <cell r="AG8565"/>
          <cell r="AH8565">
            <v>2.75</v>
          </cell>
          <cell r="AI8565">
            <v>2.7477546075085324</v>
          </cell>
        </row>
        <row r="8566">
          <cell r="A8566">
            <v>43360</v>
          </cell>
          <cell r="B8566">
            <v>1027500</v>
          </cell>
          <cell r="D8566">
            <v>2.75</v>
          </cell>
          <cell r="E8566">
            <v>2.5</v>
          </cell>
          <cell r="F8566">
            <v>2.75</v>
          </cell>
          <cell r="G8566">
            <v>2.73</v>
          </cell>
          <cell r="H8566"/>
          <cell r="I8566"/>
          <cell r="J8566"/>
          <cell r="K8566"/>
          <cell r="L8566"/>
          <cell r="M8566"/>
          <cell r="N8566">
            <v>2.75</v>
          </cell>
          <cell r="P8566">
            <v>2.7443262127554791</v>
          </cell>
          <cell r="Q8566"/>
          <cell r="R8566"/>
          <cell r="S8566"/>
          <cell r="T8566"/>
          <cell r="U8566">
            <v>66700</v>
          </cell>
          <cell r="V8566">
            <v>2408097.6249799998</v>
          </cell>
          <cell r="X8566">
            <v>43344</v>
          </cell>
          <cell r="Y8566">
            <v>25</v>
          </cell>
          <cell r="Z8566">
            <v>2.75</v>
          </cell>
          <cell r="AC8566">
            <v>0</v>
          </cell>
          <cell r="AE8566">
            <v>957500</v>
          </cell>
          <cell r="AF8566"/>
          <cell r="AG8566"/>
          <cell r="AH8566">
            <v>2.75</v>
          </cell>
          <cell r="AI8566">
            <v>2.7478923594425755</v>
          </cell>
        </row>
        <row r="8567">
          <cell r="A8567">
            <v>43361</v>
          </cell>
          <cell r="B8567">
            <v>678200</v>
          </cell>
          <cell r="D8567">
            <v>2.75</v>
          </cell>
          <cell r="E8567">
            <v>2.7</v>
          </cell>
          <cell r="F8567">
            <v>2.75</v>
          </cell>
          <cell r="G8567">
            <v>2.75</v>
          </cell>
          <cell r="H8567"/>
          <cell r="I8567"/>
          <cell r="J8567"/>
          <cell r="K8567"/>
          <cell r="L8567"/>
          <cell r="M8567"/>
          <cell r="N8567">
            <v>2.75</v>
          </cell>
          <cell r="P8567">
            <v>2.7445536041413057</v>
          </cell>
          <cell r="Q8567"/>
          <cell r="R8567"/>
          <cell r="S8567"/>
          <cell r="T8567"/>
          <cell r="U8567">
            <v>0</v>
          </cell>
          <cell r="V8567">
            <v>2000648.2321299999</v>
          </cell>
          <cell r="X8567">
            <v>43344</v>
          </cell>
          <cell r="Y8567">
            <v>4.9999999999999822</v>
          </cell>
          <cell r="Z8567">
            <v>2.75</v>
          </cell>
          <cell r="AC8567">
            <v>0</v>
          </cell>
          <cell r="AE8567">
            <v>664000</v>
          </cell>
          <cell r="AF8567"/>
          <cell r="AG8567"/>
          <cell r="AH8567">
            <v>2.75</v>
          </cell>
          <cell r="AI8567">
            <v>2.7479783670835509</v>
          </cell>
        </row>
        <row r="8568">
          <cell r="A8568">
            <v>43362</v>
          </cell>
          <cell r="B8568">
            <v>1197500</v>
          </cell>
          <cell r="D8568">
            <v>2.75</v>
          </cell>
          <cell r="E8568">
            <v>2.5</v>
          </cell>
          <cell r="F8568">
            <v>2.75</v>
          </cell>
          <cell r="G8568">
            <v>2.73</v>
          </cell>
          <cell r="H8568"/>
          <cell r="I8568"/>
          <cell r="J8568"/>
          <cell r="K8568"/>
          <cell r="L8568"/>
          <cell r="M8568"/>
          <cell r="N8568">
            <v>2.75</v>
          </cell>
          <cell r="P8568">
            <v>2.743591781320883</v>
          </cell>
          <cell r="Q8568"/>
          <cell r="R8568"/>
          <cell r="S8568"/>
          <cell r="T8568"/>
          <cell r="U8568">
            <v>234600</v>
          </cell>
          <cell r="V8568">
            <v>1783423.8743400001</v>
          </cell>
          <cell r="X8568">
            <v>43344</v>
          </cell>
          <cell r="Y8568">
            <v>25</v>
          </cell>
          <cell r="Z8568">
            <v>2.75</v>
          </cell>
          <cell r="AC8568">
            <v>0</v>
          </cell>
          <cell r="AE8568">
            <v>1117500</v>
          </cell>
          <cell r="AF8568"/>
          <cell r="AG8568"/>
          <cell r="AH8568">
            <v>2.75</v>
          </cell>
          <cell r="AI8568">
            <v>2.7481082868480073</v>
          </cell>
        </row>
        <row r="8569">
          <cell r="A8569">
            <v>43363</v>
          </cell>
          <cell r="B8569">
            <v>1285000</v>
          </cell>
          <cell r="D8569">
            <v>2.75</v>
          </cell>
          <cell r="E8569">
            <v>2.7</v>
          </cell>
          <cell r="F8569">
            <v>2.75</v>
          </cell>
          <cell r="G8569">
            <v>2.75</v>
          </cell>
          <cell r="H8569"/>
          <cell r="I8569"/>
          <cell r="J8569"/>
          <cell r="K8569"/>
          <cell r="L8569"/>
          <cell r="M8569"/>
          <cell r="N8569">
            <v>2.75</v>
          </cell>
          <cell r="P8569">
            <v>2.7440161404195891</v>
          </cell>
          <cell r="Q8569"/>
          <cell r="R8569"/>
          <cell r="S8569"/>
          <cell r="T8569"/>
          <cell r="U8569">
            <v>552300</v>
          </cell>
          <cell r="V8569">
            <v>1381654.1947000001</v>
          </cell>
          <cell r="X8569">
            <v>43344</v>
          </cell>
          <cell r="Y8569">
            <v>4.9999999999999822</v>
          </cell>
          <cell r="Z8569">
            <v>2.75</v>
          </cell>
          <cell r="AC8569">
            <v>0</v>
          </cell>
          <cell r="AE8569">
            <v>1205000</v>
          </cell>
          <cell r="AF8569"/>
          <cell r="AG8569"/>
          <cell r="AH8569">
            <v>2.75</v>
          </cell>
          <cell r="AI8569">
            <v>2.7482308809293321</v>
          </cell>
        </row>
        <row r="8570">
          <cell r="A8570">
            <v>43364</v>
          </cell>
          <cell r="B8570">
            <v>1270000</v>
          </cell>
          <cell r="D8570">
            <v>2.75</v>
          </cell>
          <cell r="E8570">
            <v>2.75</v>
          </cell>
          <cell r="F8570">
            <v>2.75</v>
          </cell>
          <cell r="G8570">
            <v>2.75</v>
          </cell>
          <cell r="H8570"/>
          <cell r="I8570"/>
          <cell r="J8570"/>
          <cell r="K8570"/>
          <cell r="L8570"/>
          <cell r="M8570"/>
          <cell r="N8570">
            <v>2.75</v>
          </cell>
          <cell r="P8570">
            <v>2.7443837153622543</v>
          </cell>
          <cell r="Q8570"/>
          <cell r="R8570"/>
          <cell r="S8570"/>
          <cell r="T8570"/>
          <cell r="U8570">
            <v>159000</v>
          </cell>
          <cell r="V8570">
            <v>1232227.68193</v>
          </cell>
          <cell r="X8570">
            <v>43344</v>
          </cell>
          <cell r="Y8570">
            <v>0</v>
          </cell>
          <cell r="Z8570">
            <v>2.75</v>
          </cell>
          <cell r="AC8570">
            <v>0</v>
          </cell>
          <cell r="AE8570">
            <v>1270000</v>
          </cell>
          <cell r="AF8570"/>
          <cell r="AG8570"/>
          <cell r="AH8570">
            <v>2.75</v>
          </cell>
          <cell r="AI8570">
            <v>2.7483439891260573</v>
          </cell>
        </row>
        <row r="8571">
          <cell r="A8571">
            <v>43365</v>
          </cell>
          <cell r="B8571">
            <v>1270000</v>
          </cell>
          <cell r="D8571">
            <v>2.75</v>
          </cell>
          <cell r="E8571">
            <v>2.75</v>
          </cell>
          <cell r="F8571">
            <v>2.75</v>
          </cell>
          <cell r="G8571">
            <v>2.75</v>
          </cell>
          <cell r="H8571"/>
          <cell r="I8571"/>
          <cell r="J8571"/>
          <cell r="K8571"/>
          <cell r="L8571"/>
          <cell r="M8571"/>
          <cell r="N8571">
            <v>2.75</v>
          </cell>
          <cell r="P8571">
            <v>2.7447087451639804</v>
          </cell>
          <cell r="Q8571"/>
          <cell r="R8571"/>
          <cell r="S8571"/>
          <cell r="T8571"/>
          <cell r="U8571">
            <v>159000</v>
          </cell>
          <cell r="V8571">
            <v>1232227.68193</v>
          </cell>
          <cell r="X8571" t="str">
            <v>Sin movimiento</v>
          </cell>
          <cell r="Y8571">
            <v>0</v>
          </cell>
          <cell r="Z8571">
            <v>2.75</v>
          </cell>
          <cell r="AC8571">
            <v>0</v>
          </cell>
          <cell r="AE8571">
            <v>1270000</v>
          </cell>
          <cell r="AF8571"/>
          <cell r="AG8571"/>
          <cell r="AH8571">
            <v>2.75</v>
          </cell>
          <cell r="AI8571">
            <v>2.7484435033595154</v>
          </cell>
        </row>
        <row r="8572">
          <cell r="A8572">
            <v>43366</v>
          </cell>
          <cell r="B8572">
            <v>1270000</v>
          </cell>
          <cell r="D8572">
            <v>2.75</v>
          </cell>
          <cell r="E8572">
            <v>2.75</v>
          </cell>
          <cell r="F8572">
            <v>2.75</v>
          </cell>
          <cell r="G8572">
            <v>2.75</v>
          </cell>
          <cell r="H8572"/>
          <cell r="I8572"/>
          <cell r="J8572"/>
          <cell r="K8572"/>
          <cell r="L8572"/>
          <cell r="M8572"/>
          <cell r="N8572">
            <v>2.75</v>
          </cell>
          <cell r="P8572">
            <v>2.7449982123395951</v>
          </cell>
          <cell r="Q8572"/>
          <cell r="R8572"/>
          <cell r="S8572"/>
          <cell r="T8572"/>
          <cell r="U8572">
            <v>159000</v>
          </cell>
          <cell r="V8572">
            <v>1232227.68193</v>
          </cell>
          <cell r="X8572" t="str">
            <v>Sin movimiento</v>
          </cell>
          <cell r="Y8572">
            <v>0</v>
          </cell>
          <cell r="Z8572">
            <v>2.75</v>
          </cell>
          <cell r="AC8572">
            <v>0</v>
          </cell>
          <cell r="AE8572">
            <v>1270000</v>
          </cell>
          <cell r="AF8572"/>
          <cell r="AG8572"/>
          <cell r="AH8572">
            <v>2.75</v>
          </cell>
          <cell r="AI8572">
            <v>2.7485317354043919</v>
          </cell>
        </row>
        <row r="8573">
          <cell r="A8573">
            <v>43367</v>
          </cell>
          <cell r="B8573">
            <v>1422000</v>
          </cell>
          <cell r="D8573">
            <v>2.75</v>
          </cell>
          <cell r="E8573">
            <v>2.75</v>
          </cell>
          <cell r="F8573">
            <v>2.8</v>
          </cell>
          <cell r="G8573">
            <v>2.75</v>
          </cell>
          <cell r="H8573"/>
          <cell r="I8573"/>
          <cell r="J8573"/>
          <cell r="K8573"/>
          <cell r="L8573"/>
          <cell r="M8573"/>
          <cell r="N8573">
            <v>2.75</v>
          </cell>
          <cell r="P8573">
            <v>2.7452869093669201</v>
          </cell>
          <cell r="Q8573"/>
          <cell r="R8573"/>
          <cell r="S8573"/>
          <cell r="T8573"/>
          <cell r="U8573">
            <v>41500</v>
          </cell>
          <cell r="V8573">
            <v>1300650.7882099999</v>
          </cell>
          <cell r="X8573">
            <v>43344</v>
          </cell>
          <cell r="Y8573">
            <v>4.9999999999999822</v>
          </cell>
          <cell r="Z8573">
            <v>2.75</v>
          </cell>
          <cell r="AC8573">
            <v>4.9999999999999822</v>
          </cell>
          <cell r="AE8573">
            <v>1322000</v>
          </cell>
          <cell r="AF8573"/>
          <cell r="AG8573"/>
          <cell r="AH8573">
            <v>2.75</v>
          </cell>
          <cell r="AI8573">
            <v>2.7486135463204922</v>
          </cell>
        </row>
        <row r="8574">
          <cell r="A8574">
            <v>43368</v>
          </cell>
          <cell r="B8574">
            <v>1456500</v>
          </cell>
          <cell r="D8574">
            <v>2.75</v>
          </cell>
          <cell r="E8574">
            <v>2.5</v>
          </cell>
          <cell r="F8574">
            <v>2.8</v>
          </cell>
          <cell r="G8574">
            <v>2.75</v>
          </cell>
          <cell r="H8574"/>
          <cell r="I8574"/>
          <cell r="J8574"/>
          <cell r="K8574"/>
          <cell r="L8574"/>
          <cell r="M8574"/>
          <cell r="N8574">
            <v>2.75</v>
          </cell>
          <cell r="P8574">
            <v>2.7455499900357183</v>
          </cell>
          <cell r="Q8574"/>
          <cell r="R8574"/>
          <cell r="S8574"/>
          <cell r="T8574"/>
          <cell r="U8574">
            <v>86000</v>
          </cell>
          <cell r="V8574">
            <v>881443.91758999997</v>
          </cell>
          <cell r="X8574">
            <v>43344</v>
          </cell>
          <cell r="Y8574">
            <v>29.999999999999982</v>
          </cell>
          <cell r="Z8574">
            <v>2.75</v>
          </cell>
          <cell r="AC8574">
            <v>4.9999999999999822</v>
          </cell>
          <cell r="AE8574">
            <v>1436500</v>
          </cell>
          <cell r="AF8574"/>
          <cell r="AG8574"/>
          <cell r="AH8574">
            <v>2.75</v>
          </cell>
          <cell r="AI8574">
            <v>2.7486926974664678</v>
          </cell>
        </row>
        <row r="8575">
          <cell r="A8575">
            <v>43369</v>
          </cell>
          <cell r="B8575">
            <v>1562400</v>
          </cell>
          <cell r="D8575">
            <v>2.75</v>
          </cell>
          <cell r="E8575">
            <v>2.75</v>
          </cell>
          <cell r="F8575">
            <v>2.8</v>
          </cell>
          <cell r="G8575">
            <v>2.75</v>
          </cell>
          <cell r="H8575"/>
          <cell r="I8575"/>
          <cell r="J8575"/>
          <cell r="K8575"/>
          <cell r="L8575"/>
          <cell r="M8575"/>
          <cell r="N8575">
            <v>2.75</v>
          </cell>
          <cell r="P8575">
            <v>2.7458013928462952</v>
          </cell>
          <cell r="Q8575"/>
          <cell r="R8575"/>
          <cell r="S8575"/>
          <cell r="T8575"/>
          <cell r="U8575">
            <v>168000</v>
          </cell>
          <cell r="V8575">
            <v>1273632.7919999999</v>
          </cell>
          <cell r="X8575">
            <v>43344</v>
          </cell>
          <cell r="Y8575">
            <v>4.9999999999999822</v>
          </cell>
          <cell r="Z8575">
            <v>2.75</v>
          </cell>
          <cell r="AC8575">
            <v>4.9999999999999822</v>
          </cell>
          <cell r="AE8575">
            <v>1435400</v>
          </cell>
          <cell r="AF8575"/>
          <cell r="AG8575"/>
          <cell r="AH8575">
            <v>2.75</v>
          </cell>
          <cell r="AI8575">
            <v>2.7487632482263638</v>
          </cell>
        </row>
        <row r="8576">
          <cell r="A8576">
            <v>43370</v>
          </cell>
          <cell r="B8576">
            <v>1351500</v>
          </cell>
          <cell r="D8576">
            <v>2.75</v>
          </cell>
          <cell r="E8576">
            <v>2.75</v>
          </cell>
          <cell r="F8576">
            <v>2.8</v>
          </cell>
          <cell r="G8576">
            <v>2.75</v>
          </cell>
          <cell r="H8576"/>
          <cell r="I8576"/>
          <cell r="J8576"/>
          <cell r="K8576"/>
          <cell r="L8576"/>
          <cell r="M8576"/>
          <cell r="N8576">
            <v>2.75</v>
          </cell>
          <cell r="P8576">
            <v>2.7459970145240304</v>
          </cell>
          <cell r="Q8576"/>
          <cell r="R8576"/>
          <cell r="S8576"/>
          <cell r="T8576"/>
          <cell r="U8576">
            <v>431900</v>
          </cell>
          <cell r="V8576">
            <v>776349.96400000004</v>
          </cell>
          <cell r="X8576">
            <v>43344</v>
          </cell>
          <cell r="Y8576">
            <v>4.9999999999999822</v>
          </cell>
          <cell r="Z8576">
            <v>2.75</v>
          </cell>
          <cell r="AC8576">
            <v>4.9999999999999822</v>
          </cell>
          <cell r="AE8576">
            <v>1256500</v>
          </cell>
          <cell r="AF8576"/>
          <cell r="AG8576"/>
          <cell r="AH8576">
            <v>2.75</v>
          </cell>
          <cell r="AI8576">
            <v>2.7488190375667756</v>
          </cell>
        </row>
        <row r="8577">
          <cell r="A8577">
            <v>43371</v>
          </cell>
          <cell r="B8577">
            <v>1247000</v>
          </cell>
          <cell r="D8577">
            <v>2.75</v>
          </cell>
          <cell r="E8577">
            <v>2.75</v>
          </cell>
          <cell r="F8577">
            <v>2.75</v>
          </cell>
          <cell r="G8577">
            <v>2.75</v>
          </cell>
          <cell r="H8577"/>
          <cell r="I8577"/>
          <cell r="J8577"/>
          <cell r="K8577"/>
          <cell r="L8577"/>
          <cell r="M8577"/>
          <cell r="N8577">
            <v>2.75</v>
          </cell>
          <cell r="P8577">
            <v>2.746162007793985</v>
          </cell>
          <cell r="Q8577"/>
          <cell r="R8577"/>
          <cell r="S8577"/>
          <cell r="T8577"/>
          <cell r="U8577">
            <v>940125</v>
          </cell>
          <cell r="V8577">
            <v>645810.15301999997</v>
          </cell>
          <cell r="X8577">
            <v>43344</v>
          </cell>
          <cell r="Y8577">
            <v>0</v>
          </cell>
          <cell r="Z8577">
            <v>2.75</v>
          </cell>
          <cell r="AC8577">
            <v>0</v>
          </cell>
          <cell r="AE8577">
            <v>1247000</v>
          </cell>
          <cell r="AF8577"/>
          <cell r="AG8577"/>
          <cell r="AH8577">
            <v>2.75</v>
          </cell>
          <cell r="AI8577">
            <v>2.7488696420103502</v>
          </cell>
        </row>
        <row r="8578">
          <cell r="A8578">
            <v>43372</v>
          </cell>
          <cell r="B8578">
            <v>1247000</v>
          </cell>
          <cell r="D8578">
            <v>2.75</v>
          </cell>
          <cell r="E8578">
            <v>2.75</v>
          </cell>
          <cell r="F8578">
            <v>2.75</v>
          </cell>
          <cell r="G8578">
            <v>2.75</v>
          </cell>
          <cell r="H8578"/>
          <cell r="I8578"/>
          <cell r="J8578"/>
          <cell r="K8578"/>
          <cell r="L8578"/>
          <cell r="M8578"/>
          <cell r="N8578">
            <v>2.75</v>
          </cell>
          <cell r="P8578">
            <v>2.7463139382434263</v>
          </cell>
          <cell r="Q8578"/>
          <cell r="R8578"/>
          <cell r="S8578"/>
          <cell r="T8578"/>
          <cell r="U8578">
            <v>940125</v>
          </cell>
          <cell r="V8578">
            <v>645810.15301999997</v>
          </cell>
          <cell r="X8578" t="str">
            <v>Sin movimiento</v>
          </cell>
          <cell r="Y8578">
            <v>0</v>
          </cell>
          <cell r="Z8578">
            <v>2.75</v>
          </cell>
          <cell r="AC8578">
            <v>0</v>
          </cell>
          <cell r="AE8578">
            <v>1247000</v>
          </cell>
          <cell r="AF8578"/>
          <cell r="AG8578"/>
          <cell r="AH8578">
            <v>2.75</v>
          </cell>
          <cell r="AI8578">
            <v>2.7489160878332961</v>
          </cell>
        </row>
        <row r="8579">
          <cell r="A8579">
            <v>43373</v>
          </cell>
          <cell r="B8579">
            <v>1247000</v>
          </cell>
          <cell r="D8579">
            <v>2.75</v>
          </cell>
          <cell r="E8579">
            <v>2.75</v>
          </cell>
          <cell r="F8579">
            <v>2.75</v>
          </cell>
          <cell r="G8579">
            <v>2.75</v>
          </cell>
          <cell r="H8579"/>
          <cell r="I8579"/>
          <cell r="J8579"/>
          <cell r="K8579"/>
          <cell r="L8579"/>
          <cell r="M8579"/>
          <cell r="N8579">
            <v>2.75</v>
          </cell>
          <cell r="P8579">
            <v>2.7464542981119515</v>
          </cell>
          <cell r="Q8579"/>
          <cell r="R8579"/>
          <cell r="S8579"/>
          <cell r="T8579"/>
          <cell r="U8579">
            <v>940125</v>
          </cell>
          <cell r="V8579">
            <v>645810.15301999997</v>
          </cell>
          <cell r="X8579" t="str">
            <v>Sin movimiento</v>
          </cell>
          <cell r="Y8579">
            <v>0</v>
          </cell>
          <cell r="Z8579">
            <v>2.75</v>
          </cell>
          <cell r="AC8579">
            <v>0</v>
          </cell>
          <cell r="AE8579">
            <v>1247000</v>
          </cell>
          <cell r="AF8579"/>
          <cell r="AG8579"/>
          <cell r="AH8579">
            <v>2.75</v>
          </cell>
          <cell r="AI8579">
            <v>2.7489588674300691</v>
          </cell>
        </row>
        <row r="8580">
          <cell r="A8580">
            <v>43374</v>
          </cell>
          <cell r="B8580">
            <v>836000</v>
          </cell>
          <cell r="C8580"/>
          <cell r="D8580">
            <v>2.75</v>
          </cell>
          <cell r="E8580">
            <v>2.75</v>
          </cell>
          <cell r="F8580">
            <v>2.75</v>
          </cell>
          <cell r="G8580">
            <v>2.75</v>
          </cell>
          <cell r="H8580"/>
          <cell r="I8580"/>
          <cell r="J8580"/>
          <cell r="K8580"/>
          <cell r="L8580"/>
          <cell r="M8580"/>
          <cell r="N8580">
            <v>2.75</v>
          </cell>
          <cell r="P8580">
            <v>2.75</v>
          </cell>
          <cell r="Q8580"/>
          <cell r="R8580"/>
          <cell r="S8580"/>
          <cell r="T8580"/>
          <cell r="U8580">
            <v>5000</v>
          </cell>
          <cell r="V8580">
            <v>4460097.6509800004</v>
          </cell>
          <cell r="X8580">
            <v>43374</v>
          </cell>
          <cell r="Y8580">
            <v>0</v>
          </cell>
          <cell r="Z8580">
            <v>2.75</v>
          </cell>
          <cell r="AC8580">
            <v>0</v>
          </cell>
          <cell r="AE8580">
            <v>836000</v>
          </cell>
          <cell r="AF8580"/>
          <cell r="AG8580"/>
          <cell r="AH8580">
            <v>2.75</v>
          </cell>
          <cell r="AI8580">
            <v>2.75</v>
          </cell>
        </row>
        <row r="8581">
          <cell r="A8581">
            <v>43375</v>
          </cell>
          <cell r="B8581">
            <v>1453000</v>
          </cell>
          <cell r="D8581">
            <v>2.75</v>
          </cell>
          <cell r="E8581">
            <v>2.75</v>
          </cell>
          <cell r="F8581">
            <v>2.75</v>
          </cell>
          <cell r="G8581">
            <v>2.75</v>
          </cell>
          <cell r="H8581"/>
          <cell r="I8581"/>
          <cell r="J8581"/>
          <cell r="K8581"/>
          <cell r="L8581"/>
          <cell r="M8581"/>
          <cell r="N8581">
            <v>2.75</v>
          </cell>
          <cell r="P8581">
            <v>2.75</v>
          </cell>
          <cell r="Q8581"/>
          <cell r="R8581"/>
          <cell r="S8581"/>
          <cell r="T8581"/>
          <cell r="U8581">
            <v>42500</v>
          </cell>
          <cell r="V8581">
            <v>4261228.48166</v>
          </cell>
          <cell r="X8581">
            <v>43374</v>
          </cell>
          <cell r="Y8581">
            <v>0</v>
          </cell>
          <cell r="Z8581">
            <v>2.75</v>
          </cell>
          <cell r="AC8581">
            <v>0</v>
          </cell>
          <cell r="AE8581">
            <v>1453000</v>
          </cell>
          <cell r="AF8581"/>
          <cell r="AG8581"/>
          <cell r="AH8581">
            <v>2.75</v>
          </cell>
          <cell r="AI8581">
            <v>2.75</v>
          </cell>
        </row>
        <row r="8582">
          <cell r="A8582">
            <v>43376</v>
          </cell>
          <cell r="B8582">
            <v>1285500</v>
          </cell>
          <cell r="D8582">
            <v>2.75</v>
          </cell>
          <cell r="E8582">
            <v>2.75</v>
          </cell>
          <cell r="F8582">
            <v>2.75</v>
          </cell>
          <cell r="G8582">
            <v>2.75</v>
          </cell>
          <cell r="H8582"/>
          <cell r="I8582"/>
          <cell r="J8582"/>
          <cell r="K8582"/>
          <cell r="L8582"/>
          <cell r="M8582"/>
          <cell r="N8582">
            <v>2.75</v>
          </cell>
          <cell r="P8582">
            <v>2.75</v>
          </cell>
          <cell r="Q8582"/>
          <cell r="R8582"/>
          <cell r="S8582"/>
          <cell r="T8582"/>
          <cell r="U8582">
            <v>41656</v>
          </cell>
          <cell r="V8582">
            <v>4340642.62402</v>
          </cell>
          <cell r="X8582">
            <v>43374</v>
          </cell>
          <cell r="Y8582">
            <v>0</v>
          </cell>
          <cell r="Z8582">
            <v>2.75</v>
          </cell>
          <cell r="AC8582">
            <v>0</v>
          </cell>
          <cell r="AE8582">
            <v>1285500</v>
          </cell>
          <cell r="AF8582"/>
          <cell r="AG8582"/>
          <cell r="AH8582">
            <v>2.75</v>
          </cell>
          <cell r="AI8582">
            <v>2.75</v>
          </cell>
        </row>
        <row r="8583">
          <cell r="A8583">
            <v>43377</v>
          </cell>
          <cell r="B8583">
            <v>1432500</v>
          </cell>
          <cell r="D8583">
            <v>2.75</v>
          </cell>
          <cell r="E8583">
            <v>2.75</v>
          </cell>
          <cell r="F8583">
            <v>2.8</v>
          </cell>
          <cell r="G8583">
            <v>2.75</v>
          </cell>
          <cell r="H8583"/>
          <cell r="I8583"/>
          <cell r="J8583"/>
          <cell r="K8583"/>
          <cell r="L8583"/>
          <cell r="M8583"/>
          <cell r="N8583">
            <v>2.75</v>
          </cell>
          <cell r="P8583">
            <v>2.75</v>
          </cell>
          <cell r="Q8583"/>
          <cell r="R8583"/>
          <cell r="S8583"/>
          <cell r="T8583"/>
          <cell r="U8583">
            <v>466696</v>
          </cell>
          <cell r="V8583">
            <v>3860195.5890000002</v>
          </cell>
          <cell r="X8583">
            <v>43374</v>
          </cell>
          <cell r="Y8583">
            <v>4.9999999999999822</v>
          </cell>
          <cell r="Z8583">
            <v>2.75</v>
          </cell>
          <cell r="AC8583">
            <v>4.9999999999999822</v>
          </cell>
          <cell r="AE8583">
            <v>1332500</v>
          </cell>
          <cell r="AF8583"/>
          <cell r="AG8583"/>
          <cell r="AH8583">
            <v>2.75</v>
          </cell>
          <cell r="AI8583">
            <v>2.75</v>
          </cell>
        </row>
        <row r="8584">
          <cell r="A8584">
            <v>43378</v>
          </cell>
          <cell r="B8584">
            <v>1193800</v>
          </cell>
          <cell r="D8584">
            <v>2.75</v>
          </cell>
          <cell r="E8584">
            <v>2.75</v>
          </cell>
          <cell r="F8584">
            <v>2.8</v>
          </cell>
          <cell r="G8584">
            <v>2.75</v>
          </cell>
          <cell r="H8584"/>
          <cell r="I8584"/>
          <cell r="J8584"/>
          <cell r="K8584"/>
          <cell r="L8584"/>
          <cell r="M8584"/>
          <cell r="N8584">
            <v>2.75</v>
          </cell>
          <cell r="P8584">
            <v>2.75</v>
          </cell>
          <cell r="Q8584"/>
          <cell r="R8584"/>
          <cell r="S8584"/>
          <cell r="T8584"/>
          <cell r="U8584">
            <v>775000</v>
          </cell>
          <cell r="V8584">
            <v>3371874.3227599999</v>
          </cell>
          <cell r="X8584">
            <v>43374</v>
          </cell>
          <cell r="Y8584">
            <v>4.9999999999999822</v>
          </cell>
          <cell r="Z8584">
            <v>2.75</v>
          </cell>
          <cell r="AC8584">
            <v>4.9999999999999822</v>
          </cell>
          <cell r="AE8584">
            <v>1093800</v>
          </cell>
          <cell r="AF8584"/>
          <cell r="AG8584"/>
          <cell r="AH8584">
            <v>2.75</v>
          </cell>
          <cell r="AI8584">
            <v>2.75</v>
          </cell>
        </row>
        <row r="8585">
          <cell r="A8585">
            <v>43379</v>
          </cell>
          <cell r="B8585">
            <v>1193800</v>
          </cell>
          <cell r="D8585">
            <v>2.75</v>
          </cell>
          <cell r="E8585">
            <v>2.75</v>
          </cell>
          <cell r="F8585">
            <v>2.8</v>
          </cell>
          <cell r="G8585">
            <v>2.75</v>
          </cell>
          <cell r="H8585"/>
          <cell r="I8585"/>
          <cell r="J8585"/>
          <cell r="K8585"/>
          <cell r="L8585"/>
          <cell r="M8585"/>
          <cell r="N8585">
            <v>2.75</v>
          </cell>
          <cell r="P8585">
            <v>2.75</v>
          </cell>
          <cell r="Q8585"/>
          <cell r="R8585"/>
          <cell r="S8585"/>
          <cell r="T8585"/>
          <cell r="U8585">
            <v>775000</v>
          </cell>
          <cell r="V8585">
            <v>3371874.3227599999</v>
          </cell>
          <cell r="X8585" t="str">
            <v>Sin movimiento</v>
          </cell>
          <cell r="Y8585">
            <v>4.9999999999999822</v>
          </cell>
          <cell r="Z8585">
            <v>2.75</v>
          </cell>
          <cell r="AC8585">
            <v>4.9999999999999822</v>
          </cell>
          <cell r="AE8585">
            <v>1093800</v>
          </cell>
          <cell r="AF8585"/>
          <cell r="AG8585"/>
          <cell r="AH8585">
            <v>2.75</v>
          </cell>
          <cell r="AI8585">
            <v>2.75</v>
          </cell>
        </row>
        <row r="8586">
          <cell r="A8586">
            <v>43380</v>
          </cell>
          <cell r="B8586">
            <v>1193800</v>
          </cell>
          <cell r="D8586">
            <v>2.75</v>
          </cell>
          <cell r="E8586">
            <v>2.75</v>
          </cell>
          <cell r="F8586">
            <v>2.8</v>
          </cell>
          <cell r="G8586">
            <v>2.75</v>
          </cell>
          <cell r="H8586"/>
          <cell r="I8586"/>
          <cell r="J8586"/>
          <cell r="K8586"/>
          <cell r="L8586"/>
          <cell r="M8586"/>
          <cell r="N8586">
            <v>2.75</v>
          </cell>
          <cell r="P8586">
            <v>2.75</v>
          </cell>
          <cell r="Q8586"/>
          <cell r="R8586"/>
          <cell r="S8586"/>
          <cell r="T8586"/>
          <cell r="U8586">
            <v>775000</v>
          </cell>
          <cell r="V8586">
            <v>3371874.3227599999</v>
          </cell>
          <cell r="X8586" t="str">
            <v>Sin movimiento</v>
          </cell>
          <cell r="Y8586">
            <v>4.9999999999999822</v>
          </cell>
          <cell r="Z8586">
            <v>2.75</v>
          </cell>
          <cell r="AC8586">
            <v>4.9999999999999822</v>
          </cell>
          <cell r="AE8586">
            <v>1093800</v>
          </cell>
          <cell r="AF8586"/>
          <cell r="AG8586"/>
          <cell r="AH8586">
            <v>2.75</v>
          </cell>
          <cell r="AI8586">
            <v>2.75</v>
          </cell>
        </row>
        <row r="8587">
          <cell r="A8587">
            <v>43381</v>
          </cell>
          <cell r="B8587">
            <v>1193800</v>
          </cell>
          <cell r="D8587">
            <v>2.75</v>
          </cell>
          <cell r="E8587">
            <v>2.75</v>
          </cell>
          <cell r="F8587">
            <v>2.8</v>
          </cell>
          <cell r="G8587">
            <v>2.75</v>
          </cell>
          <cell r="H8587"/>
          <cell r="I8587"/>
          <cell r="J8587"/>
          <cell r="K8587"/>
          <cell r="L8587"/>
          <cell r="M8587"/>
          <cell r="N8587">
            <v>2.75</v>
          </cell>
          <cell r="P8587">
            <v>2.75</v>
          </cell>
          <cell r="Q8587"/>
          <cell r="R8587"/>
          <cell r="S8587"/>
          <cell r="T8587"/>
          <cell r="U8587">
            <v>775000</v>
          </cell>
          <cell r="V8587">
            <v>3371874.3227599999</v>
          </cell>
          <cell r="X8587">
            <v>43374</v>
          </cell>
          <cell r="Y8587">
            <v>4.9999999999999822</v>
          </cell>
          <cell r="Z8587">
            <v>2.75</v>
          </cell>
          <cell r="AC8587">
            <v>4.9999999999999822</v>
          </cell>
          <cell r="AE8587">
            <v>1093800</v>
          </cell>
          <cell r="AF8587"/>
          <cell r="AG8587"/>
          <cell r="AH8587">
            <v>2.75</v>
          </cell>
          <cell r="AI8587">
            <v>2.75</v>
          </cell>
        </row>
        <row r="8588">
          <cell r="A8588">
            <v>43382</v>
          </cell>
          <cell r="B8588">
            <v>1204000</v>
          </cell>
          <cell r="D8588">
            <v>2.75</v>
          </cell>
          <cell r="E8588">
            <v>2.7</v>
          </cell>
          <cell r="F8588">
            <v>2.8</v>
          </cell>
          <cell r="G8588">
            <v>2.75</v>
          </cell>
          <cell r="H8588"/>
          <cell r="I8588"/>
          <cell r="J8588"/>
          <cell r="K8588"/>
          <cell r="L8588"/>
          <cell r="M8588"/>
          <cell r="N8588">
            <v>2.75</v>
          </cell>
          <cell r="P8588">
            <v>2.75</v>
          </cell>
          <cell r="Q8588"/>
          <cell r="R8588"/>
          <cell r="S8588"/>
          <cell r="T8588"/>
          <cell r="U8588">
            <v>105000</v>
          </cell>
          <cell r="V8588">
            <v>3620103.1714400002</v>
          </cell>
          <cell r="X8588">
            <v>43374</v>
          </cell>
          <cell r="Y8588">
            <v>9.9999999999999645</v>
          </cell>
          <cell r="Z8588">
            <v>2.75</v>
          </cell>
          <cell r="AC8588">
            <v>4.9999999999999822</v>
          </cell>
          <cell r="AE8588">
            <v>1093800</v>
          </cell>
          <cell r="AF8588"/>
          <cell r="AG8588"/>
          <cell r="AH8588">
            <v>2.75</v>
          </cell>
          <cell r="AI8588">
            <v>2.75</v>
          </cell>
        </row>
        <row r="8589">
          <cell r="A8589">
            <v>43383</v>
          </cell>
          <cell r="B8589">
            <v>1231000</v>
          </cell>
          <cell r="D8589">
            <v>2.75</v>
          </cell>
          <cell r="E8589">
            <v>2.5</v>
          </cell>
          <cell r="F8589">
            <v>2.8</v>
          </cell>
          <cell r="G8589">
            <v>2.75</v>
          </cell>
          <cell r="H8589"/>
          <cell r="I8589"/>
          <cell r="J8589"/>
          <cell r="K8589"/>
          <cell r="L8589"/>
          <cell r="M8589"/>
          <cell r="N8589">
            <v>2.75</v>
          </cell>
          <cell r="P8589">
            <v>2.75</v>
          </cell>
          <cell r="Q8589"/>
          <cell r="R8589"/>
          <cell r="S8589"/>
          <cell r="T8589"/>
          <cell r="U8589">
            <v>56646</v>
          </cell>
          <cell r="V8589">
            <v>3220869.1630000002</v>
          </cell>
          <cell r="X8589">
            <v>43374</v>
          </cell>
          <cell r="Y8589">
            <v>29.999999999999982</v>
          </cell>
          <cell r="Z8589">
            <v>2.75</v>
          </cell>
          <cell r="AC8589">
            <v>4.9999999999999822</v>
          </cell>
          <cell r="AE8589">
            <v>1209500</v>
          </cell>
          <cell r="AF8589"/>
          <cell r="AG8589"/>
          <cell r="AH8589">
            <v>2.75</v>
          </cell>
          <cell r="AI8589">
            <v>2.75</v>
          </cell>
        </row>
        <row r="8590">
          <cell r="A8590">
            <v>43384</v>
          </cell>
          <cell r="B8590">
            <v>964000</v>
          </cell>
          <cell r="D8590">
            <v>2.75</v>
          </cell>
          <cell r="E8590">
            <v>2.5</v>
          </cell>
          <cell r="F8590">
            <v>2.75</v>
          </cell>
          <cell r="G8590">
            <v>2.7</v>
          </cell>
          <cell r="H8590"/>
          <cell r="I8590"/>
          <cell r="J8590"/>
          <cell r="K8590"/>
          <cell r="L8590"/>
          <cell r="M8590"/>
          <cell r="N8590">
            <v>2.75</v>
          </cell>
          <cell r="P8590">
            <v>2.7463432767881528</v>
          </cell>
          <cell r="Q8590"/>
          <cell r="R8590"/>
          <cell r="S8590"/>
          <cell r="T8590"/>
          <cell r="U8590">
            <v>0</v>
          </cell>
          <cell r="V8590">
            <v>2883086.0860000001</v>
          </cell>
          <cell r="X8590">
            <v>43374</v>
          </cell>
          <cell r="Y8590">
            <v>25</v>
          </cell>
          <cell r="Z8590">
            <v>2.75</v>
          </cell>
          <cell r="AC8590">
            <v>0</v>
          </cell>
          <cell r="AE8590">
            <v>964000</v>
          </cell>
          <cell r="AF8590"/>
          <cell r="AG8590"/>
          <cell r="AH8590">
            <v>2.7</v>
          </cell>
          <cell r="AI8590">
            <v>2.7461592095302603</v>
          </cell>
        </row>
        <row r="8591">
          <cell r="A8591">
            <v>43385</v>
          </cell>
          <cell r="B8591">
            <v>1108500</v>
          </cell>
          <cell r="D8591">
            <v>2.75</v>
          </cell>
          <cell r="E8591">
            <v>2.75</v>
          </cell>
          <cell r="F8591">
            <v>2.95</v>
          </cell>
          <cell r="G8591">
            <v>2.81</v>
          </cell>
          <cell r="H8591"/>
          <cell r="I8591"/>
          <cell r="J8591"/>
          <cell r="K8591"/>
          <cell r="L8591"/>
          <cell r="M8591"/>
          <cell r="N8591">
            <v>2.75</v>
          </cell>
          <cell r="P8591">
            <v>2.751281342505441</v>
          </cell>
          <cell r="Q8591"/>
          <cell r="R8591"/>
          <cell r="S8591"/>
          <cell r="T8591"/>
          <cell r="U8591">
            <v>35000</v>
          </cell>
          <cell r="V8591">
            <v>3112405.7694700002</v>
          </cell>
          <cell r="X8591">
            <v>43374</v>
          </cell>
          <cell r="Y8591">
            <v>20.000000000000018</v>
          </cell>
          <cell r="Z8591">
            <v>2.75</v>
          </cell>
          <cell r="AC8591">
            <v>20.000000000000018</v>
          </cell>
          <cell r="AE8591">
            <v>1098500</v>
          </cell>
          <cell r="AF8591"/>
          <cell r="AG8591"/>
          <cell r="AH8591">
            <v>2.81</v>
          </cell>
          <cell r="AI8591">
            <v>2.7512976260257913</v>
          </cell>
        </row>
        <row r="8592">
          <cell r="A8592">
            <v>43386</v>
          </cell>
          <cell r="B8592">
            <v>1108500</v>
          </cell>
          <cell r="D8592">
            <v>2.75</v>
          </cell>
          <cell r="E8592">
            <v>2.75</v>
          </cell>
          <cell r="F8592">
            <v>2.95</v>
          </cell>
          <cell r="G8592">
            <v>2.81</v>
          </cell>
          <cell r="H8592"/>
          <cell r="I8592"/>
          <cell r="J8592"/>
          <cell r="K8592"/>
          <cell r="L8592"/>
          <cell r="M8592"/>
          <cell r="N8592">
            <v>2.75</v>
          </cell>
          <cell r="P8592">
            <v>2.7555084360509672</v>
          </cell>
          <cell r="Q8592"/>
          <cell r="R8592"/>
          <cell r="S8592"/>
          <cell r="T8592"/>
          <cell r="U8592">
            <v>35000</v>
          </cell>
          <cell r="V8592">
            <v>3112405.7694700002</v>
          </cell>
          <cell r="X8592" t="str">
            <v>Sin movimiento</v>
          </cell>
          <cell r="Y8592">
            <v>20.000000000000018</v>
          </cell>
          <cell r="Z8592">
            <v>2.75</v>
          </cell>
          <cell r="AC8592">
            <v>20.000000000000018</v>
          </cell>
          <cell r="AE8592">
            <v>1098500</v>
          </cell>
          <cell r="AF8592"/>
          <cell r="AG8592"/>
          <cell r="AH8592">
            <v>2.81</v>
          </cell>
          <cell r="AI8592">
            <v>2.755670498084291</v>
          </cell>
        </row>
        <row r="8593">
          <cell r="A8593">
            <v>43387</v>
          </cell>
          <cell r="B8593">
            <v>1108500</v>
          </cell>
          <cell r="D8593">
            <v>2.75</v>
          </cell>
          <cell r="E8593">
            <v>2.75</v>
          </cell>
          <cell r="F8593">
            <v>2.95</v>
          </cell>
          <cell r="G8593">
            <v>2.81</v>
          </cell>
          <cell r="H8593"/>
          <cell r="I8593"/>
          <cell r="J8593"/>
          <cell r="K8593"/>
          <cell r="L8593"/>
          <cell r="M8593"/>
          <cell r="N8593">
            <v>2.75</v>
          </cell>
          <cell r="P8593">
            <v>2.7591677924721476</v>
          </cell>
          <cell r="Q8593"/>
          <cell r="R8593"/>
          <cell r="S8593"/>
          <cell r="T8593"/>
          <cell r="U8593">
            <v>35000</v>
          </cell>
          <cell r="V8593">
            <v>3112405.7694700002</v>
          </cell>
          <cell r="X8593" t="str">
            <v>Sin movimiento</v>
          </cell>
          <cell r="Y8593">
            <v>20.000000000000018</v>
          </cell>
          <cell r="Z8593">
            <v>2.75</v>
          </cell>
          <cell r="AC8593">
            <v>20.000000000000018</v>
          </cell>
          <cell r="AE8593">
            <v>1098500</v>
          </cell>
          <cell r="AF8593"/>
          <cell r="AG8593"/>
          <cell r="AH8593">
            <v>2.81</v>
          </cell>
          <cell r="AI8593">
            <v>2.7594370463868727</v>
          </cell>
        </row>
        <row r="8594">
          <cell r="A8594">
            <v>43388</v>
          </cell>
          <cell r="B8594">
            <v>890100</v>
          </cell>
          <cell r="D8594">
            <v>2.75</v>
          </cell>
          <cell r="E8594">
            <v>2.7</v>
          </cell>
          <cell r="F8594">
            <v>2.8</v>
          </cell>
          <cell r="G8594">
            <v>2.75</v>
          </cell>
          <cell r="H8594"/>
          <cell r="I8594"/>
          <cell r="J8594"/>
          <cell r="K8594"/>
          <cell r="L8594"/>
          <cell r="M8594"/>
          <cell r="N8594">
            <v>2.75</v>
          </cell>
          <cell r="P8594">
            <v>2.7586987262025202</v>
          </cell>
          <cell r="Q8594"/>
          <cell r="R8594"/>
          <cell r="S8594"/>
          <cell r="T8594"/>
          <cell r="U8594">
            <v>30503</v>
          </cell>
          <cell r="V8594">
            <v>3140564.409</v>
          </cell>
          <cell r="X8594">
            <v>43374</v>
          </cell>
          <cell r="Y8594">
            <v>9.9999999999999645</v>
          </cell>
          <cell r="Z8594">
            <v>2.75</v>
          </cell>
          <cell r="AC8594">
            <v>4.9999999999999822</v>
          </cell>
          <cell r="AE8594">
            <v>850100</v>
          </cell>
          <cell r="AF8594"/>
          <cell r="AG8594"/>
          <cell r="AH8594">
            <v>2.75</v>
          </cell>
          <cell r="AI8594">
            <v>2.7589565201765787</v>
          </cell>
        </row>
        <row r="8595">
          <cell r="A8595">
            <v>43389</v>
          </cell>
          <cell r="B8595">
            <v>1070000</v>
          </cell>
          <cell r="D8595">
            <v>2.75</v>
          </cell>
          <cell r="E8595">
            <v>2.5</v>
          </cell>
          <cell r="F8595">
            <v>2.75</v>
          </cell>
          <cell r="G8595">
            <v>2.71</v>
          </cell>
          <cell r="H8595"/>
          <cell r="I8595"/>
          <cell r="J8595"/>
          <cell r="K8595"/>
          <cell r="L8595"/>
          <cell r="M8595"/>
          <cell r="N8595">
            <v>2.75</v>
          </cell>
          <cell r="P8595">
            <v>2.7558770333788205</v>
          </cell>
          <cell r="Q8595"/>
          <cell r="R8595"/>
          <cell r="S8595"/>
          <cell r="T8595"/>
          <cell r="U8595">
            <v>64947</v>
          </cell>
          <cell r="V8595">
            <v>2945078.0495500001</v>
          </cell>
          <cell r="X8595">
            <v>43374</v>
          </cell>
          <cell r="Y8595">
            <v>25</v>
          </cell>
          <cell r="Z8595">
            <v>2.75</v>
          </cell>
          <cell r="AC8595">
            <v>0</v>
          </cell>
          <cell r="AE8595">
            <v>1070000</v>
          </cell>
          <cell r="AF8595"/>
          <cell r="AG8595"/>
          <cell r="AH8595">
            <v>2.71</v>
          </cell>
          <cell r="AI8595">
            <v>2.7560078468457818</v>
          </cell>
        </row>
        <row r="8596">
          <cell r="A8596">
            <v>43390</v>
          </cell>
          <cell r="B8596">
            <v>1178900</v>
          </cell>
          <cell r="D8596">
            <v>2.75</v>
          </cell>
          <cell r="E8596">
            <v>2.75</v>
          </cell>
          <cell r="F8596">
            <v>2.75</v>
          </cell>
          <cell r="G8596">
            <v>2.75</v>
          </cell>
          <cell r="H8596"/>
          <cell r="I8596"/>
          <cell r="J8596"/>
          <cell r="K8596"/>
          <cell r="L8596"/>
          <cell r="M8596"/>
          <cell r="N8596">
            <v>2.75</v>
          </cell>
          <cell r="P8596">
            <v>2.7555243641102125</v>
          </cell>
          <cell r="Q8596"/>
          <cell r="R8596"/>
          <cell r="S8596"/>
          <cell r="T8596"/>
          <cell r="U8596">
            <v>322770</v>
          </cell>
          <cell r="V8596">
            <v>2149672.912</v>
          </cell>
          <cell r="X8596">
            <v>43374</v>
          </cell>
          <cell r="Y8596">
            <v>0</v>
          </cell>
          <cell r="Z8596">
            <v>2.75</v>
          </cell>
          <cell r="AC8596">
            <v>0</v>
          </cell>
          <cell r="AE8596">
            <v>1178900</v>
          </cell>
          <cell r="AF8596"/>
          <cell r="AG8596"/>
          <cell r="AH8596">
            <v>2.75</v>
          </cell>
          <cell r="AI8596">
            <v>2.7556339738175675</v>
          </cell>
        </row>
        <row r="8597">
          <cell r="A8597">
            <v>43391</v>
          </cell>
          <cell r="B8597">
            <v>983500</v>
          </cell>
          <cell r="D8597">
            <v>2.75</v>
          </cell>
          <cell r="E8597">
            <v>2.6</v>
          </cell>
          <cell r="F8597">
            <v>2.75</v>
          </cell>
          <cell r="G8597">
            <v>2.75</v>
          </cell>
          <cell r="H8597"/>
          <cell r="I8597"/>
          <cell r="J8597"/>
          <cell r="K8597"/>
          <cell r="L8597"/>
          <cell r="M8597"/>
          <cell r="N8597">
            <v>2.75</v>
          </cell>
          <cell r="P8597">
            <v>2.755260989277335</v>
          </cell>
          <cell r="Q8597"/>
          <cell r="R8597"/>
          <cell r="S8597"/>
          <cell r="T8597"/>
          <cell r="U8597">
            <v>582450</v>
          </cell>
          <cell r="V8597">
            <v>1675812.6001200001</v>
          </cell>
          <cell r="X8597">
            <v>43374</v>
          </cell>
          <cell r="Y8597">
            <v>14.999999999999991</v>
          </cell>
          <cell r="Z8597">
            <v>2.75</v>
          </cell>
          <cell r="AC8597">
            <v>0</v>
          </cell>
          <cell r="AE8597">
            <v>956500</v>
          </cell>
          <cell r="AF8597"/>
          <cell r="AG8597"/>
          <cell r="AH8597">
            <v>2.75</v>
          </cell>
          <cell r="AI8597">
            <v>2.7553631818296025</v>
          </cell>
        </row>
        <row r="8598">
          <cell r="A8598">
            <v>43392</v>
          </cell>
          <cell r="B8598">
            <v>1111600</v>
          </cell>
          <cell r="D8598">
            <v>2.75</v>
          </cell>
          <cell r="E8598">
            <v>2.6</v>
          </cell>
          <cell r="F8598">
            <v>2.85</v>
          </cell>
          <cell r="G8598">
            <v>2.76</v>
          </cell>
          <cell r="H8598"/>
          <cell r="I8598"/>
          <cell r="J8598"/>
          <cell r="K8598"/>
          <cell r="L8598"/>
          <cell r="M8598"/>
          <cell r="N8598">
            <v>2.75</v>
          </cell>
          <cell r="P8598">
            <v>2.7555032933470711</v>
          </cell>
          <cell r="Q8598"/>
          <cell r="R8598"/>
          <cell r="S8598"/>
          <cell r="T8598"/>
          <cell r="U8598">
            <v>557000</v>
          </cell>
          <cell r="V8598">
            <v>1344294.3295400001</v>
          </cell>
          <cell r="X8598">
            <v>43374</v>
          </cell>
          <cell r="Y8598">
            <v>25</v>
          </cell>
          <cell r="Z8598">
            <v>2.75</v>
          </cell>
          <cell r="AC8598">
            <v>10.000000000000009</v>
          </cell>
          <cell r="AE8598">
            <v>956500</v>
          </cell>
          <cell r="AF8598"/>
          <cell r="AG8598"/>
          <cell r="AH8598">
            <v>2.76</v>
          </cell>
          <cell r="AI8598">
            <v>2.755575825861821</v>
          </cell>
        </row>
        <row r="8599">
          <cell r="A8599">
            <v>43393</v>
          </cell>
          <cell r="B8599">
            <v>1111600</v>
          </cell>
          <cell r="D8599">
            <v>2.75</v>
          </cell>
          <cell r="E8599">
            <v>2.6</v>
          </cell>
          <cell r="F8599">
            <v>2.85</v>
          </cell>
          <cell r="G8599">
            <v>2.76</v>
          </cell>
          <cell r="H8599"/>
          <cell r="I8599"/>
          <cell r="J8599"/>
          <cell r="K8599"/>
          <cell r="L8599"/>
          <cell r="M8599"/>
          <cell r="N8599">
            <v>2.75</v>
          </cell>
          <cell r="P8599">
            <v>2.7557220248201504</v>
          </cell>
          <cell r="Q8599"/>
          <cell r="R8599"/>
          <cell r="S8599"/>
          <cell r="T8599"/>
          <cell r="U8599">
            <v>557000</v>
          </cell>
          <cell r="V8599">
            <v>1344294.3295400001</v>
          </cell>
          <cell r="X8599" t="str">
            <v>Sin movimiento</v>
          </cell>
          <cell r="Y8599">
            <v>25</v>
          </cell>
          <cell r="Z8599">
            <v>2.75</v>
          </cell>
          <cell r="AC8599">
            <v>10.000000000000009</v>
          </cell>
          <cell r="AE8599">
            <v>956500</v>
          </cell>
          <cell r="AF8599"/>
          <cell r="AG8599"/>
          <cell r="AH8599">
            <v>2.76</v>
          </cell>
          <cell r="AI8599">
            <v>2.7557698214408508</v>
          </cell>
        </row>
        <row r="8600">
          <cell r="A8600">
            <v>43394</v>
          </cell>
          <cell r="B8600">
            <v>1111600</v>
          </cell>
          <cell r="D8600">
            <v>2.75</v>
          </cell>
          <cell r="E8600">
            <v>2.6</v>
          </cell>
          <cell r="F8600">
            <v>2.85</v>
          </cell>
          <cell r="G8600">
            <v>2.76</v>
          </cell>
          <cell r="H8600"/>
          <cell r="I8600"/>
          <cell r="J8600"/>
          <cell r="K8600"/>
          <cell r="L8600"/>
          <cell r="M8600"/>
          <cell r="N8600">
            <v>2.75</v>
          </cell>
          <cell r="P8600">
            <v>2.7559204640293773</v>
          </cell>
          <cell r="Q8600"/>
          <cell r="R8600"/>
          <cell r="S8600"/>
          <cell r="T8600"/>
          <cell r="U8600">
            <v>557000</v>
          </cell>
          <cell r="V8600">
            <v>1344294.3295400001</v>
          </cell>
          <cell r="X8600" t="str">
            <v>Sin movimiento</v>
          </cell>
          <cell r="Y8600">
            <v>25</v>
          </cell>
          <cell r="Z8600">
            <v>2.75</v>
          </cell>
          <cell r="AC8600">
            <v>10.000000000000009</v>
          </cell>
          <cell r="AE8600">
            <v>956500</v>
          </cell>
          <cell r="AF8600"/>
          <cell r="AG8600"/>
          <cell r="AH8600">
            <v>2.76</v>
          </cell>
          <cell r="AI8600">
            <v>2.7559475186649101</v>
          </cell>
        </row>
        <row r="8601">
          <cell r="A8601">
            <v>43395</v>
          </cell>
          <cell r="B8601">
            <v>1504500</v>
          </cell>
          <cell r="C8601"/>
          <cell r="D8601">
            <v>2.75</v>
          </cell>
          <cell r="E8601">
            <v>2.65</v>
          </cell>
          <cell r="F8601">
            <v>2.8</v>
          </cell>
          <cell r="G8601">
            <v>2.76</v>
          </cell>
          <cell r="H8601"/>
          <cell r="I8601"/>
          <cell r="J8601"/>
          <cell r="K8601"/>
          <cell r="L8601"/>
          <cell r="M8601"/>
          <cell r="N8601">
            <v>2.75</v>
          </cell>
          <cell r="O8601"/>
          <cell r="P8601">
            <v>2.7561614543455639</v>
          </cell>
          <cell r="Q8601"/>
          <cell r="R8601"/>
          <cell r="S8601"/>
          <cell r="T8601"/>
          <cell r="U8601">
            <v>458000</v>
          </cell>
          <cell r="V8601">
            <v>1102607.1962299999</v>
          </cell>
          <cell r="W8601"/>
          <cell r="X8601">
            <v>43374</v>
          </cell>
          <cell r="Y8601">
            <v>14.999999999999991</v>
          </cell>
          <cell r="Z8601">
            <v>2.75</v>
          </cell>
          <cell r="AA8601"/>
          <cell r="AB8601"/>
          <cell r="AC8601">
            <v>4.9999999999999822</v>
          </cell>
          <cell r="AD8601"/>
          <cell r="AE8601">
            <v>956500</v>
          </cell>
          <cell r="AF8601"/>
          <cell r="AG8601"/>
          <cell r="AH8601">
            <v>2.76</v>
          </cell>
          <cell r="AI8601">
            <v>2.756110888668788</v>
          </cell>
        </row>
        <row r="8602">
          <cell r="A8602">
            <v>43396</v>
          </cell>
          <cell r="B8602">
            <v>1585000</v>
          </cell>
          <cell r="D8602">
            <v>2.75</v>
          </cell>
          <cell r="E8602">
            <v>2.6</v>
          </cell>
          <cell r="F8602">
            <v>2.85</v>
          </cell>
          <cell r="G8602">
            <v>2.76</v>
          </cell>
          <cell r="H8602"/>
          <cell r="I8602"/>
          <cell r="J8602"/>
          <cell r="K8602"/>
          <cell r="L8602"/>
          <cell r="M8602"/>
          <cell r="N8602">
            <v>2.75</v>
          </cell>
          <cell r="P8602">
            <v>2.7563863455745099</v>
          </cell>
          <cell r="Q8602"/>
          <cell r="R8602"/>
          <cell r="S8602"/>
          <cell r="T8602"/>
          <cell r="U8602">
            <v>243100</v>
          </cell>
          <cell r="V8602">
            <v>999064.68588</v>
          </cell>
          <cell r="X8602">
            <v>43374</v>
          </cell>
          <cell r="Y8602">
            <v>25</v>
          </cell>
          <cell r="Z8602">
            <v>2.75</v>
          </cell>
          <cell r="AC8602">
            <v>10.000000000000009</v>
          </cell>
          <cell r="AE8602">
            <v>1445000</v>
          </cell>
          <cell r="AF8602"/>
          <cell r="AG8602"/>
          <cell r="AH8602">
            <v>2.75</v>
          </cell>
          <cell r="AI8602">
            <v>2.755760085811334</v>
          </cell>
        </row>
        <row r="8603">
          <cell r="A8603">
            <v>43397</v>
          </cell>
          <cell r="B8603">
            <v>1434300</v>
          </cell>
          <cell r="D8603">
            <v>2.75</v>
          </cell>
          <cell r="E8603">
            <v>2.5</v>
          </cell>
          <cell r="F8603">
            <v>2.9</v>
          </cell>
          <cell r="G8603">
            <v>2.78</v>
          </cell>
          <cell r="H8603"/>
          <cell r="I8603"/>
          <cell r="J8603"/>
          <cell r="K8603"/>
          <cell r="L8603"/>
          <cell r="M8603"/>
          <cell r="N8603">
            <v>2.75</v>
          </cell>
          <cell r="P8603">
            <v>2.7575752427354869</v>
          </cell>
          <cell r="Q8603"/>
          <cell r="R8603"/>
          <cell r="S8603"/>
          <cell r="T8603"/>
          <cell r="U8603">
            <v>226960</v>
          </cell>
          <cell r="V8603">
            <v>1135163.7378199999</v>
          </cell>
          <cell r="X8603">
            <v>43374</v>
          </cell>
          <cell r="Y8603">
            <v>39.999999999999993</v>
          </cell>
          <cell r="Z8603">
            <v>2.75</v>
          </cell>
          <cell r="AC8603"/>
          <cell r="AE8603">
            <v>1434300</v>
          </cell>
          <cell r="AF8603"/>
          <cell r="AG8603"/>
          <cell r="AH8603">
            <v>2.78</v>
          </cell>
          <cell r="AI8603">
            <v>2.7570668425681619</v>
          </cell>
        </row>
        <row r="8604">
          <cell r="A8604">
            <v>43398</v>
          </cell>
          <cell r="B8604">
            <v>1699900</v>
          </cell>
          <cell r="D8604">
            <v>2.75</v>
          </cell>
          <cell r="E8604">
            <v>2.75</v>
          </cell>
          <cell r="F8604">
            <v>2.95</v>
          </cell>
          <cell r="G8604">
            <v>2.84</v>
          </cell>
          <cell r="H8604"/>
          <cell r="I8604"/>
          <cell r="J8604"/>
          <cell r="K8604"/>
          <cell r="L8604"/>
          <cell r="M8604"/>
          <cell r="N8604">
            <v>2.9</v>
          </cell>
          <cell r="P8604">
            <v>2.7622166644030517</v>
          </cell>
          <cell r="Q8604"/>
          <cell r="R8604"/>
          <cell r="S8604"/>
          <cell r="T8604"/>
          <cell r="U8604">
            <v>691762</v>
          </cell>
          <cell r="V8604">
            <v>968644.37</v>
          </cell>
          <cell r="X8604">
            <v>43374</v>
          </cell>
          <cell r="Y8604">
            <v>20.000000000000018</v>
          </cell>
          <cell r="Z8604">
            <v>2.75</v>
          </cell>
          <cell r="AC8604"/>
          <cell r="AE8604">
            <v>1699900</v>
          </cell>
          <cell r="AF8604"/>
          <cell r="AG8604"/>
          <cell r="AH8604">
            <v>2.84</v>
          </cell>
          <cell r="AI8604">
            <v>2.7620473968140691</v>
          </cell>
        </row>
        <row r="8605">
          <cell r="A8605">
            <v>43399</v>
          </cell>
          <cell r="B8605">
            <v>1225500</v>
          </cell>
          <cell r="D8605">
            <v>2.75</v>
          </cell>
          <cell r="E8605">
            <v>2.8</v>
          </cell>
          <cell r="F8605">
            <v>2.9</v>
          </cell>
          <cell r="G8605">
            <v>2.84</v>
          </cell>
          <cell r="H8605"/>
          <cell r="I8605"/>
          <cell r="J8605"/>
          <cell r="K8605"/>
          <cell r="L8605"/>
          <cell r="M8605"/>
          <cell r="N8605">
            <v>2.9</v>
          </cell>
          <cell r="P8605">
            <v>2.7652511682986769</v>
          </cell>
          <cell r="Q8605"/>
          <cell r="R8605"/>
          <cell r="S8605"/>
          <cell r="T8605"/>
          <cell r="U8605">
            <v>722000</v>
          </cell>
          <cell r="V8605">
            <v>683584.65252</v>
          </cell>
          <cell r="X8605">
            <v>43374</v>
          </cell>
          <cell r="Y8605">
            <v>10.000000000000009</v>
          </cell>
          <cell r="Z8605">
            <v>2.75</v>
          </cell>
          <cell r="AC8605"/>
          <cell r="AE8605">
            <v>1225500</v>
          </cell>
          <cell r="AF8605"/>
          <cell r="AG8605"/>
          <cell r="AH8605">
            <v>2.84</v>
          </cell>
          <cell r="AI8605">
            <v>2.765282311589099</v>
          </cell>
        </row>
        <row r="8606">
          <cell r="A8606">
            <v>43400</v>
          </cell>
          <cell r="B8606">
            <v>1225500</v>
          </cell>
          <cell r="D8606">
            <v>2.75</v>
          </cell>
          <cell r="E8606">
            <v>2.8</v>
          </cell>
          <cell r="F8606">
            <v>2.9</v>
          </cell>
          <cell r="G8606">
            <v>2.84</v>
          </cell>
          <cell r="H8606"/>
          <cell r="I8606"/>
          <cell r="J8606"/>
          <cell r="K8606"/>
          <cell r="L8606"/>
          <cell r="M8606"/>
          <cell r="N8606">
            <v>2.9</v>
          </cell>
          <cell r="P8606">
            <v>2.7680577964195878</v>
          </cell>
          <cell r="Q8606"/>
          <cell r="R8606"/>
          <cell r="S8606"/>
          <cell r="T8606"/>
          <cell r="U8606">
            <v>722000</v>
          </cell>
          <cell r="V8606">
            <v>683584.65252</v>
          </cell>
          <cell r="X8606" t="str">
            <v>Sin movimiento</v>
          </cell>
          <cell r="Y8606">
            <v>10.000000000000009</v>
          </cell>
          <cell r="Z8606">
            <v>2.75</v>
          </cell>
          <cell r="AC8606"/>
          <cell r="AE8606">
            <v>1225500</v>
          </cell>
          <cell r="AF8606"/>
          <cell r="AG8606"/>
          <cell r="AH8606">
            <v>2.84</v>
          </cell>
          <cell r="AI8606">
            <v>2.7682594361553741</v>
          </cell>
        </row>
        <row r="8607">
          <cell r="A8607">
            <v>43401</v>
          </cell>
          <cell r="B8607">
            <v>1225500</v>
          </cell>
          <cell r="D8607">
            <v>2.75</v>
          </cell>
          <cell r="E8607">
            <v>2.8</v>
          </cell>
          <cell r="F8607">
            <v>2.9</v>
          </cell>
          <cell r="G8607">
            <v>2.84</v>
          </cell>
          <cell r="H8607"/>
          <cell r="I8607"/>
          <cell r="J8607"/>
          <cell r="K8607"/>
          <cell r="L8607"/>
          <cell r="M8607"/>
          <cell r="N8607">
            <v>2.9</v>
          </cell>
          <cell r="P8607">
            <v>2.7706612883221808</v>
          </cell>
          <cell r="Q8607"/>
          <cell r="R8607"/>
          <cell r="S8607"/>
          <cell r="T8607"/>
          <cell r="U8607">
            <v>722000</v>
          </cell>
          <cell r="V8607">
            <v>683584.65252</v>
          </cell>
          <cell r="X8607" t="str">
            <v>Sin movimiento</v>
          </cell>
          <cell r="Y8607">
            <v>10.000000000000009</v>
          </cell>
          <cell r="Z8607">
            <v>2.75</v>
          </cell>
          <cell r="AC8607"/>
          <cell r="AE8607">
            <v>1225500</v>
          </cell>
          <cell r="AF8607"/>
          <cell r="AG8607"/>
          <cell r="AH8607">
            <v>2.84</v>
          </cell>
          <cell r="AI8607">
            <v>2.7710084046751007</v>
          </cell>
        </row>
        <row r="8608">
          <cell r="A8608">
            <v>43402</v>
          </cell>
          <cell r="B8608">
            <v>1446500</v>
          </cell>
          <cell r="D8608">
            <v>2.75</v>
          </cell>
          <cell r="E8608">
            <v>2.75</v>
          </cell>
          <cell r="F8608">
            <v>2.8</v>
          </cell>
          <cell r="G8608">
            <v>2.76</v>
          </cell>
          <cell r="H8608"/>
          <cell r="I8608"/>
          <cell r="J8608"/>
          <cell r="K8608"/>
          <cell r="L8608"/>
          <cell r="M8608"/>
          <cell r="N8608">
            <v>2.9</v>
          </cell>
          <cell r="P8608">
            <v>2.7702245494991602</v>
          </cell>
          <cell r="Q8608"/>
          <cell r="R8608"/>
          <cell r="S8608"/>
          <cell r="T8608"/>
          <cell r="U8608">
            <v>432549</v>
          </cell>
          <cell r="V8608">
            <v>735638.06854000001</v>
          </cell>
          <cell r="X8608">
            <v>43374</v>
          </cell>
          <cell r="Y8608">
            <v>4.9999999999999822</v>
          </cell>
          <cell r="Z8608">
            <v>2.75</v>
          </cell>
          <cell r="AC8608"/>
          <cell r="AE8608">
            <v>1446500</v>
          </cell>
          <cell r="AF8608"/>
          <cell r="AG8608"/>
          <cell r="AH8608">
            <v>2.76</v>
          </cell>
          <cell r="AI8608">
            <v>2.7705320577826837</v>
          </cell>
        </row>
        <row r="8609">
          <cell r="A8609">
            <v>43403</v>
          </cell>
          <cell r="B8609">
            <v>959500</v>
          </cell>
          <cell r="D8609">
            <v>2.75</v>
          </cell>
          <cell r="E8609">
            <v>2.75</v>
          </cell>
          <cell r="F8609">
            <v>2.8</v>
          </cell>
          <cell r="G8609">
            <v>2.75</v>
          </cell>
          <cell r="H8609"/>
          <cell r="I8609"/>
          <cell r="J8609"/>
          <cell r="K8609"/>
          <cell r="L8609"/>
          <cell r="M8609"/>
          <cell r="N8609">
            <v>2.9</v>
          </cell>
          <cell r="P8609">
            <v>2.7696895247338036</v>
          </cell>
          <cell r="Q8609"/>
          <cell r="R8609"/>
          <cell r="S8609"/>
          <cell r="T8609"/>
          <cell r="U8609">
            <v>755120</v>
          </cell>
          <cell r="V8609">
            <v>558790.549</v>
          </cell>
          <cell r="X8609">
            <v>43374</v>
          </cell>
          <cell r="Y8609">
            <v>4.9999999999999822</v>
          </cell>
          <cell r="Z8609">
            <v>2.75</v>
          </cell>
          <cell r="AC8609"/>
          <cell r="AE8609">
            <v>891500</v>
          </cell>
          <cell r="AF8609"/>
          <cell r="AG8609"/>
          <cell r="AH8609">
            <v>2.75</v>
          </cell>
          <cell r="AI8609">
            <v>2.7699987179561889</v>
          </cell>
        </row>
        <row r="8610">
          <cell r="A8610">
            <v>43404</v>
          </cell>
          <cell r="B8610">
            <v>741000</v>
          </cell>
          <cell r="D8610">
            <v>2.75</v>
          </cell>
          <cell r="E8610">
            <v>2.75</v>
          </cell>
          <cell r="F8610">
            <v>2.75</v>
          </cell>
          <cell r="G8610">
            <v>2.75</v>
          </cell>
          <cell r="H8610"/>
          <cell r="I8610"/>
          <cell r="J8610"/>
          <cell r="K8610"/>
          <cell r="L8610"/>
          <cell r="M8610"/>
          <cell r="N8610">
            <v>2.9</v>
          </cell>
          <cell r="P8610">
            <v>2.7692953214162199</v>
          </cell>
          <cell r="Q8610"/>
          <cell r="R8610"/>
          <cell r="S8610"/>
          <cell r="T8610"/>
          <cell r="U8610">
            <v>886590</v>
          </cell>
          <cell r="V8610">
            <v>1320483.71612</v>
          </cell>
          <cell r="X8610">
            <v>43374</v>
          </cell>
          <cell r="Y8610">
            <v>0</v>
          </cell>
          <cell r="Z8610">
            <v>2.75</v>
          </cell>
          <cell r="AC8610"/>
          <cell r="AE8610">
            <v>741000</v>
          </cell>
          <cell r="AF8610"/>
          <cell r="AG8610"/>
          <cell r="AH8610">
            <v>2.75</v>
          </cell>
          <cell r="AI8610">
            <v>2.7695760555828093</v>
          </cell>
        </row>
        <row r="8611">
          <cell r="A8611">
            <v>43405</v>
          </cell>
          <cell r="B8611">
            <v>741000</v>
          </cell>
          <cell r="C8611"/>
          <cell r="D8611">
            <v>2.75</v>
          </cell>
          <cell r="E8611">
            <v>2.75</v>
          </cell>
          <cell r="F8611">
            <v>2.75</v>
          </cell>
          <cell r="G8611">
            <v>2.75</v>
          </cell>
          <cell r="H8611"/>
          <cell r="I8611"/>
          <cell r="J8611"/>
          <cell r="K8611"/>
          <cell r="L8611"/>
          <cell r="M8611"/>
          <cell r="N8611">
            <v>2.9</v>
          </cell>
          <cell r="P8611">
            <v>2.75</v>
          </cell>
          <cell r="Q8611"/>
          <cell r="R8611"/>
          <cell r="S8611"/>
          <cell r="T8611"/>
          <cell r="U8611">
            <v>886590</v>
          </cell>
          <cell r="V8611">
            <v>1320483.71612</v>
          </cell>
          <cell r="X8611">
            <v>43405</v>
          </cell>
          <cell r="Y8611">
            <v>0</v>
          </cell>
          <cell r="Z8611">
            <v>2.75</v>
          </cell>
          <cell r="AC8611"/>
          <cell r="AE8611">
            <v>741000</v>
          </cell>
          <cell r="AF8611"/>
          <cell r="AG8611"/>
          <cell r="AH8611">
            <v>2.75</v>
          </cell>
          <cell r="AI8611">
            <v>2.75</v>
          </cell>
        </row>
        <row r="8612">
          <cell r="A8612">
            <v>43406</v>
          </cell>
          <cell r="B8612">
            <v>741000</v>
          </cell>
          <cell r="D8612">
            <v>2.75</v>
          </cell>
          <cell r="E8612">
            <v>2.75</v>
          </cell>
          <cell r="F8612">
            <v>2.75</v>
          </cell>
          <cell r="G8612">
            <v>2.75</v>
          </cell>
          <cell r="H8612"/>
          <cell r="I8612"/>
          <cell r="J8612"/>
          <cell r="K8612"/>
          <cell r="L8612"/>
          <cell r="M8612"/>
          <cell r="N8612">
            <v>2.9</v>
          </cell>
          <cell r="P8612">
            <v>2.75</v>
          </cell>
          <cell r="Q8612"/>
          <cell r="R8612"/>
          <cell r="S8612"/>
          <cell r="T8612"/>
          <cell r="U8612">
            <v>886590</v>
          </cell>
          <cell r="V8612">
            <v>1320483.71612</v>
          </cell>
          <cell r="X8612">
            <v>43405</v>
          </cell>
          <cell r="Y8612">
            <v>0</v>
          </cell>
          <cell r="Z8612">
            <v>2.75</v>
          </cell>
          <cell r="AC8612"/>
          <cell r="AE8612">
            <v>741000</v>
          </cell>
          <cell r="AF8612"/>
          <cell r="AG8612"/>
          <cell r="AH8612">
            <v>2.75</v>
          </cell>
          <cell r="AI8612">
            <v>2.75</v>
          </cell>
        </row>
        <row r="8613">
          <cell r="A8613">
            <v>43407</v>
          </cell>
          <cell r="B8613">
            <v>741000</v>
          </cell>
          <cell r="D8613">
            <v>2.75</v>
          </cell>
          <cell r="E8613">
            <v>2.75</v>
          </cell>
          <cell r="F8613">
            <v>2.75</v>
          </cell>
          <cell r="G8613">
            <v>2.75</v>
          </cell>
          <cell r="H8613"/>
          <cell r="I8613"/>
          <cell r="J8613"/>
          <cell r="K8613"/>
          <cell r="L8613"/>
          <cell r="M8613"/>
          <cell r="N8613">
            <v>2.9</v>
          </cell>
          <cell r="P8613">
            <v>2.75</v>
          </cell>
          <cell r="Q8613"/>
          <cell r="R8613"/>
          <cell r="S8613"/>
          <cell r="T8613"/>
          <cell r="U8613">
            <v>886590</v>
          </cell>
          <cell r="V8613">
            <v>1320483.71612</v>
          </cell>
          <cell r="X8613" t="str">
            <v>Sin movimiento</v>
          </cell>
          <cell r="Y8613">
            <v>0</v>
          </cell>
          <cell r="Z8613">
            <v>2.75</v>
          </cell>
          <cell r="AC8613"/>
          <cell r="AE8613">
            <v>741000</v>
          </cell>
          <cell r="AF8613"/>
          <cell r="AG8613"/>
          <cell r="AH8613">
            <v>2.75</v>
          </cell>
          <cell r="AI8613">
            <v>2.75</v>
          </cell>
        </row>
        <row r="8614">
          <cell r="A8614">
            <v>43408</v>
          </cell>
          <cell r="B8614">
            <v>741000</v>
          </cell>
          <cell r="D8614">
            <v>2.75</v>
          </cell>
          <cell r="E8614">
            <v>2.75</v>
          </cell>
          <cell r="F8614">
            <v>2.75</v>
          </cell>
          <cell r="G8614">
            <v>2.75</v>
          </cell>
          <cell r="H8614"/>
          <cell r="I8614"/>
          <cell r="J8614"/>
          <cell r="K8614"/>
          <cell r="L8614"/>
          <cell r="M8614"/>
          <cell r="N8614">
            <v>2.9</v>
          </cell>
          <cell r="P8614">
            <v>2.75</v>
          </cell>
          <cell r="Q8614"/>
          <cell r="R8614"/>
          <cell r="S8614"/>
          <cell r="T8614"/>
          <cell r="U8614">
            <v>886590</v>
          </cell>
          <cell r="V8614">
            <v>1320483.71612</v>
          </cell>
          <cell r="X8614" t="str">
            <v>Sin movimiento</v>
          </cell>
          <cell r="Y8614">
            <v>0</v>
          </cell>
          <cell r="Z8614">
            <v>2.75</v>
          </cell>
          <cell r="AC8614"/>
          <cell r="AE8614">
            <v>741000</v>
          </cell>
          <cell r="AF8614"/>
          <cell r="AG8614"/>
          <cell r="AH8614">
            <v>2.75</v>
          </cell>
          <cell r="AI8614">
            <v>2.75</v>
          </cell>
        </row>
        <row r="8615">
          <cell r="A8615">
            <v>43409</v>
          </cell>
          <cell r="B8615">
            <v>1302000</v>
          </cell>
          <cell r="D8615">
            <v>2.75</v>
          </cell>
          <cell r="E8615">
            <v>2.75</v>
          </cell>
          <cell r="F8615">
            <v>2.8</v>
          </cell>
          <cell r="G8615">
            <v>2.76</v>
          </cell>
          <cell r="H8615"/>
          <cell r="I8615"/>
          <cell r="J8615"/>
          <cell r="K8615"/>
          <cell r="L8615"/>
          <cell r="M8615"/>
          <cell r="N8615">
            <v>2.9</v>
          </cell>
          <cell r="P8615">
            <v>2.7530520393811533</v>
          </cell>
          <cell r="Q8615"/>
          <cell r="R8615"/>
          <cell r="S8615"/>
          <cell r="T8615"/>
          <cell r="U8615">
            <v>20000</v>
          </cell>
          <cell r="V8615">
            <v>4939050.0763999997</v>
          </cell>
          <cell r="X8615">
            <v>43405</v>
          </cell>
          <cell r="Y8615">
            <v>4.9999999999999822</v>
          </cell>
          <cell r="Z8615">
            <v>2.75</v>
          </cell>
          <cell r="AC8615"/>
          <cell r="AE8615">
            <v>1302000</v>
          </cell>
          <cell r="AF8615"/>
          <cell r="AG8615"/>
          <cell r="AH8615">
            <v>2.76</v>
          </cell>
          <cell r="AI8615">
            <v>2.7530520393811533</v>
          </cell>
        </row>
        <row r="8616">
          <cell r="A8616">
            <v>43410</v>
          </cell>
          <cell r="B8616">
            <v>1282800</v>
          </cell>
          <cell r="D8616">
            <v>2.75</v>
          </cell>
          <cell r="E8616">
            <v>2.5</v>
          </cell>
          <cell r="F8616">
            <v>2.8</v>
          </cell>
          <cell r="G8616">
            <v>2.76</v>
          </cell>
          <cell r="H8616"/>
          <cell r="I8616"/>
          <cell r="J8616"/>
          <cell r="K8616"/>
          <cell r="L8616"/>
          <cell r="M8616"/>
          <cell r="N8616">
            <v>2.75</v>
          </cell>
          <cell r="P8616">
            <v>2.7546583044982698</v>
          </cell>
          <cell r="Q8616"/>
          <cell r="R8616"/>
          <cell r="S8616"/>
          <cell r="T8616"/>
          <cell r="U8616">
            <v>20000</v>
          </cell>
          <cell r="V8616">
            <v>4791069.4613399999</v>
          </cell>
          <cell r="X8616">
            <v>43405</v>
          </cell>
          <cell r="Y8616">
            <v>29.999999999999982</v>
          </cell>
          <cell r="Z8616">
            <v>2.75</v>
          </cell>
          <cell r="AC8616"/>
          <cell r="AE8616">
            <v>1269700</v>
          </cell>
          <cell r="AF8616"/>
          <cell r="AG8616"/>
          <cell r="AH8616">
            <v>2.76</v>
          </cell>
          <cell r="AI8616">
            <v>2.7546456636017127</v>
          </cell>
        </row>
        <row r="8617">
          <cell r="A8617">
            <v>43411</v>
          </cell>
          <cell r="B8617">
            <v>1548900</v>
          </cell>
          <cell r="D8617">
            <v>2.75</v>
          </cell>
          <cell r="E8617">
            <v>2.5</v>
          </cell>
          <cell r="F8617">
            <v>2.85</v>
          </cell>
          <cell r="G8617">
            <v>2.77</v>
          </cell>
          <cell r="H8617"/>
          <cell r="I8617"/>
          <cell r="J8617"/>
          <cell r="K8617"/>
          <cell r="L8617"/>
          <cell r="M8617"/>
          <cell r="N8617">
            <v>2.75</v>
          </cell>
          <cell r="P8617">
            <v>2.7580062555475719</v>
          </cell>
          <cell r="Q8617"/>
          <cell r="R8617"/>
          <cell r="S8617"/>
          <cell r="T8617"/>
          <cell r="U8617">
            <v>20000</v>
          </cell>
          <cell r="V8617">
            <v>4337245.0587099995</v>
          </cell>
          <cell r="X8617">
            <v>43405</v>
          </cell>
          <cell r="Y8617">
            <v>35.000000000000007</v>
          </cell>
          <cell r="Z8617">
            <v>2.75</v>
          </cell>
          <cell r="AC8617"/>
          <cell r="AE8617">
            <v>1537000</v>
          </cell>
          <cell r="AF8617"/>
          <cell r="AG8617"/>
          <cell r="AH8617">
            <v>2.77</v>
          </cell>
          <cell r="AI8617">
            <v>2.757982382965487</v>
          </cell>
        </row>
        <row r="8618">
          <cell r="A8618">
            <v>43412</v>
          </cell>
          <cell r="B8618">
            <v>1355900</v>
          </cell>
          <cell r="D8618">
            <v>2.75</v>
          </cell>
          <cell r="E8618">
            <v>2.75</v>
          </cell>
          <cell r="F8618">
            <v>2.85</v>
          </cell>
          <cell r="G8618">
            <v>2.77</v>
          </cell>
          <cell r="H8618"/>
          <cell r="I8618"/>
          <cell r="J8618"/>
          <cell r="K8618"/>
          <cell r="L8618"/>
          <cell r="M8618"/>
          <cell r="N8618">
            <v>2.75</v>
          </cell>
          <cell r="P8618">
            <v>2.7599299706633862</v>
          </cell>
          <cell r="Q8618"/>
          <cell r="R8618"/>
          <cell r="S8618"/>
          <cell r="T8618"/>
          <cell r="U8618">
            <v>255000</v>
          </cell>
          <cell r="V8618">
            <v>4323903.0508599998</v>
          </cell>
          <cell r="X8618">
            <v>43405</v>
          </cell>
          <cell r="Y8618">
            <v>10.000000000000009</v>
          </cell>
          <cell r="Z8618">
            <v>2.75</v>
          </cell>
          <cell r="AC8618"/>
          <cell r="AE8618">
            <v>1355900</v>
          </cell>
          <cell r="AF8618"/>
          <cell r="AG8618"/>
          <cell r="AH8618">
            <v>2.77</v>
          </cell>
          <cell r="AI8618">
            <v>2.759915644353748</v>
          </cell>
        </row>
        <row r="8619">
          <cell r="A8619">
            <v>43413</v>
          </cell>
          <cell r="B8619">
            <v>1120000</v>
          </cell>
          <cell r="D8619">
            <v>2.75</v>
          </cell>
          <cell r="E8619">
            <v>2.75</v>
          </cell>
          <cell r="F8619">
            <v>2.8</v>
          </cell>
          <cell r="G8619">
            <v>2.76</v>
          </cell>
          <cell r="H8619"/>
          <cell r="I8619"/>
          <cell r="J8619"/>
          <cell r="K8619"/>
          <cell r="L8619"/>
          <cell r="M8619"/>
          <cell r="N8619">
            <v>2.75</v>
          </cell>
          <cell r="P8619">
            <v>2.7599381632823596</v>
          </cell>
          <cell r="Q8619"/>
          <cell r="R8619"/>
          <cell r="S8619"/>
          <cell r="T8619"/>
          <cell r="U8619">
            <v>20000</v>
          </cell>
          <cell r="V8619">
            <v>4525538.5945600001</v>
          </cell>
          <cell r="X8619">
            <v>43405</v>
          </cell>
          <cell r="Y8619">
            <v>4.9999999999999822</v>
          </cell>
          <cell r="Z8619">
            <v>2.75</v>
          </cell>
          <cell r="AC8619"/>
          <cell r="AE8619">
            <v>1120000</v>
          </cell>
          <cell r="AF8619"/>
          <cell r="AG8619"/>
          <cell r="AH8619">
            <v>2.76</v>
          </cell>
          <cell r="AI8619">
            <v>2.7599255388224453</v>
          </cell>
        </row>
        <row r="8620">
          <cell r="A8620">
            <v>43414</v>
          </cell>
          <cell r="B8620">
            <v>1120000</v>
          </cell>
          <cell r="D8620">
            <v>2.75</v>
          </cell>
          <cell r="E8620">
            <v>2.75</v>
          </cell>
          <cell r="F8620">
            <v>2.8</v>
          </cell>
          <cell r="G8620">
            <v>2.76</v>
          </cell>
          <cell r="H8620"/>
          <cell r="I8620"/>
          <cell r="J8620"/>
          <cell r="K8620"/>
          <cell r="L8620"/>
          <cell r="M8620"/>
          <cell r="N8620">
            <v>2.75</v>
          </cell>
          <cell r="P8620">
            <v>2.759944639784544</v>
          </cell>
          <cell r="Q8620"/>
          <cell r="R8620"/>
          <cell r="S8620"/>
          <cell r="T8620"/>
          <cell r="U8620">
            <v>20000</v>
          </cell>
          <cell r="V8620">
            <v>4525538.5945600001</v>
          </cell>
          <cell r="X8620" t="str">
            <v>Sin movimiento</v>
          </cell>
          <cell r="Y8620">
            <v>4.9999999999999822</v>
          </cell>
          <cell r="Z8620">
            <v>2.75</v>
          </cell>
          <cell r="AC8620"/>
          <cell r="AE8620">
            <v>1120000</v>
          </cell>
          <cell r="AF8620"/>
          <cell r="AG8620"/>
          <cell r="AH8620">
            <v>2.76</v>
          </cell>
          <cell r="AI8620">
            <v>2.759933355829256</v>
          </cell>
        </row>
        <row r="8621">
          <cell r="A8621">
            <v>43415</v>
          </cell>
          <cell r="B8621">
            <v>1120000</v>
          </cell>
          <cell r="D8621">
            <v>2.75</v>
          </cell>
          <cell r="E8621">
            <v>2.75</v>
          </cell>
          <cell r="F8621">
            <v>2.8</v>
          </cell>
          <cell r="G8621">
            <v>2.76</v>
          </cell>
          <cell r="H8621"/>
          <cell r="I8621"/>
          <cell r="J8621"/>
          <cell r="K8621"/>
          <cell r="L8621"/>
          <cell r="M8621"/>
          <cell r="N8621">
            <v>2.75</v>
          </cell>
          <cell r="P8621">
            <v>2.7599498882643734</v>
          </cell>
          <cell r="Q8621"/>
          <cell r="R8621"/>
          <cell r="S8621"/>
          <cell r="T8621"/>
          <cell r="U8621">
            <v>20000</v>
          </cell>
          <cell r="V8621">
            <v>4525538.5945600001</v>
          </cell>
          <cell r="X8621" t="str">
            <v>Sin movimiento</v>
          </cell>
          <cell r="Y8621">
            <v>4.9999999999999822</v>
          </cell>
          <cell r="Z8621">
            <v>2.75</v>
          </cell>
          <cell r="AC8621"/>
          <cell r="AE8621">
            <v>1120000</v>
          </cell>
          <cell r="AF8621"/>
          <cell r="AG8621"/>
          <cell r="AH8621">
            <v>2.76</v>
          </cell>
          <cell r="AI8621">
            <v>2.7599396874946982</v>
          </cell>
        </row>
        <row r="8622">
          <cell r="A8622">
            <v>43416</v>
          </cell>
          <cell r="B8622">
            <v>861000</v>
          </cell>
          <cell r="D8622">
            <v>2.75</v>
          </cell>
          <cell r="E8622">
            <v>2.5</v>
          </cell>
          <cell r="F8622">
            <v>2.75</v>
          </cell>
          <cell r="G8622">
            <v>2.74</v>
          </cell>
          <cell r="H8622"/>
          <cell r="I8622"/>
          <cell r="J8622"/>
          <cell r="K8622"/>
          <cell r="L8622"/>
          <cell r="M8622"/>
          <cell r="N8622">
            <v>2.75</v>
          </cell>
          <cell r="P8622">
            <v>2.7585946696542694</v>
          </cell>
          <cell r="Q8622"/>
          <cell r="R8622"/>
          <cell r="S8622"/>
          <cell r="T8622"/>
          <cell r="U8622">
            <v>443850</v>
          </cell>
          <cell r="V8622">
            <v>3404032.9937800001</v>
          </cell>
          <cell r="X8622">
            <v>43405</v>
          </cell>
          <cell r="Y8622">
            <v>25</v>
          </cell>
          <cell r="Z8622">
            <v>2.75</v>
          </cell>
          <cell r="AC8622"/>
          <cell r="AE8622">
            <v>829500</v>
          </cell>
          <cell r="AF8622"/>
          <cell r="AG8622"/>
          <cell r="AH8622">
            <v>2.75</v>
          </cell>
          <cell r="AI8622">
            <v>2.7592862633835522</v>
          </cell>
        </row>
        <row r="8623">
          <cell r="A8623">
            <v>43417</v>
          </cell>
          <cell r="B8623">
            <v>1267200</v>
          </cell>
          <cell r="D8623">
            <v>2.75</v>
          </cell>
          <cell r="E8623">
            <v>2.5</v>
          </cell>
          <cell r="F8623">
            <v>2.8</v>
          </cell>
          <cell r="G8623">
            <v>2.76</v>
          </cell>
          <cell r="H8623"/>
          <cell r="I8623"/>
          <cell r="J8623"/>
          <cell r="K8623"/>
          <cell r="L8623"/>
          <cell r="M8623"/>
          <cell r="N8623">
            <v>2.75</v>
          </cell>
          <cell r="P8623">
            <v>2.7587224031330244</v>
          </cell>
          <cell r="Q8623"/>
          <cell r="R8623"/>
          <cell r="S8623"/>
          <cell r="T8623"/>
          <cell r="U8623">
            <v>410000</v>
          </cell>
          <cell r="V8623">
            <v>2994146.6600199998</v>
          </cell>
          <cell r="X8623">
            <v>43405</v>
          </cell>
          <cell r="Y8623">
            <v>29.999999999999982</v>
          </cell>
          <cell r="Z8623">
            <v>2.75</v>
          </cell>
          <cell r="AC8623"/>
          <cell r="AE8623">
            <v>1264800</v>
          </cell>
          <cell r="AF8623"/>
          <cell r="AG8623"/>
          <cell r="AH8623">
            <v>2.76</v>
          </cell>
          <cell r="AI8623">
            <v>2.7593512882755045</v>
          </cell>
        </row>
        <row r="8624">
          <cell r="A8624">
            <v>43418</v>
          </cell>
          <cell r="B8624">
            <v>1086300</v>
          </cell>
          <cell r="D8624">
            <v>2.75</v>
          </cell>
          <cell r="E8624">
            <v>2.5</v>
          </cell>
          <cell r="F8624">
            <v>2.8</v>
          </cell>
          <cell r="G8624">
            <v>2.75</v>
          </cell>
          <cell r="H8624"/>
          <cell r="I8624"/>
          <cell r="J8624"/>
          <cell r="K8624"/>
          <cell r="L8624"/>
          <cell r="M8624"/>
          <cell r="N8624">
            <v>2.75</v>
          </cell>
          <cell r="P8624">
            <v>2.7580919078260058</v>
          </cell>
          <cell r="Q8624"/>
          <cell r="R8624"/>
          <cell r="S8624"/>
          <cell r="T8624"/>
          <cell r="U8624">
            <v>120000</v>
          </cell>
          <cell r="V8624">
            <v>2875388.2953699999</v>
          </cell>
          <cell r="X8624">
            <v>43405</v>
          </cell>
          <cell r="Y8624">
            <v>29.999999999999982</v>
          </cell>
          <cell r="Z8624">
            <v>2.75</v>
          </cell>
          <cell r="AC8624"/>
          <cell r="AE8624">
            <v>1079500</v>
          </cell>
          <cell r="AF8624"/>
          <cell r="AG8624"/>
          <cell r="AH8624">
            <v>2.75</v>
          </cell>
          <cell r="AI8624">
            <v>2.7586766160509009</v>
          </cell>
        </row>
        <row r="8625">
          <cell r="A8625">
            <v>43419</v>
          </cell>
          <cell r="B8625">
            <v>1526500</v>
          </cell>
          <cell r="D8625">
            <v>2.75</v>
          </cell>
          <cell r="E8625">
            <v>2.5</v>
          </cell>
          <cell r="F8625">
            <v>2.8</v>
          </cell>
          <cell r="G8625">
            <v>2.76</v>
          </cell>
          <cell r="H8625"/>
          <cell r="I8625"/>
          <cell r="J8625"/>
          <cell r="K8625"/>
          <cell r="L8625"/>
          <cell r="M8625"/>
          <cell r="N8625">
            <v>2.75</v>
          </cell>
          <cell r="P8625">
            <v>2.7582678530438671</v>
          </cell>
          <cell r="Q8625"/>
          <cell r="R8625"/>
          <cell r="S8625"/>
          <cell r="T8625"/>
          <cell r="U8625">
            <v>348100</v>
          </cell>
          <cell r="V8625">
            <v>2308699.2736499999</v>
          </cell>
          <cell r="X8625">
            <v>43405</v>
          </cell>
          <cell r="Y8625">
            <v>29.999999999999982</v>
          </cell>
          <cell r="Z8625">
            <v>2.75</v>
          </cell>
          <cell r="AC8625"/>
          <cell r="AE8625">
            <v>1505000</v>
          </cell>
          <cell r="AF8625"/>
          <cell r="AG8625"/>
          <cell r="AH8625">
            <v>2.76</v>
          </cell>
          <cell r="AI8625">
            <v>2.7587975636712536</v>
          </cell>
        </row>
        <row r="8626">
          <cell r="A8626">
            <v>43420</v>
          </cell>
          <cell r="B8626">
            <v>1212000</v>
          </cell>
          <cell r="D8626">
            <v>2.75</v>
          </cell>
          <cell r="E8626">
            <v>2.5</v>
          </cell>
          <cell r="F8626">
            <v>2.75</v>
          </cell>
          <cell r="G8626">
            <v>2.75</v>
          </cell>
          <cell r="H8626"/>
          <cell r="I8626"/>
          <cell r="J8626"/>
          <cell r="K8626"/>
          <cell r="L8626"/>
          <cell r="M8626"/>
          <cell r="N8626">
            <v>2.75</v>
          </cell>
          <cell r="P8626">
            <v>2.7577038375378518</v>
          </cell>
          <cell r="Q8626"/>
          <cell r="R8626"/>
          <cell r="S8626"/>
          <cell r="T8626"/>
          <cell r="U8626">
            <v>248200</v>
          </cell>
          <cell r="V8626">
            <v>2085827.91494</v>
          </cell>
          <cell r="X8626">
            <v>43405</v>
          </cell>
          <cell r="Y8626">
            <v>25</v>
          </cell>
          <cell r="Z8626">
            <v>2.75</v>
          </cell>
          <cell r="AC8626"/>
          <cell r="AE8626">
            <v>1190500</v>
          </cell>
          <cell r="AF8626"/>
          <cell r="AG8626"/>
          <cell r="AH8626">
            <v>2.75</v>
          </cell>
          <cell r="AI8626">
            <v>2.7582044297453265</v>
          </cell>
        </row>
        <row r="8627">
          <cell r="A8627">
            <v>43421</v>
          </cell>
          <cell r="B8627">
            <v>1212000</v>
          </cell>
          <cell r="D8627">
            <v>2.75</v>
          </cell>
          <cell r="E8627">
            <v>2.5</v>
          </cell>
          <cell r="F8627">
            <v>2.75</v>
          </cell>
          <cell r="G8627">
            <v>2.75</v>
          </cell>
          <cell r="H8627"/>
          <cell r="I8627"/>
          <cell r="J8627"/>
          <cell r="K8627"/>
          <cell r="L8627"/>
          <cell r="M8627"/>
          <cell r="N8627">
            <v>2.75</v>
          </cell>
          <cell r="P8627">
            <v>2.7572118596735269</v>
          </cell>
          <cell r="Q8627"/>
          <cell r="R8627"/>
          <cell r="S8627"/>
          <cell r="T8627"/>
          <cell r="U8627">
            <v>248200</v>
          </cell>
          <cell r="V8627">
            <v>2085827.91494</v>
          </cell>
          <cell r="X8627" t="str">
            <v>Sin movimiento</v>
          </cell>
          <cell r="Y8627">
            <v>25</v>
          </cell>
          <cell r="Z8627">
            <v>2.75</v>
          </cell>
          <cell r="AC8627"/>
          <cell r="AE8627">
            <v>1190500</v>
          </cell>
          <cell r="AF8627"/>
          <cell r="AG8627"/>
          <cell r="AH8627">
            <v>2.75</v>
          </cell>
          <cell r="AI8627">
            <v>2.7576862227032533</v>
          </cell>
        </row>
        <row r="8628">
          <cell r="A8628">
            <v>43422</v>
          </cell>
          <cell r="B8628">
            <v>1212000</v>
          </cell>
          <cell r="D8628">
            <v>2.75</v>
          </cell>
          <cell r="E8628">
            <v>2.5</v>
          </cell>
          <cell r="F8628">
            <v>2.75</v>
          </cell>
          <cell r="G8628">
            <v>2.75</v>
          </cell>
          <cell r="H8628"/>
          <cell r="I8628"/>
          <cell r="J8628"/>
          <cell r="K8628"/>
          <cell r="L8628"/>
          <cell r="M8628"/>
          <cell r="N8628">
            <v>2.75</v>
          </cell>
          <cell r="P8628">
            <v>2.7567789466385348</v>
          </cell>
          <cell r="Q8628"/>
          <cell r="R8628"/>
          <cell r="S8628"/>
          <cell r="T8628"/>
          <cell r="U8628">
            <v>248200</v>
          </cell>
          <cell r="V8628">
            <v>2085827.91494</v>
          </cell>
          <cell r="X8628" t="str">
            <v>Sin movimiento</v>
          </cell>
          <cell r="Y8628">
            <v>25</v>
          </cell>
          <cell r="Z8628">
            <v>2.75</v>
          </cell>
          <cell r="AC8628"/>
          <cell r="AE8628">
            <v>1190500</v>
          </cell>
          <cell r="AF8628"/>
          <cell r="AG8628"/>
          <cell r="AH8628">
            <v>2.75</v>
          </cell>
          <cell r="AI8628">
            <v>2.7572295884504641</v>
          </cell>
        </row>
        <row r="8629">
          <cell r="A8629">
            <v>43423</v>
          </cell>
          <cell r="B8629">
            <v>1033500</v>
          </cell>
          <cell r="D8629">
            <v>2.75</v>
          </cell>
          <cell r="E8629">
            <v>2.5</v>
          </cell>
          <cell r="F8629">
            <v>2.8</v>
          </cell>
          <cell r="G8629">
            <v>2.76</v>
          </cell>
          <cell r="H8629"/>
          <cell r="I8629"/>
          <cell r="J8629"/>
          <cell r="K8629"/>
          <cell r="L8629"/>
          <cell r="M8629"/>
          <cell r="N8629">
            <v>2.75</v>
          </cell>
          <cell r="P8629">
            <v>2.7569357946862292</v>
          </cell>
          <cell r="Q8629"/>
          <cell r="R8629"/>
          <cell r="S8629"/>
          <cell r="T8629"/>
          <cell r="U8629">
            <v>39400</v>
          </cell>
          <cell r="V8629">
            <v>1924077.67762</v>
          </cell>
          <cell r="X8629">
            <v>43405</v>
          </cell>
          <cell r="Y8629">
            <v>29.999999999999982</v>
          </cell>
          <cell r="Z8629">
            <v>2.75</v>
          </cell>
          <cell r="AC8629"/>
          <cell r="AE8629">
            <v>1012000</v>
          </cell>
          <cell r="AF8629"/>
          <cell r="AG8629"/>
          <cell r="AH8629">
            <v>2.76</v>
          </cell>
          <cell r="AI8629">
            <v>2.7573627730880865</v>
          </cell>
        </row>
        <row r="8630">
          <cell r="A8630">
            <v>43424</v>
          </cell>
          <cell r="B8630">
            <v>1356500</v>
          </cell>
          <cell r="D8630">
            <v>2.75</v>
          </cell>
          <cell r="E8630">
            <v>2.5</v>
          </cell>
          <cell r="F8630">
            <v>2.8</v>
          </cell>
          <cell r="G8630">
            <v>2.75</v>
          </cell>
          <cell r="H8630"/>
          <cell r="I8630"/>
          <cell r="J8630"/>
          <cell r="K8630"/>
          <cell r="L8630"/>
          <cell r="M8630"/>
          <cell r="N8630">
            <v>2.75</v>
          </cell>
          <cell r="P8630">
            <v>2.7565191358954149</v>
          </cell>
          <cell r="Q8630"/>
          <cell r="R8630"/>
          <cell r="S8630"/>
          <cell r="T8630"/>
          <cell r="U8630">
            <v>30000</v>
          </cell>
          <cell r="V8630">
            <v>1962896.4898699999</v>
          </cell>
          <cell r="X8630">
            <v>43405</v>
          </cell>
          <cell r="Y8630">
            <v>29.999999999999982</v>
          </cell>
          <cell r="Z8630">
            <v>2.75</v>
          </cell>
          <cell r="AC8630"/>
          <cell r="AE8630">
            <v>1285000</v>
          </cell>
          <cell r="AF8630"/>
          <cell r="AG8630"/>
          <cell r="AH8630">
            <v>2.75</v>
          </cell>
          <cell r="AI8630">
            <v>2.7569391875859042</v>
          </cell>
        </row>
        <row r="8631">
          <cell r="A8631">
            <v>43425</v>
          </cell>
          <cell r="B8631">
            <v>1468900</v>
          </cell>
          <cell r="D8631">
            <v>2.75</v>
          </cell>
          <cell r="E8631">
            <v>2.5</v>
          </cell>
          <cell r="F8631">
            <v>2.8</v>
          </cell>
          <cell r="G8631">
            <v>2.75</v>
          </cell>
          <cell r="H8631"/>
          <cell r="I8631"/>
          <cell r="J8631"/>
          <cell r="K8631"/>
          <cell r="L8631"/>
          <cell r="M8631"/>
          <cell r="N8631">
            <v>2.75</v>
          </cell>
          <cell r="P8631">
            <v>2.7561209588556936</v>
          </cell>
          <cell r="Q8631"/>
          <cell r="R8631"/>
          <cell r="S8631"/>
          <cell r="T8631"/>
          <cell r="U8631">
            <v>109700</v>
          </cell>
          <cell r="V8631">
            <v>1493649.59433</v>
          </cell>
          <cell r="X8631">
            <v>43405</v>
          </cell>
          <cell r="Y8631">
            <v>29.999999999999982</v>
          </cell>
          <cell r="Z8631">
            <v>2.75</v>
          </cell>
          <cell r="AC8631"/>
          <cell r="AE8631">
            <v>1432000</v>
          </cell>
          <cell r="AF8631"/>
          <cell r="AG8631"/>
          <cell r="AH8631">
            <v>2.75</v>
          </cell>
          <cell r="AI8631">
            <v>2.7565211061978552</v>
          </cell>
        </row>
        <row r="8632">
          <cell r="A8632">
            <v>43426</v>
          </cell>
          <cell r="B8632">
            <v>1356500</v>
          </cell>
          <cell r="D8632">
            <v>2.75</v>
          </cell>
          <cell r="E8632">
            <v>2.5</v>
          </cell>
          <cell r="F8632">
            <v>2.8</v>
          </cell>
          <cell r="G8632">
            <v>2.75</v>
          </cell>
          <cell r="H8632"/>
          <cell r="I8632"/>
          <cell r="J8632"/>
          <cell r="K8632"/>
          <cell r="L8632"/>
          <cell r="M8632"/>
          <cell r="N8632">
            <v>2.75</v>
          </cell>
          <cell r="P8632">
            <v>2.7557941431157995</v>
          </cell>
          <cell r="Q8632"/>
          <cell r="R8632"/>
          <cell r="S8632"/>
          <cell r="T8632"/>
          <cell r="U8632">
            <v>148800</v>
          </cell>
          <cell r="V8632">
            <v>1239356.493</v>
          </cell>
          <cell r="X8632">
            <v>43405</v>
          </cell>
          <cell r="Y8632">
            <v>29.999999999999982</v>
          </cell>
          <cell r="Z8632">
            <v>2.75</v>
          </cell>
          <cell r="AC8632"/>
          <cell r="AE8632">
            <v>1285000</v>
          </cell>
          <cell r="AF8632"/>
          <cell r="AG8632"/>
          <cell r="AH8632">
            <v>2.75</v>
          </cell>
          <cell r="AI8632">
            <v>2.7561866290928396</v>
          </cell>
        </row>
        <row r="8633">
          <cell r="A8633">
            <v>43427</v>
          </cell>
          <cell r="B8633">
            <v>1248700</v>
          </cell>
          <cell r="D8633">
            <v>2.75</v>
          </cell>
          <cell r="E8633">
            <v>2.5</v>
          </cell>
          <cell r="F8633">
            <v>2.8</v>
          </cell>
          <cell r="G8633">
            <v>2.75</v>
          </cell>
          <cell r="H8633"/>
          <cell r="I8633"/>
          <cell r="J8633"/>
          <cell r="K8633"/>
          <cell r="L8633"/>
          <cell r="M8633"/>
          <cell r="N8633">
            <v>2.75</v>
          </cell>
          <cell r="P8633">
            <v>2.7555227033131118</v>
          </cell>
          <cell r="Q8633"/>
          <cell r="R8633"/>
          <cell r="S8633"/>
          <cell r="T8633"/>
          <cell r="U8633">
            <v>93400</v>
          </cell>
          <cell r="V8633">
            <v>1273789.6780699999</v>
          </cell>
          <cell r="X8633">
            <v>43405</v>
          </cell>
          <cell r="Y8633">
            <v>29.999999999999982</v>
          </cell>
          <cell r="Z8633">
            <v>2.75</v>
          </cell>
          <cell r="AC8633"/>
          <cell r="AE8633">
            <v>1247700</v>
          </cell>
          <cell r="AF8633"/>
          <cell r="AG8633"/>
          <cell r="AH8633">
            <v>2.75</v>
          </cell>
          <cell r="AI8633">
            <v>2.7558931355178209</v>
          </cell>
        </row>
        <row r="8634">
          <cell r="A8634">
            <v>43428</v>
          </cell>
          <cell r="B8634">
            <v>1248700</v>
          </cell>
          <cell r="D8634">
            <v>2.75</v>
          </cell>
          <cell r="E8634">
            <v>2.5</v>
          </cell>
          <cell r="F8634">
            <v>2.8</v>
          </cell>
          <cell r="G8634">
            <v>2.75</v>
          </cell>
          <cell r="H8634"/>
          <cell r="I8634"/>
          <cell r="J8634"/>
          <cell r="K8634"/>
          <cell r="L8634"/>
          <cell r="M8634"/>
          <cell r="N8634">
            <v>2.75</v>
          </cell>
          <cell r="P8634">
            <v>2.7552755578173271</v>
          </cell>
          <cell r="Q8634"/>
          <cell r="R8634"/>
          <cell r="S8634"/>
          <cell r="T8634"/>
          <cell r="U8634">
            <v>93400</v>
          </cell>
          <cell r="V8634">
            <v>1273789.6780699999</v>
          </cell>
          <cell r="X8634" t="str">
            <v>Sin movimiento</v>
          </cell>
          <cell r="Y8634">
            <v>29.999999999999982</v>
          </cell>
          <cell r="Z8634">
            <v>2.75</v>
          </cell>
          <cell r="AC8634"/>
          <cell r="AE8634">
            <v>1247700</v>
          </cell>
          <cell r="AF8634"/>
          <cell r="AG8634"/>
          <cell r="AH8634">
            <v>2.75</v>
          </cell>
          <cell r="AI8634">
            <v>2.7556262273897119</v>
          </cell>
        </row>
        <row r="8635">
          <cell r="A8635">
            <v>43429</v>
          </cell>
          <cell r="B8635">
            <v>1248700</v>
          </cell>
          <cell r="D8635">
            <v>2.75</v>
          </cell>
          <cell r="E8635">
            <v>2.5</v>
          </cell>
          <cell r="F8635">
            <v>2.8</v>
          </cell>
          <cell r="G8635">
            <v>2.75</v>
          </cell>
          <cell r="H8635"/>
          <cell r="I8635"/>
          <cell r="J8635"/>
          <cell r="K8635"/>
          <cell r="L8635"/>
          <cell r="M8635"/>
          <cell r="N8635">
            <v>2.75</v>
          </cell>
          <cell r="P8635">
            <v>2.7550495847640479</v>
          </cell>
          <cell r="Q8635"/>
          <cell r="R8635"/>
          <cell r="S8635"/>
          <cell r="T8635"/>
          <cell r="U8635">
            <v>93400</v>
          </cell>
          <cell r="V8635">
            <v>1273789.6780699999</v>
          </cell>
          <cell r="X8635" t="str">
            <v>Sin movimiento</v>
          </cell>
          <cell r="Y8635">
            <v>29.999999999999982</v>
          </cell>
          <cell r="Z8635">
            <v>2.75</v>
          </cell>
          <cell r="AC8635"/>
          <cell r="AE8635">
            <v>1247700</v>
          </cell>
          <cell r="AF8635"/>
          <cell r="AG8635"/>
          <cell r="AH8635">
            <v>2.75</v>
          </cell>
          <cell r="AI8635">
            <v>2.7553824489512433</v>
          </cell>
        </row>
        <row r="8636">
          <cell r="A8636">
            <v>43430</v>
          </cell>
          <cell r="B8636">
            <v>1666500</v>
          </cell>
          <cell r="D8636">
            <v>2.75</v>
          </cell>
          <cell r="E8636">
            <v>2.75</v>
          </cell>
          <cell r="F8636">
            <v>2.75</v>
          </cell>
          <cell r="G8636">
            <v>2.75</v>
          </cell>
          <cell r="H8636"/>
          <cell r="I8636"/>
          <cell r="J8636"/>
          <cell r="K8636"/>
          <cell r="L8636"/>
          <cell r="M8636"/>
          <cell r="N8636">
            <v>2.75</v>
          </cell>
          <cell r="P8636">
            <v>2.7547765310559207</v>
          </cell>
          <cell r="Q8636"/>
          <cell r="R8636"/>
          <cell r="S8636"/>
          <cell r="T8636"/>
          <cell r="U8636">
            <v>239800</v>
          </cell>
          <cell r="V8636">
            <v>987618.88855000003</v>
          </cell>
          <cell r="X8636">
            <v>43405</v>
          </cell>
          <cell r="Y8636">
            <v>0</v>
          </cell>
          <cell r="Z8636">
            <v>2.75</v>
          </cell>
          <cell r="AC8636"/>
          <cell r="AE8636">
            <v>1666500</v>
          </cell>
          <cell r="AF8636"/>
          <cell r="AG8636"/>
          <cell r="AH8636">
            <v>2.75</v>
          </cell>
          <cell r="AI8636">
            <v>2.7550879934345507</v>
          </cell>
        </row>
        <row r="8637">
          <cell r="A8637">
            <v>43431</v>
          </cell>
          <cell r="B8637">
            <v>2076000</v>
          </cell>
          <cell r="D8637">
            <v>2.75</v>
          </cell>
          <cell r="E8637">
            <v>2.75</v>
          </cell>
          <cell r="F8637">
            <v>2.85</v>
          </cell>
          <cell r="G8637">
            <v>2.75</v>
          </cell>
          <cell r="H8637"/>
          <cell r="I8637"/>
          <cell r="J8637"/>
          <cell r="K8637"/>
          <cell r="L8637"/>
          <cell r="M8637"/>
          <cell r="N8637">
            <v>2.75</v>
          </cell>
          <cell r="P8637">
            <v>2.754475081016337</v>
          </cell>
          <cell r="Q8637"/>
          <cell r="R8637"/>
          <cell r="S8637"/>
          <cell r="T8637"/>
          <cell r="U8637">
            <v>114000</v>
          </cell>
          <cell r="V8637">
            <v>837195.52760999999</v>
          </cell>
          <cell r="X8637">
            <v>43405</v>
          </cell>
          <cell r="Y8637">
            <v>10.000000000000009</v>
          </cell>
          <cell r="Z8637">
            <v>2.75</v>
          </cell>
          <cell r="AC8637"/>
          <cell r="AE8637">
            <v>1876000</v>
          </cell>
          <cell r="AF8637"/>
          <cell r="AG8637"/>
          <cell r="AH8637">
            <v>2.75</v>
          </cell>
          <cell r="AI8637">
            <v>2.7547928320732256</v>
          </cell>
        </row>
        <row r="8638">
          <cell r="A8638">
            <v>43432</v>
          </cell>
          <cell r="B8638">
            <v>1395500</v>
          </cell>
          <cell r="D8638">
            <v>2.75</v>
          </cell>
          <cell r="E8638">
            <v>2.75</v>
          </cell>
          <cell r="F8638">
            <v>2.75</v>
          </cell>
          <cell r="G8638">
            <v>2.75</v>
          </cell>
          <cell r="H8638"/>
          <cell r="I8638"/>
          <cell r="J8638"/>
          <cell r="K8638"/>
          <cell r="L8638"/>
          <cell r="M8638"/>
          <cell r="N8638">
            <v>2.75</v>
          </cell>
          <cell r="P8638">
            <v>2.7542929591923033</v>
          </cell>
          <cell r="Q8638"/>
          <cell r="R8638"/>
          <cell r="S8638"/>
          <cell r="T8638"/>
          <cell r="U8638">
            <v>252800</v>
          </cell>
          <cell r="V8638">
            <v>618963.28324999998</v>
          </cell>
          <cell r="X8638">
            <v>43405</v>
          </cell>
          <cell r="Y8638">
            <v>0</v>
          </cell>
          <cell r="Z8638">
            <v>2.75</v>
          </cell>
          <cell r="AC8638"/>
          <cell r="AE8638">
            <v>1395500</v>
          </cell>
          <cell r="AF8638"/>
          <cell r="AG8638"/>
          <cell r="AH8638">
            <v>2.75</v>
          </cell>
          <cell r="AI8638">
            <v>2.7545945633485505</v>
          </cell>
        </row>
        <row r="8639">
          <cell r="A8639">
            <v>43433</v>
          </cell>
          <cell r="B8639">
            <v>1627000</v>
          </cell>
          <cell r="D8639">
            <v>2.75</v>
          </cell>
          <cell r="E8639">
            <v>2.75</v>
          </cell>
          <cell r="F8639">
            <v>2.75</v>
          </cell>
          <cell r="G8639">
            <v>2.75</v>
          </cell>
          <cell r="H8639"/>
          <cell r="I8639"/>
          <cell r="J8639"/>
          <cell r="K8639"/>
          <cell r="L8639"/>
          <cell r="M8639"/>
          <cell r="N8639">
            <v>2.75</v>
          </cell>
          <cell r="P8639">
            <v>2.7540984934752526</v>
          </cell>
          <cell r="Q8639"/>
          <cell r="R8639"/>
          <cell r="S8639"/>
          <cell r="T8639"/>
          <cell r="U8639">
            <v>198700</v>
          </cell>
          <cell r="V8639">
            <v>766863.35597999999</v>
          </cell>
          <cell r="X8639">
            <v>43405</v>
          </cell>
          <cell r="Y8639">
            <v>0</v>
          </cell>
          <cell r="Z8639">
            <v>2.75</v>
          </cell>
          <cell r="AC8639"/>
          <cell r="AE8639">
            <v>1627000</v>
          </cell>
          <cell r="AF8639"/>
          <cell r="AG8639"/>
          <cell r="AH8639">
            <v>2.75</v>
          </cell>
          <cell r="AI8639">
            <v>2.7543831622408868</v>
          </cell>
        </row>
        <row r="8640">
          <cell r="A8640">
            <v>43434</v>
          </cell>
          <cell r="B8640">
            <v>891200</v>
          </cell>
          <cell r="D8640">
            <v>2.75</v>
          </cell>
          <cell r="E8640">
            <v>2.75</v>
          </cell>
          <cell r="F8640">
            <v>2.75</v>
          </cell>
          <cell r="G8640">
            <v>2.75</v>
          </cell>
          <cell r="H8640"/>
          <cell r="I8640"/>
          <cell r="J8640"/>
          <cell r="K8640"/>
          <cell r="L8640"/>
          <cell r="M8640"/>
          <cell r="N8640">
            <v>2.75</v>
          </cell>
          <cell r="P8640">
            <v>2.7539992610362338</v>
          </cell>
          <cell r="Q8640"/>
          <cell r="R8640"/>
          <cell r="S8640"/>
          <cell r="T8640"/>
          <cell r="U8640">
            <v>536550</v>
          </cell>
          <cell r="V8640">
            <v>736716.44587000005</v>
          </cell>
          <cell r="X8640">
            <v>43405</v>
          </cell>
          <cell r="Y8640">
            <v>0</v>
          </cell>
          <cell r="Z8640">
            <v>2.75</v>
          </cell>
          <cell r="AC8640"/>
          <cell r="AE8640">
            <v>821200</v>
          </cell>
          <cell r="AF8640"/>
          <cell r="AG8640"/>
          <cell r="AH8640">
            <v>2.75</v>
          </cell>
          <cell r="AI8640">
            <v>2.7542836809259801</v>
          </cell>
        </row>
        <row r="8641">
          <cell r="A8641">
            <v>43435</v>
          </cell>
          <cell r="B8641">
            <v>891200</v>
          </cell>
          <cell r="C8641"/>
          <cell r="D8641">
            <v>2.75</v>
          </cell>
          <cell r="E8641">
            <v>2.75</v>
          </cell>
          <cell r="F8641">
            <v>2.75</v>
          </cell>
          <cell r="G8641">
            <v>2.75</v>
          </cell>
          <cell r="H8641"/>
          <cell r="I8641"/>
          <cell r="J8641"/>
          <cell r="K8641"/>
          <cell r="L8641"/>
          <cell r="M8641"/>
          <cell r="N8641">
            <v>2.75</v>
          </cell>
          <cell r="P8641">
            <v>2.75</v>
          </cell>
          <cell r="Q8641"/>
          <cell r="R8641"/>
          <cell r="S8641"/>
          <cell r="T8641"/>
          <cell r="U8641">
            <v>536550</v>
          </cell>
          <cell r="V8641">
            <v>736716.44587000005</v>
          </cell>
          <cell r="X8641" t="str">
            <v>Sin movimiento</v>
          </cell>
          <cell r="Y8641">
            <v>0</v>
          </cell>
          <cell r="Z8641">
            <v>2.75</v>
          </cell>
          <cell r="AC8641"/>
          <cell r="AE8641">
            <v>821200</v>
          </cell>
          <cell r="AF8641"/>
          <cell r="AG8641"/>
          <cell r="AH8641">
            <v>2.75</v>
          </cell>
          <cell r="AI8641">
            <v>2.75</v>
          </cell>
        </row>
        <row r="8642">
          <cell r="A8642">
            <v>43436</v>
          </cell>
          <cell r="B8642">
            <v>891200</v>
          </cell>
          <cell r="D8642">
            <v>2.75</v>
          </cell>
          <cell r="E8642">
            <v>2.75</v>
          </cell>
          <cell r="F8642">
            <v>2.75</v>
          </cell>
          <cell r="G8642">
            <v>2.75</v>
          </cell>
          <cell r="H8642"/>
          <cell r="I8642"/>
          <cell r="J8642"/>
          <cell r="K8642"/>
          <cell r="L8642"/>
          <cell r="M8642"/>
          <cell r="N8642">
            <v>2.75</v>
          </cell>
          <cell r="P8642">
            <v>2.75</v>
          </cell>
          <cell r="Q8642"/>
          <cell r="R8642"/>
          <cell r="S8642"/>
          <cell r="T8642"/>
          <cell r="U8642">
            <v>536550</v>
          </cell>
          <cell r="V8642">
            <v>736716.44587000005</v>
          </cell>
          <cell r="X8642" t="str">
            <v>Sin movimiento</v>
          </cell>
          <cell r="Y8642">
            <v>0</v>
          </cell>
          <cell r="Z8642">
            <v>2.75</v>
          </cell>
          <cell r="AC8642"/>
          <cell r="AE8642">
            <v>821200</v>
          </cell>
          <cell r="AF8642"/>
          <cell r="AG8642"/>
          <cell r="AH8642">
            <v>2.75</v>
          </cell>
          <cell r="AI8642">
            <v>2.75</v>
          </cell>
        </row>
        <row r="8643">
          <cell r="A8643">
            <v>43437</v>
          </cell>
          <cell r="B8643">
            <v>728000</v>
          </cell>
          <cell r="D8643">
            <v>2.75</v>
          </cell>
          <cell r="E8643">
            <v>2.75</v>
          </cell>
          <cell r="F8643">
            <v>2.75</v>
          </cell>
          <cell r="G8643">
            <v>2.75</v>
          </cell>
          <cell r="H8643"/>
          <cell r="I8643"/>
          <cell r="J8643"/>
          <cell r="K8643"/>
          <cell r="L8643"/>
          <cell r="M8643"/>
          <cell r="N8643">
            <v>2.75</v>
          </cell>
          <cell r="P8643">
            <v>2.75</v>
          </cell>
          <cell r="Q8643"/>
          <cell r="R8643"/>
          <cell r="S8643"/>
          <cell r="T8643"/>
          <cell r="U8643">
            <v>5000</v>
          </cell>
          <cell r="V8643">
            <v>4375138.77941</v>
          </cell>
          <cell r="X8643">
            <v>43435</v>
          </cell>
          <cell r="Y8643">
            <v>0</v>
          </cell>
          <cell r="Z8643">
            <v>2.75</v>
          </cell>
          <cell r="AC8643"/>
          <cell r="AE8643">
            <v>728000</v>
          </cell>
          <cell r="AF8643"/>
          <cell r="AG8643"/>
          <cell r="AH8643">
            <v>2.75</v>
          </cell>
          <cell r="AI8643">
            <v>2.75</v>
          </cell>
        </row>
        <row r="8644">
          <cell r="A8644">
            <v>43438</v>
          </cell>
          <cell r="B8644">
            <v>999500</v>
          </cell>
          <cell r="D8644">
            <v>2.75</v>
          </cell>
          <cell r="E8644">
            <v>2.75</v>
          </cell>
          <cell r="F8644">
            <v>2.8</v>
          </cell>
          <cell r="G8644">
            <v>2.75</v>
          </cell>
          <cell r="H8644"/>
          <cell r="I8644"/>
          <cell r="J8644"/>
          <cell r="K8644"/>
          <cell r="L8644"/>
          <cell r="M8644"/>
          <cell r="N8644">
            <v>2.75</v>
          </cell>
          <cell r="P8644">
            <v>2.75</v>
          </cell>
          <cell r="Q8644"/>
          <cell r="R8644"/>
          <cell r="S8644"/>
          <cell r="T8644"/>
          <cell r="U8644">
            <v>37600</v>
          </cell>
          <cell r="V8644">
            <v>4339321.5199100003</v>
          </cell>
          <cell r="X8644">
            <v>43435</v>
          </cell>
          <cell r="Y8644">
            <v>4.9999999999999822</v>
          </cell>
          <cell r="Z8644">
            <v>2.75</v>
          </cell>
          <cell r="AC8644"/>
          <cell r="AE8644">
            <v>979500</v>
          </cell>
          <cell r="AF8644"/>
          <cell r="AG8644"/>
          <cell r="AH8644">
            <v>2.75</v>
          </cell>
          <cell r="AI8644">
            <v>2.75</v>
          </cell>
        </row>
        <row r="8645">
          <cell r="A8645">
            <v>43439</v>
          </cell>
          <cell r="B8645">
            <v>1117800</v>
          </cell>
          <cell r="D8645">
            <v>2.75</v>
          </cell>
          <cell r="E8645">
            <v>2.75</v>
          </cell>
          <cell r="F8645">
            <v>2.75</v>
          </cell>
          <cell r="G8645">
            <v>2.75</v>
          </cell>
          <cell r="H8645"/>
          <cell r="I8645"/>
          <cell r="J8645"/>
          <cell r="K8645"/>
          <cell r="L8645"/>
          <cell r="M8645"/>
          <cell r="N8645">
            <v>2.75</v>
          </cell>
          <cell r="P8645">
            <v>2.75</v>
          </cell>
          <cell r="Q8645"/>
          <cell r="R8645"/>
          <cell r="S8645"/>
          <cell r="T8645"/>
          <cell r="U8645">
            <v>5000</v>
          </cell>
          <cell r="V8645">
            <v>3705390.8042199998</v>
          </cell>
          <cell r="X8645">
            <v>43435</v>
          </cell>
          <cell r="Y8645">
            <v>0</v>
          </cell>
          <cell r="Z8645">
            <v>2.75</v>
          </cell>
          <cell r="AC8645"/>
          <cell r="AE8645">
            <v>1117800</v>
          </cell>
          <cell r="AF8645"/>
          <cell r="AG8645"/>
          <cell r="AH8645">
            <v>2.75</v>
          </cell>
          <cell r="AI8645">
            <v>2.75</v>
          </cell>
        </row>
        <row r="8646">
          <cell r="A8646">
            <v>43440</v>
          </cell>
          <cell r="B8646">
            <v>1437200</v>
          </cell>
          <cell r="D8646">
            <v>2.75</v>
          </cell>
          <cell r="E8646">
            <v>2.75</v>
          </cell>
          <cell r="F8646">
            <v>2.8</v>
          </cell>
          <cell r="G8646">
            <v>2.75</v>
          </cell>
          <cell r="H8646"/>
          <cell r="I8646"/>
          <cell r="J8646"/>
          <cell r="K8646"/>
          <cell r="L8646"/>
          <cell r="M8646"/>
          <cell r="N8646">
            <v>2.75</v>
          </cell>
          <cell r="P8646">
            <v>2.75</v>
          </cell>
          <cell r="Q8646"/>
          <cell r="R8646"/>
          <cell r="S8646"/>
          <cell r="T8646"/>
          <cell r="U8646">
            <v>15300</v>
          </cell>
          <cell r="V8646">
            <v>4459215.5072100004</v>
          </cell>
          <cell r="X8646">
            <v>43435</v>
          </cell>
          <cell r="Y8646">
            <v>4.9999999999999822</v>
          </cell>
          <cell r="Z8646">
            <v>2.75</v>
          </cell>
          <cell r="AC8646"/>
          <cell r="AE8646">
            <v>1403900</v>
          </cell>
          <cell r="AF8646"/>
          <cell r="AG8646"/>
          <cell r="AH8646">
            <v>2.75</v>
          </cell>
          <cell r="AI8646">
            <v>2.75</v>
          </cell>
        </row>
        <row r="8647">
          <cell r="A8647">
            <v>43441</v>
          </cell>
          <cell r="B8647">
            <v>1135200</v>
          </cell>
          <cell r="D8647">
            <v>2.75</v>
          </cell>
          <cell r="E8647">
            <v>2.75</v>
          </cell>
          <cell r="F8647">
            <v>2.75</v>
          </cell>
          <cell r="G8647">
            <v>2.75</v>
          </cell>
          <cell r="H8647"/>
          <cell r="I8647"/>
          <cell r="J8647"/>
          <cell r="K8647"/>
          <cell r="L8647"/>
          <cell r="M8647"/>
          <cell r="N8647">
            <v>2.75</v>
          </cell>
          <cell r="P8647">
            <v>2.75</v>
          </cell>
          <cell r="Q8647"/>
          <cell r="R8647"/>
          <cell r="S8647"/>
          <cell r="T8647"/>
          <cell r="U8647">
            <v>142200</v>
          </cell>
          <cell r="V8647">
            <v>4374362.3566699997</v>
          </cell>
          <cell r="X8647">
            <v>43435</v>
          </cell>
          <cell r="Y8647">
            <v>0</v>
          </cell>
          <cell r="Z8647">
            <v>2.75</v>
          </cell>
          <cell r="AC8647"/>
          <cell r="AE8647">
            <v>1135200</v>
          </cell>
          <cell r="AF8647"/>
          <cell r="AG8647"/>
          <cell r="AH8647">
            <v>2.75</v>
          </cell>
          <cell r="AI8647">
            <v>2.75</v>
          </cell>
        </row>
        <row r="8648">
          <cell r="A8648">
            <v>43442</v>
          </cell>
          <cell r="B8648">
            <v>1135200</v>
          </cell>
          <cell r="D8648">
            <v>2.75</v>
          </cell>
          <cell r="E8648">
            <v>2.75</v>
          </cell>
          <cell r="F8648">
            <v>2.75</v>
          </cell>
          <cell r="G8648">
            <v>2.75</v>
          </cell>
          <cell r="H8648"/>
          <cell r="I8648"/>
          <cell r="J8648"/>
          <cell r="K8648"/>
          <cell r="L8648"/>
          <cell r="M8648"/>
          <cell r="N8648">
            <v>2.75</v>
          </cell>
          <cell r="P8648">
            <v>2.75</v>
          </cell>
          <cell r="Q8648"/>
          <cell r="R8648"/>
          <cell r="S8648"/>
          <cell r="T8648"/>
          <cell r="U8648">
            <v>142200</v>
          </cell>
          <cell r="V8648">
            <v>4374362.3566699997</v>
          </cell>
          <cell r="X8648" t="str">
            <v>Sin movimiento</v>
          </cell>
          <cell r="Y8648">
            <v>0</v>
          </cell>
          <cell r="Z8648">
            <v>2.75</v>
          </cell>
          <cell r="AC8648"/>
          <cell r="AE8648">
            <v>1135200</v>
          </cell>
          <cell r="AF8648"/>
          <cell r="AG8648"/>
          <cell r="AH8648">
            <v>2.75</v>
          </cell>
          <cell r="AI8648">
            <v>2.75</v>
          </cell>
        </row>
        <row r="8649">
          <cell r="A8649">
            <v>43443</v>
          </cell>
          <cell r="B8649">
            <v>1135200</v>
          </cell>
          <cell r="D8649">
            <v>2.75</v>
          </cell>
          <cell r="E8649">
            <v>2.75</v>
          </cell>
          <cell r="F8649">
            <v>2.75</v>
          </cell>
          <cell r="G8649">
            <v>2.75</v>
          </cell>
          <cell r="H8649"/>
          <cell r="I8649"/>
          <cell r="J8649"/>
          <cell r="K8649"/>
          <cell r="L8649"/>
          <cell r="M8649"/>
          <cell r="N8649">
            <v>2.75</v>
          </cell>
          <cell r="P8649">
            <v>2.75</v>
          </cell>
          <cell r="Q8649"/>
          <cell r="R8649"/>
          <cell r="S8649"/>
          <cell r="T8649"/>
          <cell r="U8649">
            <v>142200</v>
          </cell>
          <cell r="V8649">
            <v>4374362.3566699997</v>
          </cell>
          <cell r="X8649" t="str">
            <v>Sin movimiento</v>
          </cell>
          <cell r="Y8649">
            <v>0</v>
          </cell>
          <cell r="Z8649">
            <v>2.75</v>
          </cell>
          <cell r="AC8649"/>
          <cell r="AE8649">
            <v>1135200</v>
          </cell>
          <cell r="AF8649"/>
          <cell r="AG8649"/>
          <cell r="AH8649">
            <v>2.75</v>
          </cell>
          <cell r="AI8649">
            <v>2.75</v>
          </cell>
        </row>
        <row r="8650">
          <cell r="A8650">
            <v>43444</v>
          </cell>
          <cell r="B8650">
            <v>1194500</v>
          </cell>
          <cell r="D8650">
            <v>2.75</v>
          </cell>
          <cell r="E8650">
            <v>2.75</v>
          </cell>
          <cell r="F8650">
            <v>2.85</v>
          </cell>
          <cell r="G8650">
            <v>2.77</v>
          </cell>
          <cell r="H8650"/>
          <cell r="I8650"/>
          <cell r="J8650"/>
          <cell r="K8650"/>
          <cell r="L8650"/>
          <cell r="M8650"/>
          <cell r="N8650">
            <v>2.75</v>
          </cell>
          <cell r="P8650">
            <v>2.7522400375058602</v>
          </cell>
          <cell r="Q8650"/>
          <cell r="R8650"/>
          <cell r="S8650"/>
          <cell r="T8650"/>
          <cell r="U8650">
            <v>30000</v>
          </cell>
          <cell r="V8650">
            <v>4301715.6625100002</v>
          </cell>
          <cell r="X8650">
            <v>43435</v>
          </cell>
          <cell r="Y8650">
            <v>10.000000000000009</v>
          </cell>
          <cell r="Z8650">
            <v>2.75</v>
          </cell>
          <cell r="AC8650"/>
          <cell r="AE8650">
            <v>1194500</v>
          </cell>
          <cell r="AF8650"/>
          <cell r="AG8650"/>
          <cell r="AH8650">
            <v>2.77</v>
          </cell>
          <cell r="AI8650">
            <v>2.7522813869763265</v>
          </cell>
        </row>
        <row r="8651">
          <cell r="A8651">
            <v>43445</v>
          </cell>
          <cell r="B8651">
            <v>1275200</v>
          </cell>
          <cell r="D8651">
            <v>2.75</v>
          </cell>
          <cell r="E8651">
            <v>2.75</v>
          </cell>
          <cell r="F8651">
            <v>2.8</v>
          </cell>
          <cell r="G8651">
            <v>2.76</v>
          </cell>
          <cell r="H8651"/>
          <cell r="I8651"/>
          <cell r="J8651"/>
          <cell r="K8651"/>
          <cell r="L8651"/>
          <cell r="M8651"/>
          <cell r="N8651">
            <v>2.75</v>
          </cell>
          <cell r="P8651">
            <v>2.7530687928175408</v>
          </cell>
          <cell r="Q8651"/>
          <cell r="R8651"/>
          <cell r="S8651"/>
          <cell r="T8651"/>
          <cell r="U8651">
            <v>330000</v>
          </cell>
          <cell r="V8651">
            <v>3655244.4357699999</v>
          </cell>
          <cell r="X8651">
            <v>43435</v>
          </cell>
          <cell r="Y8651">
            <v>4.9999999999999822</v>
          </cell>
          <cell r="Z8651">
            <v>2.75</v>
          </cell>
          <cell r="AC8651"/>
          <cell r="AE8651">
            <v>1275200</v>
          </cell>
          <cell r="AF8651"/>
          <cell r="AG8651"/>
          <cell r="AH8651">
            <v>2.76</v>
          </cell>
          <cell r="AI8651">
            <v>2.7531192910469997</v>
          </cell>
        </row>
        <row r="8652">
          <cell r="A8652">
            <v>43446</v>
          </cell>
          <cell r="B8652">
            <v>1229900</v>
          </cell>
          <cell r="D8652">
            <v>2.75</v>
          </cell>
          <cell r="E8652">
            <v>2.75</v>
          </cell>
          <cell r="F8652">
            <v>2.8</v>
          </cell>
          <cell r="G8652">
            <v>2.76</v>
          </cell>
          <cell r="H8652"/>
          <cell r="I8652"/>
          <cell r="J8652"/>
          <cell r="K8652"/>
          <cell r="L8652"/>
          <cell r="M8652"/>
          <cell r="N8652">
            <v>2.75</v>
          </cell>
          <cell r="P8652">
            <v>2.7537160689744193</v>
          </cell>
          <cell r="Q8652"/>
          <cell r="R8652"/>
          <cell r="S8652"/>
          <cell r="T8652"/>
          <cell r="U8652">
            <v>133000</v>
          </cell>
          <cell r="V8652">
            <v>3575075.4901200002</v>
          </cell>
          <cell r="X8652">
            <v>43435</v>
          </cell>
          <cell r="Y8652">
            <v>4.9999999999999822</v>
          </cell>
          <cell r="Z8652">
            <v>2.75</v>
          </cell>
          <cell r="AC8652"/>
          <cell r="AE8652">
            <v>1229900</v>
          </cell>
          <cell r="AF8652"/>
          <cell r="AG8652"/>
          <cell r="AH8652">
            <v>2.76</v>
          </cell>
          <cell r="AI8652">
            <v>2.7537714228469268</v>
          </cell>
        </row>
        <row r="8653">
          <cell r="A8653">
            <v>43447</v>
          </cell>
          <cell r="B8653">
            <v>1057400</v>
          </cell>
          <cell r="D8653">
            <v>2.75</v>
          </cell>
          <cell r="E8653">
            <v>2.75</v>
          </cell>
          <cell r="F8653">
            <v>2.8</v>
          </cell>
          <cell r="G8653">
            <v>2.76</v>
          </cell>
          <cell r="H8653"/>
          <cell r="I8653"/>
          <cell r="J8653"/>
          <cell r="K8653"/>
          <cell r="L8653"/>
          <cell r="M8653"/>
          <cell r="N8653">
            <v>2.75</v>
          </cell>
          <cell r="P8653">
            <v>2.7541830961166753</v>
          </cell>
          <cell r="Q8653"/>
          <cell r="R8653"/>
          <cell r="S8653"/>
          <cell r="T8653"/>
          <cell r="U8653">
            <v>200000</v>
          </cell>
          <cell r="V8653">
            <v>2990872.5263899998</v>
          </cell>
          <cell r="X8653">
            <v>43435</v>
          </cell>
          <cell r="Y8653">
            <v>4.9999999999999822</v>
          </cell>
          <cell r="Z8653">
            <v>2.75</v>
          </cell>
          <cell r="AC8653"/>
          <cell r="AE8653">
            <v>1012400</v>
          </cell>
          <cell r="AF8653"/>
          <cell r="AG8653"/>
          <cell r="AH8653">
            <v>2.75</v>
          </cell>
          <cell r="AI8653">
            <v>2.7534984845452204</v>
          </cell>
        </row>
        <row r="8654">
          <cell r="A8654">
            <v>43448</v>
          </cell>
          <cell r="B8654">
            <v>1394100</v>
          </cell>
          <cell r="D8654">
            <v>2.75</v>
          </cell>
          <cell r="E8654">
            <v>2.75</v>
          </cell>
          <cell r="F8654">
            <v>2.8</v>
          </cell>
          <cell r="G8654">
            <v>2.75</v>
          </cell>
          <cell r="H8654"/>
          <cell r="I8654"/>
          <cell r="J8654"/>
          <cell r="K8654"/>
          <cell r="L8654"/>
          <cell r="M8654"/>
          <cell r="N8654">
            <v>2.75</v>
          </cell>
          <cell r="P8654">
            <v>2.7538097890100888</v>
          </cell>
          <cell r="Q8654"/>
          <cell r="R8654"/>
          <cell r="S8654"/>
          <cell r="T8654"/>
          <cell r="U8654">
            <v>0</v>
          </cell>
          <cell r="V8654">
            <v>3414782.503</v>
          </cell>
          <cell r="X8654">
            <v>43435</v>
          </cell>
          <cell r="Y8654">
            <v>4.9999999999999822</v>
          </cell>
          <cell r="Z8654">
            <v>2.75</v>
          </cell>
          <cell r="AC8654"/>
          <cell r="AE8654">
            <v>1364100</v>
          </cell>
          <cell r="AF8654"/>
          <cell r="AG8654"/>
          <cell r="AH8654">
            <v>2.75</v>
          </cell>
          <cell r="AI8654">
            <v>2.7531876534686353</v>
          </cell>
        </row>
        <row r="8655">
          <cell r="A8655">
            <v>43449</v>
          </cell>
          <cell r="B8655">
            <v>1394100</v>
          </cell>
          <cell r="D8655">
            <v>2.75</v>
          </cell>
          <cell r="E8655">
            <v>2.75</v>
          </cell>
          <cell r="F8655">
            <v>2.8</v>
          </cell>
          <cell r="G8655">
            <v>2.75</v>
          </cell>
          <cell r="H8655"/>
          <cell r="I8655"/>
          <cell r="J8655"/>
          <cell r="K8655"/>
          <cell r="L8655"/>
          <cell r="M8655"/>
          <cell r="N8655">
            <v>2.75</v>
          </cell>
          <cell r="P8655">
            <v>2.7534976521682917</v>
          </cell>
          <cell r="Q8655"/>
          <cell r="R8655"/>
          <cell r="S8655"/>
          <cell r="T8655"/>
          <cell r="U8655">
            <v>0</v>
          </cell>
          <cell r="V8655">
            <v>3414782.503</v>
          </cell>
          <cell r="X8655" t="str">
            <v>Sin movimiento</v>
          </cell>
          <cell r="Y8655">
            <v>4.9999999999999822</v>
          </cell>
          <cell r="Z8655">
            <v>2.75</v>
          </cell>
          <cell r="AC8655"/>
          <cell r="AE8655">
            <v>1364100</v>
          </cell>
          <cell r="AF8655"/>
          <cell r="AG8655"/>
          <cell r="AH8655">
            <v>2.75</v>
          </cell>
          <cell r="AI8655">
            <v>2.7529275485422375</v>
          </cell>
        </row>
        <row r="8656">
          <cell r="A8656">
            <v>43450</v>
          </cell>
          <cell r="B8656">
            <v>1394100</v>
          </cell>
          <cell r="D8656">
            <v>2.75</v>
          </cell>
          <cell r="E8656">
            <v>2.75</v>
          </cell>
          <cell r="F8656">
            <v>2.8</v>
          </cell>
          <cell r="G8656">
            <v>2.75</v>
          </cell>
          <cell r="H8656"/>
          <cell r="I8656"/>
          <cell r="J8656"/>
          <cell r="K8656"/>
          <cell r="L8656"/>
          <cell r="M8656"/>
          <cell r="N8656">
            <v>2.75</v>
          </cell>
          <cell r="P8656">
            <v>2.7532327890580017</v>
          </cell>
          <cell r="Q8656"/>
          <cell r="R8656"/>
          <cell r="S8656"/>
          <cell r="T8656"/>
          <cell r="U8656">
            <v>0</v>
          </cell>
          <cell r="V8656">
            <v>3414782.503</v>
          </cell>
          <cell r="X8656" t="str">
            <v>Sin movimiento</v>
          </cell>
          <cell r="Y8656">
            <v>4.9999999999999822</v>
          </cell>
          <cell r="Z8656">
            <v>2.75</v>
          </cell>
          <cell r="AC8656"/>
          <cell r="AE8656">
            <v>1364100</v>
          </cell>
          <cell r="AF8656"/>
          <cell r="AG8656"/>
          <cell r="AH8656">
            <v>2.75</v>
          </cell>
          <cell r="AI8656">
            <v>2.7527066891574261</v>
          </cell>
        </row>
        <row r="8657">
          <cell r="A8657">
            <v>43451</v>
          </cell>
          <cell r="B8657">
            <v>909300</v>
          </cell>
          <cell r="D8657">
            <v>2.75</v>
          </cell>
          <cell r="E8657">
            <v>2.75</v>
          </cell>
          <cell r="F8657">
            <v>2.75</v>
          </cell>
          <cell r="G8657">
            <v>2.75</v>
          </cell>
          <cell r="H8657"/>
          <cell r="I8657"/>
          <cell r="J8657"/>
          <cell r="K8657"/>
          <cell r="L8657"/>
          <cell r="M8657"/>
          <cell r="N8657">
            <v>2.75</v>
          </cell>
          <cell r="P8657">
            <v>2.7530806300500541</v>
          </cell>
          <cell r="Q8657"/>
          <cell r="R8657"/>
          <cell r="S8657"/>
          <cell r="T8657"/>
          <cell r="U8657">
            <v>192600</v>
          </cell>
          <cell r="V8657">
            <v>2577397.5762900002</v>
          </cell>
          <cell r="X8657">
            <v>43435</v>
          </cell>
          <cell r="Y8657">
            <v>0</v>
          </cell>
          <cell r="Z8657">
            <v>2.75</v>
          </cell>
          <cell r="AC8657"/>
          <cell r="AE8657">
            <v>909300</v>
          </cell>
          <cell r="AF8657"/>
          <cell r="AG8657"/>
          <cell r="AH8657">
            <v>2.75</v>
          </cell>
          <cell r="AI8657">
            <v>2.7525770899593489</v>
          </cell>
        </row>
        <row r="8658">
          <cell r="A8658">
            <v>43452</v>
          </cell>
          <cell r="B8658">
            <v>1300800</v>
          </cell>
          <cell r="D8658">
            <v>2.75</v>
          </cell>
          <cell r="E8658">
            <v>2.75</v>
          </cell>
          <cell r="F8658">
            <v>2.8</v>
          </cell>
          <cell r="G8658">
            <v>2.75</v>
          </cell>
          <cell r="H8658"/>
          <cell r="I8658"/>
          <cell r="J8658"/>
          <cell r="K8658"/>
          <cell r="L8658"/>
          <cell r="M8658"/>
          <cell r="N8658">
            <v>2.75</v>
          </cell>
          <cell r="P8658">
            <v>2.752886289458242</v>
          </cell>
          <cell r="Q8658"/>
          <cell r="R8658"/>
          <cell r="S8658"/>
          <cell r="T8658"/>
          <cell r="U8658">
            <v>383000</v>
          </cell>
          <cell r="V8658">
            <v>2314448.4521699999</v>
          </cell>
          <cell r="X8658">
            <v>43435</v>
          </cell>
          <cell r="Y8658">
            <v>4.9999999999999822</v>
          </cell>
          <cell r="Z8658">
            <v>2.75</v>
          </cell>
          <cell r="AC8658"/>
          <cell r="AE8658">
            <v>1220800</v>
          </cell>
          <cell r="AF8658"/>
          <cell r="AG8658"/>
          <cell r="AH8658">
            <v>2.75</v>
          </cell>
          <cell r="AI8658">
            <v>2.7524214312572979</v>
          </cell>
        </row>
        <row r="8659">
          <cell r="A8659">
            <v>43453</v>
          </cell>
          <cell r="B8659">
            <v>1448300</v>
          </cell>
          <cell r="D8659">
            <v>2.75</v>
          </cell>
          <cell r="E8659">
            <v>2.75</v>
          </cell>
          <cell r="F8659">
            <v>2.8</v>
          </cell>
          <cell r="G8659">
            <v>2.75</v>
          </cell>
          <cell r="H8659"/>
          <cell r="I8659"/>
          <cell r="J8659"/>
          <cell r="K8659"/>
          <cell r="L8659"/>
          <cell r="M8659"/>
          <cell r="N8659">
            <v>2.75</v>
          </cell>
          <cell r="P8659">
            <v>2.7526968669850738</v>
          </cell>
          <cell r="Q8659"/>
          <cell r="R8659"/>
          <cell r="S8659"/>
          <cell r="T8659"/>
          <cell r="U8659">
            <v>6000</v>
          </cell>
          <cell r="V8659">
            <v>2089934.3412500001</v>
          </cell>
          <cell r="X8659">
            <v>43435</v>
          </cell>
          <cell r="Y8659">
            <v>4.9999999999999822</v>
          </cell>
          <cell r="Z8659">
            <v>2.75</v>
          </cell>
          <cell r="AC8659"/>
          <cell r="AE8659">
            <v>1425200</v>
          </cell>
          <cell r="AF8659"/>
          <cell r="AG8659"/>
          <cell r="AH8659">
            <v>2.75</v>
          </cell>
          <cell r="AI8659">
            <v>2.7522619333727723</v>
          </cell>
        </row>
        <row r="8660">
          <cell r="A8660">
            <v>43454</v>
          </cell>
          <cell r="B8660">
            <v>740300</v>
          </cell>
          <cell r="D8660">
            <v>2.75</v>
          </cell>
          <cell r="E8660">
            <v>2.75</v>
          </cell>
          <cell r="F8660">
            <v>2.75</v>
          </cell>
          <cell r="G8660">
            <v>2.75</v>
          </cell>
          <cell r="H8660"/>
          <cell r="I8660"/>
          <cell r="J8660"/>
          <cell r="K8660"/>
          <cell r="L8660"/>
          <cell r="M8660"/>
          <cell r="N8660">
            <v>2.75</v>
          </cell>
          <cell r="P8660">
            <v>2.7526093342394282</v>
          </cell>
          <cell r="Q8660"/>
          <cell r="R8660"/>
          <cell r="S8660"/>
          <cell r="T8660"/>
          <cell r="U8660">
            <v>83500</v>
          </cell>
          <cell r="V8660">
            <v>1573354.5829100001</v>
          </cell>
          <cell r="X8660">
            <v>43435</v>
          </cell>
          <cell r="Y8660">
            <v>0</v>
          </cell>
          <cell r="Z8660">
            <v>2.75</v>
          </cell>
          <cell r="AC8660"/>
          <cell r="AE8660">
            <v>740300</v>
          </cell>
          <cell r="AF8660"/>
          <cell r="AG8660"/>
          <cell r="AH8660">
            <v>2.75</v>
          </cell>
          <cell r="AI8660">
            <v>2.752187101992662</v>
          </cell>
        </row>
        <row r="8661">
          <cell r="A8661">
            <v>43455</v>
          </cell>
          <cell r="B8661">
            <v>663500</v>
          </cell>
          <cell r="D8661">
            <v>2.75</v>
          </cell>
          <cell r="E8661">
            <v>2.5</v>
          </cell>
          <cell r="F8661">
            <v>3.05</v>
          </cell>
          <cell r="G8661">
            <v>2.77</v>
          </cell>
          <cell r="H8661"/>
          <cell r="I8661"/>
          <cell r="J8661"/>
          <cell r="K8661"/>
          <cell r="L8661"/>
          <cell r="M8661"/>
          <cell r="N8661">
            <v>2.75</v>
          </cell>
          <cell r="P8661">
            <v>2.7531009287661896</v>
          </cell>
          <cell r="Q8661"/>
          <cell r="R8661"/>
          <cell r="S8661"/>
          <cell r="T8661"/>
          <cell r="U8661">
            <v>1632600</v>
          </cell>
          <cell r="V8661">
            <v>1163424.25242</v>
          </cell>
          <cell r="X8661">
            <v>43435</v>
          </cell>
          <cell r="Y8661">
            <v>54.999999999999986</v>
          </cell>
          <cell r="Z8661">
            <v>2.75</v>
          </cell>
          <cell r="AC8661"/>
          <cell r="AE8661">
            <v>613500</v>
          </cell>
          <cell r="AF8661"/>
          <cell r="AG8661"/>
          <cell r="AH8661">
            <v>2.79</v>
          </cell>
          <cell r="AI8661">
            <v>2.7531961323323446</v>
          </cell>
        </row>
        <row r="8662">
          <cell r="A8662">
            <v>43456</v>
          </cell>
          <cell r="B8662">
            <v>663500</v>
          </cell>
          <cell r="D8662">
            <v>2.75</v>
          </cell>
          <cell r="E8662">
            <v>2.5</v>
          </cell>
          <cell r="F8662">
            <v>3.05</v>
          </cell>
          <cell r="G8662">
            <v>2.77</v>
          </cell>
          <cell r="H8662"/>
          <cell r="I8662"/>
          <cell r="J8662"/>
          <cell r="K8662"/>
          <cell r="L8662"/>
          <cell r="M8662"/>
          <cell r="N8662">
            <v>2.75</v>
          </cell>
          <cell r="P8662">
            <v>2.7535654948105486</v>
          </cell>
          <cell r="Q8662"/>
          <cell r="R8662"/>
          <cell r="S8662"/>
          <cell r="T8662"/>
          <cell r="U8662">
            <v>1632600</v>
          </cell>
          <cell r="V8662">
            <v>1163424.25242</v>
          </cell>
          <cell r="X8662" t="str">
            <v>Sin movimiento</v>
          </cell>
          <cell r="Y8662">
            <v>54.999999999999986</v>
          </cell>
          <cell r="Z8662">
            <v>2.75</v>
          </cell>
          <cell r="AC8662"/>
          <cell r="AE8662">
            <v>613500</v>
          </cell>
          <cell r="AF8662"/>
          <cell r="AG8662"/>
          <cell r="AH8662">
            <v>2.79</v>
          </cell>
          <cell r="AI8662">
            <v>2.7541527107578769</v>
          </cell>
        </row>
        <row r="8663">
          <cell r="A8663">
            <v>43457</v>
          </cell>
          <cell r="B8663">
            <v>663500</v>
          </cell>
          <cell r="D8663">
            <v>2.75</v>
          </cell>
          <cell r="E8663">
            <v>2.5</v>
          </cell>
          <cell r="F8663">
            <v>3.05</v>
          </cell>
          <cell r="G8663">
            <v>2.77</v>
          </cell>
          <cell r="H8663"/>
          <cell r="I8663"/>
          <cell r="J8663"/>
          <cell r="K8663"/>
          <cell r="L8663"/>
          <cell r="M8663"/>
          <cell r="N8663">
            <v>2.75</v>
          </cell>
          <cell r="P8663">
            <v>2.754005201822654</v>
          </cell>
          <cell r="Q8663"/>
          <cell r="R8663"/>
          <cell r="S8663"/>
          <cell r="T8663"/>
          <cell r="U8663">
            <v>1632600</v>
          </cell>
          <cell r="V8663">
            <v>1163424.25242</v>
          </cell>
          <cell r="X8663" t="str">
            <v>Sin movimiento</v>
          </cell>
          <cell r="Y8663">
            <v>54.999999999999986</v>
          </cell>
          <cell r="Z8663">
            <v>2.75</v>
          </cell>
          <cell r="AC8663"/>
          <cell r="AE8663">
            <v>613500</v>
          </cell>
          <cell r="AF8663"/>
          <cell r="AG8663"/>
          <cell r="AH8663">
            <v>2.79</v>
          </cell>
          <cell r="AI8663">
            <v>2.7550608235332983</v>
          </cell>
        </row>
        <row r="8664">
          <cell r="A8664">
            <v>43458</v>
          </cell>
          <cell r="B8664">
            <v>663500</v>
          </cell>
          <cell r="D8664">
            <v>2.75</v>
          </cell>
          <cell r="E8664">
            <v>2.5</v>
          </cell>
          <cell r="F8664">
            <v>3.05</v>
          </cell>
          <cell r="G8664">
            <v>2.77</v>
          </cell>
          <cell r="H8664"/>
          <cell r="I8664"/>
          <cell r="J8664"/>
          <cell r="K8664"/>
          <cell r="L8664"/>
          <cell r="M8664"/>
          <cell r="N8664">
            <v>2.75</v>
          </cell>
          <cell r="P8664">
            <v>2.7544219931271479</v>
          </cell>
          <cell r="Q8664"/>
          <cell r="R8664"/>
          <cell r="S8664"/>
          <cell r="T8664"/>
          <cell r="U8664">
            <v>1632600</v>
          </cell>
          <cell r="V8664">
            <v>1163424.25242</v>
          </cell>
          <cell r="X8664">
            <v>43435</v>
          </cell>
          <cell r="Y8664">
            <v>54.999999999999986</v>
          </cell>
          <cell r="Z8664">
            <v>2.75</v>
          </cell>
          <cell r="AC8664"/>
          <cell r="AE8664">
            <v>613500</v>
          </cell>
          <cell r="AF8664"/>
          <cell r="AG8664"/>
          <cell r="AH8664">
            <v>2.79</v>
          </cell>
          <cell r="AI8664">
            <v>2.7559240629694215</v>
          </cell>
        </row>
        <row r="8665">
          <cell r="A8665">
            <v>43459</v>
          </cell>
          <cell r="B8665">
            <v>663500</v>
          </cell>
          <cell r="D8665">
            <v>2.75</v>
          </cell>
          <cell r="E8665">
            <v>2.5</v>
          </cell>
          <cell r="F8665">
            <v>3.05</v>
          </cell>
          <cell r="G8665">
            <v>2.77</v>
          </cell>
          <cell r="H8665"/>
          <cell r="I8665"/>
          <cell r="J8665"/>
          <cell r="K8665"/>
          <cell r="L8665"/>
          <cell r="M8665"/>
          <cell r="N8665">
            <v>2.75</v>
          </cell>
          <cell r="P8665">
            <v>2.7548176146367602</v>
          </cell>
          <cell r="Q8665"/>
          <cell r="R8665"/>
          <cell r="S8665"/>
          <cell r="T8665"/>
          <cell r="U8665">
            <v>1632600</v>
          </cell>
          <cell r="V8665">
            <v>1163424.25242</v>
          </cell>
          <cell r="X8665">
            <v>43435</v>
          </cell>
          <cell r="Y8665">
            <v>54.999999999999986</v>
          </cell>
          <cell r="Z8665">
            <v>2.75</v>
          </cell>
          <cell r="AC8665"/>
          <cell r="AE8665">
            <v>613500</v>
          </cell>
          <cell r="AF8665"/>
          <cell r="AG8665"/>
          <cell r="AH8665">
            <v>2.79</v>
          </cell>
          <cell r="AI8665">
            <v>2.7567456749172714</v>
          </cell>
        </row>
        <row r="8666">
          <cell r="A8666">
            <v>43460</v>
          </cell>
          <cell r="B8666">
            <v>1703100</v>
          </cell>
          <cell r="D8666">
            <v>2.75</v>
          </cell>
          <cell r="E8666">
            <v>2.75</v>
          </cell>
          <cell r="F8666">
            <v>2.8</v>
          </cell>
          <cell r="G8666">
            <v>2.75</v>
          </cell>
          <cell r="H8666"/>
          <cell r="I8666"/>
          <cell r="J8666"/>
          <cell r="K8666"/>
          <cell r="L8666"/>
          <cell r="M8666"/>
          <cell r="N8666">
            <v>2.75</v>
          </cell>
          <cell r="P8666">
            <v>2.7545227837048269</v>
          </cell>
          <cell r="Q8666"/>
          <cell r="R8666"/>
          <cell r="S8666"/>
          <cell r="T8666"/>
          <cell r="U8666">
            <v>176000</v>
          </cell>
          <cell r="V8666">
            <v>675787.39006999996</v>
          </cell>
          <cell r="X8666">
            <v>43435</v>
          </cell>
          <cell r="Y8666">
            <v>4.9999999999999822</v>
          </cell>
          <cell r="Z8666">
            <v>2.75</v>
          </cell>
          <cell r="AC8666"/>
          <cell r="AE8666">
            <v>1699800</v>
          </cell>
          <cell r="AF8666"/>
          <cell r="AG8666"/>
          <cell r="AH8666">
            <v>2.75</v>
          </cell>
          <cell r="AI8666">
            <v>2.7563232563622697</v>
          </cell>
        </row>
        <row r="8667">
          <cell r="A8667">
            <v>43461</v>
          </cell>
          <cell r="B8667">
            <v>1301200</v>
          </cell>
          <cell r="D8667">
            <v>2.75</v>
          </cell>
          <cell r="E8667">
            <v>2.75</v>
          </cell>
          <cell r="F8667">
            <v>2.8</v>
          </cell>
          <cell r="G8667">
            <v>2.75</v>
          </cell>
          <cell r="H8667"/>
          <cell r="I8667"/>
          <cell r="J8667"/>
          <cell r="K8667"/>
          <cell r="L8667"/>
          <cell r="M8667"/>
          <cell r="N8667">
            <v>2.75</v>
          </cell>
          <cell r="P8667">
            <v>2.7543207587975407</v>
          </cell>
          <cell r="Q8667"/>
          <cell r="R8667"/>
          <cell r="S8667"/>
          <cell r="T8667"/>
          <cell r="U8667">
            <v>525000</v>
          </cell>
          <cell r="V8667">
            <v>1080640.42952</v>
          </cell>
          <cell r="X8667">
            <v>43435</v>
          </cell>
          <cell r="Y8667">
            <v>4.9999999999999822</v>
          </cell>
          <cell r="Z8667">
            <v>2.75</v>
          </cell>
          <cell r="AC8667"/>
          <cell r="AE8667">
            <v>1268700</v>
          </cell>
          <cell r="AF8667"/>
          <cell r="AG8667"/>
          <cell r="AH8667">
            <v>2.75</v>
          </cell>
          <cell r="AI8667">
            <v>2.7560409107066812</v>
          </cell>
        </row>
        <row r="8668">
          <cell r="A8668">
            <v>43462</v>
          </cell>
          <cell r="B8668">
            <v>2056000</v>
          </cell>
          <cell r="D8668">
            <v>2.75</v>
          </cell>
          <cell r="E8668">
            <v>2.75</v>
          </cell>
          <cell r="F8668">
            <v>2.8</v>
          </cell>
          <cell r="G8668">
            <v>2.75</v>
          </cell>
          <cell r="H8668"/>
          <cell r="I8668"/>
          <cell r="J8668"/>
          <cell r="K8668"/>
          <cell r="L8668"/>
          <cell r="M8668"/>
          <cell r="N8668">
            <v>2.75</v>
          </cell>
          <cell r="P8668">
            <v>2.7540359067924056</v>
          </cell>
          <cell r="Q8668"/>
          <cell r="R8668"/>
          <cell r="S8668"/>
          <cell r="T8668"/>
          <cell r="U8668">
            <v>535000</v>
          </cell>
          <cell r="V8668">
            <v>775887.42189</v>
          </cell>
          <cell r="X8668">
            <v>43435</v>
          </cell>
          <cell r="Y8668">
            <v>4.9999999999999822</v>
          </cell>
          <cell r="Z8668">
            <v>2.75</v>
          </cell>
          <cell r="AC8668"/>
          <cell r="AE8668">
            <v>1926000</v>
          </cell>
          <cell r="AF8668"/>
          <cell r="AG8668"/>
          <cell r="AH8668">
            <v>2.75</v>
          </cell>
          <cell r="AI8668">
            <v>2.7556574189741951</v>
          </cell>
        </row>
        <row r="8669">
          <cell r="A8669">
            <v>43463</v>
          </cell>
          <cell r="B8669">
            <v>2056000</v>
          </cell>
          <cell r="D8669">
            <v>2.75</v>
          </cell>
          <cell r="E8669">
            <v>2.75</v>
          </cell>
          <cell r="F8669">
            <v>2.8</v>
          </cell>
          <cell r="G8669">
            <v>2.75</v>
          </cell>
          <cell r="H8669"/>
          <cell r="I8669"/>
          <cell r="J8669"/>
          <cell r="K8669"/>
          <cell r="L8669"/>
          <cell r="M8669"/>
          <cell r="N8669">
            <v>2.75</v>
          </cell>
          <cell r="P8669">
            <v>2.7537862903589705</v>
          </cell>
          <cell r="Q8669"/>
          <cell r="R8669"/>
          <cell r="S8669"/>
          <cell r="T8669"/>
          <cell r="U8669">
            <v>535000</v>
          </cell>
          <cell r="V8669">
            <v>775887.42189</v>
          </cell>
          <cell r="X8669" t="str">
            <v>Sin movimiento</v>
          </cell>
          <cell r="Y8669">
            <v>4.9999999999999822</v>
          </cell>
          <cell r="Z8669">
            <v>2.75</v>
          </cell>
          <cell r="AC8669"/>
          <cell r="AE8669">
            <v>1926000</v>
          </cell>
          <cell r="AF8669"/>
          <cell r="AG8669"/>
          <cell r="AH8669">
            <v>2.75</v>
          </cell>
          <cell r="AI8669">
            <v>2.7553197107710807</v>
          </cell>
        </row>
        <row r="8670">
          <cell r="A8670">
            <v>43464</v>
          </cell>
          <cell r="B8670">
            <v>2056000</v>
          </cell>
          <cell r="D8670">
            <v>2.75</v>
          </cell>
          <cell r="E8670">
            <v>2.75</v>
          </cell>
          <cell r="F8670">
            <v>2.8</v>
          </cell>
          <cell r="G8670">
            <v>2.75</v>
          </cell>
          <cell r="H8670"/>
          <cell r="I8670"/>
          <cell r="J8670"/>
          <cell r="K8670"/>
          <cell r="L8670"/>
          <cell r="M8670"/>
          <cell r="N8670">
            <v>2.75</v>
          </cell>
          <cell r="P8670">
            <v>2.7535657524583339</v>
          </cell>
          <cell r="Q8670"/>
          <cell r="R8670"/>
          <cell r="S8670"/>
          <cell r="T8670"/>
          <cell r="U8670">
            <v>535000</v>
          </cell>
          <cell r="V8670">
            <v>775887.42189</v>
          </cell>
          <cell r="X8670" t="str">
            <v>Sin movimiento</v>
          </cell>
          <cell r="Y8670">
            <v>4.9999999999999822</v>
          </cell>
          <cell r="Z8670">
            <v>2.75</v>
          </cell>
          <cell r="AC8670"/>
          <cell r="AE8670">
            <v>1926000</v>
          </cell>
          <cell r="AF8670"/>
          <cell r="AG8670"/>
          <cell r="AH8670">
            <v>2.75</v>
          </cell>
          <cell r="AI8670">
            <v>2.7550200490770989</v>
          </cell>
        </row>
        <row r="8671">
          <cell r="A8671">
            <v>43465</v>
          </cell>
          <cell r="B8671">
            <v>1833200</v>
          </cell>
          <cell r="C8671"/>
          <cell r="D8671">
            <v>2.75</v>
          </cell>
          <cell r="E8671">
            <v>2.75</v>
          </cell>
          <cell r="F8671">
            <v>2.8</v>
          </cell>
          <cell r="G8671">
            <v>2.75</v>
          </cell>
          <cell r="H8671"/>
          <cell r="I8671"/>
          <cell r="J8671"/>
          <cell r="K8671"/>
          <cell r="L8671"/>
          <cell r="M8671"/>
          <cell r="N8671">
            <v>2.75</v>
          </cell>
          <cell r="O8671"/>
          <cell r="P8671">
            <v>2.7533897095458033</v>
          </cell>
          <cell r="Q8671"/>
          <cell r="R8671"/>
          <cell r="S8671"/>
          <cell r="T8671"/>
          <cell r="U8671">
            <v>217000</v>
          </cell>
          <cell r="V8671">
            <v>1156000</v>
          </cell>
          <cell r="W8671"/>
          <cell r="X8671">
            <v>43435</v>
          </cell>
          <cell r="Y8671">
            <v>4.9999999999999822</v>
          </cell>
          <cell r="Z8671">
            <v>2.75</v>
          </cell>
          <cell r="AA8671"/>
          <cell r="AB8671"/>
          <cell r="AC8671"/>
          <cell r="AD8671"/>
          <cell r="AE8671">
            <v>1753200</v>
          </cell>
          <cell r="AF8671"/>
          <cell r="AG8671"/>
          <cell r="AH8671">
            <v>2.75</v>
          </cell>
          <cell r="AI8671">
            <v>2.7547751938415828</v>
          </cell>
        </row>
        <row r="8672">
          <cell r="A8672">
            <v>43466</v>
          </cell>
          <cell r="B8672">
            <v>1833200</v>
          </cell>
          <cell r="C8672"/>
          <cell r="D8672">
            <v>2.75</v>
          </cell>
          <cell r="E8672">
            <v>2.75</v>
          </cell>
          <cell r="F8672">
            <v>2.8</v>
          </cell>
          <cell r="G8672">
            <v>2.75</v>
          </cell>
          <cell r="H8672"/>
          <cell r="I8672"/>
          <cell r="J8672"/>
          <cell r="K8672"/>
          <cell r="L8672"/>
          <cell r="M8672"/>
          <cell r="N8672">
            <v>2.75</v>
          </cell>
          <cell r="O8672"/>
          <cell r="P8672">
            <v>2.75</v>
          </cell>
          <cell r="Q8672"/>
          <cell r="R8672"/>
          <cell r="S8672"/>
          <cell r="T8672"/>
          <cell r="U8672">
            <v>217000</v>
          </cell>
          <cell r="V8672">
            <v>1156000</v>
          </cell>
          <cell r="W8672"/>
          <cell r="X8672">
            <v>43466</v>
          </cell>
          <cell r="Y8672">
            <v>4.9999999999999822</v>
          </cell>
          <cell r="Z8672">
            <v>2.75</v>
          </cell>
          <cell r="AA8672"/>
          <cell r="AB8672"/>
          <cell r="AC8672"/>
          <cell r="AD8672"/>
          <cell r="AE8672">
            <v>1753200</v>
          </cell>
          <cell r="AF8672"/>
          <cell r="AG8672"/>
          <cell r="AH8672">
            <v>2.75</v>
          </cell>
          <cell r="AI8672">
            <v>2.75</v>
          </cell>
        </row>
        <row r="8673">
          <cell r="A8673">
            <v>43467</v>
          </cell>
          <cell r="B8673">
            <v>842900</v>
          </cell>
          <cell r="D8673">
            <v>2.75</v>
          </cell>
          <cell r="E8673">
            <v>2.75</v>
          </cell>
          <cell r="F8673">
            <v>2.75</v>
          </cell>
          <cell r="G8673">
            <v>2.75</v>
          </cell>
          <cell r="H8673"/>
          <cell r="I8673"/>
          <cell r="J8673"/>
          <cell r="K8673"/>
          <cell r="L8673"/>
          <cell r="M8673"/>
          <cell r="N8673">
            <v>2.75</v>
          </cell>
          <cell r="P8673">
            <v>2.75</v>
          </cell>
          <cell r="Q8673"/>
          <cell r="R8673"/>
          <cell r="S8673"/>
          <cell r="T8673"/>
          <cell r="U8673">
            <v>5000</v>
          </cell>
          <cell r="V8673">
            <v>5392400</v>
          </cell>
          <cell r="X8673">
            <v>43466</v>
          </cell>
          <cell r="Y8673">
            <v>0</v>
          </cell>
          <cell r="Z8673">
            <v>2.75</v>
          </cell>
          <cell r="AC8673"/>
          <cell r="AE8673">
            <v>842900</v>
          </cell>
          <cell r="AF8673"/>
          <cell r="AG8673"/>
          <cell r="AH8673">
            <v>2.75</v>
          </cell>
          <cell r="AI8673">
            <v>2.75</v>
          </cell>
        </row>
        <row r="8674">
          <cell r="A8674">
            <v>43468</v>
          </cell>
          <cell r="B8674">
            <v>1471200</v>
          </cell>
          <cell r="D8674">
            <v>2.75</v>
          </cell>
          <cell r="E8674">
            <v>2.75</v>
          </cell>
          <cell r="F8674">
            <v>2.75</v>
          </cell>
          <cell r="G8674">
            <v>2.75</v>
          </cell>
          <cell r="H8674"/>
          <cell r="I8674"/>
          <cell r="J8674"/>
          <cell r="K8674"/>
          <cell r="L8674"/>
          <cell r="M8674"/>
          <cell r="N8674">
            <v>2.75</v>
          </cell>
          <cell r="P8674">
            <v>2.75</v>
          </cell>
          <cell r="Q8674"/>
          <cell r="R8674"/>
          <cell r="S8674"/>
          <cell r="T8674"/>
          <cell r="U8674">
            <v>20000</v>
          </cell>
          <cell r="V8674">
            <v>4182100</v>
          </cell>
          <cell r="X8674">
            <v>43466</v>
          </cell>
          <cell r="Y8674">
            <v>0</v>
          </cell>
          <cell r="Z8674">
            <v>2.75</v>
          </cell>
          <cell r="AC8674"/>
          <cell r="AE8674">
            <v>1471200</v>
          </cell>
          <cell r="AF8674"/>
          <cell r="AG8674"/>
          <cell r="AH8674">
            <v>2.75</v>
          </cell>
          <cell r="AI8674">
            <v>2.75</v>
          </cell>
        </row>
        <row r="8675">
          <cell r="A8675">
            <v>43469</v>
          </cell>
          <cell r="B8675">
            <v>1559000</v>
          </cell>
          <cell r="D8675">
            <v>2.75</v>
          </cell>
          <cell r="E8675">
            <v>2.75</v>
          </cell>
          <cell r="F8675">
            <v>2.8</v>
          </cell>
          <cell r="G8675">
            <v>2.75</v>
          </cell>
          <cell r="H8675"/>
          <cell r="I8675"/>
          <cell r="J8675"/>
          <cell r="K8675"/>
          <cell r="L8675"/>
          <cell r="M8675"/>
          <cell r="N8675">
            <v>2.76</v>
          </cell>
          <cell r="P8675">
            <v>2.75</v>
          </cell>
          <cell r="Q8675"/>
          <cell r="R8675"/>
          <cell r="S8675"/>
          <cell r="T8675"/>
          <cell r="U8675">
            <v>145000</v>
          </cell>
          <cell r="V8675">
            <v>4547037.4707899997</v>
          </cell>
          <cell r="X8675">
            <v>43466</v>
          </cell>
          <cell r="Y8675">
            <v>4.9999999999999822</v>
          </cell>
          <cell r="Z8675">
            <v>2.75</v>
          </cell>
          <cell r="AC8675"/>
          <cell r="AE8675">
            <v>1559000</v>
          </cell>
          <cell r="AF8675"/>
          <cell r="AG8675"/>
          <cell r="AH8675">
            <v>2.76</v>
          </cell>
          <cell r="AI8675">
            <v>2.7527709151662725</v>
          </cell>
        </row>
        <row r="8676">
          <cell r="A8676">
            <v>43470</v>
          </cell>
          <cell r="B8676">
            <v>1559000</v>
          </cell>
          <cell r="D8676">
            <v>2.75</v>
          </cell>
          <cell r="E8676">
            <v>2.75</v>
          </cell>
          <cell r="F8676">
            <v>2.8</v>
          </cell>
          <cell r="G8676">
            <v>2.75</v>
          </cell>
          <cell r="H8676"/>
          <cell r="I8676"/>
          <cell r="J8676"/>
          <cell r="K8676"/>
          <cell r="L8676"/>
          <cell r="M8676"/>
          <cell r="N8676">
            <v>2.76</v>
          </cell>
          <cell r="P8676">
            <v>2.75</v>
          </cell>
          <cell r="Q8676"/>
          <cell r="R8676"/>
          <cell r="S8676"/>
          <cell r="T8676"/>
          <cell r="U8676">
            <v>145000</v>
          </cell>
          <cell r="V8676">
            <v>4547037.4707899997</v>
          </cell>
          <cell r="X8676" t="str">
            <v>Sin movimiento</v>
          </cell>
          <cell r="Y8676">
            <v>4.9999999999999822</v>
          </cell>
          <cell r="Z8676">
            <v>2.75</v>
          </cell>
          <cell r="AC8676"/>
          <cell r="AE8676">
            <v>1559000</v>
          </cell>
          <cell r="AF8676"/>
          <cell r="AG8676"/>
          <cell r="AH8676">
            <v>2.76</v>
          </cell>
          <cell r="AI8676">
            <v>2.7543394151949117</v>
          </cell>
        </row>
        <row r="8677">
          <cell r="A8677">
            <v>43471</v>
          </cell>
          <cell r="B8677">
            <v>1559000</v>
          </cell>
          <cell r="D8677">
            <v>2.75</v>
          </cell>
          <cell r="E8677">
            <v>2.75</v>
          </cell>
          <cell r="F8677">
            <v>2.8</v>
          </cell>
          <cell r="G8677">
            <v>2.75</v>
          </cell>
          <cell r="H8677"/>
          <cell r="I8677"/>
          <cell r="J8677"/>
          <cell r="K8677"/>
          <cell r="L8677"/>
          <cell r="M8677"/>
          <cell r="N8677">
            <v>2.76</v>
          </cell>
          <cell r="P8677">
            <v>2.75</v>
          </cell>
          <cell r="Q8677"/>
          <cell r="R8677"/>
          <cell r="S8677"/>
          <cell r="T8677"/>
          <cell r="U8677">
            <v>145000</v>
          </cell>
          <cell r="V8677">
            <v>4547037.4707899997</v>
          </cell>
          <cell r="X8677" t="str">
            <v>Sin movimiento</v>
          </cell>
          <cell r="Y8677">
            <v>4.9999999999999822</v>
          </cell>
          <cell r="Z8677">
            <v>2.75</v>
          </cell>
          <cell r="AC8677"/>
          <cell r="AE8677">
            <v>1559000</v>
          </cell>
          <cell r="AF8677"/>
          <cell r="AG8677"/>
          <cell r="AH8677">
            <v>2.76</v>
          </cell>
          <cell r="AI8677">
            <v>2.7553486271056573</v>
          </cell>
        </row>
        <row r="8678">
          <cell r="A8678">
            <v>43472</v>
          </cell>
          <cell r="B8678">
            <v>1411700</v>
          </cell>
          <cell r="D8678">
            <v>2.75</v>
          </cell>
          <cell r="E8678">
            <v>2.75</v>
          </cell>
          <cell r="F8678">
            <v>2.75</v>
          </cell>
          <cell r="G8678">
            <v>2.75</v>
          </cell>
          <cell r="H8678"/>
          <cell r="I8678"/>
          <cell r="J8678"/>
          <cell r="K8678"/>
          <cell r="L8678"/>
          <cell r="M8678"/>
          <cell r="N8678">
            <v>2.75</v>
          </cell>
          <cell r="P8678">
            <v>2.75</v>
          </cell>
          <cell r="Q8678"/>
          <cell r="R8678"/>
          <cell r="S8678"/>
          <cell r="T8678"/>
          <cell r="U8678">
            <v>207000</v>
          </cell>
          <cell r="V8678">
            <v>4290982.9884400005</v>
          </cell>
          <cell r="X8678">
            <v>43466</v>
          </cell>
          <cell r="Y8678">
            <v>0</v>
          </cell>
          <cell r="Z8678">
            <v>2.75</v>
          </cell>
          <cell r="AC8678"/>
          <cell r="AE8678">
            <v>1411700</v>
          </cell>
          <cell r="AF8678"/>
          <cell r="AG8678"/>
          <cell r="AH8678">
            <v>2.75</v>
          </cell>
          <cell r="AI8678">
            <v>2.7546051595116188</v>
          </cell>
        </row>
        <row r="8679">
          <cell r="A8679">
            <v>43473</v>
          </cell>
          <cell r="B8679">
            <v>991800</v>
          </cell>
          <cell r="D8679">
            <v>2.75</v>
          </cell>
          <cell r="E8679">
            <v>2.7</v>
          </cell>
          <cell r="F8679">
            <v>2.75</v>
          </cell>
          <cell r="G8679">
            <v>2.75</v>
          </cell>
          <cell r="H8679"/>
          <cell r="I8679"/>
          <cell r="J8679"/>
          <cell r="K8679"/>
          <cell r="L8679"/>
          <cell r="M8679"/>
          <cell r="N8679">
            <v>2.75</v>
          </cell>
          <cell r="P8679">
            <v>2.75</v>
          </cell>
          <cell r="Q8679"/>
          <cell r="R8679"/>
          <cell r="S8679"/>
          <cell r="T8679"/>
          <cell r="U8679">
            <v>241000</v>
          </cell>
          <cell r="V8679">
            <v>3860400</v>
          </cell>
          <cell r="X8679">
            <v>43466</v>
          </cell>
          <cell r="Y8679">
            <v>4.9999999999999822</v>
          </cell>
          <cell r="Z8679">
            <v>2.75</v>
          </cell>
          <cell r="AC8679"/>
          <cell r="AE8679">
            <v>961800</v>
          </cell>
          <cell r="AF8679"/>
          <cell r="AG8679"/>
          <cell r="AH8679">
            <v>2.75</v>
          </cell>
          <cell r="AI8679">
            <v>2.7542067675259494</v>
          </cell>
        </row>
        <row r="8680">
          <cell r="A8680">
            <v>43474</v>
          </cell>
          <cell r="B8680">
            <v>2003200</v>
          </cell>
          <cell r="D8680">
            <v>2.75</v>
          </cell>
          <cell r="E8680">
            <v>2.75</v>
          </cell>
          <cell r="F8680">
            <v>2.75</v>
          </cell>
          <cell r="G8680">
            <v>2.75</v>
          </cell>
          <cell r="H8680"/>
          <cell r="I8680"/>
          <cell r="J8680"/>
          <cell r="K8680"/>
          <cell r="L8680"/>
          <cell r="M8680"/>
          <cell r="N8680">
            <v>2.75</v>
          </cell>
          <cell r="P8680">
            <v>2.75</v>
          </cell>
          <cell r="Q8680"/>
          <cell r="R8680"/>
          <cell r="S8680"/>
          <cell r="T8680"/>
          <cell r="U8680">
            <v>103760</v>
          </cell>
          <cell r="V8680">
            <v>3692445.26505</v>
          </cell>
          <cell r="X8680">
            <v>43466</v>
          </cell>
          <cell r="Y8680">
            <v>0</v>
          </cell>
          <cell r="Z8680">
            <v>2.75</v>
          </cell>
          <cell r="AC8680"/>
          <cell r="AE8680">
            <v>2000800</v>
          </cell>
          <cell r="AF8680"/>
          <cell r="AG8680"/>
          <cell r="AH8680">
            <v>2.75</v>
          </cell>
          <cell r="AI8680">
            <v>2.7535651670147727</v>
          </cell>
        </row>
        <row r="8681">
          <cell r="A8681">
            <v>43475</v>
          </cell>
          <cell r="B8681">
            <v>636200</v>
          </cell>
          <cell r="D8681">
            <v>2.75</v>
          </cell>
          <cell r="E8681">
            <v>2.65</v>
          </cell>
          <cell r="F8681">
            <v>2.75</v>
          </cell>
          <cell r="G8681">
            <v>2.74</v>
          </cell>
          <cell r="H8681"/>
          <cell r="I8681"/>
          <cell r="J8681"/>
          <cell r="K8681"/>
          <cell r="L8681"/>
          <cell r="M8681"/>
          <cell r="N8681">
            <v>2.75</v>
          </cell>
          <cell r="P8681">
            <v>2.7495412195684783</v>
          </cell>
          <cell r="Q8681"/>
          <cell r="R8681"/>
          <cell r="S8681"/>
          <cell r="T8681"/>
          <cell r="U8681">
            <v>71500</v>
          </cell>
          <cell r="V8681">
            <v>3450009.0261499998</v>
          </cell>
          <cell r="X8681">
            <v>43466</v>
          </cell>
          <cell r="Y8681">
            <v>10.000000000000009</v>
          </cell>
          <cell r="Z8681">
            <v>2.75</v>
          </cell>
          <cell r="AC8681"/>
          <cell r="AE8681">
            <v>581500</v>
          </cell>
          <cell r="AF8681"/>
          <cell r="AG8681"/>
          <cell r="AH8681">
            <v>2.75</v>
          </cell>
          <cell r="AI8681">
            <v>2.7534138436945716</v>
          </cell>
        </row>
        <row r="8682">
          <cell r="A8682">
            <v>43476</v>
          </cell>
          <cell r="B8682">
            <v>797300</v>
          </cell>
          <cell r="D8682">
            <v>2.75</v>
          </cell>
          <cell r="E8682">
            <v>2.5</v>
          </cell>
          <cell r="F8682">
            <v>2.75</v>
          </cell>
          <cell r="G8682">
            <v>2.74</v>
          </cell>
          <cell r="H8682"/>
          <cell r="I8682"/>
          <cell r="J8682"/>
          <cell r="K8682"/>
          <cell r="L8682"/>
          <cell r="M8682"/>
          <cell r="N8682">
            <v>2.75</v>
          </cell>
          <cell r="P8682">
            <v>2.7490224692284086</v>
          </cell>
          <cell r="Q8682"/>
          <cell r="R8682"/>
          <cell r="S8682"/>
          <cell r="T8682"/>
          <cell r="U8682">
            <v>123000</v>
          </cell>
          <cell r="V8682">
            <v>3089649.8690900002</v>
          </cell>
          <cell r="X8682">
            <v>43466</v>
          </cell>
          <cell r="Y8682">
            <v>25</v>
          </cell>
          <cell r="Z8682">
            <v>2.75</v>
          </cell>
          <cell r="AC8682"/>
          <cell r="AE8682">
            <v>755500</v>
          </cell>
          <cell r="AF8682"/>
          <cell r="AG8682"/>
          <cell r="AH8682">
            <v>2.75</v>
          </cell>
          <cell r="AI8682">
            <v>2.7532354243338224</v>
          </cell>
        </row>
        <row r="8683">
          <cell r="A8683">
            <v>43477</v>
          </cell>
          <cell r="B8683">
            <v>797300</v>
          </cell>
          <cell r="D8683">
            <v>2.75</v>
          </cell>
          <cell r="E8683">
            <v>2.5</v>
          </cell>
          <cell r="F8683">
            <v>2.75</v>
          </cell>
          <cell r="G8683">
            <v>2.74</v>
          </cell>
          <cell r="H8683"/>
          <cell r="I8683"/>
          <cell r="J8683"/>
          <cell r="K8683"/>
          <cell r="L8683"/>
          <cell r="M8683"/>
          <cell r="N8683">
            <v>2.75</v>
          </cell>
          <cell r="P8683">
            <v>2.7485572184351112</v>
          </cell>
          <cell r="Q8683"/>
          <cell r="R8683"/>
          <cell r="S8683"/>
          <cell r="T8683"/>
          <cell r="U8683">
            <v>123000</v>
          </cell>
          <cell r="V8683">
            <v>3089649.8690900002</v>
          </cell>
          <cell r="X8683" t="str">
            <v>Sin movimiento</v>
          </cell>
          <cell r="Y8683">
            <v>25</v>
          </cell>
          <cell r="Z8683">
            <v>2.75</v>
          </cell>
          <cell r="AC8683"/>
          <cell r="AE8683">
            <v>755500</v>
          </cell>
          <cell r="AF8683"/>
          <cell r="AG8683"/>
          <cell r="AH8683">
            <v>2.75</v>
          </cell>
          <cell r="AI8683">
            <v>2.7530747283233956</v>
          </cell>
        </row>
        <row r="8684">
          <cell r="A8684">
            <v>43478</v>
          </cell>
          <cell r="B8684">
            <v>797300</v>
          </cell>
          <cell r="D8684">
            <v>2.75</v>
          </cell>
          <cell r="E8684">
            <v>2.5</v>
          </cell>
          <cell r="F8684">
            <v>2.75</v>
          </cell>
          <cell r="G8684">
            <v>2.74</v>
          </cell>
          <cell r="H8684"/>
          <cell r="I8684"/>
          <cell r="J8684"/>
          <cell r="K8684"/>
          <cell r="L8684"/>
          <cell r="M8684"/>
          <cell r="N8684">
            <v>2.75</v>
          </cell>
          <cell r="P8684">
            <v>2.7481375967919504</v>
          </cell>
          <cell r="Q8684"/>
          <cell r="R8684"/>
          <cell r="S8684"/>
          <cell r="T8684"/>
          <cell r="U8684">
            <v>123000</v>
          </cell>
          <cell r="V8684">
            <v>3089649.8690900002</v>
          </cell>
          <cell r="X8684" t="str">
            <v>Sin movimiento</v>
          </cell>
          <cell r="Y8684">
            <v>25</v>
          </cell>
          <cell r="Z8684">
            <v>2.75</v>
          </cell>
          <cell r="AC8684"/>
          <cell r="AE8684">
            <v>755500</v>
          </cell>
          <cell r="AF8684"/>
          <cell r="AG8684"/>
          <cell r="AH8684">
            <v>2.75</v>
          </cell>
          <cell r="AI8684">
            <v>2.7529292397880574</v>
          </cell>
        </row>
        <row r="8685">
          <cell r="A8685">
            <v>43479</v>
          </cell>
          <cell r="B8685">
            <v>1512500</v>
          </cell>
          <cell r="D8685">
            <v>2.75</v>
          </cell>
          <cell r="E8685">
            <v>2.5</v>
          </cell>
          <cell r="F8685">
            <v>2.8</v>
          </cell>
          <cell r="G8685">
            <v>2.76</v>
          </cell>
          <cell r="H8685"/>
          <cell r="I8685"/>
          <cell r="J8685"/>
          <cell r="K8685"/>
          <cell r="L8685"/>
          <cell r="M8685"/>
          <cell r="N8685">
            <v>2.75</v>
          </cell>
          <cell r="P8685">
            <v>2.7491471786445789</v>
          </cell>
          <cell r="Q8685"/>
          <cell r="R8685"/>
          <cell r="S8685"/>
          <cell r="T8685"/>
          <cell r="U8685">
            <v>220000</v>
          </cell>
          <cell r="V8685">
            <v>2806259.7393299998</v>
          </cell>
          <cell r="X8685">
            <v>43466</v>
          </cell>
          <cell r="Y8685">
            <v>29.999999999999982</v>
          </cell>
          <cell r="Z8685">
            <v>2.75</v>
          </cell>
          <cell r="AC8685"/>
          <cell r="AE8685">
            <v>1505500</v>
          </cell>
          <cell r="AF8685"/>
          <cell r="AG8685"/>
          <cell r="AH8685">
            <v>2.76</v>
          </cell>
          <cell r="AI8685">
            <v>2.7535384985204985</v>
          </cell>
        </row>
        <row r="8686">
          <cell r="A8686">
            <v>43480</v>
          </cell>
          <cell r="B8686">
            <v>1323300</v>
          </cell>
          <cell r="D8686">
            <v>2.75</v>
          </cell>
          <cell r="E8686">
            <v>2.7</v>
          </cell>
          <cell r="F8686">
            <v>2.75</v>
          </cell>
          <cell r="G8686">
            <v>2.75</v>
          </cell>
          <cell r="H8686"/>
          <cell r="I8686"/>
          <cell r="J8686"/>
          <cell r="K8686"/>
          <cell r="L8686"/>
          <cell r="M8686"/>
          <cell r="N8686">
            <v>2.75</v>
          </cell>
          <cell r="P8686">
            <v>2.7492062802109465</v>
          </cell>
          <cell r="Q8686"/>
          <cell r="R8686"/>
          <cell r="S8686"/>
          <cell r="T8686"/>
          <cell r="U8686">
            <v>15000</v>
          </cell>
          <cell r="V8686">
            <v>2614269.26205</v>
          </cell>
          <cell r="X8686">
            <v>43466</v>
          </cell>
          <cell r="Y8686">
            <v>4.9999999999999822</v>
          </cell>
          <cell r="Z8686">
            <v>2.75</v>
          </cell>
          <cell r="AC8686"/>
          <cell r="AE8686">
            <v>1313300</v>
          </cell>
          <cell r="AF8686"/>
          <cell r="AG8686"/>
          <cell r="AH8686">
            <v>2.75</v>
          </cell>
          <cell r="AI8686">
            <v>2.753291119699341</v>
          </cell>
        </row>
        <row r="8687">
          <cell r="A8687">
            <v>43481</v>
          </cell>
          <cell r="B8687">
            <v>1437200</v>
          </cell>
          <cell r="D8687">
            <v>2.75</v>
          </cell>
          <cell r="E8687">
            <v>2.75</v>
          </cell>
          <cell r="F8687">
            <v>2.75</v>
          </cell>
          <cell r="G8687">
            <v>2.75</v>
          </cell>
          <cell r="H8687"/>
          <cell r="I8687"/>
          <cell r="J8687"/>
          <cell r="K8687"/>
          <cell r="L8687"/>
          <cell r="M8687"/>
          <cell r="N8687">
            <v>2.75</v>
          </cell>
          <cell r="P8687">
            <v>2.7492618387792773</v>
          </cell>
          <cell r="Q8687"/>
          <cell r="R8687"/>
          <cell r="S8687"/>
          <cell r="T8687"/>
          <cell r="U8687">
            <v>95000</v>
          </cell>
          <cell r="V8687">
            <v>2437486.0795999998</v>
          </cell>
          <cell r="X8687">
            <v>43466</v>
          </cell>
          <cell r="Y8687">
            <v>0</v>
          </cell>
          <cell r="Z8687">
            <v>2.75</v>
          </cell>
          <cell r="AC8687"/>
          <cell r="AE8687">
            <v>1437200</v>
          </cell>
          <cell r="AF8687"/>
          <cell r="AG8687"/>
          <cell r="AH8687">
            <v>2.75</v>
          </cell>
          <cell r="AI8687">
            <v>2.7530572231068211</v>
          </cell>
        </row>
        <row r="8688">
          <cell r="A8688">
            <v>43482</v>
          </cell>
          <cell r="B8688">
            <v>1189500</v>
          </cell>
          <cell r="D8688">
            <v>2.75</v>
          </cell>
          <cell r="E8688">
            <v>2.75</v>
          </cell>
          <cell r="F8688">
            <v>2.75</v>
          </cell>
          <cell r="G8688">
            <v>2.75</v>
          </cell>
          <cell r="H8688"/>
          <cell r="I8688"/>
          <cell r="J8688"/>
          <cell r="K8688"/>
          <cell r="L8688"/>
          <cell r="M8688"/>
          <cell r="N8688">
            <v>2.75</v>
          </cell>
          <cell r="P8688">
            <v>2.7493022613435474</v>
          </cell>
          <cell r="Q8688"/>
          <cell r="R8688"/>
          <cell r="S8688"/>
          <cell r="T8688"/>
          <cell r="U8688">
            <v>45100</v>
          </cell>
          <cell r="V8688">
            <v>2219415.6783699999</v>
          </cell>
          <cell r="X8688">
            <v>43466</v>
          </cell>
          <cell r="Y8688">
            <v>0</v>
          </cell>
          <cell r="Z8688">
            <v>2.75</v>
          </cell>
          <cell r="AC8688"/>
          <cell r="AE8688">
            <v>1189500</v>
          </cell>
          <cell r="AF8688"/>
          <cell r="AG8688"/>
          <cell r="AH8688">
            <v>2.75</v>
          </cell>
          <cell r="AI8688">
            <v>2.7528873861041188</v>
          </cell>
        </row>
        <row r="8689">
          <cell r="A8689">
            <v>43483</v>
          </cell>
          <cell r="B8689">
            <v>1242500</v>
          </cell>
          <cell r="D8689">
            <v>2.75</v>
          </cell>
          <cell r="E8689">
            <v>2.75</v>
          </cell>
          <cell r="F8689">
            <v>2.8</v>
          </cell>
          <cell r="G8689">
            <v>2.76</v>
          </cell>
          <cell r="H8689"/>
          <cell r="I8689"/>
          <cell r="J8689"/>
          <cell r="K8689"/>
          <cell r="L8689"/>
          <cell r="M8689"/>
          <cell r="N8689">
            <v>2.75</v>
          </cell>
          <cell r="P8689">
            <v>2.7498810752435321</v>
          </cell>
          <cell r="Q8689"/>
          <cell r="R8689"/>
          <cell r="S8689"/>
          <cell r="T8689"/>
          <cell r="U8689">
            <v>279000</v>
          </cell>
          <cell r="V8689">
            <v>1765234.45004</v>
          </cell>
          <cell r="X8689">
            <v>43466</v>
          </cell>
          <cell r="Y8689">
            <v>4.9999999999999822</v>
          </cell>
          <cell r="Z8689">
            <v>2.75</v>
          </cell>
          <cell r="AC8689"/>
          <cell r="AE8689">
            <v>1242500</v>
          </cell>
          <cell r="AF8689"/>
          <cell r="AG8689"/>
          <cell r="AH8689">
            <v>2.76</v>
          </cell>
          <cell r="AI8689">
            <v>2.7532774800702726</v>
          </cell>
        </row>
        <row r="8690">
          <cell r="A8690">
            <v>43484</v>
          </cell>
          <cell r="B8690">
            <v>1242500</v>
          </cell>
          <cell r="D8690">
            <v>2.75</v>
          </cell>
          <cell r="E8690">
            <v>2.75</v>
          </cell>
          <cell r="F8690">
            <v>2.8</v>
          </cell>
          <cell r="G8690">
            <v>2.76</v>
          </cell>
          <cell r="H8690"/>
          <cell r="I8690"/>
          <cell r="J8690"/>
          <cell r="K8690"/>
          <cell r="L8690"/>
          <cell r="M8690"/>
          <cell r="N8690">
            <v>2.75</v>
          </cell>
          <cell r="P8690">
            <v>2.7504004692934987</v>
          </cell>
          <cell r="Q8690"/>
          <cell r="R8690"/>
          <cell r="S8690"/>
          <cell r="T8690"/>
          <cell r="U8690">
            <v>279000</v>
          </cell>
          <cell r="V8690">
            <v>1765234.45004</v>
          </cell>
          <cell r="X8690" t="str">
            <v>Sin movimiento</v>
          </cell>
          <cell r="Y8690">
            <v>4.9999999999999822</v>
          </cell>
          <cell r="Z8690">
            <v>2.75</v>
          </cell>
          <cell r="AC8690"/>
          <cell r="AE8690">
            <v>1242500</v>
          </cell>
          <cell r="AF8690"/>
          <cell r="AG8690"/>
          <cell r="AH8690">
            <v>2.76</v>
          </cell>
          <cell r="AI8690">
            <v>2.7536270091349997</v>
          </cell>
        </row>
        <row r="8691">
          <cell r="A8691">
            <v>43485</v>
          </cell>
          <cell r="B8691">
            <v>1242500</v>
          </cell>
          <cell r="D8691">
            <v>2.75</v>
          </cell>
          <cell r="E8691">
            <v>2.75</v>
          </cell>
          <cell r="F8691">
            <v>2.8</v>
          </cell>
          <cell r="G8691">
            <v>2.76</v>
          </cell>
          <cell r="H8691"/>
          <cell r="I8691"/>
          <cell r="J8691"/>
          <cell r="K8691"/>
          <cell r="L8691"/>
          <cell r="M8691"/>
          <cell r="N8691">
            <v>2.75</v>
          </cell>
          <cell r="P8691">
            <v>2.7508691466495869</v>
          </cell>
          <cell r="Q8691"/>
          <cell r="R8691"/>
          <cell r="S8691"/>
          <cell r="T8691"/>
          <cell r="U8691">
            <v>279000</v>
          </cell>
          <cell r="V8691">
            <v>1765234.45004</v>
          </cell>
          <cell r="X8691" t="str">
            <v>Sin movimiento</v>
          </cell>
          <cell r="Y8691">
            <v>4.9999999999999822</v>
          </cell>
          <cell r="Z8691">
            <v>2.75</v>
          </cell>
          <cell r="AC8691"/>
          <cell r="AE8691">
            <v>1242500</v>
          </cell>
          <cell r="AF8691"/>
          <cell r="AG8691"/>
          <cell r="AH8691">
            <v>2.76</v>
          </cell>
          <cell r="AI8691">
            <v>2.7539419879393465</v>
          </cell>
        </row>
        <row r="8692">
          <cell r="A8692">
            <v>43486</v>
          </cell>
          <cell r="B8692">
            <v>1201000</v>
          </cell>
          <cell r="D8692">
            <v>2.75</v>
          </cell>
          <cell r="E8692">
            <v>2.75</v>
          </cell>
          <cell r="F8692">
            <v>2.8</v>
          </cell>
          <cell r="G8692">
            <v>2.76</v>
          </cell>
          <cell r="H8692"/>
          <cell r="I8692"/>
          <cell r="J8692"/>
          <cell r="K8692"/>
          <cell r="L8692"/>
          <cell r="M8692"/>
          <cell r="N8692">
            <v>2.75</v>
          </cell>
          <cell r="P8692">
            <v>2.7512806330933093</v>
          </cell>
          <cell r="Q8692"/>
          <cell r="R8692"/>
          <cell r="S8692"/>
          <cell r="T8692"/>
          <cell r="U8692">
            <v>602000</v>
          </cell>
          <cell r="V8692">
            <v>1352536.8305800001</v>
          </cell>
          <cell r="X8692">
            <v>43466</v>
          </cell>
          <cell r="Y8692">
            <v>4.9999999999999822</v>
          </cell>
          <cell r="Z8692">
            <v>2.75</v>
          </cell>
          <cell r="AC8692"/>
          <cell r="AE8692">
            <v>1184000</v>
          </cell>
          <cell r="AF8692"/>
          <cell r="AG8692"/>
          <cell r="AH8692">
            <v>2.76</v>
          </cell>
          <cell r="AI8692">
            <v>2.7542144691455577</v>
          </cell>
        </row>
        <row r="8693">
          <cell r="A8693">
            <v>43487</v>
          </cell>
          <cell r="B8693">
            <v>1193900</v>
          </cell>
          <cell r="D8693">
            <v>2.75</v>
          </cell>
          <cell r="E8693">
            <v>2.5</v>
          </cell>
          <cell r="F8693">
            <v>2.8</v>
          </cell>
          <cell r="G8693">
            <v>2.76</v>
          </cell>
          <cell r="H8693"/>
          <cell r="I8693"/>
          <cell r="J8693"/>
          <cell r="K8693"/>
          <cell r="L8693"/>
          <cell r="M8693"/>
          <cell r="N8693">
            <v>2.75</v>
          </cell>
          <cell r="P8693">
            <v>2.7516545036632669</v>
          </cell>
          <cell r="Q8693"/>
          <cell r="R8693"/>
          <cell r="S8693"/>
          <cell r="T8693"/>
          <cell r="U8693">
            <v>570000</v>
          </cell>
          <cell r="V8693">
            <v>1564486.09</v>
          </cell>
          <cell r="X8693">
            <v>43466</v>
          </cell>
          <cell r="Y8693">
            <v>29.999999999999982</v>
          </cell>
          <cell r="Z8693">
            <v>2.75</v>
          </cell>
          <cell r="AC8693"/>
          <cell r="AE8693">
            <v>1183900</v>
          </cell>
          <cell r="AF8693"/>
          <cell r="AG8693"/>
          <cell r="AH8693">
            <v>2.76</v>
          </cell>
          <cell r="AI8693">
            <v>2.7544634735981095</v>
          </cell>
        </row>
        <row r="8694">
          <cell r="A8694">
            <v>43488</v>
          </cell>
          <cell r="B8694">
            <v>1478500</v>
          </cell>
          <cell r="D8694">
            <v>2.75</v>
          </cell>
          <cell r="E8694">
            <v>2.75</v>
          </cell>
          <cell r="F8694">
            <v>2.8</v>
          </cell>
          <cell r="G8694">
            <v>2.76</v>
          </cell>
          <cell r="H8694"/>
          <cell r="I8694"/>
          <cell r="J8694"/>
          <cell r="K8694"/>
          <cell r="L8694"/>
          <cell r="M8694"/>
          <cell r="N8694">
            <v>2.75</v>
          </cell>
          <cell r="P8694">
            <v>2.7520753005371303</v>
          </cell>
          <cell r="Q8694"/>
          <cell r="R8694"/>
          <cell r="S8694"/>
          <cell r="T8694"/>
          <cell r="U8694">
            <v>301800</v>
          </cell>
          <cell r="V8694">
            <v>1501998.33971</v>
          </cell>
          <cell r="X8694">
            <v>43466</v>
          </cell>
          <cell r="Y8694">
            <v>4.9999999999999822</v>
          </cell>
          <cell r="Z8694">
            <v>2.75</v>
          </cell>
          <cell r="AC8694"/>
          <cell r="AE8694">
            <v>1478500</v>
          </cell>
          <cell r="AF8694"/>
          <cell r="AG8694"/>
          <cell r="AH8694">
            <v>2.76</v>
          </cell>
          <cell r="AI8694">
            <v>2.7547458773200857</v>
          </cell>
        </row>
        <row r="8695">
          <cell r="A8695">
            <v>43489</v>
          </cell>
          <cell r="B8695">
            <v>1520000</v>
          </cell>
          <cell r="D8695">
            <v>2.75</v>
          </cell>
          <cell r="E8695">
            <v>2.75</v>
          </cell>
          <cell r="F8695">
            <v>2.8</v>
          </cell>
          <cell r="G8695">
            <v>2.76</v>
          </cell>
          <cell r="H8695"/>
          <cell r="I8695"/>
          <cell r="J8695"/>
          <cell r="K8695"/>
          <cell r="L8695"/>
          <cell r="M8695"/>
          <cell r="N8695">
            <v>2.75</v>
          </cell>
          <cell r="P8695">
            <v>2.7524658506930373</v>
          </cell>
          <cell r="Q8695"/>
          <cell r="R8695"/>
          <cell r="S8695"/>
          <cell r="T8695"/>
          <cell r="U8695">
            <v>365000</v>
          </cell>
          <cell r="V8695">
            <v>1114330.07</v>
          </cell>
          <cell r="X8695">
            <v>43466</v>
          </cell>
          <cell r="Y8695">
            <v>4.9999999999999822</v>
          </cell>
          <cell r="Z8695">
            <v>2.75</v>
          </cell>
          <cell r="AC8695"/>
          <cell r="AE8695">
            <v>1382000</v>
          </cell>
          <cell r="AF8695"/>
          <cell r="AG8695"/>
          <cell r="AH8695">
            <v>2.76</v>
          </cell>
          <cell r="AI8695">
            <v>2.7549849841938885</v>
          </cell>
        </row>
        <row r="8696">
          <cell r="A8696">
            <v>43490</v>
          </cell>
          <cell r="B8696">
            <v>1000500</v>
          </cell>
          <cell r="D8696">
            <v>2.75</v>
          </cell>
          <cell r="E8696">
            <v>2.75</v>
          </cell>
          <cell r="F8696">
            <v>2.75</v>
          </cell>
          <cell r="G8696">
            <v>2.75</v>
          </cell>
          <cell r="H8696"/>
          <cell r="I8696"/>
          <cell r="J8696"/>
          <cell r="K8696"/>
          <cell r="L8696"/>
          <cell r="M8696"/>
          <cell r="N8696">
            <v>2.75</v>
          </cell>
          <cell r="P8696">
            <v>2.7523883742109727</v>
          </cell>
          <cell r="Q8696"/>
          <cell r="R8696"/>
          <cell r="S8696"/>
          <cell r="T8696"/>
          <cell r="U8696">
            <v>316700</v>
          </cell>
          <cell r="V8696">
            <v>1411112.78</v>
          </cell>
          <cell r="X8696">
            <v>43466</v>
          </cell>
          <cell r="Y8696">
            <v>0</v>
          </cell>
          <cell r="Z8696">
            <v>2.75</v>
          </cell>
          <cell r="AC8696"/>
          <cell r="AE8696">
            <v>1000500</v>
          </cell>
          <cell r="AF8696"/>
          <cell r="AG8696"/>
          <cell r="AH8696">
            <v>2.75</v>
          </cell>
          <cell r="AI8696">
            <v>2.7548259878540575</v>
          </cell>
        </row>
        <row r="8697">
          <cell r="A8697">
            <v>43491</v>
          </cell>
          <cell r="B8697">
            <v>1000500</v>
          </cell>
          <cell r="D8697">
            <v>2.75</v>
          </cell>
          <cell r="E8697">
            <v>2.75</v>
          </cell>
          <cell r="F8697">
            <v>2.75</v>
          </cell>
          <cell r="G8697">
            <v>2.75</v>
          </cell>
          <cell r="H8697"/>
          <cell r="I8697"/>
          <cell r="J8697"/>
          <cell r="K8697"/>
          <cell r="L8697"/>
          <cell r="M8697"/>
          <cell r="N8697">
            <v>2.75</v>
          </cell>
          <cell r="P8697">
            <v>2.7523156180066071</v>
          </cell>
          <cell r="Q8697"/>
          <cell r="R8697"/>
          <cell r="S8697"/>
          <cell r="T8697"/>
          <cell r="U8697">
            <v>316700</v>
          </cell>
          <cell r="V8697">
            <v>1411112.78</v>
          </cell>
          <cell r="X8697" t="str">
            <v>Sin movimiento</v>
          </cell>
          <cell r="Y8697">
            <v>0</v>
          </cell>
          <cell r="Z8697">
            <v>2.75</v>
          </cell>
          <cell r="AC8697"/>
          <cell r="AE8697">
            <v>1000500</v>
          </cell>
          <cell r="AF8697"/>
          <cell r="AG8697"/>
          <cell r="AH8697">
            <v>2.75</v>
          </cell>
          <cell r="AI8697">
            <v>2.7546768204145944</v>
          </cell>
        </row>
        <row r="8698">
          <cell r="A8698">
            <v>43492</v>
          </cell>
          <cell r="B8698">
            <v>1000500</v>
          </cell>
          <cell r="D8698">
            <v>2.75</v>
          </cell>
          <cell r="E8698">
            <v>2.75</v>
          </cell>
          <cell r="F8698">
            <v>2.75</v>
          </cell>
          <cell r="G8698">
            <v>2.75</v>
          </cell>
          <cell r="H8698"/>
          <cell r="I8698"/>
          <cell r="J8698"/>
          <cell r="K8698"/>
          <cell r="L8698"/>
          <cell r="M8698"/>
          <cell r="N8698">
            <v>2.75</v>
          </cell>
          <cell r="P8698">
            <v>2.7522471634558561</v>
          </cell>
          <cell r="Q8698"/>
          <cell r="R8698"/>
          <cell r="S8698"/>
          <cell r="T8698"/>
          <cell r="U8698">
            <v>316700</v>
          </cell>
          <cell r="V8698">
            <v>1411112.78</v>
          </cell>
          <cell r="X8698" t="str">
            <v>Sin movimiento</v>
          </cell>
          <cell r="Y8698">
            <v>0</v>
          </cell>
          <cell r="Z8698">
            <v>2.75</v>
          </cell>
          <cell r="AC8698"/>
          <cell r="AE8698">
            <v>1000500</v>
          </cell>
          <cell r="AF8698"/>
          <cell r="AG8698"/>
          <cell r="AH8698">
            <v>2.75</v>
          </cell>
          <cell r="AI8698">
            <v>2.7545365977913963</v>
          </cell>
        </row>
        <row r="8699">
          <cell r="A8699">
            <v>43493</v>
          </cell>
          <cell r="B8699">
            <v>813500</v>
          </cell>
          <cell r="D8699">
            <v>2.75</v>
          </cell>
          <cell r="E8699">
            <v>2.5</v>
          </cell>
          <cell r="F8699">
            <v>2.75</v>
          </cell>
          <cell r="G8699">
            <v>2.74</v>
          </cell>
          <cell r="H8699"/>
          <cell r="I8699"/>
          <cell r="J8699"/>
          <cell r="K8699"/>
          <cell r="L8699"/>
          <cell r="M8699"/>
          <cell r="N8699">
            <v>2.75</v>
          </cell>
          <cell r="P8699">
            <v>2.751959691264517</v>
          </cell>
          <cell r="Q8699"/>
          <cell r="R8699"/>
          <cell r="S8699"/>
          <cell r="T8699"/>
          <cell r="U8699">
            <v>1040600</v>
          </cell>
          <cell r="V8699">
            <v>587374.85213999997</v>
          </cell>
          <cell r="X8699">
            <v>43466</v>
          </cell>
          <cell r="Y8699">
            <v>25</v>
          </cell>
          <cell r="Z8699">
            <v>2.75</v>
          </cell>
          <cell r="AC8699"/>
          <cell r="AE8699">
            <v>772000</v>
          </cell>
          <cell r="AF8699"/>
          <cell r="AG8699"/>
          <cell r="AH8699">
            <v>2.75</v>
          </cell>
          <cell r="AI8699">
            <v>2.7544340172517319</v>
          </cell>
        </row>
        <row r="8700">
          <cell r="A8700">
            <v>43494</v>
          </cell>
          <cell r="B8700">
            <v>1019500</v>
          </cell>
          <cell r="D8700">
            <v>2.75</v>
          </cell>
          <cell r="E8700">
            <v>2.75</v>
          </cell>
          <cell r="F8700">
            <v>2.75</v>
          </cell>
          <cell r="G8700">
            <v>2.74</v>
          </cell>
          <cell r="H8700"/>
          <cell r="I8700"/>
          <cell r="J8700"/>
          <cell r="K8700"/>
          <cell r="L8700"/>
          <cell r="M8700"/>
          <cell r="N8700">
            <v>2.75</v>
          </cell>
          <cell r="P8700">
            <v>2.7516179331221795</v>
          </cell>
          <cell r="Q8700"/>
          <cell r="R8700"/>
          <cell r="S8700"/>
          <cell r="T8700"/>
          <cell r="U8700">
            <v>549200</v>
          </cell>
          <cell r="V8700">
            <v>597550.21308999998</v>
          </cell>
          <cell r="X8700">
            <v>43466</v>
          </cell>
          <cell r="Y8700">
            <v>0</v>
          </cell>
          <cell r="Z8700">
            <v>2.75</v>
          </cell>
          <cell r="AC8700"/>
          <cell r="AE8700">
            <v>1019500</v>
          </cell>
          <cell r="AF8700"/>
          <cell r="AG8700"/>
          <cell r="AH8700">
            <v>2.75</v>
          </cell>
          <cell r="AI8700">
            <v>2.7543054520633659</v>
          </cell>
        </row>
        <row r="8701">
          <cell r="A8701">
            <v>43495</v>
          </cell>
          <cell r="B8701">
            <v>917100</v>
          </cell>
          <cell r="D8701">
            <v>2.75</v>
          </cell>
          <cell r="E8701">
            <v>2.75</v>
          </cell>
          <cell r="F8701">
            <v>2.75</v>
          </cell>
          <cell r="G8701">
            <v>2.75</v>
          </cell>
          <cell r="H8701"/>
          <cell r="I8701"/>
          <cell r="J8701"/>
          <cell r="K8701"/>
          <cell r="L8701"/>
          <cell r="M8701"/>
          <cell r="N8701">
            <v>2.75</v>
          </cell>
          <cell r="P8701">
            <v>2.7515773854255192</v>
          </cell>
          <cell r="Q8701"/>
          <cell r="R8701"/>
          <cell r="S8701"/>
          <cell r="T8701"/>
          <cell r="U8701">
            <v>336000</v>
          </cell>
          <cell r="V8701">
            <v>546904.46672999999</v>
          </cell>
          <cell r="X8701">
            <v>43466</v>
          </cell>
          <cell r="Y8701">
            <v>0</v>
          </cell>
          <cell r="Z8701">
            <v>2.75</v>
          </cell>
          <cell r="AC8701"/>
          <cell r="AE8701">
            <v>917100</v>
          </cell>
          <cell r="AF8701"/>
          <cell r="AG8701"/>
          <cell r="AH8701">
            <v>2.75</v>
          </cell>
          <cell r="AI8701">
            <v>2.7541960081046395</v>
          </cell>
        </row>
        <row r="8702">
          <cell r="A8702">
            <v>43496</v>
          </cell>
          <cell r="B8702">
            <v>857500</v>
          </cell>
          <cell r="C8702"/>
          <cell r="D8702">
            <v>2.75</v>
          </cell>
          <cell r="E8702">
            <v>2.75</v>
          </cell>
          <cell r="F8702">
            <v>2.75</v>
          </cell>
          <cell r="G8702">
            <v>2.75</v>
          </cell>
          <cell r="H8702"/>
          <cell r="I8702"/>
          <cell r="J8702"/>
          <cell r="K8702"/>
          <cell r="L8702"/>
          <cell r="M8702"/>
          <cell r="N8702">
            <v>2.75</v>
          </cell>
          <cell r="O8702"/>
          <cell r="P8702">
            <v>2.7515412692648646</v>
          </cell>
          <cell r="Q8702"/>
          <cell r="R8702"/>
          <cell r="S8702"/>
          <cell r="T8702"/>
          <cell r="U8702">
            <v>274400</v>
          </cell>
          <cell r="V8702">
            <v>616296.85435000004</v>
          </cell>
          <cell r="W8702"/>
          <cell r="X8702">
            <v>43466</v>
          </cell>
          <cell r="Y8702">
            <v>0</v>
          </cell>
          <cell r="Z8702">
            <v>2.75</v>
          </cell>
          <cell r="AA8702"/>
          <cell r="AB8702"/>
          <cell r="AC8702"/>
          <cell r="AD8702"/>
          <cell r="AE8702">
            <v>857500</v>
          </cell>
          <cell r="AF8702"/>
          <cell r="AG8702"/>
          <cell r="AH8702">
            <v>2.75</v>
          </cell>
          <cell r="AI8702">
            <v>2.7540985932271305</v>
          </cell>
        </row>
        <row r="8703">
          <cell r="A8703">
            <v>43497</v>
          </cell>
          <cell r="B8703">
            <v>737600</v>
          </cell>
          <cell r="C8703"/>
          <cell r="D8703">
            <v>2.75</v>
          </cell>
          <cell r="E8703">
            <v>2.75</v>
          </cell>
          <cell r="F8703">
            <v>2.8</v>
          </cell>
          <cell r="G8703">
            <v>2.75</v>
          </cell>
          <cell r="H8703"/>
          <cell r="I8703"/>
          <cell r="J8703"/>
          <cell r="K8703"/>
          <cell r="L8703"/>
          <cell r="M8703"/>
          <cell r="N8703">
            <v>2.75</v>
          </cell>
          <cell r="O8703"/>
          <cell r="P8703">
            <v>2.7515115006336872</v>
          </cell>
          <cell r="Q8703"/>
          <cell r="R8703"/>
          <cell r="S8703"/>
          <cell r="T8703"/>
          <cell r="U8703">
            <v>200000</v>
          </cell>
          <cell r="V8703">
            <v>4251361.1900000004</v>
          </cell>
          <cell r="W8703"/>
          <cell r="X8703">
            <v>43497</v>
          </cell>
          <cell r="Y8703">
            <v>4.9999999999999822</v>
          </cell>
          <cell r="Z8703">
            <v>2.75</v>
          </cell>
          <cell r="AA8703"/>
          <cell r="AB8703"/>
          <cell r="AC8703"/>
          <cell r="AD8703"/>
          <cell r="AE8703">
            <v>711600</v>
          </cell>
          <cell r="AF8703"/>
          <cell r="AG8703"/>
          <cell r="AH8703">
            <v>2.75</v>
          </cell>
          <cell r="AI8703">
            <v>2.7540211224207911</v>
          </cell>
        </row>
        <row r="8704">
          <cell r="A8704">
            <v>43498</v>
          </cell>
          <cell r="B8704">
            <v>737600</v>
          </cell>
          <cell r="D8704">
            <v>2.75</v>
          </cell>
          <cell r="E8704">
            <v>2.75</v>
          </cell>
          <cell r="F8704">
            <v>2.8</v>
          </cell>
          <cell r="G8704">
            <v>2.75</v>
          </cell>
          <cell r="H8704"/>
          <cell r="I8704"/>
          <cell r="J8704"/>
          <cell r="K8704"/>
          <cell r="L8704"/>
          <cell r="M8704"/>
          <cell r="N8704">
            <v>2.75</v>
          </cell>
          <cell r="P8704">
            <v>2.751482860137489</v>
          </cell>
          <cell r="Q8704"/>
          <cell r="R8704"/>
          <cell r="S8704"/>
          <cell r="T8704"/>
          <cell r="U8704">
            <v>200000</v>
          </cell>
          <cell r="V8704">
            <v>4251361.1900000004</v>
          </cell>
          <cell r="X8704" t="str">
            <v>Sin movimiento</v>
          </cell>
          <cell r="Y8704">
            <v>4.9999999999999822</v>
          </cell>
          <cell r="Z8704">
            <v>2.75</v>
          </cell>
          <cell r="AC8704"/>
          <cell r="AE8704">
            <v>711600</v>
          </cell>
          <cell r="AF8704"/>
          <cell r="AG8704"/>
          <cell r="AH8704">
            <v>2.75</v>
          </cell>
          <cell r="AI8704">
            <v>2.7539465259601448</v>
          </cell>
        </row>
        <row r="8705">
          <cell r="A8705">
            <v>43499</v>
          </cell>
          <cell r="B8705">
            <v>737600</v>
          </cell>
          <cell r="D8705">
            <v>2.75</v>
          </cell>
          <cell r="E8705">
            <v>2.75</v>
          </cell>
          <cell r="F8705">
            <v>2.8</v>
          </cell>
          <cell r="G8705">
            <v>2.75</v>
          </cell>
          <cell r="H8705"/>
          <cell r="I8705"/>
          <cell r="J8705"/>
          <cell r="K8705"/>
          <cell r="L8705"/>
          <cell r="M8705"/>
          <cell r="N8705">
            <v>2.75</v>
          </cell>
          <cell r="P8705">
            <v>2.7514552848398059</v>
          </cell>
          <cell r="Q8705"/>
          <cell r="R8705"/>
          <cell r="S8705"/>
          <cell r="T8705"/>
          <cell r="U8705">
            <v>200000</v>
          </cell>
          <cell r="V8705">
            <v>4251361.1900000004</v>
          </cell>
          <cell r="X8705" t="str">
            <v>Sin movimiento</v>
          </cell>
          <cell r="Y8705">
            <v>4.9999999999999822</v>
          </cell>
          <cell r="Z8705">
            <v>2.75</v>
          </cell>
          <cell r="AC8705"/>
          <cell r="AE8705">
            <v>711600</v>
          </cell>
          <cell r="AF8705"/>
          <cell r="AG8705"/>
          <cell r="AH8705">
            <v>2.75</v>
          </cell>
          <cell r="AI8705">
            <v>2.753874646791433</v>
          </cell>
        </row>
        <row r="8706">
          <cell r="A8706">
            <v>43500</v>
          </cell>
          <cell r="B8706">
            <v>890600</v>
          </cell>
          <cell r="D8706">
            <v>2.75</v>
          </cell>
          <cell r="E8706">
            <v>2.75</v>
          </cell>
          <cell r="F8706">
            <v>2.75</v>
          </cell>
          <cell r="G8706">
            <v>2.75</v>
          </cell>
          <cell r="H8706"/>
          <cell r="I8706"/>
          <cell r="J8706"/>
          <cell r="K8706"/>
          <cell r="L8706"/>
          <cell r="M8706"/>
          <cell r="N8706">
            <v>2.75</v>
          </cell>
          <cell r="P8706">
            <v>2.7514233263469361</v>
          </cell>
          <cell r="Q8706"/>
          <cell r="R8706"/>
          <cell r="S8706"/>
          <cell r="T8706"/>
          <cell r="U8706">
            <v>255000</v>
          </cell>
          <cell r="V8706">
            <v>4851448.4623999996</v>
          </cell>
          <cell r="X8706">
            <v>43497</v>
          </cell>
          <cell r="Y8706">
            <v>0</v>
          </cell>
          <cell r="Z8706">
            <v>2.75</v>
          </cell>
          <cell r="AC8706"/>
          <cell r="AE8706">
            <v>890600</v>
          </cell>
          <cell r="AF8706"/>
          <cell r="AG8706"/>
          <cell r="AH8706">
            <v>2.75</v>
          </cell>
          <cell r="AI8706">
            <v>2.7537882935862465</v>
          </cell>
        </row>
        <row r="8707">
          <cell r="A8707">
            <v>43501</v>
          </cell>
          <cell r="B8707">
            <v>924800</v>
          </cell>
          <cell r="D8707">
            <v>2.75</v>
          </cell>
          <cell r="E8707">
            <v>2.75</v>
          </cell>
          <cell r="F8707">
            <v>2.75</v>
          </cell>
          <cell r="G8707">
            <v>2.75</v>
          </cell>
          <cell r="H8707"/>
          <cell r="I8707"/>
          <cell r="J8707"/>
          <cell r="K8707"/>
          <cell r="L8707"/>
          <cell r="M8707"/>
          <cell r="N8707">
            <v>2.75</v>
          </cell>
          <cell r="P8707">
            <v>2.7513915930163599</v>
          </cell>
          <cell r="Q8707"/>
          <cell r="R8707"/>
          <cell r="S8707"/>
          <cell r="T8707"/>
          <cell r="U8707">
            <v>370000</v>
          </cell>
          <cell r="V8707">
            <v>4344412.1046399996</v>
          </cell>
          <cell r="X8707">
            <v>43497</v>
          </cell>
          <cell r="Y8707">
            <v>0</v>
          </cell>
          <cell r="Z8707">
            <v>2.75</v>
          </cell>
          <cell r="AC8707"/>
          <cell r="AE8707">
            <v>924800</v>
          </cell>
          <cell r="AF8707"/>
          <cell r="AG8707"/>
          <cell r="AH8707">
            <v>2.75</v>
          </cell>
          <cell r="AI8707">
            <v>2.7537026057946767</v>
          </cell>
        </row>
        <row r="8708">
          <cell r="A8708">
            <v>43502</v>
          </cell>
          <cell r="B8708">
            <v>695500</v>
          </cell>
          <cell r="D8708">
            <v>2.75</v>
          </cell>
          <cell r="E8708">
            <v>2.75</v>
          </cell>
          <cell r="F8708">
            <v>2.75</v>
          </cell>
          <cell r="G8708">
            <v>2.75</v>
          </cell>
          <cell r="H8708"/>
          <cell r="I8708"/>
          <cell r="J8708"/>
          <cell r="K8708"/>
          <cell r="L8708"/>
          <cell r="M8708"/>
          <cell r="N8708">
            <v>2.75</v>
          </cell>
          <cell r="P8708">
            <v>2.7513686446806545</v>
          </cell>
          <cell r="Q8708"/>
          <cell r="R8708"/>
          <cell r="S8708"/>
          <cell r="T8708"/>
          <cell r="U8708">
            <v>589800</v>
          </cell>
          <cell r="V8708">
            <v>4528145.3978700005</v>
          </cell>
          <cell r="X8708">
            <v>43497</v>
          </cell>
          <cell r="Y8708">
            <v>0</v>
          </cell>
          <cell r="Z8708">
            <v>2.75</v>
          </cell>
          <cell r="AC8708"/>
          <cell r="AE8708">
            <v>695500</v>
          </cell>
          <cell r="AF8708"/>
          <cell r="AG8708"/>
          <cell r="AH8708">
            <v>2.75</v>
          </cell>
          <cell r="AI8708">
            <v>2.7536406750149705</v>
          </cell>
        </row>
        <row r="8709">
          <cell r="A8709">
            <v>43503</v>
          </cell>
          <cell r="B8709">
            <v>854000</v>
          </cell>
          <cell r="D8709">
            <v>2.75</v>
          </cell>
          <cell r="E8709">
            <v>2.75</v>
          </cell>
          <cell r="F8709">
            <v>2.75</v>
          </cell>
          <cell r="G8709">
            <v>2.75</v>
          </cell>
          <cell r="H8709"/>
          <cell r="I8709"/>
          <cell r="J8709"/>
          <cell r="K8709"/>
          <cell r="L8709"/>
          <cell r="M8709"/>
          <cell r="N8709">
            <v>2.75</v>
          </cell>
          <cell r="P8709">
            <v>2.7513414812697397</v>
          </cell>
          <cell r="Q8709"/>
          <cell r="R8709"/>
          <cell r="S8709"/>
          <cell r="T8709"/>
          <cell r="U8709">
            <v>180000</v>
          </cell>
          <cell r="V8709">
            <v>4367649.5202500001</v>
          </cell>
          <cell r="X8709">
            <v>43497</v>
          </cell>
          <cell r="Y8709">
            <v>0</v>
          </cell>
          <cell r="Z8709">
            <v>2.75</v>
          </cell>
          <cell r="AC8709"/>
          <cell r="AE8709">
            <v>854000</v>
          </cell>
          <cell r="AF8709"/>
          <cell r="AG8709"/>
          <cell r="AH8709">
            <v>2.75</v>
          </cell>
          <cell r="AI8709">
            <v>2.7535674073236196</v>
          </cell>
        </row>
        <row r="8710">
          <cell r="A8710">
            <v>43504</v>
          </cell>
          <cell r="B8710">
            <v>992100</v>
          </cell>
          <cell r="D8710">
            <v>2.75</v>
          </cell>
          <cell r="E8710">
            <v>2.75</v>
          </cell>
          <cell r="F8710">
            <v>2.8</v>
          </cell>
          <cell r="G8710">
            <v>2.75</v>
          </cell>
          <cell r="H8710"/>
          <cell r="I8710"/>
          <cell r="J8710"/>
          <cell r="K8710"/>
          <cell r="L8710"/>
          <cell r="M8710"/>
          <cell r="N8710">
            <v>2.75</v>
          </cell>
          <cell r="P8710">
            <v>2.7513112486199893</v>
          </cell>
          <cell r="Q8710"/>
          <cell r="R8710"/>
          <cell r="S8710"/>
          <cell r="T8710"/>
          <cell r="U8710">
            <v>230000</v>
          </cell>
          <cell r="V8710">
            <v>4017323.0247300002</v>
          </cell>
          <cell r="X8710">
            <v>43497</v>
          </cell>
          <cell r="Y8710">
            <v>4.9999999999999822</v>
          </cell>
          <cell r="Z8710">
            <v>2.75</v>
          </cell>
          <cell r="AC8710"/>
          <cell r="AE8710">
            <v>912100</v>
          </cell>
          <cell r="AF8710"/>
          <cell r="AG8710"/>
          <cell r="AH8710">
            <v>2.75</v>
          </cell>
          <cell r="AI8710">
            <v>2.7534923432547282</v>
          </cell>
        </row>
        <row r="8711">
          <cell r="A8711">
            <v>43505</v>
          </cell>
          <cell r="B8711">
            <v>992100</v>
          </cell>
          <cell r="D8711">
            <v>2.75</v>
          </cell>
          <cell r="E8711">
            <v>2.75</v>
          </cell>
          <cell r="F8711">
            <v>2.8</v>
          </cell>
          <cell r="G8711">
            <v>2.75</v>
          </cell>
          <cell r="H8711"/>
          <cell r="I8711"/>
          <cell r="J8711"/>
          <cell r="K8711"/>
          <cell r="L8711"/>
          <cell r="M8711"/>
          <cell r="N8711">
            <v>2.75</v>
          </cell>
          <cell r="P8711">
            <v>2.7512823486287448</v>
          </cell>
          <cell r="Q8711"/>
          <cell r="R8711"/>
          <cell r="S8711"/>
          <cell r="T8711"/>
          <cell r="U8711">
            <v>230000</v>
          </cell>
          <cell r="V8711">
            <v>4017323.0247300002</v>
          </cell>
          <cell r="X8711" t="str">
            <v>Sin movimiento</v>
          </cell>
          <cell r="Y8711">
            <v>4.9999999999999822</v>
          </cell>
          <cell r="Z8711">
            <v>2.75</v>
          </cell>
          <cell r="AC8711"/>
          <cell r="AE8711">
            <v>912100</v>
          </cell>
          <cell r="AF8711"/>
          <cell r="AG8711"/>
          <cell r="AH8711">
            <v>2.75</v>
          </cell>
          <cell r="AI8711">
            <v>2.7534203730272595</v>
          </cell>
        </row>
        <row r="8712">
          <cell r="A8712">
            <v>43506</v>
          </cell>
          <cell r="B8712">
            <v>992100</v>
          </cell>
          <cell r="D8712">
            <v>2.75</v>
          </cell>
          <cell r="E8712">
            <v>2.75</v>
          </cell>
          <cell r="F8712">
            <v>2.8</v>
          </cell>
          <cell r="G8712">
            <v>2.75</v>
          </cell>
          <cell r="H8712"/>
          <cell r="I8712"/>
          <cell r="J8712"/>
          <cell r="K8712"/>
          <cell r="L8712"/>
          <cell r="M8712"/>
          <cell r="N8712">
            <v>2.75</v>
          </cell>
          <cell r="P8712">
            <v>2.7512546950805987</v>
          </cell>
          <cell r="Q8712"/>
          <cell r="R8712"/>
          <cell r="S8712"/>
          <cell r="T8712"/>
          <cell r="U8712">
            <v>230000</v>
          </cell>
          <cell r="V8712">
            <v>4017323.0247300002</v>
          </cell>
          <cell r="X8712" t="str">
            <v>Sin movimiento</v>
          </cell>
          <cell r="Y8712">
            <v>4.9999999999999822</v>
          </cell>
          <cell r="Z8712">
            <v>2.75</v>
          </cell>
          <cell r="AC8712"/>
          <cell r="AE8712">
            <v>912100</v>
          </cell>
          <cell r="AF8712"/>
          <cell r="AG8712"/>
          <cell r="AH8712">
            <v>2.75</v>
          </cell>
          <cell r="AI8712">
            <v>2.7533513092296928</v>
          </cell>
        </row>
        <row r="8713">
          <cell r="A8713">
            <v>43507</v>
          </cell>
          <cell r="B8713">
            <v>1000500</v>
          </cell>
          <cell r="D8713">
            <v>2.75</v>
          </cell>
          <cell r="E8713">
            <v>2.75</v>
          </cell>
          <cell r="F8713">
            <v>2.75</v>
          </cell>
          <cell r="G8713">
            <v>2.75</v>
          </cell>
          <cell r="H8713"/>
          <cell r="I8713"/>
          <cell r="J8713"/>
          <cell r="K8713"/>
          <cell r="L8713"/>
          <cell r="M8713"/>
          <cell r="N8713">
            <v>2.75</v>
          </cell>
          <cell r="P8713">
            <v>2.7512279895588021</v>
          </cell>
          <cell r="Q8713"/>
          <cell r="R8713"/>
          <cell r="S8713"/>
          <cell r="T8713"/>
          <cell r="U8713">
            <v>5000</v>
          </cell>
          <cell r="V8713">
            <v>4837808.2372399997</v>
          </cell>
          <cell r="X8713">
            <v>43497</v>
          </cell>
          <cell r="Y8713">
            <v>0</v>
          </cell>
          <cell r="Z8713">
            <v>2.75</v>
          </cell>
          <cell r="AC8713"/>
          <cell r="AE8713">
            <v>1000500</v>
          </cell>
          <cell r="AF8713"/>
          <cell r="AG8713"/>
          <cell r="AH8713">
            <v>2.75</v>
          </cell>
          <cell r="AI8713">
            <v>2.7532786899447936</v>
          </cell>
        </row>
        <row r="8714">
          <cell r="A8714">
            <v>43508</v>
          </cell>
          <cell r="B8714">
            <v>1132900</v>
          </cell>
          <cell r="D8714">
            <v>2.75</v>
          </cell>
          <cell r="E8714">
            <v>2.7</v>
          </cell>
          <cell r="F8714">
            <v>2.75</v>
          </cell>
          <cell r="G8714">
            <v>2.74</v>
          </cell>
          <cell r="H8714"/>
          <cell r="I8714"/>
          <cell r="J8714"/>
          <cell r="K8714"/>
          <cell r="L8714"/>
          <cell r="M8714"/>
          <cell r="N8714">
            <v>2.75</v>
          </cell>
          <cell r="P8714">
            <v>2.7509637508049605</v>
          </cell>
          <cell r="Q8714"/>
          <cell r="R8714"/>
          <cell r="S8714"/>
          <cell r="T8714"/>
          <cell r="U8714">
            <v>144000</v>
          </cell>
          <cell r="V8714">
            <v>4181081.4509399999</v>
          </cell>
          <cell r="X8714">
            <v>43497</v>
          </cell>
          <cell r="Y8714">
            <v>4.9999999999999822</v>
          </cell>
          <cell r="Z8714">
            <v>2.75</v>
          </cell>
          <cell r="AC8714"/>
          <cell r="AE8714">
            <v>1132900</v>
          </cell>
          <cell r="AF8714"/>
          <cell r="AG8714"/>
          <cell r="AH8714">
            <v>2.74</v>
          </cell>
          <cell r="AI8714">
            <v>2.7529606806891449</v>
          </cell>
        </row>
        <row r="8715">
          <cell r="A8715">
            <v>43509</v>
          </cell>
          <cell r="B8715">
            <v>598300</v>
          </cell>
          <cell r="D8715">
            <v>2.75</v>
          </cell>
          <cell r="E8715">
            <v>2.75</v>
          </cell>
          <cell r="F8715">
            <v>2.75</v>
          </cell>
          <cell r="G8715">
            <v>2.75</v>
          </cell>
          <cell r="H8715"/>
          <cell r="I8715"/>
          <cell r="J8715"/>
          <cell r="K8715"/>
          <cell r="L8715"/>
          <cell r="M8715"/>
          <cell r="N8715">
            <v>2.75</v>
          </cell>
          <cell r="P8715">
            <v>2.750951919782179</v>
          </cell>
          <cell r="Q8715"/>
          <cell r="R8715"/>
          <cell r="S8715"/>
          <cell r="T8715"/>
          <cell r="U8715">
            <v>5000</v>
          </cell>
          <cell r="V8715">
            <v>4247174.4499399997</v>
          </cell>
          <cell r="X8715">
            <v>43497</v>
          </cell>
          <cell r="Y8715">
            <v>0</v>
          </cell>
          <cell r="Z8715">
            <v>2.75</v>
          </cell>
          <cell r="AC8715"/>
          <cell r="AE8715">
            <v>598300</v>
          </cell>
          <cell r="AF8715"/>
          <cell r="AG8715"/>
          <cell r="AH8715">
            <v>2.75</v>
          </cell>
          <cell r="AI8715">
            <v>2.7529237025424136</v>
          </cell>
        </row>
        <row r="8716">
          <cell r="A8716">
            <v>43510</v>
          </cell>
          <cell r="B8716">
            <v>864100</v>
          </cell>
          <cell r="D8716">
            <v>2.75</v>
          </cell>
          <cell r="E8716">
            <v>2.75</v>
          </cell>
          <cell r="F8716">
            <v>2.75</v>
          </cell>
          <cell r="G8716">
            <v>2.75</v>
          </cell>
          <cell r="H8716"/>
          <cell r="I8716"/>
          <cell r="J8716"/>
          <cell r="K8716"/>
          <cell r="L8716"/>
          <cell r="M8716"/>
          <cell r="N8716">
            <v>2.75</v>
          </cell>
          <cell r="P8716">
            <v>2.7509353365025988</v>
          </cell>
          <cell r="Q8716"/>
          <cell r="R8716"/>
          <cell r="S8716"/>
          <cell r="T8716"/>
          <cell r="U8716">
            <v>29000</v>
          </cell>
          <cell r="V8716">
            <v>4131518.7967099999</v>
          </cell>
          <cell r="X8716">
            <v>43497</v>
          </cell>
          <cell r="Y8716">
            <v>0</v>
          </cell>
          <cell r="Z8716">
            <v>2.75</v>
          </cell>
          <cell r="AC8716"/>
          <cell r="AE8716">
            <v>864100</v>
          </cell>
          <cell r="AF8716"/>
          <cell r="AG8716"/>
          <cell r="AH8716">
            <v>2.75</v>
          </cell>
          <cell r="AI8716">
            <v>2.7528718980302416</v>
          </cell>
        </row>
        <row r="8717">
          <cell r="A8717">
            <v>43511</v>
          </cell>
          <cell r="B8717">
            <v>1015000</v>
          </cell>
          <cell r="D8717">
            <v>2.75</v>
          </cell>
          <cell r="E8717">
            <v>2.8</v>
          </cell>
          <cell r="F8717">
            <v>2.75</v>
          </cell>
          <cell r="G8717">
            <v>2.75</v>
          </cell>
          <cell r="H8717"/>
          <cell r="I8717"/>
          <cell r="J8717"/>
          <cell r="K8717"/>
          <cell r="L8717"/>
          <cell r="M8717"/>
          <cell r="N8717">
            <v>2.75</v>
          </cell>
          <cell r="P8717">
            <v>2.7509165803968676</v>
          </cell>
          <cell r="Q8717"/>
          <cell r="R8717"/>
          <cell r="S8717"/>
          <cell r="T8717"/>
          <cell r="U8717">
            <v>313000</v>
          </cell>
          <cell r="V8717">
            <v>3315828.9866499999</v>
          </cell>
          <cell r="X8717">
            <v>43497</v>
          </cell>
          <cell r="Y8717">
            <v>-4.9999999999999822</v>
          </cell>
          <cell r="Z8717">
            <v>2.75</v>
          </cell>
          <cell r="AC8717"/>
          <cell r="AE8717">
            <v>935000</v>
          </cell>
          <cell r="AF8717"/>
          <cell r="AG8717"/>
          <cell r="AH8717">
            <v>2.75</v>
          </cell>
          <cell r="AI8717">
            <v>2.7528178719739893</v>
          </cell>
        </row>
        <row r="8718">
          <cell r="A8718">
            <v>43512</v>
          </cell>
          <cell r="B8718">
            <v>1015000</v>
          </cell>
          <cell r="D8718">
            <v>2.75</v>
          </cell>
          <cell r="E8718">
            <v>2.8</v>
          </cell>
          <cell r="F8718">
            <v>2.75</v>
          </cell>
          <cell r="G8718">
            <v>2.75</v>
          </cell>
          <cell r="H8718"/>
          <cell r="I8718"/>
          <cell r="J8718"/>
          <cell r="K8718"/>
          <cell r="L8718"/>
          <cell r="M8718"/>
          <cell r="N8718">
            <v>2.75</v>
          </cell>
          <cell r="P8718">
            <v>2.7508985617279409</v>
          </cell>
          <cell r="Q8718"/>
          <cell r="R8718"/>
          <cell r="S8718"/>
          <cell r="T8718"/>
          <cell r="U8718">
            <v>313000</v>
          </cell>
          <cell r="V8718">
            <v>3315828.9866499999</v>
          </cell>
          <cell r="X8718" t="str">
            <v>Sin movimiento</v>
          </cell>
          <cell r="Y8718">
            <v>-4.9999999999999822</v>
          </cell>
          <cell r="Z8718">
            <v>2.75</v>
          </cell>
          <cell r="AC8718"/>
          <cell r="AE8718">
            <v>935000</v>
          </cell>
          <cell r="AF8718"/>
          <cell r="AG8718"/>
          <cell r="AH8718">
            <v>2.75</v>
          </cell>
          <cell r="AI8718">
            <v>2.7527658410581903</v>
          </cell>
        </row>
        <row r="8719">
          <cell r="A8719">
            <v>43513</v>
          </cell>
          <cell r="B8719">
            <v>1015000</v>
          </cell>
          <cell r="D8719">
            <v>2.75</v>
          </cell>
          <cell r="E8719">
            <v>2.8</v>
          </cell>
          <cell r="F8719">
            <v>2.75</v>
          </cell>
          <cell r="G8719">
            <v>2.75</v>
          </cell>
          <cell r="H8719"/>
          <cell r="I8719"/>
          <cell r="J8719"/>
          <cell r="K8719"/>
          <cell r="L8719"/>
          <cell r="M8719"/>
          <cell r="N8719">
            <v>2.75</v>
          </cell>
          <cell r="P8719">
            <v>2.7508812378434233</v>
          </cell>
          <cell r="Q8719"/>
          <cell r="R8719"/>
          <cell r="S8719"/>
          <cell r="T8719"/>
          <cell r="U8719">
            <v>313000</v>
          </cell>
          <cell r="V8719">
            <v>3315828.9866499999</v>
          </cell>
          <cell r="X8719" t="str">
            <v>Sin movimiento</v>
          </cell>
          <cell r="Y8719">
            <v>-4.9999999999999822</v>
          </cell>
          <cell r="Z8719">
            <v>2.75</v>
          </cell>
          <cell r="AC8719"/>
          <cell r="AE8719">
            <v>935000</v>
          </cell>
          <cell r="AF8719"/>
          <cell r="AG8719"/>
          <cell r="AH8719">
            <v>2.75</v>
          </cell>
          <cell r="AI8719">
            <v>2.7527156967680386</v>
          </cell>
        </row>
        <row r="8720">
          <cell r="A8720">
            <v>43514</v>
          </cell>
          <cell r="B8720">
            <v>430000</v>
          </cell>
          <cell r="D8720">
            <v>2.75</v>
          </cell>
          <cell r="E8720">
            <v>2.75</v>
          </cell>
          <cell r="F8720">
            <v>2.75</v>
          </cell>
          <cell r="G8720">
            <v>2.75</v>
          </cell>
          <cell r="H8720"/>
          <cell r="I8720"/>
          <cell r="J8720"/>
          <cell r="K8720"/>
          <cell r="L8720"/>
          <cell r="M8720"/>
          <cell r="N8720">
            <v>2.75</v>
          </cell>
          <cell r="P8720">
            <v>2.7508740984693762</v>
          </cell>
          <cell r="Q8720"/>
          <cell r="R8720"/>
          <cell r="S8720"/>
          <cell r="T8720"/>
          <cell r="U8720">
            <v>1081800</v>
          </cell>
          <cell r="V8720">
            <v>1895818.4779999999</v>
          </cell>
          <cell r="X8720">
            <v>43497</v>
          </cell>
          <cell r="Y8720">
            <v>0</v>
          </cell>
          <cell r="Z8720">
            <v>2.75</v>
          </cell>
          <cell r="AC8720"/>
          <cell r="AE8720">
            <v>430000</v>
          </cell>
          <cell r="AF8720"/>
          <cell r="AG8720"/>
          <cell r="AH8720">
            <v>2.75</v>
          </cell>
          <cell r="AI8720">
            <v>2.7526932410811811</v>
          </cell>
        </row>
        <row r="8721">
          <cell r="A8721">
            <v>43515</v>
          </cell>
          <cell r="B8721">
            <v>466000</v>
          </cell>
          <cell r="D8721">
            <v>2.75</v>
          </cell>
          <cell r="E8721">
            <v>2.75</v>
          </cell>
          <cell r="F8721">
            <v>2.75</v>
          </cell>
          <cell r="G8721">
            <v>2.75</v>
          </cell>
          <cell r="H8721"/>
          <cell r="I8721"/>
          <cell r="J8721"/>
          <cell r="K8721"/>
          <cell r="L8721"/>
          <cell r="M8721"/>
          <cell r="N8721">
            <v>2.75</v>
          </cell>
          <cell r="P8721">
            <v>2.7508664908558451</v>
          </cell>
          <cell r="Q8721"/>
          <cell r="R8721"/>
          <cell r="S8721"/>
          <cell r="T8721"/>
          <cell r="U8721">
            <v>576000</v>
          </cell>
          <cell r="V8721">
            <v>1612921.41</v>
          </cell>
          <cell r="X8721">
            <v>43497</v>
          </cell>
          <cell r="Y8721">
            <v>0</v>
          </cell>
          <cell r="Z8721">
            <v>2.75</v>
          </cell>
          <cell r="AC8721"/>
          <cell r="AE8721">
            <v>466000</v>
          </cell>
          <cell r="AF8721"/>
          <cell r="AG8721"/>
          <cell r="AH8721">
            <v>2.75</v>
          </cell>
          <cell r="AI8721">
            <v>2.7526693209627129</v>
          </cell>
        </row>
        <row r="8722">
          <cell r="A8722">
            <v>43516</v>
          </cell>
          <cell r="B8722">
            <v>288000</v>
          </cell>
          <cell r="D8722">
            <v>2.75</v>
          </cell>
          <cell r="E8722">
            <v>2.75</v>
          </cell>
          <cell r="F8722">
            <v>2.75</v>
          </cell>
          <cell r="G8722">
            <v>2.75</v>
          </cell>
          <cell r="H8722"/>
          <cell r="I8722"/>
          <cell r="J8722"/>
          <cell r="K8722"/>
          <cell r="L8722"/>
          <cell r="M8722"/>
          <cell r="N8722">
            <v>2.75</v>
          </cell>
          <cell r="P8722">
            <v>2.7508618550112947</v>
          </cell>
          <cell r="Q8722"/>
          <cell r="R8722"/>
          <cell r="S8722"/>
          <cell r="T8722"/>
          <cell r="U8722">
            <v>36400</v>
          </cell>
          <cell r="V8722">
            <v>1586091.99186</v>
          </cell>
          <cell r="X8722">
            <v>43497</v>
          </cell>
          <cell r="Y8722">
            <v>0</v>
          </cell>
          <cell r="Z8722">
            <v>2.75</v>
          </cell>
          <cell r="AC8722"/>
          <cell r="AE8722">
            <v>288000</v>
          </cell>
          <cell r="AF8722"/>
          <cell r="AG8722"/>
          <cell r="AH8722">
            <v>2.75</v>
          </cell>
          <cell r="AI8722">
            <v>2.7526547489972781</v>
          </cell>
        </row>
        <row r="8723">
          <cell r="A8723">
            <v>43517</v>
          </cell>
          <cell r="B8723">
            <v>513000</v>
          </cell>
          <cell r="D8723">
            <v>2.75</v>
          </cell>
          <cell r="E8723">
            <v>2.75</v>
          </cell>
          <cell r="F8723">
            <v>2.75</v>
          </cell>
          <cell r="G8723">
            <v>2.75</v>
          </cell>
          <cell r="H8723"/>
          <cell r="I8723"/>
          <cell r="J8723"/>
          <cell r="K8723"/>
          <cell r="L8723"/>
          <cell r="M8723"/>
          <cell r="N8723">
            <v>2.75</v>
          </cell>
          <cell r="P8723">
            <v>2.7508537191268858</v>
          </cell>
          <cell r="Q8723"/>
          <cell r="R8723"/>
          <cell r="S8723"/>
          <cell r="T8723"/>
          <cell r="U8723">
            <v>303300</v>
          </cell>
          <cell r="V8723">
            <v>1107760.5334600001</v>
          </cell>
          <cell r="X8723">
            <v>43497</v>
          </cell>
          <cell r="Y8723">
            <v>0</v>
          </cell>
          <cell r="Z8723">
            <v>2.75</v>
          </cell>
          <cell r="AC8723"/>
          <cell r="AE8723">
            <v>288000</v>
          </cell>
          <cell r="AF8723"/>
          <cell r="AG8723"/>
          <cell r="AH8723">
            <v>2.75</v>
          </cell>
          <cell r="AI8723">
            <v>2.7526403352663054</v>
          </cell>
        </row>
        <row r="8724">
          <cell r="A8724">
            <v>43518</v>
          </cell>
          <cell r="B8724">
            <v>1142500</v>
          </cell>
          <cell r="D8724">
            <v>2.75</v>
          </cell>
          <cell r="E8724">
            <v>2.75</v>
          </cell>
          <cell r="F8724">
            <v>2.8</v>
          </cell>
          <cell r="G8724">
            <v>2.75</v>
          </cell>
          <cell r="H8724"/>
          <cell r="I8724"/>
          <cell r="J8724"/>
          <cell r="K8724"/>
          <cell r="L8724"/>
          <cell r="M8724"/>
          <cell r="N8724">
            <v>2.75</v>
          </cell>
          <cell r="P8724">
            <v>2.7508361403527744</v>
          </cell>
          <cell r="Q8724"/>
          <cell r="R8724"/>
          <cell r="S8724"/>
          <cell r="T8724"/>
          <cell r="U8724">
            <v>621400</v>
          </cell>
          <cell r="V8724">
            <v>859259.08146999998</v>
          </cell>
          <cell r="X8724">
            <v>43497</v>
          </cell>
          <cell r="Y8724">
            <v>4.9999999999999822</v>
          </cell>
          <cell r="Z8724">
            <v>2.75</v>
          </cell>
          <cell r="AC8724"/>
          <cell r="AE8724">
            <v>1109500</v>
          </cell>
          <cell r="AF8724"/>
          <cell r="AG8724"/>
          <cell r="AH8724">
            <v>2.75</v>
          </cell>
          <cell r="AI8724">
            <v>2.7525862403261816</v>
          </cell>
        </row>
        <row r="8725">
          <cell r="A8725">
            <v>43521</v>
          </cell>
          <cell r="B8725">
            <v>930400</v>
          </cell>
          <cell r="D8725">
            <v>2.75</v>
          </cell>
          <cell r="E8725">
            <v>2.75</v>
          </cell>
          <cell r="F8725">
            <v>2.8</v>
          </cell>
          <cell r="G8725">
            <v>2.75</v>
          </cell>
          <cell r="H8725"/>
          <cell r="I8725"/>
          <cell r="J8725"/>
          <cell r="K8725"/>
          <cell r="L8725"/>
          <cell r="M8725"/>
          <cell r="N8725">
            <v>2.75</v>
          </cell>
          <cell r="P8725">
            <v>2.7508223509872147</v>
          </cell>
          <cell r="Q8725"/>
          <cell r="R8725"/>
          <cell r="S8725"/>
          <cell r="T8725"/>
          <cell r="U8725">
            <v>0</v>
          </cell>
          <cell r="V8725">
            <v>842068.40965000005</v>
          </cell>
          <cell r="X8725">
            <v>43497</v>
          </cell>
          <cell r="Y8725">
            <v>4.9999999999999822</v>
          </cell>
          <cell r="Z8725">
            <v>2.75</v>
          </cell>
          <cell r="AC8725"/>
          <cell r="AE8725">
            <v>930400</v>
          </cell>
          <cell r="AF8725"/>
          <cell r="AG8725"/>
          <cell r="AH8725">
            <v>2.75</v>
          </cell>
          <cell r="AI8725">
            <v>2.7525425574982347</v>
          </cell>
        </row>
        <row r="8726">
          <cell r="A8726">
            <v>43522</v>
          </cell>
          <cell r="B8726">
            <v>911000</v>
          </cell>
          <cell r="D8726">
            <v>2.75</v>
          </cell>
          <cell r="E8726">
            <v>2.75</v>
          </cell>
          <cell r="F8726">
            <v>2.75</v>
          </cell>
          <cell r="G8726">
            <v>2.75</v>
          </cell>
          <cell r="H8726"/>
          <cell r="I8726"/>
          <cell r="J8726"/>
          <cell r="K8726"/>
          <cell r="L8726"/>
          <cell r="M8726"/>
          <cell r="N8726">
            <v>2.75</v>
          </cell>
          <cell r="P8726">
            <v>2.7508092828373218</v>
          </cell>
          <cell r="Q8726"/>
          <cell r="R8726"/>
          <cell r="S8726"/>
          <cell r="T8726"/>
          <cell r="U8726">
            <v>548700</v>
          </cell>
          <cell r="V8726">
            <v>454175.57582000003</v>
          </cell>
          <cell r="X8726">
            <v>43497</v>
          </cell>
          <cell r="Y8726">
            <v>0</v>
          </cell>
          <cell r="Z8726">
            <v>2.75</v>
          </cell>
          <cell r="AC8726"/>
          <cell r="AE8726">
            <v>911000</v>
          </cell>
          <cell r="AF8726"/>
          <cell r="AG8726"/>
          <cell r="AH8726">
            <v>2.75</v>
          </cell>
          <cell r="AI8726">
            <v>2.7525011920643339</v>
          </cell>
        </row>
        <row r="8727">
          <cell r="A8727">
            <v>43523</v>
          </cell>
          <cell r="B8727">
            <v>844000</v>
          </cell>
          <cell r="D8727">
            <v>2.75</v>
          </cell>
          <cell r="E8727">
            <v>2.75</v>
          </cell>
          <cell r="F8727">
            <v>2.75</v>
          </cell>
          <cell r="G8727">
            <v>2.75</v>
          </cell>
          <cell r="H8727"/>
          <cell r="I8727"/>
          <cell r="J8727"/>
          <cell r="K8727"/>
          <cell r="L8727"/>
          <cell r="M8727"/>
          <cell r="N8727">
            <v>2.75</v>
          </cell>
          <cell r="P8727">
            <v>2.7507975410554688</v>
          </cell>
          <cell r="Q8727"/>
          <cell r="R8727"/>
          <cell r="S8727"/>
          <cell r="T8727"/>
          <cell r="U8727">
            <v>587000</v>
          </cell>
          <cell r="V8727">
            <v>949425.42831999995</v>
          </cell>
          <cell r="X8727">
            <v>43497</v>
          </cell>
          <cell r="Y8727">
            <v>0</v>
          </cell>
          <cell r="Z8727">
            <v>2.75</v>
          </cell>
          <cell r="AC8727"/>
          <cell r="AE8727">
            <v>844000</v>
          </cell>
          <cell r="AF8727"/>
          <cell r="AG8727"/>
          <cell r="AH8727">
            <v>2.75</v>
          </cell>
          <cell r="AI8727">
            <v>2.7524640521610926</v>
          </cell>
        </row>
        <row r="8728">
          <cell r="A8728">
            <v>43524</v>
          </cell>
          <cell r="B8728">
            <v>1048700</v>
          </cell>
          <cell r="C8728"/>
          <cell r="D8728">
            <v>2.75</v>
          </cell>
          <cell r="E8728">
            <v>2.75</v>
          </cell>
          <cell r="F8728">
            <v>2.85</v>
          </cell>
          <cell r="G8728">
            <v>2.76</v>
          </cell>
          <cell r="H8728"/>
          <cell r="I8728"/>
          <cell r="J8728"/>
          <cell r="K8728"/>
          <cell r="L8728"/>
          <cell r="M8728"/>
          <cell r="N8728">
            <v>2.75</v>
          </cell>
          <cell r="O8728"/>
          <cell r="P8728">
            <v>2.7509605032083755</v>
          </cell>
          <cell r="Q8728"/>
          <cell r="R8728"/>
          <cell r="S8728"/>
          <cell r="T8728"/>
          <cell r="U8728">
            <v>20000</v>
          </cell>
          <cell r="V8728">
            <v>921529.76846000005</v>
          </cell>
          <cell r="W8728"/>
          <cell r="X8728">
            <v>43497</v>
          </cell>
          <cell r="Y8728">
            <v>10.000000000000009</v>
          </cell>
          <cell r="Z8728">
            <v>2.75</v>
          </cell>
          <cell r="AA8728"/>
          <cell r="AB8728"/>
          <cell r="AC8728"/>
          <cell r="AD8728"/>
          <cell r="AE8728">
            <v>963700</v>
          </cell>
          <cell r="AF8728"/>
          <cell r="AG8728"/>
          <cell r="AH8728">
            <v>2.75</v>
          </cell>
          <cell r="AI8728">
            <v>2.7524229711260659</v>
          </cell>
        </row>
        <row r="8729">
          <cell r="A8729">
            <v>43525</v>
          </cell>
          <cell r="B8729">
            <v>688400</v>
          </cell>
          <cell r="C8729"/>
          <cell r="D8729">
            <v>2.75</v>
          </cell>
          <cell r="E8729">
            <v>2.75</v>
          </cell>
          <cell r="F8729">
            <v>2.85</v>
          </cell>
          <cell r="G8729">
            <v>2.76</v>
          </cell>
          <cell r="H8729"/>
          <cell r="I8729"/>
          <cell r="J8729"/>
          <cell r="K8729"/>
          <cell r="L8729"/>
          <cell r="M8729"/>
          <cell r="N8729">
            <v>2.75</v>
          </cell>
          <cell r="O8729"/>
          <cell r="P8729">
            <v>2.7510643749457504</v>
          </cell>
          <cell r="Q8729"/>
          <cell r="R8729"/>
          <cell r="S8729"/>
          <cell r="T8729"/>
          <cell r="U8729">
            <v>5000</v>
          </cell>
          <cell r="V8729">
            <v>5010303.5088000009</v>
          </cell>
          <cell r="W8729"/>
          <cell r="X8729">
            <v>43525</v>
          </cell>
          <cell r="Y8729">
            <v>10.000000000000009</v>
          </cell>
          <cell r="Z8729">
            <v>2.75</v>
          </cell>
          <cell r="AA8729"/>
          <cell r="AB8729"/>
          <cell r="AC8729"/>
          <cell r="AD8729"/>
          <cell r="AE8729">
            <v>688400</v>
          </cell>
          <cell r="AF8729"/>
          <cell r="AG8729"/>
          <cell r="AH8729">
            <v>2.75</v>
          </cell>
          <cell r="AI8729">
            <v>2.7523944545693895</v>
          </cell>
        </row>
        <row r="8730">
          <cell r="A8730">
            <v>43526</v>
          </cell>
          <cell r="B8730">
            <v>688400</v>
          </cell>
          <cell r="D8730">
            <v>2.75</v>
          </cell>
          <cell r="E8730">
            <v>2.75</v>
          </cell>
          <cell r="F8730">
            <v>2.85</v>
          </cell>
          <cell r="G8730">
            <v>2.76</v>
          </cell>
          <cell r="H8730"/>
          <cell r="I8730"/>
          <cell r="J8730"/>
          <cell r="K8730"/>
          <cell r="L8730"/>
          <cell r="M8730"/>
          <cell r="N8730">
            <v>2.75</v>
          </cell>
          <cell r="P8730">
            <v>2.7511658866474797</v>
          </cell>
          <cell r="Q8730"/>
          <cell r="R8730"/>
          <cell r="S8730"/>
          <cell r="T8730"/>
          <cell r="U8730">
            <v>5000</v>
          </cell>
          <cell r="V8730">
            <v>5010303.5088000009</v>
          </cell>
          <cell r="X8730" t="str">
            <v>Sin movimiento</v>
          </cell>
          <cell r="Y8730">
            <v>10.000000000000009</v>
          </cell>
          <cell r="Z8730">
            <v>2.75</v>
          </cell>
          <cell r="AC8730"/>
          <cell r="AE8730">
            <v>688400</v>
          </cell>
          <cell r="AF8730"/>
          <cell r="AG8730"/>
          <cell r="AH8730">
            <v>2.75</v>
          </cell>
          <cell r="AI8730">
            <v>2.7523666014417083</v>
          </cell>
        </row>
        <row r="8731">
          <cell r="A8731">
            <v>43527</v>
          </cell>
          <cell r="B8731">
            <v>688400</v>
          </cell>
          <cell r="D8731">
            <v>2.75</v>
          </cell>
          <cell r="E8731">
            <v>2.75</v>
          </cell>
          <cell r="F8731">
            <v>2.85</v>
          </cell>
          <cell r="G8731">
            <v>2.76</v>
          </cell>
          <cell r="H8731"/>
          <cell r="I8731"/>
          <cell r="J8731"/>
          <cell r="K8731"/>
          <cell r="L8731"/>
          <cell r="M8731"/>
          <cell r="N8731">
            <v>2.75</v>
          </cell>
          <cell r="P8731">
            <v>2.7512651178424807</v>
          </cell>
          <cell r="Q8731"/>
          <cell r="R8731"/>
          <cell r="S8731"/>
          <cell r="T8731"/>
          <cell r="U8731">
            <v>5000</v>
          </cell>
          <cell r="V8731">
            <v>5010303.5088000009</v>
          </cell>
          <cell r="X8731" t="str">
            <v>Sin movimiento</v>
          </cell>
          <cell r="Y8731">
            <v>10.000000000000009</v>
          </cell>
          <cell r="Z8731">
            <v>2.75</v>
          </cell>
          <cell r="AC8731"/>
          <cell r="AE8731">
            <v>688400</v>
          </cell>
          <cell r="AF8731"/>
          <cell r="AG8731"/>
          <cell r="AH8731">
            <v>2.75</v>
          </cell>
          <cell r="AI8731">
            <v>2.7523393888575236</v>
          </cell>
        </row>
        <row r="8732">
          <cell r="A8732">
            <v>43528</v>
          </cell>
          <cell r="B8732">
            <v>483300</v>
          </cell>
          <cell r="D8732">
            <v>2.75</v>
          </cell>
          <cell r="E8732">
            <v>2.75</v>
          </cell>
          <cell r="F8732">
            <v>2.75</v>
          </cell>
          <cell r="G8732">
            <v>2.76</v>
          </cell>
          <cell r="H8732"/>
          <cell r="I8732"/>
          <cell r="J8732"/>
          <cell r="K8732"/>
          <cell r="L8732"/>
          <cell r="M8732"/>
          <cell r="N8732">
            <v>2.75</v>
          </cell>
          <cell r="P8732">
            <v>2.7513334628491868</v>
          </cell>
          <cell r="Q8732"/>
          <cell r="R8732"/>
          <cell r="S8732"/>
          <cell r="T8732"/>
          <cell r="U8732">
            <v>5000</v>
          </cell>
          <cell r="V8732">
            <v>4392044.3070099987</v>
          </cell>
          <cell r="X8732">
            <v>43525</v>
          </cell>
          <cell r="Y8732">
            <v>0</v>
          </cell>
          <cell r="Z8732">
            <v>2.75</v>
          </cell>
          <cell r="AC8732"/>
          <cell r="AE8732">
            <v>483300</v>
          </cell>
          <cell r="AF8732"/>
          <cell r="AG8732"/>
          <cell r="AH8732">
            <v>2.75</v>
          </cell>
          <cell r="AI8732">
            <v>2.7523206548304517</v>
          </cell>
        </row>
        <row r="8733">
          <cell r="A8733">
            <v>43529</v>
          </cell>
          <cell r="B8733">
            <v>1051200</v>
          </cell>
          <cell r="D8733">
            <v>2.75</v>
          </cell>
          <cell r="E8733">
            <v>2.75</v>
          </cell>
          <cell r="F8733">
            <v>2.8</v>
          </cell>
          <cell r="G8733">
            <v>2.76</v>
          </cell>
          <cell r="H8733"/>
          <cell r="I8733"/>
          <cell r="J8733"/>
          <cell r="K8733"/>
          <cell r="L8733"/>
          <cell r="M8733"/>
          <cell r="N8733">
            <v>2.75</v>
          </cell>
          <cell r="P8733">
            <v>2.7514784852522376</v>
          </cell>
          <cell r="Q8733"/>
          <cell r="R8733"/>
          <cell r="S8733"/>
          <cell r="T8733"/>
          <cell r="U8733">
            <v>5000</v>
          </cell>
          <cell r="V8733">
            <v>4095561.9966800003</v>
          </cell>
          <cell r="X8733">
            <v>43525</v>
          </cell>
          <cell r="Y8733">
            <v>4.9999999999999822</v>
          </cell>
          <cell r="Z8733">
            <v>2.75</v>
          </cell>
          <cell r="AC8733"/>
          <cell r="AE8733">
            <v>1051200</v>
          </cell>
          <cell r="AF8733"/>
          <cell r="AG8733"/>
          <cell r="AH8733">
            <v>2.76</v>
          </cell>
          <cell r="AI8733">
            <v>2.7524521234408259</v>
          </cell>
        </row>
        <row r="8734">
          <cell r="A8734">
            <v>43530</v>
          </cell>
          <cell r="B8734">
            <v>1321500</v>
          </cell>
          <cell r="D8734">
            <v>2.75</v>
          </cell>
          <cell r="E8734">
            <v>2.75</v>
          </cell>
          <cell r="F8734">
            <v>2.8</v>
          </cell>
          <cell r="G8734">
            <v>2.75</v>
          </cell>
          <cell r="H8734"/>
          <cell r="I8734"/>
          <cell r="J8734"/>
          <cell r="K8734"/>
          <cell r="L8734"/>
          <cell r="M8734"/>
          <cell r="N8734">
            <v>2.75</v>
          </cell>
          <cell r="P8734">
            <v>2.7514480240469465</v>
          </cell>
          <cell r="Q8734"/>
          <cell r="R8734"/>
          <cell r="S8734"/>
          <cell r="T8734"/>
          <cell r="U8734">
            <v>5000</v>
          </cell>
          <cell r="V8734">
            <v>4144786.1915500006</v>
          </cell>
          <cell r="X8734">
            <v>43525</v>
          </cell>
          <cell r="Y8734">
            <v>4.9999999999999822</v>
          </cell>
          <cell r="Z8734">
            <v>2.75</v>
          </cell>
          <cell r="AC8734"/>
          <cell r="AE8734">
            <v>1221500</v>
          </cell>
          <cell r="AF8734"/>
          <cell r="AG8734"/>
          <cell r="AH8734">
            <v>2.75</v>
          </cell>
          <cell r="AI8734">
            <v>2.7524042941865923</v>
          </cell>
        </row>
        <row r="8735">
          <cell r="A8735">
            <v>43531</v>
          </cell>
          <cell r="B8735">
            <v>720000</v>
          </cell>
          <cell r="D8735">
            <v>2.75</v>
          </cell>
          <cell r="E8735">
            <v>2.75</v>
          </cell>
          <cell r="F8735">
            <v>2.75</v>
          </cell>
          <cell r="G8735">
            <v>2.75</v>
          </cell>
          <cell r="H8735"/>
          <cell r="I8735"/>
          <cell r="J8735"/>
          <cell r="K8735"/>
          <cell r="L8735"/>
          <cell r="M8735"/>
          <cell r="N8735">
            <v>2.75</v>
          </cell>
          <cell r="P8735">
            <v>2.7514319500718458</v>
          </cell>
          <cell r="Q8735"/>
          <cell r="R8735"/>
          <cell r="S8735"/>
          <cell r="T8735"/>
          <cell r="U8735">
            <v>5000</v>
          </cell>
          <cell r="V8735">
            <v>4315966.0802600002</v>
          </cell>
          <cell r="X8735">
            <v>43525</v>
          </cell>
          <cell r="Y8735">
            <v>0</v>
          </cell>
          <cell r="Z8735">
            <v>2.75</v>
          </cell>
          <cell r="AC8735"/>
          <cell r="AE8735">
            <v>720000</v>
          </cell>
          <cell r="AF8735"/>
          <cell r="AG8735"/>
          <cell r="AH8735">
            <v>2.75</v>
          </cell>
          <cell r="AI8735">
            <v>2.7523769658469126</v>
          </cell>
        </row>
        <row r="8736">
          <cell r="A8736">
            <v>43532</v>
          </cell>
          <cell r="B8736">
            <v>1436700</v>
          </cell>
          <cell r="D8736">
            <v>2.75</v>
          </cell>
          <cell r="E8736">
            <v>2.75</v>
          </cell>
          <cell r="F8736">
            <v>2.75</v>
          </cell>
          <cell r="G8736">
            <v>2.75</v>
          </cell>
          <cell r="H8736"/>
          <cell r="I8736"/>
          <cell r="J8736"/>
          <cell r="K8736"/>
          <cell r="L8736"/>
          <cell r="M8736"/>
          <cell r="N8736">
            <v>2.75</v>
          </cell>
          <cell r="P8736">
            <v>2.75</v>
          </cell>
          <cell r="Q8736"/>
          <cell r="R8736"/>
          <cell r="S8736"/>
          <cell r="T8736"/>
          <cell r="U8736">
            <v>400000</v>
          </cell>
          <cell r="V8736">
            <v>3583624.2887799996</v>
          </cell>
          <cell r="X8736">
            <v>43525</v>
          </cell>
          <cell r="Y8736">
            <v>0</v>
          </cell>
          <cell r="Z8736">
            <v>2.75</v>
          </cell>
          <cell r="AC8736"/>
          <cell r="AE8736">
            <v>1436700</v>
          </cell>
          <cell r="AF8736"/>
          <cell r="AG8736"/>
          <cell r="AH8736">
            <v>2.75</v>
          </cell>
          <cell r="AI8736">
            <v>2.7523242498946447</v>
          </cell>
        </row>
        <row r="8737">
          <cell r="A8737">
            <v>43533</v>
          </cell>
          <cell r="B8737">
            <v>1436700</v>
          </cell>
          <cell r="D8737">
            <v>2.75</v>
          </cell>
          <cell r="E8737">
            <v>2.75</v>
          </cell>
          <cell r="F8737">
            <v>2.75</v>
          </cell>
          <cell r="G8737">
            <v>2.75</v>
          </cell>
          <cell r="H8737"/>
          <cell r="I8737"/>
          <cell r="J8737"/>
          <cell r="K8737"/>
          <cell r="L8737"/>
          <cell r="M8737"/>
          <cell r="N8737">
            <v>2.75</v>
          </cell>
          <cell r="P8737">
            <v>2.75</v>
          </cell>
          <cell r="Q8737"/>
          <cell r="R8737"/>
          <cell r="S8737"/>
          <cell r="T8737"/>
          <cell r="U8737">
            <v>400000</v>
          </cell>
          <cell r="V8737">
            <v>3583624.2887799996</v>
          </cell>
          <cell r="X8737" t="str">
            <v>Sin movimiento</v>
          </cell>
          <cell r="Y8737">
            <v>0</v>
          </cell>
          <cell r="Z8737">
            <v>2.75</v>
          </cell>
          <cell r="AC8737"/>
          <cell r="AE8737">
            <v>1436700</v>
          </cell>
          <cell r="AF8737"/>
          <cell r="AG8737"/>
          <cell r="AH8737">
            <v>2.75</v>
          </cell>
          <cell r="AI8737">
            <v>2.7522738214613636</v>
          </cell>
        </row>
        <row r="8738">
          <cell r="A8738">
            <v>43534</v>
          </cell>
          <cell r="B8738">
            <v>1436700</v>
          </cell>
          <cell r="D8738">
            <v>2.75</v>
          </cell>
          <cell r="E8738">
            <v>2.75</v>
          </cell>
          <cell r="F8738">
            <v>2.75</v>
          </cell>
          <cell r="G8738">
            <v>2.75</v>
          </cell>
          <cell r="H8738"/>
          <cell r="I8738"/>
          <cell r="J8738"/>
          <cell r="K8738"/>
          <cell r="L8738"/>
          <cell r="M8738"/>
          <cell r="N8738">
            <v>2.75</v>
          </cell>
          <cell r="P8738">
            <v>2.75</v>
          </cell>
          <cell r="Q8738"/>
          <cell r="R8738"/>
          <cell r="S8738"/>
          <cell r="T8738"/>
          <cell r="U8738">
            <v>400000</v>
          </cell>
          <cell r="V8738">
            <v>3583624.2887799996</v>
          </cell>
          <cell r="X8738" t="str">
            <v>Sin movimiento</v>
          </cell>
          <cell r="Y8738">
            <v>0</v>
          </cell>
          <cell r="Z8738">
            <v>2.75</v>
          </cell>
          <cell r="AC8738"/>
          <cell r="AE8738">
            <v>1436700</v>
          </cell>
          <cell r="AF8738"/>
          <cell r="AG8738"/>
          <cell r="AH8738">
            <v>2.75</v>
          </cell>
          <cell r="AI8738">
            <v>2.7522255348144906</v>
          </cell>
        </row>
        <row r="8739">
          <cell r="A8739">
            <v>43535</v>
          </cell>
          <cell r="B8739">
            <v>1260200</v>
          </cell>
          <cell r="D8739">
            <v>2.75</v>
          </cell>
          <cell r="E8739">
            <v>2.75</v>
          </cell>
          <cell r="F8739">
            <v>2.8</v>
          </cell>
          <cell r="G8739">
            <v>2.75</v>
          </cell>
          <cell r="H8739"/>
          <cell r="I8739"/>
          <cell r="J8739"/>
          <cell r="K8739"/>
          <cell r="L8739"/>
          <cell r="M8739"/>
          <cell r="N8739">
            <v>2.75</v>
          </cell>
          <cell r="P8739">
            <v>2.75</v>
          </cell>
          <cell r="Q8739"/>
          <cell r="R8739"/>
          <cell r="S8739"/>
          <cell r="T8739"/>
          <cell r="U8739">
            <v>150000</v>
          </cell>
          <cell r="V8739">
            <v>3612548.6302300002</v>
          </cell>
          <cell r="X8739">
            <v>43525</v>
          </cell>
          <cell r="Y8739">
            <v>4.9999999999999822</v>
          </cell>
          <cell r="Z8739">
            <v>2.75</v>
          </cell>
          <cell r="AC8739"/>
          <cell r="AE8739">
            <v>1250200</v>
          </cell>
          <cell r="AF8739"/>
          <cell r="AG8739"/>
          <cell r="AH8739">
            <v>2.75</v>
          </cell>
          <cell r="AI8739">
            <v>2.7521851548157232</v>
          </cell>
        </row>
        <row r="8740">
          <cell r="A8740">
            <v>43536</v>
          </cell>
          <cell r="B8740">
            <v>1053900</v>
          </cell>
          <cell r="D8740">
            <v>2.75</v>
          </cell>
          <cell r="E8740">
            <v>2.75</v>
          </cell>
          <cell r="F8740">
            <v>2.8</v>
          </cell>
          <cell r="G8740">
            <v>2.75</v>
          </cell>
          <cell r="H8740"/>
          <cell r="I8740"/>
          <cell r="J8740"/>
          <cell r="K8740"/>
          <cell r="L8740"/>
          <cell r="M8740"/>
          <cell r="N8740">
            <v>2.75</v>
          </cell>
          <cell r="P8740">
            <v>2.75</v>
          </cell>
          <cell r="Q8740"/>
          <cell r="R8740"/>
          <cell r="S8740"/>
          <cell r="T8740"/>
          <cell r="U8740">
            <v>80000</v>
          </cell>
          <cell r="V8740">
            <v>3537683.9297800004</v>
          </cell>
          <cell r="X8740">
            <v>43525</v>
          </cell>
          <cell r="Y8740">
            <v>4.9999999999999822</v>
          </cell>
          <cell r="Z8740">
            <v>2.75</v>
          </cell>
          <cell r="AC8740"/>
          <cell r="AE8740">
            <v>951900</v>
          </cell>
          <cell r="AF8740"/>
          <cell r="AG8740"/>
          <cell r="AH8740">
            <v>2.75</v>
          </cell>
          <cell r="AI8740">
            <v>2.7521553787484039</v>
          </cell>
        </row>
        <row r="8741">
          <cell r="A8741">
            <v>43537</v>
          </cell>
          <cell r="B8741">
            <v>871600</v>
          </cell>
          <cell r="D8741">
            <v>2.75</v>
          </cell>
          <cell r="E8741">
            <v>2.75</v>
          </cell>
          <cell r="F8741">
            <v>2.8</v>
          </cell>
          <cell r="G8741">
            <v>2.75</v>
          </cell>
          <cell r="H8741"/>
          <cell r="I8741"/>
          <cell r="J8741"/>
          <cell r="K8741"/>
          <cell r="L8741"/>
          <cell r="M8741"/>
          <cell r="N8741">
            <v>2.75</v>
          </cell>
          <cell r="P8741">
            <v>2.75</v>
          </cell>
          <cell r="Q8741"/>
          <cell r="R8741"/>
          <cell r="S8741"/>
          <cell r="T8741"/>
          <cell r="U8741">
            <v>0</v>
          </cell>
          <cell r="V8741">
            <v>3438509.6172400001</v>
          </cell>
          <cell r="X8741">
            <v>43525</v>
          </cell>
          <cell r="Y8741">
            <v>4.9999999999999822</v>
          </cell>
          <cell r="Z8741">
            <v>2.75</v>
          </cell>
          <cell r="AC8741"/>
          <cell r="AE8741">
            <v>805600</v>
          </cell>
          <cell r="AF8741"/>
          <cell r="AG8741"/>
          <cell r="AH8741">
            <v>2.75</v>
          </cell>
          <cell r="AI8741">
            <v>2.7521308058079308</v>
          </cell>
        </row>
        <row r="8742">
          <cell r="A8742">
            <v>43538</v>
          </cell>
          <cell r="B8742">
            <v>767200</v>
          </cell>
          <cell r="D8742">
            <v>2.75</v>
          </cell>
          <cell r="E8742">
            <v>2.75</v>
          </cell>
          <cell r="F8742">
            <v>2.8</v>
          </cell>
          <cell r="G8742">
            <v>2.75</v>
          </cell>
          <cell r="H8742"/>
          <cell r="I8742"/>
          <cell r="J8742"/>
          <cell r="K8742"/>
          <cell r="L8742"/>
          <cell r="M8742"/>
          <cell r="N8742">
            <v>2.75</v>
          </cell>
          <cell r="P8742">
            <v>2.75</v>
          </cell>
          <cell r="Q8742"/>
          <cell r="R8742"/>
          <cell r="S8742"/>
          <cell r="T8742"/>
          <cell r="U8742">
            <v>0</v>
          </cell>
          <cell r="V8742">
            <v>4155043.9396399995</v>
          </cell>
          <cell r="X8742">
            <v>43525</v>
          </cell>
          <cell r="Y8742">
            <v>4.9999999999999822</v>
          </cell>
          <cell r="Z8742">
            <v>2.75</v>
          </cell>
          <cell r="AC8742"/>
          <cell r="AE8742">
            <v>708200</v>
          </cell>
          <cell r="AF8742"/>
          <cell r="AG8742"/>
          <cell r="AH8742">
            <v>2.75</v>
          </cell>
          <cell r="AI8742">
            <v>2.7521096620157994</v>
          </cell>
        </row>
        <row r="8743">
          <cell r="A8743">
            <v>43539</v>
          </cell>
          <cell r="B8743">
            <v>1042500</v>
          </cell>
          <cell r="D8743">
            <v>2.75</v>
          </cell>
          <cell r="E8743">
            <v>2.75</v>
          </cell>
          <cell r="F8743">
            <v>2.8</v>
          </cell>
          <cell r="G8743">
            <v>2.75</v>
          </cell>
          <cell r="H8743"/>
          <cell r="I8743"/>
          <cell r="J8743"/>
          <cell r="K8743"/>
          <cell r="L8743"/>
          <cell r="M8743"/>
          <cell r="N8743">
            <v>2.75</v>
          </cell>
          <cell r="P8743">
            <v>2.75</v>
          </cell>
          <cell r="Q8743"/>
          <cell r="R8743"/>
          <cell r="S8743"/>
          <cell r="T8743"/>
          <cell r="U8743">
            <v>0</v>
          </cell>
          <cell r="V8743">
            <v>3614110.53522</v>
          </cell>
          <cell r="X8743">
            <v>43525</v>
          </cell>
          <cell r="Y8743">
            <v>4.9999999999999822</v>
          </cell>
          <cell r="Z8743">
            <v>2.75</v>
          </cell>
          <cell r="AC8743"/>
          <cell r="AE8743">
            <v>994500</v>
          </cell>
          <cell r="AF8743"/>
          <cell r="AG8743"/>
          <cell r="AH8743">
            <v>2.75</v>
          </cell>
          <cell r="AI8743">
            <v>2.7520806691660438</v>
          </cell>
        </row>
        <row r="8744">
          <cell r="A8744">
            <v>43540</v>
          </cell>
          <cell r="B8744">
            <v>1042500</v>
          </cell>
          <cell r="D8744">
            <v>2.75</v>
          </cell>
          <cell r="E8744">
            <v>2.75</v>
          </cell>
          <cell r="F8744">
            <v>2.8</v>
          </cell>
          <cell r="G8744">
            <v>2.75</v>
          </cell>
          <cell r="H8744"/>
          <cell r="I8744"/>
          <cell r="J8744"/>
          <cell r="K8744"/>
          <cell r="L8744"/>
          <cell r="M8744"/>
          <cell r="N8744">
            <v>2.75</v>
          </cell>
          <cell r="P8744">
            <v>2.75</v>
          </cell>
          <cell r="Q8744"/>
          <cell r="R8744"/>
          <cell r="S8744"/>
          <cell r="T8744"/>
          <cell r="U8744">
            <v>0</v>
          </cell>
          <cell r="V8744">
            <v>3614110.53522</v>
          </cell>
          <cell r="X8744" t="str">
            <v>Sin movimiento</v>
          </cell>
          <cell r="Y8744">
            <v>4.9999999999999822</v>
          </cell>
          <cell r="Z8744">
            <v>2.75</v>
          </cell>
          <cell r="AC8744"/>
          <cell r="AE8744">
            <v>994500</v>
          </cell>
          <cell r="AF8744"/>
          <cell r="AG8744"/>
          <cell r="AH8744">
            <v>2.75</v>
          </cell>
          <cell r="AI8744">
            <v>2.75205246240417</v>
          </cell>
        </row>
        <row r="8745">
          <cell r="A8745">
            <v>43541</v>
          </cell>
          <cell r="B8745">
            <v>1042500</v>
          </cell>
          <cell r="D8745">
            <v>2.75</v>
          </cell>
          <cell r="E8745">
            <v>2.75</v>
          </cell>
          <cell r="F8745">
            <v>2.8</v>
          </cell>
          <cell r="G8745">
            <v>2.75</v>
          </cell>
          <cell r="H8745"/>
          <cell r="I8745"/>
          <cell r="J8745"/>
          <cell r="K8745"/>
          <cell r="L8745"/>
          <cell r="M8745"/>
          <cell r="N8745">
            <v>2.75</v>
          </cell>
          <cell r="P8745">
            <v>2.75</v>
          </cell>
          <cell r="Q8745"/>
          <cell r="R8745"/>
          <cell r="S8745"/>
          <cell r="T8745"/>
          <cell r="U8745">
            <v>0</v>
          </cell>
          <cell r="V8745">
            <v>3614110.53522</v>
          </cell>
          <cell r="X8745" t="str">
            <v>Sin movimiento</v>
          </cell>
          <cell r="Y8745">
            <v>4.9999999999999822</v>
          </cell>
          <cell r="Z8745">
            <v>2.75</v>
          </cell>
          <cell r="AC8745"/>
          <cell r="AE8745">
            <v>994500</v>
          </cell>
          <cell r="AF8745"/>
          <cell r="AG8745"/>
          <cell r="AH8745">
            <v>2.75</v>
          </cell>
          <cell r="AI8745">
            <v>2.7520250101877917</v>
          </cell>
        </row>
        <row r="8746">
          <cell r="A8746">
            <v>43542</v>
          </cell>
          <cell r="B8746">
            <v>1102100</v>
          </cell>
          <cell r="D8746">
            <v>2.75</v>
          </cell>
          <cell r="E8746">
            <v>2.75</v>
          </cell>
          <cell r="F8746">
            <v>2.75</v>
          </cell>
          <cell r="G8746">
            <v>2.75</v>
          </cell>
          <cell r="H8746"/>
          <cell r="I8746"/>
          <cell r="J8746"/>
          <cell r="K8746"/>
          <cell r="L8746"/>
          <cell r="M8746"/>
          <cell r="N8746">
            <v>2.75</v>
          </cell>
          <cell r="P8746">
            <v>2.75</v>
          </cell>
          <cell r="Q8746"/>
          <cell r="R8746"/>
          <cell r="S8746"/>
          <cell r="T8746"/>
          <cell r="U8746">
            <v>378000</v>
          </cell>
          <cell r="V8746">
            <v>1913266.4789099998</v>
          </cell>
          <cell r="X8746">
            <v>43525</v>
          </cell>
          <cell r="Y8746">
            <v>0</v>
          </cell>
          <cell r="Z8746">
            <v>2.75</v>
          </cell>
          <cell r="AC8746"/>
          <cell r="AE8746">
            <v>1102100</v>
          </cell>
          <cell r="AF8746"/>
          <cell r="AG8746"/>
          <cell r="AH8746">
            <v>2.75</v>
          </cell>
          <cell r="AI8746">
            <v>2.7519954330879801</v>
          </cell>
        </row>
        <row r="8747">
          <cell r="A8747">
            <v>43543</v>
          </cell>
          <cell r="B8747">
            <v>283900</v>
          </cell>
          <cell r="D8747">
            <v>2.75</v>
          </cell>
          <cell r="E8747">
            <v>2.7</v>
          </cell>
          <cell r="F8747">
            <v>2.75</v>
          </cell>
          <cell r="G8747">
            <v>2.75</v>
          </cell>
          <cell r="H8747"/>
          <cell r="I8747"/>
          <cell r="J8747"/>
          <cell r="K8747"/>
          <cell r="L8747"/>
          <cell r="M8747"/>
          <cell r="N8747">
            <v>2.75</v>
          </cell>
          <cell r="P8747">
            <v>2.75</v>
          </cell>
          <cell r="Q8747"/>
          <cell r="R8747"/>
          <cell r="S8747"/>
          <cell r="T8747"/>
          <cell r="U8747">
            <v>523000</v>
          </cell>
          <cell r="V8747">
            <v>1460904.4375500001</v>
          </cell>
          <cell r="X8747">
            <v>43525</v>
          </cell>
          <cell r="Y8747">
            <v>4.9999999999999822</v>
          </cell>
          <cell r="Z8747">
            <v>2.75</v>
          </cell>
          <cell r="AC8747"/>
          <cell r="AE8747">
            <v>265000</v>
          </cell>
          <cell r="AF8747"/>
          <cell r="AG8747"/>
          <cell r="AH8747">
            <v>2.75</v>
          </cell>
          <cell r="AI8747">
            <v>2.7519884496730094</v>
          </cell>
        </row>
        <row r="8748">
          <cell r="A8748">
            <v>43544</v>
          </cell>
          <cell r="B8748">
            <v>601700</v>
          </cell>
          <cell r="D8748">
            <v>2.75</v>
          </cell>
          <cell r="E8748">
            <v>2.7</v>
          </cell>
          <cell r="F8748">
            <v>2.75</v>
          </cell>
          <cell r="G8748">
            <v>2.75</v>
          </cell>
          <cell r="H8748"/>
          <cell r="I8748"/>
          <cell r="J8748"/>
          <cell r="K8748"/>
          <cell r="L8748"/>
          <cell r="M8748"/>
          <cell r="N8748">
            <v>2.75</v>
          </cell>
          <cell r="P8748">
            <v>2.75</v>
          </cell>
          <cell r="Q8748"/>
          <cell r="R8748"/>
          <cell r="S8748"/>
          <cell r="T8748"/>
          <cell r="U8748">
            <v>770200</v>
          </cell>
          <cell r="V8748">
            <v>1646187.5125199996</v>
          </cell>
          <cell r="X8748">
            <v>43525</v>
          </cell>
          <cell r="Y8748">
            <v>4.9999999999999822</v>
          </cell>
          <cell r="Z8748">
            <v>2.75</v>
          </cell>
          <cell r="AC8748"/>
          <cell r="AE8748">
            <v>589000</v>
          </cell>
          <cell r="AF8748"/>
          <cell r="AG8748"/>
          <cell r="AH8748">
            <v>2.75</v>
          </cell>
          <cell r="AI8748">
            <v>2.7519731017510201</v>
          </cell>
        </row>
        <row r="8749">
          <cell r="A8749">
            <v>43545</v>
          </cell>
          <cell r="B8749">
            <v>525100</v>
          </cell>
          <cell r="D8749">
            <v>2.75</v>
          </cell>
          <cell r="E8749">
            <v>2.75</v>
          </cell>
          <cell r="F8749">
            <v>2.75</v>
          </cell>
          <cell r="G8749">
            <v>2.75</v>
          </cell>
          <cell r="H8749"/>
          <cell r="I8749"/>
          <cell r="J8749"/>
          <cell r="K8749"/>
          <cell r="L8749"/>
          <cell r="M8749"/>
          <cell r="N8749">
            <v>2.75</v>
          </cell>
          <cell r="P8749">
            <v>2.75</v>
          </cell>
          <cell r="Q8749"/>
          <cell r="R8749"/>
          <cell r="S8749"/>
          <cell r="T8749"/>
          <cell r="U8749">
            <v>477000</v>
          </cell>
          <cell r="V8749">
            <v>767634.98002000002</v>
          </cell>
          <cell r="X8749">
            <v>43525</v>
          </cell>
          <cell r="Y8749">
            <v>0</v>
          </cell>
          <cell r="Z8749">
            <v>2.75</v>
          </cell>
          <cell r="AC8749"/>
          <cell r="AE8749">
            <v>525100</v>
          </cell>
          <cell r="AF8749"/>
          <cell r="AG8749"/>
          <cell r="AH8749">
            <v>2.75</v>
          </cell>
          <cell r="AI8749">
            <v>2.7519596173093217</v>
          </cell>
        </row>
        <row r="8750">
          <cell r="A8750">
            <v>43546</v>
          </cell>
          <cell r="B8750">
            <v>1145700</v>
          </cell>
          <cell r="D8750">
            <v>2.75</v>
          </cell>
          <cell r="E8750">
            <v>2.75</v>
          </cell>
          <cell r="F8750">
            <v>2.75</v>
          </cell>
          <cell r="G8750">
            <v>2.75</v>
          </cell>
          <cell r="H8750"/>
          <cell r="I8750"/>
          <cell r="J8750"/>
          <cell r="K8750"/>
          <cell r="L8750"/>
          <cell r="M8750"/>
          <cell r="N8750">
            <v>2.75</v>
          </cell>
          <cell r="P8750">
            <v>2.75</v>
          </cell>
          <cell r="Q8750"/>
          <cell r="R8750"/>
          <cell r="S8750"/>
          <cell r="T8750"/>
          <cell r="U8750">
            <v>203000</v>
          </cell>
          <cell r="V8750">
            <v>963101.78130999999</v>
          </cell>
          <cell r="X8750">
            <v>43525</v>
          </cell>
          <cell r="Y8750">
            <v>0</v>
          </cell>
          <cell r="Z8750">
            <v>2.75</v>
          </cell>
          <cell r="AC8750"/>
          <cell r="AE8750">
            <v>1145700</v>
          </cell>
          <cell r="AF8750"/>
          <cell r="AG8750"/>
          <cell r="AH8750">
            <v>2.75</v>
          </cell>
          <cell r="AI8750">
            <v>2.7519308263850242</v>
          </cell>
        </row>
        <row r="8751">
          <cell r="A8751">
            <v>43547</v>
          </cell>
          <cell r="B8751">
            <v>1145700</v>
          </cell>
          <cell r="D8751">
            <v>2.75</v>
          </cell>
          <cell r="E8751">
            <v>2.75</v>
          </cell>
          <cell r="F8751">
            <v>2.75</v>
          </cell>
          <cell r="G8751">
            <v>2.75</v>
          </cell>
          <cell r="H8751"/>
          <cell r="I8751"/>
          <cell r="J8751"/>
          <cell r="K8751"/>
          <cell r="L8751"/>
          <cell r="M8751"/>
          <cell r="N8751">
            <v>2.75</v>
          </cell>
          <cell r="P8751">
            <v>2.75</v>
          </cell>
          <cell r="Q8751"/>
          <cell r="R8751"/>
          <cell r="S8751"/>
          <cell r="T8751"/>
          <cell r="U8751">
            <v>203000</v>
          </cell>
          <cell r="V8751">
            <v>963101.78130999999</v>
          </cell>
          <cell r="X8751" t="str">
            <v>Sin movimiento</v>
          </cell>
          <cell r="Y8751">
            <v>0</v>
          </cell>
          <cell r="Z8751">
            <v>2.75</v>
          </cell>
          <cell r="AC8751"/>
          <cell r="AE8751">
            <v>1145700</v>
          </cell>
          <cell r="AF8751"/>
          <cell r="AG8751"/>
          <cell r="AH8751">
            <v>2.75</v>
          </cell>
          <cell r="AI8751">
            <v>2.7519028692103635</v>
          </cell>
        </row>
        <row r="8752">
          <cell r="A8752">
            <v>43548</v>
          </cell>
          <cell r="B8752">
            <v>1145700</v>
          </cell>
          <cell r="D8752">
            <v>2.75</v>
          </cell>
          <cell r="E8752">
            <v>2.75</v>
          </cell>
          <cell r="F8752">
            <v>2.75</v>
          </cell>
          <cell r="G8752">
            <v>2.75</v>
          </cell>
          <cell r="H8752"/>
          <cell r="I8752"/>
          <cell r="J8752"/>
          <cell r="K8752"/>
          <cell r="L8752"/>
          <cell r="M8752"/>
          <cell r="N8752">
            <v>2.75</v>
          </cell>
          <cell r="P8752">
            <v>2.75</v>
          </cell>
          <cell r="Q8752"/>
          <cell r="R8752"/>
          <cell r="S8752"/>
          <cell r="T8752"/>
          <cell r="U8752">
            <v>203000</v>
          </cell>
          <cell r="V8752">
            <v>963101.78130999999</v>
          </cell>
          <cell r="X8752" t="str">
            <v>Sin movimiento</v>
          </cell>
          <cell r="Y8752">
            <v>0</v>
          </cell>
          <cell r="Z8752">
            <v>2.75</v>
          </cell>
          <cell r="AC8752"/>
          <cell r="AE8752">
            <v>1145700</v>
          </cell>
          <cell r="AF8752"/>
          <cell r="AG8752"/>
          <cell r="AH8752">
            <v>2.75</v>
          </cell>
          <cell r="AI8752">
            <v>2.7518757100857085</v>
          </cell>
        </row>
        <row r="8753">
          <cell r="A8753">
            <v>43549</v>
          </cell>
          <cell r="B8753">
            <v>878900</v>
          </cell>
          <cell r="D8753">
            <v>2.75</v>
          </cell>
          <cell r="E8753">
            <v>2.75</v>
          </cell>
          <cell r="F8753">
            <v>2.8</v>
          </cell>
          <cell r="G8753">
            <v>2.75</v>
          </cell>
          <cell r="H8753"/>
          <cell r="I8753"/>
          <cell r="J8753"/>
          <cell r="K8753"/>
          <cell r="L8753"/>
          <cell r="M8753"/>
          <cell r="N8753">
            <v>2.75</v>
          </cell>
          <cell r="P8753">
            <v>2.75</v>
          </cell>
          <cell r="Q8753"/>
          <cell r="R8753"/>
          <cell r="S8753"/>
          <cell r="T8753"/>
          <cell r="U8753">
            <v>111000</v>
          </cell>
          <cell r="V8753">
            <v>812069.00410000002</v>
          </cell>
          <cell r="X8753">
            <v>43525</v>
          </cell>
          <cell r="Y8753">
            <v>4.9999999999999822</v>
          </cell>
          <cell r="Z8753">
            <v>2.75</v>
          </cell>
          <cell r="AC8753"/>
          <cell r="AE8753">
            <v>878900</v>
          </cell>
          <cell r="AF8753"/>
          <cell r="AG8753"/>
          <cell r="AH8753">
            <v>2.75</v>
          </cell>
          <cell r="AI8753">
            <v>2.7518553953190907</v>
          </cell>
        </row>
        <row r="8754">
          <cell r="A8754">
            <v>43550</v>
          </cell>
          <cell r="B8754">
            <v>542400</v>
          </cell>
          <cell r="D8754">
            <v>2.75</v>
          </cell>
          <cell r="E8754">
            <v>2.75</v>
          </cell>
          <cell r="F8754">
            <v>2.75</v>
          </cell>
          <cell r="G8754">
            <v>2.75</v>
          </cell>
          <cell r="H8754"/>
          <cell r="I8754"/>
          <cell r="J8754"/>
          <cell r="K8754"/>
          <cell r="L8754"/>
          <cell r="M8754"/>
          <cell r="N8754">
            <v>2.75</v>
          </cell>
          <cell r="P8754">
            <v>2.75</v>
          </cell>
          <cell r="Q8754"/>
          <cell r="R8754"/>
          <cell r="S8754"/>
          <cell r="T8754"/>
          <cell r="U8754">
            <v>12000</v>
          </cell>
          <cell r="V8754">
            <v>838170.96909999999</v>
          </cell>
          <cell r="X8754">
            <v>43525</v>
          </cell>
          <cell r="Y8754">
            <v>0</v>
          </cell>
          <cell r="Z8754">
            <v>2.75</v>
          </cell>
          <cell r="AC8754"/>
          <cell r="AE8754">
            <v>542400</v>
          </cell>
          <cell r="AF8754"/>
          <cell r="AG8754"/>
          <cell r="AH8754">
            <v>2.75</v>
          </cell>
          <cell r="AI8754">
            <v>2.7518430764824044</v>
          </cell>
        </row>
        <row r="8755">
          <cell r="A8755">
            <v>43551</v>
          </cell>
          <cell r="B8755">
            <v>866100</v>
          </cell>
          <cell r="D8755">
            <v>2.75</v>
          </cell>
          <cell r="E8755">
            <v>2.75</v>
          </cell>
          <cell r="F8755">
            <v>2.75</v>
          </cell>
          <cell r="G8755">
            <v>2.75</v>
          </cell>
          <cell r="H8755"/>
          <cell r="I8755"/>
          <cell r="J8755"/>
          <cell r="K8755"/>
          <cell r="L8755"/>
          <cell r="M8755"/>
          <cell r="N8755">
            <v>2.75</v>
          </cell>
          <cell r="P8755">
            <v>2.75</v>
          </cell>
          <cell r="Q8755"/>
          <cell r="R8755"/>
          <cell r="S8755"/>
          <cell r="T8755"/>
          <cell r="U8755">
            <v>200000</v>
          </cell>
          <cell r="V8755">
            <v>835261.85575999995</v>
          </cell>
          <cell r="X8755">
            <v>43525</v>
          </cell>
          <cell r="Y8755">
            <v>0</v>
          </cell>
          <cell r="Z8755">
            <v>2.75</v>
          </cell>
          <cell r="AC8755"/>
          <cell r="AE8755">
            <v>866100</v>
          </cell>
          <cell r="AF8755"/>
          <cell r="AG8755"/>
          <cell r="AH8755">
            <v>2.75</v>
          </cell>
          <cell r="AI8755">
            <v>2.7518237414516094</v>
          </cell>
        </row>
        <row r="8756">
          <cell r="A8756">
            <v>43552</v>
          </cell>
          <cell r="B8756">
            <v>607600</v>
          </cell>
          <cell r="D8756">
            <v>2.75</v>
          </cell>
          <cell r="E8756">
            <v>2.75</v>
          </cell>
          <cell r="F8756">
            <v>2.75</v>
          </cell>
          <cell r="G8756">
            <v>2.75</v>
          </cell>
          <cell r="H8756"/>
          <cell r="I8756"/>
          <cell r="J8756"/>
          <cell r="K8756"/>
          <cell r="L8756"/>
          <cell r="M8756"/>
          <cell r="N8756">
            <v>2.75</v>
          </cell>
          <cell r="P8756">
            <v>2.75</v>
          </cell>
          <cell r="Q8756"/>
          <cell r="R8756"/>
          <cell r="S8756"/>
          <cell r="T8756"/>
          <cell r="U8756">
            <v>255000</v>
          </cell>
          <cell r="V8756">
            <v>894948.5148</v>
          </cell>
          <cell r="X8756">
            <v>43525</v>
          </cell>
          <cell r="Y8756">
            <v>0</v>
          </cell>
          <cell r="Z8756">
            <v>2.75</v>
          </cell>
          <cell r="AC8756"/>
          <cell r="AE8756">
            <v>607600</v>
          </cell>
          <cell r="AF8756"/>
          <cell r="AG8756"/>
          <cell r="AH8756">
            <v>2.75</v>
          </cell>
          <cell r="AI8756">
            <v>2.7518104175935165</v>
          </cell>
        </row>
        <row r="8757">
          <cell r="A8757">
            <v>43553</v>
          </cell>
          <cell r="B8757">
            <v>826500</v>
          </cell>
          <cell r="D8757">
            <v>2.75</v>
          </cell>
          <cell r="E8757">
            <v>2.75</v>
          </cell>
          <cell r="F8757">
            <v>3</v>
          </cell>
          <cell r="G8757">
            <v>2.79</v>
          </cell>
          <cell r="H8757"/>
          <cell r="I8757"/>
          <cell r="J8757"/>
          <cell r="K8757"/>
          <cell r="L8757"/>
          <cell r="M8757"/>
          <cell r="N8757">
            <v>2.75</v>
          </cell>
          <cell r="P8757">
            <v>2.75</v>
          </cell>
          <cell r="Q8757"/>
          <cell r="R8757"/>
          <cell r="S8757"/>
          <cell r="T8757"/>
          <cell r="U8757">
            <v>433500</v>
          </cell>
          <cell r="V8757">
            <v>643325.11418999999</v>
          </cell>
          <cell r="X8757">
            <v>43525</v>
          </cell>
          <cell r="Y8757">
            <v>25</v>
          </cell>
          <cell r="Z8757">
            <v>2.75</v>
          </cell>
          <cell r="AC8757"/>
          <cell r="AE8757">
            <v>708500</v>
          </cell>
          <cell r="AF8757"/>
          <cell r="AG8757"/>
          <cell r="AH8757">
            <v>2.75</v>
          </cell>
          <cell r="AI8757">
            <v>2.7517951249172881</v>
          </cell>
        </row>
        <row r="8758">
          <cell r="A8758">
            <v>43554</v>
          </cell>
          <cell r="B8758">
            <v>826500</v>
          </cell>
          <cell r="D8758">
            <v>2.75</v>
          </cell>
          <cell r="E8758">
            <v>2.75</v>
          </cell>
          <cell r="F8758">
            <v>3</v>
          </cell>
          <cell r="G8758">
            <v>2.79</v>
          </cell>
          <cell r="H8758"/>
          <cell r="I8758"/>
          <cell r="J8758"/>
          <cell r="K8758"/>
          <cell r="L8758"/>
          <cell r="M8758"/>
          <cell r="N8758">
            <v>2.75</v>
          </cell>
          <cell r="P8758">
            <v>2.75</v>
          </cell>
          <cell r="Q8758"/>
          <cell r="R8758"/>
          <cell r="S8758"/>
          <cell r="T8758"/>
          <cell r="U8758">
            <v>433500</v>
          </cell>
          <cell r="V8758">
            <v>643325.11418999999</v>
          </cell>
          <cell r="X8758" t="str">
            <v>Sin movimiento</v>
          </cell>
          <cell r="Y8758">
            <v>25</v>
          </cell>
          <cell r="Z8758">
            <v>2.75</v>
          </cell>
          <cell r="AC8758"/>
          <cell r="AE8758">
            <v>708500</v>
          </cell>
          <cell r="AF8758"/>
          <cell r="AG8758"/>
          <cell r="AH8758">
            <v>2.75</v>
          </cell>
          <cell r="AI8758">
            <v>2.7517800884328003</v>
          </cell>
        </row>
        <row r="8759">
          <cell r="A8759">
            <v>43555</v>
          </cell>
          <cell r="B8759">
            <v>826500</v>
          </cell>
          <cell r="C8759"/>
          <cell r="D8759">
            <v>2.75</v>
          </cell>
          <cell r="E8759">
            <v>2.75</v>
          </cell>
          <cell r="F8759">
            <v>3</v>
          </cell>
          <cell r="G8759">
            <v>2.79</v>
          </cell>
          <cell r="H8759"/>
          <cell r="I8759"/>
          <cell r="J8759"/>
          <cell r="K8759"/>
          <cell r="L8759"/>
          <cell r="M8759"/>
          <cell r="N8759">
            <v>2.75</v>
          </cell>
          <cell r="O8759"/>
          <cell r="P8759">
            <v>2.75</v>
          </cell>
          <cell r="Q8759"/>
          <cell r="R8759"/>
          <cell r="S8759"/>
          <cell r="T8759"/>
          <cell r="U8759">
            <v>433500</v>
          </cell>
          <cell r="V8759">
            <v>643325.11418999999</v>
          </cell>
          <cell r="W8759"/>
          <cell r="X8759" t="str">
            <v>Sin movimiento</v>
          </cell>
          <cell r="Y8759">
            <v>25</v>
          </cell>
          <cell r="Z8759">
            <v>2.75</v>
          </cell>
          <cell r="AA8759"/>
          <cell r="AB8759"/>
          <cell r="AC8759"/>
          <cell r="AD8759"/>
          <cell r="AE8759">
            <v>708500</v>
          </cell>
          <cell r="AF8759"/>
          <cell r="AG8759"/>
          <cell r="AH8759">
            <v>2.75</v>
          </cell>
          <cell r="AI8759">
            <v>2.7517653017557229</v>
          </cell>
        </row>
        <row r="8760">
          <cell r="A8760">
            <v>43556</v>
          </cell>
          <cell r="B8760">
            <v>315400</v>
          </cell>
          <cell r="C8760"/>
          <cell r="D8760">
            <v>2.75</v>
          </cell>
          <cell r="E8760">
            <v>2.75</v>
          </cell>
          <cell r="F8760">
            <v>2.75</v>
          </cell>
          <cell r="G8760">
            <v>2.75</v>
          </cell>
          <cell r="H8760"/>
          <cell r="I8760"/>
          <cell r="J8760"/>
          <cell r="K8760"/>
          <cell r="L8760"/>
          <cell r="M8760"/>
          <cell r="N8760">
            <v>2.75</v>
          </cell>
          <cell r="O8760"/>
          <cell r="P8760">
            <v>2.75</v>
          </cell>
          <cell r="Q8760"/>
          <cell r="R8760"/>
          <cell r="S8760"/>
          <cell r="T8760"/>
          <cell r="U8760">
            <v>0</v>
          </cell>
          <cell r="V8760">
            <v>4818353.3516600002</v>
          </cell>
          <cell r="W8760"/>
          <cell r="X8760">
            <v>43556</v>
          </cell>
          <cell r="Y8760">
            <v>0</v>
          </cell>
          <cell r="Z8760">
            <v>2.75</v>
          </cell>
          <cell r="AA8760"/>
          <cell r="AB8760"/>
          <cell r="AC8760"/>
          <cell r="AD8760"/>
          <cell r="AE8760">
            <v>315400</v>
          </cell>
          <cell r="AF8760"/>
          <cell r="AG8760"/>
          <cell r="AH8760">
            <v>2.75</v>
          </cell>
          <cell r="AI8760">
            <v>2.7517587979614029</v>
          </cell>
        </row>
        <row r="8761">
          <cell r="A8761">
            <v>43557</v>
          </cell>
          <cell r="B8761">
            <v>1138400</v>
          </cell>
          <cell r="D8761">
            <v>2.75</v>
          </cell>
          <cell r="E8761">
            <v>2.75</v>
          </cell>
          <cell r="F8761">
            <v>2.8</v>
          </cell>
          <cell r="G8761">
            <v>2.75</v>
          </cell>
          <cell r="H8761"/>
          <cell r="I8761"/>
          <cell r="J8761"/>
          <cell r="K8761"/>
          <cell r="L8761"/>
          <cell r="M8761"/>
          <cell r="N8761">
            <v>2.75</v>
          </cell>
          <cell r="P8761">
            <v>2.75</v>
          </cell>
          <cell r="Q8761"/>
          <cell r="R8761"/>
          <cell r="S8761"/>
          <cell r="T8761"/>
          <cell r="U8761">
            <v>0</v>
          </cell>
          <cell r="V8761">
            <v>4604202.8240499999</v>
          </cell>
          <cell r="X8761">
            <v>43556</v>
          </cell>
          <cell r="Y8761">
            <v>4.9999999999999822</v>
          </cell>
          <cell r="Z8761">
            <v>2.75</v>
          </cell>
          <cell r="AC8761"/>
          <cell r="AE8761">
            <v>1111400</v>
          </cell>
          <cell r="AF8761"/>
          <cell r="AG8761"/>
          <cell r="AH8761">
            <v>2.75</v>
          </cell>
          <cell r="AI8761">
            <v>2.7517362570961712</v>
          </cell>
        </row>
        <row r="8762">
          <cell r="A8762">
            <v>43558</v>
          </cell>
          <cell r="B8762">
            <v>1349700</v>
          </cell>
          <cell r="D8762">
            <v>2.75</v>
          </cell>
          <cell r="E8762">
            <v>2.75</v>
          </cell>
          <cell r="F8762">
            <v>2.8</v>
          </cell>
          <cell r="G8762">
            <v>2.75</v>
          </cell>
          <cell r="H8762"/>
          <cell r="I8762"/>
          <cell r="J8762"/>
          <cell r="K8762"/>
          <cell r="L8762"/>
          <cell r="M8762"/>
          <cell r="N8762">
            <v>2.75</v>
          </cell>
          <cell r="P8762">
            <v>2.75</v>
          </cell>
          <cell r="Q8762"/>
          <cell r="R8762"/>
          <cell r="S8762"/>
          <cell r="T8762"/>
          <cell r="U8762">
            <v>0</v>
          </cell>
          <cell r="V8762">
            <v>4539219.0236400003</v>
          </cell>
          <cell r="X8762">
            <v>43556</v>
          </cell>
          <cell r="Y8762">
            <v>4.9999999999999822</v>
          </cell>
          <cell r="Z8762">
            <v>2.75</v>
          </cell>
          <cell r="AC8762"/>
          <cell r="AE8762">
            <v>1279700</v>
          </cell>
          <cell r="AF8762"/>
          <cell r="AG8762"/>
          <cell r="AH8762">
            <v>2.75</v>
          </cell>
          <cell r="AI8762">
            <v>2.7517110080796372</v>
          </cell>
        </row>
        <row r="8763">
          <cell r="A8763">
            <v>43559</v>
          </cell>
          <cell r="B8763">
            <v>1165600</v>
          </cell>
          <cell r="D8763">
            <v>2.75</v>
          </cell>
          <cell r="E8763">
            <v>2.75</v>
          </cell>
          <cell r="F8763">
            <v>2.8</v>
          </cell>
          <cell r="G8763">
            <v>2.75</v>
          </cell>
          <cell r="H8763"/>
          <cell r="I8763"/>
          <cell r="J8763"/>
          <cell r="K8763"/>
          <cell r="L8763"/>
          <cell r="M8763"/>
          <cell r="N8763">
            <v>2.75</v>
          </cell>
          <cell r="P8763">
            <v>2.75</v>
          </cell>
          <cell r="Q8763"/>
          <cell r="R8763"/>
          <cell r="S8763"/>
          <cell r="T8763"/>
          <cell r="U8763">
            <v>0</v>
          </cell>
          <cell r="V8763">
            <v>4499705.6877199998</v>
          </cell>
          <cell r="X8763">
            <v>43556</v>
          </cell>
          <cell r="Y8763">
            <v>4.9999999999999822</v>
          </cell>
          <cell r="Z8763">
            <v>2.75</v>
          </cell>
          <cell r="AC8763"/>
          <cell r="AE8763">
            <v>1088600</v>
          </cell>
          <cell r="AF8763"/>
          <cell r="AG8763"/>
          <cell r="AH8763">
            <v>2.75</v>
          </cell>
          <cell r="AI8763">
            <v>2.7516901005302645</v>
          </cell>
        </row>
        <row r="8764">
          <cell r="A8764">
            <v>43560</v>
          </cell>
          <cell r="B8764">
            <v>1182500</v>
          </cell>
          <cell r="D8764">
            <v>2.75</v>
          </cell>
          <cell r="E8764">
            <v>2.75</v>
          </cell>
          <cell r="F8764">
            <v>2.75</v>
          </cell>
          <cell r="G8764">
            <v>2.75</v>
          </cell>
          <cell r="H8764"/>
          <cell r="I8764"/>
          <cell r="J8764"/>
          <cell r="K8764"/>
          <cell r="L8764"/>
          <cell r="M8764"/>
          <cell r="N8764">
            <v>2.75</v>
          </cell>
          <cell r="P8764">
            <v>2.75</v>
          </cell>
          <cell r="Q8764"/>
          <cell r="R8764"/>
          <cell r="S8764"/>
          <cell r="T8764"/>
          <cell r="U8764">
            <v>50000</v>
          </cell>
          <cell r="V8764">
            <v>4370772.8400699999</v>
          </cell>
          <cell r="X8764">
            <v>43556</v>
          </cell>
          <cell r="Y8764">
            <v>0</v>
          </cell>
          <cell r="Z8764">
            <v>2.75</v>
          </cell>
          <cell r="AC8764"/>
          <cell r="AE8764">
            <v>1116500</v>
          </cell>
          <cell r="AF8764"/>
          <cell r="AG8764"/>
          <cell r="AH8764">
            <v>2.75</v>
          </cell>
          <cell r="AI8764">
            <v>2.7516691813343295</v>
          </cell>
        </row>
        <row r="8765">
          <cell r="A8765">
            <v>43561</v>
          </cell>
          <cell r="B8765">
            <v>1182500</v>
          </cell>
          <cell r="D8765">
            <v>2.75</v>
          </cell>
          <cell r="E8765">
            <v>2.75</v>
          </cell>
          <cell r="F8765">
            <v>2.75</v>
          </cell>
          <cell r="G8765">
            <v>2.75</v>
          </cell>
          <cell r="H8765"/>
          <cell r="I8765"/>
          <cell r="J8765"/>
          <cell r="K8765"/>
          <cell r="L8765"/>
          <cell r="M8765"/>
          <cell r="N8765">
            <v>2.75</v>
          </cell>
          <cell r="P8765">
            <v>2.75</v>
          </cell>
          <cell r="Q8765"/>
          <cell r="R8765"/>
          <cell r="S8765"/>
          <cell r="T8765"/>
          <cell r="U8765">
            <v>50000</v>
          </cell>
          <cell r="V8765">
            <v>4370772.8400699999</v>
          </cell>
          <cell r="X8765" t="str">
            <v>Sin movimiento</v>
          </cell>
          <cell r="Y8765">
            <v>0</v>
          </cell>
          <cell r="Z8765">
            <v>2.75</v>
          </cell>
          <cell r="AC8765"/>
          <cell r="AE8765">
            <v>1116500</v>
          </cell>
          <cell r="AF8765"/>
          <cell r="AG8765"/>
          <cell r="AH8765">
            <v>2.75</v>
          </cell>
          <cell r="AI8765">
            <v>2.7516487736611452</v>
          </cell>
        </row>
        <row r="8766">
          <cell r="A8766">
            <v>43562</v>
          </cell>
          <cell r="B8766">
            <v>1182500</v>
          </cell>
          <cell r="D8766">
            <v>2.75</v>
          </cell>
          <cell r="E8766">
            <v>2.75</v>
          </cell>
          <cell r="F8766">
            <v>2.75</v>
          </cell>
          <cell r="G8766">
            <v>2.75</v>
          </cell>
          <cell r="H8766"/>
          <cell r="I8766"/>
          <cell r="J8766"/>
          <cell r="K8766"/>
          <cell r="L8766"/>
          <cell r="M8766"/>
          <cell r="N8766">
            <v>2.75</v>
          </cell>
          <cell r="P8766">
            <v>2.75</v>
          </cell>
          <cell r="Q8766"/>
          <cell r="R8766"/>
          <cell r="S8766"/>
          <cell r="T8766"/>
          <cell r="U8766">
            <v>50000</v>
          </cell>
          <cell r="V8766">
            <v>4370772.8400699999</v>
          </cell>
          <cell r="X8766" t="str">
            <v>Sin movimiento</v>
          </cell>
          <cell r="Y8766">
            <v>0</v>
          </cell>
          <cell r="Z8766">
            <v>2.75</v>
          </cell>
          <cell r="AC8766"/>
          <cell r="AE8766">
            <v>1116500</v>
          </cell>
          <cell r="AF8766"/>
          <cell r="AG8766"/>
          <cell r="AH8766">
            <v>2.75</v>
          </cell>
          <cell r="AI8766">
            <v>2.7516288589754545</v>
          </cell>
        </row>
        <row r="8767">
          <cell r="A8767">
            <v>43563</v>
          </cell>
          <cell r="B8767">
            <v>964700</v>
          </cell>
          <cell r="D8767">
            <v>2.75</v>
          </cell>
          <cell r="E8767">
            <v>2.75</v>
          </cell>
          <cell r="F8767">
            <v>2.75</v>
          </cell>
          <cell r="G8767">
            <v>2.75</v>
          </cell>
          <cell r="H8767"/>
          <cell r="I8767"/>
          <cell r="J8767"/>
          <cell r="K8767"/>
          <cell r="L8767"/>
          <cell r="M8767"/>
          <cell r="N8767">
            <v>2.75</v>
          </cell>
          <cell r="P8767">
            <v>2.75</v>
          </cell>
          <cell r="Q8767"/>
          <cell r="R8767"/>
          <cell r="S8767"/>
          <cell r="T8767"/>
          <cell r="U8767">
            <v>0</v>
          </cell>
          <cell r="V8767">
            <v>4168638.4937399998</v>
          </cell>
          <cell r="X8767">
            <v>43556</v>
          </cell>
          <cell r="Y8767">
            <v>0</v>
          </cell>
          <cell r="Z8767">
            <v>2.75</v>
          </cell>
          <cell r="AC8767"/>
          <cell r="AE8767">
            <v>964700</v>
          </cell>
          <cell r="AF8767"/>
          <cell r="AG8767"/>
          <cell r="AH8767">
            <v>2.75</v>
          </cell>
          <cell r="AI8767">
            <v>2.7516120353140945</v>
          </cell>
        </row>
        <row r="8768">
          <cell r="A8768">
            <v>43564</v>
          </cell>
          <cell r="B8768">
            <v>989100</v>
          </cell>
          <cell r="D8768">
            <v>2.75</v>
          </cell>
          <cell r="E8768">
            <v>2.75</v>
          </cell>
          <cell r="F8768">
            <v>2.75</v>
          </cell>
          <cell r="G8768">
            <v>2.75</v>
          </cell>
          <cell r="H8768"/>
          <cell r="I8768"/>
          <cell r="J8768"/>
          <cell r="K8768"/>
          <cell r="L8768"/>
          <cell r="M8768"/>
          <cell r="N8768">
            <v>2.75</v>
          </cell>
          <cell r="P8768">
            <v>2.75</v>
          </cell>
          <cell r="Q8768"/>
          <cell r="R8768"/>
          <cell r="S8768"/>
          <cell r="T8768"/>
          <cell r="U8768">
            <v>200000</v>
          </cell>
          <cell r="V8768">
            <v>3581851.1628299998</v>
          </cell>
          <cell r="X8768">
            <v>43556</v>
          </cell>
          <cell r="Y8768">
            <v>0</v>
          </cell>
          <cell r="Z8768">
            <v>2.75</v>
          </cell>
          <cell r="AC8768"/>
          <cell r="AE8768">
            <v>989100</v>
          </cell>
          <cell r="AF8768"/>
          <cell r="AG8768"/>
          <cell r="AH8768">
            <v>2.75</v>
          </cell>
          <cell r="AI8768">
            <v>2.7515951431758783</v>
          </cell>
        </row>
        <row r="8769">
          <cell r="A8769">
            <v>43565</v>
          </cell>
          <cell r="B8769">
            <v>1233700</v>
          </cell>
          <cell r="D8769">
            <v>2.75</v>
          </cell>
          <cell r="E8769">
            <v>2.75</v>
          </cell>
          <cell r="F8769">
            <v>2.8</v>
          </cell>
          <cell r="G8769">
            <v>2.76</v>
          </cell>
          <cell r="H8769"/>
          <cell r="I8769"/>
          <cell r="J8769"/>
          <cell r="K8769"/>
          <cell r="L8769"/>
          <cell r="M8769"/>
          <cell r="N8769">
            <v>2.75</v>
          </cell>
          <cell r="P8769">
            <v>2.7511525490232716</v>
          </cell>
          <cell r="Q8769"/>
          <cell r="R8769"/>
          <cell r="S8769"/>
          <cell r="T8769"/>
          <cell r="U8769">
            <v>17000</v>
          </cell>
          <cell r="V8769">
            <v>3440261.92081</v>
          </cell>
          <cell r="X8769">
            <v>43556</v>
          </cell>
          <cell r="Y8769">
            <v>4.9999999999999822</v>
          </cell>
          <cell r="Z8769">
            <v>2.75</v>
          </cell>
          <cell r="AC8769"/>
          <cell r="AE8769">
            <v>1233700</v>
          </cell>
          <cell r="AF8769"/>
          <cell r="AG8769"/>
          <cell r="AH8769">
            <v>2.76</v>
          </cell>
          <cell r="AI8769">
            <v>2.7517035783679096</v>
          </cell>
        </row>
        <row r="8770">
          <cell r="A8770">
            <v>43566</v>
          </cell>
          <cell r="B8770">
            <v>884000</v>
          </cell>
          <cell r="D8770">
            <v>2.75</v>
          </cell>
          <cell r="E8770">
            <v>2.75</v>
          </cell>
          <cell r="F8770">
            <v>2.8</v>
          </cell>
          <cell r="G8770">
            <v>2.75</v>
          </cell>
          <cell r="H8770"/>
          <cell r="I8770"/>
          <cell r="J8770"/>
          <cell r="K8770"/>
          <cell r="L8770"/>
          <cell r="M8770"/>
          <cell r="N8770">
            <v>2.75</v>
          </cell>
          <cell r="P8770">
            <v>2.7510646266428491</v>
          </cell>
          <cell r="Q8770"/>
          <cell r="R8770"/>
          <cell r="S8770"/>
          <cell r="T8770"/>
          <cell r="U8770">
            <v>28000</v>
          </cell>
          <cell r="V8770">
            <v>3456882.9857000001</v>
          </cell>
          <cell r="X8770">
            <v>43556</v>
          </cell>
          <cell r="Y8770">
            <v>4.9999999999999822</v>
          </cell>
          <cell r="Z8770">
            <v>2.75</v>
          </cell>
          <cell r="AC8770"/>
          <cell r="AE8770">
            <v>808000</v>
          </cell>
          <cell r="AF8770"/>
          <cell r="AG8770"/>
          <cell r="AH8770">
            <v>2.75</v>
          </cell>
          <cell r="AI8770">
            <v>2.7516893042394379</v>
          </cell>
        </row>
        <row r="8771">
          <cell r="A8771">
            <v>43567</v>
          </cell>
          <cell r="B8771">
            <v>1115500</v>
          </cell>
          <cell r="D8771">
            <v>2.75</v>
          </cell>
          <cell r="E8771">
            <v>2.75</v>
          </cell>
          <cell r="F8771">
            <v>2.8</v>
          </cell>
          <cell r="G8771">
            <v>2.75</v>
          </cell>
          <cell r="H8771"/>
          <cell r="I8771"/>
          <cell r="J8771"/>
          <cell r="K8771"/>
          <cell r="L8771"/>
          <cell r="M8771"/>
          <cell r="N8771">
            <v>2.75</v>
          </cell>
          <cell r="P8771">
            <v>2.7509711420384773</v>
          </cell>
          <cell r="Q8771"/>
          <cell r="R8771"/>
          <cell r="S8771"/>
          <cell r="T8771"/>
          <cell r="U8771">
            <v>0</v>
          </cell>
          <cell r="V8771">
            <v>3209436.963</v>
          </cell>
          <cell r="X8771">
            <v>43556</v>
          </cell>
          <cell r="Y8771">
            <v>4.9999999999999822</v>
          </cell>
          <cell r="Z8771">
            <v>2.75</v>
          </cell>
          <cell r="AC8771"/>
          <cell r="AE8771">
            <v>1007700</v>
          </cell>
          <cell r="AF8771"/>
          <cell r="AG8771"/>
          <cell r="AH8771">
            <v>2.75</v>
          </cell>
          <cell r="AI8771">
            <v>2.7516718339331878</v>
          </cell>
        </row>
        <row r="8772">
          <cell r="A8772">
            <v>43568</v>
          </cell>
          <cell r="B8772">
            <v>1115500</v>
          </cell>
          <cell r="D8772">
            <v>2.75</v>
          </cell>
          <cell r="E8772">
            <v>2.75</v>
          </cell>
          <cell r="F8772">
            <v>2.8</v>
          </cell>
          <cell r="G8772">
            <v>2.75</v>
          </cell>
          <cell r="H8772"/>
          <cell r="I8772"/>
          <cell r="J8772"/>
          <cell r="K8772"/>
          <cell r="L8772"/>
          <cell r="M8772"/>
          <cell r="N8772">
            <v>2.75</v>
          </cell>
          <cell r="P8772">
            <v>2.7508927498896454</v>
          </cell>
          <cell r="Q8772"/>
          <cell r="R8772"/>
          <cell r="S8772"/>
          <cell r="T8772"/>
          <cell r="U8772">
            <v>0</v>
          </cell>
          <cell r="V8772">
            <v>3209436.963</v>
          </cell>
          <cell r="X8772" t="str">
            <v>Sin movimiento</v>
          </cell>
          <cell r="Y8772">
            <v>4.9999999999999822</v>
          </cell>
          <cell r="Z8772">
            <v>2.75</v>
          </cell>
          <cell r="AC8772"/>
          <cell r="AE8772">
            <v>1007700</v>
          </cell>
          <cell r="AF8772"/>
          <cell r="AG8772"/>
          <cell r="AH8772">
            <v>2.75</v>
          </cell>
          <cell r="AI8772">
            <v>2.7516547212741753</v>
          </cell>
        </row>
        <row r="8773">
          <cell r="A8773">
            <v>43569</v>
          </cell>
          <cell r="B8773">
            <v>1115500</v>
          </cell>
          <cell r="D8773">
            <v>2.75</v>
          </cell>
          <cell r="E8773">
            <v>2.75</v>
          </cell>
          <cell r="F8773">
            <v>2.8</v>
          </cell>
          <cell r="G8773">
            <v>2.75</v>
          </cell>
          <cell r="H8773"/>
          <cell r="I8773"/>
          <cell r="J8773"/>
          <cell r="K8773"/>
          <cell r="L8773"/>
          <cell r="M8773"/>
          <cell r="N8773">
            <v>2.75</v>
          </cell>
          <cell r="P8773">
            <v>2.7508260683245616</v>
          </cell>
          <cell r="Q8773"/>
          <cell r="R8773"/>
          <cell r="S8773"/>
          <cell r="T8773"/>
          <cell r="U8773">
            <v>0</v>
          </cell>
          <cell r="V8773">
            <v>3209436.963</v>
          </cell>
          <cell r="X8773" t="str">
            <v>Sin movimiento</v>
          </cell>
          <cell r="Y8773">
            <v>4.9999999999999822</v>
          </cell>
          <cell r="Z8773">
            <v>2.75</v>
          </cell>
          <cell r="AC8773"/>
          <cell r="AE8773">
            <v>1007700</v>
          </cell>
          <cell r="AF8773"/>
          <cell r="AG8773"/>
          <cell r="AH8773">
            <v>2.75</v>
          </cell>
          <cell r="AI8773">
            <v>2.7516379553911943</v>
          </cell>
        </row>
        <row r="8774">
          <cell r="A8774">
            <v>43570</v>
          </cell>
          <cell r="B8774">
            <v>1583600</v>
          </cell>
          <cell r="D8774">
            <v>2.75</v>
          </cell>
          <cell r="E8774">
            <v>2.75</v>
          </cell>
          <cell r="F8774">
            <v>2.8</v>
          </cell>
          <cell r="G8774">
            <v>2.75</v>
          </cell>
          <cell r="H8774"/>
          <cell r="I8774"/>
          <cell r="J8774"/>
          <cell r="K8774"/>
          <cell r="L8774"/>
          <cell r="M8774"/>
          <cell r="N8774">
            <v>2.75</v>
          </cell>
          <cell r="P8774">
            <v>2.7507468731459843</v>
          </cell>
          <cell r="Q8774"/>
          <cell r="R8774"/>
          <cell r="S8774"/>
          <cell r="T8774"/>
          <cell r="U8774">
            <v>12000</v>
          </cell>
          <cell r="V8774">
            <v>2951621.2664000001</v>
          </cell>
          <cell r="X8774">
            <v>43556</v>
          </cell>
          <cell r="Y8774">
            <v>4.9999999999999822</v>
          </cell>
          <cell r="Z8774">
            <v>2.75</v>
          </cell>
          <cell r="AC8774"/>
          <cell r="AE8774">
            <v>1481600</v>
          </cell>
          <cell r="AF8774"/>
          <cell r="AG8774"/>
          <cell r="AH8774">
            <v>2.75</v>
          </cell>
          <cell r="AI8774">
            <v>2.7516139127953689</v>
          </cell>
        </row>
        <row r="8775">
          <cell r="A8775">
            <v>43571</v>
          </cell>
          <cell r="B8775">
            <v>1322400</v>
          </cell>
          <cell r="D8775">
            <v>2.75</v>
          </cell>
          <cell r="E8775">
            <v>2.75</v>
          </cell>
          <cell r="F8775">
            <v>2.8</v>
          </cell>
          <cell r="G8775">
            <v>2.75</v>
          </cell>
          <cell r="H8775"/>
          <cell r="I8775"/>
          <cell r="J8775"/>
          <cell r="K8775"/>
          <cell r="L8775"/>
          <cell r="M8775"/>
          <cell r="N8775">
            <v>2.75</v>
          </cell>
          <cell r="P8775">
            <v>2.7506915126172888</v>
          </cell>
          <cell r="Q8775"/>
          <cell r="R8775"/>
          <cell r="S8775"/>
          <cell r="T8775"/>
          <cell r="U8775">
            <v>0</v>
          </cell>
          <cell r="V8775">
            <v>3107572.42564</v>
          </cell>
          <cell r="X8775">
            <v>43556</v>
          </cell>
          <cell r="Y8775">
            <v>4.9999999999999822</v>
          </cell>
          <cell r="Z8775">
            <v>2.75</v>
          </cell>
          <cell r="AC8775"/>
          <cell r="AE8775">
            <v>1266400</v>
          </cell>
          <cell r="AF8775"/>
          <cell r="AG8775"/>
          <cell r="AH8775">
            <v>2.75</v>
          </cell>
          <cell r="AI8775">
            <v>2.751593914897406</v>
          </cell>
        </row>
        <row r="8776">
          <cell r="A8776">
            <v>43572</v>
          </cell>
          <cell r="B8776">
            <v>1490800</v>
          </cell>
          <cell r="D8776">
            <v>2.75</v>
          </cell>
          <cell r="E8776">
            <v>2.75</v>
          </cell>
          <cell r="F8776">
            <v>2.8</v>
          </cell>
          <cell r="G8776">
            <v>2.75</v>
          </cell>
          <cell r="H8776"/>
          <cell r="I8776"/>
          <cell r="J8776"/>
          <cell r="K8776"/>
          <cell r="L8776"/>
          <cell r="M8776"/>
          <cell r="N8776">
            <v>2.75</v>
          </cell>
          <cell r="P8776">
            <v>2.750638184508106</v>
          </cell>
          <cell r="Q8776"/>
          <cell r="R8776"/>
          <cell r="S8776"/>
          <cell r="T8776"/>
          <cell r="U8776">
            <v>185000</v>
          </cell>
          <cell r="V8776">
            <v>2043722.0407199999</v>
          </cell>
          <cell r="X8776">
            <v>43556</v>
          </cell>
          <cell r="Y8776">
            <v>4.9999999999999822</v>
          </cell>
          <cell r="Z8776">
            <v>2.75</v>
          </cell>
          <cell r="AC8776"/>
          <cell r="AE8776">
            <v>1376300</v>
          </cell>
          <cell r="AF8776"/>
          <cell r="AG8776"/>
          <cell r="AH8776">
            <v>2.75</v>
          </cell>
          <cell r="AI8776">
            <v>2.7515727360494302</v>
          </cell>
        </row>
        <row r="8777">
          <cell r="A8777">
            <v>43573</v>
          </cell>
          <cell r="B8777">
            <v>1490800</v>
          </cell>
          <cell r="D8777">
            <v>2.75</v>
          </cell>
          <cell r="E8777">
            <v>2.75</v>
          </cell>
          <cell r="F8777">
            <v>2.8</v>
          </cell>
          <cell r="G8777">
            <v>2.75</v>
          </cell>
          <cell r="H8777"/>
          <cell r="I8777"/>
          <cell r="J8777"/>
          <cell r="K8777"/>
          <cell r="L8777"/>
          <cell r="M8777"/>
          <cell r="N8777">
            <v>2.75</v>
          </cell>
          <cell r="P8777">
            <v>2.7505924926280603</v>
          </cell>
          <cell r="Q8777"/>
          <cell r="R8777"/>
          <cell r="S8777"/>
          <cell r="T8777"/>
          <cell r="U8777">
            <v>185000</v>
          </cell>
          <cell r="V8777">
            <v>2043722.0407199999</v>
          </cell>
          <cell r="X8777">
            <v>43556</v>
          </cell>
          <cell r="Y8777">
            <v>4.9999999999999822</v>
          </cell>
          <cell r="Z8777">
            <v>2.75</v>
          </cell>
          <cell r="AC8777"/>
          <cell r="AE8777">
            <v>1376300</v>
          </cell>
          <cell r="AF8777"/>
          <cell r="AG8777"/>
          <cell r="AH8777">
            <v>2.75</v>
          </cell>
          <cell r="AI8777">
            <v>2.7515521126411659</v>
          </cell>
        </row>
        <row r="8778">
          <cell r="A8778">
            <v>43574</v>
          </cell>
          <cell r="B8778">
            <v>1490800</v>
          </cell>
          <cell r="D8778">
            <v>2.75</v>
          </cell>
          <cell r="E8778">
            <v>2.75</v>
          </cell>
          <cell r="F8778">
            <v>2.8</v>
          </cell>
          <cell r="G8778">
            <v>2.75</v>
          </cell>
          <cell r="H8778"/>
          <cell r="I8778"/>
          <cell r="J8778"/>
          <cell r="K8778"/>
          <cell r="L8778"/>
          <cell r="M8778"/>
          <cell r="N8778">
            <v>2.75</v>
          </cell>
          <cell r="P8778">
            <v>2.7505529063774481</v>
          </cell>
          <cell r="Q8778"/>
          <cell r="R8778"/>
          <cell r="S8778"/>
          <cell r="T8778"/>
          <cell r="U8778">
            <v>185000</v>
          </cell>
          <cell r="V8778">
            <v>2043722.0407199999</v>
          </cell>
          <cell r="X8778">
            <v>43556</v>
          </cell>
          <cell r="Y8778">
            <v>4.9999999999999822</v>
          </cell>
          <cell r="Z8778">
            <v>2.75</v>
          </cell>
          <cell r="AC8778"/>
          <cell r="AE8778">
            <v>1376300</v>
          </cell>
          <cell r="AF8778"/>
          <cell r="AG8778"/>
          <cell r="AH8778">
            <v>2.75</v>
          </cell>
          <cell r="AI8778">
            <v>2.7515320231048617</v>
          </cell>
        </row>
        <row r="8779">
          <cell r="A8779">
            <v>43575</v>
          </cell>
          <cell r="B8779">
            <v>1490800</v>
          </cell>
          <cell r="D8779">
            <v>2.75</v>
          </cell>
          <cell r="E8779">
            <v>2.75</v>
          </cell>
          <cell r="F8779">
            <v>2.8</v>
          </cell>
          <cell r="G8779">
            <v>2.75</v>
          </cell>
          <cell r="H8779"/>
          <cell r="I8779"/>
          <cell r="J8779"/>
          <cell r="K8779"/>
          <cell r="L8779"/>
          <cell r="M8779"/>
          <cell r="N8779">
            <v>2.75</v>
          </cell>
          <cell r="P8779">
            <v>2.750518278594174</v>
          </cell>
          <cell r="Q8779"/>
          <cell r="R8779"/>
          <cell r="S8779"/>
          <cell r="T8779"/>
          <cell r="U8779">
            <v>185000</v>
          </cell>
          <cell r="V8779">
            <v>2043722.0407199999</v>
          </cell>
          <cell r="X8779" t="str">
            <v>Sin movimiento</v>
          </cell>
          <cell r="Y8779">
            <v>4.9999999999999822</v>
          </cell>
          <cell r="Z8779">
            <v>2.75</v>
          </cell>
          <cell r="AC8779"/>
          <cell r="AE8779">
            <v>1376300</v>
          </cell>
          <cell r="AF8779"/>
          <cell r="AG8779"/>
          <cell r="AH8779">
            <v>2.75</v>
          </cell>
          <cell r="AI8779">
            <v>2.7515124469751338</v>
          </cell>
        </row>
        <row r="8780">
          <cell r="A8780">
            <v>43576</v>
          </cell>
          <cell r="B8780">
            <v>1490800</v>
          </cell>
          <cell r="D8780">
            <v>2.75</v>
          </cell>
          <cell r="E8780">
            <v>2.75</v>
          </cell>
          <cell r="F8780">
            <v>2.8</v>
          </cell>
          <cell r="G8780">
            <v>2.75</v>
          </cell>
          <cell r="H8780"/>
          <cell r="I8780"/>
          <cell r="J8780"/>
          <cell r="K8780"/>
          <cell r="L8780"/>
          <cell r="M8780"/>
          <cell r="N8780">
            <v>2.75</v>
          </cell>
          <cell r="P8780">
            <v>2.7504877325595185</v>
          </cell>
          <cell r="Q8780"/>
          <cell r="R8780"/>
          <cell r="S8780"/>
          <cell r="T8780"/>
          <cell r="U8780">
            <v>185000</v>
          </cell>
          <cell r="V8780">
            <v>2043722.0407199999</v>
          </cell>
          <cell r="X8780" t="str">
            <v>Sin movimiento</v>
          </cell>
          <cell r="Y8780">
            <v>4.9999999999999822</v>
          </cell>
          <cell r="Z8780">
            <v>2.75</v>
          </cell>
          <cell r="AC8780"/>
          <cell r="AE8780">
            <v>1376300</v>
          </cell>
          <cell r="AF8780"/>
          <cell r="AG8780"/>
          <cell r="AH8780">
            <v>2.75</v>
          </cell>
          <cell r="AI8780">
            <v>2.7514933648194257</v>
          </cell>
        </row>
        <row r="8781">
          <cell r="A8781">
            <v>43577</v>
          </cell>
          <cell r="B8781">
            <v>1799000</v>
          </cell>
          <cell r="D8781">
            <v>2.75</v>
          </cell>
          <cell r="E8781">
            <v>2.75</v>
          </cell>
          <cell r="F8781">
            <v>2.8</v>
          </cell>
          <cell r="G8781">
            <v>2.75</v>
          </cell>
          <cell r="H8781"/>
          <cell r="I8781"/>
          <cell r="J8781"/>
          <cell r="K8781"/>
          <cell r="L8781"/>
          <cell r="M8781"/>
          <cell r="N8781">
            <v>2.75</v>
          </cell>
          <cell r="P8781">
            <v>2.7504553473883133</v>
          </cell>
          <cell r="Q8781"/>
          <cell r="R8781"/>
          <cell r="S8781"/>
          <cell r="T8781"/>
          <cell r="U8781">
            <v>157000</v>
          </cell>
          <cell r="V8781">
            <v>2246364.5085200001</v>
          </cell>
          <cell r="X8781">
            <v>43556</v>
          </cell>
          <cell r="Y8781">
            <v>4.9999999999999822</v>
          </cell>
          <cell r="Z8781">
            <v>2.75</v>
          </cell>
          <cell r="AC8781"/>
          <cell r="AE8781">
            <v>1665500</v>
          </cell>
          <cell r="AF8781"/>
          <cell r="AG8781"/>
          <cell r="AH8781">
            <v>2.75</v>
          </cell>
          <cell r="AI8781">
            <v>2.7514709071816252</v>
          </cell>
        </row>
        <row r="8782">
          <cell r="A8782">
            <v>43578</v>
          </cell>
          <cell r="B8782">
            <v>1602200</v>
          </cell>
          <cell r="D8782">
            <v>2.75</v>
          </cell>
          <cell r="E8782">
            <v>2.75</v>
          </cell>
          <cell r="F8782">
            <v>2.8</v>
          </cell>
          <cell r="G8782">
            <v>2.75</v>
          </cell>
          <cell r="H8782"/>
          <cell r="I8782"/>
          <cell r="J8782"/>
          <cell r="K8782"/>
          <cell r="L8782"/>
          <cell r="M8782"/>
          <cell r="N8782">
            <v>2.75</v>
          </cell>
          <cell r="P8782">
            <v>2.7504299235428182</v>
          </cell>
          <cell r="Q8782"/>
          <cell r="R8782"/>
          <cell r="S8782"/>
          <cell r="T8782"/>
          <cell r="U8782">
            <v>66000</v>
          </cell>
          <cell r="V8782">
            <v>1469676.1769999999</v>
          </cell>
          <cell r="X8782">
            <v>43556</v>
          </cell>
          <cell r="Y8782">
            <v>4.9999999999999822</v>
          </cell>
          <cell r="Z8782">
            <v>2.75</v>
          </cell>
          <cell r="AC8782"/>
          <cell r="AE8782">
            <v>1525700</v>
          </cell>
          <cell r="AF8782"/>
          <cell r="AG8782"/>
          <cell r="AH8782">
            <v>2.75</v>
          </cell>
          <cell r="AI8782">
            <v>2.751450919338347</v>
          </cell>
        </row>
        <row r="8783">
          <cell r="A8783">
            <v>43579</v>
          </cell>
          <cell r="B8783">
            <v>1172700</v>
          </cell>
          <cell r="D8783">
            <v>2.75</v>
          </cell>
          <cell r="E8783">
            <v>2.75</v>
          </cell>
          <cell r="F8783">
            <v>2.8</v>
          </cell>
          <cell r="G8783">
            <v>2.75</v>
          </cell>
          <cell r="H8783"/>
          <cell r="I8783"/>
          <cell r="J8783"/>
          <cell r="K8783"/>
          <cell r="L8783"/>
          <cell r="M8783"/>
          <cell r="N8783">
            <v>2.75</v>
          </cell>
          <cell r="P8783">
            <v>2.7504130438421748</v>
          </cell>
          <cell r="Q8783"/>
          <cell r="R8783"/>
          <cell r="S8783"/>
          <cell r="T8783"/>
          <cell r="U8783">
            <v>419000</v>
          </cell>
          <cell r="V8783">
            <v>1173300.14323</v>
          </cell>
          <cell r="X8783">
            <v>43556</v>
          </cell>
          <cell r="Y8783">
            <v>4.9999999999999822</v>
          </cell>
          <cell r="Z8783">
            <v>2.75</v>
          </cell>
          <cell r="AC8783"/>
          <cell r="AE8783">
            <v>1149700</v>
          </cell>
          <cell r="AF8783"/>
          <cell r="AG8783"/>
          <cell r="AH8783">
            <v>2.75</v>
          </cell>
          <cell r="AI8783">
            <v>2.7514362126529961</v>
          </cell>
        </row>
        <row r="8784">
          <cell r="A8784">
            <v>43580</v>
          </cell>
          <cell r="B8784">
            <v>1149400</v>
          </cell>
          <cell r="D8784">
            <v>2.75</v>
          </cell>
          <cell r="E8784">
            <v>2.75</v>
          </cell>
          <cell r="F8784">
            <v>2.8</v>
          </cell>
          <cell r="G8784">
            <v>2.75</v>
          </cell>
          <cell r="H8784"/>
          <cell r="I8784"/>
          <cell r="J8784"/>
          <cell r="K8784"/>
          <cell r="L8784"/>
          <cell r="M8784"/>
          <cell r="N8784">
            <v>2.75</v>
          </cell>
          <cell r="P8784">
            <v>2.7503977380802698</v>
          </cell>
          <cell r="Q8784"/>
          <cell r="R8784"/>
          <cell r="S8784"/>
          <cell r="T8784"/>
          <cell r="U8784">
            <v>163000</v>
          </cell>
          <cell r="V8784">
            <v>945114.11904000002</v>
          </cell>
          <cell r="X8784">
            <v>43556</v>
          </cell>
          <cell r="Y8784">
            <v>4.9999999999999822</v>
          </cell>
          <cell r="Z8784">
            <v>2.75</v>
          </cell>
          <cell r="AC8784"/>
          <cell r="AE8784">
            <v>1139400</v>
          </cell>
          <cell r="AF8784"/>
          <cell r="AG8784"/>
          <cell r="AH8784">
            <v>2.75</v>
          </cell>
          <cell r="AI8784">
            <v>2.7514219289402133</v>
          </cell>
        </row>
        <row r="8785">
          <cell r="A8785">
            <v>43581</v>
          </cell>
          <cell r="B8785">
            <v>1467100</v>
          </cell>
          <cell r="D8785">
            <v>2.75</v>
          </cell>
          <cell r="E8785">
            <v>2.7</v>
          </cell>
          <cell r="F8785">
            <v>2.8</v>
          </cell>
          <cell r="G8785">
            <v>2.75</v>
          </cell>
          <cell r="H8785"/>
          <cell r="I8785"/>
          <cell r="J8785"/>
          <cell r="K8785"/>
          <cell r="L8785"/>
          <cell r="M8785"/>
          <cell r="N8785">
            <v>2.75</v>
          </cell>
          <cell r="P8785">
            <v>2.7503797752808987</v>
          </cell>
          <cell r="Q8785"/>
          <cell r="R8785"/>
          <cell r="S8785"/>
          <cell r="T8785"/>
          <cell r="U8785">
            <v>164000</v>
          </cell>
          <cell r="V8785">
            <v>667794.01486</v>
          </cell>
          <cell r="X8785">
            <v>43556</v>
          </cell>
          <cell r="Y8785">
            <v>9.9999999999999645</v>
          </cell>
          <cell r="Z8785">
            <v>2.75</v>
          </cell>
          <cell r="AC8785"/>
          <cell r="AE8785">
            <v>1379900</v>
          </cell>
          <cell r="AF8785"/>
          <cell r="AG8785"/>
          <cell r="AH8785">
            <v>2.75</v>
          </cell>
          <cell r="AI8785">
            <v>2.7514050061494464</v>
          </cell>
        </row>
        <row r="8786">
          <cell r="A8786">
            <v>43582</v>
          </cell>
          <cell r="B8786">
            <v>1467100</v>
          </cell>
          <cell r="D8786">
            <v>2.75</v>
          </cell>
          <cell r="E8786">
            <v>2.7</v>
          </cell>
          <cell r="F8786">
            <v>2.8</v>
          </cell>
          <cell r="G8786">
            <v>2.75</v>
          </cell>
          <cell r="H8786"/>
          <cell r="I8786"/>
          <cell r="J8786"/>
          <cell r="K8786"/>
          <cell r="L8786"/>
          <cell r="M8786"/>
          <cell r="N8786">
            <v>2.75</v>
          </cell>
          <cell r="P8786">
            <v>2.7503633648581385</v>
          </cell>
          <cell r="Q8786"/>
          <cell r="R8786"/>
          <cell r="S8786"/>
          <cell r="T8786"/>
          <cell r="U8786">
            <v>164000</v>
          </cell>
          <cell r="V8786">
            <v>667794.01486</v>
          </cell>
          <cell r="X8786" t="str">
            <v>Sin movimiento</v>
          </cell>
          <cell r="Y8786">
            <v>9.9999999999999645</v>
          </cell>
          <cell r="Z8786">
            <v>2.75</v>
          </cell>
          <cell r="AC8786"/>
          <cell r="AE8786">
            <v>1379900</v>
          </cell>
          <cell r="AF8786"/>
          <cell r="AG8786"/>
          <cell r="AH8786">
            <v>2.75</v>
          </cell>
          <cell r="AI8786">
            <v>2.7513884814272793</v>
          </cell>
        </row>
        <row r="8787">
          <cell r="A8787">
            <v>43583</v>
          </cell>
          <cell r="B8787">
            <v>1467100</v>
          </cell>
          <cell r="D8787">
            <v>2.75</v>
          </cell>
          <cell r="E8787">
            <v>2.7</v>
          </cell>
          <cell r="F8787">
            <v>2.8</v>
          </cell>
          <cell r="G8787">
            <v>2.75</v>
          </cell>
          <cell r="H8787"/>
          <cell r="I8787"/>
          <cell r="J8787"/>
          <cell r="K8787"/>
          <cell r="L8787"/>
          <cell r="M8787"/>
          <cell r="N8787">
            <v>2.75</v>
          </cell>
          <cell r="P8787">
            <v>2.7503483139088405</v>
          </cell>
          <cell r="Q8787"/>
          <cell r="R8787"/>
          <cell r="S8787"/>
          <cell r="T8787"/>
          <cell r="U8787">
            <v>164000</v>
          </cell>
          <cell r="V8787">
            <v>667794.01486</v>
          </cell>
          <cell r="X8787" t="str">
            <v>Sin movimiento</v>
          </cell>
          <cell r="Y8787">
            <v>9.9999999999999645</v>
          </cell>
          <cell r="Z8787">
            <v>2.75</v>
          </cell>
          <cell r="AC8787"/>
          <cell r="AE8787">
            <v>1379900</v>
          </cell>
          <cell r="AF8787"/>
          <cell r="AG8787"/>
          <cell r="AH8787">
            <v>2.75</v>
          </cell>
          <cell r="AI8787">
            <v>2.7513723408915531</v>
          </cell>
        </row>
        <row r="8788">
          <cell r="A8788">
            <v>43584</v>
          </cell>
          <cell r="B8788">
            <v>1530300</v>
          </cell>
          <cell r="D8788">
            <v>2.75</v>
          </cell>
          <cell r="E8788">
            <v>2.75</v>
          </cell>
          <cell r="F8788">
            <v>2.8</v>
          </cell>
          <cell r="G8788">
            <v>2.75</v>
          </cell>
          <cell r="H8788"/>
          <cell r="I8788"/>
          <cell r="J8788"/>
          <cell r="K8788"/>
          <cell r="L8788"/>
          <cell r="M8788"/>
          <cell r="N8788">
            <v>2.75</v>
          </cell>
          <cell r="P8788">
            <v>2.7503338881446298</v>
          </cell>
          <cell r="Q8788"/>
          <cell r="R8788"/>
          <cell r="S8788"/>
          <cell r="T8788"/>
          <cell r="U8788">
            <v>421000</v>
          </cell>
          <cell r="V8788">
            <v>481271.04191999999</v>
          </cell>
          <cell r="X8788">
            <v>43556</v>
          </cell>
          <cell r="Y8788">
            <v>4.9999999999999822</v>
          </cell>
          <cell r="Z8788">
            <v>2.75</v>
          </cell>
          <cell r="AC8788"/>
          <cell r="AE8788">
            <v>1439800</v>
          </cell>
          <cell r="AF8788"/>
          <cell r="AG8788"/>
          <cell r="AH8788">
            <v>2.75</v>
          </cell>
          <cell r="AI8788">
            <v>2.7513558949602563</v>
          </cell>
        </row>
        <row r="8789">
          <cell r="A8789">
            <v>43585</v>
          </cell>
          <cell r="B8789">
            <v>1201700</v>
          </cell>
          <cell r="C8789"/>
          <cell r="D8789">
            <v>2.75</v>
          </cell>
          <cell r="E8789">
            <v>2.75</v>
          </cell>
          <cell r="F8789">
            <v>2.8</v>
          </cell>
          <cell r="G8789">
            <v>2.75</v>
          </cell>
          <cell r="H8789"/>
          <cell r="I8789"/>
          <cell r="J8789"/>
          <cell r="K8789"/>
          <cell r="L8789"/>
          <cell r="M8789"/>
          <cell r="N8789">
            <v>2.75</v>
          </cell>
          <cell r="O8789"/>
          <cell r="P8789">
            <v>2.7503233712176813</v>
          </cell>
          <cell r="Q8789"/>
          <cell r="R8789"/>
          <cell r="S8789"/>
          <cell r="T8789"/>
          <cell r="U8789">
            <v>42630</v>
          </cell>
          <cell r="V8789">
            <v>927093.61135999998</v>
          </cell>
          <cell r="W8789"/>
          <cell r="X8789">
            <v>43556</v>
          </cell>
          <cell r="Y8789">
            <v>4.9999999999999822</v>
          </cell>
          <cell r="Z8789">
            <v>2.75</v>
          </cell>
          <cell r="AA8789"/>
          <cell r="AB8789"/>
          <cell r="AC8789"/>
          <cell r="AD8789"/>
          <cell r="AE8789">
            <v>1151700</v>
          </cell>
          <cell r="AF8789"/>
          <cell r="AG8789"/>
          <cell r="AH8789">
            <v>2.75</v>
          </cell>
          <cell r="AI8789">
            <v>2.7513430208736098</v>
          </cell>
        </row>
        <row r="8790">
          <cell r="A8790">
            <v>43586</v>
          </cell>
          <cell r="B8790">
            <v>1201700</v>
          </cell>
          <cell r="C8790"/>
          <cell r="D8790">
            <v>2.75</v>
          </cell>
          <cell r="E8790">
            <v>2.75</v>
          </cell>
          <cell r="F8790">
            <v>2.8</v>
          </cell>
          <cell r="G8790">
            <v>2.75</v>
          </cell>
          <cell r="H8790"/>
          <cell r="I8790"/>
          <cell r="J8790"/>
          <cell r="K8790"/>
          <cell r="L8790"/>
          <cell r="M8790"/>
          <cell r="N8790">
            <v>2.75</v>
          </cell>
          <cell r="O8790"/>
          <cell r="P8790">
            <v>2.75</v>
          </cell>
          <cell r="Q8790"/>
          <cell r="R8790"/>
          <cell r="S8790"/>
          <cell r="T8790"/>
          <cell r="U8790">
            <v>42630</v>
          </cell>
          <cell r="V8790">
            <v>927093.61135999998</v>
          </cell>
          <cell r="W8790"/>
          <cell r="X8790">
            <v>43586</v>
          </cell>
          <cell r="Y8790">
            <v>4.9999999999999822</v>
          </cell>
          <cell r="Z8790">
            <v>2.75</v>
          </cell>
          <cell r="AA8790"/>
          <cell r="AB8790"/>
          <cell r="AC8790"/>
          <cell r="AD8790"/>
          <cell r="AE8790">
            <v>1151700</v>
          </cell>
          <cell r="AF8790"/>
          <cell r="AG8790"/>
          <cell r="AH8790">
            <v>2.75</v>
          </cell>
          <cell r="AI8790">
            <v>2.751330388963841</v>
          </cell>
        </row>
        <row r="8791">
          <cell r="A8791">
            <v>43587</v>
          </cell>
          <cell r="B8791">
            <v>641000</v>
          </cell>
          <cell r="D8791">
            <v>2.75</v>
          </cell>
          <cell r="E8791">
            <v>2.75</v>
          </cell>
          <cell r="F8791">
            <v>2.75</v>
          </cell>
          <cell r="G8791">
            <v>2.75</v>
          </cell>
          <cell r="H8791"/>
          <cell r="I8791"/>
          <cell r="J8791"/>
          <cell r="K8791"/>
          <cell r="L8791"/>
          <cell r="M8791"/>
          <cell r="N8791">
            <v>2.75</v>
          </cell>
          <cell r="P8791">
            <v>2.75</v>
          </cell>
          <cell r="Q8791"/>
          <cell r="R8791"/>
          <cell r="S8791"/>
          <cell r="T8791"/>
          <cell r="U8791">
            <v>0</v>
          </cell>
          <cell r="V8791">
            <v>4247638.3638399998</v>
          </cell>
          <cell r="X8791">
            <v>43586</v>
          </cell>
          <cell r="Y8791">
            <v>0</v>
          </cell>
          <cell r="Z8791">
            <v>2.75</v>
          </cell>
          <cell r="AC8791"/>
          <cell r="AE8791">
            <v>641000</v>
          </cell>
          <cell r="AF8791"/>
          <cell r="AG8791"/>
          <cell r="AH8791">
            <v>2.75</v>
          </cell>
          <cell r="AI8791">
            <v>2.7513234608341581</v>
          </cell>
        </row>
        <row r="8792">
          <cell r="A8792">
            <v>43588</v>
          </cell>
          <cell r="B8792">
            <v>721000</v>
          </cell>
          <cell r="D8792">
            <v>2.75</v>
          </cell>
          <cell r="E8792">
            <v>2.75</v>
          </cell>
          <cell r="F8792">
            <v>2.8</v>
          </cell>
          <cell r="G8792">
            <v>2.75</v>
          </cell>
          <cell r="H8792"/>
          <cell r="I8792"/>
          <cell r="J8792"/>
          <cell r="K8792"/>
          <cell r="L8792"/>
          <cell r="M8792"/>
          <cell r="N8792">
            <v>2.75</v>
          </cell>
          <cell r="P8792">
            <v>2.75</v>
          </cell>
          <cell r="Q8792"/>
          <cell r="R8792"/>
          <cell r="S8792"/>
          <cell r="T8792"/>
          <cell r="U8792">
            <v>0</v>
          </cell>
          <cell r="V8792">
            <v>4293749.1316200001</v>
          </cell>
          <cell r="X8792">
            <v>43586</v>
          </cell>
          <cell r="Y8792">
            <v>4.9999999999999822</v>
          </cell>
          <cell r="Z8792">
            <v>2.75</v>
          </cell>
          <cell r="AC8792"/>
          <cell r="AE8792">
            <v>691000</v>
          </cell>
          <cell r="AF8792"/>
          <cell r="AG8792"/>
          <cell r="AH8792">
            <v>2.75</v>
          </cell>
          <cell r="AI8792">
            <v>2.7513160726577066</v>
          </cell>
        </row>
        <row r="8793">
          <cell r="A8793">
            <v>43589</v>
          </cell>
          <cell r="B8793">
            <v>721000</v>
          </cell>
          <cell r="D8793">
            <v>2.75</v>
          </cell>
          <cell r="E8793">
            <v>2.75</v>
          </cell>
          <cell r="F8793">
            <v>2.8</v>
          </cell>
          <cell r="G8793">
            <v>2.75</v>
          </cell>
          <cell r="H8793"/>
          <cell r="I8793"/>
          <cell r="J8793"/>
          <cell r="K8793"/>
          <cell r="L8793"/>
          <cell r="M8793"/>
          <cell r="N8793">
            <v>2.75</v>
          </cell>
          <cell r="P8793">
            <v>2.75</v>
          </cell>
          <cell r="Q8793"/>
          <cell r="R8793"/>
          <cell r="S8793"/>
          <cell r="T8793"/>
          <cell r="U8793">
            <v>0</v>
          </cell>
          <cell r="V8793">
            <v>4293749.1316200001</v>
          </cell>
          <cell r="X8793" t="str">
            <v>Sin movimiento</v>
          </cell>
          <cell r="Y8793">
            <v>4.9999999999999822</v>
          </cell>
          <cell r="Z8793">
            <v>2.75</v>
          </cell>
          <cell r="AC8793"/>
          <cell r="AE8793">
            <v>691000</v>
          </cell>
          <cell r="AF8793"/>
          <cell r="AG8793"/>
          <cell r="AH8793">
            <v>2.75</v>
          </cell>
          <cell r="AI8793">
            <v>2.751308766511825</v>
          </cell>
        </row>
        <row r="8794">
          <cell r="A8794">
            <v>43590</v>
          </cell>
          <cell r="B8794">
            <v>721000</v>
          </cell>
          <cell r="D8794">
            <v>2.75</v>
          </cell>
          <cell r="E8794">
            <v>2.75</v>
          </cell>
          <cell r="F8794">
            <v>2.8</v>
          </cell>
          <cell r="G8794">
            <v>2.75</v>
          </cell>
          <cell r="H8794"/>
          <cell r="I8794"/>
          <cell r="J8794"/>
          <cell r="K8794"/>
          <cell r="L8794"/>
          <cell r="M8794"/>
          <cell r="N8794">
            <v>2.75</v>
          </cell>
          <cell r="P8794">
            <v>2.75</v>
          </cell>
          <cell r="Q8794"/>
          <cell r="R8794"/>
          <cell r="S8794"/>
          <cell r="T8794"/>
          <cell r="U8794">
            <v>0</v>
          </cell>
          <cell r="V8794">
            <v>4293749.1316200001</v>
          </cell>
          <cell r="X8794" t="str">
            <v>Sin movimiento</v>
          </cell>
          <cell r="Y8794">
            <v>4.9999999999999822</v>
          </cell>
          <cell r="Z8794">
            <v>2.75</v>
          </cell>
          <cell r="AC8794"/>
          <cell r="AE8794">
            <v>691000</v>
          </cell>
          <cell r="AF8794"/>
          <cell r="AG8794"/>
          <cell r="AH8794">
            <v>2.75</v>
          </cell>
          <cell r="AI8794">
            <v>2.7513015410378836</v>
          </cell>
        </row>
        <row r="8795">
          <cell r="A8795">
            <v>43591</v>
          </cell>
          <cell r="B8795">
            <v>835700</v>
          </cell>
          <cell r="D8795">
            <v>2.75</v>
          </cell>
          <cell r="E8795">
            <v>2.75</v>
          </cell>
          <cell r="F8795">
            <v>2.75</v>
          </cell>
          <cell r="G8795">
            <v>2.75</v>
          </cell>
          <cell r="H8795"/>
          <cell r="I8795"/>
          <cell r="J8795"/>
          <cell r="K8795"/>
          <cell r="L8795"/>
          <cell r="M8795"/>
          <cell r="N8795">
            <v>2.75</v>
          </cell>
          <cell r="P8795">
            <v>2.75</v>
          </cell>
          <cell r="Q8795"/>
          <cell r="R8795"/>
          <cell r="S8795"/>
          <cell r="T8795"/>
          <cell r="U8795">
            <v>0</v>
          </cell>
          <cell r="V8795">
            <v>4128652.6765299998</v>
          </cell>
          <cell r="X8795">
            <v>43586</v>
          </cell>
          <cell r="Y8795">
            <v>0</v>
          </cell>
          <cell r="Z8795">
            <v>2.75</v>
          </cell>
          <cell r="AC8795"/>
          <cell r="AE8795">
            <v>835700</v>
          </cell>
          <cell r="AF8795"/>
          <cell r="AG8795"/>
          <cell r="AH8795">
            <v>2.75</v>
          </cell>
          <cell r="AI8795">
            <v>2.7512929083851265</v>
          </cell>
        </row>
        <row r="8796">
          <cell r="A8796">
            <v>43592</v>
          </cell>
          <cell r="B8796">
            <v>829500</v>
          </cell>
          <cell r="D8796">
            <v>2.75</v>
          </cell>
          <cell r="E8796">
            <v>2.75</v>
          </cell>
          <cell r="F8796">
            <v>2.75</v>
          </cell>
          <cell r="G8796">
            <v>2.75</v>
          </cell>
          <cell r="H8796"/>
          <cell r="I8796"/>
          <cell r="J8796"/>
          <cell r="K8796"/>
          <cell r="L8796"/>
          <cell r="M8796"/>
          <cell r="N8796">
            <v>2.75</v>
          </cell>
          <cell r="P8796">
            <v>2.75</v>
          </cell>
          <cell r="Q8796"/>
          <cell r="R8796"/>
          <cell r="S8796"/>
          <cell r="T8796"/>
          <cell r="U8796">
            <v>110000</v>
          </cell>
          <cell r="V8796">
            <v>3848346.18138</v>
          </cell>
          <cell r="X8796">
            <v>43586</v>
          </cell>
          <cell r="Y8796">
            <v>0</v>
          </cell>
          <cell r="Z8796">
            <v>2.75</v>
          </cell>
          <cell r="AC8796"/>
          <cell r="AE8796">
            <v>829500</v>
          </cell>
          <cell r="AF8796"/>
          <cell r="AG8796"/>
          <cell r="AH8796">
            <v>2.75</v>
          </cell>
          <cell r="AI8796">
            <v>2.7512844522801032</v>
          </cell>
        </row>
        <row r="8797">
          <cell r="A8797">
            <v>43593</v>
          </cell>
          <cell r="B8797">
            <v>869500</v>
          </cell>
          <cell r="D8797">
            <v>2.75</v>
          </cell>
          <cell r="E8797">
            <v>2.75</v>
          </cell>
          <cell r="F8797">
            <v>2.75</v>
          </cell>
          <cell r="G8797">
            <v>2.75</v>
          </cell>
          <cell r="H8797"/>
          <cell r="I8797"/>
          <cell r="J8797"/>
          <cell r="K8797"/>
          <cell r="L8797"/>
          <cell r="M8797"/>
          <cell r="N8797">
            <v>2.75</v>
          </cell>
          <cell r="P8797">
            <v>2.75</v>
          </cell>
          <cell r="Q8797"/>
          <cell r="R8797"/>
          <cell r="S8797"/>
          <cell r="T8797"/>
          <cell r="U8797">
            <v>70000</v>
          </cell>
          <cell r="V8797">
            <v>3759770.6571599999</v>
          </cell>
          <cell r="X8797">
            <v>43586</v>
          </cell>
          <cell r="Y8797">
            <v>0</v>
          </cell>
          <cell r="Z8797">
            <v>2.75</v>
          </cell>
          <cell r="AC8797"/>
          <cell r="AE8797">
            <v>869500</v>
          </cell>
          <cell r="AF8797"/>
          <cell r="AG8797"/>
          <cell r="AH8797">
            <v>2.75</v>
          </cell>
          <cell r="AI8797">
            <v>2.7512757063394551</v>
          </cell>
        </row>
        <row r="8798">
          <cell r="A8798">
            <v>43594</v>
          </cell>
          <cell r="B8798">
            <v>803600</v>
          </cell>
          <cell r="D8798">
            <v>2.75</v>
          </cell>
          <cell r="E8798">
            <v>2.75</v>
          </cell>
          <cell r="F8798">
            <v>2.75</v>
          </cell>
          <cell r="G8798">
            <v>2.75</v>
          </cell>
          <cell r="H8798"/>
          <cell r="I8798"/>
          <cell r="J8798"/>
          <cell r="K8798"/>
          <cell r="L8798"/>
          <cell r="M8798"/>
          <cell r="N8798">
            <v>2.75</v>
          </cell>
          <cell r="P8798">
            <v>2.75</v>
          </cell>
          <cell r="Q8798"/>
          <cell r="R8798"/>
          <cell r="S8798"/>
          <cell r="T8798"/>
          <cell r="U8798">
            <v>32200</v>
          </cell>
          <cell r="V8798">
            <v>4179850.0216399999</v>
          </cell>
          <cell r="X8798">
            <v>43586</v>
          </cell>
          <cell r="Y8798">
            <v>0</v>
          </cell>
          <cell r="Z8798">
            <v>2.75</v>
          </cell>
          <cell r="AC8798"/>
          <cell r="AE8798">
            <v>803600</v>
          </cell>
          <cell r="AF8798"/>
          <cell r="AG8798"/>
          <cell r="AH8798">
            <v>2.75</v>
          </cell>
          <cell r="AI8798">
            <v>2.7512677285026461</v>
          </cell>
        </row>
        <row r="8799">
          <cell r="A8799">
            <v>43595</v>
          </cell>
          <cell r="B8799">
            <v>999000</v>
          </cell>
          <cell r="D8799">
            <v>2.75</v>
          </cell>
          <cell r="E8799">
            <v>2.75</v>
          </cell>
          <cell r="F8799">
            <v>2.8</v>
          </cell>
          <cell r="G8799">
            <v>2.75</v>
          </cell>
          <cell r="H8799"/>
          <cell r="I8799"/>
          <cell r="J8799"/>
          <cell r="K8799"/>
          <cell r="L8799"/>
          <cell r="M8799"/>
          <cell r="N8799">
            <v>2.75</v>
          </cell>
          <cell r="P8799">
            <v>2.75</v>
          </cell>
          <cell r="Q8799"/>
          <cell r="R8799"/>
          <cell r="S8799"/>
          <cell r="T8799"/>
          <cell r="U8799">
            <v>0</v>
          </cell>
          <cell r="V8799">
            <v>3405438.2531599998</v>
          </cell>
          <cell r="X8799">
            <v>43586</v>
          </cell>
          <cell r="Y8799">
            <v>4.9999999999999822</v>
          </cell>
          <cell r="Z8799">
            <v>2.75</v>
          </cell>
          <cell r="AC8799"/>
          <cell r="AE8799">
            <v>915000</v>
          </cell>
          <cell r="AF8799"/>
          <cell r="AG8799"/>
          <cell r="AH8799">
            <v>2.75</v>
          </cell>
          <cell r="AI8799">
            <v>2.7512587653584535</v>
          </cell>
        </row>
        <row r="8800">
          <cell r="A8800">
            <v>43596</v>
          </cell>
          <cell r="B8800">
            <v>999000</v>
          </cell>
          <cell r="D8800">
            <v>2.75</v>
          </cell>
          <cell r="E8800">
            <v>2.75</v>
          </cell>
          <cell r="F8800">
            <v>2.8</v>
          </cell>
          <cell r="G8800">
            <v>2.75</v>
          </cell>
          <cell r="H8800"/>
          <cell r="I8800"/>
          <cell r="J8800"/>
          <cell r="K8800"/>
          <cell r="L8800"/>
          <cell r="M8800"/>
          <cell r="N8800">
            <v>2.75</v>
          </cell>
          <cell r="P8800">
            <v>2.75</v>
          </cell>
          <cell r="Q8800"/>
          <cell r="R8800"/>
          <cell r="S8800"/>
          <cell r="T8800"/>
          <cell r="U8800">
            <v>0</v>
          </cell>
          <cell r="V8800">
            <v>3405438.2531599998</v>
          </cell>
          <cell r="X8800" t="str">
            <v>Sin movimiento</v>
          </cell>
          <cell r="Y8800">
            <v>4.9999999999999822</v>
          </cell>
          <cell r="Z8800">
            <v>2.75</v>
          </cell>
          <cell r="AC8800"/>
          <cell r="AE8800">
            <v>915000</v>
          </cell>
          <cell r="AF8800"/>
          <cell r="AG8800"/>
          <cell r="AH8800">
            <v>2.75</v>
          </cell>
          <cell r="AI8800">
            <v>2.7512499280676002</v>
          </cell>
        </row>
        <row r="8801">
          <cell r="A8801">
            <v>43597</v>
          </cell>
          <cell r="B8801">
            <v>999000</v>
          </cell>
          <cell r="D8801">
            <v>2.75</v>
          </cell>
          <cell r="E8801">
            <v>2.75</v>
          </cell>
          <cell r="F8801">
            <v>2.8</v>
          </cell>
          <cell r="G8801">
            <v>2.75</v>
          </cell>
          <cell r="H8801"/>
          <cell r="I8801"/>
          <cell r="J8801"/>
          <cell r="K8801"/>
          <cell r="L8801"/>
          <cell r="M8801"/>
          <cell r="N8801">
            <v>2.75</v>
          </cell>
          <cell r="P8801">
            <v>2.75</v>
          </cell>
          <cell r="Q8801"/>
          <cell r="R8801"/>
          <cell r="S8801"/>
          <cell r="T8801"/>
          <cell r="U8801">
            <v>0</v>
          </cell>
          <cell r="V8801">
            <v>3405438.2531599998</v>
          </cell>
          <cell r="X8801" t="str">
            <v>Sin movimiento</v>
          </cell>
          <cell r="Y8801">
            <v>4.9999999999999822</v>
          </cell>
          <cell r="Z8801">
            <v>2.75</v>
          </cell>
          <cell r="AC8801"/>
          <cell r="AE8801">
            <v>915000</v>
          </cell>
          <cell r="AF8801"/>
          <cell r="AG8801"/>
          <cell r="AH8801">
            <v>2.75</v>
          </cell>
          <cell r="AI8801">
            <v>2.7512412139978681</v>
          </cell>
        </row>
        <row r="8802">
          <cell r="A8802">
            <v>43598</v>
          </cell>
          <cell r="B8802">
            <v>968500</v>
          </cell>
          <cell r="D8802">
            <v>2.75</v>
          </cell>
          <cell r="E8802">
            <v>2.75</v>
          </cell>
          <cell r="F8802">
            <v>2.8</v>
          </cell>
          <cell r="G8802">
            <v>2.76</v>
          </cell>
          <cell r="H8802"/>
          <cell r="I8802"/>
          <cell r="J8802"/>
          <cell r="K8802"/>
          <cell r="L8802"/>
          <cell r="M8802"/>
          <cell r="N8802">
            <v>2.75</v>
          </cell>
          <cell r="P8802">
            <v>2.7508563596975995</v>
          </cell>
          <cell r="Q8802"/>
          <cell r="R8802"/>
          <cell r="S8802"/>
          <cell r="T8802"/>
          <cell r="U8802">
            <v>0</v>
          </cell>
          <cell r="V8802">
            <v>2937531.5500400001</v>
          </cell>
          <cell r="X8802">
            <v>43586</v>
          </cell>
          <cell r="Y8802">
            <v>4.9999999999999822</v>
          </cell>
          <cell r="Z8802">
            <v>2.75</v>
          </cell>
          <cell r="AC8802"/>
          <cell r="AE8802">
            <v>968500</v>
          </cell>
          <cell r="AF8802"/>
          <cell r="AG8802"/>
          <cell r="AH8802">
            <v>2.76</v>
          </cell>
          <cell r="AI8802">
            <v>2.7513053741579951</v>
          </cell>
        </row>
        <row r="8803">
          <cell r="A8803">
            <v>43599</v>
          </cell>
          <cell r="B8803">
            <v>811800</v>
          </cell>
          <cell r="D8803">
            <v>2.75</v>
          </cell>
          <cell r="E8803">
            <v>2.75</v>
          </cell>
          <cell r="F8803">
            <v>2.75</v>
          </cell>
          <cell r="G8803">
            <v>2.75</v>
          </cell>
          <cell r="H8803"/>
          <cell r="I8803"/>
          <cell r="J8803"/>
          <cell r="K8803"/>
          <cell r="L8803"/>
          <cell r="M8803"/>
          <cell r="N8803">
            <v>2.75</v>
          </cell>
          <cell r="P8803">
            <v>2.7507990067072012</v>
          </cell>
          <cell r="Q8803"/>
          <cell r="R8803"/>
          <cell r="S8803"/>
          <cell r="T8803"/>
          <cell r="U8803">
            <v>0</v>
          </cell>
          <cell r="V8803">
            <v>2859301.2101599998</v>
          </cell>
          <cell r="X8803">
            <v>43586</v>
          </cell>
          <cell r="Y8803">
            <v>0</v>
          </cell>
          <cell r="Z8803">
            <v>2.75</v>
          </cell>
          <cell r="AC8803"/>
          <cell r="AE8803">
            <v>811800</v>
          </cell>
          <cell r="AF8803"/>
          <cell r="AG8803"/>
          <cell r="AH8803">
            <v>2.75</v>
          </cell>
          <cell r="AI8803">
            <v>2.7512974080254988</v>
          </cell>
        </row>
        <row r="8804">
          <cell r="A8804">
            <v>43600</v>
          </cell>
          <cell r="B8804">
            <v>590400</v>
          </cell>
          <cell r="D8804">
            <v>2.75</v>
          </cell>
          <cell r="E8804">
            <v>2.5</v>
          </cell>
          <cell r="F8804">
            <v>2.75</v>
          </cell>
          <cell r="G8804">
            <v>2.73</v>
          </cell>
          <cell r="H8804"/>
          <cell r="I8804"/>
          <cell r="J8804"/>
          <cell r="K8804"/>
          <cell r="L8804"/>
          <cell r="M8804"/>
          <cell r="N8804">
            <v>2.75</v>
          </cell>
          <cell r="P8804">
            <v>2.7498329885066513</v>
          </cell>
          <cell r="Q8804"/>
          <cell r="R8804"/>
          <cell r="S8804"/>
          <cell r="T8804"/>
          <cell r="U8804">
            <v>0</v>
          </cell>
          <cell r="V8804">
            <v>2514191.3029200002</v>
          </cell>
          <cell r="X8804">
            <v>43586</v>
          </cell>
          <cell r="Y8804">
            <v>25</v>
          </cell>
          <cell r="Z8804">
            <v>2.75</v>
          </cell>
          <cell r="AC8804"/>
          <cell r="AE8804">
            <v>547000</v>
          </cell>
          <cell r="AF8804"/>
          <cell r="AG8804"/>
          <cell r="AH8804">
            <v>2.75</v>
          </cell>
          <cell r="AI8804">
            <v>2.7512920949593105</v>
          </cell>
        </row>
        <row r="8805">
          <cell r="A8805">
            <v>43601</v>
          </cell>
          <cell r="B8805">
            <v>496000</v>
          </cell>
          <cell r="D8805">
            <v>2.75</v>
          </cell>
          <cell r="E8805">
            <v>2.75</v>
          </cell>
          <cell r="F8805">
            <v>2.75</v>
          </cell>
          <cell r="G8805">
            <v>2.73</v>
          </cell>
          <cell r="H8805"/>
          <cell r="I8805"/>
          <cell r="J8805"/>
          <cell r="K8805"/>
          <cell r="L8805"/>
          <cell r="M8805"/>
          <cell r="N8805">
            <v>2.75</v>
          </cell>
          <cell r="P8805">
            <v>2.7490881834081633</v>
          </cell>
          <cell r="Q8805"/>
          <cell r="R8805"/>
          <cell r="S8805"/>
          <cell r="T8805"/>
          <cell r="U8805">
            <v>123000</v>
          </cell>
          <cell r="V8805">
            <v>2295986.0988699999</v>
          </cell>
          <cell r="X8805">
            <v>43586</v>
          </cell>
          <cell r="Y8805">
            <v>0</v>
          </cell>
          <cell r="Z8805">
            <v>2.75</v>
          </cell>
          <cell r="AC8805"/>
          <cell r="AE8805">
            <v>496000</v>
          </cell>
          <cell r="AF8805"/>
          <cell r="AG8805"/>
          <cell r="AH8805">
            <v>2.75</v>
          </cell>
          <cell r="AI8805">
            <v>2.7512873147409169</v>
          </cell>
        </row>
        <row r="8806">
          <cell r="A8806">
            <v>43602</v>
          </cell>
          <cell r="B8806">
            <v>867000</v>
          </cell>
          <cell r="D8806">
            <v>2.75</v>
          </cell>
          <cell r="E8806">
            <v>2.75</v>
          </cell>
          <cell r="F8806">
            <v>2.75</v>
          </cell>
          <cell r="G8806">
            <v>2.73</v>
          </cell>
          <cell r="H8806"/>
          <cell r="I8806"/>
          <cell r="J8806"/>
          <cell r="K8806"/>
          <cell r="L8806"/>
          <cell r="M8806"/>
          <cell r="N8806">
            <v>2.75</v>
          </cell>
          <cell r="P8806">
            <v>2.7479123533716527</v>
          </cell>
          <cell r="Q8806"/>
          <cell r="R8806"/>
          <cell r="S8806"/>
          <cell r="T8806"/>
          <cell r="U8806">
            <v>287000</v>
          </cell>
          <cell r="V8806">
            <v>1693328.61766</v>
          </cell>
          <cell r="X8806">
            <v>43586</v>
          </cell>
          <cell r="Y8806">
            <v>0</v>
          </cell>
          <cell r="Z8806">
            <v>2.75</v>
          </cell>
          <cell r="AC8806"/>
          <cell r="AE8806">
            <v>854000</v>
          </cell>
          <cell r="AF8806"/>
          <cell r="AG8806"/>
          <cell r="AH8806">
            <v>2.75</v>
          </cell>
          <cell r="AI8806">
            <v>2.751279166635785</v>
          </cell>
        </row>
        <row r="8807">
          <cell r="A8807">
            <v>43603</v>
          </cell>
          <cell r="B8807">
            <v>867000</v>
          </cell>
          <cell r="D8807">
            <v>2.75</v>
          </cell>
          <cell r="E8807">
            <v>2.75</v>
          </cell>
          <cell r="F8807">
            <v>2.75</v>
          </cell>
          <cell r="G8807">
            <v>2.73</v>
          </cell>
          <cell r="H8807"/>
          <cell r="I8807"/>
          <cell r="J8807"/>
          <cell r="K8807"/>
          <cell r="L8807"/>
          <cell r="M8807"/>
          <cell r="N8807">
            <v>2.75</v>
          </cell>
          <cell r="P8807">
            <v>2.7468729796475637</v>
          </cell>
          <cell r="Q8807"/>
          <cell r="R8807"/>
          <cell r="S8807"/>
          <cell r="T8807"/>
          <cell r="U8807">
            <v>287000</v>
          </cell>
          <cell r="V8807">
            <v>1693328.61766</v>
          </cell>
          <cell r="X8807" t="str">
            <v>Sin movimiento</v>
          </cell>
          <cell r="Y8807">
            <v>0</v>
          </cell>
          <cell r="Z8807">
            <v>2.75</v>
          </cell>
          <cell r="AC8807"/>
          <cell r="AE8807">
            <v>854000</v>
          </cell>
          <cell r="AF8807"/>
          <cell r="AG8807"/>
          <cell r="AH8807">
            <v>2.75</v>
          </cell>
          <cell r="AI8807">
            <v>2.751271121029335</v>
          </cell>
        </row>
        <row r="8808">
          <cell r="A8808">
            <v>43604</v>
          </cell>
          <cell r="B8808">
            <v>867000</v>
          </cell>
          <cell r="D8808">
            <v>2.75</v>
          </cell>
          <cell r="E8808">
            <v>2.75</v>
          </cell>
          <cell r="F8808">
            <v>2.75</v>
          </cell>
          <cell r="G8808">
            <v>2.73</v>
          </cell>
          <cell r="H8808"/>
          <cell r="I8808"/>
          <cell r="J8808"/>
          <cell r="K8808"/>
          <cell r="L8808"/>
          <cell r="M8808"/>
          <cell r="N8808">
            <v>2.75</v>
          </cell>
          <cell r="P8808">
            <v>2.7459476111255197</v>
          </cell>
          <cell r="Q8808"/>
          <cell r="R8808"/>
          <cell r="S8808"/>
          <cell r="T8808"/>
          <cell r="U8808">
            <v>287000</v>
          </cell>
          <cell r="V8808">
            <v>1693328.61766</v>
          </cell>
          <cell r="X8808" t="str">
            <v>Sin movimiento</v>
          </cell>
          <cell r="Y8808">
            <v>0</v>
          </cell>
          <cell r="Z8808">
            <v>2.75</v>
          </cell>
          <cell r="AC8808"/>
          <cell r="AE8808">
            <v>854000</v>
          </cell>
          <cell r="AF8808"/>
          <cell r="AG8808"/>
          <cell r="AH8808">
            <v>2.75</v>
          </cell>
          <cell r="AI8808">
            <v>2.7512631759995902</v>
          </cell>
        </row>
        <row r="8809">
          <cell r="A8809">
            <v>43605</v>
          </cell>
          <cell r="B8809">
            <v>912700</v>
          </cell>
          <cell r="D8809">
            <v>2.75</v>
          </cell>
          <cell r="E8809">
            <v>2.4</v>
          </cell>
          <cell r="F8809">
            <v>2.75</v>
          </cell>
          <cell r="G8809">
            <v>2.74</v>
          </cell>
          <cell r="H8809"/>
          <cell r="I8809"/>
          <cell r="J8809"/>
          <cell r="K8809"/>
          <cell r="L8809"/>
          <cell r="M8809"/>
          <cell r="N8809">
            <v>2.75</v>
          </cell>
          <cell r="P8809">
            <v>2.7456229741528819</v>
          </cell>
          <cell r="Q8809"/>
          <cell r="R8809"/>
          <cell r="S8809"/>
          <cell r="T8809"/>
          <cell r="U8809">
            <v>435000</v>
          </cell>
          <cell r="V8809">
            <v>1146937.7781700001</v>
          </cell>
          <cell r="X8809">
            <v>43586</v>
          </cell>
          <cell r="Y8809">
            <v>35.000000000000007</v>
          </cell>
          <cell r="Z8809">
            <v>2.75</v>
          </cell>
          <cell r="AC8809"/>
          <cell r="AE8809">
            <v>896000</v>
          </cell>
          <cell r="AF8809"/>
          <cell r="AG8809"/>
          <cell r="AH8809">
            <v>2.75</v>
          </cell>
          <cell r="AI8809">
            <v>2.7512549463014535</v>
          </cell>
        </row>
        <row r="8810">
          <cell r="A8810">
            <v>43606</v>
          </cell>
          <cell r="B8810">
            <v>638500</v>
          </cell>
          <cell r="D8810">
            <v>2.75</v>
          </cell>
          <cell r="E8810">
            <v>2.75</v>
          </cell>
          <cell r="F8810">
            <v>2.75</v>
          </cell>
          <cell r="G8810">
            <v>2.75</v>
          </cell>
          <cell r="H8810"/>
          <cell r="I8810"/>
          <cell r="J8810"/>
          <cell r="K8810"/>
          <cell r="L8810"/>
          <cell r="M8810"/>
          <cell r="N8810">
            <v>2.75</v>
          </cell>
          <cell r="P8810">
            <v>2.7457839618891815</v>
          </cell>
          <cell r="Q8810"/>
          <cell r="R8810"/>
          <cell r="S8810"/>
          <cell r="T8810"/>
          <cell r="U8810">
            <v>106100</v>
          </cell>
          <cell r="V8810">
            <v>1044899.3080899999</v>
          </cell>
          <cell r="X8810">
            <v>43586</v>
          </cell>
          <cell r="Y8810">
            <v>0</v>
          </cell>
          <cell r="Z8810">
            <v>2.75</v>
          </cell>
          <cell r="AC8810"/>
          <cell r="AE8810">
            <v>638500</v>
          </cell>
          <cell r="AF8810"/>
          <cell r="AG8810"/>
          <cell r="AH8810">
            <v>2.75</v>
          </cell>
          <cell r="AI8810">
            <v>2.7512491468564875</v>
          </cell>
        </row>
        <row r="8811">
          <cell r="A8811">
            <v>43607</v>
          </cell>
          <cell r="B8811">
            <v>799700</v>
          </cell>
          <cell r="D8811">
            <v>2.75</v>
          </cell>
          <cell r="E8811">
            <v>2.75</v>
          </cell>
          <cell r="F8811">
            <v>2.75</v>
          </cell>
          <cell r="G8811">
            <v>2.75</v>
          </cell>
          <cell r="H8811"/>
          <cell r="I8811"/>
          <cell r="J8811"/>
          <cell r="K8811"/>
          <cell r="L8811"/>
          <cell r="M8811"/>
          <cell r="N8811">
            <v>2.75</v>
          </cell>
          <cell r="P8811">
            <v>2.7459696248816052</v>
          </cell>
          <cell r="Q8811"/>
          <cell r="R8811"/>
          <cell r="S8811"/>
          <cell r="T8811"/>
          <cell r="U8811">
            <v>0</v>
          </cell>
          <cell r="V8811">
            <v>1176739.3319399999</v>
          </cell>
          <cell r="X8811">
            <v>43586</v>
          </cell>
          <cell r="Y8811">
            <v>0</v>
          </cell>
          <cell r="Z8811">
            <v>2.75</v>
          </cell>
          <cell r="AC8811"/>
          <cell r="AE8811">
            <v>799700</v>
          </cell>
          <cell r="AF8811"/>
          <cell r="AG8811"/>
          <cell r="AH8811">
            <v>2.75</v>
          </cell>
          <cell r="AI8811">
            <v>2.7512419584183667</v>
          </cell>
        </row>
        <row r="8812">
          <cell r="A8812">
            <v>43608</v>
          </cell>
          <cell r="B8812">
            <v>774700</v>
          </cell>
          <cell r="D8812">
            <v>2.75</v>
          </cell>
          <cell r="E8812">
            <v>2.75</v>
          </cell>
          <cell r="F8812">
            <v>2.8</v>
          </cell>
          <cell r="G8812">
            <v>2.75</v>
          </cell>
          <cell r="H8812"/>
          <cell r="I8812"/>
          <cell r="J8812"/>
          <cell r="K8812"/>
          <cell r="L8812"/>
          <cell r="M8812"/>
          <cell r="N8812">
            <v>2.75</v>
          </cell>
          <cell r="P8812">
            <v>2.746134528342743</v>
          </cell>
          <cell r="Q8812"/>
          <cell r="R8812"/>
          <cell r="S8812"/>
          <cell r="T8812"/>
          <cell r="U8812">
            <v>340000</v>
          </cell>
          <cell r="V8812">
            <v>858531.83</v>
          </cell>
          <cell r="X8812">
            <v>43586</v>
          </cell>
          <cell r="Y8812">
            <v>4.9999999999999822</v>
          </cell>
          <cell r="Z8812">
            <v>2.75</v>
          </cell>
          <cell r="AC8812"/>
          <cell r="AE8812">
            <v>734700</v>
          </cell>
          <cell r="AF8812"/>
          <cell r="AG8812"/>
          <cell r="AH8812">
            <v>2.75</v>
          </cell>
          <cell r="AI8812">
            <v>2.7512354267970127</v>
          </cell>
        </row>
        <row r="8813">
          <cell r="A8813">
            <v>43609</v>
          </cell>
          <cell r="B8813">
            <v>793500</v>
          </cell>
          <cell r="D8813">
            <v>2.75</v>
          </cell>
          <cell r="E8813">
            <v>2.75</v>
          </cell>
          <cell r="F8813">
            <v>2.8</v>
          </cell>
          <cell r="G8813">
            <v>2.75</v>
          </cell>
          <cell r="H8813"/>
          <cell r="I8813"/>
          <cell r="J8813"/>
          <cell r="K8813"/>
          <cell r="L8813"/>
          <cell r="M8813"/>
          <cell r="N8813">
            <v>2.75</v>
          </cell>
          <cell r="P8813">
            <v>2.7462900069952045</v>
          </cell>
          <cell r="Q8813"/>
          <cell r="R8813"/>
          <cell r="S8813"/>
          <cell r="T8813"/>
          <cell r="U8813">
            <v>0</v>
          </cell>
          <cell r="V8813">
            <v>976158.75794000004</v>
          </cell>
          <cell r="X8813">
            <v>43586</v>
          </cell>
          <cell r="Y8813">
            <v>4.9999999999999822</v>
          </cell>
          <cell r="Z8813">
            <v>2.75</v>
          </cell>
          <cell r="AC8813"/>
          <cell r="AE8813">
            <v>763500</v>
          </cell>
          <cell r="AF8813"/>
          <cell r="AG8813"/>
          <cell r="AH8813">
            <v>2.75</v>
          </cell>
          <cell r="AI8813">
            <v>2.7512287115362435</v>
          </cell>
        </row>
        <row r="8814">
          <cell r="A8814">
            <v>43610</v>
          </cell>
          <cell r="B8814">
            <v>793500</v>
          </cell>
          <cell r="D8814">
            <v>2.75</v>
          </cell>
          <cell r="E8814">
            <v>2.75</v>
          </cell>
          <cell r="F8814">
            <v>2.8</v>
          </cell>
          <cell r="G8814">
            <v>2.75</v>
          </cell>
          <cell r="H8814"/>
          <cell r="I8814"/>
          <cell r="J8814"/>
          <cell r="K8814"/>
          <cell r="L8814"/>
          <cell r="M8814"/>
          <cell r="N8814">
            <v>2.75</v>
          </cell>
          <cell r="P8814">
            <v>2.7464334618177211</v>
          </cell>
          <cell r="Q8814"/>
          <cell r="R8814"/>
          <cell r="S8814"/>
          <cell r="T8814"/>
          <cell r="U8814">
            <v>0</v>
          </cell>
          <cell r="V8814">
            <v>976158.75794000004</v>
          </cell>
          <cell r="X8814" t="str">
            <v>Sin movimiento</v>
          </cell>
          <cell r="Y8814">
            <v>4.9999999999999822</v>
          </cell>
          <cell r="Z8814">
            <v>2.75</v>
          </cell>
          <cell r="AC8814"/>
          <cell r="AE8814">
            <v>763500</v>
          </cell>
          <cell r="AF8814"/>
          <cell r="AG8814"/>
          <cell r="AH8814">
            <v>2.75</v>
          </cell>
          <cell r="AI8814">
            <v>2.7512220688834774</v>
          </cell>
        </row>
        <row r="8815">
          <cell r="A8815">
            <v>43611</v>
          </cell>
          <cell r="B8815">
            <v>793500</v>
          </cell>
          <cell r="D8815">
            <v>2.75</v>
          </cell>
          <cell r="E8815">
            <v>2.75</v>
          </cell>
          <cell r="F8815">
            <v>2.8</v>
          </cell>
          <cell r="G8815">
            <v>2.75</v>
          </cell>
          <cell r="H8815"/>
          <cell r="I8815"/>
          <cell r="J8815"/>
          <cell r="K8815"/>
          <cell r="L8815"/>
          <cell r="M8815"/>
          <cell r="N8815">
            <v>2.75</v>
          </cell>
          <cell r="P8815">
            <v>2.746566235667236</v>
          </cell>
          <cell r="Q8815"/>
          <cell r="R8815"/>
          <cell r="S8815"/>
          <cell r="T8815"/>
          <cell r="U8815">
            <v>0</v>
          </cell>
          <cell r="V8815">
            <v>976158.75794000004</v>
          </cell>
          <cell r="X8815" t="str">
            <v>Sin movimiento</v>
          </cell>
          <cell r="Y8815">
            <v>4.9999999999999822</v>
          </cell>
          <cell r="Z8815">
            <v>2.75</v>
          </cell>
          <cell r="AC8815"/>
          <cell r="AE8815">
            <v>763500</v>
          </cell>
          <cell r="AF8815"/>
          <cell r="AG8815"/>
          <cell r="AH8815">
            <v>2.75</v>
          </cell>
          <cell r="AI8815">
            <v>2.7512154976674479</v>
          </cell>
        </row>
        <row r="8816">
          <cell r="A8816">
            <v>43612</v>
          </cell>
          <cell r="B8816">
            <v>984000</v>
          </cell>
          <cell r="D8816">
            <v>2.75</v>
          </cell>
          <cell r="E8816">
            <v>2.75</v>
          </cell>
          <cell r="F8816">
            <v>2.75</v>
          </cell>
          <cell r="G8816">
            <v>2.75</v>
          </cell>
          <cell r="H8816"/>
          <cell r="I8816"/>
          <cell r="J8816"/>
          <cell r="K8816"/>
          <cell r="L8816"/>
          <cell r="M8816"/>
          <cell r="N8816">
            <v>2.75</v>
          </cell>
          <cell r="P8816">
            <v>2.7467177605969826</v>
          </cell>
          <cell r="Q8816"/>
          <cell r="R8816"/>
          <cell r="S8816"/>
          <cell r="T8816"/>
          <cell r="U8816">
            <v>86100</v>
          </cell>
          <cell r="V8816">
            <v>1178437.2452799999</v>
          </cell>
          <cell r="X8816">
            <v>43586</v>
          </cell>
          <cell r="Y8816">
            <v>0</v>
          </cell>
          <cell r="Z8816">
            <v>2.75</v>
          </cell>
          <cell r="AC8816"/>
          <cell r="AE8816">
            <v>763500</v>
          </cell>
          <cell r="AF8816"/>
          <cell r="AG8816"/>
          <cell r="AH8816">
            <v>2.75</v>
          </cell>
          <cell r="AI8816">
            <v>2.7512089967419455</v>
          </cell>
        </row>
        <row r="8817">
          <cell r="A8817">
            <v>43613</v>
          </cell>
          <cell r="B8817">
            <v>1146000</v>
          </cell>
          <cell r="D8817">
            <v>2.75</v>
          </cell>
          <cell r="E8817">
            <v>2.75</v>
          </cell>
          <cell r="F8817">
            <v>2.75</v>
          </cell>
          <cell r="G8817">
            <v>2.75</v>
          </cell>
          <cell r="H8817"/>
          <cell r="I8817"/>
          <cell r="J8817"/>
          <cell r="K8817"/>
          <cell r="L8817"/>
          <cell r="M8817"/>
          <cell r="N8817">
            <v>2.75</v>
          </cell>
          <cell r="P8817">
            <v>2.7468781990036168</v>
          </cell>
          <cell r="Q8817"/>
          <cell r="R8817"/>
          <cell r="S8817"/>
          <cell r="T8817"/>
          <cell r="U8817">
            <v>300000</v>
          </cell>
          <cell r="V8817">
            <v>1239230.19634</v>
          </cell>
          <cell r="X8817">
            <v>43586</v>
          </cell>
          <cell r="Y8817">
            <v>0</v>
          </cell>
          <cell r="Z8817">
            <v>2.75</v>
          </cell>
          <cell r="AC8817"/>
          <cell r="AE8817">
            <v>1146000</v>
          </cell>
          <cell r="AF8817"/>
          <cell r="AG8817"/>
          <cell r="AH8817">
            <v>2.75</v>
          </cell>
          <cell r="AI8817">
            <v>2.7511993684498739</v>
          </cell>
        </row>
        <row r="8818">
          <cell r="A8818">
            <v>43614</v>
          </cell>
          <cell r="B8818">
            <v>390700</v>
          </cell>
          <cell r="D8818">
            <v>2.75</v>
          </cell>
          <cell r="E8818">
            <v>2.75</v>
          </cell>
          <cell r="F8818">
            <v>2.75</v>
          </cell>
          <cell r="G8818">
            <v>2.75</v>
          </cell>
          <cell r="H8818"/>
          <cell r="I8818"/>
          <cell r="J8818"/>
          <cell r="K8818"/>
          <cell r="L8818"/>
          <cell r="M8818"/>
          <cell r="N8818">
            <v>2.75</v>
          </cell>
          <cell r="P8818">
            <v>2.7469293700572677</v>
          </cell>
          <cell r="Q8818"/>
          <cell r="R8818"/>
          <cell r="S8818"/>
          <cell r="T8818"/>
          <cell r="U8818">
            <v>162000</v>
          </cell>
          <cell r="V8818">
            <v>857280.505</v>
          </cell>
          <cell r="X8818">
            <v>43586</v>
          </cell>
          <cell r="Y8818">
            <v>0</v>
          </cell>
          <cell r="Z8818">
            <v>2.75</v>
          </cell>
          <cell r="AC8818"/>
          <cell r="AE8818">
            <v>390700</v>
          </cell>
          <cell r="AF8818"/>
          <cell r="AG8818"/>
          <cell r="AH8818">
            <v>2.75</v>
          </cell>
          <cell r="AI8818">
            <v>2.7511961208838276</v>
          </cell>
        </row>
        <row r="8819">
          <cell r="A8819">
            <v>43615</v>
          </cell>
          <cell r="B8819">
            <v>625800</v>
          </cell>
          <cell r="D8819">
            <v>2.75</v>
          </cell>
          <cell r="E8819">
            <v>2.75</v>
          </cell>
          <cell r="F8819">
            <v>2.75</v>
          </cell>
          <cell r="G8819">
            <v>2.75</v>
          </cell>
          <cell r="H8819"/>
          <cell r="I8819"/>
          <cell r="J8819"/>
          <cell r="K8819"/>
          <cell r="L8819"/>
          <cell r="M8819"/>
          <cell r="N8819">
            <v>2.75</v>
          </cell>
          <cell r="P8819">
            <v>2.7470079268068335</v>
          </cell>
          <cell r="Q8819"/>
          <cell r="R8819"/>
          <cell r="S8819"/>
          <cell r="T8819"/>
          <cell r="U8819">
            <v>94000</v>
          </cell>
          <cell r="V8819">
            <v>883293.32432000001</v>
          </cell>
          <cell r="X8819">
            <v>43586</v>
          </cell>
          <cell r="Y8819">
            <v>0</v>
          </cell>
          <cell r="Z8819">
            <v>2.75</v>
          </cell>
          <cell r="AC8819"/>
          <cell r="AE8819">
            <v>625800</v>
          </cell>
          <cell r="AF8819"/>
          <cell r="AG8819"/>
          <cell r="AH8819">
            <v>2.75</v>
          </cell>
          <cell r="AI8819">
            <v>2.7511909556130294</v>
          </cell>
        </row>
        <row r="8820">
          <cell r="A8820">
            <v>43616</v>
          </cell>
          <cell r="B8820">
            <v>1023100</v>
          </cell>
          <cell r="C8820"/>
          <cell r="D8820">
            <v>2.75</v>
          </cell>
          <cell r="E8820">
            <v>2.75</v>
          </cell>
          <cell r="F8820">
            <v>2.75</v>
          </cell>
          <cell r="G8820">
            <v>2.75</v>
          </cell>
          <cell r="H8820"/>
          <cell r="I8820"/>
          <cell r="J8820"/>
          <cell r="K8820"/>
          <cell r="L8820"/>
          <cell r="M8820"/>
          <cell r="N8820">
            <v>2.75</v>
          </cell>
          <cell r="O8820"/>
          <cell r="P8820">
            <v>2.7471280469620631</v>
          </cell>
          <cell r="Q8820"/>
          <cell r="R8820"/>
          <cell r="S8820"/>
          <cell r="T8820"/>
          <cell r="U8820">
            <v>20000</v>
          </cell>
          <cell r="V8820">
            <v>858737.09421000001</v>
          </cell>
          <cell r="W8820"/>
          <cell r="X8820">
            <v>43586</v>
          </cell>
          <cell r="Y8820">
            <v>0</v>
          </cell>
          <cell r="Z8820">
            <v>2.75</v>
          </cell>
          <cell r="AA8820"/>
          <cell r="AB8820"/>
          <cell r="AC8820"/>
          <cell r="AD8820"/>
          <cell r="AE8820">
            <v>1023100</v>
          </cell>
          <cell r="AF8820"/>
          <cell r="AG8820"/>
          <cell r="AH8820">
            <v>2.75</v>
          </cell>
          <cell r="AI8820">
            <v>2.7511826064910458</v>
          </cell>
        </row>
        <row r="8821">
          <cell r="A8821">
            <v>43617</v>
          </cell>
          <cell r="B8821">
            <v>1023100</v>
          </cell>
          <cell r="C8821"/>
          <cell r="D8821">
            <v>2.75</v>
          </cell>
          <cell r="E8821">
            <v>2.75</v>
          </cell>
          <cell r="F8821">
            <v>2.75</v>
          </cell>
          <cell r="G8821">
            <v>2.75</v>
          </cell>
          <cell r="H8821"/>
          <cell r="I8821"/>
          <cell r="J8821"/>
          <cell r="K8821"/>
          <cell r="L8821"/>
          <cell r="M8821"/>
          <cell r="N8821">
            <v>2.75</v>
          </cell>
          <cell r="O8821"/>
          <cell r="P8821">
            <v>2.75</v>
          </cell>
          <cell r="Q8821"/>
          <cell r="R8821"/>
          <cell r="S8821"/>
          <cell r="T8821"/>
          <cell r="U8821">
            <v>20000</v>
          </cell>
          <cell r="V8821">
            <v>858737.09421000001</v>
          </cell>
          <cell r="W8821"/>
          <cell r="X8821" t="str">
            <v>Sin movimiento</v>
          </cell>
          <cell r="Y8821">
            <v>0</v>
          </cell>
          <cell r="Z8821">
            <v>2.75</v>
          </cell>
          <cell r="AA8821"/>
          <cell r="AB8821"/>
          <cell r="AC8821"/>
          <cell r="AD8821"/>
          <cell r="AE8821">
            <v>1023100</v>
          </cell>
          <cell r="AF8821"/>
          <cell r="AG8821"/>
          <cell r="AH8821">
            <v>2.75</v>
          </cell>
          <cell r="AI8821">
            <v>2.75</v>
          </cell>
        </row>
        <row r="8822">
          <cell r="A8822">
            <v>43618</v>
          </cell>
          <cell r="B8822">
            <v>1023100</v>
          </cell>
          <cell r="D8822">
            <v>2.75</v>
          </cell>
          <cell r="E8822">
            <v>2.75</v>
          </cell>
          <cell r="F8822">
            <v>2.75</v>
          </cell>
          <cell r="G8822">
            <v>2.75</v>
          </cell>
          <cell r="H8822"/>
          <cell r="I8822"/>
          <cell r="J8822"/>
          <cell r="K8822"/>
          <cell r="L8822"/>
          <cell r="M8822"/>
          <cell r="N8822">
            <v>2.75</v>
          </cell>
          <cell r="P8822">
            <v>2.75</v>
          </cell>
          <cell r="Q8822"/>
          <cell r="R8822"/>
          <cell r="S8822"/>
          <cell r="T8822"/>
          <cell r="U8822">
            <v>20000</v>
          </cell>
          <cell r="V8822">
            <v>858737.09421000001</v>
          </cell>
          <cell r="X8822" t="str">
            <v>Sin movimiento</v>
          </cell>
          <cell r="Y8822">
            <v>0</v>
          </cell>
          <cell r="Z8822">
            <v>2.75</v>
          </cell>
          <cell r="AC8822"/>
          <cell r="AE8822">
            <v>1023100</v>
          </cell>
          <cell r="AF8822"/>
          <cell r="AG8822"/>
          <cell r="AH8822">
            <v>2.75</v>
          </cell>
          <cell r="AI8822">
            <v>2.75</v>
          </cell>
        </row>
        <row r="8823">
          <cell r="A8823">
            <v>43619</v>
          </cell>
          <cell r="B8823">
            <v>833800</v>
          </cell>
          <cell r="D8823">
            <v>2.75</v>
          </cell>
          <cell r="E8823">
            <v>2.75</v>
          </cell>
          <cell r="F8823">
            <v>2.75</v>
          </cell>
          <cell r="G8823">
            <v>2.75</v>
          </cell>
          <cell r="H8823"/>
          <cell r="I8823"/>
          <cell r="J8823"/>
          <cell r="K8823"/>
          <cell r="L8823"/>
          <cell r="M8823"/>
          <cell r="N8823">
            <v>2.75</v>
          </cell>
          <cell r="P8823">
            <v>2.75</v>
          </cell>
          <cell r="Q8823"/>
          <cell r="R8823"/>
          <cell r="S8823"/>
          <cell r="T8823"/>
          <cell r="U8823">
            <v>5100</v>
          </cell>
          <cell r="V8823">
            <v>4371730.6392700002</v>
          </cell>
          <cell r="X8823">
            <v>43617</v>
          </cell>
          <cell r="Y8823">
            <v>0</v>
          </cell>
          <cell r="Z8823">
            <v>2.75</v>
          </cell>
          <cell r="AC8823"/>
          <cell r="AE8823">
            <v>833800</v>
          </cell>
          <cell r="AF8823"/>
          <cell r="AG8823"/>
          <cell r="AH8823">
            <v>2.75</v>
          </cell>
          <cell r="AI8823">
            <v>2.75</v>
          </cell>
        </row>
        <row r="8824">
          <cell r="A8824">
            <v>43620</v>
          </cell>
          <cell r="B8824">
            <v>933300</v>
          </cell>
          <cell r="D8824">
            <v>2.75</v>
          </cell>
          <cell r="E8824">
            <v>2.75</v>
          </cell>
          <cell r="F8824">
            <v>2.75</v>
          </cell>
          <cell r="G8824">
            <v>2.75</v>
          </cell>
          <cell r="H8824"/>
          <cell r="I8824"/>
          <cell r="J8824"/>
          <cell r="K8824"/>
          <cell r="L8824"/>
          <cell r="M8824"/>
          <cell r="N8824">
            <v>2.75</v>
          </cell>
          <cell r="P8824">
            <v>2.75</v>
          </cell>
          <cell r="Q8824"/>
          <cell r="R8824"/>
          <cell r="S8824"/>
          <cell r="T8824"/>
          <cell r="U8824">
            <v>0</v>
          </cell>
          <cell r="V8824">
            <v>4401042.3271899996</v>
          </cell>
          <cell r="X8824">
            <v>43617</v>
          </cell>
          <cell r="Y8824">
            <v>0</v>
          </cell>
          <cell r="Z8824">
            <v>2.75</v>
          </cell>
          <cell r="AC8824"/>
          <cell r="AE8824">
            <v>933300</v>
          </cell>
          <cell r="AF8824"/>
          <cell r="AG8824"/>
          <cell r="AH8824">
            <v>2.75</v>
          </cell>
          <cell r="AI8824">
            <v>2.75</v>
          </cell>
        </row>
        <row r="8825">
          <cell r="A8825">
            <v>43621</v>
          </cell>
          <cell r="B8825">
            <v>780200</v>
          </cell>
          <cell r="D8825">
            <v>2.75</v>
          </cell>
          <cell r="E8825">
            <v>2.75</v>
          </cell>
          <cell r="F8825">
            <v>2.75</v>
          </cell>
          <cell r="G8825">
            <v>2.75</v>
          </cell>
          <cell r="H8825"/>
          <cell r="I8825"/>
          <cell r="J8825"/>
          <cell r="K8825"/>
          <cell r="L8825"/>
          <cell r="M8825"/>
          <cell r="N8825">
            <v>2.75</v>
          </cell>
          <cell r="P8825">
            <v>2.75</v>
          </cell>
          <cell r="Q8825"/>
          <cell r="R8825"/>
          <cell r="S8825"/>
          <cell r="T8825"/>
          <cell r="U8825">
            <v>0</v>
          </cell>
          <cell r="V8825">
            <v>4282546.0780199999</v>
          </cell>
          <cell r="X8825">
            <v>43617</v>
          </cell>
          <cell r="Y8825">
            <v>0</v>
          </cell>
          <cell r="Z8825">
            <v>2.75</v>
          </cell>
          <cell r="AC8825"/>
          <cell r="AE8825">
            <v>780200</v>
          </cell>
          <cell r="AF8825"/>
          <cell r="AG8825"/>
          <cell r="AH8825">
            <v>2.75</v>
          </cell>
          <cell r="AI8825">
            <v>2.75</v>
          </cell>
        </row>
        <row r="8826">
          <cell r="A8826">
            <v>43622</v>
          </cell>
          <cell r="B8826">
            <v>1049500</v>
          </cell>
          <cell r="D8826">
            <v>2.75</v>
          </cell>
          <cell r="E8826">
            <v>2.75</v>
          </cell>
          <cell r="F8826">
            <v>2.75</v>
          </cell>
          <cell r="G8826">
            <v>2.75</v>
          </cell>
          <cell r="H8826"/>
          <cell r="I8826"/>
          <cell r="J8826"/>
          <cell r="K8826"/>
          <cell r="L8826"/>
          <cell r="M8826"/>
          <cell r="N8826">
            <v>2.75</v>
          </cell>
          <cell r="P8826">
            <v>2.75</v>
          </cell>
          <cell r="Q8826"/>
          <cell r="R8826"/>
          <cell r="S8826"/>
          <cell r="T8826"/>
          <cell r="U8826">
            <v>0</v>
          </cell>
          <cell r="V8826">
            <v>4528565.2010199996</v>
          </cell>
          <cell r="X8826">
            <v>43617</v>
          </cell>
          <cell r="Y8826">
            <v>0</v>
          </cell>
          <cell r="Z8826">
            <v>2.75</v>
          </cell>
          <cell r="AC8826"/>
          <cell r="AE8826">
            <v>1049500</v>
          </cell>
          <cell r="AF8826"/>
          <cell r="AG8826"/>
          <cell r="AH8826">
            <v>2.75</v>
          </cell>
          <cell r="AI8826">
            <v>2.75</v>
          </cell>
        </row>
        <row r="8827">
          <cell r="A8827">
            <v>43623</v>
          </cell>
          <cell r="B8827">
            <v>1074400</v>
          </cell>
          <cell r="D8827">
            <v>2.75</v>
          </cell>
          <cell r="E8827">
            <v>2.75</v>
          </cell>
          <cell r="F8827">
            <v>2.8</v>
          </cell>
          <cell r="G8827">
            <v>2.75</v>
          </cell>
          <cell r="H8827"/>
          <cell r="I8827"/>
          <cell r="J8827"/>
          <cell r="K8827"/>
          <cell r="L8827"/>
          <cell r="M8827"/>
          <cell r="N8827">
            <v>2.75</v>
          </cell>
          <cell r="P8827">
            <v>2.75</v>
          </cell>
          <cell r="Q8827"/>
          <cell r="R8827"/>
          <cell r="S8827"/>
          <cell r="T8827"/>
          <cell r="U8827">
            <v>10000</v>
          </cell>
          <cell r="V8827">
            <v>4427318.9731099997</v>
          </cell>
          <cell r="X8827">
            <v>43617</v>
          </cell>
          <cell r="Y8827">
            <v>4.9999999999999822</v>
          </cell>
          <cell r="Z8827">
            <v>2.75</v>
          </cell>
          <cell r="AC8827"/>
          <cell r="AE8827">
            <v>1064500</v>
          </cell>
          <cell r="AF8827"/>
          <cell r="AG8827"/>
          <cell r="AH8827">
            <v>2.75</v>
          </cell>
          <cell r="AI8827">
            <v>2.75</v>
          </cell>
        </row>
        <row r="8828">
          <cell r="A8828">
            <v>43624</v>
          </cell>
          <cell r="B8828">
            <v>1074400</v>
          </cell>
          <cell r="D8828">
            <v>2.75</v>
          </cell>
          <cell r="E8828">
            <v>2.75</v>
          </cell>
          <cell r="F8828">
            <v>2.8</v>
          </cell>
          <cell r="G8828">
            <v>2.75</v>
          </cell>
          <cell r="H8828"/>
          <cell r="I8828"/>
          <cell r="J8828"/>
          <cell r="K8828"/>
          <cell r="L8828"/>
          <cell r="M8828"/>
          <cell r="N8828">
            <v>2.75</v>
          </cell>
          <cell r="P8828">
            <v>2.75</v>
          </cell>
          <cell r="Q8828"/>
          <cell r="R8828"/>
          <cell r="S8828"/>
          <cell r="T8828"/>
          <cell r="U8828">
            <v>10000</v>
          </cell>
          <cell r="V8828">
            <v>4427318.9731099997</v>
          </cell>
          <cell r="X8828" t="str">
            <v>Sin movimiento</v>
          </cell>
          <cell r="Y8828">
            <v>4.9999999999999822</v>
          </cell>
          <cell r="Z8828">
            <v>2.75</v>
          </cell>
          <cell r="AC8828"/>
          <cell r="AE8828">
            <v>1064500</v>
          </cell>
          <cell r="AF8828"/>
          <cell r="AG8828"/>
          <cell r="AH8828">
            <v>2.75</v>
          </cell>
          <cell r="AI8828">
            <v>2.75</v>
          </cell>
        </row>
        <row r="8829">
          <cell r="A8829">
            <v>43625</v>
          </cell>
          <cell r="B8829">
            <v>1074400</v>
          </cell>
          <cell r="D8829">
            <v>2.75</v>
          </cell>
          <cell r="E8829">
            <v>2.75</v>
          </cell>
          <cell r="F8829">
            <v>2.8</v>
          </cell>
          <cell r="G8829">
            <v>2.75</v>
          </cell>
          <cell r="H8829"/>
          <cell r="I8829"/>
          <cell r="J8829"/>
          <cell r="K8829"/>
          <cell r="L8829"/>
          <cell r="M8829"/>
          <cell r="N8829">
            <v>2.75</v>
          </cell>
          <cell r="P8829">
            <v>2.75</v>
          </cell>
          <cell r="Q8829"/>
          <cell r="R8829"/>
          <cell r="S8829"/>
          <cell r="T8829"/>
          <cell r="U8829">
            <v>10000</v>
          </cell>
          <cell r="V8829">
            <v>4427318.9731099997</v>
          </cell>
          <cell r="X8829" t="str">
            <v>Sin movimiento</v>
          </cell>
          <cell r="Y8829">
            <v>4.9999999999999822</v>
          </cell>
          <cell r="Z8829">
            <v>2.75</v>
          </cell>
          <cell r="AC8829"/>
          <cell r="AE8829">
            <v>1064500</v>
          </cell>
          <cell r="AF8829"/>
          <cell r="AG8829"/>
          <cell r="AH8829">
            <v>2.75</v>
          </cell>
          <cell r="AI8829">
            <v>2.75</v>
          </cell>
        </row>
        <row r="8830">
          <cell r="A8830">
            <v>43626</v>
          </cell>
          <cell r="B8830">
            <v>1010200</v>
          </cell>
          <cell r="D8830">
            <v>2.75</v>
          </cell>
          <cell r="E8830">
            <v>2.75</v>
          </cell>
          <cell r="F8830">
            <v>2.8</v>
          </cell>
          <cell r="G8830">
            <v>2.75</v>
          </cell>
          <cell r="H8830"/>
          <cell r="I8830"/>
          <cell r="J8830"/>
          <cell r="K8830"/>
          <cell r="L8830"/>
          <cell r="M8830"/>
          <cell r="N8830">
            <v>2.75</v>
          </cell>
          <cell r="P8830">
            <v>2.75</v>
          </cell>
          <cell r="Q8830"/>
          <cell r="R8830"/>
          <cell r="S8830"/>
          <cell r="T8830"/>
          <cell r="U8830">
            <v>10000</v>
          </cell>
          <cell r="V8830">
            <v>3742095.29311</v>
          </cell>
          <cell r="X8830">
            <v>43617</v>
          </cell>
          <cell r="Y8830">
            <v>4.9999999999999822</v>
          </cell>
          <cell r="Z8830">
            <v>2.75</v>
          </cell>
          <cell r="AC8830"/>
          <cell r="AE8830">
            <v>1010200</v>
          </cell>
          <cell r="AF8830"/>
          <cell r="AG8830"/>
          <cell r="AH8830">
            <v>2.75</v>
          </cell>
          <cell r="AI8830">
            <v>2.75</v>
          </cell>
        </row>
        <row r="8831">
          <cell r="A8831">
            <v>43627</v>
          </cell>
          <cell r="B8831">
            <v>1108800</v>
          </cell>
          <cell r="D8831">
            <v>2.75</v>
          </cell>
          <cell r="E8831">
            <v>2.75</v>
          </cell>
          <cell r="F8831">
            <v>2.8</v>
          </cell>
          <cell r="G8831">
            <v>2.75</v>
          </cell>
          <cell r="H8831"/>
          <cell r="I8831"/>
          <cell r="J8831"/>
          <cell r="K8831"/>
          <cell r="L8831"/>
          <cell r="M8831"/>
          <cell r="N8831">
            <v>2.75</v>
          </cell>
          <cell r="P8831">
            <v>2.75</v>
          </cell>
          <cell r="Q8831"/>
          <cell r="R8831"/>
          <cell r="S8831"/>
          <cell r="T8831"/>
          <cell r="U8831">
            <v>1280000</v>
          </cell>
          <cell r="V8831">
            <v>2408074.4213299998</v>
          </cell>
          <cell r="X8831">
            <v>43617</v>
          </cell>
          <cell r="Y8831">
            <v>4.9999999999999822</v>
          </cell>
          <cell r="Z8831">
            <v>2.75</v>
          </cell>
          <cell r="AC8831"/>
          <cell r="AE8831">
            <v>1048800</v>
          </cell>
          <cell r="AF8831"/>
          <cell r="AG8831"/>
          <cell r="AH8831">
            <v>2.75</v>
          </cell>
          <cell r="AI8831">
            <v>2.75</v>
          </cell>
        </row>
        <row r="8832">
          <cell r="A8832">
            <v>43628</v>
          </cell>
          <cell r="B8832">
            <v>1160800</v>
          </cell>
          <cell r="D8832">
            <v>2.75</v>
          </cell>
          <cell r="E8832">
            <v>2.75</v>
          </cell>
          <cell r="F8832">
            <v>2.8</v>
          </cell>
          <cell r="G8832">
            <v>2.75</v>
          </cell>
          <cell r="H8832"/>
          <cell r="I8832"/>
          <cell r="J8832"/>
          <cell r="K8832"/>
          <cell r="L8832"/>
          <cell r="M8832"/>
          <cell r="N8832">
            <v>2.75</v>
          </cell>
          <cell r="P8832">
            <v>2.75</v>
          </cell>
          <cell r="Q8832"/>
          <cell r="R8832"/>
          <cell r="S8832"/>
          <cell r="T8832"/>
          <cell r="U8832">
            <v>654000</v>
          </cell>
          <cell r="V8832">
            <v>2279481.3218299998</v>
          </cell>
          <cell r="X8832">
            <v>43617</v>
          </cell>
          <cell r="Y8832">
            <v>4.9999999999999822</v>
          </cell>
          <cell r="Z8832">
            <v>2.75</v>
          </cell>
          <cell r="AC8832"/>
          <cell r="AE8832">
            <v>1100800</v>
          </cell>
          <cell r="AF8832"/>
          <cell r="AG8832"/>
          <cell r="AH8832">
            <v>2.75</v>
          </cell>
          <cell r="AI8832">
            <v>2.75</v>
          </cell>
        </row>
        <row r="8833">
          <cell r="A8833">
            <v>43629</v>
          </cell>
          <cell r="B8833">
            <v>1002200</v>
          </cell>
          <cell r="D8833">
            <v>2.75</v>
          </cell>
          <cell r="E8833">
            <v>2.75</v>
          </cell>
          <cell r="F8833">
            <v>2.75</v>
          </cell>
          <cell r="G8833">
            <v>2.75</v>
          </cell>
          <cell r="H8833"/>
          <cell r="I8833"/>
          <cell r="J8833"/>
          <cell r="K8833"/>
          <cell r="L8833"/>
          <cell r="M8833"/>
          <cell r="N8833">
            <v>2.75</v>
          </cell>
          <cell r="P8833">
            <v>2.75</v>
          </cell>
          <cell r="Q8833"/>
          <cell r="R8833"/>
          <cell r="S8833"/>
          <cell r="T8833"/>
          <cell r="U8833">
            <v>1400000</v>
          </cell>
          <cell r="V8833">
            <v>2742030.0502599999</v>
          </cell>
          <cell r="X8833">
            <v>43617</v>
          </cell>
          <cell r="Y8833">
            <v>0</v>
          </cell>
          <cell r="Z8833">
            <v>2.75</v>
          </cell>
          <cell r="AC8833"/>
          <cell r="AE8833">
            <v>1002200</v>
          </cell>
          <cell r="AF8833"/>
          <cell r="AG8833"/>
          <cell r="AH8833">
            <v>2.75</v>
          </cell>
          <cell r="AI8833">
            <v>2.75</v>
          </cell>
        </row>
        <row r="8834">
          <cell r="A8834">
            <v>43630</v>
          </cell>
          <cell r="B8834">
            <v>741900</v>
          </cell>
          <cell r="D8834">
            <v>2.75</v>
          </cell>
          <cell r="E8834">
            <v>2.75</v>
          </cell>
          <cell r="F8834">
            <v>2.75</v>
          </cell>
          <cell r="G8834">
            <v>2.75</v>
          </cell>
          <cell r="H8834"/>
          <cell r="I8834"/>
          <cell r="J8834"/>
          <cell r="K8834"/>
          <cell r="L8834"/>
          <cell r="M8834"/>
          <cell r="N8834">
            <v>2.75</v>
          </cell>
          <cell r="P8834">
            <v>2.75</v>
          </cell>
          <cell r="Q8834"/>
          <cell r="R8834"/>
          <cell r="S8834"/>
          <cell r="T8834"/>
          <cell r="U8834">
            <v>80000</v>
          </cell>
          <cell r="V8834">
            <v>2200017.51382</v>
          </cell>
          <cell r="X8834">
            <v>43617</v>
          </cell>
          <cell r="Y8834">
            <v>0</v>
          </cell>
          <cell r="Z8834">
            <v>2.75</v>
          </cell>
          <cell r="AC8834"/>
          <cell r="AE8834">
            <v>741900</v>
          </cell>
          <cell r="AF8834"/>
          <cell r="AG8834"/>
          <cell r="AH8834">
            <v>2.75</v>
          </cell>
          <cell r="AI8834">
            <v>2.75</v>
          </cell>
        </row>
        <row r="8835">
          <cell r="A8835">
            <v>43631</v>
          </cell>
          <cell r="B8835">
            <v>741900</v>
          </cell>
          <cell r="D8835">
            <v>2.75</v>
          </cell>
          <cell r="E8835">
            <v>2.75</v>
          </cell>
          <cell r="F8835">
            <v>2.75</v>
          </cell>
          <cell r="G8835">
            <v>2.75</v>
          </cell>
          <cell r="H8835"/>
          <cell r="I8835"/>
          <cell r="J8835"/>
          <cell r="K8835"/>
          <cell r="L8835"/>
          <cell r="M8835"/>
          <cell r="N8835">
            <v>2.75</v>
          </cell>
          <cell r="P8835">
            <v>2.75</v>
          </cell>
          <cell r="Q8835"/>
          <cell r="R8835"/>
          <cell r="S8835"/>
          <cell r="T8835"/>
          <cell r="U8835">
            <v>80000</v>
          </cell>
          <cell r="V8835">
            <v>2200017.51382</v>
          </cell>
          <cell r="X8835" t="str">
            <v>Sin movimiento</v>
          </cell>
          <cell r="Y8835">
            <v>0</v>
          </cell>
          <cell r="Z8835">
            <v>2.75</v>
          </cell>
          <cell r="AC8835"/>
          <cell r="AE8835">
            <v>741900</v>
          </cell>
          <cell r="AF8835"/>
          <cell r="AG8835"/>
          <cell r="AH8835">
            <v>2.75</v>
          </cell>
          <cell r="AI8835">
            <v>2.75</v>
          </cell>
        </row>
        <row r="8836">
          <cell r="A8836">
            <v>43632</v>
          </cell>
          <cell r="B8836">
            <v>741900</v>
          </cell>
          <cell r="D8836">
            <v>2.75</v>
          </cell>
          <cell r="E8836">
            <v>2.75</v>
          </cell>
          <cell r="F8836">
            <v>2.75</v>
          </cell>
          <cell r="G8836">
            <v>2.75</v>
          </cell>
          <cell r="H8836"/>
          <cell r="I8836"/>
          <cell r="J8836"/>
          <cell r="K8836"/>
          <cell r="L8836"/>
          <cell r="M8836"/>
          <cell r="N8836">
            <v>2.75</v>
          </cell>
          <cell r="P8836">
            <v>2.75</v>
          </cell>
          <cell r="Q8836"/>
          <cell r="R8836"/>
          <cell r="S8836"/>
          <cell r="T8836"/>
          <cell r="U8836">
            <v>80000</v>
          </cell>
          <cell r="V8836">
            <v>2200017.51382</v>
          </cell>
          <cell r="X8836" t="str">
            <v>Sin movimiento</v>
          </cell>
          <cell r="Y8836">
            <v>0</v>
          </cell>
          <cell r="Z8836">
            <v>2.75</v>
          </cell>
          <cell r="AC8836"/>
          <cell r="AE8836">
            <v>741900</v>
          </cell>
          <cell r="AF8836"/>
          <cell r="AG8836"/>
          <cell r="AH8836">
            <v>2.75</v>
          </cell>
          <cell r="AI8836">
            <v>2.75</v>
          </cell>
        </row>
        <row r="8837">
          <cell r="A8837">
            <v>43633</v>
          </cell>
          <cell r="B8837">
            <v>991000</v>
          </cell>
          <cell r="D8837">
            <v>2.75</v>
          </cell>
          <cell r="E8837">
            <v>2.75</v>
          </cell>
          <cell r="F8837">
            <v>2.75</v>
          </cell>
          <cell r="G8837">
            <v>2.75</v>
          </cell>
          <cell r="H8837"/>
          <cell r="I8837"/>
          <cell r="J8837"/>
          <cell r="K8837"/>
          <cell r="L8837"/>
          <cell r="M8837"/>
          <cell r="N8837">
            <v>2.75</v>
          </cell>
          <cell r="P8837">
            <v>2.75</v>
          </cell>
          <cell r="Q8837"/>
          <cell r="R8837"/>
          <cell r="S8837"/>
          <cell r="T8837"/>
          <cell r="U8837">
            <v>430000</v>
          </cell>
          <cell r="V8837">
            <v>2795273.7378799999</v>
          </cell>
          <cell r="X8837">
            <v>43617</v>
          </cell>
          <cell r="Y8837">
            <v>0</v>
          </cell>
          <cell r="Z8837">
            <v>2.75</v>
          </cell>
          <cell r="AC8837"/>
          <cell r="AE8837">
            <v>991000</v>
          </cell>
          <cell r="AF8837"/>
          <cell r="AG8837"/>
          <cell r="AH8837">
            <v>2.75</v>
          </cell>
          <cell r="AI8837">
            <v>2.75</v>
          </cell>
        </row>
        <row r="8838">
          <cell r="A8838">
            <v>43634</v>
          </cell>
          <cell r="B8838">
            <v>883100</v>
          </cell>
          <cell r="D8838">
            <v>2.75</v>
          </cell>
          <cell r="E8838">
            <v>2.75</v>
          </cell>
          <cell r="F8838">
            <v>2.75</v>
          </cell>
          <cell r="G8838">
            <v>2.75</v>
          </cell>
          <cell r="H8838"/>
          <cell r="I8838"/>
          <cell r="J8838"/>
          <cell r="K8838"/>
          <cell r="L8838"/>
          <cell r="M8838"/>
          <cell r="N8838">
            <v>2.75</v>
          </cell>
          <cell r="P8838">
            <v>2.75</v>
          </cell>
          <cell r="Q8838"/>
          <cell r="R8838"/>
          <cell r="S8838"/>
          <cell r="T8838"/>
          <cell r="U8838">
            <v>100000</v>
          </cell>
          <cell r="V8838">
            <v>2555646.3123499998</v>
          </cell>
          <cell r="X8838">
            <v>43617</v>
          </cell>
          <cell r="Y8838">
            <v>0</v>
          </cell>
          <cell r="Z8838">
            <v>2.75</v>
          </cell>
          <cell r="AC8838"/>
          <cell r="AE8838">
            <v>883100</v>
          </cell>
          <cell r="AF8838"/>
          <cell r="AG8838"/>
          <cell r="AH8838">
            <v>2.75</v>
          </cell>
          <cell r="AI8838">
            <v>2.75</v>
          </cell>
        </row>
        <row r="8839">
          <cell r="A8839">
            <v>43635</v>
          </cell>
          <cell r="B8839">
            <v>754000</v>
          </cell>
          <cell r="D8839">
            <v>2.75</v>
          </cell>
          <cell r="E8839">
            <v>2.75</v>
          </cell>
          <cell r="F8839">
            <v>2.75</v>
          </cell>
          <cell r="G8839">
            <v>2.75</v>
          </cell>
          <cell r="H8839"/>
          <cell r="I8839"/>
          <cell r="J8839"/>
          <cell r="K8839"/>
          <cell r="L8839"/>
          <cell r="M8839"/>
          <cell r="N8839">
            <v>2.75</v>
          </cell>
          <cell r="P8839">
            <v>2.75</v>
          </cell>
          <cell r="Q8839"/>
          <cell r="R8839"/>
          <cell r="S8839"/>
          <cell r="T8839"/>
          <cell r="U8839">
            <v>5000</v>
          </cell>
          <cell r="V8839">
            <v>2827634.5878900001</v>
          </cell>
          <cell r="X8839">
            <v>43617</v>
          </cell>
          <cell r="Y8839">
            <v>0</v>
          </cell>
          <cell r="Z8839">
            <v>2.75</v>
          </cell>
          <cell r="AC8839"/>
          <cell r="AE8839">
            <v>754000</v>
          </cell>
          <cell r="AF8839"/>
          <cell r="AG8839"/>
          <cell r="AH8839">
            <v>2.75</v>
          </cell>
          <cell r="AI8839">
            <v>2.75</v>
          </cell>
        </row>
        <row r="8840">
          <cell r="A8840">
            <v>43636</v>
          </cell>
          <cell r="B8840">
            <v>985500</v>
          </cell>
          <cell r="D8840">
            <v>2.75</v>
          </cell>
          <cell r="E8840">
            <v>2.75</v>
          </cell>
          <cell r="F8840">
            <v>2.75</v>
          </cell>
          <cell r="G8840">
            <v>2.75</v>
          </cell>
          <cell r="H8840"/>
          <cell r="I8840"/>
          <cell r="J8840"/>
          <cell r="K8840"/>
          <cell r="L8840"/>
          <cell r="M8840"/>
          <cell r="N8840">
            <v>2.75</v>
          </cell>
          <cell r="P8840">
            <v>2.75</v>
          </cell>
          <cell r="Q8840"/>
          <cell r="R8840"/>
          <cell r="S8840"/>
          <cell r="T8840"/>
          <cell r="U8840">
            <v>53600</v>
          </cell>
          <cell r="V8840">
            <v>1909026.0775599999</v>
          </cell>
          <cell r="X8840">
            <v>43617</v>
          </cell>
          <cell r="Y8840">
            <v>0</v>
          </cell>
          <cell r="Z8840">
            <v>2.75</v>
          </cell>
          <cell r="AC8840"/>
          <cell r="AE8840">
            <v>985500</v>
          </cell>
          <cell r="AF8840"/>
          <cell r="AG8840"/>
          <cell r="AH8840">
            <v>2.75</v>
          </cell>
          <cell r="AI8840">
            <v>2.75</v>
          </cell>
        </row>
        <row r="8841">
          <cell r="A8841">
            <v>43637</v>
          </cell>
          <cell r="B8841">
            <v>884800</v>
          </cell>
          <cell r="D8841">
            <v>2.75</v>
          </cell>
          <cell r="E8841">
            <v>2.75</v>
          </cell>
          <cell r="F8841">
            <v>2.75</v>
          </cell>
          <cell r="G8841">
            <v>2.75</v>
          </cell>
          <cell r="H8841"/>
          <cell r="I8841"/>
          <cell r="J8841"/>
          <cell r="K8841"/>
          <cell r="L8841"/>
          <cell r="M8841"/>
          <cell r="N8841">
            <v>2.75</v>
          </cell>
          <cell r="P8841">
            <v>2.75</v>
          </cell>
          <cell r="Q8841"/>
          <cell r="R8841"/>
          <cell r="S8841"/>
          <cell r="T8841"/>
          <cell r="U8841">
            <v>267000</v>
          </cell>
          <cell r="V8841">
            <v>1488685.4672399999</v>
          </cell>
          <cell r="X8841">
            <v>43617</v>
          </cell>
          <cell r="Y8841">
            <v>0</v>
          </cell>
          <cell r="Z8841">
            <v>2.75</v>
          </cell>
          <cell r="AC8841"/>
          <cell r="AE8841">
            <v>884800</v>
          </cell>
          <cell r="AF8841"/>
          <cell r="AG8841"/>
          <cell r="AH8841">
            <v>2.75</v>
          </cell>
          <cell r="AI8841">
            <v>2.75</v>
          </cell>
        </row>
        <row r="8842">
          <cell r="A8842">
            <v>43638</v>
          </cell>
          <cell r="B8842">
            <v>884800</v>
          </cell>
          <cell r="D8842">
            <v>2.75</v>
          </cell>
          <cell r="E8842">
            <v>2.75</v>
          </cell>
          <cell r="F8842">
            <v>2.75</v>
          </cell>
          <cell r="G8842">
            <v>2.75</v>
          </cell>
          <cell r="H8842"/>
          <cell r="I8842"/>
          <cell r="J8842"/>
          <cell r="K8842"/>
          <cell r="L8842"/>
          <cell r="M8842"/>
          <cell r="N8842">
            <v>2.75</v>
          </cell>
          <cell r="P8842">
            <v>2.75</v>
          </cell>
          <cell r="Q8842"/>
          <cell r="R8842"/>
          <cell r="S8842"/>
          <cell r="T8842"/>
          <cell r="U8842">
            <v>267000</v>
          </cell>
          <cell r="V8842">
            <v>1488685.4672399999</v>
          </cell>
          <cell r="X8842" t="str">
            <v>Sin movimiento</v>
          </cell>
          <cell r="Y8842">
            <v>0</v>
          </cell>
          <cell r="Z8842">
            <v>2.75</v>
          </cell>
          <cell r="AC8842"/>
          <cell r="AE8842">
            <v>884800</v>
          </cell>
          <cell r="AF8842"/>
          <cell r="AG8842"/>
          <cell r="AH8842">
            <v>2.75</v>
          </cell>
          <cell r="AI8842">
            <v>2.75</v>
          </cell>
        </row>
        <row r="8843">
          <cell r="A8843">
            <v>43639</v>
          </cell>
          <cell r="B8843">
            <v>884800</v>
          </cell>
          <cell r="D8843">
            <v>2.75</v>
          </cell>
          <cell r="E8843">
            <v>2.75</v>
          </cell>
          <cell r="F8843">
            <v>2.75</v>
          </cell>
          <cell r="G8843">
            <v>2.75</v>
          </cell>
          <cell r="H8843"/>
          <cell r="I8843"/>
          <cell r="J8843"/>
          <cell r="K8843"/>
          <cell r="L8843"/>
          <cell r="M8843"/>
          <cell r="N8843">
            <v>2.75</v>
          </cell>
          <cell r="P8843">
            <v>2.75</v>
          </cell>
          <cell r="Q8843"/>
          <cell r="R8843"/>
          <cell r="S8843"/>
          <cell r="T8843"/>
          <cell r="U8843">
            <v>267000</v>
          </cell>
          <cell r="V8843">
            <v>1488685.4672399999</v>
          </cell>
          <cell r="X8843" t="str">
            <v>Sin movimiento</v>
          </cell>
          <cell r="Y8843">
            <v>0</v>
          </cell>
          <cell r="Z8843">
            <v>2.75</v>
          </cell>
          <cell r="AC8843"/>
          <cell r="AE8843">
            <v>884800</v>
          </cell>
          <cell r="AF8843"/>
          <cell r="AG8843"/>
          <cell r="AH8843">
            <v>2.75</v>
          </cell>
          <cell r="AI8843">
            <v>2.75</v>
          </cell>
        </row>
        <row r="8844">
          <cell r="A8844">
            <v>43640</v>
          </cell>
          <cell r="B8844">
            <v>980900</v>
          </cell>
          <cell r="D8844">
            <v>2.75</v>
          </cell>
          <cell r="E8844">
            <v>2.75</v>
          </cell>
          <cell r="F8844">
            <v>2.75</v>
          </cell>
          <cell r="G8844">
            <v>2.75</v>
          </cell>
          <cell r="H8844"/>
          <cell r="I8844"/>
          <cell r="J8844"/>
          <cell r="K8844"/>
          <cell r="L8844"/>
          <cell r="M8844"/>
          <cell r="N8844">
            <v>2.75</v>
          </cell>
          <cell r="P8844">
            <v>2.75</v>
          </cell>
          <cell r="Q8844"/>
          <cell r="R8844"/>
          <cell r="S8844"/>
          <cell r="T8844"/>
          <cell r="U8844">
            <v>137600</v>
          </cell>
          <cell r="V8844">
            <v>1042570.0083</v>
          </cell>
          <cell r="X8844">
            <v>43617</v>
          </cell>
          <cell r="Y8844">
            <v>0</v>
          </cell>
          <cell r="Z8844">
            <v>2.75</v>
          </cell>
          <cell r="AC8844"/>
          <cell r="AE8844">
            <v>980900</v>
          </cell>
          <cell r="AF8844"/>
          <cell r="AG8844"/>
          <cell r="AH8844">
            <v>2.75</v>
          </cell>
          <cell r="AI8844">
            <v>2.75</v>
          </cell>
        </row>
        <row r="8845">
          <cell r="A8845">
            <v>43641</v>
          </cell>
          <cell r="B8845">
            <v>1298000</v>
          </cell>
          <cell r="D8845">
            <v>2.75</v>
          </cell>
          <cell r="E8845">
            <v>2.75</v>
          </cell>
          <cell r="F8845">
            <v>2.75</v>
          </cell>
          <cell r="G8845">
            <v>2.75</v>
          </cell>
          <cell r="H8845"/>
          <cell r="I8845"/>
          <cell r="J8845"/>
          <cell r="K8845"/>
          <cell r="L8845"/>
          <cell r="M8845"/>
          <cell r="N8845">
            <v>2.75</v>
          </cell>
          <cell r="P8845">
            <v>2.75</v>
          </cell>
          <cell r="Q8845"/>
          <cell r="R8845"/>
          <cell r="S8845"/>
          <cell r="T8845"/>
          <cell r="U8845">
            <v>508000</v>
          </cell>
          <cell r="V8845">
            <v>827967.37199999997</v>
          </cell>
          <cell r="X8845">
            <v>43617</v>
          </cell>
          <cell r="Y8845">
            <v>0</v>
          </cell>
          <cell r="Z8845">
            <v>2.75</v>
          </cell>
          <cell r="AC8845"/>
          <cell r="AE8845">
            <v>1298000</v>
          </cell>
          <cell r="AF8845"/>
          <cell r="AG8845"/>
          <cell r="AH8845">
            <v>2.75</v>
          </cell>
          <cell r="AI8845">
            <v>2.75</v>
          </cell>
        </row>
        <row r="8846">
          <cell r="A8846">
            <v>43642</v>
          </cell>
          <cell r="B8846">
            <v>903700</v>
          </cell>
          <cell r="D8846">
            <v>2.75</v>
          </cell>
          <cell r="E8846">
            <v>2.75</v>
          </cell>
          <cell r="F8846">
            <v>2.75</v>
          </cell>
          <cell r="G8846">
            <v>2.75</v>
          </cell>
          <cell r="H8846"/>
          <cell r="I8846"/>
          <cell r="J8846"/>
          <cell r="K8846"/>
          <cell r="L8846"/>
          <cell r="M8846"/>
          <cell r="N8846">
            <v>2.75</v>
          </cell>
          <cell r="P8846">
            <v>2.75</v>
          </cell>
          <cell r="Q8846"/>
          <cell r="R8846"/>
          <cell r="S8846"/>
          <cell r="T8846"/>
          <cell r="U8846">
            <v>128000</v>
          </cell>
          <cell r="V8846">
            <v>973304.12803999998</v>
          </cell>
          <cell r="X8846">
            <v>43617</v>
          </cell>
          <cell r="Y8846">
            <v>0</v>
          </cell>
          <cell r="Z8846">
            <v>2.75</v>
          </cell>
          <cell r="AC8846"/>
          <cell r="AE8846">
            <v>903700</v>
          </cell>
          <cell r="AF8846"/>
          <cell r="AG8846"/>
          <cell r="AH8846">
            <v>2.75</v>
          </cell>
          <cell r="AI8846">
            <v>2.75</v>
          </cell>
        </row>
        <row r="8847">
          <cell r="A8847">
            <v>43643</v>
          </cell>
          <cell r="B8847">
            <v>1164000</v>
          </cell>
          <cell r="D8847">
            <v>2.75</v>
          </cell>
          <cell r="E8847">
            <v>2.75</v>
          </cell>
          <cell r="F8847">
            <v>2.8</v>
          </cell>
          <cell r="G8847">
            <v>2.75</v>
          </cell>
          <cell r="H8847"/>
          <cell r="I8847"/>
          <cell r="J8847"/>
          <cell r="K8847"/>
          <cell r="L8847"/>
          <cell r="M8847"/>
          <cell r="N8847">
            <v>2.75</v>
          </cell>
          <cell r="P8847">
            <v>2.75</v>
          </cell>
          <cell r="Q8847"/>
          <cell r="R8847"/>
          <cell r="S8847"/>
          <cell r="T8847"/>
          <cell r="U8847">
            <v>103000</v>
          </cell>
          <cell r="V8847">
            <v>977765.08747999999</v>
          </cell>
          <cell r="X8847">
            <v>43617</v>
          </cell>
          <cell r="Y8847">
            <v>4.9999999999999822</v>
          </cell>
          <cell r="Z8847">
            <v>2.75</v>
          </cell>
          <cell r="AC8847"/>
          <cell r="AE8847">
            <v>1157000</v>
          </cell>
          <cell r="AF8847"/>
          <cell r="AG8847"/>
          <cell r="AH8847">
            <v>2.75</v>
          </cell>
          <cell r="AI8847">
            <v>2.75</v>
          </cell>
        </row>
        <row r="8848">
          <cell r="A8848">
            <v>43644</v>
          </cell>
          <cell r="B8848">
            <v>779900</v>
          </cell>
          <cell r="D8848">
            <v>2.75</v>
          </cell>
          <cell r="E8848">
            <v>2.7</v>
          </cell>
          <cell r="F8848">
            <v>3.45</v>
          </cell>
          <cell r="G8848">
            <v>3.26</v>
          </cell>
          <cell r="H8848"/>
          <cell r="I8848"/>
          <cell r="J8848"/>
          <cell r="K8848"/>
          <cell r="L8848"/>
          <cell r="M8848"/>
          <cell r="N8848">
            <v>2.7</v>
          </cell>
          <cell r="P8848">
            <v>2.764858900793473</v>
          </cell>
          <cell r="Q8848"/>
          <cell r="R8848"/>
          <cell r="S8848"/>
          <cell r="T8848"/>
          <cell r="U8848">
            <v>1178900</v>
          </cell>
          <cell r="V8848">
            <v>1034690.19166</v>
          </cell>
          <cell r="X8848">
            <v>43617</v>
          </cell>
          <cell r="Y8848">
            <v>75</v>
          </cell>
          <cell r="Z8848">
            <v>2.75</v>
          </cell>
          <cell r="AC8848"/>
          <cell r="AE8848">
            <v>779900</v>
          </cell>
          <cell r="AF8848"/>
          <cell r="AG8848"/>
          <cell r="AH8848">
            <v>3.26</v>
          </cell>
          <cell r="AI8848">
            <v>2.7649463957582565</v>
          </cell>
        </row>
        <row r="8849">
          <cell r="A8849">
            <v>43645</v>
          </cell>
          <cell r="B8849">
            <v>779900</v>
          </cell>
          <cell r="D8849">
            <v>2.75</v>
          </cell>
          <cell r="E8849">
            <v>2.7</v>
          </cell>
          <cell r="F8849">
            <v>3.45</v>
          </cell>
          <cell r="G8849">
            <v>3.26</v>
          </cell>
          <cell r="H8849"/>
          <cell r="I8849"/>
          <cell r="J8849"/>
          <cell r="K8849"/>
          <cell r="L8849"/>
          <cell r="M8849"/>
          <cell r="N8849">
            <v>2.7</v>
          </cell>
          <cell r="P8849">
            <v>2.778876482396373</v>
          </cell>
          <cell r="Q8849"/>
          <cell r="R8849"/>
          <cell r="S8849"/>
          <cell r="T8849"/>
          <cell r="U8849">
            <v>1178900</v>
          </cell>
          <cell r="V8849">
            <v>1034690.19166</v>
          </cell>
          <cell r="X8849" t="str">
            <v>Sin movimiento</v>
          </cell>
          <cell r="Y8849">
            <v>75</v>
          </cell>
          <cell r="Z8849">
            <v>2.75</v>
          </cell>
          <cell r="AC8849"/>
          <cell r="AE8849">
            <v>779900</v>
          </cell>
          <cell r="AF8849"/>
          <cell r="AG8849"/>
          <cell r="AH8849">
            <v>3.26</v>
          </cell>
          <cell r="AI8849">
            <v>2.7790416770104702</v>
          </cell>
        </row>
        <row r="8850">
          <cell r="A8850">
            <v>43646</v>
          </cell>
          <cell r="B8850">
            <v>779900</v>
          </cell>
          <cell r="C8850"/>
          <cell r="D8850">
            <v>2.75</v>
          </cell>
          <cell r="E8850">
            <v>2.7</v>
          </cell>
          <cell r="F8850">
            <v>2.75</v>
          </cell>
          <cell r="G8850">
            <v>3.26</v>
          </cell>
          <cell r="H8850"/>
          <cell r="I8850"/>
          <cell r="J8850"/>
          <cell r="K8850"/>
          <cell r="L8850"/>
          <cell r="M8850"/>
          <cell r="N8850">
            <v>2.7</v>
          </cell>
          <cell r="O8850"/>
          <cell r="P8850">
            <v>2.7921222315572467</v>
          </cell>
          <cell r="Q8850"/>
          <cell r="R8850"/>
          <cell r="S8850"/>
          <cell r="T8850"/>
          <cell r="U8850">
            <v>1178900</v>
          </cell>
          <cell r="V8850">
            <v>1034690.19166</v>
          </cell>
          <cell r="W8850"/>
          <cell r="X8850" t="str">
            <v>Sin movimiento</v>
          </cell>
          <cell r="Y8850">
            <v>4.9999999999999822</v>
          </cell>
          <cell r="Z8850">
            <v>2.75</v>
          </cell>
          <cell r="AA8850"/>
          <cell r="AB8850"/>
          <cell r="AC8850"/>
          <cell r="AD8850"/>
          <cell r="AE8850">
            <v>779900</v>
          </cell>
          <cell r="AF8850"/>
          <cell r="AG8850"/>
          <cell r="AH8850">
            <v>3.26</v>
          </cell>
          <cell r="AI8850">
            <v>2.7923565305361802</v>
          </cell>
        </row>
        <row r="8851">
          <cell r="A8851">
            <v>43647</v>
          </cell>
          <cell r="B8851">
            <v>245600</v>
          </cell>
          <cell r="C8851"/>
          <cell r="D8851">
            <v>2.75</v>
          </cell>
          <cell r="E8851">
            <v>2.75</v>
          </cell>
          <cell r="F8851">
            <v>2.75</v>
          </cell>
          <cell r="G8851">
            <v>2.75</v>
          </cell>
          <cell r="H8851"/>
          <cell r="I8851"/>
          <cell r="J8851"/>
          <cell r="K8851"/>
          <cell r="L8851"/>
          <cell r="M8851"/>
          <cell r="N8851">
            <v>2.75</v>
          </cell>
          <cell r="O8851"/>
          <cell r="P8851">
            <v>2.75</v>
          </cell>
          <cell r="Q8851"/>
          <cell r="R8851"/>
          <cell r="S8851"/>
          <cell r="T8851"/>
          <cell r="U8851">
            <v>3000</v>
          </cell>
          <cell r="V8851">
            <v>4801269.7433799999</v>
          </cell>
          <cell r="W8851"/>
          <cell r="X8851">
            <v>43647</v>
          </cell>
          <cell r="Y8851">
            <v>0</v>
          </cell>
          <cell r="Z8851">
            <v>2.75</v>
          </cell>
          <cell r="AA8851"/>
          <cell r="AB8851"/>
          <cell r="AC8851"/>
          <cell r="AD8851"/>
          <cell r="AE8851">
            <v>245600</v>
          </cell>
          <cell r="AF8851"/>
          <cell r="AG8851"/>
          <cell r="AH8851">
            <v>2.75</v>
          </cell>
          <cell r="AI8851">
            <v>2.75</v>
          </cell>
        </row>
        <row r="8852">
          <cell r="A8852">
            <v>43648</v>
          </cell>
          <cell r="B8852">
            <v>706600</v>
          </cell>
          <cell r="D8852">
            <v>2.75</v>
          </cell>
          <cell r="E8852">
            <v>2.75</v>
          </cell>
          <cell r="F8852">
            <v>2.85</v>
          </cell>
          <cell r="G8852">
            <v>2.79</v>
          </cell>
          <cell r="H8852"/>
          <cell r="I8852"/>
          <cell r="J8852"/>
          <cell r="K8852"/>
          <cell r="L8852"/>
          <cell r="M8852"/>
          <cell r="N8852">
            <v>2.75</v>
          </cell>
          <cell r="P8852">
            <v>2.7796828397395505</v>
          </cell>
          <cell r="Q8852"/>
          <cell r="R8852"/>
          <cell r="S8852"/>
          <cell r="T8852"/>
          <cell r="U8852">
            <v>30000</v>
          </cell>
          <cell r="V8852">
            <v>4872379.4496400002</v>
          </cell>
          <cell r="X8852">
            <v>43647</v>
          </cell>
          <cell r="Y8852">
            <v>10.000000000000009</v>
          </cell>
          <cell r="Z8852">
            <v>2.75</v>
          </cell>
          <cell r="AC8852"/>
          <cell r="AE8852">
            <v>706600</v>
          </cell>
          <cell r="AF8852"/>
          <cell r="AG8852"/>
          <cell r="AH8852">
            <v>2.79</v>
          </cell>
          <cell r="AI8852">
            <v>2.7796828397395505</v>
          </cell>
        </row>
        <row r="8853">
          <cell r="A8853">
            <v>43649</v>
          </cell>
          <cell r="B8853">
            <v>623700</v>
          </cell>
          <cell r="D8853">
            <v>2.75</v>
          </cell>
          <cell r="E8853">
            <v>2.75</v>
          </cell>
          <cell r="F8853">
            <v>2.9</v>
          </cell>
          <cell r="G8853">
            <v>2.78</v>
          </cell>
          <cell r="H8853"/>
          <cell r="I8853"/>
          <cell r="J8853"/>
          <cell r="K8853"/>
          <cell r="L8853"/>
          <cell r="M8853"/>
          <cell r="N8853">
            <v>2.75</v>
          </cell>
          <cell r="P8853">
            <v>2.7798083634748396</v>
          </cell>
          <cell r="Q8853"/>
          <cell r="R8853"/>
          <cell r="S8853"/>
          <cell r="T8853"/>
          <cell r="U8853">
            <v>2500</v>
          </cell>
          <cell r="V8853">
            <v>6399700.4742000001</v>
          </cell>
          <cell r="X8853">
            <v>43647</v>
          </cell>
          <cell r="Y8853">
            <v>14.999999999999991</v>
          </cell>
          <cell r="Z8853">
            <v>2.75</v>
          </cell>
          <cell r="AC8853"/>
          <cell r="AE8853">
            <v>597700</v>
          </cell>
          <cell r="AF8853"/>
          <cell r="AG8853"/>
          <cell r="AH8853">
            <v>2.77</v>
          </cell>
          <cell r="AI8853">
            <v>2.7759487708884443</v>
          </cell>
        </row>
        <row r="8854">
          <cell r="A8854">
            <v>43650</v>
          </cell>
          <cell r="B8854">
            <v>757800</v>
          </cell>
          <cell r="D8854">
            <v>2.75</v>
          </cell>
          <cell r="E8854">
            <v>2.75</v>
          </cell>
          <cell r="F8854">
            <v>2.75</v>
          </cell>
          <cell r="G8854">
            <v>2.75</v>
          </cell>
          <cell r="H8854"/>
          <cell r="I8854"/>
          <cell r="J8854"/>
          <cell r="K8854"/>
          <cell r="L8854"/>
          <cell r="M8854"/>
          <cell r="N8854">
            <v>2.75</v>
          </cell>
          <cell r="P8854">
            <v>2.7701289797317563</v>
          </cell>
          <cell r="Q8854"/>
          <cell r="R8854"/>
          <cell r="S8854"/>
          <cell r="T8854"/>
          <cell r="U8854">
            <v>0</v>
          </cell>
          <cell r="V8854">
            <v>5670335.0499700001</v>
          </cell>
          <cell r="X8854">
            <v>43647</v>
          </cell>
          <cell r="Y8854">
            <v>0</v>
          </cell>
          <cell r="Z8854">
            <v>2.75</v>
          </cell>
          <cell r="AC8854"/>
          <cell r="AE8854">
            <v>757800</v>
          </cell>
          <cell r="AF8854"/>
          <cell r="AG8854"/>
          <cell r="AH8854">
            <v>2.75</v>
          </cell>
          <cell r="AI8854">
            <v>2.7674277419075271</v>
          </cell>
        </row>
        <row r="8855">
          <cell r="A8855">
            <v>43651</v>
          </cell>
          <cell r="B8855">
            <v>992100</v>
          </cell>
          <cell r="D8855">
            <v>2.75</v>
          </cell>
          <cell r="E8855">
            <v>2.75</v>
          </cell>
          <cell r="F8855">
            <v>2.75</v>
          </cell>
          <cell r="G8855">
            <v>2.75</v>
          </cell>
          <cell r="H8855"/>
          <cell r="I8855"/>
          <cell r="J8855"/>
          <cell r="K8855"/>
          <cell r="L8855"/>
          <cell r="M8855"/>
          <cell r="N8855">
            <v>2.75</v>
          </cell>
          <cell r="P8855">
            <v>2.7641244211918936</v>
          </cell>
          <cell r="Q8855"/>
          <cell r="R8855"/>
          <cell r="S8855"/>
          <cell r="T8855"/>
          <cell r="U8855">
            <v>1020000</v>
          </cell>
          <cell r="V8855">
            <v>3604084.9912100001</v>
          </cell>
          <cell r="X8855">
            <v>43647</v>
          </cell>
          <cell r="Y8855">
            <v>0</v>
          </cell>
          <cell r="Z8855">
            <v>2.75</v>
          </cell>
          <cell r="AC8855"/>
          <cell r="AE8855">
            <v>992100</v>
          </cell>
          <cell r="AF8855"/>
          <cell r="AG8855"/>
          <cell r="AH8855">
            <v>2.75</v>
          </cell>
          <cell r="AI8855">
            <v>2.7621880113946298</v>
          </cell>
        </row>
        <row r="8856">
          <cell r="A8856">
            <v>43652</v>
          </cell>
          <cell r="B8856">
            <v>992100</v>
          </cell>
          <cell r="D8856">
            <v>2.75</v>
          </cell>
          <cell r="E8856">
            <v>2.75</v>
          </cell>
          <cell r="F8856">
            <v>2.75</v>
          </cell>
          <cell r="G8856">
            <v>2.75</v>
          </cell>
          <cell r="H8856"/>
          <cell r="I8856"/>
          <cell r="J8856"/>
          <cell r="K8856"/>
          <cell r="L8856"/>
          <cell r="M8856"/>
          <cell r="N8856">
            <v>2.75</v>
          </cell>
          <cell r="P8856">
            <v>2.7608791310590797</v>
          </cell>
          <cell r="Q8856"/>
          <cell r="R8856"/>
          <cell r="S8856"/>
          <cell r="T8856"/>
          <cell r="U8856">
            <v>1020000</v>
          </cell>
          <cell r="V8856">
            <v>3604084.9912100001</v>
          </cell>
          <cell r="X8856" t="str">
            <v>Sin movimiento</v>
          </cell>
          <cell r="Y8856">
            <v>0</v>
          </cell>
          <cell r="Z8856">
            <v>2.75</v>
          </cell>
          <cell r="AC8856"/>
          <cell r="AE8856">
            <v>992100</v>
          </cell>
          <cell r="AF8856"/>
          <cell r="AG8856"/>
          <cell r="AH8856">
            <v>2.75</v>
          </cell>
          <cell r="AI8856">
            <v>2.7593706749924274</v>
          </cell>
        </row>
        <row r="8857">
          <cell r="A8857">
            <v>43653</v>
          </cell>
          <cell r="B8857">
            <v>992100</v>
          </cell>
          <cell r="D8857">
            <v>2.75</v>
          </cell>
          <cell r="E8857">
            <v>2.75</v>
          </cell>
          <cell r="F8857">
            <v>2.75</v>
          </cell>
          <cell r="G8857">
            <v>2.75</v>
          </cell>
          <cell r="H8857"/>
          <cell r="I8857"/>
          <cell r="J8857"/>
          <cell r="K8857"/>
          <cell r="L8857"/>
          <cell r="M8857"/>
          <cell r="N8857">
            <v>2.75</v>
          </cell>
          <cell r="P8857">
            <v>2.7588465160075328</v>
          </cell>
          <cell r="Q8857"/>
          <cell r="R8857"/>
          <cell r="S8857"/>
          <cell r="T8857"/>
          <cell r="U8857">
            <v>1020000</v>
          </cell>
          <cell r="V8857">
            <v>3604084.9912100001</v>
          </cell>
          <cell r="X8857" t="str">
            <v>Sin movimiento</v>
          </cell>
          <cell r="Y8857">
            <v>0</v>
          </cell>
          <cell r="Z8857">
            <v>2.75</v>
          </cell>
          <cell r="AC8857"/>
          <cell r="AE8857">
            <v>992100</v>
          </cell>
          <cell r="AF8857"/>
          <cell r="AG8857"/>
          <cell r="AH8857">
            <v>2.75</v>
          </cell>
          <cell r="AI8857">
            <v>2.7576112793338381</v>
          </cell>
        </row>
        <row r="8858">
          <cell r="A8858">
            <v>43654</v>
          </cell>
          <cell r="B8858">
            <v>870200</v>
          </cell>
          <cell r="D8858">
            <v>2.75</v>
          </cell>
          <cell r="E8858">
            <v>2.65</v>
          </cell>
          <cell r="F8858">
            <v>2.75</v>
          </cell>
          <cell r="G8858">
            <v>2.75</v>
          </cell>
          <cell r="H8858"/>
          <cell r="I8858"/>
          <cell r="J8858"/>
          <cell r="K8858"/>
          <cell r="L8858"/>
          <cell r="M8858"/>
          <cell r="N8858">
            <v>2.75</v>
          </cell>
          <cell r="P8858">
            <v>2.7576008867026958</v>
          </cell>
          <cell r="Q8858"/>
          <cell r="R8858"/>
          <cell r="S8858"/>
          <cell r="T8858"/>
          <cell r="U8858">
            <v>890000</v>
          </cell>
          <cell r="V8858">
            <v>3150906.4807699998</v>
          </cell>
          <cell r="X8858">
            <v>43647</v>
          </cell>
          <cell r="Y8858">
            <v>10.000000000000009</v>
          </cell>
          <cell r="Z8858">
            <v>2.75</v>
          </cell>
          <cell r="AC8858"/>
          <cell r="AE8858">
            <v>861000</v>
          </cell>
          <cell r="AF8858"/>
          <cell r="AG8858"/>
          <cell r="AH8858">
            <v>2.75</v>
          </cell>
          <cell r="AI8858">
            <v>2.7565448331977218</v>
          </cell>
        </row>
        <row r="8859">
          <cell r="A8859">
            <v>43655</v>
          </cell>
          <cell r="B8859">
            <v>1167500</v>
          </cell>
          <cell r="D8859">
            <v>2.75</v>
          </cell>
          <cell r="E8859">
            <v>2.75</v>
          </cell>
          <cell r="F8859">
            <v>2.75</v>
          </cell>
          <cell r="G8859">
            <v>2.75</v>
          </cell>
          <cell r="H8859"/>
          <cell r="I8859"/>
          <cell r="J8859"/>
          <cell r="K8859"/>
          <cell r="L8859"/>
          <cell r="M8859"/>
          <cell r="N8859">
            <v>2.75</v>
          </cell>
          <cell r="P8859">
            <v>2.7563931570423397</v>
          </cell>
          <cell r="Q8859"/>
          <cell r="R8859"/>
          <cell r="S8859"/>
          <cell r="T8859"/>
          <cell r="U8859">
            <v>440500</v>
          </cell>
          <cell r="V8859">
            <v>2998960.7811099999</v>
          </cell>
          <cell r="X8859">
            <v>43647</v>
          </cell>
          <cell r="Y8859">
            <v>0</v>
          </cell>
          <cell r="Z8859">
            <v>2.75</v>
          </cell>
          <cell r="AC8859"/>
          <cell r="AE8859">
            <v>1167500</v>
          </cell>
          <cell r="AF8859"/>
          <cell r="AG8859"/>
          <cell r="AH8859">
            <v>2.75</v>
          </cell>
          <cell r="AI8859">
            <v>2.7554998974358975</v>
          </cell>
        </row>
        <row r="8860">
          <cell r="A8860">
            <v>43656</v>
          </cell>
          <cell r="B8860">
            <v>1218100</v>
          </cell>
          <cell r="D8860">
            <v>2.75</v>
          </cell>
          <cell r="E8860">
            <v>2.75</v>
          </cell>
          <cell r="F8860">
            <v>2.75</v>
          </cell>
          <cell r="G8860">
            <v>2.75</v>
          </cell>
          <cell r="H8860"/>
          <cell r="I8860"/>
          <cell r="J8860"/>
          <cell r="K8860"/>
          <cell r="L8860"/>
          <cell r="M8860"/>
          <cell r="N8860">
            <v>2.75</v>
          </cell>
          <cell r="P8860">
            <v>2.7554840178383806</v>
          </cell>
          <cell r="Q8860"/>
          <cell r="R8860"/>
          <cell r="S8860"/>
          <cell r="T8860"/>
          <cell r="U8860">
            <v>461000</v>
          </cell>
          <cell r="V8860">
            <v>2836376.8792599998</v>
          </cell>
          <cell r="X8860">
            <v>43647</v>
          </cell>
          <cell r="Y8860">
            <v>0</v>
          </cell>
          <cell r="Z8860">
            <v>2.75</v>
          </cell>
          <cell r="AC8860"/>
          <cell r="AE8860">
            <v>1218100</v>
          </cell>
          <cell r="AF8860"/>
          <cell r="AG8860"/>
          <cell r="AH8860">
            <v>2.75</v>
          </cell>
          <cell r="AI8860">
            <v>2.7547145570065412</v>
          </cell>
        </row>
        <row r="8861">
          <cell r="A8861">
            <v>43657</v>
          </cell>
          <cell r="B8861">
            <v>1205000</v>
          </cell>
          <cell r="D8861">
            <v>2.75</v>
          </cell>
          <cell r="E8861">
            <v>2.65</v>
          </cell>
          <cell r="F8861">
            <v>2.8</v>
          </cell>
          <cell r="G8861">
            <v>2.75</v>
          </cell>
          <cell r="H8861"/>
          <cell r="I8861"/>
          <cell r="J8861"/>
          <cell r="K8861"/>
          <cell r="L8861"/>
          <cell r="M8861"/>
          <cell r="N8861">
            <v>2.75</v>
          </cell>
          <cell r="P8861">
            <v>2.7548076923076925</v>
          </cell>
          <cell r="Q8861"/>
          <cell r="R8861"/>
          <cell r="S8861"/>
          <cell r="T8861"/>
          <cell r="U8861">
            <v>324000</v>
          </cell>
          <cell r="V8861">
            <v>2822273.432</v>
          </cell>
          <cell r="X8861">
            <v>43647</v>
          </cell>
          <cell r="Y8861">
            <v>14.999999999999991</v>
          </cell>
          <cell r="Z8861">
            <v>2.75</v>
          </cell>
          <cell r="AC8861"/>
          <cell r="AE8861">
            <v>1175000</v>
          </cell>
          <cell r="AF8861"/>
          <cell r="AG8861"/>
          <cell r="AH8861">
            <v>2.76</v>
          </cell>
          <cell r="AI8861">
            <v>2.7553544345532477</v>
          </cell>
        </row>
        <row r="8862">
          <cell r="A8862">
            <v>43658</v>
          </cell>
          <cell r="B8862">
            <v>1413000</v>
          </cell>
          <cell r="D8862">
            <v>2.75</v>
          </cell>
          <cell r="E8862">
            <v>2.7</v>
          </cell>
          <cell r="F8862">
            <v>2.75</v>
          </cell>
          <cell r="G8862">
            <v>2.75</v>
          </cell>
          <cell r="H8862"/>
          <cell r="I8862"/>
          <cell r="J8862"/>
          <cell r="K8862"/>
          <cell r="L8862"/>
          <cell r="M8862"/>
          <cell r="N8862">
            <v>2.75</v>
          </cell>
          <cell r="P8862">
            <v>2.754200271821742</v>
          </cell>
          <cell r="Q8862"/>
          <cell r="R8862"/>
          <cell r="S8862"/>
          <cell r="T8862"/>
          <cell r="U8862">
            <v>568500</v>
          </cell>
          <cell r="V8862">
            <v>2310407.1472999998</v>
          </cell>
          <cell r="X8862">
            <v>43647</v>
          </cell>
          <cell r="Y8862">
            <v>4.9999999999999822</v>
          </cell>
          <cell r="Z8862">
            <v>2.75</v>
          </cell>
          <cell r="AC8862"/>
          <cell r="AE8862">
            <v>1353500</v>
          </cell>
          <cell r="AF8862"/>
          <cell r="AG8862"/>
          <cell r="AH8862">
            <v>2.75</v>
          </cell>
          <cell r="AI8862">
            <v>2.7546991165646393</v>
          </cell>
        </row>
        <row r="8863">
          <cell r="A8863">
            <v>43659</v>
          </cell>
          <cell r="B8863">
            <v>1413000</v>
          </cell>
          <cell r="D8863">
            <v>2.75</v>
          </cell>
          <cell r="E8863">
            <v>2.7</v>
          </cell>
          <cell r="F8863">
            <v>2.75</v>
          </cell>
          <cell r="G8863">
            <v>2.75</v>
          </cell>
          <cell r="H8863"/>
          <cell r="I8863"/>
          <cell r="J8863"/>
          <cell r="K8863"/>
          <cell r="L8863"/>
          <cell r="M8863"/>
          <cell r="N8863">
            <v>2.75</v>
          </cell>
          <cell r="P8863">
            <v>2.753729121681697</v>
          </cell>
          <cell r="Q8863"/>
          <cell r="R8863"/>
          <cell r="S8863"/>
          <cell r="T8863"/>
          <cell r="U8863">
            <v>568500</v>
          </cell>
          <cell r="V8863">
            <v>2310407.1472999998</v>
          </cell>
          <cell r="X8863" t="str">
            <v>Sin movimiento</v>
          </cell>
          <cell r="Y8863">
            <v>4.9999999999999822</v>
          </cell>
          <cell r="Z8863">
            <v>2.75</v>
          </cell>
          <cell r="AC8863"/>
          <cell r="AE8863">
            <v>1353500</v>
          </cell>
          <cell r="AF8863"/>
          <cell r="AG8863"/>
          <cell r="AH8863">
            <v>2.75</v>
          </cell>
          <cell r="AI8863">
            <v>2.7541867135007974</v>
          </cell>
        </row>
        <row r="8864">
          <cell r="A8864">
            <v>43660</v>
          </cell>
          <cell r="B8864">
            <v>1413000</v>
          </cell>
          <cell r="D8864">
            <v>2.75</v>
          </cell>
          <cell r="E8864">
            <v>2.7</v>
          </cell>
          <cell r="F8864">
            <v>2.75</v>
          </cell>
          <cell r="G8864">
            <v>2.75</v>
          </cell>
          <cell r="H8864"/>
          <cell r="I8864"/>
          <cell r="J8864"/>
          <cell r="K8864"/>
          <cell r="L8864"/>
          <cell r="M8864"/>
          <cell r="N8864">
            <v>2.75</v>
          </cell>
          <cell r="P8864">
            <v>2.7533530100358319</v>
          </cell>
          <cell r="Q8864"/>
          <cell r="R8864"/>
          <cell r="S8864"/>
          <cell r="T8864"/>
          <cell r="U8864">
            <v>568500</v>
          </cell>
          <cell r="V8864">
            <v>2310407.1472999998</v>
          </cell>
          <cell r="X8864" t="str">
            <v>Sin movimiento</v>
          </cell>
          <cell r="Y8864">
            <v>4.9999999999999822</v>
          </cell>
          <cell r="Z8864">
            <v>2.75</v>
          </cell>
          <cell r="AC8864"/>
          <cell r="AE8864">
            <v>1353500</v>
          </cell>
          <cell r="AF8864"/>
          <cell r="AG8864"/>
          <cell r="AH8864">
            <v>2.75</v>
          </cell>
          <cell r="AI8864">
            <v>2.7537750706445543</v>
          </cell>
        </row>
        <row r="8865">
          <cell r="A8865">
            <v>43661</v>
          </cell>
          <cell r="B8865">
            <v>1600000</v>
          </cell>
          <cell r="D8865">
            <v>2.75</v>
          </cell>
          <cell r="E8865">
            <v>2.75</v>
          </cell>
          <cell r="F8865">
            <v>2.75</v>
          </cell>
          <cell r="G8865">
            <v>2.75</v>
          </cell>
          <cell r="H8865"/>
          <cell r="I8865"/>
          <cell r="J8865"/>
          <cell r="K8865"/>
          <cell r="L8865"/>
          <cell r="M8865"/>
          <cell r="N8865">
            <v>2.75</v>
          </cell>
          <cell r="P8865">
            <v>2.7530093274737664</v>
          </cell>
          <cell r="Q8865"/>
          <cell r="R8865"/>
          <cell r="S8865"/>
          <cell r="T8865"/>
          <cell r="U8865">
            <v>609540</v>
          </cell>
          <cell r="V8865">
            <v>1767435.12268</v>
          </cell>
          <cell r="X8865">
            <v>43647</v>
          </cell>
          <cell r="Y8865">
            <v>0</v>
          </cell>
          <cell r="Z8865">
            <v>2.75</v>
          </cell>
          <cell r="AC8865"/>
          <cell r="AE8865">
            <v>1600000</v>
          </cell>
          <cell r="AF8865"/>
          <cell r="AG8865"/>
          <cell r="AH8865">
            <v>2.75</v>
          </cell>
          <cell r="AI8865">
            <v>2.7533819902252361</v>
          </cell>
        </row>
        <row r="8866">
          <cell r="A8866">
            <v>43662</v>
          </cell>
          <cell r="B8866">
            <v>1467300</v>
          </cell>
          <cell r="D8866">
            <v>2.75</v>
          </cell>
          <cell r="E8866">
            <v>2.75</v>
          </cell>
          <cell r="F8866">
            <v>2.75</v>
          </cell>
          <cell r="G8866">
            <v>2.75</v>
          </cell>
          <cell r="H8866"/>
          <cell r="I8866"/>
          <cell r="J8866"/>
          <cell r="K8866"/>
          <cell r="L8866"/>
          <cell r="M8866"/>
          <cell r="N8866">
            <v>2.75</v>
          </cell>
          <cell r="P8866">
            <v>2.7527507597894254</v>
          </cell>
          <cell r="Q8866"/>
          <cell r="R8866"/>
          <cell r="S8866"/>
          <cell r="T8866"/>
          <cell r="U8866">
            <v>537000</v>
          </cell>
          <cell r="V8866">
            <v>1978771.956</v>
          </cell>
          <cell r="X8866">
            <v>43647</v>
          </cell>
          <cell r="Y8866">
            <v>0</v>
          </cell>
          <cell r="Z8866">
            <v>2.75</v>
          </cell>
          <cell r="AC8866"/>
          <cell r="AE8866">
            <v>1467300</v>
          </cell>
          <cell r="AF8866"/>
          <cell r="AG8866"/>
          <cell r="AH8866">
            <v>2.75</v>
          </cell>
          <cell r="AI8866">
            <v>2.7530871956942744</v>
          </cell>
        </row>
        <row r="8867">
          <cell r="A8867">
            <v>43663</v>
          </cell>
          <cell r="B8867">
            <v>1634800</v>
          </cell>
          <cell r="D8867">
            <v>2.75</v>
          </cell>
          <cell r="E8867">
            <v>2.75</v>
          </cell>
          <cell r="F8867">
            <v>2.8</v>
          </cell>
          <cell r="G8867">
            <v>2.76</v>
          </cell>
          <cell r="H8867"/>
          <cell r="I8867"/>
          <cell r="J8867"/>
          <cell r="K8867"/>
          <cell r="L8867"/>
          <cell r="M8867"/>
          <cell r="N8867">
            <v>2.75</v>
          </cell>
          <cell r="P8867">
            <v>2.7533841031642967</v>
          </cell>
          <cell r="Q8867"/>
          <cell r="R8867"/>
          <cell r="S8867"/>
          <cell r="T8867"/>
          <cell r="U8867">
            <v>526000</v>
          </cell>
          <cell r="V8867">
            <v>1639320.4005199999</v>
          </cell>
          <cell r="X8867">
            <v>43647</v>
          </cell>
          <cell r="Y8867">
            <v>4.9999999999999822</v>
          </cell>
          <cell r="Z8867">
            <v>2.75</v>
          </cell>
          <cell r="AC8867"/>
          <cell r="AE8867">
            <v>1634800</v>
          </cell>
          <cell r="AF8867"/>
          <cell r="AG8867"/>
          <cell r="AH8867">
            <v>2.76</v>
          </cell>
          <cell r="AI8867">
            <v>2.7536991152359191</v>
          </cell>
        </row>
        <row r="8868">
          <cell r="A8868">
            <v>43664</v>
          </cell>
          <cell r="B8868">
            <v>2241400</v>
          </cell>
          <cell r="D8868">
            <v>2.75</v>
          </cell>
          <cell r="E8868">
            <v>2.75</v>
          </cell>
          <cell r="F8868">
            <v>2.8</v>
          </cell>
          <cell r="G8868">
            <v>2.76</v>
          </cell>
          <cell r="H8868"/>
          <cell r="I8868"/>
          <cell r="J8868"/>
          <cell r="K8868"/>
          <cell r="L8868"/>
          <cell r="M8868"/>
          <cell r="N8868">
            <v>2.75</v>
          </cell>
          <cell r="P8868">
            <v>2.7540918136999899</v>
          </cell>
          <cell r="Q8868"/>
          <cell r="R8868"/>
          <cell r="S8868"/>
          <cell r="T8868"/>
          <cell r="U8868">
            <v>801000</v>
          </cell>
          <cell r="V8868">
            <v>1672967.5660900001</v>
          </cell>
          <cell r="X8868">
            <v>43647</v>
          </cell>
          <cell r="Y8868">
            <v>4.9999999999999822</v>
          </cell>
          <cell r="Z8868">
            <v>2.75</v>
          </cell>
          <cell r="AC8868"/>
          <cell r="AE8868">
            <v>2241400</v>
          </cell>
          <cell r="AF8868"/>
          <cell r="AG8868"/>
          <cell r="AH8868">
            <v>2.76</v>
          </cell>
          <cell r="AI8868">
            <v>2.7543810599915015</v>
          </cell>
        </row>
        <row r="8869">
          <cell r="A8869">
            <v>43665</v>
          </cell>
          <cell r="B8869">
            <v>1427900</v>
          </cell>
          <cell r="D8869">
            <v>2.75</v>
          </cell>
          <cell r="E8869">
            <v>2.75</v>
          </cell>
          <cell r="F8869">
            <v>2.8</v>
          </cell>
          <cell r="G8869">
            <v>2.75</v>
          </cell>
          <cell r="H8869"/>
          <cell r="I8869"/>
          <cell r="J8869"/>
          <cell r="K8869"/>
          <cell r="L8869"/>
          <cell r="M8869"/>
          <cell r="N8869">
            <v>2.75</v>
          </cell>
          <cell r="P8869">
            <v>2.753830759744786</v>
          </cell>
          <cell r="Q8869"/>
          <cell r="R8869"/>
          <cell r="S8869"/>
          <cell r="T8869"/>
          <cell r="U8869">
            <v>514000</v>
          </cell>
          <cell r="V8869">
            <v>1673606.7346699999</v>
          </cell>
          <cell r="X8869">
            <v>43647</v>
          </cell>
          <cell r="Y8869">
            <v>4.9999999999999822</v>
          </cell>
          <cell r="Z8869">
            <v>2.75</v>
          </cell>
          <cell r="AC8869"/>
          <cell r="AE8869">
            <v>1327900</v>
          </cell>
          <cell r="AF8869"/>
          <cell r="AG8869"/>
          <cell r="AH8869">
            <v>2.75</v>
          </cell>
          <cell r="AI8869">
            <v>2.7541170731707316</v>
          </cell>
        </row>
        <row r="8870">
          <cell r="A8870">
            <v>43668</v>
          </cell>
          <cell r="B8870">
            <v>1001000</v>
          </cell>
          <cell r="D8870">
            <v>2.75</v>
          </cell>
          <cell r="E8870">
            <v>2.75</v>
          </cell>
          <cell r="F8870">
            <v>2.75</v>
          </cell>
          <cell r="G8870">
            <v>2.75</v>
          </cell>
          <cell r="H8870"/>
          <cell r="I8870"/>
          <cell r="J8870"/>
          <cell r="K8870"/>
          <cell r="L8870"/>
          <cell r="M8870"/>
          <cell r="N8870">
            <v>2.75</v>
          </cell>
          <cell r="P8870">
            <v>2.7536667636065042</v>
          </cell>
          <cell r="Q8870"/>
          <cell r="R8870"/>
          <cell r="S8870"/>
          <cell r="T8870"/>
          <cell r="U8870">
            <v>315400</v>
          </cell>
          <cell r="V8870">
            <v>1585251.014</v>
          </cell>
          <cell r="X8870">
            <v>43647</v>
          </cell>
          <cell r="Y8870">
            <v>0</v>
          </cell>
          <cell r="Z8870">
            <v>2.75</v>
          </cell>
          <cell r="AC8870"/>
          <cell r="AE8870">
            <v>1001000</v>
          </cell>
          <cell r="AF8870"/>
          <cell r="AG8870"/>
          <cell r="AH8870">
            <v>2.75</v>
          </cell>
          <cell r="AI8870">
            <v>2.7539381904203832</v>
          </cell>
        </row>
        <row r="8871">
          <cell r="A8871">
            <v>43669</v>
          </cell>
          <cell r="B8871">
            <v>1154500</v>
          </cell>
          <cell r="D8871">
            <v>2.75</v>
          </cell>
          <cell r="E8871">
            <v>2.75</v>
          </cell>
          <cell r="F8871">
            <v>2.75</v>
          </cell>
          <cell r="G8871">
            <v>2.75</v>
          </cell>
          <cell r="H8871"/>
          <cell r="I8871"/>
          <cell r="J8871"/>
          <cell r="K8871"/>
          <cell r="L8871"/>
          <cell r="M8871"/>
          <cell r="N8871">
            <v>2.75</v>
          </cell>
          <cell r="P8871">
            <v>2.753494235166098</v>
          </cell>
          <cell r="Q8871"/>
          <cell r="R8871"/>
          <cell r="S8871"/>
          <cell r="T8871"/>
          <cell r="U8871">
            <v>473000</v>
          </cell>
          <cell r="V8871">
            <v>1626976.2492899999</v>
          </cell>
          <cell r="X8871">
            <v>43647</v>
          </cell>
          <cell r="Y8871">
            <v>0</v>
          </cell>
          <cell r="Z8871">
            <v>2.75</v>
          </cell>
          <cell r="AC8871"/>
          <cell r="AE8871">
            <v>1154500</v>
          </cell>
          <cell r="AF8871"/>
          <cell r="AG8871"/>
          <cell r="AH8871">
            <v>2.75</v>
          </cell>
          <cell r="AI8871">
            <v>2.7537502583391888</v>
          </cell>
        </row>
        <row r="8872">
          <cell r="A8872">
            <v>43670</v>
          </cell>
          <cell r="B8872">
            <v>657000</v>
          </cell>
          <cell r="D8872">
            <v>2.75</v>
          </cell>
          <cell r="E8872">
            <v>2.75</v>
          </cell>
          <cell r="F8872">
            <v>2.75</v>
          </cell>
          <cell r="G8872">
            <v>2.75</v>
          </cell>
          <cell r="H8872"/>
          <cell r="I8872"/>
          <cell r="J8872"/>
          <cell r="K8872"/>
          <cell r="L8872"/>
          <cell r="M8872"/>
          <cell r="N8872">
            <v>2.75</v>
          </cell>
          <cell r="P8872">
            <v>2.7534031126829328</v>
          </cell>
          <cell r="Q8872"/>
          <cell r="R8872"/>
          <cell r="S8872"/>
          <cell r="T8872"/>
          <cell r="U8872">
            <v>258100</v>
          </cell>
          <cell r="V8872">
            <v>1885261.6013</v>
          </cell>
          <cell r="X8872">
            <v>43647</v>
          </cell>
          <cell r="Y8872">
            <v>0</v>
          </cell>
          <cell r="Z8872">
            <v>2.75</v>
          </cell>
          <cell r="AC8872"/>
          <cell r="AE8872">
            <v>657000</v>
          </cell>
          <cell r="AF8872"/>
          <cell r="AG8872"/>
          <cell r="AH8872">
            <v>2.75</v>
          </cell>
          <cell r="AI8872">
            <v>2.7536511066398393</v>
          </cell>
        </row>
        <row r="8873">
          <cell r="A8873">
            <v>43671</v>
          </cell>
          <cell r="B8873">
            <v>676000</v>
          </cell>
          <cell r="D8873">
            <v>2.75</v>
          </cell>
          <cell r="E8873">
            <v>2.75</v>
          </cell>
          <cell r="F8873">
            <v>2.75</v>
          </cell>
          <cell r="G8873">
            <v>2.75</v>
          </cell>
          <cell r="H8873"/>
          <cell r="I8873"/>
          <cell r="J8873"/>
          <cell r="K8873"/>
          <cell r="L8873"/>
          <cell r="M8873"/>
          <cell r="N8873">
            <v>2.75</v>
          </cell>
          <cell r="P8873">
            <v>2.7533141860941566</v>
          </cell>
          <cell r="Q8873"/>
          <cell r="R8873"/>
          <cell r="S8873"/>
          <cell r="T8873"/>
          <cell r="U8873">
            <v>224900</v>
          </cell>
          <cell r="V8873">
            <v>1673751.7139999999</v>
          </cell>
          <cell r="X8873">
            <v>43647</v>
          </cell>
          <cell r="Y8873">
            <v>0</v>
          </cell>
          <cell r="Z8873">
            <v>2.75</v>
          </cell>
          <cell r="AC8873"/>
          <cell r="AE8873">
            <v>676000</v>
          </cell>
          <cell r="AF8873"/>
          <cell r="AG8873"/>
          <cell r="AH8873">
            <v>2.75</v>
          </cell>
          <cell r="AI8873">
            <v>2.7535544151061662</v>
          </cell>
        </row>
        <row r="8874">
          <cell r="A8874">
            <v>43672</v>
          </cell>
          <cell r="B8874">
            <v>551000</v>
          </cell>
          <cell r="D8874">
            <v>2.75</v>
          </cell>
          <cell r="E8874">
            <v>2.75</v>
          </cell>
          <cell r="F8874">
            <v>2.75</v>
          </cell>
          <cell r="G8874">
            <v>2.75</v>
          </cell>
          <cell r="H8874"/>
          <cell r="I8874"/>
          <cell r="J8874"/>
          <cell r="K8874"/>
          <cell r="L8874"/>
          <cell r="M8874"/>
          <cell r="N8874">
            <v>2.75</v>
          </cell>
          <cell r="P8874">
            <v>2.7532450692070989</v>
          </cell>
          <cell r="Q8874"/>
          <cell r="R8874"/>
          <cell r="S8874"/>
          <cell r="T8874"/>
          <cell r="U8874">
            <v>1016800</v>
          </cell>
          <cell r="V8874">
            <v>1218632</v>
          </cell>
          <cell r="X8874">
            <v>43647</v>
          </cell>
          <cell r="Y8874">
            <v>0</v>
          </cell>
          <cell r="Z8874">
            <v>2.75</v>
          </cell>
          <cell r="AC8874"/>
          <cell r="AE8874">
            <v>551000</v>
          </cell>
          <cell r="AF8874"/>
          <cell r="AG8874"/>
          <cell r="AH8874">
            <v>2.75</v>
          </cell>
          <cell r="AI8874">
            <v>2.7534793112704681</v>
          </cell>
        </row>
        <row r="8875">
          <cell r="A8875">
            <v>43673</v>
          </cell>
          <cell r="B8875">
            <v>551000</v>
          </cell>
          <cell r="D8875">
            <v>2.75</v>
          </cell>
          <cell r="E8875">
            <v>2.75</v>
          </cell>
          <cell r="F8875">
            <v>2.75</v>
          </cell>
          <cell r="G8875">
            <v>2.75</v>
          </cell>
          <cell r="H8875"/>
          <cell r="I8875"/>
          <cell r="J8875"/>
          <cell r="K8875"/>
          <cell r="L8875"/>
          <cell r="M8875"/>
          <cell r="N8875">
            <v>2.75</v>
          </cell>
          <cell r="P8875">
            <v>2.7531787762729083</v>
          </cell>
          <cell r="Q8875"/>
          <cell r="R8875"/>
          <cell r="S8875"/>
          <cell r="T8875"/>
          <cell r="U8875">
            <v>1016800</v>
          </cell>
          <cell r="V8875">
            <v>1218632</v>
          </cell>
          <cell r="X8875" t="str">
            <v>Sin movimiento</v>
          </cell>
          <cell r="Y8875">
            <v>0</v>
          </cell>
          <cell r="Z8875">
            <v>2.75</v>
          </cell>
          <cell r="AC8875"/>
          <cell r="AE8875">
            <v>551000</v>
          </cell>
          <cell r="AF8875"/>
          <cell r="AG8875"/>
          <cell r="AH8875">
            <v>2.75</v>
          </cell>
          <cell r="AI8875">
            <v>2.7534073156076309</v>
          </cell>
        </row>
        <row r="8876">
          <cell r="A8876">
            <v>43674</v>
          </cell>
          <cell r="B8876">
            <v>551000</v>
          </cell>
          <cell r="D8876">
            <v>2.75</v>
          </cell>
          <cell r="E8876">
            <v>2.75</v>
          </cell>
          <cell r="F8876">
            <v>2.75</v>
          </cell>
          <cell r="G8876">
            <v>2.75</v>
          </cell>
          <cell r="H8876"/>
          <cell r="I8876"/>
          <cell r="J8876"/>
          <cell r="K8876"/>
          <cell r="L8876"/>
          <cell r="M8876"/>
          <cell r="N8876">
            <v>2.75</v>
          </cell>
          <cell r="P8876">
            <v>2.7531151376863461</v>
          </cell>
          <cell r="Q8876"/>
          <cell r="R8876"/>
          <cell r="S8876"/>
          <cell r="T8876"/>
          <cell r="U8876">
            <v>1016800</v>
          </cell>
          <cell r="V8876">
            <v>1218632</v>
          </cell>
          <cell r="X8876" t="str">
            <v>Sin movimiento</v>
          </cell>
          <cell r="Y8876">
            <v>0</v>
          </cell>
          <cell r="Z8876">
            <v>2.75</v>
          </cell>
          <cell r="AC8876"/>
          <cell r="AE8876">
            <v>551000</v>
          </cell>
          <cell r="AF8876"/>
          <cell r="AG8876"/>
          <cell r="AH8876">
            <v>2.75</v>
          </cell>
          <cell r="AI8876">
            <v>2.7533382390816441</v>
          </cell>
        </row>
        <row r="8877">
          <cell r="A8877">
            <v>43675</v>
          </cell>
          <cell r="B8877">
            <v>551000</v>
          </cell>
          <cell r="D8877">
            <v>2.75</v>
          </cell>
          <cell r="E8877">
            <v>2.75</v>
          </cell>
          <cell r="F8877">
            <v>2.75</v>
          </cell>
          <cell r="G8877">
            <v>2.75</v>
          </cell>
          <cell r="H8877"/>
          <cell r="I8877"/>
          <cell r="J8877"/>
          <cell r="K8877"/>
          <cell r="L8877"/>
          <cell r="M8877"/>
          <cell r="N8877">
            <v>2.75</v>
          </cell>
          <cell r="P8877">
            <v>2.7530539971574819</v>
          </cell>
          <cell r="Q8877"/>
          <cell r="R8877"/>
          <cell r="S8877"/>
          <cell r="T8877"/>
          <cell r="U8877">
            <v>1016800</v>
          </cell>
          <cell r="V8877">
            <v>1218632</v>
          </cell>
          <cell r="X8877">
            <v>43647</v>
          </cell>
          <cell r="Y8877">
            <v>0</v>
          </cell>
          <cell r="Z8877">
            <v>2.75</v>
          </cell>
          <cell r="AC8877"/>
          <cell r="AE8877">
            <v>551000</v>
          </cell>
          <cell r="AF8877"/>
          <cell r="AG8877"/>
          <cell r="AH8877">
            <v>2.75</v>
          </cell>
          <cell r="AI8877">
            <v>2.7532719076812118</v>
          </cell>
        </row>
        <row r="8878">
          <cell r="A8878">
            <v>43676</v>
          </cell>
          <cell r="B8878">
            <v>551000</v>
          </cell>
          <cell r="D8878">
            <v>2.75</v>
          </cell>
          <cell r="E8878">
            <v>2.75</v>
          </cell>
          <cell r="F8878">
            <v>2.75</v>
          </cell>
          <cell r="G8878">
            <v>2.75</v>
          </cell>
          <cell r="H8878"/>
          <cell r="I8878"/>
          <cell r="J8878"/>
          <cell r="K8878"/>
          <cell r="L8878"/>
          <cell r="M8878"/>
          <cell r="N8878">
            <v>2.75</v>
          </cell>
          <cell r="P8878">
            <v>2.7529952104301532</v>
          </cell>
          <cell r="Q8878"/>
          <cell r="R8878"/>
          <cell r="S8878"/>
          <cell r="T8878"/>
          <cell r="U8878">
            <v>1016800</v>
          </cell>
          <cell r="V8878">
            <v>1218632</v>
          </cell>
          <cell r="X8878">
            <v>43647</v>
          </cell>
          <cell r="Y8878">
            <v>0</v>
          </cell>
          <cell r="Z8878">
            <v>2.75</v>
          </cell>
          <cell r="AC8878"/>
          <cell r="AE8878">
            <v>551000</v>
          </cell>
          <cell r="AF8878"/>
          <cell r="AG8878"/>
          <cell r="AH8878">
            <v>2.75</v>
          </cell>
          <cell r="AI8878">
            <v>2.753208160956119</v>
          </cell>
        </row>
        <row r="8879">
          <cell r="A8879">
            <v>43677</v>
          </cell>
          <cell r="B8879">
            <v>1556500</v>
          </cell>
          <cell r="C8879"/>
          <cell r="D8879">
            <v>2.75</v>
          </cell>
          <cell r="E8879">
            <v>2.75</v>
          </cell>
          <cell r="F8879">
            <v>2.8</v>
          </cell>
          <cell r="G8879">
            <v>2.75</v>
          </cell>
          <cell r="H8879"/>
          <cell r="I8879"/>
          <cell r="J8879"/>
          <cell r="K8879"/>
          <cell r="L8879"/>
          <cell r="M8879"/>
          <cell r="N8879">
            <v>2.75</v>
          </cell>
          <cell r="O8879"/>
          <cell r="P8879">
            <v>2.7528407419188103</v>
          </cell>
          <cell r="Q8879"/>
          <cell r="R8879"/>
          <cell r="S8879"/>
          <cell r="T8879"/>
          <cell r="U8879">
            <v>1047200</v>
          </cell>
          <cell r="V8879">
            <v>514149.06445000001</v>
          </cell>
          <cell r="W8879"/>
          <cell r="X8879">
            <v>43647</v>
          </cell>
          <cell r="Y8879">
            <v>4.9999999999999822</v>
          </cell>
          <cell r="Z8879">
            <v>2.75</v>
          </cell>
          <cell r="AA8879"/>
          <cell r="AB8879"/>
          <cell r="AC8879"/>
          <cell r="AD8879"/>
          <cell r="AE8879">
            <v>1522500</v>
          </cell>
          <cell r="AF8879"/>
          <cell r="AG8879"/>
          <cell r="AH8879">
            <v>2.75</v>
          </cell>
          <cell r="AI8879">
            <v>2.7530442733236029</v>
          </cell>
        </row>
        <row r="8880">
          <cell r="A8880">
            <v>43678</v>
          </cell>
          <cell r="B8880">
            <v>726800</v>
          </cell>
          <cell r="C8880"/>
          <cell r="D8880">
            <v>2.75</v>
          </cell>
          <cell r="E8880">
            <v>2.75</v>
          </cell>
          <cell r="F8880">
            <v>2.75</v>
          </cell>
          <cell r="G8880">
            <v>2.75</v>
          </cell>
          <cell r="H8880"/>
          <cell r="I8880"/>
          <cell r="J8880"/>
          <cell r="K8880"/>
          <cell r="L8880"/>
          <cell r="M8880"/>
          <cell r="N8880">
            <v>2.75</v>
          </cell>
          <cell r="O8880"/>
          <cell r="P8880">
            <v>2.75</v>
          </cell>
          <cell r="Q8880"/>
          <cell r="R8880"/>
          <cell r="S8880"/>
          <cell r="T8880"/>
          <cell r="U8880">
            <v>24000</v>
          </cell>
          <cell r="V8880">
            <v>4142985.6628100001</v>
          </cell>
          <cell r="W8880"/>
          <cell r="X8880">
            <v>43678</v>
          </cell>
          <cell r="Y8880">
            <v>0</v>
          </cell>
          <cell r="Z8880">
            <v>2.75</v>
          </cell>
          <cell r="AA8880"/>
          <cell r="AB8880"/>
          <cell r="AC8880"/>
          <cell r="AD8880"/>
          <cell r="AE8880">
            <v>686800</v>
          </cell>
          <cell r="AF8880"/>
          <cell r="AG8880"/>
          <cell r="AH8880">
            <v>2.75</v>
          </cell>
          <cell r="AI8880">
            <v>2.75</v>
          </cell>
        </row>
        <row r="8881">
          <cell r="A8881">
            <v>43679</v>
          </cell>
          <cell r="B8881">
            <v>660000</v>
          </cell>
          <cell r="D8881">
            <v>2.75</v>
          </cell>
          <cell r="E8881">
            <v>2.75</v>
          </cell>
          <cell r="F8881">
            <v>2.75</v>
          </cell>
          <cell r="G8881">
            <v>2.75</v>
          </cell>
          <cell r="H8881"/>
          <cell r="I8881"/>
          <cell r="J8881"/>
          <cell r="K8881"/>
          <cell r="L8881"/>
          <cell r="M8881"/>
          <cell r="N8881">
            <v>2.75</v>
          </cell>
          <cell r="P8881">
            <v>2.75</v>
          </cell>
          <cell r="Q8881"/>
          <cell r="R8881"/>
          <cell r="S8881"/>
          <cell r="T8881"/>
          <cell r="U8881">
            <v>25000</v>
          </cell>
          <cell r="V8881">
            <v>4548102.6397299999</v>
          </cell>
          <cell r="X8881">
            <v>43678</v>
          </cell>
          <cell r="Y8881">
            <v>0</v>
          </cell>
          <cell r="Z8881">
            <v>2.75</v>
          </cell>
          <cell r="AC8881"/>
          <cell r="AE8881">
            <v>600000</v>
          </cell>
          <cell r="AF8881"/>
          <cell r="AG8881"/>
          <cell r="AH8881">
            <v>2.75</v>
          </cell>
          <cell r="AI8881">
            <v>2.75</v>
          </cell>
        </row>
        <row r="8882">
          <cell r="A8882">
            <v>43680</v>
          </cell>
          <cell r="B8882">
            <v>660000</v>
          </cell>
          <cell r="D8882">
            <v>2.75</v>
          </cell>
          <cell r="E8882">
            <v>2.75</v>
          </cell>
          <cell r="F8882">
            <v>2.75</v>
          </cell>
          <cell r="G8882">
            <v>2.75</v>
          </cell>
          <cell r="H8882"/>
          <cell r="I8882"/>
          <cell r="J8882"/>
          <cell r="K8882"/>
          <cell r="L8882"/>
          <cell r="M8882"/>
          <cell r="N8882">
            <v>2.75</v>
          </cell>
          <cell r="P8882">
            <v>2.75</v>
          </cell>
          <cell r="Q8882"/>
          <cell r="R8882"/>
          <cell r="S8882"/>
          <cell r="T8882"/>
          <cell r="U8882">
            <v>25000</v>
          </cell>
          <cell r="V8882">
            <v>4548102.6397299999</v>
          </cell>
          <cell r="X8882" t="str">
            <v>Sin movimiento</v>
          </cell>
          <cell r="Y8882">
            <v>0</v>
          </cell>
          <cell r="Z8882">
            <v>2.75</v>
          </cell>
          <cell r="AC8882"/>
          <cell r="AE8882">
            <v>600000</v>
          </cell>
          <cell r="AF8882"/>
          <cell r="AG8882"/>
          <cell r="AH8882">
            <v>2.75</v>
          </cell>
          <cell r="AI8882">
            <v>2.75</v>
          </cell>
        </row>
        <row r="8883">
          <cell r="A8883">
            <v>43681</v>
          </cell>
          <cell r="B8883">
            <v>660000</v>
          </cell>
          <cell r="D8883">
            <v>2.75</v>
          </cell>
          <cell r="E8883">
            <v>2.75</v>
          </cell>
          <cell r="F8883">
            <v>2.75</v>
          </cell>
          <cell r="G8883">
            <v>2.75</v>
          </cell>
          <cell r="H8883"/>
          <cell r="I8883"/>
          <cell r="J8883"/>
          <cell r="K8883"/>
          <cell r="L8883"/>
          <cell r="M8883"/>
          <cell r="N8883">
            <v>2.75</v>
          </cell>
          <cell r="P8883">
            <v>2.75</v>
          </cell>
          <cell r="Q8883"/>
          <cell r="R8883"/>
          <cell r="S8883"/>
          <cell r="T8883"/>
          <cell r="U8883">
            <v>25000</v>
          </cell>
          <cell r="V8883">
            <v>4548102.6397299999</v>
          </cell>
          <cell r="X8883" t="str">
            <v>Sin movimiento</v>
          </cell>
          <cell r="Y8883">
            <v>0</v>
          </cell>
          <cell r="Z8883">
            <v>2.75</v>
          </cell>
          <cell r="AC8883"/>
          <cell r="AE8883">
            <v>600000</v>
          </cell>
          <cell r="AF8883"/>
          <cell r="AG8883"/>
          <cell r="AH8883">
            <v>2.75</v>
          </cell>
          <cell r="AI8883">
            <v>2.75</v>
          </cell>
        </row>
        <row r="8884">
          <cell r="A8884">
            <v>43682</v>
          </cell>
          <cell r="B8884">
            <v>1369300</v>
          </cell>
          <cell r="D8884">
            <v>2.75</v>
          </cell>
          <cell r="E8884">
            <v>2.75</v>
          </cell>
          <cell r="F8884">
            <v>2.8</v>
          </cell>
          <cell r="G8884">
            <v>2.76</v>
          </cell>
          <cell r="H8884"/>
          <cell r="I8884"/>
          <cell r="J8884"/>
          <cell r="K8884"/>
          <cell r="L8884"/>
          <cell r="M8884"/>
          <cell r="N8884">
            <v>2.75</v>
          </cell>
          <cell r="P8884">
            <v>2.7533593385834498</v>
          </cell>
          <cell r="Q8884"/>
          <cell r="R8884"/>
          <cell r="S8884"/>
          <cell r="T8884"/>
          <cell r="U8884">
            <v>22000</v>
          </cell>
          <cell r="V8884">
            <v>4309110.3619999997</v>
          </cell>
          <cell r="X8884">
            <v>43678</v>
          </cell>
          <cell r="Y8884">
            <v>4.9999999999999822</v>
          </cell>
          <cell r="Z8884">
            <v>2.76</v>
          </cell>
          <cell r="AC8884"/>
          <cell r="AE8884">
            <v>1369300</v>
          </cell>
          <cell r="AF8884"/>
          <cell r="AG8884"/>
          <cell r="AH8884">
            <v>2.76</v>
          </cell>
          <cell r="AI8884">
            <v>2.7535509971214438</v>
          </cell>
        </row>
        <row r="8885">
          <cell r="A8885">
            <v>43683</v>
          </cell>
          <cell r="B8885">
            <v>1072600</v>
          </cell>
          <cell r="D8885">
            <v>2.75</v>
          </cell>
          <cell r="E8885">
            <v>2.75</v>
          </cell>
          <cell r="F8885">
            <v>2.75</v>
          </cell>
          <cell r="G8885">
            <v>2.75</v>
          </cell>
          <cell r="H8885"/>
          <cell r="I8885"/>
          <cell r="J8885"/>
          <cell r="K8885"/>
          <cell r="L8885"/>
          <cell r="M8885"/>
          <cell r="N8885">
            <v>2.75</v>
          </cell>
          <cell r="P8885">
            <v>2.7526595062831394</v>
          </cell>
          <cell r="Q8885"/>
          <cell r="R8885"/>
          <cell r="S8885"/>
          <cell r="T8885"/>
          <cell r="U8885">
            <v>19000</v>
          </cell>
          <cell r="V8885">
            <v>3994900.9266400002</v>
          </cell>
          <cell r="X8885">
            <v>43678</v>
          </cell>
          <cell r="Y8885">
            <v>0</v>
          </cell>
          <cell r="Z8885">
            <v>2.75</v>
          </cell>
          <cell r="AC8885"/>
          <cell r="AE8885">
            <v>1007600</v>
          </cell>
          <cell r="AF8885"/>
          <cell r="AG8885"/>
          <cell r="AH8885">
            <v>2.75</v>
          </cell>
          <cell r="AI8885">
            <v>2.7528153463412628</v>
          </cell>
        </row>
        <row r="8886">
          <cell r="A8886">
            <v>43684</v>
          </cell>
          <cell r="B8886">
            <v>1282500</v>
          </cell>
          <cell r="D8886">
            <v>2.75</v>
          </cell>
          <cell r="E8886">
            <v>2.75</v>
          </cell>
          <cell r="F8886">
            <v>2.75</v>
          </cell>
          <cell r="G8886">
            <v>2.75</v>
          </cell>
          <cell r="H8886"/>
          <cell r="I8886"/>
          <cell r="J8886"/>
          <cell r="K8886"/>
          <cell r="L8886"/>
          <cell r="M8886"/>
          <cell r="N8886">
            <v>2.75</v>
          </cell>
          <cell r="P8886">
            <v>2.7521291516357755</v>
          </cell>
          <cell r="Q8886"/>
          <cell r="R8886"/>
          <cell r="S8886"/>
          <cell r="T8886"/>
          <cell r="U8886">
            <v>32000</v>
          </cell>
          <cell r="V8886">
            <v>4031195.2580900001</v>
          </cell>
          <cell r="X8886">
            <v>43678</v>
          </cell>
          <cell r="Y8886">
            <v>0</v>
          </cell>
          <cell r="Z8886">
            <v>2.75</v>
          </cell>
          <cell r="AC8886"/>
          <cell r="AE8886">
            <v>1282500</v>
          </cell>
          <cell r="AF8886"/>
          <cell r="AG8886"/>
          <cell r="AH8886">
            <v>2.75</v>
          </cell>
          <cell r="AI8886">
            <v>2.7522278806416973</v>
          </cell>
        </row>
        <row r="8887">
          <cell r="A8887">
            <v>43685</v>
          </cell>
          <cell r="B8887">
            <v>1304000</v>
          </cell>
          <cell r="D8887">
            <v>2.75</v>
          </cell>
          <cell r="E8887">
            <v>2.75</v>
          </cell>
          <cell r="F8887">
            <v>2.8</v>
          </cell>
          <cell r="G8887">
            <v>2.75</v>
          </cell>
          <cell r="H8887"/>
          <cell r="I8887"/>
          <cell r="J8887"/>
          <cell r="K8887"/>
          <cell r="L8887"/>
          <cell r="M8887"/>
          <cell r="N8887">
            <v>2.75</v>
          </cell>
          <cell r="P8887">
            <v>2.7517702192574207</v>
          </cell>
          <cell r="Q8887"/>
          <cell r="R8887"/>
          <cell r="S8887"/>
          <cell r="T8887"/>
          <cell r="U8887">
            <v>57600</v>
          </cell>
          <cell r="V8887">
            <v>3894813.3248299998</v>
          </cell>
          <cell r="X8887">
            <v>43678</v>
          </cell>
          <cell r="Y8887">
            <v>4.9999999999999822</v>
          </cell>
          <cell r="Z8887">
            <v>2.75</v>
          </cell>
          <cell r="AC8887"/>
          <cell r="AE8887">
            <v>1211000</v>
          </cell>
          <cell r="AF8887"/>
          <cell r="AG8887"/>
          <cell r="AH8887">
            <v>2.75</v>
          </cell>
          <cell r="AI8887">
            <v>2.7518611700103301</v>
          </cell>
        </row>
        <row r="8888">
          <cell r="A8888">
            <v>43686</v>
          </cell>
          <cell r="B8888">
            <v>1310000</v>
          </cell>
          <cell r="D8888">
            <v>2.5</v>
          </cell>
          <cell r="E8888">
            <v>2.5</v>
          </cell>
          <cell r="F8888">
            <v>2.5</v>
          </cell>
          <cell r="G8888">
            <v>2.5</v>
          </cell>
          <cell r="H8888"/>
          <cell r="I8888"/>
          <cell r="J8888"/>
          <cell r="K8888"/>
          <cell r="L8888"/>
          <cell r="M8888"/>
          <cell r="N8888">
            <v>2.5</v>
          </cell>
          <cell r="P8888">
            <v>2.7153067925529561</v>
          </cell>
          <cell r="Q8888"/>
          <cell r="R8888"/>
          <cell r="S8888"/>
          <cell r="T8888"/>
          <cell r="U8888">
            <v>31400</v>
          </cell>
          <cell r="V8888">
            <v>3568870.3629999999</v>
          </cell>
          <cell r="X8888">
            <v>43678</v>
          </cell>
          <cell r="Y8888">
            <v>0</v>
          </cell>
          <cell r="Z8888">
            <v>2.5</v>
          </cell>
          <cell r="AC8888"/>
          <cell r="AE8888">
            <v>1310000</v>
          </cell>
          <cell r="AF8888"/>
          <cell r="AG8888"/>
          <cell r="AH8888">
            <v>2.5</v>
          </cell>
          <cell r="AI8888">
            <v>2.7137937280782722</v>
          </cell>
        </row>
        <row r="8889">
          <cell r="A8889">
            <v>43687</v>
          </cell>
          <cell r="B8889">
            <v>1310000</v>
          </cell>
          <cell r="D8889">
            <v>2.5</v>
          </cell>
          <cell r="E8889">
            <v>2.5</v>
          </cell>
          <cell r="F8889">
            <v>2.5</v>
          </cell>
          <cell r="G8889">
            <v>2.5</v>
          </cell>
          <cell r="H8889"/>
          <cell r="I8889"/>
          <cell r="J8889"/>
          <cell r="K8889"/>
          <cell r="L8889"/>
          <cell r="M8889"/>
          <cell r="N8889">
            <v>2.5</v>
          </cell>
          <cell r="P8889">
            <v>2.6880690860630407</v>
          </cell>
          <cell r="Q8889"/>
          <cell r="R8889"/>
          <cell r="S8889"/>
          <cell r="T8889"/>
          <cell r="U8889">
            <v>31400</v>
          </cell>
          <cell r="V8889">
            <v>3568870.3629999999</v>
          </cell>
          <cell r="X8889" t="str">
            <v>Sin movimiento</v>
          </cell>
          <cell r="Y8889">
            <v>0</v>
          </cell>
          <cell r="Z8889">
            <v>2.5</v>
          </cell>
          <cell r="AC8889"/>
          <cell r="AE8889">
            <v>1310000</v>
          </cell>
          <cell r="AF8889"/>
          <cell r="AG8889"/>
          <cell r="AH8889">
            <v>2.5</v>
          </cell>
          <cell r="AI8889">
            <v>2.6857227478651327</v>
          </cell>
        </row>
        <row r="8890">
          <cell r="A8890">
            <v>43688</v>
          </cell>
          <cell r="B8890">
            <v>1310000</v>
          </cell>
          <cell r="D8890">
            <v>2.5</v>
          </cell>
          <cell r="E8890">
            <v>2.5</v>
          </cell>
          <cell r="F8890">
            <v>2.5</v>
          </cell>
          <cell r="G8890">
            <v>2.5</v>
          </cell>
          <cell r="H8890"/>
          <cell r="I8890"/>
          <cell r="J8890"/>
          <cell r="K8890"/>
          <cell r="L8890"/>
          <cell r="M8890"/>
          <cell r="N8890">
            <v>2.5</v>
          </cell>
          <cell r="P8890">
            <v>2.6669489592977405</v>
          </cell>
          <cell r="Q8890"/>
          <cell r="R8890"/>
          <cell r="S8890"/>
          <cell r="T8890"/>
          <cell r="U8890">
            <v>31400</v>
          </cell>
          <cell r="V8890">
            <v>3568870.3629999999</v>
          </cell>
          <cell r="X8890" t="str">
            <v>Sin movimiento</v>
          </cell>
          <cell r="Y8890">
            <v>0</v>
          </cell>
          <cell r="Z8890">
            <v>2.5</v>
          </cell>
          <cell r="AC8890"/>
          <cell r="AE8890">
            <v>1310000</v>
          </cell>
          <cell r="AF8890"/>
          <cell r="AG8890"/>
          <cell r="AH8890">
            <v>2.5</v>
          </cell>
          <cell r="AI8890">
            <v>2.6641676412219151</v>
          </cell>
        </row>
        <row r="8891">
          <cell r="A8891">
            <v>43689</v>
          </cell>
          <cell r="B8891">
            <v>481400</v>
          </cell>
          <cell r="D8891">
            <v>2.5</v>
          </cell>
          <cell r="E8891">
            <v>2.5</v>
          </cell>
          <cell r="F8891">
            <v>2.5</v>
          </cell>
          <cell r="G8891">
            <v>2.5</v>
          </cell>
          <cell r="H8891"/>
          <cell r="I8891"/>
          <cell r="J8891"/>
          <cell r="K8891"/>
          <cell r="L8891"/>
          <cell r="M8891"/>
          <cell r="N8891">
            <v>2.5</v>
          </cell>
          <cell r="P8891">
            <v>2.6603323563795631</v>
          </cell>
          <cell r="Q8891"/>
          <cell r="R8891"/>
          <cell r="S8891"/>
          <cell r="T8891"/>
          <cell r="U8891">
            <v>18000</v>
          </cell>
          <cell r="V8891">
            <v>4005328.2740000002</v>
          </cell>
          <cell r="X8891">
            <v>43678</v>
          </cell>
          <cell r="Y8891">
            <v>0</v>
          </cell>
          <cell r="Z8891">
            <v>2.5</v>
          </cell>
          <cell r="AC8891"/>
          <cell r="AE8891">
            <v>481400</v>
          </cell>
          <cell r="AF8891"/>
          <cell r="AG8891"/>
          <cell r="AH8891">
            <v>2.5</v>
          </cell>
          <cell r="AI8891">
            <v>2.6574522882925753</v>
          </cell>
        </row>
        <row r="8892">
          <cell r="A8892">
            <v>43690</v>
          </cell>
          <cell r="B8892">
            <v>648000</v>
          </cell>
          <cell r="D8892">
            <v>2.5</v>
          </cell>
          <cell r="E8892">
            <v>2.5</v>
          </cell>
          <cell r="F8892">
            <v>2.5</v>
          </cell>
          <cell r="G8892">
            <v>2.5</v>
          </cell>
          <cell r="H8892"/>
          <cell r="I8892"/>
          <cell r="J8892"/>
          <cell r="K8892"/>
          <cell r="L8892"/>
          <cell r="M8892"/>
          <cell r="N8892">
            <v>2.5</v>
          </cell>
          <cell r="P8892">
            <v>2.6522121051068419</v>
          </cell>
          <cell r="Q8892"/>
          <cell r="R8892"/>
          <cell r="S8892"/>
          <cell r="T8892"/>
          <cell r="U8892">
            <v>4000</v>
          </cell>
          <cell r="V8892">
            <v>3504535.1016500001</v>
          </cell>
          <cell r="X8892">
            <v>43678</v>
          </cell>
          <cell r="Y8892">
            <v>0</v>
          </cell>
          <cell r="Z8892">
            <v>2.5</v>
          </cell>
          <cell r="AC8892"/>
          <cell r="AE8892">
            <v>648000</v>
          </cell>
          <cell r="AF8892"/>
          <cell r="AG8892"/>
          <cell r="AH8892">
            <v>2.5</v>
          </cell>
          <cell r="AI8892">
            <v>2.6492351368329494</v>
          </cell>
        </row>
        <row r="8893">
          <cell r="A8893">
            <v>43691</v>
          </cell>
          <cell r="B8893">
            <v>1160200</v>
          </cell>
          <cell r="D8893">
            <v>2.5</v>
          </cell>
          <cell r="E8893">
            <v>2.5</v>
          </cell>
          <cell r="F8893">
            <v>2.5</v>
          </cell>
          <cell r="G8893">
            <v>2.5</v>
          </cell>
          <cell r="H8893"/>
          <cell r="I8893"/>
          <cell r="J8893"/>
          <cell r="K8893"/>
          <cell r="L8893"/>
          <cell r="M8893"/>
          <cell r="N8893">
            <v>2.5</v>
          </cell>
          <cell r="P8893">
            <v>2.6395572132886174</v>
          </cell>
          <cell r="Q8893"/>
          <cell r="R8893"/>
          <cell r="S8893"/>
          <cell r="T8893"/>
          <cell r="U8893">
            <v>2300</v>
          </cell>
          <cell r="V8893">
            <v>2614901.33072</v>
          </cell>
          <cell r="X8893">
            <v>43678</v>
          </cell>
          <cell r="Y8893">
            <v>0</v>
          </cell>
          <cell r="Z8893">
            <v>2.5</v>
          </cell>
          <cell r="AC8893"/>
          <cell r="AE8893">
            <v>1160200</v>
          </cell>
          <cell r="AF8893"/>
          <cell r="AG8893"/>
          <cell r="AH8893">
            <v>2.5</v>
          </cell>
          <cell r="AI8893">
            <v>2.6364823080549171</v>
          </cell>
        </row>
        <row r="8894">
          <cell r="A8894">
            <v>43692</v>
          </cell>
          <cell r="B8894">
            <v>304700</v>
          </cell>
          <cell r="D8894">
            <v>2.5</v>
          </cell>
          <cell r="E8894">
            <v>2.5</v>
          </cell>
          <cell r="F8894">
            <v>2.5</v>
          </cell>
          <cell r="G8894">
            <v>2.5</v>
          </cell>
          <cell r="H8894"/>
          <cell r="I8894"/>
          <cell r="J8894"/>
          <cell r="K8894"/>
          <cell r="L8894"/>
          <cell r="M8894"/>
          <cell r="N8894">
            <v>2.5</v>
          </cell>
          <cell r="P8894">
            <v>2.6365751253550265</v>
          </cell>
          <cell r="Q8894"/>
          <cell r="R8894"/>
          <cell r="S8894"/>
          <cell r="T8894"/>
          <cell r="U8894">
            <v>305000</v>
          </cell>
          <cell r="V8894">
            <v>1901333.61522</v>
          </cell>
          <cell r="X8894">
            <v>43678</v>
          </cell>
          <cell r="Y8894">
            <v>0</v>
          </cell>
          <cell r="Z8894">
            <v>2.5</v>
          </cell>
          <cell r="AC8894"/>
          <cell r="AE8894">
            <v>304700</v>
          </cell>
          <cell r="AF8894"/>
          <cell r="AG8894"/>
          <cell r="AH8894">
            <v>2.5</v>
          </cell>
          <cell r="AI8894">
            <v>2.6334865108237584</v>
          </cell>
        </row>
        <row r="8895">
          <cell r="A8895">
            <v>43693</v>
          </cell>
          <cell r="B8895">
            <v>411700</v>
          </cell>
          <cell r="D8895">
            <v>2.5</v>
          </cell>
          <cell r="E8895">
            <v>2.5</v>
          </cell>
          <cell r="F8895">
            <v>2.5</v>
          </cell>
          <cell r="G8895">
            <v>2.5</v>
          </cell>
          <cell r="H8895"/>
          <cell r="I8895"/>
          <cell r="J8895"/>
          <cell r="K8895"/>
          <cell r="L8895"/>
          <cell r="M8895"/>
          <cell r="N8895">
            <v>2.5</v>
          </cell>
          <cell r="P8895">
            <v>2.6327425841103658</v>
          </cell>
          <cell r="Q8895"/>
          <cell r="R8895"/>
          <cell r="S8895"/>
          <cell r="T8895"/>
          <cell r="U8895">
            <v>425300</v>
          </cell>
          <cell r="V8895">
            <v>1127933.0529100001</v>
          </cell>
          <cell r="X8895">
            <v>43678</v>
          </cell>
          <cell r="Y8895">
            <v>0</v>
          </cell>
          <cell r="Z8895">
            <v>2.5</v>
          </cell>
          <cell r="AC8895"/>
          <cell r="AE8895">
            <v>411700</v>
          </cell>
          <cell r="AF8895"/>
          <cell r="AG8895"/>
          <cell r="AH8895">
            <v>2.5</v>
          </cell>
          <cell r="AI8895">
            <v>2.629641577813226</v>
          </cell>
        </row>
        <row r="8896">
          <cell r="A8896">
            <v>43694</v>
          </cell>
          <cell r="B8896">
            <v>411700</v>
          </cell>
          <cell r="D8896">
            <v>2.5</v>
          </cell>
          <cell r="E8896">
            <v>2.5</v>
          </cell>
          <cell r="F8896">
            <v>2.5</v>
          </cell>
          <cell r="G8896">
            <v>2.5</v>
          </cell>
          <cell r="H8896"/>
          <cell r="I8896"/>
          <cell r="J8896"/>
          <cell r="K8896"/>
          <cell r="L8896"/>
          <cell r="M8896"/>
          <cell r="N8896">
            <v>2.5</v>
          </cell>
          <cell r="P8896">
            <v>2.6291192675148678</v>
          </cell>
          <cell r="Q8896"/>
          <cell r="R8896"/>
          <cell r="S8896"/>
          <cell r="T8896"/>
          <cell r="U8896">
            <v>425300</v>
          </cell>
          <cell r="V8896">
            <v>1127933.0529100001</v>
          </cell>
          <cell r="X8896" t="str">
            <v>Sin movimiento</v>
          </cell>
          <cell r="Y8896">
            <v>0</v>
          </cell>
          <cell r="Z8896">
            <v>2.5</v>
          </cell>
          <cell r="AC8896"/>
          <cell r="AE8896">
            <v>411700</v>
          </cell>
          <cell r="AF8896"/>
          <cell r="AG8896"/>
          <cell r="AH8896">
            <v>2.5</v>
          </cell>
          <cell r="AI8896">
            <v>2.6260119415976986</v>
          </cell>
        </row>
        <row r="8897">
          <cell r="A8897">
            <v>43695</v>
          </cell>
          <cell r="B8897">
            <v>411700</v>
          </cell>
          <cell r="D8897">
            <v>2.5</v>
          </cell>
          <cell r="E8897">
            <v>2.5</v>
          </cell>
          <cell r="F8897">
            <v>2.5</v>
          </cell>
          <cell r="G8897">
            <v>2.5</v>
          </cell>
          <cell r="H8897"/>
          <cell r="I8897"/>
          <cell r="J8897"/>
          <cell r="K8897"/>
          <cell r="L8897"/>
          <cell r="M8897"/>
          <cell r="N8897">
            <v>2.5</v>
          </cell>
          <cell r="P8897">
            <v>2.6256884979283104</v>
          </cell>
          <cell r="Q8897"/>
          <cell r="R8897"/>
          <cell r="S8897"/>
          <cell r="T8897"/>
          <cell r="U8897">
            <v>425300</v>
          </cell>
          <cell r="V8897">
            <v>1127933.0529100001</v>
          </cell>
          <cell r="X8897" t="str">
            <v>Sin movimiento</v>
          </cell>
          <cell r="Y8897">
            <v>0</v>
          </cell>
          <cell r="Z8897">
            <v>2.5</v>
          </cell>
          <cell r="AC8897"/>
          <cell r="AE8897">
            <v>411700</v>
          </cell>
          <cell r="AF8897"/>
          <cell r="AG8897"/>
          <cell r="AH8897">
            <v>2.5</v>
          </cell>
          <cell r="AI8897">
            <v>2.6225800113782198</v>
          </cell>
        </row>
        <row r="8898">
          <cell r="A8898">
            <v>43696</v>
          </cell>
          <cell r="B8898">
            <v>617000</v>
          </cell>
          <cell r="D8898">
            <v>2.5</v>
          </cell>
          <cell r="E8898">
            <v>2.5</v>
          </cell>
          <cell r="F8898">
            <v>2.5</v>
          </cell>
          <cell r="G8898">
            <v>2.5</v>
          </cell>
          <cell r="H8898"/>
          <cell r="I8898"/>
          <cell r="J8898"/>
          <cell r="K8898"/>
          <cell r="L8898"/>
          <cell r="M8898"/>
          <cell r="N8898">
            <v>2.5</v>
          </cell>
          <cell r="P8898">
            <v>2.6208752079247248</v>
          </cell>
          <cell r="Q8898"/>
          <cell r="R8898"/>
          <cell r="S8898"/>
          <cell r="T8898"/>
          <cell r="U8898">
            <v>195000</v>
          </cell>
          <cell r="V8898">
            <v>1462198.6060500001</v>
          </cell>
          <cell r="X8898">
            <v>43678</v>
          </cell>
          <cell r="Y8898">
            <v>0</v>
          </cell>
          <cell r="Z8898">
            <v>2.5</v>
          </cell>
          <cell r="AC8898"/>
          <cell r="AE8898">
            <v>617000</v>
          </cell>
          <cell r="AF8898"/>
          <cell r="AG8898"/>
          <cell r="AH8898">
            <v>2.5</v>
          </cell>
          <cell r="AI8898">
            <v>2.617772982661311</v>
          </cell>
        </row>
        <row r="8899">
          <cell r="A8899">
            <v>43697</v>
          </cell>
          <cell r="B8899">
            <v>1057700</v>
          </cell>
          <cell r="D8899">
            <v>2.5</v>
          </cell>
          <cell r="E8899">
            <v>2.5</v>
          </cell>
          <cell r="F8899">
            <v>2.5</v>
          </cell>
          <cell r="G8899">
            <v>2.5</v>
          </cell>
          <cell r="H8899"/>
          <cell r="I8899"/>
          <cell r="J8899"/>
          <cell r="K8899"/>
          <cell r="L8899"/>
          <cell r="M8899"/>
          <cell r="N8899">
            <v>2.5</v>
          </cell>
          <cell r="P8899">
            <v>2.6134287944179437</v>
          </cell>
          <cell r="Q8899"/>
          <cell r="R8899"/>
          <cell r="S8899"/>
          <cell r="T8899"/>
          <cell r="U8899">
            <v>14900</v>
          </cell>
          <cell r="V8899">
            <v>1087233.7024699999</v>
          </cell>
          <cell r="X8899">
            <v>43678</v>
          </cell>
          <cell r="Y8899">
            <v>0</v>
          </cell>
          <cell r="Z8899">
            <v>2.5</v>
          </cell>
          <cell r="AC8899"/>
          <cell r="AE8899">
            <v>1057700</v>
          </cell>
          <cell r="AF8899"/>
          <cell r="AG8899"/>
          <cell r="AH8899">
            <v>2.5</v>
          </cell>
          <cell r="AI8899">
            <v>2.6103543501694331</v>
          </cell>
        </row>
        <row r="8900">
          <cell r="A8900">
            <v>43698</v>
          </cell>
          <cell r="B8900">
            <v>1231300</v>
          </cell>
          <cell r="D8900">
            <v>2.5</v>
          </cell>
          <cell r="E8900">
            <v>2.5</v>
          </cell>
          <cell r="F8900">
            <v>2.5</v>
          </cell>
          <cell r="G8900">
            <v>2.5</v>
          </cell>
          <cell r="H8900"/>
          <cell r="I8900"/>
          <cell r="J8900"/>
          <cell r="K8900"/>
          <cell r="L8900"/>
          <cell r="M8900"/>
          <cell r="N8900">
            <v>2.5</v>
          </cell>
          <cell r="P8900">
            <v>2.6058385596121867</v>
          </cell>
          <cell r="Q8900"/>
          <cell r="R8900"/>
          <cell r="S8900"/>
          <cell r="T8900"/>
          <cell r="U8900">
            <v>14800</v>
          </cell>
          <cell r="V8900">
            <v>1173951.5544400001</v>
          </cell>
          <cell r="X8900">
            <v>43678</v>
          </cell>
          <cell r="Y8900">
            <v>0</v>
          </cell>
          <cell r="Z8900">
            <v>2.5</v>
          </cell>
          <cell r="AC8900"/>
          <cell r="AE8900">
            <v>1231300</v>
          </cell>
          <cell r="AF8900"/>
          <cell r="AG8900"/>
          <cell r="AH8900">
            <v>2.5</v>
          </cell>
          <cell r="AI8900">
            <v>2.6028149656542343</v>
          </cell>
        </row>
        <row r="8901">
          <cell r="A8901">
            <v>43699</v>
          </cell>
          <cell r="B8901">
            <v>1403500</v>
          </cell>
          <cell r="D8901">
            <v>2.5</v>
          </cell>
          <cell r="E8901">
            <v>2.5</v>
          </cell>
          <cell r="F8901">
            <v>2.5</v>
          </cell>
          <cell r="G8901">
            <v>2.5</v>
          </cell>
          <cell r="H8901"/>
          <cell r="I8901"/>
          <cell r="J8901"/>
          <cell r="K8901"/>
          <cell r="L8901"/>
          <cell r="M8901"/>
          <cell r="N8901">
            <v>2.5</v>
          </cell>
          <cell r="P8901">
            <v>2.5983378694310773</v>
          </cell>
          <cell r="Q8901"/>
          <cell r="R8901"/>
          <cell r="S8901"/>
          <cell r="T8901"/>
          <cell r="U8901">
            <v>26800</v>
          </cell>
          <cell r="V8901">
            <v>1542581.6536999999</v>
          </cell>
          <cell r="X8901">
            <v>43678</v>
          </cell>
          <cell r="Y8901">
            <v>0</v>
          </cell>
          <cell r="Z8901">
            <v>2.5</v>
          </cell>
          <cell r="AC8901"/>
          <cell r="AE8901">
            <v>1403500</v>
          </cell>
          <cell r="AF8901"/>
          <cell r="AG8901"/>
          <cell r="AH8901">
            <v>2.5</v>
          </cell>
          <cell r="AI8901">
            <v>2.5953867734645657</v>
          </cell>
        </row>
        <row r="8902">
          <cell r="A8902">
            <v>43700</v>
          </cell>
          <cell r="B8902">
            <v>1286200</v>
          </cell>
          <cell r="D8902">
            <v>2.5</v>
          </cell>
          <cell r="E8902">
            <v>2.5</v>
          </cell>
          <cell r="F8902">
            <v>2.5</v>
          </cell>
          <cell r="G8902">
            <v>2.5</v>
          </cell>
          <cell r="H8902"/>
          <cell r="I8902"/>
          <cell r="J8902"/>
          <cell r="K8902"/>
          <cell r="L8902"/>
          <cell r="M8902"/>
          <cell r="N8902">
            <v>2.5</v>
          </cell>
          <cell r="P8902">
            <v>2.5923406969080571</v>
          </cell>
          <cell r="Q8902"/>
          <cell r="R8902"/>
          <cell r="S8902"/>
          <cell r="T8902"/>
          <cell r="U8902">
            <v>244700</v>
          </cell>
          <cell r="V8902">
            <v>1402390.43521</v>
          </cell>
          <cell r="X8902">
            <v>43678</v>
          </cell>
          <cell r="Y8902">
            <v>0</v>
          </cell>
          <cell r="Z8902">
            <v>2.5</v>
          </cell>
          <cell r="AC8902"/>
          <cell r="AE8902">
            <v>1286200</v>
          </cell>
          <cell r="AF8902"/>
          <cell r="AG8902"/>
          <cell r="AH8902">
            <v>2.5</v>
          </cell>
          <cell r="AI8902">
            <v>2.5894634106303984</v>
          </cell>
        </row>
        <row r="8903">
          <cell r="A8903">
            <v>43701</v>
          </cell>
          <cell r="B8903">
            <v>1286200</v>
          </cell>
          <cell r="D8903">
            <v>2.5</v>
          </cell>
          <cell r="E8903">
            <v>2.5</v>
          </cell>
          <cell r="F8903">
            <v>2.5</v>
          </cell>
          <cell r="G8903">
            <v>2.5</v>
          </cell>
          <cell r="H8903"/>
          <cell r="I8903"/>
          <cell r="J8903"/>
          <cell r="K8903"/>
          <cell r="L8903"/>
          <cell r="M8903"/>
          <cell r="N8903">
            <v>2.5</v>
          </cell>
          <cell r="P8903">
            <v>2.5870329586843339</v>
          </cell>
          <cell r="Q8903"/>
          <cell r="R8903"/>
          <cell r="S8903"/>
          <cell r="T8903"/>
          <cell r="U8903">
            <v>244700</v>
          </cell>
          <cell r="V8903">
            <v>1402390.43521</v>
          </cell>
          <cell r="X8903" t="str">
            <v>Sin movimiento</v>
          </cell>
          <cell r="Y8903">
            <v>0</v>
          </cell>
          <cell r="Z8903">
            <v>2.5</v>
          </cell>
          <cell r="AC8903"/>
          <cell r="AE8903">
            <v>1286200</v>
          </cell>
          <cell r="AF8903"/>
          <cell r="AG8903"/>
          <cell r="AH8903">
            <v>2.5</v>
          </cell>
          <cell r="AI8903">
            <v>2.5842326976839329</v>
          </cell>
        </row>
        <row r="8904">
          <cell r="A8904">
            <v>43702</v>
          </cell>
          <cell r="B8904">
            <v>1286200</v>
          </cell>
          <cell r="D8904">
            <v>2.5</v>
          </cell>
          <cell r="E8904">
            <v>2.5</v>
          </cell>
          <cell r="F8904">
            <v>2.5</v>
          </cell>
          <cell r="G8904">
            <v>2.5</v>
          </cell>
          <cell r="H8904"/>
          <cell r="I8904"/>
          <cell r="J8904"/>
          <cell r="K8904"/>
          <cell r="L8904"/>
          <cell r="M8904"/>
          <cell r="N8904">
            <v>2.5</v>
          </cell>
          <cell r="P8904">
            <v>2.582302230937298</v>
          </cell>
          <cell r="Q8904"/>
          <cell r="R8904"/>
          <cell r="S8904"/>
          <cell r="T8904"/>
          <cell r="U8904">
            <v>244700</v>
          </cell>
          <cell r="V8904">
            <v>1402390.43521</v>
          </cell>
          <cell r="X8904" t="str">
            <v>Sin movimiento</v>
          </cell>
          <cell r="Y8904">
            <v>0</v>
          </cell>
          <cell r="Z8904">
            <v>2.5</v>
          </cell>
          <cell r="AC8904"/>
          <cell r="AE8904">
            <v>1286200</v>
          </cell>
          <cell r="AF8904"/>
          <cell r="AG8904"/>
          <cell r="AH8904">
            <v>2.5</v>
          </cell>
          <cell r="AI8904">
            <v>2.5795798528647569</v>
          </cell>
        </row>
        <row r="8905">
          <cell r="A8905">
            <v>43703</v>
          </cell>
          <cell r="B8905">
            <v>1091700</v>
          </cell>
          <cell r="D8905">
            <v>2.5</v>
          </cell>
          <cell r="E8905">
            <v>2.5</v>
          </cell>
          <cell r="F8905">
            <v>2.5</v>
          </cell>
          <cell r="G8905">
            <v>2.5</v>
          </cell>
          <cell r="H8905"/>
          <cell r="I8905"/>
          <cell r="J8905"/>
          <cell r="K8905"/>
          <cell r="L8905"/>
          <cell r="M8905"/>
          <cell r="N8905">
            <v>2.5</v>
          </cell>
          <cell r="P8905">
            <v>2.5786725996186535</v>
          </cell>
          <cell r="Q8905"/>
          <cell r="R8905"/>
          <cell r="S8905"/>
          <cell r="T8905"/>
          <cell r="U8905">
            <v>140400</v>
          </cell>
          <cell r="V8905">
            <v>1288315.1615500001</v>
          </cell>
          <cell r="X8905">
            <v>43678</v>
          </cell>
          <cell r="Y8905">
            <v>0</v>
          </cell>
          <cell r="Z8905">
            <v>2.5</v>
          </cell>
          <cell r="AC8905"/>
          <cell r="AE8905">
            <v>1031700</v>
          </cell>
          <cell r="AF8905"/>
          <cell r="AG8905"/>
          <cell r="AH8905">
            <v>2.5</v>
          </cell>
          <cell r="AI8905">
            <v>2.5762034264940534</v>
          </cell>
        </row>
        <row r="8906">
          <cell r="A8906">
            <v>43704</v>
          </cell>
          <cell r="B8906">
            <v>1081200</v>
          </cell>
          <cell r="D8906">
            <v>2.5</v>
          </cell>
          <cell r="E8906">
            <v>2.5</v>
          </cell>
          <cell r="F8906">
            <v>2.5</v>
          </cell>
          <cell r="G8906">
            <v>2.5</v>
          </cell>
          <cell r="H8906"/>
          <cell r="I8906"/>
          <cell r="J8906"/>
          <cell r="K8906"/>
          <cell r="L8906"/>
          <cell r="M8906"/>
          <cell r="N8906">
            <v>2.5</v>
          </cell>
          <cell r="P8906">
            <v>2.5753802118007711</v>
          </cell>
          <cell r="Q8906"/>
          <cell r="R8906"/>
          <cell r="S8906"/>
          <cell r="T8906"/>
          <cell r="U8906">
            <v>206400</v>
          </cell>
          <cell r="V8906">
            <v>999396.62555999996</v>
          </cell>
          <cell r="X8906">
            <v>43678</v>
          </cell>
          <cell r="Y8906">
            <v>0</v>
          </cell>
          <cell r="Z8906">
            <v>2.5</v>
          </cell>
          <cell r="AC8906"/>
          <cell r="AE8906">
            <v>1081200</v>
          </cell>
          <cell r="AF8906"/>
          <cell r="AG8906"/>
          <cell r="AH8906">
            <v>2.5</v>
          </cell>
          <cell r="AI8906">
            <v>2.5729593741140895</v>
          </cell>
        </row>
        <row r="8907">
          <cell r="A8907">
            <v>43705</v>
          </cell>
          <cell r="B8907">
            <v>1159800</v>
          </cell>
          <cell r="D8907">
            <v>2.5</v>
          </cell>
          <cell r="E8907">
            <v>2.5</v>
          </cell>
          <cell r="F8907">
            <v>2.5</v>
          </cell>
          <cell r="G8907">
            <v>2.5</v>
          </cell>
          <cell r="H8907"/>
          <cell r="I8907"/>
          <cell r="J8907"/>
          <cell r="K8907"/>
          <cell r="L8907"/>
          <cell r="M8907"/>
          <cell r="N8907">
            <v>2.5</v>
          </cell>
          <cell r="P8907">
            <v>2.5721416611719032</v>
          </cell>
          <cell r="Q8907"/>
          <cell r="R8907"/>
          <cell r="S8907"/>
          <cell r="T8907"/>
          <cell r="U8907">
            <v>913920</v>
          </cell>
          <cell r="V8907">
            <v>801426.13451</v>
          </cell>
          <cell r="X8907">
            <v>43678</v>
          </cell>
          <cell r="Y8907">
            <v>0</v>
          </cell>
          <cell r="Z8907">
            <v>2.5</v>
          </cell>
          <cell r="AC8907"/>
          <cell r="AE8907">
            <v>1159800</v>
          </cell>
          <cell r="AF8907"/>
          <cell r="AG8907"/>
          <cell r="AH8907">
            <v>2.5</v>
          </cell>
          <cell r="AI8907">
            <v>2.5697731329121072</v>
          </cell>
        </row>
        <row r="8908">
          <cell r="A8908">
            <v>43706</v>
          </cell>
          <cell r="B8908">
            <v>1159800</v>
          </cell>
          <cell r="D8908">
            <v>2.5</v>
          </cell>
          <cell r="E8908">
            <v>2.5</v>
          </cell>
          <cell r="F8908">
            <v>2.5</v>
          </cell>
          <cell r="G8908">
            <v>2.5</v>
          </cell>
          <cell r="H8908"/>
          <cell r="I8908"/>
          <cell r="J8908"/>
          <cell r="K8908"/>
          <cell r="L8908"/>
          <cell r="M8908"/>
          <cell r="N8908">
            <v>2.5</v>
          </cell>
          <cell r="P8908">
            <v>2.5691699224299596</v>
          </cell>
          <cell r="Q8908"/>
          <cell r="R8908"/>
          <cell r="S8908"/>
          <cell r="T8908"/>
          <cell r="U8908">
            <v>913920</v>
          </cell>
          <cell r="V8908">
            <v>801426.13451</v>
          </cell>
          <cell r="X8908">
            <v>43678</v>
          </cell>
          <cell r="Y8908">
            <v>0</v>
          </cell>
          <cell r="Z8908">
            <v>2.5</v>
          </cell>
          <cell r="AC8908"/>
          <cell r="AE8908">
            <v>1159800</v>
          </cell>
          <cell r="AF8908"/>
          <cell r="AG8908"/>
          <cell r="AH8908">
            <v>2.5</v>
          </cell>
          <cell r="AI8908">
            <v>2.5668535422048402</v>
          </cell>
        </row>
        <row r="8909">
          <cell r="A8909">
            <v>43707</v>
          </cell>
          <cell r="B8909">
            <v>1159800</v>
          </cell>
          <cell r="D8909">
            <v>2.5</v>
          </cell>
          <cell r="E8909">
            <v>2.5</v>
          </cell>
          <cell r="F8909">
            <v>2.5</v>
          </cell>
          <cell r="G8909">
            <v>2.5</v>
          </cell>
          <cell r="H8909"/>
          <cell r="I8909"/>
          <cell r="J8909"/>
          <cell r="K8909"/>
          <cell r="L8909"/>
          <cell r="M8909"/>
          <cell r="N8909">
            <v>2.5</v>
          </cell>
          <cell r="P8909">
            <v>2.5664333276479616</v>
          </cell>
          <cell r="Q8909"/>
          <cell r="R8909"/>
          <cell r="S8909"/>
          <cell r="T8909"/>
          <cell r="U8909">
            <v>913920</v>
          </cell>
          <cell r="V8909">
            <v>801426.13451</v>
          </cell>
          <cell r="X8909">
            <v>43678</v>
          </cell>
          <cell r="Y8909">
            <v>0</v>
          </cell>
          <cell r="Z8909">
            <v>2.5</v>
          </cell>
          <cell r="AC8909"/>
          <cell r="AE8909">
            <v>1159800</v>
          </cell>
          <cell r="AF8909"/>
          <cell r="AG8909"/>
          <cell r="AH8909">
            <v>2.5</v>
          </cell>
          <cell r="AI8909">
            <v>2.5641684731793468</v>
          </cell>
        </row>
        <row r="8910">
          <cell r="A8910">
            <v>43708</v>
          </cell>
          <cell r="B8910">
            <v>1159800</v>
          </cell>
          <cell r="C8910"/>
          <cell r="D8910">
            <v>2.5</v>
          </cell>
          <cell r="E8910">
            <v>2.5</v>
          </cell>
          <cell r="F8910">
            <v>2.5</v>
          </cell>
          <cell r="G8910">
            <v>2.5</v>
          </cell>
          <cell r="H8910"/>
          <cell r="I8910"/>
          <cell r="J8910"/>
          <cell r="K8910"/>
          <cell r="L8910"/>
          <cell r="M8910"/>
          <cell r="N8910">
            <v>2.5</v>
          </cell>
          <cell r="O8910"/>
          <cell r="P8910">
            <v>2.5639050297294812</v>
          </cell>
          <cell r="Q8910"/>
          <cell r="R8910"/>
          <cell r="S8910"/>
          <cell r="T8910"/>
          <cell r="U8910">
            <v>913920</v>
          </cell>
          <cell r="V8910">
            <v>801426.13451</v>
          </cell>
          <cell r="W8910"/>
          <cell r="X8910" t="str">
            <v>Sin movimiento</v>
          </cell>
          <cell r="Y8910">
            <v>0</v>
          </cell>
          <cell r="Z8910">
            <v>2.5</v>
          </cell>
          <cell r="AA8910"/>
          <cell r="AB8910"/>
          <cell r="AC8910"/>
          <cell r="AD8910"/>
          <cell r="AE8910">
            <v>1159800</v>
          </cell>
          <cell r="AF8910"/>
          <cell r="AG8910"/>
          <cell r="AH8910">
            <v>2.5</v>
          </cell>
          <cell r="AI8910">
            <v>2.5616907593352156</v>
          </cell>
        </row>
        <row r="8911">
          <cell r="A8911">
            <v>43709</v>
          </cell>
          <cell r="B8911">
            <v>1159800</v>
          </cell>
          <cell r="C8911"/>
          <cell r="D8911">
            <v>2.5</v>
          </cell>
          <cell r="E8911">
            <v>2.5</v>
          </cell>
          <cell r="F8911">
            <v>2.5</v>
          </cell>
          <cell r="G8911">
            <v>2.5</v>
          </cell>
          <cell r="H8911"/>
          <cell r="I8911"/>
          <cell r="J8911"/>
          <cell r="K8911"/>
          <cell r="L8911"/>
          <cell r="M8911"/>
          <cell r="N8911">
            <v>2.5</v>
          </cell>
          <cell r="O8911"/>
          <cell r="P8911">
            <v>2.5</v>
          </cell>
          <cell r="Q8911"/>
          <cell r="R8911"/>
          <cell r="S8911"/>
          <cell r="T8911"/>
          <cell r="U8911">
            <v>913920</v>
          </cell>
          <cell r="V8911">
            <v>801426.13451</v>
          </cell>
          <cell r="W8911"/>
          <cell r="X8911" t="str">
            <v>Sin movimiento</v>
          </cell>
          <cell r="Y8911">
            <v>0</v>
          </cell>
          <cell r="Z8911">
            <v>2.5</v>
          </cell>
          <cell r="AA8911"/>
          <cell r="AB8911"/>
          <cell r="AC8911"/>
          <cell r="AD8911"/>
          <cell r="AE8911">
            <v>1159800</v>
          </cell>
          <cell r="AF8911"/>
          <cell r="AG8911"/>
          <cell r="AH8911">
            <v>2.5</v>
          </cell>
          <cell r="AI8911">
            <v>2.5</v>
          </cell>
        </row>
        <row r="8912">
          <cell r="A8912">
            <v>43710</v>
          </cell>
          <cell r="B8912">
            <v>1301200</v>
          </cell>
          <cell r="D8912">
            <v>2.5</v>
          </cell>
          <cell r="E8912">
            <v>2.5</v>
          </cell>
          <cell r="F8912">
            <v>2.5499999999999998</v>
          </cell>
          <cell r="G8912">
            <v>2.5</v>
          </cell>
          <cell r="H8912"/>
          <cell r="I8912"/>
          <cell r="J8912"/>
          <cell r="K8912"/>
          <cell r="L8912"/>
          <cell r="M8912"/>
          <cell r="N8912">
            <v>2.5</v>
          </cell>
          <cell r="P8912">
            <v>2.5</v>
          </cell>
          <cell r="Q8912"/>
          <cell r="R8912"/>
          <cell r="S8912"/>
          <cell r="T8912"/>
          <cell r="U8912">
            <v>0</v>
          </cell>
          <cell r="V8912">
            <v>4693317.6031499999</v>
          </cell>
          <cell r="X8912">
            <v>43709</v>
          </cell>
          <cell r="Y8912">
            <v>4.9999999999999822</v>
          </cell>
          <cell r="Z8912">
            <v>2.5</v>
          </cell>
          <cell r="AC8912"/>
          <cell r="AE8912">
            <v>1201200</v>
          </cell>
          <cell r="AF8912"/>
          <cell r="AG8912"/>
          <cell r="AH8912">
            <v>2.5</v>
          </cell>
          <cell r="AI8912">
            <v>2.5</v>
          </cell>
        </row>
        <row r="8913">
          <cell r="A8913">
            <v>43711</v>
          </cell>
          <cell r="B8913">
            <v>1277900</v>
          </cell>
          <cell r="D8913">
            <v>2.5</v>
          </cell>
          <cell r="E8913">
            <v>2.5</v>
          </cell>
          <cell r="F8913">
            <v>2.5499999999999998</v>
          </cell>
          <cell r="G8913">
            <v>2.5</v>
          </cell>
          <cell r="H8913"/>
          <cell r="I8913"/>
          <cell r="J8913"/>
          <cell r="K8913"/>
          <cell r="L8913"/>
          <cell r="M8913"/>
          <cell r="N8913">
            <v>2.5</v>
          </cell>
          <cell r="P8913">
            <v>2.5</v>
          </cell>
          <cell r="Q8913"/>
          <cell r="R8913"/>
          <cell r="S8913"/>
          <cell r="T8913"/>
          <cell r="U8913">
            <v>5000</v>
          </cell>
          <cell r="V8913">
            <v>4930877.6036</v>
          </cell>
          <cell r="X8913">
            <v>43709</v>
          </cell>
          <cell r="Y8913">
            <v>4.9999999999999822</v>
          </cell>
          <cell r="Z8913">
            <v>2.5</v>
          </cell>
          <cell r="AC8913"/>
          <cell r="AE8913">
            <v>1277900</v>
          </cell>
          <cell r="AF8913"/>
          <cell r="AG8913"/>
          <cell r="AH8913">
            <v>2.5</v>
          </cell>
          <cell r="AI8913">
            <v>2.5</v>
          </cell>
        </row>
        <row r="8914">
          <cell r="A8914">
            <v>43712</v>
          </cell>
          <cell r="B8914">
            <v>1535800</v>
          </cell>
          <cell r="D8914">
            <v>2.5</v>
          </cell>
          <cell r="E8914">
            <v>2.5</v>
          </cell>
          <cell r="F8914">
            <v>2.5499999999999998</v>
          </cell>
          <cell r="G8914">
            <v>2.5099999999999998</v>
          </cell>
          <cell r="H8914"/>
          <cell r="I8914"/>
          <cell r="J8914"/>
          <cell r="K8914"/>
          <cell r="L8914"/>
          <cell r="M8914"/>
          <cell r="N8914">
            <v>2.5</v>
          </cell>
          <cell r="P8914">
            <v>2.5029116347849167</v>
          </cell>
          <cell r="Q8914"/>
          <cell r="R8914"/>
          <cell r="S8914"/>
          <cell r="T8914"/>
          <cell r="U8914">
            <v>4000</v>
          </cell>
          <cell r="V8914">
            <v>4315397.7528900001</v>
          </cell>
          <cell r="X8914">
            <v>43709</v>
          </cell>
          <cell r="Y8914">
            <v>4.9999999999999822</v>
          </cell>
          <cell r="Z8914">
            <v>2.5</v>
          </cell>
          <cell r="AC8914"/>
          <cell r="AE8914">
            <v>1535800</v>
          </cell>
          <cell r="AF8914"/>
          <cell r="AG8914"/>
          <cell r="AH8914">
            <v>2.5099999999999998</v>
          </cell>
          <cell r="AI8914">
            <v>2.502967901520861</v>
          </cell>
        </row>
        <row r="8915">
          <cell r="A8915">
            <v>43713</v>
          </cell>
          <cell r="B8915">
            <v>964600</v>
          </cell>
          <cell r="D8915">
            <v>2.5</v>
          </cell>
          <cell r="E8915">
            <v>2.5</v>
          </cell>
          <cell r="F8915">
            <v>2.5499999999999998</v>
          </cell>
          <cell r="G8915">
            <v>2.5099999999999998</v>
          </cell>
          <cell r="H8915"/>
          <cell r="I8915"/>
          <cell r="J8915"/>
          <cell r="K8915"/>
          <cell r="L8915"/>
          <cell r="M8915"/>
          <cell r="N8915">
            <v>2.5</v>
          </cell>
          <cell r="P8915">
            <v>2.5040075008414404</v>
          </cell>
          <cell r="Q8915"/>
          <cell r="R8915"/>
          <cell r="S8915"/>
          <cell r="T8915"/>
          <cell r="U8915">
            <v>6000</v>
          </cell>
          <cell r="V8915">
            <v>4531998.2122299997</v>
          </cell>
          <cell r="X8915">
            <v>43709</v>
          </cell>
          <cell r="Y8915">
            <v>4.9999999999999822</v>
          </cell>
          <cell r="Z8915">
            <v>2.5</v>
          </cell>
          <cell r="AC8915"/>
          <cell r="AE8915">
            <v>934600</v>
          </cell>
          <cell r="AF8915"/>
          <cell r="AG8915"/>
          <cell r="AH8915">
            <v>2.5</v>
          </cell>
          <cell r="AI8915">
            <v>2.5025138722930613</v>
          </cell>
        </row>
        <row r="8916">
          <cell r="A8916">
            <v>43714</v>
          </cell>
          <cell r="B8916">
            <v>1606000</v>
          </cell>
          <cell r="D8916">
            <v>2.5</v>
          </cell>
          <cell r="E8916">
            <v>2.5</v>
          </cell>
          <cell r="F8916">
            <v>2.5499999999999998</v>
          </cell>
          <cell r="G8916">
            <v>2.5099999999999998</v>
          </cell>
          <cell r="H8916"/>
          <cell r="I8916"/>
          <cell r="J8916"/>
          <cell r="K8916"/>
          <cell r="L8916"/>
          <cell r="M8916"/>
          <cell r="N8916">
            <v>2.5</v>
          </cell>
          <cell r="P8916">
            <v>2.5052342166647548</v>
          </cell>
          <cell r="Q8916"/>
          <cell r="R8916"/>
          <cell r="S8916"/>
          <cell r="T8916"/>
          <cell r="U8916">
            <v>273200</v>
          </cell>
          <cell r="V8916">
            <v>4443199.8881999999</v>
          </cell>
          <cell r="X8916">
            <v>43709</v>
          </cell>
          <cell r="Y8916">
            <v>4.9999999999999822</v>
          </cell>
          <cell r="Z8916">
            <v>2.5</v>
          </cell>
          <cell r="AC8916"/>
          <cell r="AE8916">
            <v>1606000</v>
          </cell>
          <cell r="AF8916"/>
          <cell r="AG8916"/>
          <cell r="AH8916">
            <v>2.5099999999999998</v>
          </cell>
          <cell r="AI8916">
            <v>2.5040721682889844</v>
          </cell>
        </row>
        <row r="8917">
          <cell r="A8917">
            <v>43715</v>
          </cell>
          <cell r="B8917">
            <v>1606000</v>
          </cell>
          <cell r="D8917">
            <v>2.5</v>
          </cell>
          <cell r="E8917">
            <v>2.5</v>
          </cell>
          <cell r="F8917">
            <v>2.5499999999999998</v>
          </cell>
          <cell r="G8917">
            <v>2.5099999999999998</v>
          </cell>
          <cell r="H8917"/>
          <cell r="I8917"/>
          <cell r="J8917"/>
          <cell r="K8917"/>
          <cell r="L8917"/>
          <cell r="M8917"/>
          <cell r="N8917">
            <v>2.5</v>
          </cell>
          <cell r="P8917">
            <v>2.5060440362701426</v>
          </cell>
          <cell r="Q8917"/>
          <cell r="R8917"/>
          <cell r="S8917"/>
          <cell r="T8917"/>
          <cell r="U8917">
            <v>273200</v>
          </cell>
          <cell r="V8917">
            <v>4443199.8881999999</v>
          </cell>
          <cell r="X8917" t="str">
            <v>Sin movimiento</v>
          </cell>
          <cell r="Y8917">
            <v>4.9999999999999822</v>
          </cell>
          <cell r="Z8917">
            <v>2.5</v>
          </cell>
          <cell r="AC8917"/>
          <cell r="AE8917">
            <v>1606000</v>
          </cell>
          <cell r="AF8917"/>
          <cell r="AG8917"/>
          <cell r="AH8917">
            <v>2.5099999999999998</v>
          </cell>
          <cell r="AI8917">
            <v>2.5050934955424671</v>
          </cell>
        </row>
        <row r="8918">
          <cell r="A8918">
            <v>43716</v>
          </cell>
          <cell r="B8918">
            <v>1606000</v>
          </cell>
          <cell r="D8918">
            <v>2.5</v>
          </cell>
          <cell r="E8918">
            <v>2.5</v>
          </cell>
          <cell r="F8918">
            <v>2.5499999999999998</v>
          </cell>
          <cell r="G8918">
            <v>2.5099999999999998</v>
          </cell>
          <cell r="H8918"/>
          <cell r="I8918"/>
          <cell r="J8918"/>
          <cell r="K8918"/>
          <cell r="L8918"/>
          <cell r="M8918"/>
          <cell r="N8918">
            <v>2.5</v>
          </cell>
          <cell r="P8918">
            <v>2.5066186139473472</v>
          </cell>
          <cell r="Q8918"/>
          <cell r="R8918"/>
          <cell r="S8918"/>
          <cell r="T8918"/>
          <cell r="U8918">
            <v>273200</v>
          </cell>
          <cell r="V8918">
            <v>4443199.8881999999</v>
          </cell>
          <cell r="X8918" t="str">
            <v>Sin movimiento</v>
          </cell>
          <cell r="Y8918">
            <v>4.9999999999999822</v>
          </cell>
          <cell r="Z8918">
            <v>2.5</v>
          </cell>
          <cell r="AC8918"/>
          <cell r="AE8918">
            <v>1606000</v>
          </cell>
          <cell r="AF8918"/>
          <cell r="AG8918"/>
          <cell r="AH8918">
            <v>2.5099999999999998</v>
          </cell>
          <cell r="AI8918">
            <v>2.5058146111116195</v>
          </cell>
        </row>
        <row r="8919">
          <cell r="A8919">
            <v>43717</v>
          </cell>
          <cell r="B8919">
            <v>1128900</v>
          </cell>
          <cell r="D8919">
            <v>2.5</v>
          </cell>
          <cell r="E8919">
            <v>2.5</v>
          </cell>
          <cell r="F8919">
            <v>2.5</v>
          </cell>
          <cell r="G8919">
            <v>2.5</v>
          </cell>
          <cell r="H8919"/>
          <cell r="I8919"/>
          <cell r="J8919"/>
          <cell r="K8919"/>
          <cell r="L8919"/>
          <cell r="M8919"/>
          <cell r="N8919">
            <v>2.5</v>
          </cell>
          <cell r="P8919">
            <v>2.5060054816103463</v>
          </cell>
          <cell r="Q8919"/>
          <cell r="R8919"/>
          <cell r="S8919"/>
          <cell r="T8919"/>
          <cell r="U8919">
            <v>1374190</v>
          </cell>
          <cell r="V8919">
            <v>3066150.3780399999</v>
          </cell>
          <cell r="X8919">
            <v>43709</v>
          </cell>
          <cell r="Y8919">
            <v>0</v>
          </cell>
          <cell r="Z8919">
            <v>2.5</v>
          </cell>
          <cell r="AC8919"/>
          <cell r="AE8919">
            <v>1128900</v>
          </cell>
          <cell r="AF8919"/>
          <cell r="AG8919"/>
          <cell r="AH8919">
            <v>2.5</v>
          </cell>
          <cell r="AI8919">
            <v>2.5052701514573417</v>
          </cell>
        </row>
        <row r="8920">
          <cell r="A8920">
            <v>43718</v>
          </cell>
          <cell r="B8920">
            <v>1524500</v>
          </cell>
          <cell r="D8920">
            <v>2.5</v>
          </cell>
          <cell r="E8920">
            <v>2.5</v>
          </cell>
          <cell r="F8920">
            <v>2.5</v>
          </cell>
          <cell r="G8920">
            <v>2.5099999999999998</v>
          </cell>
          <cell r="H8920"/>
          <cell r="I8920"/>
          <cell r="J8920"/>
          <cell r="K8920"/>
          <cell r="L8920"/>
          <cell r="M8920"/>
          <cell r="N8920">
            <v>2.5</v>
          </cell>
          <cell r="P8920">
            <v>2.5064496342272822</v>
          </cell>
          <cell r="Q8920"/>
          <cell r="R8920"/>
          <cell r="S8920"/>
          <cell r="T8920"/>
          <cell r="U8920">
            <v>232700</v>
          </cell>
          <cell r="V8920">
            <v>3710822.73135</v>
          </cell>
          <cell r="X8920">
            <v>43709</v>
          </cell>
          <cell r="Y8920">
            <v>0</v>
          </cell>
          <cell r="Z8920">
            <v>2.5</v>
          </cell>
          <cell r="AC8920"/>
          <cell r="AE8920">
            <v>1524500</v>
          </cell>
          <cell r="AF8920"/>
          <cell r="AG8920"/>
          <cell r="AH8920">
            <v>2.5099999999999998</v>
          </cell>
          <cell r="AI8920">
            <v>2.5058011000905696</v>
          </cell>
        </row>
        <row r="8921">
          <cell r="A8921">
            <v>43719</v>
          </cell>
          <cell r="B8921">
            <v>1652500</v>
          </cell>
          <cell r="D8921">
            <v>2.5</v>
          </cell>
          <cell r="E8921">
            <v>2.5</v>
          </cell>
          <cell r="F8921">
            <v>2.5499999999999998</v>
          </cell>
          <cell r="G8921">
            <v>2.5099999999999998</v>
          </cell>
          <cell r="H8921"/>
          <cell r="I8921"/>
          <cell r="J8921"/>
          <cell r="K8921"/>
          <cell r="L8921"/>
          <cell r="M8921"/>
          <cell r="N8921">
            <v>2.5</v>
          </cell>
          <cell r="P8921">
            <v>2.5068315194751092</v>
          </cell>
          <cell r="Q8921"/>
          <cell r="R8921"/>
          <cell r="S8921"/>
          <cell r="T8921"/>
          <cell r="U8921">
            <v>531100</v>
          </cell>
          <cell r="V8921">
            <v>2934010.5830000001</v>
          </cell>
          <cell r="X8921">
            <v>43709</v>
          </cell>
          <cell r="Y8921">
            <v>4.9999999999999822</v>
          </cell>
          <cell r="Z8921">
            <v>2.5</v>
          </cell>
          <cell r="AC8921"/>
          <cell r="AE8921">
            <v>1652500</v>
          </cell>
          <cell r="AF8921"/>
          <cell r="AG8921"/>
          <cell r="AH8921">
            <v>2.5099999999999998</v>
          </cell>
          <cell r="AI8921">
            <v>2.5062565974319249</v>
          </cell>
        </row>
        <row r="8922">
          <cell r="A8922">
            <v>43720</v>
          </cell>
          <cell r="B8922">
            <v>1523000</v>
          </cell>
          <cell r="D8922">
            <v>2.5</v>
          </cell>
          <cell r="E8922">
            <v>2.5</v>
          </cell>
          <cell r="F8922">
            <v>2.5499999999999998</v>
          </cell>
          <cell r="G8922">
            <v>2.5099999999999998</v>
          </cell>
          <cell r="H8922"/>
          <cell r="I8922"/>
          <cell r="J8922"/>
          <cell r="K8922"/>
          <cell r="L8922"/>
          <cell r="M8922"/>
          <cell r="N8922">
            <v>2.5</v>
          </cell>
          <cell r="P8922">
            <v>2.5071172910423898</v>
          </cell>
          <cell r="Q8922"/>
          <cell r="R8922"/>
          <cell r="S8922"/>
          <cell r="T8922"/>
          <cell r="U8922">
            <v>678000</v>
          </cell>
          <cell r="V8922">
            <v>2516989.1230199998</v>
          </cell>
          <cell r="X8922">
            <v>43709</v>
          </cell>
          <cell r="Y8922">
            <v>4.9999999999999822</v>
          </cell>
          <cell r="Z8922">
            <v>2.5</v>
          </cell>
          <cell r="AC8922"/>
          <cell r="AE8922">
            <v>1523000</v>
          </cell>
          <cell r="AF8922"/>
          <cell r="AG8922"/>
          <cell r="AH8922">
            <v>2.5099999999999998</v>
          </cell>
          <cell r="AI8922">
            <v>2.5065968417660329</v>
          </cell>
        </row>
        <row r="8923">
          <cell r="A8923">
            <v>43721</v>
          </cell>
          <cell r="B8923">
            <v>1736500</v>
          </cell>
          <cell r="D8923">
            <v>2.5</v>
          </cell>
          <cell r="E8923">
            <v>2.5</v>
          </cell>
          <cell r="F8923">
            <v>2.5499999999999998</v>
          </cell>
          <cell r="G8923">
            <v>2.5</v>
          </cell>
          <cell r="H8923"/>
          <cell r="I8923"/>
          <cell r="J8923"/>
          <cell r="K8923"/>
          <cell r="L8923"/>
          <cell r="M8923"/>
          <cell r="N8923">
            <v>2.5</v>
          </cell>
          <cell r="P8923">
            <v>2.5064536291729986</v>
          </cell>
          <cell r="Q8923"/>
          <cell r="R8923"/>
          <cell r="S8923"/>
          <cell r="T8923"/>
          <cell r="U8923">
            <v>56000</v>
          </cell>
          <cell r="V8923">
            <v>2740390.3684</v>
          </cell>
          <cell r="X8923">
            <v>43709</v>
          </cell>
          <cell r="Y8923">
            <v>4.9999999999999822</v>
          </cell>
          <cell r="Z8923">
            <v>2.5</v>
          </cell>
          <cell r="AC8923"/>
          <cell r="AE8923">
            <v>1601500</v>
          </cell>
          <cell r="AF8923"/>
          <cell r="AG8923"/>
          <cell r="AH8923">
            <v>2.5</v>
          </cell>
          <cell r="AI8923">
            <v>2.506021342542911</v>
          </cell>
        </row>
        <row r="8924">
          <cell r="A8924">
            <v>43722</v>
          </cell>
          <cell r="B8924">
            <v>1736500</v>
          </cell>
          <cell r="D8924">
            <v>2.5</v>
          </cell>
          <cell r="E8924">
            <v>2.5</v>
          </cell>
          <cell r="F8924">
            <v>2.5499999999999998</v>
          </cell>
          <cell r="G8924">
            <v>2.5</v>
          </cell>
          <cell r="H8924"/>
          <cell r="I8924"/>
          <cell r="J8924"/>
          <cell r="K8924"/>
          <cell r="L8924"/>
          <cell r="M8924"/>
          <cell r="N8924">
            <v>2.5</v>
          </cell>
          <cell r="P8924">
            <v>2.5059031789068333</v>
          </cell>
          <cell r="Q8924"/>
          <cell r="R8924"/>
          <cell r="S8924"/>
          <cell r="T8924"/>
          <cell r="U8924">
            <v>56000</v>
          </cell>
          <cell r="V8924">
            <v>2740390.3684</v>
          </cell>
          <cell r="X8924" t="str">
            <v>Sin movimiento</v>
          </cell>
          <cell r="Y8924">
            <v>4.9999999999999822</v>
          </cell>
          <cell r="Z8924">
            <v>2.5</v>
          </cell>
          <cell r="AC8924"/>
          <cell r="AE8924">
            <v>1601500</v>
          </cell>
          <cell r="AF8924"/>
          <cell r="AG8924"/>
          <cell r="AH8924">
            <v>2.5</v>
          </cell>
          <cell r="AI8924">
            <v>2.5055381979237645</v>
          </cell>
        </row>
        <row r="8925">
          <cell r="A8925">
            <v>43723</v>
          </cell>
          <cell r="B8925">
            <v>1736500</v>
          </cell>
          <cell r="D8925">
            <v>2.5</v>
          </cell>
          <cell r="E8925">
            <v>2.5</v>
          </cell>
          <cell r="F8925">
            <v>2.5499999999999998</v>
          </cell>
          <cell r="G8925">
            <v>2.5</v>
          </cell>
          <cell r="H8925"/>
          <cell r="I8925"/>
          <cell r="J8925"/>
          <cell r="K8925"/>
          <cell r="L8925"/>
          <cell r="M8925"/>
          <cell r="N8925">
            <v>2.5</v>
          </cell>
          <cell r="P8925">
            <v>2.5054392483605405</v>
          </cell>
          <cell r="Q8925"/>
          <cell r="R8925"/>
          <cell r="S8925"/>
          <cell r="T8925"/>
          <cell r="U8925">
            <v>56000</v>
          </cell>
          <cell r="V8925">
            <v>2740390.3684</v>
          </cell>
          <cell r="X8925" t="str">
            <v>Sin movimiento</v>
          </cell>
          <cell r="Y8925">
            <v>4.9999999999999822</v>
          </cell>
          <cell r="Z8925">
            <v>2.5</v>
          </cell>
          <cell r="AC8925"/>
          <cell r="AE8925">
            <v>1601500</v>
          </cell>
          <cell r="AF8925"/>
          <cell r="AG8925"/>
          <cell r="AH8925">
            <v>2.5</v>
          </cell>
          <cell r="AI8925">
            <v>2.5051268279786836</v>
          </cell>
        </row>
        <row r="8926">
          <cell r="A8926">
            <v>43724</v>
          </cell>
          <cell r="B8926">
            <v>1635500</v>
          </cell>
          <cell r="D8926">
            <v>2.5</v>
          </cell>
          <cell r="E8926">
            <v>2.5</v>
          </cell>
          <cell r="F8926">
            <v>2.5499999999999998</v>
          </cell>
          <cell r="G8926">
            <v>2.5099999999999998</v>
          </cell>
          <cell r="H8926"/>
          <cell r="I8926"/>
          <cell r="J8926"/>
          <cell r="K8926"/>
          <cell r="L8926"/>
          <cell r="M8926"/>
          <cell r="N8926">
            <v>2.5</v>
          </cell>
          <cell r="P8926">
            <v>2.5057535649271845</v>
          </cell>
          <cell r="Q8926"/>
          <cell r="R8926"/>
          <cell r="S8926"/>
          <cell r="T8926"/>
          <cell r="U8926">
            <v>9000</v>
          </cell>
          <cell r="V8926">
            <v>2430588.54146</v>
          </cell>
          <cell r="X8926">
            <v>43709</v>
          </cell>
          <cell r="Y8926">
            <v>4.9999999999999822</v>
          </cell>
          <cell r="Z8926">
            <v>2.5</v>
          </cell>
          <cell r="AC8926"/>
          <cell r="AE8926">
            <v>1635500</v>
          </cell>
          <cell r="AF8926"/>
          <cell r="AG8926"/>
          <cell r="AH8926">
            <v>2.5099999999999998</v>
          </cell>
          <cell r="AI8926">
            <v>2.5054704218794459</v>
          </cell>
        </row>
        <row r="8927">
          <cell r="A8927">
            <v>43725</v>
          </cell>
          <cell r="B8927">
            <v>1211800</v>
          </cell>
          <cell r="D8927">
            <v>2.5</v>
          </cell>
          <cell r="E8927">
            <v>2.5</v>
          </cell>
          <cell r="F8927">
            <v>2.5499999999999998</v>
          </cell>
          <cell r="G8927">
            <v>2.5</v>
          </cell>
          <cell r="H8927"/>
          <cell r="I8927"/>
          <cell r="J8927"/>
          <cell r="K8927"/>
          <cell r="L8927"/>
          <cell r="M8927"/>
          <cell r="N8927">
            <v>2.5</v>
          </cell>
          <cell r="P8927">
            <v>2.5054740408130538</v>
          </cell>
          <cell r="Q8927"/>
          <cell r="R8927"/>
          <cell r="S8927"/>
          <cell r="T8927"/>
          <cell r="U8927">
            <v>45000</v>
          </cell>
          <cell r="V8927">
            <v>2414970.45187</v>
          </cell>
          <cell r="X8927">
            <v>43709</v>
          </cell>
          <cell r="Y8927">
            <v>4.9999999999999822</v>
          </cell>
          <cell r="Z8927">
            <v>2.5</v>
          </cell>
          <cell r="AC8927"/>
          <cell r="AE8927">
            <v>1119800</v>
          </cell>
          <cell r="AF8927"/>
          <cell r="AG8927"/>
          <cell r="AH8927">
            <v>2.5</v>
          </cell>
          <cell r="AI8927">
            <v>2.5052184981082415</v>
          </cell>
        </row>
        <row r="8928">
          <cell r="A8928">
            <v>43726</v>
          </cell>
          <cell r="B8928">
            <v>1198500</v>
          </cell>
          <cell r="D8928">
            <v>2.5</v>
          </cell>
          <cell r="E8928">
            <v>2.5</v>
          </cell>
          <cell r="F8928">
            <v>2.5</v>
          </cell>
          <cell r="G8928">
            <v>2.5</v>
          </cell>
          <cell r="H8928"/>
          <cell r="I8928"/>
          <cell r="J8928"/>
          <cell r="K8928"/>
          <cell r="L8928"/>
          <cell r="M8928"/>
          <cell r="N8928">
            <v>2.5</v>
          </cell>
          <cell r="P8928">
            <v>2.5052230744218962</v>
          </cell>
          <cell r="Q8928"/>
          <cell r="R8928"/>
          <cell r="S8928"/>
          <cell r="T8928"/>
          <cell r="U8928">
            <v>365300</v>
          </cell>
          <cell r="V8928">
            <v>1831280.9871100001</v>
          </cell>
          <cell r="X8928">
            <v>43709</v>
          </cell>
          <cell r="Y8928">
            <v>0</v>
          </cell>
          <cell r="Z8928">
            <v>2.5</v>
          </cell>
          <cell r="AC8928"/>
          <cell r="AE8928">
            <v>1198500</v>
          </cell>
          <cell r="AF8928"/>
          <cell r="AG8928"/>
          <cell r="AH8928">
            <v>2.5</v>
          </cell>
          <cell r="AI8928">
            <v>2.5049733680848143</v>
          </cell>
        </row>
        <row r="8929">
          <cell r="A8929">
            <v>43727</v>
          </cell>
          <cell r="B8929">
            <v>1011000</v>
          </cell>
          <cell r="D8929">
            <v>2.5</v>
          </cell>
          <cell r="E8929">
            <v>2.5</v>
          </cell>
          <cell r="F8929">
            <v>2.5499999999999998</v>
          </cell>
          <cell r="G8929">
            <v>2.5099999999999998</v>
          </cell>
          <cell r="H8929"/>
          <cell r="I8929"/>
          <cell r="J8929"/>
          <cell r="K8929"/>
          <cell r="L8929"/>
          <cell r="M8929"/>
          <cell r="N8929">
            <v>2.5</v>
          </cell>
          <cell r="P8929">
            <v>2.5054009391400425</v>
          </cell>
          <cell r="Q8929"/>
          <cell r="R8929"/>
          <cell r="S8929"/>
          <cell r="T8929"/>
          <cell r="U8929">
            <v>156000</v>
          </cell>
          <cell r="V8929">
            <v>1770480.6140600001</v>
          </cell>
          <cell r="X8929">
            <v>43709</v>
          </cell>
          <cell r="Y8929">
            <v>4.9999999999999822</v>
          </cell>
          <cell r="Z8929">
            <v>2.5</v>
          </cell>
          <cell r="AC8929"/>
          <cell r="AE8929">
            <v>1011000</v>
          </cell>
          <cell r="AF8929"/>
          <cell r="AG8929"/>
          <cell r="AH8929">
            <v>2.5099999999999998</v>
          </cell>
          <cell r="AI8929">
            <v>2.5051649544777668</v>
          </cell>
        </row>
        <row r="8930">
          <cell r="A8930">
            <v>43728</v>
          </cell>
          <cell r="B8930">
            <v>598000</v>
          </cell>
          <cell r="D8930">
            <v>2.5</v>
          </cell>
          <cell r="E8930">
            <v>2.5</v>
          </cell>
          <cell r="F8930">
            <v>2.5</v>
          </cell>
          <cell r="G8930">
            <v>2.5</v>
          </cell>
          <cell r="H8930"/>
          <cell r="I8930"/>
          <cell r="J8930"/>
          <cell r="K8930"/>
          <cell r="L8930"/>
          <cell r="M8930"/>
          <cell r="N8930">
            <v>2.5</v>
          </cell>
          <cell r="P8930">
            <v>2.5052845534314696</v>
          </cell>
          <cell r="Q8930"/>
          <cell r="R8930"/>
          <cell r="S8930"/>
          <cell r="T8930"/>
          <cell r="U8930">
            <v>512500</v>
          </cell>
          <cell r="V8930">
            <v>1385872.00997</v>
          </cell>
          <cell r="X8930">
            <v>43709</v>
          </cell>
          <cell r="Y8930">
            <v>0</v>
          </cell>
          <cell r="Z8930">
            <v>2.5</v>
          </cell>
          <cell r="AC8930"/>
          <cell r="AE8930">
            <v>598000</v>
          </cell>
          <cell r="AF8930"/>
          <cell r="AG8930"/>
          <cell r="AH8930">
            <v>2.5</v>
          </cell>
          <cell r="AI8930">
            <v>2.5050510811657789</v>
          </cell>
        </row>
        <row r="8931">
          <cell r="A8931">
            <v>43729</v>
          </cell>
          <cell r="B8931">
            <v>598000</v>
          </cell>
          <cell r="D8931">
            <v>2.5</v>
          </cell>
          <cell r="E8931">
            <v>2.5</v>
          </cell>
          <cell r="F8931">
            <v>2.5</v>
          </cell>
          <cell r="G8931">
            <v>2.5</v>
          </cell>
          <cell r="H8931"/>
          <cell r="I8931"/>
          <cell r="J8931"/>
          <cell r="K8931"/>
          <cell r="L8931"/>
          <cell r="M8931"/>
          <cell r="N8931">
            <v>2.5</v>
          </cell>
          <cell r="P8931">
            <v>2.5051730779406318</v>
          </cell>
          <cell r="Q8931"/>
          <cell r="R8931"/>
          <cell r="S8931"/>
          <cell r="T8931"/>
          <cell r="U8931">
            <v>512500</v>
          </cell>
          <cell r="V8931">
            <v>1385872.00997</v>
          </cell>
          <cell r="X8931" t="str">
            <v>Sin movimiento</v>
          </cell>
          <cell r="Y8931">
            <v>0</v>
          </cell>
          <cell r="Z8931">
            <v>2.5</v>
          </cell>
          <cell r="AC8931"/>
          <cell r="AE8931">
            <v>598000</v>
          </cell>
          <cell r="AF8931"/>
          <cell r="AG8931"/>
          <cell r="AH8931">
            <v>2.5</v>
          </cell>
          <cell r="AI8931">
            <v>2.5049421207366125</v>
          </cell>
        </row>
        <row r="8932">
          <cell r="A8932">
            <v>43730</v>
          </cell>
          <cell r="B8932">
            <v>598000</v>
          </cell>
          <cell r="D8932">
            <v>2.5</v>
          </cell>
          <cell r="E8932">
            <v>2.5</v>
          </cell>
          <cell r="F8932">
            <v>2.5</v>
          </cell>
          <cell r="G8932">
            <v>2.5</v>
          </cell>
          <cell r="H8932"/>
          <cell r="I8932"/>
          <cell r="J8932"/>
          <cell r="K8932"/>
          <cell r="L8932"/>
          <cell r="M8932"/>
          <cell r="N8932">
            <v>2.5</v>
          </cell>
          <cell r="P8932">
            <v>2.5050662083498869</v>
          </cell>
          <cell r="Q8932"/>
          <cell r="R8932"/>
          <cell r="S8932"/>
          <cell r="T8932"/>
          <cell r="U8932">
            <v>512500</v>
          </cell>
          <cell r="V8932">
            <v>1385872.00997</v>
          </cell>
          <cell r="X8932" t="str">
            <v>Sin movimiento</v>
          </cell>
          <cell r="Y8932">
            <v>0</v>
          </cell>
          <cell r="Z8932">
            <v>2.5</v>
          </cell>
          <cell r="AC8932"/>
          <cell r="AE8932">
            <v>598000</v>
          </cell>
          <cell r="AF8932"/>
          <cell r="AG8932"/>
          <cell r="AH8932">
            <v>2.5</v>
          </cell>
          <cell r="AI8932">
            <v>2.5048377619661366</v>
          </cell>
        </row>
        <row r="8933">
          <cell r="A8933">
            <v>43731</v>
          </cell>
          <cell r="B8933">
            <v>726000</v>
          </cell>
          <cell r="D8933">
            <v>2.5</v>
          </cell>
          <cell r="E8933">
            <v>2.5</v>
          </cell>
          <cell r="F8933">
            <v>2.5</v>
          </cell>
          <cell r="G8933">
            <v>2.5</v>
          </cell>
          <cell r="H8933"/>
          <cell r="I8933"/>
          <cell r="J8933"/>
          <cell r="K8933"/>
          <cell r="L8933"/>
          <cell r="M8933"/>
          <cell r="N8933">
            <v>2.5</v>
          </cell>
          <cell r="P8933">
            <v>2.5049422529277949</v>
          </cell>
          <cell r="Q8933"/>
          <cell r="R8933"/>
          <cell r="S8933"/>
          <cell r="T8933"/>
          <cell r="U8933">
            <v>5000</v>
          </cell>
          <cell r="V8933">
            <v>1551090.22554</v>
          </cell>
          <cell r="X8933">
            <v>43709</v>
          </cell>
          <cell r="Y8933">
            <v>0</v>
          </cell>
          <cell r="Z8933">
            <v>2.5</v>
          </cell>
          <cell r="AC8933"/>
          <cell r="AE8933">
            <v>726000</v>
          </cell>
          <cell r="AF8933"/>
          <cell r="AG8933"/>
          <cell r="AH8933">
            <v>2.5</v>
          </cell>
          <cell r="AI8933">
            <v>2.5047168408187153</v>
          </cell>
        </row>
        <row r="8934">
          <cell r="A8934">
            <v>43732</v>
          </cell>
          <cell r="B8934">
            <v>1004000</v>
          </cell>
          <cell r="D8934">
            <v>2.5</v>
          </cell>
          <cell r="E8934">
            <v>2.5</v>
          </cell>
          <cell r="F8934">
            <v>2.5</v>
          </cell>
          <cell r="G8934">
            <v>2.5</v>
          </cell>
          <cell r="H8934"/>
          <cell r="I8934"/>
          <cell r="J8934"/>
          <cell r="K8934"/>
          <cell r="L8934"/>
          <cell r="M8934"/>
          <cell r="N8934">
            <v>2.5</v>
          </cell>
          <cell r="P8934">
            <v>2.5047804997310643</v>
          </cell>
          <cell r="Q8934"/>
          <cell r="R8934"/>
          <cell r="S8934"/>
          <cell r="T8934"/>
          <cell r="U8934">
            <v>161000</v>
          </cell>
          <cell r="V8934">
            <v>1144829.37093</v>
          </cell>
          <cell r="X8934">
            <v>43709</v>
          </cell>
          <cell r="Y8934">
            <v>0</v>
          </cell>
          <cell r="Z8934">
            <v>2.5</v>
          </cell>
          <cell r="AC8934"/>
          <cell r="AE8934">
            <v>1004000</v>
          </cell>
          <cell r="AF8934"/>
          <cell r="AG8934"/>
          <cell r="AH8934">
            <v>2.5</v>
          </cell>
          <cell r="AI8934">
            <v>2.5045592439142084</v>
          </cell>
        </row>
        <row r="8935">
          <cell r="A8935">
            <v>43733</v>
          </cell>
          <cell r="B8935">
            <v>573000</v>
          </cell>
          <cell r="D8935">
            <v>2.5</v>
          </cell>
          <cell r="E8935">
            <v>2.5</v>
          </cell>
          <cell r="F8935">
            <v>2.5</v>
          </cell>
          <cell r="G8935">
            <v>2.5</v>
          </cell>
          <cell r="H8935"/>
          <cell r="I8935"/>
          <cell r="J8935"/>
          <cell r="K8935"/>
          <cell r="L8935"/>
          <cell r="M8935"/>
          <cell r="N8935">
            <v>2.5</v>
          </cell>
          <cell r="P8935">
            <v>2.5046928430854893</v>
          </cell>
          <cell r="Q8935"/>
          <cell r="R8935"/>
          <cell r="S8935"/>
          <cell r="T8935"/>
          <cell r="U8935">
            <v>61700</v>
          </cell>
          <cell r="V8935">
            <v>1319525.3169100001</v>
          </cell>
          <cell r="X8935">
            <v>43709</v>
          </cell>
          <cell r="Y8935">
            <v>0</v>
          </cell>
          <cell r="Z8935">
            <v>2.5</v>
          </cell>
          <cell r="AC8935"/>
          <cell r="AE8935">
            <v>573000</v>
          </cell>
          <cell r="AF8935"/>
          <cell r="AG8935"/>
          <cell r="AH8935">
            <v>2.5</v>
          </cell>
          <cell r="AI8935">
            <v>2.5044739325659235</v>
          </cell>
        </row>
        <row r="8936">
          <cell r="A8936">
            <v>43734</v>
          </cell>
          <cell r="B8936">
            <v>604000</v>
          </cell>
          <cell r="D8936">
            <v>2.5</v>
          </cell>
          <cell r="E8936">
            <v>2.5</v>
          </cell>
          <cell r="F8936">
            <v>2.5</v>
          </cell>
          <cell r="G8936">
            <v>2.5</v>
          </cell>
          <cell r="H8936"/>
          <cell r="I8936"/>
          <cell r="J8936"/>
          <cell r="K8936"/>
          <cell r="L8936"/>
          <cell r="M8936"/>
          <cell r="N8936">
            <v>2.5</v>
          </cell>
          <cell r="P8936">
            <v>2.504603858288728</v>
          </cell>
          <cell r="Q8936"/>
          <cell r="R8936"/>
          <cell r="S8936"/>
          <cell r="T8936"/>
          <cell r="U8936">
            <v>517100</v>
          </cell>
          <cell r="V8936">
            <v>949119.76829000004</v>
          </cell>
          <cell r="X8936">
            <v>43709</v>
          </cell>
          <cell r="Y8936">
            <v>0</v>
          </cell>
          <cell r="Z8936">
            <v>2.5</v>
          </cell>
          <cell r="AC8936"/>
          <cell r="AE8936">
            <v>604000</v>
          </cell>
          <cell r="AF8936"/>
          <cell r="AG8936"/>
          <cell r="AH8936">
            <v>2.5</v>
          </cell>
          <cell r="AI8936">
            <v>2.5043873953212814</v>
          </cell>
        </row>
        <row r="8937">
          <cell r="A8937">
            <v>43735</v>
          </cell>
          <cell r="B8937">
            <v>630500</v>
          </cell>
          <cell r="D8937">
            <v>2.5</v>
          </cell>
          <cell r="E8937">
            <v>2.5</v>
          </cell>
          <cell r="F8937">
            <v>2.5</v>
          </cell>
          <cell r="G8937">
            <v>2.5</v>
          </cell>
          <cell r="H8937"/>
          <cell r="I8937"/>
          <cell r="J8937"/>
          <cell r="K8937"/>
          <cell r="L8937"/>
          <cell r="M8937"/>
          <cell r="N8937">
            <v>2.5</v>
          </cell>
          <cell r="P8937">
            <v>2.504514499445881</v>
          </cell>
          <cell r="Q8937"/>
          <cell r="R8937"/>
          <cell r="S8937"/>
          <cell r="T8937"/>
          <cell r="U8937">
            <v>745700</v>
          </cell>
          <cell r="V8937">
            <v>867808.99522000004</v>
          </cell>
          <cell r="X8937">
            <v>43709</v>
          </cell>
          <cell r="Y8937">
            <v>0</v>
          </cell>
          <cell r="Z8937">
            <v>2.5</v>
          </cell>
          <cell r="AC8937"/>
          <cell r="AE8937">
            <v>630500</v>
          </cell>
          <cell r="AF8937"/>
          <cell r="AG8937"/>
          <cell r="AH8937">
            <v>2.5</v>
          </cell>
          <cell r="AI8937">
            <v>2.5043005618859278</v>
          </cell>
        </row>
        <row r="8938">
          <cell r="A8938">
            <v>43736</v>
          </cell>
          <cell r="B8938">
            <v>630500</v>
          </cell>
          <cell r="D8938">
            <v>2.5</v>
          </cell>
          <cell r="E8938">
            <v>2.5</v>
          </cell>
          <cell r="F8938">
            <v>2.5</v>
          </cell>
          <cell r="G8938">
            <v>2.5</v>
          </cell>
          <cell r="H8938"/>
          <cell r="I8938"/>
          <cell r="J8938"/>
          <cell r="K8938"/>
          <cell r="L8938"/>
          <cell r="M8938"/>
          <cell r="N8938">
            <v>2.5</v>
          </cell>
          <cell r="P8938">
            <v>2.5044285433873377</v>
          </cell>
          <cell r="Q8938"/>
          <cell r="R8938"/>
          <cell r="S8938"/>
          <cell r="T8938"/>
          <cell r="U8938">
            <v>745700</v>
          </cell>
          <cell r="V8938">
            <v>867808.99522000004</v>
          </cell>
          <cell r="X8938" t="str">
            <v>Sin movimiento</v>
          </cell>
          <cell r="Y8938">
            <v>0</v>
          </cell>
          <cell r="Z8938">
            <v>2.5</v>
          </cell>
          <cell r="AC8938"/>
          <cell r="AE8938">
            <v>630500</v>
          </cell>
          <cell r="AF8938"/>
          <cell r="AG8938"/>
          <cell r="AH8938">
            <v>2.5</v>
          </cell>
          <cell r="AI8938">
            <v>2.5042170988841863</v>
          </cell>
        </row>
        <row r="8939">
          <cell r="A8939">
            <v>43737</v>
          </cell>
          <cell r="B8939">
            <v>630500</v>
          </cell>
          <cell r="D8939">
            <v>2.5</v>
          </cell>
          <cell r="E8939">
            <v>2.5</v>
          </cell>
          <cell r="F8939">
            <v>2.5</v>
          </cell>
          <cell r="G8939">
            <v>2.5</v>
          </cell>
          <cell r="H8939"/>
          <cell r="I8939"/>
          <cell r="J8939"/>
          <cell r="K8939"/>
          <cell r="L8939"/>
          <cell r="M8939"/>
          <cell r="N8939">
            <v>2.5</v>
          </cell>
          <cell r="P8939">
            <v>2.5043457993776856</v>
          </cell>
          <cell r="Q8939"/>
          <cell r="R8939"/>
          <cell r="S8939"/>
          <cell r="T8939"/>
          <cell r="U8939">
            <v>745700</v>
          </cell>
          <cell r="V8939">
            <v>867808.99522000004</v>
          </cell>
          <cell r="X8939" t="str">
            <v>Sin movimiento</v>
          </cell>
          <cell r="Y8939">
            <v>0</v>
          </cell>
          <cell r="Z8939">
            <v>2.5</v>
          </cell>
          <cell r="AC8939"/>
          <cell r="AE8939">
            <v>630500</v>
          </cell>
          <cell r="AF8939"/>
          <cell r="AG8939"/>
          <cell r="AH8939">
            <v>2.5</v>
          </cell>
          <cell r="AI8939">
            <v>2.5041368138172593</v>
          </cell>
        </row>
        <row r="8940">
          <cell r="A8940">
            <v>43738</v>
          </cell>
          <cell r="B8940">
            <v>869500</v>
          </cell>
          <cell r="C8940"/>
          <cell r="D8940">
            <v>2.5</v>
          </cell>
          <cell r="E8940">
            <v>2.5</v>
          </cell>
          <cell r="F8940">
            <v>2.5</v>
          </cell>
          <cell r="G8940">
            <v>2.5</v>
          </cell>
          <cell r="H8940"/>
          <cell r="I8940"/>
          <cell r="J8940"/>
          <cell r="K8940"/>
          <cell r="L8940"/>
          <cell r="M8940"/>
          <cell r="N8940">
            <v>2.5</v>
          </cell>
          <cell r="O8940"/>
          <cell r="P8940">
            <v>2.5042366349362259</v>
          </cell>
          <cell r="Q8940"/>
          <cell r="R8940"/>
          <cell r="S8940"/>
          <cell r="T8940"/>
          <cell r="U8940">
            <v>715100</v>
          </cell>
          <cell r="V8940">
            <v>542303.46430999995</v>
          </cell>
          <cell r="W8940"/>
          <cell r="X8940">
            <v>43709</v>
          </cell>
          <cell r="Y8940">
            <v>0</v>
          </cell>
          <cell r="Z8940">
            <v>2.5</v>
          </cell>
          <cell r="AA8940"/>
          <cell r="AB8940"/>
          <cell r="AC8940"/>
          <cell r="AD8940"/>
          <cell r="AE8940">
            <v>869500</v>
          </cell>
          <cell r="AF8940"/>
          <cell r="AG8940"/>
          <cell r="AH8940">
            <v>2.5</v>
          </cell>
          <cell r="AI8940">
            <v>2.5040309819786688</v>
          </cell>
        </row>
        <row r="8941">
          <cell r="A8941">
            <v>43739</v>
          </cell>
          <cell r="B8941">
            <v>468300</v>
          </cell>
          <cell r="C8941"/>
          <cell r="D8941">
            <v>2.5</v>
          </cell>
          <cell r="E8941">
            <v>2.5</v>
          </cell>
          <cell r="F8941">
            <v>2.5</v>
          </cell>
          <cell r="G8941">
            <v>2.5</v>
          </cell>
          <cell r="H8941"/>
          <cell r="I8941"/>
          <cell r="J8941"/>
          <cell r="K8941"/>
          <cell r="L8941"/>
          <cell r="M8941"/>
          <cell r="N8941">
            <v>2.5</v>
          </cell>
          <cell r="O8941"/>
          <cell r="P8941">
            <v>2.5</v>
          </cell>
          <cell r="Q8941"/>
          <cell r="R8941"/>
          <cell r="S8941"/>
          <cell r="T8941"/>
          <cell r="U8941">
            <v>0</v>
          </cell>
          <cell r="V8941">
            <v>4599202.38081</v>
          </cell>
          <cell r="W8941"/>
          <cell r="X8941">
            <v>43739</v>
          </cell>
          <cell r="Y8941">
            <v>0</v>
          </cell>
          <cell r="Z8941">
            <v>2.5</v>
          </cell>
          <cell r="AA8941"/>
          <cell r="AB8941"/>
          <cell r="AC8941"/>
          <cell r="AD8941"/>
          <cell r="AE8941">
            <v>468300</v>
          </cell>
          <cell r="AF8941"/>
          <cell r="AG8941"/>
          <cell r="AH8941">
            <v>2.5</v>
          </cell>
          <cell r="AI8941">
            <v>2.5</v>
          </cell>
        </row>
        <row r="8942">
          <cell r="A8942">
            <v>43740</v>
          </cell>
          <cell r="B8942">
            <v>649700</v>
          </cell>
          <cell r="D8942">
            <v>2.5</v>
          </cell>
          <cell r="E8942">
            <v>2.5</v>
          </cell>
          <cell r="F8942">
            <v>2.5</v>
          </cell>
          <cell r="G8942">
            <v>2.5</v>
          </cell>
          <cell r="H8942"/>
          <cell r="I8942"/>
          <cell r="J8942"/>
          <cell r="K8942"/>
          <cell r="L8942"/>
          <cell r="M8942"/>
          <cell r="N8942">
            <v>2.5</v>
          </cell>
          <cell r="P8942">
            <v>2.5</v>
          </cell>
          <cell r="Q8942"/>
          <cell r="R8942"/>
          <cell r="S8942"/>
          <cell r="T8942"/>
          <cell r="U8942">
            <v>0</v>
          </cell>
          <cell r="V8942">
            <v>4504972.4103499996</v>
          </cell>
          <cell r="X8942">
            <v>43739</v>
          </cell>
          <cell r="Y8942">
            <v>0</v>
          </cell>
          <cell r="Z8942">
            <v>2.5</v>
          </cell>
          <cell r="AC8942"/>
          <cell r="AE8942">
            <v>649700</v>
          </cell>
          <cell r="AF8942"/>
          <cell r="AG8942"/>
          <cell r="AH8942">
            <v>2.5</v>
          </cell>
          <cell r="AI8942">
            <v>2.5</v>
          </cell>
        </row>
        <row r="8943">
          <cell r="A8943">
            <v>43741</v>
          </cell>
          <cell r="B8943">
            <v>687100</v>
          </cell>
          <cell r="D8943">
            <v>2.5</v>
          </cell>
          <cell r="E8943">
            <v>2.5</v>
          </cell>
          <cell r="F8943">
            <v>2.5</v>
          </cell>
          <cell r="G8943">
            <v>2.5</v>
          </cell>
          <cell r="H8943"/>
          <cell r="I8943"/>
          <cell r="J8943"/>
          <cell r="K8943"/>
          <cell r="L8943"/>
          <cell r="M8943"/>
          <cell r="N8943">
            <v>2.5</v>
          </cell>
          <cell r="P8943">
            <v>2.5</v>
          </cell>
          <cell r="Q8943"/>
          <cell r="R8943"/>
          <cell r="S8943"/>
          <cell r="T8943"/>
          <cell r="U8943">
            <v>0</v>
          </cell>
          <cell r="V8943">
            <v>4650302.61656</v>
          </cell>
          <cell r="X8943">
            <v>43739</v>
          </cell>
          <cell r="Y8943">
            <v>0</v>
          </cell>
          <cell r="Z8943">
            <v>2.5</v>
          </cell>
          <cell r="AC8943"/>
          <cell r="AE8943">
            <v>687100</v>
          </cell>
          <cell r="AF8943"/>
          <cell r="AG8943"/>
          <cell r="AH8943">
            <v>2.5</v>
          </cell>
          <cell r="AI8943">
            <v>2.5</v>
          </cell>
        </row>
        <row r="8944">
          <cell r="A8944">
            <v>43742</v>
          </cell>
          <cell r="B8944">
            <v>635300</v>
          </cell>
          <cell r="D8944">
            <v>2.5</v>
          </cell>
          <cell r="E8944">
            <v>2.5</v>
          </cell>
          <cell r="F8944">
            <v>2.5</v>
          </cell>
          <cell r="G8944">
            <v>2.5</v>
          </cell>
          <cell r="H8944"/>
          <cell r="I8944"/>
          <cell r="J8944"/>
          <cell r="K8944"/>
          <cell r="L8944"/>
          <cell r="M8944"/>
          <cell r="N8944">
            <v>2.5</v>
          </cell>
          <cell r="P8944">
            <v>2.5</v>
          </cell>
          <cell r="Q8944"/>
          <cell r="R8944"/>
          <cell r="S8944"/>
          <cell r="T8944"/>
          <cell r="U8944">
            <v>251100</v>
          </cell>
          <cell r="V8944">
            <v>4171402.5079999999</v>
          </cell>
          <cell r="X8944">
            <v>43739</v>
          </cell>
          <cell r="Y8944">
            <v>0</v>
          </cell>
          <cell r="Z8944">
            <v>2.5</v>
          </cell>
          <cell r="AC8944"/>
          <cell r="AE8944">
            <v>635300</v>
          </cell>
          <cell r="AF8944"/>
          <cell r="AG8944"/>
          <cell r="AH8944">
            <v>2.5</v>
          </cell>
          <cell r="AI8944">
            <v>2.5</v>
          </cell>
        </row>
        <row r="8945">
          <cell r="A8945">
            <v>43743</v>
          </cell>
          <cell r="B8945">
            <v>635300</v>
          </cell>
          <cell r="D8945">
            <v>2.5</v>
          </cell>
          <cell r="E8945">
            <v>2.5</v>
          </cell>
          <cell r="F8945">
            <v>2.5</v>
          </cell>
          <cell r="G8945">
            <v>2.5</v>
          </cell>
          <cell r="H8945"/>
          <cell r="I8945"/>
          <cell r="J8945"/>
          <cell r="K8945"/>
          <cell r="L8945"/>
          <cell r="M8945"/>
          <cell r="N8945">
            <v>2.5</v>
          </cell>
          <cell r="P8945">
            <v>2.5</v>
          </cell>
          <cell r="Q8945"/>
          <cell r="R8945"/>
          <cell r="S8945"/>
          <cell r="T8945"/>
          <cell r="U8945">
            <v>251100</v>
          </cell>
          <cell r="V8945">
            <v>4171402.5079999999</v>
          </cell>
          <cell r="X8945" t="str">
            <v>Sin movimiento</v>
          </cell>
          <cell r="Y8945">
            <v>0</v>
          </cell>
          <cell r="Z8945">
            <v>2.5</v>
          </cell>
          <cell r="AC8945"/>
          <cell r="AE8945">
            <v>635300</v>
          </cell>
          <cell r="AF8945"/>
          <cell r="AG8945"/>
          <cell r="AH8945">
            <v>2.5</v>
          </cell>
          <cell r="AI8945">
            <v>2.5</v>
          </cell>
        </row>
        <row r="8946">
          <cell r="A8946">
            <v>43744</v>
          </cell>
          <cell r="B8946">
            <v>635300</v>
          </cell>
          <cell r="D8946">
            <v>2.5</v>
          </cell>
          <cell r="E8946">
            <v>2.5</v>
          </cell>
          <cell r="F8946">
            <v>2.5</v>
          </cell>
          <cell r="G8946">
            <v>2.5</v>
          </cell>
          <cell r="H8946"/>
          <cell r="I8946"/>
          <cell r="J8946"/>
          <cell r="K8946"/>
          <cell r="L8946"/>
          <cell r="M8946"/>
          <cell r="N8946">
            <v>2.5</v>
          </cell>
          <cell r="P8946">
            <v>2.5</v>
          </cell>
          <cell r="Q8946"/>
          <cell r="R8946"/>
          <cell r="S8946"/>
          <cell r="T8946"/>
          <cell r="U8946">
            <v>251100</v>
          </cell>
          <cell r="V8946">
            <v>4171402.5079999999</v>
          </cell>
          <cell r="X8946" t="str">
            <v>Sin movimiento</v>
          </cell>
          <cell r="Y8946">
            <v>0</v>
          </cell>
          <cell r="Z8946">
            <v>2.5</v>
          </cell>
          <cell r="AC8946"/>
          <cell r="AE8946">
            <v>635300</v>
          </cell>
          <cell r="AF8946"/>
          <cell r="AG8946"/>
          <cell r="AH8946">
            <v>2.5</v>
          </cell>
          <cell r="AI8946">
            <v>2.5</v>
          </cell>
        </row>
        <row r="8947">
          <cell r="A8947">
            <v>43745</v>
          </cell>
          <cell r="B8947">
            <v>923700</v>
          </cell>
          <cell r="D8947">
            <v>2.5</v>
          </cell>
          <cell r="E8947">
            <v>2.5</v>
          </cell>
          <cell r="F8947">
            <v>2.5</v>
          </cell>
          <cell r="G8947">
            <v>2.5</v>
          </cell>
          <cell r="H8947"/>
          <cell r="I8947"/>
          <cell r="J8947"/>
          <cell r="K8947"/>
          <cell r="L8947"/>
          <cell r="M8947"/>
          <cell r="N8947">
            <v>2.5</v>
          </cell>
          <cell r="P8947">
            <v>2.5</v>
          </cell>
          <cell r="Q8947"/>
          <cell r="R8947"/>
          <cell r="S8947"/>
          <cell r="T8947"/>
          <cell r="U8947">
            <v>3000</v>
          </cell>
          <cell r="V8947">
            <v>4316778.5997299999</v>
          </cell>
          <cell r="X8947">
            <v>43739</v>
          </cell>
          <cell r="Y8947">
            <v>0</v>
          </cell>
          <cell r="Z8947">
            <v>2.5</v>
          </cell>
          <cell r="AC8947"/>
          <cell r="AE8947">
            <v>923700</v>
          </cell>
          <cell r="AF8947"/>
          <cell r="AG8947"/>
          <cell r="AH8947">
            <v>2.5</v>
          </cell>
          <cell r="AI8947">
            <v>2.5</v>
          </cell>
        </row>
        <row r="8948">
          <cell r="A8948">
            <v>43746</v>
          </cell>
          <cell r="B8948">
            <v>923700</v>
          </cell>
          <cell r="D8948">
            <v>2.5</v>
          </cell>
          <cell r="E8948">
            <v>2.5</v>
          </cell>
          <cell r="F8948">
            <v>2.5</v>
          </cell>
          <cell r="G8948">
            <v>2.5</v>
          </cell>
          <cell r="H8948"/>
          <cell r="I8948"/>
          <cell r="J8948"/>
          <cell r="K8948"/>
          <cell r="L8948"/>
          <cell r="M8948"/>
          <cell r="N8948">
            <v>2.5</v>
          </cell>
          <cell r="P8948">
            <v>2.5</v>
          </cell>
          <cell r="Q8948"/>
          <cell r="R8948"/>
          <cell r="S8948"/>
          <cell r="T8948"/>
          <cell r="U8948">
            <v>3000</v>
          </cell>
          <cell r="V8948">
            <v>4316778.5997299999</v>
          </cell>
          <cell r="X8948">
            <v>43739</v>
          </cell>
          <cell r="Y8948">
            <v>0</v>
          </cell>
          <cell r="Z8948">
            <v>2.5</v>
          </cell>
          <cell r="AC8948"/>
          <cell r="AE8948">
            <v>923700</v>
          </cell>
          <cell r="AF8948"/>
          <cell r="AG8948"/>
          <cell r="AH8948">
            <v>2.5</v>
          </cell>
          <cell r="AI8948">
            <v>2.5</v>
          </cell>
        </row>
        <row r="8949">
          <cell r="A8949">
            <v>43747</v>
          </cell>
          <cell r="B8949">
            <v>1024200</v>
          </cell>
          <cell r="D8949">
            <v>2.5</v>
          </cell>
          <cell r="E8949">
            <v>2.5</v>
          </cell>
          <cell r="F8949">
            <v>2.5</v>
          </cell>
          <cell r="G8949">
            <v>2.5</v>
          </cell>
          <cell r="H8949"/>
          <cell r="I8949"/>
          <cell r="J8949"/>
          <cell r="K8949"/>
          <cell r="L8949"/>
          <cell r="M8949"/>
          <cell r="N8949">
            <v>2.5</v>
          </cell>
          <cell r="P8949">
            <v>2.5</v>
          </cell>
          <cell r="Q8949"/>
          <cell r="R8949"/>
          <cell r="S8949"/>
          <cell r="T8949"/>
          <cell r="U8949">
            <v>3000</v>
          </cell>
          <cell r="V8949">
            <v>3963708.6266399999</v>
          </cell>
          <cell r="X8949">
            <v>43739</v>
          </cell>
          <cell r="Y8949">
            <v>0</v>
          </cell>
          <cell r="Z8949">
            <v>2.5</v>
          </cell>
          <cell r="AC8949"/>
          <cell r="AE8949">
            <v>1024200</v>
          </cell>
          <cell r="AF8949"/>
          <cell r="AG8949"/>
          <cell r="AH8949">
            <v>2.5</v>
          </cell>
          <cell r="AI8949">
            <v>2.5</v>
          </cell>
        </row>
        <row r="8950">
          <cell r="A8950">
            <v>43748</v>
          </cell>
          <cell r="B8950">
            <v>1392000</v>
          </cell>
          <cell r="D8950">
            <v>2.5</v>
          </cell>
          <cell r="E8950">
            <v>2.5</v>
          </cell>
          <cell r="F8950">
            <v>2.5</v>
          </cell>
          <cell r="G8950">
            <v>2.5</v>
          </cell>
          <cell r="H8950"/>
          <cell r="I8950"/>
          <cell r="J8950"/>
          <cell r="K8950"/>
          <cell r="L8950"/>
          <cell r="M8950"/>
          <cell r="N8950">
            <v>2.5</v>
          </cell>
          <cell r="P8950">
            <v>2.5</v>
          </cell>
          <cell r="Q8950"/>
          <cell r="R8950"/>
          <cell r="S8950"/>
          <cell r="T8950"/>
          <cell r="U8950">
            <v>70000</v>
          </cell>
          <cell r="V8950">
            <v>3763874.8031299999</v>
          </cell>
          <cell r="X8950">
            <v>43739</v>
          </cell>
          <cell r="Y8950">
            <v>0</v>
          </cell>
          <cell r="Z8950">
            <v>2.5</v>
          </cell>
          <cell r="AC8950"/>
          <cell r="AE8950">
            <v>1392000</v>
          </cell>
          <cell r="AF8950"/>
          <cell r="AG8950"/>
          <cell r="AH8950">
            <v>2.5</v>
          </cell>
          <cell r="AI8950">
            <v>2.5</v>
          </cell>
        </row>
        <row r="8951">
          <cell r="A8951">
            <v>43749</v>
          </cell>
          <cell r="B8951">
            <v>1131500</v>
          </cell>
          <cell r="D8951">
            <v>2.5</v>
          </cell>
          <cell r="E8951">
            <v>2.5</v>
          </cell>
          <cell r="F8951">
            <v>2.5</v>
          </cell>
          <cell r="G8951">
            <v>2.5</v>
          </cell>
          <cell r="H8951"/>
          <cell r="I8951"/>
          <cell r="J8951"/>
          <cell r="K8951"/>
          <cell r="L8951"/>
          <cell r="M8951"/>
          <cell r="N8951">
            <v>2.5</v>
          </cell>
          <cell r="P8951">
            <v>2.5</v>
          </cell>
          <cell r="Q8951"/>
          <cell r="R8951"/>
          <cell r="S8951"/>
          <cell r="T8951"/>
          <cell r="U8951">
            <v>295400</v>
          </cell>
          <cell r="V8951">
            <v>2972597.3814599998</v>
          </cell>
          <cell r="X8951">
            <v>43739</v>
          </cell>
          <cell r="Y8951">
            <v>0</v>
          </cell>
          <cell r="Z8951">
            <v>2.5</v>
          </cell>
          <cell r="AC8951"/>
          <cell r="AE8951">
            <v>1131500</v>
          </cell>
          <cell r="AF8951"/>
          <cell r="AG8951"/>
          <cell r="AH8951">
            <v>2.5</v>
          </cell>
          <cell r="AI8951">
            <v>2.5</v>
          </cell>
        </row>
        <row r="8952">
          <cell r="A8952">
            <v>43750</v>
          </cell>
          <cell r="B8952">
            <v>1131500</v>
          </cell>
          <cell r="D8952">
            <v>2.5</v>
          </cell>
          <cell r="E8952">
            <v>2.5</v>
          </cell>
          <cell r="F8952">
            <v>2.5</v>
          </cell>
          <cell r="G8952">
            <v>2.5</v>
          </cell>
          <cell r="H8952"/>
          <cell r="I8952"/>
          <cell r="J8952"/>
          <cell r="K8952"/>
          <cell r="L8952"/>
          <cell r="M8952"/>
          <cell r="N8952">
            <v>2.5</v>
          </cell>
          <cell r="P8952">
            <v>2.5</v>
          </cell>
          <cell r="Q8952"/>
          <cell r="R8952"/>
          <cell r="S8952"/>
          <cell r="T8952"/>
          <cell r="U8952">
            <v>295400</v>
          </cell>
          <cell r="V8952">
            <v>2972597.3814599998</v>
          </cell>
          <cell r="X8952" t="str">
            <v>Sin movimiento</v>
          </cell>
          <cell r="Y8952">
            <v>0</v>
          </cell>
          <cell r="Z8952">
            <v>2.5</v>
          </cell>
          <cell r="AC8952"/>
          <cell r="AE8952">
            <v>1131500</v>
          </cell>
          <cell r="AF8952"/>
          <cell r="AG8952"/>
          <cell r="AH8952">
            <v>2.5</v>
          </cell>
          <cell r="AI8952">
            <v>2.5</v>
          </cell>
        </row>
        <row r="8953">
          <cell r="A8953">
            <v>43751</v>
          </cell>
          <cell r="B8953">
            <v>1131500</v>
          </cell>
          <cell r="D8953">
            <v>2.5</v>
          </cell>
          <cell r="E8953">
            <v>2.5</v>
          </cell>
          <cell r="F8953">
            <v>2.5</v>
          </cell>
          <cell r="G8953">
            <v>2.5</v>
          </cell>
          <cell r="H8953"/>
          <cell r="I8953"/>
          <cell r="J8953"/>
          <cell r="K8953"/>
          <cell r="L8953"/>
          <cell r="M8953"/>
          <cell r="N8953">
            <v>2.5</v>
          </cell>
          <cell r="P8953">
            <v>2.5</v>
          </cell>
          <cell r="Q8953"/>
          <cell r="R8953"/>
          <cell r="S8953"/>
          <cell r="T8953"/>
          <cell r="U8953">
            <v>295400</v>
          </cell>
          <cell r="V8953">
            <v>2972597.3814599998</v>
          </cell>
          <cell r="X8953" t="str">
            <v>Sin movimiento</v>
          </cell>
          <cell r="Y8953">
            <v>0</v>
          </cell>
          <cell r="Z8953">
            <v>2.5</v>
          </cell>
          <cell r="AC8953"/>
          <cell r="AE8953">
            <v>1131500</v>
          </cell>
          <cell r="AF8953"/>
          <cell r="AG8953"/>
          <cell r="AH8953">
            <v>2.5</v>
          </cell>
          <cell r="AI8953">
            <v>2.5</v>
          </cell>
        </row>
        <row r="8954">
          <cell r="A8954">
            <v>43752</v>
          </cell>
          <cell r="B8954">
            <v>485000</v>
          </cell>
          <cell r="D8954">
            <v>2.5</v>
          </cell>
          <cell r="E8954">
            <v>2.25</v>
          </cell>
          <cell r="F8954">
            <v>2.5</v>
          </cell>
          <cell r="G8954">
            <v>2.4900000000000002</v>
          </cell>
          <cell r="H8954"/>
          <cell r="I8954"/>
          <cell r="J8954"/>
          <cell r="K8954"/>
          <cell r="L8954"/>
          <cell r="M8954"/>
          <cell r="N8954">
            <v>2.5</v>
          </cell>
          <cell r="P8954">
            <v>2.4995908588589604</v>
          </cell>
          <cell r="Q8954"/>
          <cell r="R8954"/>
          <cell r="S8954"/>
          <cell r="T8954"/>
          <cell r="U8954">
            <v>140000</v>
          </cell>
          <cell r="V8954">
            <v>2786737.9980799998</v>
          </cell>
          <cell r="X8954">
            <v>43739</v>
          </cell>
          <cell r="Y8954">
            <v>25</v>
          </cell>
          <cell r="Z8954">
            <v>2.5</v>
          </cell>
          <cell r="AC8954"/>
          <cell r="AE8954">
            <v>475000</v>
          </cell>
          <cell r="AF8954"/>
          <cell r="AG8954"/>
          <cell r="AH8954">
            <v>2.5</v>
          </cell>
          <cell r="AI8954">
            <v>2.5</v>
          </cell>
        </row>
        <row r="8955">
          <cell r="A8955">
            <v>43753</v>
          </cell>
          <cell r="B8955">
            <v>622000</v>
          </cell>
          <cell r="D8955">
            <v>2.5</v>
          </cell>
          <cell r="E8955">
            <v>2.5</v>
          </cell>
          <cell r="F8955">
            <v>2.5499999999999998</v>
          </cell>
          <cell r="G8955">
            <v>2.5099999999999998</v>
          </cell>
          <cell r="H8955"/>
          <cell r="I8955"/>
          <cell r="J8955"/>
          <cell r="K8955"/>
          <cell r="L8955"/>
          <cell r="M8955"/>
          <cell r="N8955">
            <v>2.5</v>
          </cell>
          <cell r="P8955">
            <v>2.500109809956637</v>
          </cell>
          <cell r="Q8955"/>
          <cell r="R8955"/>
          <cell r="S8955"/>
          <cell r="T8955"/>
          <cell r="U8955">
            <v>3500</v>
          </cell>
          <cell r="V8955">
            <v>3055233.3285400001</v>
          </cell>
          <cell r="X8955">
            <v>43739</v>
          </cell>
          <cell r="Y8955">
            <v>4.9999999999999822</v>
          </cell>
          <cell r="Z8955">
            <v>2.5</v>
          </cell>
          <cell r="AC8955"/>
          <cell r="AE8955">
            <v>622000</v>
          </cell>
          <cell r="AF8955"/>
          <cell r="AG8955"/>
          <cell r="AH8955">
            <v>2.5099999999999998</v>
          </cell>
          <cell r="AI8955">
            <v>2.5004989531609727</v>
          </cell>
        </row>
        <row r="8956">
          <cell r="A8956">
            <v>43754</v>
          </cell>
          <cell r="B8956">
            <v>319400</v>
          </cell>
          <cell r="D8956">
            <v>2.5</v>
          </cell>
          <cell r="E8956">
            <v>2.25</v>
          </cell>
          <cell r="F8956">
            <v>2.5</v>
          </cell>
          <cell r="G8956">
            <v>2.5</v>
          </cell>
          <cell r="H8956"/>
          <cell r="I8956"/>
          <cell r="J8956"/>
          <cell r="K8956"/>
          <cell r="L8956"/>
          <cell r="M8956"/>
          <cell r="N8956">
            <v>2.5</v>
          </cell>
          <cell r="P8956">
            <v>2.5001070688914071</v>
          </cell>
          <cell r="Q8956"/>
          <cell r="R8956"/>
          <cell r="S8956"/>
          <cell r="T8956"/>
          <cell r="U8956">
            <v>175000</v>
          </cell>
          <cell r="V8956">
            <v>2333590.7841099999</v>
          </cell>
          <cell r="X8956">
            <v>43739</v>
          </cell>
          <cell r="Y8956">
            <v>25</v>
          </cell>
          <cell r="Z8956">
            <v>2.5</v>
          </cell>
          <cell r="AC8956"/>
          <cell r="AE8956">
            <v>317100</v>
          </cell>
          <cell r="AF8956"/>
          <cell r="AG8956"/>
          <cell r="AH8956">
            <v>2.5</v>
          </cell>
          <cell r="AI8956">
            <v>2.5004865761311721</v>
          </cell>
        </row>
        <row r="8957">
          <cell r="A8957">
            <v>43755</v>
          </cell>
          <cell r="B8957">
            <v>591500</v>
          </cell>
          <cell r="D8957">
            <v>2.5</v>
          </cell>
          <cell r="E8957">
            <v>2.5</v>
          </cell>
          <cell r="F8957">
            <v>2.5</v>
          </cell>
          <cell r="G8957">
            <v>2.5</v>
          </cell>
          <cell r="H8957"/>
          <cell r="I8957"/>
          <cell r="J8957"/>
          <cell r="K8957"/>
          <cell r="L8957"/>
          <cell r="M8957"/>
          <cell r="N8957">
            <v>2.5</v>
          </cell>
          <cell r="P8957">
            <v>2.5001023380891909</v>
          </cell>
          <cell r="Q8957"/>
          <cell r="R8957"/>
          <cell r="S8957"/>
          <cell r="T8957"/>
          <cell r="U8957">
            <v>467400</v>
          </cell>
          <cell r="V8957">
            <v>1717836.7398900001</v>
          </cell>
          <cell r="X8957">
            <v>43739</v>
          </cell>
          <cell r="Y8957">
            <v>0</v>
          </cell>
          <cell r="Z8957">
            <v>2.5</v>
          </cell>
          <cell r="AC8957"/>
          <cell r="AE8957">
            <v>591500</v>
          </cell>
          <cell r="AF8957"/>
          <cell r="AG8957"/>
          <cell r="AH8957">
            <v>2.5</v>
          </cell>
          <cell r="AI8957">
            <v>2.5004650571601608</v>
          </cell>
        </row>
        <row r="8958">
          <cell r="A8958">
            <v>43756</v>
          </cell>
          <cell r="B8958">
            <v>1257000</v>
          </cell>
          <cell r="D8958">
            <v>2.5</v>
          </cell>
          <cell r="E8958">
            <v>2.5</v>
          </cell>
          <cell r="F8958">
            <v>2.5499999999999998</v>
          </cell>
          <cell r="G8958">
            <v>2.5099999999999998</v>
          </cell>
          <cell r="H8958"/>
          <cell r="I8958"/>
          <cell r="J8958"/>
          <cell r="K8958"/>
          <cell r="L8958"/>
          <cell r="M8958"/>
          <cell r="N8958">
            <v>2.5</v>
          </cell>
          <cell r="P8958">
            <v>2.5009519257033599</v>
          </cell>
          <cell r="Q8958"/>
          <cell r="R8958"/>
          <cell r="S8958"/>
          <cell r="T8958"/>
          <cell r="U8958">
            <v>193200</v>
          </cell>
          <cell r="V8958">
            <v>1710502.1962900001</v>
          </cell>
          <cell r="X8958">
            <v>43739</v>
          </cell>
          <cell r="Y8958">
            <v>4.9999999999999822</v>
          </cell>
          <cell r="Z8958">
            <v>2.5</v>
          </cell>
          <cell r="AC8958"/>
          <cell r="AE8958">
            <v>1257000</v>
          </cell>
          <cell r="AF8958"/>
          <cell r="AG8958"/>
          <cell r="AH8958">
            <v>2.5099999999999998</v>
          </cell>
          <cell r="AI8958">
            <v>2.5012841980084337</v>
          </cell>
        </row>
        <row r="8959">
          <cell r="A8959">
            <v>43757</v>
          </cell>
          <cell r="B8959">
            <v>1257000</v>
          </cell>
          <cell r="D8959">
            <v>2.5</v>
          </cell>
          <cell r="E8959">
            <v>2.5</v>
          </cell>
          <cell r="F8959">
            <v>2.5499999999999998</v>
          </cell>
          <cell r="G8959">
            <v>2.5099999999999998</v>
          </cell>
          <cell r="H8959"/>
          <cell r="I8959"/>
          <cell r="J8959"/>
          <cell r="K8959"/>
          <cell r="L8959"/>
          <cell r="M8959"/>
          <cell r="N8959">
            <v>2.5</v>
          </cell>
          <cell r="P8959">
            <v>2.5016671907427206</v>
          </cell>
          <cell r="Q8959"/>
          <cell r="R8959"/>
          <cell r="S8959"/>
          <cell r="T8959"/>
          <cell r="U8959">
            <v>193200</v>
          </cell>
          <cell r="V8959">
            <v>1710502.1962900001</v>
          </cell>
          <cell r="X8959" t="str">
            <v>Sin movimiento</v>
          </cell>
          <cell r="Y8959">
            <v>4.9999999999999822</v>
          </cell>
          <cell r="Z8959">
            <v>2.5</v>
          </cell>
          <cell r="AC8959"/>
          <cell r="AE8959">
            <v>1257000</v>
          </cell>
          <cell r="AF8959"/>
          <cell r="AG8959"/>
          <cell r="AH8959">
            <v>2.5099999999999998</v>
          </cell>
          <cell r="AI8959">
            <v>2.5019737297576263</v>
          </cell>
        </row>
        <row r="8960">
          <cell r="A8960">
            <v>43758</v>
          </cell>
          <cell r="B8960">
            <v>1257000</v>
          </cell>
          <cell r="D8960">
            <v>2.5</v>
          </cell>
          <cell r="E8960">
            <v>2.5</v>
          </cell>
          <cell r="F8960">
            <v>2.5499999999999998</v>
          </cell>
          <cell r="G8960">
            <v>2.5099999999999998</v>
          </cell>
          <cell r="H8960"/>
          <cell r="I8960"/>
          <cell r="J8960"/>
          <cell r="K8960"/>
          <cell r="L8960"/>
          <cell r="M8960"/>
          <cell r="N8960">
            <v>2.5</v>
          </cell>
          <cell r="P8960">
            <v>2.5022776547383145</v>
          </cell>
          <cell r="Q8960"/>
          <cell r="R8960"/>
          <cell r="S8960"/>
          <cell r="T8960"/>
          <cell r="U8960">
            <v>193200</v>
          </cell>
          <cell r="V8960">
            <v>1710502.1962900001</v>
          </cell>
          <cell r="X8960" t="str">
            <v>Sin movimiento</v>
          </cell>
          <cell r="Y8960">
            <v>4.9999999999999822</v>
          </cell>
          <cell r="Z8960">
            <v>2.5</v>
          </cell>
          <cell r="AC8960"/>
          <cell r="AE8960">
            <v>1257000</v>
          </cell>
          <cell r="AF8960"/>
          <cell r="AG8960"/>
          <cell r="AH8960">
            <v>2.5099999999999998</v>
          </cell>
          <cell r="AI8960">
            <v>2.5025621584420583</v>
          </cell>
        </row>
        <row r="8961">
          <cell r="A8961">
            <v>43759</v>
          </cell>
          <cell r="B8961">
            <v>947700</v>
          </cell>
          <cell r="D8961">
            <v>2.5</v>
          </cell>
          <cell r="E8961">
            <v>2.5</v>
          </cell>
          <cell r="F8961">
            <v>2.5499999999999998</v>
          </cell>
          <cell r="G8961">
            <v>2.5</v>
          </cell>
          <cell r="H8961"/>
          <cell r="I8961"/>
          <cell r="J8961"/>
          <cell r="K8961"/>
          <cell r="L8961"/>
          <cell r="M8961"/>
          <cell r="N8961">
            <v>2.5</v>
          </cell>
          <cell r="P8961">
            <v>2.5021584362935427</v>
          </cell>
          <cell r="Q8961"/>
          <cell r="R8961"/>
          <cell r="S8961"/>
          <cell r="T8961"/>
          <cell r="U8961">
            <v>148000</v>
          </cell>
          <cell r="V8961">
            <v>1289357.0612699999</v>
          </cell>
          <cell r="X8961">
            <v>43739</v>
          </cell>
          <cell r="Y8961">
            <v>4.9999999999999822</v>
          </cell>
          <cell r="Z8961">
            <v>2.5</v>
          </cell>
          <cell r="AC8961"/>
          <cell r="AE8961">
            <v>947700</v>
          </cell>
          <cell r="AF8961"/>
          <cell r="AG8961"/>
          <cell r="AH8961">
            <v>2.5</v>
          </cell>
          <cell r="AI8961">
            <v>2.502427957155648</v>
          </cell>
        </row>
        <row r="8962">
          <cell r="A8962">
            <v>43760</v>
          </cell>
          <cell r="B8962">
            <v>530300</v>
          </cell>
          <cell r="D8962">
            <v>2.5</v>
          </cell>
          <cell r="E8962">
            <v>2.5</v>
          </cell>
          <cell r="F8962">
            <v>2.5499999999999998</v>
          </cell>
          <cell r="G8962">
            <v>2.5</v>
          </cell>
          <cell r="H8962"/>
          <cell r="I8962"/>
          <cell r="J8962"/>
          <cell r="K8962"/>
          <cell r="L8962"/>
          <cell r="M8962"/>
          <cell r="N8962">
            <v>2.5</v>
          </cell>
          <cell r="P8962">
            <v>2.5020970165271517</v>
          </cell>
          <cell r="Q8962"/>
          <cell r="R8962"/>
          <cell r="S8962"/>
          <cell r="T8962"/>
          <cell r="U8962">
            <v>104900</v>
          </cell>
          <cell r="V8962">
            <v>1298512.09513</v>
          </cell>
          <cell r="X8962">
            <v>43739</v>
          </cell>
          <cell r="Y8962">
            <v>4.9999999999999822</v>
          </cell>
          <cell r="Z8962">
            <v>2.5</v>
          </cell>
          <cell r="AC8962"/>
          <cell r="AE8962">
            <v>530300</v>
          </cell>
          <cell r="AF8962"/>
          <cell r="AG8962"/>
          <cell r="AH8962">
            <v>2.5</v>
          </cell>
          <cell r="AI8962">
            <v>2.5023588223607556</v>
          </cell>
        </row>
        <row r="8963">
          <cell r="A8963">
            <v>43761</v>
          </cell>
          <cell r="B8963">
            <v>542700</v>
          </cell>
          <cell r="D8963">
            <v>2.5</v>
          </cell>
          <cell r="E8963">
            <v>2.5</v>
          </cell>
          <cell r="F8963">
            <v>2.5499999999999998</v>
          </cell>
          <cell r="G8963">
            <v>2.5</v>
          </cell>
          <cell r="H8963"/>
          <cell r="I8963"/>
          <cell r="J8963"/>
          <cell r="K8963"/>
          <cell r="L8963"/>
          <cell r="M8963"/>
          <cell r="N8963">
            <v>2.5</v>
          </cell>
          <cell r="P8963">
            <v>2.5020376772148269</v>
          </cell>
          <cell r="Q8963"/>
          <cell r="R8963"/>
          <cell r="S8963"/>
          <cell r="T8963"/>
          <cell r="U8963">
            <v>242000</v>
          </cell>
          <cell r="V8963">
            <v>1124260.6416499999</v>
          </cell>
          <cell r="X8963">
            <v>43739</v>
          </cell>
          <cell r="Y8963">
            <v>4.9999999999999822</v>
          </cell>
          <cell r="Z8963">
            <v>2.5</v>
          </cell>
          <cell r="AC8963"/>
          <cell r="AE8963">
            <v>537700</v>
          </cell>
          <cell r="AF8963"/>
          <cell r="AG8963"/>
          <cell r="AH8963">
            <v>2.5</v>
          </cell>
          <cell r="AI8963">
            <v>2.5022926299748454</v>
          </cell>
        </row>
        <row r="8964">
          <cell r="A8964">
            <v>43762</v>
          </cell>
          <cell r="B8964">
            <v>851500</v>
          </cell>
          <cell r="D8964">
            <v>2.5</v>
          </cell>
          <cell r="E8964">
            <v>2.5</v>
          </cell>
          <cell r="F8964">
            <v>2.65</v>
          </cell>
          <cell r="G8964">
            <v>2.58</v>
          </cell>
          <cell r="H8964"/>
          <cell r="I8964"/>
          <cell r="J8964"/>
          <cell r="K8964"/>
          <cell r="L8964"/>
          <cell r="M8964"/>
          <cell r="N8964">
            <v>2.5</v>
          </cell>
          <cell r="P8964">
            <v>2.5053519186029094</v>
          </cell>
          <cell r="Q8964"/>
          <cell r="R8964"/>
          <cell r="S8964"/>
          <cell r="T8964"/>
          <cell r="U8964">
            <v>307000</v>
          </cell>
          <cell r="V8964">
            <v>877980.74222000001</v>
          </cell>
          <cell r="X8964">
            <v>43739</v>
          </cell>
          <cell r="Y8964">
            <v>14.999999999999991</v>
          </cell>
          <cell r="Z8964">
            <v>2.5</v>
          </cell>
          <cell r="AC8964"/>
          <cell r="AE8964">
            <v>851500</v>
          </cell>
          <cell r="AF8964"/>
          <cell r="AG8964"/>
          <cell r="AH8964">
            <v>2.58</v>
          </cell>
          <cell r="AI8964">
            <v>2.5055988887167775</v>
          </cell>
        </row>
        <row r="8965">
          <cell r="A8965">
            <v>43763</v>
          </cell>
          <cell r="B8965">
            <v>594000</v>
          </cell>
          <cell r="D8965">
            <v>2.5</v>
          </cell>
          <cell r="E8965">
            <v>2.5</v>
          </cell>
          <cell r="F8965">
            <v>2.65</v>
          </cell>
          <cell r="G8965">
            <v>2.5099999999999998</v>
          </cell>
          <cell r="H8965"/>
          <cell r="I8965"/>
          <cell r="J8965"/>
          <cell r="K8965"/>
          <cell r="L8965"/>
          <cell r="M8965"/>
          <cell r="N8965">
            <v>2.5</v>
          </cell>
          <cell r="P8965">
            <v>2.5054857885396769</v>
          </cell>
          <cell r="Q8965"/>
          <cell r="R8965"/>
          <cell r="S8965"/>
          <cell r="T8965"/>
          <cell r="U8965">
            <v>772600</v>
          </cell>
          <cell r="V8965">
            <v>694155.51159000001</v>
          </cell>
          <cell r="X8965">
            <v>43739</v>
          </cell>
          <cell r="Y8965">
            <v>14.999999999999991</v>
          </cell>
          <cell r="Z8965">
            <v>2.5</v>
          </cell>
          <cell r="AC8965"/>
          <cell r="AE8965">
            <v>555000</v>
          </cell>
          <cell r="AF8965"/>
          <cell r="AG8965"/>
          <cell r="AH8965">
            <v>2.5099999999999998</v>
          </cell>
          <cell r="AI8965">
            <v>2.5057176474020197</v>
          </cell>
        </row>
        <row r="8966">
          <cell r="A8966">
            <v>43764</v>
          </cell>
          <cell r="B8966">
            <v>594000</v>
          </cell>
          <cell r="D8966">
            <v>2.5</v>
          </cell>
          <cell r="E8966">
            <v>2.5</v>
          </cell>
          <cell r="F8966">
            <v>2.65</v>
          </cell>
          <cell r="G8966">
            <v>2.5099999999999998</v>
          </cell>
          <cell r="H8966"/>
          <cell r="I8966"/>
          <cell r="J8966"/>
          <cell r="K8966"/>
          <cell r="L8966"/>
          <cell r="M8966"/>
          <cell r="N8966">
            <v>2.5</v>
          </cell>
          <cell r="P8966">
            <v>2.505612163142962</v>
          </cell>
          <cell r="Q8966"/>
          <cell r="R8966"/>
          <cell r="S8966"/>
          <cell r="T8966"/>
          <cell r="U8966">
            <v>772600</v>
          </cell>
          <cell r="V8966">
            <v>694155.51159000001</v>
          </cell>
          <cell r="X8966" t="str">
            <v>Sin movimiento</v>
          </cell>
          <cell r="Y8966">
            <v>14.999999999999991</v>
          </cell>
          <cell r="Z8966">
            <v>2.5</v>
          </cell>
          <cell r="AC8966"/>
          <cell r="AE8966">
            <v>555000</v>
          </cell>
          <cell r="AF8966"/>
          <cell r="AG8966"/>
          <cell r="AH8966">
            <v>2.5099999999999998</v>
          </cell>
          <cell r="AI8966">
            <v>2.505830165365551</v>
          </cell>
        </row>
        <row r="8967">
          <cell r="A8967">
            <v>43765</v>
          </cell>
          <cell r="B8967">
            <v>594000</v>
          </cell>
          <cell r="D8967">
            <v>2.5</v>
          </cell>
          <cell r="E8967">
            <v>2.5</v>
          </cell>
          <cell r="F8967">
            <v>2.65</v>
          </cell>
          <cell r="G8967">
            <v>2.5099999999999998</v>
          </cell>
          <cell r="H8967"/>
          <cell r="I8967"/>
          <cell r="J8967"/>
          <cell r="K8967"/>
          <cell r="L8967"/>
          <cell r="M8967"/>
          <cell r="N8967">
            <v>2.5</v>
          </cell>
          <cell r="P8967">
            <v>2.5057316547620139</v>
          </cell>
          <cell r="Q8967"/>
          <cell r="R8967"/>
          <cell r="S8967"/>
          <cell r="T8967"/>
          <cell r="U8967">
            <v>772600</v>
          </cell>
          <cell r="V8967">
            <v>694155.51159000001</v>
          </cell>
          <cell r="X8967" t="str">
            <v>Sin movimiento</v>
          </cell>
          <cell r="Y8967">
            <v>14.999999999999991</v>
          </cell>
          <cell r="Z8967">
            <v>2.5</v>
          </cell>
          <cell r="AC8967"/>
          <cell r="AE8967">
            <v>555000</v>
          </cell>
          <cell r="AF8967"/>
          <cell r="AG8967"/>
          <cell r="AH8967">
            <v>2.5099999999999998</v>
          </cell>
          <cell r="AI8967">
            <v>2.5059369219343202</v>
          </cell>
        </row>
        <row r="8968">
          <cell r="A8968">
            <v>43766</v>
          </cell>
          <cell r="B8968">
            <v>1098000</v>
          </cell>
          <cell r="D8968">
            <v>2.5</v>
          </cell>
          <cell r="E8968">
            <v>2.5</v>
          </cell>
          <cell r="F8968">
            <v>2.5</v>
          </cell>
          <cell r="G8968">
            <v>2.5</v>
          </cell>
          <cell r="H8968"/>
          <cell r="I8968"/>
          <cell r="J8968"/>
          <cell r="K8968"/>
          <cell r="L8968"/>
          <cell r="M8968"/>
          <cell r="N8968">
            <v>2.5</v>
          </cell>
          <cell r="P8968">
            <v>2.5054569580361585</v>
          </cell>
          <cell r="Q8968"/>
          <cell r="R8968"/>
          <cell r="S8968"/>
          <cell r="T8968"/>
          <cell r="U8968">
            <v>307200</v>
          </cell>
          <cell r="V8968">
            <v>942693.62725000002</v>
          </cell>
          <cell r="X8968">
            <v>43739</v>
          </cell>
          <cell r="Y8968">
            <v>0</v>
          </cell>
          <cell r="Z8968">
            <v>2.5</v>
          </cell>
          <cell r="AC8968"/>
          <cell r="AE8968">
            <v>1098000</v>
          </cell>
          <cell r="AF8968"/>
          <cell r="AG8968"/>
          <cell r="AH8968">
            <v>2.5</v>
          </cell>
          <cell r="AI8968">
            <v>2.5056507097414373</v>
          </cell>
        </row>
        <row r="8969">
          <cell r="A8969">
            <v>43767</v>
          </cell>
          <cell r="B8969">
            <v>773000</v>
          </cell>
          <cell r="D8969">
            <v>2.5</v>
          </cell>
          <cell r="E8969">
            <v>2.5</v>
          </cell>
          <cell r="F8969">
            <v>2.5</v>
          </cell>
          <cell r="G8969">
            <v>2.5</v>
          </cell>
          <cell r="H8969"/>
          <cell r="I8969"/>
          <cell r="J8969"/>
          <cell r="K8969"/>
          <cell r="L8969"/>
          <cell r="M8969"/>
          <cell r="N8969">
            <v>2.5</v>
          </cell>
          <cell r="P8969">
            <v>2.505278847453047</v>
          </cell>
          <cell r="Q8969"/>
          <cell r="R8969"/>
          <cell r="S8969"/>
          <cell r="T8969"/>
          <cell r="U8969">
            <v>565400</v>
          </cell>
          <cell r="V8969">
            <v>829270.14072000002</v>
          </cell>
          <cell r="X8969">
            <v>43739</v>
          </cell>
          <cell r="Y8969">
            <v>0</v>
          </cell>
          <cell r="Z8969">
            <v>2.5</v>
          </cell>
          <cell r="AC8969"/>
          <cell r="AE8969">
            <v>773000</v>
          </cell>
          <cell r="AF8969"/>
          <cell r="AG8969"/>
          <cell r="AH8969">
            <v>2.5</v>
          </cell>
          <cell r="AI8969">
            <v>2.5054652234286952</v>
          </cell>
        </row>
        <row r="8970">
          <cell r="A8970">
            <v>43768</v>
          </cell>
          <cell r="B8970">
            <v>814100</v>
          </cell>
          <cell r="D8970">
            <v>2.5</v>
          </cell>
          <cell r="E8970">
            <v>2.5</v>
          </cell>
          <cell r="F8970">
            <v>2.5</v>
          </cell>
          <cell r="G8970">
            <v>2.5</v>
          </cell>
          <cell r="H8970"/>
          <cell r="I8970"/>
          <cell r="J8970"/>
          <cell r="K8970"/>
          <cell r="L8970"/>
          <cell r="M8970"/>
          <cell r="N8970">
            <v>2.5</v>
          </cell>
          <cell r="P8970">
            <v>2.5051034195605228</v>
          </cell>
          <cell r="Q8970"/>
          <cell r="R8970"/>
          <cell r="S8970"/>
          <cell r="T8970"/>
          <cell r="U8970">
            <v>241000</v>
          </cell>
          <cell r="V8970">
            <v>1085159.68692</v>
          </cell>
          <cell r="X8970">
            <v>43739</v>
          </cell>
          <cell r="Y8970">
            <v>0</v>
          </cell>
          <cell r="Z8970">
            <v>2.5</v>
          </cell>
          <cell r="AC8970"/>
          <cell r="AE8970">
            <v>814100</v>
          </cell>
          <cell r="AF8970"/>
          <cell r="AG8970"/>
          <cell r="AH8970">
            <v>2.5</v>
          </cell>
          <cell r="AI8970">
            <v>2.5052826006649429</v>
          </cell>
        </row>
        <row r="8971">
          <cell r="A8971">
            <v>43769</v>
          </cell>
          <cell r="B8971">
            <v>814100</v>
          </cell>
          <cell r="C8971"/>
          <cell r="D8971">
            <v>2.5</v>
          </cell>
          <cell r="E8971">
            <v>2.5</v>
          </cell>
          <cell r="F8971">
            <v>2.5</v>
          </cell>
          <cell r="G8971">
            <v>2.5</v>
          </cell>
          <cell r="H8971"/>
          <cell r="I8971"/>
          <cell r="J8971"/>
          <cell r="K8971"/>
          <cell r="L8971"/>
          <cell r="M8971"/>
          <cell r="N8971">
            <v>2.5</v>
          </cell>
          <cell r="O8971"/>
          <cell r="P8971">
            <v>2.5049392763734919</v>
          </cell>
          <cell r="Q8971"/>
          <cell r="R8971"/>
          <cell r="S8971"/>
          <cell r="T8971"/>
          <cell r="U8971">
            <v>241000</v>
          </cell>
          <cell r="V8971">
            <v>1085159.68692</v>
          </cell>
          <cell r="W8971"/>
          <cell r="X8971">
            <v>43739</v>
          </cell>
          <cell r="Y8971">
            <v>0</v>
          </cell>
          <cell r="Z8971">
            <v>2.5</v>
          </cell>
          <cell r="AA8971"/>
          <cell r="AB8971"/>
          <cell r="AC8971"/>
          <cell r="AD8971"/>
          <cell r="AE8971">
            <v>814100</v>
          </cell>
          <cell r="AF8971"/>
          <cell r="AG8971"/>
          <cell r="AH8971">
            <v>2.5</v>
          </cell>
          <cell r="AI8971">
            <v>2.5051117880931479</v>
          </cell>
        </row>
        <row r="8972">
          <cell r="A8972">
            <v>43770</v>
          </cell>
          <cell r="B8972">
            <v>814100</v>
          </cell>
          <cell r="C8972"/>
          <cell r="D8972">
            <v>2.5</v>
          </cell>
          <cell r="E8972">
            <v>2.5</v>
          </cell>
          <cell r="F8972">
            <v>2.5</v>
          </cell>
          <cell r="G8972">
            <v>2.5</v>
          </cell>
          <cell r="H8972"/>
          <cell r="I8972"/>
          <cell r="J8972"/>
          <cell r="K8972"/>
          <cell r="L8972"/>
          <cell r="M8972"/>
          <cell r="N8972">
            <v>2.5</v>
          </cell>
          <cell r="O8972"/>
          <cell r="P8972">
            <v>2.5</v>
          </cell>
          <cell r="Q8972"/>
          <cell r="R8972"/>
          <cell r="S8972"/>
          <cell r="T8972"/>
          <cell r="U8972">
            <v>241000</v>
          </cell>
          <cell r="V8972">
            <v>1085159.68692</v>
          </cell>
          <cell r="W8972"/>
          <cell r="X8972">
            <v>43770</v>
          </cell>
          <cell r="Y8972">
            <v>0</v>
          </cell>
          <cell r="Z8972">
            <v>2.5</v>
          </cell>
          <cell r="AA8972"/>
          <cell r="AB8972"/>
          <cell r="AC8972"/>
          <cell r="AD8972"/>
          <cell r="AE8972">
            <v>814100</v>
          </cell>
          <cell r="AF8972"/>
          <cell r="AG8972"/>
          <cell r="AH8972">
            <v>2.5</v>
          </cell>
          <cell r="AI8972">
            <v>2.5</v>
          </cell>
        </row>
        <row r="8973">
          <cell r="A8973">
            <v>43771</v>
          </cell>
          <cell r="B8973">
            <v>814100</v>
          </cell>
          <cell r="D8973">
            <v>2.5</v>
          </cell>
          <cell r="E8973">
            <v>2.5</v>
          </cell>
          <cell r="F8973">
            <v>2.5</v>
          </cell>
          <cell r="G8973">
            <v>2.5</v>
          </cell>
          <cell r="H8973"/>
          <cell r="I8973"/>
          <cell r="J8973"/>
          <cell r="K8973"/>
          <cell r="L8973"/>
          <cell r="M8973"/>
          <cell r="N8973">
            <v>2.5</v>
          </cell>
          <cell r="P8973">
            <v>2.5</v>
          </cell>
          <cell r="Q8973"/>
          <cell r="R8973"/>
          <cell r="S8973"/>
          <cell r="T8973"/>
          <cell r="U8973">
            <v>241000</v>
          </cell>
          <cell r="V8973">
            <v>1085159.68692</v>
          </cell>
          <cell r="X8973" t="str">
            <v>Sin movimiento</v>
          </cell>
          <cell r="Y8973">
            <v>0</v>
          </cell>
          <cell r="Z8973">
            <v>2.5</v>
          </cell>
          <cell r="AC8973"/>
          <cell r="AE8973">
            <v>814100</v>
          </cell>
          <cell r="AF8973"/>
          <cell r="AG8973"/>
          <cell r="AH8973">
            <v>2.5</v>
          </cell>
          <cell r="AI8973">
            <v>2.5</v>
          </cell>
        </row>
        <row r="8974">
          <cell r="A8974">
            <v>43772</v>
          </cell>
          <cell r="B8974">
            <v>814100</v>
          </cell>
          <cell r="D8974">
            <v>2.5</v>
          </cell>
          <cell r="E8974">
            <v>2.5</v>
          </cell>
          <cell r="F8974">
            <v>2.5</v>
          </cell>
          <cell r="G8974">
            <v>2.5</v>
          </cell>
          <cell r="H8974"/>
          <cell r="I8974"/>
          <cell r="J8974"/>
          <cell r="K8974"/>
          <cell r="L8974"/>
          <cell r="M8974"/>
          <cell r="N8974">
            <v>2.5</v>
          </cell>
          <cell r="P8974">
            <v>2.5</v>
          </cell>
          <cell r="Q8974"/>
          <cell r="R8974"/>
          <cell r="S8974"/>
          <cell r="T8974"/>
          <cell r="U8974">
            <v>241000</v>
          </cell>
          <cell r="V8974">
            <v>1085159.68692</v>
          </cell>
          <cell r="X8974" t="str">
            <v>Sin movimiento</v>
          </cell>
          <cell r="Y8974">
            <v>0</v>
          </cell>
          <cell r="Z8974">
            <v>2.5</v>
          </cell>
          <cell r="AC8974"/>
          <cell r="AE8974">
            <v>814100</v>
          </cell>
          <cell r="AF8974"/>
          <cell r="AG8974"/>
          <cell r="AH8974">
            <v>2.5</v>
          </cell>
          <cell r="AI8974">
            <v>2.5</v>
          </cell>
        </row>
        <row r="8975">
          <cell r="A8975">
            <v>43773</v>
          </cell>
          <cell r="B8975">
            <v>878000</v>
          </cell>
          <cell r="D8975">
            <v>2.5</v>
          </cell>
          <cell r="E8975">
            <v>2.5</v>
          </cell>
          <cell r="F8975">
            <v>2.5</v>
          </cell>
          <cell r="G8975">
            <v>2.5</v>
          </cell>
          <cell r="H8975"/>
          <cell r="I8975"/>
          <cell r="J8975"/>
          <cell r="K8975"/>
          <cell r="L8975"/>
          <cell r="M8975"/>
          <cell r="N8975">
            <v>2.5</v>
          </cell>
          <cell r="P8975">
            <v>2.5</v>
          </cell>
          <cell r="Q8975"/>
          <cell r="R8975"/>
          <cell r="S8975"/>
          <cell r="T8975"/>
          <cell r="U8975">
            <v>8000</v>
          </cell>
          <cell r="V8975">
            <v>4903705.4240199998</v>
          </cell>
          <cell r="X8975">
            <v>43770</v>
          </cell>
          <cell r="Y8975">
            <v>0</v>
          </cell>
          <cell r="Z8975">
            <v>2.5</v>
          </cell>
          <cell r="AC8975"/>
          <cell r="AE8975">
            <v>878000</v>
          </cell>
          <cell r="AF8975"/>
          <cell r="AG8975"/>
          <cell r="AH8975">
            <v>2.5</v>
          </cell>
          <cell r="AI8975">
            <v>2.5</v>
          </cell>
        </row>
        <row r="8976">
          <cell r="A8976">
            <v>43774</v>
          </cell>
          <cell r="B8976">
            <v>713600</v>
          </cell>
          <cell r="D8976">
            <v>2.5</v>
          </cell>
          <cell r="E8976">
            <v>2.5</v>
          </cell>
          <cell r="F8976">
            <v>2.5</v>
          </cell>
          <cell r="G8976">
            <v>2.5</v>
          </cell>
          <cell r="H8976"/>
          <cell r="I8976"/>
          <cell r="J8976"/>
          <cell r="K8976"/>
          <cell r="L8976"/>
          <cell r="M8976"/>
          <cell r="N8976">
            <v>2.5</v>
          </cell>
          <cell r="P8976">
            <v>2.5</v>
          </cell>
          <cell r="Q8976"/>
          <cell r="R8976"/>
          <cell r="S8976"/>
          <cell r="T8976"/>
          <cell r="U8976">
            <v>8000</v>
          </cell>
          <cell r="V8976">
            <v>4965453.7924800003</v>
          </cell>
          <cell r="X8976">
            <v>43770</v>
          </cell>
          <cell r="Y8976">
            <v>0</v>
          </cell>
          <cell r="Z8976">
            <v>2.5</v>
          </cell>
          <cell r="AC8976"/>
          <cell r="AE8976">
            <v>713600</v>
          </cell>
          <cell r="AF8976"/>
          <cell r="AG8976"/>
          <cell r="AH8976">
            <v>2.5</v>
          </cell>
          <cell r="AI8976">
            <v>2.5</v>
          </cell>
        </row>
        <row r="8977">
          <cell r="A8977">
            <v>43775</v>
          </cell>
          <cell r="B8977">
            <v>878400</v>
          </cell>
          <cell r="D8977">
            <v>2.5</v>
          </cell>
          <cell r="E8977">
            <v>2.5</v>
          </cell>
          <cell r="F8977">
            <v>2.5</v>
          </cell>
          <cell r="G8977">
            <v>2.5</v>
          </cell>
          <cell r="H8977"/>
          <cell r="I8977"/>
          <cell r="J8977"/>
          <cell r="K8977"/>
          <cell r="L8977"/>
          <cell r="M8977"/>
          <cell r="N8977">
            <v>2.5</v>
          </cell>
          <cell r="P8977">
            <v>2.5</v>
          </cell>
          <cell r="Q8977"/>
          <cell r="R8977"/>
          <cell r="S8977"/>
          <cell r="T8977"/>
          <cell r="U8977">
            <v>8000</v>
          </cell>
          <cell r="V8977">
            <v>5071891.4384599999</v>
          </cell>
          <cell r="X8977">
            <v>43770</v>
          </cell>
          <cell r="Y8977">
            <v>0</v>
          </cell>
          <cell r="Z8977">
            <v>2.5</v>
          </cell>
          <cell r="AC8977"/>
          <cell r="AE8977">
            <v>878400</v>
          </cell>
          <cell r="AF8977"/>
          <cell r="AG8977"/>
          <cell r="AH8977">
            <v>2.5</v>
          </cell>
          <cell r="AI8977">
            <v>2.5</v>
          </cell>
        </row>
        <row r="8978">
          <cell r="A8978">
            <v>43776</v>
          </cell>
          <cell r="B8978">
            <v>934600</v>
          </cell>
          <cell r="D8978">
            <v>2.5</v>
          </cell>
          <cell r="E8978">
            <v>2.5</v>
          </cell>
          <cell r="F8978">
            <v>2.5</v>
          </cell>
          <cell r="G8978">
            <v>2.5</v>
          </cell>
          <cell r="H8978"/>
          <cell r="I8978"/>
          <cell r="J8978"/>
          <cell r="K8978"/>
          <cell r="L8978"/>
          <cell r="M8978"/>
          <cell r="N8978">
            <v>2.5</v>
          </cell>
          <cell r="P8978">
            <v>2.5</v>
          </cell>
          <cell r="Q8978"/>
          <cell r="R8978"/>
          <cell r="S8978"/>
          <cell r="T8978"/>
          <cell r="U8978">
            <v>10000</v>
          </cell>
          <cell r="V8978">
            <v>5060638.3746300004</v>
          </cell>
          <cell r="X8978">
            <v>43770</v>
          </cell>
          <cell r="Y8978">
            <v>0</v>
          </cell>
          <cell r="Z8978">
            <v>2.5</v>
          </cell>
          <cell r="AC8978"/>
          <cell r="AE8978">
            <v>934600</v>
          </cell>
          <cell r="AF8978"/>
          <cell r="AG8978"/>
          <cell r="AH8978">
            <v>2.5</v>
          </cell>
          <cell r="AI8978">
            <v>2.5</v>
          </cell>
        </row>
        <row r="8979">
          <cell r="A8979">
            <v>43777</v>
          </cell>
          <cell r="B8979">
            <v>1477000</v>
          </cell>
          <cell r="D8979">
            <v>2.25</v>
          </cell>
          <cell r="E8979">
            <v>2.25</v>
          </cell>
          <cell r="F8979">
            <v>2.2999999999999998</v>
          </cell>
          <cell r="G8979">
            <v>2.2599999999999998</v>
          </cell>
          <cell r="H8979"/>
          <cell r="I8979"/>
          <cell r="J8979"/>
          <cell r="K8979"/>
          <cell r="L8979"/>
          <cell r="M8979"/>
          <cell r="N8979">
            <v>2.25</v>
          </cell>
          <cell r="P8979">
            <v>2.4515995576127474</v>
          </cell>
          <cell r="Q8979"/>
          <cell r="R8979"/>
          <cell r="S8979"/>
          <cell r="T8979"/>
          <cell r="U8979">
            <v>20000</v>
          </cell>
          <cell r="V8979">
            <v>4720121.8273900002</v>
          </cell>
          <cell r="X8979">
            <v>43770</v>
          </cell>
          <cell r="Y8979">
            <v>4.9999999999999822</v>
          </cell>
          <cell r="Z8979">
            <v>2.25</v>
          </cell>
          <cell r="AC8979"/>
          <cell r="AE8979">
            <v>1327000</v>
          </cell>
          <cell r="AF8979"/>
          <cell r="AG8979"/>
          <cell r="AH8979">
            <v>2.2599999999999998</v>
          </cell>
          <cell r="AI8979">
            <v>2.4556057374649773</v>
          </cell>
        </row>
        <row r="8980">
          <cell r="A8980">
            <v>43778</v>
          </cell>
          <cell r="B8980">
            <v>1477000</v>
          </cell>
          <cell r="D8980">
            <v>2.25</v>
          </cell>
          <cell r="E8980">
            <v>2.25</v>
          </cell>
          <cell r="F8980">
            <v>2.2999999999999998</v>
          </cell>
          <cell r="G8980">
            <v>2.2599999999999998</v>
          </cell>
          <cell r="H8980"/>
          <cell r="I8980"/>
          <cell r="J8980"/>
          <cell r="K8980"/>
          <cell r="L8980"/>
          <cell r="M8980"/>
          <cell r="N8980">
            <v>2.25</v>
          </cell>
          <cell r="P8980">
            <v>2.4194446022565872</v>
          </cell>
          <cell r="Q8980"/>
          <cell r="R8980"/>
          <cell r="S8980"/>
          <cell r="T8980"/>
          <cell r="U8980">
            <v>20000</v>
          </cell>
          <cell r="V8980">
            <v>4720121.8273900002</v>
          </cell>
          <cell r="X8980" t="str">
            <v>Sin movimiento</v>
          </cell>
          <cell r="Y8980">
            <v>4.9999999999999822</v>
          </cell>
          <cell r="Z8980">
            <v>2.25</v>
          </cell>
          <cell r="AC8980"/>
          <cell r="AE8980">
            <v>1327000</v>
          </cell>
          <cell r="AF8980"/>
          <cell r="AG8980"/>
          <cell r="AH8980">
            <v>2.2599999999999998</v>
          </cell>
          <cell r="AI8980">
            <v>2.4250714630215624</v>
          </cell>
        </row>
        <row r="8981">
          <cell r="A8981">
            <v>43779</v>
          </cell>
          <cell r="B8981">
            <v>1477000</v>
          </cell>
          <cell r="D8981">
            <v>2.25</v>
          </cell>
          <cell r="E8981">
            <v>2.25</v>
          </cell>
          <cell r="F8981">
            <v>2.2999999999999998</v>
          </cell>
          <cell r="G8981">
            <v>2.2599999999999998</v>
          </cell>
          <cell r="H8981"/>
          <cell r="I8981"/>
          <cell r="J8981"/>
          <cell r="K8981"/>
          <cell r="L8981"/>
          <cell r="M8981"/>
          <cell r="N8981">
            <v>2.25</v>
          </cell>
          <cell r="P8981">
            <v>2.3965313925996554</v>
          </cell>
          <cell r="Q8981"/>
          <cell r="R8981"/>
          <cell r="S8981"/>
          <cell r="T8981"/>
          <cell r="U8981">
            <v>20000</v>
          </cell>
          <cell r="V8981">
            <v>4720121.8273900002</v>
          </cell>
          <cell r="X8981" t="str">
            <v>Sin movimiento</v>
          </cell>
          <cell r="Y8981">
            <v>4.9999999999999822</v>
          </cell>
          <cell r="Z8981">
            <v>2.25</v>
          </cell>
          <cell r="AC8981"/>
          <cell r="AE8981">
            <v>1327000</v>
          </cell>
          <cell r="AF8981"/>
          <cell r="AG8981"/>
          <cell r="AH8981">
            <v>2.2599999999999998</v>
          </cell>
          <cell r="AI8981">
            <v>2.402782893598836</v>
          </cell>
        </row>
        <row r="8982">
          <cell r="A8982">
            <v>43780</v>
          </cell>
          <cell r="B8982">
            <v>820000</v>
          </cell>
          <cell r="D8982">
            <v>2.25</v>
          </cell>
          <cell r="E8982">
            <v>2.25</v>
          </cell>
          <cell r="F8982">
            <v>2.25</v>
          </cell>
          <cell r="G8982">
            <v>2.25</v>
          </cell>
          <cell r="H8982"/>
          <cell r="I8982"/>
          <cell r="J8982"/>
          <cell r="K8982"/>
          <cell r="L8982"/>
          <cell r="M8982"/>
          <cell r="N8982">
            <v>2.25</v>
          </cell>
          <cell r="P8982">
            <v>2.3857045026536552</v>
          </cell>
          <cell r="Q8982"/>
          <cell r="R8982"/>
          <cell r="S8982"/>
          <cell r="T8982"/>
          <cell r="U8982">
            <v>242600</v>
          </cell>
          <cell r="V8982">
            <v>4355178.8174000001</v>
          </cell>
          <cell r="X8982">
            <v>43770</v>
          </cell>
          <cell r="Y8982">
            <v>0</v>
          </cell>
          <cell r="Z8982">
            <v>2.25</v>
          </cell>
          <cell r="AC8982"/>
          <cell r="AE8982">
            <v>820000</v>
          </cell>
          <cell r="AF8982"/>
          <cell r="AG8982"/>
          <cell r="AH8982">
            <v>2.25</v>
          </cell>
          <cell r="AI8982">
            <v>2.3910170080485353</v>
          </cell>
        </row>
        <row r="8983">
          <cell r="A8983">
            <v>43781</v>
          </cell>
          <cell r="B8983">
            <v>750000</v>
          </cell>
          <cell r="D8983">
            <v>2.25</v>
          </cell>
          <cell r="E8983">
            <v>2.25</v>
          </cell>
          <cell r="F8983">
            <v>2.25</v>
          </cell>
          <cell r="G8983">
            <v>2.25</v>
          </cell>
          <cell r="H8983"/>
          <cell r="I8983"/>
          <cell r="J8983"/>
          <cell r="K8983"/>
          <cell r="L8983"/>
          <cell r="M8983"/>
          <cell r="N8983">
            <v>2.25</v>
          </cell>
          <cell r="P8983">
            <v>2.3771140877286272</v>
          </cell>
          <cell r="Q8983"/>
          <cell r="R8983"/>
          <cell r="S8983"/>
          <cell r="T8983"/>
          <cell r="U8983">
            <v>125000</v>
          </cell>
          <cell r="V8983">
            <v>3935464.2632200001</v>
          </cell>
          <cell r="X8983">
            <v>43770</v>
          </cell>
          <cell r="Y8983">
            <v>0</v>
          </cell>
          <cell r="Z8983">
            <v>2.25</v>
          </cell>
          <cell r="AC8983"/>
          <cell r="AE8983">
            <v>750000</v>
          </cell>
          <cell r="AF8983"/>
          <cell r="AG8983"/>
          <cell r="AH8983">
            <v>2.25</v>
          </cell>
          <cell r="AI8983">
            <v>2.3817378639924898</v>
          </cell>
        </row>
        <row r="8984">
          <cell r="A8984">
            <v>43782</v>
          </cell>
          <cell r="B8984">
            <v>1116000</v>
          </cell>
          <cell r="D8984">
            <v>2.25</v>
          </cell>
          <cell r="E8984">
            <v>2.25</v>
          </cell>
          <cell r="F8984">
            <v>2.25</v>
          </cell>
          <cell r="G8984">
            <v>2.25</v>
          </cell>
          <cell r="H8984"/>
          <cell r="I8984"/>
          <cell r="J8984"/>
          <cell r="K8984"/>
          <cell r="L8984"/>
          <cell r="M8984"/>
          <cell r="N8984">
            <v>2.25</v>
          </cell>
          <cell r="P8984">
            <v>2.3661714453212381</v>
          </cell>
          <cell r="Q8984"/>
          <cell r="R8984"/>
          <cell r="S8984"/>
          <cell r="T8984"/>
          <cell r="U8984">
            <v>275000</v>
          </cell>
          <cell r="V8984">
            <v>3602273.1756899999</v>
          </cell>
          <cell r="X8984">
            <v>43770</v>
          </cell>
          <cell r="Y8984">
            <v>0</v>
          </cell>
          <cell r="Z8984">
            <v>2.25</v>
          </cell>
          <cell r="AC8984"/>
          <cell r="AE8984">
            <v>1116000</v>
          </cell>
          <cell r="AF8984"/>
          <cell r="AG8984"/>
          <cell r="AH8984">
            <v>2.25</v>
          </cell>
          <cell r="AI8984">
            <v>2.3699893718185376</v>
          </cell>
        </row>
        <row r="8985">
          <cell r="A8985">
            <v>43783</v>
          </cell>
          <cell r="B8985">
            <v>862000</v>
          </cell>
          <cell r="D8985">
            <v>2.25</v>
          </cell>
          <cell r="E8985">
            <v>2.25</v>
          </cell>
          <cell r="F8985">
            <v>2.25</v>
          </cell>
          <cell r="G8985">
            <v>2.25</v>
          </cell>
          <cell r="H8985"/>
          <cell r="I8985"/>
          <cell r="J8985"/>
          <cell r="K8985"/>
          <cell r="L8985"/>
          <cell r="M8985"/>
          <cell r="N8985">
            <v>2.25</v>
          </cell>
          <cell r="P8985">
            <v>2.3589285326814169</v>
          </cell>
          <cell r="Q8985"/>
          <cell r="R8985"/>
          <cell r="S8985"/>
          <cell r="T8985"/>
          <cell r="U8985">
            <v>195000</v>
          </cell>
          <cell r="V8985">
            <v>3165632.9753800002</v>
          </cell>
          <cell r="X8985">
            <v>43770</v>
          </cell>
          <cell r="Y8985">
            <v>0</v>
          </cell>
          <cell r="Z8985">
            <v>2.25</v>
          </cell>
          <cell r="AC8985"/>
          <cell r="AE8985">
            <v>862000</v>
          </cell>
          <cell r="AF8985"/>
          <cell r="AG8985"/>
          <cell r="AH8985">
            <v>2.25</v>
          </cell>
          <cell r="AI8985">
            <v>2.3622567453405003</v>
          </cell>
        </row>
        <row r="8986">
          <cell r="A8986">
            <v>43784</v>
          </cell>
          <cell r="B8986">
            <v>701000</v>
          </cell>
          <cell r="D8986">
            <v>2.25</v>
          </cell>
          <cell r="E8986">
            <v>2.25</v>
          </cell>
          <cell r="F8986">
            <v>2.25</v>
          </cell>
          <cell r="G8986">
            <v>2.25</v>
          </cell>
          <cell r="H8986"/>
          <cell r="I8986"/>
          <cell r="J8986"/>
          <cell r="K8986"/>
          <cell r="L8986"/>
          <cell r="M8986"/>
          <cell r="N8986">
            <v>2.25</v>
          </cell>
          <cell r="P8986">
            <v>2.3536721530402218</v>
          </cell>
          <cell r="Q8986"/>
          <cell r="R8986"/>
          <cell r="S8986"/>
          <cell r="T8986"/>
          <cell r="U8986">
            <v>137000</v>
          </cell>
          <cell r="V8986">
            <v>2563836.0890000002</v>
          </cell>
          <cell r="X8986">
            <v>43770</v>
          </cell>
          <cell r="Y8986">
            <v>0</v>
          </cell>
          <cell r="Z8986">
            <v>2.25</v>
          </cell>
          <cell r="AC8986"/>
          <cell r="AE8986">
            <v>701000</v>
          </cell>
          <cell r="AF8986"/>
          <cell r="AG8986"/>
          <cell r="AH8986">
            <v>2.25</v>
          </cell>
          <cell r="AI8986">
            <v>2.3566665956282988</v>
          </cell>
        </row>
        <row r="8987">
          <cell r="A8987">
            <v>43785</v>
          </cell>
          <cell r="B8987">
            <v>701000</v>
          </cell>
          <cell r="D8987">
            <v>2.25</v>
          </cell>
          <cell r="E8987">
            <v>2.25</v>
          </cell>
          <cell r="F8987">
            <v>2.25</v>
          </cell>
          <cell r="G8987">
            <v>2.25</v>
          </cell>
          <cell r="H8987"/>
          <cell r="I8987"/>
          <cell r="J8987"/>
          <cell r="K8987"/>
          <cell r="L8987"/>
          <cell r="M8987"/>
          <cell r="N8987">
            <v>2.25</v>
          </cell>
          <cell r="P8987">
            <v>2.348899716966883</v>
          </cell>
          <cell r="Q8987"/>
          <cell r="R8987"/>
          <cell r="S8987"/>
          <cell r="T8987"/>
          <cell r="U8987">
            <v>137000</v>
          </cell>
          <cell r="V8987">
            <v>2563836.0890000002</v>
          </cell>
          <cell r="X8987" t="str">
            <v>Sin movimiento</v>
          </cell>
          <cell r="Y8987">
            <v>0</v>
          </cell>
          <cell r="Z8987">
            <v>2.25</v>
          </cell>
          <cell r="AC8987"/>
          <cell r="AE8987">
            <v>701000</v>
          </cell>
          <cell r="AF8987"/>
          <cell r="AG8987"/>
          <cell r="AH8987">
            <v>2.25</v>
          </cell>
          <cell r="AI8987">
            <v>2.3516067912220273</v>
          </cell>
        </row>
        <row r="8988">
          <cell r="A8988">
            <v>43786</v>
          </cell>
          <cell r="B8988">
            <v>701000</v>
          </cell>
          <cell r="D8988">
            <v>2.25</v>
          </cell>
          <cell r="E8988">
            <v>2.25</v>
          </cell>
          <cell r="F8988">
            <v>2.25</v>
          </cell>
          <cell r="G8988">
            <v>2.25</v>
          </cell>
          <cell r="H8988"/>
          <cell r="I8988"/>
          <cell r="J8988"/>
          <cell r="K8988"/>
          <cell r="L8988"/>
          <cell r="M8988"/>
          <cell r="N8988">
            <v>2.25</v>
          </cell>
          <cell r="P8988">
            <v>2.344547332207497</v>
          </cell>
          <cell r="Q8988"/>
          <cell r="R8988"/>
          <cell r="S8988"/>
          <cell r="T8988"/>
          <cell r="U8988">
            <v>137000</v>
          </cell>
          <cell r="V8988">
            <v>2563836.0890000002</v>
          </cell>
          <cell r="X8988" t="str">
            <v>Sin movimiento</v>
          </cell>
          <cell r="Y8988">
            <v>0</v>
          </cell>
          <cell r="Z8988">
            <v>2.25</v>
          </cell>
          <cell r="AC8988"/>
          <cell r="AE8988">
            <v>701000</v>
          </cell>
          <cell r="AF8988"/>
          <cell r="AG8988"/>
          <cell r="AH8988">
            <v>2.25</v>
          </cell>
          <cell r="AI8988">
            <v>2.3470052781528401</v>
          </cell>
        </row>
        <row r="8989">
          <cell r="A8989">
            <v>43787</v>
          </cell>
          <cell r="B8989">
            <v>638000</v>
          </cell>
          <cell r="D8989">
            <v>2.25</v>
          </cell>
          <cell r="E8989">
            <v>2.25</v>
          </cell>
          <cell r="F8989">
            <v>2.25</v>
          </cell>
          <cell r="G8989">
            <v>2.25</v>
          </cell>
          <cell r="H8989"/>
          <cell r="I8989"/>
          <cell r="J8989"/>
          <cell r="K8989"/>
          <cell r="L8989"/>
          <cell r="M8989"/>
          <cell r="N8989">
            <v>2.25</v>
          </cell>
          <cell r="P8989">
            <v>2.3409062649017014</v>
          </cell>
          <cell r="Q8989"/>
          <cell r="R8989"/>
          <cell r="S8989"/>
          <cell r="T8989"/>
          <cell r="U8989">
            <v>82100</v>
          </cell>
          <cell r="V8989">
            <v>2188404.611</v>
          </cell>
          <cell r="X8989">
            <v>43770</v>
          </cell>
          <cell r="Y8989">
            <v>0</v>
          </cell>
          <cell r="Z8989">
            <v>2.25</v>
          </cell>
          <cell r="AC8989"/>
          <cell r="AE8989">
            <v>638000</v>
          </cell>
          <cell r="AF8989"/>
          <cell r="AG8989"/>
          <cell r="AH8989">
            <v>2.25</v>
          </cell>
          <cell r="AI8989">
            <v>2.3431652489002226</v>
          </cell>
        </row>
        <row r="8990">
          <cell r="A8990">
            <v>43788</v>
          </cell>
          <cell r="B8990">
            <v>681000</v>
          </cell>
          <cell r="D8990">
            <v>2.25</v>
          </cell>
          <cell r="E8990">
            <v>2.25</v>
          </cell>
          <cell r="F8990">
            <v>2.25</v>
          </cell>
          <cell r="G8990">
            <v>2.25</v>
          </cell>
          <cell r="H8990"/>
          <cell r="I8990"/>
          <cell r="J8990"/>
          <cell r="K8990"/>
          <cell r="L8990"/>
          <cell r="M8990"/>
          <cell r="N8990">
            <v>2.25</v>
          </cell>
          <cell r="P8990">
            <v>2.3373170067080631</v>
          </cell>
          <cell r="Q8990"/>
          <cell r="R8990"/>
          <cell r="S8990"/>
          <cell r="T8990"/>
          <cell r="U8990">
            <v>235000</v>
          </cell>
          <cell r="V8990">
            <v>1927061.9352299999</v>
          </cell>
          <cell r="X8990">
            <v>43770</v>
          </cell>
          <cell r="Y8990">
            <v>0</v>
          </cell>
          <cell r="Z8990">
            <v>2.25</v>
          </cell>
          <cell r="AC8990"/>
          <cell r="AE8990">
            <v>681000</v>
          </cell>
          <cell r="AF8990"/>
          <cell r="AG8990"/>
          <cell r="AH8990">
            <v>2.25</v>
          </cell>
          <cell r="AI8990">
            <v>2.3393882568654414</v>
          </cell>
        </row>
        <row r="8991">
          <cell r="A8991">
            <v>43789</v>
          </cell>
          <cell r="B8991">
            <v>811000</v>
          </cell>
          <cell r="D8991">
            <v>2.25</v>
          </cell>
          <cell r="E8991">
            <v>2.25</v>
          </cell>
          <cell r="F8991">
            <v>2.25</v>
          </cell>
          <cell r="G8991">
            <v>2.25</v>
          </cell>
          <cell r="H8991"/>
          <cell r="I8991"/>
          <cell r="J8991"/>
          <cell r="K8991"/>
          <cell r="L8991"/>
          <cell r="M8991"/>
          <cell r="N8991">
            <v>2.25</v>
          </cell>
          <cell r="P8991">
            <v>2.333395721777074</v>
          </cell>
          <cell r="Q8991"/>
          <cell r="R8991"/>
          <cell r="S8991"/>
          <cell r="T8991"/>
          <cell r="U8991">
            <v>474800</v>
          </cell>
          <cell r="V8991">
            <v>1273994.3492399999</v>
          </cell>
          <cell r="X8991">
            <v>43770</v>
          </cell>
          <cell r="Y8991">
            <v>0</v>
          </cell>
          <cell r="Z8991">
            <v>2.25</v>
          </cell>
          <cell r="AC8991"/>
          <cell r="AE8991">
            <v>811000</v>
          </cell>
          <cell r="AF8991"/>
          <cell r="AG8991"/>
          <cell r="AH8991">
            <v>2.25</v>
          </cell>
          <cell r="AI8991">
            <v>2.3352713684557243</v>
          </cell>
        </row>
        <row r="8992">
          <cell r="A8992">
            <v>43790</v>
          </cell>
          <cell r="B8992">
            <v>1017000</v>
          </cell>
          <cell r="D8992">
            <v>2.25</v>
          </cell>
          <cell r="E8992">
            <v>2.15</v>
          </cell>
          <cell r="F8992">
            <v>2.25</v>
          </cell>
          <cell r="G8992">
            <v>2.25</v>
          </cell>
          <cell r="H8992"/>
          <cell r="I8992"/>
          <cell r="J8992"/>
          <cell r="K8992"/>
          <cell r="L8992"/>
          <cell r="M8992"/>
          <cell r="N8992">
            <v>2.25</v>
          </cell>
          <cell r="P8992">
            <v>2.3289496170560762</v>
          </cell>
          <cell r="Q8992"/>
          <cell r="R8992"/>
          <cell r="S8992"/>
          <cell r="T8992"/>
          <cell r="U8992">
            <v>595800</v>
          </cell>
          <cell r="V8992">
            <v>819059.38847000001</v>
          </cell>
          <cell r="X8992">
            <v>43770</v>
          </cell>
          <cell r="Y8992">
            <v>10.000000000000009</v>
          </cell>
          <cell r="Z8992">
            <v>2.25</v>
          </cell>
          <cell r="AC8992"/>
          <cell r="AE8992">
            <v>1012000</v>
          </cell>
          <cell r="AF8992"/>
          <cell r="AG8992"/>
          <cell r="AH8992">
            <v>2.25</v>
          </cell>
          <cell r="AI8992">
            <v>2.3306370798403946</v>
          </cell>
        </row>
        <row r="8993">
          <cell r="A8993">
            <v>43791</v>
          </cell>
          <cell r="B8993">
            <v>1530000</v>
          </cell>
          <cell r="D8993">
            <v>2.25</v>
          </cell>
          <cell r="E8993">
            <v>2.25</v>
          </cell>
          <cell r="F8993">
            <v>2.25</v>
          </cell>
          <cell r="G8993">
            <v>2.25</v>
          </cell>
          <cell r="H8993"/>
          <cell r="I8993"/>
          <cell r="J8993"/>
          <cell r="K8993"/>
          <cell r="L8993"/>
          <cell r="M8993"/>
          <cell r="N8993">
            <v>2.25</v>
          </cell>
          <cell r="P8993">
            <v>2.3230875623001181</v>
          </cell>
          <cell r="Q8993"/>
          <cell r="R8993"/>
          <cell r="S8993"/>
          <cell r="T8993"/>
          <cell r="U8993">
            <v>519800</v>
          </cell>
          <cell r="V8993">
            <v>720054.31923000002</v>
          </cell>
          <cell r="X8993">
            <v>43770</v>
          </cell>
          <cell r="Y8993">
            <v>0</v>
          </cell>
          <cell r="Z8993">
            <v>2.25</v>
          </cell>
          <cell r="AC8993"/>
          <cell r="AE8993">
            <v>1530000</v>
          </cell>
          <cell r="AF8993"/>
          <cell r="AG8993"/>
          <cell r="AH8993">
            <v>2.25</v>
          </cell>
          <cell r="AI8993">
            <v>2.324514537812207</v>
          </cell>
        </row>
        <row r="8994">
          <cell r="A8994">
            <v>43792</v>
          </cell>
          <cell r="B8994">
            <v>1530000</v>
          </cell>
          <cell r="D8994">
            <v>2.25</v>
          </cell>
          <cell r="E8994">
            <v>2.25</v>
          </cell>
          <cell r="F8994">
            <v>2.25</v>
          </cell>
          <cell r="G8994">
            <v>2.25</v>
          </cell>
          <cell r="H8994"/>
          <cell r="I8994"/>
          <cell r="J8994"/>
          <cell r="K8994"/>
          <cell r="L8994"/>
          <cell r="M8994"/>
          <cell r="N8994">
            <v>2.25</v>
          </cell>
          <cell r="P8994">
            <v>2.3180358602993327</v>
          </cell>
          <cell r="Q8994"/>
          <cell r="R8994"/>
          <cell r="S8994"/>
          <cell r="T8994"/>
          <cell r="U8994">
            <v>519800</v>
          </cell>
          <cell r="V8994">
            <v>720054.31923000002</v>
          </cell>
          <cell r="X8994" t="str">
            <v>Sin movimiento</v>
          </cell>
          <cell r="Y8994">
            <v>0</v>
          </cell>
          <cell r="Z8994">
            <v>2.25</v>
          </cell>
          <cell r="AC8994"/>
          <cell r="AE8994">
            <v>1530000</v>
          </cell>
          <cell r="AF8994"/>
          <cell r="AG8994"/>
          <cell r="AH8994">
            <v>2.25</v>
          </cell>
          <cell r="AI8994">
            <v>2.319256119441536</v>
          </cell>
        </row>
        <row r="8995">
          <cell r="A8995">
            <v>43793</v>
          </cell>
          <cell r="B8995">
            <v>1530000</v>
          </cell>
          <cell r="D8995">
            <v>2.25</v>
          </cell>
          <cell r="E8995">
            <v>2.25</v>
          </cell>
          <cell r="F8995">
            <v>2.25</v>
          </cell>
          <cell r="G8995">
            <v>2.25</v>
          </cell>
          <cell r="H8995"/>
          <cell r="I8995"/>
          <cell r="J8995"/>
          <cell r="K8995"/>
          <cell r="L8995"/>
          <cell r="M8995"/>
          <cell r="N8995">
            <v>2.25</v>
          </cell>
          <cell r="P8995">
            <v>2.3136373431815396</v>
          </cell>
          <cell r="Q8995"/>
          <cell r="R8995"/>
          <cell r="S8995"/>
          <cell r="T8995"/>
          <cell r="U8995">
            <v>519800</v>
          </cell>
          <cell r="V8995">
            <v>720054.31923000002</v>
          </cell>
          <cell r="X8995" t="str">
            <v>Sin movimiento</v>
          </cell>
          <cell r="Y8995">
            <v>0</v>
          </cell>
          <cell r="Z8995">
            <v>2.25</v>
          </cell>
          <cell r="AC8995"/>
          <cell r="AE8995">
            <v>1530000</v>
          </cell>
          <cell r="AF8995"/>
          <cell r="AG8995"/>
          <cell r="AH8995">
            <v>2.25</v>
          </cell>
          <cell r="AI8995">
            <v>2.3146909426174771</v>
          </cell>
        </row>
        <row r="8996">
          <cell r="A8996">
            <v>43794</v>
          </cell>
          <cell r="B8996">
            <v>1277000</v>
          </cell>
          <cell r="D8996">
            <v>2.25</v>
          </cell>
          <cell r="E8996">
            <v>2.25</v>
          </cell>
          <cell r="F8996">
            <v>2.25</v>
          </cell>
          <cell r="G8996">
            <v>2.25</v>
          </cell>
          <cell r="H8996"/>
          <cell r="I8996"/>
          <cell r="J8996"/>
          <cell r="K8996"/>
          <cell r="L8996"/>
          <cell r="M8996"/>
          <cell r="N8996">
            <v>2.25</v>
          </cell>
          <cell r="P8996">
            <v>2.3103793063356708</v>
          </cell>
          <cell r="Q8996"/>
          <cell r="R8996"/>
          <cell r="S8996"/>
          <cell r="T8996"/>
          <cell r="U8996">
            <v>326400</v>
          </cell>
          <cell r="V8996">
            <v>718519.24705999997</v>
          </cell>
          <cell r="X8996">
            <v>43770</v>
          </cell>
          <cell r="Y8996">
            <v>0</v>
          </cell>
          <cell r="Z8996">
            <v>2.25</v>
          </cell>
          <cell r="AC8996"/>
          <cell r="AE8996">
            <v>1277000</v>
          </cell>
          <cell r="AF8996"/>
          <cell r="AG8996"/>
          <cell r="AH8996">
            <v>2.25</v>
          </cell>
          <cell r="AI8996">
            <v>2.3113174261574083</v>
          </cell>
        </row>
        <row r="8997">
          <cell r="A8997">
            <v>43795</v>
          </cell>
          <cell r="B8997">
            <v>955500</v>
          </cell>
          <cell r="D8997">
            <v>2.25</v>
          </cell>
          <cell r="E8997">
            <v>2.25</v>
          </cell>
          <cell r="F8997">
            <v>2.2999999999999998</v>
          </cell>
          <cell r="G8997">
            <v>2.25</v>
          </cell>
          <cell r="H8997"/>
          <cell r="I8997"/>
          <cell r="J8997"/>
          <cell r="K8997"/>
          <cell r="L8997"/>
          <cell r="M8997"/>
          <cell r="N8997">
            <v>2.25</v>
          </cell>
          <cell r="P8997">
            <v>2.3081516618787261</v>
          </cell>
          <cell r="Q8997"/>
          <cell r="R8997"/>
          <cell r="S8997"/>
          <cell r="T8997"/>
          <cell r="U8997">
            <v>323730</v>
          </cell>
          <cell r="V8997">
            <v>645300.73869000003</v>
          </cell>
          <cell r="X8997">
            <v>43770</v>
          </cell>
          <cell r="Y8997">
            <v>4.9999999999999822</v>
          </cell>
          <cell r="Z8997">
            <v>2.25</v>
          </cell>
          <cell r="AC8997"/>
          <cell r="AE8997">
            <v>938500</v>
          </cell>
          <cell r="AF8997"/>
          <cell r="AG8997"/>
          <cell r="AH8997">
            <v>2.25</v>
          </cell>
          <cell r="AI8997">
            <v>2.3090541720416575</v>
          </cell>
        </row>
        <row r="8998">
          <cell r="A8998">
            <v>43796</v>
          </cell>
          <cell r="B8998">
            <v>1131500</v>
          </cell>
          <cell r="D8998">
            <v>2.25</v>
          </cell>
          <cell r="E8998">
            <v>2.25</v>
          </cell>
          <cell r="F8998">
            <v>2.2999999999999998</v>
          </cell>
          <cell r="G8998">
            <v>2.2599999999999998</v>
          </cell>
          <cell r="H8998"/>
          <cell r="I8998"/>
          <cell r="J8998"/>
          <cell r="K8998"/>
          <cell r="L8998"/>
          <cell r="M8998"/>
          <cell r="N8998">
            <v>2.25</v>
          </cell>
          <cell r="P8998">
            <v>2.3061359827450341</v>
          </cell>
          <cell r="Q8998"/>
          <cell r="R8998"/>
          <cell r="S8998"/>
          <cell r="T8998"/>
          <cell r="U8998">
            <v>130000</v>
          </cell>
          <cell r="V8998">
            <v>949810.54660999996</v>
          </cell>
          <cell r="X8998">
            <v>43770</v>
          </cell>
          <cell r="Y8998">
            <v>4.9999999999999822</v>
          </cell>
          <cell r="Z8998">
            <v>2.25</v>
          </cell>
          <cell r="AC8998"/>
          <cell r="AE8998">
            <v>1131500</v>
          </cell>
          <cell r="AF8998"/>
          <cell r="AG8998"/>
          <cell r="AH8998">
            <v>2.2599999999999998</v>
          </cell>
          <cell r="AI8998">
            <v>2.3069642178033654</v>
          </cell>
        </row>
        <row r="8999">
          <cell r="A8999">
            <v>43797</v>
          </cell>
          <cell r="B8999">
            <v>1507000</v>
          </cell>
          <cell r="D8999">
            <v>2.25</v>
          </cell>
          <cell r="E8999">
            <v>2.25</v>
          </cell>
          <cell r="F8999">
            <v>2.2999999999999998</v>
          </cell>
          <cell r="G8999">
            <v>2.2599999999999998</v>
          </cell>
          <cell r="H8999"/>
          <cell r="I8999"/>
          <cell r="J8999"/>
          <cell r="K8999"/>
          <cell r="L8999"/>
          <cell r="M8999"/>
          <cell r="N8999">
            <v>2.25</v>
          </cell>
          <cell r="P8999">
            <v>2.3036995959617199</v>
          </cell>
          <cell r="Q8999"/>
          <cell r="R8999"/>
          <cell r="S8999"/>
          <cell r="T8999"/>
          <cell r="U8999">
            <v>7200</v>
          </cell>
          <cell r="V8999">
            <v>759188.10982999997</v>
          </cell>
          <cell r="X8999">
            <v>43770</v>
          </cell>
          <cell r="Y8999">
            <v>4.9999999999999822</v>
          </cell>
          <cell r="Z8999">
            <v>2.25</v>
          </cell>
          <cell r="AC8999"/>
          <cell r="AE8999">
            <v>1507000</v>
          </cell>
          <cell r="AF8999"/>
          <cell r="AG8999"/>
          <cell r="AH8999">
            <v>2.2599999999999998</v>
          </cell>
          <cell r="AI8999">
            <v>2.3044423817651229</v>
          </cell>
        </row>
        <row r="9000">
          <cell r="A9000">
            <v>43798</v>
          </cell>
          <cell r="B9000">
            <v>1418500</v>
          </cell>
          <cell r="D9000">
            <v>2.25</v>
          </cell>
          <cell r="E9000">
            <v>2.25</v>
          </cell>
          <cell r="F9000">
            <v>2.2999999999999998</v>
          </cell>
          <cell r="G9000">
            <v>2.25</v>
          </cell>
          <cell r="H9000"/>
          <cell r="I9000"/>
          <cell r="J9000"/>
          <cell r="K9000"/>
          <cell r="L9000"/>
          <cell r="M9000"/>
          <cell r="N9000">
            <v>2.25</v>
          </cell>
          <cell r="P9000">
            <v>2.3011567196565559</v>
          </cell>
          <cell r="Q9000"/>
          <cell r="R9000"/>
          <cell r="S9000"/>
          <cell r="T9000"/>
          <cell r="U9000">
            <v>522600</v>
          </cell>
          <cell r="V9000">
            <v>687001.27619999996</v>
          </cell>
          <cell r="X9000">
            <v>43770</v>
          </cell>
          <cell r="Y9000">
            <v>4.9999999999999822</v>
          </cell>
          <cell r="Z9000">
            <v>2.25</v>
          </cell>
          <cell r="AC9000"/>
          <cell r="AE9000">
            <v>1342500</v>
          </cell>
          <cell r="AF9000"/>
          <cell r="AG9000"/>
          <cell r="AH9000">
            <v>2.25</v>
          </cell>
          <cell r="AI9000">
            <v>2.301956990417378</v>
          </cell>
        </row>
        <row r="9001">
          <cell r="A9001">
            <v>43799</v>
          </cell>
          <cell r="B9001">
            <v>1418500</v>
          </cell>
          <cell r="C9001"/>
          <cell r="D9001">
            <v>2.25</v>
          </cell>
          <cell r="E9001">
            <v>2.25</v>
          </cell>
          <cell r="F9001">
            <v>2.2999999999999998</v>
          </cell>
          <cell r="G9001">
            <v>2.25</v>
          </cell>
          <cell r="H9001"/>
          <cell r="I9001"/>
          <cell r="J9001"/>
          <cell r="K9001"/>
          <cell r="L9001"/>
          <cell r="M9001"/>
          <cell r="N9001">
            <v>2.25</v>
          </cell>
          <cell r="O9001"/>
          <cell r="P9001">
            <v>2.2988437841645446</v>
          </cell>
          <cell r="Q9001"/>
          <cell r="R9001"/>
          <cell r="S9001"/>
          <cell r="T9001"/>
          <cell r="U9001">
            <v>522600</v>
          </cell>
          <cell r="V9001">
            <v>687001.27619999996</v>
          </cell>
          <cell r="W9001"/>
          <cell r="X9001" t="str">
            <v>Sin movimiento</v>
          </cell>
          <cell r="Y9001">
            <v>4.9999999999999822</v>
          </cell>
          <cell r="Z9001">
            <v>2.25</v>
          </cell>
          <cell r="AA9001"/>
          <cell r="AB9001"/>
          <cell r="AC9001"/>
          <cell r="AD9001"/>
          <cell r="AE9001">
            <v>1342500</v>
          </cell>
          <cell r="AF9001"/>
          <cell r="AG9001"/>
          <cell r="AH9001">
            <v>2.25</v>
          </cell>
          <cell r="AI9001">
            <v>2.2996886168735506</v>
          </cell>
        </row>
        <row r="9002">
          <cell r="A9002">
            <v>43800</v>
          </cell>
          <cell r="B9002">
            <v>1418500</v>
          </cell>
          <cell r="C9002"/>
          <cell r="D9002">
            <v>2.25</v>
          </cell>
          <cell r="E9002">
            <v>2.25</v>
          </cell>
          <cell r="F9002">
            <v>2.2999999999999998</v>
          </cell>
          <cell r="G9002">
            <v>2.25</v>
          </cell>
          <cell r="H9002"/>
          <cell r="I9002"/>
          <cell r="J9002"/>
          <cell r="K9002"/>
          <cell r="L9002"/>
          <cell r="M9002"/>
          <cell r="N9002">
            <v>2.25</v>
          </cell>
          <cell r="O9002"/>
          <cell r="P9002">
            <v>2.25</v>
          </cell>
          <cell r="Q9002"/>
          <cell r="R9002"/>
          <cell r="S9002"/>
          <cell r="T9002"/>
          <cell r="U9002">
            <v>522600</v>
          </cell>
          <cell r="V9002">
            <v>687001.27619999996</v>
          </cell>
          <cell r="W9002"/>
          <cell r="X9002" t="str">
            <v>Sin movimiento</v>
          </cell>
          <cell r="Y9002">
            <v>4.9999999999999822</v>
          </cell>
          <cell r="Z9002">
            <v>2.25</v>
          </cell>
          <cell r="AA9002"/>
          <cell r="AB9002"/>
          <cell r="AC9002"/>
          <cell r="AD9002"/>
          <cell r="AE9002">
            <v>1342500</v>
          </cell>
          <cell r="AF9002"/>
          <cell r="AG9002"/>
          <cell r="AH9002">
            <v>2.25</v>
          </cell>
          <cell r="AI9002">
            <v>2.25</v>
          </cell>
        </row>
        <row r="9003">
          <cell r="A9003">
            <v>43801</v>
          </cell>
          <cell r="B9003">
            <v>561700</v>
          </cell>
          <cell r="D9003">
            <v>2.25</v>
          </cell>
          <cell r="E9003">
            <v>2.25</v>
          </cell>
          <cell r="F9003">
            <v>2.2999999999999998</v>
          </cell>
          <cell r="G9003">
            <v>2.25</v>
          </cell>
          <cell r="H9003"/>
          <cell r="I9003"/>
          <cell r="J9003"/>
          <cell r="K9003"/>
          <cell r="L9003"/>
          <cell r="M9003"/>
          <cell r="N9003">
            <v>2.25</v>
          </cell>
          <cell r="P9003">
            <v>2.25</v>
          </cell>
          <cell r="Q9003"/>
          <cell r="R9003"/>
          <cell r="S9003"/>
          <cell r="T9003"/>
          <cell r="U9003">
            <v>300000</v>
          </cell>
          <cell r="V9003">
            <v>4315062.3445100002</v>
          </cell>
          <cell r="X9003">
            <v>43800</v>
          </cell>
          <cell r="Y9003">
            <v>4.9999999999999822</v>
          </cell>
          <cell r="Z9003">
            <v>2.25</v>
          </cell>
          <cell r="AC9003"/>
          <cell r="AE9003">
            <v>531700</v>
          </cell>
          <cell r="AF9003"/>
          <cell r="AG9003"/>
          <cell r="AH9003">
            <v>2.25</v>
          </cell>
          <cell r="AI9003">
            <v>2.25</v>
          </cell>
        </row>
        <row r="9004">
          <cell r="A9004">
            <v>43802</v>
          </cell>
          <cell r="B9004">
            <v>616100</v>
          </cell>
          <cell r="D9004">
            <v>2.25</v>
          </cell>
          <cell r="E9004">
            <v>2.25</v>
          </cell>
          <cell r="F9004">
            <v>2.2999999999999998</v>
          </cell>
          <cell r="G9004">
            <v>2.2599999999999998</v>
          </cell>
          <cell r="H9004"/>
          <cell r="I9004"/>
          <cell r="J9004"/>
          <cell r="K9004"/>
          <cell r="L9004"/>
          <cell r="M9004"/>
          <cell r="N9004">
            <v>2.25</v>
          </cell>
          <cell r="P9004">
            <v>2.2523729923352462</v>
          </cell>
          <cell r="Q9004"/>
          <cell r="R9004"/>
          <cell r="S9004"/>
          <cell r="T9004"/>
          <cell r="U9004">
            <v>150000</v>
          </cell>
          <cell r="V9004">
            <v>4767035.9497800004</v>
          </cell>
          <cell r="X9004">
            <v>43800</v>
          </cell>
          <cell r="Y9004">
            <v>4.9999999999999822</v>
          </cell>
          <cell r="Z9004">
            <v>2.25</v>
          </cell>
          <cell r="AC9004"/>
          <cell r="AE9004">
            <v>616100</v>
          </cell>
          <cell r="AF9004"/>
          <cell r="AG9004"/>
          <cell r="AH9004">
            <v>2.2599999999999998</v>
          </cell>
          <cell r="AI9004">
            <v>2.2524739991165723</v>
          </cell>
        </row>
        <row r="9005">
          <cell r="A9005">
            <v>43803</v>
          </cell>
          <cell r="B9005">
            <v>1043600</v>
          </cell>
          <cell r="D9005">
            <v>2.25</v>
          </cell>
          <cell r="E9005">
            <v>2.25</v>
          </cell>
          <cell r="F9005">
            <v>2.25</v>
          </cell>
          <cell r="G9005">
            <v>2.25</v>
          </cell>
          <cell r="H9005"/>
          <cell r="I9005"/>
          <cell r="J9005"/>
          <cell r="K9005"/>
          <cell r="L9005"/>
          <cell r="M9005"/>
          <cell r="N9005">
            <v>2.25</v>
          </cell>
          <cell r="P9005">
            <v>2.2516926289183767</v>
          </cell>
          <cell r="Q9005"/>
          <cell r="R9005"/>
          <cell r="S9005"/>
          <cell r="T9005"/>
          <cell r="U9005">
            <v>258000</v>
          </cell>
          <cell r="V9005">
            <v>4663988.1064999998</v>
          </cell>
          <cell r="X9005">
            <v>43800</v>
          </cell>
          <cell r="Y9005">
            <v>0</v>
          </cell>
          <cell r="Z9005">
            <v>2.25</v>
          </cell>
          <cell r="AC9005"/>
          <cell r="AE9005">
            <v>1043600</v>
          </cell>
          <cell r="AF9005"/>
          <cell r="AG9005"/>
          <cell r="AH9005">
            <v>2.25</v>
          </cell>
          <cell r="AI9005">
            <v>2.2517433996434533</v>
          </cell>
        </row>
        <row r="9006">
          <cell r="A9006">
            <v>43804</v>
          </cell>
          <cell r="B9006">
            <v>1063500</v>
          </cell>
          <cell r="D9006">
            <v>2.25</v>
          </cell>
          <cell r="E9006">
            <v>2.25</v>
          </cell>
          <cell r="F9006">
            <v>2.25</v>
          </cell>
          <cell r="G9006">
            <v>2.25</v>
          </cell>
          <cell r="H9006"/>
          <cell r="I9006"/>
          <cell r="J9006"/>
          <cell r="K9006"/>
          <cell r="L9006"/>
          <cell r="M9006"/>
          <cell r="N9006">
            <v>2.25</v>
          </cell>
          <cell r="P9006">
            <v>2.2513099034740827</v>
          </cell>
          <cell r="Q9006"/>
          <cell r="R9006"/>
          <cell r="S9006"/>
          <cell r="T9006"/>
          <cell r="U9006">
            <v>251200</v>
          </cell>
          <cell r="V9006">
            <v>4529082.9923700001</v>
          </cell>
          <cell r="X9006">
            <v>43800</v>
          </cell>
          <cell r="Y9006">
            <v>0</v>
          </cell>
          <cell r="Z9006">
            <v>2.25</v>
          </cell>
          <cell r="AC9006"/>
          <cell r="AE9006">
            <v>1063500</v>
          </cell>
          <cell r="AF9006"/>
          <cell r="AG9006"/>
          <cell r="AH9006">
            <v>2.25</v>
          </cell>
          <cell r="AI9006">
            <v>2.2513401052768955</v>
          </cell>
        </row>
        <row r="9007">
          <cell r="A9007">
            <v>43805</v>
          </cell>
          <cell r="B9007">
            <v>996900</v>
          </cell>
          <cell r="D9007">
            <v>2.25</v>
          </cell>
          <cell r="E9007">
            <v>2.25</v>
          </cell>
          <cell r="F9007">
            <v>2.25</v>
          </cell>
          <cell r="G9007">
            <v>2.25</v>
          </cell>
          <cell r="H9007"/>
          <cell r="I9007"/>
          <cell r="J9007"/>
          <cell r="K9007"/>
          <cell r="L9007"/>
          <cell r="M9007"/>
          <cell r="N9007">
            <v>2.25</v>
          </cell>
          <cell r="P9007">
            <v>2.2510808203077031</v>
          </cell>
          <cell r="Q9007"/>
          <cell r="R9007"/>
          <cell r="S9007"/>
          <cell r="T9007"/>
          <cell r="U9007">
            <v>204700</v>
          </cell>
          <cell r="V9007">
            <v>4592485.3245200003</v>
          </cell>
          <cell r="X9007">
            <v>43800</v>
          </cell>
          <cell r="Y9007">
            <v>0</v>
          </cell>
          <cell r="Z9007">
            <v>2.25</v>
          </cell>
          <cell r="AC9007"/>
          <cell r="AE9007">
            <v>996900</v>
          </cell>
          <cell r="AF9007"/>
          <cell r="AG9007"/>
          <cell r="AH9007">
            <v>2.25</v>
          </cell>
          <cell r="AI9007">
            <v>2.2511012995370288</v>
          </cell>
        </row>
        <row r="9008">
          <cell r="A9008">
            <v>43806</v>
          </cell>
          <cell r="B9008">
            <v>996900</v>
          </cell>
          <cell r="D9008">
            <v>2.25</v>
          </cell>
          <cell r="E9008">
            <v>2.25</v>
          </cell>
          <cell r="F9008">
            <v>2.25</v>
          </cell>
          <cell r="G9008">
            <v>2.25</v>
          </cell>
          <cell r="H9008"/>
          <cell r="I9008"/>
          <cell r="J9008"/>
          <cell r="K9008"/>
          <cell r="L9008"/>
          <cell r="M9008"/>
          <cell r="N9008">
            <v>2.25</v>
          </cell>
          <cell r="P9008">
            <v>2.2509199366899599</v>
          </cell>
          <cell r="Q9008"/>
          <cell r="R9008"/>
          <cell r="S9008"/>
          <cell r="T9008"/>
          <cell r="U9008">
            <v>204700</v>
          </cell>
          <cell r="V9008">
            <v>4592485.3245200003</v>
          </cell>
          <cell r="X9008" t="str">
            <v>Sin movimiento</v>
          </cell>
          <cell r="Y9008">
            <v>0</v>
          </cell>
          <cell r="Z9008">
            <v>2.25</v>
          </cell>
          <cell r="AC9008"/>
          <cell r="AE9008">
            <v>996900</v>
          </cell>
          <cell r="AF9008"/>
          <cell r="AG9008"/>
          <cell r="AH9008">
            <v>2.25</v>
          </cell>
          <cell r="AI9008">
            <v>2.2509347311566938</v>
          </cell>
        </row>
        <row r="9009">
          <cell r="A9009">
            <v>43807</v>
          </cell>
          <cell r="B9009">
            <v>996900</v>
          </cell>
          <cell r="D9009">
            <v>2.25</v>
          </cell>
          <cell r="E9009">
            <v>2.25</v>
          </cell>
          <cell r="F9009">
            <v>2.25</v>
          </cell>
          <cell r="G9009">
            <v>2.25</v>
          </cell>
          <cell r="H9009"/>
          <cell r="I9009"/>
          <cell r="J9009"/>
          <cell r="K9009"/>
          <cell r="L9009"/>
          <cell r="M9009"/>
          <cell r="N9009">
            <v>2.25</v>
          </cell>
          <cell r="P9009">
            <v>2.2508007434267814</v>
          </cell>
          <cell r="Q9009"/>
          <cell r="R9009"/>
          <cell r="S9009"/>
          <cell r="T9009"/>
          <cell r="U9009">
            <v>204700</v>
          </cell>
          <cell r="V9009">
            <v>4592485.3245200003</v>
          </cell>
          <cell r="X9009" t="str">
            <v>Sin movimiento</v>
          </cell>
          <cell r="Y9009">
            <v>0</v>
          </cell>
          <cell r="Z9009">
            <v>2.25</v>
          </cell>
          <cell r="AC9009"/>
          <cell r="AE9009">
            <v>996900</v>
          </cell>
          <cell r="AF9009"/>
          <cell r="AG9009"/>
          <cell r="AH9009">
            <v>2.25</v>
          </cell>
          <cell r="AI9009">
            <v>2.2508119292049393</v>
          </cell>
        </row>
        <row r="9010">
          <cell r="A9010">
            <v>43808</v>
          </cell>
          <cell r="B9010">
            <v>1174000</v>
          </cell>
          <cell r="D9010">
            <v>2.25</v>
          </cell>
          <cell r="E9010">
            <v>2.25</v>
          </cell>
          <cell r="F9010">
            <v>2.25</v>
          </cell>
          <cell r="G9010">
            <v>2.25</v>
          </cell>
          <cell r="H9010"/>
          <cell r="I9010"/>
          <cell r="J9010"/>
          <cell r="K9010"/>
          <cell r="L9010"/>
          <cell r="M9010"/>
          <cell r="N9010">
            <v>2.25</v>
          </cell>
          <cell r="P9010">
            <v>2.2506947373168997</v>
          </cell>
          <cell r="Q9010"/>
          <cell r="R9010"/>
          <cell r="S9010"/>
          <cell r="T9010"/>
          <cell r="U9010">
            <v>120000</v>
          </cell>
          <cell r="V9010">
            <v>4836974.6411199998</v>
          </cell>
          <cell r="X9010">
            <v>43800</v>
          </cell>
          <cell r="Y9010">
            <v>0</v>
          </cell>
          <cell r="Z9010">
            <v>2.25</v>
          </cell>
          <cell r="AC9010"/>
          <cell r="AE9010">
            <v>1174000</v>
          </cell>
          <cell r="AF9010"/>
          <cell r="AG9010"/>
          <cell r="AH9010">
            <v>2.25</v>
          </cell>
          <cell r="AI9010">
            <v>2.2507031419408587</v>
          </cell>
        </row>
        <row r="9011">
          <cell r="A9011">
            <v>43809</v>
          </cell>
          <cell r="B9011">
            <v>1218900</v>
          </cell>
          <cell r="D9011">
            <v>2.25</v>
          </cell>
          <cell r="E9011">
            <v>2.25</v>
          </cell>
          <cell r="F9011">
            <v>2.25</v>
          </cell>
          <cell r="G9011">
            <v>2.25</v>
          </cell>
          <cell r="H9011"/>
          <cell r="I9011"/>
          <cell r="J9011"/>
          <cell r="K9011"/>
          <cell r="L9011"/>
          <cell r="M9011"/>
          <cell r="N9011">
            <v>2.25</v>
          </cell>
          <cell r="P9011">
            <v>2.2506107861604043</v>
          </cell>
          <cell r="Q9011"/>
          <cell r="R9011"/>
          <cell r="S9011"/>
          <cell r="T9011"/>
          <cell r="U9011">
            <v>0</v>
          </cell>
          <cell r="V9011">
            <v>4442671.9245499996</v>
          </cell>
          <cell r="X9011">
            <v>43800</v>
          </cell>
          <cell r="Y9011">
            <v>0</v>
          </cell>
          <cell r="Z9011">
            <v>2.25</v>
          </cell>
          <cell r="AC9011"/>
          <cell r="AE9011">
            <v>1218900</v>
          </cell>
          <cell r="AF9011"/>
          <cell r="AG9011"/>
          <cell r="AH9011">
            <v>2.25</v>
          </cell>
          <cell r="AI9011">
            <v>2.2506172728183547</v>
          </cell>
        </row>
        <row r="9012">
          <cell r="A9012">
            <v>43810</v>
          </cell>
          <cell r="B9012">
            <v>1432500</v>
          </cell>
          <cell r="D9012">
            <v>2.25</v>
          </cell>
          <cell r="E9012">
            <v>2.25</v>
          </cell>
          <cell r="F9012">
            <v>2.2999999999999998</v>
          </cell>
          <cell r="G9012">
            <v>2.25</v>
          </cell>
          <cell r="H9012"/>
          <cell r="I9012"/>
          <cell r="J9012"/>
          <cell r="K9012"/>
          <cell r="L9012"/>
          <cell r="M9012"/>
          <cell r="N9012">
            <v>2.25</v>
          </cell>
          <cell r="P9012">
            <v>2.2505348322409828</v>
          </cell>
          <cell r="Q9012"/>
          <cell r="R9012"/>
          <cell r="S9012"/>
          <cell r="T9012"/>
          <cell r="U9012">
            <v>4000</v>
          </cell>
          <cell r="V9012">
            <v>4495752.5</v>
          </cell>
          <cell r="X9012">
            <v>43800</v>
          </cell>
          <cell r="Y9012">
            <v>4.9999999999999822</v>
          </cell>
          <cell r="Z9012">
            <v>2.25</v>
          </cell>
          <cell r="AC9012"/>
          <cell r="AE9012">
            <v>1307500</v>
          </cell>
          <cell r="AF9012"/>
          <cell r="AG9012"/>
          <cell r="AH9012">
            <v>2.25</v>
          </cell>
          <cell r="AI9012">
            <v>2.2505457766753776</v>
          </cell>
        </row>
        <row r="9013">
          <cell r="A9013">
            <v>43811</v>
          </cell>
          <cell r="B9013">
            <v>1583700</v>
          </cell>
          <cell r="D9013">
            <v>2.25</v>
          </cell>
          <cell r="E9013">
            <v>2.25</v>
          </cell>
          <cell r="F9013">
            <v>2.2999999999999998</v>
          </cell>
          <cell r="G9013">
            <v>2.25</v>
          </cell>
          <cell r="H9013"/>
          <cell r="I9013"/>
          <cell r="J9013"/>
          <cell r="K9013"/>
          <cell r="L9013"/>
          <cell r="M9013"/>
          <cell r="N9013">
            <v>2.25</v>
          </cell>
          <cell r="P9013">
            <v>2.2504701904878197</v>
          </cell>
          <cell r="Q9013"/>
          <cell r="R9013"/>
          <cell r="S9013"/>
          <cell r="T9013"/>
          <cell r="U9013">
            <v>259400</v>
          </cell>
          <cell r="V9013">
            <v>4023867.7487900001</v>
          </cell>
          <cell r="X9013">
            <v>43800</v>
          </cell>
          <cell r="Y9013">
            <v>4.9999999999999822</v>
          </cell>
          <cell r="Z9013">
            <v>2.25</v>
          </cell>
          <cell r="AC9013"/>
          <cell r="AE9013">
            <v>1583700</v>
          </cell>
          <cell r="AF9013"/>
          <cell r="AG9013"/>
          <cell r="AH9013">
            <v>2.25</v>
          </cell>
          <cell r="AI9013">
            <v>2.250478628361896</v>
          </cell>
        </row>
        <row r="9014">
          <cell r="A9014">
            <v>43812</v>
          </cell>
          <cell r="B9014">
            <v>1787000</v>
          </cell>
          <cell r="D9014">
            <v>2.25</v>
          </cell>
          <cell r="E9014">
            <v>2.25</v>
          </cell>
          <cell r="F9014">
            <v>2.25</v>
          </cell>
          <cell r="G9014">
            <v>2.25</v>
          </cell>
          <cell r="H9014"/>
          <cell r="I9014"/>
          <cell r="J9014"/>
          <cell r="K9014"/>
          <cell r="L9014"/>
          <cell r="M9014"/>
          <cell r="N9014">
            <v>2.25</v>
          </cell>
          <cell r="P9014">
            <v>2.2504137620716982</v>
          </cell>
          <cell r="Q9014"/>
          <cell r="R9014"/>
          <cell r="S9014"/>
          <cell r="T9014"/>
          <cell r="U9014">
            <v>707000</v>
          </cell>
          <cell r="V9014">
            <v>3360086.22425</v>
          </cell>
          <cell r="X9014">
            <v>43800</v>
          </cell>
          <cell r="Y9014">
            <v>0</v>
          </cell>
          <cell r="Z9014">
            <v>2.25</v>
          </cell>
          <cell r="AC9014"/>
          <cell r="AE9014">
            <v>1787000</v>
          </cell>
          <cell r="AF9014"/>
          <cell r="AG9014"/>
          <cell r="AH9014">
            <v>2.25</v>
          </cell>
          <cell r="AI9014">
            <v>2.2504202821436365</v>
          </cell>
        </row>
        <row r="9015">
          <cell r="A9015">
            <v>43813</v>
          </cell>
          <cell r="B9015">
            <v>1787000</v>
          </cell>
          <cell r="D9015">
            <v>2.25</v>
          </cell>
          <cell r="E9015">
            <v>2.25</v>
          </cell>
          <cell r="F9015">
            <v>2.25</v>
          </cell>
          <cell r="G9015">
            <v>2.25</v>
          </cell>
          <cell r="H9015"/>
          <cell r="I9015"/>
          <cell r="J9015"/>
          <cell r="K9015"/>
          <cell r="L9015"/>
          <cell r="M9015"/>
          <cell r="N9015">
            <v>2.25</v>
          </cell>
          <cell r="P9015">
            <v>2.2503694265224379</v>
          </cell>
          <cell r="Q9015"/>
          <cell r="R9015"/>
          <cell r="S9015"/>
          <cell r="T9015"/>
          <cell r="U9015">
            <v>707000</v>
          </cell>
          <cell r="V9015">
            <v>3360086.22425</v>
          </cell>
          <cell r="X9015" t="str">
            <v>Sin movimiento</v>
          </cell>
          <cell r="Y9015">
            <v>0</v>
          </cell>
          <cell r="Z9015">
            <v>2.25</v>
          </cell>
          <cell r="AC9015"/>
          <cell r="AE9015">
            <v>1787000</v>
          </cell>
          <cell r="AF9015"/>
          <cell r="AG9015"/>
          <cell r="AH9015">
            <v>2.25</v>
          </cell>
          <cell r="AI9015">
            <v>2.2503746154126789</v>
          </cell>
        </row>
        <row r="9016">
          <cell r="A9016">
            <v>43814</v>
          </cell>
          <cell r="B9016">
            <v>1787000</v>
          </cell>
          <cell r="D9016">
            <v>2.25</v>
          </cell>
          <cell r="E9016">
            <v>2.25</v>
          </cell>
          <cell r="F9016">
            <v>2.25</v>
          </cell>
          <cell r="G9016">
            <v>2.25</v>
          </cell>
          <cell r="H9016"/>
          <cell r="I9016"/>
          <cell r="J9016"/>
          <cell r="K9016"/>
          <cell r="L9016"/>
          <cell r="M9016"/>
          <cell r="N9016">
            <v>2.25</v>
          </cell>
          <cell r="P9016">
            <v>2.2503336727288481</v>
          </cell>
          <cell r="Q9016"/>
          <cell r="R9016"/>
          <cell r="S9016"/>
          <cell r="T9016"/>
          <cell r="U9016">
            <v>707000</v>
          </cell>
          <cell r="V9016">
            <v>3360086.22425</v>
          </cell>
          <cell r="X9016" t="str">
            <v>Sin movimiento</v>
          </cell>
          <cell r="Y9016">
            <v>0</v>
          </cell>
          <cell r="Z9016">
            <v>2.25</v>
          </cell>
          <cell r="AC9016"/>
          <cell r="AE9016">
            <v>1787000</v>
          </cell>
          <cell r="AF9016"/>
          <cell r="AG9016"/>
          <cell r="AH9016">
            <v>2.25</v>
          </cell>
          <cell r="AI9016">
            <v>2.2503379000943333</v>
          </cell>
        </row>
        <row r="9017">
          <cell r="A9017">
            <v>43815</v>
          </cell>
          <cell r="B9017">
            <v>962000</v>
          </cell>
          <cell r="D9017">
            <v>2.25</v>
          </cell>
          <cell r="E9017">
            <v>2.15</v>
          </cell>
          <cell r="F9017">
            <v>2.25</v>
          </cell>
          <cell r="G9017">
            <v>2.25</v>
          </cell>
          <cell r="H9017"/>
          <cell r="I9017"/>
          <cell r="J9017"/>
          <cell r="K9017"/>
          <cell r="L9017"/>
          <cell r="M9017"/>
          <cell r="N9017">
            <v>2.25</v>
          </cell>
          <cell r="P9017">
            <v>2.2503171490049523</v>
          </cell>
          <cell r="Q9017"/>
          <cell r="R9017"/>
          <cell r="S9017"/>
          <cell r="T9017"/>
          <cell r="U9017">
            <v>663100</v>
          </cell>
          <cell r="V9017">
            <v>2261773.01883</v>
          </cell>
          <cell r="X9017">
            <v>43800</v>
          </cell>
          <cell r="Y9017">
            <v>10.000000000000009</v>
          </cell>
          <cell r="Z9017">
            <v>2.25</v>
          </cell>
          <cell r="AC9017"/>
          <cell r="AE9017">
            <v>912000</v>
          </cell>
          <cell r="AF9017"/>
          <cell r="AG9017"/>
          <cell r="AH9017">
            <v>2.25</v>
          </cell>
          <cell r="AI9017">
            <v>2.2503218038986272</v>
          </cell>
        </row>
        <row r="9018">
          <cell r="A9018">
            <v>43816</v>
          </cell>
          <cell r="B9018">
            <v>1134200</v>
          </cell>
          <cell r="D9018">
            <v>2.25</v>
          </cell>
          <cell r="E9018">
            <v>2.2000000000000002</v>
          </cell>
          <cell r="F9018">
            <v>2.25</v>
          </cell>
          <cell r="G9018">
            <v>2.2400000000000002</v>
          </cell>
          <cell r="H9018"/>
          <cell r="I9018"/>
          <cell r="J9018"/>
          <cell r="K9018"/>
          <cell r="L9018"/>
          <cell r="M9018"/>
          <cell r="N9018">
            <v>2.25</v>
          </cell>
          <cell r="P9018">
            <v>2.2497480107390908</v>
          </cell>
          <cell r="Q9018"/>
          <cell r="R9018"/>
          <cell r="S9018"/>
          <cell r="T9018"/>
          <cell r="U9018">
            <v>207100</v>
          </cell>
          <cell r="V9018">
            <v>1672363.0074</v>
          </cell>
          <cell r="X9018">
            <v>43800</v>
          </cell>
          <cell r="Y9018">
            <v>4.9999999999999822</v>
          </cell>
          <cell r="Z9018">
            <v>2.25</v>
          </cell>
          <cell r="AC9018"/>
          <cell r="AE9018">
            <v>1134200</v>
          </cell>
          <cell r="AF9018"/>
          <cell r="AG9018"/>
          <cell r="AH9018">
            <v>2.2400000000000002</v>
          </cell>
          <cell r="AI9018">
            <v>2.2497445190686114</v>
          </cell>
        </row>
        <row r="9019">
          <cell r="A9019">
            <v>43817</v>
          </cell>
          <cell r="B9019">
            <v>1315000</v>
          </cell>
          <cell r="D9019">
            <v>2.25</v>
          </cell>
          <cell r="E9019">
            <v>2.25</v>
          </cell>
          <cell r="F9019">
            <v>2.25</v>
          </cell>
          <cell r="G9019">
            <v>2.25</v>
          </cell>
          <cell r="H9019"/>
          <cell r="I9019"/>
          <cell r="J9019"/>
          <cell r="K9019"/>
          <cell r="L9019"/>
          <cell r="M9019"/>
          <cell r="N9019">
            <v>2.25</v>
          </cell>
          <cell r="P9019">
            <v>2.2497631586165281</v>
          </cell>
          <cell r="Q9019"/>
          <cell r="R9019"/>
          <cell r="S9019"/>
          <cell r="T9019"/>
          <cell r="U9019">
            <v>28400</v>
          </cell>
          <cell r="V9019">
            <v>1961777.62313</v>
          </cell>
          <cell r="X9019">
            <v>43800</v>
          </cell>
          <cell r="Y9019">
            <v>0</v>
          </cell>
          <cell r="Z9019">
            <v>2.25</v>
          </cell>
          <cell r="AC9019"/>
          <cell r="AE9019">
            <v>1315000</v>
          </cell>
          <cell r="AF9019"/>
          <cell r="AG9019"/>
          <cell r="AH9019">
            <v>2.25</v>
          </cell>
          <cell r="AI9019">
            <v>2.2497600766865484</v>
          </cell>
        </row>
        <row r="9020">
          <cell r="A9020">
            <v>43818</v>
          </cell>
          <cell r="B9020">
            <v>1672000</v>
          </cell>
          <cell r="D9020">
            <v>2.25</v>
          </cell>
          <cell r="E9020">
            <v>2.25</v>
          </cell>
          <cell r="F9020">
            <v>2.25</v>
          </cell>
          <cell r="G9020">
            <v>2.25</v>
          </cell>
          <cell r="H9020"/>
          <cell r="I9020"/>
          <cell r="J9020"/>
          <cell r="K9020"/>
          <cell r="L9020"/>
          <cell r="M9020"/>
          <cell r="N9020">
            <v>2.25</v>
          </cell>
          <cell r="P9020">
            <v>2.2497799757085706</v>
          </cell>
          <cell r="Q9020"/>
          <cell r="R9020"/>
          <cell r="S9020"/>
          <cell r="T9020"/>
          <cell r="U9020">
            <v>122500</v>
          </cell>
          <cell r="V9020">
            <v>1853264.6580000001</v>
          </cell>
          <cell r="X9020">
            <v>43800</v>
          </cell>
          <cell r="Y9020">
            <v>0</v>
          </cell>
          <cell r="Z9020">
            <v>2.25</v>
          </cell>
          <cell r="AC9020"/>
          <cell r="AE9020">
            <v>1672000</v>
          </cell>
          <cell r="AF9020"/>
          <cell r="AG9020"/>
          <cell r="AH9020">
            <v>2.25</v>
          </cell>
          <cell r="AI9020">
            <v>2.2497773183646803</v>
          </cell>
        </row>
        <row r="9021">
          <cell r="A9021">
            <v>43819</v>
          </cell>
          <cell r="B9021">
            <v>1631600</v>
          </cell>
          <cell r="D9021">
            <v>2.25</v>
          </cell>
          <cell r="E9021">
            <v>2.25</v>
          </cell>
          <cell r="F9021">
            <v>2.25</v>
          </cell>
          <cell r="G9021">
            <v>2.25</v>
          </cell>
          <cell r="H9021"/>
          <cell r="I9021"/>
          <cell r="J9021"/>
          <cell r="K9021"/>
          <cell r="L9021"/>
          <cell r="M9021"/>
          <cell r="N9021">
            <v>2.25</v>
          </cell>
          <cell r="P9021">
            <v>2.2497942332896463</v>
          </cell>
          <cell r="Q9021"/>
          <cell r="R9021"/>
          <cell r="S9021"/>
          <cell r="T9021"/>
          <cell r="U9021">
            <v>253000</v>
          </cell>
          <cell r="V9021">
            <v>1348625.2996400001</v>
          </cell>
          <cell r="X9021">
            <v>43800</v>
          </cell>
          <cell r="Y9021">
            <v>0</v>
          </cell>
          <cell r="Z9021">
            <v>2.25</v>
          </cell>
          <cell r="AC9021"/>
          <cell r="AE9021">
            <v>1631600</v>
          </cell>
          <cell r="AF9021"/>
          <cell r="AG9021"/>
          <cell r="AH9021">
            <v>2.25</v>
          </cell>
          <cell r="AI9021">
            <v>2.2497919109968674</v>
          </cell>
        </row>
        <row r="9022">
          <cell r="A9022">
            <v>43820</v>
          </cell>
          <cell r="B9022">
            <v>1631600</v>
          </cell>
          <cell r="D9022">
            <v>2.25</v>
          </cell>
          <cell r="E9022">
            <v>2.25</v>
          </cell>
          <cell r="F9022">
            <v>2.25</v>
          </cell>
          <cell r="G9022">
            <v>2.25</v>
          </cell>
          <cell r="H9022"/>
          <cell r="I9022"/>
          <cell r="J9022"/>
          <cell r="K9022"/>
          <cell r="L9022"/>
          <cell r="M9022"/>
          <cell r="N9022">
            <v>2.25</v>
          </cell>
          <cell r="P9022">
            <v>2.2498067555369889</v>
          </cell>
          <cell r="Q9022"/>
          <cell r="R9022"/>
          <cell r="S9022"/>
          <cell r="T9022"/>
          <cell r="U9022">
            <v>253000</v>
          </cell>
          <cell r="V9022">
            <v>1348625.2996400001</v>
          </cell>
          <cell r="X9022" t="str">
            <v>Sin movimiento</v>
          </cell>
          <cell r="Y9022">
            <v>0</v>
          </cell>
          <cell r="Z9022">
            <v>2.25</v>
          </cell>
          <cell r="AC9022"/>
          <cell r="AE9022">
            <v>1631600</v>
          </cell>
          <cell r="AF9022"/>
          <cell r="AG9022"/>
          <cell r="AH9022">
            <v>2.25</v>
          </cell>
          <cell r="AI9022">
            <v>2.2498047087027322</v>
          </cell>
        </row>
        <row r="9023">
          <cell r="A9023">
            <v>43821</v>
          </cell>
          <cell r="B9023">
            <v>1631600</v>
          </cell>
          <cell r="D9023">
            <v>2.25</v>
          </cell>
          <cell r="E9023">
            <v>2.25</v>
          </cell>
          <cell r="F9023">
            <v>2.25</v>
          </cell>
          <cell r="G9023">
            <v>2.25</v>
          </cell>
          <cell r="H9023"/>
          <cell r="I9023"/>
          <cell r="J9023"/>
          <cell r="K9023"/>
          <cell r="L9023"/>
          <cell r="M9023"/>
          <cell r="N9023">
            <v>2.25</v>
          </cell>
          <cell r="P9023">
            <v>2.2498178410952741</v>
          </cell>
          <cell r="Q9023"/>
          <cell r="R9023"/>
          <cell r="S9023"/>
          <cell r="T9023"/>
          <cell r="U9023">
            <v>253000</v>
          </cell>
          <cell r="V9023">
            <v>1348625.2996400001</v>
          </cell>
          <cell r="X9023" t="str">
            <v>Sin movimiento</v>
          </cell>
          <cell r="Y9023">
            <v>0</v>
          </cell>
          <cell r="Z9023">
            <v>2.25</v>
          </cell>
          <cell r="AC9023"/>
          <cell r="AE9023">
            <v>1631600</v>
          </cell>
          <cell r="AF9023"/>
          <cell r="AG9023"/>
          <cell r="AH9023">
            <v>2.25</v>
          </cell>
          <cell r="AI9023">
            <v>2.2498160234649092</v>
          </cell>
        </row>
        <row r="9024">
          <cell r="A9024">
            <v>43822</v>
          </cell>
          <cell r="B9024">
            <v>1801000</v>
          </cell>
          <cell r="D9024">
            <v>2.25</v>
          </cell>
          <cell r="E9024">
            <v>2.25</v>
          </cell>
          <cell r="F9024">
            <v>2.25</v>
          </cell>
          <cell r="G9024">
            <v>2.25</v>
          </cell>
          <cell r="H9024"/>
          <cell r="I9024"/>
          <cell r="J9024"/>
          <cell r="K9024"/>
          <cell r="L9024"/>
          <cell r="M9024"/>
          <cell r="N9024">
            <v>2.25</v>
          </cell>
          <cell r="P9024">
            <v>2.2498286887630941</v>
          </cell>
          <cell r="Q9024"/>
          <cell r="R9024"/>
          <cell r="S9024"/>
          <cell r="T9024"/>
          <cell r="U9024">
            <v>155000</v>
          </cell>
          <cell r="V9024">
            <v>1434544.2336500001</v>
          </cell>
          <cell r="X9024">
            <v>43800</v>
          </cell>
          <cell r="Y9024">
            <v>0</v>
          </cell>
          <cell r="Z9024">
            <v>2.25</v>
          </cell>
          <cell r="AC9024"/>
          <cell r="AE9024">
            <v>1801000</v>
          </cell>
          <cell r="AF9024"/>
          <cell r="AG9024"/>
          <cell r="AH9024">
            <v>2.25</v>
          </cell>
          <cell r="AI9024">
            <v>2.2498270821234754</v>
          </cell>
        </row>
        <row r="9025">
          <cell r="A9025">
            <v>43823</v>
          </cell>
          <cell r="B9025">
            <v>1086800</v>
          </cell>
          <cell r="D9025">
            <v>2.25</v>
          </cell>
          <cell r="E9025">
            <v>2.25</v>
          </cell>
          <cell r="F9025">
            <v>2.25</v>
          </cell>
          <cell r="G9025">
            <v>2.25</v>
          </cell>
          <cell r="H9025"/>
          <cell r="I9025"/>
          <cell r="J9025"/>
          <cell r="K9025"/>
          <cell r="L9025"/>
          <cell r="M9025"/>
          <cell r="N9025">
            <v>2.25</v>
          </cell>
          <cell r="P9025">
            <v>2.2498346313437598</v>
          </cell>
          <cell r="Q9025"/>
          <cell r="R9025"/>
          <cell r="S9025"/>
          <cell r="T9025"/>
          <cell r="U9025">
            <v>493000</v>
          </cell>
          <cell r="V9025">
            <v>1705288.7967099999</v>
          </cell>
          <cell r="X9025">
            <v>43800</v>
          </cell>
          <cell r="Y9025">
            <v>0</v>
          </cell>
          <cell r="Z9025">
            <v>2.25</v>
          </cell>
          <cell r="AC9025"/>
          <cell r="AE9025">
            <v>1086800</v>
          </cell>
          <cell r="AF9025"/>
          <cell r="AG9025"/>
          <cell r="AH9025">
            <v>2.25</v>
          </cell>
          <cell r="AI9025">
            <v>2.2498331347225355</v>
          </cell>
        </row>
        <row r="9026">
          <cell r="A9026">
            <v>43824</v>
          </cell>
          <cell r="B9026">
            <v>1086800</v>
          </cell>
          <cell r="D9026">
            <v>2.25</v>
          </cell>
          <cell r="E9026">
            <v>2.25</v>
          </cell>
          <cell r="F9026">
            <v>2.25</v>
          </cell>
          <cell r="G9026">
            <v>2.25</v>
          </cell>
          <cell r="H9026"/>
          <cell r="I9026"/>
          <cell r="J9026"/>
          <cell r="K9026"/>
          <cell r="L9026"/>
          <cell r="M9026"/>
          <cell r="N9026">
            <v>2.25</v>
          </cell>
          <cell r="P9026">
            <v>2.2498401754645738</v>
          </cell>
          <cell r="Q9026"/>
          <cell r="R9026"/>
          <cell r="S9026"/>
          <cell r="T9026"/>
          <cell r="U9026">
            <v>493000</v>
          </cell>
          <cell r="V9026">
            <v>1705288.7967099999</v>
          </cell>
          <cell r="X9026">
            <v>43800</v>
          </cell>
          <cell r="Y9026">
            <v>0</v>
          </cell>
          <cell r="Z9026">
            <v>2.25</v>
          </cell>
          <cell r="AC9026"/>
          <cell r="AE9026">
            <v>1086800</v>
          </cell>
          <cell r="AF9026"/>
          <cell r="AG9026"/>
          <cell r="AH9026">
            <v>2.25</v>
          </cell>
          <cell r="AI9026">
            <v>2.2498387779361337</v>
          </cell>
        </row>
        <row r="9027">
          <cell r="A9027">
            <v>43825</v>
          </cell>
          <cell r="B9027">
            <v>1563600</v>
          </cell>
          <cell r="D9027">
            <v>2.25</v>
          </cell>
          <cell r="E9027">
            <v>2.25</v>
          </cell>
          <cell r="F9027">
            <v>2.25</v>
          </cell>
          <cell r="G9027">
            <v>2.25</v>
          </cell>
          <cell r="H9027"/>
          <cell r="I9027"/>
          <cell r="J9027"/>
          <cell r="K9027"/>
          <cell r="L9027"/>
          <cell r="M9027"/>
          <cell r="N9027">
            <v>2.25</v>
          </cell>
          <cell r="P9027">
            <v>2.2498475297524454</v>
          </cell>
          <cell r="Q9027"/>
          <cell r="R9027"/>
          <cell r="S9027"/>
          <cell r="T9027"/>
          <cell r="U9027">
            <v>638000</v>
          </cell>
          <cell r="V9027">
            <v>990936.73638999998</v>
          </cell>
          <cell r="X9027">
            <v>43800</v>
          </cell>
          <cell r="Y9027">
            <v>0</v>
          </cell>
          <cell r="Z9027">
            <v>2.25</v>
          </cell>
          <cell r="AC9027"/>
          <cell r="AE9027">
            <v>1563600</v>
          </cell>
          <cell r="AF9027"/>
          <cell r="AG9027"/>
          <cell r="AH9027">
            <v>2.25</v>
          </cell>
          <cell r="AI9027">
            <v>2.2498462583903569</v>
          </cell>
        </row>
        <row r="9028">
          <cell r="A9028">
            <v>43826</v>
          </cell>
          <cell r="B9028">
            <v>1592000</v>
          </cell>
          <cell r="D9028">
            <v>2.25</v>
          </cell>
          <cell r="E9028">
            <v>2.25</v>
          </cell>
          <cell r="F9028">
            <v>2.25</v>
          </cell>
          <cell r="G9028">
            <v>2.25</v>
          </cell>
          <cell r="H9028"/>
          <cell r="I9028"/>
          <cell r="J9028"/>
          <cell r="K9028"/>
          <cell r="L9028"/>
          <cell r="M9028"/>
          <cell r="N9028">
            <v>2.25</v>
          </cell>
          <cell r="P9028">
            <v>2.2498543533750888</v>
          </cell>
          <cell r="Q9028"/>
          <cell r="R9028"/>
          <cell r="S9028"/>
          <cell r="T9028"/>
          <cell r="U9028">
            <v>460100</v>
          </cell>
          <cell r="V9028">
            <v>963793.81103999994</v>
          </cell>
          <cell r="X9028">
            <v>43800</v>
          </cell>
          <cell r="Y9028">
            <v>0</v>
          </cell>
          <cell r="Z9028">
            <v>2.25</v>
          </cell>
          <cell r="AC9028"/>
          <cell r="AE9028">
            <v>1592000</v>
          </cell>
          <cell r="AF9028"/>
          <cell r="AG9028"/>
          <cell r="AH9028">
            <v>2.25</v>
          </cell>
          <cell r="AI9028">
            <v>2.2498531936959147</v>
          </cell>
        </row>
        <row r="9029">
          <cell r="A9029">
            <v>43827</v>
          </cell>
          <cell r="B9029">
            <v>1592000</v>
          </cell>
          <cell r="D9029">
            <v>2.25</v>
          </cell>
          <cell r="E9029">
            <v>2.25</v>
          </cell>
          <cell r="F9029">
            <v>2.25</v>
          </cell>
          <cell r="G9029">
            <v>2.25</v>
          </cell>
          <cell r="H9029"/>
          <cell r="I9029"/>
          <cell r="J9029"/>
          <cell r="K9029"/>
          <cell r="L9029"/>
          <cell r="M9029"/>
          <cell r="N9029">
            <v>2.25</v>
          </cell>
          <cell r="P9029">
            <v>2.2498605923948727</v>
          </cell>
          <cell r="Q9029"/>
          <cell r="R9029"/>
          <cell r="S9029"/>
          <cell r="T9029"/>
          <cell r="U9029">
            <v>460100</v>
          </cell>
          <cell r="V9029">
            <v>963793.81103999994</v>
          </cell>
          <cell r="X9029" t="str">
            <v>Sin movimiento</v>
          </cell>
          <cell r="Y9029">
            <v>0</v>
          </cell>
          <cell r="Z9029">
            <v>2.25</v>
          </cell>
          <cell r="AC9029"/>
          <cell r="AE9029">
            <v>1592000</v>
          </cell>
          <cell r="AF9029"/>
          <cell r="AG9029"/>
          <cell r="AH9029">
            <v>2.25</v>
          </cell>
          <cell r="AI9029">
            <v>2.2498595303036053</v>
          </cell>
        </row>
        <row r="9030">
          <cell r="A9030">
            <v>43828</v>
          </cell>
          <cell r="B9030">
            <v>1592000</v>
          </cell>
          <cell r="D9030">
            <v>2.25</v>
          </cell>
          <cell r="E9030">
            <v>2.25</v>
          </cell>
          <cell r="F9030">
            <v>2.25</v>
          </cell>
          <cell r="G9030">
            <v>2.25</v>
          </cell>
          <cell r="H9030"/>
          <cell r="I9030"/>
          <cell r="J9030"/>
          <cell r="K9030"/>
          <cell r="L9030"/>
          <cell r="M9030"/>
          <cell r="N9030">
            <v>2.25</v>
          </cell>
          <cell r="P9030">
            <v>2.2498663188531443</v>
          </cell>
          <cell r="Q9030"/>
          <cell r="R9030"/>
          <cell r="S9030"/>
          <cell r="T9030"/>
          <cell r="U9030">
            <v>460100</v>
          </cell>
          <cell r="V9030">
            <v>963793.81103999994</v>
          </cell>
          <cell r="X9030" t="str">
            <v>Sin movimiento</v>
          </cell>
          <cell r="Y9030">
            <v>0</v>
          </cell>
          <cell r="Z9030">
            <v>2.25</v>
          </cell>
          <cell r="AC9030"/>
          <cell r="AE9030">
            <v>1592000</v>
          </cell>
          <cell r="AF9030"/>
          <cell r="AG9030"/>
          <cell r="AH9030">
            <v>2.25</v>
          </cell>
          <cell r="AI9030">
            <v>2.2498653425305521</v>
          </cell>
        </row>
        <row r="9031">
          <cell r="A9031">
            <v>43829</v>
          </cell>
          <cell r="B9031">
            <v>1374700</v>
          </cell>
          <cell r="D9031">
            <v>2.25</v>
          </cell>
          <cell r="E9031">
            <v>2.25</v>
          </cell>
          <cell r="F9031">
            <v>2.25</v>
          </cell>
          <cell r="G9031">
            <v>2.25</v>
          </cell>
          <cell r="H9031"/>
          <cell r="I9031"/>
          <cell r="J9031"/>
          <cell r="K9031"/>
          <cell r="L9031"/>
          <cell r="M9031"/>
          <cell r="N9031">
            <v>2.25</v>
          </cell>
          <cell r="P9031">
            <v>2.2498708981313746</v>
          </cell>
          <cell r="Q9031"/>
          <cell r="R9031"/>
          <cell r="S9031"/>
          <cell r="T9031"/>
          <cell r="U9031">
            <v>676000</v>
          </cell>
          <cell r="V9031">
            <v>570079.37600000005</v>
          </cell>
          <cell r="X9031">
            <v>43800</v>
          </cell>
          <cell r="Y9031">
            <v>0</v>
          </cell>
          <cell r="Z9031">
            <v>2.25</v>
          </cell>
          <cell r="AC9031"/>
          <cell r="AE9031">
            <v>1374700</v>
          </cell>
          <cell r="AF9031"/>
          <cell r="AG9031"/>
          <cell r="AH9031">
            <v>2.25</v>
          </cell>
          <cell r="AI9031">
            <v>2.2498699877792028</v>
          </cell>
        </row>
        <row r="9032">
          <cell r="A9032">
            <v>43830</v>
          </cell>
          <cell r="B9032">
            <v>803400</v>
          </cell>
          <cell r="C9032"/>
          <cell r="D9032">
            <v>2.25</v>
          </cell>
          <cell r="E9032">
            <v>2.25</v>
          </cell>
          <cell r="F9032">
            <v>2.2999999999999998</v>
          </cell>
          <cell r="G9032">
            <v>2.25</v>
          </cell>
          <cell r="H9032"/>
          <cell r="I9032"/>
          <cell r="J9032"/>
          <cell r="K9032"/>
          <cell r="L9032"/>
          <cell r="M9032"/>
          <cell r="N9032">
            <v>2.25</v>
          </cell>
          <cell r="O9032"/>
          <cell r="P9032">
            <v>2.249873431946158</v>
          </cell>
          <cell r="Q9032"/>
          <cell r="R9032"/>
          <cell r="S9032"/>
          <cell r="T9032"/>
          <cell r="U9032">
            <v>1130000</v>
          </cell>
          <cell r="V9032">
            <v>1331848.7615</v>
          </cell>
          <cell r="W9032"/>
          <cell r="X9032">
            <v>43800</v>
          </cell>
          <cell r="Y9032">
            <v>4.9999999999999822</v>
          </cell>
          <cell r="Z9032">
            <v>2.25</v>
          </cell>
          <cell r="AA9032"/>
          <cell r="AB9032"/>
          <cell r="AC9032"/>
          <cell r="AD9032"/>
          <cell r="AE9032">
            <v>777400</v>
          </cell>
          <cell r="AF9032"/>
          <cell r="AG9032"/>
          <cell r="AH9032">
            <v>2.25</v>
          </cell>
          <cell r="AI9032">
            <v>2.2498724755399668</v>
          </cell>
        </row>
        <row r="9033">
          <cell r="A9033">
            <v>43831</v>
          </cell>
          <cell r="B9033">
            <v>803400</v>
          </cell>
          <cell r="C9033"/>
          <cell r="D9033">
            <v>2.25</v>
          </cell>
          <cell r="E9033">
            <v>2.25</v>
          </cell>
          <cell r="F9033">
            <v>2.2999999999999998</v>
          </cell>
          <cell r="G9033">
            <v>2.25</v>
          </cell>
          <cell r="H9033"/>
          <cell r="I9033"/>
          <cell r="J9033"/>
          <cell r="K9033"/>
          <cell r="L9033"/>
          <cell r="M9033"/>
          <cell r="N9033">
            <v>2.25</v>
          </cell>
          <cell r="O9033"/>
          <cell r="P9033">
            <v>2.25</v>
          </cell>
          <cell r="Q9033"/>
          <cell r="R9033"/>
          <cell r="S9033"/>
          <cell r="T9033"/>
          <cell r="U9033">
            <v>1130000</v>
          </cell>
          <cell r="V9033">
            <v>1331848.7615</v>
          </cell>
          <cell r="W9033"/>
          <cell r="X9033">
            <v>43831</v>
          </cell>
          <cell r="Y9033">
            <v>4.9999999999999822</v>
          </cell>
          <cell r="Z9033">
            <v>2.25</v>
          </cell>
          <cell r="AA9033"/>
          <cell r="AB9033"/>
          <cell r="AC9033"/>
          <cell r="AD9033"/>
          <cell r="AE9033">
            <v>777400</v>
          </cell>
          <cell r="AF9033"/>
          <cell r="AG9033"/>
          <cell r="AH9033">
            <v>2.25</v>
          </cell>
          <cell r="AI9033">
            <v>2.25</v>
          </cell>
        </row>
        <row r="9034">
          <cell r="A9034">
            <v>43832</v>
          </cell>
          <cell r="B9034">
            <v>577600</v>
          </cell>
          <cell r="D9034">
            <v>2.25</v>
          </cell>
          <cell r="E9034">
            <v>2.25</v>
          </cell>
          <cell r="F9034">
            <v>2.2999999999999998</v>
          </cell>
          <cell r="G9034">
            <v>2.25</v>
          </cell>
          <cell r="H9034"/>
          <cell r="I9034"/>
          <cell r="J9034"/>
          <cell r="K9034"/>
          <cell r="L9034"/>
          <cell r="M9034"/>
          <cell r="N9034">
            <v>2.25</v>
          </cell>
          <cell r="P9034">
            <v>2.25</v>
          </cell>
          <cell r="Q9034"/>
          <cell r="R9034"/>
          <cell r="S9034"/>
          <cell r="T9034"/>
          <cell r="U9034">
            <v>0</v>
          </cell>
          <cell r="V9034">
            <v>4414858.4078299999</v>
          </cell>
          <cell r="X9034">
            <v>43831</v>
          </cell>
          <cell r="Y9034">
            <v>4.9999999999999822</v>
          </cell>
          <cell r="Z9034">
            <v>2.25</v>
          </cell>
          <cell r="AC9034"/>
          <cell r="AE9034">
            <v>577600</v>
          </cell>
          <cell r="AF9034"/>
          <cell r="AG9034"/>
          <cell r="AH9034">
            <v>2.25</v>
          </cell>
          <cell r="AI9034">
            <v>2.25</v>
          </cell>
        </row>
        <row r="9035">
          <cell r="A9035">
            <v>43833</v>
          </cell>
          <cell r="B9035">
            <v>913800</v>
          </cell>
          <cell r="D9035">
            <v>2.25</v>
          </cell>
          <cell r="E9035">
            <v>2.25</v>
          </cell>
          <cell r="F9035">
            <v>2.25</v>
          </cell>
          <cell r="G9035">
            <v>2.25</v>
          </cell>
          <cell r="H9035"/>
          <cell r="I9035"/>
          <cell r="J9035"/>
          <cell r="K9035"/>
          <cell r="L9035"/>
          <cell r="M9035"/>
          <cell r="N9035">
            <v>2.25</v>
          </cell>
          <cell r="P9035">
            <v>2.25</v>
          </cell>
          <cell r="Q9035"/>
          <cell r="R9035"/>
          <cell r="S9035"/>
          <cell r="T9035"/>
          <cell r="U9035">
            <v>60000</v>
          </cell>
          <cell r="V9035">
            <v>4529598.7494999999</v>
          </cell>
          <cell r="X9035">
            <v>43831</v>
          </cell>
          <cell r="Y9035">
            <v>0</v>
          </cell>
          <cell r="Z9035">
            <v>2.25</v>
          </cell>
          <cell r="AC9035"/>
          <cell r="AE9035">
            <v>913800</v>
          </cell>
          <cell r="AF9035"/>
          <cell r="AG9035"/>
          <cell r="AH9035">
            <v>2.25</v>
          </cell>
          <cell r="AI9035">
            <v>2.25</v>
          </cell>
        </row>
        <row r="9036">
          <cell r="A9036">
            <v>43834</v>
          </cell>
          <cell r="B9036">
            <v>913800</v>
          </cell>
          <cell r="D9036">
            <v>2.25</v>
          </cell>
          <cell r="E9036">
            <v>2.25</v>
          </cell>
          <cell r="F9036">
            <v>2.25</v>
          </cell>
          <cell r="G9036">
            <v>2.25</v>
          </cell>
          <cell r="H9036"/>
          <cell r="I9036"/>
          <cell r="J9036"/>
          <cell r="K9036"/>
          <cell r="L9036"/>
          <cell r="M9036"/>
          <cell r="N9036">
            <v>2.25</v>
          </cell>
          <cell r="P9036">
            <v>2.25</v>
          </cell>
          <cell r="Q9036"/>
          <cell r="R9036"/>
          <cell r="S9036"/>
          <cell r="T9036"/>
          <cell r="U9036">
            <v>60000</v>
          </cell>
          <cell r="V9036">
            <v>4529598.7494999999</v>
          </cell>
          <cell r="X9036" t="str">
            <v>Sin movimiento</v>
          </cell>
          <cell r="Y9036">
            <v>0</v>
          </cell>
          <cell r="Z9036">
            <v>2.25</v>
          </cell>
          <cell r="AC9036"/>
          <cell r="AE9036">
            <v>913800</v>
          </cell>
          <cell r="AF9036"/>
          <cell r="AG9036"/>
          <cell r="AH9036">
            <v>2.25</v>
          </cell>
          <cell r="AI9036">
            <v>2.25</v>
          </cell>
        </row>
        <row r="9037">
          <cell r="A9037">
            <v>43835</v>
          </cell>
          <cell r="B9037">
            <v>913800</v>
          </cell>
          <cell r="D9037">
            <v>2.25</v>
          </cell>
          <cell r="E9037">
            <v>2.25</v>
          </cell>
          <cell r="F9037">
            <v>2.25</v>
          </cell>
          <cell r="G9037">
            <v>2.25</v>
          </cell>
          <cell r="H9037"/>
          <cell r="I9037"/>
          <cell r="J9037"/>
          <cell r="K9037"/>
          <cell r="L9037"/>
          <cell r="M9037"/>
          <cell r="N9037">
            <v>2.25</v>
          </cell>
          <cell r="P9037">
            <v>2.25</v>
          </cell>
          <cell r="Q9037"/>
          <cell r="R9037"/>
          <cell r="S9037"/>
          <cell r="T9037"/>
          <cell r="U9037">
            <v>60000</v>
          </cell>
          <cell r="V9037">
            <v>4529598.7494999999</v>
          </cell>
          <cell r="X9037" t="str">
            <v>Sin movimiento</v>
          </cell>
          <cell r="Y9037">
            <v>0</v>
          </cell>
          <cell r="Z9037">
            <v>2.25</v>
          </cell>
          <cell r="AC9037"/>
          <cell r="AE9037">
            <v>913800</v>
          </cell>
          <cell r="AF9037"/>
          <cell r="AG9037"/>
          <cell r="AH9037">
            <v>2.25</v>
          </cell>
          <cell r="AI9037">
            <v>2.25</v>
          </cell>
        </row>
        <row r="9038">
          <cell r="A9038">
            <v>43836</v>
          </cell>
          <cell r="B9038">
            <v>973100</v>
          </cell>
          <cell r="D9038">
            <v>2.25</v>
          </cell>
          <cell r="E9038">
            <v>2.25</v>
          </cell>
          <cell r="F9038">
            <v>2.25</v>
          </cell>
          <cell r="G9038">
            <v>2.25</v>
          </cell>
          <cell r="H9038"/>
          <cell r="I9038"/>
          <cell r="J9038"/>
          <cell r="K9038"/>
          <cell r="L9038"/>
          <cell r="M9038"/>
          <cell r="N9038">
            <v>2.25</v>
          </cell>
          <cell r="P9038">
            <v>2.25</v>
          </cell>
          <cell r="Q9038"/>
          <cell r="R9038"/>
          <cell r="S9038"/>
          <cell r="T9038"/>
          <cell r="U9038">
            <v>0</v>
          </cell>
          <cell r="V9038">
            <v>4358639.0987900002</v>
          </cell>
          <cell r="X9038">
            <v>43831</v>
          </cell>
          <cell r="Y9038">
            <v>0</v>
          </cell>
          <cell r="Z9038">
            <v>2.25</v>
          </cell>
          <cell r="AC9038"/>
          <cell r="AE9038">
            <v>973100</v>
          </cell>
          <cell r="AF9038"/>
          <cell r="AG9038"/>
          <cell r="AH9038">
            <v>2.25</v>
          </cell>
          <cell r="AI9038">
            <v>2.25</v>
          </cell>
        </row>
        <row r="9039">
          <cell r="A9039">
            <v>43837</v>
          </cell>
          <cell r="B9039">
            <v>1100500</v>
          </cell>
          <cell r="D9039">
            <v>2.25</v>
          </cell>
          <cell r="E9039">
            <v>2.25</v>
          </cell>
          <cell r="F9039">
            <v>2.25</v>
          </cell>
          <cell r="G9039">
            <v>2.25</v>
          </cell>
          <cell r="H9039"/>
          <cell r="I9039"/>
          <cell r="J9039"/>
          <cell r="K9039"/>
          <cell r="L9039"/>
          <cell r="M9039"/>
          <cell r="N9039">
            <v>2.25</v>
          </cell>
          <cell r="P9039">
            <v>2.25</v>
          </cell>
          <cell r="Q9039"/>
          <cell r="R9039"/>
          <cell r="S9039"/>
          <cell r="T9039"/>
          <cell r="U9039">
            <v>110600</v>
          </cell>
          <cell r="V9039">
            <v>4056210.9516199999</v>
          </cell>
          <cell r="X9039">
            <v>43831</v>
          </cell>
          <cell r="Y9039">
            <v>0</v>
          </cell>
          <cell r="Z9039">
            <v>2.25</v>
          </cell>
          <cell r="AC9039"/>
          <cell r="AE9039">
            <v>1100500</v>
          </cell>
          <cell r="AF9039"/>
          <cell r="AG9039"/>
          <cell r="AH9039">
            <v>2.25</v>
          </cell>
          <cell r="AI9039">
            <v>2.25</v>
          </cell>
        </row>
        <row r="9040">
          <cell r="A9040">
            <v>43838</v>
          </cell>
          <cell r="B9040">
            <v>1363900</v>
          </cell>
          <cell r="D9040">
            <v>2.25</v>
          </cell>
          <cell r="E9040">
            <v>2.25</v>
          </cell>
          <cell r="F9040">
            <v>2.25</v>
          </cell>
          <cell r="G9040">
            <v>2.25</v>
          </cell>
          <cell r="H9040"/>
          <cell r="I9040"/>
          <cell r="J9040"/>
          <cell r="K9040"/>
          <cell r="L9040"/>
          <cell r="M9040"/>
          <cell r="N9040">
            <v>2.25</v>
          </cell>
          <cell r="P9040">
            <v>2.25</v>
          </cell>
          <cell r="Q9040"/>
          <cell r="R9040"/>
          <cell r="S9040"/>
          <cell r="T9040"/>
          <cell r="U9040">
            <v>149300</v>
          </cell>
          <cell r="V9040">
            <v>4393060.3977899998</v>
          </cell>
          <cell r="X9040">
            <v>43831</v>
          </cell>
          <cell r="Y9040">
            <v>0</v>
          </cell>
          <cell r="Z9040">
            <v>2.25</v>
          </cell>
          <cell r="AC9040"/>
          <cell r="AE9040">
            <v>1363900</v>
          </cell>
          <cell r="AF9040"/>
          <cell r="AG9040"/>
          <cell r="AH9040">
            <v>2.25</v>
          </cell>
          <cell r="AI9040">
            <v>2.25</v>
          </cell>
        </row>
        <row r="9041">
          <cell r="A9041">
            <v>43839</v>
          </cell>
          <cell r="B9041">
            <v>1348500</v>
          </cell>
          <cell r="D9041">
            <v>2.25</v>
          </cell>
          <cell r="E9041">
            <v>2.25</v>
          </cell>
          <cell r="F9041">
            <v>2.25</v>
          </cell>
          <cell r="G9041">
            <v>2.25</v>
          </cell>
          <cell r="H9041"/>
          <cell r="I9041"/>
          <cell r="J9041"/>
          <cell r="K9041"/>
          <cell r="L9041"/>
          <cell r="M9041"/>
          <cell r="N9041">
            <v>2.25</v>
          </cell>
          <cell r="P9041">
            <v>2.25</v>
          </cell>
          <cell r="Q9041"/>
          <cell r="R9041"/>
          <cell r="S9041"/>
          <cell r="T9041"/>
          <cell r="U9041">
            <v>40000</v>
          </cell>
          <cell r="V9041">
            <v>4090906.2249699999</v>
          </cell>
          <cell r="X9041">
            <v>43831</v>
          </cell>
          <cell r="Y9041">
            <v>0</v>
          </cell>
          <cell r="Z9041">
            <v>2.25</v>
          </cell>
          <cell r="AC9041"/>
          <cell r="AE9041">
            <v>1348500</v>
          </cell>
          <cell r="AF9041"/>
          <cell r="AG9041"/>
          <cell r="AH9041">
            <v>2.25</v>
          </cell>
          <cell r="AI9041">
            <v>2.25</v>
          </cell>
        </row>
        <row r="9042">
          <cell r="A9042">
            <v>43840</v>
          </cell>
          <cell r="B9042">
            <v>1296600</v>
          </cell>
          <cell r="D9042">
            <v>2.25</v>
          </cell>
          <cell r="E9042">
            <v>2.25</v>
          </cell>
          <cell r="F9042">
            <v>2.25</v>
          </cell>
          <cell r="G9042">
            <v>2.25</v>
          </cell>
          <cell r="H9042"/>
          <cell r="I9042"/>
          <cell r="J9042"/>
          <cell r="K9042"/>
          <cell r="L9042"/>
          <cell r="M9042"/>
          <cell r="N9042">
            <v>2.25</v>
          </cell>
          <cell r="P9042">
            <v>2.25</v>
          </cell>
          <cell r="Q9042"/>
          <cell r="R9042"/>
          <cell r="S9042"/>
          <cell r="T9042"/>
          <cell r="U9042">
            <v>130000</v>
          </cell>
          <cell r="V9042">
            <v>3481285.6952999998</v>
          </cell>
          <cell r="X9042">
            <v>43831</v>
          </cell>
          <cell r="Y9042">
            <v>0</v>
          </cell>
          <cell r="Z9042">
            <v>2.25</v>
          </cell>
          <cell r="AC9042"/>
          <cell r="AE9042">
            <v>1296600</v>
          </cell>
          <cell r="AF9042"/>
          <cell r="AG9042"/>
          <cell r="AH9042">
            <v>2.25</v>
          </cell>
          <cell r="AI9042">
            <v>2.25</v>
          </cell>
        </row>
        <row r="9043">
          <cell r="A9043">
            <v>43841</v>
          </cell>
          <cell r="B9043">
            <v>1296600</v>
          </cell>
          <cell r="D9043">
            <v>2.25</v>
          </cell>
          <cell r="E9043">
            <v>2.25</v>
          </cell>
          <cell r="F9043">
            <v>2.25</v>
          </cell>
          <cell r="G9043">
            <v>2.25</v>
          </cell>
          <cell r="H9043"/>
          <cell r="I9043"/>
          <cell r="J9043"/>
          <cell r="K9043"/>
          <cell r="L9043"/>
          <cell r="M9043"/>
          <cell r="N9043">
            <v>2.25</v>
          </cell>
          <cell r="P9043">
            <v>2.25</v>
          </cell>
          <cell r="Q9043"/>
          <cell r="R9043"/>
          <cell r="S9043"/>
          <cell r="T9043"/>
          <cell r="U9043">
            <v>130000</v>
          </cell>
          <cell r="V9043">
            <v>3481285.6952999998</v>
          </cell>
          <cell r="X9043" t="str">
            <v>Sin movimiento</v>
          </cell>
          <cell r="Y9043">
            <v>0</v>
          </cell>
          <cell r="Z9043">
            <v>2.25</v>
          </cell>
          <cell r="AC9043"/>
          <cell r="AE9043">
            <v>1296600</v>
          </cell>
          <cell r="AF9043"/>
          <cell r="AG9043"/>
          <cell r="AH9043">
            <v>2.25</v>
          </cell>
          <cell r="AI9043">
            <v>2.25</v>
          </cell>
        </row>
        <row r="9044">
          <cell r="A9044">
            <v>43842</v>
          </cell>
          <cell r="B9044">
            <v>1296600</v>
          </cell>
          <cell r="D9044">
            <v>2.25</v>
          </cell>
          <cell r="E9044">
            <v>2.25</v>
          </cell>
          <cell r="F9044">
            <v>2.25</v>
          </cell>
          <cell r="G9044">
            <v>2.25</v>
          </cell>
          <cell r="H9044"/>
          <cell r="I9044"/>
          <cell r="J9044"/>
          <cell r="K9044"/>
          <cell r="L9044"/>
          <cell r="M9044"/>
          <cell r="N9044">
            <v>2.25</v>
          </cell>
          <cell r="P9044">
            <v>2.25</v>
          </cell>
          <cell r="Q9044"/>
          <cell r="R9044"/>
          <cell r="S9044"/>
          <cell r="T9044"/>
          <cell r="U9044">
            <v>130000</v>
          </cell>
          <cell r="V9044">
            <v>3481285.6952999998</v>
          </cell>
          <cell r="X9044" t="str">
            <v>Sin movimiento</v>
          </cell>
          <cell r="Y9044">
            <v>0</v>
          </cell>
          <cell r="Z9044">
            <v>2.25</v>
          </cell>
          <cell r="AC9044"/>
          <cell r="AE9044">
            <v>1296600</v>
          </cell>
          <cell r="AF9044"/>
          <cell r="AG9044"/>
          <cell r="AH9044">
            <v>2.25</v>
          </cell>
          <cell r="AI9044">
            <v>2.25</v>
          </cell>
        </row>
        <row r="9045">
          <cell r="A9045">
            <v>43843</v>
          </cell>
          <cell r="B9045">
            <v>1510500</v>
          </cell>
          <cell r="D9045">
            <v>2.25</v>
          </cell>
          <cell r="E9045">
            <v>2.25</v>
          </cell>
          <cell r="F9045">
            <v>2.25</v>
          </cell>
          <cell r="G9045">
            <v>2.25</v>
          </cell>
          <cell r="H9045"/>
          <cell r="I9045"/>
          <cell r="J9045"/>
          <cell r="K9045"/>
          <cell r="L9045"/>
          <cell r="M9045"/>
          <cell r="N9045">
            <v>2.25</v>
          </cell>
          <cell r="P9045">
            <v>2.25</v>
          </cell>
          <cell r="Q9045"/>
          <cell r="R9045"/>
          <cell r="S9045"/>
          <cell r="T9045"/>
          <cell r="U9045">
            <v>0</v>
          </cell>
          <cell r="V9045">
            <v>3483956.7578500002</v>
          </cell>
          <cell r="X9045">
            <v>43831</v>
          </cell>
          <cell r="Y9045">
            <v>0</v>
          </cell>
          <cell r="Z9045">
            <v>2.25</v>
          </cell>
          <cell r="AC9045"/>
          <cell r="AE9045">
            <v>1510500</v>
          </cell>
          <cell r="AF9045"/>
          <cell r="AG9045"/>
          <cell r="AH9045">
            <v>2.25</v>
          </cell>
          <cell r="AI9045">
            <v>2.25</v>
          </cell>
        </row>
        <row r="9046">
          <cell r="A9046">
            <v>43844</v>
          </cell>
          <cell r="B9046">
            <v>1157500</v>
          </cell>
          <cell r="D9046">
            <v>2.25</v>
          </cell>
          <cell r="E9046">
            <v>2.25</v>
          </cell>
          <cell r="F9046">
            <v>2.25</v>
          </cell>
          <cell r="G9046">
            <v>2.25</v>
          </cell>
          <cell r="H9046"/>
          <cell r="I9046"/>
          <cell r="J9046"/>
          <cell r="K9046"/>
          <cell r="L9046"/>
          <cell r="M9046"/>
          <cell r="N9046">
            <v>2.25</v>
          </cell>
          <cell r="P9046">
            <v>2.25</v>
          </cell>
          <cell r="Q9046"/>
          <cell r="R9046"/>
          <cell r="S9046"/>
          <cell r="T9046"/>
          <cell r="U9046">
            <v>90000</v>
          </cell>
          <cell r="V9046">
            <v>3188496.6751999999</v>
          </cell>
          <cell r="X9046">
            <v>43831</v>
          </cell>
          <cell r="Y9046">
            <v>0</v>
          </cell>
          <cell r="Z9046">
            <v>2.25</v>
          </cell>
          <cell r="AC9046"/>
          <cell r="AE9046">
            <v>1157500</v>
          </cell>
          <cell r="AF9046"/>
          <cell r="AG9046"/>
          <cell r="AH9046">
            <v>2.25</v>
          </cell>
          <cell r="AI9046">
            <v>2.25</v>
          </cell>
        </row>
        <row r="9047">
          <cell r="A9047">
            <v>43845</v>
          </cell>
          <cell r="B9047">
            <v>1371500</v>
          </cell>
          <cell r="D9047">
            <v>2.25</v>
          </cell>
          <cell r="E9047">
            <v>2.25</v>
          </cell>
          <cell r="F9047">
            <v>2.25</v>
          </cell>
          <cell r="G9047">
            <v>2.25</v>
          </cell>
          <cell r="H9047"/>
          <cell r="I9047"/>
          <cell r="J9047"/>
          <cell r="K9047"/>
          <cell r="L9047"/>
          <cell r="M9047"/>
          <cell r="N9047">
            <v>2.25</v>
          </cell>
          <cell r="P9047">
            <v>2.25</v>
          </cell>
          <cell r="Q9047"/>
          <cell r="R9047"/>
          <cell r="S9047"/>
          <cell r="T9047"/>
          <cell r="U9047">
            <v>678700</v>
          </cell>
          <cell r="V9047">
            <v>1923535.16689</v>
          </cell>
          <cell r="X9047">
            <v>43831</v>
          </cell>
          <cell r="Y9047">
            <v>0</v>
          </cell>
          <cell r="Z9047">
            <v>2.25</v>
          </cell>
          <cell r="AC9047"/>
          <cell r="AE9047">
            <v>1361500</v>
          </cell>
          <cell r="AF9047"/>
          <cell r="AG9047"/>
          <cell r="AH9047">
            <v>2.25</v>
          </cell>
          <cell r="AI9047">
            <v>2.25</v>
          </cell>
        </row>
        <row r="9048">
          <cell r="A9048">
            <v>43846</v>
          </cell>
          <cell r="B9048">
            <v>1085000</v>
          </cell>
          <cell r="D9048">
            <v>2.25</v>
          </cell>
          <cell r="E9048">
            <v>2.15</v>
          </cell>
          <cell r="F9048">
            <v>2.25</v>
          </cell>
          <cell r="G9048">
            <v>2.25</v>
          </cell>
          <cell r="H9048"/>
          <cell r="I9048"/>
          <cell r="J9048"/>
          <cell r="K9048"/>
          <cell r="L9048"/>
          <cell r="M9048"/>
          <cell r="N9048">
            <v>2.25</v>
          </cell>
          <cell r="P9048">
            <v>2.25</v>
          </cell>
          <cell r="Q9048"/>
          <cell r="R9048"/>
          <cell r="S9048"/>
          <cell r="T9048"/>
          <cell r="U9048">
            <v>247000</v>
          </cell>
          <cell r="V9048">
            <v>2121011.0440000002</v>
          </cell>
          <cell r="X9048">
            <v>43831</v>
          </cell>
          <cell r="Y9048">
            <v>10.000000000000009</v>
          </cell>
          <cell r="Z9048">
            <v>2.25</v>
          </cell>
          <cell r="AC9048"/>
          <cell r="AE9048">
            <v>1025000</v>
          </cell>
          <cell r="AF9048"/>
          <cell r="AG9048"/>
          <cell r="AH9048">
            <v>2.25</v>
          </cell>
          <cell r="AI9048">
            <v>2.25</v>
          </cell>
        </row>
        <row r="9049">
          <cell r="A9049">
            <v>43847</v>
          </cell>
          <cell r="B9049">
            <v>1264500</v>
          </cell>
          <cell r="D9049">
            <v>2.25</v>
          </cell>
          <cell r="E9049">
            <v>2.2000000000000002</v>
          </cell>
          <cell r="F9049">
            <v>2.25</v>
          </cell>
          <cell r="G9049">
            <v>2.2400000000000002</v>
          </cell>
          <cell r="H9049"/>
          <cell r="I9049"/>
          <cell r="J9049"/>
          <cell r="K9049"/>
          <cell r="L9049"/>
          <cell r="M9049"/>
          <cell r="N9049">
            <v>2.2000000000000002</v>
          </cell>
          <cell r="P9049">
            <v>2.2493409668945965</v>
          </cell>
          <cell r="Q9049"/>
          <cell r="R9049"/>
          <cell r="S9049"/>
          <cell r="T9049"/>
          <cell r="U9049">
            <v>269500</v>
          </cell>
          <cell r="V9049">
            <v>1833138.13857</v>
          </cell>
          <cell r="X9049">
            <v>43831</v>
          </cell>
          <cell r="Y9049">
            <v>4.9999999999999822</v>
          </cell>
          <cell r="Z9049">
            <v>2.25</v>
          </cell>
          <cell r="AC9049"/>
          <cell r="AE9049">
            <v>1264500</v>
          </cell>
          <cell r="AF9049"/>
          <cell r="AG9049"/>
          <cell r="AH9049">
            <v>2.2400000000000002</v>
          </cell>
          <cell r="AI9049">
            <v>2.2493376529500502</v>
          </cell>
        </row>
        <row r="9050">
          <cell r="A9050">
            <v>43848</v>
          </cell>
          <cell r="B9050">
            <v>1264500</v>
          </cell>
          <cell r="D9050">
            <v>2.25</v>
          </cell>
          <cell r="E9050">
            <v>2.2000000000000002</v>
          </cell>
          <cell r="F9050">
            <v>2.25</v>
          </cell>
          <cell r="G9050">
            <v>2.2400000000000002</v>
          </cell>
          <cell r="H9050"/>
          <cell r="I9050"/>
          <cell r="J9050"/>
          <cell r="K9050"/>
          <cell r="L9050"/>
          <cell r="M9050"/>
          <cell r="N9050">
            <v>2.2000000000000002</v>
          </cell>
          <cell r="P9050">
            <v>2.248763427979092</v>
          </cell>
          <cell r="Q9050"/>
          <cell r="R9050"/>
          <cell r="S9050"/>
          <cell r="T9050"/>
          <cell r="U9050">
            <v>269500</v>
          </cell>
          <cell r="V9050">
            <v>1833138.13857</v>
          </cell>
          <cell r="X9050" t="str">
            <v>Sin movimiento</v>
          </cell>
          <cell r="Y9050">
            <v>4.9999999999999822</v>
          </cell>
          <cell r="Z9050">
            <v>2.25</v>
          </cell>
          <cell r="AC9050"/>
          <cell r="AE9050">
            <v>1264500</v>
          </cell>
          <cell r="AF9050"/>
          <cell r="AG9050"/>
          <cell r="AH9050">
            <v>2.2400000000000002</v>
          </cell>
          <cell r="AI9050">
            <v>2.2487575961524291</v>
          </cell>
        </row>
        <row r="9051">
          <cell r="A9051">
            <v>43849</v>
          </cell>
          <cell r="B9051">
            <v>1264500</v>
          </cell>
          <cell r="D9051">
            <v>2.25</v>
          </cell>
          <cell r="E9051">
            <v>2.2000000000000002</v>
          </cell>
          <cell r="F9051">
            <v>2.25</v>
          </cell>
          <cell r="G9051">
            <v>2.2400000000000002</v>
          </cell>
          <cell r="H9051"/>
          <cell r="I9051"/>
          <cell r="J9051"/>
          <cell r="K9051"/>
          <cell r="L9051"/>
          <cell r="M9051"/>
          <cell r="N9051">
            <v>2.2000000000000002</v>
          </cell>
          <cell r="P9051">
            <v>2.2482531474198986</v>
          </cell>
          <cell r="Q9051"/>
          <cell r="R9051"/>
          <cell r="S9051"/>
          <cell r="T9051"/>
          <cell r="U9051">
            <v>269500</v>
          </cell>
          <cell r="V9051">
            <v>1833138.13857</v>
          </cell>
          <cell r="X9051" t="str">
            <v>Sin movimiento</v>
          </cell>
          <cell r="Y9051">
            <v>4.9999999999999822</v>
          </cell>
          <cell r="Z9051">
            <v>2.25</v>
          </cell>
          <cell r="AC9051"/>
          <cell r="AE9051">
            <v>1264500</v>
          </cell>
          <cell r="AF9051"/>
          <cell r="AG9051"/>
          <cell r="AH9051">
            <v>2.2400000000000002</v>
          </cell>
          <cell r="AI9051">
            <v>2.2482453908844509</v>
          </cell>
        </row>
        <row r="9052">
          <cell r="A9052">
            <v>43850</v>
          </cell>
          <cell r="B9052">
            <v>1334400</v>
          </cell>
          <cell r="D9052">
            <v>2.25</v>
          </cell>
          <cell r="E9052">
            <v>2.2000000000000002</v>
          </cell>
          <cell r="F9052">
            <v>2.25</v>
          </cell>
          <cell r="G9052">
            <v>2.2400000000000002</v>
          </cell>
          <cell r="H9052"/>
          <cell r="I9052"/>
          <cell r="J9052"/>
          <cell r="K9052"/>
          <cell r="L9052"/>
          <cell r="M9052"/>
          <cell r="N9052">
            <v>2.25</v>
          </cell>
          <cell r="P9052">
            <v>2.2477753724414984</v>
          </cell>
          <cell r="Q9052"/>
          <cell r="R9052"/>
          <cell r="S9052"/>
          <cell r="T9052"/>
          <cell r="U9052">
            <v>223000</v>
          </cell>
          <cell r="V9052">
            <v>1939126.4551599999</v>
          </cell>
          <cell r="X9052">
            <v>43831</v>
          </cell>
          <cell r="Y9052">
            <v>4.9999999999999822</v>
          </cell>
          <cell r="Z9052">
            <v>2.25</v>
          </cell>
          <cell r="AC9052"/>
          <cell r="AE9052">
            <v>1334400</v>
          </cell>
          <cell r="AF9052"/>
          <cell r="AG9052"/>
          <cell r="AH9052">
            <v>2.2400000000000002</v>
          </cell>
          <cell r="AI9052">
            <v>2.2477660686746881</v>
          </cell>
        </row>
        <row r="9053">
          <cell r="A9053">
            <v>43851</v>
          </cell>
          <cell r="B9053">
            <v>1066800</v>
          </cell>
          <cell r="D9053">
            <v>2.25</v>
          </cell>
          <cell r="E9053">
            <v>2.25</v>
          </cell>
          <cell r="F9053">
            <v>2.25</v>
          </cell>
          <cell r="G9053">
            <v>2.25</v>
          </cell>
          <cell r="H9053"/>
          <cell r="I9053"/>
          <cell r="J9053"/>
          <cell r="K9053"/>
          <cell r="L9053"/>
          <cell r="M9053"/>
          <cell r="N9053">
            <v>2.25</v>
          </cell>
          <cell r="P9053">
            <v>2.2478737757801421</v>
          </cell>
          <cell r="Q9053"/>
          <cell r="R9053"/>
          <cell r="S9053"/>
          <cell r="T9053"/>
          <cell r="U9053">
            <v>307000</v>
          </cell>
          <cell r="V9053">
            <v>1296051.2753999999</v>
          </cell>
          <cell r="X9053">
            <v>43831</v>
          </cell>
          <cell r="Y9053">
            <v>0</v>
          </cell>
          <cell r="Z9053">
            <v>2.25</v>
          </cell>
          <cell r="AC9053"/>
          <cell r="AE9053">
            <v>1066800</v>
          </cell>
          <cell r="AF9053"/>
          <cell r="AG9053"/>
          <cell r="AH9053">
            <v>2.25</v>
          </cell>
          <cell r="AI9053">
            <v>2.2478652784600399</v>
          </cell>
        </row>
        <row r="9054">
          <cell r="A9054">
            <v>43852</v>
          </cell>
          <cell r="B9054">
            <v>972000</v>
          </cell>
          <cell r="D9054">
            <v>2.25</v>
          </cell>
          <cell r="E9054">
            <v>2.25</v>
          </cell>
          <cell r="F9054">
            <v>2.25</v>
          </cell>
          <cell r="G9054">
            <v>2.25</v>
          </cell>
          <cell r="H9054"/>
          <cell r="I9054"/>
          <cell r="J9054"/>
          <cell r="K9054"/>
          <cell r="L9054"/>
          <cell r="M9054"/>
          <cell r="N9054">
            <v>2.25</v>
          </cell>
          <cell r="P9054">
            <v>2.2479561488118489</v>
          </cell>
          <cell r="Q9054"/>
          <cell r="R9054"/>
          <cell r="S9054"/>
          <cell r="T9054"/>
          <cell r="U9054">
            <v>85200</v>
          </cell>
          <cell r="V9054">
            <v>1294938.22163</v>
          </cell>
          <cell r="X9054">
            <v>43831</v>
          </cell>
          <cell r="Y9054">
            <v>0</v>
          </cell>
          <cell r="Z9054">
            <v>2.25</v>
          </cell>
          <cell r="AC9054"/>
          <cell r="AE9054">
            <v>972000</v>
          </cell>
          <cell r="AF9054"/>
          <cell r="AG9054"/>
          <cell r="AH9054">
            <v>2.25</v>
          </cell>
          <cell r="AI9054">
            <v>2.2479482983507646</v>
          </cell>
        </row>
        <row r="9055">
          <cell r="A9055">
            <v>43853</v>
          </cell>
          <cell r="B9055">
            <v>1184600</v>
          </cell>
          <cell r="D9055">
            <v>2.25</v>
          </cell>
          <cell r="E9055">
            <v>2.25</v>
          </cell>
          <cell r="F9055">
            <v>2.25</v>
          </cell>
          <cell r="G9055">
            <v>2.25</v>
          </cell>
          <cell r="H9055"/>
          <cell r="I9055"/>
          <cell r="J9055"/>
          <cell r="K9055"/>
          <cell r="L9055"/>
          <cell r="M9055"/>
          <cell r="N9055">
            <v>2.25</v>
          </cell>
          <cell r="P9055">
            <v>2.248048298698333</v>
          </cell>
          <cell r="Q9055"/>
          <cell r="R9055"/>
          <cell r="S9055"/>
          <cell r="T9055"/>
          <cell r="U9055">
            <v>42000</v>
          </cell>
          <cell r="V9055">
            <v>1168403.70471</v>
          </cell>
          <cell r="X9055">
            <v>43831</v>
          </cell>
          <cell r="Y9055">
            <v>0</v>
          </cell>
          <cell r="Z9055">
            <v>2.25</v>
          </cell>
          <cell r="AC9055"/>
          <cell r="AE9055">
            <v>1184600</v>
          </cell>
          <cell r="AF9055"/>
          <cell r="AG9055"/>
          <cell r="AH9055">
            <v>2.25</v>
          </cell>
          <cell r="AI9055">
            <v>2.2480411414164565</v>
          </cell>
        </row>
        <row r="9056">
          <cell r="A9056">
            <v>43854</v>
          </cell>
          <cell r="B9056">
            <v>902500</v>
          </cell>
          <cell r="D9056">
            <v>2.25</v>
          </cell>
          <cell r="E9056">
            <v>2.25</v>
          </cell>
          <cell r="F9056">
            <v>2.25</v>
          </cell>
          <cell r="G9056">
            <v>2.25</v>
          </cell>
          <cell r="H9056"/>
          <cell r="I9056"/>
          <cell r="J9056"/>
          <cell r="K9056"/>
          <cell r="L9056"/>
          <cell r="M9056"/>
          <cell r="N9056">
            <v>2.25</v>
          </cell>
          <cell r="P9056">
            <v>2.2481131124316964</v>
          </cell>
          <cell r="Q9056"/>
          <cell r="R9056"/>
          <cell r="S9056"/>
          <cell r="T9056"/>
          <cell r="U9056">
            <v>315000</v>
          </cell>
          <cell r="V9056">
            <v>1288196.01801</v>
          </cell>
          <cell r="X9056">
            <v>43831</v>
          </cell>
          <cell r="Y9056">
            <v>0</v>
          </cell>
          <cell r="Z9056">
            <v>2.25</v>
          </cell>
          <cell r="AC9056"/>
          <cell r="AE9056">
            <v>902500</v>
          </cell>
          <cell r="AF9056"/>
          <cell r="AG9056"/>
          <cell r="AH9056">
            <v>2.25</v>
          </cell>
          <cell r="AI9056">
            <v>2.2481064234412216</v>
          </cell>
        </row>
        <row r="9057">
          <cell r="A9057">
            <v>43855</v>
          </cell>
          <cell r="B9057">
            <v>902500</v>
          </cell>
          <cell r="D9057">
            <v>2.25</v>
          </cell>
          <cell r="E9057">
            <v>2.25</v>
          </cell>
          <cell r="F9057">
            <v>2.25</v>
          </cell>
          <cell r="G9057">
            <v>2.25</v>
          </cell>
          <cell r="H9057"/>
          <cell r="I9057"/>
          <cell r="J9057"/>
          <cell r="K9057"/>
          <cell r="L9057"/>
          <cell r="M9057"/>
          <cell r="N9057">
            <v>2.25</v>
          </cell>
          <cell r="P9057">
            <v>2.248173759749279</v>
          </cell>
          <cell r="Q9057"/>
          <cell r="R9057"/>
          <cell r="S9057"/>
          <cell r="T9057"/>
          <cell r="U9057">
            <v>315000</v>
          </cell>
          <cell r="V9057">
            <v>1288196.01801</v>
          </cell>
          <cell r="X9057" t="str">
            <v>Sin movimiento</v>
          </cell>
          <cell r="Y9057">
            <v>0</v>
          </cell>
          <cell r="Z9057">
            <v>2.25</v>
          </cell>
          <cell r="AC9057"/>
          <cell r="AE9057">
            <v>902500</v>
          </cell>
          <cell r="AF9057"/>
          <cell r="AG9057"/>
          <cell r="AH9057">
            <v>2.25</v>
          </cell>
          <cell r="AI9057">
            <v>2.2481674945502625</v>
          </cell>
        </row>
        <row r="9058">
          <cell r="A9058">
            <v>43856</v>
          </cell>
          <cell r="B9058">
            <v>902500</v>
          </cell>
          <cell r="D9058">
            <v>2.25</v>
          </cell>
          <cell r="E9058">
            <v>2.25</v>
          </cell>
          <cell r="F9058">
            <v>2.25</v>
          </cell>
          <cell r="G9058">
            <v>2.25</v>
          </cell>
          <cell r="H9058"/>
          <cell r="I9058"/>
          <cell r="J9058"/>
          <cell r="K9058"/>
          <cell r="L9058"/>
          <cell r="M9058"/>
          <cell r="N9058">
            <v>2.25</v>
          </cell>
          <cell r="P9058">
            <v>2.2482306298845813</v>
          </cell>
          <cell r="Q9058"/>
          <cell r="R9058"/>
          <cell r="S9058"/>
          <cell r="T9058"/>
          <cell r="U9058">
            <v>315000</v>
          </cell>
          <cell r="V9058">
            <v>1288196.01801</v>
          </cell>
          <cell r="X9058" t="str">
            <v>Sin movimiento</v>
          </cell>
          <cell r="Y9058">
            <v>0</v>
          </cell>
          <cell r="Z9058">
            <v>2.25</v>
          </cell>
          <cell r="AC9058"/>
          <cell r="AE9058">
            <v>902500</v>
          </cell>
          <cell r="AF9058"/>
          <cell r="AG9058"/>
          <cell r="AH9058">
            <v>2.25</v>
          </cell>
          <cell r="AI9058">
            <v>2.2482247494417615</v>
          </cell>
        </row>
        <row r="9059">
          <cell r="A9059">
            <v>43857</v>
          </cell>
          <cell r="B9059">
            <v>1001000</v>
          </cell>
          <cell r="D9059">
            <v>2.25</v>
          </cell>
          <cell r="E9059">
            <v>2.25</v>
          </cell>
          <cell r="F9059">
            <v>2.25</v>
          </cell>
          <cell r="G9059">
            <v>2.25</v>
          </cell>
          <cell r="H9059"/>
          <cell r="I9059"/>
          <cell r="J9059"/>
          <cell r="K9059"/>
          <cell r="L9059"/>
          <cell r="M9059"/>
          <cell r="N9059">
            <v>2.25</v>
          </cell>
          <cell r="P9059">
            <v>2.2482897023263568</v>
          </cell>
          <cell r="Q9059"/>
          <cell r="R9059"/>
          <cell r="S9059"/>
          <cell r="T9059"/>
          <cell r="U9059">
            <v>198500</v>
          </cell>
          <cell r="V9059">
            <v>1010245.02357</v>
          </cell>
          <cell r="X9059">
            <v>43831</v>
          </cell>
          <cell r="Y9059">
            <v>0</v>
          </cell>
          <cell r="Z9059">
            <v>2.25</v>
          </cell>
          <cell r="AC9059"/>
          <cell r="AE9059">
            <v>1001000</v>
          </cell>
          <cell r="AF9059"/>
          <cell r="AG9059"/>
          <cell r="AH9059">
            <v>2.25</v>
          </cell>
          <cell r="AI9059">
            <v>2.2482842085891623</v>
          </cell>
        </row>
        <row r="9060">
          <cell r="A9060">
            <v>43858</v>
          </cell>
          <cell r="B9060">
            <v>1108900</v>
          </cell>
          <cell r="D9060">
            <v>2.25</v>
          </cell>
          <cell r="E9060">
            <v>2.25</v>
          </cell>
          <cell r="F9060">
            <v>2.25</v>
          </cell>
          <cell r="G9060">
            <v>2.25</v>
          </cell>
          <cell r="H9060"/>
          <cell r="I9060"/>
          <cell r="J9060"/>
          <cell r="K9060"/>
          <cell r="L9060"/>
          <cell r="M9060"/>
          <cell r="N9060">
            <v>2.25</v>
          </cell>
          <cell r="P9060">
            <v>2.248350701480152</v>
          </cell>
          <cell r="Q9060"/>
          <cell r="R9060"/>
          <cell r="S9060"/>
          <cell r="T9060"/>
          <cell r="U9060">
            <v>116000</v>
          </cell>
          <cell r="V9060">
            <v>1059977.1982499999</v>
          </cell>
          <cell r="X9060">
            <v>43831</v>
          </cell>
          <cell r="Y9060">
            <v>0</v>
          </cell>
          <cell r="Z9060">
            <v>2.25</v>
          </cell>
          <cell r="AC9060"/>
          <cell r="AE9060">
            <v>1108900</v>
          </cell>
          <cell r="AF9060"/>
          <cell r="AG9060"/>
          <cell r="AH9060">
            <v>2.25</v>
          </cell>
          <cell r="AI9060">
            <v>2.2483455932170582</v>
          </cell>
        </row>
        <row r="9061">
          <cell r="A9061">
            <v>43859</v>
          </cell>
          <cell r="B9061">
            <v>1187000</v>
          </cell>
          <cell r="D9061">
            <v>2.25</v>
          </cell>
          <cell r="E9061">
            <v>2.25</v>
          </cell>
          <cell r="F9061">
            <v>2.2999999999999998</v>
          </cell>
          <cell r="G9061">
            <v>2.2599999999999998</v>
          </cell>
          <cell r="H9061"/>
          <cell r="I9061"/>
          <cell r="J9061"/>
          <cell r="K9061"/>
          <cell r="L9061"/>
          <cell r="M9061"/>
          <cell r="N9061">
            <v>2.25</v>
          </cell>
          <cell r="P9061">
            <v>2.2487790906612473</v>
          </cell>
          <cell r="Q9061"/>
          <cell r="R9061"/>
          <cell r="S9061"/>
          <cell r="T9061"/>
          <cell r="U9061">
            <v>151000</v>
          </cell>
          <cell r="V9061">
            <v>962418.98300000001</v>
          </cell>
          <cell r="X9061">
            <v>43831</v>
          </cell>
          <cell r="Y9061">
            <v>4.9999999999999822</v>
          </cell>
          <cell r="Z9061">
            <v>2.25</v>
          </cell>
          <cell r="AC9061"/>
          <cell r="AE9061">
            <v>1187000</v>
          </cell>
          <cell r="AF9061"/>
          <cell r="AG9061"/>
          <cell r="AH9061">
            <v>2.2599999999999998</v>
          </cell>
          <cell r="AI9061">
            <v>2.2487754486924532</v>
          </cell>
        </row>
        <row r="9062">
          <cell r="A9062">
            <v>43860</v>
          </cell>
          <cell r="B9062">
            <v>1372500</v>
          </cell>
          <cell r="D9062">
            <v>2.25</v>
          </cell>
          <cell r="E9062">
            <v>2.25</v>
          </cell>
          <cell r="F9062">
            <v>2.2999999999999998</v>
          </cell>
          <cell r="G9062">
            <v>2.25</v>
          </cell>
          <cell r="H9062"/>
          <cell r="I9062"/>
          <cell r="J9062"/>
          <cell r="K9062"/>
          <cell r="L9062"/>
          <cell r="M9062"/>
          <cell r="N9062">
            <v>2.25</v>
          </cell>
          <cell r="P9062">
            <v>2.2488288871917246</v>
          </cell>
          <cell r="Q9062"/>
          <cell r="R9062"/>
          <cell r="S9062"/>
          <cell r="T9062"/>
          <cell r="U9062">
            <v>676300</v>
          </cell>
          <cell r="V9062">
            <v>777294.51572000002</v>
          </cell>
          <cell r="X9062">
            <v>43831</v>
          </cell>
          <cell r="Y9062">
            <v>4.9999999999999822</v>
          </cell>
          <cell r="Z9062">
            <v>2.25</v>
          </cell>
          <cell r="AC9062"/>
          <cell r="AE9062">
            <v>1256500</v>
          </cell>
          <cell r="AF9062"/>
          <cell r="AG9062"/>
          <cell r="AH9062">
            <v>2.25</v>
          </cell>
          <cell r="AI9062">
            <v>2.2488214624284888</v>
          </cell>
        </row>
        <row r="9063">
          <cell r="A9063">
            <v>43861</v>
          </cell>
          <cell r="B9063">
            <v>1099000</v>
          </cell>
          <cell r="D9063">
            <v>2.25</v>
          </cell>
          <cell r="E9063">
            <v>2.25</v>
          </cell>
          <cell r="F9063">
            <v>2.25</v>
          </cell>
          <cell r="G9063">
            <v>2.25</v>
          </cell>
          <cell r="H9063"/>
          <cell r="I9063"/>
          <cell r="J9063"/>
          <cell r="K9063"/>
          <cell r="L9063"/>
          <cell r="M9063"/>
          <cell r="N9063">
            <v>2.25</v>
          </cell>
          <cell r="P9063">
            <v>2.2488659247940284</v>
          </cell>
          <cell r="Q9063"/>
          <cell r="R9063"/>
          <cell r="S9063"/>
          <cell r="T9063"/>
          <cell r="U9063">
            <v>137100</v>
          </cell>
          <cell r="V9063">
            <v>2133180.7604800002</v>
          </cell>
          <cell r="X9063">
            <v>43831</v>
          </cell>
          <cell r="Y9063">
            <v>0</v>
          </cell>
          <cell r="Z9063">
            <v>2.25</v>
          </cell>
          <cell r="AC9063"/>
          <cell r="AE9063">
            <v>1099000</v>
          </cell>
          <cell r="AF9063"/>
          <cell r="AG9063"/>
          <cell r="AH9063">
            <v>2.25</v>
          </cell>
          <cell r="AI9063">
            <v>2.2488589636312573</v>
          </cell>
        </row>
        <row r="9064">
          <cell r="A9064">
            <v>43862</v>
          </cell>
          <cell r="B9064">
            <v>1099000</v>
          </cell>
          <cell r="C9064"/>
          <cell r="D9064">
            <v>2.25</v>
          </cell>
          <cell r="E9064">
            <v>2.25</v>
          </cell>
          <cell r="F9064">
            <v>2.25</v>
          </cell>
          <cell r="G9064">
            <v>2.25</v>
          </cell>
          <cell r="H9064"/>
          <cell r="I9064"/>
          <cell r="J9064"/>
          <cell r="K9064"/>
          <cell r="L9064"/>
          <cell r="M9064"/>
          <cell r="N9064">
            <v>2.25</v>
          </cell>
          <cell r="O9064"/>
          <cell r="P9064">
            <v>2.25</v>
          </cell>
          <cell r="Q9064"/>
          <cell r="R9064"/>
          <cell r="S9064"/>
          <cell r="T9064"/>
          <cell r="U9064">
            <v>137100</v>
          </cell>
          <cell r="V9064">
            <v>2133180.7604800002</v>
          </cell>
          <cell r="W9064"/>
          <cell r="X9064" t="str">
            <v>Sin movimiento</v>
          </cell>
          <cell r="Y9064">
            <v>0</v>
          </cell>
          <cell r="Z9064">
            <v>2.25</v>
          </cell>
          <cell r="AA9064"/>
          <cell r="AB9064"/>
          <cell r="AC9064"/>
          <cell r="AD9064"/>
          <cell r="AE9064">
            <v>1099000</v>
          </cell>
          <cell r="AF9064"/>
          <cell r="AG9064"/>
          <cell r="AH9064">
            <v>2.25</v>
          </cell>
          <cell r="AI9064">
            <v>2.25</v>
          </cell>
        </row>
        <row r="9065">
          <cell r="A9065">
            <v>43863</v>
          </cell>
          <cell r="B9065">
            <v>1099000</v>
          </cell>
          <cell r="D9065">
            <v>2.25</v>
          </cell>
          <cell r="E9065">
            <v>2.25</v>
          </cell>
          <cell r="F9065">
            <v>2.25</v>
          </cell>
          <cell r="G9065">
            <v>2.25</v>
          </cell>
          <cell r="H9065"/>
          <cell r="I9065"/>
          <cell r="J9065"/>
          <cell r="K9065"/>
          <cell r="L9065"/>
          <cell r="M9065"/>
          <cell r="N9065">
            <v>2.25</v>
          </cell>
          <cell r="P9065">
            <v>2.25</v>
          </cell>
          <cell r="Q9065"/>
          <cell r="R9065"/>
          <cell r="S9065"/>
          <cell r="T9065"/>
          <cell r="U9065">
            <v>137100</v>
          </cell>
          <cell r="V9065">
            <v>2133180.7604800002</v>
          </cell>
          <cell r="X9065" t="str">
            <v>Sin movimiento</v>
          </cell>
          <cell r="Y9065">
            <v>0</v>
          </cell>
          <cell r="Z9065">
            <v>2.25</v>
          </cell>
          <cell r="AC9065"/>
          <cell r="AE9065">
            <v>1099000</v>
          </cell>
          <cell r="AF9065"/>
          <cell r="AG9065"/>
          <cell r="AH9065">
            <v>2.25</v>
          </cell>
          <cell r="AI9065">
            <v>2.25</v>
          </cell>
        </row>
        <row r="9066">
          <cell r="A9066">
            <v>43864</v>
          </cell>
          <cell r="B9066">
            <v>859000</v>
          </cell>
          <cell r="D9066">
            <v>2.25</v>
          </cell>
          <cell r="E9066">
            <v>2.25</v>
          </cell>
          <cell r="F9066">
            <v>2.25</v>
          </cell>
          <cell r="G9066">
            <v>2.25</v>
          </cell>
          <cell r="H9066"/>
          <cell r="I9066"/>
          <cell r="J9066"/>
          <cell r="K9066"/>
          <cell r="L9066"/>
          <cell r="M9066"/>
          <cell r="N9066">
            <v>2.25</v>
          </cell>
          <cell r="P9066">
            <v>2.25</v>
          </cell>
          <cell r="Q9066"/>
          <cell r="R9066"/>
          <cell r="S9066"/>
          <cell r="T9066"/>
          <cell r="U9066">
            <v>0</v>
          </cell>
          <cell r="V9066">
            <v>3631472.2909499998</v>
          </cell>
          <cell r="X9066">
            <v>43862</v>
          </cell>
          <cell r="Y9066">
            <v>0</v>
          </cell>
          <cell r="Z9066">
            <v>2.25</v>
          </cell>
          <cell r="AC9066"/>
          <cell r="AE9066">
            <v>859000</v>
          </cell>
          <cell r="AF9066"/>
          <cell r="AG9066"/>
          <cell r="AH9066">
            <v>2.25</v>
          </cell>
          <cell r="AI9066">
            <v>2.25</v>
          </cell>
        </row>
        <row r="9067">
          <cell r="A9067">
            <v>43865</v>
          </cell>
          <cell r="B9067">
            <v>1057900</v>
          </cell>
          <cell r="D9067">
            <v>2.25</v>
          </cell>
          <cell r="E9067">
            <v>2.25</v>
          </cell>
          <cell r="F9067">
            <v>2.25</v>
          </cell>
          <cell r="G9067">
            <v>2.25</v>
          </cell>
          <cell r="H9067"/>
          <cell r="I9067"/>
          <cell r="J9067"/>
          <cell r="K9067"/>
          <cell r="L9067"/>
          <cell r="M9067"/>
          <cell r="N9067">
            <v>2.25</v>
          </cell>
          <cell r="P9067">
            <v>2.25</v>
          </cell>
          <cell r="Q9067"/>
          <cell r="R9067"/>
          <cell r="S9067"/>
          <cell r="T9067"/>
          <cell r="U9067">
            <v>0</v>
          </cell>
          <cell r="V9067">
            <v>4418628.9291399997</v>
          </cell>
          <cell r="X9067">
            <v>43862</v>
          </cell>
          <cell r="Y9067">
            <v>0</v>
          </cell>
          <cell r="Z9067">
            <v>2.25</v>
          </cell>
          <cell r="AC9067"/>
          <cell r="AE9067">
            <v>1057900</v>
          </cell>
          <cell r="AF9067"/>
          <cell r="AG9067"/>
          <cell r="AH9067">
            <v>2.25</v>
          </cell>
          <cell r="AI9067">
            <v>2.25</v>
          </cell>
        </row>
        <row r="9068">
          <cell r="A9068">
            <v>43866</v>
          </cell>
          <cell r="B9068">
            <v>1262500</v>
          </cell>
          <cell r="D9068">
            <v>2.25</v>
          </cell>
          <cell r="E9068">
            <v>2.25</v>
          </cell>
          <cell r="F9068">
            <v>2.25</v>
          </cell>
          <cell r="G9068">
            <v>2.25</v>
          </cell>
          <cell r="H9068"/>
          <cell r="I9068"/>
          <cell r="J9068"/>
          <cell r="K9068"/>
          <cell r="L9068"/>
          <cell r="M9068"/>
          <cell r="N9068">
            <v>2.25</v>
          </cell>
          <cell r="P9068">
            <v>2.25</v>
          </cell>
          <cell r="Q9068"/>
          <cell r="R9068"/>
          <cell r="S9068"/>
          <cell r="T9068"/>
          <cell r="U9068">
            <v>0</v>
          </cell>
          <cell r="V9068">
            <v>4316364.6583500002</v>
          </cell>
          <cell r="X9068">
            <v>43862</v>
          </cell>
          <cell r="Y9068">
            <v>0</v>
          </cell>
          <cell r="Z9068">
            <v>2.25</v>
          </cell>
          <cell r="AC9068"/>
          <cell r="AE9068">
            <v>1262500</v>
          </cell>
          <cell r="AF9068"/>
          <cell r="AG9068"/>
          <cell r="AH9068">
            <v>2.25</v>
          </cell>
          <cell r="AI9068">
            <v>2.25</v>
          </cell>
        </row>
        <row r="9069">
          <cell r="A9069">
            <v>43867</v>
          </cell>
          <cell r="B9069">
            <v>1026600</v>
          </cell>
          <cell r="D9069">
            <v>2.25</v>
          </cell>
          <cell r="E9069">
            <v>2.25</v>
          </cell>
          <cell r="F9069">
            <v>2.25</v>
          </cell>
          <cell r="G9069">
            <v>2.25</v>
          </cell>
          <cell r="H9069"/>
          <cell r="I9069"/>
          <cell r="J9069"/>
          <cell r="K9069"/>
          <cell r="L9069"/>
          <cell r="M9069"/>
          <cell r="N9069">
            <v>2.25</v>
          </cell>
          <cell r="P9069">
            <v>2.25</v>
          </cell>
          <cell r="Q9069"/>
          <cell r="R9069"/>
          <cell r="S9069"/>
          <cell r="T9069"/>
          <cell r="U9069">
            <v>0</v>
          </cell>
          <cell r="V9069">
            <v>4268255.6411300004</v>
          </cell>
          <cell r="X9069">
            <v>43862</v>
          </cell>
          <cell r="Y9069">
            <v>0</v>
          </cell>
          <cell r="Z9069">
            <v>2.25</v>
          </cell>
          <cell r="AC9069"/>
          <cell r="AE9069">
            <v>1026600</v>
          </cell>
          <cell r="AF9069"/>
          <cell r="AG9069"/>
          <cell r="AH9069">
            <v>2.25</v>
          </cell>
          <cell r="AI9069">
            <v>2.25</v>
          </cell>
        </row>
        <row r="9070">
          <cell r="A9070">
            <v>43868</v>
          </cell>
          <cell r="B9070">
            <v>1263200</v>
          </cell>
          <cell r="D9070">
            <v>2.25</v>
          </cell>
          <cell r="E9070">
            <v>2.25</v>
          </cell>
          <cell r="F9070">
            <v>2.25</v>
          </cell>
          <cell r="G9070">
            <v>2.25</v>
          </cell>
          <cell r="H9070"/>
          <cell r="I9070"/>
          <cell r="J9070"/>
          <cell r="K9070"/>
          <cell r="L9070"/>
          <cell r="M9070"/>
          <cell r="N9070">
            <v>2.25</v>
          </cell>
          <cell r="P9070">
            <v>2.25</v>
          </cell>
          <cell r="Q9070"/>
          <cell r="R9070"/>
          <cell r="S9070"/>
          <cell r="T9070"/>
          <cell r="U9070">
            <v>0</v>
          </cell>
          <cell r="V9070">
            <v>4478898.2327100001</v>
          </cell>
          <cell r="X9070">
            <v>43862</v>
          </cell>
          <cell r="Y9070">
            <v>0</v>
          </cell>
          <cell r="Z9070">
            <v>2.25</v>
          </cell>
          <cell r="AC9070"/>
          <cell r="AE9070">
            <v>1263200</v>
          </cell>
          <cell r="AF9070"/>
          <cell r="AG9070"/>
          <cell r="AH9070">
            <v>2.25</v>
          </cell>
          <cell r="AI9070">
            <v>2.25</v>
          </cell>
        </row>
        <row r="9071">
          <cell r="A9071">
            <v>43869</v>
          </cell>
          <cell r="B9071">
            <v>1263200</v>
          </cell>
          <cell r="D9071">
            <v>2.25</v>
          </cell>
          <cell r="E9071">
            <v>2.25</v>
          </cell>
          <cell r="F9071">
            <v>2.25</v>
          </cell>
          <cell r="G9071">
            <v>2.25</v>
          </cell>
          <cell r="H9071"/>
          <cell r="I9071"/>
          <cell r="J9071"/>
          <cell r="K9071"/>
          <cell r="L9071"/>
          <cell r="M9071"/>
          <cell r="N9071">
            <v>2.25</v>
          </cell>
          <cell r="P9071">
            <v>2.25</v>
          </cell>
          <cell r="Q9071"/>
          <cell r="R9071"/>
          <cell r="S9071"/>
          <cell r="T9071"/>
          <cell r="U9071">
            <v>0</v>
          </cell>
          <cell r="V9071">
            <v>4478898.2327100001</v>
          </cell>
          <cell r="X9071" t="str">
            <v>Sin movimiento</v>
          </cell>
          <cell r="Y9071">
            <v>0</v>
          </cell>
          <cell r="Z9071">
            <v>2.25</v>
          </cell>
          <cell r="AC9071"/>
          <cell r="AE9071">
            <v>1263200</v>
          </cell>
          <cell r="AF9071"/>
          <cell r="AG9071"/>
          <cell r="AH9071">
            <v>2.25</v>
          </cell>
          <cell r="AI9071">
            <v>2.25</v>
          </cell>
        </row>
        <row r="9072">
          <cell r="A9072">
            <v>43870</v>
          </cell>
          <cell r="B9072">
            <v>1263200</v>
          </cell>
          <cell r="D9072">
            <v>2.25</v>
          </cell>
          <cell r="E9072">
            <v>2.25</v>
          </cell>
          <cell r="F9072">
            <v>2.25</v>
          </cell>
          <cell r="G9072">
            <v>2.25</v>
          </cell>
          <cell r="H9072"/>
          <cell r="I9072"/>
          <cell r="J9072"/>
          <cell r="K9072"/>
          <cell r="L9072"/>
          <cell r="M9072"/>
          <cell r="N9072">
            <v>2.25</v>
          </cell>
          <cell r="P9072">
            <v>2.25</v>
          </cell>
          <cell r="Q9072"/>
          <cell r="R9072"/>
          <cell r="S9072"/>
          <cell r="T9072"/>
          <cell r="U9072">
            <v>0</v>
          </cell>
          <cell r="V9072">
            <v>4478898.2327100001</v>
          </cell>
          <cell r="X9072" t="str">
            <v>Sin movimiento</v>
          </cell>
          <cell r="Y9072">
            <v>0</v>
          </cell>
          <cell r="Z9072">
            <v>2.25</v>
          </cell>
          <cell r="AC9072"/>
          <cell r="AE9072">
            <v>1263200</v>
          </cell>
          <cell r="AF9072"/>
          <cell r="AG9072"/>
          <cell r="AH9072">
            <v>2.25</v>
          </cell>
          <cell r="AI9072">
            <v>2.25</v>
          </cell>
        </row>
        <row r="9073">
          <cell r="A9073">
            <v>43871</v>
          </cell>
          <cell r="B9073">
            <v>977500</v>
          </cell>
          <cell r="D9073">
            <v>2.25</v>
          </cell>
          <cell r="E9073">
            <v>2.25</v>
          </cell>
          <cell r="F9073">
            <v>2.25</v>
          </cell>
          <cell r="G9073">
            <v>2.25</v>
          </cell>
          <cell r="H9073"/>
          <cell r="I9073"/>
          <cell r="J9073"/>
          <cell r="K9073"/>
          <cell r="L9073"/>
          <cell r="M9073"/>
          <cell r="N9073">
            <v>2.25</v>
          </cell>
          <cell r="P9073">
            <v>2.25</v>
          </cell>
          <cell r="Q9073"/>
          <cell r="R9073"/>
          <cell r="S9073"/>
          <cell r="T9073"/>
          <cell r="U9073">
            <v>200000</v>
          </cell>
          <cell r="V9073">
            <v>3946999.04734</v>
          </cell>
          <cell r="X9073">
            <v>43862</v>
          </cell>
          <cell r="Y9073">
            <v>0</v>
          </cell>
          <cell r="Z9073">
            <v>2.25</v>
          </cell>
          <cell r="AC9073"/>
          <cell r="AE9073">
            <v>977500</v>
          </cell>
          <cell r="AF9073"/>
          <cell r="AG9073"/>
          <cell r="AH9073">
            <v>2.25</v>
          </cell>
          <cell r="AI9073">
            <v>2.25</v>
          </cell>
        </row>
        <row r="9074">
          <cell r="A9074">
            <v>43872</v>
          </cell>
          <cell r="B9074">
            <v>707000</v>
          </cell>
          <cell r="D9074">
            <v>2.25</v>
          </cell>
          <cell r="E9074">
            <v>2.2000000000000002</v>
          </cell>
          <cell r="F9074">
            <v>2.25</v>
          </cell>
          <cell r="G9074">
            <v>2.2400000000000002</v>
          </cell>
          <cell r="H9074"/>
          <cell r="I9074"/>
          <cell r="J9074"/>
          <cell r="K9074"/>
          <cell r="L9074"/>
          <cell r="M9074"/>
          <cell r="N9074">
            <v>2.25</v>
          </cell>
          <cell r="P9074">
            <v>2.2494047869608775</v>
          </cell>
          <cell r="Q9074"/>
          <cell r="R9074"/>
          <cell r="S9074"/>
          <cell r="T9074"/>
          <cell r="U9074">
            <v>0</v>
          </cell>
          <cell r="V9074">
            <v>5266863.2098500002</v>
          </cell>
          <cell r="X9074">
            <v>43862</v>
          </cell>
          <cell r="Y9074">
            <v>4.9999999999999822</v>
          </cell>
          <cell r="Z9074">
            <v>2.25</v>
          </cell>
          <cell r="AC9074"/>
          <cell r="AE9074">
            <v>707000</v>
          </cell>
          <cell r="AF9074"/>
          <cell r="AG9074"/>
          <cell r="AH9074">
            <v>2.25</v>
          </cell>
          <cell r="AI9074">
            <v>2.25</v>
          </cell>
        </row>
        <row r="9075">
          <cell r="A9075">
            <v>43873</v>
          </cell>
          <cell r="B9075">
            <v>1426000</v>
          </cell>
          <cell r="D9075">
            <v>2.25</v>
          </cell>
          <cell r="E9075">
            <v>2</v>
          </cell>
          <cell r="F9075">
            <v>2.2999999999999998</v>
          </cell>
          <cell r="G9075">
            <v>2.25</v>
          </cell>
          <cell r="H9075"/>
          <cell r="I9075"/>
          <cell r="J9075"/>
          <cell r="K9075"/>
          <cell r="L9075"/>
          <cell r="M9075"/>
          <cell r="N9075">
            <v>2.25</v>
          </cell>
          <cell r="P9075">
            <v>2.2494685848723326</v>
          </cell>
          <cell r="Q9075"/>
          <cell r="R9075"/>
          <cell r="S9075"/>
          <cell r="T9075"/>
          <cell r="U9075">
            <v>330000</v>
          </cell>
          <cell r="V9075">
            <v>3410993.2390000001</v>
          </cell>
          <cell r="X9075">
            <v>43862</v>
          </cell>
          <cell r="Y9075">
            <v>29.999999999999982</v>
          </cell>
          <cell r="Z9075">
            <v>2.25</v>
          </cell>
          <cell r="AC9075"/>
          <cell r="AE9075">
            <v>1382000</v>
          </cell>
          <cell r="AF9075"/>
          <cell r="AG9075"/>
          <cell r="AH9075">
            <v>2.25</v>
          </cell>
          <cell r="AI9075">
            <v>2.25</v>
          </cell>
        </row>
        <row r="9076">
          <cell r="A9076">
            <v>43874</v>
          </cell>
          <cell r="B9076">
            <v>676500</v>
          </cell>
          <cell r="D9076">
            <v>2.25</v>
          </cell>
          <cell r="E9076">
            <v>2</v>
          </cell>
          <cell r="F9076">
            <v>2.25</v>
          </cell>
          <cell r="G9076">
            <v>2.2200000000000002</v>
          </cell>
          <cell r="H9076"/>
          <cell r="I9076"/>
          <cell r="J9076"/>
          <cell r="K9076"/>
          <cell r="L9076"/>
          <cell r="M9076"/>
          <cell r="N9076">
            <v>2.25</v>
          </cell>
          <cell r="P9076">
            <v>2.2480426448078052</v>
          </cell>
          <cell r="Q9076"/>
          <cell r="R9076"/>
          <cell r="S9076"/>
          <cell r="T9076"/>
          <cell r="U9076">
            <v>320000</v>
          </cell>
          <cell r="V9076">
            <v>3258170.1535700001</v>
          </cell>
          <cell r="X9076">
            <v>43862</v>
          </cell>
          <cell r="Y9076">
            <v>25</v>
          </cell>
          <cell r="Z9076">
            <v>2.25</v>
          </cell>
          <cell r="AC9076"/>
          <cell r="AE9076">
            <v>596500</v>
          </cell>
          <cell r="AF9076"/>
          <cell r="AG9076"/>
          <cell r="AH9076">
            <v>2.25</v>
          </cell>
          <cell r="AI9076">
            <v>2.25</v>
          </cell>
        </row>
        <row r="9077">
          <cell r="A9077">
            <v>43875</v>
          </cell>
          <cell r="B9077">
            <v>875500</v>
          </cell>
          <cell r="D9077">
            <v>2.25</v>
          </cell>
          <cell r="E9077">
            <v>2</v>
          </cell>
          <cell r="F9077">
            <v>2.25</v>
          </cell>
          <cell r="G9077">
            <v>2.23</v>
          </cell>
          <cell r="H9077"/>
          <cell r="I9077"/>
          <cell r="J9077"/>
          <cell r="K9077"/>
          <cell r="L9077"/>
          <cell r="M9077"/>
          <cell r="N9077">
            <v>2.25</v>
          </cell>
          <cell r="P9077">
            <v>2.2469793552816686</v>
          </cell>
          <cell r="Q9077"/>
          <cell r="R9077"/>
          <cell r="S9077"/>
          <cell r="T9077"/>
          <cell r="U9077">
            <v>785000</v>
          </cell>
          <cell r="V9077">
            <v>2674327.6055399999</v>
          </cell>
          <cell r="X9077">
            <v>43862</v>
          </cell>
          <cell r="Y9077">
            <v>25</v>
          </cell>
          <cell r="Z9077">
            <v>2.25</v>
          </cell>
          <cell r="AC9077"/>
          <cell r="AE9077">
            <v>804000</v>
          </cell>
          <cell r="AF9077"/>
          <cell r="AG9077"/>
          <cell r="AH9077">
            <v>2.25</v>
          </cell>
          <cell r="AI9077">
            <v>2.25</v>
          </cell>
        </row>
        <row r="9078">
          <cell r="A9078">
            <v>43876</v>
          </cell>
          <cell r="B9078">
            <v>875500</v>
          </cell>
          <cell r="D9078">
            <v>2.25</v>
          </cell>
          <cell r="E9078">
            <v>2</v>
          </cell>
          <cell r="F9078">
            <v>2.25</v>
          </cell>
          <cell r="G9078">
            <v>2.23</v>
          </cell>
          <cell r="H9078"/>
          <cell r="I9078"/>
          <cell r="J9078"/>
          <cell r="K9078"/>
          <cell r="L9078"/>
          <cell r="M9078"/>
          <cell r="N9078">
            <v>2.25</v>
          </cell>
          <cell r="P9078">
            <v>2.246034414808411</v>
          </cell>
          <cell r="Q9078"/>
          <cell r="R9078"/>
          <cell r="S9078"/>
          <cell r="T9078"/>
          <cell r="U9078">
            <v>785000</v>
          </cell>
          <cell r="V9078">
            <v>2674327.6055399999</v>
          </cell>
          <cell r="X9078" t="str">
            <v>Sin movimiento</v>
          </cell>
          <cell r="Y9078">
            <v>25</v>
          </cell>
          <cell r="Z9078">
            <v>2.25</v>
          </cell>
          <cell r="AC9078"/>
          <cell r="AE9078">
            <v>804000</v>
          </cell>
          <cell r="AF9078"/>
          <cell r="AG9078"/>
          <cell r="AH9078">
            <v>2.25</v>
          </cell>
          <cell r="AI9078">
            <v>2.25</v>
          </cell>
        </row>
        <row r="9079">
          <cell r="A9079">
            <v>43877</v>
          </cell>
          <cell r="B9079">
            <v>875500</v>
          </cell>
          <cell r="D9079">
            <v>2.25</v>
          </cell>
          <cell r="E9079">
            <v>2</v>
          </cell>
          <cell r="F9079">
            <v>2.25</v>
          </cell>
          <cell r="G9079">
            <v>2.23</v>
          </cell>
          <cell r="H9079"/>
          <cell r="I9079"/>
          <cell r="J9079"/>
          <cell r="K9079"/>
          <cell r="L9079"/>
          <cell r="M9079"/>
          <cell r="N9079">
            <v>2.25</v>
          </cell>
          <cell r="P9079">
            <v>2.2451891058643594</v>
          </cell>
          <cell r="Q9079"/>
          <cell r="R9079"/>
          <cell r="S9079"/>
          <cell r="T9079"/>
          <cell r="U9079">
            <v>785000</v>
          </cell>
          <cell r="V9079">
            <v>2674327.6055399999</v>
          </cell>
          <cell r="X9079" t="str">
            <v>Sin movimiento</v>
          </cell>
          <cell r="Y9079">
            <v>25</v>
          </cell>
          <cell r="Z9079">
            <v>2.25</v>
          </cell>
          <cell r="AC9079"/>
          <cell r="AE9079">
            <v>804000</v>
          </cell>
          <cell r="AF9079"/>
          <cell r="AG9079"/>
          <cell r="AH9079">
            <v>2.25</v>
          </cell>
          <cell r="AI9079">
            <v>2.25</v>
          </cell>
        </row>
        <row r="9080">
          <cell r="A9080">
            <v>43878</v>
          </cell>
          <cell r="B9080">
            <v>812000</v>
          </cell>
          <cell r="D9080">
            <v>2.25</v>
          </cell>
          <cell r="E9080">
            <v>2</v>
          </cell>
          <cell r="F9080">
            <v>2.25</v>
          </cell>
          <cell r="G9080">
            <v>2.19</v>
          </cell>
          <cell r="H9080"/>
          <cell r="I9080"/>
          <cell r="J9080"/>
          <cell r="K9080"/>
          <cell r="L9080"/>
          <cell r="M9080"/>
          <cell r="N9080">
            <v>2.25</v>
          </cell>
          <cell r="P9080">
            <v>2.2426164382775231</v>
          </cell>
          <cell r="Q9080"/>
          <cell r="R9080"/>
          <cell r="S9080"/>
          <cell r="T9080"/>
          <cell r="U9080">
            <v>290000</v>
          </cell>
          <cell r="V9080">
            <v>2227602.4493399998</v>
          </cell>
          <cell r="X9080">
            <v>43862</v>
          </cell>
          <cell r="Y9080">
            <v>25</v>
          </cell>
          <cell r="Z9080">
            <v>2.25</v>
          </cell>
          <cell r="AC9080"/>
          <cell r="AE9080">
            <v>812000</v>
          </cell>
          <cell r="AF9080"/>
          <cell r="AG9080"/>
          <cell r="AH9080">
            <v>2.19</v>
          </cell>
          <cell r="AI9080">
            <v>2.2471476411835649</v>
          </cell>
        </row>
        <row r="9081">
          <cell r="A9081">
            <v>43879</v>
          </cell>
          <cell r="B9081">
            <v>784100</v>
          </cell>
          <cell r="D9081">
            <v>2.25</v>
          </cell>
          <cell r="E9081">
            <v>2</v>
          </cell>
          <cell r="F9081">
            <v>2.25</v>
          </cell>
          <cell r="G9081">
            <v>2.2200000000000002</v>
          </cell>
          <cell r="H9081"/>
          <cell r="I9081"/>
          <cell r="J9081"/>
          <cell r="K9081"/>
          <cell r="L9081"/>
          <cell r="M9081"/>
          <cell r="N9081">
            <v>2.25</v>
          </cell>
          <cell r="P9081">
            <v>2.2416422387272568</v>
          </cell>
          <cell r="Q9081"/>
          <cell r="R9081"/>
          <cell r="S9081"/>
          <cell r="T9081"/>
          <cell r="U9081">
            <v>6400</v>
          </cell>
          <cell r="V9081">
            <v>2382730.1483900002</v>
          </cell>
          <cell r="X9081">
            <v>43862</v>
          </cell>
          <cell r="Y9081">
            <v>25</v>
          </cell>
          <cell r="Z9081">
            <v>2.25</v>
          </cell>
          <cell r="AC9081"/>
          <cell r="AE9081">
            <v>741100</v>
          </cell>
          <cell r="AF9081"/>
          <cell r="AG9081"/>
          <cell r="AH9081">
            <v>2.2400000000000002</v>
          </cell>
          <cell r="AI9081">
            <v>2.2468504126991253</v>
          </cell>
        </row>
        <row r="9082">
          <cell r="A9082">
            <v>43880</v>
          </cell>
          <cell r="B9082">
            <v>1097400</v>
          </cell>
          <cell r="D9082">
            <v>2.25</v>
          </cell>
          <cell r="E9082">
            <v>2.15</v>
          </cell>
          <cell r="F9082">
            <v>2.25</v>
          </cell>
          <cell r="G9082">
            <v>2.2000000000000002</v>
          </cell>
          <cell r="H9082"/>
          <cell r="I9082"/>
          <cell r="J9082"/>
          <cell r="K9082"/>
          <cell r="L9082"/>
          <cell r="M9082"/>
          <cell r="N9082">
            <v>2.25</v>
          </cell>
          <cell r="P9082">
            <v>2.2392745303254822</v>
          </cell>
          <cell r="Q9082"/>
          <cell r="R9082"/>
          <cell r="S9082"/>
          <cell r="T9082"/>
          <cell r="U9082">
            <v>10800</v>
          </cell>
          <cell r="V9082">
            <v>1144781.48337</v>
          </cell>
          <cell r="X9082">
            <v>43862</v>
          </cell>
          <cell r="Y9082">
            <v>10.000000000000009</v>
          </cell>
          <cell r="Z9082">
            <v>2.25</v>
          </cell>
          <cell r="AC9082"/>
          <cell r="AE9082">
            <v>951400</v>
          </cell>
          <cell r="AF9082"/>
          <cell r="AG9082"/>
          <cell r="AH9082">
            <v>2.2000000000000002</v>
          </cell>
          <cell r="AI9082">
            <v>2.2444760854627099</v>
          </cell>
        </row>
        <row r="9083">
          <cell r="A9083">
            <v>43881</v>
          </cell>
          <cell r="B9083">
            <v>883500</v>
          </cell>
          <cell r="D9083">
            <v>2.25</v>
          </cell>
          <cell r="E9083">
            <v>2.2000000000000002</v>
          </cell>
          <cell r="F9083">
            <v>2.25</v>
          </cell>
          <cell r="G9083">
            <v>2.2400000000000002</v>
          </cell>
          <cell r="H9083"/>
          <cell r="I9083"/>
          <cell r="J9083"/>
          <cell r="K9083"/>
          <cell r="L9083"/>
          <cell r="M9083"/>
          <cell r="N9083">
            <v>2.25</v>
          </cell>
          <cell r="P9083">
            <v>2.2393062856406774</v>
          </cell>
          <cell r="Q9083"/>
          <cell r="R9083"/>
          <cell r="S9083"/>
          <cell r="T9083"/>
          <cell r="U9083">
            <v>0</v>
          </cell>
          <cell r="V9083">
            <v>1023806.96322</v>
          </cell>
          <cell r="X9083">
            <v>43862</v>
          </cell>
          <cell r="Y9083">
            <v>4.9999999999999822</v>
          </cell>
          <cell r="Z9083">
            <v>2.25</v>
          </cell>
          <cell r="AC9083"/>
          <cell r="AE9083">
            <v>883500</v>
          </cell>
          <cell r="AF9083"/>
          <cell r="AG9083"/>
          <cell r="AH9083">
            <v>2.2400000000000002</v>
          </cell>
          <cell r="AI9083">
            <v>2.2442749000335764</v>
          </cell>
        </row>
        <row r="9084">
          <cell r="A9084">
            <v>43882</v>
          </cell>
          <cell r="B9084">
            <v>1140700</v>
          </cell>
          <cell r="D9084">
            <v>2.25</v>
          </cell>
          <cell r="E9084">
            <v>2.2000000000000002</v>
          </cell>
          <cell r="F9084">
            <v>2.25</v>
          </cell>
          <cell r="G9084">
            <v>2.25</v>
          </cell>
          <cell r="H9084"/>
          <cell r="I9084"/>
          <cell r="J9084"/>
          <cell r="K9084"/>
          <cell r="L9084"/>
          <cell r="M9084"/>
          <cell r="N9084">
            <v>2.25</v>
          </cell>
          <cell r="P9084">
            <v>2.2398783106992797</v>
          </cell>
          <cell r="Q9084"/>
          <cell r="R9084"/>
          <cell r="S9084"/>
          <cell r="T9084"/>
          <cell r="U9084">
            <v>76000</v>
          </cell>
          <cell r="V9084">
            <v>812912.17695999995</v>
          </cell>
          <cell r="X9084">
            <v>43862</v>
          </cell>
          <cell r="Y9084">
            <v>4.9999999999999822</v>
          </cell>
          <cell r="Z9084">
            <v>2.25</v>
          </cell>
          <cell r="AC9084"/>
          <cell r="AE9084">
            <v>1124500</v>
          </cell>
          <cell r="AF9084"/>
          <cell r="AG9084"/>
          <cell r="AH9084">
            <v>2.25</v>
          </cell>
          <cell r="AI9084">
            <v>2.2445846947466688</v>
          </cell>
        </row>
        <row r="9085">
          <cell r="A9085">
            <v>43883</v>
          </cell>
          <cell r="B9085">
            <v>1140700</v>
          </cell>
          <cell r="D9085">
            <v>2.25</v>
          </cell>
          <cell r="E9085">
            <v>2.2000000000000002</v>
          </cell>
          <cell r="F9085">
            <v>2.25</v>
          </cell>
          <cell r="G9085">
            <v>2.25</v>
          </cell>
          <cell r="H9085"/>
          <cell r="I9085"/>
          <cell r="J9085"/>
          <cell r="K9085"/>
          <cell r="L9085"/>
          <cell r="M9085"/>
          <cell r="N9085">
            <v>2.25</v>
          </cell>
          <cell r="P9085">
            <v>2.2403922458881396</v>
          </cell>
          <cell r="Q9085"/>
          <cell r="R9085"/>
          <cell r="S9085"/>
          <cell r="T9085"/>
          <cell r="U9085">
            <v>76000</v>
          </cell>
          <cell r="V9085">
            <v>812912.17695999995</v>
          </cell>
          <cell r="X9085" t="str">
            <v>Sin movimiento</v>
          </cell>
          <cell r="Y9085">
            <v>4.9999999999999822</v>
          </cell>
          <cell r="Z9085">
            <v>2.25</v>
          </cell>
          <cell r="AC9085"/>
          <cell r="AE9085">
            <v>1124500</v>
          </cell>
          <cell r="AF9085"/>
          <cell r="AG9085"/>
          <cell r="AH9085">
            <v>2.25</v>
          </cell>
          <cell r="AI9085">
            <v>2.2448626835147176</v>
          </cell>
        </row>
        <row r="9086">
          <cell r="A9086">
            <v>43884</v>
          </cell>
          <cell r="B9086">
            <v>1140700</v>
          </cell>
          <cell r="D9086">
            <v>2.25</v>
          </cell>
          <cell r="E9086">
            <v>2.2000000000000002</v>
          </cell>
          <cell r="F9086">
            <v>2.25</v>
          </cell>
          <cell r="G9086">
            <v>2.25</v>
          </cell>
          <cell r="H9086"/>
          <cell r="I9086"/>
          <cell r="J9086"/>
          <cell r="K9086"/>
          <cell r="L9086"/>
          <cell r="M9086"/>
          <cell r="N9086">
            <v>2.25</v>
          </cell>
          <cell r="P9086">
            <v>2.2408565122721997</v>
          </cell>
          <cell r="Q9086"/>
          <cell r="R9086"/>
          <cell r="S9086"/>
          <cell r="T9086"/>
          <cell r="U9086">
            <v>76000</v>
          </cell>
          <cell r="V9086">
            <v>812912.17695999995</v>
          </cell>
          <cell r="X9086" t="str">
            <v>Sin movimiento</v>
          </cell>
          <cell r="Y9086">
            <v>4.9999999999999822</v>
          </cell>
          <cell r="Z9086">
            <v>2.25</v>
          </cell>
          <cell r="AC9086"/>
          <cell r="AE9086">
            <v>1124500</v>
          </cell>
          <cell r="AF9086"/>
          <cell r="AG9086"/>
          <cell r="AH9086">
            <v>2.25</v>
          </cell>
          <cell r="AI9086">
            <v>2.2451135253429206</v>
          </cell>
        </row>
        <row r="9087">
          <cell r="A9087">
            <v>43885</v>
          </cell>
          <cell r="B9087">
            <v>1074500</v>
          </cell>
          <cell r="D9087">
            <v>2.25</v>
          </cell>
          <cell r="E9087">
            <v>2.2000000000000002</v>
          </cell>
          <cell r="F9087">
            <v>2.25</v>
          </cell>
          <cell r="G9087">
            <v>2.25</v>
          </cell>
          <cell r="H9087"/>
          <cell r="I9087"/>
          <cell r="J9087"/>
          <cell r="K9087"/>
          <cell r="L9087"/>
          <cell r="M9087"/>
          <cell r="N9087">
            <v>2.25</v>
          </cell>
          <cell r="P9087">
            <v>2.2412545835409854</v>
          </cell>
          <cell r="Q9087"/>
          <cell r="R9087"/>
          <cell r="S9087"/>
          <cell r="T9087"/>
          <cell r="U9087">
            <v>50000</v>
          </cell>
          <cell r="V9087">
            <v>874299.31784999999</v>
          </cell>
          <cell r="X9087">
            <v>43862</v>
          </cell>
          <cell r="Y9087">
            <v>4.9999999999999822</v>
          </cell>
          <cell r="Z9087">
            <v>2.25</v>
          </cell>
          <cell r="AC9087"/>
          <cell r="AE9087">
            <v>1053000</v>
          </cell>
          <cell r="AF9087"/>
          <cell r="AG9087"/>
          <cell r="AH9087">
            <v>2.25</v>
          </cell>
          <cell r="AI9087">
            <v>2.245327179640495</v>
          </cell>
        </row>
        <row r="9088">
          <cell r="A9088">
            <v>43886</v>
          </cell>
          <cell r="B9088">
            <v>1473000</v>
          </cell>
          <cell r="D9088">
            <v>2.25</v>
          </cell>
          <cell r="E9088">
            <v>2.25</v>
          </cell>
          <cell r="F9088">
            <v>2.2999999999999998</v>
          </cell>
          <cell r="G9088">
            <v>2.25</v>
          </cell>
          <cell r="H9088"/>
          <cell r="I9088"/>
          <cell r="J9088"/>
          <cell r="K9088"/>
          <cell r="L9088"/>
          <cell r="M9088"/>
          <cell r="N9088">
            <v>2.25</v>
          </cell>
          <cell r="P9088">
            <v>2.2417471332928036</v>
          </cell>
          <cell r="Q9088"/>
          <cell r="R9088"/>
          <cell r="S9088"/>
          <cell r="T9088"/>
          <cell r="U9088">
            <v>5800</v>
          </cell>
          <cell r="V9088">
            <v>605830.86419999995</v>
          </cell>
          <cell r="X9088">
            <v>43862</v>
          </cell>
          <cell r="Y9088">
            <v>4.9999999999999822</v>
          </cell>
          <cell r="Z9088">
            <v>2.25</v>
          </cell>
          <cell r="AC9088"/>
          <cell r="AE9088">
            <v>1451500</v>
          </cell>
          <cell r="AF9088"/>
          <cell r="AG9088"/>
          <cell r="AH9088">
            <v>2.25</v>
          </cell>
          <cell r="AI9088">
            <v>2.2455928034901662</v>
          </cell>
        </row>
        <row r="9089">
          <cell r="A9089">
            <v>43887</v>
          </cell>
          <cell r="B9089">
            <v>1025900</v>
          </cell>
          <cell r="D9089">
            <v>2.25</v>
          </cell>
          <cell r="E9089">
            <v>2.25</v>
          </cell>
          <cell r="F9089">
            <v>2.2999999999999998</v>
          </cell>
          <cell r="G9089">
            <v>2.25</v>
          </cell>
          <cell r="H9089"/>
          <cell r="I9089"/>
          <cell r="J9089"/>
          <cell r="K9089"/>
          <cell r="L9089"/>
          <cell r="M9089"/>
          <cell r="N9089">
            <v>2.25</v>
          </cell>
          <cell r="P9089">
            <v>2.2420586395679112</v>
          </cell>
          <cell r="Q9089"/>
          <cell r="R9089"/>
          <cell r="S9089"/>
          <cell r="T9089"/>
          <cell r="U9089">
            <v>3500</v>
          </cell>
          <cell r="V9089">
            <v>874684.27871999994</v>
          </cell>
          <cell r="X9089">
            <v>43862</v>
          </cell>
          <cell r="Y9089">
            <v>4.9999999999999822</v>
          </cell>
          <cell r="Z9089">
            <v>2.25</v>
          </cell>
          <cell r="AC9089"/>
          <cell r="AE9089">
            <v>997700</v>
          </cell>
          <cell r="AF9089"/>
          <cell r="AG9089"/>
          <cell r="AH9089">
            <v>2.25</v>
          </cell>
          <cell r="AI9089">
            <v>2.245758528284393</v>
          </cell>
        </row>
        <row r="9090">
          <cell r="A9090">
            <v>43888</v>
          </cell>
          <cell r="B9090">
            <v>851900</v>
          </cell>
          <cell r="D9090">
            <v>2.25</v>
          </cell>
          <cell r="E9090">
            <v>2</v>
          </cell>
          <cell r="F9090">
            <v>2.2999999999999998</v>
          </cell>
          <cell r="G9090">
            <v>2.2599999999999998</v>
          </cell>
          <cell r="H9090"/>
          <cell r="I9090"/>
          <cell r="J9090"/>
          <cell r="K9090"/>
          <cell r="L9090"/>
          <cell r="M9090"/>
          <cell r="N9090">
            <v>2.25</v>
          </cell>
          <cell r="P9090">
            <v>2.2426038920500151</v>
          </cell>
          <cell r="Q9090"/>
          <cell r="R9090"/>
          <cell r="S9090"/>
          <cell r="T9090"/>
          <cell r="U9090">
            <v>52400</v>
          </cell>
          <cell r="V9090">
            <v>1335574.2638300001</v>
          </cell>
          <cell r="X9090">
            <v>43862</v>
          </cell>
          <cell r="Y9090">
            <v>29.999999999999982</v>
          </cell>
          <cell r="Z9090">
            <v>2.25</v>
          </cell>
          <cell r="AC9090"/>
          <cell r="AE9090">
            <v>840300</v>
          </cell>
          <cell r="AF9090"/>
          <cell r="AG9090"/>
          <cell r="AH9090">
            <v>2.2599999999999998</v>
          </cell>
          <cell r="AI9090">
            <v>2.2461957212687138</v>
          </cell>
        </row>
        <row r="9091">
          <cell r="A9091">
            <v>43889</v>
          </cell>
          <cell r="B9091">
            <v>1578600</v>
          </cell>
          <cell r="D9091">
            <v>2.25</v>
          </cell>
          <cell r="E9091">
            <v>2.25</v>
          </cell>
          <cell r="F9091">
            <v>2.25</v>
          </cell>
          <cell r="G9091">
            <v>2.25</v>
          </cell>
          <cell r="H9091"/>
          <cell r="I9091"/>
          <cell r="J9091"/>
          <cell r="K9091"/>
          <cell r="L9091"/>
          <cell r="M9091"/>
          <cell r="N9091">
            <v>2.25</v>
          </cell>
          <cell r="P9091">
            <v>2.2429981999385347</v>
          </cell>
          <cell r="Q9091"/>
          <cell r="R9091"/>
          <cell r="S9091"/>
          <cell r="T9091"/>
          <cell r="U9091">
            <v>288000</v>
          </cell>
          <cell r="V9091">
            <v>723016.16853000002</v>
          </cell>
          <cell r="X9091">
            <v>43862</v>
          </cell>
          <cell r="Y9091">
            <v>0</v>
          </cell>
          <cell r="Z9091">
            <v>2.25</v>
          </cell>
          <cell r="AC9091"/>
          <cell r="AE9091">
            <v>1578600</v>
          </cell>
          <cell r="AF9091"/>
          <cell r="AG9091"/>
          <cell r="AH9091">
            <v>2.25</v>
          </cell>
          <cell r="AI9091">
            <v>2.246403154273398</v>
          </cell>
        </row>
        <row r="9092">
          <cell r="A9092">
            <v>43890</v>
          </cell>
          <cell r="B9092">
            <v>1578600</v>
          </cell>
          <cell r="D9092">
            <v>2.25</v>
          </cell>
          <cell r="E9092">
            <v>2.25</v>
          </cell>
          <cell r="F9092">
            <v>2.25</v>
          </cell>
          <cell r="G9092">
            <v>2.25</v>
          </cell>
          <cell r="H9092"/>
          <cell r="I9092"/>
          <cell r="J9092"/>
          <cell r="K9092"/>
          <cell r="L9092"/>
          <cell r="M9092"/>
          <cell r="N9092">
            <v>2.25</v>
          </cell>
          <cell r="P9092">
            <v>2.2433525924453406</v>
          </cell>
          <cell r="Q9092"/>
          <cell r="R9092"/>
          <cell r="S9092"/>
          <cell r="T9092"/>
          <cell r="U9092">
            <v>288000</v>
          </cell>
          <cell r="V9092">
            <v>723016.16853000002</v>
          </cell>
          <cell r="X9092" t="str">
            <v>Sin movimiento</v>
          </cell>
          <cell r="Y9092">
            <v>0</v>
          </cell>
          <cell r="Z9092">
            <v>2.25</v>
          </cell>
          <cell r="AC9092"/>
          <cell r="AE9092">
            <v>1578600</v>
          </cell>
          <cell r="AF9092"/>
          <cell r="AG9092"/>
          <cell r="AH9092">
            <v>2.25</v>
          </cell>
          <cell r="AI9092">
            <v>2.2465891358607002</v>
          </cell>
        </row>
        <row r="9093">
          <cell r="A9093">
            <v>43891</v>
          </cell>
          <cell r="B9093">
            <v>1578600</v>
          </cell>
          <cell r="C9093"/>
          <cell r="D9093">
            <v>2.25</v>
          </cell>
          <cell r="E9093">
            <v>2.25</v>
          </cell>
          <cell r="F9093">
            <v>2.25</v>
          </cell>
          <cell r="G9093">
            <v>2.25</v>
          </cell>
          <cell r="H9093"/>
          <cell r="I9093"/>
          <cell r="J9093"/>
          <cell r="K9093"/>
          <cell r="L9093"/>
          <cell r="M9093"/>
          <cell r="N9093">
            <v>2.25</v>
          </cell>
          <cell r="O9093"/>
          <cell r="P9093">
            <v>2.25</v>
          </cell>
          <cell r="Q9093"/>
          <cell r="R9093"/>
          <cell r="S9093"/>
          <cell r="T9093"/>
          <cell r="U9093">
            <v>288000</v>
          </cell>
          <cell r="V9093">
            <v>723016.16853000002</v>
          </cell>
          <cell r="W9093"/>
          <cell r="X9093" t="str">
            <v>Sin movimiento</v>
          </cell>
          <cell r="Y9093">
            <v>0</v>
          </cell>
          <cell r="Z9093">
            <v>2.25</v>
          </cell>
          <cell r="AA9093"/>
          <cell r="AB9093"/>
          <cell r="AC9093"/>
          <cell r="AD9093"/>
          <cell r="AE9093">
            <v>1578600</v>
          </cell>
          <cell r="AF9093"/>
          <cell r="AG9093"/>
          <cell r="AH9093">
            <v>2.25</v>
          </cell>
          <cell r="AI9093">
            <v>2.25</v>
          </cell>
        </row>
        <row r="9094">
          <cell r="A9094">
            <v>43892</v>
          </cell>
          <cell r="B9094">
            <v>511300</v>
          </cell>
          <cell r="D9094">
            <v>2.25</v>
          </cell>
          <cell r="E9094">
            <v>2.25</v>
          </cell>
          <cell r="F9094">
            <v>2.25</v>
          </cell>
          <cell r="G9094">
            <v>2.25</v>
          </cell>
          <cell r="H9094"/>
          <cell r="I9094"/>
          <cell r="J9094"/>
          <cell r="K9094"/>
          <cell r="L9094"/>
          <cell r="M9094"/>
          <cell r="N9094">
            <v>2.25</v>
          </cell>
          <cell r="P9094">
            <v>2.25</v>
          </cell>
          <cell r="Q9094"/>
          <cell r="R9094"/>
          <cell r="S9094"/>
          <cell r="T9094"/>
          <cell r="U9094">
            <v>0</v>
          </cell>
          <cell r="V9094">
            <v>4973589.9063400002</v>
          </cell>
          <cell r="X9094">
            <v>43891</v>
          </cell>
          <cell r="Y9094">
            <v>0</v>
          </cell>
          <cell r="Z9094">
            <v>2.25</v>
          </cell>
          <cell r="AC9094"/>
          <cell r="AE9094">
            <v>511300</v>
          </cell>
          <cell r="AF9094"/>
          <cell r="AG9094"/>
          <cell r="AH9094">
            <v>2.25</v>
          </cell>
          <cell r="AI9094">
            <v>2.25</v>
          </cell>
        </row>
        <row r="9095">
          <cell r="A9095">
            <v>43893</v>
          </cell>
          <cell r="B9095">
            <v>1111500</v>
          </cell>
          <cell r="D9095">
            <v>2.25</v>
          </cell>
          <cell r="E9095">
            <v>2.25</v>
          </cell>
          <cell r="F9095">
            <v>2.25</v>
          </cell>
          <cell r="G9095">
            <v>2.25</v>
          </cell>
          <cell r="H9095"/>
          <cell r="I9095"/>
          <cell r="J9095"/>
          <cell r="K9095"/>
          <cell r="L9095"/>
          <cell r="M9095"/>
          <cell r="N9095">
            <v>2.25</v>
          </cell>
          <cell r="P9095">
            <v>2.25</v>
          </cell>
          <cell r="Q9095"/>
          <cell r="R9095"/>
          <cell r="S9095"/>
          <cell r="T9095"/>
          <cell r="U9095">
            <v>5800</v>
          </cell>
          <cell r="V9095">
            <v>5107945.6496799998</v>
          </cell>
          <cell r="X9095">
            <v>43891</v>
          </cell>
          <cell r="Y9095">
            <v>0</v>
          </cell>
          <cell r="Z9095">
            <v>2.25</v>
          </cell>
          <cell r="AC9095"/>
          <cell r="AE9095">
            <v>1111500</v>
          </cell>
          <cell r="AF9095"/>
          <cell r="AG9095"/>
          <cell r="AH9095">
            <v>2.25</v>
          </cell>
          <cell r="AI9095">
            <v>2.25</v>
          </cell>
        </row>
        <row r="9096">
          <cell r="A9096">
            <v>43894</v>
          </cell>
          <cell r="B9096">
            <v>1348400</v>
          </cell>
          <cell r="D9096">
            <v>2.25</v>
          </cell>
          <cell r="E9096">
            <v>2.25</v>
          </cell>
          <cell r="F9096">
            <v>2.25</v>
          </cell>
          <cell r="G9096">
            <v>2.25</v>
          </cell>
          <cell r="H9096"/>
          <cell r="I9096"/>
          <cell r="J9096"/>
          <cell r="K9096"/>
          <cell r="L9096"/>
          <cell r="M9096"/>
          <cell r="N9096">
            <v>2.25</v>
          </cell>
          <cell r="P9096">
            <v>2.25</v>
          </cell>
          <cell r="Q9096"/>
          <cell r="R9096"/>
          <cell r="S9096"/>
          <cell r="T9096"/>
          <cell r="U9096">
            <v>0</v>
          </cell>
          <cell r="V9096">
            <v>4853562.84956</v>
          </cell>
          <cell r="X9096">
            <v>43891</v>
          </cell>
          <cell r="Y9096">
            <v>0</v>
          </cell>
          <cell r="Z9096">
            <v>2.25</v>
          </cell>
          <cell r="AC9096"/>
          <cell r="AE9096">
            <v>1348400</v>
          </cell>
          <cell r="AF9096"/>
          <cell r="AG9096"/>
          <cell r="AH9096">
            <v>2.25</v>
          </cell>
          <cell r="AI9096">
            <v>2.25</v>
          </cell>
        </row>
        <row r="9097">
          <cell r="A9097">
            <v>43895</v>
          </cell>
          <cell r="B9097">
            <v>1156600</v>
          </cell>
          <cell r="D9097">
            <v>2.25</v>
          </cell>
          <cell r="E9097">
            <v>2.25</v>
          </cell>
          <cell r="F9097">
            <v>2.25</v>
          </cell>
          <cell r="G9097">
            <v>2.25</v>
          </cell>
          <cell r="H9097"/>
          <cell r="I9097"/>
          <cell r="J9097"/>
          <cell r="K9097"/>
          <cell r="L9097"/>
          <cell r="M9097"/>
          <cell r="N9097">
            <v>2.25</v>
          </cell>
          <cell r="P9097">
            <v>2.25</v>
          </cell>
          <cell r="Q9097"/>
          <cell r="R9097"/>
          <cell r="S9097"/>
          <cell r="T9097"/>
          <cell r="U9097">
            <v>0</v>
          </cell>
          <cell r="V9097">
            <v>4647568.3156300001</v>
          </cell>
          <cell r="X9097">
            <v>43891</v>
          </cell>
          <cell r="Y9097">
            <v>0</v>
          </cell>
          <cell r="Z9097">
            <v>2.25</v>
          </cell>
          <cell r="AC9097"/>
          <cell r="AE9097">
            <v>1156600</v>
          </cell>
          <cell r="AF9097"/>
          <cell r="AG9097"/>
          <cell r="AH9097">
            <v>2.25</v>
          </cell>
          <cell r="AI9097">
            <v>2.25</v>
          </cell>
        </row>
        <row r="9098">
          <cell r="A9098">
            <v>43896</v>
          </cell>
          <cell r="B9098">
            <v>1193100</v>
          </cell>
          <cell r="D9098">
            <v>2.25</v>
          </cell>
          <cell r="E9098">
            <v>2.25</v>
          </cell>
          <cell r="F9098">
            <v>2.25</v>
          </cell>
          <cell r="G9098">
            <v>2.25</v>
          </cell>
          <cell r="H9098"/>
          <cell r="I9098"/>
          <cell r="J9098"/>
          <cell r="K9098"/>
          <cell r="L9098"/>
          <cell r="M9098"/>
          <cell r="N9098">
            <v>2.25</v>
          </cell>
          <cell r="P9098">
            <v>2.25</v>
          </cell>
          <cell r="Q9098"/>
          <cell r="R9098"/>
          <cell r="S9098"/>
          <cell r="T9098"/>
          <cell r="U9098">
            <v>30000</v>
          </cell>
          <cell r="V9098">
            <v>4034718.6104100002</v>
          </cell>
          <cell r="X9098">
            <v>43891</v>
          </cell>
          <cell r="Y9098">
            <v>0</v>
          </cell>
          <cell r="Z9098">
            <v>2.25</v>
          </cell>
          <cell r="AC9098"/>
          <cell r="AE9098">
            <v>1193100</v>
          </cell>
          <cell r="AF9098"/>
          <cell r="AG9098"/>
          <cell r="AH9098">
            <v>2.25</v>
          </cell>
          <cell r="AI9098">
            <v>2.25</v>
          </cell>
        </row>
        <row r="9099">
          <cell r="A9099">
            <v>43897</v>
          </cell>
          <cell r="B9099">
            <v>1193100</v>
          </cell>
          <cell r="D9099">
            <v>2.25</v>
          </cell>
          <cell r="E9099">
            <v>2.25</v>
          </cell>
          <cell r="F9099">
            <v>2.25</v>
          </cell>
          <cell r="G9099">
            <v>2.25</v>
          </cell>
          <cell r="H9099"/>
          <cell r="I9099"/>
          <cell r="J9099"/>
          <cell r="K9099"/>
          <cell r="L9099"/>
          <cell r="M9099"/>
          <cell r="N9099">
            <v>2.25</v>
          </cell>
          <cell r="P9099">
            <v>2.25</v>
          </cell>
          <cell r="Q9099"/>
          <cell r="R9099"/>
          <cell r="S9099"/>
          <cell r="T9099"/>
          <cell r="U9099">
            <v>30000</v>
          </cell>
          <cell r="V9099">
            <v>4034718.6104100002</v>
          </cell>
          <cell r="X9099" t="str">
            <v>Sin movimiento</v>
          </cell>
          <cell r="Y9099">
            <v>0</v>
          </cell>
          <cell r="Z9099">
            <v>2.25</v>
          </cell>
          <cell r="AC9099"/>
          <cell r="AE9099">
            <v>1193100</v>
          </cell>
          <cell r="AF9099"/>
          <cell r="AG9099"/>
          <cell r="AH9099">
            <v>2.25</v>
          </cell>
          <cell r="AI9099">
            <v>2.25</v>
          </cell>
        </row>
        <row r="9100">
          <cell r="A9100">
            <v>43898</v>
          </cell>
          <cell r="B9100">
            <v>1193100</v>
          </cell>
          <cell r="D9100">
            <v>2.25</v>
          </cell>
          <cell r="E9100">
            <v>2.25</v>
          </cell>
          <cell r="F9100">
            <v>2.25</v>
          </cell>
          <cell r="G9100">
            <v>2.25</v>
          </cell>
          <cell r="H9100"/>
          <cell r="I9100"/>
          <cell r="J9100"/>
          <cell r="K9100"/>
          <cell r="L9100"/>
          <cell r="M9100"/>
          <cell r="N9100">
            <v>2.25</v>
          </cell>
          <cell r="P9100">
            <v>2.25</v>
          </cell>
          <cell r="Q9100"/>
          <cell r="R9100"/>
          <cell r="S9100"/>
          <cell r="T9100"/>
          <cell r="U9100">
            <v>30000</v>
          </cell>
          <cell r="V9100">
            <v>4034718.6104100002</v>
          </cell>
          <cell r="X9100" t="str">
            <v>Sin movimiento</v>
          </cell>
          <cell r="Y9100">
            <v>0</v>
          </cell>
          <cell r="Z9100">
            <v>2.25</v>
          </cell>
          <cell r="AC9100"/>
          <cell r="AE9100">
            <v>1193100</v>
          </cell>
          <cell r="AF9100"/>
          <cell r="AG9100"/>
          <cell r="AH9100">
            <v>2.25</v>
          </cell>
          <cell r="AI9100">
            <v>2.25</v>
          </cell>
        </row>
        <row r="9101">
          <cell r="A9101">
            <v>43899</v>
          </cell>
          <cell r="B9101">
            <v>1265500</v>
          </cell>
          <cell r="D9101">
            <v>2.25</v>
          </cell>
          <cell r="E9101">
            <v>2.25</v>
          </cell>
          <cell r="F9101">
            <v>2.25</v>
          </cell>
          <cell r="G9101">
            <v>2.25</v>
          </cell>
          <cell r="H9101"/>
          <cell r="I9101"/>
          <cell r="J9101"/>
          <cell r="K9101"/>
          <cell r="L9101"/>
          <cell r="M9101"/>
          <cell r="N9101">
            <v>2.25</v>
          </cell>
          <cell r="P9101">
            <v>2.25</v>
          </cell>
          <cell r="Q9101"/>
          <cell r="R9101"/>
          <cell r="S9101"/>
          <cell r="T9101"/>
          <cell r="U9101">
            <v>150000</v>
          </cell>
          <cell r="V9101">
            <v>4157625.4511799999</v>
          </cell>
          <cell r="X9101">
            <v>43891</v>
          </cell>
          <cell r="Y9101">
            <v>0</v>
          </cell>
          <cell r="Z9101">
            <v>2.25</v>
          </cell>
          <cell r="AC9101"/>
          <cell r="AE9101">
            <v>1265500</v>
          </cell>
          <cell r="AF9101"/>
          <cell r="AG9101"/>
          <cell r="AH9101">
            <v>2.25</v>
          </cell>
          <cell r="AI9101">
            <v>2.25</v>
          </cell>
        </row>
        <row r="9102">
          <cell r="A9102">
            <v>43900</v>
          </cell>
          <cell r="B9102">
            <v>1245100</v>
          </cell>
          <cell r="D9102">
            <v>2.25</v>
          </cell>
          <cell r="E9102">
            <v>2.25</v>
          </cell>
          <cell r="F9102">
            <v>2.25</v>
          </cell>
          <cell r="G9102">
            <v>2.25</v>
          </cell>
          <cell r="H9102"/>
          <cell r="I9102"/>
          <cell r="J9102"/>
          <cell r="K9102"/>
          <cell r="L9102"/>
          <cell r="M9102"/>
          <cell r="N9102">
            <v>2.25</v>
          </cell>
          <cell r="P9102">
            <v>2.25</v>
          </cell>
          <cell r="Q9102"/>
          <cell r="R9102"/>
          <cell r="S9102"/>
          <cell r="T9102"/>
          <cell r="U9102">
            <v>20000</v>
          </cell>
          <cell r="V9102">
            <v>3969902.5861900002</v>
          </cell>
          <cell r="X9102">
            <v>43891</v>
          </cell>
          <cell r="Y9102">
            <v>0</v>
          </cell>
          <cell r="Z9102">
            <v>2.25</v>
          </cell>
          <cell r="AC9102"/>
          <cell r="AE9102">
            <v>1245100</v>
          </cell>
          <cell r="AF9102"/>
          <cell r="AG9102"/>
          <cell r="AH9102">
            <v>2.25</v>
          </cell>
          <cell r="AI9102">
            <v>2.25</v>
          </cell>
        </row>
        <row r="9103">
          <cell r="A9103">
            <v>43901</v>
          </cell>
          <cell r="B9103">
            <v>1217200</v>
          </cell>
          <cell r="D9103">
            <v>2.25</v>
          </cell>
          <cell r="E9103">
            <v>2.25</v>
          </cell>
          <cell r="F9103">
            <v>2.25</v>
          </cell>
          <cell r="G9103">
            <v>2.25</v>
          </cell>
          <cell r="H9103"/>
          <cell r="I9103"/>
          <cell r="J9103"/>
          <cell r="K9103"/>
          <cell r="L9103"/>
          <cell r="M9103"/>
          <cell r="N9103">
            <v>2.25</v>
          </cell>
          <cell r="P9103">
            <v>2.25</v>
          </cell>
          <cell r="Q9103"/>
          <cell r="R9103"/>
          <cell r="S9103"/>
          <cell r="T9103"/>
          <cell r="U9103">
            <v>200000</v>
          </cell>
          <cell r="V9103">
            <v>3358196.65655</v>
          </cell>
          <cell r="X9103">
            <v>43891</v>
          </cell>
          <cell r="Y9103">
            <v>0</v>
          </cell>
          <cell r="Z9103">
            <v>2.25</v>
          </cell>
          <cell r="AC9103"/>
          <cell r="AE9103">
            <v>1217200</v>
          </cell>
          <cell r="AF9103"/>
          <cell r="AG9103"/>
          <cell r="AH9103">
            <v>2.25</v>
          </cell>
          <cell r="AI9103">
            <v>2.25</v>
          </cell>
        </row>
        <row r="9104">
          <cell r="A9104">
            <v>43902</v>
          </cell>
          <cell r="B9104">
            <v>1168000</v>
          </cell>
          <cell r="D9104">
            <v>2.25</v>
          </cell>
          <cell r="E9104">
            <v>2.25</v>
          </cell>
          <cell r="F9104">
            <v>2.25</v>
          </cell>
          <cell r="G9104">
            <v>2.25</v>
          </cell>
          <cell r="H9104"/>
          <cell r="I9104"/>
          <cell r="J9104"/>
          <cell r="K9104"/>
          <cell r="L9104"/>
          <cell r="M9104"/>
          <cell r="N9104">
            <v>2.25</v>
          </cell>
          <cell r="P9104">
            <v>2.25</v>
          </cell>
          <cell r="Q9104"/>
          <cell r="R9104"/>
          <cell r="S9104"/>
          <cell r="T9104"/>
          <cell r="U9104">
            <v>153200</v>
          </cell>
          <cell r="V9104">
            <v>2934658.8962900001</v>
          </cell>
          <cell r="X9104">
            <v>43891</v>
          </cell>
          <cell r="Y9104">
            <v>0</v>
          </cell>
          <cell r="Z9104">
            <v>2.25</v>
          </cell>
          <cell r="AC9104"/>
          <cell r="AE9104">
            <v>1168000</v>
          </cell>
          <cell r="AF9104"/>
          <cell r="AG9104"/>
          <cell r="AH9104">
            <v>2.25</v>
          </cell>
          <cell r="AI9104">
            <v>2.25</v>
          </cell>
        </row>
        <row r="9105">
          <cell r="A9105">
            <v>43903</v>
          </cell>
          <cell r="B9105">
            <v>1083500</v>
          </cell>
          <cell r="D9105">
            <v>2.25</v>
          </cell>
          <cell r="E9105">
            <v>2.25</v>
          </cell>
          <cell r="F9105">
            <v>2.25</v>
          </cell>
          <cell r="G9105">
            <v>2.25</v>
          </cell>
          <cell r="H9105"/>
          <cell r="I9105"/>
          <cell r="J9105"/>
          <cell r="K9105"/>
          <cell r="L9105"/>
          <cell r="M9105"/>
          <cell r="N9105">
            <v>2.25</v>
          </cell>
          <cell r="P9105">
            <v>2.25</v>
          </cell>
          <cell r="Q9105"/>
          <cell r="R9105"/>
          <cell r="S9105"/>
          <cell r="T9105"/>
          <cell r="U9105">
            <v>105000</v>
          </cell>
          <cell r="V9105">
            <v>3037576.4786700001</v>
          </cell>
          <cell r="X9105">
            <v>43891</v>
          </cell>
          <cell r="Y9105">
            <v>0</v>
          </cell>
          <cell r="Z9105">
            <v>2.25</v>
          </cell>
          <cell r="AC9105"/>
          <cell r="AE9105">
            <v>1083500</v>
          </cell>
          <cell r="AF9105"/>
          <cell r="AG9105"/>
          <cell r="AH9105">
            <v>2.25</v>
          </cell>
          <cell r="AI9105">
            <v>2.25</v>
          </cell>
        </row>
        <row r="9106">
          <cell r="A9106">
            <v>43904</v>
          </cell>
          <cell r="B9106">
            <v>1083500</v>
          </cell>
          <cell r="D9106">
            <v>2.25</v>
          </cell>
          <cell r="E9106">
            <v>2.25</v>
          </cell>
          <cell r="F9106">
            <v>2.25</v>
          </cell>
          <cell r="G9106">
            <v>2.25</v>
          </cell>
          <cell r="H9106"/>
          <cell r="I9106"/>
          <cell r="J9106"/>
          <cell r="K9106"/>
          <cell r="L9106"/>
          <cell r="M9106"/>
          <cell r="N9106">
            <v>2.25</v>
          </cell>
          <cell r="P9106">
            <v>2.25</v>
          </cell>
          <cell r="Q9106"/>
          <cell r="R9106"/>
          <cell r="S9106"/>
          <cell r="T9106"/>
          <cell r="U9106">
            <v>105000</v>
          </cell>
          <cell r="V9106">
            <v>3037576.4786700001</v>
          </cell>
          <cell r="X9106" t="str">
            <v>Sin movimiento</v>
          </cell>
          <cell r="Y9106">
            <v>0</v>
          </cell>
          <cell r="Z9106">
            <v>2.25</v>
          </cell>
          <cell r="AC9106"/>
          <cell r="AE9106">
            <v>1083500</v>
          </cell>
          <cell r="AF9106"/>
          <cell r="AG9106"/>
          <cell r="AH9106">
            <v>2.25</v>
          </cell>
          <cell r="AI9106">
            <v>2.25</v>
          </cell>
        </row>
        <row r="9107">
          <cell r="A9107">
            <v>43905</v>
          </cell>
          <cell r="B9107">
            <v>1083500</v>
          </cell>
          <cell r="D9107">
            <v>2.25</v>
          </cell>
          <cell r="E9107">
            <v>2.25</v>
          </cell>
          <cell r="F9107">
            <v>2.25</v>
          </cell>
          <cell r="G9107">
            <v>2.25</v>
          </cell>
          <cell r="H9107"/>
          <cell r="I9107"/>
          <cell r="J9107"/>
          <cell r="K9107"/>
          <cell r="L9107"/>
          <cell r="M9107"/>
          <cell r="N9107">
            <v>2.25</v>
          </cell>
          <cell r="P9107">
            <v>2.25</v>
          </cell>
          <cell r="Q9107"/>
          <cell r="R9107"/>
          <cell r="S9107"/>
          <cell r="T9107"/>
          <cell r="U9107">
            <v>105000</v>
          </cell>
          <cell r="V9107">
            <v>3037576.4786700001</v>
          </cell>
          <cell r="X9107" t="str">
            <v>Sin movimiento</v>
          </cell>
          <cell r="Y9107">
            <v>0</v>
          </cell>
          <cell r="Z9107">
            <v>2.25</v>
          </cell>
          <cell r="AC9107"/>
          <cell r="AE9107">
            <v>1083500</v>
          </cell>
          <cell r="AF9107"/>
          <cell r="AG9107"/>
          <cell r="AH9107">
            <v>2.25</v>
          </cell>
          <cell r="AI9107">
            <v>2.25</v>
          </cell>
        </row>
        <row r="9108">
          <cell r="A9108">
            <v>43906</v>
          </cell>
          <cell r="B9108">
            <v>1036000</v>
          </cell>
          <cell r="D9108">
            <v>2.25</v>
          </cell>
          <cell r="E9108">
            <v>2.25</v>
          </cell>
          <cell r="F9108">
            <v>2.25</v>
          </cell>
          <cell r="G9108">
            <v>2.25</v>
          </cell>
          <cell r="H9108"/>
          <cell r="I9108"/>
          <cell r="J9108"/>
          <cell r="K9108"/>
          <cell r="L9108"/>
          <cell r="M9108"/>
          <cell r="N9108">
            <v>2.25</v>
          </cell>
          <cell r="P9108">
            <v>2.25</v>
          </cell>
          <cell r="Q9108"/>
          <cell r="R9108"/>
          <cell r="S9108"/>
          <cell r="T9108"/>
          <cell r="U9108">
            <v>175800</v>
          </cell>
          <cell r="V9108">
            <v>2830631.8271699999</v>
          </cell>
          <cell r="X9108">
            <v>43891</v>
          </cell>
          <cell r="Y9108">
            <v>0</v>
          </cell>
          <cell r="Z9108">
            <v>2.25</v>
          </cell>
          <cell r="AC9108"/>
          <cell r="AE9108">
            <v>1036000</v>
          </cell>
          <cell r="AF9108"/>
          <cell r="AG9108"/>
          <cell r="AH9108">
            <v>2.25</v>
          </cell>
          <cell r="AI9108">
            <v>2.25</v>
          </cell>
        </row>
        <row r="9109">
          <cell r="A9109">
            <v>43907</v>
          </cell>
          <cell r="B9109">
            <v>631600</v>
          </cell>
          <cell r="D9109">
            <v>2.25</v>
          </cell>
          <cell r="E9109">
            <v>2.25</v>
          </cell>
          <cell r="F9109">
            <v>2.25</v>
          </cell>
          <cell r="G9109">
            <v>2.25</v>
          </cell>
          <cell r="H9109"/>
          <cell r="I9109"/>
          <cell r="J9109"/>
          <cell r="K9109"/>
          <cell r="L9109"/>
          <cell r="M9109"/>
          <cell r="N9109">
            <v>2.25</v>
          </cell>
          <cell r="P9109">
            <v>2.25</v>
          </cell>
          <cell r="Q9109"/>
          <cell r="R9109"/>
          <cell r="S9109"/>
          <cell r="T9109"/>
          <cell r="U9109">
            <v>120000</v>
          </cell>
          <cell r="V9109">
            <v>2945468.6993399998</v>
          </cell>
          <cell r="X9109">
            <v>43891</v>
          </cell>
          <cell r="Y9109">
            <v>0</v>
          </cell>
          <cell r="Z9109">
            <v>2.25</v>
          </cell>
          <cell r="AC9109"/>
          <cell r="AE9109">
            <v>631600</v>
          </cell>
          <cell r="AF9109"/>
          <cell r="AG9109"/>
          <cell r="AH9109">
            <v>2.25</v>
          </cell>
          <cell r="AI9109">
            <v>2.25</v>
          </cell>
        </row>
        <row r="9110">
          <cell r="A9110">
            <v>43908</v>
          </cell>
          <cell r="B9110">
            <v>1134500</v>
          </cell>
          <cell r="D9110">
            <v>2.25</v>
          </cell>
          <cell r="E9110">
            <v>2.25</v>
          </cell>
          <cell r="F9110">
            <v>2.25</v>
          </cell>
          <cell r="G9110">
            <v>2.25</v>
          </cell>
          <cell r="H9110"/>
          <cell r="I9110"/>
          <cell r="J9110"/>
          <cell r="K9110"/>
          <cell r="L9110"/>
          <cell r="M9110"/>
          <cell r="N9110">
            <v>2.25</v>
          </cell>
          <cell r="P9110">
            <v>2.25</v>
          </cell>
          <cell r="Q9110"/>
          <cell r="R9110"/>
          <cell r="S9110"/>
          <cell r="T9110"/>
          <cell r="U9110">
            <v>140000</v>
          </cell>
          <cell r="V9110">
            <v>4609267.4757899996</v>
          </cell>
          <cell r="X9110">
            <v>43891</v>
          </cell>
          <cell r="Y9110">
            <v>0</v>
          </cell>
          <cell r="Z9110">
            <v>2.25</v>
          </cell>
          <cell r="AC9110"/>
          <cell r="AE9110">
            <v>1134500</v>
          </cell>
          <cell r="AF9110"/>
          <cell r="AG9110"/>
          <cell r="AH9110">
            <v>2.25</v>
          </cell>
          <cell r="AI9110">
            <v>2.25</v>
          </cell>
        </row>
        <row r="9111">
          <cell r="A9111">
            <v>43909</v>
          </cell>
          <cell r="B9111">
            <v>1148500</v>
          </cell>
          <cell r="D9111">
            <v>2.25</v>
          </cell>
          <cell r="E9111">
            <v>2.25</v>
          </cell>
          <cell r="F9111">
            <v>2.25</v>
          </cell>
          <cell r="G9111">
            <v>2.25</v>
          </cell>
          <cell r="H9111"/>
          <cell r="I9111"/>
          <cell r="J9111"/>
          <cell r="K9111"/>
          <cell r="L9111"/>
          <cell r="M9111"/>
          <cell r="N9111">
            <v>2.25</v>
          </cell>
          <cell r="P9111">
            <v>2.25</v>
          </cell>
          <cell r="Q9111"/>
          <cell r="R9111"/>
          <cell r="S9111"/>
          <cell r="T9111"/>
          <cell r="U9111">
            <v>150900</v>
          </cell>
          <cell r="V9111">
            <v>5241442.9404300004</v>
          </cell>
          <cell r="X9111">
            <v>43891</v>
          </cell>
          <cell r="Y9111">
            <v>0</v>
          </cell>
          <cell r="Z9111">
            <v>2.25</v>
          </cell>
          <cell r="AC9111"/>
          <cell r="AE9111">
            <v>1148500</v>
          </cell>
          <cell r="AF9111"/>
          <cell r="AG9111"/>
          <cell r="AH9111">
            <v>2.25</v>
          </cell>
          <cell r="AI9111">
            <v>2.25</v>
          </cell>
        </row>
        <row r="9112">
          <cell r="A9112">
            <v>43910</v>
          </cell>
          <cell r="B9112">
            <v>869500</v>
          </cell>
          <cell r="D9112">
            <v>1.25</v>
          </cell>
          <cell r="E9112">
            <v>1.25</v>
          </cell>
          <cell r="F9112">
            <v>1.25</v>
          </cell>
          <cell r="G9112">
            <v>1.25</v>
          </cell>
          <cell r="H9112"/>
          <cell r="I9112"/>
          <cell r="J9112"/>
          <cell r="K9112"/>
          <cell r="L9112"/>
          <cell r="M9112"/>
          <cell r="N9112">
            <v>1.25</v>
          </cell>
          <cell r="P9112">
            <v>2.2109250362887098</v>
          </cell>
          <cell r="Q9112"/>
          <cell r="R9112"/>
          <cell r="S9112"/>
          <cell r="T9112"/>
          <cell r="U9112">
            <v>2508160</v>
          </cell>
          <cell r="V9112">
            <v>2436191.2911499999</v>
          </cell>
          <cell r="X9112">
            <v>43891</v>
          </cell>
          <cell r="Y9112">
            <v>0</v>
          </cell>
          <cell r="Z9112">
            <v>1.25</v>
          </cell>
          <cell r="AC9112"/>
          <cell r="AE9112">
            <v>869500</v>
          </cell>
          <cell r="AF9112"/>
          <cell r="AG9112"/>
          <cell r="AH9112">
            <v>1.25</v>
          </cell>
          <cell r="AI9112">
            <v>2.2109250362887098</v>
          </cell>
        </row>
        <row r="9113">
          <cell r="A9113">
            <v>43911</v>
          </cell>
          <cell r="B9113">
            <v>869500</v>
          </cell>
          <cell r="D9113">
            <v>1.25</v>
          </cell>
          <cell r="E9113">
            <v>1.25</v>
          </cell>
          <cell r="F9113">
            <v>1.25</v>
          </cell>
          <cell r="G9113">
            <v>1.25</v>
          </cell>
          <cell r="H9113"/>
          <cell r="I9113"/>
          <cell r="J9113"/>
          <cell r="K9113"/>
          <cell r="L9113"/>
          <cell r="M9113"/>
          <cell r="N9113">
            <v>1.25</v>
          </cell>
          <cell r="P9113">
            <v>2.1747889419417343</v>
          </cell>
          <cell r="Q9113"/>
          <cell r="R9113"/>
          <cell r="S9113"/>
          <cell r="T9113"/>
          <cell r="U9113">
            <v>2508160</v>
          </cell>
          <cell r="V9113">
            <v>2436191.2911499999</v>
          </cell>
          <cell r="X9113" t="str">
            <v>Sin movimiento</v>
          </cell>
          <cell r="Y9113">
            <v>0</v>
          </cell>
          <cell r="Z9113">
            <v>1.25</v>
          </cell>
          <cell r="AC9113"/>
          <cell r="AE9113">
            <v>869500</v>
          </cell>
          <cell r="AF9113"/>
          <cell r="AG9113"/>
          <cell r="AH9113">
            <v>1.25</v>
          </cell>
          <cell r="AI9113">
            <v>2.1747889419417343</v>
          </cell>
        </row>
        <row r="9114">
          <cell r="A9114">
            <v>43912</v>
          </cell>
          <cell r="B9114">
            <v>869500</v>
          </cell>
          <cell r="D9114">
            <v>1.25</v>
          </cell>
          <cell r="E9114">
            <v>1.25</v>
          </cell>
          <cell r="F9114">
            <v>1.25</v>
          </cell>
          <cell r="G9114">
            <v>1.25</v>
          </cell>
          <cell r="H9114"/>
          <cell r="I9114"/>
          <cell r="J9114"/>
          <cell r="K9114"/>
          <cell r="L9114"/>
          <cell r="M9114"/>
          <cell r="N9114">
            <v>1.25</v>
          </cell>
          <cell r="P9114">
            <v>2.1412721801001204</v>
          </cell>
          <cell r="Q9114"/>
          <cell r="R9114"/>
          <cell r="S9114"/>
          <cell r="T9114"/>
          <cell r="U9114">
            <v>2508160</v>
          </cell>
          <cell r="V9114">
            <v>2436191.2911499999</v>
          </cell>
          <cell r="X9114" t="str">
            <v>Sin movimiento</v>
          </cell>
          <cell r="Y9114">
            <v>0</v>
          </cell>
          <cell r="Z9114">
            <v>1.25</v>
          </cell>
          <cell r="AC9114"/>
          <cell r="AE9114">
            <v>869500</v>
          </cell>
          <cell r="AF9114"/>
          <cell r="AG9114"/>
          <cell r="AH9114">
            <v>1.25</v>
          </cell>
          <cell r="AI9114">
            <v>2.1412721801001204</v>
          </cell>
        </row>
        <row r="9115">
          <cell r="A9115">
            <v>43913</v>
          </cell>
          <cell r="B9115">
            <v>1387500</v>
          </cell>
          <cell r="D9115">
            <v>1.25</v>
          </cell>
          <cell r="E9115">
            <v>1.25</v>
          </cell>
          <cell r="F9115">
            <v>1.25</v>
          </cell>
          <cell r="G9115">
            <v>1.25</v>
          </cell>
          <cell r="H9115"/>
          <cell r="I9115"/>
          <cell r="J9115"/>
          <cell r="K9115"/>
          <cell r="L9115"/>
          <cell r="M9115"/>
          <cell r="N9115">
            <v>1.25</v>
          </cell>
          <cell r="P9115">
            <v>2.092544506001119</v>
          </cell>
          <cell r="Q9115"/>
          <cell r="R9115"/>
          <cell r="S9115"/>
          <cell r="T9115"/>
          <cell r="U9115">
            <v>2462900</v>
          </cell>
          <cell r="V9115">
            <v>1578069.9906639999</v>
          </cell>
          <cell r="X9115">
            <v>43891</v>
          </cell>
          <cell r="Y9115">
            <v>0</v>
          </cell>
          <cell r="Z9115">
            <v>1.25</v>
          </cell>
          <cell r="AC9115"/>
          <cell r="AE9115">
            <v>1387500</v>
          </cell>
          <cell r="AF9115"/>
          <cell r="AG9115"/>
          <cell r="AH9115">
            <v>1.25</v>
          </cell>
          <cell r="AI9115">
            <v>2.092544506001119</v>
          </cell>
        </row>
        <row r="9116">
          <cell r="A9116">
            <v>43914</v>
          </cell>
          <cell r="B9116">
            <v>1035000</v>
          </cell>
          <cell r="D9116">
            <v>1.25</v>
          </cell>
          <cell r="E9116">
            <v>1.25</v>
          </cell>
          <cell r="F9116">
            <v>1.25</v>
          </cell>
          <cell r="G9116">
            <v>1.25</v>
          </cell>
          <cell r="H9116"/>
          <cell r="I9116"/>
          <cell r="J9116"/>
          <cell r="K9116"/>
          <cell r="L9116"/>
          <cell r="M9116"/>
          <cell r="N9116">
            <v>1.25</v>
          </cell>
          <cell r="P9116">
            <v>2.0595299391222706</v>
          </cell>
          <cell r="Q9116"/>
          <cell r="R9116"/>
          <cell r="S9116"/>
          <cell r="T9116"/>
          <cell r="U9116">
            <v>2902800</v>
          </cell>
          <cell r="V9116">
            <v>1145704.66955</v>
          </cell>
          <cell r="X9116">
            <v>43891</v>
          </cell>
          <cell r="Y9116">
            <v>0</v>
          </cell>
          <cell r="Z9116">
            <v>1.25</v>
          </cell>
          <cell r="AC9116"/>
          <cell r="AE9116">
            <v>1035000</v>
          </cell>
          <cell r="AF9116"/>
          <cell r="AG9116"/>
          <cell r="AH9116">
            <v>1.25</v>
          </cell>
          <cell r="AI9116">
            <v>2.0595299391222706</v>
          </cell>
        </row>
        <row r="9117">
          <cell r="A9117">
            <v>43915</v>
          </cell>
          <cell r="B9117">
            <v>1396500</v>
          </cell>
          <cell r="D9117">
            <v>1.25</v>
          </cell>
          <cell r="E9117">
            <v>1.25</v>
          </cell>
          <cell r="F9117">
            <v>1.25</v>
          </cell>
          <cell r="G9117">
            <v>1.25</v>
          </cell>
          <cell r="H9117"/>
          <cell r="I9117"/>
          <cell r="J9117"/>
          <cell r="K9117"/>
          <cell r="L9117"/>
          <cell r="M9117"/>
          <cell r="N9117">
            <v>1.25</v>
          </cell>
          <cell r="P9117">
            <v>2.0188789324741729</v>
          </cell>
          <cell r="Q9117"/>
          <cell r="R9117"/>
          <cell r="S9117"/>
          <cell r="T9117"/>
          <cell r="U9117">
            <v>3038600</v>
          </cell>
          <cell r="V9117">
            <v>1105000.2517599999</v>
          </cell>
          <cell r="X9117">
            <v>43891</v>
          </cell>
          <cell r="Y9117">
            <v>0</v>
          </cell>
          <cell r="Z9117">
            <v>1.25</v>
          </cell>
          <cell r="AC9117"/>
          <cell r="AE9117">
            <v>1396500</v>
          </cell>
          <cell r="AF9117"/>
          <cell r="AG9117"/>
          <cell r="AH9117">
            <v>1.25</v>
          </cell>
          <cell r="AI9117">
            <v>2.0188789324741729</v>
          </cell>
        </row>
        <row r="9118">
          <cell r="A9118">
            <v>43916</v>
          </cell>
          <cell r="B9118">
            <v>1358500</v>
          </cell>
          <cell r="D9118">
            <v>1.25</v>
          </cell>
          <cell r="E9118">
            <v>1.25</v>
          </cell>
          <cell r="F9118">
            <v>1.25</v>
          </cell>
          <cell r="G9118">
            <v>1.25</v>
          </cell>
          <cell r="H9118"/>
          <cell r="I9118"/>
          <cell r="J9118"/>
          <cell r="K9118"/>
          <cell r="L9118"/>
          <cell r="M9118"/>
          <cell r="N9118">
            <v>1.25</v>
          </cell>
          <cell r="P9118">
            <v>1.9830691222753234</v>
          </cell>
          <cell r="Q9118"/>
          <cell r="R9118"/>
          <cell r="S9118"/>
          <cell r="T9118"/>
          <cell r="U9118">
            <v>3005100</v>
          </cell>
          <cell r="V9118">
            <v>689625.34236000001</v>
          </cell>
          <cell r="X9118">
            <v>43891</v>
          </cell>
          <cell r="Y9118">
            <v>0</v>
          </cell>
          <cell r="Z9118">
            <v>1.25</v>
          </cell>
          <cell r="AC9118"/>
          <cell r="AE9118">
            <v>1358500</v>
          </cell>
          <cell r="AF9118"/>
          <cell r="AG9118"/>
          <cell r="AH9118">
            <v>1.25</v>
          </cell>
          <cell r="AI9118">
            <v>1.9830691222753234</v>
          </cell>
        </row>
        <row r="9119">
          <cell r="A9119">
            <v>43917</v>
          </cell>
          <cell r="B9119">
            <v>1485500</v>
          </cell>
          <cell r="D9119">
            <v>1.25</v>
          </cell>
          <cell r="E9119">
            <v>1.25</v>
          </cell>
          <cell r="F9119">
            <v>1.25</v>
          </cell>
          <cell r="G9119">
            <v>1.25</v>
          </cell>
          <cell r="H9119"/>
          <cell r="I9119"/>
          <cell r="J9119"/>
          <cell r="K9119"/>
          <cell r="L9119"/>
          <cell r="M9119"/>
          <cell r="N9119">
            <v>1.25</v>
          </cell>
          <cell r="P9119">
            <v>1.9475445372723388</v>
          </cell>
          <cell r="Q9119"/>
          <cell r="R9119"/>
          <cell r="S9119"/>
          <cell r="T9119"/>
          <cell r="U9119">
            <v>2231600</v>
          </cell>
          <cell r="V9119">
            <v>829279.47568999999</v>
          </cell>
          <cell r="X9119">
            <v>43891</v>
          </cell>
          <cell r="Y9119">
            <v>0</v>
          </cell>
          <cell r="Z9119">
            <v>1.25</v>
          </cell>
          <cell r="AC9119"/>
          <cell r="AE9119">
            <v>1485500</v>
          </cell>
          <cell r="AF9119"/>
          <cell r="AG9119"/>
          <cell r="AH9119">
            <v>1.25</v>
          </cell>
          <cell r="AI9119">
            <v>1.9475445372723388</v>
          </cell>
        </row>
        <row r="9120">
          <cell r="A9120">
            <v>43918</v>
          </cell>
          <cell r="B9120">
            <v>1485500</v>
          </cell>
          <cell r="D9120">
            <v>1.25</v>
          </cell>
          <cell r="E9120">
            <v>1.25</v>
          </cell>
          <cell r="F9120">
            <v>1.25</v>
          </cell>
          <cell r="G9120">
            <v>1.25</v>
          </cell>
          <cell r="H9120"/>
          <cell r="I9120"/>
          <cell r="J9120"/>
          <cell r="K9120"/>
          <cell r="L9120"/>
          <cell r="M9120"/>
          <cell r="N9120">
            <v>1.25</v>
          </cell>
          <cell r="P9120">
            <v>1.9153038619024505</v>
          </cell>
          <cell r="Q9120"/>
          <cell r="R9120"/>
          <cell r="S9120"/>
          <cell r="T9120"/>
          <cell r="U9120">
            <v>2231600</v>
          </cell>
          <cell r="V9120">
            <v>829279.47568999999</v>
          </cell>
          <cell r="X9120" t="str">
            <v>Sin movimiento</v>
          </cell>
          <cell r="Y9120">
            <v>0</v>
          </cell>
          <cell r="Z9120">
            <v>1.25</v>
          </cell>
          <cell r="AC9120"/>
          <cell r="AE9120">
            <v>1485500</v>
          </cell>
          <cell r="AF9120"/>
          <cell r="AG9120"/>
          <cell r="AH9120">
            <v>1.25</v>
          </cell>
          <cell r="AI9120">
            <v>1.9153038619024505</v>
          </cell>
        </row>
        <row r="9121">
          <cell r="A9121">
            <v>43919</v>
          </cell>
          <cell r="B9121">
            <v>1485500</v>
          </cell>
          <cell r="D9121">
            <v>1.25</v>
          </cell>
          <cell r="E9121">
            <v>1.25</v>
          </cell>
          <cell r="F9121">
            <v>1.25</v>
          </cell>
          <cell r="G9121">
            <v>1.25</v>
          </cell>
          <cell r="H9121"/>
          <cell r="I9121"/>
          <cell r="J9121"/>
          <cell r="K9121"/>
          <cell r="L9121"/>
          <cell r="M9121"/>
          <cell r="N9121">
            <v>1.25</v>
          </cell>
          <cell r="P9121">
            <v>1.8859118634591421</v>
          </cell>
          <cell r="Q9121"/>
          <cell r="R9121"/>
          <cell r="S9121"/>
          <cell r="T9121"/>
          <cell r="U9121">
            <v>2231600</v>
          </cell>
          <cell r="V9121">
            <v>829279.47568999999</v>
          </cell>
          <cell r="X9121" t="str">
            <v>Sin movimiento</v>
          </cell>
          <cell r="Y9121">
            <v>0</v>
          </cell>
          <cell r="Z9121">
            <v>1.25</v>
          </cell>
          <cell r="AC9121"/>
          <cell r="AE9121">
            <v>1485500</v>
          </cell>
          <cell r="AF9121"/>
          <cell r="AG9121"/>
          <cell r="AH9121">
            <v>1.25</v>
          </cell>
          <cell r="AI9121">
            <v>1.8859118634591421</v>
          </cell>
        </row>
        <row r="9122">
          <cell r="A9122">
            <v>43920</v>
          </cell>
          <cell r="B9122">
            <v>1386000</v>
          </cell>
          <cell r="D9122">
            <v>1.25</v>
          </cell>
          <cell r="E9122">
            <v>1.25</v>
          </cell>
          <cell r="F9122">
            <v>1.25</v>
          </cell>
          <cell r="G9122">
            <v>1.25</v>
          </cell>
          <cell r="H9122"/>
          <cell r="I9122"/>
          <cell r="J9122"/>
          <cell r="K9122"/>
          <cell r="L9122"/>
          <cell r="M9122"/>
          <cell r="N9122">
            <v>1.25</v>
          </cell>
          <cell r="P9122">
            <v>1.8607377374604055</v>
          </cell>
          <cell r="Q9122"/>
          <cell r="R9122"/>
          <cell r="S9122"/>
          <cell r="T9122"/>
          <cell r="U9122">
            <v>2318900</v>
          </cell>
          <cell r="V9122">
            <v>1053336.2525299999</v>
          </cell>
          <cell r="X9122">
            <v>43891</v>
          </cell>
          <cell r="Y9122">
            <v>0</v>
          </cell>
          <cell r="Z9122">
            <v>1.25</v>
          </cell>
          <cell r="AC9122"/>
          <cell r="AE9122">
            <v>1386000</v>
          </cell>
          <cell r="AF9122"/>
          <cell r="AG9122"/>
          <cell r="AH9122">
            <v>1.25</v>
          </cell>
          <cell r="AI9122">
            <v>1.8607377374604055</v>
          </cell>
        </row>
        <row r="9123">
          <cell r="A9123">
            <v>43921</v>
          </cell>
          <cell r="B9123">
            <v>1306000</v>
          </cell>
          <cell r="D9123">
            <v>1.25</v>
          </cell>
          <cell r="E9123">
            <v>1.1000000000000001</v>
          </cell>
          <cell r="F9123">
            <v>1.25</v>
          </cell>
          <cell r="G9123">
            <v>1.25</v>
          </cell>
          <cell r="H9123"/>
          <cell r="I9123"/>
          <cell r="J9123"/>
          <cell r="K9123"/>
          <cell r="L9123"/>
          <cell r="M9123"/>
          <cell r="N9123">
            <v>1.25</v>
          </cell>
          <cell r="P9123">
            <v>1.8387749847867809</v>
          </cell>
          <cell r="Q9123"/>
          <cell r="R9123"/>
          <cell r="S9123"/>
          <cell r="T9123"/>
          <cell r="U9123">
            <v>2723100</v>
          </cell>
          <cell r="V9123">
            <v>717111.50384999998</v>
          </cell>
          <cell r="X9123">
            <v>43891</v>
          </cell>
          <cell r="Y9123">
            <v>14.999999999999991</v>
          </cell>
          <cell r="Z9123">
            <v>1.25</v>
          </cell>
          <cell r="AC9123"/>
          <cell r="AE9123">
            <v>1224500</v>
          </cell>
          <cell r="AF9123"/>
          <cell r="AG9123"/>
          <cell r="AH9123">
            <v>1.25</v>
          </cell>
          <cell r="AI9123">
            <v>1.8400992394220048</v>
          </cell>
        </row>
        <row r="9124">
          <cell r="A9124">
            <v>43922</v>
          </cell>
          <cell r="B9124">
            <v>481000</v>
          </cell>
          <cell r="D9124">
            <v>1.25</v>
          </cell>
          <cell r="E9124">
            <v>1.25</v>
          </cell>
          <cell r="F9124">
            <v>1.25</v>
          </cell>
          <cell r="G9124">
            <v>1.25</v>
          </cell>
          <cell r="H9124"/>
          <cell r="I9124"/>
          <cell r="J9124"/>
          <cell r="K9124"/>
          <cell r="L9124"/>
          <cell r="M9124"/>
          <cell r="N9124">
            <v>1.25</v>
          </cell>
          <cell r="P9124">
            <v>1.25</v>
          </cell>
          <cell r="Q9124"/>
          <cell r="R9124"/>
          <cell r="S9124"/>
          <cell r="T9124"/>
          <cell r="U9124">
            <v>11700</v>
          </cell>
          <cell r="V9124">
            <v>4373579.2825499997</v>
          </cell>
          <cell r="X9124">
            <v>43922</v>
          </cell>
          <cell r="Y9124">
            <v>0</v>
          </cell>
          <cell r="Z9124">
            <v>1.25</v>
          </cell>
          <cell r="AC9124"/>
          <cell r="AE9124">
            <v>481000</v>
          </cell>
          <cell r="AF9124"/>
          <cell r="AG9124"/>
          <cell r="AH9124">
            <v>1.25</v>
          </cell>
          <cell r="AI9124">
            <v>1.25</v>
          </cell>
        </row>
        <row r="9125">
          <cell r="A9125">
            <v>43923</v>
          </cell>
          <cell r="B9125">
            <v>772600</v>
          </cell>
          <cell r="D9125">
            <v>1.25</v>
          </cell>
          <cell r="E9125">
            <v>1.25</v>
          </cell>
          <cell r="F9125">
            <v>1.25</v>
          </cell>
          <cell r="G9125">
            <v>1.25</v>
          </cell>
          <cell r="H9125"/>
          <cell r="I9125"/>
          <cell r="J9125"/>
          <cell r="K9125"/>
          <cell r="L9125"/>
          <cell r="M9125"/>
          <cell r="N9125">
            <v>1.25</v>
          </cell>
          <cell r="P9125">
            <v>1.25</v>
          </cell>
          <cell r="Q9125"/>
          <cell r="R9125"/>
          <cell r="S9125"/>
          <cell r="T9125"/>
          <cell r="U9125">
            <v>41900</v>
          </cell>
          <cell r="V9125">
            <v>5223628.3861400001</v>
          </cell>
          <cell r="X9125">
            <v>43922</v>
          </cell>
          <cell r="Y9125">
            <v>0</v>
          </cell>
          <cell r="Z9125">
            <v>1.25</v>
          </cell>
          <cell r="AC9125"/>
          <cell r="AE9125">
            <v>772600</v>
          </cell>
          <cell r="AF9125"/>
          <cell r="AG9125"/>
          <cell r="AH9125">
            <v>1.25</v>
          </cell>
          <cell r="AI9125">
            <v>1.25</v>
          </cell>
        </row>
        <row r="9126">
          <cell r="A9126">
            <v>43924</v>
          </cell>
          <cell r="B9126">
            <v>995000</v>
          </cell>
          <cell r="D9126">
            <v>1.25</v>
          </cell>
          <cell r="E9126">
            <v>1.25</v>
          </cell>
          <cell r="F9126">
            <v>1.25</v>
          </cell>
          <cell r="G9126">
            <v>1.25</v>
          </cell>
          <cell r="H9126"/>
          <cell r="I9126"/>
          <cell r="J9126"/>
          <cell r="K9126"/>
          <cell r="L9126"/>
          <cell r="M9126"/>
          <cell r="N9126">
            <v>1.25</v>
          </cell>
          <cell r="P9126">
            <v>1.25</v>
          </cell>
          <cell r="Q9126"/>
          <cell r="R9126"/>
          <cell r="S9126"/>
          <cell r="T9126"/>
          <cell r="U9126">
            <v>88000</v>
          </cell>
          <cell r="V9126">
            <v>5542306.4130800003</v>
          </cell>
          <cell r="X9126">
            <v>43922</v>
          </cell>
          <cell r="Y9126">
            <v>0</v>
          </cell>
          <cell r="Z9126">
            <v>1.25</v>
          </cell>
          <cell r="AC9126"/>
          <cell r="AE9126">
            <v>995000</v>
          </cell>
          <cell r="AF9126"/>
          <cell r="AG9126"/>
          <cell r="AH9126">
            <v>1.25</v>
          </cell>
          <cell r="AI9126">
            <v>1.25</v>
          </cell>
        </row>
        <row r="9127">
          <cell r="A9127">
            <v>43925</v>
          </cell>
          <cell r="B9127">
            <v>995000</v>
          </cell>
          <cell r="D9127">
            <v>1.25</v>
          </cell>
          <cell r="E9127">
            <v>1.25</v>
          </cell>
          <cell r="F9127">
            <v>1.25</v>
          </cell>
          <cell r="G9127">
            <v>1.25</v>
          </cell>
          <cell r="H9127"/>
          <cell r="I9127"/>
          <cell r="J9127"/>
          <cell r="K9127"/>
          <cell r="L9127"/>
          <cell r="M9127"/>
          <cell r="N9127">
            <v>1.25</v>
          </cell>
          <cell r="P9127">
            <v>1.25</v>
          </cell>
          <cell r="Q9127"/>
          <cell r="R9127"/>
          <cell r="S9127"/>
          <cell r="T9127"/>
          <cell r="U9127">
            <v>88000</v>
          </cell>
          <cell r="V9127">
            <v>5542306.4130800003</v>
          </cell>
          <cell r="X9127" t="str">
            <v>Sin movimiento</v>
          </cell>
          <cell r="Y9127">
            <v>0</v>
          </cell>
          <cell r="Z9127">
            <v>1.25</v>
          </cell>
          <cell r="AC9127"/>
          <cell r="AE9127">
            <v>995000</v>
          </cell>
          <cell r="AF9127"/>
          <cell r="AG9127"/>
          <cell r="AH9127">
            <v>1.25</v>
          </cell>
          <cell r="AI9127">
            <v>1.25</v>
          </cell>
        </row>
        <row r="9128">
          <cell r="A9128">
            <v>43926</v>
          </cell>
          <cell r="B9128">
            <v>995000</v>
          </cell>
          <cell r="D9128">
            <v>1.25</v>
          </cell>
          <cell r="E9128">
            <v>1.25</v>
          </cell>
          <cell r="F9128">
            <v>1.25</v>
          </cell>
          <cell r="G9128">
            <v>1.25</v>
          </cell>
          <cell r="H9128"/>
          <cell r="I9128"/>
          <cell r="J9128"/>
          <cell r="K9128"/>
          <cell r="L9128"/>
          <cell r="M9128"/>
          <cell r="N9128">
            <v>1.25</v>
          </cell>
          <cell r="P9128">
            <v>1.25</v>
          </cell>
          <cell r="Q9128"/>
          <cell r="R9128"/>
          <cell r="S9128"/>
          <cell r="T9128"/>
          <cell r="U9128">
            <v>88000</v>
          </cell>
          <cell r="V9128">
            <v>5542306.4130800003</v>
          </cell>
          <cell r="X9128" t="str">
            <v>Sin movimiento</v>
          </cell>
          <cell r="Y9128">
            <v>0</v>
          </cell>
          <cell r="Z9128">
            <v>1.25</v>
          </cell>
          <cell r="AC9128"/>
          <cell r="AE9128">
            <v>995000</v>
          </cell>
          <cell r="AF9128"/>
          <cell r="AG9128"/>
          <cell r="AH9128">
            <v>1.25</v>
          </cell>
          <cell r="AI9128">
            <v>1.25</v>
          </cell>
        </row>
        <row r="9129">
          <cell r="A9129">
            <v>43927</v>
          </cell>
          <cell r="B9129">
            <v>1281500</v>
          </cell>
          <cell r="D9129">
            <v>1.25</v>
          </cell>
          <cell r="E9129">
            <v>1.25</v>
          </cell>
          <cell r="F9129">
            <v>1.25</v>
          </cell>
          <cell r="G9129">
            <v>1.25</v>
          </cell>
          <cell r="H9129"/>
          <cell r="I9129"/>
          <cell r="J9129"/>
          <cell r="K9129"/>
          <cell r="L9129"/>
          <cell r="M9129"/>
          <cell r="N9129">
            <v>1.25</v>
          </cell>
          <cell r="P9129">
            <v>1.25</v>
          </cell>
          <cell r="Q9129"/>
          <cell r="R9129"/>
          <cell r="S9129"/>
          <cell r="T9129"/>
          <cell r="U9129">
            <v>410400</v>
          </cell>
          <cell r="V9129">
            <v>5067807</v>
          </cell>
          <cell r="X9129">
            <v>43922</v>
          </cell>
          <cell r="Y9129">
            <v>0</v>
          </cell>
          <cell r="Z9129">
            <v>1.25</v>
          </cell>
          <cell r="AC9129"/>
          <cell r="AE9129">
            <v>1281500</v>
          </cell>
          <cell r="AF9129"/>
          <cell r="AG9129"/>
          <cell r="AH9129">
            <v>1.25</v>
          </cell>
          <cell r="AI9129">
            <v>1.25</v>
          </cell>
        </row>
        <row r="9130">
          <cell r="A9130">
            <v>43928</v>
          </cell>
          <cell r="B9130">
            <v>930000</v>
          </cell>
          <cell r="D9130">
            <v>1.25</v>
          </cell>
          <cell r="E9130">
            <v>0.7</v>
          </cell>
          <cell r="F9130">
            <v>1.25</v>
          </cell>
          <cell r="G9130">
            <v>1.1599999999999999</v>
          </cell>
          <cell r="H9130"/>
          <cell r="I9130"/>
          <cell r="J9130"/>
          <cell r="K9130"/>
          <cell r="L9130"/>
          <cell r="M9130"/>
          <cell r="N9130">
            <v>0.7</v>
          </cell>
          <cell r="P9130">
            <v>1.2370234570006666</v>
          </cell>
          <cell r="Q9130"/>
          <cell r="R9130"/>
          <cell r="S9130"/>
          <cell r="T9130"/>
          <cell r="U9130">
            <v>1980900</v>
          </cell>
          <cell r="V9130">
            <v>3213547.5610000002</v>
          </cell>
          <cell r="X9130">
            <v>43922</v>
          </cell>
          <cell r="Y9130">
            <v>55.000000000000007</v>
          </cell>
          <cell r="Z9130">
            <v>1.25</v>
          </cell>
          <cell r="AC9130"/>
          <cell r="AE9130">
            <v>910000</v>
          </cell>
          <cell r="AF9130"/>
          <cell r="AG9130"/>
          <cell r="AH9130">
            <v>1.17</v>
          </cell>
          <cell r="AI9130">
            <v>1.2386782476166778</v>
          </cell>
        </row>
        <row r="9131">
          <cell r="A9131">
            <v>43929</v>
          </cell>
          <cell r="B9131">
            <v>955900</v>
          </cell>
          <cell r="D9131">
            <v>1.1000000000000001</v>
          </cell>
          <cell r="E9131">
            <v>0.7</v>
          </cell>
          <cell r="F9131">
            <v>1.1000000000000001</v>
          </cell>
          <cell r="G9131">
            <v>1.03</v>
          </cell>
          <cell r="H9131"/>
          <cell r="I9131"/>
          <cell r="J9131"/>
          <cell r="K9131"/>
          <cell r="L9131"/>
          <cell r="M9131"/>
          <cell r="N9131">
            <v>0.7</v>
          </cell>
          <cell r="P9131">
            <v>1.2103027275182285</v>
          </cell>
          <cell r="Q9131"/>
          <cell r="R9131"/>
          <cell r="S9131"/>
          <cell r="T9131"/>
          <cell r="U9131">
            <v>1845000</v>
          </cell>
          <cell r="V9131">
            <v>1733555.6814600001</v>
          </cell>
          <cell r="X9131">
            <v>43922</v>
          </cell>
          <cell r="Y9131">
            <v>40.000000000000014</v>
          </cell>
          <cell r="Z9131">
            <v>1.25</v>
          </cell>
          <cell r="AC9131"/>
          <cell r="AE9131">
            <v>895900</v>
          </cell>
          <cell r="AF9131"/>
          <cell r="AG9131"/>
          <cell r="AH9131">
            <v>1.04</v>
          </cell>
          <cell r="AI9131">
            <v>1.2143817908817909</v>
          </cell>
        </row>
        <row r="9132">
          <cell r="A9132">
            <v>43930</v>
          </cell>
          <cell r="B9132">
            <v>955900</v>
          </cell>
          <cell r="D9132">
            <v>1.1000000000000001</v>
          </cell>
          <cell r="E9132">
            <v>0.7</v>
          </cell>
          <cell r="F9132">
            <v>1.1000000000000001</v>
          </cell>
          <cell r="G9132">
            <v>1.03</v>
          </cell>
          <cell r="H9132"/>
          <cell r="I9132"/>
          <cell r="J9132"/>
          <cell r="K9132"/>
          <cell r="L9132"/>
          <cell r="M9132"/>
          <cell r="N9132">
            <v>0.7</v>
          </cell>
          <cell r="P9132">
            <v>1.1896912185029718</v>
          </cell>
          <cell r="Q9132"/>
          <cell r="R9132"/>
          <cell r="S9132"/>
          <cell r="T9132"/>
          <cell r="U9132">
            <v>1845000</v>
          </cell>
          <cell r="V9132">
            <v>1733555.6814600001</v>
          </cell>
          <cell r="X9132">
            <v>43922</v>
          </cell>
          <cell r="Y9132">
            <v>40.000000000000014</v>
          </cell>
          <cell r="Z9132">
            <v>1.25</v>
          </cell>
          <cell r="AC9132"/>
          <cell r="AE9132">
            <v>895900</v>
          </cell>
          <cell r="AF9132"/>
          <cell r="AG9132"/>
          <cell r="AH9132">
            <v>1.04</v>
          </cell>
          <cell r="AI9132">
            <v>1.1953802649022731</v>
          </cell>
        </row>
        <row r="9133">
          <cell r="A9133">
            <v>43931</v>
          </cell>
          <cell r="B9133">
            <v>955900</v>
          </cell>
          <cell r="D9133">
            <v>1.1000000000000001</v>
          </cell>
          <cell r="E9133">
            <v>0.7</v>
          </cell>
          <cell r="F9133">
            <v>1.1000000000000001</v>
          </cell>
          <cell r="G9133">
            <v>1.03</v>
          </cell>
          <cell r="H9133"/>
          <cell r="I9133"/>
          <cell r="J9133"/>
          <cell r="K9133"/>
          <cell r="L9133"/>
          <cell r="M9133"/>
          <cell r="N9133">
            <v>0.7</v>
          </cell>
          <cell r="P9133">
            <v>1.1733087209427118</v>
          </cell>
          <cell r="Q9133"/>
          <cell r="R9133"/>
          <cell r="S9133"/>
          <cell r="T9133"/>
          <cell r="U9133">
            <v>1845000</v>
          </cell>
          <cell r="V9133">
            <v>1733555.6814600001</v>
          </cell>
          <cell r="X9133">
            <v>43922</v>
          </cell>
          <cell r="Y9133">
            <v>40.000000000000014</v>
          </cell>
          <cell r="Z9133">
            <v>1.25</v>
          </cell>
          <cell r="AC9133"/>
          <cell r="AE9133">
            <v>895900</v>
          </cell>
          <cell r="AF9133"/>
          <cell r="AG9133"/>
          <cell r="AH9133">
            <v>1.04</v>
          </cell>
          <cell r="AI9133">
            <v>1.1801128561714449</v>
          </cell>
        </row>
        <row r="9134">
          <cell r="A9134">
            <v>43932</v>
          </cell>
          <cell r="B9134">
            <v>955900</v>
          </cell>
          <cell r="D9134">
            <v>1.1000000000000001</v>
          </cell>
          <cell r="E9134">
            <v>0.7</v>
          </cell>
          <cell r="F9134">
            <v>1.1000000000000001</v>
          </cell>
          <cell r="G9134">
            <v>1.03</v>
          </cell>
          <cell r="H9134"/>
          <cell r="I9134"/>
          <cell r="J9134"/>
          <cell r="K9134"/>
          <cell r="L9134"/>
          <cell r="M9134"/>
          <cell r="N9134">
            <v>0.7</v>
          </cell>
          <cell r="P9134">
            <v>1.1599747899977613</v>
          </cell>
          <cell r="Q9134"/>
          <cell r="R9134"/>
          <cell r="S9134"/>
          <cell r="T9134"/>
          <cell r="U9134">
            <v>1845000</v>
          </cell>
          <cell r="V9134">
            <v>1733555.6814600001</v>
          </cell>
          <cell r="X9134" t="str">
            <v>Sin movimiento</v>
          </cell>
          <cell r="Y9134">
            <v>40.000000000000014</v>
          </cell>
          <cell r="Z9134">
            <v>1.25</v>
          </cell>
          <cell r="AC9134"/>
          <cell r="AE9134">
            <v>895900</v>
          </cell>
          <cell r="AF9134"/>
          <cell r="AG9134"/>
          <cell r="AH9134">
            <v>1.04</v>
          </cell>
          <cell r="AI9134">
            <v>1.1675773190728702</v>
          </cell>
        </row>
        <row r="9135">
          <cell r="A9135">
            <v>43933</v>
          </cell>
          <cell r="B9135">
            <v>955900</v>
          </cell>
          <cell r="D9135">
            <v>1.1000000000000001</v>
          </cell>
          <cell r="E9135">
            <v>0.7</v>
          </cell>
          <cell r="F9135">
            <v>1.1000000000000001</v>
          </cell>
          <cell r="G9135">
            <v>1.03</v>
          </cell>
          <cell r="H9135"/>
          <cell r="I9135"/>
          <cell r="J9135"/>
          <cell r="K9135"/>
          <cell r="L9135"/>
          <cell r="M9135"/>
          <cell r="N9135">
            <v>0.7</v>
          </cell>
          <cell r="P9135">
            <v>1.1489109140129656</v>
          </cell>
          <cell r="Q9135"/>
          <cell r="R9135"/>
          <cell r="S9135"/>
          <cell r="T9135"/>
          <cell r="U9135">
            <v>1845000</v>
          </cell>
          <cell r="V9135">
            <v>1733555.6814600001</v>
          </cell>
          <cell r="X9135" t="str">
            <v>Sin movimiento</v>
          </cell>
          <cell r="Y9135">
            <v>40.000000000000014</v>
          </cell>
          <cell r="Z9135">
            <v>1.25</v>
          </cell>
          <cell r="AC9135"/>
          <cell r="AE9135">
            <v>895900</v>
          </cell>
          <cell r="AF9135"/>
          <cell r="AG9135"/>
          <cell r="AH9135">
            <v>1.04</v>
          </cell>
          <cell r="AI9135">
            <v>1.1571006269707413</v>
          </cell>
        </row>
        <row r="9136">
          <cell r="A9136">
            <v>43934</v>
          </cell>
          <cell r="B9136">
            <v>516000</v>
          </cell>
          <cell r="D9136">
            <v>0.25</v>
          </cell>
          <cell r="E9136">
            <v>0.15</v>
          </cell>
          <cell r="F9136">
            <v>0.25</v>
          </cell>
          <cell r="G9136">
            <v>0.2</v>
          </cell>
          <cell r="H9136"/>
          <cell r="I9136"/>
          <cell r="J9136"/>
          <cell r="K9136"/>
          <cell r="L9136"/>
          <cell r="M9136"/>
          <cell r="N9136">
            <v>0.2</v>
          </cell>
          <cell r="P9136">
            <v>1.1072239817463561</v>
          </cell>
          <cell r="Q9136"/>
          <cell r="R9136"/>
          <cell r="S9136"/>
          <cell r="T9136"/>
          <cell r="U9136">
            <v>1745500</v>
          </cell>
          <cell r="V9136">
            <v>1764258.5987199999</v>
          </cell>
          <cell r="X9136">
            <v>43922</v>
          </cell>
          <cell r="Y9136">
            <v>10</v>
          </cell>
          <cell r="Z9136">
            <v>0.25</v>
          </cell>
          <cell r="AC9136"/>
          <cell r="AE9136">
            <v>516000</v>
          </cell>
          <cell r="AF9136"/>
          <cell r="AG9136"/>
          <cell r="AH9136">
            <v>0.2</v>
          </cell>
          <cell r="AI9136">
            <v>1.1138762953367876</v>
          </cell>
        </row>
        <row r="9137">
          <cell r="A9137">
            <v>43935</v>
          </cell>
          <cell r="B9137">
            <v>738000</v>
          </cell>
          <cell r="D9137">
            <v>0.25</v>
          </cell>
          <cell r="E9137">
            <v>0.25</v>
          </cell>
          <cell r="F9137">
            <v>0.25</v>
          </cell>
          <cell r="G9137">
            <v>0.25</v>
          </cell>
          <cell r="H9137"/>
          <cell r="I9137"/>
          <cell r="J9137"/>
          <cell r="K9137"/>
          <cell r="L9137"/>
          <cell r="M9137"/>
          <cell r="N9137">
            <v>0.25</v>
          </cell>
          <cell r="P9137">
            <v>1.0565469896504214</v>
          </cell>
          <cell r="Q9137"/>
          <cell r="R9137"/>
          <cell r="S9137"/>
          <cell r="T9137"/>
          <cell r="U9137">
            <v>1174700</v>
          </cell>
          <cell r="V9137">
            <v>1284856.27828</v>
          </cell>
          <cell r="X9137">
            <v>43922</v>
          </cell>
          <cell r="Y9137">
            <v>0</v>
          </cell>
          <cell r="Z9137">
            <v>0.25</v>
          </cell>
          <cell r="AC9137"/>
          <cell r="AE9137">
            <v>738000</v>
          </cell>
          <cell r="AF9137"/>
          <cell r="AG9137"/>
          <cell r="AH9137">
            <v>0.25</v>
          </cell>
          <cell r="AI9137">
            <v>1.0614624782136868</v>
          </cell>
        </row>
        <row r="9138">
          <cell r="A9138">
            <v>43936</v>
          </cell>
          <cell r="B9138">
            <v>373000</v>
          </cell>
          <cell r="D9138">
            <v>0.25</v>
          </cell>
          <cell r="E9138">
            <v>0.25</v>
          </cell>
          <cell r="F9138">
            <v>0.25</v>
          </cell>
          <cell r="G9138">
            <v>0.25</v>
          </cell>
          <cell r="H9138"/>
          <cell r="I9138"/>
          <cell r="J9138"/>
          <cell r="K9138"/>
          <cell r="L9138"/>
          <cell r="M9138"/>
          <cell r="N9138">
            <v>0.25</v>
          </cell>
          <cell r="P9138">
            <v>1.033147177325265</v>
          </cell>
          <cell r="Q9138"/>
          <cell r="R9138"/>
          <cell r="S9138"/>
          <cell r="T9138"/>
          <cell r="U9138">
            <v>1429200</v>
          </cell>
          <cell r="V9138">
            <v>1150608.1864700001</v>
          </cell>
          <cell r="X9138">
            <v>43922</v>
          </cell>
          <cell r="Y9138">
            <v>0</v>
          </cell>
          <cell r="Z9138">
            <v>0.25</v>
          </cell>
          <cell r="AC9138"/>
          <cell r="AE9138">
            <v>373000</v>
          </cell>
          <cell r="AF9138"/>
          <cell r="AG9138"/>
          <cell r="AH9138">
            <v>0.25</v>
          </cell>
          <cell r="AI9138">
            <v>1.0373191295885646</v>
          </cell>
        </row>
        <row r="9139">
          <cell r="A9139">
            <v>43937</v>
          </cell>
          <cell r="B9139">
            <v>691500</v>
          </cell>
          <cell r="D9139">
            <v>0.25</v>
          </cell>
          <cell r="E9139">
            <v>0.2</v>
          </cell>
          <cell r="F9139">
            <v>0.25</v>
          </cell>
          <cell r="G9139">
            <v>0.24</v>
          </cell>
          <cell r="H9139"/>
          <cell r="I9139"/>
          <cell r="J9139"/>
          <cell r="K9139"/>
          <cell r="L9139"/>
          <cell r="M9139"/>
          <cell r="N9139">
            <v>0.25</v>
          </cell>
          <cell r="P9139">
            <v>0.99266465408433657</v>
          </cell>
          <cell r="Q9139"/>
          <cell r="R9139"/>
          <cell r="S9139"/>
          <cell r="T9139"/>
          <cell r="U9139">
            <v>2454800</v>
          </cell>
          <cell r="V9139">
            <v>791582.60077999998</v>
          </cell>
          <cell r="X9139">
            <v>43922</v>
          </cell>
          <cell r="Y9139">
            <v>4.9999999999999991</v>
          </cell>
          <cell r="Z9139">
            <v>0.25</v>
          </cell>
          <cell r="AC9139"/>
          <cell r="AE9139">
            <v>691500</v>
          </cell>
          <cell r="AF9139"/>
          <cell r="AG9139"/>
          <cell r="AH9139">
            <v>0.24</v>
          </cell>
          <cell r="AI9139">
            <v>0.99563920744475776</v>
          </cell>
        </row>
        <row r="9140">
          <cell r="A9140">
            <v>43938</v>
          </cell>
          <cell r="B9140">
            <v>679000</v>
          </cell>
          <cell r="D9140">
            <v>0.2</v>
          </cell>
          <cell r="E9140">
            <v>0.2</v>
          </cell>
          <cell r="F9140">
            <v>0.25</v>
          </cell>
          <cell r="G9140">
            <v>0.21</v>
          </cell>
          <cell r="H9140"/>
          <cell r="I9140"/>
          <cell r="J9140"/>
          <cell r="K9140"/>
          <cell r="L9140"/>
          <cell r="M9140"/>
          <cell r="N9140">
            <v>0.25</v>
          </cell>
          <cell r="P9140">
            <v>0.95531134243802318</v>
          </cell>
          <cell r="Q9140"/>
          <cell r="R9140"/>
          <cell r="S9140"/>
          <cell r="T9140"/>
          <cell r="U9140">
            <v>1666700</v>
          </cell>
          <cell r="V9140">
            <v>537952.11523</v>
          </cell>
          <cell r="X9140">
            <v>43922</v>
          </cell>
          <cell r="Y9140">
            <v>4.9999999999999991</v>
          </cell>
          <cell r="Z9140">
            <v>0.25</v>
          </cell>
          <cell r="AC9140"/>
          <cell r="AE9140">
            <v>679000</v>
          </cell>
          <cell r="AF9140"/>
          <cell r="AG9140"/>
          <cell r="AH9140">
            <v>0.21</v>
          </cell>
          <cell r="AI9140">
            <v>0.9572811729260593</v>
          </cell>
        </row>
        <row r="9141">
          <cell r="A9141">
            <v>43939</v>
          </cell>
          <cell r="B9141">
            <v>679000</v>
          </cell>
          <cell r="D9141">
            <v>0.2</v>
          </cell>
          <cell r="E9141">
            <v>0.2</v>
          </cell>
          <cell r="F9141">
            <v>0.25</v>
          </cell>
          <cell r="G9141">
            <v>0.21</v>
          </cell>
          <cell r="H9141"/>
          <cell r="I9141"/>
          <cell r="J9141"/>
          <cell r="K9141"/>
          <cell r="L9141"/>
          <cell r="M9141"/>
          <cell r="N9141">
            <v>0.25</v>
          </cell>
          <cell r="P9141">
            <v>0.92136105352842124</v>
          </cell>
          <cell r="Q9141"/>
          <cell r="R9141"/>
          <cell r="S9141"/>
          <cell r="T9141"/>
          <cell r="U9141">
            <v>1666700</v>
          </cell>
          <cell r="V9141">
            <v>537952.11523</v>
          </cell>
          <cell r="X9141" t="str">
            <v>Sin movimiento</v>
          </cell>
          <cell r="Y9141">
            <v>4.9999999999999991</v>
          </cell>
          <cell r="Z9141">
            <v>0.25</v>
          </cell>
          <cell r="AC9141"/>
          <cell r="AE9141">
            <v>679000</v>
          </cell>
          <cell r="AF9141"/>
          <cell r="AG9141"/>
          <cell r="AH9141">
            <v>0.21</v>
          </cell>
          <cell r="AI9141">
            <v>0.92249436106978566</v>
          </cell>
        </row>
        <row r="9142">
          <cell r="A9142">
            <v>43940</v>
          </cell>
          <cell r="B9142">
            <v>679000</v>
          </cell>
          <cell r="D9142">
            <v>0.2</v>
          </cell>
          <cell r="E9142">
            <v>0.2</v>
          </cell>
          <cell r="F9142">
            <v>0.25</v>
          </cell>
          <cell r="G9142">
            <v>0.21</v>
          </cell>
          <cell r="H9142"/>
          <cell r="I9142"/>
          <cell r="J9142"/>
          <cell r="K9142"/>
          <cell r="L9142"/>
          <cell r="M9142"/>
          <cell r="N9142">
            <v>0.25</v>
          </cell>
          <cell r="P9142">
            <v>0.89036900629447358</v>
          </cell>
          <cell r="Q9142"/>
          <cell r="R9142"/>
          <cell r="S9142"/>
          <cell r="T9142"/>
          <cell r="U9142">
            <v>1666700</v>
          </cell>
          <cell r="V9142">
            <v>537952.11523</v>
          </cell>
          <cell r="X9142" t="str">
            <v>Sin movimiento</v>
          </cell>
          <cell r="Y9142">
            <v>4.9999999999999991</v>
          </cell>
          <cell r="Z9142">
            <v>0.25</v>
          </cell>
          <cell r="AC9142"/>
          <cell r="AE9142">
            <v>679000</v>
          </cell>
          <cell r="AF9142"/>
          <cell r="AG9142"/>
          <cell r="AH9142">
            <v>0.21</v>
          </cell>
          <cell r="AI9142">
            <v>0.89080222206208937</v>
          </cell>
        </row>
        <row r="9143">
          <cell r="A9143">
            <v>43941</v>
          </cell>
          <cell r="B9143">
            <v>720000</v>
          </cell>
          <cell r="D9143">
            <v>0.2</v>
          </cell>
          <cell r="E9143">
            <v>0.2</v>
          </cell>
          <cell r="F9143">
            <v>0.25</v>
          </cell>
          <cell r="G9143">
            <v>0.21</v>
          </cell>
          <cell r="H9143"/>
          <cell r="I9143"/>
          <cell r="J9143"/>
          <cell r="K9143"/>
          <cell r="L9143"/>
          <cell r="M9143"/>
          <cell r="N9143">
            <v>0.25</v>
          </cell>
          <cell r="P9143">
            <v>0.86032529699296534</v>
          </cell>
          <cell r="Q9143"/>
          <cell r="R9143"/>
          <cell r="S9143"/>
          <cell r="T9143"/>
          <cell r="U9143">
            <v>2055000</v>
          </cell>
          <cell r="V9143">
            <v>819637.47155999998</v>
          </cell>
          <cell r="X9143">
            <v>43922</v>
          </cell>
          <cell r="Y9143">
            <v>4.9999999999999991</v>
          </cell>
          <cell r="Z9143">
            <v>0.25</v>
          </cell>
          <cell r="AC9143"/>
          <cell r="AE9143">
            <v>720000</v>
          </cell>
          <cell r="AF9143"/>
          <cell r="AG9143"/>
          <cell r="AH9143">
            <v>0.21</v>
          </cell>
          <cell r="AI9143">
            <v>0.86013756560797239</v>
          </cell>
        </row>
        <row r="9144">
          <cell r="A9144">
            <v>43942</v>
          </cell>
          <cell r="B9144">
            <v>987500</v>
          </cell>
          <cell r="D9144">
            <v>0.2</v>
          </cell>
          <cell r="E9144">
            <v>0.2</v>
          </cell>
          <cell r="F9144">
            <v>0.25</v>
          </cell>
          <cell r="G9144">
            <v>0.23</v>
          </cell>
          <cell r="H9144"/>
          <cell r="I9144"/>
          <cell r="J9144"/>
          <cell r="K9144"/>
          <cell r="L9144"/>
          <cell r="M9144"/>
          <cell r="N9144">
            <v>0.25</v>
          </cell>
          <cell r="P9144">
            <v>0.82433034939800842</v>
          </cell>
          <cell r="Q9144"/>
          <cell r="R9144"/>
          <cell r="S9144"/>
          <cell r="T9144"/>
          <cell r="U9144">
            <v>1811600</v>
          </cell>
          <cell r="V9144">
            <v>1039367.95472</v>
          </cell>
          <cell r="X9144">
            <v>43922</v>
          </cell>
          <cell r="Y9144">
            <v>4.9999999999999991</v>
          </cell>
          <cell r="Z9144">
            <v>0.25</v>
          </cell>
          <cell r="AC9144"/>
          <cell r="AE9144">
            <v>985500</v>
          </cell>
          <cell r="AF9144"/>
          <cell r="AG9144"/>
          <cell r="AH9144">
            <v>0.23</v>
          </cell>
          <cell r="AI9144">
            <v>0.82354483636406495</v>
          </cell>
        </row>
        <row r="9145">
          <cell r="A9145">
            <v>43943</v>
          </cell>
          <cell r="B9145">
            <v>1087000</v>
          </cell>
          <cell r="D9145">
            <v>0.2</v>
          </cell>
          <cell r="E9145">
            <v>0.2</v>
          </cell>
          <cell r="F9145">
            <v>0.25</v>
          </cell>
          <cell r="G9145">
            <v>0.23</v>
          </cell>
          <cell r="H9145"/>
          <cell r="I9145"/>
          <cell r="J9145"/>
          <cell r="K9145"/>
          <cell r="L9145"/>
          <cell r="M9145"/>
          <cell r="N9145">
            <v>0.25</v>
          </cell>
          <cell r="P9145">
            <v>0.78918066769679429</v>
          </cell>
          <cell r="Q9145"/>
          <cell r="R9145"/>
          <cell r="S9145"/>
          <cell r="T9145"/>
          <cell r="U9145">
            <v>1917600</v>
          </cell>
          <cell r="V9145">
            <v>1045008.66519</v>
          </cell>
          <cell r="X9145">
            <v>43922</v>
          </cell>
          <cell r="Y9145">
            <v>4.9999999999999991</v>
          </cell>
          <cell r="Z9145">
            <v>0.25</v>
          </cell>
          <cell r="AC9145"/>
          <cell r="AE9145">
            <v>1087000</v>
          </cell>
          <cell r="AF9145"/>
          <cell r="AG9145"/>
          <cell r="AH9145">
            <v>0.23</v>
          </cell>
          <cell r="AI9145">
            <v>0.78781565656565655</v>
          </cell>
        </row>
        <row r="9146">
          <cell r="A9146">
            <v>43944</v>
          </cell>
          <cell r="B9146">
            <v>948000</v>
          </cell>
          <cell r="D9146">
            <v>0.2</v>
          </cell>
          <cell r="E9146">
            <v>0.25</v>
          </cell>
          <cell r="F9146">
            <v>0.3</v>
          </cell>
          <cell r="G9146">
            <v>0.25</v>
          </cell>
          <cell r="H9146"/>
          <cell r="I9146"/>
          <cell r="J9146"/>
          <cell r="K9146"/>
          <cell r="L9146"/>
          <cell r="M9146"/>
          <cell r="N9146">
            <v>0.25</v>
          </cell>
          <cell r="P9146">
            <v>0.76273437985057635</v>
          </cell>
          <cell r="Q9146"/>
          <cell r="R9146"/>
          <cell r="S9146"/>
          <cell r="T9146"/>
          <cell r="U9146">
            <v>1430000</v>
          </cell>
          <cell r="V9146">
            <v>805481.88812000002</v>
          </cell>
          <cell r="X9146">
            <v>43922</v>
          </cell>
          <cell r="Y9146">
            <v>4.9999999999999991</v>
          </cell>
          <cell r="Z9146">
            <v>0.25</v>
          </cell>
          <cell r="AC9146"/>
          <cell r="AE9146">
            <v>933000</v>
          </cell>
          <cell r="AF9146"/>
          <cell r="AG9146"/>
          <cell r="AH9146">
            <v>0.25</v>
          </cell>
          <cell r="AI9146">
            <v>0.76139300496034878</v>
          </cell>
        </row>
        <row r="9147">
          <cell r="A9147">
            <v>43945</v>
          </cell>
          <cell r="B9147">
            <v>1703000</v>
          </cell>
          <cell r="D9147">
            <v>0.2</v>
          </cell>
          <cell r="E9147">
            <v>0.25</v>
          </cell>
          <cell r="F9147">
            <v>0.3</v>
          </cell>
          <cell r="G9147">
            <v>0.25</v>
          </cell>
          <cell r="H9147"/>
          <cell r="I9147"/>
          <cell r="J9147"/>
          <cell r="K9147"/>
          <cell r="L9147"/>
          <cell r="M9147"/>
          <cell r="N9147">
            <v>0.25</v>
          </cell>
          <cell r="P9147">
            <v>0.72121456354074542</v>
          </cell>
          <cell r="Q9147"/>
          <cell r="R9147"/>
          <cell r="S9147"/>
          <cell r="T9147"/>
          <cell r="U9147">
            <v>1828800</v>
          </cell>
          <cell r="V9147">
            <v>480616.58526000002</v>
          </cell>
          <cell r="X9147">
            <v>43922</v>
          </cell>
          <cell r="Y9147">
            <v>4.9999999999999991</v>
          </cell>
          <cell r="Z9147">
            <v>0.25</v>
          </cell>
          <cell r="AC9147"/>
          <cell r="AE9147">
            <v>1603000</v>
          </cell>
          <cell r="AF9147"/>
          <cell r="AG9147"/>
          <cell r="AH9147">
            <v>0.25</v>
          </cell>
          <cell r="AI9147">
            <v>0.72158631807940332</v>
          </cell>
        </row>
        <row r="9148">
          <cell r="A9148">
            <v>43946</v>
          </cell>
          <cell r="B9148">
            <v>1703000</v>
          </cell>
          <cell r="D9148">
            <v>0.2</v>
          </cell>
          <cell r="E9148">
            <v>0.25</v>
          </cell>
          <cell r="F9148">
            <v>0.3</v>
          </cell>
          <cell r="G9148">
            <v>0.25</v>
          </cell>
          <cell r="H9148"/>
          <cell r="I9148"/>
          <cell r="J9148"/>
          <cell r="K9148"/>
          <cell r="L9148"/>
          <cell r="M9148"/>
          <cell r="N9148">
            <v>0.25</v>
          </cell>
          <cell r="P9148">
            <v>0.68591534116901853</v>
          </cell>
          <cell r="Q9148"/>
          <cell r="R9148"/>
          <cell r="S9148"/>
          <cell r="T9148"/>
          <cell r="U9148">
            <v>1828800</v>
          </cell>
          <cell r="V9148">
            <v>480616.58526000002</v>
          </cell>
          <cell r="X9148" t="str">
            <v>Sin movimiento</v>
          </cell>
          <cell r="Y9148">
            <v>4.9999999999999991</v>
          </cell>
          <cell r="Z9148">
            <v>0.25</v>
          </cell>
          <cell r="AC9148"/>
          <cell r="AE9148">
            <v>1603000</v>
          </cell>
          <cell r="AF9148"/>
          <cell r="AG9148"/>
          <cell r="AH9148">
            <v>0.25</v>
          </cell>
          <cell r="AI9148">
            <v>0.68752917113431788</v>
          </cell>
        </row>
        <row r="9149">
          <cell r="A9149">
            <v>43947</v>
          </cell>
          <cell r="B9149">
            <v>1703000</v>
          </cell>
          <cell r="D9149">
            <v>0.2</v>
          </cell>
          <cell r="E9149">
            <v>0.25</v>
          </cell>
          <cell r="F9149">
            <v>0.3</v>
          </cell>
          <cell r="G9149">
            <v>0.25</v>
          </cell>
          <cell r="H9149"/>
          <cell r="I9149"/>
          <cell r="J9149"/>
          <cell r="K9149"/>
          <cell r="L9149"/>
          <cell r="M9149"/>
          <cell r="N9149">
            <v>0.25</v>
          </cell>
          <cell r="P9149">
            <v>0.6555361629686618</v>
          </cell>
          <cell r="Q9149"/>
          <cell r="R9149"/>
          <cell r="S9149"/>
          <cell r="T9149"/>
          <cell r="U9149">
            <v>1828800</v>
          </cell>
          <cell r="V9149">
            <v>480616.58526000002</v>
          </cell>
          <cell r="X9149" t="str">
            <v>Sin movimiento</v>
          </cell>
          <cell r="Y9149">
            <v>4.9999999999999991</v>
          </cell>
          <cell r="Z9149">
            <v>0.25</v>
          </cell>
          <cell r="AC9149"/>
          <cell r="AE9149">
            <v>1603000</v>
          </cell>
          <cell r="AF9149"/>
          <cell r="AG9149"/>
          <cell r="AH9149">
            <v>0.25</v>
          </cell>
          <cell r="AI9149">
            <v>0.65805979932435843</v>
          </cell>
        </row>
        <row r="9150">
          <cell r="A9150">
            <v>43948</v>
          </cell>
          <cell r="B9150">
            <v>1042000</v>
          </cell>
          <cell r="D9150">
            <v>0.25</v>
          </cell>
          <cell r="E9150">
            <v>0.25</v>
          </cell>
          <cell r="F9150">
            <v>0.25</v>
          </cell>
          <cell r="G9150">
            <v>0.25</v>
          </cell>
          <cell r="H9150"/>
          <cell r="I9150"/>
          <cell r="J9150"/>
          <cell r="K9150"/>
          <cell r="L9150"/>
          <cell r="M9150"/>
          <cell r="N9150">
            <v>0.25</v>
          </cell>
          <cell r="P9150">
            <v>0.63895092352013061</v>
          </cell>
          <cell r="Q9150"/>
          <cell r="R9150"/>
          <cell r="S9150"/>
          <cell r="T9150"/>
          <cell r="U9150">
            <v>1779200</v>
          </cell>
          <cell r="V9150">
            <v>1375337.2899</v>
          </cell>
          <cell r="X9150">
            <v>43922</v>
          </cell>
          <cell r="Y9150">
            <v>0</v>
          </cell>
          <cell r="Z9150">
            <v>0.25</v>
          </cell>
          <cell r="AC9150"/>
          <cell r="AE9150">
            <v>1042000</v>
          </cell>
          <cell r="AF9150"/>
          <cell r="AG9150"/>
          <cell r="AH9150">
            <v>0.25</v>
          </cell>
          <cell r="AI9150">
            <v>0.64094341749323713</v>
          </cell>
        </row>
        <row r="9151">
          <cell r="A9151">
            <v>43949</v>
          </cell>
          <cell r="B9151">
            <v>584000</v>
          </cell>
          <cell r="D9151">
            <v>0.25</v>
          </cell>
          <cell r="E9151">
            <v>0.25</v>
          </cell>
          <cell r="F9151">
            <v>0.25</v>
          </cell>
          <cell r="G9151">
            <v>0.25</v>
          </cell>
          <cell r="H9151"/>
          <cell r="I9151"/>
          <cell r="J9151"/>
          <cell r="K9151"/>
          <cell r="L9151"/>
          <cell r="M9151"/>
          <cell r="N9151">
            <v>0.25</v>
          </cell>
          <cell r="P9151">
            <v>0.63023547151857451</v>
          </cell>
          <cell r="Q9151"/>
          <cell r="R9151"/>
          <cell r="S9151"/>
          <cell r="T9151"/>
          <cell r="U9151">
            <v>2655910</v>
          </cell>
          <cell r="V9151">
            <v>1030733.70756</v>
          </cell>
          <cell r="X9151">
            <v>43922</v>
          </cell>
          <cell r="Y9151">
            <v>0</v>
          </cell>
          <cell r="Z9151">
            <v>0.25</v>
          </cell>
          <cell r="AC9151"/>
          <cell r="AE9151">
            <v>584000</v>
          </cell>
          <cell r="AF9151"/>
          <cell r="AG9151"/>
          <cell r="AH9151">
            <v>0.25</v>
          </cell>
          <cell r="AI9151">
            <v>0.6319638474608269</v>
          </cell>
        </row>
        <row r="9152">
          <cell r="A9152">
            <v>43950</v>
          </cell>
          <cell r="B9152">
            <v>265000</v>
          </cell>
          <cell r="D9152">
            <v>0.25</v>
          </cell>
          <cell r="E9152">
            <v>0.25</v>
          </cell>
          <cell r="F9152">
            <v>0.25</v>
          </cell>
          <cell r="G9152">
            <v>0.25</v>
          </cell>
          <cell r="H9152"/>
          <cell r="I9152"/>
          <cell r="J9152"/>
          <cell r="K9152"/>
          <cell r="L9152"/>
          <cell r="M9152"/>
          <cell r="N9152">
            <v>0.25</v>
          </cell>
          <cell r="P9152">
            <v>0.62640821799176527</v>
          </cell>
          <cell r="Q9152"/>
          <cell r="R9152"/>
          <cell r="S9152"/>
          <cell r="T9152"/>
          <cell r="U9152">
            <v>2426000</v>
          </cell>
          <cell r="V9152">
            <v>574575.17798000004</v>
          </cell>
          <cell r="X9152">
            <v>43922</v>
          </cell>
          <cell r="Y9152">
            <v>0</v>
          </cell>
          <cell r="Z9152">
            <v>0.25</v>
          </cell>
          <cell r="AC9152"/>
          <cell r="AE9152">
            <v>260000</v>
          </cell>
          <cell r="AF9152"/>
          <cell r="AG9152"/>
          <cell r="AH9152">
            <v>0.25</v>
          </cell>
          <cell r="AI9152">
            <v>0.62809745538356121</v>
          </cell>
        </row>
        <row r="9153">
          <cell r="A9153">
            <v>43951</v>
          </cell>
          <cell r="B9153">
            <v>343000</v>
          </cell>
          <cell r="D9153">
            <v>0.25</v>
          </cell>
          <cell r="E9153">
            <v>0.25</v>
          </cell>
          <cell r="F9153">
            <v>0.25</v>
          </cell>
          <cell r="G9153">
            <v>0.25</v>
          </cell>
          <cell r="H9153"/>
          <cell r="I9153"/>
          <cell r="J9153"/>
          <cell r="K9153"/>
          <cell r="L9153"/>
          <cell r="M9153"/>
          <cell r="N9153">
            <v>0.25</v>
          </cell>
          <cell r="P9153">
            <v>0.62156738131125655</v>
          </cell>
          <cell r="Q9153"/>
          <cell r="R9153"/>
          <cell r="S9153"/>
          <cell r="T9153"/>
          <cell r="U9153">
            <v>1365000</v>
          </cell>
          <cell r="V9153">
            <v>2134701.7746199998</v>
          </cell>
          <cell r="X9153">
            <v>43922</v>
          </cell>
          <cell r="Y9153">
            <v>0</v>
          </cell>
          <cell r="Z9153">
            <v>0.25</v>
          </cell>
          <cell r="AC9153"/>
          <cell r="AE9153">
            <v>343000</v>
          </cell>
          <cell r="AF9153"/>
          <cell r="AG9153"/>
          <cell r="AH9153">
            <v>0.25</v>
          </cell>
          <cell r="AI9153">
            <v>0.62311495816140705</v>
          </cell>
        </row>
        <row r="9154">
          <cell r="A9154">
            <v>43952</v>
          </cell>
          <cell r="B9154">
            <v>343000</v>
          </cell>
          <cell r="D9154">
            <v>0.25</v>
          </cell>
          <cell r="E9154">
            <v>0.25</v>
          </cell>
          <cell r="F9154">
            <v>0.25</v>
          </cell>
          <cell r="G9154">
            <v>0.25</v>
          </cell>
          <cell r="H9154"/>
          <cell r="I9154"/>
          <cell r="J9154"/>
          <cell r="K9154"/>
          <cell r="L9154"/>
          <cell r="M9154"/>
          <cell r="N9154">
            <v>0.25</v>
          </cell>
          <cell r="P9154">
            <v>0.25</v>
          </cell>
          <cell r="Q9154"/>
          <cell r="R9154"/>
          <cell r="S9154"/>
          <cell r="T9154"/>
          <cell r="U9154">
            <v>1365000</v>
          </cell>
          <cell r="V9154">
            <v>2134701.7746199998</v>
          </cell>
          <cell r="X9154">
            <v>43952</v>
          </cell>
          <cell r="Y9154">
            <v>0</v>
          </cell>
          <cell r="Z9154">
            <v>0.25</v>
          </cell>
          <cell r="AC9154"/>
          <cell r="AE9154">
            <v>343000</v>
          </cell>
          <cell r="AF9154"/>
          <cell r="AG9154"/>
          <cell r="AH9154">
            <v>0.25</v>
          </cell>
          <cell r="AI9154">
            <v>0.25</v>
          </cell>
        </row>
        <row r="9155">
          <cell r="A9155">
            <v>43953</v>
          </cell>
          <cell r="B9155">
            <v>343000</v>
          </cell>
          <cell r="D9155">
            <v>0.25</v>
          </cell>
          <cell r="E9155">
            <v>0.25</v>
          </cell>
          <cell r="F9155">
            <v>0.25</v>
          </cell>
          <cell r="G9155">
            <v>0.25</v>
          </cell>
          <cell r="H9155"/>
          <cell r="I9155"/>
          <cell r="J9155"/>
          <cell r="K9155"/>
          <cell r="L9155"/>
          <cell r="M9155"/>
          <cell r="N9155">
            <v>0.25</v>
          </cell>
          <cell r="P9155">
            <v>0.25</v>
          </cell>
          <cell r="Q9155"/>
          <cell r="R9155"/>
          <cell r="S9155"/>
          <cell r="T9155"/>
          <cell r="U9155">
            <v>1365000</v>
          </cell>
          <cell r="V9155">
            <v>2134701.7746199998</v>
          </cell>
          <cell r="X9155" t="str">
            <v>Sin movimiento</v>
          </cell>
          <cell r="Y9155">
            <v>0</v>
          </cell>
          <cell r="Z9155">
            <v>0.25</v>
          </cell>
          <cell r="AC9155"/>
          <cell r="AE9155">
            <v>343000</v>
          </cell>
          <cell r="AF9155"/>
          <cell r="AG9155"/>
          <cell r="AH9155">
            <v>0.25</v>
          </cell>
          <cell r="AI9155">
            <v>0.25</v>
          </cell>
        </row>
        <row r="9156">
          <cell r="A9156">
            <v>43954</v>
          </cell>
          <cell r="B9156">
            <v>343000</v>
          </cell>
          <cell r="D9156">
            <v>0.25</v>
          </cell>
          <cell r="E9156">
            <v>0.25</v>
          </cell>
          <cell r="F9156">
            <v>0.25</v>
          </cell>
          <cell r="G9156">
            <v>0.25</v>
          </cell>
          <cell r="H9156"/>
          <cell r="I9156"/>
          <cell r="J9156"/>
          <cell r="K9156"/>
          <cell r="L9156"/>
          <cell r="M9156"/>
          <cell r="N9156">
            <v>0.25</v>
          </cell>
          <cell r="P9156">
            <v>0.25</v>
          </cell>
          <cell r="Q9156"/>
          <cell r="R9156"/>
          <cell r="S9156"/>
          <cell r="T9156"/>
          <cell r="U9156">
            <v>1365000</v>
          </cell>
          <cell r="V9156">
            <v>2134701.7746199998</v>
          </cell>
          <cell r="X9156" t="str">
            <v>Sin movimiento</v>
          </cell>
          <cell r="Y9156">
            <v>0</v>
          </cell>
          <cell r="Z9156">
            <v>0.25</v>
          </cell>
          <cell r="AC9156"/>
          <cell r="AE9156">
            <v>343000</v>
          </cell>
          <cell r="AF9156"/>
          <cell r="AG9156"/>
          <cell r="AH9156">
            <v>0.25</v>
          </cell>
          <cell r="AI9156">
            <v>0.25</v>
          </cell>
        </row>
        <row r="9157">
          <cell r="A9157">
            <v>43955</v>
          </cell>
          <cell r="B9157">
            <v>1015000</v>
          </cell>
          <cell r="D9157">
            <v>0.25</v>
          </cell>
          <cell r="E9157">
            <v>0.25</v>
          </cell>
          <cell r="F9157">
            <v>0.5</v>
          </cell>
          <cell r="G9157">
            <v>0.36</v>
          </cell>
          <cell r="H9157"/>
          <cell r="I9157"/>
          <cell r="J9157"/>
          <cell r="K9157"/>
          <cell r="L9157"/>
          <cell r="M9157"/>
          <cell r="N9157">
            <v>0.25</v>
          </cell>
          <cell r="P9157">
            <v>0.30462328767123287</v>
          </cell>
          <cell r="Q9157"/>
          <cell r="R9157"/>
          <cell r="S9157"/>
          <cell r="T9157"/>
          <cell r="U9157">
            <v>3300</v>
          </cell>
          <cell r="V9157">
            <v>7560036.2529999996</v>
          </cell>
          <cell r="X9157">
            <v>43952</v>
          </cell>
          <cell r="Y9157">
            <v>25</v>
          </cell>
          <cell r="Z9157">
            <v>0.25</v>
          </cell>
          <cell r="AC9157"/>
          <cell r="AE9157">
            <v>1015000</v>
          </cell>
          <cell r="AF9157"/>
          <cell r="AG9157"/>
          <cell r="AH9157">
            <v>0.36</v>
          </cell>
          <cell r="AI9157">
            <v>0.30462328767123287</v>
          </cell>
        </row>
        <row r="9158">
          <cell r="A9158">
            <v>43956</v>
          </cell>
          <cell r="B9158">
            <v>240000</v>
          </cell>
          <cell r="D9158">
            <v>0.25</v>
          </cell>
          <cell r="E9158">
            <v>0.2</v>
          </cell>
          <cell r="F9158">
            <v>0.25</v>
          </cell>
          <cell r="G9158">
            <v>0.25</v>
          </cell>
          <cell r="H9158"/>
          <cell r="I9158"/>
          <cell r="J9158"/>
          <cell r="K9158"/>
          <cell r="L9158"/>
          <cell r="M9158"/>
          <cell r="N9158">
            <v>0.2</v>
          </cell>
          <cell r="P9158">
            <v>0.29888353765323994</v>
          </cell>
          <cell r="Q9158"/>
          <cell r="R9158"/>
          <cell r="S9158"/>
          <cell r="T9158"/>
          <cell r="U9158">
            <v>81500</v>
          </cell>
          <cell r="V9158">
            <v>6278996.0873400001</v>
          </cell>
          <cell r="X9158">
            <v>43952</v>
          </cell>
          <cell r="Y9158">
            <v>4.9999999999999991</v>
          </cell>
          <cell r="Z9158">
            <v>0.25</v>
          </cell>
          <cell r="AC9158"/>
          <cell r="AE9158">
            <v>220000</v>
          </cell>
          <cell r="AF9158"/>
          <cell r="AG9158"/>
          <cell r="AH9158">
            <v>0.25</v>
          </cell>
          <cell r="AI9158">
            <v>0.29931537102473499</v>
          </cell>
        </row>
        <row r="9159">
          <cell r="A9159">
            <v>43957</v>
          </cell>
          <cell r="B9159">
            <v>262000</v>
          </cell>
          <cell r="D9159">
            <v>0.25</v>
          </cell>
          <cell r="E9159">
            <v>0.2</v>
          </cell>
          <cell r="F9159">
            <v>0.25</v>
          </cell>
          <cell r="G9159">
            <v>0.24</v>
          </cell>
          <cell r="H9159"/>
          <cell r="I9159"/>
          <cell r="J9159"/>
          <cell r="K9159"/>
          <cell r="L9159"/>
          <cell r="M9159"/>
          <cell r="N9159">
            <v>0.2</v>
          </cell>
          <cell r="P9159">
            <v>0.2928240377062058</v>
          </cell>
          <cell r="Q9159"/>
          <cell r="R9159"/>
          <cell r="S9159"/>
          <cell r="T9159"/>
          <cell r="U9159">
            <v>307900</v>
          </cell>
          <cell r="V9159">
            <v>5422049.1883399999</v>
          </cell>
          <cell r="X9159">
            <v>43952</v>
          </cell>
          <cell r="Y9159">
            <v>4.9999999999999991</v>
          </cell>
          <cell r="Z9159">
            <v>0.25</v>
          </cell>
          <cell r="AC9159"/>
          <cell r="AE9159">
            <v>262000</v>
          </cell>
          <cell r="AF9159"/>
          <cell r="AG9159"/>
          <cell r="AH9159">
            <v>0.24</v>
          </cell>
          <cell r="AI9159">
            <v>0.2931631037212985</v>
          </cell>
        </row>
        <row r="9160">
          <cell r="A9160">
            <v>43958</v>
          </cell>
          <cell r="B9160">
            <v>256000</v>
          </cell>
          <cell r="D9160">
            <v>0.25</v>
          </cell>
          <cell r="E9160">
            <v>0.2</v>
          </cell>
          <cell r="F9160">
            <v>0.25</v>
          </cell>
          <cell r="G9160">
            <v>0.2</v>
          </cell>
          <cell r="H9160"/>
          <cell r="I9160"/>
          <cell r="J9160"/>
          <cell r="K9160"/>
          <cell r="L9160"/>
          <cell r="M9160"/>
          <cell r="N9160">
            <v>0.2</v>
          </cell>
          <cell r="P9160">
            <v>0.28434332619557456</v>
          </cell>
          <cell r="Q9160"/>
          <cell r="R9160"/>
          <cell r="S9160"/>
          <cell r="T9160"/>
          <cell r="U9160">
            <v>1909600</v>
          </cell>
          <cell r="V9160">
            <v>6317621.3012800002</v>
          </cell>
          <cell r="X9160">
            <v>43952</v>
          </cell>
          <cell r="Y9160">
            <v>4.9999999999999991</v>
          </cell>
          <cell r="Z9160">
            <v>0.25</v>
          </cell>
          <cell r="AC9160"/>
          <cell r="AE9160">
            <v>236000</v>
          </cell>
          <cell r="AF9160"/>
          <cell r="AG9160"/>
          <cell r="AH9160">
            <v>0.2</v>
          </cell>
          <cell r="AI9160">
            <v>0.28520275162925418</v>
          </cell>
        </row>
        <row r="9161">
          <cell r="A9161">
            <v>43959</v>
          </cell>
          <cell r="B9161">
            <v>116000</v>
          </cell>
          <cell r="D9161">
            <v>0.2</v>
          </cell>
          <cell r="E9161">
            <v>0.2</v>
          </cell>
          <cell r="F9161">
            <v>0.25</v>
          </cell>
          <cell r="G9161">
            <v>0.21</v>
          </cell>
          <cell r="H9161"/>
          <cell r="I9161"/>
          <cell r="J9161"/>
          <cell r="K9161"/>
          <cell r="L9161"/>
          <cell r="M9161"/>
          <cell r="N9161">
            <v>0.2</v>
          </cell>
          <cell r="P9161">
            <v>0.28138793694311171</v>
          </cell>
          <cell r="Q9161"/>
          <cell r="R9161"/>
          <cell r="S9161"/>
          <cell r="T9161"/>
          <cell r="U9161">
            <v>3179600</v>
          </cell>
          <cell r="V9161">
            <v>2134751.9085300001</v>
          </cell>
          <cell r="X9161">
            <v>43952</v>
          </cell>
          <cell r="Y9161">
            <v>4.9999999999999991</v>
          </cell>
          <cell r="Z9161">
            <v>0.25</v>
          </cell>
          <cell r="AC9161"/>
          <cell r="AE9161">
            <v>116000</v>
          </cell>
          <cell r="AF9161"/>
          <cell r="AG9161"/>
          <cell r="AH9161">
            <v>1.4999999999999993</v>
          </cell>
          <cell r="AI9161">
            <v>0.33416608756080607</v>
          </cell>
        </row>
        <row r="9162">
          <cell r="A9162">
            <v>43960</v>
          </cell>
          <cell r="B9162">
            <v>116000</v>
          </cell>
          <cell r="D9162">
            <v>0.2</v>
          </cell>
          <cell r="E9162">
            <v>0.2</v>
          </cell>
          <cell r="F9162">
            <v>0.25</v>
          </cell>
          <cell r="G9162">
            <v>0.21</v>
          </cell>
          <cell r="H9162"/>
          <cell r="I9162"/>
          <cell r="J9162"/>
          <cell r="K9162"/>
          <cell r="L9162"/>
          <cell r="M9162"/>
          <cell r="N9162">
            <v>0.2</v>
          </cell>
          <cell r="P9162">
            <v>0.27865853658536588</v>
          </cell>
          <cell r="Q9162"/>
          <cell r="R9162"/>
          <cell r="S9162"/>
          <cell r="T9162"/>
          <cell r="U9162">
            <v>3179600</v>
          </cell>
          <cell r="V9162">
            <v>2134751.9085300001</v>
          </cell>
          <cell r="X9162" t="str">
            <v>Sin movimiento</v>
          </cell>
          <cell r="Y9162">
            <v>4.9999999999999991</v>
          </cell>
          <cell r="Z9162">
            <v>0.25</v>
          </cell>
          <cell r="AC9162"/>
          <cell r="AE9162">
            <v>116000</v>
          </cell>
          <cell r="AF9162"/>
          <cell r="AG9162"/>
          <cell r="AH9162">
            <v>1.4999999999999993</v>
          </cell>
          <cell r="AI9162">
            <v>0.37933533734134928</v>
          </cell>
        </row>
        <row r="9163">
          <cell r="A9163">
            <v>43961</v>
          </cell>
          <cell r="B9163">
            <v>116000</v>
          </cell>
          <cell r="D9163">
            <v>0.2</v>
          </cell>
          <cell r="E9163">
            <v>0.2</v>
          </cell>
          <cell r="F9163">
            <v>0.25</v>
          </cell>
          <cell r="G9163">
            <v>0.21</v>
          </cell>
          <cell r="H9163"/>
          <cell r="I9163"/>
          <cell r="J9163"/>
          <cell r="K9163"/>
          <cell r="L9163"/>
          <cell r="M9163"/>
          <cell r="N9163">
            <v>0.2</v>
          </cell>
          <cell r="P9163">
            <v>0.27613015873015873</v>
          </cell>
          <cell r="Q9163"/>
          <cell r="R9163"/>
          <cell r="S9163"/>
          <cell r="T9163"/>
          <cell r="U9163">
            <v>3179600</v>
          </cell>
          <cell r="V9163">
            <v>2134751.9085300001</v>
          </cell>
          <cell r="X9163" t="str">
            <v>Sin movimiento</v>
          </cell>
          <cell r="Y9163">
            <v>4.9999999999999991</v>
          </cell>
          <cell r="Z9163">
            <v>0.25</v>
          </cell>
          <cell r="AC9163"/>
          <cell r="AE9163">
            <v>116000</v>
          </cell>
          <cell r="AF9163"/>
          <cell r="AG9163"/>
          <cell r="AH9163">
            <v>1.4999999999999993</v>
          </cell>
          <cell r="AI9163">
            <v>0.42113504823151116</v>
          </cell>
        </row>
        <row r="9164">
          <cell r="A9164">
            <v>43962</v>
          </cell>
          <cell r="B9164">
            <v>50000</v>
          </cell>
          <cell r="D9164">
            <v>0.25</v>
          </cell>
          <cell r="E9164">
            <v>0.2</v>
          </cell>
          <cell r="F9164">
            <v>0.25</v>
          </cell>
          <cell r="G9164">
            <v>0.21</v>
          </cell>
          <cell r="H9164"/>
          <cell r="I9164"/>
          <cell r="J9164"/>
          <cell r="K9164"/>
          <cell r="L9164"/>
          <cell r="M9164"/>
          <cell r="N9164">
            <v>0.2</v>
          </cell>
          <cell r="P9164">
            <v>0.27509687500000002</v>
          </cell>
          <cell r="Q9164"/>
          <cell r="R9164"/>
          <cell r="S9164"/>
          <cell r="T9164"/>
          <cell r="U9164">
            <v>1396600</v>
          </cell>
          <cell r="V9164">
            <v>2983492.7239999999</v>
          </cell>
          <cell r="X9164">
            <v>43952</v>
          </cell>
          <cell r="Y9164">
            <v>4.9999999999999991</v>
          </cell>
          <cell r="Z9164">
            <v>0.25</v>
          </cell>
          <cell r="AC9164"/>
          <cell r="AE9164">
            <v>50000</v>
          </cell>
          <cell r="AF9164"/>
          <cell r="AG9164"/>
          <cell r="AH9164">
            <v>0.26</v>
          </cell>
          <cell r="AI9164">
            <v>0.41858544303797462</v>
          </cell>
        </row>
        <row r="9165">
          <cell r="A9165">
            <v>43963</v>
          </cell>
          <cell r="B9165">
            <v>165000</v>
          </cell>
          <cell r="D9165">
            <v>0.2</v>
          </cell>
          <cell r="E9165">
            <v>0.2</v>
          </cell>
          <cell r="F9165">
            <v>0.2</v>
          </cell>
          <cell r="G9165">
            <v>0.2</v>
          </cell>
          <cell r="H9165"/>
          <cell r="I9165"/>
          <cell r="J9165"/>
          <cell r="K9165"/>
          <cell r="L9165"/>
          <cell r="M9165"/>
          <cell r="N9165">
            <v>0.2</v>
          </cell>
          <cell r="P9165">
            <v>0.2714145616641902</v>
          </cell>
          <cell r="Q9165"/>
          <cell r="R9165"/>
          <cell r="S9165"/>
          <cell r="T9165"/>
          <cell r="U9165">
            <v>1781100</v>
          </cell>
          <cell r="V9165">
            <v>2061077.8364899999</v>
          </cell>
          <cell r="X9165">
            <v>43952</v>
          </cell>
          <cell r="Y9165">
            <v>0</v>
          </cell>
          <cell r="Z9165">
            <v>0.25</v>
          </cell>
          <cell r="AC9165"/>
          <cell r="AE9165">
            <v>165000</v>
          </cell>
          <cell r="AF9165"/>
          <cell r="AG9165"/>
          <cell r="AH9165">
            <v>0.25</v>
          </cell>
          <cell r="AI9165">
            <v>0.41021954887218037</v>
          </cell>
        </row>
        <row r="9166">
          <cell r="A9166">
            <v>43964</v>
          </cell>
          <cell r="B9166">
            <v>268000</v>
          </cell>
          <cell r="D9166">
            <v>0.2</v>
          </cell>
          <cell r="E9166">
            <v>0.2</v>
          </cell>
          <cell r="F9166">
            <v>0.25</v>
          </cell>
          <cell r="G9166">
            <v>0.2</v>
          </cell>
          <cell r="H9166"/>
          <cell r="I9166"/>
          <cell r="J9166"/>
          <cell r="K9166"/>
          <cell r="L9166"/>
          <cell r="M9166"/>
          <cell r="N9166">
            <v>0.2</v>
          </cell>
          <cell r="P9166">
            <v>0.26614643545279382</v>
          </cell>
          <cell r="Q9166"/>
          <cell r="R9166"/>
          <cell r="S9166"/>
          <cell r="T9166"/>
          <cell r="U9166">
            <v>2840500</v>
          </cell>
          <cell r="V9166">
            <v>2073888.2779999999</v>
          </cell>
          <cell r="X9166">
            <v>43952</v>
          </cell>
          <cell r="Y9166">
            <v>4.9999999999999991</v>
          </cell>
          <cell r="Z9166">
            <v>0.25</v>
          </cell>
          <cell r="AC9166"/>
          <cell r="AE9166">
            <v>253000</v>
          </cell>
          <cell r="AF9166"/>
          <cell r="AG9166"/>
          <cell r="AH9166">
            <v>0.2</v>
          </cell>
          <cell r="AI9166">
            <v>0.39535494689770817</v>
          </cell>
        </row>
        <row r="9167">
          <cell r="A9167">
            <v>43965</v>
          </cell>
          <cell r="B9167">
            <v>315000</v>
          </cell>
          <cell r="D9167">
            <v>0.2</v>
          </cell>
          <cell r="E9167">
            <v>0.2</v>
          </cell>
          <cell r="F9167">
            <v>0.25</v>
          </cell>
          <cell r="G9167">
            <v>0.2</v>
          </cell>
          <cell r="H9167"/>
          <cell r="I9167"/>
          <cell r="J9167"/>
          <cell r="K9167"/>
          <cell r="L9167"/>
          <cell r="M9167"/>
          <cell r="N9167">
            <v>0.2</v>
          </cell>
          <cell r="P9167">
            <v>0.26086879432624116</v>
          </cell>
          <cell r="Q9167"/>
          <cell r="R9167"/>
          <cell r="S9167"/>
          <cell r="T9167"/>
          <cell r="U9167">
            <v>1302800</v>
          </cell>
          <cell r="V9167">
            <v>2745042.9109999998</v>
          </cell>
          <cell r="X9167">
            <v>43952</v>
          </cell>
          <cell r="Y9167">
            <v>4.9999999999999991</v>
          </cell>
          <cell r="Z9167">
            <v>0.25</v>
          </cell>
          <cell r="AC9167"/>
          <cell r="AE9167">
            <v>315000</v>
          </cell>
          <cell r="AF9167"/>
          <cell r="AG9167"/>
          <cell r="AH9167">
            <v>0.21</v>
          </cell>
          <cell r="AI9167">
            <v>0.38035705111739015</v>
          </cell>
        </row>
        <row r="9168">
          <cell r="A9168">
            <v>43966</v>
          </cell>
          <cell r="B9168">
            <v>180000</v>
          </cell>
          <cell r="D9168">
            <v>0.2</v>
          </cell>
          <cell r="E9168">
            <v>0.2</v>
          </cell>
          <cell r="F9168">
            <v>0.25</v>
          </cell>
          <cell r="G9168">
            <v>0.2</v>
          </cell>
          <cell r="H9168"/>
          <cell r="I9168"/>
          <cell r="J9168"/>
          <cell r="K9168"/>
          <cell r="L9168"/>
          <cell r="M9168"/>
          <cell r="N9168">
            <v>0.2</v>
          </cell>
          <cell r="P9168">
            <v>0.25821463178294574</v>
          </cell>
          <cell r="Q9168"/>
          <cell r="R9168"/>
          <cell r="S9168"/>
          <cell r="T9168"/>
          <cell r="U9168">
            <v>3271100</v>
          </cell>
          <cell r="V9168">
            <v>2088669.06</v>
          </cell>
          <cell r="X9168">
            <v>43952</v>
          </cell>
          <cell r="Y9168">
            <v>4.9999999999999991</v>
          </cell>
          <cell r="Z9168">
            <v>0.25</v>
          </cell>
          <cell r="AC9168"/>
          <cell r="AE9168">
            <v>165000</v>
          </cell>
          <cell r="AF9168"/>
          <cell r="AG9168"/>
          <cell r="AH9168">
            <v>0.24</v>
          </cell>
          <cell r="AI9168">
            <v>0.37465007392804334</v>
          </cell>
        </row>
        <row r="9169">
          <cell r="A9169">
            <v>43967</v>
          </cell>
          <cell r="B9169">
            <v>180000</v>
          </cell>
          <cell r="D9169">
            <v>0.2</v>
          </cell>
          <cell r="E9169">
            <v>0.2</v>
          </cell>
          <cell r="F9169">
            <v>0.25</v>
          </cell>
          <cell r="G9169">
            <v>0.2</v>
          </cell>
          <cell r="H9169"/>
          <cell r="I9169"/>
          <cell r="J9169"/>
          <cell r="K9169"/>
          <cell r="L9169"/>
          <cell r="M9169"/>
          <cell r="N9169">
            <v>0.2</v>
          </cell>
          <cell r="P9169">
            <v>0.25578226555246053</v>
          </cell>
          <cell r="Q9169"/>
          <cell r="R9169"/>
          <cell r="S9169"/>
          <cell r="T9169"/>
          <cell r="U9169">
            <v>3271100</v>
          </cell>
          <cell r="V9169">
            <v>2088669.06</v>
          </cell>
          <cell r="X9169" t="str">
            <v>Sin movimiento</v>
          </cell>
          <cell r="Y9169">
            <v>4.9999999999999991</v>
          </cell>
          <cell r="Z9169">
            <v>0.25</v>
          </cell>
          <cell r="AC9169"/>
          <cell r="AE9169">
            <v>165000</v>
          </cell>
          <cell r="AF9169"/>
          <cell r="AG9169"/>
          <cell r="AH9169">
            <v>0.24</v>
          </cell>
          <cell r="AI9169">
            <v>0.36938905991001653</v>
          </cell>
        </row>
        <row r="9170">
          <cell r="A9170">
            <v>43968</v>
          </cell>
          <cell r="B9170">
            <v>180000</v>
          </cell>
          <cell r="D9170">
            <v>0.2</v>
          </cell>
          <cell r="E9170">
            <v>0.2</v>
          </cell>
          <cell r="F9170">
            <v>0.25</v>
          </cell>
          <cell r="G9170">
            <v>0.2</v>
          </cell>
          <cell r="H9170"/>
          <cell r="I9170"/>
          <cell r="J9170"/>
          <cell r="K9170"/>
          <cell r="L9170"/>
          <cell r="M9170"/>
          <cell r="N9170">
            <v>0.2</v>
          </cell>
          <cell r="P9170">
            <v>0.25354500891265597</v>
          </cell>
          <cell r="Q9170"/>
          <cell r="R9170"/>
          <cell r="S9170"/>
          <cell r="T9170"/>
          <cell r="U9170">
            <v>3271100</v>
          </cell>
          <cell r="V9170">
            <v>2088669.06</v>
          </cell>
          <cell r="X9170" t="str">
            <v>Sin movimiento</v>
          </cell>
          <cell r="Y9170">
            <v>4.9999999999999991</v>
          </cell>
          <cell r="Z9170">
            <v>0.25</v>
          </cell>
          <cell r="AC9170"/>
          <cell r="AE9170">
            <v>165000</v>
          </cell>
          <cell r="AF9170"/>
          <cell r="AG9170"/>
          <cell r="AH9170">
            <v>0.24</v>
          </cell>
          <cell r="AI9170">
            <v>0.36452370100273468</v>
          </cell>
        </row>
        <row r="9171">
          <cell r="A9171">
            <v>43969</v>
          </cell>
          <cell r="B9171">
            <v>200000</v>
          </cell>
          <cell r="D9171">
            <v>0.2</v>
          </cell>
          <cell r="E9171">
            <v>0.2</v>
          </cell>
          <cell r="F9171">
            <v>0.2</v>
          </cell>
          <cell r="G9171">
            <v>0.2</v>
          </cell>
          <cell r="H9171"/>
          <cell r="I9171"/>
          <cell r="J9171"/>
          <cell r="K9171"/>
          <cell r="L9171"/>
          <cell r="M9171"/>
          <cell r="N9171">
            <v>0.2</v>
          </cell>
          <cell r="P9171">
            <v>0.25126066552901022</v>
          </cell>
          <cell r="Q9171"/>
          <cell r="R9171"/>
          <cell r="S9171"/>
          <cell r="T9171"/>
          <cell r="U9171">
            <v>3337500</v>
          </cell>
          <cell r="V9171">
            <v>2291871.773</v>
          </cell>
          <cell r="X9171">
            <v>43952</v>
          </cell>
          <cell r="Y9171">
            <v>0</v>
          </cell>
          <cell r="Z9171">
            <v>0.25</v>
          </cell>
          <cell r="AC9171"/>
          <cell r="AE9171">
            <v>200000</v>
          </cell>
          <cell r="AF9171"/>
          <cell r="AG9171"/>
          <cell r="AH9171">
            <v>0.2</v>
          </cell>
          <cell r="AI9171">
            <v>0.35735178727114209</v>
          </cell>
        </row>
        <row r="9172">
          <cell r="A9172">
            <v>43970</v>
          </cell>
          <cell r="B9172">
            <v>205000</v>
          </cell>
          <cell r="D9172">
            <v>0.2</v>
          </cell>
          <cell r="E9172">
            <v>0.2</v>
          </cell>
          <cell r="F9172">
            <v>0.2</v>
          </cell>
          <cell r="G9172">
            <v>0.2</v>
          </cell>
          <cell r="H9172"/>
          <cell r="I9172"/>
          <cell r="J9172"/>
          <cell r="K9172"/>
          <cell r="L9172"/>
          <cell r="M9172"/>
          <cell r="N9172">
            <v>0.2</v>
          </cell>
          <cell r="P9172">
            <v>0.24911301859799714</v>
          </cell>
          <cell r="Q9172"/>
          <cell r="R9172"/>
          <cell r="S9172"/>
          <cell r="T9172"/>
          <cell r="U9172">
            <v>1454300</v>
          </cell>
          <cell r="V9172">
            <v>1613020.7398300001</v>
          </cell>
          <cell r="X9172">
            <v>43952</v>
          </cell>
          <cell r="Y9172">
            <v>0</v>
          </cell>
          <cell r="Z9172">
            <v>0.25</v>
          </cell>
          <cell r="AC9172"/>
          <cell r="AE9172">
            <v>205000</v>
          </cell>
          <cell r="AF9172"/>
          <cell r="AG9172"/>
          <cell r="AH9172">
            <v>0.2</v>
          </cell>
          <cell r="AI9172">
            <v>0.3506217400375547</v>
          </cell>
        </row>
        <row r="9173">
          <cell r="A9173">
            <v>43971</v>
          </cell>
          <cell r="B9173">
            <v>147000</v>
          </cell>
          <cell r="D9173">
            <v>0.2</v>
          </cell>
          <cell r="E9173">
            <v>0.2</v>
          </cell>
          <cell r="F9173">
            <v>0.2</v>
          </cell>
          <cell r="G9173">
            <v>0.2</v>
          </cell>
          <cell r="H9173"/>
          <cell r="I9173"/>
          <cell r="J9173"/>
          <cell r="K9173"/>
          <cell r="L9173"/>
          <cell r="M9173"/>
          <cell r="N9173">
            <v>0.2</v>
          </cell>
          <cell r="P9173">
            <v>0.24768055555555554</v>
          </cell>
          <cell r="Q9173"/>
          <cell r="R9173"/>
          <cell r="S9173"/>
          <cell r="T9173"/>
          <cell r="U9173">
            <v>2201800</v>
          </cell>
          <cell r="V9173">
            <v>1750181.9621600001</v>
          </cell>
          <cell r="X9173">
            <v>43952</v>
          </cell>
          <cell r="Y9173">
            <v>0</v>
          </cell>
          <cell r="Z9173">
            <v>0.25</v>
          </cell>
          <cell r="AC9173"/>
          <cell r="AE9173">
            <v>147000</v>
          </cell>
          <cell r="AF9173"/>
          <cell r="AG9173"/>
          <cell r="AH9173">
            <v>0.21</v>
          </cell>
          <cell r="AI9173">
            <v>0.34643724696356271</v>
          </cell>
        </row>
        <row r="9174">
          <cell r="A9174">
            <v>43972</v>
          </cell>
          <cell r="B9174">
            <v>158000</v>
          </cell>
          <cell r="D9174">
            <v>0.2</v>
          </cell>
          <cell r="E9174">
            <v>0.2</v>
          </cell>
          <cell r="F9174">
            <v>0.25</v>
          </cell>
          <cell r="G9174">
            <v>0.22</v>
          </cell>
          <cell r="H9174"/>
          <cell r="I9174"/>
          <cell r="J9174"/>
          <cell r="K9174"/>
          <cell r="L9174"/>
          <cell r="M9174"/>
          <cell r="N9174">
            <v>0.2</v>
          </cell>
          <cell r="P9174">
            <v>0.24683916891111965</v>
          </cell>
          <cell r="Q9174"/>
          <cell r="R9174"/>
          <cell r="S9174"/>
          <cell r="T9174"/>
          <cell r="U9174">
            <v>2943000</v>
          </cell>
          <cell r="V9174">
            <v>1079500.044</v>
          </cell>
          <cell r="X9174">
            <v>43952</v>
          </cell>
          <cell r="Y9174">
            <v>4.9999999999999991</v>
          </cell>
          <cell r="Z9174">
            <v>0.25</v>
          </cell>
          <cell r="AC9174"/>
          <cell r="AE9174">
            <v>147000</v>
          </cell>
          <cell r="AF9174"/>
          <cell r="AG9174"/>
          <cell r="AH9174">
            <v>0.21</v>
          </cell>
          <cell r="AI9174">
            <v>0.34249459406329857</v>
          </cell>
        </row>
        <row r="9175">
          <cell r="A9175">
            <v>43973</v>
          </cell>
          <cell r="B9175">
            <v>123000</v>
          </cell>
          <cell r="D9175">
            <v>0.2</v>
          </cell>
          <cell r="E9175">
            <v>0.2</v>
          </cell>
          <cell r="F9175">
            <v>0.2</v>
          </cell>
          <cell r="G9175">
            <v>0.2</v>
          </cell>
          <cell r="H9175"/>
          <cell r="I9175"/>
          <cell r="J9175"/>
          <cell r="K9175"/>
          <cell r="L9175"/>
          <cell r="M9175"/>
          <cell r="N9175">
            <v>0.2</v>
          </cell>
          <cell r="P9175">
            <v>0.24575643676000752</v>
          </cell>
          <cell r="Q9175"/>
          <cell r="R9175"/>
          <cell r="S9175"/>
          <cell r="T9175"/>
          <cell r="U9175">
            <v>2242200</v>
          </cell>
          <cell r="V9175">
            <v>1257179.75489</v>
          </cell>
          <cell r="X9175">
            <v>43952</v>
          </cell>
          <cell r="Y9175">
            <v>0</v>
          </cell>
          <cell r="Z9175">
            <v>0.25</v>
          </cell>
          <cell r="AC9175"/>
          <cell r="AE9175">
            <v>123000</v>
          </cell>
          <cell r="AF9175"/>
          <cell r="AG9175"/>
          <cell r="AH9175">
            <v>0.25</v>
          </cell>
          <cell r="AI9175">
            <v>0.34031094049904026</v>
          </cell>
        </row>
        <row r="9176">
          <cell r="A9176">
            <v>43974</v>
          </cell>
          <cell r="B9176">
            <v>123000</v>
          </cell>
          <cell r="D9176">
            <v>0.2</v>
          </cell>
          <cell r="E9176">
            <v>0.2</v>
          </cell>
          <cell r="F9176">
            <v>0.2</v>
          </cell>
          <cell r="G9176">
            <v>0.2</v>
          </cell>
          <cell r="H9176"/>
          <cell r="I9176"/>
          <cell r="J9176"/>
          <cell r="K9176"/>
          <cell r="L9176"/>
          <cell r="M9176"/>
          <cell r="N9176">
            <v>0.2</v>
          </cell>
          <cell r="P9176">
            <v>0.24472263041880971</v>
          </cell>
          <cell r="Q9176"/>
          <cell r="R9176"/>
          <cell r="S9176"/>
          <cell r="T9176"/>
          <cell r="U9176">
            <v>2242200</v>
          </cell>
          <cell r="V9176">
            <v>1257179.75489</v>
          </cell>
          <cell r="X9176" t="str">
            <v>Sin movimiento</v>
          </cell>
          <cell r="Y9176">
            <v>0</v>
          </cell>
          <cell r="Z9176">
            <v>0.25</v>
          </cell>
          <cell r="AC9176"/>
          <cell r="AE9176">
            <v>123000</v>
          </cell>
          <cell r="AF9176"/>
          <cell r="AG9176"/>
          <cell r="AH9176">
            <v>0.25</v>
          </cell>
          <cell r="AI9176">
            <v>0.33822801425089066</v>
          </cell>
        </row>
        <row r="9177">
          <cell r="A9177">
            <v>43975</v>
          </cell>
          <cell r="B9177">
            <v>123000</v>
          </cell>
          <cell r="D9177">
            <v>0.2</v>
          </cell>
          <cell r="E9177">
            <v>0.2</v>
          </cell>
          <cell r="F9177">
            <v>0.2</v>
          </cell>
          <cell r="G9177">
            <v>0.2</v>
          </cell>
          <cell r="H9177"/>
          <cell r="I9177"/>
          <cell r="J9177"/>
          <cell r="K9177"/>
          <cell r="L9177"/>
          <cell r="M9177"/>
          <cell r="N9177">
            <v>0.2</v>
          </cell>
          <cell r="P9177">
            <v>0.24373450691575355</v>
          </cell>
          <cell r="Q9177"/>
          <cell r="R9177"/>
          <cell r="S9177"/>
          <cell r="T9177"/>
          <cell r="U9177">
            <v>2242200</v>
          </cell>
          <cell r="V9177">
            <v>1257179.75489</v>
          </cell>
          <cell r="X9177" t="str">
            <v>Sin movimiento</v>
          </cell>
          <cell r="Y9177">
            <v>0</v>
          </cell>
          <cell r="Z9177">
            <v>0.25</v>
          </cell>
          <cell r="AC9177"/>
          <cell r="AE9177">
            <v>123000</v>
          </cell>
          <cell r="AF9177"/>
          <cell r="AG9177"/>
          <cell r="AH9177">
            <v>0.25</v>
          </cell>
          <cell r="AI9177">
            <v>0.33623900293255127</v>
          </cell>
        </row>
        <row r="9178">
          <cell r="A9178">
            <v>43976</v>
          </cell>
          <cell r="B9178">
            <v>97000</v>
          </cell>
          <cell r="D9178">
            <v>0.2</v>
          </cell>
          <cell r="E9178">
            <v>0.2</v>
          </cell>
          <cell r="F9178">
            <v>0.25</v>
          </cell>
          <cell r="G9178">
            <v>0.21</v>
          </cell>
          <cell r="H9178"/>
          <cell r="I9178"/>
          <cell r="J9178"/>
          <cell r="K9178"/>
          <cell r="L9178"/>
          <cell r="M9178"/>
          <cell r="N9178">
            <v>0.2</v>
          </cell>
          <cell r="P9178">
            <v>0.24315677966101695</v>
          </cell>
          <cell r="Q9178"/>
          <cell r="R9178"/>
          <cell r="S9178"/>
          <cell r="T9178"/>
          <cell r="U9178">
            <v>3283800</v>
          </cell>
          <cell r="V9178">
            <v>1228625.7306599999</v>
          </cell>
          <cell r="X9178">
            <v>43952</v>
          </cell>
          <cell r="Y9178">
            <v>4.9999999999999991</v>
          </cell>
          <cell r="Z9178">
            <v>0.25</v>
          </cell>
          <cell r="AC9178"/>
          <cell r="AE9178">
            <v>97000</v>
          </cell>
          <cell r="AF9178"/>
          <cell r="AG9178"/>
          <cell r="AH9178">
            <v>0.25</v>
          </cell>
          <cell r="AI9178">
            <v>0.33473257698541325</v>
          </cell>
        </row>
        <row r="9179">
          <cell r="A9179">
            <v>43977</v>
          </cell>
          <cell r="B9179">
            <v>80000</v>
          </cell>
          <cell r="D9179">
            <v>0.2</v>
          </cell>
          <cell r="E9179">
            <v>0.2</v>
          </cell>
          <cell r="F9179">
            <v>0.2</v>
          </cell>
          <cell r="G9179">
            <v>0.2</v>
          </cell>
          <cell r="H9179"/>
          <cell r="I9179"/>
          <cell r="J9179"/>
          <cell r="K9179"/>
          <cell r="L9179"/>
          <cell r="M9179"/>
          <cell r="N9179">
            <v>0.2</v>
          </cell>
          <cell r="P9179">
            <v>0.24255571030640669</v>
          </cell>
          <cell r="Q9179"/>
          <cell r="R9179"/>
          <cell r="S9179"/>
          <cell r="T9179"/>
          <cell r="U9179">
            <v>4816200</v>
          </cell>
          <cell r="V9179">
            <v>1073843.6923</v>
          </cell>
          <cell r="X9179">
            <v>43952</v>
          </cell>
          <cell r="Y9179">
            <v>0</v>
          </cell>
          <cell r="Z9179">
            <v>0.25</v>
          </cell>
          <cell r="AC9179"/>
          <cell r="AE9179">
            <v>80000</v>
          </cell>
          <cell r="AF9179"/>
          <cell r="AG9179"/>
          <cell r="AH9179">
            <v>0.25</v>
          </cell>
          <cell r="AI9179">
            <v>0.33352920291141486</v>
          </cell>
        </row>
        <row r="9180">
          <cell r="A9180">
            <v>43978</v>
          </cell>
          <cell r="B9180">
            <v>160000</v>
          </cell>
          <cell r="D9180">
            <v>0.2</v>
          </cell>
          <cell r="E9180">
            <v>0.2</v>
          </cell>
          <cell r="F9180">
            <v>0.2</v>
          </cell>
          <cell r="G9180">
            <v>0.2</v>
          </cell>
          <cell r="H9180"/>
          <cell r="I9180"/>
          <cell r="J9180"/>
          <cell r="K9180"/>
          <cell r="L9180"/>
          <cell r="M9180"/>
          <cell r="N9180">
            <v>0.2</v>
          </cell>
          <cell r="P9180">
            <v>0.24140243902439024</v>
          </cell>
          <cell r="Q9180"/>
          <cell r="R9180"/>
          <cell r="S9180"/>
          <cell r="T9180"/>
          <cell r="U9180">
            <v>3050000</v>
          </cell>
          <cell r="V9180">
            <v>571139.17572000006</v>
          </cell>
          <cell r="X9180">
            <v>43952</v>
          </cell>
          <cell r="Y9180">
            <v>0</v>
          </cell>
          <cell r="Z9180">
            <v>0.25</v>
          </cell>
          <cell r="AC9180"/>
          <cell r="AE9180">
            <v>160000</v>
          </cell>
          <cell r="AF9180"/>
          <cell r="AG9180"/>
          <cell r="AH9180">
            <v>0.25</v>
          </cell>
          <cell r="AI9180">
            <v>0.33122216468151211</v>
          </cell>
        </row>
        <row r="9181">
          <cell r="A9181">
            <v>43979</v>
          </cell>
          <cell r="B9181">
            <v>30000</v>
          </cell>
          <cell r="D9181">
            <v>0.2</v>
          </cell>
          <cell r="E9181">
            <v>0.2</v>
          </cell>
          <cell r="F9181">
            <v>0.2</v>
          </cell>
          <cell r="G9181">
            <v>0.2</v>
          </cell>
          <cell r="H9181"/>
          <cell r="I9181"/>
          <cell r="J9181"/>
          <cell r="K9181"/>
          <cell r="L9181"/>
          <cell r="M9181"/>
          <cell r="N9181">
            <v>0.2</v>
          </cell>
          <cell r="P9181">
            <v>0.24119312436804854</v>
          </cell>
          <cell r="Q9181"/>
          <cell r="R9181"/>
          <cell r="S9181"/>
          <cell r="T9181"/>
          <cell r="U9181">
            <v>2893500</v>
          </cell>
          <cell r="V9181">
            <v>692574.9558</v>
          </cell>
          <cell r="X9181">
            <v>43952</v>
          </cell>
          <cell r="Y9181">
            <v>0</v>
          </cell>
          <cell r="Z9181">
            <v>0.25</v>
          </cell>
          <cell r="AC9181"/>
          <cell r="AE9181">
            <v>30000</v>
          </cell>
          <cell r="AF9181"/>
          <cell r="AG9181"/>
          <cell r="AH9181">
            <v>0.25</v>
          </cell>
          <cell r="AI9181">
            <v>0.33080370942812981</v>
          </cell>
        </row>
        <row r="9182">
          <cell r="A9182">
            <v>43980</v>
          </cell>
          <cell r="B9182">
            <v>107000</v>
          </cell>
          <cell r="D9182">
            <v>0.2</v>
          </cell>
          <cell r="E9182">
            <v>0.2</v>
          </cell>
          <cell r="F9182">
            <v>0.25</v>
          </cell>
          <cell r="G9182">
            <v>0.23</v>
          </cell>
          <cell r="H9182"/>
          <cell r="I9182"/>
          <cell r="J9182"/>
          <cell r="K9182"/>
          <cell r="L9182"/>
          <cell r="M9182"/>
          <cell r="N9182">
            <v>0.25</v>
          </cell>
          <cell r="P9182">
            <v>0.24099486839927164</v>
          </cell>
          <cell r="Q9182"/>
          <cell r="R9182"/>
          <cell r="S9182"/>
          <cell r="T9182"/>
          <cell r="U9182">
            <v>3103000</v>
          </cell>
          <cell r="V9182">
            <v>624902.38092000003</v>
          </cell>
          <cell r="X9182">
            <v>43952</v>
          </cell>
          <cell r="Y9182">
            <v>4.9999999999999991</v>
          </cell>
          <cell r="Z9182">
            <v>0.25</v>
          </cell>
          <cell r="AC9182"/>
          <cell r="AE9182">
            <v>107000</v>
          </cell>
          <cell r="AF9182"/>
          <cell r="AG9182"/>
          <cell r="AH9182">
            <v>0.25</v>
          </cell>
          <cell r="AI9182">
            <v>0.32934569983136591</v>
          </cell>
        </row>
        <row r="9183">
          <cell r="A9183">
            <v>43981</v>
          </cell>
          <cell r="B9183">
            <v>107000</v>
          </cell>
          <cell r="D9183">
            <v>0.2</v>
          </cell>
          <cell r="E9183">
            <v>0.2</v>
          </cell>
          <cell r="F9183">
            <v>0.25</v>
          </cell>
          <cell r="G9183">
            <v>0.23</v>
          </cell>
          <cell r="H9183"/>
          <cell r="I9183"/>
          <cell r="J9183"/>
          <cell r="K9183"/>
          <cell r="L9183"/>
          <cell r="M9183"/>
          <cell r="N9183">
            <v>0.25</v>
          </cell>
          <cell r="P9183">
            <v>0.24080351333767078</v>
          </cell>
          <cell r="Q9183"/>
          <cell r="R9183"/>
          <cell r="S9183"/>
          <cell r="T9183"/>
          <cell r="U9183">
            <v>3103000</v>
          </cell>
          <cell r="V9183">
            <v>624902.38092000003</v>
          </cell>
          <cell r="X9183" t="str">
            <v>Sin movimiento</v>
          </cell>
          <cell r="Y9183">
            <v>4.9999999999999991</v>
          </cell>
          <cell r="Z9183">
            <v>0.25</v>
          </cell>
          <cell r="AC9183"/>
          <cell r="AE9183">
            <v>107000</v>
          </cell>
          <cell r="AF9183"/>
          <cell r="AG9183"/>
          <cell r="AH9183">
            <v>0.25</v>
          </cell>
          <cell r="AI9183">
            <v>0.32793937386118932</v>
          </cell>
        </row>
        <row r="9184">
          <cell r="A9184">
            <v>43982</v>
          </cell>
          <cell r="B9184">
            <v>107000</v>
          </cell>
          <cell r="D9184">
            <v>0.2</v>
          </cell>
          <cell r="E9184">
            <v>0.2</v>
          </cell>
          <cell r="F9184">
            <v>0.25</v>
          </cell>
          <cell r="G9184">
            <v>0.23</v>
          </cell>
          <cell r="H9184"/>
          <cell r="I9184"/>
          <cell r="J9184"/>
          <cell r="K9184"/>
          <cell r="L9184"/>
          <cell r="M9184"/>
          <cell r="N9184">
            <v>0.25</v>
          </cell>
          <cell r="P9184">
            <v>0.24061870503597121</v>
          </cell>
          <cell r="Q9184"/>
          <cell r="R9184"/>
          <cell r="S9184"/>
          <cell r="T9184"/>
          <cell r="U9184">
            <v>3103000</v>
          </cell>
          <cell r="V9184">
            <v>624902.38092000003</v>
          </cell>
          <cell r="X9184" t="str">
            <v>Sin movimiento</v>
          </cell>
          <cell r="Y9184">
            <v>4.9999999999999991</v>
          </cell>
          <cell r="Z9184">
            <v>0.25</v>
          </cell>
          <cell r="AC9184"/>
          <cell r="AE9184">
            <v>107000</v>
          </cell>
          <cell r="AF9184"/>
          <cell r="AG9184"/>
          <cell r="AH9184">
            <v>0.25</v>
          </cell>
          <cell r="AI9184">
            <v>0.32658203124999996</v>
          </cell>
        </row>
        <row r="9185">
          <cell r="A9185">
            <v>43983</v>
          </cell>
          <cell r="B9185">
            <v>30000</v>
          </cell>
          <cell r="D9185">
            <v>0.2</v>
          </cell>
          <cell r="E9185">
            <v>0.2</v>
          </cell>
          <cell r="F9185">
            <v>0.2</v>
          </cell>
          <cell r="G9185">
            <v>0.2</v>
          </cell>
          <cell r="H9185"/>
          <cell r="I9185"/>
          <cell r="J9185"/>
          <cell r="K9185"/>
          <cell r="L9185"/>
          <cell r="M9185"/>
          <cell r="N9185">
            <v>0.2</v>
          </cell>
          <cell r="P9185">
            <v>0.2</v>
          </cell>
          <cell r="Q9185"/>
          <cell r="R9185"/>
          <cell r="S9185"/>
          <cell r="T9185"/>
          <cell r="U9185">
            <v>600100</v>
          </cell>
          <cell r="V9185">
            <v>9321243.0868100002</v>
          </cell>
          <cell r="X9185">
            <v>43983</v>
          </cell>
          <cell r="Y9185">
            <v>0</v>
          </cell>
          <cell r="Z9185">
            <v>0.25</v>
          </cell>
          <cell r="AC9185"/>
          <cell r="AE9185">
            <v>30000</v>
          </cell>
          <cell r="AF9185"/>
          <cell r="AG9185"/>
          <cell r="AH9185">
            <v>0.25</v>
          </cell>
          <cell r="AI9185">
            <v>0.25</v>
          </cell>
        </row>
        <row r="9186">
          <cell r="A9186">
            <v>43984</v>
          </cell>
          <cell r="B9186">
            <v>0</v>
          </cell>
          <cell r="D9186"/>
          <cell r="E9186"/>
          <cell r="F9186"/>
          <cell r="G9186"/>
          <cell r="H9186"/>
          <cell r="I9186"/>
          <cell r="J9186"/>
          <cell r="K9186"/>
          <cell r="L9186"/>
          <cell r="M9186"/>
          <cell r="N9186"/>
          <cell r="P9186">
            <v>0.2</v>
          </cell>
          <cell r="Q9186"/>
          <cell r="R9186"/>
          <cell r="S9186"/>
          <cell r="T9186"/>
          <cell r="U9186">
            <v>107900</v>
          </cell>
          <cell r="V9186">
            <v>7913782.2365199998</v>
          </cell>
          <cell r="X9186" t="str">
            <v>Sin movimiento</v>
          </cell>
          <cell r="Y9186">
            <v>0</v>
          </cell>
          <cell r="Z9186">
            <v>0.25</v>
          </cell>
          <cell r="AC9186"/>
          <cell r="AE9186">
            <v>0</v>
          </cell>
          <cell r="AF9186"/>
          <cell r="AG9186"/>
          <cell r="AH9186">
            <v>0.25</v>
          </cell>
          <cell r="AI9186">
            <v>0.25</v>
          </cell>
        </row>
        <row r="9187">
          <cell r="A9187">
            <v>43985</v>
          </cell>
          <cell r="B9187">
            <v>30000</v>
          </cell>
          <cell r="D9187">
            <v>0.2</v>
          </cell>
          <cell r="E9187">
            <v>0.2</v>
          </cell>
          <cell r="F9187">
            <v>0.2</v>
          </cell>
          <cell r="G9187">
            <v>0.2</v>
          </cell>
          <cell r="H9187"/>
          <cell r="I9187"/>
          <cell r="J9187"/>
          <cell r="K9187"/>
          <cell r="L9187"/>
          <cell r="M9187"/>
          <cell r="N9187">
            <v>0.2</v>
          </cell>
          <cell r="P9187">
            <v>0.2</v>
          </cell>
          <cell r="Q9187"/>
          <cell r="R9187"/>
          <cell r="S9187"/>
          <cell r="T9187"/>
          <cell r="U9187">
            <v>1132000</v>
          </cell>
          <cell r="V9187">
            <v>6364781.7034499999</v>
          </cell>
          <cell r="X9187">
            <v>43983</v>
          </cell>
          <cell r="Y9187">
            <v>0</v>
          </cell>
          <cell r="Z9187">
            <v>0.25</v>
          </cell>
          <cell r="AC9187"/>
          <cell r="AE9187">
            <v>30000</v>
          </cell>
          <cell r="AF9187"/>
          <cell r="AG9187"/>
          <cell r="AH9187">
            <v>0.25</v>
          </cell>
          <cell r="AI9187">
            <v>0.25</v>
          </cell>
        </row>
        <row r="9188">
          <cell r="A9188">
            <v>43986</v>
          </cell>
          <cell r="B9188">
            <v>50000</v>
          </cell>
          <cell r="D9188">
            <v>0.2</v>
          </cell>
          <cell r="E9188">
            <v>0.2</v>
          </cell>
          <cell r="F9188">
            <v>0.25</v>
          </cell>
          <cell r="G9188">
            <v>0.22</v>
          </cell>
          <cell r="H9188"/>
          <cell r="I9188"/>
          <cell r="J9188"/>
          <cell r="K9188"/>
          <cell r="L9188"/>
          <cell r="M9188"/>
          <cell r="N9188">
            <v>0.25</v>
          </cell>
          <cell r="P9188">
            <v>0.20909090909090908</v>
          </cell>
          <cell r="Q9188"/>
          <cell r="R9188"/>
          <cell r="S9188"/>
          <cell r="T9188"/>
          <cell r="U9188">
            <v>1762900</v>
          </cell>
          <cell r="V9188">
            <v>4641389.8732899996</v>
          </cell>
          <cell r="X9188">
            <v>43983</v>
          </cell>
          <cell r="Y9188">
            <v>4.9999999999999991</v>
          </cell>
          <cell r="Z9188">
            <v>0.25</v>
          </cell>
          <cell r="AC9188"/>
          <cell r="AE9188">
            <v>50000</v>
          </cell>
          <cell r="AF9188"/>
          <cell r="AG9188"/>
          <cell r="AH9188">
            <v>0.25</v>
          </cell>
          <cell r="AI9188">
            <v>0.25</v>
          </cell>
        </row>
        <row r="9189">
          <cell r="A9189">
            <v>43987</v>
          </cell>
          <cell r="B9189">
            <v>5000</v>
          </cell>
          <cell r="D9189">
            <v>0.2</v>
          </cell>
          <cell r="E9189">
            <v>0.2</v>
          </cell>
          <cell r="F9189">
            <v>0.2</v>
          </cell>
          <cell r="G9189">
            <v>0.2</v>
          </cell>
          <cell r="H9189"/>
          <cell r="I9189"/>
          <cell r="J9189"/>
          <cell r="K9189"/>
          <cell r="L9189"/>
          <cell r="M9189"/>
          <cell r="N9189">
            <v>0.2</v>
          </cell>
          <cell r="P9189">
            <v>0.20869565217391303</v>
          </cell>
          <cell r="Q9189"/>
          <cell r="R9189"/>
          <cell r="S9189"/>
          <cell r="T9189"/>
          <cell r="U9189">
            <v>2131200</v>
          </cell>
          <cell r="V9189">
            <v>3578629.3637700002</v>
          </cell>
          <cell r="X9189">
            <v>43983</v>
          </cell>
          <cell r="Y9189">
            <v>0</v>
          </cell>
          <cell r="Z9189">
            <v>0.25</v>
          </cell>
          <cell r="AC9189"/>
          <cell r="AE9189">
            <v>5000</v>
          </cell>
          <cell r="AF9189"/>
          <cell r="AG9189"/>
          <cell r="AH9189">
            <v>0.24</v>
          </cell>
          <cell r="AI9189">
            <v>0.24956521739130436</v>
          </cell>
        </row>
        <row r="9190">
          <cell r="A9190">
            <v>43988</v>
          </cell>
          <cell r="B9190">
            <v>5000</v>
          </cell>
          <cell r="D9190">
            <v>0.2</v>
          </cell>
          <cell r="E9190">
            <v>0.2</v>
          </cell>
          <cell r="F9190">
            <v>0.2</v>
          </cell>
          <cell r="G9190">
            <v>0.2</v>
          </cell>
          <cell r="H9190"/>
          <cell r="I9190"/>
          <cell r="J9190"/>
          <cell r="K9190"/>
          <cell r="L9190"/>
          <cell r="M9190"/>
          <cell r="N9190">
            <v>0.2</v>
          </cell>
          <cell r="P9190">
            <v>0.20833333333333334</v>
          </cell>
          <cell r="Q9190"/>
          <cell r="R9190"/>
          <cell r="S9190"/>
          <cell r="T9190"/>
          <cell r="U9190">
            <v>2131200</v>
          </cell>
          <cell r="V9190">
            <v>3578629.3637700002</v>
          </cell>
          <cell r="X9190" t="str">
            <v>Sin movimiento</v>
          </cell>
          <cell r="Y9190">
            <v>0</v>
          </cell>
          <cell r="Z9190">
            <v>0.25</v>
          </cell>
          <cell r="AC9190"/>
          <cell r="AE9190">
            <v>5000</v>
          </cell>
          <cell r="AF9190"/>
          <cell r="AG9190"/>
          <cell r="AH9190">
            <v>0.24</v>
          </cell>
          <cell r="AI9190">
            <v>0.24916666666666668</v>
          </cell>
        </row>
        <row r="9191">
          <cell r="A9191">
            <v>43989</v>
          </cell>
          <cell r="B9191">
            <v>5000</v>
          </cell>
          <cell r="D9191">
            <v>0.2</v>
          </cell>
          <cell r="E9191">
            <v>0.2</v>
          </cell>
          <cell r="F9191">
            <v>0.2</v>
          </cell>
          <cell r="G9191">
            <v>0.2</v>
          </cell>
          <cell r="H9191"/>
          <cell r="I9191"/>
          <cell r="J9191"/>
          <cell r="K9191"/>
          <cell r="L9191"/>
          <cell r="M9191"/>
          <cell r="N9191">
            <v>0.2</v>
          </cell>
          <cell r="P9191">
            <v>0.20799999999999999</v>
          </cell>
          <cell r="Q9191"/>
          <cell r="R9191"/>
          <cell r="S9191"/>
          <cell r="T9191"/>
          <cell r="U9191">
            <v>2131200</v>
          </cell>
          <cell r="V9191">
            <v>3578629.3637700002</v>
          </cell>
          <cell r="X9191" t="str">
            <v>Sin movimiento</v>
          </cell>
          <cell r="Y9191">
            <v>0</v>
          </cell>
          <cell r="Z9191">
            <v>0.25</v>
          </cell>
          <cell r="AC9191"/>
          <cell r="AE9191">
            <v>5000</v>
          </cell>
          <cell r="AF9191"/>
          <cell r="AG9191"/>
          <cell r="AH9191">
            <v>0.24</v>
          </cell>
          <cell r="AI9191">
            <v>0.24879999999999999</v>
          </cell>
        </row>
        <row r="9192">
          <cell r="A9192">
            <v>43990</v>
          </cell>
          <cell r="B9192">
            <v>5000</v>
          </cell>
          <cell r="D9192">
            <v>0.2</v>
          </cell>
          <cell r="E9192">
            <v>0.2</v>
          </cell>
          <cell r="F9192">
            <v>0.2</v>
          </cell>
          <cell r="G9192">
            <v>0.2</v>
          </cell>
          <cell r="H9192"/>
          <cell r="I9192"/>
          <cell r="J9192"/>
          <cell r="K9192"/>
          <cell r="L9192"/>
          <cell r="M9192"/>
          <cell r="N9192">
            <v>0.2</v>
          </cell>
          <cell r="P9192">
            <v>0.2076923076923077</v>
          </cell>
          <cell r="Q9192"/>
          <cell r="R9192"/>
          <cell r="S9192"/>
          <cell r="T9192"/>
          <cell r="U9192">
            <v>1640300</v>
          </cell>
          <cell r="V9192">
            <v>3828547.4733699998</v>
          </cell>
          <cell r="X9192">
            <v>43983</v>
          </cell>
          <cell r="Y9192">
            <v>0</v>
          </cell>
          <cell r="Z9192">
            <v>0.25</v>
          </cell>
          <cell r="AC9192"/>
          <cell r="AE9192">
            <v>5000</v>
          </cell>
          <cell r="AF9192"/>
          <cell r="AG9192"/>
          <cell r="AH9192">
            <v>0.25</v>
          </cell>
          <cell r="AI9192">
            <v>0.24884615384615386</v>
          </cell>
        </row>
        <row r="9193">
          <cell r="A9193">
            <v>43991</v>
          </cell>
          <cell r="B9193">
            <v>50000</v>
          </cell>
          <cell r="D9193">
            <v>0.2</v>
          </cell>
          <cell r="E9193">
            <v>0.2</v>
          </cell>
          <cell r="F9193">
            <v>0.2</v>
          </cell>
          <cell r="G9193">
            <v>0.2</v>
          </cell>
          <cell r="H9193"/>
          <cell r="I9193"/>
          <cell r="J9193"/>
          <cell r="K9193"/>
          <cell r="L9193"/>
          <cell r="M9193"/>
          <cell r="N9193">
            <v>0.2</v>
          </cell>
          <cell r="P9193">
            <v>0.20555555555555555</v>
          </cell>
          <cell r="Q9193"/>
          <cell r="R9193"/>
          <cell r="S9193"/>
          <cell r="T9193"/>
          <cell r="U9193">
            <v>2575600</v>
          </cell>
          <cell r="V9193">
            <v>1249922.2266200001</v>
          </cell>
          <cell r="X9193">
            <v>43983</v>
          </cell>
          <cell r="Y9193">
            <v>0</v>
          </cell>
          <cell r="Z9193">
            <v>0.25</v>
          </cell>
          <cell r="AC9193"/>
          <cell r="AE9193">
            <v>50000</v>
          </cell>
          <cell r="AF9193"/>
          <cell r="AG9193"/>
          <cell r="AH9193">
            <v>0.25</v>
          </cell>
          <cell r="AI9193">
            <v>0.24916666666666668</v>
          </cell>
        </row>
        <row r="9194">
          <cell r="A9194">
            <v>43992</v>
          </cell>
          <cell r="B9194">
            <v>230000</v>
          </cell>
          <cell r="D9194">
            <v>0.2</v>
          </cell>
          <cell r="E9194">
            <v>0.2</v>
          </cell>
          <cell r="F9194">
            <v>0.25</v>
          </cell>
          <cell r="G9194">
            <v>0.22</v>
          </cell>
          <cell r="H9194"/>
          <cell r="I9194"/>
          <cell r="J9194"/>
          <cell r="K9194"/>
          <cell r="L9194"/>
          <cell r="M9194"/>
          <cell r="N9194">
            <v>0.25</v>
          </cell>
          <cell r="P9194">
            <v>0.21365853658536585</v>
          </cell>
          <cell r="Q9194"/>
          <cell r="R9194"/>
          <cell r="S9194"/>
          <cell r="T9194"/>
          <cell r="U9194">
            <v>1506100</v>
          </cell>
          <cell r="V9194">
            <v>1890714.11044</v>
          </cell>
          <cell r="X9194">
            <v>43983</v>
          </cell>
          <cell r="Y9194">
            <v>4.9999999999999991</v>
          </cell>
          <cell r="Z9194">
            <v>0.25</v>
          </cell>
          <cell r="AC9194"/>
          <cell r="AE9194">
            <v>230000</v>
          </cell>
          <cell r="AF9194"/>
          <cell r="AG9194"/>
          <cell r="AH9194">
            <v>0.22</v>
          </cell>
          <cell r="AI9194">
            <v>0.2328048780487805</v>
          </cell>
        </row>
        <row r="9195">
          <cell r="A9195">
            <v>43993</v>
          </cell>
          <cell r="B9195">
            <v>795000</v>
          </cell>
          <cell r="D9195">
            <v>0.2</v>
          </cell>
          <cell r="E9195">
            <v>0.15</v>
          </cell>
          <cell r="F9195">
            <v>0.25</v>
          </cell>
          <cell r="G9195">
            <v>0.22</v>
          </cell>
          <cell r="H9195"/>
          <cell r="I9195"/>
          <cell r="J9195"/>
          <cell r="K9195"/>
          <cell r="L9195"/>
          <cell r="M9195"/>
          <cell r="N9195">
            <v>0.2</v>
          </cell>
          <cell r="P9195">
            <v>0.21784232365145229</v>
          </cell>
          <cell r="Q9195"/>
          <cell r="R9195"/>
          <cell r="S9195"/>
          <cell r="T9195"/>
          <cell r="U9195">
            <v>1780200</v>
          </cell>
          <cell r="V9195">
            <v>1730942.2775900001</v>
          </cell>
          <cell r="X9195">
            <v>43983</v>
          </cell>
          <cell r="Y9195">
            <v>10</v>
          </cell>
          <cell r="Z9195">
            <v>0.25</v>
          </cell>
          <cell r="AC9195"/>
          <cell r="AE9195">
            <v>795000</v>
          </cell>
          <cell r="AF9195"/>
          <cell r="AG9195"/>
          <cell r="AH9195">
            <v>0.19</v>
          </cell>
          <cell r="AI9195">
            <v>0.20456431535269709</v>
          </cell>
        </row>
        <row r="9196">
          <cell r="A9196">
            <v>43994</v>
          </cell>
          <cell r="B9196">
            <v>385000</v>
          </cell>
          <cell r="D9196">
            <v>0.15</v>
          </cell>
          <cell r="E9196">
            <v>0.15</v>
          </cell>
          <cell r="F9196">
            <v>0.15</v>
          </cell>
          <cell r="G9196">
            <v>0.15</v>
          </cell>
          <cell r="H9196"/>
          <cell r="I9196"/>
          <cell r="J9196"/>
          <cell r="K9196"/>
          <cell r="L9196"/>
          <cell r="M9196"/>
          <cell r="N9196">
            <v>0.15</v>
          </cell>
          <cell r="P9196">
            <v>0.20141509433962265</v>
          </cell>
          <cell r="Q9196"/>
          <cell r="R9196"/>
          <cell r="S9196"/>
          <cell r="T9196"/>
          <cell r="U9196">
            <v>2200500</v>
          </cell>
          <cell r="V9196">
            <v>4029937.4451299999</v>
          </cell>
          <cell r="X9196">
            <v>43983</v>
          </cell>
          <cell r="Y9196">
            <v>0</v>
          </cell>
          <cell r="Z9196">
            <v>0.25</v>
          </cell>
          <cell r="AC9196"/>
          <cell r="AE9196">
            <v>385000</v>
          </cell>
          <cell r="AF9196"/>
          <cell r="AG9196"/>
          <cell r="AH9196">
            <v>0.15</v>
          </cell>
          <cell r="AI9196">
            <v>0.19135220125786165</v>
          </cell>
        </row>
        <row r="9197">
          <cell r="A9197">
            <v>43997</v>
          </cell>
          <cell r="B9197">
            <v>259000</v>
          </cell>
          <cell r="D9197">
            <v>0.15</v>
          </cell>
          <cell r="E9197">
            <v>0.15</v>
          </cell>
          <cell r="F9197">
            <v>0.2</v>
          </cell>
          <cell r="G9197">
            <v>0.19</v>
          </cell>
          <cell r="H9197"/>
          <cell r="I9197"/>
          <cell r="J9197"/>
          <cell r="K9197"/>
          <cell r="L9197"/>
          <cell r="M9197"/>
          <cell r="N9197">
            <v>0.15</v>
          </cell>
          <cell r="P9197">
            <v>0.19981611681990266</v>
          </cell>
          <cell r="Q9197"/>
          <cell r="R9197"/>
          <cell r="S9197"/>
          <cell r="T9197"/>
          <cell r="U9197">
            <v>1277500</v>
          </cell>
          <cell r="V9197">
            <v>4416570.2621099995</v>
          </cell>
          <cell r="X9197">
            <v>43983</v>
          </cell>
          <cell r="Y9197">
            <v>5.0000000000000018</v>
          </cell>
          <cell r="Z9197">
            <v>0.25</v>
          </cell>
          <cell r="AC9197"/>
          <cell r="AE9197">
            <v>259000</v>
          </cell>
          <cell r="AF9197"/>
          <cell r="AG9197"/>
          <cell r="AH9197">
            <v>0.19</v>
          </cell>
          <cell r="AI9197">
            <v>0.19116279069767442</v>
          </cell>
        </row>
        <row r="9198">
          <cell r="A9198">
            <v>43998</v>
          </cell>
          <cell r="B9198">
            <v>260000</v>
          </cell>
          <cell r="D9198">
            <v>0.15</v>
          </cell>
          <cell r="E9198">
            <v>0.15</v>
          </cell>
          <cell r="F9198">
            <v>0.25</v>
          </cell>
          <cell r="G9198">
            <v>0.19</v>
          </cell>
          <cell r="H9198"/>
          <cell r="I9198"/>
          <cell r="J9198"/>
          <cell r="K9198"/>
          <cell r="L9198"/>
          <cell r="M9198"/>
          <cell r="N9198">
            <v>0.25</v>
          </cell>
          <cell r="P9198">
            <v>0.19860597439544808</v>
          </cell>
          <cell r="Q9198"/>
          <cell r="R9198"/>
          <cell r="S9198"/>
          <cell r="T9198"/>
          <cell r="U9198">
            <v>1778000</v>
          </cell>
          <cell r="V9198">
            <v>3210409.0902499999</v>
          </cell>
          <cell r="X9198">
            <v>43983</v>
          </cell>
          <cell r="Y9198">
            <v>10</v>
          </cell>
          <cell r="Z9198">
            <v>0.25</v>
          </cell>
          <cell r="AC9198"/>
          <cell r="AE9198">
            <v>260000</v>
          </cell>
          <cell r="AF9198"/>
          <cell r="AG9198"/>
          <cell r="AH9198">
            <v>0.19</v>
          </cell>
          <cell r="AI9198">
            <v>0.19101944049312469</v>
          </cell>
        </row>
        <row r="9199">
          <cell r="A9199">
            <v>43999</v>
          </cell>
          <cell r="B9199">
            <v>120000</v>
          </cell>
          <cell r="D9199">
            <v>0.15</v>
          </cell>
          <cell r="E9199">
            <v>0.15</v>
          </cell>
          <cell r="F9199">
            <v>0.2</v>
          </cell>
          <cell r="G9199">
            <v>0.15</v>
          </cell>
          <cell r="H9199"/>
          <cell r="I9199"/>
          <cell r="J9199"/>
          <cell r="K9199"/>
          <cell r="L9199"/>
          <cell r="M9199"/>
          <cell r="N9199">
            <v>0.2</v>
          </cell>
          <cell r="P9199">
            <v>0.19598923283983849</v>
          </cell>
          <cell r="Q9199"/>
          <cell r="R9199"/>
          <cell r="S9199"/>
          <cell r="T9199"/>
          <cell r="U9199">
            <v>1295800</v>
          </cell>
          <cell r="V9199">
            <v>3614396.3975300002</v>
          </cell>
          <cell r="X9199">
            <v>43983</v>
          </cell>
          <cell r="Y9199">
            <v>5.0000000000000018</v>
          </cell>
          <cell r="Z9199">
            <v>0.25</v>
          </cell>
          <cell r="AC9199"/>
          <cell r="AE9199">
            <v>115000</v>
          </cell>
          <cell r="AF9199"/>
          <cell r="AG9199"/>
          <cell r="AH9199">
            <v>0.19</v>
          </cell>
          <cell r="AI9199">
            <v>0.19096672661870503</v>
          </cell>
        </row>
        <row r="9200">
          <cell r="A9200">
            <v>44000</v>
          </cell>
          <cell r="B9200">
            <v>748000</v>
          </cell>
          <cell r="D9200">
            <v>0.15</v>
          </cell>
          <cell r="E9200">
            <v>0.15</v>
          </cell>
          <cell r="F9200">
            <v>0.2</v>
          </cell>
          <cell r="G9200">
            <v>0.17</v>
          </cell>
          <cell r="H9200"/>
          <cell r="I9200"/>
          <cell r="J9200"/>
          <cell r="K9200"/>
          <cell r="L9200"/>
          <cell r="M9200"/>
          <cell r="N9200">
            <v>0.15</v>
          </cell>
          <cell r="P9200">
            <v>0.18945918710110851</v>
          </cell>
          <cell r="Q9200"/>
          <cell r="R9200"/>
          <cell r="S9200"/>
          <cell r="T9200"/>
          <cell r="U9200">
            <v>534100</v>
          </cell>
          <cell r="V9200">
            <v>3128307.3063499997</v>
          </cell>
          <cell r="X9200">
            <v>43983</v>
          </cell>
          <cell r="Y9200">
            <v>5.0000000000000018</v>
          </cell>
          <cell r="Z9200">
            <v>0.25</v>
          </cell>
          <cell r="AC9200"/>
          <cell r="AE9200">
            <v>748000</v>
          </cell>
          <cell r="AF9200"/>
          <cell r="AG9200"/>
          <cell r="AH9200">
            <v>0.17</v>
          </cell>
          <cell r="AI9200">
            <v>0.18568977119784658</v>
          </cell>
        </row>
        <row r="9201">
          <cell r="A9201">
            <v>44001</v>
          </cell>
          <cell r="B9201">
            <v>656000</v>
          </cell>
          <cell r="D9201">
            <v>0.15</v>
          </cell>
          <cell r="E9201">
            <v>0.1</v>
          </cell>
          <cell r="F9201">
            <v>0.2</v>
          </cell>
          <cell r="G9201">
            <v>0.14000000000000001</v>
          </cell>
          <cell r="H9201"/>
          <cell r="I9201"/>
          <cell r="J9201"/>
          <cell r="K9201"/>
          <cell r="L9201"/>
          <cell r="M9201"/>
          <cell r="N9201">
            <v>0.15</v>
          </cell>
          <cell r="P9201">
            <v>0.18052848885218828</v>
          </cell>
          <cell r="Q9201"/>
          <cell r="R9201"/>
          <cell r="S9201"/>
          <cell r="T9201"/>
          <cell r="U9201">
            <v>1930300</v>
          </cell>
          <cell r="V9201">
            <v>2902126.0635500001</v>
          </cell>
          <cell r="X9201">
            <v>43983</v>
          </cell>
          <cell r="Y9201">
            <v>10</v>
          </cell>
          <cell r="Z9201">
            <v>0.25</v>
          </cell>
          <cell r="AC9201"/>
          <cell r="AE9201">
            <v>656000</v>
          </cell>
          <cell r="AF9201"/>
          <cell r="AG9201"/>
          <cell r="AH9201">
            <v>0.14000000000000001</v>
          </cell>
          <cell r="AI9201">
            <v>0.17742833517089304</v>
          </cell>
        </row>
        <row r="9202">
          <cell r="A9202">
            <v>44004</v>
          </cell>
          <cell r="B9202">
            <v>394000</v>
          </cell>
          <cell r="D9202">
            <v>0.15</v>
          </cell>
          <cell r="E9202">
            <v>0.25</v>
          </cell>
          <cell r="F9202">
            <v>0.25</v>
          </cell>
          <cell r="G9202">
            <v>0.25</v>
          </cell>
          <cell r="H9202"/>
          <cell r="I9202"/>
          <cell r="J9202"/>
          <cell r="K9202"/>
          <cell r="L9202"/>
          <cell r="M9202"/>
          <cell r="N9202">
            <v>0.25</v>
          </cell>
          <cell r="P9202">
            <v>0.18732555252048672</v>
          </cell>
          <cell r="Q9202"/>
          <cell r="R9202"/>
          <cell r="S9202"/>
          <cell r="T9202"/>
          <cell r="U9202">
            <v>878200</v>
          </cell>
          <cell r="V9202">
            <v>3871084.9415300004</v>
          </cell>
          <cell r="X9202">
            <v>43983</v>
          </cell>
          <cell r="Y9202">
            <v>0</v>
          </cell>
          <cell r="Z9202">
            <v>0.25</v>
          </cell>
          <cell r="AC9202"/>
          <cell r="AE9202">
            <v>394000</v>
          </cell>
          <cell r="AF9202"/>
          <cell r="AG9202"/>
          <cell r="AH9202">
            <v>0.25</v>
          </cell>
          <cell r="AI9202">
            <v>0.18453754351069121</v>
          </cell>
        </row>
        <row r="9203">
          <cell r="A9203">
            <v>44005</v>
          </cell>
          <cell r="B9203">
            <v>0</v>
          </cell>
          <cell r="D9203"/>
          <cell r="E9203" t="str">
            <v>-</v>
          </cell>
          <cell r="F9203" t="str">
            <v>-</v>
          </cell>
          <cell r="G9203" t="str">
            <v>-</v>
          </cell>
          <cell r="H9203"/>
          <cell r="I9203"/>
          <cell r="J9203"/>
          <cell r="K9203"/>
          <cell r="L9203"/>
          <cell r="M9203"/>
          <cell r="N9203"/>
          <cell r="P9203">
            <v>0.18732555252048672</v>
          </cell>
          <cell r="Q9203"/>
          <cell r="R9203"/>
          <cell r="S9203"/>
          <cell r="T9203"/>
          <cell r="U9203">
            <v>2239800</v>
          </cell>
          <cell r="V9203">
            <v>4480889.2254600003</v>
          </cell>
          <cell r="X9203" t="str">
            <v>Sin movimiento</v>
          </cell>
          <cell r="Y9203" t="e">
            <v>#VALUE!</v>
          </cell>
          <cell r="Z9203">
            <v>0.25</v>
          </cell>
          <cell r="AC9203"/>
          <cell r="AE9203">
            <v>0</v>
          </cell>
          <cell r="AF9203"/>
          <cell r="AG9203"/>
          <cell r="AH9203">
            <v>0.19</v>
          </cell>
          <cell r="AI9203">
            <v>0.18453754351069121</v>
          </cell>
        </row>
        <row r="9204">
          <cell r="A9204">
            <v>44006</v>
          </cell>
          <cell r="B9204">
            <v>186000</v>
          </cell>
          <cell r="D9204">
            <v>0.15</v>
          </cell>
          <cell r="E9204">
            <v>0.15</v>
          </cell>
          <cell r="F9204">
            <v>0.2</v>
          </cell>
          <cell r="G9204">
            <v>0.16</v>
          </cell>
          <cell r="H9204"/>
          <cell r="I9204"/>
          <cell r="J9204"/>
          <cell r="K9204"/>
          <cell r="L9204"/>
          <cell r="M9204"/>
          <cell r="N9204">
            <v>0.2</v>
          </cell>
          <cell r="P9204">
            <v>0.18611915499643958</v>
          </cell>
          <cell r="Q9204"/>
          <cell r="R9204"/>
          <cell r="S9204"/>
          <cell r="T9204"/>
          <cell r="U9204">
            <v>1814000</v>
          </cell>
          <cell r="V9204">
            <v>3533766.54</v>
          </cell>
          <cell r="X9204">
            <v>43983</v>
          </cell>
          <cell r="Y9204">
            <v>5.0000000000000018</v>
          </cell>
          <cell r="Z9204">
            <v>0.25</v>
          </cell>
          <cell r="AC9204"/>
          <cell r="AE9204">
            <v>186000</v>
          </cell>
          <cell r="AF9204"/>
          <cell r="AG9204"/>
          <cell r="AH9204">
            <v>0.19</v>
          </cell>
          <cell r="AI9204">
            <v>0.18477899239543727</v>
          </cell>
        </row>
        <row r="9205">
          <cell r="A9205">
            <v>44007</v>
          </cell>
          <cell r="B9205">
            <v>396000</v>
          </cell>
          <cell r="D9205">
            <v>0.15</v>
          </cell>
          <cell r="E9205">
            <v>0.15</v>
          </cell>
          <cell r="F9205">
            <v>0.2</v>
          </cell>
          <cell r="G9205">
            <v>0.16</v>
          </cell>
          <cell r="H9205"/>
          <cell r="I9205"/>
          <cell r="J9205"/>
          <cell r="K9205"/>
          <cell r="L9205"/>
          <cell r="M9205"/>
          <cell r="N9205">
            <v>0.2</v>
          </cell>
          <cell r="P9205">
            <v>0.18387502712085052</v>
          </cell>
          <cell r="Q9205"/>
          <cell r="R9205"/>
          <cell r="S9205"/>
          <cell r="T9205"/>
          <cell r="U9205">
            <v>1807000</v>
          </cell>
          <cell r="V9205">
            <v>3674502.4643100002</v>
          </cell>
          <cell r="X9205">
            <v>43983</v>
          </cell>
          <cell r="Y9205">
            <v>5.0000000000000018</v>
          </cell>
          <cell r="Z9205">
            <v>0.25</v>
          </cell>
          <cell r="AC9205"/>
          <cell r="AE9205">
            <v>396000</v>
          </cell>
          <cell r="AF9205"/>
          <cell r="AG9205"/>
          <cell r="AH9205">
            <v>0.16</v>
          </cell>
          <cell r="AI9205">
            <v>0.18264769765421374</v>
          </cell>
        </row>
        <row r="9206">
          <cell r="A9206">
            <v>44008</v>
          </cell>
          <cell r="B9206">
            <v>166000</v>
          </cell>
          <cell r="D9206">
            <v>0.15</v>
          </cell>
          <cell r="E9206">
            <v>0.15</v>
          </cell>
          <cell r="F9206">
            <v>0.15</v>
          </cell>
          <cell r="G9206">
            <v>0.15</v>
          </cell>
          <cell r="H9206"/>
          <cell r="I9206"/>
          <cell r="J9206"/>
          <cell r="K9206"/>
          <cell r="L9206"/>
          <cell r="M9206"/>
          <cell r="N9206">
            <v>0.15</v>
          </cell>
          <cell r="P9206">
            <v>0.18269738219895287</v>
          </cell>
          <cell r="Q9206"/>
          <cell r="R9206"/>
          <cell r="S9206"/>
          <cell r="T9206"/>
          <cell r="U9206">
            <v>1607300</v>
          </cell>
          <cell r="V9206">
            <v>3746766.9739199998</v>
          </cell>
          <cell r="X9206">
            <v>43983</v>
          </cell>
          <cell r="Y9206">
            <v>0</v>
          </cell>
          <cell r="Z9206">
            <v>0.25</v>
          </cell>
          <cell r="AC9206"/>
          <cell r="AE9206">
            <v>166000</v>
          </cell>
          <cell r="AF9206"/>
          <cell r="AG9206"/>
          <cell r="AH9206">
            <v>0.19</v>
          </cell>
          <cell r="AI9206">
            <v>0.18290356394129978</v>
          </cell>
        </row>
        <row r="9207">
          <cell r="A9207">
            <v>44012</v>
          </cell>
          <cell r="B9207">
            <v>33000</v>
          </cell>
          <cell r="D9207">
            <v>0.1</v>
          </cell>
          <cell r="E9207">
            <v>0.1</v>
          </cell>
          <cell r="F9207">
            <v>0.25</v>
          </cell>
          <cell r="G9207">
            <v>0.14000000000000001</v>
          </cell>
          <cell r="H9207"/>
          <cell r="I9207"/>
          <cell r="J9207"/>
          <cell r="K9207"/>
          <cell r="L9207"/>
          <cell r="M9207"/>
          <cell r="N9207">
            <v>0.25</v>
          </cell>
          <cell r="P9207">
            <v>0.18240432612312812</v>
          </cell>
          <cell r="Q9207"/>
          <cell r="R9207"/>
          <cell r="S9207"/>
          <cell r="T9207"/>
          <cell r="U9207">
            <v>1832500</v>
          </cell>
          <cell r="V9207">
            <v>4098725.3056700001</v>
          </cell>
          <cell r="X9207">
            <v>43983</v>
          </cell>
          <cell r="Y9207">
            <v>15</v>
          </cell>
          <cell r="Z9207">
            <v>0.25</v>
          </cell>
          <cell r="AC9207"/>
          <cell r="AE9207">
            <v>33000</v>
          </cell>
          <cell r="AF9207"/>
          <cell r="AG9207"/>
          <cell r="AH9207">
            <v>0.2</v>
          </cell>
          <cell r="AI9207">
            <v>0.18302102852383928</v>
          </cell>
        </row>
        <row r="9208">
          <cell r="A9208">
            <v>44013</v>
          </cell>
          <cell r="B9208">
            <v>0</v>
          </cell>
          <cell r="D9208"/>
          <cell r="E9208" t="str">
            <v>-</v>
          </cell>
          <cell r="F9208" t="str">
            <v>-</v>
          </cell>
          <cell r="G9208" t="str">
            <v>-</v>
          </cell>
          <cell r="H9208"/>
          <cell r="I9208"/>
          <cell r="J9208"/>
          <cell r="K9208"/>
          <cell r="L9208"/>
          <cell r="M9208"/>
          <cell r="N9208"/>
          <cell r="P9208">
            <v>0.18240432612312812</v>
          </cell>
          <cell r="Q9208"/>
          <cell r="R9208"/>
          <cell r="S9208"/>
          <cell r="T9208"/>
          <cell r="U9208">
            <v>1002700</v>
          </cell>
          <cell r="V9208">
            <v>6250348.1381200003</v>
          </cell>
          <cell r="X9208" t="str">
            <v>Sin movimiento</v>
          </cell>
          <cell r="Y9208" t="e">
            <v>#VALUE!</v>
          </cell>
          <cell r="Z9208">
            <v>0.25</v>
          </cell>
          <cell r="AC9208"/>
          <cell r="AE9208">
            <v>0</v>
          </cell>
          <cell r="AF9208"/>
          <cell r="AG9208"/>
          <cell r="AH9208">
            <v>0.25</v>
          </cell>
          <cell r="AI9208">
            <v>0.18302102852383928</v>
          </cell>
        </row>
        <row r="9209">
          <cell r="A9209">
            <v>44014</v>
          </cell>
          <cell r="B9209">
            <v>186000</v>
          </cell>
          <cell r="D9209">
            <v>0.15</v>
          </cell>
          <cell r="E9209">
            <v>0.15</v>
          </cell>
          <cell r="F9209">
            <v>0.15</v>
          </cell>
          <cell r="G9209">
            <v>0.15</v>
          </cell>
          <cell r="H9209"/>
          <cell r="I9209"/>
          <cell r="J9209"/>
          <cell r="K9209"/>
          <cell r="L9209"/>
          <cell r="M9209"/>
          <cell r="N9209">
            <v>0.15</v>
          </cell>
          <cell r="P9209">
            <v>0.15</v>
          </cell>
          <cell r="Q9209"/>
          <cell r="R9209"/>
          <cell r="S9209"/>
          <cell r="T9209"/>
          <cell r="U9209">
            <v>705000</v>
          </cell>
          <cell r="V9209">
            <v>6667513.4111599997</v>
          </cell>
          <cell r="X9209">
            <v>44013</v>
          </cell>
          <cell r="Y9209">
            <v>0</v>
          </cell>
          <cell r="Z9209">
            <v>0.25</v>
          </cell>
          <cell r="AC9209"/>
          <cell r="AE9209">
            <v>186000</v>
          </cell>
          <cell r="AF9209"/>
          <cell r="AG9209"/>
          <cell r="AH9209">
            <v>0.25</v>
          </cell>
          <cell r="AI9209">
            <v>0.25</v>
          </cell>
        </row>
        <row r="9210">
          <cell r="A9210">
            <v>44015</v>
          </cell>
          <cell r="B9210">
            <v>0</v>
          </cell>
          <cell r="D9210"/>
          <cell r="E9210" t="str">
            <v>-</v>
          </cell>
          <cell r="F9210" t="str">
            <v>-</v>
          </cell>
          <cell r="G9210" t="str">
            <v>-</v>
          </cell>
          <cell r="H9210"/>
          <cell r="I9210"/>
          <cell r="J9210"/>
          <cell r="K9210"/>
          <cell r="L9210"/>
          <cell r="M9210"/>
          <cell r="N9210"/>
          <cell r="P9210">
            <v>0.15</v>
          </cell>
          <cell r="Q9210"/>
          <cell r="R9210"/>
          <cell r="S9210"/>
          <cell r="T9210"/>
          <cell r="U9210">
            <v>2087000</v>
          </cell>
          <cell r="V9210">
            <v>5178339.1963400003</v>
          </cell>
          <cell r="X9210" t="str">
            <v>Sin movimiento</v>
          </cell>
          <cell r="Y9210" t="e">
            <v>#VALUE!</v>
          </cell>
          <cell r="Z9210">
            <v>0.25</v>
          </cell>
          <cell r="AC9210"/>
          <cell r="AE9210">
            <v>0</v>
          </cell>
          <cell r="AF9210"/>
          <cell r="AG9210"/>
          <cell r="AH9210">
            <v>0.24</v>
          </cell>
          <cell r="AI9210">
            <v>0.25</v>
          </cell>
        </row>
        <row r="9211">
          <cell r="A9211">
            <v>44018</v>
          </cell>
          <cell r="B9211">
            <v>70000</v>
          </cell>
          <cell r="D9211">
            <v>0.2</v>
          </cell>
          <cell r="E9211">
            <v>0.2</v>
          </cell>
          <cell r="F9211">
            <v>0.2</v>
          </cell>
          <cell r="G9211">
            <v>0.2</v>
          </cell>
          <cell r="H9211"/>
          <cell r="I9211"/>
          <cell r="J9211"/>
          <cell r="K9211"/>
          <cell r="L9211"/>
          <cell r="M9211"/>
          <cell r="N9211">
            <v>0.2</v>
          </cell>
          <cell r="P9211">
            <v>0.16367187499999999</v>
          </cell>
          <cell r="Q9211"/>
          <cell r="R9211"/>
          <cell r="S9211"/>
          <cell r="T9211"/>
          <cell r="U9211">
            <v>413700</v>
          </cell>
          <cell r="V9211">
            <v>5550189.0263599996</v>
          </cell>
          <cell r="X9211">
            <v>44013</v>
          </cell>
          <cell r="Y9211">
            <v>0</v>
          </cell>
          <cell r="Z9211">
            <v>0.25</v>
          </cell>
          <cell r="AC9211"/>
          <cell r="AE9211">
            <v>70000</v>
          </cell>
          <cell r="AF9211"/>
          <cell r="AG9211"/>
          <cell r="AH9211">
            <v>0.24</v>
          </cell>
          <cell r="AI9211">
            <v>0.24726562499999999</v>
          </cell>
        </row>
        <row r="9212">
          <cell r="A9212">
            <v>44019</v>
          </cell>
          <cell r="B9212">
            <v>45000</v>
          </cell>
          <cell r="D9212">
            <v>0.2</v>
          </cell>
          <cell r="E9212">
            <v>0.2</v>
          </cell>
          <cell r="F9212">
            <v>0.2</v>
          </cell>
          <cell r="G9212">
            <v>0.2</v>
          </cell>
          <cell r="H9212"/>
          <cell r="I9212"/>
          <cell r="J9212"/>
          <cell r="K9212"/>
          <cell r="L9212"/>
          <cell r="M9212"/>
          <cell r="N9212">
            <v>0.2</v>
          </cell>
          <cell r="P9212">
            <v>0.1691029900332226</v>
          </cell>
          <cell r="Q9212"/>
          <cell r="R9212"/>
          <cell r="S9212"/>
          <cell r="T9212"/>
          <cell r="U9212">
            <v>1994100</v>
          </cell>
          <cell r="V9212">
            <v>3868105.8175499998</v>
          </cell>
          <cell r="X9212">
            <v>44013</v>
          </cell>
          <cell r="Y9212">
            <v>0</v>
          </cell>
          <cell r="Z9212">
            <v>0.25</v>
          </cell>
          <cell r="AC9212"/>
          <cell r="AE9212">
            <v>45000</v>
          </cell>
          <cell r="AF9212"/>
          <cell r="AG9212"/>
          <cell r="AH9212">
            <v>0.24</v>
          </cell>
          <cell r="AI9212">
            <v>0.24617940199335547</v>
          </cell>
        </row>
        <row r="9213">
          <cell r="A9213">
            <v>44020</v>
          </cell>
          <cell r="B9213">
            <v>40000</v>
          </cell>
          <cell r="D9213">
            <v>0.2</v>
          </cell>
          <cell r="E9213">
            <v>0.2</v>
          </cell>
          <cell r="F9213">
            <v>0.2</v>
          </cell>
          <cell r="G9213">
            <v>0.2</v>
          </cell>
          <cell r="H9213"/>
          <cell r="I9213"/>
          <cell r="J9213"/>
          <cell r="K9213"/>
          <cell r="L9213"/>
          <cell r="M9213"/>
          <cell r="N9213">
            <v>0.2</v>
          </cell>
          <cell r="P9213">
            <v>0.17272727272727273</v>
          </cell>
          <cell r="Q9213"/>
          <cell r="R9213"/>
          <cell r="S9213"/>
          <cell r="T9213"/>
          <cell r="U9213">
            <v>913200</v>
          </cell>
          <cell r="V9213">
            <v>4617659.4495700002</v>
          </cell>
          <cell r="X9213">
            <v>44013</v>
          </cell>
          <cell r="Y9213">
            <v>0</v>
          </cell>
          <cell r="Z9213">
            <v>0.25</v>
          </cell>
          <cell r="AC9213"/>
          <cell r="AE9213">
            <v>40000</v>
          </cell>
          <cell r="AF9213"/>
          <cell r="AG9213"/>
          <cell r="AH9213">
            <v>0.24</v>
          </cell>
          <cell r="AI9213">
            <v>0.24545454545454545</v>
          </cell>
        </row>
        <row r="9214">
          <cell r="A9214">
            <v>44021</v>
          </cell>
          <cell r="B9214">
            <v>62000</v>
          </cell>
          <cell r="D9214">
            <v>0.2</v>
          </cell>
          <cell r="E9214">
            <v>0.2</v>
          </cell>
          <cell r="F9214">
            <v>0.2</v>
          </cell>
          <cell r="G9214">
            <v>0.2</v>
          </cell>
          <cell r="H9214"/>
          <cell r="I9214"/>
          <cell r="J9214"/>
          <cell r="K9214"/>
          <cell r="L9214"/>
          <cell r="M9214"/>
          <cell r="N9214">
            <v>0.2</v>
          </cell>
          <cell r="P9214">
            <v>0.17692307692307693</v>
          </cell>
          <cell r="Q9214"/>
          <cell r="R9214"/>
          <cell r="S9214"/>
          <cell r="T9214"/>
          <cell r="U9214">
            <v>1679400</v>
          </cell>
          <cell r="V9214">
            <v>3966421.1821599999</v>
          </cell>
          <cell r="X9214">
            <v>44013</v>
          </cell>
          <cell r="Y9214">
            <v>0</v>
          </cell>
          <cell r="Z9214">
            <v>0.25</v>
          </cell>
          <cell r="AC9214"/>
          <cell r="AE9214">
            <v>62000</v>
          </cell>
          <cell r="AF9214"/>
          <cell r="AG9214"/>
          <cell r="AH9214">
            <v>0.24</v>
          </cell>
          <cell r="AI9214">
            <v>0.24461538461538462</v>
          </cell>
        </row>
        <row r="9215">
          <cell r="A9215">
            <v>44022</v>
          </cell>
          <cell r="B9215">
            <v>272000</v>
          </cell>
          <cell r="D9215">
            <v>0.2</v>
          </cell>
          <cell r="E9215">
            <v>0.2</v>
          </cell>
          <cell r="F9215">
            <v>0.2</v>
          </cell>
          <cell r="G9215">
            <v>0.2</v>
          </cell>
          <cell r="H9215"/>
          <cell r="I9215"/>
          <cell r="J9215"/>
          <cell r="K9215"/>
          <cell r="L9215"/>
          <cell r="M9215"/>
          <cell r="N9215">
            <v>0.2</v>
          </cell>
          <cell r="P9215">
            <v>0.18622222222222223</v>
          </cell>
          <cell r="Q9215"/>
          <cell r="R9215"/>
          <cell r="S9215"/>
          <cell r="T9215"/>
          <cell r="U9215">
            <v>2390500</v>
          </cell>
          <cell r="V9215">
            <v>3147819.32711</v>
          </cell>
          <cell r="X9215">
            <v>44013</v>
          </cell>
          <cell r="Y9215">
            <v>0</v>
          </cell>
          <cell r="Z9215">
            <v>0.25</v>
          </cell>
          <cell r="AC9215"/>
          <cell r="AE9215">
            <v>272000</v>
          </cell>
          <cell r="AF9215"/>
          <cell r="AG9215"/>
          <cell r="AH9215">
            <v>0.2</v>
          </cell>
          <cell r="AI9215">
            <v>0.22663703703703703</v>
          </cell>
        </row>
        <row r="9216">
          <cell r="A9216">
            <v>44025</v>
          </cell>
          <cell r="B9216">
            <v>40000</v>
          </cell>
          <cell r="D9216">
            <v>0.2</v>
          </cell>
          <cell r="E9216">
            <v>0.2</v>
          </cell>
          <cell r="F9216">
            <v>0.2</v>
          </cell>
          <cell r="G9216">
            <v>0.2</v>
          </cell>
          <cell r="H9216"/>
          <cell r="I9216"/>
          <cell r="J9216"/>
          <cell r="K9216"/>
          <cell r="L9216"/>
          <cell r="M9216"/>
          <cell r="N9216">
            <v>0.2</v>
          </cell>
          <cell r="P9216">
            <v>0.186993006993007</v>
          </cell>
          <cell r="Q9216"/>
          <cell r="R9216"/>
          <cell r="S9216"/>
          <cell r="T9216"/>
          <cell r="U9216">
            <v>1137400</v>
          </cell>
          <cell r="V9216">
            <v>3048881.1402099999</v>
          </cell>
          <cell r="X9216">
            <v>44013</v>
          </cell>
          <cell r="Y9216">
            <v>0</v>
          </cell>
          <cell r="Z9216">
            <v>0.25</v>
          </cell>
          <cell r="AC9216"/>
          <cell r="AE9216">
            <v>40000</v>
          </cell>
          <cell r="AF9216"/>
          <cell r="AG9216"/>
          <cell r="AH9216">
            <v>0.23</v>
          </cell>
          <cell r="AI9216">
            <v>0.22682517482517484</v>
          </cell>
        </row>
        <row r="9217">
          <cell r="A9217">
            <v>44026</v>
          </cell>
          <cell r="B9217">
            <v>278000</v>
          </cell>
          <cell r="D9217">
            <v>0.2</v>
          </cell>
          <cell r="E9217">
            <v>0.2</v>
          </cell>
          <cell r="F9217">
            <v>0.25</v>
          </cell>
          <cell r="G9217">
            <v>0.22</v>
          </cell>
          <cell r="H9217"/>
          <cell r="I9217"/>
          <cell r="J9217"/>
          <cell r="K9217"/>
          <cell r="L9217"/>
          <cell r="M9217"/>
          <cell r="N9217">
            <v>0.2</v>
          </cell>
          <cell r="P9217">
            <v>0.19623363544813696</v>
          </cell>
          <cell r="Q9217"/>
          <cell r="R9217"/>
          <cell r="S9217"/>
          <cell r="T9217"/>
          <cell r="U9217">
            <v>1956200</v>
          </cell>
          <cell r="V9217">
            <v>1738731.3886299999</v>
          </cell>
          <cell r="X9217">
            <v>44013</v>
          </cell>
          <cell r="Y9217">
            <v>4.9999999999999991</v>
          </cell>
          <cell r="Z9217">
            <v>0.25</v>
          </cell>
          <cell r="AC9217"/>
          <cell r="AE9217">
            <v>278000</v>
          </cell>
          <cell r="AF9217"/>
          <cell r="AG9217"/>
          <cell r="AH9217">
            <v>0.22</v>
          </cell>
          <cell r="AI9217">
            <v>0.22491440080563949</v>
          </cell>
        </row>
        <row r="9218">
          <cell r="A9218">
            <v>44027</v>
          </cell>
          <cell r="B9218">
            <v>70000</v>
          </cell>
          <cell r="D9218">
            <v>0.2</v>
          </cell>
          <cell r="E9218">
            <v>0.15</v>
          </cell>
          <cell r="F9218">
            <v>0.2</v>
          </cell>
          <cell r="G9218">
            <v>0.18</v>
          </cell>
          <cell r="H9218"/>
          <cell r="I9218"/>
          <cell r="J9218"/>
          <cell r="K9218"/>
          <cell r="L9218"/>
          <cell r="M9218"/>
          <cell r="N9218">
            <v>0.2</v>
          </cell>
          <cell r="P9218">
            <v>0.19516462841015991</v>
          </cell>
          <cell r="Q9218"/>
          <cell r="R9218"/>
          <cell r="S9218"/>
          <cell r="T9218"/>
          <cell r="U9218">
            <v>1615000</v>
          </cell>
          <cell r="V9218">
            <v>2631745.1007900001</v>
          </cell>
          <cell r="X9218">
            <v>44013</v>
          </cell>
          <cell r="Y9218">
            <v>5.0000000000000018</v>
          </cell>
          <cell r="Z9218">
            <v>0.25</v>
          </cell>
          <cell r="AC9218"/>
          <cell r="AE9218">
            <v>70000</v>
          </cell>
          <cell r="AF9218"/>
          <cell r="AG9218"/>
          <cell r="AH9218">
            <v>0.23</v>
          </cell>
          <cell r="AI9218">
            <v>0.22524929444967073</v>
          </cell>
        </row>
        <row r="9219">
          <cell r="A9219">
            <v>44028</v>
          </cell>
          <cell r="B9219">
            <v>25000</v>
          </cell>
          <cell r="D9219">
            <v>0.2</v>
          </cell>
          <cell r="E9219">
            <v>0.15</v>
          </cell>
          <cell r="F9219">
            <v>0.2</v>
          </cell>
          <cell r="G9219">
            <v>0.18</v>
          </cell>
          <cell r="H9219"/>
          <cell r="I9219"/>
          <cell r="J9219"/>
          <cell r="K9219"/>
          <cell r="L9219"/>
          <cell r="M9219"/>
          <cell r="N9219">
            <v>0.2</v>
          </cell>
          <cell r="P9219">
            <v>0.19481617647058824</v>
          </cell>
          <cell r="Q9219"/>
          <cell r="R9219"/>
          <cell r="S9219"/>
          <cell r="T9219"/>
          <cell r="U9219">
            <v>1973400</v>
          </cell>
          <cell r="V9219">
            <v>2118722.0559700001</v>
          </cell>
          <cell r="X9219">
            <v>44013</v>
          </cell>
          <cell r="Y9219">
            <v>5.0000000000000018</v>
          </cell>
          <cell r="Z9219">
            <v>0.25</v>
          </cell>
          <cell r="AC9219"/>
          <cell r="AE9219">
            <v>25000</v>
          </cell>
          <cell r="AF9219"/>
          <cell r="AG9219"/>
          <cell r="AH9219">
            <v>0.22</v>
          </cell>
          <cell r="AI9219">
            <v>0.22512867647058823</v>
          </cell>
        </row>
        <row r="9220">
          <cell r="A9220">
            <v>44029</v>
          </cell>
          <cell r="B9220">
            <v>0</v>
          </cell>
          <cell r="D9220">
            <v>0.2</v>
          </cell>
          <cell r="E9220" t="str">
            <v>-</v>
          </cell>
          <cell r="F9220" t="str">
            <v>-</v>
          </cell>
          <cell r="G9220" t="str">
            <v>-</v>
          </cell>
          <cell r="H9220"/>
          <cell r="I9220"/>
          <cell r="J9220"/>
          <cell r="K9220"/>
          <cell r="L9220"/>
          <cell r="M9220"/>
          <cell r="N9220"/>
          <cell r="P9220">
            <v>0.19481617647058824</v>
          </cell>
          <cell r="Q9220"/>
          <cell r="R9220"/>
          <cell r="S9220"/>
          <cell r="T9220"/>
          <cell r="U9220">
            <v>664500</v>
          </cell>
          <cell r="V9220">
            <v>2945600.2084900001</v>
          </cell>
          <cell r="X9220" t="str">
            <v>Sin movimiento</v>
          </cell>
          <cell r="Y9220" t="e">
            <v>#VALUE!</v>
          </cell>
          <cell r="Z9220">
            <v>0.25</v>
          </cell>
          <cell r="AC9220"/>
          <cell r="AE9220">
            <v>0</v>
          </cell>
          <cell r="AF9220"/>
          <cell r="AG9220"/>
          <cell r="AH9220">
            <v>0.23</v>
          </cell>
          <cell r="AI9220">
            <v>0.22512867647058823</v>
          </cell>
        </row>
        <row r="9221">
          <cell r="A9221">
            <v>44032</v>
          </cell>
          <cell r="B9221">
            <v>156000</v>
          </cell>
          <cell r="D9221">
            <v>0.2</v>
          </cell>
          <cell r="E9221">
            <v>0.2</v>
          </cell>
          <cell r="F9221">
            <v>0.2</v>
          </cell>
          <cell r="G9221">
            <v>0.2</v>
          </cell>
          <cell r="H9221"/>
          <cell r="I9221"/>
          <cell r="J9221"/>
          <cell r="K9221"/>
          <cell r="L9221"/>
          <cell r="M9221"/>
          <cell r="N9221">
            <v>0.2</v>
          </cell>
          <cell r="P9221">
            <v>0.19546623794212217</v>
          </cell>
          <cell r="Q9221"/>
          <cell r="R9221"/>
          <cell r="S9221"/>
          <cell r="T9221"/>
          <cell r="U9221">
            <v>1524300</v>
          </cell>
          <cell r="V9221">
            <v>1327272.7943899999</v>
          </cell>
          <cell r="X9221">
            <v>44013</v>
          </cell>
          <cell r="Y9221">
            <v>0</v>
          </cell>
          <cell r="Z9221">
            <v>0.25</v>
          </cell>
          <cell r="AC9221"/>
          <cell r="AE9221">
            <v>156000</v>
          </cell>
          <cell r="AF9221"/>
          <cell r="AG9221"/>
          <cell r="AH9221">
            <v>0.24</v>
          </cell>
          <cell r="AI9221">
            <v>0.2269935691318328</v>
          </cell>
        </row>
        <row r="9222">
          <cell r="A9222">
            <v>44033</v>
          </cell>
          <cell r="B9222">
            <v>116000</v>
          </cell>
          <cell r="D9222">
            <v>0.2</v>
          </cell>
          <cell r="E9222">
            <v>0.2</v>
          </cell>
          <cell r="F9222">
            <v>0.2</v>
          </cell>
          <cell r="G9222">
            <v>0.2</v>
          </cell>
          <cell r="H9222"/>
          <cell r="I9222"/>
          <cell r="J9222"/>
          <cell r="K9222"/>
          <cell r="L9222"/>
          <cell r="M9222"/>
          <cell r="N9222">
            <v>0.2</v>
          </cell>
          <cell r="P9222">
            <v>0.19585294117647059</v>
          </cell>
          <cell r="Q9222"/>
          <cell r="R9222"/>
          <cell r="S9222"/>
          <cell r="T9222"/>
          <cell r="U9222">
            <v>1135900</v>
          </cell>
          <cell r="V9222">
            <v>1509788.6987399999</v>
          </cell>
          <cell r="X9222">
            <v>44013</v>
          </cell>
          <cell r="Y9222">
            <v>0</v>
          </cell>
          <cell r="Z9222">
            <v>0.25</v>
          </cell>
          <cell r="AC9222"/>
          <cell r="AE9222">
            <v>116000</v>
          </cell>
          <cell r="AF9222"/>
          <cell r="AG9222"/>
          <cell r="AH9222">
            <v>0.24</v>
          </cell>
          <cell r="AI9222">
            <v>0.22810294117647059</v>
          </cell>
        </row>
        <row r="9223">
          <cell r="A9223">
            <v>44034</v>
          </cell>
          <cell r="B9223">
            <v>65000</v>
          </cell>
          <cell r="D9223">
            <v>0.2</v>
          </cell>
          <cell r="E9223">
            <v>0.15</v>
          </cell>
          <cell r="F9223">
            <v>0.15</v>
          </cell>
          <cell r="G9223">
            <v>0.15</v>
          </cell>
          <cell r="H9223"/>
          <cell r="I9223"/>
          <cell r="J9223"/>
          <cell r="K9223"/>
          <cell r="L9223"/>
          <cell r="M9223"/>
          <cell r="N9223">
            <v>0.15</v>
          </cell>
          <cell r="P9223">
            <v>0.19376140350877194</v>
          </cell>
          <cell r="Q9223"/>
          <cell r="R9223"/>
          <cell r="S9223"/>
          <cell r="T9223"/>
          <cell r="U9223">
            <v>2506900</v>
          </cell>
          <cell r="V9223">
            <v>2357392.9877400002</v>
          </cell>
          <cell r="X9223">
            <v>44013</v>
          </cell>
          <cell r="Y9223">
            <v>0</v>
          </cell>
          <cell r="Z9223">
            <v>0.25</v>
          </cell>
          <cell r="AC9223"/>
          <cell r="AE9223">
            <v>65000</v>
          </cell>
          <cell r="AF9223"/>
          <cell r="AG9223"/>
          <cell r="AH9223">
            <v>0.24</v>
          </cell>
          <cell r="AI9223">
            <v>0.22864561403508771</v>
          </cell>
        </row>
        <row r="9224">
          <cell r="A9224">
            <v>44035</v>
          </cell>
          <cell r="B9224">
            <v>70000</v>
          </cell>
          <cell r="D9224">
            <v>0.15</v>
          </cell>
          <cell r="E9224">
            <v>0.15</v>
          </cell>
          <cell r="F9224">
            <v>0.15</v>
          </cell>
          <cell r="G9224">
            <v>0.15</v>
          </cell>
          <cell r="H9224"/>
          <cell r="I9224"/>
          <cell r="J9224"/>
          <cell r="K9224"/>
          <cell r="L9224"/>
          <cell r="M9224"/>
          <cell r="N9224">
            <v>0.15</v>
          </cell>
          <cell r="P9224">
            <v>0.19171237458193979</v>
          </cell>
          <cell r="Q9224"/>
          <cell r="R9224"/>
          <cell r="S9224"/>
          <cell r="T9224"/>
          <cell r="U9224">
            <v>5795400</v>
          </cell>
          <cell r="V9224">
            <v>2443924.0448100003</v>
          </cell>
          <cell r="X9224">
            <v>44013</v>
          </cell>
          <cell r="Y9224">
            <v>0</v>
          </cell>
          <cell r="Z9224">
            <v>0.25</v>
          </cell>
          <cell r="AC9224"/>
          <cell r="AE9224">
            <v>70000</v>
          </cell>
          <cell r="AF9224"/>
          <cell r="AG9224"/>
          <cell r="AH9224">
            <v>0.25</v>
          </cell>
          <cell r="AI9224">
            <v>0.22964548494983278</v>
          </cell>
        </row>
        <row r="9225">
          <cell r="A9225">
            <v>44036</v>
          </cell>
          <cell r="B9225">
            <v>115000</v>
          </cell>
          <cell r="D9225">
            <v>0.15</v>
          </cell>
          <cell r="E9225">
            <v>0.15</v>
          </cell>
          <cell r="F9225">
            <v>0.15</v>
          </cell>
          <cell r="G9225">
            <v>0.15</v>
          </cell>
          <cell r="H9225"/>
          <cell r="I9225"/>
          <cell r="J9225"/>
          <cell r="K9225"/>
          <cell r="L9225"/>
          <cell r="M9225"/>
          <cell r="N9225">
            <v>0.15</v>
          </cell>
          <cell r="P9225">
            <v>0.18873291925465838</v>
          </cell>
          <cell r="Q9225"/>
          <cell r="R9225"/>
          <cell r="S9225"/>
          <cell r="T9225"/>
          <cell r="U9225">
            <v>1199100</v>
          </cell>
          <cell r="V9225">
            <v>2491701.5762200002</v>
          </cell>
          <cell r="X9225">
            <v>44013</v>
          </cell>
          <cell r="Y9225">
            <v>0</v>
          </cell>
          <cell r="Z9225">
            <v>0.25</v>
          </cell>
          <cell r="AC9225"/>
          <cell r="AE9225">
            <v>115000</v>
          </cell>
          <cell r="AF9225"/>
          <cell r="AG9225"/>
          <cell r="AH9225">
            <v>0.25</v>
          </cell>
          <cell r="AI9225">
            <v>0.23109937888198759</v>
          </cell>
        </row>
        <row r="9226">
          <cell r="A9226">
            <v>44039</v>
          </cell>
          <cell r="B9226">
            <v>147000</v>
          </cell>
          <cell r="D9226">
            <v>0.15</v>
          </cell>
          <cell r="E9226">
            <v>0.15</v>
          </cell>
          <cell r="F9226">
            <v>0.15</v>
          </cell>
          <cell r="G9226">
            <v>0.15</v>
          </cell>
          <cell r="H9226"/>
          <cell r="I9226"/>
          <cell r="J9226"/>
          <cell r="K9226"/>
          <cell r="L9226"/>
          <cell r="M9226"/>
          <cell r="N9226">
            <v>0.15</v>
          </cell>
          <cell r="P9226">
            <v>0.18549231644849173</v>
          </cell>
          <cell r="Q9226"/>
          <cell r="R9226"/>
          <cell r="S9226"/>
          <cell r="T9226"/>
          <cell r="U9226">
            <v>1350600</v>
          </cell>
          <cell r="V9226">
            <v>2234844.2569500003</v>
          </cell>
          <cell r="X9226">
            <v>44013</v>
          </cell>
          <cell r="Y9226">
            <v>0</v>
          </cell>
          <cell r="Z9226">
            <v>0.25</v>
          </cell>
          <cell r="AC9226"/>
          <cell r="AE9226">
            <v>147000</v>
          </cell>
          <cell r="AF9226"/>
          <cell r="AG9226"/>
          <cell r="AH9226">
            <v>0.25</v>
          </cell>
          <cell r="AI9226">
            <v>0.23268070574843483</v>
          </cell>
        </row>
        <row r="9227">
          <cell r="A9227">
            <v>44041</v>
          </cell>
          <cell r="B9227">
            <v>97000</v>
          </cell>
          <cell r="D9227">
            <v>0.15</v>
          </cell>
          <cell r="E9227">
            <v>0.15</v>
          </cell>
          <cell r="F9227">
            <v>0.25</v>
          </cell>
          <cell r="G9227">
            <v>0.15</v>
          </cell>
          <cell r="H9227"/>
          <cell r="I9227"/>
          <cell r="J9227"/>
          <cell r="K9227"/>
          <cell r="L9227"/>
          <cell r="M9227"/>
          <cell r="N9227">
            <v>0.15</v>
          </cell>
          <cell r="P9227">
            <v>0.18363538295577131</v>
          </cell>
          <cell r="Q9227"/>
          <cell r="R9227"/>
          <cell r="S9227"/>
          <cell r="T9227"/>
          <cell r="U9227">
            <v>1909700</v>
          </cell>
          <cell r="V9227">
            <v>2705774.17411</v>
          </cell>
          <cell r="X9227">
            <v>44013</v>
          </cell>
          <cell r="Y9227">
            <v>10</v>
          </cell>
          <cell r="Z9227">
            <v>0.25</v>
          </cell>
          <cell r="AC9227"/>
          <cell r="AE9227">
            <v>97000</v>
          </cell>
          <cell r="AF9227"/>
          <cell r="AG9227"/>
          <cell r="AH9227">
            <v>0.25</v>
          </cell>
          <cell r="AI9227">
            <v>0.23358683926645091</v>
          </cell>
        </row>
        <row r="9228">
          <cell r="A9228">
            <v>44042</v>
          </cell>
          <cell r="B9228">
            <v>169000</v>
          </cell>
          <cell r="D9228">
            <v>0.15</v>
          </cell>
          <cell r="E9228">
            <v>0.15</v>
          </cell>
          <cell r="F9228">
            <v>0.25</v>
          </cell>
          <cell r="G9228">
            <v>0.15</v>
          </cell>
          <cell r="H9228"/>
          <cell r="I9228"/>
          <cell r="J9228"/>
          <cell r="K9228"/>
          <cell r="L9228"/>
          <cell r="M9228"/>
          <cell r="N9228">
            <v>0.15</v>
          </cell>
          <cell r="P9228">
            <v>0.18082550667325753</v>
          </cell>
          <cell r="Q9228"/>
          <cell r="R9228"/>
          <cell r="S9228"/>
          <cell r="T9228"/>
          <cell r="U9228">
            <v>1855000</v>
          </cell>
          <cell r="V9228">
            <v>3144502.909</v>
          </cell>
          <cell r="X9228">
            <v>44013</v>
          </cell>
          <cell r="Y9228">
            <v>10</v>
          </cell>
          <cell r="Z9228">
            <v>0.25</v>
          </cell>
          <cell r="AC9228"/>
          <cell r="AE9228">
            <v>167000</v>
          </cell>
          <cell r="AF9228"/>
          <cell r="AG9228"/>
          <cell r="AH9228">
            <v>0.25</v>
          </cell>
          <cell r="AI9228">
            <v>0.23494309747649678</v>
          </cell>
        </row>
        <row r="9229">
          <cell r="A9229">
            <v>44043</v>
          </cell>
          <cell r="B9229">
            <v>89000</v>
          </cell>
          <cell r="D9229">
            <v>0.15</v>
          </cell>
          <cell r="E9229">
            <v>0.15</v>
          </cell>
          <cell r="F9229">
            <v>0.2</v>
          </cell>
          <cell r="G9229">
            <v>0.15</v>
          </cell>
          <cell r="H9229"/>
          <cell r="I9229"/>
          <cell r="J9229"/>
          <cell r="K9229"/>
          <cell r="L9229"/>
          <cell r="M9229"/>
          <cell r="N9229">
            <v>0.15</v>
          </cell>
          <cell r="P9229">
            <v>0.17952651515151516</v>
          </cell>
          <cell r="Q9229"/>
          <cell r="R9229"/>
          <cell r="S9229"/>
          <cell r="T9229"/>
          <cell r="U9229">
            <v>7996300</v>
          </cell>
          <cell r="V9229">
            <v>3192627.0075599998</v>
          </cell>
          <cell r="X9229">
            <v>44013</v>
          </cell>
          <cell r="Y9229">
            <v>5.0000000000000018</v>
          </cell>
          <cell r="Z9229">
            <v>0.25</v>
          </cell>
          <cell r="AC9229"/>
          <cell r="AE9229">
            <v>82000</v>
          </cell>
          <cell r="AF9229"/>
          <cell r="AG9229"/>
          <cell r="AH9229">
            <v>0.25</v>
          </cell>
          <cell r="AI9229">
            <v>0.23553019495958155</v>
          </cell>
        </row>
        <row r="9230">
          <cell r="A9230">
            <v>44046</v>
          </cell>
          <cell r="B9230">
            <v>150000</v>
          </cell>
          <cell r="D9230">
            <v>0.15</v>
          </cell>
          <cell r="E9230">
            <v>0.15</v>
          </cell>
          <cell r="F9230">
            <v>0.15</v>
          </cell>
          <cell r="G9230">
            <v>0.15</v>
          </cell>
          <cell r="H9230"/>
          <cell r="I9230"/>
          <cell r="J9230"/>
          <cell r="K9230"/>
          <cell r="L9230"/>
          <cell r="M9230"/>
          <cell r="N9230">
            <v>0.15</v>
          </cell>
          <cell r="P9230">
            <v>0.15</v>
          </cell>
          <cell r="Q9230"/>
          <cell r="R9230"/>
          <cell r="S9230"/>
          <cell r="T9230"/>
          <cell r="U9230">
            <v>1169400</v>
          </cell>
          <cell r="V9230">
            <v>6406068.98728</v>
          </cell>
          <cell r="X9230">
            <v>44044</v>
          </cell>
          <cell r="Y9230">
            <v>0</v>
          </cell>
          <cell r="Z9230">
            <v>0.25</v>
          </cell>
          <cell r="AC9230"/>
          <cell r="AE9230">
            <v>150000</v>
          </cell>
          <cell r="AF9230"/>
          <cell r="AG9230"/>
          <cell r="AH9230">
            <v>0.25</v>
          </cell>
          <cell r="AI9230">
            <v>0.25</v>
          </cell>
        </row>
        <row r="9231">
          <cell r="A9231">
            <v>44047</v>
          </cell>
          <cell r="B9231">
            <v>0</v>
          </cell>
          <cell r="D9231">
            <v>0.15</v>
          </cell>
          <cell r="E9231" t="str">
            <v>-</v>
          </cell>
          <cell r="F9231" t="str">
            <v>-</v>
          </cell>
          <cell r="G9231" t="str">
            <v>-</v>
          </cell>
          <cell r="H9231"/>
          <cell r="I9231"/>
          <cell r="J9231"/>
          <cell r="K9231"/>
          <cell r="L9231"/>
          <cell r="M9231"/>
          <cell r="N9231"/>
          <cell r="P9231">
            <v>0.15</v>
          </cell>
          <cell r="Q9231"/>
          <cell r="R9231"/>
          <cell r="S9231"/>
          <cell r="T9231"/>
          <cell r="U9231">
            <v>1722700</v>
          </cell>
          <cell r="V9231">
            <v>6611139.3351299996</v>
          </cell>
          <cell r="X9231" t="str">
            <v>Sin movimiento</v>
          </cell>
          <cell r="Y9231" t="e">
            <v>#VALUE!</v>
          </cell>
          <cell r="Z9231">
            <v>0.25</v>
          </cell>
          <cell r="AC9231"/>
          <cell r="AE9231">
            <v>0</v>
          </cell>
          <cell r="AF9231"/>
          <cell r="AG9231"/>
          <cell r="AH9231">
            <v>0.25</v>
          </cell>
          <cell r="AI9231">
            <v>0.25</v>
          </cell>
        </row>
        <row r="9232">
          <cell r="A9232">
            <v>44048</v>
          </cell>
          <cell r="B9232">
            <v>96000</v>
          </cell>
          <cell r="D9232">
            <v>0.15</v>
          </cell>
          <cell r="E9232">
            <v>0.15</v>
          </cell>
          <cell r="F9232">
            <v>0.15</v>
          </cell>
          <cell r="G9232">
            <v>0.15</v>
          </cell>
          <cell r="H9232"/>
          <cell r="I9232"/>
          <cell r="J9232"/>
          <cell r="K9232"/>
          <cell r="L9232"/>
          <cell r="M9232"/>
          <cell r="N9232">
            <v>0.15</v>
          </cell>
          <cell r="P9232">
            <v>0.15</v>
          </cell>
          <cell r="Q9232"/>
          <cell r="R9232"/>
          <cell r="S9232"/>
          <cell r="T9232"/>
          <cell r="U9232">
            <v>1155000</v>
          </cell>
          <cell r="V9232">
            <v>6388926.7202000003</v>
          </cell>
          <cell r="X9232">
            <v>44044</v>
          </cell>
          <cell r="Y9232">
            <v>0</v>
          </cell>
          <cell r="Z9232">
            <v>0.25</v>
          </cell>
          <cell r="AC9232"/>
          <cell r="AE9232">
            <v>96000</v>
          </cell>
          <cell r="AF9232"/>
          <cell r="AG9232"/>
          <cell r="AH9232">
            <v>0.25</v>
          </cell>
          <cell r="AI9232">
            <v>0.25</v>
          </cell>
        </row>
        <row r="9233">
          <cell r="A9233">
            <v>44049</v>
          </cell>
          <cell r="B9233">
            <v>93000</v>
          </cell>
          <cell r="D9233">
            <v>0.15</v>
          </cell>
          <cell r="E9233">
            <v>0.15</v>
          </cell>
          <cell r="F9233">
            <v>0.25</v>
          </cell>
          <cell r="G9233">
            <v>0.23</v>
          </cell>
          <cell r="H9233"/>
          <cell r="I9233"/>
          <cell r="J9233"/>
          <cell r="K9233"/>
          <cell r="L9233"/>
          <cell r="M9233"/>
          <cell r="N9233">
            <v>0.15</v>
          </cell>
          <cell r="P9233">
            <v>0.17194690265486726</v>
          </cell>
          <cell r="Q9233"/>
          <cell r="R9233"/>
          <cell r="S9233"/>
          <cell r="T9233"/>
          <cell r="U9233">
            <v>923600</v>
          </cell>
          <cell r="V9233">
            <v>6650915.3623000002</v>
          </cell>
          <cell r="X9233">
            <v>44044</v>
          </cell>
          <cell r="Y9233">
            <v>10</v>
          </cell>
          <cell r="Z9233">
            <v>0.25</v>
          </cell>
          <cell r="AC9233"/>
          <cell r="AE9233">
            <v>93000</v>
          </cell>
          <cell r="AF9233"/>
          <cell r="AG9233"/>
          <cell r="AH9233">
            <v>0.25</v>
          </cell>
          <cell r="AI9233">
            <v>0.25</v>
          </cell>
        </row>
        <row r="9234">
          <cell r="A9234">
            <v>44050</v>
          </cell>
          <cell r="B9234">
            <v>63000</v>
          </cell>
          <cell r="D9234">
            <v>0.15</v>
          </cell>
          <cell r="E9234">
            <v>0.15</v>
          </cell>
          <cell r="F9234">
            <v>0.25</v>
          </cell>
          <cell r="G9234">
            <v>0.23</v>
          </cell>
          <cell r="H9234"/>
          <cell r="I9234"/>
          <cell r="J9234"/>
          <cell r="K9234"/>
          <cell r="L9234"/>
          <cell r="M9234"/>
          <cell r="N9234">
            <v>0.15</v>
          </cell>
          <cell r="P9234">
            <v>0.18104477611940298</v>
          </cell>
          <cell r="Q9234"/>
          <cell r="R9234"/>
          <cell r="S9234"/>
          <cell r="T9234"/>
          <cell r="U9234">
            <v>1221600</v>
          </cell>
          <cell r="V9234">
            <v>6154898.5211800002</v>
          </cell>
          <cell r="X9234">
            <v>44044</v>
          </cell>
          <cell r="Y9234">
            <v>10</v>
          </cell>
          <cell r="Z9234">
            <v>0.25</v>
          </cell>
          <cell r="AC9234"/>
          <cell r="AE9234">
            <v>63000</v>
          </cell>
          <cell r="AF9234"/>
          <cell r="AG9234"/>
          <cell r="AH9234">
            <v>0.24</v>
          </cell>
          <cell r="AI9234">
            <v>0.24843283582089551</v>
          </cell>
        </row>
        <row r="9235">
          <cell r="A9235">
            <v>44053</v>
          </cell>
          <cell r="B9235">
            <v>25000</v>
          </cell>
          <cell r="D9235">
            <v>0.15</v>
          </cell>
          <cell r="E9235">
            <v>0.15</v>
          </cell>
          <cell r="F9235">
            <v>0.15</v>
          </cell>
          <cell r="G9235">
            <v>0.15</v>
          </cell>
          <cell r="H9235"/>
          <cell r="I9235"/>
          <cell r="J9235"/>
          <cell r="K9235"/>
          <cell r="L9235"/>
          <cell r="M9235"/>
          <cell r="N9235">
            <v>0.15</v>
          </cell>
          <cell r="P9235">
            <v>0.17922716627634661</v>
          </cell>
          <cell r="Q9235"/>
          <cell r="R9235"/>
          <cell r="S9235"/>
          <cell r="T9235"/>
          <cell r="U9235">
            <v>2416800</v>
          </cell>
          <cell r="V9235">
            <v>4553643.84669</v>
          </cell>
          <cell r="X9235">
            <v>44044</v>
          </cell>
          <cell r="Y9235">
            <v>0</v>
          </cell>
          <cell r="Z9235">
            <v>0.25</v>
          </cell>
          <cell r="AC9235"/>
          <cell r="AE9235">
            <v>25000</v>
          </cell>
          <cell r="AF9235"/>
          <cell r="AG9235"/>
          <cell r="AH9235">
            <v>0.25</v>
          </cell>
          <cell r="AI9235">
            <v>0.24852459016393444</v>
          </cell>
        </row>
        <row r="9236">
          <cell r="A9236">
            <v>44054</v>
          </cell>
          <cell r="B9236">
            <v>50000</v>
          </cell>
          <cell r="D9236">
            <v>0.15</v>
          </cell>
          <cell r="E9236">
            <v>0.15</v>
          </cell>
          <cell r="F9236">
            <v>0.15</v>
          </cell>
          <cell r="G9236">
            <v>0.15</v>
          </cell>
          <cell r="H9236"/>
          <cell r="I9236"/>
          <cell r="J9236"/>
          <cell r="K9236"/>
          <cell r="L9236"/>
          <cell r="M9236"/>
          <cell r="N9236">
            <v>0.15</v>
          </cell>
          <cell r="P9236">
            <v>0.17616352201257862</v>
          </cell>
          <cell r="Q9236"/>
          <cell r="R9236"/>
          <cell r="S9236"/>
          <cell r="T9236"/>
          <cell r="U9236">
            <v>8084900</v>
          </cell>
          <cell r="V9236">
            <v>2099456.2049000002</v>
          </cell>
          <cell r="X9236">
            <v>44044</v>
          </cell>
          <cell r="Y9236">
            <v>0</v>
          </cell>
          <cell r="Z9236">
            <v>0.25</v>
          </cell>
          <cell r="AC9236"/>
          <cell r="AE9236">
            <v>50000</v>
          </cell>
          <cell r="AF9236"/>
          <cell r="AG9236"/>
          <cell r="AH9236">
            <v>0.25</v>
          </cell>
          <cell r="AI9236">
            <v>0.24867924528301888</v>
          </cell>
        </row>
        <row r="9237">
          <cell r="A9237">
            <v>44055</v>
          </cell>
          <cell r="B9237">
            <v>356000</v>
          </cell>
          <cell r="D9237">
            <v>0.15</v>
          </cell>
          <cell r="E9237">
            <v>0.1</v>
          </cell>
          <cell r="F9237">
            <v>0.2</v>
          </cell>
          <cell r="G9237">
            <v>0.16</v>
          </cell>
          <cell r="H9237"/>
          <cell r="I9237"/>
          <cell r="J9237"/>
          <cell r="K9237"/>
          <cell r="L9237"/>
          <cell r="M9237"/>
          <cell r="N9237">
            <v>0.15</v>
          </cell>
          <cell r="P9237">
            <v>0.16925570228091236</v>
          </cell>
          <cell r="Q9237"/>
          <cell r="R9237"/>
          <cell r="S9237"/>
          <cell r="T9237"/>
          <cell r="U9237">
            <v>5248600</v>
          </cell>
          <cell r="V9237">
            <v>2834899.6689999998</v>
          </cell>
          <cell r="X9237">
            <v>44044</v>
          </cell>
          <cell r="Y9237">
            <v>10</v>
          </cell>
          <cell r="Z9237">
            <v>0.25</v>
          </cell>
          <cell r="AC9237"/>
          <cell r="AE9237">
            <v>356000</v>
          </cell>
          <cell r="AF9237"/>
          <cell r="AG9237"/>
          <cell r="AH9237">
            <v>0.16</v>
          </cell>
          <cell r="AI9237">
            <v>0.21078031212484993</v>
          </cell>
        </row>
        <row r="9238">
          <cell r="A9238">
            <v>44056</v>
          </cell>
          <cell r="B9238">
            <v>127000</v>
          </cell>
          <cell r="D9238">
            <v>0.15</v>
          </cell>
          <cell r="E9238">
            <v>0.15</v>
          </cell>
          <cell r="F9238">
            <v>0.15</v>
          </cell>
          <cell r="G9238">
            <v>0.15</v>
          </cell>
          <cell r="H9238"/>
          <cell r="I9238"/>
          <cell r="J9238"/>
          <cell r="K9238"/>
          <cell r="L9238"/>
          <cell r="M9238"/>
          <cell r="N9238">
            <v>0.15</v>
          </cell>
          <cell r="P9238">
            <v>0.16670833333333332</v>
          </cell>
          <cell r="Q9238"/>
          <cell r="R9238"/>
          <cell r="S9238"/>
          <cell r="T9238"/>
          <cell r="U9238">
            <v>5720200</v>
          </cell>
          <cell r="V9238">
            <v>2782210.8830000004</v>
          </cell>
          <cell r="X9238">
            <v>44044</v>
          </cell>
          <cell r="Y9238">
            <v>0</v>
          </cell>
          <cell r="Z9238">
            <v>0.25</v>
          </cell>
          <cell r="AC9238"/>
          <cell r="AE9238">
            <v>127000</v>
          </cell>
          <cell r="AF9238"/>
          <cell r="AG9238"/>
          <cell r="AH9238">
            <v>0.23</v>
          </cell>
          <cell r="AI9238">
            <v>0.21332291666666667</v>
          </cell>
        </row>
        <row r="9239">
          <cell r="A9239">
            <v>44057</v>
          </cell>
          <cell r="B9239">
            <v>50000</v>
          </cell>
          <cell r="D9239">
            <v>0.15</v>
          </cell>
          <cell r="E9239">
            <v>0.15</v>
          </cell>
          <cell r="F9239">
            <v>0.15</v>
          </cell>
          <cell r="G9239">
            <v>0.15</v>
          </cell>
          <cell r="H9239"/>
          <cell r="I9239"/>
          <cell r="J9239"/>
          <cell r="K9239"/>
          <cell r="L9239"/>
          <cell r="M9239"/>
          <cell r="N9239">
            <v>0.15</v>
          </cell>
          <cell r="P9239">
            <v>0.16588118811881189</v>
          </cell>
          <cell r="Q9239"/>
          <cell r="R9239"/>
          <cell r="S9239"/>
          <cell r="T9239"/>
          <cell r="U9239">
            <v>6529800</v>
          </cell>
          <cell r="V9239">
            <v>2152005.6119499998</v>
          </cell>
          <cell r="X9239">
            <v>44044</v>
          </cell>
          <cell r="Y9239">
            <v>0</v>
          </cell>
          <cell r="Z9239">
            <v>0.25</v>
          </cell>
          <cell r="AC9239"/>
          <cell r="AE9239">
            <v>50000</v>
          </cell>
          <cell r="AF9239"/>
          <cell r="AG9239"/>
          <cell r="AH9239">
            <v>0.23</v>
          </cell>
          <cell r="AI9239">
            <v>0.21414851485148514</v>
          </cell>
        </row>
        <row r="9240">
          <cell r="A9240">
            <v>44060</v>
          </cell>
          <cell r="B9240">
            <v>30000</v>
          </cell>
          <cell r="D9240">
            <v>0.15</v>
          </cell>
          <cell r="E9240">
            <v>0.15</v>
          </cell>
          <cell r="F9240">
            <v>0.15</v>
          </cell>
          <cell r="G9240">
            <v>0.15</v>
          </cell>
          <cell r="H9240"/>
          <cell r="I9240"/>
          <cell r="J9240"/>
          <cell r="K9240"/>
          <cell r="L9240"/>
          <cell r="M9240"/>
          <cell r="N9240">
            <v>0.15</v>
          </cell>
          <cell r="P9240">
            <v>0.16542307692307692</v>
          </cell>
          <cell r="Q9240"/>
          <cell r="R9240"/>
          <cell r="S9240"/>
          <cell r="T9240"/>
          <cell r="U9240">
            <v>6225700</v>
          </cell>
          <cell r="V9240">
            <v>1595843.6784999999</v>
          </cell>
          <cell r="X9240">
            <v>44044</v>
          </cell>
          <cell r="Y9240">
            <v>0</v>
          </cell>
          <cell r="Z9240">
            <v>0.25</v>
          </cell>
          <cell r="AC9240"/>
          <cell r="AE9240">
            <v>30000</v>
          </cell>
          <cell r="AF9240"/>
          <cell r="AG9240"/>
          <cell r="AH9240">
            <v>0.25</v>
          </cell>
          <cell r="AI9240">
            <v>0.2151826923076923</v>
          </cell>
        </row>
        <row r="9241">
          <cell r="A9241">
            <v>44061</v>
          </cell>
          <cell r="B9241">
            <v>0</v>
          </cell>
          <cell r="D9241"/>
          <cell r="E9241"/>
          <cell r="F9241"/>
          <cell r="G9241"/>
          <cell r="H9241"/>
          <cell r="I9241"/>
          <cell r="J9241"/>
          <cell r="K9241"/>
          <cell r="L9241"/>
          <cell r="M9241"/>
          <cell r="N9241">
            <v>0.15</v>
          </cell>
          <cell r="P9241">
            <v>0.16542307692307692</v>
          </cell>
          <cell r="Q9241"/>
          <cell r="R9241"/>
          <cell r="S9241"/>
          <cell r="T9241"/>
          <cell r="U9241">
            <v>5607700</v>
          </cell>
          <cell r="V9241">
            <v>1911648.0209999999</v>
          </cell>
          <cell r="X9241" t="str">
            <v>Sin movimiento</v>
          </cell>
          <cell r="Y9241">
            <v>0</v>
          </cell>
          <cell r="Z9241">
            <v>0.25</v>
          </cell>
          <cell r="AC9241"/>
          <cell r="AE9241">
            <v>0</v>
          </cell>
          <cell r="AF9241"/>
          <cell r="AG9241"/>
          <cell r="AH9241">
            <v>0.25</v>
          </cell>
          <cell r="AI9241">
            <v>0.2151826923076923</v>
          </cell>
        </row>
        <row r="9242">
          <cell r="A9242">
            <v>44062</v>
          </cell>
          <cell r="B9242">
            <v>80000</v>
          </cell>
          <cell r="D9242">
            <v>0.25</v>
          </cell>
          <cell r="E9242">
            <v>0.25</v>
          </cell>
          <cell r="F9242">
            <v>0.25</v>
          </cell>
          <cell r="G9242">
            <v>0.25</v>
          </cell>
          <cell r="H9242"/>
          <cell r="I9242"/>
          <cell r="J9242"/>
          <cell r="K9242"/>
          <cell r="L9242"/>
          <cell r="M9242"/>
          <cell r="N9242">
            <v>0.25</v>
          </cell>
          <cell r="P9242">
            <v>0.17146428571428571</v>
          </cell>
          <cell r="Q9242"/>
          <cell r="R9242"/>
          <cell r="S9242"/>
          <cell r="T9242"/>
          <cell r="U9242">
            <v>6206200</v>
          </cell>
          <cell r="V9242">
            <v>2008008.86497</v>
          </cell>
          <cell r="X9242">
            <v>44044</v>
          </cell>
          <cell r="Y9242">
            <v>0</v>
          </cell>
          <cell r="Z9242">
            <v>0.25</v>
          </cell>
          <cell r="AC9242"/>
          <cell r="AE9242">
            <v>80000</v>
          </cell>
          <cell r="AF9242"/>
          <cell r="AG9242"/>
          <cell r="AH9242">
            <v>0.25</v>
          </cell>
          <cell r="AI9242">
            <v>0.21766964285714285</v>
          </cell>
        </row>
        <row r="9243">
          <cell r="A9243">
            <v>44063</v>
          </cell>
          <cell r="B9243">
            <v>0</v>
          </cell>
          <cell r="D9243"/>
          <cell r="E9243"/>
          <cell r="F9243"/>
          <cell r="G9243"/>
          <cell r="H9243"/>
          <cell r="I9243"/>
          <cell r="J9243"/>
          <cell r="K9243"/>
          <cell r="L9243"/>
          <cell r="M9243"/>
          <cell r="N9243"/>
          <cell r="P9243">
            <v>0.17146428571428571</v>
          </cell>
          <cell r="Q9243"/>
          <cell r="R9243"/>
          <cell r="S9243"/>
          <cell r="T9243"/>
          <cell r="U9243">
            <v>8686500</v>
          </cell>
          <cell r="V9243">
            <v>1579886.7774799999</v>
          </cell>
          <cell r="X9243" t="str">
            <v>Sin movimiento</v>
          </cell>
          <cell r="Y9243">
            <v>0</v>
          </cell>
          <cell r="Z9243">
            <v>0.25</v>
          </cell>
          <cell r="AC9243"/>
          <cell r="AE9243">
            <v>0</v>
          </cell>
          <cell r="AF9243"/>
          <cell r="AG9243"/>
          <cell r="AH9243">
            <v>0.25</v>
          </cell>
          <cell r="AI9243">
            <v>0.21766964285714285</v>
          </cell>
        </row>
        <row r="9244">
          <cell r="A9244">
            <v>44064</v>
          </cell>
          <cell r="B9244">
            <v>50000</v>
          </cell>
          <cell r="D9244">
            <v>0.15</v>
          </cell>
          <cell r="E9244">
            <v>0.15</v>
          </cell>
          <cell r="F9244">
            <v>0.15</v>
          </cell>
          <cell r="G9244">
            <v>0.15</v>
          </cell>
          <cell r="H9244"/>
          <cell r="I9244"/>
          <cell r="J9244"/>
          <cell r="K9244"/>
          <cell r="L9244"/>
          <cell r="M9244"/>
          <cell r="N9244">
            <v>0.15</v>
          </cell>
          <cell r="P9244">
            <v>0.17054700854700855</v>
          </cell>
          <cell r="Q9244"/>
          <cell r="R9244"/>
          <cell r="S9244"/>
          <cell r="T9244"/>
          <cell r="U9244">
            <v>7642000</v>
          </cell>
          <cell r="V9244">
            <v>1565205.3401200001</v>
          </cell>
          <cell r="X9244">
            <v>44044</v>
          </cell>
          <cell r="Y9244">
            <v>0</v>
          </cell>
          <cell r="Z9244">
            <v>0.25</v>
          </cell>
          <cell r="AC9244"/>
          <cell r="AE9244">
            <v>50000</v>
          </cell>
          <cell r="AF9244"/>
          <cell r="AG9244"/>
          <cell r="AH9244">
            <v>0.25</v>
          </cell>
          <cell r="AI9244">
            <v>0.21905128205128205</v>
          </cell>
        </row>
        <row r="9245">
          <cell r="A9245">
            <v>44067</v>
          </cell>
          <cell r="B9245">
            <v>50000</v>
          </cell>
          <cell r="D9245">
            <v>0.15</v>
          </cell>
          <cell r="E9245">
            <v>0.15</v>
          </cell>
          <cell r="F9245">
            <v>0.15</v>
          </cell>
          <cell r="G9245">
            <v>0.15</v>
          </cell>
          <cell r="H9245"/>
          <cell r="I9245"/>
          <cell r="J9245"/>
          <cell r="K9245"/>
          <cell r="L9245"/>
          <cell r="M9245"/>
          <cell r="N9245">
            <v>0.15</v>
          </cell>
          <cell r="P9245">
            <v>0.16970491803278689</v>
          </cell>
          <cell r="Q9245"/>
          <cell r="R9245"/>
          <cell r="S9245"/>
          <cell r="T9245"/>
          <cell r="U9245">
            <v>7261500</v>
          </cell>
          <cell r="V9245">
            <v>1431572.23728</v>
          </cell>
          <cell r="X9245">
            <v>44044</v>
          </cell>
          <cell r="Y9245">
            <v>0</v>
          </cell>
          <cell r="Z9245">
            <v>0.25</v>
          </cell>
          <cell r="AC9245"/>
          <cell r="AE9245">
            <v>50000</v>
          </cell>
          <cell r="AF9245"/>
          <cell r="AG9245"/>
          <cell r="AH9245">
            <v>0.25</v>
          </cell>
          <cell r="AI9245">
            <v>0.22031967213114753</v>
          </cell>
        </row>
        <row r="9246">
          <cell r="A9246">
            <v>44068</v>
          </cell>
          <cell r="B9246">
            <v>50000</v>
          </cell>
          <cell r="D9246">
            <v>0.15</v>
          </cell>
          <cell r="E9246">
            <v>0.15</v>
          </cell>
          <cell r="F9246">
            <v>0.15</v>
          </cell>
          <cell r="G9246">
            <v>0.15</v>
          </cell>
          <cell r="H9246"/>
          <cell r="I9246"/>
          <cell r="J9246"/>
          <cell r="K9246"/>
          <cell r="L9246"/>
          <cell r="M9246"/>
          <cell r="N9246">
            <v>0.15</v>
          </cell>
          <cell r="P9246">
            <v>0.16892913385826772</v>
          </cell>
          <cell r="Q9246"/>
          <cell r="R9246"/>
          <cell r="S9246"/>
          <cell r="T9246"/>
          <cell r="U9246">
            <v>6829500</v>
          </cell>
          <cell r="V9246">
            <v>1567384.7857299999</v>
          </cell>
          <cell r="X9246">
            <v>44044</v>
          </cell>
          <cell r="Y9246">
            <v>0</v>
          </cell>
          <cell r="Z9246">
            <v>0.25</v>
          </cell>
          <cell r="AC9246"/>
          <cell r="AE9246">
            <v>50000</v>
          </cell>
          <cell r="AF9246"/>
          <cell r="AG9246"/>
          <cell r="AH9246">
            <v>0.25</v>
          </cell>
          <cell r="AI9246">
            <v>0.22148818897637795</v>
          </cell>
        </row>
        <row r="9247">
          <cell r="A9247">
            <v>44069</v>
          </cell>
          <cell r="B9247">
            <v>30000</v>
          </cell>
          <cell r="D9247">
            <v>0.15</v>
          </cell>
          <cell r="E9247">
            <v>0.15</v>
          </cell>
          <cell r="F9247">
            <v>0.15</v>
          </cell>
          <cell r="G9247">
            <v>0.15</v>
          </cell>
          <cell r="H9247"/>
          <cell r="I9247"/>
          <cell r="J9247"/>
          <cell r="K9247"/>
          <cell r="L9247"/>
          <cell r="M9247"/>
          <cell r="N9247">
            <v>0.15</v>
          </cell>
          <cell r="P9247">
            <v>0.16849230769230769</v>
          </cell>
          <cell r="Q9247"/>
          <cell r="R9247"/>
          <cell r="S9247"/>
          <cell r="T9247"/>
          <cell r="U9247">
            <v>7271300</v>
          </cell>
          <cell r="V9247">
            <v>1776636.6024799999</v>
          </cell>
          <cell r="X9247">
            <v>44044</v>
          </cell>
          <cell r="Y9247">
            <v>0</v>
          </cell>
          <cell r="Z9247">
            <v>0.25</v>
          </cell>
          <cell r="AC9247"/>
          <cell r="AE9247">
            <v>30000</v>
          </cell>
          <cell r="AF9247"/>
          <cell r="AG9247"/>
          <cell r="AH9247">
            <v>0.25</v>
          </cell>
          <cell r="AI9247">
            <v>0.22214615384615385</v>
          </cell>
        </row>
        <row r="9248">
          <cell r="A9248">
            <v>44070</v>
          </cell>
          <cell r="B9248">
            <v>60000</v>
          </cell>
          <cell r="D9248">
            <v>0.15</v>
          </cell>
          <cell r="E9248">
            <v>0.15</v>
          </cell>
          <cell r="F9248">
            <v>0.15</v>
          </cell>
          <cell r="G9248">
            <v>0.15</v>
          </cell>
          <cell r="H9248"/>
          <cell r="I9248"/>
          <cell r="J9248"/>
          <cell r="K9248"/>
          <cell r="L9248"/>
          <cell r="M9248"/>
          <cell r="N9248">
            <v>0.15</v>
          </cell>
          <cell r="P9248">
            <v>0.16767647058823529</v>
          </cell>
          <cell r="Q9248"/>
          <cell r="R9248"/>
          <cell r="S9248"/>
          <cell r="T9248"/>
          <cell r="U9248">
            <v>8268700</v>
          </cell>
          <cell r="V9248">
            <v>783483.64506000001</v>
          </cell>
          <cell r="X9248">
            <v>44044</v>
          </cell>
          <cell r="Y9248">
            <v>0</v>
          </cell>
          <cell r="Z9248">
            <v>0.25</v>
          </cell>
          <cell r="AC9248"/>
          <cell r="AE9248">
            <v>60000</v>
          </cell>
          <cell r="AF9248"/>
          <cell r="AG9248"/>
          <cell r="AH9248">
            <v>0.25</v>
          </cell>
          <cell r="AI9248">
            <v>0.22337499999999999</v>
          </cell>
        </row>
        <row r="9249">
          <cell r="A9249">
            <v>44071</v>
          </cell>
          <cell r="B9249">
            <v>84000</v>
          </cell>
          <cell r="D9249">
            <v>0.15</v>
          </cell>
          <cell r="E9249">
            <v>0.15</v>
          </cell>
          <cell r="F9249">
            <v>0.25</v>
          </cell>
          <cell r="G9249">
            <v>0.2</v>
          </cell>
          <cell r="H9249"/>
          <cell r="I9249"/>
          <cell r="J9249"/>
          <cell r="K9249"/>
          <cell r="L9249"/>
          <cell r="M9249"/>
          <cell r="N9249">
            <v>0.25</v>
          </cell>
          <cell r="P9249">
            <v>0.16955678670360111</v>
          </cell>
          <cell r="Q9249"/>
          <cell r="R9249"/>
          <cell r="S9249"/>
          <cell r="T9249"/>
          <cell r="U9249">
            <v>8948200</v>
          </cell>
          <cell r="V9249">
            <v>987368.3112</v>
          </cell>
          <cell r="X9249">
            <v>44044</v>
          </cell>
          <cell r="Y9249">
            <v>10</v>
          </cell>
          <cell r="Z9249">
            <v>0.25</v>
          </cell>
          <cell r="AC9249"/>
          <cell r="AE9249">
            <v>84000</v>
          </cell>
          <cell r="AF9249"/>
          <cell r="AG9249"/>
          <cell r="AH9249">
            <v>0.25</v>
          </cell>
          <cell r="AI9249">
            <v>0.22492382271468145</v>
          </cell>
        </row>
        <row r="9250">
          <cell r="A9250">
            <v>44074</v>
          </cell>
          <cell r="B9250">
            <v>15000</v>
          </cell>
          <cell r="D9250">
            <v>0.25</v>
          </cell>
          <cell r="E9250">
            <v>0.25</v>
          </cell>
          <cell r="F9250">
            <v>0.25</v>
          </cell>
          <cell r="G9250">
            <v>0.25</v>
          </cell>
          <cell r="H9250"/>
          <cell r="I9250"/>
          <cell r="J9250"/>
          <cell r="K9250"/>
          <cell r="L9250"/>
          <cell r="M9250"/>
          <cell r="N9250">
            <v>0.25</v>
          </cell>
          <cell r="P9250">
            <v>0.17038382453735434</v>
          </cell>
          <cell r="Q9250"/>
          <cell r="R9250"/>
          <cell r="S9250"/>
          <cell r="T9250"/>
          <cell r="U9250">
            <v>8658700</v>
          </cell>
          <cell r="V9250">
            <v>794016.54</v>
          </cell>
          <cell r="X9250">
            <v>44044</v>
          </cell>
          <cell r="Y9250">
            <v>0</v>
          </cell>
          <cell r="Z9250">
            <v>0.25</v>
          </cell>
          <cell r="AC9250"/>
          <cell r="AE9250">
            <v>15000</v>
          </cell>
          <cell r="AF9250"/>
          <cell r="AG9250"/>
          <cell r="AH9250">
            <v>0.25</v>
          </cell>
          <cell r="AI9250">
            <v>0.22518163125428375</v>
          </cell>
        </row>
        <row r="9251">
          <cell r="A9251">
            <v>44075</v>
          </cell>
          <cell r="B9251">
            <v>10000</v>
          </cell>
          <cell r="D9251">
            <v>0.2</v>
          </cell>
          <cell r="E9251">
            <v>0.2</v>
          </cell>
          <cell r="F9251">
            <v>0.2</v>
          </cell>
          <cell r="G9251">
            <v>0.2</v>
          </cell>
          <cell r="H9251"/>
          <cell r="I9251"/>
          <cell r="J9251"/>
          <cell r="K9251"/>
          <cell r="L9251"/>
          <cell r="M9251"/>
          <cell r="N9251">
            <v>0.2</v>
          </cell>
          <cell r="P9251">
            <v>0.2</v>
          </cell>
          <cell r="Q9251"/>
          <cell r="R9251"/>
          <cell r="S9251"/>
          <cell r="T9251"/>
          <cell r="U9251">
            <v>6214300</v>
          </cell>
          <cell r="V9251">
            <v>4924513.91</v>
          </cell>
          <cell r="X9251">
            <v>44075</v>
          </cell>
          <cell r="Y9251">
            <v>0</v>
          </cell>
          <cell r="Z9251">
            <v>0.25</v>
          </cell>
          <cell r="AC9251"/>
          <cell r="AE9251">
            <v>10000</v>
          </cell>
          <cell r="AF9251"/>
          <cell r="AG9251"/>
          <cell r="AH9251">
            <v>0.25</v>
          </cell>
          <cell r="AI9251">
            <v>0.25</v>
          </cell>
        </row>
        <row r="9252">
          <cell r="A9252">
            <v>44076</v>
          </cell>
          <cell r="B9252">
            <v>25000</v>
          </cell>
          <cell r="D9252">
            <v>0.15</v>
          </cell>
          <cell r="E9252">
            <v>0.15</v>
          </cell>
          <cell r="F9252">
            <v>0.15</v>
          </cell>
          <cell r="G9252">
            <v>0.15</v>
          </cell>
          <cell r="H9252"/>
          <cell r="I9252"/>
          <cell r="J9252"/>
          <cell r="K9252"/>
          <cell r="L9252"/>
          <cell r="M9252"/>
          <cell r="N9252">
            <v>0.15</v>
          </cell>
          <cell r="P9252">
            <v>0.16428571428571428</v>
          </cell>
          <cell r="Q9252"/>
          <cell r="R9252"/>
          <cell r="S9252"/>
          <cell r="T9252"/>
          <cell r="U9252">
            <v>5734700</v>
          </cell>
          <cell r="V9252">
            <v>4510846.7832500003</v>
          </cell>
          <cell r="X9252">
            <v>44075</v>
          </cell>
          <cell r="Y9252">
            <v>0</v>
          </cell>
          <cell r="Z9252">
            <v>0.25</v>
          </cell>
          <cell r="AC9252"/>
          <cell r="AE9252">
            <v>25000</v>
          </cell>
          <cell r="AF9252"/>
          <cell r="AG9252"/>
          <cell r="AH9252">
            <v>0.25</v>
          </cell>
          <cell r="AI9252">
            <v>0.25</v>
          </cell>
        </row>
        <row r="9253">
          <cell r="A9253">
            <v>44077</v>
          </cell>
          <cell r="B9253">
            <v>124000</v>
          </cell>
          <cell r="D9253">
            <v>0.15</v>
          </cell>
          <cell r="E9253">
            <v>0.15</v>
          </cell>
          <cell r="F9253">
            <v>0.25</v>
          </cell>
          <cell r="G9253">
            <v>0.23</v>
          </cell>
          <cell r="H9253"/>
          <cell r="I9253"/>
          <cell r="J9253"/>
          <cell r="K9253"/>
          <cell r="L9253"/>
          <cell r="M9253"/>
          <cell r="N9253">
            <v>0.2</v>
          </cell>
          <cell r="P9253">
            <v>0.21553459119496857</v>
          </cell>
          <cell r="Q9253"/>
          <cell r="R9253"/>
          <cell r="S9253"/>
          <cell r="T9253"/>
          <cell r="U9253">
            <v>5280900</v>
          </cell>
          <cell r="V9253">
            <v>4240460.1644700002</v>
          </cell>
          <cell r="X9253">
            <v>44075</v>
          </cell>
          <cell r="Y9253">
            <v>10</v>
          </cell>
          <cell r="Z9253">
            <v>0.25</v>
          </cell>
          <cell r="AC9253"/>
          <cell r="AE9253">
            <v>119000</v>
          </cell>
          <cell r="AF9253"/>
          <cell r="AG9253"/>
          <cell r="AH9253">
            <v>0.25</v>
          </cell>
          <cell r="AI9253">
            <v>0.25</v>
          </cell>
        </row>
        <row r="9254">
          <cell r="A9254">
            <v>44078</v>
          </cell>
          <cell r="B9254">
            <v>28000</v>
          </cell>
          <cell r="D9254">
            <v>0.15</v>
          </cell>
          <cell r="E9254">
            <v>0.15</v>
          </cell>
          <cell r="F9254">
            <v>0.2</v>
          </cell>
          <cell r="G9254">
            <v>0.18</v>
          </cell>
          <cell r="H9254"/>
          <cell r="I9254"/>
          <cell r="J9254"/>
          <cell r="K9254"/>
          <cell r="L9254"/>
          <cell r="M9254"/>
          <cell r="N9254">
            <v>0.2</v>
          </cell>
          <cell r="P9254">
            <v>0.2102139037433155</v>
          </cell>
          <cell r="Q9254"/>
          <cell r="R9254"/>
          <cell r="S9254"/>
          <cell r="T9254"/>
          <cell r="U9254">
            <v>6170200</v>
          </cell>
          <cell r="V9254">
            <v>4082193.0729899998</v>
          </cell>
          <cell r="X9254">
            <v>44075</v>
          </cell>
          <cell r="Y9254">
            <v>5.0000000000000018</v>
          </cell>
          <cell r="Z9254">
            <v>0.25</v>
          </cell>
          <cell r="AC9254"/>
          <cell r="AE9254">
            <v>28000</v>
          </cell>
          <cell r="AF9254"/>
          <cell r="AG9254"/>
          <cell r="AH9254">
            <v>0.25</v>
          </cell>
          <cell r="AI9254">
            <v>0.25</v>
          </cell>
        </row>
        <row r="9255">
          <cell r="A9255">
            <v>44081</v>
          </cell>
          <cell r="B9255">
            <v>55000</v>
          </cell>
          <cell r="D9255">
            <v>0.15</v>
          </cell>
          <cell r="E9255">
            <v>0.15</v>
          </cell>
          <cell r="F9255">
            <v>0.2</v>
          </cell>
          <cell r="G9255">
            <v>0.18</v>
          </cell>
          <cell r="H9255"/>
          <cell r="I9255"/>
          <cell r="J9255"/>
          <cell r="K9255"/>
          <cell r="L9255"/>
          <cell r="M9255"/>
          <cell r="N9255">
            <v>0.2</v>
          </cell>
          <cell r="P9255">
            <v>0.20334710743801654</v>
          </cell>
          <cell r="Q9255"/>
          <cell r="R9255"/>
          <cell r="S9255"/>
          <cell r="T9255"/>
          <cell r="U9255">
            <v>6067200</v>
          </cell>
          <cell r="V9255">
            <v>3448432.2098300001</v>
          </cell>
          <cell r="X9255">
            <v>44075</v>
          </cell>
          <cell r="Y9255">
            <v>5.0000000000000018</v>
          </cell>
          <cell r="Z9255">
            <v>0.25</v>
          </cell>
          <cell r="AC9255"/>
          <cell r="AE9255">
            <v>55000</v>
          </cell>
          <cell r="AF9255"/>
          <cell r="AG9255"/>
          <cell r="AH9255">
            <v>0.25</v>
          </cell>
          <cell r="AI9255">
            <v>0.25</v>
          </cell>
        </row>
        <row r="9256">
          <cell r="A9256">
            <v>44082</v>
          </cell>
          <cell r="B9256">
            <v>257000</v>
          </cell>
          <cell r="D9256">
            <v>0.15</v>
          </cell>
          <cell r="E9256">
            <v>0.05</v>
          </cell>
          <cell r="F9256">
            <v>0.15</v>
          </cell>
          <cell r="G9256">
            <v>0.09</v>
          </cell>
          <cell r="H9256"/>
          <cell r="I9256"/>
          <cell r="J9256"/>
          <cell r="K9256"/>
          <cell r="L9256"/>
          <cell r="M9256"/>
          <cell r="N9256">
            <v>0.05</v>
          </cell>
          <cell r="P9256">
            <v>0.14496993987975951</v>
          </cell>
          <cell r="Q9256"/>
          <cell r="R9256"/>
          <cell r="S9256"/>
          <cell r="T9256"/>
          <cell r="U9256">
            <v>17731000</v>
          </cell>
          <cell r="V9256">
            <v>3743022.3259899998</v>
          </cell>
          <cell r="X9256">
            <v>44075</v>
          </cell>
          <cell r="Y9256">
            <v>10</v>
          </cell>
          <cell r="Z9256">
            <v>0.25</v>
          </cell>
          <cell r="AC9256"/>
          <cell r="AE9256">
            <v>257000</v>
          </cell>
          <cell r="AF9256"/>
          <cell r="AG9256"/>
          <cell r="AH9256">
            <v>0.09</v>
          </cell>
          <cell r="AI9256">
            <v>0.16676113360323885</v>
          </cell>
        </row>
        <row r="9257">
          <cell r="A9257">
            <v>44083</v>
          </cell>
          <cell r="B9257">
            <v>0</v>
          </cell>
          <cell r="D9257"/>
          <cell r="E9257" t="str">
            <v>-</v>
          </cell>
          <cell r="F9257" t="str">
            <v>-</v>
          </cell>
          <cell r="G9257" t="str">
            <v>-</v>
          </cell>
          <cell r="H9257"/>
          <cell r="I9257"/>
          <cell r="J9257"/>
          <cell r="K9257"/>
          <cell r="L9257"/>
          <cell r="M9257"/>
          <cell r="N9257"/>
          <cell r="P9257">
            <v>0.14496993987975951</v>
          </cell>
          <cell r="Q9257"/>
          <cell r="R9257"/>
          <cell r="S9257"/>
          <cell r="T9257"/>
          <cell r="U9257">
            <v>5362900</v>
          </cell>
          <cell r="V9257">
            <v>3108921.12378</v>
          </cell>
          <cell r="X9257" t="str">
            <v>Sin movimiento</v>
          </cell>
          <cell r="Y9257" t="e">
            <v>#VALUE!</v>
          </cell>
          <cell r="Z9257">
            <v>0.25</v>
          </cell>
          <cell r="AC9257"/>
          <cell r="AE9257">
            <v>0</v>
          </cell>
          <cell r="AF9257"/>
          <cell r="AG9257"/>
          <cell r="AH9257">
            <v>0.22</v>
          </cell>
          <cell r="AI9257">
            <v>0.16676113360323885</v>
          </cell>
        </row>
        <row r="9258">
          <cell r="A9258">
            <v>44084</v>
          </cell>
          <cell r="B9258">
            <v>0</v>
          </cell>
          <cell r="D9258"/>
          <cell r="E9258" t="str">
            <v>-</v>
          </cell>
          <cell r="F9258" t="str">
            <v>-</v>
          </cell>
          <cell r="G9258" t="str">
            <v>-</v>
          </cell>
          <cell r="H9258"/>
          <cell r="I9258"/>
          <cell r="J9258"/>
          <cell r="K9258"/>
          <cell r="L9258"/>
          <cell r="M9258"/>
          <cell r="N9258"/>
          <cell r="P9258">
            <v>0.14496993987975951</v>
          </cell>
          <cell r="Q9258"/>
          <cell r="R9258"/>
          <cell r="S9258"/>
          <cell r="T9258"/>
          <cell r="U9258">
            <v>6187200</v>
          </cell>
          <cell r="V9258">
            <v>2031759.54577</v>
          </cell>
          <cell r="X9258" t="str">
            <v>Sin movimiento</v>
          </cell>
          <cell r="Y9258" t="e">
            <v>#VALUE!</v>
          </cell>
          <cell r="Z9258">
            <v>0.25</v>
          </cell>
          <cell r="AC9258"/>
          <cell r="AE9258">
            <v>0</v>
          </cell>
          <cell r="AF9258"/>
          <cell r="AG9258"/>
          <cell r="AH9258">
            <v>0.21</v>
          </cell>
          <cell r="AI9258">
            <v>0.16676113360323885</v>
          </cell>
        </row>
        <row r="9259">
          <cell r="A9259">
            <v>44085</v>
          </cell>
          <cell r="B9259">
            <v>0</v>
          </cell>
          <cell r="D9259"/>
          <cell r="E9259" t="str">
            <v>-</v>
          </cell>
          <cell r="F9259" t="str">
            <v>-</v>
          </cell>
          <cell r="G9259" t="str">
            <v>-</v>
          </cell>
          <cell r="H9259"/>
          <cell r="I9259"/>
          <cell r="J9259"/>
          <cell r="K9259"/>
          <cell r="L9259"/>
          <cell r="M9259"/>
          <cell r="N9259"/>
          <cell r="P9259">
            <v>0.14496993987975951</v>
          </cell>
          <cell r="Q9259"/>
          <cell r="R9259"/>
          <cell r="S9259"/>
          <cell r="T9259"/>
          <cell r="U9259">
            <v>5948800</v>
          </cell>
          <cell r="V9259">
            <v>2155275.5707700001</v>
          </cell>
          <cell r="X9259" t="str">
            <v>Sin movimiento</v>
          </cell>
          <cell r="Y9259" t="e">
            <v>#VALUE!</v>
          </cell>
          <cell r="Z9259">
            <v>0.25</v>
          </cell>
          <cell r="AC9259"/>
          <cell r="AE9259">
            <v>0</v>
          </cell>
          <cell r="AF9259"/>
          <cell r="AG9259"/>
          <cell r="AH9259">
            <v>0.25</v>
          </cell>
          <cell r="AI9259">
            <v>0.16676113360323885</v>
          </cell>
        </row>
        <row r="9260">
          <cell r="A9260">
            <v>44088</v>
          </cell>
          <cell r="B9260">
            <v>0</v>
          </cell>
          <cell r="D9260"/>
          <cell r="E9260" t="str">
            <v>-</v>
          </cell>
          <cell r="F9260" t="str">
            <v>-</v>
          </cell>
          <cell r="G9260" t="str">
            <v>-</v>
          </cell>
          <cell r="H9260"/>
          <cell r="I9260"/>
          <cell r="J9260"/>
          <cell r="K9260"/>
          <cell r="L9260"/>
          <cell r="M9260"/>
          <cell r="N9260"/>
          <cell r="P9260">
            <v>0.14496993987975951</v>
          </cell>
          <cell r="Q9260"/>
          <cell r="R9260"/>
          <cell r="S9260"/>
          <cell r="T9260"/>
          <cell r="U9260">
            <v>6802900</v>
          </cell>
          <cell r="V9260">
            <v>2044549.97637</v>
          </cell>
          <cell r="X9260" t="str">
            <v>Sin movimiento</v>
          </cell>
          <cell r="Y9260" t="e">
            <v>#VALUE!</v>
          </cell>
          <cell r="Z9260">
            <v>0.25</v>
          </cell>
          <cell r="AC9260"/>
          <cell r="AE9260">
            <v>0</v>
          </cell>
          <cell r="AF9260"/>
          <cell r="AG9260"/>
          <cell r="AH9260">
            <v>0.25</v>
          </cell>
          <cell r="AI9260">
            <v>0.16676113360323885</v>
          </cell>
        </row>
        <row r="9261">
          <cell r="A9261">
            <v>44089</v>
          </cell>
          <cell r="B9261">
            <v>68000</v>
          </cell>
          <cell r="D9261">
            <v>0.2</v>
          </cell>
          <cell r="E9261">
            <v>0.2</v>
          </cell>
          <cell r="F9261">
            <v>0.2</v>
          </cell>
          <cell r="G9261">
            <v>0.2</v>
          </cell>
          <cell r="H9261"/>
          <cell r="I9261"/>
          <cell r="J9261"/>
          <cell r="K9261"/>
          <cell r="L9261"/>
          <cell r="M9261"/>
          <cell r="N9261">
            <v>0.2</v>
          </cell>
          <cell r="P9261">
            <v>0.15156966490299822</v>
          </cell>
          <cell r="Q9261"/>
          <cell r="R9261"/>
          <cell r="S9261"/>
          <cell r="T9261"/>
          <cell r="U9261">
            <v>5962800</v>
          </cell>
          <cell r="V9261">
            <v>1722444.85778</v>
          </cell>
          <cell r="X9261">
            <v>44075</v>
          </cell>
          <cell r="Y9261">
            <v>0</v>
          </cell>
          <cell r="Z9261">
            <v>0.25</v>
          </cell>
          <cell r="AC9261"/>
          <cell r="AE9261">
            <v>68000</v>
          </cell>
          <cell r="AF9261"/>
          <cell r="AG9261"/>
          <cell r="AH9261">
            <v>0.25</v>
          </cell>
          <cell r="AI9261">
            <v>0.17683274021352313</v>
          </cell>
        </row>
        <row r="9262">
          <cell r="A9262">
            <v>44090</v>
          </cell>
          <cell r="B9262">
            <v>100</v>
          </cell>
          <cell r="D9262">
            <v>0.15</v>
          </cell>
          <cell r="E9262">
            <v>0.15</v>
          </cell>
          <cell r="F9262">
            <v>0.15</v>
          </cell>
          <cell r="G9262">
            <v>0.15</v>
          </cell>
          <cell r="H9262"/>
          <cell r="I9262"/>
          <cell r="J9262"/>
          <cell r="K9262"/>
          <cell r="L9262"/>
          <cell r="M9262"/>
          <cell r="N9262">
            <v>0.15</v>
          </cell>
          <cell r="P9262">
            <v>0.15156938811497089</v>
          </cell>
          <cell r="Q9262"/>
          <cell r="R9262"/>
          <cell r="S9262"/>
          <cell r="T9262"/>
          <cell r="U9262">
            <v>6081500</v>
          </cell>
          <cell r="V9262">
            <v>1521626.90185</v>
          </cell>
          <cell r="X9262">
            <v>44075</v>
          </cell>
          <cell r="Y9262">
            <v>0</v>
          </cell>
          <cell r="Z9262">
            <v>0.25</v>
          </cell>
          <cell r="AC9262"/>
          <cell r="AE9262">
            <v>100</v>
          </cell>
          <cell r="AF9262"/>
          <cell r="AG9262"/>
          <cell r="AH9262">
            <v>0.25</v>
          </cell>
          <cell r="AI9262">
            <v>0.1768457569827433</v>
          </cell>
        </row>
        <row r="9263">
          <cell r="A9263">
            <v>44091</v>
          </cell>
          <cell r="B9263">
            <v>0</v>
          </cell>
          <cell r="D9263"/>
          <cell r="E9263" t="str">
            <v>-</v>
          </cell>
          <cell r="F9263" t="str">
            <v>-</v>
          </cell>
          <cell r="G9263" t="str">
            <v>-</v>
          </cell>
          <cell r="H9263"/>
          <cell r="I9263"/>
          <cell r="J9263"/>
          <cell r="K9263"/>
          <cell r="L9263"/>
          <cell r="M9263"/>
          <cell r="N9263"/>
          <cell r="P9263">
            <v>0.15156938811497089</v>
          </cell>
          <cell r="Q9263"/>
          <cell r="R9263"/>
          <cell r="S9263"/>
          <cell r="T9263"/>
          <cell r="U9263">
            <v>6771000</v>
          </cell>
          <cell r="V9263">
            <v>1583234.1074699999</v>
          </cell>
          <cell r="X9263" t="str">
            <v>Sin movimiento</v>
          </cell>
          <cell r="Y9263" t="e">
            <v>#VALUE!</v>
          </cell>
          <cell r="Z9263">
            <v>0.25</v>
          </cell>
          <cell r="AC9263"/>
          <cell r="AE9263">
            <v>0</v>
          </cell>
          <cell r="AF9263"/>
          <cell r="AG9263"/>
          <cell r="AH9263">
            <v>0.25</v>
          </cell>
          <cell r="AI9263">
            <v>0.1768457569827433</v>
          </cell>
        </row>
        <row r="9264">
          <cell r="A9264">
            <v>44092</v>
          </cell>
          <cell r="B9264">
            <v>0</v>
          </cell>
          <cell r="D9264"/>
          <cell r="E9264" t="str">
            <v>-</v>
          </cell>
          <cell r="F9264" t="str">
            <v>-</v>
          </cell>
          <cell r="G9264" t="str">
            <v>-</v>
          </cell>
          <cell r="H9264"/>
          <cell r="I9264"/>
          <cell r="J9264"/>
          <cell r="K9264"/>
          <cell r="L9264"/>
          <cell r="M9264"/>
          <cell r="N9264"/>
          <cell r="P9264">
            <v>0.15156938811497089</v>
          </cell>
          <cell r="Q9264"/>
          <cell r="R9264"/>
          <cell r="S9264"/>
          <cell r="T9264"/>
          <cell r="U9264">
            <v>5992900</v>
          </cell>
          <cell r="V9264">
            <v>1333265.11879</v>
          </cell>
          <cell r="X9264" t="str">
            <v>Sin movimiento</v>
          </cell>
          <cell r="Y9264" t="e">
            <v>#VALUE!</v>
          </cell>
          <cell r="Z9264">
            <v>0.25</v>
          </cell>
          <cell r="AC9264"/>
          <cell r="AE9264">
            <v>0</v>
          </cell>
          <cell r="AF9264"/>
          <cell r="AG9264"/>
          <cell r="AH9264">
            <v>0.25</v>
          </cell>
          <cell r="AI9264">
            <v>0.1768457569827433</v>
          </cell>
        </row>
        <row r="9265">
          <cell r="A9265">
            <v>44095</v>
          </cell>
          <cell r="B9265">
            <v>0</v>
          </cell>
          <cell r="D9265"/>
          <cell r="E9265" t="str">
            <v>-</v>
          </cell>
          <cell r="F9265" t="str">
            <v>-</v>
          </cell>
          <cell r="G9265" t="str">
            <v>-</v>
          </cell>
          <cell r="H9265"/>
          <cell r="I9265"/>
          <cell r="J9265"/>
          <cell r="K9265"/>
          <cell r="L9265"/>
          <cell r="M9265"/>
          <cell r="N9265"/>
          <cell r="P9265">
            <v>0.15156938811497089</v>
          </cell>
          <cell r="Q9265"/>
          <cell r="R9265"/>
          <cell r="S9265"/>
          <cell r="T9265"/>
          <cell r="U9265">
            <v>6946000</v>
          </cell>
          <cell r="V9265">
            <v>1299719.7059299999</v>
          </cell>
          <cell r="X9265" t="str">
            <v>Sin movimiento</v>
          </cell>
          <cell r="Y9265" t="e">
            <v>#VALUE!</v>
          </cell>
          <cell r="Z9265">
            <v>0.25</v>
          </cell>
          <cell r="AC9265"/>
          <cell r="AE9265">
            <v>0</v>
          </cell>
          <cell r="AF9265"/>
          <cell r="AG9265"/>
          <cell r="AH9265">
            <v>0.25</v>
          </cell>
          <cell r="AI9265">
            <v>0.1768457569827433</v>
          </cell>
        </row>
        <row r="9266">
          <cell r="A9266">
            <v>44096</v>
          </cell>
          <cell r="B9266">
            <v>0</v>
          </cell>
          <cell r="D9266"/>
          <cell r="E9266" t="str">
            <v>-</v>
          </cell>
          <cell r="F9266" t="str">
            <v>-</v>
          </cell>
          <cell r="G9266" t="str">
            <v>-</v>
          </cell>
          <cell r="H9266"/>
          <cell r="I9266"/>
          <cell r="J9266"/>
          <cell r="K9266"/>
          <cell r="L9266"/>
          <cell r="M9266"/>
          <cell r="N9266"/>
          <cell r="P9266">
            <v>0.15156938811497089</v>
          </cell>
          <cell r="Q9266"/>
          <cell r="R9266"/>
          <cell r="S9266"/>
          <cell r="T9266"/>
          <cell r="U9266">
            <v>6654900</v>
          </cell>
          <cell r="V9266">
            <v>1100081.00349</v>
          </cell>
          <cell r="X9266" t="str">
            <v>Sin movimiento</v>
          </cell>
          <cell r="Y9266" t="e">
            <v>#VALUE!</v>
          </cell>
          <cell r="Z9266">
            <v>0.25</v>
          </cell>
          <cell r="AC9266"/>
          <cell r="AE9266">
            <v>0</v>
          </cell>
          <cell r="AF9266"/>
          <cell r="AG9266"/>
          <cell r="AH9266">
            <v>0.25</v>
          </cell>
          <cell r="AI9266">
            <v>0.1768457569827433</v>
          </cell>
        </row>
        <row r="9267">
          <cell r="A9267">
            <v>44097</v>
          </cell>
          <cell r="B9267">
            <v>0</v>
          </cell>
          <cell r="D9267"/>
          <cell r="E9267" t="str">
            <v>-</v>
          </cell>
          <cell r="F9267" t="str">
            <v>-</v>
          </cell>
          <cell r="G9267" t="str">
            <v>-</v>
          </cell>
          <cell r="H9267"/>
          <cell r="I9267"/>
          <cell r="J9267"/>
          <cell r="K9267"/>
          <cell r="L9267"/>
          <cell r="M9267"/>
          <cell r="N9267"/>
          <cell r="P9267">
            <v>0.15156938811497089</v>
          </cell>
          <cell r="Q9267"/>
          <cell r="R9267"/>
          <cell r="S9267"/>
          <cell r="T9267"/>
          <cell r="U9267">
            <v>5998100</v>
          </cell>
          <cell r="V9267">
            <v>1343268.47385</v>
          </cell>
          <cell r="X9267" t="str">
            <v>Sin movimiento</v>
          </cell>
          <cell r="Y9267" t="e">
            <v>#VALUE!</v>
          </cell>
          <cell r="Z9267">
            <v>0.25</v>
          </cell>
          <cell r="AC9267"/>
          <cell r="AE9267">
            <v>0</v>
          </cell>
          <cell r="AF9267"/>
          <cell r="AG9267"/>
          <cell r="AH9267">
            <v>0.25</v>
          </cell>
          <cell r="AI9267">
            <v>0.1768457569827433</v>
          </cell>
        </row>
        <row r="9268">
          <cell r="A9268">
            <v>44098</v>
          </cell>
          <cell r="B9268">
            <v>0</v>
          </cell>
          <cell r="D9268"/>
          <cell r="E9268" t="str">
            <v>-</v>
          </cell>
          <cell r="F9268" t="str">
            <v>-</v>
          </cell>
          <cell r="G9268" t="str">
            <v>-</v>
          </cell>
          <cell r="H9268"/>
          <cell r="I9268"/>
          <cell r="J9268"/>
          <cell r="K9268"/>
          <cell r="L9268"/>
          <cell r="M9268"/>
          <cell r="N9268"/>
          <cell r="P9268">
            <v>0.15156938811497089</v>
          </cell>
          <cell r="Q9268"/>
          <cell r="R9268"/>
          <cell r="S9268"/>
          <cell r="T9268"/>
          <cell r="U9268">
            <v>6430700</v>
          </cell>
          <cell r="V9268">
            <v>1966630.0693600001</v>
          </cell>
          <cell r="X9268" t="str">
            <v>Sin movimiento</v>
          </cell>
          <cell r="Y9268" t="e">
            <v>#VALUE!</v>
          </cell>
          <cell r="Z9268">
            <v>0.25</v>
          </cell>
          <cell r="AC9268"/>
          <cell r="AE9268">
            <v>0</v>
          </cell>
          <cell r="AF9268"/>
          <cell r="AG9268"/>
          <cell r="AH9268">
            <v>0.25</v>
          </cell>
          <cell r="AI9268">
            <v>0.1768457569827433</v>
          </cell>
        </row>
        <row r="9269">
          <cell r="A9269">
            <v>44099</v>
          </cell>
          <cell r="B9269">
            <v>0</v>
          </cell>
          <cell r="D9269"/>
          <cell r="E9269" t="str">
            <v>-</v>
          </cell>
          <cell r="F9269" t="str">
            <v>-</v>
          </cell>
          <cell r="G9269" t="str">
            <v>-</v>
          </cell>
          <cell r="H9269"/>
          <cell r="I9269"/>
          <cell r="J9269"/>
          <cell r="K9269"/>
          <cell r="L9269"/>
          <cell r="M9269"/>
          <cell r="N9269"/>
          <cell r="P9269">
            <v>0.15156938811497089</v>
          </cell>
          <cell r="Q9269"/>
          <cell r="R9269"/>
          <cell r="S9269"/>
          <cell r="T9269"/>
          <cell r="U9269">
            <v>6801800</v>
          </cell>
          <cell r="V9269">
            <v>1234930.5556399999</v>
          </cell>
          <cell r="X9269" t="str">
            <v>Sin movimiento</v>
          </cell>
          <cell r="Y9269" t="e">
            <v>#VALUE!</v>
          </cell>
          <cell r="Z9269">
            <v>0.25</v>
          </cell>
          <cell r="AC9269"/>
          <cell r="AE9269">
            <v>0</v>
          </cell>
          <cell r="AF9269"/>
          <cell r="AG9269"/>
          <cell r="AH9269">
            <v>0.25</v>
          </cell>
          <cell r="AI9269">
            <v>0.1768457569827433</v>
          </cell>
        </row>
        <row r="9270">
          <cell r="A9270">
            <v>44102</v>
          </cell>
          <cell r="B9270">
            <v>0</v>
          </cell>
          <cell r="D9270"/>
          <cell r="E9270" t="str">
            <v>-</v>
          </cell>
          <cell r="F9270" t="str">
            <v>-</v>
          </cell>
          <cell r="G9270" t="str">
            <v>-</v>
          </cell>
          <cell r="H9270"/>
          <cell r="I9270"/>
          <cell r="J9270"/>
          <cell r="K9270"/>
          <cell r="L9270"/>
          <cell r="M9270"/>
          <cell r="N9270"/>
          <cell r="P9270">
            <v>0.15156938811497089</v>
          </cell>
          <cell r="Q9270"/>
          <cell r="R9270"/>
          <cell r="S9270"/>
          <cell r="T9270"/>
          <cell r="U9270">
            <v>7870800</v>
          </cell>
          <cell r="V9270">
            <v>1007503.4174</v>
          </cell>
          <cell r="X9270" t="str">
            <v>Sin movimiento</v>
          </cell>
          <cell r="Y9270" t="e">
            <v>#VALUE!</v>
          </cell>
          <cell r="Z9270">
            <v>0.25</v>
          </cell>
          <cell r="AC9270"/>
          <cell r="AE9270">
            <v>0</v>
          </cell>
          <cell r="AF9270"/>
          <cell r="AG9270"/>
          <cell r="AH9270">
            <v>0.25</v>
          </cell>
          <cell r="AI9270">
            <v>0.1768457569827433</v>
          </cell>
        </row>
        <row r="9271">
          <cell r="A9271">
            <v>44103</v>
          </cell>
          <cell r="B9271">
            <v>0</v>
          </cell>
          <cell r="D9271"/>
          <cell r="E9271" t="str">
            <v>-</v>
          </cell>
          <cell r="F9271" t="str">
            <v>-</v>
          </cell>
          <cell r="G9271" t="str">
            <v>-</v>
          </cell>
          <cell r="H9271"/>
          <cell r="I9271"/>
          <cell r="J9271"/>
          <cell r="K9271"/>
          <cell r="L9271"/>
          <cell r="M9271"/>
          <cell r="N9271"/>
          <cell r="P9271">
            <v>0.15156938811497089</v>
          </cell>
          <cell r="Q9271"/>
          <cell r="R9271"/>
          <cell r="S9271"/>
          <cell r="T9271"/>
          <cell r="U9271">
            <v>6360800</v>
          </cell>
          <cell r="V9271">
            <v>1065177.0033499999</v>
          </cell>
          <cell r="X9271" t="str">
            <v>Sin movimiento</v>
          </cell>
          <cell r="Y9271" t="e">
            <v>#VALUE!</v>
          </cell>
          <cell r="Z9271">
            <v>0.25</v>
          </cell>
          <cell r="AC9271"/>
          <cell r="AE9271">
            <v>0</v>
          </cell>
          <cell r="AF9271"/>
          <cell r="AG9271"/>
          <cell r="AH9271">
            <v>0.25</v>
          </cell>
          <cell r="AI9271">
            <v>0.1768457569827433</v>
          </cell>
        </row>
        <row r="9272">
          <cell r="A9272">
            <v>44104</v>
          </cell>
          <cell r="B9272">
            <v>150000</v>
          </cell>
          <cell r="D9272">
            <v>0.25</v>
          </cell>
          <cell r="E9272">
            <v>0.25</v>
          </cell>
          <cell r="F9272">
            <v>0.25</v>
          </cell>
          <cell r="G9272">
            <v>0.25</v>
          </cell>
          <cell r="H9272"/>
          <cell r="I9272"/>
          <cell r="J9272"/>
          <cell r="K9272"/>
          <cell r="L9272"/>
          <cell r="M9272"/>
          <cell r="N9272">
            <v>0.25</v>
          </cell>
          <cell r="P9272">
            <v>0.1721586947427137</v>
          </cell>
          <cell r="Q9272"/>
          <cell r="R9272"/>
          <cell r="S9272"/>
          <cell r="T9272"/>
          <cell r="U9272">
            <v>7765360</v>
          </cell>
          <cell r="V9272">
            <v>1190850.3578000001</v>
          </cell>
          <cell r="X9272">
            <v>44075</v>
          </cell>
          <cell r="Y9272">
            <v>0</v>
          </cell>
          <cell r="Z9272">
            <v>0.25</v>
          </cell>
          <cell r="AC9272"/>
          <cell r="AE9272">
            <v>150000</v>
          </cell>
          <cell r="AF9272"/>
          <cell r="AG9272"/>
          <cell r="AH9272">
            <v>0.25</v>
          </cell>
          <cell r="AI9272">
            <v>0.19225530122173851</v>
          </cell>
        </row>
        <row r="9273">
          <cell r="A9273">
            <v>44105</v>
          </cell>
          <cell r="B9273">
            <v>9.9999999999999995E-8</v>
          </cell>
          <cell r="D9273"/>
          <cell r="E9273" t="str">
            <v>-</v>
          </cell>
          <cell r="F9273" t="str">
            <v>-</v>
          </cell>
          <cell r="G9273" t="str">
            <v>-</v>
          </cell>
          <cell r="H9273"/>
          <cell r="I9273"/>
          <cell r="J9273"/>
          <cell r="K9273"/>
          <cell r="L9273"/>
          <cell r="M9273"/>
          <cell r="N9273"/>
          <cell r="P9273">
            <v>0</v>
          </cell>
          <cell r="Q9273"/>
          <cell r="R9273"/>
          <cell r="S9273"/>
          <cell r="T9273"/>
          <cell r="U9273">
            <v>4188500</v>
          </cell>
          <cell r="V9273">
            <v>5456065.7450000001</v>
          </cell>
          <cell r="X9273">
            <v>44105</v>
          </cell>
          <cell r="Y9273" t="e">
            <v>#VALUE!</v>
          </cell>
          <cell r="Z9273">
            <v>0.25</v>
          </cell>
          <cell r="AC9273"/>
          <cell r="AE9273">
            <v>0</v>
          </cell>
          <cell r="AF9273"/>
          <cell r="AG9273"/>
          <cell r="AH9273">
            <v>0.25</v>
          </cell>
          <cell r="AI9273">
            <v>0.25</v>
          </cell>
        </row>
        <row r="9274">
          <cell r="A9274">
            <v>44106</v>
          </cell>
          <cell r="B9274">
            <v>0</v>
          </cell>
          <cell r="D9274"/>
          <cell r="E9274" t="str">
            <v>-</v>
          </cell>
          <cell r="F9274" t="str">
            <v>-</v>
          </cell>
          <cell r="G9274" t="str">
            <v>-</v>
          </cell>
          <cell r="H9274"/>
          <cell r="I9274"/>
          <cell r="J9274"/>
          <cell r="K9274"/>
          <cell r="L9274"/>
          <cell r="M9274"/>
          <cell r="N9274"/>
          <cell r="P9274">
            <v>0</v>
          </cell>
          <cell r="Q9274"/>
          <cell r="R9274"/>
          <cell r="S9274"/>
          <cell r="T9274"/>
          <cell r="U9274">
            <v>4279300</v>
          </cell>
          <cell r="V9274">
            <v>4130976.6898400001</v>
          </cell>
          <cell r="X9274" t="str">
            <v>Sin movimiento</v>
          </cell>
          <cell r="Y9274" t="e">
            <v>#VALUE!</v>
          </cell>
          <cell r="Z9274">
            <v>0.25</v>
          </cell>
          <cell r="AC9274"/>
          <cell r="AE9274">
            <v>0</v>
          </cell>
          <cell r="AF9274"/>
          <cell r="AG9274"/>
          <cell r="AH9274">
            <v>0.25</v>
          </cell>
          <cell r="AI9274">
            <v>0.25</v>
          </cell>
        </row>
        <row r="9275">
          <cell r="A9275">
            <v>44109</v>
          </cell>
          <cell r="B9275">
            <v>0</v>
          </cell>
          <cell r="D9275"/>
          <cell r="E9275" t="str">
            <v>-</v>
          </cell>
          <cell r="F9275" t="str">
            <v>-</v>
          </cell>
          <cell r="G9275" t="str">
            <v>-</v>
          </cell>
          <cell r="H9275"/>
          <cell r="I9275"/>
          <cell r="J9275"/>
          <cell r="K9275"/>
          <cell r="L9275"/>
          <cell r="M9275"/>
          <cell r="N9275"/>
          <cell r="P9275">
            <v>0</v>
          </cell>
          <cell r="Q9275"/>
          <cell r="R9275"/>
          <cell r="S9275"/>
          <cell r="T9275"/>
          <cell r="U9275">
            <v>4415500</v>
          </cell>
          <cell r="V9275">
            <v>4277850.9797499999</v>
          </cell>
          <cell r="X9275" t="str">
            <v>Sin movimiento</v>
          </cell>
          <cell r="Y9275" t="e">
            <v>#VALUE!</v>
          </cell>
          <cell r="Z9275">
            <v>0.25</v>
          </cell>
          <cell r="AC9275"/>
          <cell r="AE9275">
            <v>0</v>
          </cell>
          <cell r="AF9275"/>
          <cell r="AG9275"/>
          <cell r="AH9275">
            <v>0.25</v>
          </cell>
          <cell r="AI9275">
            <v>0.25</v>
          </cell>
        </row>
        <row r="9276">
          <cell r="A9276">
            <v>44110</v>
          </cell>
          <cell r="B9276">
            <v>0</v>
          </cell>
          <cell r="D9276"/>
          <cell r="E9276" t="str">
            <v>-</v>
          </cell>
          <cell r="F9276" t="str">
            <v>-</v>
          </cell>
          <cell r="G9276" t="str">
            <v>-</v>
          </cell>
          <cell r="H9276"/>
          <cell r="I9276"/>
          <cell r="J9276"/>
          <cell r="K9276"/>
          <cell r="L9276"/>
          <cell r="M9276"/>
          <cell r="N9276"/>
          <cell r="P9276">
            <v>0</v>
          </cell>
          <cell r="Q9276"/>
          <cell r="R9276"/>
          <cell r="S9276"/>
          <cell r="T9276"/>
          <cell r="U9276">
            <v>4213100</v>
          </cell>
          <cell r="V9276">
            <v>3891150.6776299998</v>
          </cell>
          <cell r="X9276" t="str">
            <v>Sin movimiento</v>
          </cell>
          <cell r="Y9276" t="e">
            <v>#VALUE!</v>
          </cell>
          <cell r="Z9276">
            <v>0.25</v>
          </cell>
          <cell r="AC9276"/>
          <cell r="AE9276">
            <v>0</v>
          </cell>
          <cell r="AF9276"/>
          <cell r="AG9276"/>
          <cell r="AH9276">
            <v>0.25</v>
          </cell>
          <cell r="AI9276">
            <v>0.25</v>
          </cell>
        </row>
        <row r="9277">
          <cell r="A9277">
            <v>44111</v>
          </cell>
          <cell r="B9277">
            <v>0</v>
          </cell>
          <cell r="D9277"/>
          <cell r="E9277" t="str">
            <v>-</v>
          </cell>
          <cell r="F9277" t="str">
            <v>-</v>
          </cell>
          <cell r="G9277" t="str">
            <v>-</v>
          </cell>
          <cell r="H9277"/>
          <cell r="I9277"/>
          <cell r="J9277"/>
          <cell r="K9277"/>
          <cell r="L9277"/>
          <cell r="M9277"/>
          <cell r="N9277"/>
          <cell r="P9277">
            <v>0</v>
          </cell>
          <cell r="Q9277"/>
          <cell r="R9277"/>
          <cell r="S9277"/>
          <cell r="T9277"/>
          <cell r="U9277">
            <v>4244400</v>
          </cell>
          <cell r="V9277">
            <v>3391201.6345899999</v>
          </cell>
          <cell r="X9277" t="str">
            <v>Sin movimiento</v>
          </cell>
          <cell r="Y9277" t="e">
            <v>#VALUE!</v>
          </cell>
          <cell r="Z9277">
            <v>0.25</v>
          </cell>
          <cell r="AC9277"/>
          <cell r="AE9277">
            <v>0</v>
          </cell>
          <cell r="AF9277"/>
          <cell r="AG9277"/>
          <cell r="AH9277">
            <v>0.25</v>
          </cell>
          <cell r="AI9277">
            <v>0.25</v>
          </cell>
        </row>
        <row r="9278">
          <cell r="A9278">
            <v>44112</v>
          </cell>
          <cell r="B9278">
            <v>5000</v>
          </cell>
          <cell r="D9278">
            <v>0.15</v>
          </cell>
          <cell r="E9278">
            <v>0.15</v>
          </cell>
          <cell r="F9278">
            <v>0.15</v>
          </cell>
          <cell r="G9278">
            <v>0.15</v>
          </cell>
          <cell r="H9278"/>
          <cell r="I9278"/>
          <cell r="J9278"/>
          <cell r="K9278"/>
          <cell r="L9278"/>
          <cell r="M9278"/>
          <cell r="N9278">
            <v>0.15</v>
          </cell>
          <cell r="P9278">
            <v>0.14999999999700001</v>
          </cell>
          <cell r="Q9278"/>
          <cell r="R9278"/>
          <cell r="S9278"/>
          <cell r="T9278"/>
          <cell r="U9278">
            <v>4895100</v>
          </cell>
          <cell r="V9278">
            <v>3110781.202</v>
          </cell>
          <cell r="X9278">
            <v>44105</v>
          </cell>
          <cell r="Y9278">
            <v>0</v>
          </cell>
          <cell r="Z9278">
            <v>0.25</v>
          </cell>
          <cell r="AC9278"/>
          <cell r="AE9278">
            <v>5000</v>
          </cell>
          <cell r="AF9278"/>
          <cell r="AG9278"/>
          <cell r="AH9278">
            <v>0.25</v>
          </cell>
          <cell r="AI9278">
            <v>0.25</v>
          </cell>
        </row>
        <row r="9279">
          <cell r="A9279">
            <v>44113</v>
          </cell>
          <cell r="B9279">
            <v>530000</v>
          </cell>
          <cell r="D9279">
            <v>0.25</v>
          </cell>
          <cell r="E9279">
            <v>0.25</v>
          </cell>
          <cell r="F9279">
            <v>0.25</v>
          </cell>
          <cell r="G9279">
            <v>0.25</v>
          </cell>
          <cell r="H9279"/>
          <cell r="I9279"/>
          <cell r="J9279"/>
          <cell r="K9279"/>
          <cell r="L9279"/>
          <cell r="M9279"/>
          <cell r="N9279">
            <v>0.25</v>
          </cell>
          <cell r="P9279">
            <v>0.24906542056070111</v>
          </cell>
          <cell r="Q9279"/>
          <cell r="R9279"/>
          <cell r="S9279"/>
          <cell r="T9279"/>
          <cell r="U9279">
            <v>5165100</v>
          </cell>
          <cell r="V9279">
            <v>2509558.2038500002</v>
          </cell>
          <cell r="X9279">
            <v>44105</v>
          </cell>
          <cell r="Y9279">
            <v>0</v>
          </cell>
          <cell r="Z9279">
            <v>0.25</v>
          </cell>
          <cell r="AC9279"/>
          <cell r="AE9279">
            <v>530000</v>
          </cell>
          <cell r="AF9279"/>
          <cell r="AG9279"/>
          <cell r="AH9279">
            <v>0.25</v>
          </cell>
          <cell r="AI9279">
            <v>0.25</v>
          </cell>
        </row>
        <row r="9280">
          <cell r="A9280">
            <v>44116</v>
          </cell>
          <cell r="B9280">
            <v>85000</v>
          </cell>
          <cell r="D9280">
            <v>0.25</v>
          </cell>
          <cell r="E9280">
            <v>0.25</v>
          </cell>
          <cell r="F9280">
            <v>0.25</v>
          </cell>
          <cell r="G9280">
            <v>0.25</v>
          </cell>
          <cell r="H9280"/>
          <cell r="I9280"/>
          <cell r="J9280"/>
          <cell r="K9280"/>
          <cell r="L9280"/>
          <cell r="M9280"/>
          <cell r="N9280">
            <v>0.25</v>
          </cell>
          <cell r="P9280">
            <v>0.24919354838705657</v>
          </cell>
          <cell r="Q9280"/>
          <cell r="R9280"/>
          <cell r="S9280"/>
          <cell r="T9280"/>
          <cell r="U9280">
            <v>5464600</v>
          </cell>
          <cell r="V9280">
            <v>2897934.20499</v>
          </cell>
          <cell r="X9280">
            <v>44105</v>
          </cell>
          <cell r="Y9280">
            <v>0</v>
          </cell>
          <cell r="Z9280">
            <v>0.25</v>
          </cell>
          <cell r="AC9280"/>
          <cell r="AE9280">
            <v>85000</v>
          </cell>
          <cell r="AF9280"/>
          <cell r="AG9280"/>
          <cell r="AH9280">
            <v>0.25</v>
          </cell>
          <cell r="AI9280">
            <v>0.25</v>
          </cell>
        </row>
        <row r="9281">
          <cell r="A9281">
            <v>44117</v>
          </cell>
          <cell r="B9281">
            <v>0</v>
          </cell>
          <cell r="D9281"/>
          <cell r="E9281" t="str">
            <v>-</v>
          </cell>
          <cell r="F9281" t="str">
            <v>-</v>
          </cell>
          <cell r="G9281" t="str">
            <v>-</v>
          </cell>
          <cell r="H9281"/>
          <cell r="I9281"/>
          <cell r="J9281"/>
          <cell r="K9281"/>
          <cell r="L9281"/>
          <cell r="M9281"/>
          <cell r="N9281"/>
          <cell r="P9281">
            <v>0.24919354838705657</v>
          </cell>
          <cell r="Q9281"/>
          <cell r="R9281"/>
          <cell r="S9281"/>
          <cell r="T9281"/>
          <cell r="U9281">
            <v>5341700</v>
          </cell>
          <cell r="V9281">
            <v>2100531.8420000002</v>
          </cell>
          <cell r="X9281" t="str">
            <v>Sin movimiento</v>
          </cell>
          <cell r="Y9281" t="e">
            <v>#VALUE!</v>
          </cell>
          <cell r="Z9281">
            <v>0.25</v>
          </cell>
          <cell r="AC9281"/>
          <cell r="AE9281">
            <v>0</v>
          </cell>
          <cell r="AF9281"/>
          <cell r="AG9281"/>
          <cell r="AH9281">
            <v>0.25</v>
          </cell>
          <cell r="AI9281">
            <v>0.25</v>
          </cell>
        </row>
        <row r="9282">
          <cell r="A9282">
            <v>44118</v>
          </cell>
          <cell r="B9282">
            <v>0</v>
          </cell>
          <cell r="D9282"/>
          <cell r="E9282" t="str">
            <v>-</v>
          </cell>
          <cell r="F9282" t="str">
            <v>-</v>
          </cell>
          <cell r="G9282" t="str">
            <v>-</v>
          </cell>
          <cell r="H9282"/>
          <cell r="I9282"/>
          <cell r="J9282"/>
          <cell r="K9282"/>
          <cell r="L9282"/>
          <cell r="M9282"/>
          <cell r="N9282"/>
          <cell r="P9282">
            <v>0.24919354838705657</v>
          </cell>
          <cell r="Q9282"/>
          <cell r="R9282"/>
          <cell r="S9282"/>
          <cell r="T9282"/>
          <cell r="U9282">
            <v>5333200</v>
          </cell>
          <cell r="V9282">
            <v>2770424.5131799998</v>
          </cell>
          <cell r="X9282" t="str">
            <v>Sin movimiento</v>
          </cell>
          <cell r="Y9282" t="e">
            <v>#VALUE!</v>
          </cell>
          <cell r="Z9282">
            <v>0.25</v>
          </cell>
          <cell r="AC9282"/>
          <cell r="AE9282">
            <v>0</v>
          </cell>
          <cell r="AF9282"/>
          <cell r="AG9282"/>
          <cell r="AH9282">
            <v>0.25</v>
          </cell>
          <cell r="AI9282">
            <v>0.25</v>
          </cell>
        </row>
        <row r="9283">
          <cell r="A9283">
            <v>44119</v>
          </cell>
          <cell r="B9283">
            <v>102000</v>
          </cell>
          <cell r="D9283">
            <v>0.25</v>
          </cell>
          <cell r="E9283">
            <v>0.25</v>
          </cell>
          <cell r="F9283">
            <v>0.25</v>
          </cell>
          <cell r="G9283">
            <v>0.25</v>
          </cell>
          <cell r="H9283"/>
          <cell r="I9283"/>
          <cell r="J9283"/>
          <cell r="K9283"/>
          <cell r="L9283"/>
          <cell r="M9283"/>
          <cell r="N9283">
            <v>0.25</v>
          </cell>
          <cell r="P9283">
            <v>0.24930747922434221</v>
          </cell>
          <cell r="Q9283"/>
          <cell r="R9283"/>
          <cell r="S9283"/>
          <cell r="T9283"/>
          <cell r="U9283">
            <v>5980500</v>
          </cell>
          <cell r="V9283">
            <v>3036441.6333900001</v>
          </cell>
          <cell r="X9283">
            <v>44105</v>
          </cell>
          <cell r="Y9283">
            <v>0</v>
          </cell>
          <cell r="Z9283">
            <v>0.25</v>
          </cell>
          <cell r="AC9283"/>
          <cell r="AE9283">
            <v>102000</v>
          </cell>
          <cell r="AF9283"/>
          <cell r="AG9283"/>
          <cell r="AH9283">
            <v>0.25</v>
          </cell>
          <cell r="AI9283">
            <v>0.25</v>
          </cell>
        </row>
        <row r="9284">
          <cell r="A9284">
            <v>44120</v>
          </cell>
          <cell r="B9284">
            <v>0</v>
          </cell>
          <cell r="D9284"/>
          <cell r="E9284" t="str">
            <v>-</v>
          </cell>
          <cell r="F9284" t="str">
            <v>-</v>
          </cell>
          <cell r="G9284" t="str">
            <v>-</v>
          </cell>
          <cell r="H9284"/>
          <cell r="I9284"/>
          <cell r="J9284"/>
          <cell r="K9284"/>
          <cell r="L9284"/>
          <cell r="M9284"/>
          <cell r="N9284"/>
          <cell r="P9284">
            <v>0.24930747922434221</v>
          </cell>
          <cell r="Q9284"/>
          <cell r="R9284"/>
          <cell r="S9284"/>
          <cell r="T9284"/>
          <cell r="U9284">
            <v>5175400</v>
          </cell>
          <cell r="V9284">
            <v>2135790.1186600002</v>
          </cell>
          <cell r="X9284" t="str">
            <v>Sin movimiento</v>
          </cell>
          <cell r="Y9284" t="e">
            <v>#VALUE!</v>
          </cell>
          <cell r="Z9284">
            <v>0.25</v>
          </cell>
          <cell r="AC9284"/>
          <cell r="AE9284">
            <v>0</v>
          </cell>
          <cell r="AF9284"/>
          <cell r="AG9284"/>
          <cell r="AH9284">
            <v>0.25</v>
          </cell>
          <cell r="AI9284">
            <v>0.25</v>
          </cell>
        </row>
        <row r="9285">
          <cell r="A9285">
            <v>44123</v>
          </cell>
          <cell r="B9285">
            <v>420000</v>
          </cell>
          <cell r="D9285">
            <v>0.25</v>
          </cell>
          <cell r="E9285">
            <v>0.25</v>
          </cell>
          <cell r="F9285">
            <v>0.25</v>
          </cell>
          <cell r="G9285">
            <v>0.25</v>
          </cell>
          <cell r="H9285"/>
          <cell r="I9285"/>
          <cell r="J9285"/>
          <cell r="K9285"/>
          <cell r="L9285"/>
          <cell r="M9285"/>
          <cell r="N9285">
            <v>0.25</v>
          </cell>
          <cell r="P9285">
            <v>0.24956217162869967</v>
          </cell>
          <cell r="Q9285"/>
          <cell r="R9285"/>
          <cell r="S9285"/>
          <cell r="T9285"/>
          <cell r="U9285">
            <v>4865300</v>
          </cell>
          <cell r="V9285">
            <v>1280813.2126</v>
          </cell>
          <cell r="X9285">
            <v>44105</v>
          </cell>
          <cell r="Y9285">
            <v>0</v>
          </cell>
          <cell r="Z9285">
            <v>0.25</v>
          </cell>
          <cell r="AC9285"/>
          <cell r="AE9285">
            <v>420000</v>
          </cell>
          <cell r="AF9285"/>
          <cell r="AG9285"/>
          <cell r="AH9285">
            <v>0.25</v>
          </cell>
          <cell r="AI9285">
            <v>0.25</v>
          </cell>
        </row>
        <row r="9286">
          <cell r="A9286">
            <v>44124</v>
          </cell>
          <cell r="B9286">
            <v>0</v>
          </cell>
          <cell r="D9286"/>
          <cell r="E9286" t="str">
            <v>-</v>
          </cell>
          <cell r="F9286" t="str">
            <v>-</v>
          </cell>
          <cell r="G9286" t="str">
            <v>-</v>
          </cell>
          <cell r="H9286"/>
          <cell r="I9286"/>
          <cell r="J9286"/>
          <cell r="K9286"/>
          <cell r="L9286"/>
          <cell r="M9286"/>
          <cell r="N9286"/>
          <cell r="P9286">
            <v>0.24956217162869967</v>
          </cell>
          <cell r="Q9286"/>
          <cell r="R9286"/>
          <cell r="S9286"/>
          <cell r="T9286"/>
          <cell r="U9286">
            <v>5182200</v>
          </cell>
          <cell r="V9286">
            <v>1575208.3517499999</v>
          </cell>
          <cell r="X9286" t="str">
            <v>Sin movimiento</v>
          </cell>
          <cell r="Y9286" t="e">
            <v>#VALUE!</v>
          </cell>
          <cell r="Z9286">
            <v>0.25</v>
          </cell>
          <cell r="AC9286"/>
          <cell r="AE9286">
            <v>0</v>
          </cell>
          <cell r="AF9286"/>
          <cell r="AG9286"/>
          <cell r="AH9286">
            <v>0.25</v>
          </cell>
          <cell r="AI9286">
            <v>0.25</v>
          </cell>
        </row>
        <row r="9287">
          <cell r="A9287">
            <v>44125</v>
          </cell>
          <cell r="B9287">
            <v>0</v>
          </cell>
          <cell r="D9287"/>
          <cell r="E9287" t="str">
            <v>-</v>
          </cell>
          <cell r="F9287" t="str">
            <v>-</v>
          </cell>
          <cell r="G9287" t="str">
            <v>-</v>
          </cell>
          <cell r="H9287"/>
          <cell r="I9287"/>
          <cell r="J9287"/>
          <cell r="K9287"/>
          <cell r="L9287"/>
          <cell r="M9287"/>
          <cell r="N9287"/>
          <cell r="P9287">
            <v>0.24956217162869967</v>
          </cell>
          <cell r="Q9287"/>
          <cell r="R9287"/>
          <cell r="S9287"/>
          <cell r="T9287"/>
          <cell r="U9287">
            <v>4862900</v>
          </cell>
          <cell r="V9287">
            <v>1179777.38158</v>
          </cell>
          <cell r="X9287" t="str">
            <v>Sin movimiento</v>
          </cell>
          <cell r="Y9287" t="e">
            <v>#VALUE!</v>
          </cell>
          <cell r="Z9287">
            <v>0.25</v>
          </cell>
          <cell r="AC9287"/>
          <cell r="AE9287">
            <v>0</v>
          </cell>
          <cell r="AF9287"/>
          <cell r="AG9287"/>
          <cell r="AH9287">
            <v>0.25</v>
          </cell>
          <cell r="AI9287">
            <v>0.25</v>
          </cell>
        </row>
        <row r="9288">
          <cell r="A9288">
            <v>44126</v>
          </cell>
          <cell r="B9288">
            <v>0</v>
          </cell>
          <cell r="D9288"/>
          <cell r="E9288" t="str">
            <v>-</v>
          </cell>
          <cell r="F9288" t="str">
            <v>-</v>
          </cell>
          <cell r="G9288" t="str">
            <v>-</v>
          </cell>
          <cell r="H9288"/>
          <cell r="I9288"/>
          <cell r="J9288"/>
          <cell r="K9288"/>
          <cell r="L9288"/>
          <cell r="M9288"/>
          <cell r="N9288"/>
          <cell r="P9288">
            <v>0.24956217162869967</v>
          </cell>
          <cell r="Q9288"/>
          <cell r="R9288"/>
          <cell r="S9288"/>
          <cell r="T9288"/>
          <cell r="U9288">
            <v>5344100</v>
          </cell>
          <cell r="V9288">
            <v>1411933.16426</v>
          </cell>
          <cell r="X9288" t="str">
            <v>Sin movimiento</v>
          </cell>
          <cell r="Y9288" t="e">
            <v>#VALUE!</v>
          </cell>
          <cell r="Z9288">
            <v>0.25</v>
          </cell>
          <cell r="AC9288"/>
          <cell r="AE9288">
            <v>0</v>
          </cell>
          <cell r="AF9288"/>
          <cell r="AG9288"/>
          <cell r="AH9288">
            <v>0.25</v>
          </cell>
          <cell r="AI9288">
            <v>0.25</v>
          </cell>
        </row>
        <row r="9289">
          <cell r="A9289">
            <v>44127</v>
          </cell>
          <cell r="B9289">
            <v>20000</v>
          </cell>
          <cell r="D9289">
            <v>0.25</v>
          </cell>
          <cell r="E9289">
            <v>0.25</v>
          </cell>
          <cell r="F9289">
            <v>0.25</v>
          </cell>
          <cell r="G9289">
            <v>0.25</v>
          </cell>
          <cell r="H9289"/>
          <cell r="I9289"/>
          <cell r="J9289"/>
          <cell r="K9289"/>
          <cell r="L9289"/>
          <cell r="M9289"/>
          <cell r="N9289">
            <v>0.25</v>
          </cell>
          <cell r="P9289">
            <v>0.2495697074010112</v>
          </cell>
          <cell r="Q9289"/>
          <cell r="R9289"/>
          <cell r="S9289"/>
          <cell r="T9289"/>
          <cell r="U9289">
            <v>5512200</v>
          </cell>
          <cell r="V9289">
            <v>1221434.77623</v>
          </cell>
          <cell r="X9289">
            <v>44105</v>
          </cell>
          <cell r="Y9289">
            <v>0</v>
          </cell>
          <cell r="Z9289">
            <v>0.25</v>
          </cell>
          <cell r="AC9289"/>
          <cell r="AE9289">
            <v>20000</v>
          </cell>
          <cell r="AF9289"/>
          <cell r="AG9289"/>
          <cell r="AH9289">
            <v>0.25</v>
          </cell>
          <cell r="AI9289">
            <v>0.25</v>
          </cell>
        </row>
        <row r="9290">
          <cell r="A9290">
            <v>44130</v>
          </cell>
          <cell r="B9290">
            <v>0</v>
          </cell>
          <cell r="D9290"/>
          <cell r="E9290" t="str">
            <v>-</v>
          </cell>
          <cell r="F9290" t="str">
            <v>-</v>
          </cell>
          <cell r="G9290" t="str">
            <v>-</v>
          </cell>
          <cell r="H9290"/>
          <cell r="I9290"/>
          <cell r="J9290"/>
          <cell r="K9290"/>
          <cell r="L9290"/>
          <cell r="M9290"/>
          <cell r="N9290"/>
          <cell r="P9290">
            <v>0.2495697074010112</v>
          </cell>
          <cell r="Q9290"/>
          <cell r="R9290"/>
          <cell r="S9290"/>
          <cell r="T9290"/>
          <cell r="U9290">
            <v>5269600</v>
          </cell>
          <cell r="V9290">
            <v>869642.35198000004</v>
          </cell>
          <cell r="X9290" t="str">
            <v>Sin movimiento</v>
          </cell>
          <cell r="Y9290" t="e">
            <v>#VALUE!</v>
          </cell>
          <cell r="Z9290">
            <v>0.25</v>
          </cell>
          <cell r="AC9290"/>
          <cell r="AE9290">
            <v>0</v>
          </cell>
          <cell r="AF9290"/>
          <cell r="AG9290"/>
          <cell r="AH9290">
            <v>0.25</v>
          </cell>
          <cell r="AI9290">
            <v>0.25</v>
          </cell>
        </row>
        <row r="9291">
          <cell r="A9291">
            <v>44131</v>
          </cell>
          <cell r="B9291">
            <v>0</v>
          </cell>
          <cell r="D9291"/>
          <cell r="E9291" t="str">
            <v>-</v>
          </cell>
          <cell r="F9291" t="str">
            <v>-</v>
          </cell>
          <cell r="G9291" t="str">
            <v>-</v>
          </cell>
          <cell r="H9291"/>
          <cell r="I9291"/>
          <cell r="J9291"/>
          <cell r="K9291"/>
          <cell r="L9291"/>
          <cell r="M9291"/>
          <cell r="N9291"/>
          <cell r="P9291">
            <v>0.2495697074010112</v>
          </cell>
          <cell r="Q9291"/>
          <cell r="R9291"/>
          <cell r="S9291"/>
          <cell r="T9291"/>
          <cell r="U9291">
            <v>5221800</v>
          </cell>
          <cell r="V9291">
            <v>1138246.36488</v>
          </cell>
          <cell r="X9291" t="str">
            <v>Sin movimiento</v>
          </cell>
          <cell r="Y9291" t="e">
            <v>#VALUE!</v>
          </cell>
          <cell r="Z9291">
            <v>0.25</v>
          </cell>
          <cell r="AC9291"/>
          <cell r="AE9291">
            <v>0</v>
          </cell>
          <cell r="AF9291"/>
          <cell r="AG9291"/>
          <cell r="AH9291">
            <v>0.25</v>
          </cell>
          <cell r="AI9291">
            <v>0.25</v>
          </cell>
        </row>
        <row r="9292">
          <cell r="A9292">
            <v>44132</v>
          </cell>
          <cell r="B9292">
            <v>0</v>
          </cell>
          <cell r="D9292"/>
          <cell r="E9292" t="str">
            <v>-</v>
          </cell>
          <cell r="F9292" t="str">
            <v>-</v>
          </cell>
          <cell r="G9292" t="str">
            <v>-</v>
          </cell>
          <cell r="H9292"/>
          <cell r="I9292"/>
          <cell r="J9292"/>
          <cell r="K9292"/>
          <cell r="L9292"/>
          <cell r="M9292"/>
          <cell r="N9292"/>
          <cell r="P9292">
            <v>0.2495697074010112</v>
          </cell>
          <cell r="Q9292"/>
          <cell r="R9292"/>
          <cell r="S9292"/>
          <cell r="T9292"/>
          <cell r="U9292">
            <v>4789000</v>
          </cell>
          <cell r="V9292">
            <v>1214995.90267</v>
          </cell>
          <cell r="X9292" t="str">
            <v>Sin movimiento</v>
          </cell>
          <cell r="Y9292" t="e">
            <v>#VALUE!</v>
          </cell>
          <cell r="Z9292">
            <v>0.25</v>
          </cell>
          <cell r="AC9292"/>
          <cell r="AE9292">
            <v>0</v>
          </cell>
          <cell r="AF9292"/>
          <cell r="AG9292"/>
          <cell r="AH9292">
            <v>0.25</v>
          </cell>
          <cell r="AI9292">
            <v>0.25</v>
          </cell>
        </row>
        <row r="9293">
          <cell r="A9293">
            <v>44133</v>
          </cell>
          <cell r="B9293">
            <v>26900</v>
          </cell>
          <cell r="D9293">
            <v>0.25</v>
          </cell>
          <cell r="E9293">
            <v>0.25</v>
          </cell>
          <cell r="F9293">
            <v>0.25</v>
          </cell>
          <cell r="G9293">
            <v>0.25</v>
          </cell>
          <cell r="H9293"/>
          <cell r="I9293"/>
          <cell r="J9293"/>
          <cell r="K9293"/>
          <cell r="L9293"/>
          <cell r="M9293"/>
          <cell r="N9293">
            <v>0.25</v>
          </cell>
          <cell r="P9293">
            <v>0.24957944318275296</v>
          </cell>
          <cell r="Q9293"/>
          <cell r="R9293"/>
          <cell r="S9293"/>
          <cell r="T9293"/>
          <cell r="U9293">
            <v>5173400</v>
          </cell>
          <cell r="V9293">
            <v>1584480.78039</v>
          </cell>
          <cell r="X9293">
            <v>44105</v>
          </cell>
          <cell r="Y9293">
            <v>0</v>
          </cell>
          <cell r="Z9293">
            <v>0.25</v>
          </cell>
          <cell r="AC9293"/>
          <cell r="AE9293">
            <v>26900</v>
          </cell>
          <cell r="AF9293"/>
          <cell r="AG9293"/>
          <cell r="AH9293">
            <v>0.25</v>
          </cell>
          <cell r="AI9293">
            <v>0.25</v>
          </cell>
        </row>
        <row r="9294">
          <cell r="A9294">
            <v>44134</v>
          </cell>
          <cell r="B9294">
            <v>179000</v>
          </cell>
          <cell r="D9294">
            <v>0.15</v>
          </cell>
          <cell r="E9294">
            <v>0.15</v>
          </cell>
          <cell r="F9294">
            <v>0.25</v>
          </cell>
          <cell r="G9294">
            <v>0.22</v>
          </cell>
          <cell r="H9294"/>
          <cell r="I9294"/>
          <cell r="J9294"/>
          <cell r="K9294"/>
          <cell r="L9294"/>
          <cell r="M9294"/>
          <cell r="N9294">
            <v>0.25</v>
          </cell>
          <cell r="P9294">
            <v>0.24570875063964867</v>
          </cell>
          <cell r="Q9294"/>
          <cell r="R9294"/>
          <cell r="S9294"/>
          <cell r="T9294"/>
          <cell r="U9294">
            <v>5586500</v>
          </cell>
          <cell r="V9294">
            <v>1289827.11904</v>
          </cell>
          <cell r="X9294">
            <v>44105</v>
          </cell>
          <cell r="Y9294">
            <v>10</v>
          </cell>
          <cell r="Z9294">
            <v>0.25</v>
          </cell>
          <cell r="AC9294"/>
          <cell r="AE9294">
            <v>179000</v>
          </cell>
          <cell r="AF9294"/>
          <cell r="AG9294"/>
          <cell r="AH9294">
            <v>0.25</v>
          </cell>
          <cell r="AI9294">
            <v>0.25</v>
          </cell>
        </row>
        <row r="9295">
          <cell r="A9295">
            <v>44137</v>
          </cell>
          <cell r="B9295">
            <v>0</v>
          </cell>
          <cell r="D9295"/>
          <cell r="E9295" t="str">
            <v>-</v>
          </cell>
          <cell r="F9295" t="str">
            <v>-</v>
          </cell>
          <cell r="G9295" t="str">
            <v>-</v>
          </cell>
          <cell r="H9295"/>
          <cell r="I9295"/>
          <cell r="J9295"/>
          <cell r="K9295"/>
          <cell r="L9295"/>
          <cell r="M9295"/>
          <cell r="N9295"/>
          <cell r="P9295">
            <v>0</v>
          </cell>
          <cell r="Q9295"/>
          <cell r="R9295"/>
          <cell r="S9295"/>
          <cell r="T9295"/>
          <cell r="U9295">
            <v>4413000</v>
          </cell>
          <cell r="V9295">
            <v>5333666.7455000002</v>
          </cell>
          <cell r="X9295" t="str">
            <v>Sin movimiento</v>
          </cell>
          <cell r="Y9295" t="e">
            <v>#VALUE!</v>
          </cell>
          <cell r="Z9295">
            <v>0.25</v>
          </cell>
          <cell r="AC9295"/>
          <cell r="AE9295">
            <v>0</v>
          </cell>
          <cell r="AF9295"/>
          <cell r="AG9295"/>
          <cell r="AH9295">
            <v>0.25</v>
          </cell>
          <cell r="AI9295">
            <v>0.25</v>
          </cell>
        </row>
        <row r="9296">
          <cell r="A9296">
            <v>44138</v>
          </cell>
          <cell r="B9296">
            <v>0</v>
          </cell>
          <cell r="D9296"/>
          <cell r="E9296" t="str">
            <v>-</v>
          </cell>
          <cell r="F9296" t="str">
            <v>-</v>
          </cell>
          <cell r="G9296" t="str">
            <v>-</v>
          </cell>
          <cell r="H9296"/>
          <cell r="I9296"/>
          <cell r="J9296"/>
          <cell r="K9296"/>
          <cell r="L9296"/>
          <cell r="M9296"/>
          <cell r="N9296"/>
          <cell r="P9296">
            <v>0</v>
          </cell>
          <cell r="Q9296"/>
          <cell r="R9296"/>
          <cell r="S9296"/>
          <cell r="T9296"/>
          <cell r="U9296">
            <v>3563100</v>
          </cell>
          <cell r="V9296">
            <v>6286301.71368</v>
          </cell>
          <cell r="X9296" t="str">
            <v>Sin movimiento</v>
          </cell>
          <cell r="Y9296" t="e">
            <v>#VALUE!</v>
          </cell>
          <cell r="Z9296">
            <v>0.25</v>
          </cell>
          <cell r="AC9296"/>
          <cell r="AE9296">
            <v>0</v>
          </cell>
          <cell r="AF9296"/>
          <cell r="AG9296"/>
          <cell r="AH9296">
            <v>0.25</v>
          </cell>
          <cell r="AI9296">
            <v>0.25</v>
          </cell>
        </row>
        <row r="9297">
          <cell r="A9297">
            <v>44139</v>
          </cell>
          <cell r="B9297">
            <v>100000</v>
          </cell>
          <cell r="D9297">
            <v>0.15</v>
          </cell>
          <cell r="E9297">
            <v>0.15</v>
          </cell>
          <cell r="F9297">
            <v>0.15</v>
          </cell>
          <cell r="G9297">
            <v>0.15</v>
          </cell>
          <cell r="H9297"/>
          <cell r="I9297"/>
          <cell r="J9297"/>
          <cell r="K9297"/>
          <cell r="L9297"/>
          <cell r="M9297"/>
          <cell r="N9297">
            <v>0.15</v>
          </cell>
          <cell r="P9297">
            <v>0.15</v>
          </cell>
          <cell r="Q9297"/>
          <cell r="R9297"/>
          <cell r="S9297"/>
          <cell r="T9297"/>
          <cell r="U9297">
            <v>3960700</v>
          </cell>
          <cell r="V9297">
            <v>5676128.6549899997</v>
          </cell>
          <cell r="X9297">
            <v>44136</v>
          </cell>
          <cell r="Y9297">
            <v>0</v>
          </cell>
          <cell r="Z9297">
            <v>0.25</v>
          </cell>
          <cell r="AC9297"/>
          <cell r="AE9297">
            <v>100000</v>
          </cell>
          <cell r="AF9297"/>
          <cell r="AG9297"/>
          <cell r="AH9297">
            <v>0.25</v>
          </cell>
          <cell r="AI9297">
            <v>0.25</v>
          </cell>
        </row>
        <row r="9298">
          <cell r="A9298">
            <v>44140</v>
          </cell>
          <cell r="B9298">
            <v>0</v>
          </cell>
          <cell r="D9298"/>
          <cell r="E9298" t="str">
            <v>-</v>
          </cell>
          <cell r="F9298" t="str">
            <v>-</v>
          </cell>
          <cell r="G9298" t="str">
            <v>-</v>
          </cell>
          <cell r="H9298"/>
          <cell r="I9298"/>
          <cell r="J9298"/>
          <cell r="K9298"/>
          <cell r="L9298"/>
          <cell r="M9298"/>
          <cell r="N9298"/>
          <cell r="P9298">
            <v>0.15</v>
          </cell>
          <cell r="Q9298"/>
          <cell r="R9298"/>
          <cell r="S9298"/>
          <cell r="T9298"/>
          <cell r="U9298">
            <v>3254700</v>
          </cell>
          <cell r="V9298">
            <v>5744170.4738100003</v>
          </cell>
          <cell r="X9298" t="str">
            <v>Sin movimiento</v>
          </cell>
          <cell r="Y9298" t="e">
            <v>#VALUE!</v>
          </cell>
          <cell r="Z9298">
            <v>0.25</v>
          </cell>
          <cell r="AC9298"/>
          <cell r="AE9298">
            <v>0</v>
          </cell>
          <cell r="AF9298"/>
          <cell r="AG9298"/>
          <cell r="AH9298">
            <v>0.25</v>
          </cell>
          <cell r="AI9298">
            <v>0.25</v>
          </cell>
        </row>
        <row r="9299">
          <cell r="A9299">
            <v>44141</v>
          </cell>
          <cell r="B9299">
            <v>0</v>
          </cell>
          <cell r="D9299"/>
          <cell r="E9299" t="str">
            <v>-</v>
          </cell>
          <cell r="F9299" t="str">
            <v>-</v>
          </cell>
          <cell r="G9299" t="str">
            <v>-</v>
          </cell>
          <cell r="H9299"/>
          <cell r="I9299"/>
          <cell r="J9299"/>
          <cell r="K9299"/>
          <cell r="L9299"/>
          <cell r="M9299"/>
          <cell r="N9299"/>
          <cell r="P9299">
            <v>0.15</v>
          </cell>
          <cell r="Q9299"/>
          <cell r="R9299"/>
          <cell r="S9299"/>
          <cell r="T9299"/>
          <cell r="U9299">
            <v>3305500</v>
          </cell>
          <cell r="V9299">
            <v>4824091.6582399998</v>
          </cell>
          <cell r="X9299" t="str">
            <v>Sin movimiento</v>
          </cell>
          <cell r="Y9299" t="e">
            <v>#VALUE!</v>
          </cell>
          <cell r="Z9299">
            <v>0.25</v>
          </cell>
          <cell r="AC9299"/>
          <cell r="AE9299">
            <v>0</v>
          </cell>
          <cell r="AF9299"/>
          <cell r="AG9299"/>
          <cell r="AH9299">
            <v>0.25</v>
          </cell>
          <cell r="AI9299">
            <v>0.25</v>
          </cell>
        </row>
        <row r="9300">
          <cell r="A9300">
            <v>44144</v>
          </cell>
          <cell r="B9300">
            <v>10000</v>
          </cell>
          <cell r="D9300">
            <v>0.25</v>
          </cell>
          <cell r="E9300">
            <v>0.25</v>
          </cell>
          <cell r="F9300">
            <v>0.25</v>
          </cell>
          <cell r="G9300">
            <v>0.25</v>
          </cell>
          <cell r="H9300"/>
          <cell r="I9300"/>
          <cell r="J9300"/>
          <cell r="K9300"/>
          <cell r="L9300"/>
          <cell r="M9300"/>
          <cell r="N9300">
            <v>0.25</v>
          </cell>
          <cell r="P9300">
            <v>0.15909090909090909</v>
          </cell>
          <cell r="Q9300"/>
          <cell r="R9300"/>
          <cell r="S9300"/>
          <cell r="T9300"/>
          <cell r="U9300">
            <v>3653200</v>
          </cell>
          <cell r="V9300">
            <v>3261293.5142700002</v>
          </cell>
          <cell r="X9300">
            <v>44136</v>
          </cell>
          <cell r="Y9300">
            <v>0</v>
          </cell>
          <cell r="Z9300">
            <v>0.25</v>
          </cell>
          <cell r="AC9300"/>
          <cell r="AE9300">
            <v>10000</v>
          </cell>
          <cell r="AF9300"/>
          <cell r="AG9300"/>
          <cell r="AH9300">
            <v>0.25</v>
          </cell>
          <cell r="AI9300">
            <v>0.25</v>
          </cell>
        </row>
        <row r="9301">
          <cell r="A9301">
            <v>44145</v>
          </cell>
          <cell r="B9301">
            <v>0</v>
          </cell>
          <cell r="D9301"/>
          <cell r="E9301"/>
          <cell r="F9301"/>
          <cell r="G9301"/>
          <cell r="H9301"/>
          <cell r="I9301"/>
          <cell r="J9301"/>
          <cell r="K9301"/>
          <cell r="L9301"/>
          <cell r="M9301"/>
          <cell r="N9301"/>
          <cell r="P9301">
            <v>0.15909090909090909</v>
          </cell>
          <cell r="Q9301"/>
          <cell r="R9301"/>
          <cell r="S9301"/>
          <cell r="T9301"/>
          <cell r="U9301">
            <v>1893900</v>
          </cell>
          <cell r="V9301">
            <v>4565669.1580299996</v>
          </cell>
          <cell r="X9301" t="str">
            <v>Sin movimiento</v>
          </cell>
          <cell r="Y9301">
            <v>0</v>
          </cell>
          <cell r="Z9301">
            <v>0.25</v>
          </cell>
          <cell r="AC9301"/>
          <cell r="AE9301">
            <v>0</v>
          </cell>
          <cell r="AF9301"/>
          <cell r="AG9301"/>
          <cell r="AH9301">
            <v>0.25</v>
          </cell>
          <cell r="AI9301">
            <v>0.25</v>
          </cell>
        </row>
        <row r="9302">
          <cell r="A9302">
            <v>44146</v>
          </cell>
          <cell r="B9302">
            <v>0</v>
          </cell>
          <cell r="D9302"/>
          <cell r="E9302"/>
          <cell r="F9302"/>
          <cell r="G9302"/>
          <cell r="H9302"/>
          <cell r="I9302"/>
          <cell r="J9302"/>
          <cell r="K9302"/>
          <cell r="L9302"/>
          <cell r="M9302"/>
          <cell r="N9302"/>
          <cell r="P9302">
            <v>0.15909090909090909</v>
          </cell>
          <cell r="Q9302"/>
          <cell r="R9302"/>
          <cell r="S9302"/>
          <cell r="T9302"/>
          <cell r="U9302">
            <v>4393500</v>
          </cell>
          <cell r="V9302">
            <v>2175202.1959199999</v>
          </cell>
          <cell r="X9302" t="str">
            <v>Sin movimiento</v>
          </cell>
          <cell r="Y9302">
            <v>0</v>
          </cell>
          <cell r="Z9302">
            <v>0.25</v>
          </cell>
          <cell r="AC9302"/>
          <cell r="AE9302">
            <v>0</v>
          </cell>
          <cell r="AF9302"/>
          <cell r="AG9302"/>
          <cell r="AH9302">
            <v>0.25</v>
          </cell>
          <cell r="AI9302">
            <v>0.25</v>
          </cell>
        </row>
        <row r="9303">
          <cell r="A9303">
            <v>44147</v>
          </cell>
          <cell r="B9303">
            <v>0</v>
          </cell>
          <cell r="D9303"/>
          <cell r="E9303"/>
          <cell r="F9303"/>
          <cell r="G9303"/>
          <cell r="H9303"/>
          <cell r="I9303"/>
          <cell r="J9303"/>
          <cell r="K9303"/>
          <cell r="L9303"/>
          <cell r="M9303"/>
          <cell r="N9303"/>
          <cell r="P9303">
            <v>0.15909090909090909</v>
          </cell>
          <cell r="Q9303"/>
          <cell r="R9303"/>
          <cell r="S9303"/>
          <cell r="T9303"/>
          <cell r="U9303">
            <v>4752600</v>
          </cell>
          <cell r="V9303">
            <v>2348719.3369700001</v>
          </cell>
          <cell r="X9303" t="str">
            <v>Sin movimiento</v>
          </cell>
          <cell r="Y9303">
            <v>0</v>
          </cell>
          <cell r="Z9303">
            <v>0.25</v>
          </cell>
          <cell r="AC9303"/>
          <cell r="AE9303">
            <v>0</v>
          </cell>
          <cell r="AF9303"/>
          <cell r="AG9303"/>
          <cell r="AH9303">
            <v>0.25</v>
          </cell>
          <cell r="AI9303">
            <v>0.25</v>
          </cell>
        </row>
        <row r="9304">
          <cell r="A9304">
            <v>44148</v>
          </cell>
          <cell r="B9304">
            <v>0</v>
          </cell>
          <cell r="D9304"/>
          <cell r="E9304"/>
          <cell r="F9304"/>
          <cell r="G9304"/>
          <cell r="H9304"/>
          <cell r="I9304"/>
          <cell r="J9304"/>
          <cell r="K9304"/>
          <cell r="L9304"/>
          <cell r="M9304"/>
          <cell r="N9304"/>
          <cell r="P9304">
            <v>0.15909090909090909</v>
          </cell>
          <cell r="Q9304"/>
          <cell r="R9304"/>
          <cell r="S9304"/>
          <cell r="T9304"/>
          <cell r="U9304">
            <v>5207000</v>
          </cell>
          <cell r="V9304">
            <v>2106849.0878699999</v>
          </cell>
          <cell r="X9304" t="str">
            <v>Sin movimiento</v>
          </cell>
          <cell r="Y9304">
            <v>0</v>
          </cell>
          <cell r="Z9304">
            <v>0.25</v>
          </cell>
          <cell r="AC9304"/>
          <cell r="AE9304">
            <v>0</v>
          </cell>
          <cell r="AF9304"/>
          <cell r="AG9304"/>
          <cell r="AH9304">
            <v>0.25</v>
          </cell>
          <cell r="AI9304">
            <v>0.25</v>
          </cell>
        </row>
        <row r="9305">
          <cell r="A9305">
            <v>44151</v>
          </cell>
          <cell r="B9305">
            <v>0</v>
          </cell>
          <cell r="D9305"/>
          <cell r="E9305"/>
          <cell r="F9305"/>
          <cell r="G9305"/>
          <cell r="H9305"/>
          <cell r="I9305"/>
          <cell r="J9305"/>
          <cell r="K9305"/>
          <cell r="L9305"/>
          <cell r="M9305"/>
          <cell r="N9305"/>
          <cell r="P9305">
            <v>0.15909090909090909</v>
          </cell>
          <cell r="Q9305"/>
          <cell r="R9305"/>
          <cell r="S9305"/>
          <cell r="T9305"/>
          <cell r="U9305">
            <v>5373600</v>
          </cell>
          <cell r="V9305">
            <v>1948591.7239099999</v>
          </cell>
          <cell r="X9305" t="str">
            <v>Sin movimiento</v>
          </cell>
          <cell r="Y9305">
            <v>0</v>
          </cell>
          <cell r="Z9305">
            <v>0.25</v>
          </cell>
          <cell r="AC9305"/>
          <cell r="AE9305">
            <v>0</v>
          </cell>
          <cell r="AF9305"/>
          <cell r="AG9305"/>
          <cell r="AH9305">
            <v>0.25</v>
          </cell>
          <cell r="AI9305">
            <v>0.25</v>
          </cell>
        </row>
        <row r="9306">
          <cell r="A9306">
            <v>44152</v>
          </cell>
          <cell r="B9306">
            <v>40000</v>
          </cell>
          <cell r="D9306">
            <v>0.25</v>
          </cell>
          <cell r="E9306">
            <v>0.25</v>
          </cell>
          <cell r="F9306">
            <v>0.25</v>
          </cell>
          <cell r="G9306">
            <v>0.25</v>
          </cell>
          <cell r="H9306"/>
          <cell r="I9306"/>
          <cell r="J9306"/>
          <cell r="K9306"/>
          <cell r="L9306"/>
          <cell r="M9306"/>
          <cell r="N9306">
            <v>0.25</v>
          </cell>
          <cell r="P9306">
            <v>0.18333333333333332</v>
          </cell>
          <cell r="Q9306"/>
          <cell r="R9306"/>
          <cell r="S9306"/>
          <cell r="T9306"/>
          <cell r="U9306">
            <v>5389500</v>
          </cell>
          <cell r="V9306">
            <v>1736471.56</v>
          </cell>
          <cell r="X9306">
            <v>44136</v>
          </cell>
          <cell r="Y9306">
            <v>0</v>
          </cell>
          <cell r="Z9306">
            <v>0.25</v>
          </cell>
          <cell r="AC9306"/>
          <cell r="AE9306">
            <v>40000</v>
          </cell>
          <cell r="AF9306"/>
          <cell r="AG9306"/>
          <cell r="AH9306">
            <v>0.25</v>
          </cell>
          <cell r="AI9306">
            <v>0.25</v>
          </cell>
        </row>
        <row r="9307">
          <cell r="A9307">
            <v>44153</v>
          </cell>
          <cell r="B9307">
            <v>0</v>
          </cell>
          <cell r="D9307"/>
          <cell r="E9307"/>
          <cell r="F9307"/>
          <cell r="G9307"/>
          <cell r="H9307"/>
          <cell r="I9307"/>
          <cell r="J9307"/>
          <cell r="K9307"/>
          <cell r="L9307"/>
          <cell r="M9307"/>
          <cell r="N9307"/>
          <cell r="P9307">
            <v>0.18333333333333332</v>
          </cell>
          <cell r="Q9307"/>
          <cell r="R9307"/>
          <cell r="S9307"/>
          <cell r="T9307"/>
          <cell r="U9307">
            <v>5348600</v>
          </cell>
          <cell r="V9307">
            <v>1969409.9954599999</v>
          </cell>
          <cell r="X9307" t="str">
            <v>Sin movimiento</v>
          </cell>
          <cell r="Y9307">
            <v>0</v>
          </cell>
          <cell r="Z9307">
            <v>0.25</v>
          </cell>
          <cell r="AC9307"/>
          <cell r="AE9307">
            <v>0</v>
          </cell>
          <cell r="AF9307"/>
          <cell r="AG9307"/>
          <cell r="AH9307">
            <v>0.25</v>
          </cell>
          <cell r="AI9307">
            <v>0.25</v>
          </cell>
        </row>
        <row r="9308">
          <cell r="A9308">
            <v>44154</v>
          </cell>
          <cell r="B9308">
            <v>60000</v>
          </cell>
          <cell r="D9308">
            <v>0.12</v>
          </cell>
          <cell r="E9308">
            <v>0.12</v>
          </cell>
          <cell r="F9308">
            <v>0.12</v>
          </cell>
          <cell r="G9308">
            <v>0.12</v>
          </cell>
          <cell r="H9308"/>
          <cell r="I9308"/>
          <cell r="J9308"/>
          <cell r="K9308"/>
          <cell r="L9308"/>
          <cell r="M9308"/>
          <cell r="N9308">
            <v>0.12</v>
          </cell>
          <cell r="P9308">
            <v>0.16523809523809524</v>
          </cell>
          <cell r="Q9308"/>
          <cell r="R9308"/>
          <cell r="S9308"/>
          <cell r="T9308"/>
          <cell r="U9308">
            <v>5447900</v>
          </cell>
          <cell r="V9308">
            <v>1925003.41882</v>
          </cell>
          <cell r="X9308">
            <v>44136</v>
          </cell>
          <cell r="Y9308">
            <v>0</v>
          </cell>
          <cell r="Z9308">
            <v>0.25</v>
          </cell>
          <cell r="AC9308"/>
          <cell r="AE9308">
            <v>60000</v>
          </cell>
          <cell r="AF9308"/>
          <cell r="AG9308"/>
          <cell r="AH9308">
            <v>0.25</v>
          </cell>
          <cell r="AI9308">
            <v>0.25</v>
          </cell>
        </row>
        <row r="9309">
          <cell r="A9309">
            <v>44155</v>
          </cell>
          <cell r="B9309">
            <v>0</v>
          </cell>
          <cell r="D9309"/>
          <cell r="E9309"/>
          <cell r="F9309"/>
          <cell r="G9309"/>
          <cell r="H9309"/>
          <cell r="I9309"/>
          <cell r="J9309"/>
          <cell r="K9309"/>
          <cell r="L9309"/>
          <cell r="M9309"/>
          <cell r="N9309"/>
          <cell r="P9309">
            <v>0.16523809523809524</v>
          </cell>
          <cell r="Q9309"/>
          <cell r="R9309"/>
          <cell r="S9309"/>
          <cell r="T9309"/>
          <cell r="U9309">
            <v>5747200</v>
          </cell>
          <cell r="V9309">
            <v>1794432.63035</v>
          </cell>
          <cell r="X9309" t="str">
            <v>Sin movimiento</v>
          </cell>
          <cell r="Y9309">
            <v>0</v>
          </cell>
          <cell r="Z9309">
            <v>0.25</v>
          </cell>
          <cell r="AC9309"/>
          <cell r="AE9309">
            <v>0</v>
          </cell>
          <cell r="AF9309"/>
          <cell r="AG9309"/>
          <cell r="AH9309">
            <v>0.25</v>
          </cell>
          <cell r="AI9309">
            <v>0.25</v>
          </cell>
        </row>
        <row r="9310">
          <cell r="A9310">
            <v>44158</v>
          </cell>
          <cell r="B9310">
            <v>0</v>
          </cell>
          <cell r="D9310"/>
          <cell r="E9310"/>
          <cell r="F9310"/>
          <cell r="G9310"/>
          <cell r="H9310"/>
          <cell r="I9310"/>
          <cell r="J9310"/>
          <cell r="K9310"/>
          <cell r="L9310"/>
          <cell r="M9310"/>
          <cell r="N9310"/>
          <cell r="P9310">
            <v>0.16523809523809524</v>
          </cell>
          <cell r="Q9310"/>
          <cell r="R9310"/>
          <cell r="S9310"/>
          <cell r="T9310"/>
          <cell r="U9310">
            <v>5684400</v>
          </cell>
          <cell r="V9310">
            <v>1517115.21355</v>
          </cell>
          <cell r="X9310" t="str">
            <v>Sin movimiento</v>
          </cell>
          <cell r="Y9310">
            <v>0</v>
          </cell>
          <cell r="Z9310">
            <v>0.25</v>
          </cell>
          <cell r="AC9310"/>
          <cell r="AE9310"/>
          <cell r="AF9310"/>
          <cell r="AG9310"/>
          <cell r="AH9310">
            <v>0.25</v>
          </cell>
          <cell r="AI9310">
            <v>0.25</v>
          </cell>
        </row>
        <row r="9311">
          <cell r="A9311">
            <v>44159</v>
          </cell>
          <cell r="B9311">
            <v>67000</v>
          </cell>
          <cell r="D9311">
            <v>0.25</v>
          </cell>
          <cell r="E9311">
            <v>0.25</v>
          </cell>
          <cell r="F9311">
            <v>0.25</v>
          </cell>
          <cell r="G9311">
            <v>0.25</v>
          </cell>
          <cell r="H9311"/>
          <cell r="I9311"/>
          <cell r="J9311"/>
          <cell r="K9311"/>
          <cell r="L9311"/>
          <cell r="M9311"/>
          <cell r="N9311">
            <v>0.25</v>
          </cell>
          <cell r="P9311">
            <v>0.18574007220216607</v>
          </cell>
          <cell r="Q9311"/>
          <cell r="R9311"/>
          <cell r="S9311"/>
          <cell r="T9311"/>
          <cell r="U9311">
            <v>6703900</v>
          </cell>
          <cell r="V9311">
            <v>1384680.76942</v>
          </cell>
          <cell r="X9311">
            <v>44136</v>
          </cell>
          <cell r="Y9311">
            <v>0</v>
          </cell>
          <cell r="Z9311">
            <v>0.25</v>
          </cell>
          <cell r="AC9311"/>
          <cell r="AE9311">
            <v>67000</v>
          </cell>
          <cell r="AF9311"/>
          <cell r="AG9311"/>
          <cell r="AH9311">
            <v>0.25</v>
          </cell>
          <cell r="AI9311">
            <v>0.25</v>
          </cell>
        </row>
        <row r="9312">
          <cell r="A9312">
            <v>44160</v>
          </cell>
          <cell r="B9312">
            <v>0</v>
          </cell>
          <cell r="D9312"/>
          <cell r="E9312"/>
          <cell r="F9312"/>
          <cell r="G9312"/>
          <cell r="H9312"/>
          <cell r="I9312"/>
          <cell r="J9312"/>
          <cell r="K9312"/>
          <cell r="L9312"/>
          <cell r="M9312"/>
          <cell r="N9312"/>
          <cell r="P9312">
            <v>0.18574007220216607</v>
          </cell>
          <cell r="Q9312"/>
          <cell r="R9312"/>
          <cell r="S9312"/>
          <cell r="T9312"/>
          <cell r="U9312">
            <v>5860900</v>
          </cell>
          <cell r="V9312">
            <v>1536975.0607499999</v>
          </cell>
          <cell r="X9312" t="str">
            <v>Sin movimiento</v>
          </cell>
          <cell r="Y9312">
            <v>0</v>
          </cell>
          <cell r="Z9312">
            <v>0.25</v>
          </cell>
          <cell r="AC9312"/>
          <cell r="AE9312">
            <v>0</v>
          </cell>
          <cell r="AF9312"/>
          <cell r="AG9312"/>
          <cell r="AH9312">
            <v>0.25</v>
          </cell>
          <cell r="AI9312">
            <v>0.25</v>
          </cell>
        </row>
        <row r="9313">
          <cell r="A9313">
            <v>44161</v>
          </cell>
          <cell r="B9313">
            <v>0</v>
          </cell>
          <cell r="D9313"/>
          <cell r="E9313"/>
          <cell r="F9313"/>
          <cell r="G9313"/>
          <cell r="H9313"/>
          <cell r="I9313"/>
          <cell r="J9313"/>
          <cell r="K9313"/>
          <cell r="L9313"/>
          <cell r="M9313"/>
          <cell r="N9313"/>
          <cell r="P9313">
            <v>0.18574007220216607</v>
          </cell>
          <cell r="Q9313"/>
          <cell r="R9313"/>
          <cell r="S9313"/>
          <cell r="T9313"/>
          <cell r="U9313">
            <v>6067500</v>
          </cell>
          <cell r="V9313">
            <v>812184.08588999999</v>
          </cell>
          <cell r="X9313" t="str">
            <v>Sin movimiento</v>
          </cell>
          <cell r="Y9313">
            <v>0</v>
          </cell>
          <cell r="Z9313">
            <v>0.25</v>
          </cell>
          <cell r="AC9313"/>
          <cell r="AE9313">
            <v>0</v>
          </cell>
          <cell r="AF9313"/>
          <cell r="AG9313"/>
          <cell r="AH9313">
            <v>0.25</v>
          </cell>
          <cell r="AI9313">
            <v>0.25</v>
          </cell>
        </row>
        <row r="9314">
          <cell r="A9314">
            <v>44162</v>
          </cell>
          <cell r="B9314">
            <v>20000</v>
          </cell>
          <cell r="D9314">
            <v>0.2</v>
          </cell>
          <cell r="E9314">
            <v>0.2</v>
          </cell>
          <cell r="F9314">
            <v>0.2</v>
          </cell>
          <cell r="G9314">
            <v>0.2</v>
          </cell>
          <cell r="H9314"/>
          <cell r="I9314"/>
          <cell r="J9314"/>
          <cell r="K9314"/>
          <cell r="L9314"/>
          <cell r="M9314"/>
          <cell r="N9314">
            <v>0.2</v>
          </cell>
          <cell r="P9314">
            <v>0.1867003367003367</v>
          </cell>
          <cell r="Q9314"/>
          <cell r="R9314"/>
          <cell r="S9314"/>
          <cell r="T9314"/>
          <cell r="U9314">
            <v>6451500</v>
          </cell>
          <cell r="V9314">
            <v>753776.45397000003</v>
          </cell>
          <cell r="X9314">
            <v>44136</v>
          </cell>
          <cell r="Y9314">
            <v>0</v>
          </cell>
          <cell r="Z9314">
            <v>0.25</v>
          </cell>
          <cell r="AC9314"/>
          <cell r="AE9314">
            <v>0</v>
          </cell>
          <cell r="AF9314"/>
          <cell r="AG9314"/>
          <cell r="AH9314">
            <v>0.25</v>
          </cell>
          <cell r="AI9314">
            <v>0.25</v>
          </cell>
        </row>
        <row r="9315">
          <cell r="A9315">
            <v>44165</v>
          </cell>
          <cell r="B9315">
            <v>50000</v>
          </cell>
          <cell r="D9315">
            <v>0.1</v>
          </cell>
          <cell r="E9315">
            <v>0.1</v>
          </cell>
          <cell r="F9315">
            <v>0.1</v>
          </cell>
          <cell r="G9315">
            <v>0.1</v>
          </cell>
          <cell r="H9315"/>
          <cell r="I9315"/>
          <cell r="J9315"/>
          <cell r="K9315"/>
          <cell r="L9315"/>
          <cell r="M9315"/>
          <cell r="N9315">
            <v>0.1</v>
          </cell>
          <cell r="P9315">
            <v>0.17420749279538905</v>
          </cell>
          <cell r="Q9315"/>
          <cell r="R9315"/>
          <cell r="S9315"/>
          <cell r="T9315"/>
          <cell r="U9315">
            <v>6849800</v>
          </cell>
          <cell r="V9315">
            <v>1108665.58889</v>
          </cell>
          <cell r="X9315">
            <v>44136</v>
          </cell>
          <cell r="Y9315">
            <v>0</v>
          </cell>
          <cell r="Z9315">
            <v>0.25</v>
          </cell>
          <cell r="AC9315"/>
          <cell r="AE9315">
            <v>0</v>
          </cell>
          <cell r="AF9315"/>
          <cell r="AG9315"/>
          <cell r="AH9315">
            <v>0.25</v>
          </cell>
          <cell r="AI9315">
            <v>0.25</v>
          </cell>
        </row>
        <row r="9316">
          <cell r="A9316">
            <v>44166</v>
          </cell>
          <cell r="B9316">
            <v>0</v>
          </cell>
          <cell r="D9316"/>
          <cell r="E9316"/>
          <cell r="F9316"/>
          <cell r="G9316"/>
          <cell r="H9316"/>
          <cell r="I9316"/>
          <cell r="J9316"/>
          <cell r="K9316"/>
          <cell r="L9316"/>
          <cell r="M9316"/>
          <cell r="N9316"/>
          <cell r="P9316">
            <v>0</v>
          </cell>
          <cell r="Q9316"/>
          <cell r="R9316"/>
          <cell r="S9316"/>
          <cell r="T9316"/>
          <cell r="U9316">
            <v>5855600</v>
          </cell>
          <cell r="V9316">
            <v>5757721.0751999998</v>
          </cell>
          <cell r="X9316" t="str">
            <v>Sin movimiento</v>
          </cell>
          <cell r="Y9316">
            <v>0</v>
          </cell>
          <cell r="Z9316">
            <v>0.25</v>
          </cell>
          <cell r="AC9316"/>
          <cell r="AE9316">
            <v>0</v>
          </cell>
          <cell r="AF9316"/>
          <cell r="AG9316"/>
          <cell r="AH9316">
            <v>0.25</v>
          </cell>
          <cell r="AI9316">
            <v>0.25</v>
          </cell>
        </row>
        <row r="9317">
          <cell r="A9317">
            <v>44167</v>
          </cell>
          <cell r="B9317">
            <v>0</v>
          </cell>
          <cell r="D9317"/>
          <cell r="E9317"/>
          <cell r="F9317"/>
          <cell r="G9317"/>
          <cell r="H9317"/>
          <cell r="I9317"/>
          <cell r="J9317"/>
          <cell r="K9317"/>
          <cell r="L9317"/>
          <cell r="M9317"/>
          <cell r="N9317"/>
          <cell r="P9317">
            <v>0</v>
          </cell>
          <cell r="Q9317"/>
          <cell r="R9317"/>
          <cell r="S9317"/>
          <cell r="T9317"/>
          <cell r="U9317">
            <v>5744400</v>
          </cell>
          <cell r="V9317">
            <v>5697747.8256400004</v>
          </cell>
          <cell r="X9317" t="str">
            <v>Sin movimiento</v>
          </cell>
          <cell r="Y9317">
            <v>0</v>
          </cell>
          <cell r="Z9317">
            <v>0.25</v>
          </cell>
          <cell r="AC9317"/>
          <cell r="AE9317">
            <v>0</v>
          </cell>
          <cell r="AF9317"/>
          <cell r="AG9317"/>
          <cell r="AH9317">
            <v>0.25</v>
          </cell>
          <cell r="AI9317">
            <v>0.25</v>
          </cell>
        </row>
        <row r="9318">
          <cell r="A9318">
            <v>44168</v>
          </cell>
          <cell r="B9318">
            <v>15000</v>
          </cell>
          <cell r="D9318">
            <v>0.25</v>
          </cell>
          <cell r="E9318">
            <v>0.25</v>
          </cell>
          <cell r="F9318">
            <v>0.25</v>
          </cell>
          <cell r="G9318">
            <v>0.25</v>
          </cell>
          <cell r="H9318">
            <v>0.25</v>
          </cell>
          <cell r="I9318">
            <v>0.25</v>
          </cell>
          <cell r="J9318">
            <v>0.25</v>
          </cell>
          <cell r="K9318">
            <v>0.25</v>
          </cell>
          <cell r="L9318">
            <v>0.25</v>
          </cell>
          <cell r="M9318">
            <v>0.25</v>
          </cell>
          <cell r="N9318">
            <v>0.25</v>
          </cell>
          <cell r="P9318">
            <v>0.25</v>
          </cell>
          <cell r="Q9318"/>
          <cell r="R9318"/>
          <cell r="S9318"/>
          <cell r="T9318"/>
          <cell r="U9318">
            <v>5887400</v>
          </cell>
          <cell r="V9318">
            <v>5905537.2892000005</v>
          </cell>
          <cell r="X9318">
            <v>44166</v>
          </cell>
          <cell r="Y9318">
            <v>0</v>
          </cell>
          <cell r="Z9318">
            <v>0.25</v>
          </cell>
          <cell r="AC9318"/>
          <cell r="AE9318">
            <v>15000</v>
          </cell>
          <cell r="AF9318"/>
          <cell r="AG9318"/>
          <cell r="AH9318">
            <v>0.25</v>
          </cell>
          <cell r="AI9318">
            <v>0.25</v>
          </cell>
        </row>
        <row r="9319">
          <cell r="A9319">
            <v>44169</v>
          </cell>
          <cell r="B9319">
            <v>0</v>
          </cell>
          <cell r="D9319"/>
          <cell r="E9319"/>
          <cell r="F9319"/>
          <cell r="G9319"/>
          <cell r="H9319"/>
          <cell r="I9319"/>
          <cell r="J9319"/>
          <cell r="K9319"/>
          <cell r="L9319"/>
          <cell r="M9319"/>
          <cell r="N9319"/>
          <cell r="P9319">
            <v>0.25</v>
          </cell>
          <cell r="Q9319"/>
          <cell r="R9319"/>
          <cell r="S9319"/>
          <cell r="T9319"/>
          <cell r="U9319">
            <v>7775500</v>
          </cell>
          <cell r="V9319">
            <v>3608894.0003399998</v>
          </cell>
          <cell r="X9319" t="str">
            <v>Sin movimiento</v>
          </cell>
          <cell r="Y9319">
            <v>0</v>
          </cell>
          <cell r="Z9319">
            <v>0.25</v>
          </cell>
          <cell r="AC9319"/>
          <cell r="AE9319">
            <v>0</v>
          </cell>
          <cell r="AF9319"/>
          <cell r="AG9319"/>
          <cell r="AH9319">
            <v>0.25</v>
          </cell>
          <cell r="AI9319">
            <v>0.25</v>
          </cell>
        </row>
        <row r="9320">
          <cell r="A9320">
            <v>44172</v>
          </cell>
          <cell r="B9320">
            <v>0</v>
          </cell>
          <cell r="D9320"/>
          <cell r="E9320"/>
          <cell r="F9320"/>
          <cell r="G9320"/>
          <cell r="H9320"/>
          <cell r="I9320"/>
          <cell r="J9320"/>
          <cell r="K9320"/>
          <cell r="L9320"/>
          <cell r="M9320"/>
          <cell r="N9320"/>
          <cell r="P9320">
            <v>0.25</v>
          </cell>
          <cell r="Q9320"/>
          <cell r="R9320"/>
          <cell r="S9320"/>
          <cell r="T9320"/>
          <cell r="U9320">
            <v>8441000</v>
          </cell>
          <cell r="V9320">
            <v>2892793.22144</v>
          </cell>
          <cell r="X9320" t="str">
            <v>Sin movimiento</v>
          </cell>
          <cell r="Y9320">
            <v>0</v>
          </cell>
          <cell r="Z9320">
            <v>0.25</v>
          </cell>
          <cell r="AC9320"/>
          <cell r="AE9320">
            <v>0</v>
          </cell>
          <cell r="AF9320"/>
          <cell r="AG9320"/>
          <cell r="AH9320">
            <v>0.25</v>
          </cell>
          <cell r="AI9320">
            <v>0.25</v>
          </cell>
        </row>
        <row r="9321">
          <cell r="A9321">
            <v>44174</v>
          </cell>
          <cell r="B9321">
            <v>0</v>
          </cell>
          <cell r="D9321"/>
          <cell r="E9321"/>
          <cell r="F9321"/>
          <cell r="G9321"/>
          <cell r="H9321"/>
          <cell r="I9321"/>
          <cell r="J9321"/>
          <cell r="K9321"/>
          <cell r="L9321"/>
          <cell r="M9321"/>
          <cell r="N9321"/>
          <cell r="P9321">
            <v>0.25</v>
          </cell>
          <cell r="Q9321"/>
          <cell r="R9321"/>
          <cell r="S9321"/>
          <cell r="T9321"/>
          <cell r="U9321">
            <v>7783600</v>
          </cell>
          <cell r="V9321">
            <v>3399517.89842</v>
          </cell>
          <cell r="X9321" t="str">
            <v>Sin movimiento</v>
          </cell>
          <cell r="Y9321">
            <v>0</v>
          </cell>
          <cell r="Z9321">
            <v>0.25</v>
          </cell>
          <cell r="AC9321"/>
          <cell r="AE9321">
            <v>0</v>
          </cell>
          <cell r="AF9321"/>
          <cell r="AG9321"/>
          <cell r="AH9321">
            <v>0.25</v>
          </cell>
          <cell r="AI9321">
            <v>0.25</v>
          </cell>
        </row>
        <row r="9322">
          <cell r="A9322">
            <v>44175</v>
          </cell>
          <cell r="B9322">
            <v>0</v>
          </cell>
          <cell r="D9322"/>
          <cell r="E9322"/>
          <cell r="F9322"/>
          <cell r="G9322"/>
          <cell r="H9322"/>
          <cell r="I9322"/>
          <cell r="J9322"/>
          <cell r="K9322"/>
          <cell r="L9322"/>
          <cell r="M9322"/>
          <cell r="N9322"/>
          <cell r="P9322">
            <v>0.25</v>
          </cell>
          <cell r="Q9322"/>
          <cell r="R9322"/>
          <cell r="S9322"/>
          <cell r="T9322"/>
          <cell r="U9322">
            <v>8486500</v>
          </cell>
          <cell r="V9322">
            <v>3907611.1425200002</v>
          </cell>
          <cell r="X9322" t="str">
            <v>Sin movimiento</v>
          </cell>
          <cell r="Y9322">
            <v>0</v>
          </cell>
          <cell r="Z9322">
            <v>0.25</v>
          </cell>
          <cell r="AC9322"/>
          <cell r="AE9322">
            <v>0</v>
          </cell>
          <cell r="AF9322"/>
          <cell r="AG9322"/>
          <cell r="AH9322">
            <v>0.25</v>
          </cell>
          <cell r="AI9322">
            <v>0.25</v>
          </cell>
        </row>
        <row r="9323">
          <cell r="A9323">
            <v>44176</v>
          </cell>
          <cell r="B9323">
            <v>0</v>
          </cell>
          <cell r="D9323"/>
          <cell r="E9323"/>
          <cell r="F9323"/>
          <cell r="G9323"/>
          <cell r="H9323"/>
          <cell r="I9323"/>
          <cell r="J9323"/>
          <cell r="K9323"/>
          <cell r="L9323"/>
          <cell r="M9323"/>
          <cell r="N9323"/>
          <cell r="P9323">
            <v>0.25</v>
          </cell>
          <cell r="Q9323"/>
          <cell r="R9323"/>
          <cell r="S9323"/>
          <cell r="T9323"/>
          <cell r="U9323">
            <v>9073500</v>
          </cell>
          <cell r="V9323">
            <v>3184130.4224999999</v>
          </cell>
          <cell r="X9323" t="str">
            <v>Sin movimiento</v>
          </cell>
          <cell r="Y9323">
            <v>0</v>
          </cell>
          <cell r="Z9323">
            <v>0.25</v>
          </cell>
          <cell r="AC9323"/>
          <cell r="AE9323">
            <v>0</v>
          </cell>
          <cell r="AF9323"/>
          <cell r="AG9323"/>
          <cell r="AH9323">
            <v>0.25</v>
          </cell>
          <cell r="AI9323">
            <v>0.25</v>
          </cell>
        </row>
        <row r="9324">
          <cell r="A9324">
            <v>44179</v>
          </cell>
          <cell r="B9324">
            <v>0</v>
          </cell>
          <cell r="D9324"/>
          <cell r="E9324"/>
          <cell r="F9324"/>
          <cell r="G9324"/>
          <cell r="H9324"/>
          <cell r="I9324"/>
          <cell r="J9324"/>
          <cell r="K9324"/>
          <cell r="L9324"/>
          <cell r="M9324"/>
          <cell r="N9324"/>
          <cell r="P9324">
            <v>0.25</v>
          </cell>
          <cell r="Q9324"/>
          <cell r="R9324"/>
          <cell r="S9324"/>
          <cell r="T9324"/>
          <cell r="U9324">
            <v>8389600</v>
          </cell>
          <cell r="V9324">
            <v>2664403.4992</v>
          </cell>
          <cell r="X9324" t="str">
            <v>Sin movimiento</v>
          </cell>
          <cell r="Y9324">
            <v>0</v>
          </cell>
          <cell r="Z9324">
            <v>0.25</v>
          </cell>
          <cell r="AC9324"/>
          <cell r="AE9324">
            <v>0</v>
          </cell>
          <cell r="AF9324"/>
          <cell r="AG9324"/>
          <cell r="AH9324">
            <v>0.25</v>
          </cell>
          <cell r="AI9324">
            <v>0.25</v>
          </cell>
        </row>
        <row r="9325">
          <cell r="A9325">
            <v>44180</v>
          </cell>
          <cell r="B9325">
            <v>0</v>
          </cell>
          <cell r="D9325"/>
          <cell r="E9325"/>
          <cell r="F9325"/>
          <cell r="G9325"/>
          <cell r="H9325"/>
          <cell r="I9325"/>
          <cell r="J9325"/>
          <cell r="K9325"/>
          <cell r="L9325"/>
          <cell r="M9325"/>
          <cell r="N9325"/>
          <cell r="P9325">
            <v>0.25</v>
          </cell>
          <cell r="Q9325"/>
          <cell r="R9325"/>
          <cell r="S9325"/>
          <cell r="T9325"/>
          <cell r="U9325">
            <v>8204500</v>
          </cell>
          <cell r="V9325">
            <v>2604206.71979</v>
          </cell>
          <cell r="X9325" t="str">
            <v>Sin movimiento</v>
          </cell>
          <cell r="Y9325">
            <v>0</v>
          </cell>
          <cell r="Z9325">
            <v>0.25</v>
          </cell>
          <cell r="AC9325"/>
          <cell r="AE9325">
            <v>0</v>
          </cell>
          <cell r="AF9325"/>
          <cell r="AG9325"/>
          <cell r="AH9325">
            <v>0.25</v>
          </cell>
          <cell r="AI9325">
            <v>0.25</v>
          </cell>
        </row>
        <row r="9326">
          <cell r="A9326">
            <v>44181</v>
          </cell>
          <cell r="B9326">
            <v>0</v>
          </cell>
          <cell r="D9326"/>
          <cell r="E9326"/>
          <cell r="F9326"/>
          <cell r="G9326"/>
          <cell r="H9326"/>
          <cell r="I9326"/>
          <cell r="J9326"/>
          <cell r="K9326"/>
          <cell r="L9326"/>
          <cell r="M9326"/>
          <cell r="N9326"/>
          <cell r="P9326">
            <v>0.25</v>
          </cell>
          <cell r="Q9326"/>
          <cell r="R9326"/>
          <cell r="S9326"/>
          <cell r="T9326"/>
          <cell r="U9326">
            <v>9452900</v>
          </cell>
          <cell r="V9326">
            <v>2001133.8607699999</v>
          </cell>
          <cell r="X9326" t="str">
            <v>Sin movimiento</v>
          </cell>
          <cell r="Y9326">
            <v>0</v>
          </cell>
          <cell r="Z9326">
            <v>0.25</v>
          </cell>
          <cell r="AC9326"/>
          <cell r="AE9326">
            <v>0</v>
          </cell>
          <cell r="AF9326"/>
          <cell r="AG9326"/>
          <cell r="AH9326">
            <v>0.25</v>
          </cell>
          <cell r="AI9326">
            <v>0.25</v>
          </cell>
        </row>
        <row r="9327">
          <cell r="A9327">
            <v>44182</v>
          </cell>
          <cell r="B9327">
            <v>0</v>
          </cell>
          <cell r="D9327"/>
          <cell r="E9327"/>
          <cell r="F9327"/>
          <cell r="G9327"/>
          <cell r="H9327"/>
          <cell r="I9327"/>
          <cell r="J9327"/>
          <cell r="K9327"/>
          <cell r="L9327"/>
          <cell r="M9327"/>
          <cell r="N9327"/>
          <cell r="P9327">
            <v>0.25</v>
          </cell>
          <cell r="Q9327"/>
          <cell r="R9327"/>
          <cell r="S9327"/>
          <cell r="T9327"/>
          <cell r="U9327">
            <v>8390600</v>
          </cell>
          <cell r="V9327">
            <v>2146321.0974699999</v>
          </cell>
          <cell r="X9327" t="str">
            <v>Sin movimiento</v>
          </cell>
          <cell r="Y9327">
            <v>0</v>
          </cell>
          <cell r="Z9327">
            <v>0.25</v>
          </cell>
          <cell r="AC9327"/>
          <cell r="AE9327">
            <v>0</v>
          </cell>
          <cell r="AF9327"/>
          <cell r="AG9327"/>
          <cell r="AH9327">
            <v>0.25</v>
          </cell>
          <cell r="AI9327">
            <v>0.25</v>
          </cell>
        </row>
        <row r="9328">
          <cell r="A9328">
            <v>44183</v>
          </cell>
          <cell r="B9328">
            <v>0</v>
          </cell>
          <cell r="D9328"/>
          <cell r="E9328"/>
          <cell r="F9328"/>
          <cell r="G9328"/>
          <cell r="H9328"/>
          <cell r="I9328"/>
          <cell r="J9328"/>
          <cell r="K9328"/>
          <cell r="L9328"/>
          <cell r="M9328"/>
          <cell r="N9328"/>
          <cell r="P9328">
            <v>0.25</v>
          </cell>
          <cell r="Q9328"/>
          <cell r="R9328"/>
          <cell r="S9328"/>
          <cell r="T9328"/>
          <cell r="U9328">
            <v>9405700</v>
          </cell>
          <cell r="V9328">
            <v>2534777.9378800001</v>
          </cell>
          <cell r="X9328" t="str">
            <v>Sin movimiento</v>
          </cell>
          <cell r="Y9328">
            <v>0</v>
          </cell>
          <cell r="Z9328">
            <v>0.25</v>
          </cell>
          <cell r="AC9328"/>
          <cell r="AE9328">
            <v>0</v>
          </cell>
          <cell r="AF9328"/>
          <cell r="AG9328"/>
          <cell r="AH9328">
            <v>0.25</v>
          </cell>
          <cell r="AI9328">
            <v>0.25</v>
          </cell>
        </row>
        <row r="9329">
          <cell r="A9329">
            <v>44186</v>
          </cell>
          <cell r="B9329">
            <v>0</v>
          </cell>
          <cell r="D9329"/>
          <cell r="E9329"/>
          <cell r="F9329"/>
          <cell r="G9329"/>
          <cell r="H9329"/>
          <cell r="I9329"/>
          <cell r="J9329"/>
          <cell r="K9329"/>
          <cell r="L9329"/>
          <cell r="M9329"/>
          <cell r="N9329"/>
          <cell r="P9329">
            <v>0.25</v>
          </cell>
          <cell r="Q9329"/>
          <cell r="R9329"/>
          <cell r="S9329"/>
          <cell r="T9329"/>
          <cell r="U9329">
            <v>8199800</v>
          </cell>
          <cell r="V9329">
            <v>1828676.4122200001</v>
          </cell>
          <cell r="X9329" t="str">
            <v>Sin movimiento</v>
          </cell>
          <cell r="Y9329">
            <v>0</v>
          </cell>
          <cell r="Z9329">
            <v>0.25</v>
          </cell>
          <cell r="AC9329"/>
          <cell r="AE9329">
            <v>0</v>
          </cell>
          <cell r="AF9329"/>
          <cell r="AG9329"/>
          <cell r="AH9329">
            <v>0.25</v>
          </cell>
          <cell r="AI9329">
            <v>0.25</v>
          </cell>
        </row>
        <row r="9330">
          <cell r="A9330">
            <v>44187</v>
          </cell>
          <cell r="B9330">
            <v>0</v>
          </cell>
          <cell r="D9330"/>
          <cell r="E9330"/>
          <cell r="F9330"/>
          <cell r="G9330"/>
          <cell r="H9330"/>
          <cell r="I9330"/>
          <cell r="J9330"/>
          <cell r="K9330"/>
          <cell r="L9330"/>
          <cell r="M9330"/>
          <cell r="N9330"/>
          <cell r="P9330">
            <v>0.25</v>
          </cell>
          <cell r="Q9330"/>
          <cell r="R9330"/>
          <cell r="S9330"/>
          <cell r="T9330"/>
          <cell r="U9330">
            <v>8741900</v>
          </cell>
          <cell r="V9330">
            <v>1468680.9085500001</v>
          </cell>
          <cell r="X9330" t="str">
            <v>Sin movimiento</v>
          </cell>
          <cell r="Y9330">
            <v>0</v>
          </cell>
          <cell r="Z9330">
            <v>0.25</v>
          </cell>
          <cell r="AC9330"/>
          <cell r="AE9330">
            <v>0</v>
          </cell>
          <cell r="AF9330"/>
          <cell r="AG9330"/>
          <cell r="AH9330">
            <v>0.25</v>
          </cell>
          <cell r="AI9330">
            <v>0.25</v>
          </cell>
        </row>
        <row r="9331">
          <cell r="A9331">
            <v>44188</v>
          </cell>
          <cell r="B9331">
            <v>0</v>
          </cell>
          <cell r="D9331"/>
          <cell r="E9331"/>
          <cell r="F9331"/>
          <cell r="G9331"/>
          <cell r="H9331"/>
          <cell r="I9331"/>
          <cell r="J9331"/>
          <cell r="K9331"/>
          <cell r="L9331"/>
          <cell r="M9331"/>
          <cell r="N9331"/>
          <cell r="P9331">
            <v>0.25</v>
          </cell>
          <cell r="Q9331"/>
          <cell r="R9331"/>
          <cell r="S9331"/>
          <cell r="T9331"/>
          <cell r="U9331">
            <v>9008100</v>
          </cell>
          <cell r="V9331">
            <v>1607090.7845399999</v>
          </cell>
          <cell r="X9331" t="str">
            <v>Sin movimiento</v>
          </cell>
          <cell r="Y9331">
            <v>0</v>
          </cell>
          <cell r="Z9331">
            <v>0.25</v>
          </cell>
          <cell r="AC9331"/>
          <cell r="AE9331">
            <v>0</v>
          </cell>
          <cell r="AF9331"/>
          <cell r="AG9331"/>
          <cell r="AH9331">
            <v>0.25</v>
          </cell>
          <cell r="AI9331">
            <v>0.25</v>
          </cell>
        </row>
        <row r="9332">
          <cell r="A9332">
            <v>44189</v>
          </cell>
          <cell r="B9332">
            <v>0</v>
          </cell>
          <cell r="D9332"/>
          <cell r="E9332"/>
          <cell r="F9332"/>
          <cell r="G9332"/>
          <cell r="H9332"/>
          <cell r="I9332"/>
          <cell r="J9332"/>
          <cell r="K9332"/>
          <cell r="L9332"/>
          <cell r="M9332"/>
          <cell r="N9332"/>
          <cell r="P9332">
            <v>0.25</v>
          </cell>
          <cell r="Q9332"/>
          <cell r="R9332"/>
          <cell r="S9332"/>
          <cell r="T9332"/>
          <cell r="U9332">
            <v>9106000</v>
          </cell>
          <cell r="V9332">
            <v>1204766.1273399999</v>
          </cell>
          <cell r="X9332" t="str">
            <v>Sin movimiento</v>
          </cell>
          <cell r="Y9332">
            <v>0</v>
          </cell>
          <cell r="Z9332">
            <v>0.25</v>
          </cell>
          <cell r="AC9332"/>
          <cell r="AE9332">
            <v>0</v>
          </cell>
          <cell r="AF9332"/>
          <cell r="AG9332"/>
          <cell r="AH9332">
            <v>0.25</v>
          </cell>
          <cell r="AI9332">
            <v>0.25</v>
          </cell>
        </row>
        <row r="9333">
          <cell r="A9333">
            <v>44193</v>
          </cell>
          <cell r="B9333">
            <v>0</v>
          </cell>
          <cell r="D9333"/>
          <cell r="E9333"/>
          <cell r="F9333"/>
          <cell r="G9333"/>
          <cell r="H9333"/>
          <cell r="I9333"/>
          <cell r="J9333"/>
          <cell r="K9333"/>
          <cell r="L9333"/>
          <cell r="M9333"/>
          <cell r="N9333"/>
          <cell r="P9333">
            <v>0.25</v>
          </cell>
          <cell r="Q9333"/>
          <cell r="R9333"/>
          <cell r="S9333"/>
          <cell r="T9333"/>
          <cell r="U9333">
            <v>8079500</v>
          </cell>
          <cell r="V9333">
            <v>1299055.6169100001</v>
          </cell>
          <cell r="X9333" t="str">
            <v>Sin movimiento</v>
          </cell>
          <cell r="Y9333">
            <v>0</v>
          </cell>
          <cell r="Z9333">
            <v>0.25</v>
          </cell>
          <cell r="AC9333"/>
          <cell r="AE9333">
            <v>0</v>
          </cell>
          <cell r="AF9333"/>
          <cell r="AG9333"/>
          <cell r="AH9333">
            <v>0.25</v>
          </cell>
          <cell r="AI9333">
            <v>0.25</v>
          </cell>
        </row>
        <row r="9334">
          <cell r="A9334">
            <v>44194</v>
          </cell>
          <cell r="B9334">
            <v>90000</v>
          </cell>
          <cell r="D9334">
            <v>0.25</v>
          </cell>
          <cell r="E9334">
            <v>0.25</v>
          </cell>
          <cell r="F9334">
            <v>0.25</v>
          </cell>
          <cell r="G9334">
            <v>0.25</v>
          </cell>
          <cell r="H9334">
            <v>0.25</v>
          </cell>
          <cell r="I9334">
            <v>0.25</v>
          </cell>
          <cell r="J9334">
            <v>0.25</v>
          </cell>
          <cell r="K9334">
            <v>0.25</v>
          </cell>
          <cell r="L9334">
            <v>0.25</v>
          </cell>
          <cell r="M9334">
            <v>0.25</v>
          </cell>
          <cell r="N9334">
            <v>0.25</v>
          </cell>
          <cell r="P9334">
            <v>0.25</v>
          </cell>
          <cell r="Q9334"/>
          <cell r="R9334"/>
          <cell r="S9334"/>
          <cell r="T9334"/>
          <cell r="U9334">
            <v>7810400</v>
          </cell>
          <cell r="V9334">
            <v>1024756.3372299999</v>
          </cell>
          <cell r="X9334">
            <v>44166</v>
          </cell>
          <cell r="Y9334">
            <v>0</v>
          </cell>
          <cell r="Z9334">
            <v>0.25</v>
          </cell>
          <cell r="AC9334"/>
          <cell r="AE9334">
            <v>90000</v>
          </cell>
          <cell r="AF9334"/>
          <cell r="AG9334"/>
          <cell r="AH9334">
            <v>0.25</v>
          </cell>
          <cell r="AI9334">
            <v>0.25</v>
          </cell>
        </row>
        <row r="9335">
          <cell r="A9335">
            <v>44195</v>
          </cell>
          <cell r="B9335">
            <v>0</v>
          </cell>
          <cell r="D9335"/>
          <cell r="E9335"/>
          <cell r="F9335"/>
          <cell r="G9335"/>
          <cell r="H9335">
            <v>0.25</v>
          </cell>
          <cell r="I9335">
            <v>0.25</v>
          </cell>
          <cell r="J9335">
            <v>0.25</v>
          </cell>
          <cell r="K9335">
            <v>0.25</v>
          </cell>
          <cell r="L9335">
            <v>0.25</v>
          </cell>
          <cell r="M9335">
            <v>0.25</v>
          </cell>
          <cell r="N9335"/>
          <cell r="P9335">
            <v>0.25</v>
          </cell>
          <cell r="Q9335"/>
          <cell r="R9335"/>
          <cell r="S9335"/>
          <cell r="T9335"/>
          <cell r="U9335">
            <v>8543900</v>
          </cell>
          <cell r="V9335">
            <v>1920563.3077499999</v>
          </cell>
          <cell r="X9335" t="str">
            <v>Sin movimiento</v>
          </cell>
          <cell r="Y9335">
            <v>0</v>
          </cell>
          <cell r="Z9335">
            <v>0.25</v>
          </cell>
          <cell r="AC9335"/>
          <cell r="AE9335">
            <v>0</v>
          </cell>
          <cell r="AF9335"/>
          <cell r="AG9335"/>
          <cell r="AH9335">
            <v>0.25</v>
          </cell>
          <cell r="AI9335">
            <v>0.25</v>
          </cell>
        </row>
        <row r="9336">
          <cell r="A9336">
            <v>44196</v>
          </cell>
          <cell r="B9336">
            <v>0</v>
          </cell>
          <cell r="D9336"/>
          <cell r="E9336"/>
          <cell r="F9336"/>
          <cell r="G9336"/>
          <cell r="H9336">
            <v>0.25</v>
          </cell>
          <cell r="I9336">
            <v>0.25</v>
          </cell>
          <cell r="J9336">
            <v>0.25</v>
          </cell>
          <cell r="K9336">
            <v>0.25</v>
          </cell>
          <cell r="L9336">
            <v>0.25</v>
          </cell>
          <cell r="M9336">
            <v>0.25</v>
          </cell>
          <cell r="N9336"/>
          <cell r="P9336">
            <v>0.25</v>
          </cell>
          <cell r="Q9336"/>
          <cell r="R9336"/>
          <cell r="S9336"/>
          <cell r="T9336"/>
          <cell r="U9336">
            <v>7809210</v>
          </cell>
          <cell r="V9336">
            <v>2250348.83904</v>
          </cell>
          <cell r="X9336" t="str">
            <v>Sin movimiento</v>
          </cell>
          <cell r="Y9336">
            <v>0</v>
          </cell>
          <cell r="Z9336">
            <v>0.25</v>
          </cell>
          <cell r="AC9336"/>
          <cell r="AE9336">
            <v>0</v>
          </cell>
          <cell r="AF9336"/>
          <cell r="AG9336"/>
          <cell r="AH9336">
            <v>0.25</v>
          </cell>
          <cell r="AI9336">
            <v>0.25</v>
          </cell>
        </row>
        <row r="9337">
          <cell r="A9337">
            <v>44200</v>
          </cell>
          <cell r="B9337">
            <v>0</v>
          </cell>
          <cell r="D9337"/>
          <cell r="E9337"/>
          <cell r="F9337"/>
          <cell r="G9337"/>
          <cell r="H9337">
            <v>0.25</v>
          </cell>
          <cell r="I9337">
            <v>0.25</v>
          </cell>
          <cell r="J9337">
            <v>0.25</v>
          </cell>
          <cell r="K9337">
            <v>0.25</v>
          </cell>
          <cell r="L9337">
            <v>0.25</v>
          </cell>
          <cell r="M9337">
            <v>0.25</v>
          </cell>
          <cell r="N9337"/>
          <cell r="P9337">
            <v>0</v>
          </cell>
          <cell r="Q9337"/>
          <cell r="R9337"/>
          <cell r="S9337"/>
          <cell r="T9337"/>
          <cell r="U9337">
            <v>6385400</v>
          </cell>
          <cell r="V9337">
            <v>5449173.5420899997</v>
          </cell>
          <cell r="X9337" t="str">
            <v>Sin movimiento</v>
          </cell>
          <cell r="Y9337">
            <v>0</v>
          </cell>
          <cell r="Z9337">
            <v>0.25</v>
          </cell>
          <cell r="AC9337"/>
          <cell r="AE9337">
            <v>0</v>
          </cell>
          <cell r="AF9337"/>
          <cell r="AG9337"/>
          <cell r="AH9337">
            <v>0.25</v>
          </cell>
          <cell r="AI9337">
            <v>0.25</v>
          </cell>
        </row>
        <row r="9338">
          <cell r="A9338">
            <v>44201</v>
          </cell>
          <cell r="B9338">
            <v>0</v>
          </cell>
          <cell r="D9338"/>
          <cell r="E9338"/>
          <cell r="F9338"/>
          <cell r="G9338"/>
          <cell r="H9338">
            <v>0.25</v>
          </cell>
          <cell r="I9338">
            <v>0.25</v>
          </cell>
          <cell r="J9338">
            <v>0.25</v>
          </cell>
          <cell r="K9338">
            <v>0.25</v>
          </cell>
          <cell r="L9338">
            <v>0.25</v>
          </cell>
          <cell r="M9338">
            <v>0.25</v>
          </cell>
          <cell r="N9338"/>
          <cell r="P9338">
            <v>0</v>
          </cell>
          <cell r="Q9338"/>
          <cell r="R9338"/>
          <cell r="S9338"/>
          <cell r="T9338"/>
          <cell r="U9338">
            <v>6910600</v>
          </cell>
          <cell r="V9338">
            <v>4379585.3201299999</v>
          </cell>
          <cell r="X9338" t="str">
            <v>Sin movimiento</v>
          </cell>
          <cell r="Y9338">
            <v>0</v>
          </cell>
          <cell r="Z9338">
            <v>0.25</v>
          </cell>
          <cell r="AC9338"/>
          <cell r="AE9338">
            <v>0</v>
          </cell>
          <cell r="AF9338"/>
          <cell r="AG9338"/>
          <cell r="AH9338">
            <v>0.25</v>
          </cell>
          <cell r="AI9338">
            <v>0.25</v>
          </cell>
        </row>
        <row r="9339">
          <cell r="A9339">
            <v>44202</v>
          </cell>
          <cell r="B9339">
            <v>191000</v>
          </cell>
          <cell r="D9339">
            <v>0.15</v>
          </cell>
          <cell r="E9339">
            <v>0.15</v>
          </cell>
          <cell r="F9339">
            <v>0.15</v>
          </cell>
          <cell r="G9339">
            <v>0.15</v>
          </cell>
          <cell r="H9339"/>
          <cell r="I9339"/>
          <cell r="J9339"/>
          <cell r="K9339"/>
          <cell r="L9339"/>
          <cell r="M9339"/>
          <cell r="N9339">
            <v>0.15</v>
          </cell>
          <cell r="P9339">
            <v>0.15</v>
          </cell>
          <cell r="Q9339"/>
          <cell r="R9339"/>
          <cell r="S9339"/>
          <cell r="T9339"/>
          <cell r="U9339">
            <v>7334500</v>
          </cell>
          <cell r="V9339">
            <v>5253820.4157100003</v>
          </cell>
          <cell r="X9339">
            <v>44197</v>
          </cell>
          <cell r="Y9339">
            <v>0</v>
          </cell>
          <cell r="Z9339">
            <v>0.25</v>
          </cell>
          <cell r="AC9339"/>
          <cell r="AE9339">
            <v>191000</v>
          </cell>
          <cell r="AF9339"/>
          <cell r="AG9339"/>
          <cell r="AH9339">
            <v>0.25</v>
          </cell>
          <cell r="AI9339">
            <v>0.25</v>
          </cell>
        </row>
        <row r="9340">
          <cell r="A9340">
            <v>44203</v>
          </cell>
          <cell r="B9340">
            <v>10000</v>
          </cell>
          <cell r="D9340">
            <v>0.25</v>
          </cell>
          <cell r="E9340">
            <v>0.25</v>
          </cell>
          <cell r="F9340">
            <v>0.25</v>
          </cell>
          <cell r="G9340">
            <v>0.25</v>
          </cell>
          <cell r="H9340">
            <v>0.25</v>
          </cell>
          <cell r="I9340">
            <v>0.25</v>
          </cell>
          <cell r="J9340">
            <v>0.25</v>
          </cell>
          <cell r="K9340">
            <v>0.25</v>
          </cell>
          <cell r="L9340">
            <v>0.25</v>
          </cell>
          <cell r="M9340">
            <v>0.25</v>
          </cell>
          <cell r="N9340">
            <v>0.25</v>
          </cell>
          <cell r="P9340">
            <v>0.15497512437810945</v>
          </cell>
          <cell r="Q9340"/>
          <cell r="R9340"/>
          <cell r="S9340"/>
          <cell r="T9340"/>
          <cell r="U9340">
            <v>7327600</v>
          </cell>
          <cell r="V9340">
            <v>3735330.8872799999</v>
          </cell>
          <cell r="X9340">
            <v>44197</v>
          </cell>
          <cell r="Y9340">
            <v>0</v>
          </cell>
          <cell r="Z9340">
            <v>0.25</v>
          </cell>
          <cell r="AC9340"/>
          <cell r="AE9340">
            <v>10000</v>
          </cell>
          <cell r="AF9340"/>
          <cell r="AG9340"/>
          <cell r="AH9340">
            <v>0.25</v>
          </cell>
          <cell r="AI9340">
            <v>0.25</v>
          </cell>
        </row>
        <row r="9341">
          <cell r="A9341">
            <v>44204</v>
          </cell>
          <cell r="B9341">
            <v>0</v>
          </cell>
          <cell r="D9341"/>
          <cell r="E9341"/>
          <cell r="F9341"/>
          <cell r="G9341"/>
          <cell r="H9341"/>
          <cell r="I9341"/>
          <cell r="J9341"/>
          <cell r="K9341"/>
          <cell r="L9341"/>
          <cell r="M9341"/>
          <cell r="N9341"/>
          <cell r="P9341">
            <v>0.15497512437810945</v>
          </cell>
          <cell r="Q9341"/>
          <cell r="R9341"/>
          <cell r="S9341"/>
          <cell r="T9341"/>
          <cell r="U9341">
            <v>8311200</v>
          </cell>
          <cell r="V9341">
            <v>1997888.5366799999</v>
          </cell>
          <cell r="X9341" t="str">
            <v>Sin movimiento</v>
          </cell>
          <cell r="Y9341">
            <v>0</v>
          </cell>
          <cell r="Z9341">
            <v>0.25</v>
          </cell>
          <cell r="AC9341"/>
          <cell r="AE9341">
            <v>0</v>
          </cell>
          <cell r="AF9341"/>
          <cell r="AG9341"/>
          <cell r="AH9341">
            <v>0.25</v>
          </cell>
          <cell r="AI9341">
            <v>0.25</v>
          </cell>
        </row>
        <row r="9342">
          <cell r="A9342">
            <v>44207</v>
          </cell>
          <cell r="B9342">
            <v>0</v>
          </cell>
          <cell r="D9342"/>
          <cell r="E9342"/>
          <cell r="F9342"/>
          <cell r="G9342"/>
          <cell r="H9342"/>
          <cell r="I9342"/>
          <cell r="J9342"/>
          <cell r="K9342"/>
          <cell r="L9342"/>
          <cell r="M9342"/>
          <cell r="N9342"/>
          <cell r="P9342">
            <v>0.15497512437810945</v>
          </cell>
          <cell r="Q9342"/>
          <cell r="R9342"/>
          <cell r="S9342"/>
          <cell r="T9342"/>
          <cell r="U9342">
            <v>9091700</v>
          </cell>
          <cell r="V9342">
            <v>2579073.38032</v>
          </cell>
          <cell r="X9342" t="str">
            <v>Sin movimiento</v>
          </cell>
          <cell r="Y9342">
            <v>0</v>
          </cell>
          <cell r="Z9342">
            <v>0.25</v>
          </cell>
          <cell r="AC9342"/>
          <cell r="AE9342">
            <v>0</v>
          </cell>
          <cell r="AF9342"/>
          <cell r="AG9342"/>
          <cell r="AH9342">
            <v>0.25</v>
          </cell>
          <cell r="AI9342">
            <v>0.25</v>
          </cell>
        </row>
        <row r="9343">
          <cell r="A9343">
            <v>44208</v>
          </cell>
          <cell r="B9343">
            <v>66000</v>
          </cell>
          <cell r="D9343">
            <v>0.25</v>
          </cell>
          <cell r="E9343">
            <v>0.25</v>
          </cell>
          <cell r="F9343">
            <v>0.25</v>
          </cell>
          <cell r="G9343">
            <v>0.25</v>
          </cell>
          <cell r="H9343">
            <v>0.25</v>
          </cell>
          <cell r="I9343">
            <v>0.25</v>
          </cell>
          <cell r="J9343">
            <v>0.25</v>
          </cell>
          <cell r="K9343">
            <v>0.25</v>
          </cell>
          <cell r="L9343">
            <v>0.25</v>
          </cell>
          <cell r="M9343">
            <v>0.25</v>
          </cell>
          <cell r="N9343">
            <v>0.25</v>
          </cell>
          <cell r="P9343">
            <v>0.17846441947565542</v>
          </cell>
          <cell r="Q9343"/>
          <cell r="R9343"/>
          <cell r="S9343"/>
          <cell r="T9343"/>
          <cell r="U9343">
            <v>8065200</v>
          </cell>
          <cell r="V9343">
            <v>2120191.6557200002</v>
          </cell>
          <cell r="X9343">
            <v>44197</v>
          </cell>
          <cell r="Y9343">
            <v>0</v>
          </cell>
          <cell r="Z9343">
            <v>0.25</v>
          </cell>
          <cell r="AC9343"/>
          <cell r="AE9343">
            <v>66000</v>
          </cell>
          <cell r="AF9343"/>
          <cell r="AG9343"/>
          <cell r="AH9343">
            <v>0.25</v>
          </cell>
          <cell r="AI9343">
            <v>0.25</v>
          </cell>
        </row>
        <row r="9344">
          <cell r="A9344">
            <v>44209</v>
          </cell>
          <cell r="B9344">
            <v>0</v>
          </cell>
          <cell r="D9344"/>
          <cell r="E9344"/>
          <cell r="F9344"/>
          <cell r="G9344"/>
          <cell r="H9344"/>
          <cell r="I9344"/>
          <cell r="J9344"/>
          <cell r="K9344"/>
          <cell r="L9344"/>
          <cell r="M9344"/>
          <cell r="N9344"/>
          <cell r="P9344">
            <v>0.17846441947565542</v>
          </cell>
          <cell r="Q9344"/>
          <cell r="R9344"/>
          <cell r="S9344"/>
          <cell r="T9344"/>
          <cell r="U9344">
            <v>8334100</v>
          </cell>
          <cell r="V9344">
            <v>2210539.52</v>
          </cell>
          <cell r="X9344" t="str">
            <v>Sin movimiento</v>
          </cell>
          <cell r="Y9344">
            <v>0</v>
          </cell>
          <cell r="Z9344">
            <v>0.25</v>
          </cell>
          <cell r="AC9344"/>
          <cell r="AE9344">
            <v>0</v>
          </cell>
          <cell r="AF9344"/>
          <cell r="AG9344"/>
          <cell r="AH9344">
            <v>0.25</v>
          </cell>
          <cell r="AI9344">
            <v>0.25</v>
          </cell>
        </row>
        <row r="9345">
          <cell r="A9345">
            <v>44210</v>
          </cell>
          <cell r="B9345">
            <v>0</v>
          </cell>
          <cell r="D9345"/>
          <cell r="E9345"/>
          <cell r="F9345"/>
          <cell r="G9345"/>
          <cell r="H9345"/>
          <cell r="I9345"/>
          <cell r="J9345"/>
          <cell r="K9345"/>
          <cell r="L9345"/>
          <cell r="M9345"/>
          <cell r="N9345"/>
          <cell r="P9345">
            <v>0.17846441947565542</v>
          </cell>
          <cell r="Q9345"/>
          <cell r="R9345"/>
          <cell r="S9345"/>
          <cell r="T9345"/>
          <cell r="U9345">
            <v>8196000</v>
          </cell>
          <cell r="V9345">
            <v>2259339.3795400001</v>
          </cell>
          <cell r="X9345" t="str">
            <v>Sin movimiento</v>
          </cell>
          <cell r="Y9345">
            <v>0</v>
          </cell>
          <cell r="Z9345">
            <v>0.25</v>
          </cell>
          <cell r="AC9345"/>
          <cell r="AE9345">
            <v>0</v>
          </cell>
          <cell r="AF9345"/>
          <cell r="AG9345"/>
          <cell r="AH9345">
            <v>0.25</v>
          </cell>
          <cell r="AI9345">
            <v>0.25</v>
          </cell>
        </row>
        <row r="9346">
          <cell r="A9346">
            <v>44211</v>
          </cell>
          <cell r="B9346">
            <v>0</v>
          </cell>
          <cell r="D9346"/>
          <cell r="E9346"/>
          <cell r="F9346"/>
          <cell r="G9346"/>
          <cell r="H9346"/>
          <cell r="I9346"/>
          <cell r="J9346"/>
          <cell r="K9346"/>
          <cell r="L9346"/>
          <cell r="M9346"/>
          <cell r="N9346"/>
          <cell r="P9346">
            <v>0.17846441947565542</v>
          </cell>
          <cell r="Q9346"/>
          <cell r="R9346"/>
          <cell r="S9346"/>
          <cell r="T9346"/>
          <cell r="U9346">
            <v>8030700</v>
          </cell>
          <cell r="V9346">
            <v>2220161.73361</v>
          </cell>
          <cell r="X9346" t="str">
            <v>Sin movimiento</v>
          </cell>
          <cell r="Y9346">
            <v>0</v>
          </cell>
          <cell r="Z9346">
            <v>0.25</v>
          </cell>
          <cell r="AC9346"/>
          <cell r="AE9346">
            <v>0</v>
          </cell>
          <cell r="AF9346"/>
          <cell r="AG9346"/>
          <cell r="AH9346">
            <v>0.25</v>
          </cell>
          <cell r="AI9346">
            <v>0.25</v>
          </cell>
        </row>
        <row r="9347">
          <cell r="A9347">
            <v>44214</v>
          </cell>
          <cell r="B9347">
            <v>0</v>
          </cell>
          <cell r="D9347"/>
          <cell r="E9347"/>
          <cell r="F9347"/>
          <cell r="G9347"/>
          <cell r="H9347"/>
          <cell r="I9347"/>
          <cell r="J9347"/>
          <cell r="K9347"/>
          <cell r="L9347"/>
          <cell r="M9347"/>
          <cell r="N9347"/>
          <cell r="P9347">
            <v>0.17846441947565542</v>
          </cell>
          <cell r="Q9347"/>
          <cell r="R9347"/>
          <cell r="S9347"/>
          <cell r="T9347"/>
          <cell r="U9347">
            <v>7331300</v>
          </cell>
          <cell r="V9347">
            <v>2499209.7977999998</v>
          </cell>
          <cell r="X9347" t="str">
            <v>Sin movimiento</v>
          </cell>
          <cell r="Y9347">
            <v>0</v>
          </cell>
          <cell r="Z9347">
            <v>0.25</v>
          </cell>
          <cell r="AC9347"/>
          <cell r="AE9347">
            <v>0</v>
          </cell>
          <cell r="AF9347"/>
          <cell r="AG9347"/>
          <cell r="AH9347">
            <v>0.25</v>
          </cell>
          <cell r="AI9347">
            <v>0.25</v>
          </cell>
        </row>
        <row r="9348">
          <cell r="A9348">
            <v>44215</v>
          </cell>
          <cell r="B9348">
            <v>0</v>
          </cell>
          <cell r="D9348"/>
          <cell r="E9348"/>
          <cell r="F9348"/>
          <cell r="G9348"/>
          <cell r="H9348"/>
          <cell r="I9348"/>
          <cell r="J9348"/>
          <cell r="K9348"/>
          <cell r="L9348"/>
          <cell r="M9348"/>
          <cell r="N9348"/>
          <cell r="P9348">
            <v>0.17846441947565542</v>
          </cell>
          <cell r="Q9348"/>
          <cell r="R9348"/>
          <cell r="S9348"/>
          <cell r="T9348"/>
          <cell r="U9348">
            <v>6954500</v>
          </cell>
          <cell r="V9348">
            <v>1689625.72694</v>
          </cell>
          <cell r="X9348" t="str">
            <v>Sin movimiento</v>
          </cell>
          <cell r="Y9348">
            <v>0</v>
          </cell>
          <cell r="Z9348">
            <v>0.25</v>
          </cell>
          <cell r="AC9348"/>
          <cell r="AE9348">
            <v>0</v>
          </cell>
          <cell r="AF9348"/>
          <cell r="AG9348"/>
          <cell r="AH9348">
            <v>0.25</v>
          </cell>
          <cell r="AI9348">
            <v>0.25</v>
          </cell>
        </row>
        <row r="9349">
          <cell r="A9349">
            <v>44216</v>
          </cell>
          <cell r="B9349">
            <v>0</v>
          </cell>
          <cell r="D9349"/>
          <cell r="E9349"/>
          <cell r="F9349"/>
          <cell r="G9349"/>
          <cell r="H9349"/>
          <cell r="I9349"/>
          <cell r="J9349"/>
          <cell r="K9349"/>
          <cell r="L9349"/>
          <cell r="M9349"/>
          <cell r="N9349"/>
          <cell r="P9349">
            <v>0.17846441947565542</v>
          </cell>
          <cell r="Q9349"/>
          <cell r="R9349"/>
          <cell r="S9349"/>
          <cell r="T9349"/>
          <cell r="U9349">
            <v>7237000</v>
          </cell>
          <cell r="V9349">
            <v>2155036.99486</v>
          </cell>
          <cell r="X9349" t="str">
            <v>Sin movimiento</v>
          </cell>
          <cell r="Y9349">
            <v>0</v>
          </cell>
          <cell r="Z9349">
            <v>0.25</v>
          </cell>
          <cell r="AC9349"/>
          <cell r="AE9349">
            <v>0</v>
          </cell>
          <cell r="AF9349"/>
          <cell r="AG9349"/>
          <cell r="AH9349">
            <v>0.25</v>
          </cell>
          <cell r="AI9349">
            <v>0.25</v>
          </cell>
        </row>
        <row r="9350">
          <cell r="A9350">
            <v>44217</v>
          </cell>
          <cell r="B9350">
            <v>80000</v>
          </cell>
          <cell r="D9350">
            <v>0.15</v>
          </cell>
          <cell r="E9350">
            <v>0.15</v>
          </cell>
          <cell r="F9350">
            <v>0.15</v>
          </cell>
          <cell r="G9350">
            <v>0.15</v>
          </cell>
          <cell r="H9350">
            <v>0.15</v>
          </cell>
          <cell r="I9350">
            <v>0.15</v>
          </cell>
          <cell r="J9350">
            <v>0.15</v>
          </cell>
          <cell r="K9350">
            <v>0.15</v>
          </cell>
          <cell r="L9350">
            <v>0.15</v>
          </cell>
          <cell r="M9350">
            <v>0.15</v>
          </cell>
          <cell r="N9350">
            <v>0.15</v>
          </cell>
          <cell r="P9350">
            <v>0.17190201729106627</v>
          </cell>
          <cell r="Q9350"/>
          <cell r="R9350"/>
          <cell r="S9350"/>
          <cell r="T9350"/>
          <cell r="U9350">
            <v>6956100</v>
          </cell>
          <cell r="V9350">
            <v>1643294.9633299999</v>
          </cell>
          <cell r="X9350">
            <v>44197</v>
          </cell>
          <cell r="Y9350">
            <v>0</v>
          </cell>
          <cell r="Z9350">
            <v>0.25</v>
          </cell>
          <cell r="AC9350"/>
          <cell r="AE9350">
            <v>80000</v>
          </cell>
          <cell r="AF9350"/>
          <cell r="AG9350"/>
          <cell r="AH9350">
            <v>0.25</v>
          </cell>
          <cell r="AI9350">
            <v>0.25</v>
          </cell>
        </row>
        <row r="9351">
          <cell r="A9351">
            <v>44218</v>
          </cell>
          <cell r="B9351">
            <v>80000</v>
          </cell>
          <cell r="D9351">
            <v>0.25</v>
          </cell>
          <cell r="E9351">
            <v>0.25</v>
          </cell>
          <cell r="F9351">
            <v>0.25</v>
          </cell>
          <cell r="G9351">
            <v>0.25</v>
          </cell>
          <cell r="H9351">
            <v>0.25</v>
          </cell>
          <cell r="I9351">
            <v>0.25</v>
          </cell>
          <cell r="J9351">
            <v>0.25</v>
          </cell>
          <cell r="K9351">
            <v>0.25</v>
          </cell>
          <cell r="L9351">
            <v>0.25</v>
          </cell>
          <cell r="M9351">
            <v>0.25</v>
          </cell>
          <cell r="N9351">
            <v>0.25</v>
          </cell>
          <cell r="P9351">
            <v>0.18653395784543325</v>
          </cell>
          <cell r="Q9351"/>
          <cell r="R9351"/>
          <cell r="S9351"/>
          <cell r="T9351"/>
          <cell r="U9351">
            <v>7093700</v>
          </cell>
          <cell r="V9351">
            <v>1283161.8844699999</v>
          </cell>
          <cell r="X9351">
            <v>44197</v>
          </cell>
          <cell r="Y9351">
            <v>0</v>
          </cell>
          <cell r="Z9351">
            <v>0.25</v>
          </cell>
          <cell r="AC9351"/>
          <cell r="AE9351">
            <v>80000</v>
          </cell>
          <cell r="AF9351"/>
          <cell r="AG9351"/>
          <cell r="AH9351">
            <v>0.25</v>
          </cell>
          <cell r="AI9351">
            <v>0.25</v>
          </cell>
        </row>
        <row r="9352">
          <cell r="A9352">
            <v>44221</v>
          </cell>
          <cell r="B9352">
            <v>160000</v>
          </cell>
          <cell r="D9352">
            <v>0.15</v>
          </cell>
          <cell r="E9352">
            <v>0.15</v>
          </cell>
          <cell r="F9352">
            <v>0.25</v>
          </cell>
          <cell r="G9352">
            <v>0.2</v>
          </cell>
          <cell r="H9352">
            <v>0.25</v>
          </cell>
          <cell r="I9352">
            <v>0.25</v>
          </cell>
          <cell r="J9352">
            <v>0.25</v>
          </cell>
          <cell r="K9352">
            <v>0.25</v>
          </cell>
          <cell r="L9352">
            <v>0.25</v>
          </cell>
          <cell r="M9352">
            <v>0.25</v>
          </cell>
          <cell r="N9352">
            <v>0.25</v>
          </cell>
          <cell r="P9352">
            <v>0.19020442930153322</v>
          </cell>
          <cell r="Q9352"/>
          <cell r="R9352"/>
          <cell r="S9352"/>
          <cell r="T9352"/>
          <cell r="U9352">
            <v>7098600</v>
          </cell>
          <cell r="V9352">
            <v>1336562.89564</v>
          </cell>
          <cell r="X9352">
            <v>44197</v>
          </cell>
          <cell r="Y9352">
            <v>10</v>
          </cell>
          <cell r="Z9352">
            <v>0.25</v>
          </cell>
          <cell r="AC9352"/>
          <cell r="AE9352">
            <v>160000</v>
          </cell>
          <cell r="AF9352"/>
          <cell r="AG9352"/>
          <cell r="AH9352">
            <v>0.25</v>
          </cell>
          <cell r="AI9352">
            <v>0.25</v>
          </cell>
        </row>
        <row r="9353">
          <cell r="A9353">
            <v>44222</v>
          </cell>
          <cell r="B9353">
            <v>0</v>
          </cell>
          <cell r="E9353"/>
          <cell r="F9353"/>
          <cell r="G9353"/>
          <cell r="H9353"/>
          <cell r="I9353"/>
          <cell r="J9353"/>
          <cell r="K9353"/>
          <cell r="L9353"/>
          <cell r="M9353"/>
          <cell r="N9353"/>
          <cell r="O9353"/>
          <cell r="P9353">
            <v>0.19020442930153322</v>
          </cell>
          <cell r="Q9353"/>
          <cell r="R9353"/>
          <cell r="S9353"/>
          <cell r="T9353"/>
          <cell r="U9353">
            <v>6046000</v>
          </cell>
          <cell r="V9353">
            <v>1497549.48324</v>
          </cell>
          <cell r="X9353" t="str">
            <v>Sin movimiento</v>
          </cell>
          <cell r="Y9353">
            <v>0</v>
          </cell>
          <cell r="Z9353">
            <v>0.25</v>
          </cell>
          <cell r="AC9353"/>
          <cell r="AE9353">
            <v>0</v>
          </cell>
          <cell r="AF9353"/>
          <cell r="AG9353"/>
          <cell r="AH9353">
            <v>0.25</v>
          </cell>
          <cell r="AI9353">
            <v>0.25</v>
          </cell>
        </row>
        <row r="9354">
          <cell r="A9354">
            <v>44223</v>
          </cell>
          <cell r="B9354">
            <v>0</v>
          </cell>
          <cell r="E9354"/>
          <cell r="F9354"/>
          <cell r="G9354"/>
          <cell r="H9354"/>
          <cell r="I9354"/>
          <cell r="J9354"/>
          <cell r="K9354"/>
          <cell r="L9354"/>
          <cell r="M9354"/>
          <cell r="N9354"/>
          <cell r="O9354"/>
          <cell r="P9354">
            <v>0.19020442930153322</v>
          </cell>
          <cell r="Q9354"/>
          <cell r="R9354"/>
          <cell r="S9354"/>
          <cell r="T9354"/>
          <cell r="U9354">
            <v>6835900</v>
          </cell>
          <cell r="V9354">
            <v>1484457.90738</v>
          </cell>
          <cell r="X9354" t="str">
            <v>Sin movimiento</v>
          </cell>
          <cell r="Y9354">
            <v>0</v>
          </cell>
          <cell r="Z9354">
            <v>0.25</v>
          </cell>
          <cell r="AC9354"/>
          <cell r="AE9354">
            <v>0</v>
          </cell>
          <cell r="AF9354"/>
          <cell r="AG9354"/>
          <cell r="AH9354">
            <v>0.25</v>
          </cell>
          <cell r="AI9354">
            <v>0.25</v>
          </cell>
        </row>
        <row r="9355">
          <cell r="A9355">
            <v>44224</v>
          </cell>
          <cell r="B9355">
            <v>0</v>
          </cell>
          <cell r="E9355"/>
          <cell r="F9355"/>
          <cell r="G9355"/>
          <cell r="H9355"/>
          <cell r="I9355"/>
          <cell r="J9355"/>
          <cell r="K9355"/>
          <cell r="L9355"/>
          <cell r="M9355"/>
          <cell r="N9355"/>
          <cell r="O9355"/>
          <cell r="P9355">
            <v>0.19020442930153322</v>
          </cell>
          <cell r="Q9355"/>
          <cell r="R9355"/>
          <cell r="S9355"/>
          <cell r="T9355"/>
          <cell r="U9355">
            <v>7623000</v>
          </cell>
          <cell r="V9355">
            <v>1235317.9739900001</v>
          </cell>
          <cell r="X9355" t="str">
            <v>Sin movimiento</v>
          </cell>
          <cell r="Y9355">
            <v>0</v>
          </cell>
          <cell r="Z9355">
            <v>0.25</v>
          </cell>
          <cell r="AC9355"/>
          <cell r="AE9355">
            <v>0</v>
          </cell>
          <cell r="AF9355"/>
          <cell r="AG9355"/>
          <cell r="AH9355">
            <v>0.25</v>
          </cell>
          <cell r="AI9355">
            <v>0.25</v>
          </cell>
        </row>
        <row r="9356">
          <cell r="A9356">
            <v>44225</v>
          </cell>
          <cell r="B9356">
            <v>0</v>
          </cell>
          <cell r="E9356"/>
          <cell r="F9356"/>
          <cell r="G9356"/>
          <cell r="H9356"/>
          <cell r="I9356"/>
          <cell r="J9356"/>
          <cell r="K9356"/>
          <cell r="L9356"/>
          <cell r="M9356"/>
          <cell r="N9356"/>
          <cell r="O9356"/>
          <cell r="P9356">
            <v>0.19020442930153322</v>
          </cell>
          <cell r="Q9356"/>
          <cell r="R9356"/>
          <cell r="S9356"/>
          <cell r="T9356"/>
          <cell r="U9356">
            <v>9289800</v>
          </cell>
          <cell r="V9356">
            <v>1261851.5240799999</v>
          </cell>
          <cell r="X9356" t="str">
            <v>Sin movimiento</v>
          </cell>
          <cell r="Y9356">
            <v>0</v>
          </cell>
          <cell r="Z9356">
            <v>0.25</v>
          </cell>
          <cell r="AC9356"/>
          <cell r="AE9356">
            <v>0</v>
          </cell>
          <cell r="AF9356"/>
          <cell r="AG9356"/>
          <cell r="AH9356">
            <v>0.25</v>
          </cell>
          <cell r="AI9356">
            <v>0.25</v>
          </cell>
        </row>
        <row r="9357">
          <cell r="A9357">
            <v>44228</v>
          </cell>
          <cell r="B9357">
            <v>0</v>
          </cell>
          <cell r="E9357"/>
          <cell r="F9357"/>
          <cell r="G9357"/>
          <cell r="H9357"/>
          <cell r="I9357"/>
          <cell r="J9357"/>
          <cell r="K9357"/>
          <cell r="L9357"/>
          <cell r="M9357"/>
          <cell r="N9357"/>
          <cell r="O9357"/>
          <cell r="P9357">
            <v>0</v>
          </cell>
          <cell r="Q9357"/>
          <cell r="R9357"/>
          <cell r="S9357"/>
          <cell r="T9357"/>
          <cell r="U9357">
            <v>5746600</v>
          </cell>
          <cell r="V9357">
            <v>4839898.86087</v>
          </cell>
          <cell r="X9357" t="str">
            <v>Sin movimiento</v>
          </cell>
          <cell r="Y9357">
            <v>0</v>
          </cell>
          <cell r="Z9357">
            <v>0.25</v>
          </cell>
          <cell r="AC9357"/>
          <cell r="AE9357">
            <v>0</v>
          </cell>
          <cell r="AF9357"/>
          <cell r="AG9357"/>
          <cell r="AH9357">
            <v>0.25</v>
          </cell>
          <cell r="AI9357">
            <v>0.25</v>
          </cell>
        </row>
        <row r="9358">
          <cell r="A9358">
            <v>44229</v>
          </cell>
          <cell r="B9358">
            <v>100000</v>
          </cell>
          <cell r="D9358">
            <v>0.15</v>
          </cell>
          <cell r="E9358">
            <v>0.15</v>
          </cell>
          <cell r="F9358">
            <v>0.25</v>
          </cell>
          <cell r="G9358">
            <v>0.17</v>
          </cell>
          <cell r="H9358">
            <v>0.15</v>
          </cell>
          <cell r="I9358">
            <v>0.15</v>
          </cell>
          <cell r="J9358">
            <v>0.15</v>
          </cell>
          <cell r="K9358">
            <v>0.15</v>
          </cell>
          <cell r="L9358">
            <v>0.15</v>
          </cell>
          <cell r="M9358">
            <v>0.15</v>
          </cell>
          <cell r="N9358">
            <v>0.25</v>
          </cell>
          <cell r="O9358"/>
          <cell r="P9358">
            <v>0.17</v>
          </cell>
          <cell r="Q9358"/>
          <cell r="R9358"/>
          <cell r="S9358"/>
          <cell r="T9358"/>
          <cell r="U9358">
            <v>4607400</v>
          </cell>
          <cell r="V9358">
            <v>3918979.33</v>
          </cell>
          <cell r="X9358">
            <v>44228</v>
          </cell>
          <cell r="Y9358">
            <v>10</v>
          </cell>
          <cell r="Z9358">
            <v>0.25</v>
          </cell>
          <cell r="AC9358"/>
          <cell r="AE9358">
            <v>100000</v>
          </cell>
          <cell r="AF9358"/>
          <cell r="AG9358"/>
          <cell r="AH9358">
            <v>0.25</v>
          </cell>
          <cell r="AI9358">
            <v>0.25</v>
          </cell>
        </row>
        <row r="9359">
          <cell r="A9359">
            <v>44230</v>
          </cell>
          <cell r="B9359">
            <v>0</v>
          </cell>
          <cell r="E9359"/>
          <cell r="F9359"/>
          <cell r="G9359"/>
          <cell r="H9359"/>
          <cell r="I9359"/>
          <cell r="J9359"/>
          <cell r="K9359"/>
          <cell r="L9359"/>
          <cell r="M9359"/>
          <cell r="N9359"/>
          <cell r="O9359"/>
          <cell r="P9359">
            <v>0.17</v>
          </cell>
          <cell r="Q9359"/>
          <cell r="R9359"/>
          <cell r="S9359"/>
          <cell r="T9359"/>
          <cell r="U9359">
            <v>4954600</v>
          </cell>
          <cell r="V9359">
            <v>3543387.3636500002</v>
          </cell>
          <cell r="X9359" t="str">
            <v>Sin movimiento</v>
          </cell>
          <cell r="Y9359">
            <v>0</v>
          </cell>
          <cell r="Z9359">
            <v>0.25</v>
          </cell>
          <cell r="AC9359"/>
          <cell r="AE9359">
            <v>0</v>
          </cell>
          <cell r="AF9359"/>
          <cell r="AG9359"/>
          <cell r="AH9359">
            <v>0.25</v>
          </cell>
          <cell r="AI9359">
            <v>0.25</v>
          </cell>
        </row>
        <row r="9360">
          <cell r="A9360">
            <v>44231</v>
          </cell>
          <cell r="B9360">
            <v>0</v>
          </cell>
          <cell r="E9360"/>
          <cell r="F9360"/>
          <cell r="G9360"/>
          <cell r="H9360"/>
          <cell r="I9360"/>
          <cell r="J9360"/>
          <cell r="K9360"/>
          <cell r="L9360"/>
          <cell r="M9360"/>
          <cell r="N9360"/>
          <cell r="O9360"/>
          <cell r="P9360">
            <v>0.17</v>
          </cell>
          <cell r="Q9360"/>
          <cell r="R9360"/>
          <cell r="S9360"/>
          <cell r="T9360"/>
          <cell r="U9360">
            <v>2285800</v>
          </cell>
          <cell r="V9360">
            <v>4135757.3723900001</v>
          </cell>
          <cell r="X9360" t="str">
            <v>Sin movimiento</v>
          </cell>
          <cell r="Y9360">
            <v>0</v>
          </cell>
          <cell r="Z9360">
            <v>0.25</v>
          </cell>
          <cell r="AC9360"/>
          <cell r="AE9360">
            <v>0</v>
          </cell>
          <cell r="AF9360"/>
          <cell r="AG9360"/>
          <cell r="AH9360">
            <v>0.25</v>
          </cell>
          <cell r="AI9360">
            <v>0.25</v>
          </cell>
        </row>
        <row r="9361">
          <cell r="A9361">
            <v>44232</v>
          </cell>
          <cell r="B9361">
            <v>0</v>
          </cell>
          <cell r="E9361"/>
          <cell r="F9361"/>
          <cell r="G9361"/>
          <cell r="H9361"/>
          <cell r="I9361"/>
          <cell r="J9361"/>
          <cell r="K9361"/>
          <cell r="L9361"/>
          <cell r="M9361"/>
          <cell r="N9361"/>
          <cell r="O9361"/>
          <cell r="P9361">
            <v>0.17</v>
          </cell>
          <cell r="Q9361"/>
          <cell r="R9361"/>
          <cell r="S9361"/>
          <cell r="T9361"/>
          <cell r="U9361">
            <v>3194300</v>
          </cell>
          <cell r="V9361">
            <v>3019408.6582999998</v>
          </cell>
          <cell r="X9361" t="str">
            <v>Sin movimiento</v>
          </cell>
          <cell r="Y9361">
            <v>0</v>
          </cell>
          <cell r="Z9361">
            <v>0.25</v>
          </cell>
          <cell r="AC9361"/>
          <cell r="AE9361">
            <v>0</v>
          </cell>
          <cell r="AF9361"/>
          <cell r="AG9361"/>
          <cell r="AH9361">
            <v>0.25</v>
          </cell>
          <cell r="AI9361">
            <v>0.25</v>
          </cell>
        </row>
        <row r="9362">
          <cell r="A9362">
            <v>44235</v>
          </cell>
          <cell r="B9362">
            <v>0</v>
          </cell>
          <cell r="E9362"/>
          <cell r="F9362"/>
          <cell r="G9362"/>
          <cell r="H9362"/>
          <cell r="I9362"/>
          <cell r="J9362"/>
          <cell r="K9362"/>
          <cell r="L9362"/>
          <cell r="M9362"/>
          <cell r="N9362"/>
          <cell r="O9362"/>
          <cell r="P9362">
            <v>0.17</v>
          </cell>
          <cell r="Q9362"/>
          <cell r="R9362"/>
          <cell r="S9362"/>
          <cell r="T9362"/>
          <cell r="U9362">
            <v>2648700</v>
          </cell>
          <cell r="V9362">
            <v>2467317.2245900002</v>
          </cell>
          <cell r="X9362" t="str">
            <v>Sin movimiento</v>
          </cell>
          <cell r="Y9362">
            <v>0</v>
          </cell>
          <cell r="Z9362">
            <v>0.25</v>
          </cell>
          <cell r="AC9362"/>
          <cell r="AE9362">
            <v>0</v>
          </cell>
          <cell r="AF9362"/>
          <cell r="AG9362"/>
          <cell r="AH9362">
            <v>0.25</v>
          </cell>
          <cell r="AI9362">
            <v>0.25</v>
          </cell>
        </row>
        <row r="9363">
          <cell r="A9363">
            <v>44236</v>
          </cell>
          <cell r="B9363">
            <v>0</v>
          </cell>
          <cell r="E9363"/>
          <cell r="F9363"/>
          <cell r="G9363"/>
          <cell r="H9363"/>
          <cell r="I9363"/>
          <cell r="J9363"/>
          <cell r="K9363"/>
          <cell r="L9363"/>
          <cell r="M9363"/>
          <cell r="N9363"/>
          <cell r="O9363"/>
          <cell r="P9363">
            <v>0.17</v>
          </cell>
          <cell r="Q9363"/>
          <cell r="R9363"/>
          <cell r="S9363"/>
          <cell r="T9363"/>
          <cell r="U9363">
            <v>2640700</v>
          </cell>
          <cell r="V9363">
            <v>2570440.5961799999</v>
          </cell>
          <cell r="X9363" t="str">
            <v>Sin movimiento</v>
          </cell>
          <cell r="Y9363">
            <v>0</v>
          </cell>
          <cell r="Z9363">
            <v>0.25</v>
          </cell>
          <cell r="AC9363"/>
          <cell r="AE9363">
            <v>0</v>
          </cell>
          <cell r="AF9363"/>
          <cell r="AG9363"/>
          <cell r="AH9363">
            <v>0.25</v>
          </cell>
          <cell r="AI9363">
            <v>0.25</v>
          </cell>
        </row>
        <row r="9364">
          <cell r="A9364">
            <v>44237</v>
          </cell>
          <cell r="B9364">
            <v>0</v>
          </cell>
          <cell r="E9364"/>
          <cell r="F9364"/>
          <cell r="G9364"/>
          <cell r="H9364"/>
          <cell r="I9364"/>
          <cell r="J9364"/>
          <cell r="K9364"/>
          <cell r="L9364"/>
          <cell r="M9364"/>
          <cell r="N9364"/>
          <cell r="O9364"/>
          <cell r="P9364">
            <v>0.17</v>
          </cell>
          <cell r="Q9364"/>
          <cell r="R9364"/>
          <cell r="S9364"/>
          <cell r="T9364"/>
          <cell r="U9364">
            <v>5558000</v>
          </cell>
          <cell r="V9364">
            <v>2826256.8827599999</v>
          </cell>
          <cell r="X9364" t="str">
            <v>Sin movimiento</v>
          </cell>
          <cell r="Y9364">
            <v>0</v>
          </cell>
          <cell r="Z9364">
            <v>0.25</v>
          </cell>
          <cell r="AC9364"/>
          <cell r="AE9364">
            <v>0</v>
          </cell>
          <cell r="AF9364"/>
          <cell r="AG9364"/>
          <cell r="AH9364">
            <v>0.25</v>
          </cell>
          <cell r="AI9364">
            <v>0.25</v>
          </cell>
        </row>
        <row r="9365">
          <cell r="A9365">
            <v>44238</v>
          </cell>
          <cell r="B9365">
            <v>0</v>
          </cell>
          <cell r="E9365"/>
          <cell r="F9365"/>
          <cell r="G9365"/>
          <cell r="H9365"/>
          <cell r="I9365"/>
          <cell r="J9365"/>
          <cell r="K9365"/>
          <cell r="L9365"/>
          <cell r="M9365"/>
          <cell r="N9365"/>
          <cell r="O9365"/>
          <cell r="P9365">
            <v>0.17</v>
          </cell>
          <cell r="Q9365"/>
          <cell r="R9365"/>
          <cell r="S9365"/>
          <cell r="T9365"/>
          <cell r="U9365">
            <v>2653100</v>
          </cell>
          <cell r="V9365">
            <v>2537414.0683800001</v>
          </cell>
          <cell r="X9365" t="str">
            <v>Sin movimiento</v>
          </cell>
          <cell r="Y9365">
            <v>0</v>
          </cell>
          <cell r="Z9365">
            <v>0.25</v>
          </cell>
          <cell r="AC9365"/>
          <cell r="AE9365">
            <v>0</v>
          </cell>
          <cell r="AF9365"/>
          <cell r="AG9365"/>
          <cell r="AH9365">
            <v>0.25</v>
          </cell>
          <cell r="AI9365">
            <v>0.25</v>
          </cell>
        </row>
        <row r="9366">
          <cell r="A9366">
            <v>44239</v>
          </cell>
          <cell r="B9366">
            <v>0</v>
          </cell>
          <cell r="E9366"/>
          <cell r="F9366"/>
          <cell r="G9366"/>
          <cell r="H9366"/>
          <cell r="I9366"/>
          <cell r="J9366"/>
          <cell r="K9366"/>
          <cell r="L9366"/>
          <cell r="M9366"/>
          <cell r="N9366"/>
          <cell r="O9366"/>
          <cell r="P9366">
            <v>0.17</v>
          </cell>
          <cell r="Q9366"/>
          <cell r="R9366"/>
          <cell r="S9366"/>
          <cell r="T9366"/>
          <cell r="U9366">
            <v>1796000</v>
          </cell>
          <cell r="V9366">
            <v>3107591.1497599999</v>
          </cell>
          <cell r="X9366" t="str">
            <v>Sin movimiento</v>
          </cell>
          <cell r="Y9366">
            <v>0</v>
          </cell>
          <cell r="Z9366">
            <v>0.25</v>
          </cell>
          <cell r="AC9366"/>
          <cell r="AE9366">
            <v>0</v>
          </cell>
          <cell r="AF9366"/>
          <cell r="AG9366"/>
          <cell r="AH9366">
            <v>0.25</v>
          </cell>
          <cell r="AI9366">
            <v>0.25</v>
          </cell>
        </row>
        <row r="9367">
          <cell r="A9367">
            <v>44242</v>
          </cell>
          <cell r="B9367">
            <v>0</v>
          </cell>
          <cell r="E9367"/>
          <cell r="F9367"/>
          <cell r="G9367"/>
          <cell r="H9367"/>
          <cell r="I9367"/>
          <cell r="J9367"/>
          <cell r="K9367"/>
          <cell r="L9367"/>
          <cell r="M9367"/>
          <cell r="N9367"/>
          <cell r="O9367"/>
          <cell r="P9367">
            <v>0.17</v>
          </cell>
          <cell r="Q9367"/>
          <cell r="R9367"/>
          <cell r="S9367"/>
          <cell r="T9367"/>
          <cell r="U9367">
            <v>3171800</v>
          </cell>
          <cell r="V9367">
            <v>1353919.4333899999</v>
          </cell>
          <cell r="X9367" t="str">
            <v>Sin movimiento</v>
          </cell>
          <cell r="Y9367">
            <v>0</v>
          </cell>
          <cell r="Z9367">
            <v>0.25</v>
          </cell>
          <cell r="AC9367"/>
          <cell r="AE9367">
            <v>0</v>
          </cell>
          <cell r="AF9367"/>
          <cell r="AG9367"/>
          <cell r="AH9367">
            <v>0.25</v>
          </cell>
          <cell r="AI9367">
            <v>0.25</v>
          </cell>
        </row>
        <row r="9368">
          <cell r="A9368">
            <v>44243</v>
          </cell>
          <cell r="B9368">
            <v>0</v>
          </cell>
          <cell r="E9368"/>
          <cell r="F9368"/>
          <cell r="G9368"/>
          <cell r="H9368"/>
          <cell r="I9368"/>
          <cell r="J9368"/>
          <cell r="K9368"/>
          <cell r="L9368"/>
          <cell r="M9368"/>
          <cell r="N9368"/>
          <cell r="O9368"/>
          <cell r="P9368">
            <v>0.17</v>
          </cell>
          <cell r="Q9368"/>
          <cell r="R9368"/>
          <cell r="S9368"/>
          <cell r="T9368"/>
          <cell r="U9368">
            <v>2811100</v>
          </cell>
          <cell r="V9368">
            <v>1621863.59087</v>
          </cell>
          <cell r="X9368" t="str">
            <v>Sin movimiento</v>
          </cell>
          <cell r="Y9368">
            <v>0</v>
          </cell>
          <cell r="Z9368">
            <v>0.25</v>
          </cell>
          <cell r="AC9368"/>
          <cell r="AE9368">
            <v>0</v>
          </cell>
          <cell r="AF9368"/>
          <cell r="AG9368"/>
          <cell r="AH9368">
            <v>0.25</v>
          </cell>
          <cell r="AI9368">
            <v>0.25</v>
          </cell>
        </row>
        <row r="9369">
          <cell r="A9369">
            <v>44244</v>
          </cell>
          <cell r="B9369">
            <v>0</v>
          </cell>
          <cell r="E9369"/>
          <cell r="F9369"/>
          <cell r="G9369"/>
          <cell r="H9369"/>
          <cell r="I9369"/>
          <cell r="J9369"/>
          <cell r="K9369"/>
          <cell r="L9369"/>
          <cell r="M9369"/>
          <cell r="N9369"/>
          <cell r="O9369"/>
          <cell r="P9369">
            <v>0.17</v>
          </cell>
          <cell r="Q9369"/>
          <cell r="R9369"/>
          <cell r="S9369"/>
          <cell r="T9369"/>
          <cell r="U9369">
            <v>3269300</v>
          </cell>
          <cell r="V9369">
            <v>1632762.4873500001</v>
          </cell>
          <cell r="X9369" t="str">
            <v>Sin movimiento</v>
          </cell>
          <cell r="Y9369">
            <v>0</v>
          </cell>
          <cell r="Z9369">
            <v>0.25</v>
          </cell>
          <cell r="AC9369"/>
          <cell r="AE9369">
            <v>0</v>
          </cell>
          <cell r="AF9369"/>
          <cell r="AG9369"/>
          <cell r="AH9369">
            <v>0.25</v>
          </cell>
          <cell r="AI9369">
            <v>0.25</v>
          </cell>
        </row>
        <row r="9370">
          <cell r="A9370">
            <v>44245</v>
          </cell>
          <cell r="B9370">
            <v>0</v>
          </cell>
          <cell r="E9370"/>
          <cell r="F9370"/>
          <cell r="G9370"/>
          <cell r="H9370"/>
          <cell r="I9370"/>
          <cell r="J9370"/>
          <cell r="K9370"/>
          <cell r="L9370"/>
          <cell r="M9370"/>
          <cell r="N9370"/>
          <cell r="O9370"/>
          <cell r="P9370">
            <v>0.17</v>
          </cell>
          <cell r="Q9370"/>
          <cell r="R9370"/>
          <cell r="S9370"/>
          <cell r="T9370"/>
          <cell r="U9370">
            <v>1773500</v>
          </cell>
          <cell r="V9370">
            <v>2035624.87885</v>
          </cell>
          <cell r="X9370" t="str">
            <v>Sin movimiento</v>
          </cell>
          <cell r="Y9370">
            <v>0</v>
          </cell>
          <cell r="Z9370">
            <v>0.25</v>
          </cell>
          <cell r="AC9370"/>
          <cell r="AE9370">
            <v>0</v>
          </cell>
          <cell r="AF9370"/>
          <cell r="AG9370"/>
          <cell r="AH9370">
            <v>0.25</v>
          </cell>
          <cell r="AI9370">
            <v>0.25</v>
          </cell>
        </row>
        <row r="9371">
          <cell r="A9371">
            <v>44246</v>
          </cell>
          <cell r="B9371">
            <v>0</v>
          </cell>
          <cell r="E9371"/>
          <cell r="F9371"/>
          <cell r="G9371"/>
          <cell r="H9371"/>
          <cell r="I9371"/>
          <cell r="J9371"/>
          <cell r="K9371"/>
          <cell r="L9371"/>
          <cell r="M9371"/>
          <cell r="N9371"/>
          <cell r="O9371"/>
          <cell r="P9371">
            <v>0.17</v>
          </cell>
          <cell r="Q9371"/>
          <cell r="R9371"/>
          <cell r="S9371"/>
          <cell r="T9371"/>
          <cell r="U9371">
            <v>1413900</v>
          </cell>
          <cell r="V9371">
            <v>1282663.2817899999</v>
          </cell>
          <cell r="X9371" t="str">
            <v>Sin movimiento</v>
          </cell>
          <cell r="Y9371">
            <v>0</v>
          </cell>
          <cell r="Z9371">
            <v>0.25</v>
          </cell>
          <cell r="AC9371"/>
          <cell r="AE9371">
            <v>0</v>
          </cell>
          <cell r="AF9371"/>
          <cell r="AG9371"/>
          <cell r="AH9371">
            <v>0.25</v>
          </cell>
          <cell r="AI9371">
            <v>0.25</v>
          </cell>
        </row>
        <row r="9372">
          <cell r="A9372">
            <v>44249</v>
          </cell>
          <cell r="B9372">
            <v>0</v>
          </cell>
          <cell r="E9372"/>
          <cell r="F9372"/>
          <cell r="G9372"/>
          <cell r="H9372"/>
          <cell r="I9372"/>
          <cell r="J9372"/>
          <cell r="K9372"/>
          <cell r="L9372"/>
          <cell r="M9372"/>
          <cell r="N9372"/>
          <cell r="O9372"/>
          <cell r="P9372">
            <v>0.17</v>
          </cell>
          <cell r="Q9372"/>
          <cell r="R9372"/>
          <cell r="S9372"/>
          <cell r="T9372"/>
          <cell r="U9372">
            <v>2040500</v>
          </cell>
          <cell r="V9372">
            <v>1298730.15433</v>
          </cell>
          <cell r="X9372" t="str">
            <v>Sin movimiento</v>
          </cell>
          <cell r="Y9372">
            <v>0</v>
          </cell>
          <cell r="Z9372">
            <v>0.25</v>
          </cell>
          <cell r="AC9372"/>
          <cell r="AE9372">
            <v>0</v>
          </cell>
          <cell r="AF9372"/>
          <cell r="AG9372"/>
          <cell r="AH9372">
            <v>0.25</v>
          </cell>
          <cell r="AI9372">
            <v>0.25</v>
          </cell>
        </row>
        <row r="9373">
          <cell r="A9373">
            <v>44250</v>
          </cell>
          <cell r="B9373">
            <v>0</v>
          </cell>
          <cell r="E9373"/>
          <cell r="F9373"/>
          <cell r="G9373"/>
          <cell r="H9373"/>
          <cell r="I9373"/>
          <cell r="J9373"/>
          <cell r="K9373"/>
          <cell r="L9373"/>
          <cell r="M9373"/>
          <cell r="N9373"/>
          <cell r="O9373"/>
          <cell r="P9373">
            <v>0.17</v>
          </cell>
          <cell r="Q9373"/>
          <cell r="R9373"/>
          <cell r="S9373"/>
          <cell r="T9373"/>
          <cell r="U9373">
            <v>1956600</v>
          </cell>
          <cell r="V9373">
            <v>1491836.67224</v>
          </cell>
          <cell r="X9373" t="str">
            <v>Sin movimiento</v>
          </cell>
          <cell r="Y9373">
            <v>0</v>
          </cell>
          <cell r="Z9373">
            <v>0.25</v>
          </cell>
          <cell r="AC9373"/>
          <cell r="AE9373">
            <v>0</v>
          </cell>
          <cell r="AF9373"/>
          <cell r="AG9373"/>
          <cell r="AH9373">
            <v>0.25</v>
          </cell>
          <cell r="AI9373">
            <v>0.25</v>
          </cell>
        </row>
        <row r="9374">
          <cell r="A9374">
            <v>44251</v>
          </cell>
          <cell r="B9374">
            <v>50000</v>
          </cell>
          <cell r="D9374">
            <v>0.25</v>
          </cell>
          <cell r="E9374">
            <v>0.25</v>
          </cell>
          <cell r="F9374">
            <v>0.25</v>
          </cell>
          <cell r="G9374">
            <v>0.25</v>
          </cell>
          <cell r="H9374">
            <v>0.25</v>
          </cell>
          <cell r="I9374">
            <v>0.25</v>
          </cell>
          <cell r="J9374">
            <v>0.25</v>
          </cell>
          <cell r="K9374">
            <v>0.25</v>
          </cell>
          <cell r="L9374">
            <v>0.25</v>
          </cell>
          <cell r="M9374">
            <v>0.25</v>
          </cell>
          <cell r="N9374">
            <v>0.25</v>
          </cell>
          <cell r="O9374"/>
          <cell r="P9374">
            <v>0.19666666666666666</v>
          </cell>
          <cell r="Q9374"/>
          <cell r="R9374"/>
          <cell r="S9374"/>
          <cell r="T9374"/>
          <cell r="U9374">
            <v>2505100</v>
          </cell>
          <cell r="V9374">
            <v>1205015.44352</v>
          </cell>
          <cell r="X9374">
            <v>44228</v>
          </cell>
          <cell r="Y9374">
            <v>0</v>
          </cell>
          <cell r="Z9374">
            <v>0.25</v>
          </cell>
          <cell r="AC9374"/>
          <cell r="AE9374">
            <v>50000</v>
          </cell>
          <cell r="AF9374"/>
          <cell r="AG9374"/>
          <cell r="AH9374">
            <v>0.25</v>
          </cell>
          <cell r="AI9374">
            <v>0.25</v>
          </cell>
        </row>
        <row r="9375">
          <cell r="A9375">
            <v>44252</v>
          </cell>
          <cell r="B9375">
            <v>0</v>
          </cell>
          <cell r="E9375"/>
          <cell r="F9375"/>
          <cell r="G9375"/>
          <cell r="H9375"/>
          <cell r="I9375"/>
          <cell r="J9375"/>
          <cell r="K9375"/>
          <cell r="L9375"/>
          <cell r="M9375"/>
          <cell r="N9375"/>
          <cell r="O9375"/>
          <cell r="P9375">
            <v>0.19666666666666666</v>
          </cell>
          <cell r="Q9375"/>
          <cell r="R9375"/>
          <cell r="S9375"/>
          <cell r="T9375"/>
          <cell r="U9375">
            <v>2571750</v>
          </cell>
          <cell r="V9375">
            <v>1658148.08393</v>
          </cell>
          <cell r="X9375" t="str">
            <v>Sin movimiento</v>
          </cell>
          <cell r="Y9375">
            <v>0</v>
          </cell>
          <cell r="Z9375">
            <v>0.25</v>
          </cell>
          <cell r="AC9375"/>
          <cell r="AE9375">
            <v>0</v>
          </cell>
          <cell r="AF9375"/>
          <cell r="AG9375"/>
          <cell r="AH9375">
            <v>0.25</v>
          </cell>
          <cell r="AI9375">
            <v>0.25</v>
          </cell>
        </row>
        <row r="9376">
          <cell r="A9376">
            <v>44253</v>
          </cell>
          <cell r="B9376">
            <v>0</v>
          </cell>
          <cell r="E9376"/>
          <cell r="F9376"/>
          <cell r="G9376"/>
          <cell r="H9376"/>
          <cell r="I9376"/>
          <cell r="J9376"/>
          <cell r="K9376"/>
          <cell r="L9376"/>
          <cell r="M9376"/>
          <cell r="N9376"/>
          <cell r="O9376"/>
          <cell r="P9376">
            <v>0.19666666666666666</v>
          </cell>
          <cell r="Q9376"/>
          <cell r="R9376"/>
          <cell r="S9376"/>
          <cell r="T9376"/>
          <cell r="U9376">
            <v>3962100</v>
          </cell>
          <cell r="V9376">
            <v>1020817.66448</v>
          </cell>
          <cell r="X9376" t="str">
            <v>Sin movimiento</v>
          </cell>
          <cell r="Y9376">
            <v>0</v>
          </cell>
          <cell r="Z9376">
            <v>0.25</v>
          </cell>
          <cell r="AC9376"/>
          <cell r="AE9376">
            <v>0</v>
          </cell>
          <cell r="AF9376"/>
          <cell r="AG9376"/>
          <cell r="AH9376">
            <v>0.25</v>
          </cell>
          <cell r="AI9376">
            <v>0.25</v>
          </cell>
        </row>
        <row r="9377">
          <cell r="A9377">
            <v>44256</v>
          </cell>
          <cell r="B9377">
            <v>0</v>
          </cell>
          <cell r="E9377"/>
          <cell r="F9377"/>
          <cell r="G9377"/>
          <cell r="H9377"/>
          <cell r="I9377"/>
          <cell r="J9377"/>
          <cell r="K9377"/>
          <cell r="L9377"/>
          <cell r="M9377"/>
          <cell r="N9377"/>
          <cell r="O9377"/>
          <cell r="P9377">
            <v>0</v>
          </cell>
          <cell r="Q9377"/>
          <cell r="R9377"/>
          <cell r="S9377"/>
          <cell r="T9377"/>
          <cell r="U9377">
            <v>1797400</v>
          </cell>
          <cell r="V9377">
            <v>4127283.17619</v>
          </cell>
          <cell r="X9377" t="str">
            <v>Sin movimiento</v>
          </cell>
          <cell r="Y9377">
            <v>0</v>
          </cell>
          <cell r="Z9377">
            <v>0.25</v>
          </cell>
          <cell r="AC9377"/>
          <cell r="AE9377">
            <v>0</v>
          </cell>
          <cell r="AF9377"/>
          <cell r="AG9377"/>
          <cell r="AH9377">
            <v>0.25</v>
          </cell>
          <cell r="AI9377">
            <v>0.25</v>
          </cell>
        </row>
        <row r="9378">
          <cell r="A9378">
            <v>44257</v>
          </cell>
          <cell r="B9378">
            <v>0</v>
          </cell>
          <cell r="E9378"/>
          <cell r="F9378"/>
          <cell r="G9378"/>
          <cell r="H9378"/>
          <cell r="I9378"/>
          <cell r="J9378"/>
          <cell r="K9378"/>
          <cell r="L9378"/>
          <cell r="M9378"/>
          <cell r="N9378"/>
          <cell r="O9378"/>
          <cell r="P9378">
            <v>0</v>
          </cell>
          <cell r="Q9378"/>
          <cell r="R9378"/>
          <cell r="S9378"/>
          <cell r="T9378"/>
          <cell r="U9378">
            <v>1569900</v>
          </cell>
          <cell r="V9378">
            <v>4696216.1537199998</v>
          </cell>
          <cell r="X9378" t="str">
            <v>Sin movimiento</v>
          </cell>
          <cell r="Y9378">
            <v>0</v>
          </cell>
          <cell r="Z9378">
            <v>0.25</v>
          </cell>
          <cell r="AC9378"/>
          <cell r="AE9378">
            <v>0</v>
          </cell>
          <cell r="AF9378"/>
          <cell r="AG9378"/>
          <cell r="AH9378">
            <v>0.25</v>
          </cell>
          <cell r="AI9378">
            <v>0.25</v>
          </cell>
        </row>
        <row r="9379">
          <cell r="A9379">
            <v>44258</v>
          </cell>
          <cell r="B9379">
            <v>0</v>
          </cell>
          <cell r="E9379"/>
          <cell r="F9379"/>
          <cell r="G9379"/>
          <cell r="H9379"/>
          <cell r="I9379"/>
          <cell r="J9379"/>
          <cell r="K9379"/>
          <cell r="L9379"/>
          <cell r="M9379"/>
          <cell r="N9379"/>
          <cell r="O9379"/>
          <cell r="P9379">
            <v>0</v>
          </cell>
          <cell r="Q9379"/>
          <cell r="R9379"/>
          <cell r="S9379"/>
          <cell r="T9379"/>
          <cell r="U9379">
            <v>2004500</v>
          </cell>
          <cell r="V9379">
            <v>3271998.8405599999</v>
          </cell>
          <cell r="X9379" t="str">
            <v>Sin movimiento</v>
          </cell>
          <cell r="Y9379">
            <v>0</v>
          </cell>
          <cell r="Z9379">
            <v>0.25</v>
          </cell>
          <cell r="AC9379"/>
          <cell r="AE9379">
            <v>0</v>
          </cell>
          <cell r="AF9379"/>
          <cell r="AG9379"/>
          <cell r="AH9379">
            <v>0.25</v>
          </cell>
          <cell r="AI9379">
            <v>0.25</v>
          </cell>
        </row>
        <row r="9380">
          <cell r="A9380">
            <v>44259</v>
          </cell>
          <cell r="B9380">
            <v>0</v>
          </cell>
          <cell r="E9380"/>
          <cell r="F9380"/>
          <cell r="G9380"/>
          <cell r="H9380"/>
          <cell r="I9380"/>
          <cell r="J9380"/>
          <cell r="K9380"/>
          <cell r="L9380"/>
          <cell r="M9380"/>
          <cell r="N9380"/>
          <cell r="O9380"/>
          <cell r="P9380">
            <v>0</v>
          </cell>
          <cell r="Q9380"/>
          <cell r="R9380"/>
          <cell r="S9380"/>
          <cell r="T9380"/>
          <cell r="U9380">
            <v>1438800</v>
          </cell>
          <cell r="V9380">
            <v>3241532.5052499999</v>
          </cell>
          <cell r="X9380" t="str">
            <v>Sin movimiento</v>
          </cell>
          <cell r="Y9380">
            <v>0</v>
          </cell>
          <cell r="Z9380">
            <v>0.25</v>
          </cell>
          <cell r="AC9380"/>
          <cell r="AE9380">
            <v>0</v>
          </cell>
          <cell r="AF9380"/>
          <cell r="AG9380"/>
          <cell r="AH9380">
            <v>0.25</v>
          </cell>
          <cell r="AI9380">
            <v>0.25</v>
          </cell>
        </row>
        <row r="9381">
          <cell r="A9381">
            <v>44260</v>
          </cell>
          <cell r="B9381">
            <v>0</v>
          </cell>
          <cell r="E9381"/>
          <cell r="F9381"/>
          <cell r="G9381"/>
          <cell r="H9381"/>
          <cell r="I9381"/>
          <cell r="J9381"/>
          <cell r="K9381"/>
          <cell r="L9381"/>
          <cell r="M9381"/>
          <cell r="N9381"/>
          <cell r="O9381"/>
          <cell r="P9381">
            <v>0</v>
          </cell>
          <cell r="Q9381"/>
          <cell r="R9381"/>
          <cell r="S9381"/>
          <cell r="T9381"/>
          <cell r="U9381">
            <v>2466400</v>
          </cell>
          <cell r="V9381">
            <v>2983316.4428799991</v>
          </cell>
          <cell r="X9381" t="str">
            <v>Sin movimiento</v>
          </cell>
          <cell r="Y9381">
            <v>0</v>
          </cell>
          <cell r="Z9381">
            <v>0.25</v>
          </cell>
          <cell r="AC9381"/>
          <cell r="AE9381">
            <v>0</v>
          </cell>
          <cell r="AF9381"/>
          <cell r="AG9381"/>
          <cell r="AH9381">
            <v>0.25</v>
          </cell>
          <cell r="AI9381">
            <v>0.25</v>
          </cell>
        </row>
        <row r="9382">
          <cell r="A9382">
            <v>44263</v>
          </cell>
          <cell r="B9382">
            <v>0</v>
          </cell>
          <cell r="E9382"/>
          <cell r="F9382"/>
          <cell r="G9382"/>
          <cell r="H9382"/>
          <cell r="I9382"/>
          <cell r="J9382"/>
          <cell r="K9382"/>
          <cell r="L9382"/>
          <cell r="M9382"/>
          <cell r="N9382"/>
          <cell r="O9382"/>
          <cell r="P9382">
            <v>0</v>
          </cell>
          <cell r="Q9382"/>
          <cell r="R9382"/>
          <cell r="S9382"/>
          <cell r="T9382"/>
          <cell r="U9382">
            <v>1474000</v>
          </cell>
          <cell r="V9382">
            <v>3437283.7215999998</v>
          </cell>
          <cell r="X9382" t="str">
            <v>Sin movimiento</v>
          </cell>
          <cell r="Y9382">
            <v>0</v>
          </cell>
          <cell r="Z9382">
            <v>0.25</v>
          </cell>
          <cell r="AC9382"/>
          <cell r="AE9382">
            <v>0</v>
          </cell>
          <cell r="AF9382"/>
          <cell r="AG9382"/>
          <cell r="AH9382">
            <v>0.25</v>
          </cell>
          <cell r="AI9382">
            <v>0.25</v>
          </cell>
        </row>
        <row r="9383">
          <cell r="A9383">
            <v>44264</v>
          </cell>
          <cell r="B9383">
            <v>0</v>
          </cell>
          <cell r="E9383"/>
          <cell r="F9383"/>
          <cell r="G9383"/>
          <cell r="H9383"/>
          <cell r="I9383"/>
          <cell r="J9383"/>
          <cell r="K9383"/>
          <cell r="L9383"/>
          <cell r="M9383"/>
          <cell r="N9383"/>
          <cell r="O9383"/>
          <cell r="P9383">
            <v>0</v>
          </cell>
          <cell r="Q9383"/>
          <cell r="R9383"/>
          <cell r="S9383"/>
          <cell r="T9383"/>
          <cell r="U9383">
            <v>1410000</v>
          </cell>
          <cell r="V9383">
            <v>3408743.8756399998</v>
          </cell>
          <cell r="X9383" t="str">
            <v>Sin movimiento</v>
          </cell>
          <cell r="Y9383">
            <v>0</v>
          </cell>
          <cell r="Z9383">
            <v>0.25</v>
          </cell>
          <cell r="AC9383"/>
          <cell r="AE9383">
            <v>0</v>
          </cell>
          <cell r="AF9383"/>
          <cell r="AG9383"/>
          <cell r="AH9383">
            <v>0.25</v>
          </cell>
          <cell r="AI9383">
            <v>0.25</v>
          </cell>
        </row>
        <row r="9384">
          <cell r="A9384">
            <v>44265</v>
          </cell>
          <cell r="B9384">
            <v>0</v>
          </cell>
          <cell r="E9384"/>
          <cell r="F9384"/>
          <cell r="G9384"/>
          <cell r="H9384"/>
          <cell r="I9384"/>
          <cell r="J9384"/>
          <cell r="K9384"/>
          <cell r="L9384"/>
          <cell r="M9384"/>
          <cell r="N9384"/>
          <cell r="O9384"/>
          <cell r="P9384">
            <v>0</v>
          </cell>
          <cell r="Q9384"/>
          <cell r="R9384"/>
          <cell r="S9384"/>
          <cell r="T9384"/>
          <cell r="U9384">
            <v>1521400</v>
          </cell>
          <cell r="V9384">
            <v>2829473.1636199998</v>
          </cell>
          <cell r="X9384" t="str">
            <v>Sin movimiento</v>
          </cell>
          <cell r="Y9384">
            <v>0</v>
          </cell>
          <cell r="Z9384">
            <v>0.25</v>
          </cell>
          <cell r="AC9384"/>
          <cell r="AE9384">
            <v>0</v>
          </cell>
          <cell r="AF9384"/>
          <cell r="AG9384"/>
          <cell r="AH9384">
            <v>0.25</v>
          </cell>
          <cell r="AI9384">
            <v>0.25</v>
          </cell>
        </row>
        <row r="9385">
          <cell r="A9385">
            <v>44266</v>
          </cell>
          <cell r="B9385">
            <v>0</v>
          </cell>
          <cell r="E9385"/>
          <cell r="F9385"/>
          <cell r="G9385"/>
          <cell r="H9385"/>
          <cell r="I9385"/>
          <cell r="J9385"/>
          <cell r="K9385"/>
          <cell r="L9385"/>
          <cell r="M9385"/>
          <cell r="N9385"/>
          <cell r="O9385"/>
          <cell r="P9385">
            <v>0</v>
          </cell>
          <cell r="Q9385"/>
          <cell r="R9385"/>
          <cell r="S9385"/>
          <cell r="T9385"/>
          <cell r="U9385">
            <v>1556100</v>
          </cell>
          <cell r="V9385">
            <v>2403938.8336100001</v>
          </cell>
          <cell r="X9385" t="str">
            <v>Sin movimiento</v>
          </cell>
          <cell r="Y9385">
            <v>0</v>
          </cell>
          <cell r="Z9385">
            <v>0.25</v>
          </cell>
          <cell r="AC9385"/>
          <cell r="AE9385">
            <v>0</v>
          </cell>
          <cell r="AF9385"/>
          <cell r="AG9385"/>
          <cell r="AH9385">
            <v>0.25</v>
          </cell>
          <cell r="AI9385">
            <v>0.25</v>
          </cell>
        </row>
        <row r="9386">
          <cell r="A9386">
            <v>44267</v>
          </cell>
          <cell r="B9386">
            <v>0</v>
          </cell>
          <cell r="E9386"/>
          <cell r="F9386"/>
          <cell r="G9386"/>
          <cell r="H9386"/>
          <cell r="I9386"/>
          <cell r="J9386"/>
          <cell r="K9386"/>
          <cell r="L9386"/>
          <cell r="M9386"/>
          <cell r="N9386"/>
          <cell r="O9386"/>
          <cell r="P9386">
            <v>0</v>
          </cell>
          <cell r="Q9386"/>
          <cell r="R9386"/>
          <cell r="S9386"/>
          <cell r="T9386"/>
          <cell r="U9386">
            <v>1506200</v>
          </cell>
          <cell r="V9386">
            <v>2382346.2494700002</v>
          </cell>
          <cell r="X9386" t="str">
            <v>Sin movimiento</v>
          </cell>
          <cell r="Y9386">
            <v>0</v>
          </cell>
          <cell r="Z9386">
            <v>0.25</v>
          </cell>
          <cell r="AC9386"/>
          <cell r="AE9386">
            <v>0</v>
          </cell>
          <cell r="AF9386"/>
          <cell r="AG9386"/>
          <cell r="AH9386">
            <v>0.25</v>
          </cell>
          <cell r="AI9386">
            <v>0.25</v>
          </cell>
        </row>
        <row r="9387">
          <cell r="A9387">
            <v>44270</v>
          </cell>
          <cell r="B9387">
            <v>0</v>
          </cell>
          <cell r="E9387"/>
          <cell r="F9387"/>
          <cell r="G9387"/>
          <cell r="H9387"/>
          <cell r="I9387"/>
          <cell r="J9387"/>
          <cell r="K9387"/>
          <cell r="L9387"/>
          <cell r="M9387"/>
          <cell r="N9387"/>
          <cell r="O9387"/>
          <cell r="P9387">
            <v>0</v>
          </cell>
          <cell r="Q9387"/>
          <cell r="R9387"/>
          <cell r="S9387"/>
          <cell r="T9387"/>
          <cell r="U9387">
            <v>1813400</v>
          </cell>
          <cell r="V9387">
            <v>1962829.5026899998</v>
          </cell>
          <cell r="X9387" t="str">
            <v>Sin movimiento</v>
          </cell>
          <cell r="Y9387">
            <v>0</v>
          </cell>
          <cell r="Z9387">
            <v>0.25</v>
          </cell>
          <cell r="AC9387"/>
          <cell r="AE9387">
            <v>0</v>
          </cell>
          <cell r="AF9387"/>
          <cell r="AG9387"/>
          <cell r="AH9387">
            <v>0.25</v>
          </cell>
          <cell r="AI9387">
            <v>0.25</v>
          </cell>
        </row>
        <row r="9388">
          <cell r="A9388">
            <v>44271</v>
          </cell>
          <cell r="B9388">
            <v>0</v>
          </cell>
          <cell r="E9388"/>
          <cell r="F9388"/>
          <cell r="G9388"/>
          <cell r="H9388"/>
          <cell r="I9388"/>
          <cell r="J9388"/>
          <cell r="K9388"/>
          <cell r="L9388"/>
          <cell r="M9388"/>
          <cell r="N9388"/>
          <cell r="O9388"/>
          <cell r="P9388">
            <v>0</v>
          </cell>
          <cell r="Q9388"/>
          <cell r="R9388"/>
          <cell r="S9388"/>
          <cell r="T9388"/>
          <cell r="U9388">
            <v>1642500</v>
          </cell>
          <cell r="V9388">
            <v>1479809.36519</v>
          </cell>
          <cell r="X9388" t="str">
            <v>Sin movimiento</v>
          </cell>
          <cell r="Y9388">
            <v>0</v>
          </cell>
          <cell r="Z9388">
            <v>0.25</v>
          </cell>
          <cell r="AC9388"/>
          <cell r="AE9388">
            <v>0</v>
          </cell>
          <cell r="AF9388"/>
          <cell r="AG9388"/>
          <cell r="AH9388">
            <v>0.25</v>
          </cell>
          <cell r="AI9388">
            <v>0.25</v>
          </cell>
        </row>
        <row r="9389">
          <cell r="A9389">
            <v>44272</v>
          </cell>
          <cell r="B9389">
            <v>0</v>
          </cell>
          <cell r="E9389"/>
          <cell r="F9389"/>
          <cell r="G9389"/>
          <cell r="H9389"/>
          <cell r="I9389"/>
          <cell r="J9389"/>
          <cell r="K9389"/>
          <cell r="L9389"/>
          <cell r="M9389"/>
          <cell r="N9389"/>
          <cell r="O9389"/>
          <cell r="P9389">
            <v>0</v>
          </cell>
          <cell r="Q9389"/>
          <cell r="R9389"/>
          <cell r="S9389"/>
          <cell r="T9389"/>
          <cell r="U9389">
            <v>2019600</v>
          </cell>
          <cell r="V9389">
            <v>1351622.28217</v>
          </cell>
          <cell r="X9389" t="str">
            <v>Sin movimiento</v>
          </cell>
          <cell r="Y9389">
            <v>0</v>
          </cell>
          <cell r="Z9389">
            <v>0.25</v>
          </cell>
          <cell r="AC9389"/>
          <cell r="AE9389">
            <v>0</v>
          </cell>
          <cell r="AF9389"/>
          <cell r="AG9389"/>
          <cell r="AH9389">
            <v>0.25</v>
          </cell>
          <cell r="AI9389">
            <v>0.25</v>
          </cell>
        </row>
        <row r="9390">
          <cell r="A9390">
            <v>44273</v>
          </cell>
          <cell r="B9390">
            <v>0</v>
          </cell>
          <cell r="E9390"/>
          <cell r="F9390"/>
          <cell r="G9390"/>
          <cell r="H9390"/>
          <cell r="I9390"/>
          <cell r="J9390"/>
          <cell r="K9390"/>
          <cell r="L9390"/>
          <cell r="M9390"/>
          <cell r="N9390"/>
          <cell r="O9390"/>
          <cell r="P9390">
            <v>0</v>
          </cell>
          <cell r="Q9390"/>
          <cell r="R9390"/>
          <cell r="S9390"/>
          <cell r="T9390"/>
          <cell r="U9390">
            <v>1309700</v>
          </cell>
          <cell r="V9390">
            <v>1308191.1169100001</v>
          </cell>
          <cell r="X9390" t="str">
            <v>Sin movimiento</v>
          </cell>
          <cell r="Y9390">
            <v>0</v>
          </cell>
          <cell r="Z9390">
            <v>0.25</v>
          </cell>
          <cell r="AC9390"/>
          <cell r="AE9390">
            <v>0</v>
          </cell>
          <cell r="AF9390"/>
          <cell r="AG9390"/>
          <cell r="AH9390">
            <v>0.25</v>
          </cell>
          <cell r="AI9390">
            <v>0.25</v>
          </cell>
        </row>
        <row r="9391">
          <cell r="A9391">
            <v>44274</v>
          </cell>
          <cell r="B9391">
            <v>0</v>
          </cell>
          <cell r="E9391"/>
          <cell r="F9391"/>
          <cell r="G9391"/>
          <cell r="H9391"/>
          <cell r="I9391"/>
          <cell r="J9391"/>
          <cell r="K9391"/>
          <cell r="L9391"/>
          <cell r="M9391"/>
          <cell r="N9391"/>
          <cell r="O9391"/>
          <cell r="P9391">
            <v>0</v>
          </cell>
          <cell r="Q9391"/>
          <cell r="R9391"/>
          <cell r="S9391"/>
          <cell r="T9391"/>
          <cell r="U9391">
            <v>1285500</v>
          </cell>
          <cell r="V9391">
            <v>1004164.4536</v>
          </cell>
          <cell r="X9391" t="str">
            <v>Sin movimiento</v>
          </cell>
          <cell r="Y9391">
            <v>0</v>
          </cell>
          <cell r="Z9391">
            <v>0.25</v>
          </cell>
          <cell r="AC9391"/>
          <cell r="AE9391">
            <v>0</v>
          </cell>
          <cell r="AF9391"/>
          <cell r="AG9391"/>
          <cell r="AH9391">
            <v>0.25</v>
          </cell>
          <cell r="AI9391">
            <v>0.25</v>
          </cell>
        </row>
        <row r="9392">
          <cell r="A9392">
            <v>44277</v>
          </cell>
          <cell r="B9392">
            <v>0</v>
          </cell>
          <cell r="E9392"/>
          <cell r="F9392"/>
          <cell r="G9392"/>
          <cell r="H9392"/>
          <cell r="I9392"/>
          <cell r="J9392"/>
          <cell r="K9392"/>
          <cell r="L9392"/>
          <cell r="M9392"/>
          <cell r="N9392"/>
          <cell r="O9392"/>
          <cell r="P9392">
            <v>0</v>
          </cell>
          <cell r="Q9392"/>
          <cell r="R9392"/>
          <cell r="S9392"/>
          <cell r="T9392"/>
          <cell r="U9392">
            <v>1584100</v>
          </cell>
          <cell r="V9392">
            <v>1312054.2971200002</v>
          </cell>
          <cell r="X9392" t="str">
            <v>Sin movimiento</v>
          </cell>
          <cell r="Y9392">
            <v>0</v>
          </cell>
          <cell r="Z9392">
            <v>0.25</v>
          </cell>
          <cell r="AC9392"/>
          <cell r="AE9392">
            <v>0</v>
          </cell>
          <cell r="AF9392"/>
          <cell r="AG9392"/>
          <cell r="AH9392">
            <v>0.25</v>
          </cell>
          <cell r="AI9392">
            <v>0.25</v>
          </cell>
        </row>
        <row r="9393">
          <cell r="A9393">
            <v>44278</v>
          </cell>
          <cell r="B9393">
            <v>0</v>
          </cell>
          <cell r="E9393"/>
          <cell r="F9393"/>
          <cell r="G9393"/>
          <cell r="H9393"/>
          <cell r="I9393"/>
          <cell r="J9393"/>
          <cell r="K9393"/>
          <cell r="L9393"/>
          <cell r="M9393"/>
          <cell r="N9393"/>
          <cell r="O9393"/>
          <cell r="P9393">
            <v>0</v>
          </cell>
          <cell r="Q9393"/>
          <cell r="R9393"/>
          <cell r="S9393"/>
          <cell r="T9393"/>
          <cell r="U9393">
            <v>1333600</v>
          </cell>
          <cell r="V9393">
            <v>1164009.3697900001</v>
          </cell>
          <cell r="X9393" t="str">
            <v>Sin movimiento</v>
          </cell>
          <cell r="Y9393">
            <v>0</v>
          </cell>
          <cell r="Z9393">
            <v>0.25</v>
          </cell>
          <cell r="AC9393"/>
          <cell r="AE9393">
            <v>0</v>
          </cell>
          <cell r="AF9393"/>
          <cell r="AG9393"/>
          <cell r="AH9393">
            <v>0.25</v>
          </cell>
          <cell r="AI9393">
            <v>0.25</v>
          </cell>
        </row>
        <row r="9394">
          <cell r="A9394">
            <v>44279</v>
          </cell>
          <cell r="B9394">
            <v>53000</v>
          </cell>
          <cell r="D9394">
            <v>0.25</v>
          </cell>
          <cell r="E9394">
            <v>0.25</v>
          </cell>
          <cell r="F9394">
            <v>0.25</v>
          </cell>
          <cell r="G9394">
            <v>0.25</v>
          </cell>
          <cell r="H9394">
            <v>0.25</v>
          </cell>
          <cell r="I9394">
            <v>0.25</v>
          </cell>
          <cell r="J9394">
            <v>0.25</v>
          </cell>
          <cell r="K9394">
            <v>0.25</v>
          </cell>
          <cell r="L9394">
            <v>0.25</v>
          </cell>
          <cell r="M9394">
            <v>0.25</v>
          </cell>
          <cell r="N9394">
            <v>0.25</v>
          </cell>
          <cell r="O9394"/>
          <cell r="P9394">
            <v>0.25</v>
          </cell>
          <cell r="Q9394"/>
          <cell r="R9394"/>
          <cell r="S9394"/>
          <cell r="T9394"/>
          <cell r="U9394">
            <v>2578500</v>
          </cell>
          <cell r="V9394">
            <v>1511529.8275199998</v>
          </cell>
          <cell r="X9394">
            <v>44256</v>
          </cell>
          <cell r="Y9394">
            <v>0</v>
          </cell>
          <cell r="Z9394">
            <v>0.25</v>
          </cell>
          <cell r="AC9394"/>
          <cell r="AE9394">
            <v>53000</v>
          </cell>
          <cell r="AF9394"/>
          <cell r="AG9394"/>
          <cell r="AH9394">
            <v>0.25</v>
          </cell>
          <cell r="AI9394">
            <v>0.25</v>
          </cell>
        </row>
        <row r="9395">
          <cell r="A9395">
            <v>44280</v>
          </cell>
          <cell r="B9395"/>
          <cell r="D9395"/>
          <cell r="E9395"/>
          <cell r="F9395"/>
          <cell r="G9395"/>
          <cell r="H9395"/>
          <cell r="I9395"/>
          <cell r="J9395"/>
          <cell r="K9395"/>
          <cell r="L9395"/>
          <cell r="M9395"/>
          <cell r="N9395"/>
          <cell r="O9395"/>
          <cell r="P9395">
            <v>0.25</v>
          </cell>
          <cell r="Q9395"/>
          <cell r="R9395"/>
          <cell r="S9395"/>
          <cell r="T9395"/>
          <cell r="U9395">
            <v>1718700</v>
          </cell>
          <cell r="V9395">
            <v>1076248.4345099998</v>
          </cell>
          <cell r="X9395" t="str">
            <v>Sin movimiento</v>
          </cell>
          <cell r="Y9395">
            <v>0</v>
          </cell>
          <cell r="Z9395">
            <v>0.25</v>
          </cell>
          <cell r="AC9395"/>
          <cell r="AE9395"/>
          <cell r="AF9395"/>
          <cell r="AG9395"/>
          <cell r="AH9395">
            <v>0.25</v>
          </cell>
          <cell r="AI9395">
            <v>0.25</v>
          </cell>
        </row>
        <row r="9396">
          <cell r="A9396">
            <v>44281</v>
          </cell>
          <cell r="B9396">
            <v>111000</v>
          </cell>
          <cell r="D9396">
            <v>0.25</v>
          </cell>
          <cell r="E9396">
            <v>0.25</v>
          </cell>
          <cell r="F9396">
            <v>0.25</v>
          </cell>
          <cell r="G9396">
            <v>0.25</v>
          </cell>
          <cell r="H9396">
            <v>0.25</v>
          </cell>
          <cell r="I9396">
            <v>0.25</v>
          </cell>
          <cell r="J9396">
            <v>0.25</v>
          </cell>
          <cell r="K9396">
            <v>0.25</v>
          </cell>
          <cell r="L9396">
            <v>0.25</v>
          </cell>
          <cell r="M9396">
            <v>0.25</v>
          </cell>
          <cell r="N9396">
            <v>0.25</v>
          </cell>
          <cell r="O9396"/>
          <cell r="P9396">
            <v>0.25</v>
          </cell>
          <cell r="Q9396"/>
          <cell r="R9396"/>
          <cell r="S9396"/>
          <cell r="T9396"/>
          <cell r="U9396">
            <v>2119200</v>
          </cell>
          <cell r="V9396">
            <v>1093871.5445900001</v>
          </cell>
          <cell r="X9396">
            <v>44256</v>
          </cell>
          <cell r="Y9396">
            <v>0</v>
          </cell>
          <cell r="Z9396">
            <v>0.25</v>
          </cell>
          <cell r="AC9396"/>
          <cell r="AE9396">
            <v>111000</v>
          </cell>
          <cell r="AF9396"/>
          <cell r="AG9396"/>
          <cell r="AH9396">
            <v>0.25</v>
          </cell>
          <cell r="AI9396">
            <v>0.25</v>
          </cell>
        </row>
        <row r="9397">
          <cell r="A9397">
            <v>44284</v>
          </cell>
          <cell r="B9397">
            <v>0</v>
          </cell>
          <cell r="D9397"/>
          <cell r="E9397"/>
          <cell r="F9397"/>
          <cell r="G9397"/>
          <cell r="H9397"/>
          <cell r="I9397"/>
          <cell r="J9397"/>
          <cell r="K9397"/>
          <cell r="L9397"/>
          <cell r="M9397"/>
          <cell r="N9397"/>
          <cell r="O9397"/>
          <cell r="P9397">
            <v>0.25</v>
          </cell>
          <cell r="Q9397"/>
          <cell r="R9397"/>
          <cell r="S9397"/>
          <cell r="T9397"/>
          <cell r="U9397">
            <v>2137300</v>
          </cell>
          <cell r="V9397">
            <v>1214213.9954899999</v>
          </cell>
          <cell r="X9397" t="str">
            <v>Sin movimiento</v>
          </cell>
          <cell r="Y9397">
            <v>0</v>
          </cell>
          <cell r="Z9397">
            <v>0.25</v>
          </cell>
          <cell r="AC9397"/>
          <cell r="AE9397">
            <v>0</v>
          </cell>
          <cell r="AF9397"/>
          <cell r="AG9397"/>
          <cell r="AH9397">
            <v>0.25</v>
          </cell>
          <cell r="AI9397">
            <v>0.25</v>
          </cell>
        </row>
        <row r="9398">
          <cell r="A9398">
            <v>44285</v>
          </cell>
          <cell r="B9398">
            <v>45000</v>
          </cell>
          <cell r="D9398">
            <v>0.25</v>
          </cell>
          <cell r="E9398">
            <v>0.25</v>
          </cell>
          <cell r="F9398">
            <v>0.25</v>
          </cell>
          <cell r="G9398">
            <v>0.25</v>
          </cell>
          <cell r="H9398">
            <v>0.25</v>
          </cell>
          <cell r="I9398">
            <v>0.25</v>
          </cell>
          <cell r="J9398">
            <v>0.25</v>
          </cell>
          <cell r="K9398">
            <v>0.25</v>
          </cell>
          <cell r="L9398">
            <v>0.25</v>
          </cell>
          <cell r="M9398">
            <v>0.25</v>
          </cell>
          <cell r="N9398">
            <v>0.25</v>
          </cell>
          <cell r="O9398"/>
          <cell r="P9398">
            <v>0.25</v>
          </cell>
          <cell r="Q9398"/>
          <cell r="R9398"/>
          <cell r="S9398"/>
          <cell r="T9398"/>
          <cell r="U9398">
            <v>2272300</v>
          </cell>
          <cell r="V9398">
            <v>846004.21635999996</v>
          </cell>
          <cell r="X9398">
            <v>44256</v>
          </cell>
          <cell r="Y9398">
            <v>0</v>
          </cell>
          <cell r="Z9398">
            <v>0.25</v>
          </cell>
          <cell r="AC9398"/>
          <cell r="AE9398">
            <v>45000</v>
          </cell>
          <cell r="AF9398"/>
          <cell r="AG9398"/>
          <cell r="AH9398">
            <v>0.25</v>
          </cell>
          <cell r="AI9398">
            <v>0.25</v>
          </cell>
        </row>
        <row r="9399">
          <cell r="A9399">
            <v>44286</v>
          </cell>
          <cell r="B9399">
            <v>50000</v>
          </cell>
          <cell r="D9399">
            <v>0.25</v>
          </cell>
          <cell r="E9399">
            <v>0.25</v>
          </cell>
          <cell r="F9399">
            <v>0.25</v>
          </cell>
          <cell r="G9399">
            <v>0.25</v>
          </cell>
          <cell r="H9399">
            <v>0.25</v>
          </cell>
          <cell r="I9399">
            <v>0.25</v>
          </cell>
          <cell r="J9399">
            <v>0.25</v>
          </cell>
          <cell r="K9399">
            <v>0.25</v>
          </cell>
          <cell r="L9399">
            <v>0.25</v>
          </cell>
          <cell r="M9399">
            <v>0.25</v>
          </cell>
          <cell r="N9399">
            <v>0.25</v>
          </cell>
          <cell r="O9399"/>
          <cell r="P9399">
            <v>0.25</v>
          </cell>
          <cell r="Q9399"/>
          <cell r="R9399"/>
          <cell r="S9399"/>
          <cell r="T9399"/>
          <cell r="U9399">
            <v>2185600</v>
          </cell>
          <cell r="V9399">
            <v>4178400</v>
          </cell>
          <cell r="X9399">
            <v>44256</v>
          </cell>
          <cell r="Y9399">
            <v>0</v>
          </cell>
          <cell r="Z9399">
            <v>0.25</v>
          </cell>
          <cell r="AC9399"/>
          <cell r="AE9399">
            <v>50000</v>
          </cell>
          <cell r="AF9399"/>
          <cell r="AG9399"/>
          <cell r="AH9399">
            <v>0.25</v>
          </cell>
          <cell r="AI9399">
            <v>0.25</v>
          </cell>
        </row>
        <row r="9400">
          <cell r="A9400">
            <v>44291</v>
          </cell>
          <cell r="B9400">
            <v>0</v>
          </cell>
          <cell r="D9400"/>
          <cell r="E9400"/>
          <cell r="F9400"/>
          <cell r="G9400"/>
          <cell r="H9400"/>
          <cell r="I9400"/>
          <cell r="J9400"/>
          <cell r="K9400"/>
          <cell r="L9400"/>
          <cell r="M9400"/>
          <cell r="N9400"/>
          <cell r="O9400"/>
          <cell r="P9400">
            <v>0</v>
          </cell>
          <cell r="Q9400"/>
          <cell r="R9400"/>
          <cell r="S9400"/>
          <cell r="T9400"/>
          <cell r="U9400">
            <v>949500</v>
          </cell>
          <cell r="V9400">
            <v>6604308.24756</v>
          </cell>
          <cell r="X9400" t="str">
            <v>Sin movimiento</v>
          </cell>
          <cell r="Y9400">
            <v>0</v>
          </cell>
          <cell r="Z9400">
            <v>0.25</v>
          </cell>
          <cell r="AC9400"/>
          <cell r="AE9400">
            <v>0</v>
          </cell>
          <cell r="AF9400"/>
          <cell r="AG9400"/>
          <cell r="AH9400">
            <v>0.25</v>
          </cell>
          <cell r="AI9400">
            <v>0.25</v>
          </cell>
        </row>
        <row r="9401">
          <cell r="A9401">
            <v>44292</v>
          </cell>
          <cell r="B9401">
            <v>0</v>
          </cell>
          <cell r="D9401"/>
          <cell r="E9401"/>
          <cell r="F9401"/>
          <cell r="G9401"/>
          <cell r="H9401"/>
          <cell r="I9401"/>
          <cell r="J9401"/>
          <cell r="K9401"/>
          <cell r="L9401"/>
          <cell r="M9401"/>
          <cell r="N9401"/>
          <cell r="O9401"/>
          <cell r="P9401">
            <v>0</v>
          </cell>
          <cell r="Q9401"/>
          <cell r="R9401"/>
          <cell r="S9401"/>
          <cell r="T9401"/>
          <cell r="U9401">
            <v>1237200</v>
          </cell>
          <cell r="V9401">
            <v>7263700</v>
          </cell>
          <cell r="X9401" t="str">
            <v>Sin movimiento</v>
          </cell>
          <cell r="Y9401">
            <v>0</v>
          </cell>
          <cell r="Z9401">
            <v>0.25</v>
          </cell>
          <cell r="AC9401"/>
          <cell r="AE9401">
            <v>0</v>
          </cell>
          <cell r="AF9401"/>
          <cell r="AG9401"/>
          <cell r="AH9401">
            <v>0.25</v>
          </cell>
          <cell r="AI9401">
            <v>0.25</v>
          </cell>
        </row>
        <row r="9402">
          <cell r="A9402">
            <v>44293</v>
          </cell>
          <cell r="B9402">
            <v>25000</v>
          </cell>
          <cell r="D9402">
            <v>0.25</v>
          </cell>
          <cell r="E9402">
            <v>0.25</v>
          </cell>
          <cell r="F9402">
            <v>0.25</v>
          </cell>
          <cell r="G9402">
            <v>0.25</v>
          </cell>
          <cell r="H9402"/>
          <cell r="I9402"/>
          <cell r="J9402"/>
          <cell r="K9402"/>
          <cell r="L9402"/>
          <cell r="M9402"/>
          <cell r="N9402">
            <v>0.25</v>
          </cell>
          <cell r="O9402"/>
          <cell r="P9402">
            <v>0.25</v>
          </cell>
          <cell r="Q9402"/>
          <cell r="R9402"/>
          <cell r="S9402"/>
          <cell r="T9402"/>
          <cell r="U9402">
            <v>4242600</v>
          </cell>
          <cell r="V9402">
            <v>4223045.3000499997</v>
          </cell>
          <cell r="X9402">
            <v>44287</v>
          </cell>
          <cell r="Y9402">
            <v>0</v>
          </cell>
          <cell r="Z9402">
            <v>0.25</v>
          </cell>
          <cell r="AC9402"/>
          <cell r="AE9402">
            <v>25000</v>
          </cell>
          <cell r="AF9402"/>
          <cell r="AG9402"/>
          <cell r="AH9402">
            <v>0.25</v>
          </cell>
          <cell r="AI9402">
            <v>0.25</v>
          </cell>
        </row>
        <row r="9403">
          <cell r="A9403">
            <v>44294</v>
          </cell>
          <cell r="B9403">
            <v>0</v>
          </cell>
          <cell r="D9403"/>
          <cell r="E9403"/>
          <cell r="F9403"/>
          <cell r="G9403"/>
          <cell r="H9403"/>
          <cell r="I9403"/>
          <cell r="J9403"/>
          <cell r="K9403"/>
          <cell r="L9403"/>
          <cell r="M9403"/>
          <cell r="N9403"/>
          <cell r="O9403"/>
          <cell r="P9403">
            <v>0.25</v>
          </cell>
          <cell r="Q9403"/>
          <cell r="R9403"/>
          <cell r="S9403"/>
          <cell r="T9403"/>
          <cell r="U9403">
            <v>3375900</v>
          </cell>
          <cell r="V9403">
            <v>4676349.2114399998</v>
          </cell>
          <cell r="X9403" t="str">
            <v>Sin movimiento</v>
          </cell>
          <cell r="Y9403">
            <v>0</v>
          </cell>
          <cell r="Z9403">
            <v>0.25</v>
          </cell>
          <cell r="AC9403"/>
          <cell r="AE9403">
            <v>0</v>
          </cell>
          <cell r="AF9403"/>
          <cell r="AG9403"/>
          <cell r="AH9403">
            <v>0.25</v>
          </cell>
          <cell r="AI9403">
            <v>0.25</v>
          </cell>
        </row>
        <row r="9404">
          <cell r="A9404">
            <v>44295</v>
          </cell>
          <cell r="B9404">
            <v>0</v>
          </cell>
          <cell r="D9404"/>
          <cell r="E9404"/>
          <cell r="F9404"/>
          <cell r="G9404"/>
          <cell r="H9404"/>
          <cell r="I9404"/>
          <cell r="J9404"/>
          <cell r="K9404"/>
          <cell r="L9404"/>
          <cell r="M9404"/>
          <cell r="N9404"/>
          <cell r="O9404"/>
          <cell r="P9404">
            <v>0.25</v>
          </cell>
          <cell r="Q9404"/>
          <cell r="R9404"/>
          <cell r="S9404"/>
          <cell r="T9404"/>
          <cell r="U9404">
            <v>1664600</v>
          </cell>
          <cell r="V9404">
            <v>3774987.7152300002</v>
          </cell>
          <cell r="X9404" t="str">
            <v>Sin movimiento</v>
          </cell>
          <cell r="Y9404">
            <v>0</v>
          </cell>
          <cell r="Z9404">
            <v>0.25</v>
          </cell>
          <cell r="AC9404"/>
          <cell r="AE9404">
            <v>0</v>
          </cell>
          <cell r="AF9404"/>
          <cell r="AG9404"/>
          <cell r="AH9404">
            <v>0.25</v>
          </cell>
          <cell r="AI9404">
            <v>0.25</v>
          </cell>
        </row>
        <row r="9405">
          <cell r="A9405">
            <v>44298</v>
          </cell>
          <cell r="B9405">
            <v>0</v>
          </cell>
          <cell r="D9405"/>
          <cell r="E9405"/>
          <cell r="F9405"/>
          <cell r="G9405"/>
          <cell r="H9405"/>
          <cell r="I9405"/>
          <cell r="J9405"/>
          <cell r="K9405"/>
          <cell r="L9405"/>
          <cell r="M9405"/>
          <cell r="N9405"/>
          <cell r="O9405"/>
          <cell r="P9405">
            <v>0.25</v>
          </cell>
          <cell r="Q9405"/>
          <cell r="R9405"/>
          <cell r="S9405"/>
          <cell r="T9405"/>
          <cell r="U9405">
            <v>2447500</v>
          </cell>
          <cell r="V9405">
            <v>2762241.1594500002</v>
          </cell>
          <cell r="X9405" t="str">
            <v>Sin movimiento</v>
          </cell>
          <cell r="Y9405">
            <v>0</v>
          </cell>
          <cell r="Z9405">
            <v>0.25</v>
          </cell>
          <cell r="AC9405"/>
          <cell r="AE9405">
            <v>0</v>
          </cell>
          <cell r="AF9405"/>
          <cell r="AG9405"/>
          <cell r="AH9405">
            <v>0.25</v>
          </cell>
          <cell r="AI9405">
            <v>0.25</v>
          </cell>
        </row>
        <row r="9406">
          <cell r="A9406">
            <v>44299</v>
          </cell>
          <cell r="B9406">
            <v>150000</v>
          </cell>
          <cell r="D9406">
            <v>0.25</v>
          </cell>
          <cell r="E9406">
            <v>0.25</v>
          </cell>
          <cell r="F9406">
            <v>0.25</v>
          </cell>
          <cell r="G9406">
            <v>0.25</v>
          </cell>
          <cell r="H9406"/>
          <cell r="I9406"/>
          <cell r="J9406"/>
          <cell r="K9406"/>
          <cell r="L9406"/>
          <cell r="M9406"/>
          <cell r="N9406">
            <v>0.25</v>
          </cell>
          <cell r="O9406"/>
          <cell r="P9406">
            <v>0.25</v>
          </cell>
          <cell r="Q9406"/>
          <cell r="R9406"/>
          <cell r="S9406"/>
          <cell r="T9406"/>
          <cell r="U9406">
            <v>1885200</v>
          </cell>
          <cell r="V9406">
            <v>2565733.5884799999</v>
          </cell>
          <cell r="X9406">
            <v>44287</v>
          </cell>
          <cell r="Y9406">
            <v>0</v>
          </cell>
          <cell r="Z9406">
            <v>0.25</v>
          </cell>
          <cell r="AC9406"/>
          <cell r="AE9406">
            <v>150000</v>
          </cell>
          <cell r="AF9406"/>
          <cell r="AG9406"/>
          <cell r="AH9406">
            <v>0.25</v>
          </cell>
          <cell r="AI9406">
            <v>0.25</v>
          </cell>
        </row>
        <row r="9407">
          <cell r="A9407">
            <v>44300</v>
          </cell>
          <cell r="B9407">
            <v>0</v>
          </cell>
          <cell r="D9407"/>
          <cell r="E9407"/>
          <cell r="F9407"/>
          <cell r="G9407"/>
          <cell r="H9407"/>
          <cell r="I9407"/>
          <cell r="J9407"/>
          <cell r="K9407"/>
          <cell r="L9407"/>
          <cell r="M9407"/>
          <cell r="N9407"/>
          <cell r="O9407"/>
          <cell r="P9407">
            <v>0.25</v>
          </cell>
          <cell r="Q9407"/>
          <cell r="R9407"/>
          <cell r="S9407"/>
          <cell r="T9407"/>
          <cell r="U9407">
            <v>840700</v>
          </cell>
          <cell r="V9407">
            <v>3823934.54575</v>
          </cell>
          <cell r="X9407" t="str">
            <v>Sin movimiento</v>
          </cell>
          <cell r="Y9407">
            <v>0</v>
          </cell>
          <cell r="Z9407">
            <v>0.25</v>
          </cell>
          <cell r="AC9407"/>
          <cell r="AE9407">
            <v>0</v>
          </cell>
          <cell r="AF9407"/>
          <cell r="AG9407"/>
          <cell r="AH9407">
            <v>0.25</v>
          </cell>
          <cell r="AI9407">
            <v>0.25</v>
          </cell>
        </row>
        <row r="9408">
          <cell r="A9408">
            <v>44301</v>
          </cell>
          <cell r="B9408">
            <v>0</v>
          </cell>
          <cell r="D9408"/>
          <cell r="E9408"/>
          <cell r="F9408"/>
          <cell r="G9408"/>
          <cell r="H9408"/>
          <cell r="I9408"/>
          <cell r="J9408"/>
          <cell r="K9408"/>
          <cell r="L9408"/>
          <cell r="M9408"/>
          <cell r="N9408"/>
          <cell r="O9408"/>
          <cell r="P9408">
            <v>0.25</v>
          </cell>
          <cell r="Q9408"/>
          <cell r="R9408"/>
          <cell r="S9408"/>
          <cell r="T9408"/>
          <cell r="U9408">
            <v>2285100</v>
          </cell>
          <cell r="V9408">
            <v>2112164.3035300002</v>
          </cell>
          <cell r="X9408" t="str">
            <v>Sin movimiento</v>
          </cell>
          <cell r="Y9408">
            <v>0</v>
          </cell>
          <cell r="Z9408">
            <v>0.25</v>
          </cell>
          <cell r="AC9408"/>
          <cell r="AE9408">
            <v>0</v>
          </cell>
          <cell r="AF9408"/>
          <cell r="AG9408"/>
          <cell r="AH9408">
            <v>0.25</v>
          </cell>
          <cell r="AI9408">
            <v>0.25</v>
          </cell>
        </row>
        <row r="9409">
          <cell r="A9409">
            <v>44302</v>
          </cell>
          <cell r="B9409">
            <v>25000</v>
          </cell>
          <cell r="D9409">
            <v>0.25</v>
          </cell>
          <cell r="E9409">
            <v>0.25</v>
          </cell>
          <cell r="F9409">
            <v>0.25</v>
          </cell>
          <cell r="G9409">
            <v>0.25</v>
          </cell>
          <cell r="H9409"/>
          <cell r="I9409"/>
          <cell r="J9409"/>
          <cell r="K9409"/>
          <cell r="L9409"/>
          <cell r="M9409"/>
          <cell r="N9409">
            <v>0.25</v>
          </cell>
          <cell r="O9409"/>
          <cell r="P9409">
            <v>0.25</v>
          </cell>
          <cell r="Q9409"/>
          <cell r="R9409"/>
          <cell r="S9409"/>
          <cell r="T9409"/>
          <cell r="U9409">
            <v>2290500</v>
          </cell>
          <cell r="V9409">
            <v>1904500.20419</v>
          </cell>
          <cell r="X9409">
            <v>44287</v>
          </cell>
          <cell r="Y9409">
            <v>0</v>
          </cell>
          <cell r="Z9409">
            <v>0.25</v>
          </cell>
          <cell r="AC9409"/>
          <cell r="AE9409">
            <v>25000</v>
          </cell>
          <cell r="AF9409"/>
          <cell r="AG9409"/>
          <cell r="AH9409">
            <v>0.25</v>
          </cell>
          <cell r="AI9409">
            <v>0.25</v>
          </cell>
        </row>
        <row r="9410">
          <cell r="A9410">
            <v>44305</v>
          </cell>
          <cell r="B9410">
            <v>0</v>
          </cell>
          <cell r="D9410"/>
          <cell r="E9410"/>
          <cell r="F9410"/>
          <cell r="G9410"/>
          <cell r="H9410"/>
          <cell r="I9410"/>
          <cell r="J9410"/>
          <cell r="K9410"/>
          <cell r="L9410"/>
          <cell r="M9410"/>
          <cell r="N9410"/>
          <cell r="O9410"/>
          <cell r="P9410">
            <v>0.25</v>
          </cell>
          <cell r="Q9410"/>
          <cell r="R9410"/>
          <cell r="S9410"/>
          <cell r="T9410"/>
          <cell r="U9410">
            <v>2259800</v>
          </cell>
          <cell r="V9410">
            <v>2500483.9357699999</v>
          </cell>
          <cell r="X9410" t="str">
            <v>Sin movimiento</v>
          </cell>
          <cell r="Y9410">
            <v>0</v>
          </cell>
          <cell r="Z9410">
            <v>0.25</v>
          </cell>
          <cell r="AC9410"/>
          <cell r="AE9410">
            <v>0</v>
          </cell>
          <cell r="AF9410"/>
          <cell r="AG9410"/>
          <cell r="AH9410">
            <v>0.25</v>
          </cell>
          <cell r="AI9410">
            <v>0.25</v>
          </cell>
        </row>
        <row r="9411">
          <cell r="A9411">
            <v>44306</v>
          </cell>
          <cell r="B9411">
            <v>0</v>
          </cell>
          <cell r="D9411"/>
          <cell r="E9411"/>
          <cell r="F9411"/>
          <cell r="G9411"/>
          <cell r="H9411"/>
          <cell r="I9411"/>
          <cell r="J9411"/>
          <cell r="K9411"/>
          <cell r="L9411"/>
          <cell r="M9411"/>
          <cell r="N9411"/>
          <cell r="O9411"/>
          <cell r="P9411">
            <v>0.25</v>
          </cell>
          <cell r="Q9411"/>
          <cell r="R9411"/>
          <cell r="S9411"/>
          <cell r="T9411"/>
          <cell r="U9411">
            <v>2730200</v>
          </cell>
          <cell r="V9411">
            <v>1949505.29559</v>
          </cell>
          <cell r="X9411" t="str">
            <v>Sin movimiento</v>
          </cell>
          <cell r="Y9411">
            <v>0</v>
          </cell>
          <cell r="Z9411">
            <v>0.25</v>
          </cell>
          <cell r="AC9411"/>
          <cell r="AE9411">
            <v>0</v>
          </cell>
          <cell r="AF9411"/>
          <cell r="AG9411"/>
          <cell r="AH9411">
            <v>0.25</v>
          </cell>
          <cell r="AI9411">
            <v>0.25</v>
          </cell>
        </row>
        <row r="9412">
          <cell r="A9412">
            <v>44307</v>
          </cell>
          <cell r="B9412">
            <v>0</v>
          </cell>
          <cell r="D9412"/>
          <cell r="E9412"/>
          <cell r="F9412"/>
          <cell r="G9412"/>
          <cell r="H9412"/>
          <cell r="I9412"/>
          <cell r="J9412"/>
          <cell r="K9412"/>
          <cell r="L9412"/>
          <cell r="M9412"/>
          <cell r="N9412"/>
          <cell r="O9412"/>
          <cell r="P9412">
            <v>0.25</v>
          </cell>
          <cell r="Q9412"/>
          <cell r="R9412"/>
          <cell r="S9412"/>
          <cell r="T9412"/>
          <cell r="U9412">
            <v>2154700</v>
          </cell>
          <cell r="V9412">
            <v>1787373.7601600001</v>
          </cell>
          <cell r="X9412" t="str">
            <v>Sin movimiento</v>
          </cell>
          <cell r="Y9412">
            <v>0</v>
          </cell>
          <cell r="Z9412">
            <v>0.25</v>
          </cell>
          <cell r="AC9412"/>
          <cell r="AE9412">
            <v>0</v>
          </cell>
          <cell r="AF9412"/>
          <cell r="AG9412"/>
          <cell r="AH9412">
            <v>0.25</v>
          </cell>
          <cell r="AI9412">
            <v>0.25</v>
          </cell>
        </row>
        <row r="9413">
          <cell r="A9413">
            <v>44308</v>
          </cell>
          <cell r="B9413">
            <v>145000</v>
          </cell>
          <cell r="D9413">
            <v>0.2</v>
          </cell>
          <cell r="E9413">
            <v>0.2</v>
          </cell>
          <cell r="F9413">
            <v>0.25</v>
          </cell>
          <cell r="G9413">
            <v>0.22</v>
          </cell>
          <cell r="H9413"/>
          <cell r="I9413"/>
          <cell r="J9413"/>
          <cell r="K9413"/>
          <cell r="L9413"/>
          <cell r="M9413"/>
          <cell r="N9413">
            <v>0.25</v>
          </cell>
          <cell r="O9413"/>
          <cell r="P9413">
            <v>0.2373913043478261</v>
          </cell>
          <cell r="Q9413"/>
          <cell r="R9413"/>
          <cell r="S9413"/>
          <cell r="T9413"/>
          <cell r="U9413">
            <v>2228800</v>
          </cell>
          <cell r="V9413">
            <v>1738987.4648</v>
          </cell>
          <cell r="X9413">
            <v>44287</v>
          </cell>
          <cell r="Y9413">
            <v>4.9999999999999991</v>
          </cell>
          <cell r="Z9413">
            <v>0.25</v>
          </cell>
          <cell r="AC9413"/>
          <cell r="AE9413">
            <v>145000</v>
          </cell>
          <cell r="AF9413"/>
          <cell r="AG9413"/>
          <cell r="AH9413">
            <v>0.25</v>
          </cell>
          <cell r="AI9413">
            <v>0.25</v>
          </cell>
        </row>
        <row r="9414">
          <cell r="A9414">
            <v>44309</v>
          </cell>
          <cell r="B9414">
            <v>43000</v>
          </cell>
          <cell r="D9414">
            <v>0.25</v>
          </cell>
          <cell r="E9414">
            <v>0.25</v>
          </cell>
          <cell r="F9414">
            <v>0.25</v>
          </cell>
          <cell r="G9414">
            <v>0.25</v>
          </cell>
          <cell r="H9414"/>
          <cell r="I9414"/>
          <cell r="J9414"/>
          <cell r="K9414"/>
          <cell r="L9414"/>
          <cell r="M9414"/>
          <cell r="N9414">
            <v>0.25</v>
          </cell>
          <cell r="O9414"/>
          <cell r="P9414">
            <v>0.23878865979381445</v>
          </cell>
          <cell r="Q9414"/>
          <cell r="R9414"/>
          <cell r="S9414"/>
          <cell r="T9414"/>
          <cell r="U9414">
            <v>2081300</v>
          </cell>
          <cell r="V9414">
            <v>1368675.3481600001</v>
          </cell>
          <cell r="X9414">
            <v>44287</v>
          </cell>
          <cell r="Y9414">
            <v>0</v>
          </cell>
          <cell r="Z9414">
            <v>0.25</v>
          </cell>
          <cell r="AC9414"/>
          <cell r="AE9414">
            <v>43000</v>
          </cell>
          <cell r="AF9414"/>
          <cell r="AG9414"/>
          <cell r="AH9414">
            <v>0.25</v>
          </cell>
          <cell r="AI9414">
            <v>0.25</v>
          </cell>
        </row>
        <row r="9415">
          <cell r="A9415">
            <v>44312</v>
          </cell>
          <cell r="B9415">
            <v>165000</v>
          </cell>
          <cell r="D9415">
            <v>0.25</v>
          </cell>
          <cell r="E9415">
            <v>0.25</v>
          </cell>
          <cell r="F9415">
            <v>0.25</v>
          </cell>
          <cell r="G9415">
            <v>0.25</v>
          </cell>
          <cell r="H9415"/>
          <cell r="I9415"/>
          <cell r="J9415"/>
          <cell r="K9415"/>
          <cell r="L9415"/>
          <cell r="M9415"/>
          <cell r="N9415">
            <v>0.25</v>
          </cell>
          <cell r="O9415"/>
          <cell r="P9415">
            <v>0.24213381555153707</v>
          </cell>
          <cell r="Q9415"/>
          <cell r="R9415"/>
          <cell r="S9415"/>
          <cell r="T9415"/>
          <cell r="U9415">
            <v>2751300</v>
          </cell>
          <cell r="V9415">
            <v>936553.14743000001</v>
          </cell>
          <cell r="X9415">
            <v>44287</v>
          </cell>
          <cell r="Y9415">
            <v>0</v>
          </cell>
          <cell r="Z9415">
            <v>0.25</v>
          </cell>
          <cell r="AC9415"/>
          <cell r="AE9415">
            <v>165000</v>
          </cell>
          <cell r="AF9415"/>
          <cell r="AG9415"/>
          <cell r="AH9415">
            <v>0.25</v>
          </cell>
          <cell r="AI9415">
            <v>0.25</v>
          </cell>
        </row>
        <row r="9416">
          <cell r="A9416">
            <v>44313</v>
          </cell>
          <cell r="B9416">
            <v>559000</v>
          </cell>
          <cell r="D9416">
            <v>0.25</v>
          </cell>
          <cell r="E9416">
            <v>0.25</v>
          </cell>
          <cell r="F9416">
            <v>0.3</v>
          </cell>
          <cell r="G9416">
            <v>0.25</v>
          </cell>
          <cell r="H9416"/>
          <cell r="I9416"/>
          <cell r="J9416"/>
          <cell r="K9416"/>
          <cell r="L9416"/>
          <cell r="M9416"/>
          <cell r="N9416">
            <v>0.25</v>
          </cell>
          <cell r="O9416"/>
          <cell r="P9416">
            <v>0.24608812949640288</v>
          </cell>
          <cell r="Q9416"/>
          <cell r="R9416"/>
          <cell r="S9416"/>
          <cell r="T9416"/>
          <cell r="U9416">
            <v>1860800</v>
          </cell>
          <cell r="V9416">
            <v>1053359.1908</v>
          </cell>
          <cell r="X9416">
            <v>44287</v>
          </cell>
          <cell r="Y9416">
            <v>4.9999999999999991</v>
          </cell>
          <cell r="Z9416">
            <v>0.25</v>
          </cell>
          <cell r="AC9416"/>
          <cell r="AE9416">
            <v>509000</v>
          </cell>
          <cell r="AF9416"/>
          <cell r="AG9416"/>
          <cell r="AH9416">
            <v>0.25</v>
          </cell>
          <cell r="AI9416">
            <v>0.25</v>
          </cell>
        </row>
        <row r="9417">
          <cell r="A9417">
            <v>44314</v>
          </cell>
          <cell r="B9417">
            <v>100000</v>
          </cell>
          <cell r="D9417">
            <v>0.25</v>
          </cell>
          <cell r="E9417">
            <v>0.25</v>
          </cell>
          <cell r="F9417">
            <v>0.3</v>
          </cell>
          <cell r="G9417">
            <v>0.25</v>
          </cell>
          <cell r="H9417"/>
          <cell r="I9417"/>
          <cell r="J9417"/>
          <cell r="K9417"/>
          <cell r="L9417"/>
          <cell r="M9417"/>
          <cell r="N9417">
            <v>0.25</v>
          </cell>
          <cell r="O9417"/>
          <cell r="P9417">
            <v>0.24641089108910891</v>
          </cell>
          <cell r="Q9417"/>
          <cell r="R9417"/>
          <cell r="S9417"/>
          <cell r="T9417"/>
          <cell r="U9417">
            <v>3106600</v>
          </cell>
          <cell r="V9417">
            <v>819391.59053000004</v>
          </cell>
          <cell r="X9417">
            <v>44287</v>
          </cell>
          <cell r="Y9417">
            <v>4.9999999999999991</v>
          </cell>
          <cell r="Z9417">
            <v>0.25</v>
          </cell>
          <cell r="AC9417"/>
          <cell r="AE9417">
            <v>100000</v>
          </cell>
          <cell r="AF9417"/>
          <cell r="AG9417"/>
          <cell r="AH9417">
            <v>0.25</v>
          </cell>
          <cell r="AI9417">
            <v>0.25</v>
          </cell>
        </row>
        <row r="9418">
          <cell r="A9418">
            <v>44315</v>
          </cell>
          <cell r="B9418">
            <v>120000</v>
          </cell>
          <cell r="D9418">
            <v>0.25</v>
          </cell>
          <cell r="E9418">
            <v>0.25</v>
          </cell>
          <cell r="F9418">
            <v>0.25</v>
          </cell>
          <cell r="G9418">
            <v>0.25</v>
          </cell>
          <cell r="H9418"/>
          <cell r="I9418"/>
          <cell r="J9418"/>
          <cell r="K9418"/>
          <cell r="L9418"/>
          <cell r="M9418"/>
          <cell r="N9418">
            <v>0.25</v>
          </cell>
          <cell r="O9418"/>
          <cell r="P9418">
            <v>0.24673423423423424</v>
          </cell>
          <cell r="Q9418"/>
          <cell r="R9418"/>
          <cell r="S9418"/>
          <cell r="T9418"/>
          <cell r="U9418">
            <v>2024000</v>
          </cell>
          <cell r="V9418">
            <v>1445383.40115</v>
          </cell>
          <cell r="X9418">
            <v>44287</v>
          </cell>
          <cell r="Y9418">
            <v>0</v>
          </cell>
          <cell r="Z9418">
            <v>0.25</v>
          </cell>
          <cell r="AC9418"/>
          <cell r="AE9418">
            <v>120000</v>
          </cell>
          <cell r="AF9418"/>
          <cell r="AG9418"/>
          <cell r="AH9418">
            <v>0.25</v>
          </cell>
          <cell r="AI9418">
            <v>0.25</v>
          </cell>
        </row>
        <row r="9419">
          <cell r="A9419">
            <v>44316</v>
          </cell>
          <cell r="B9419">
            <v>0</v>
          </cell>
          <cell r="D9419"/>
          <cell r="E9419"/>
          <cell r="F9419"/>
          <cell r="G9419"/>
          <cell r="H9419"/>
          <cell r="I9419"/>
          <cell r="J9419"/>
          <cell r="K9419"/>
          <cell r="L9419"/>
          <cell r="M9419"/>
          <cell r="N9419"/>
          <cell r="O9419"/>
          <cell r="P9419">
            <v>0.24673423423423424</v>
          </cell>
          <cell r="Q9419"/>
          <cell r="R9419"/>
          <cell r="S9419"/>
          <cell r="T9419"/>
          <cell r="U9419">
            <v>2973000</v>
          </cell>
          <cell r="V9419">
            <v>2254005.3125100001</v>
          </cell>
          <cell r="X9419" t="str">
            <v>Sin movimiento</v>
          </cell>
          <cell r="Y9419">
            <v>0</v>
          </cell>
          <cell r="Z9419">
            <v>0.25</v>
          </cell>
          <cell r="AC9419"/>
          <cell r="AE9419">
            <v>0</v>
          </cell>
          <cell r="AF9419"/>
          <cell r="AG9419"/>
          <cell r="AH9419">
            <v>0.25</v>
          </cell>
          <cell r="AI9419">
            <v>0.25</v>
          </cell>
        </row>
        <row r="9420">
          <cell r="A9420">
            <v>44319</v>
          </cell>
          <cell r="B9420">
            <v>0</v>
          </cell>
          <cell r="D9420"/>
          <cell r="E9420"/>
          <cell r="F9420"/>
          <cell r="G9420"/>
          <cell r="H9420"/>
          <cell r="I9420"/>
          <cell r="J9420"/>
          <cell r="K9420"/>
          <cell r="L9420"/>
          <cell r="M9420"/>
          <cell r="N9420"/>
          <cell r="O9420"/>
          <cell r="P9420">
            <v>0</v>
          </cell>
          <cell r="Q9420"/>
          <cell r="R9420"/>
          <cell r="S9420"/>
          <cell r="T9420"/>
          <cell r="U9420">
            <v>763200</v>
          </cell>
          <cell r="V9420">
            <v>7263835.9349999996</v>
          </cell>
          <cell r="X9420" t="str">
            <v>Sin movimiento</v>
          </cell>
          <cell r="Y9420">
            <v>0</v>
          </cell>
          <cell r="Z9420">
            <v>0.25</v>
          </cell>
          <cell r="AC9420"/>
          <cell r="AE9420">
            <v>0</v>
          </cell>
          <cell r="AF9420"/>
          <cell r="AG9420"/>
          <cell r="AH9420">
            <v>0.25</v>
          </cell>
          <cell r="AI9420">
            <v>0.25</v>
          </cell>
        </row>
        <row r="9421">
          <cell r="A9421">
            <v>44320</v>
          </cell>
          <cell r="B9421">
            <v>0</v>
          </cell>
          <cell r="D9421"/>
          <cell r="E9421"/>
          <cell r="F9421"/>
          <cell r="G9421"/>
          <cell r="H9421"/>
          <cell r="I9421"/>
          <cell r="J9421"/>
          <cell r="K9421"/>
          <cell r="L9421"/>
          <cell r="M9421"/>
          <cell r="N9421"/>
          <cell r="O9421"/>
          <cell r="P9421">
            <v>0</v>
          </cell>
          <cell r="Q9421"/>
          <cell r="R9421"/>
          <cell r="S9421"/>
          <cell r="T9421"/>
          <cell r="U9421">
            <v>1503700</v>
          </cell>
          <cell r="V9421">
            <v>5054379.1803000001</v>
          </cell>
          <cell r="X9421" t="str">
            <v>Sin movimiento</v>
          </cell>
          <cell r="Y9421">
            <v>0</v>
          </cell>
          <cell r="Z9421">
            <v>0.25</v>
          </cell>
          <cell r="AC9421"/>
          <cell r="AE9421">
            <v>0</v>
          </cell>
          <cell r="AF9421"/>
          <cell r="AG9421"/>
          <cell r="AH9421">
            <v>0.25</v>
          </cell>
          <cell r="AI9421">
            <v>0.25</v>
          </cell>
        </row>
        <row r="9422">
          <cell r="A9422">
            <v>44321</v>
          </cell>
          <cell r="B9422">
            <v>0</v>
          </cell>
          <cell r="D9422"/>
          <cell r="E9422"/>
          <cell r="F9422"/>
          <cell r="G9422"/>
          <cell r="H9422"/>
          <cell r="I9422"/>
          <cell r="J9422"/>
          <cell r="K9422"/>
          <cell r="L9422"/>
          <cell r="M9422"/>
          <cell r="N9422"/>
          <cell r="O9422"/>
          <cell r="P9422">
            <v>0</v>
          </cell>
          <cell r="Q9422"/>
          <cell r="R9422"/>
          <cell r="S9422"/>
          <cell r="T9422"/>
          <cell r="U9422">
            <v>1556700</v>
          </cell>
          <cell r="V9422">
            <v>4493709.4720999999</v>
          </cell>
          <cell r="X9422" t="str">
            <v>Sin movimiento</v>
          </cell>
          <cell r="Y9422">
            <v>0</v>
          </cell>
          <cell r="Z9422">
            <v>0.25</v>
          </cell>
          <cell r="AC9422"/>
          <cell r="AE9422">
            <v>0</v>
          </cell>
          <cell r="AF9422"/>
          <cell r="AG9422"/>
          <cell r="AH9422">
            <v>0.25</v>
          </cell>
          <cell r="AI9422">
            <v>0.25</v>
          </cell>
        </row>
        <row r="9423">
          <cell r="A9423">
            <v>44322</v>
          </cell>
          <cell r="B9423">
            <v>0</v>
          </cell>
          <cell r="D9423"/>
          <cell r="E9423"/>
          <cell r="F9423"/>
          <cell r="G9423"/>
          <cell r="H9423"/>
          <cell r="I9423"/>
          <cell r="J9423"/>
          <cell r="K9423"/>
          <cell r="L9423"/>
          <cell r="M9423"/>
          <cell r="N9423"/>
          <cell r="O9423"/>
          <cell r="P9423">
            <v>0</v>
          </cell>
          <cell r="Q9423"/>
          <cell r="R9423"/>
          <cell r="S9423"/>
          <cell r="T9423"/>
          <cell r="U9423">
            <v>2239500</v>
          </cell>
          <cell r="V9423">
            <v>4904925.5999999996</v>
          </cell>
          <cell r="X9423" t="str">
            <v>Sin movimiento</v>
          </cell>
          <cell r="Y9423">
            <v>0</v>
          </cell>
          <cell r="Z9423">
            <v>0.25</v>
          </cell>
          <cell r="AC9423"/>
          <cell r="AE9423">
            <v>0</v>
          </cell>
          <cell r="AF9423"/>
          <cell r="AG9423"/>
          <cell r="AH9423">
            <v>0.25</v>
          </cell>
          <cell r="AI9423">
            <v>0.25</v>
          </cell>
        </row>
        <row r="9424">
          <cell r="A9424">
            <v>44323</v>
          </cell>
          <cell r="B9424">
            <v>0</v>
          </cell>
          <cell r="D9424"/>
          <cell r="E9424"/>
          <cell r="F9424"/>
          <cell r="G9424"/>
          <cell r="H9424"/>
          <cell r="I9424"/>
          <cell r="J9424"/>
          <cell r="K9424"/>
          <cell r="L9424"/>
          <cell r="M9424"/>
          <cell r="N9424"/>
          <cell r="O9424"/>
          <cell r="P9424">
            <v>0</v>
          </cell>
          <cell r="Q9424"/>
          <cell r="R9424"/>
          <cell r="S9424"/>
          <cell r="T9424"/>
          <cell r="U9424">
            <v>2086000</v>
          </cell>
          <cell r="V9424">
            <v>3858304.8404500005</v>
          </cell>
          <cell r="X9424" t="str">
            <v>Sin movimiento</v>
          </cell>
          <cell r="Y9424">
            <v>0</v>
          </cell>
          <cell r="Z9424">
            <v>0.25</v>
          </cell>
          <cell r="AC9424"/>
          <cell r="AE9424">
            <v>0</v>
          </cell>
          <cell r="AF9424"/>
          <cell r="AG9424"/>
          <cell r="AH9424">
            <v>0.25</v>
          </cell>
          <cell r="AI9424">
            <v>0.25</v>
          </cell>
        </row>
        <row r="9425">
          <cell r="A9425">
            <v>44326</v>
          </cell>
          <cell r="B9425">
            <v>0</v>
          </cell>
          <cell r="D9425"/>
          <cell r="E9425"/>
          <cell r="F9425"/>
          <cell r="G9425"/>
          <cell r="H9425"/>
          <cell r="I9425"/>
          <cell r="J9425"/>
          <cell r="K9425"/>
          <cell r="L9425"/>
          <cell r="M9425"/>
          <cell r="N9425"/>
          <cell r="O9425"/>
          <cell r="P9425">
            <v>0</v>
          </cell>
          <cell r="Q9425"/>
          <cell r="R9425"/>
          <cell r="S9425"/>
          <cell r="T9425"/>
          <cell r="U9425">
            <v>2506000</v>
          </cell>
          <cell r="V9425">
            <v>2488632.4053799994</v>
          </cell>
          <cell r="X9425" t="str">
            <v>Sin movimiento</v>
          </cell>
          <cell r="Y9425">
            <v>0</v>
          </cell>
          <cell r="Z9425">
            <v>0.25</v>
          </cell>
          <cell r="AC9425"/>
          <cell r="AE9425">
            <v>0</v>
          </cell>
          <cell r="AF9425"/>
          <cell r="AG9425"/>
          <cell r="AH9425">
            <v>0.25</v>
          </cell>
          <cell r="AI9425">
            <v>0.25</v>
          </cell>
        </row>
        <row r="9426">
          <cell r="A9426">
            <v>44327</v>
          </cell>
          <cell r="B9426">
            <v>0</v>
          </cell>
          <cell r="D9426"/>
          <cell r="E9426"/>
          <cell r="F9426"/>
          <cell r="G9426"/>
          <cell r="H9426"/>
          <cell r="I9426"/>
          <cell r="J9426"/>
          <cell r="K9426"/>
          <cell r="L9426"/>
          <cell r="M9426"/>
          <cell r="N9426"/>
          <cell r="O9426"/>
          <cell r="P9426">
            <v>0</v>
          </cell>
          <cell r="Q9426"/>
          <cell r="R9426"/>
          <cell r="S9426"/>
          <cell r="T9426"/>
          <cell r="U9426">
            <v>2629100</v>
          </cell>
          <cell r="V9426">
            <v>2366106.1749700001</v>
          </cell>
          <cell r="X9426" t="str">
            <v>Sin movimiento</v>
          </cell>
          <cell r="Y9426">
            <v>0</v>
          </cell>
          <cell r="Z9426">
            <v>0.25</v>
          </cell>
          <cell r="AC9426"/>
          <cell r="AE9426">
            <v>0</v>
          </cell>
          <cell r="AF9426"/>
          <cell r="AG9426"/>
          <cell r="AH9426">
            <v>0.25</v>
          </cell>
          <cell r="AI9426">
            <v>0.25</v>
          </cell>
        </row>
        <row r="9427">
          <cell r="A9427">
            <v>44328</v>
          </cell>
          <cell r="B9427">
            <v>0</v>
          </cell>
          <cell r="D9427"/>
          <cell r="E9427"/>
          <cell r="F9427"/>
          <cell r="G9427"/>
          <cell r="H9427"/>
          <cell r="I9427"/>
          <cell r="J9427"/>
          <cell r="K9427"/>
          <cell r="L9427"/>
          <cell r="M9427"/>
          <cell r="N9427"/>
          <cell r="O9427"/>
          <cell r="P9427">
            <v>0</v>
          </cell>
          <cell r="Q9427"/>
          <cell r="R9427"/>
          <cell r="S9427"/>
          <cell r="T9427"/>
          <cell r="U9427">
            <v>2339100</v>
          </cell>
          <cell r="V9427">
            <v>2141066.9975000001</v>
          </cell>
          <cell r="X9427" t="str">
            <v>Sin movimiento</v>
          </cell>
          <cell r="Y9427">
            <v>0</v>
          </cell>
          <cell r="Z9427">
            <v>0.25</v>
          </cell>
          <cell r="AC9427"/>
          <cell r="AE9427">
            <v>0</v>
          </cell>
          <cell r="AF9427"/>
          <cell r="AG9427"/>
          <cell r="AH9427">
            <v>0.25</v>
          </cell>
          <cell r="AI9427">
            <v>0.25</v>
          </cell>
        </row>
        <row r="9428">
          <cell r="A9428">
            <v>44329</v>
          </cell>
          <cell r="B9428">
            <v>0</v>
          </cell>
          <cell r="D9428"/>
          <cell r="E9428"/>
          <cell r="F9428"/>
          <cell r="G9428"/>
          <cell r="H9428"/>
          <cell r="I9428"/>
          <cell r="J9428"/>
          <cell r="K9428"/>
          <cell r="L9428"/>
          <cell r="M9428"/>
          <cell r="N9428"/>
          <cell r="O9428"/>
          <cell r="P9428">
            <v>0</v>
          </cell>
          <cell r="Q9428"/>
          <cell r="R9428"/>
          <cell r="S9428"/>
          <cell r="T9428"/>
          <cell r="U9428">
            <v>2827400</v>
          </cell>
          <cell r="V9428">
            <v>2081493.3432099996</v>
          </cell>
          <cell r="X9428" t="str">
            <v>Sin movimiento</v>
          </cell>
          <cell r="Y9428">
            <v>0</v>
          </cell>
          <cell r="Z9428">
            <v>0.25</v>
          </cell>
          <cell r="AC9428"/>
          <cell r="AE9428">
            <v>0</v>
          </cell>
          <cell r="AF9428"/>
          <cell r="AG9428"/>
          <cell r="AH9428">
            <v>0.25</v>
          </cell>
          <cell r="AI9428">
            <v>0.25</v>
          </cell>
        </row>
        <row r="9429">
          <cell r="A9429">
            <v>44330</v>
          </cell>
          <cell r="B9429">
            <v>0</v>
          </cell>
          <cell r="D9429"/>
          <cell r="E9429"/>
          <cell r="F9429"/>
          <cell r="G9429"/>
          <cell r="H9429"/>
          <cell r="I9429"/>
          <cell r="J9429"/>
          <cell r="K9429"/>
          <cell r="L9429"/>
          <cell r="M9429"/>
          <cell r="N9429"/>
          <cell r="O9429"/>
          <cell r="P9429">
            <v>0</v>
          </cell>
          <cell r="Q9429"/>
          <cell r="R9429"/>
          <cell r="S9429"/>
          <cell r="T9429"/>
          <cell r="U9429">
            <v>3635300</v>
          </cell>
          <cell r="V9429">
            <v>1707128.1493800001</v>
          </cell>
          <cell r="X9429" t="str">
            <v>Sin movimiento</v>
          </cell>
          <cell r="Y9429">
            <v>0</v>
          </cell>
          <cell r="Z9429">
            <v>0.25</v>
          </cell>
          <cell r="AC9429"/>
          <cell r="AE9429">
            <v>0</v>
          </cell>
          <cell r="AF9429"/>
          <cell r="AG9429"/>
          <cell r="AH9429">
            <v>0.25</v>
          </cell>
          <cell r="AI9429">
            <v>0.25</v>
          </cell>
        </row>
        <row r="9430">
          <cell r="A9430">
            <v>44333</v>
          </cell>
          <cell r="B9430">
            <v>0</v>
          </cell>
          <cell r="D9430"/>
          <cell r="E9430"/>
          <cell r="F9430"/>
          <cell r="G9430"/>
          <cell r="H9430"/>
          <cell r="I9430"/>
          <cell r="J9430"/>
          <cell r="K9430"/>
          <cell r="L9430"/>
          <cell r="M9430"/>
          <cell r="N9430"/>
          <cell r="O9430"/>
          <cell r="P9430">
            <v>0</v>
          </cell>
          <cell r="Q9430"/>
          <cell r="R9430"/>
          <cell r="S9430"/>
          <cell r="T9430"/>
          <cell r="U9430">
            <v>2956200</v>
          </cell>
          <cell r="V9430">
            <v>2039186.1325099999</v>
          </cell>
          <cell r="X9430" t="str">
            <v>Sin movimiento</v>
          </cell>
          <cell r="Y9430">
            <v>0</v>
          </cell>
          <cell r="Z9430">
            <v>0.25</v>
          </cell>
          <cell r="AC9430"/>
          <cell r="AE9430">
            <v>0</v>
          </cell>
          <cell r="AF9430"/>
          <cell r="AG9430"/>
          <cell r="AH9430">
            <v>0.25</v>
          </cell>
          <cell r="AI9430">
            <v>0.25</v>
          </cell>
        </row>
        <row r="9431">
          <cell r="A9431">
            <v>44334</v>
          </cell>
          <cell r="B9431">
            <v>0</v>
          </cell>
          <cell r="D9431"/>
          <cell r="E9431"/>
          <cell r="F9431"/>
          <cell r="G9431"/>
          <cell r="H9431"/>
          <cell r="I9431"/>
          <cell r="J9431"/>
          <cell r="K9431"/>
          <cell r="L9431"/>
          <cell r="M9431"/>
          <cell r="N9431"/>
          <cell r="O9431"/>
          <cell r="P9431">
            <v>0</v>
          </cell>
          <cell r="Q9431"/>
          <cell r="R9431"/>
          <cell r="S9431"/>
          <cell r="T9431"/>
          <cell r="U9431">
            <v>2996300</v>
          </cell>
          <cell r="V9431">
            <v>1922517.86549</v>
          </cell>
          <cell r="X9431" t="str">
            <v>Sin movimiento</v>
          </cell>
          <cell r="Y9431">
            <v>0</v>
          </cell>
          <cell r="Z9431">
            <v>0.25</v>
          </cell>
          <cell r="AC9431"/>
          <cell r="AE9431">
            <v>0</v>
          </cell>
          <cell r="AF9431"/>
          <cell r="AG9431"/>
          <cell r="AH9431">
            <v>0.25</v>
          </cell>
          <cell r="AI9431">
            <v>0.25</v>
          </cell>
        </row>
        <row r="9432">
          <cell r="A9432">
            <v>44335</v>
          </cell>
          <cell r="B9432">
            <v>80000</v>
          </cell>
          <cell r="D9432">
            <v>0.25</v>
          </cell>
          <cell r="E9432">
            <v>0.25</v>
          </cell>
          <cell r="F9432">
            <v>0.25</v>
          </cell>
          <cell r="G9432">
            <v>0.25</v>
          </cell>
          <cell r="H9432"/>
          <cell r="I9432"/>
          <cell r="J9432"/>
          <cell r="K9432"/>
          <cell r="L9432"/>
          <cell r="M9432"/>
          <cell r="N9432">
            <v>0.25</v>
          </cell>
          <cell r="O9432"/>
          <cell r="P9432">
            <v>0.25</v>
          </cell>
          <cell r="Q9432"/>
          <cell r="R9432"/>
          <cell r="S9432"/>
          <cell r="T9432"/>
          <cell r="U9432">
            <v>3486700</v>
          </cell>
          <cell r="V9432">
            <v>2604761.5754200001</v>
          </cell>
          <cell r="X9432">
            <v>44317</v>
          </cell>
          <cell r="Y9432">
            <v>0</v>
          </cell>
          <cell r="Z9432">
            <v>0.25</v>
          </cell>
          <cell r="AC9432"/>
          <cell r="AE9432">
            <v>80000</v>
          </cell>
          <cell r="AF9432"/>
          <cell r="AG9432"/>
          <cell r="AH9432">
            <v>0.25</v>
          </cell>
          <cell r="AI9432">
            <v>0.25</v>
          </cell>
        </row>
        <row r="9433">
          <cell r="A9433">
            <v>44336</v>
          </cell>
          <cell r="B9433">
            <v>0</v>
          </cell>
          <cell r="D9433"/>
          <cell r="E9433"/>
          <cell r="F9433"/>
          <cell r="G9433"/>
          <cell r="H9433"/>
          <cell r="I9433"/>
          <cell r="J9433"/>
          <cell r="K9433"/>
          <cell r="L9433"/>
          <cell r="M9433"/>
          <cell r="N9433"/>
          <cell r="O9433"/>
          <cell r="P9433">
            <v>0.25</v>
          </cell>
          <cell r="Q9433"/>
          <cell r="R9433"/>
          <cell r="S9433"/>
          <cell r="T9433"/>
          <cell r="U9433">
            <v>2563800</v>
          </cell>
          <cell r="V9433">
            <v>1745657.3653200001</v>
          </cell>
          <cell r="X9433" t="str">
            <v>Sin movimiento</v>
          </cell>
          <cell r="Y9433">
            <v>0</v>
          </cell>
          <cell r="Z9433">
            <v>0.25</v>
          </cell>
          <cell r="AC9433"/>
          <cell r="AE9433">
            <v>0</v>
          </cell>
          <cell r="AF9433"/>
          <cell r="AG9433"/>
          <cell r="AH9433">
            <v>0.25</v>
          </cell>
          <cell r="AI9433">
            <v>0.25</v>
          </cell>
        </row>
        <row r="9434">
          <cell r="A9434">
            <v>44337</v>
          </cell>
          <cell r="B9434">
            <v>0</v>
          </cell>
          <cell r="D9434"/>
          <cell r="E9434"/>
          <cell r="F9434"/>
          <cell r="G9434"/>
          <cell r="H9434"/>
          <cell r="I9434"/>
          <cell r="J9434"/>
          <cell r="K9434"/>
          <cell r="L9434"/>
          <cell r="M9434"/>
          <cell r="N9434"/>
          <cell r="O9434"/>
          <cell r="P9434">
            <v>0.25</v>
          </cell>
          <cell r="Q9434"/>
          <cell r="R9434"/>
          <cell r="S9434"/>
          <cell r="T9434"/>
          <cell r="U9434">
            <v>3203200</v>
          </cell>
          <cell r="V9434">
            <v>2050748.8636099999</v>
          </cell>
          <cell r="X9434" t="str">
            <v>Sin movimiento</v>
          </cell>
          <cell r="Y9434">
            <v>0</v>
          </cell>
          <cell r="Z9434">
            <v>0.25</v>
          </cell>
          <cell r="AC9434"/>
          <cell r="AE9434">
            <v>0</v>
          </cell>
          <cell r="AF9434"/>
          <cell r="AG9434"/>
          <cell r="AH9434">
            <v>0.25</v>
          </cell>
          <cell r="AI9434">
            <v>0.25</v>
          </cell>
        </row>
        <row r="9435">
          <cell r="A9435">
            <v>44340</v>
          </cell>
          <cell r="B9435">
            <v>0</v>
          </cell>
          <cell r="D9435"/>
          <cell r="E9435"/>
          <cell r="F9435"/>
          <cell r="G9435"/>
          <cell r="H9435"/>
          <cell r="I9435"/>
          <cell r="J9435"/>
          <cell r="K9435"/>
          <cell r="L9435"/>
          <cell r="M9435"/>
          <cell r="N9435"/>
          <cell r="O9435"/>
          <cell r="P9435">
            <v>0.25</v>
          </cell>
          <cell r="Q9435"/>
          <cell r="R9435"/>
          <cell r="S9435"/>
          <cell r="T9435"/>
          <cell r="U9435">
            <v>4597100</v>
          </cell>
          <cell r="V9435">
            <v>967294.68640000001</v>
          </cell>
          <cell r="X9435" t="str">
            <v>Sin movimiento</v>
          </cell>
          <cell r="Y9435">
            <v>0</v>
          </cell>
          <cell r="Z9435">
            <v>0.25</v>
          </cell>
          <cell r="AC9435"/>
          <cell r="AE9435">
            <v>0</v>
          </cell>
          <cell r="AF9435"/>
          <cell r="AG9435"/>
          <cell r="AH9435">
            <v>0.25</v>
          </cell>
          <cell r="AI9435">
            <v>0.25</v>
          </cell>
        </row>
        <row r="9436">
          <cell r="A9436">
            <v>44341</v>
          </cell>
          <cell r="B9436">
            <v>200000</v>
          </cell>
          <cell r="D9436">
            <v>0.25</v>
          </cell>
          <cell r="E9436">
            <v>0.25</v>
          </cell>
          <cell r="F9436">
            <v>0.25</v>
          </cell>
          <cell r="G9436">
            <v>0.25</v>
          </cell>
          <cell r="H9436"/>
          <cell r="I9436"/>
          <cell r="J9436"/>
          <cell r="K9436"/>
          <cell r="L9436"/>
          <cell r="M9436"/>
          <cell r="N9436">
            <v>0.25</v>
          </cell>
          <cell r="O9436"/>
          <cell r="P9436">
            <v>0.25</v>
          </cell>
          <cell r="Q9436"/>
          <cell r="R9436"/>
          <cell r="S9436"/>
          <cell r="T9436"/>
          <cell r="U9436">
            <v>3648500</v>
          </cell>
          <cell r="V9436">
            <v>771948.52035000001</v>
          </cell>
          <cell r="X9436">
            <v>44317</v>
          </cell>
          <cell r="Y9436">
            <v>0</v>
          </cell>
          <cell r="Z9436">
            <v>0.25</v>
          </cell>
          <cell r="AC9436"/>
          <cell r="AE9436">
            <v>200000</v>
          </cell>
          <cell r="AF9436"/>
          <cell r="AG9436"/>
          <cell r="AH9436">
            <v>0.25</v>
          </cell>
          <cell r="AI9436">
            <v>0.25</v>
          </cell>
        </row>
        <row r="9437">
          <cell r="A9437">
            <v>44342</v>
          </cell>
          <cell r="B9437">
            <v>0</v>
          </cell>
          <cell r="D9437"/>
          <cell r="E9437"/>
          <cell r="F9437"/>
          <cell r="G9437"/>
          <cell r="H9437"/>
          <cell r="I9437"/>
          <cell r="J9437"/>
          <cell r="K9437"/>
          <cell r="L9437"/>
          <cell r="M9437"/>
          <cell r="N9437"/>
          <cell r="O9437"/>
          <cell r="P9437">
            <v>0.25</v>
          </cell>
          <cell r="Q9437"/>
          <cell r="R9437"/>
          <cell r="S9437"/>
          <cell r="T9437"/>
          <cell r="U9437">
            <v>3640000</v>
          </cell>
          <cell r="V9437">
            <v>860601.38306999998</v>
          </cell>
          <cell r="X9437" t="str">
            <v>Sin movimiento</v>
          </cell>
          <cell r="Y9437">
            <v>0</v>
          </cell>
          <cell r="Z9437">
            <v>0.25</v>
          </cell>
          <cell r="AC9437"/>
          <cell r="AE9437">
            <v>0</v>
          </cell>
          <cell r="AF9437"/>
          <cell r="AG9437"/>
          <cell r="AH9437">
            <v>0.25</v>
          </cell>
          <cell r="AI9437">
            <v>0.25</v>
          </cell>
        </row>
        <row r="9438">
          <cell r="A9438">
            <v>44343</v>
          </cell>
          <cell r="B9438">
            <v>70000</v>
          </cell>
          <cell r="D9438">
            <v>0.25</v>
          </cell>
          <cell r="E9438">
            <v>0.25</v>
          </cell>
          <cell r="F9438">
            <v>0.25</v>
          </cell>
          <cell r="G9438">
            <v>0.25</v>
          </cell>
          <cell r="H9438"/>
          <cell r="I9438"/>
          <cell r="J9438"/>
          <cell r="K9438"/>
          <cell r="L9438"/>
          <cell r="M9438"/>
          <cell r="N9438">
            <v>0.25</v>
          </cell>
          <cell r="O9438"/>
          <cell r="P9438">
            <v>0.25</v>
          </cell>
          <cell r="Q9438"/>
          <cell r="R9438"/>
          <cell r="S9438"/>
          <cell r="T9438"/>
          <cell r="U9438">
            <v>3643200</v>
          </cell>
          <cell r="V9438">
            <v>1150205.3718300001</v>
          </cell>
          <cell r="X9438">
            <v>44317</v>
          </cell>
          <cell r="Y9438">
            <v>0</v>
          </cell>
          <cell r="Z9438">
            <v>0.25</v>
          </cell>
          <cell r="AC9438"/>
          <cell r="AE9438">
            <v>70000</v>
          </cell>
          <cell r="AF9438"/>
          <cell r="AG9438"/>
          <cell r="AH9438">
            <v>0.25</v>
          </cell>
          <cell r="AI9438">
            <v>0.25</v>
          </cell>
        </row>
        <row r="9439">
          <cell r="A9439">
            <v>44344</v>
          </cell>
          <cell r="B9439">
            <v>0</v>
          </cell>
          <cell r="D9439"/>
          <cell r="E9439"/>
          <cell r="F9439"/>
          <cell r="G9439"/>
          <cell r="H9439"/>
          <cell r="I9439"/>
          <cell r="J9439"/>
          <cell r="K9439"/>
          <cell r="L9439"/>
          <cell r="M9439"/>
          <cell r="N9439"/>
          <cell r="O9439"/>
          <cell r="P9439">
            <v>0.25</v>
          </cell>
          <cell r="Q9439"/>
          <cell r="R9439"/>
          <cell r="S9439"/>
          <cell r="T9439"/>
          <cell r="U9439">
            <v>5144500</v>
          </cell>
          <cell r="V9439">
            <v>1002297.52177</v>
          </cell>
          <cell r="X9439" t="str">
            <v>Sin movimiento</v>
          </cell>
          <cell r="Y9439">
            <v>0</v>
          </cell>
          <cell r="Z9439">
            <v>0.25</v>
          </cell>
          <cell r="AC9439"/>
          <cell r="AE9439">
            <v>0</v>
          </cell>
          <cell r="AF9439"/>
          <cell r="AG9439"/>
          <cell r="AH9439">
            <v>0.25</v>
          </cell>
          <cell r="AI9439">
            <v>0.25</v>
          </cell>
        </row>
        <row r="9440">
          <cell r="A9440">
            <v>44347</v>
          </cell>
          <cell r="B9440">
            <v>0</v>
          </cell>
          <cell r="D9440"/>
          <cell r="E9440"/>
          <cell r="F9440"/>
          <cell r="G9440"/>
          <cell r="H9440"/>
          <cell r="I9440"/>
          <cell r="J9440"/>
          <cell r="K9440"/>
          <cell r="L9440"/>
          <cell r="M9440"/>
          <cell r="N9440"/>
          <cell r="O9440"/>
          <cell r="P9440">
            <v>0.25</v>
          </cell>
          <cell r="Q9440"/>
          <cell r="R9440"/>
          <cell r="S9440"/>
          <cell r="T9440"/>
          <cell r="U9440">
            <v>4947700</v>
          </cell>
          <cell r="V9440">
            <v>925077.33056000003</v>
          </cell>
          <cell r="X9440" t="str">
            <v>Sin movimiento</v>
          </cell>
          <cell r="Y9440">
            <v>0</v>
          </cell>
          <cell r="Z9440">
            <v>0.25</v>
          </cell>
          <cell r="AC9440"/>
          <cell r="AE9440">
            <v>0</v>
          </cell>
          <cell r="AF9440"/>
          <cell r="AG9440"/>
          <cell r="AH9440">
            <v>0.25</v>
          </cell>
          <cell r="AI9440">
            <v>0.25</v>
          </cell>
        </row>
        <row r="9441">
          <cell r="A9441">
            <v>44348</v>
          </cell>
          <cell r="B9441">
            <v>0</v>
          </cell>
          <cell r="D9441"/>
          <cell r="E9441"/>
          <cell r="F9441"/>
          <cell r="G9441"/>
          <cell r="H9441"/>
          <cell r="I9441"/>
          <cell r="J9441"/>
          <cell r="K9441"/>
          <cell r="L9441"/>
          <cell r="M9441"/>
          <cell r="N9441"/>
          <cell r="O9441"/>
          <cell r="P9441">
            <v>0</v>
          </cell>
          <cell r="Q9441"/>
          <cell r="R9441"/>
          <cell r="S9441"/>
          <cell r="T9441"/>
          <cell r="U9441">
            <v>2486400</v>
          </cell>
          <cell r="V9441">
            <v>8028756.2475699997</v>
          </cell>
          <cell r="X9441" t="str">
            <v>Sin movimiento</v>
          </cell>
          <cell r="Y9441">
            <v>0</v>
          </cell>
          <cell r="Z9441">
            <v>0.25</v>
          </cell>
          <cell r="AC9441"/>
          <cell r="AE9441">
            <v>0</v>
          </cell>
          <cell r="AF9441"/>
          <cell r="AG9441"/>
          <cell r="AH9441">
            <v>0.25</v>
          </cell>
          <cell r="AI9441">
            <v>0.25</v>
          </cell>
        </row>
        <row r="9442">
          <cell r="A9442">
            <v>44349</v>
          </cell>
          <cell r="B9442">
            <v>35000</v>
          </cell>
          <cell r="D9442">
            <v>0.25</v>
          </cell>
          <cell r="E9442">
            <v>0.25</v>
          </cell>
          <cell r="F9442">
            <v>0.25</v>
          </cell>
          <cell r="G9442">
            <v>0.25</v>
          </cell>
          <cell r="H9442"/>
          <cell r="I9442"/>
          <cell r="J9442"/>
          <cell r="K9442"/>
          <cell r="L9442"/>
          <cell r="M9442"/>
          <cell r="N9442">
            <v>0.25</v>
          </cell>
          <cell r="O9442"/>
          <cell r="P9442">
            <v>0.25</v>
          </cell>
          <cell r="Q9442"/>
          <cell r="R9442"/>
          <cell r="S9442"/>
          <cell r="T9442"/>
          <cell r="U9442">
            <v>2560400</v>
          </cell>
          <cell r="V9442">
            <v>4194941.2869800003</v>
          </cell>
          <cell r="X9442">
            <v>44348</v>
          </cell>
          <cell r="Y9442">
            <v>0</v>
          </cell>
          <cell r="Z9442">
            <v>0.25</v>
          </cell>
          <cell r="AC9442"/>
          <cell r="AE9442">
            <v>35000</v>
          </cell>
          <cell r="AF9442"/>
          <cell r="AG9442"/>
          <cell r="AH9442">
            <v>0.25</v>
          </cell>
          <cell r="AI9442">
            <v>0.25</v>
          </cell>
        </row>
        <row r="9443">
          <cell r="A9443">
            <v>44350</v>
          </cell>
          <cell r="B9443">
            <v>176000</v>
          </cell>
          <cell r="D9443">
            <v>0.25</v>
          </cell>
          <cell r="E9443">
            <v>0.25</v>
          </cell>
          <cell r="F9443">
            <v>0.25</v>
          </cell>
          <cell r="G9443">
            <v>0.25</v>
          </cell>
          <cell r="H9443"/>
          <cell r="I9443"/>
          <cell r="J9443"/>
          <cell r="K9443"/>
          <cell r="L9443"/>
          <cell r="M9443"/>
          <cell r="N9443">
            <v>0.25</v>
          </cell>
          <cell r="O9443"/>
          <cell r="P9443">
            <v>0.25</v>
          </cell>
          <cell r="Q9443"/>
          <cell r="R9443"/>
          <cell r="S9443"/>
          <cell r="T9443"/>
          <cell r="U9443">
            <v>2251600</v>
          </cell>
          <cell r="V9443">
            <v>5887818.1585299997</v>
          </cell>
          <cell r="X9443">
            <v>44348</v>
          </cell>
          <cell r="Y9443">
            <v>0</v>
          </cell>
          <cell r="Z9443">
            <v>0.25</v>
          </cell>
          <cell r="AC9443"/>
          <cell r="AE9443">
            <v>176000</v>
          </cell>
          <cell r="AF9443"/>
          <cell r="AG9443"/>
          <cell r="AH9443">
            <v>0.25</v>
          </cell>
          <cell r="AI9443">
            <v>0.25</v>
          </cell>
        </row>
        <row r="9444">
          <cell r="A9444">
            <v>44351</v>
          </cell>
          <cell r="B9444">
            <v>0</v>
          </cell>
          <cell r="D9444"/>
          <cell r="E9444"/>
          <cell r="F9444"/>
          <cell r="G9444"/>
          <cell r="H9444"/>
          <cell r="I9444"/>
          <cell r="J9444"/>
          <cell r="K9444"/>
          <cell r="L9444"/>
          <cell r="M9444"/>
          <cell r="N9444"/>
          <cell r="O9444"/>
          <cell r="P9444">
            <v>0.25</v>
          </cell>
          <cell r="Q9444"/>
          <cell r="R9444"/>
          <cell r="S9444"/>
          <cell r="T9444"/>
          <cell r="U9444">
            <v>3137000</v>
          </cell>
          <cell r="V9444">
            <v>5592639.5416599996</v>
          </cell>
          <cell r="X9444" t="str">
            <v>Sin movimiento</v>
          </cell>
          <cell r="Y9444">
            <v>0</v>
          </cell>
          <cell r="Z9444">
            <v>0.25</v>
          </cell>
          <cell r="AC9444"/>
          <cell r="AE9444">
            <v>0</v>
          </cell>
          <cell r="AF9444"/>
          <cell r="AG9444"/>
          <cell r="AH9444">
            <v>0.25</v>
          </cell>
          <cell r="AI9444">
            <v>0.25</v>
          </cell>
        </row>
        <row r="9445">
          <cell r="A9445">
            <v>44354</v>
          </cell>
          <cell r="B9445">
            <v>0</v>
          </cell>
          <cell r="D9445"/>
          <cell r="E9445"/>
          <cell r="F9445"/>
          <cell r="G9445"/>
          <cell r="H9445"/>
          <cell r="I9445"/>
          <cell r="J9445"/>
          <cell r="K9445"/>
          <cell r="L9445"/>
          <cell r="M9445"/>
          <cell r="N9445"/>
          <cell r="O9445"/>
          <cell r="P9445">
            <v>0.25</v>
          </cell>
          <cell r="Q9445"/>
          <cell r="R9445"/>
          <cell r="S9445"/>
          <cell r="T9445"/>
          <cell r="U9445">
            <v>3027500</v>
          </cell>
          <cell r="V9445">
            <v>4177618.497</v>
          </cell>
          <cell r="X9445" t="str">
            <v>Sin movimiento</v>
          </cell>
          <cell r="Y9445">
            <v>0</v>
          </cell>
          <cell r="Z9445">
            <v>0.25</v>
          </cell>
          <cell r="AC9445"/>
          <cell r="AE9445">
            <v>0</v>
          </cell>
          <cell r="AF9445"/>
          <cell r="AG9445"/>
          <cell r="AH9445">
            <v>0.25</v>
          </cell>
          <cell r="AI9445">
            <v>0.25</v>
          </cell>
        </row>
        <row r="9446">
          <cell r="A9446">
            <v>44355</v>
          </cell>
          <cell r="B9446">
            <v>0</v>
          </cell>
          <cell r="D9446">
            <v>0.25</v>
          </cell>
          <cell r="E9446">
            <v>0.25</v>
          </cell>
          <cell r="F9446">
            <v>0.25</v>
          </cell>
          <cell r="G9446">
            <v>0.25</v>
          </cell>
          <cell r="H9446"/>
          <cell r="I9446"/>
          <cell r="J9446"/>
          <cell r="K9446"/>
          <cell r="L9446"/>
          <cell r="M9446"/>
          <cell r="N9446">
            <v>0.25</v>
          </cell>
          <cell r="O9446"/>
          <cell r="P9446">
            <v>0.25</v>
          </cell>
          <cell r="Q9446"/>
          <cell r="R9446"/>
          <cell r="S9446"/>
          <cell r="T9446"/>
          <cell r="U9446">
            <v>2715100</v>
          </cell>
          <cell r="V9446">
            <v>3343465.85372</v>
          </cell>
          <cell r="X9446" t="str">
            <v>Sin movimiento</v>
          </cell>
          <cell r="Y9446">
            <v>0</v>
          </cell>
          <cell r="Z9446">
            <v>0.25</v>
          </cell>
          <cell r="AC9446"/>
          <cell r="AE9446">
            <v>0</v>
          </cell>
          <cell r="AF9446"/>
          <cell r="AG9446"/>
          <cell r="AH9446">
            <v>0.25</v>
          </cell>
          <cell r="AI9446">
            <v>0.25</v>
          </cell>
        </row>
        <row r="9447">
          <cell r="A9447">
            <v>44356</v>
          </cell>
          <cell r="B9447">
            <v>60000</v>
          </cell>
          <cell r="D9447">
            <v>0.25</v>
          </cell>
          <cell r="E9447">
            <v>0.25</v>
          </cell>
          <cell r="F9447">
            <v>0.25</v>
          </cell>
          <cell r="G9447">
            <v>0.25</v>
          </cell>
          <cell r="H9447"/>
          <cell r="I9447"/>
          <cell r="J9447"/>
          <cell r="K9447"/>
          <cell r="L9447"/>
          <cell r="M9447"/>
          <cell r="N9447">
            <v>0.25</v>
          </cell>
          <cell r="O9447"/>
          <cell r="P9447">
            <v>0.25</v>
          </cell>
          <cell r="Q9447"/>
          <cell r="R9447"/>
          <cell r="S9447"/>
          <cell r="T9447"/>
          <cell r="U9447">
            <v>2813700</v>
          </cell>
          <cell r="V9447">
            <v>3190795.64224</v>
          </cell>
          <cell r="X9447">
            <v>44348</v>
          </cell>
          <cell r="Y9447">
            <v>0</v>
          </cell>
          <cell r="Z9447">
            <v>0.25</v>
          </cell>
          <cell r="AC9447"/>
          <cell r="AE9447">
            <v>60000</v>
          </cell>
          <cell r="AF9447"/>
          <cell r="AG9447"/>
          <cell r="AH9447">
            <v>0.25</v>
          </cell>
          <cell r="AI9447">
            <v>0.25</v>
          </cell>
        </row>
        <row r="9448">
          <cell r="A9448">
            <v>44357</v>
          </cell>
          <cell r="B9448">
            <v>0</v>
          </cell>
          <cell r="D9448"/>
          <cell r="E9448"/>
          <cell r="F9448"/>
          <cell r="G9448"/>
          <cell r="H9448"/>
          <cell r="I9448"/>
          <cell r="J9448"/>
          <cell r="K9448"/>
          <cell r="L9448"/>
          <cell r="M9448"/>
          <cell r="N9448"/>
          <cell r="O9448"/>
          <cell r="P9448">
            <v>0.25</v>
          </cell>
          <cell r="Q9448"/>
          <cell r="R9448"/>
          <cell r="S9448"/>
          <cell r="T9448"/>
          <cell r="U9448">
            <v>6926300</v>
          </cell>
          <cell r="V9448">
            <v>2173111.03645</v>
          </cell>
          <cell r="X9448" t="str">
            <v>Sin movimiento</v>
          </cell>
          <cell r="Y9448">
            <v>0</v>
          </cell>
          <cell r="Z9448">
            <v>0.25</v>
          </cell>
          <cell r="AC9448"/>
          <cell r="AE9448">
            <v>0</v>
          </cell>
          <cell r="AF9448"/>
          <cell r="AG9448"/>
          <cell r="AH9448">
            <v>0.25</v>
          </cell>
          <cell r="AI9448">
            <v>0.25</v>
          </cell>
        </row>
        <row r="9449">
          <cell r="A9449">
            <v>44358</v>
          </cell>
          <cell r="B9449">
            <v>0</v>
          </cell>
          <cell r="D9449"/>
          <cell r="E9449"/>
          <cell r="F9449"/>
          <cell r="G9449"/>
          <cell r="H9449"/>
          <cell r="I9449"/>
          <cell r="J9449"/>
          <cell r="K9449"/>
          <cell r="L9449"/>
          <cell r="M9449"/>
          <cell r="N9449"/>
          <cell r="O9449"/>
          <cell r="P9449">
            <v>0.25</v>
          </cell>
          <cell r="Q9449"/>
          <cell r="R9449"/>
          <cell r="S9449"/>
          <cell r="T9449"/>
          <cell r="U9449">
            <v>4078900</v>
          </cell>
          <cell r="V9449">
            <v>1567831.8946799999</v>
          </cell>
          <cell r="X9449" t="str">
            <v>Sin movimiento</v>
          </cell>
          <cell r="Y9449">
            <v>0</v>
          </cell>
          <cell r="Z9449">
            <v>0.25</v>
          </cell>
          <cell r="AC9449"/>
          <cell r="AE9449">
            <v>0</v>
          </cell>
          <cell r="AF9449"/>
          <cell r="AG9449"/>
          <cell r="AH9449">
            <v>0.25</v>
          </cell>
          <cell r="AI9449">
            <v>0.25</v>
          </cell>
        </row>
        <row r="9450">
          <cell r="A9450">
            <v>44361</v>
          </cell>
          <cell r="B9450">
            <v>0</v>
          </cell>
          <cell r="D9450"/>
          <cell r="E9450"/>
          <cell r="F9450"/>
          <cell r="G9450"/>
          <cell r="H9450"/>
          <cell r="I9450"/>
          <cell r="J9450"/>
          <cell r="K9450"/>
          <cell r="L9450"/>
          <cell r="M9450"/>
          <cell r="N9450"/>
          <cell r="O9450"/>
          <cell r="P9450">
            <v>0.25</v>
          </cell>
          <cell r="Q9450"/>
          <cell r="R9450"/>
          <cell r="S9450"/>
          <cell r="T9450"/>
          <cell r="U9450">
            <v>4479600</v>
          </cell>
          <cell r="V9450">
            <v>1123530.791</v>
          </cell>
          <cell r="X9450" t="str">
            <v>Sin movimiento</v>
          </cell>
          <cell r="Y9450">
            <v>0</v>
          </cell>
          <cell r="Z9450">
            <v>0.25</v>
          </cell>
          <cell r="AC9450"/>
          <cell r="AE9450">
            <v>0</v>
          </cell>
          <cell r="AF9450"/>
          <cell r="AG9450"/>
          <cell r="AH9450">
            <v>0.25</v>
          </cell>
          <cell r="AI9450">
            <v>0.25</v>
          </cell>
        </row>
        <row r="9451">
          <cell r="A9451">
            <v>44362</v>
          </cell>
          <cell r="B9451">
            <v>0</v>
          </cell>
          <cell r="D9451"/>
          <cell r="E9451"/>
          <cell r="F9451"/>
          <cell r="G9451"/>
          <cell r="H9451"/>
          <cell r="I9451"/>
          <cell r="J9451"/>
          <cell r="K9451"/>
          <cell r="L9451"/>
          <cell r="M9451"/>
          <cell r="N9451"/>
          <cell r="O9451"/>
          <cell r="P9451">
            <v>0.25</v>
          </cell>
          <cell r="Q9451"/>
          <cell r="R9451"/>
          <cell r="S9451"/>
          <cell r="T9451"/>
          <cell r="U9451">
            <v>7430600</v>
          </cell>
          <cell r="V9451">
            <v>1402348.9069999999</v>
          </cell>
          <cell r="X9451" t="str">
            <v>Sin movimiento</v>
          </cell>
          <cell r="Y9451">
            <v>0</v>
          </cell>
          <cell r="Z9451">
            <v>0.25</v>
          </cell>
          <cell r="AC9451"/>
          <cell r="AE9451">
            <v>0</v>
          </cell>
          <cell r="AF9451"/>
          <cell r="AG9451"/>
          <cell r="AH9451">
            <v>0.25</v>
          </cell>
          <cell r="AI9451">
            <v>0.25</v>
          </cell>
        </row>
        <row r="9452">
          <cell r="A9452">
            <v>44363</v>
          </cell>
          <cell r="B9452">
            <v>0</v>
          </cell>
          <cell r="D9452"/>
          <cell r="E9452"/>
          <cell r="F9452"/>
          <cell r="G9452"/>
          <cell r="H9452"/>
          <cell r="I9452"/>
          <cell r="J9452"/>
          <cell r="K9452"/>
          <cell r="L9452"/>
          <cell r="M9452"/>
          <cell r="N9452"/>
          <cell r="O9452"/>
          <cell r="P9452">
            <v>0.25</v>
          </cell>
          <cell r="Q9452"/>
          <cell r="R9452"/>
          <cell r="S9452"/>
          <cell r="T9452"/>
          <cell r="U9452">
            <v>5125500</v>
          </cell>
          <cell r="V9452">
            <v>1604778.4650000001</v>
          </cell>
          <cell r="X9452" t="str">
            <v>Sin movimiento</v>
          </cell>
          <cell r="Y9452">
            <v>0</v>
          </cell>
          <cell r="Z9452">
            <v>0.25</v>
          </cell>
          <cell r="AC9452"/>
          <cell r="AE9452">
            <v>0</v>
          </cell>
          <cell r="AF9452"/>
          <cell r="AG9452"/>
          <cell r="AH9452">
            <v>0.25</v>
          </cell>
          <cell r="AI9452">
            <v>0.25</v>
          </cell>
        </row>
        <row r="9453">
          <cell r="A9453">
            <v>44364</v>
          </cell>
          <cell r="B9453">
            <v>0</v>
          </cell>
          <cell r="D9453"/>
          <cell r="E9453"/>
          <cell r="F9453"/>
          <cell r="G9453"/>
          <cell r="H9453"/>
          <cell r="I9453"/>
          <cell r="J9453"/>
          <cell r="K9453"/>
          <cell r="L9453"/>
          <cell r="M9453"/>
          <cell r="N9453"/>
          <cell r="O9453"/>
          <cell r="P9453">
            <v>0.25</v>
          </cell>
          <cell r="Q9453"/>
          <cell r="R9453"/>
          <cell r="S9453"/>
          <cell r="T9453"/>
          <cell r="U9453">
            <v>4287000</v>
          </cell>
          <cell r="V9453">
            <v>1494101.3973999999</v>
          </cell>
          <cell r="X9453" t="str">
            <v>Sin movimiento</v>
          </cell>
          <cell r="Y9453">
            <v>0</v>
          </cell>
          <cell r="Z9453">
            <v>0.25</v>
          </cell>
          <cell r="AC9453"/>
          <cell r="AE9453">
            <v>0</v>
          </cell>
          <cell r="AF9453"/>
          <cell r="AG9453"/>
          <cell r="AH9453">
            <v>0.25</v>
          </cell>
          <cell r="AI9453">
            <v>0.25</v>
          </cell>
        </row>
        <row r="9454">
          <cell r="A9454">
            <v>44365</v>
          </cell>
          <cell r="B9454">
            <v>45000</v>
          </cell>
          <cell r="D9454">
            <v>0.25</v>
          </cell>
          <cell r="E9454">
            <v>0.25</v>
          </cell>
          <cell r="F9454">
            <v>0.25</v>
          </cell>
          <cell r="G9454">
            <v>0.25</v>
          </cell>
          <cell r="H9454"/>
          <cell r="I9454"/>
          <cell r="J9454"/>
          <cell r="K9454"/>
          <cell r="L9454"/>
          <cell r="M9454"/>
          <cell r="N9454">
            <v>0.25</v>
          </cell>
          <cell r="O9454"/>
          <cell r="P9454">
            <v>0.25</v>
          </cell>
          <cell r="Q9454"/>
          <cell r="R9454"/>
          <cell r="S9454"/>
          <cell r="T9454"/>
          <cell r="U9454">
            <v>4129000</v>
          </cell>
          <cell r="V9454">
            <v>1398833.1806099999</v>
          </cell>
          <cell r="X9454">
            <v>44348</v>
          </cell>
          <cell r="Y9454">
            <v>0</v>
          </cell>
          <cell r="Z9454">
            <v>0.25</v>
          </cell>
          <cell r="AC9454"/>
          <cell r="AE9454">
            <v>45000</v>
          </cell>
          <cell r="AF9454"/>
          <cell r="AG9454"/>
          <cell r="AH9454">
            <v>0.25</v>
          </cell>
          <cell r="AI9454">
            <v>0.25</v>
          </cell>
        </row>
        <row r="9455">
          <cell r="A9455">
            <v>44368</v>
          </cell>
          <cell r="B9455">
            <v>0</v>
          </cell>
          <cell r="D9455"/>
          <cell r="E9455"/>
          <cell r="F9455"/>
          <cell r="G9455"/>
          <cell r="H9455"/>
          <cell r="I9455"/>
          <cell r="J9455"/>
          <cell r="K9455"/>
          <cell r="L9455"/>
          <cell r="M9455"/>
          <cell r="N9455"/>
          <cell r="O9455"/>
          <cell r="P9455">
            <v>0.25</v>
          </cell>
          <cell r="Q9455"/>
          <cell r="R9455"/>
          <cell r="S9455"/>
          <cell r="T9455"/>
          <cell r="U9455">
            <v>4783000</v>
          </cell>
          <cell r="V9455">
            <v>746138.32068999996</v>
          </cell>
          <cell r="X9455" t="str">
            <v>Sin movimiento</v>
          </cell>
          <cell r="Y9455">
            <v>0</v>
          </cell>
          <cell r="Z9455">
            <v>0.25</v>
          </cell>
          <cell r="AC9455"/>
          <cell r="AE9455">
            <v>0</v>
          </cell>
          <cell r="AF9455"/>
          <cell r="AG9455"/>
          <cell r="AH9455">
            <v>0.25</v>
          </cell>
          <cell r="AI9455">
            <v>0.25</v>
          </cell>
        </row>
        <row r="9456">
          <cell r="A9456">
            <v>44369</v>
          </cell>
          <cell r="B9456">
            <v>0</v>
          </cell>
          <cell r="D9456"/>
          <cell r="E9456"/>
          <cell r="F9456"/>
          <cell r="G9456"/>
          <cell r="H9456"/>
          <cell r="I9456"/>
          <cell r="J9456"/>
          <cell r="K9456"/>
          <cell r="L9456"/>
          <cell r="M9456"/>
          <cell r="N9456"/>
          <cell r="O9456"/>
          <cell r="P9456">
            <v>0.25</v>
          </cell>
          <cell r="Q9456"/>
          <cell r="R9456"/>
          <cell r="S9456"/>
          <cell r="T9456"/>
          <cell r="U9456">
            <v>4256000</v>
          </cell>
          <cell r="V9456">
            <v>747788.85502999998</v>
          </cell>
          <cell r="X9456" t="str">
            <v>Sin movimiento</v>
          </cell>
          <cell r="Y9456">
            <v>0</v>
          </cell>
          <cell r="Z9456">
            <v>0.25</v>
          </cell>
          <cell r="AC9456"/>
          <cell r="AE9456">
            <v>0</v>
          </cell>
          <cell r="AF9456"/>
          <cell r="AG9456"/>
          <cell r="AH9456">
            <v>0.25</v>
          </cell>
          <cell r="AI9456">
            <v>0.25</v>
          </cell>
        </row>
        <row r="9457">
          <cell r="A9457">
            <v>44370</v>
          </cell>
          <cell r="B9457">
            <v>0</v>
          </cell>
          <cell r="D9457"/>
          <cell r="E9457"/>
          <cell r="F9457"/>
          <cell r="G9457"/>
          <cell r="H9457"/>
          <cell r="I9457"/>
          <cell r="J9457"/>
          <cell r="K9457"/>
          <cell r="L9457"/>
          <cell r="M9457"/>
          <cell r="N9457"/>
          <cell r="O9457"/>
          <cell r="P9457">
            <v>0.25</v>
          </cell>
          <cell r="Q9457"/>
          <cell r="R9457"/>
          <cell r="S9457"/>
          <cell r="T9457"/>
          <cell r="U9457">
            <v>4332000</v>
          </cell>
          <cell r="V9457">
            <v>623180.51471999998</v>
          </cell>
          <cell r="X9457" t="str">
            <v>Sin movimiento</v>
          </cell>
          <cell r="Y9457">
            <v>0</v>
          </cell>
          <cell r="Z9457">
            <v>0.25</v>
          </cell>
          <cell r="AC9457"/>
          <cell r="AE9457">
            <v>0</v>
          </cell>
          <cell r="AF9457"/>
          <cell r="AG9457"/>
          <cell r="AH9457">
            <v>0.25</v>
          </cell>
          <cell r="AI9457">
            <v>0.25</v>
          </cell>
        </row>
        <row r="9458">
          <cell r="A9458">
            <v>44371</v>
          </cell>
          <cell r="B9458">
            <v>50000</v>
          </cell>
          <cell r="D9458">
            <v>0.25</v>
          </cell>
          <cell r="E9458">
            <v>0.25</v>
          </cell>
          <cell r="F9458">
            <v>0.25</v>
          </cell>
          <cell r="G9458">
            <v>0.25</v>
          </cell>
          <cell r="H9458"/>
          <cell r="I9458"/>
          <cell r="J9458"/>
          <cell r="K9458"/>
          <cell r="L9458"/>
          <cell r="M9458"/>
          <cell r="N9458">
            <v>0.25</v>
          </cell>
          <cell r="O9458"/>
          <cell r="P9458">
            <v>0.25</v>
          </cell>
          <cell r="Q9458"/>
          <cell r="R9458"/>
          <cell r="S9458"/>
          <cell r="T9458"/>
          <cell r="U9458">
            <v>4208000</v>
          </cell>
          <cell r="V9458">
            <v>524655.29894999997</v>
          </cell>
          <cell r="X9458">
            <v>44348</v>
          </cell>
          <cell r="Y9458">
            <v>0</v>
          </cell>
          <cell r="Z9458">
            <v>0.25</v>
          </cell>
          <cell r="AC9458"/>
          <cell r="AE9458">
            <v>50000</v>
          </cell>
          <cell r="AF9458"/>
          <cell r="AG9458"/>
          <cell r="AH9458">
            <v>0.25</v>
          </cell>
          <cell r="AI9458">
            <v>0.25</v>
          </cell>
        </row>
        <row r="9459">
          <cell r="A9459">
            <v>44372</v>
          </cell>
          <cell r="B9459">
            <v>150000</v>
          </cell>
          <cell r="D9459">
            <v>0.25</v>
          </cell>
          <cell r="E9459">
            <v>0.25</v>
          </cell>
          <cell r="F9459">
            <v>0.25</v>
          </cell>
          <cell r="G9459">
            <v>0.25</v>
          </cell>
          <cell r="H9459"/>
          <cell r="I9459"/>
          <cell r="J9459"/>
          <cell r="K9459"/>
          <cell r="L9459"/>
          <cell r="M9459"/>
          <cell r="N9459">
            <v>0.25</v>
          </cell>
          <cell r="O9459"/>
          <cell r="P9459">
            <v>0.25</v>
          </cell>
          <cell r="Q9459"/>
          <cell r="R9459"/>
          <cell r="S9459"/>
          <cell r="T9459"/>
          <cell r="U9459">
            <v>4395300</v>
          </cell>
          <cell r="V9459">
            <v>670081.39454000001</v>
          </cell>
          <cell r="X9459">
            <v>44348</v>
          </cell>
          <cell r="Y9459">
            <v>0</v>
          </cell>
          <cell r="Z9459">
            <v>0.25</v>
          </cell>
          <cell r="AC9459"/>
          <cell r="AE9459">
            <v>150000</v>
          </cell>
          <cell r="AF9459"/>
          <cell r="AG9459"/>
          <cell r="AH9459">
            <v>0.25</v>
          </cell>
          <cell r="AI9459">
            <v>0.25</v>
          </cell>
        </row>
        <row r="9460">
          <cell r="A9460">
            <v>44375</v>
          </cell>
          <cell r="B9460">
            <v>0</v>
          </cell>
          <cell r="D9460"/>
          <cell r="E9460"/>
          <cell r="F9460"/>
          <cell r="G9460"/>
          <cell r="H9460"/>
          <cell r="I9460"/>
          <cell r="J9460"/>
          <cell r="K9460"/>
          <cell r="L9460"/>
          <cell r="M9460"/>
          <cell r="N9460"/>
          <cell r="O9460"/>
          <cell r="P9460">
            <v>0.25</v>
          </cell>
          <cell r="Q9460"/>
          <cell r="R9460"/>
          <cell r="S9460"/>
          <cell r="T9460"/>
          <cell r="U9460">
            <v>5542000</v>
          </cell>
          <cell r="V9460">
            <v>1638239.16824</v>
          </cell>
          <cell r="X9460" t="str">
            <v>Sin movimiento</v>
          </cell>
          <cell r="Y9460">
            <v>0</v>
          </cell>
          <cell r="Z9460">
            <v>0.25</v>
          </cell>
          <cell r="AC9460"/>
          <cell r="AE9460">
            <v>0</v>
          </cell>
          <cell r="AF9460"/>
          <cell r="AG9460"/>
          <cell r="AH9460">
            <v>0.25</v>
          </cell>
          <cell r="AI9460">
            <v>0.25</v>
          </cell>
        </row>
        <row r="9461">
          <cell r="A9461">
            <v>44377</v>
          </cell>
          <cell r="B9461">
            <v>0</v>
          </cell>
          <cell r="D9461"/>
          <cell r="E9461"/>
          <cell r="F9461"/>
          <cell r="G9461"/>
          <cell r="H9461"/>
          <cell r="I9461"/>
          <cell r="J9461"/>
          <cell r="K9461"/>
          <cell r="L9461"/>
          <cell r="M9461"/>
          <cell r="N9461"/>
          <cell r="O9461"/>
          <cell r="P9461">
            <v>0.25</v>
          </cell>
          <cell r="Q9461"/>
          <cell r="R9461"/>
          <cell r="S9461"/>
          <cell r="T9461"/>
          <cell r="U9461">
            <v>6700100</v>
          </cell>
          <cell r="V9461">
            <v>1068726.3691</v>
          </cell>
          <cell r="X9461" t="str">
            <v>Sin movimiento</v>
          </cell>
          <cell r="Y9461">
            <v>0</v>
          </cell>
          <cell r="Z9461">
            <v>0.25</v>
          </cell>
          <cell r="AC9461"/>
          <cell r="AE9461">
            <v>0</v>
          </cell>
          <cell r="AF9461"/>
          <cell r="AG9461"/>
          <cell r="AH9461">
            <v>0.25</v>
          </cell>
          <cell r="AI9461">
            <v>0.25</v>
          </cell>
        </row>
        <row r="9462">
          <cell r="A9462">
            <v>44378</v>
          </cell>
          <cell r="B9462">
            <v>0</v>
          </cell>
          <cell r="D9462"/>
          <cell r="E9462"/>
          <cell r="F9462"/>
          <cell r="G9462"/>
          <cell r="H9462"/>
          <cell r="I9462"/>
          <cell r="J9462"/>
          <cell r="K9462"/>
          <cell r="L9462"/>
          <cell r="M9462"/>
          <cell r="N9462"/>
          <cell r="O9462"/>
          <cell r="P9462">
            <v>0</v>
          </cell>
          <cell r="Q9462"/>
          <cell r="R9462"/>
          <cell r="S9462"/>
          <cell r="T9462"/>
          <cell r="U9462">
            <v>4003700</v>
          </cell>
          <cell r="V9462">
            <v>6526840.5972899999</v>
          </cell>
          <cell r="X9462" t="str">
            <v>Sin movimiento</v>
          </cell>
          <cell r="Y9462">
            <v>0</v>
          </cell>
          <cell r="Z9462">
            <v>0.25</v>
          </cell>
          <cell r="AC9462"/>
          <cell r="AE9462">
            <v>0</v>
          </cell>
          <cell r="AF9462"/>
          <cell r="AG9462"/>
          <cell r="AH9462">
            <v>0.25</v>
          </cell>
          <cell r="AI9462">
            <v>0.25</v>
          </cell>
        </row>
        <row r="9463">
          <cell r="A9463">
            <v>44379</v>
          </cell>
          <cell r="B9463">
            <v>0</v>
          </cell>
          <cell r="D9463"/>
          <cell r="E9463"/>
          <cell r="F9463"/>
          <cell r="G9463"/>
          <cell r="H9463"/>
          <cell r="I9463"/>
          <cell r="J9463"/>
          <cell r="K9463"/>
          <cell r="L9463"/>
          <cell r="M9463"/>
          <cell r="N9463"/>
          <cell r="O9463"/>
          <cell r="P9463">
            <v>0</v>
          </cell>
          <cell r="Q9463"/>
          <cell r="R9463"/>
          <cell r="S9463"/>
          <cell r="T9463"/>
          <cell r="U9463">
            <v>2721200</v>
          </cell>
          <cell r="V9463">
            <v>5794157.9292799998</v>
          </cell>
          <cell r="X9463" t="str">
            <v>Sin movimiento</v>
          </cell>
          <cell r="Y9463">
            <v>0</v>
          </cell>
          <cell r="Z9463">
            <v>0.25</v>
          </cell>
          <cell r="AC9463"/>
          <cell r="AE9463">
            <v>0</v>
          </cell>
          <cell r="AF9463"/>
          <cell r="AG9463"/>
          <cell r="AH9463">
            <v>0.25</v>
          </cell>
          <cell r="AI9463">
            <v>0.25</v>
          </cell>
        </row>
        <row r="9464">
          <cell r="A9464">
            <v>44382</v>
          </cell>
          <cell r="B9464">
            <v>0</v>
          </cell>
          <cell r="D9464"/>
          <cell r="E9464"/>
          <cell r="F9464"/>
          <cell r="G9464"/>
          <cell r="H9464"/>
          <cell r="I9464"/>
          <cell r="J9464"/>
          <cell r="K9464"/>
          <cell r="L9464"/>
          <cell r="M9464"/>
          <cell r="N9464"/>
          <cell r="O9464"/>
          <cell r="P9464">
            <v>0</v>
          </cell>
          <cell r="Q9464"/>
          <cell r="R9464"/>
          <cell r="S9464"/>
          <cell r="T9464"/>
          <cell r="U9464">
            <v>2918900</v>
          </cell>
          <cell r="V9464">
            <v>3558364.64641</v>
          </cell>
          <cell r="X9464" t="str">
            <v>Sin movimiento</v>
          </cell>
          <cell r="Y9464">
            <v>0</v>
          </cell>
          <cell r="Z9464">
            <v>0.25</v>
          </cell>
          <cell r="AC9464"/>
          <cell r="AE9464">
            <v>0</v>
          </cell>
          <cell r="AF9464"/>
          <cell r="AG9464"/>
          <cell r="AH9464">
            <v>0.25</v>
          </cell>
          <cell r="AI9464">
            <v>0.25</v>
          </cell>
        </row>
        <row r="9465">
          <cell r="A9465">
            <v>44383</v>
          </cell>
          <cell r="B9465">
            <v>0</v>
          </cell>
          <cell r="D9465"/>
          <cell r="E9465"/>
          <cell r="F9465"/>
          <cell r="G9465"/>
          <cell r="H9465"/>
          <cell r="I9465"/>
          <cell r="J9465"/>
          <cell r="K9465"/>
          <cell r="L9465"/>
          <cell r="M9465"/>
          <cell r="N9465"/>
          <cell r="O9465"/>
          <cell r="P9465">
            <v>0</v>
          </cell>
          <cell r="Q9465"/>
          <cell r="R9465"/>
          <cell r="S9465"/>
          <cell r="T9465"/>
          <cell r="U9465">
            <v>2942600</v>
          </cell>
          <cell r="V9465">
            <v>5939947.5853599999</v>
          </cell>
          <cell r="X9465" t="str">
            <v>Sin movimiento</v>
          </cell>
          <cell r="Y9465">
            <v>0</v>
          </cell>
          <cell r="Z9465">
            <v>0.25</v>
          </cell>
          <cell r="AC9465"/>
          <cell r="AE9465">
            <v>0</v>
          </cell>
          <cell r="AF9465"/>
          <cell r="AG9465"/>
          <cell r="AH9465">
            <v>0.25</v>
          </cell>
          <cell r="AI9465">
            <v>0.25</v>
          </cell>
        </row>
        <row r="9466">
          <cell r="A9466">
            <v>44384</v>
          </cell>
          <cell r="B9466">
            <v>40000</v>
          </cell>
          <cell r="D9466">
            <v>0.25</v>
          </cell>
          <cell r="E9466">
            <v>0.25</v>
          </cell>
          <cell r="F9466">
            <v>0.25</v>
          </cell>
          <cell r="G9466">
            <v>0.25</v>
          </cell>
          <cell r="H9466">
            <v>0.25</v>
          </cell>
          <cell r="I9466">
            <v>0.25</v>
          </cell>
          <cell r="J9466">
            <v>0.25</v>
          </cell>
          <cell r="K9466">
            <v>0.25</v>
          </cell>
          <cell r="L9466">
            <v>0.25</v>
          </cell>
          <cell r="M9466">
            <v>0.25</v>
          </cell>
          <cell r="N9466">
            <v>0.25</v>
          </cell>
          <cell r="O9466"/>
          <cell r="P9466">
            <v>0.25</v>
          </cell>
          <cell r="Q9466"/>
          <cell r="R9466"/>
          <cell r="S9466"/>
          <cell r="T9466"/>
          <cell r="U9466">
            <v>3379500</v>
          </cell>
          <cell r="V9466">
            <v>3836026.6825199998</v>
          </cell>
          <cell r="X9466">
            <v>44378</v>
          </cell>
          <cell r="Y9466">
            <v>0</v>
          </cell>
          <cell r="Z9466">
            <v>0.25</v>
          </cell>
          <cell r="AC9466"/>
          <cell r="AE9466">
            <v>40000</v>
          </cell>
          <cell r="AF9466"/>
          <cell r="AG9466"/>
          <cell r="AH9466">
            <v>0.25</v>
          </cell>
          <cell r="AI9466">
            <v>0.25</v>
          </cell>
        </row>
        <row r="9467">
          <cell r="A9467">
            <v>44385</v>
          </cell>
          <cell r="B9467">
            <v>85000</v>
          </cell>
          <cell r="D9467">
            <v>0.25</v>
          </cell>
          <cell r="E9467">
            <v>0.25</v>
          </cell>
          <cell r="F9467">
            <v>0.25</v>
          </cell>
          <cell r="G9467">
            <v>0.25</v>
          </cell>
          <cell r="H9467">
            <v>0.25</v>
          </cell>
          <cell r="I9467">
            <v>0.25</v>
          </cell>
          <cell r="J9467">
            <v>0.25</v>
          </cell>
          <cell r="K9467">
            <v>0.25</v>
          </cell>
          <cell r="L9467">
            <v>0.25</v>
          </cell>
          <cell r="M9467">
            <v>0.25</v>
          </cell>
          <cell r="N9467">
            <v>0.25</v>
          </cell>
          <cell r="O9467"/>
          <cell r="P9467">
            <v>0.25</v>
          </cell>
          <cell r="Q9467"/>
          <cell r="R9467"/>
          <cell r="S9467"/>
          <cell r="T9467"/>
          <cell r="U9467">
            <v>2251700</v>
          </cell>
          <cell r="V9467">
            <v>2715313.3950800002</v>
          </cell>
          <cell r="X9467">
            <v>44378</v>
          </cell>
          <cell r="Y9467">
            <v>0</v>
          </cell>
          <cell r="Z9467">
            <v>0.25</v>
          </cell>
          <cell r="AC9467"/>
          <cell r="AE9467">
            <v>85000</v>
          </cell>
          <cell r="AF9467"/>
          <cell r="AG9467"/>
          <cell r="AH9467">
            <v>0.25</v>
          </cell>
          <cell r="AI9467">
            <v>0.25</v>
          </cell>
        </row>
        <row r="9468">
          <cell r="A9468">
            <v>44386</v>
          </cell>
          <cell r="B9468">
            <v>0</v>
          </cell>
          <cell r="D9468"/>
          <cell r="E9468"/>
          <cell r="F9468"/>
          <cell r="G9468"/>
          <cell r="H9468"/>
          <cell r="I9468"/>
          <cell r="J9468"/>
          <cell r="K9468"/>
          <cell r="L9468"/>
          <cell r="M9468"/>
          <cell r="N9468"/>
          <cell r="O9468"/>
          <cell r="P9468">
            <v>0.25</v>
          </cell>
          <cell r="Q9468"/>
          <cell r="R9468"/>
          <cell r="S9468"/>
          <cell r="T9468"/>
          <cell r="U9468">
            <v>2525600</v>
          </cell>
          <cell r="V9468">
            <v>1879953.5146300001</v>
          </cell>
          <cell r="X9468" t="str">
            <v>Sin movimiento</v>
          </cell>
          <cell r="Y9468">
            <v>0</v>
          </cell>
          <cell r="Z9468">
            <v>0.25</v>
          </cell>
          <cell r="AC9468"/>
          <cell r="AE9468">
            <v>0</v>
          </cell>
          <cell r="AF9468"/>
          <cell r="AG9468"/>
          <cell r="AH9468">
            <v>0.25</v>
          </cell>
          <cell r="AI9468">
            <v>0.25</v>
          </cell>
        </row>
        <row r="9469">
          <cell r="A9469">
            <v>44389</v>
          </cell>
          <cell r="B9469">
            <v>302000</v>
          </cell>
          <cell r="D9469">
            <v>0.25</v>
          </cell>
          <cell r="E9469">
            <v>0.25</v>
          </cell>
          <cell r="F9469">
            <v>0.25</v>
          </cell>
          <cell r="G9469">
            <v>0.25</v>
          </cell>
          <cell r="H9469">
            <v>0.25</v>
          </cell>
          <cell r="I9469">
            <v>0.25</v>
          </cell>
          <cell r="J9469">
            <v>0.25</v>
          </cell>
          <cell r="K9469">
            <v>0.25</v>
          </cell>
          <cell r="L9469">
            <v>0.25</v>
          </cell>
          <cell r="M9469">
            <v>0.25</v>
          </cell>
          <cell r="N9469">
            <v>0.25</v>
          </cell>
          <cell r="O9469"/>
          <cell r="P9469">
            <v>0.25</v>
          </cell>
          <cell r="Q9469"/>
          <cell r="R9469"/>
          <cell r="S9469"/>
          <cell r="T9469"/>
          <cell r="U9469">
            <v>2938600</v>
          </cell>
          <cell r="V9469">
            <v>2542276.6851900001</v>
          </cell>
          <cell r="X9469">
            <v>44378</v>
          </cell>
          <cell r="Y9469">
            <v>0</v>
          </cell>
          <cell r="Z9469">
            <v>0.25</v>
          </cell>
          <cell r="AC9469"/>
          <cell r="AE9469">
            <v>302000</v>
          </cell>
          <cell r="AF9469"/>
          <cell r="AG9469"/>
          <cell r="AH9469">
            <v>0.25</v>
          </cell>
          <cell r="AI9469">
            <v>0.25</v>
          </cell>
        </row>
        <row r="9470">
          <cell r="A9470">
            <v>44390</v>
          </cell>
          <cell r="B9470">
            <v>0</v>
          </cell>
          <cell r="D9470"/>
          <cell r="E9470"/>
          <cell r="F9470"/>
          <cell r="G9470"/>
          <cell r="H9470"/>
          <cell r="I9470"/>
          <cell r="J9470"/>
          <cell r="K9470"/>
          <cell r="L9470"/>
          <cell r="M9470"/>
          <cell r="N9470"/>
          <cell r="O9470"/>
          <cell r="P9470">
            <v>0.25</v>
          </cell>
          <cell r="Q9470"/>
          <cell r="R9470"/>
          <cell r="S9470"/>
          <cell r="T9470"/>
          <cell r="U9470">
            <v>1976900</v>
          </cell>
          <cell r="V9470">
            <v>1456413.9672600001</v>
          </cell>
          <cell r="X9470" t="str">
            <v>Sin movimiento</v>
          </cell>
          <cell r="Y9470">
            <v>0</v>
          </cell>
          <cell r="Z9470">
            <v>0.25</v>
          </cell>
          <cell r="AC9470"/>
          <cell r="AE9470">
            <v>0</v>
          </cell>
          <cell r="AF9470"/>
          <cell r="AG9470"/>
          <cell r="AH9470">
            <v>0.25</v>
          </cell>
          <cell r="AI9470">
            <v>0.25</v>
          </cell>
        </row>
        <row r="9471">
          <cell r="A9471">
            <v>44391</v>
          </cell>
          <cell r="B9471">
            <v>0</v>
          </cell>
          <cell r="D9471"/>
          <cell r="E9471"/>
          <cell r="F9471"/>
          <cell r="G9471"/>
          <cell r="H9471"/>
          <cell r="I9471"/>
          <cell r="J9471"/>
          <cell r="K9471"/>
          <cell r="L9471"/>
          <cell r="M9471"/>
          <cell r="N9471"/>
          <cell r="O9471"/>
          <cell r="P9471">
            <v>0.25</v>
          </cell>
          <cell r="Q9471"/>
          <cell r="R9471"/>
          <cell r="S9471"/>
          <cell r="T9471"/>
          <cell r="U9471">
            <v>3755500</v>
          </cell>
          <cell r="V9471">
            <v>2648386.3739200002</v>
          </cell>
          <cell r="X9471" t="str">
            <v>Sin movimiento</v>
          </cell>
          <cell r="Y9471">
            <v>0</v>
          </cell>
          <cell r="Z9471">
            <v>0.25</v>
          </cell>
          <cell r="AC9471"/>
          <cell r="AE9471">
            <v>0</v>
          </cell>
          <cell r="AF9471"/>
          <cell r="AG9471"/>
          <cell r="AH9471">
            <v>0.25</v>
          </cell>
          <cell r="AI9471">
            <v>0.25</v>
          </cell>
        </row>
        <row r="9472">
          <cell r="A9472">
            <v>44392</v>
          </cell>
          <cell r="B9472">
            <v>70000</v>
          </cell>
          <cell r="D9472">
            <v>0.25</v>
          </cell>
          <cell r="E9472">
            <v>0.25</v>
          </cell>
          <cell r="F9472">
            <v>0.25</v>
          </cell>
          <cell r="G9472">
            <v>0.25</v>
          </cell>
          <cell r="H9472">
            <v>0.25</v>
          </cell>
          <cell r="I9472">
            <v>0.25</v>
          </cell>
          <cell r="J9472">
            <v>0.25</v>
          </cell>
          <cell r="K9472">
            <v>0.25</v>
          </cell>
          <cell r="L9472">
            <v>0.25</v>
          </cell>
          <cell r="M9472">
            <v>0.25</v>
          </cell>
          <cell r="N9472">
            <v>0.25</v>
          </cell>
          <cell r="O9472"/>
          <cell r="P9472">
            <v>0.25</v>
          </cell>
          <cell r="Q9472"/>
          <cell r="R9472"/>
          <cell r="S9472"/>
          <cell r="T9472"/>
          <cell r="U9472">
            <v>2703600</v>
          </cell>
          <cell r="V9472">
            <v>1610699.98593</v>
          </cell>
          <cell r="X9472">
            <v>44378</v>
          </cell>
          <cell r="Y9472">
            <v>0</v>
          </cell>
          <cell r="Z9472">
            <v>0.25</v>
          </cell>
          <cell r="AC9472"/>
          <cell r="AE9472">
            <v>70000</v>
          </cell>
          <cell r="AF9472"/>
          <cell r="AG9472"/>
          <cell r="AH9472">
            <v>0.25</v>
          </cell>
          <cell r="AI9472">
            <v>0.25</v>
          </cell>
        </row>
        <row r="9473">
          <cell r="A9473">
            <v>44393</v>
          </cell>
          <cell r="B9473">
            <v>30000</v>
          </cell>
          <cell r="D9473">
            <v>0.25</v>
          </cell>
          <cell r="E9473">
            <v>0.25</v>
          </cell>
          <cell r="F9473">
            <v>0.25</v>
          </cell>
          <cell r="G9473">
            <v>0.25</v>
          </cell>
          <cell r="H9473">
            <v>0.25</v>
          </cell>
          <cell r="I9473">
            <v>0.25</v>
          </cell>
          <cell r="J9473">
            <v>0.25</v>
          </cell>
          <cell r="K9473">
            <v>0.25</v>
          </cell>
          <cell r="L9473">
            <v>0.25</v>
          </cell>
          <cell r="M9473">
            <v>0.25</v>
          </cell>
          <cell r="N9473">
            <v>0.25</v>
          </cell>
          <cell r="O9473"/>
          <cell r="P9473">
            <v>0.25</v>
          </cell>
          <cell r="Q9473"/>
          <cell r="R9473"/>
          <cell r="S9473"/>
          <cell r="T9473"/>
          <cell r="U9473">
            <v>3110400</v>
          </cell>
          <cell r="V9473">
            <v>1524573.9161499999</v>
          </cell>
          <cell r="X9473">
            <v>44378</v>
          </cell>
          <cell r="Y9473">
            <v>0</v>
          </cell>
          <cell r="Z9473">
            <v>0.25</v>
          </cell>
          <cell r="AC9473"/>
          <cell r="AE9473">
            <v>30000</v>
          </cell>
          <cell r="AF9473"/>
          <cell r="AG9473"/>
          <cell r="AH9473">
            <v>0.25</v>
          </cell>
          <cell r="AI9473">
            <v>0.25</v>
          </cell>
        </row>
        <row r="9474">
          <cell r="A9474">
            <v>44396</v>
          </cell>
          <cell r="B9474">
            <v>0</v>
          </cell>
          <cell r="D9474"/>
          <cell r="E9474"/>
          <cell r="F9474"/>
          <cell r="G9474"/>
          <cell r="H9474"/>
          <cell r="I9474"/>
          <cell r="J9474"/>
          <cell r="K9474"/>
          <cell r="L9474"/>
          <cell r="M9474"/>
          <cell r="N9474"/>
          <cell r="O9474"/>
          <cell r="P9474">
            <v>0.25</v>
          </cell>
          <cell r="Q9474"/>
          <cell r="R9474"/>
          <cell r="S9474"/>
          <cell r="T9474"/>
          <cell r="U9474">
            <v>3402300</v>
          </cell>
          <cell r="V9474">
            <v>1740852.7860000001</v>
          </cell>
          <cell r="X9474" t="str">
            <v>Sin movimiento</v>
          </cell>
          <cell r="Y9474">
            <v>0</v>
          </cell>
          <cell r="Z9474">
            <v>0.25</v>
          </cell>
          <cell r="AC9474"/>
          <cell r="AE9474">
            <v>0</v>
          </cell>
          <cell r="AF9474"/>
          <cell r="AG9474"/>
          <cell r="AH9474">
            <v>0.25</v>
          </cell>
          <cell r="AI9474">
            <v>0.25</v>
          </cell>
        </row>
        <row r="9475">
          <cell r="A9475">
            <v>44397</v>
          </cell>
          <cell r="B9475">
            <v>0</v>
          </cell>
          <cell r="D9475"/>
          <cell r="E9475"/>
          <cell r="F9475"/>
          <cell r="G9475"/>
          <cell r="H9475"/>
          <cell r="I9475"/>
          <cell r="J9475"/>
          <cell r="K9475"/>
          <cell r="L9475"/>
          <cell r="M9475"/>
          <cell r="N9475"/>
          <cell r="O9475"/>
          <cell r="P9475">
            <v>0.25</v>
          </cell>
          <cell r="Q9475"/>
          <cell r="R9475"/>
          <cell r="S9475"/>
          <cell r="T9475"/>
          <cell r="U9475">
            <v>2814700</v>
          </cell>
          <cell r="V9475">
            <v>1085692.1399999999</v>
          </cell>
          <cell r="X9475" t="str">
            <v>Sin movimiento</v>
          </cell>
          <cell r="Y9475">
            <v>0</v>
          </cell>
          <cell r="Z9475">
            <v>0.25</v>
          </cell>
          <cell r="AC9475"/>
          <cell r="AE9475">
            <v>0</v>
          </cell>
          <cell r="AF9475"/>
          <cell r="AG9475"/>
          <cell r="AH9475">
            <v>0.25</v>
          </cell>
          <cell r="AI9475">
            <v>0.25</v>
          </cell>
        </row>
        <row r="9476">
          <cell r="A9476">
            <v>44398</v>
          </cell>
          <cell r="B9476">
            <v>0</v>
          </cell>
          <cell r="D9476"/>
          <cell r="E9476"/>
          <cell r="F9476"/>
          <cell r="G9476"/>
          <cell r="H9476"/>
          <cell r="I9476"/>
          <cell r="J9476"/>
          <cell r="K9476"/>
          <cell r="L9476"/>
          <cell r="M9476"/>
          <cell r="N9476"/>
          <cell r="O9476"/>
          <cell r="P9476">
            <v>0.25</v>
          </cell>
          <cell r="Q9476"/>
          <cell r="R9476"/>
          <cell r="S9476"/>
          <cell r="T9476"/>
          <cell r="U9476">
            <v>3151800</v>
          </cell>
          <cell r="V9476">
            <v>954516.36899999995</v>
          </cell>
          <cell r="X9476" t="str">
            <v>Sin movimiento</v>
          </cell>
          <cell r="Y9476">
            <v>0</v>
          </cell>
          <cell r="Z9476">
            <v>0.25</v>
          </cell>
          <cell r="AC9476"/>
          <cell r="AE9476">
            <v>0</v>
          </cell>
          <cell r="AF9476"/>
          <cell r="AG9476"/>
          <cell r="AH9476">
            <v>0.25</v>
          </cell>
          <cell r="AI9476">
            <v>0.25</v>
          </cell>
        </row>
        <row r="9477">
          <cell r="A9477">
            <v>44399</v>
          </cell>
          <cell r="B9477">
            <v>3000</v>
          </cell>
          <cell r="D9477">
            <v>0.25</v>
          </cell>
          <cell r="E9477">
            <v>0.25</v>
          </cell>
          <cell r="F9477">
            <v>0.25</v>
          </cell>
          <cell r="G9477">
            <v>0.25</v>
          </cell>
          <cell r="H9477">
            <v>0.25</v>
          </cell>
          <cell r="I9477">
            <v>0.25</v>
          </cell>
          <cell r="J9477">
            <v>0.25</v>
          </cell>
          <cell r="K9477">
            <v>0.25</v>
          </cell>
          <cell r="L9477">
            <v>0.25</v>
          </cell>
          <cell r="M9477">
            <v>0.25</v>
          </cell>
          <cell r="N9477">
            <v>0.25</v>
          </cell>
          <cell r="O9477"/>
          <cell r="P9477">
            <v>0.25</v>
          </cell>
          <cell r="Q9477"/>
          <cell r="R9477"/>
          <cell r="S9477"/>
          <cell r="T9477"/>
          <cell r="U9477">
            <v>3141600</v>
          </cell>
          <cell r="V9477">
            <v>963582.43099999998</v>
          </cell>
          <cell r="X9477">
            <v>44378</v>
          </cell>
          <cell r="Y9477">
            <v>0</v>
          </cell>
          <cell r="Z9477">
            <v>0.25</v>
          </cell>
          <cell r="AC9477"/>
          <cell r="AE9477">
            <v>3000</v>
          </cell>
          <cell r="AF9477"/>
          <cell r="AG9477"/>
          <cell r="AH9477">
            <v>0.25</v>
          </cell>
          <cell r="AI9477">
            <v>0.25</v>
          </cell>
        </row>
        <row r="9478">
          <cell r="A9478">
            <v>44400</v>
          </cell>
          <cell r="B9478">
            <v>0</v>
          </cell>
          <cell r="D9478"/>
          <cell r="E9478"/>
          <cell r="F9478"/>
          <cell r="G9478"/>
          <cell r="H9478"/>
          <cell r="I9478"/>
          <cell r="J9478"/>
          <cell r="K9478"/>
          <cell r="L9478"/>
          <cell r="M9478"/>
          <cell r="N9478"/>
          <cell r="O9478"/>
          <cell r="P9478">
            <v>0.25</v>
          </cell>
          <cell r="Q9478"/>
          <cell r="R9478"/>
          <cell r="S9478"/>
          <cell r="T9478"/>
          <cell r="U9478">
            <v>3303100</v>
          </cell>
          <cell r="V9478">
            <v>1115277.97572</v>
          </cell>
          <cell r="X9478" t="str">
            <v>Sin movimiento</v>
          </cell>
          <cell r="Y9478">
            <v>0</v>
          </cell>
          <cell r="Z9478">
            <v>0.25</v>
          </cell>
          <cell r="AC9478"/>
          <cell r="AE9478">
            <v>0</v>
          </cell>
          <cell r="AF9478"/>
          <cell r="AG9478"/>
          <cell r="AH9478">
            <v>0.25</v>
          </cell>
          <cell r="AI9478">
            <v>0.25</v>
          </cell>
        </row>
        <row r="9479">
          <cell r="A9479">
            <v>44403</v>
          </cell>
          <cell r="B9479">
            <v>0</v>
          </cell>
          <cell r="D9479"/>
          <cell r="E9479"/>
          <cell r="F9479"/>
          <cell r="G9479"/>
          <cell r="H9479"/>
          <cell r="I9479"/>
          <cell r="J9479"/>
          <cell r="K9479"/>
          <cell r="L9479"/>
          <cell r="M9479"/>
          <cell r="N9479"/>
          <cell r="O9479"/>
          <cell r="P9479">
            <v>0.25</v>
          </cell>
          <cell r="Q9479"/>
          <cell r="R9479"/>
          <cell r="S9479"/>
          <cell r="T9479"/>
          <cell r="U9479">
            <v>2647600</v>
          </cell>
          <cell r="V9479">
            <v>566110.37552</v>
          </cell>
          <cell r="X9479" t="str">
            <v>Sin movimiento</v>
          </cell>
          <cell r="Y9479">
            <v>0</v>
          </cell>
          <cell r="Z9479">
            <v>0.25</v>
          </cell>
          <cell r="AC9479"/>
          <cell r="AE9479">
            <v>0</v>
          </cell>
          <cell r="AF9479"/>
          <cell r="AG9479"/>
          <cell r="AH9479">
            <v>0.25</v>
          </cell>
          <cell r="AI9479">
            <v>0.25</v>
          </cell>
        </row>
        <row r="9480">
          <cell r="A9480">
            <v>44404</v>
          </cell>
          <cell r="B9480">
            <v>0</v>
          </cell>
          <cell r="D9480"/>
          <cell r="E9480"/>
          <cell r="F9480"/>
          <cell r="G9480"/>
          <cell r="H9480"/>
          <cell r="I9480"/>
          <cell r="J9480"/>
          <cell r="K9480"/>
          <cell r="L9480"/>
          <cell r="M9480"/>
          <cell r="N9480"/>
          <cell r="O9480"/>
          <cell r="P9480">
            <v>0.25</v>
          </cell>
          <cell r="Q9480"/>
          <cell r="R9480"/>
          <cell r="S9480"/>
          <cell r="T9480"/>
          <cell r="U9480">
            <v>3624100</v>
          </cell>
          <cell r="V9480">
            <v>626878.69065</v>
          </cell>
          <cell r="X9480" t="str">
            <v>Sin movimiento</v>
          </cell>
          <cell r="Y9480">
            <v>0</v>
          </cell>
          <cell r="Z9480">
            <v>0.25</v>
          </cell>
          <cell r="AC9480"/>
          <cell r="AE9480">
            <v>0</v>
          </cell>
          <cell r="AF9480"/>
          <cell r="AG9480"/>
          <cell r="AH9480">
            <v>0.25</v>
          </cell>
          <cell r="AI9480">
            <v>0.25</v>
          </cell>
        </row>
        <row r="9481">
          <cell r="A9481">
            <v>44407</v>
          </cell>
          <cell r="B9481">
            <v>0</v>
          </cell>
          <cell r="D9481"/>
          <cell r="E9481"/>
          <cell r="F9481"/>
          <cell r="G9481"/>
          <cell r="H9481"/>
          <cell r="I9481"/>
          <cell r="J9481"/>
          <cell r="K9481"/>
          <cell r="L9481"/>
          <cell r="M9481"/>
          <cell r="N9481"/>
          <cell r="O9481"/>
          <cell r="P9481">
            <v>0.25</v>
          </cell>
          <cell r="Q9481"/>
          <cell r="R9481"/>
          <cell r="S9481"/>
          <cell r="T9481"/>
          <cell r="U9481">
            <v>3314900</v>
          </cell>
          <cell r="V9481">
            <v>2125301.5298299999</v>
          </cell>
          <cell r="X9481" t="str">
            <v>Sin movimiento</v>
          </cell>
          <cell r="Y9481">
            <v>0</v>
          </cell>
          <cell r="Z9481">
            <v>0.25</v>
          </cell>
          <cell r="AC9481"/>
          <cell r="AE9481">
            <v>0</v>
          </cell>
          <cell r="AF9481"/>
          <cell r="AG9481"/>
          <cell r="AH9481">
            <v>0.25</v>
          </cell>
          <cell r="AI9481">
            <v>0.25</v>
          </cell>
        </row>
        <row r="9482">
          <cell r="A9482">
            <v>44410</v>
          </cell>
          <cell r="B9482">
            <v>0</v>
          </cell>
          <cell r="D9482"/>
          <cell r="E9482"/>
          <cell r="F9482"/>
          <cell r="G9482"/>
          <cell r="H9482"/>
          <cell r="I9482"/>
          <cell r="J9482"/>
          <cell r="K9482"/>
          <cell r="L9482"/>
          <cell r="M9482"/>
          <cell r="N9482"/>
          <cell r="O9482"/>
          <cell r="P9482">
            <v>0</v>
          </cell>
          <cell r="Q9482"/>
          <cell r="R9482"/>
          <cell r="S9482"/>
          <cell r="T9482"/>
          <cell r="U9482">
            <v>2519300</v>
          </cell>
          <cell r="V9482">
            <v>5349008.7460000003</v>
          </cell>
          <cell r="X9482" t="str">
            <v>Sin movimiento</v>
          </cell>
          <cell r="Y9482">
            <v>0</v>
          </cell>
          <cell r="Z9482">
            <v>0.25</v>
          </cell>
          <cell r="AC9482"/>
          <cell r="AE9482">
            <v>0</v>
          </cell>
          <cell r="AF9482"/>
          <cell r="AG9482"/>
          <cell r="AH9482">
            <v>0.25</v>
          </cell>
          <cell r="AI9482">
            <v>0.25</v>
          </cell>
        </row>
        <row r="9483">
          <cell r="A9483">
            <v>44411</v>
          </cell>
          <cell r="B9483">
            <v>0</v>
          </cell>
          <cell r="D9483"/>
          <cell r="E9483"/>
          <cell r="F9483"/>
          <cell r="G9483"/>
          <cell r="H9483"/>
          <cell r="I9483"/>
          <cell r="J9483"/>
          <cell r="K9483"/>
          <cell r="L9483"/>
          <cell r="M9483"/>
          <cell r="N9483"/>
          <cell r="O9483"/>
          <cell r="P9483">
            <v>0</v>
          </cell>
          <cell r="Q9483"/>
          <cell r="R9483"/>
          <cell r="S9483"/>
          <cell r="T9483"/>
          <cell r="U9483">
            <v>1853300</v>
          </cell>
          <cell r="V9483">
            <v>5273354.9230000004</v>
          </cell>
          <cell r="X9483" t="str">
            <v>Sin movimiento</v>
          </cell>
          <cell r="Y9483">
            <v>0</v>
          </cell>
          <cell r="Z9483">
            <v>0.25</v>
          </cell>
          <cell r="AC9483"/>
          <cell r="AE9483">
            <v>0</v>
          </cell>
          <cell r="AF9483"/>
          <cell r="AG9483"/>
          <cell r="AH9483">
            <v>0.25</v>
          </cell>
          <cell r="AI9483">
            <v>0.25</v>
          </cell>
        </row>
        <row r="9484">
          <cell r="A9484">
            <v>44412</v>
          </cell>
          <cell r="B9484">
            <v>0</v>
          </cell>
          <cell r="D9484"/>
          <cell r="E9484"/>
          <cell r="F9484"/>
          <cell r="G9484"/>
          <cell r="H9484"/>
          <cell r="I9484"/>
          <cell r="J9484"/>
          <cell r="K9484"/>
          <cell r="L9484"/>
          <cell r="M9484"/>
          <cell r="N9484"/>
          <cell r="O9484"/>
          <cell r="P9484">
            <v>0</v>
          </cell>
          <cell r="Q9484"/>
          <cell r="R9484"/>
          <cell r="S9484"/>
          <cell r="T9484"/>
          <cell r="U9484">
            <v>1981400</v>
          </cell>
          <cell r="V9484">
            <v>4520603.8629599996</v>
          </cell>
          <cell r="X9484" t="str">
            <v>Sin movimiento</v>
          </cell>
          <cell r="Y9484">
            <v>0</v>
          </cell>
          <cell r="Z9484">
            <v>0.25</v>
          </cell>
          <cell r="AC9484"/>
          <cell r="AE9484">
            <v>0</v>
          </cell>
          <cell r="AF9484"/>
          <cell r="AG9484"/>
          <cell r="AH9484">
            <v>0.25</v>
          </cell>
          <cell r="AI9484">
            <v>0.25</v>
          </cell>
        </row>
        <row r="9485">
          <cell r="A9485">
            <v>44413</v>
          </cell>
          <cell r="B9485">
            <v>0</v>
          </cell>
          <cell r="D9485"/>
          <cell r="E9485"/>
          <cell r="F9485"/>
          <cell r="G9485"/>
          <cell r="H9485"/>
          <cell r="I9485"/>
          <cell r="J9485"/>
          <cell r="K9485"/>
          <cell r="L9485"/>
          <cell r="M9485"/>
          <cell r="N9485"/>
          <cell r="O9485"/>
          <cell r="P9485">
            <v>0</v>
          </cell>
          <cell r="Q9485"/>
          <cell r="R9485"/>
          <cell r="S9485"/>
          <cell r="T9485"/>
          <cell r="U9485">
            <v>1884300</v>
          </cell>
          <cell r="V9485">
            <v>4706232.1542600002</v>
          </cell>
          <cell r="X9485" t="str">
            <v>Sin movimiento</v>
          </cell>
          <cell r="Y9485">
            <v>0</v>
          </cell>
          <cell r="Z9485">
            <v>0.25</v>
          </cell>
          <cell r="AC9485"/>
          <cell r="AE9485">
            <v>0</v>
          </cell>
          <cell r="AF9485"/>
          <cell r="AG9485"/>
          <cell r="AH9485">
            <v>0.25</v>
          </cell>
          <cell r="AI9485">
            <v>0.25</v>
          </cell>
        </row>
        <row r="9486">
          <cell r="A9486">
            <v>44414</v>
          </cell>
          <cell r="B9486">
            <v>60000</v>
          </cell>
          <cell r="D9486">
            <v>0.25</v>
          </cell>
          <cell r="E9486">
            <v>0.25</v>
          </cell>
          <cell r="F9486">
            <v>0.25</v>
          </cell>
          <cell r="G9486">
            <v>0.25</v>
          </cell>
          <cell r="H9486">
            <v>0.25</v>
          </cell>
          <cell r="I9486">
            <v>0.25</v>
          </cell>
          <cell r="J9486">
            <v>0.25</v>
          </cell>
          <cell r="K9486">
            <v>0.25</v>
          </cell>
          <cell r="L9486">
            <v>0.25</v>
          </cell>
          <cell r="M9486">
            <v>0.25</v>
          </cell>
          <cell r="N9486">
            <v>0.25</v>
          </cell>
          <cell r="O9486"/>
          <cell r="P9486">
            <v>0.25</v>
          </cell>
          <cell r="Q9486"/>
          <cell r="R9486"/>
          <cell r="S9486"/>
          <cell r="T9486"/>
          <cell r="U9486">
            <v>1854500</v>
          </cell>
          <cell r="V9486">
            <v>3791884.1008100002</v>
          </cell>
          <cell r="X9486">
            <v>44409</v>
          </cell>
          <cell r="Y9486">
            <v>0</v>
          </cell>
          <cell r="Z9486">
            <v>0.25</v>
          </cell>
          <cell r="AC9486"/>
          <cell r="AE9486">
            <v>60000</v>
          </cell>
          <cell r="AF9486"/>
          <cell r="AG9486"/>
          <cell r="AH9486">
            <v>0.25</v>
          </cell>
          <cell r="AI9486">
            <v>0.25</v>
          </cell>
        </row>
        <row r="9487">
          <cell r="A9487">
            <v>44417</v>
          </cell>
          <cell r="B9487">
            <v>0</v>
          </cell>
          <cell r="D9487"/>
          <cell r="E9487"/>
          <cell r="F9487"/>
          <cell r="G9487"/>
          <cell r="H9487"/>
          <cell r="I9487"/>
          <cell r="J9487"/>
          <cell r="K9487"/>
          <cell r="L9487"/>
          <cell r="M9487"/>
          <cell r="N9487"/>
          <cell r="O9487"/>
          <cell r="P9487">
            <v>0.25</v>
          </cell>
          <cell r="Q9487"/>
          <cell r="R9487"/>
          <cell r="S9487"/>
          <cell r="T9487"/>
          <cell r="U9487">
            <v>1925600</v>
          </cell>
          <cell r="V9487">
            <v>3600451.1770000001</v>
          </cell>
          <cell r="X9487" t="str">
            <v>Sin movimiento</v>
          </cell>
          <cell r="Y9487">
            <v>0</v>
          </cell>
          <cell r="Z9487">
            <v>0.25</v>
          </cell>
          <cell r="AC9487"/>
          <cell r="AE9487">
            <v>0</v>
          </cell>
          <cell r="AF9487"/>
          <cell r="AG9487"/>
          <cell r="AH9487">
            <v>0.25</v>
          </cell>
          <cell r="AI9487">
            <v>0.25</v>
          </cell>
        </row>
        <row r="9488">
          <cell r="A9488">
            <v>44418</v>
          </cell>
          <cell r="B9488">
            <v>0</v>
          </cell>
          <cell r="D9488"/>
          <cell r="E9488"/>
          <cell r="F9488"/>
          <cell r="G9488"/>
          <cell r="H9488"/>
          <cell r="I9488"/>
          <cell r="J9488"/>
          <cell r="K9488"/>
          <cell r="L9488"/>
          <cell r="M9488"/>
          <cell r="N9488"/>
          <cell r="O9488"/>
          <cell r="P9488">
            <v>0.25</v>
          </cell>
          <cell r="Q9488"/>
          <cell r="R9488"/>
          <cell r="S9488"/>
          <cell r="T9488"/>
          <cell r="U9488">
            <v>1728000</v>
          </cell>
          <cell r="V9488">
            <v>1626209.53972</v>
          </cell>
          <cell r="X9488" t="str">
            <v>Sin movimiento</v>
          </cell>
          <cell r="Y9488">
            <v>0</v>
          </cell>
          <cell r="Z9488">
            <v>0.25</v>
          </cell>
          <cell r="AC9488"/>
          <cell r="AE9488">
            <v>0</v>
          </cell>
          <cell r="AF9488"/>
          <cell r="AG9488"/>
          <cell r="AH9488">
            <v>0.25</v>
          </cell>
          <cell r="AI9488">
            <v>0.25</v>
          </cell>
        </row>
        <row r="9489">
          <cell r="A9489">
            <v>44419</v>
          </cell>
          <cell r="B9489">
            <v>100000</v>
          </cell>
          <cell r="D9489">
            <v>0.25</v>
          </cell>
          <cell r="E9489">
            <v>0.25</v>
          </cell>
          <cell r="F9489">
            <v>0.25</v>
          </cell>
          <cell r="G9489">
            <v>0.25</v>
          </cell>
          <cell r="H9489">
            <v>0.25</v>
          </cell>
          <cell r="I9489">
            <v>0.25</v>
          </cell>
          <cell r="J9489">
            <v>0.25</v>
          </cell>
          <cell r="K9489">
            <v>0.25</v>
          </cell>
          <cell r="L9489">
            <v>0.25</v>
          </cell>
          <cell r="M9489">
            <v>0.25</v>
          </cell>
          <cell r="N9489">
            <v>0.25</v>
          </cell>
          <cell r="O9489"/>
          <cell r="P9489">
            <v>0.25</v>
          </cell>
          <cell r="Q9489"/>
          <cell r="R9489"/>
          <cell r="S9489"/>
          <cell r="T9489"/>
          <cell r="U9489">
            <v>1651800</v>
          </cell>
          <cell r="V9489">
            <v>3310787.6238299999</v>
          </cell>
          <cell r="X9489">
            <v>44409</v>
          </cell>
          <cell r="Y9489">
            <v>0</v>
          </cell>
          <cell r="Z9489">
            <v>0.25</v>
          </cell>
          <cell r="AC9489"/>
          <cell r="AE9489">
            <v>100000</v>
          </cell>
          <cell r="AF9489"/>
          <cell r="AG9489"/>
          <cell r="AH9489">
            <v>0.25</v>
          </cell>
          <cell r="AI9489">
            <v>0.25</v>
          </cell>
        </row>
        <row r="9490">
          <cell r="A9490">
            <v>44420</v>
          </cell>
          <cell r="B9490">
            <v>133000</v>
          </cell>
          <cell r="D9490">
            <v>0.25</v>
          </cell>
          <cell r="E9490">
            <v>0.25</v>
          </cell>
          <cell r="F9490">
            <v>0.25</v>
          </cell>
          <cell r="G9490">
            <v>0.25</v>
          </cell>
          <cell r="H9490">
            <v>0.25</v>
          </cell>
          <cell r="I9490">
            <v>0.25</v>
          </cell>
          <cell r="J9490">
            <v>0.25</v>
          </cell>
          <cell r="K9490">
            <v>0.25</v>
          </cell>
          <cell r="L9490">
            <v>0.25</v>
          </cell>
          <cell r="M9490">
            <v>0.25</v>
          </cell>
          <cell r="N9490">
            <v>0.25</v>
          </cell>
          <cell r="O9490"/>
          <cell r="P9490">
            <v>0.25</v>
          </cell>
          <cell r="Q9490"/>
          <cell r="R9490"/>
          <cell r="S9490"/>
          <cell r="T9490"/>
          <cell r="U9490">
            <v>1835300</v>
          </cell>
          <cell r="V9490">
            <v>2819667.2459999998</v>
          </cell>
          <cell r="X9490">
            <v>44409</v>
          </cell>
          <cell r="Y9490">
            <v>0</v>
          </cell>
          <cell r="Z9490">
            <v>0.25</v>
          </cell>
          <cell r="AC9490"/>
          <cell r="AE9490">
            <v>133000</v>
          </cell>
          <cell r="AF9490"/>
          <cell r="AG9490"/>
          <cell r="AH9490">
            <v>0.25</v>
          </cell>
          <cell r="AI9490">
            <v>0.25</v>
          </cell>
        </row>
        <row r="9491">
          <cell r="A9491">
            <v>44421</v>
          </cell>
          <cell r="B9491">
            <v>335000</v>
          </cell>
          <cell r="D9491">
            <v>0.5</v>
          </cell>
          <cell r="E9491">
            <v>0.5</v>
          </cell>
          <cell r="F9491">
            <v>0.5</v>
          </cell>
          <cell r="G9491">
            <v>0.5</v>
          </cell>
          <cell r="H9491">
            <v>0.25</v>
          </cell>
          <cell r="I9491">
            <v>0.25</v>
          </cell>
          <cell r="J9491">
            <v>0.25</v>
          </cell>
          <cell r="K9491">
            <v>0.25</v>
          </cell>
          <cell r="L9491">
            <v>0.25</v>
          </cell>
          <cell r="M9491">
            <v>0.25</v>
          </cell>
          <cell r="N9491">
            <v>0.5</v>
          </cell>
          <cell r="O9491"/>
          <cell r="P9491">
            <v>0.38335987261146498</v>
          </cell>
          <cell r="Q9491"/>
          <cell r="R9491"/>
          <cell r="S9491"/>
          <cell r="T9491"/>
          <cell r="U9491">
            <v>3895800</v>
          </cell>
          <cell r="V9491">
            <v>2775141.1268500001</v>
          </cell>
          <cell r="X9491">
            <v>44409</v>
          </cell>
          <cell r="Y9491">
            <v>0</v>
          </cell>
          <cell r="Z9491">
            <v>0.5</v>
          </cell>
          <cell r="AC9491"/>
          <cell r="AE9491">
            <v>335000</v>
          </cell>
          <cell r="AF9491"/>
          <cell r="AG9491"/>
          <cell r="AH9491">
            <v>0.5</v>
          </cell>
          <cell r="AI9491">
            <v>0.38335987261146498</v>
          </cell>
        </row>
        <row r="9492">
          <cell r="A9492">
            <v>44424</v>
          </cell>
          <cell r="B9492">
            <v>0</v>
          </cell>
          <cell r="D9492"/>
          <cell r="E9492"/>
          <cell r="F9492"/>
          <cell r="G9492"/>
          <cell r="H9492"/>
          <cell r="I9492"/>
          <cell r="J9492"/>
          <cell r="K9492"/>
          <cell r="L9492"/>
          <cell r="M9492"/>
          <cell r="N9492"/>
          <cell r="O9492"/>
          <cell r="P9492">
            <v>0.38335987261146498</v>
          </cell>
          <cell r="Q9492"/>
          <cell r="R9492"/>
          <cell r="S9492"/>
          <cell r="T9492"/>
          <cell r="U9492">
            <v>3088200</v>
          </cell>
          <cell r="V9492">
            <v>1617657.69273</v>
          </cell>
          <cell r="X9492" t="str">
            <v>Sin movimiento</v>
          </cell>
          <cell r="Y9492">
            <v>0</v>
          </cell>
          <cell r="Z9492">
            <v>0.5</v>
          </cell>
          <cell r="AC9492"/>
          <cell r="AE9492">
            <v>0</v>
          </cell>
          <cell r="AF9492"/>
          <cell r="AG9492"/>
          <cell r="AH9492">
            <v>0.5</v>
          </cell>
          <cell r="AI9492">
            <v>0.38335987261146498</v>
          </cell>
        </row>
        <row r="9493">
          <cell r="A9493">
            <v>44425</v>
          </cell>
          <cell r="B9493">
            <v>0</v>
          </cell>
          <cell r="D9493"/>
          <cell r="E9493"/>
          <cell r="F9493"/>
          <cell r="G9493"/>
          <cell r="H9493"/>
          <cell r="I9493"/>
          <cell r="J9493"/>
          <cell r="K9493"/>
          <cell r="L9493"/>
          <cell r="M9493"/>
          <cell r="N9493"/>
          <cell r="O9493"/>
          <cell r="P9493">
            <v>0.38335987261146498</v>
          </cell>
          <cell r="Q9493"/>
          <cell r="R9493"/>
          <cell r="S9493"/>
          <cell r="T9493"/>
          <cell r="U9493">
            <v>2666200</v>
          </cell>
          <cell r="V9493">
            <v>1260300.2086799999</v>
          </cell>
          <cell r="X9493" t="str">
            <v>Sin movimiento</v>
          </cell>
          <cell r="Y9493">
            <v>0</v>
          </cell>
          <cell r="Z9493">
            <v>0.5</v>
          </cell>
          <cell r="AC9493"/>
          <cell r="AE9493">
            <v>0</v>
          </cell>
          <cell r="AF9493"/>
          <cell r="AG9493"/>
          <cell r="AH9493">
            <v>0.5</v>
          </cell>
          <cell r="AI9493">
            <v>0.38335987261146498</v>
          </cell>
        </row>
        <row r="9494">
          <cell r="A9494">
            <v>44426</v>
          </cell>
          <cell r="B9494">
            <v>450000</v>
          </cell>
          <cell r="D9494">
            <v>0.5</v>
          </cell>
          <cell r="E9494">
            <v>0.5</v>
          </cell>
          <cell r="F9494">
            <v>0.5</v>
          </cell>
          <cell r="G9494">
            <v>0.5</v>
          </cell>
          <cell r="H9494"/>
          <cell r="I9494"/>
          <cell r="J9494"/>
          <cell r="K9494"/>
          <cell r="L9494"/>
          <cell r="M9494"/>
          <cell r="N9494">
            <v>0.5</v>
          </cell>
          <cell r="O9494"/>
          <cell r="P9494">
            <v>0.4320500927643785</v>
          </cell>
          <cell r="Q9494"/>
          <cell r="R9494"/>
          <cell r="S9494"/>
          <cell r="T9494"/>
          <cell r="U9494">
            <v>2499500</v>
          </cell>
          <cell r="V9494">
            <v>1963410.7439600001</v>
          </cell>
          <cell r="X9494">
            <v>44409</v>
          </cell>
          <cell r="Y9494">
            <v>0</v>
          </cell>
          <cell r="Z9494">
            <v>0.5</v>
          </cell>
          <cell r="AC9494"/>
          <cell r="AE9494">
            <v>450000</v>
          </cell>
          <cell r="AF9494"/>
          <cell r="AG9494"/>
          <cell r="AH9494">
            <v>0.5</v>
          </cell>
          <cell r="AI9494">
            <v>0.4320500927643785</v>
          </cell>
        </row>
        <row r="9495">
          <cell r="A9495">
            <v>44427</v>
          </cell>
          <cell r="B9495">
            <v>150000</v>
          </cell>
          <cell r="D9495">
            <v>0.5</v>
          </cell>
          <cell r="E9495">
            <v>0.5</v>
          </cell>
          <cell r="F9495">
            <v>0.5</v>
          </cell>
          <cell r="G9495">
            <v>0.5</v>
          </cell>
          <cell r="H9495"/>
          <cell r="I9495"/>
          <cell r="J9495"/>
          <cell r="K9495"/>
          <cell r="L9495"/>
          <cell r="M9495"/>
          <cell r="N9495">
            <v>0.5</v>
          </cell>
          <cell r="O9495"/>
          <cell r="P9495">
            <v>0.44035016286644951</v>
          </cell>
          <cell r="Q9495"/>
          <cell r="R9495"/>
          <cell r="S9495"/>
          <cell r="T9495"/>
          <cell r="U9495">
            <v>2435600</v>
          </cell>
          <cell r="V9495">
            <v>1154895.5158500001</v>
          </cell>
          <cell r="X9495">
            <v>44409</v>
          </cell>
          <cell r="Y9495">
            <v>0</v>
          </cell>
          <cell r="Z9495">
            <v>0.5</v>
          </cell>
          <cell r="AC9495"/>
          <cell r="AE9495">
            <v>150000</v>
          </cell>
          <cell r="AF9495"/>
          <cell r="AG9495"/>
          <cell r="AH9495">
            <v>0.5</v>
          </cell>
          <cell r="AI9495">
            <v>0.44035016286644951</v>
          </cell>
        </row>
        <row r="9496">
          <cell r="A9496">
            <v>44428</v>
          </cell>
          <cell r="B9496">
            <v>275000</v>
          </cell>
          <cell r="D9496">
            <v>0.5</v>
          </cell>
          <cell r="E9496">
            <v>0.5</v>
          </cell>
          <cell r="F9496">
            <v>0.5</v>
          </cell>
          <cell r="G9496">
            <v>0.5</v>
          </cell>
          <cell r="H9496"/>
          <cell r="I9496"/>
          <cell r="J9496"/>
          <cell r="K9496"/>
          <cell r="L9496"/>
          <cell r="M9496"/>
          <cell r="N9496">
            <v>0.5</v>
          </cell>
          <cell r="O9496"/>
          <cell r="P9496">
            <v>0.45126413838988688</v>
          </cell>
          <cell r="Q9496"/>
          <cell r="R9496"/>
          <cell r="S9496"/>
          <cell r="T9496"/>
          <cell r="U9496">
            <v>4259900</v>
          </cell>
          <cell r="V9496">
            <v>743480.31131999998</v>
          </cell>
          <cell r="X9496">
            <v>44409</v>
          </cell>
          <cell r="Y9496">
            <v>0</v>
          </cell>
          <cell r="Z9496">
            <v>0.5</v>
          </cell>
          <cell r="AC9496"/>
          <cell r="AE9496">
            <v>275000</v>
          </cell>
          <cell r="AF9496"/>
          <cell r="AG9496"/>
          <cell r="AH9496">
            <v>0.5</v>
          </cell>
          <cell r="AI9496">
            <v>0.45126413838988688</v>
          </cell>
        </row>
        <row r="9497">
          <cell r="A9497">
            <v>44431</v>
          </cell>
          <cell r="B9497">
            <v>600000</v>
          </cell>
          <cell r="D9497">
            <v>0.5</v>
          </cell>
          <cell r="E9497">
            <v>0.5</v>
          </cell>
          <cell r="F9497">
            <v>0.5</v>
          </cell>
          <cell r="G9497">
            <v>0.5</v>
          </cell>
          <cell r="H9497"/>
          <cell r="I9497"/>
          <cell r="J9497"/>
          <cell r="K9497"/>
          <cell r="L9497"/>
          <cell r="M9497"/>
          <cell r="N9497">
            <v>0.5</v>
          </cell>
          <cell r="O9497"/>
          <cell r="P9497">
            <v>0.46516880646695197</v>
          </cell>
          <cell r="Q9497"/>
          <cell r="R9497"/>
          <cell r="S9497"/>
          <cell r="T9497"/>
          <cell r="U9497">
            <v>2234400</v>
          </cell>
          <cell r="V9497">
            <v>982165.18258000002</v>
          </cell>
          <cell r="X9497">
            <v>44409</v>
          </cell>
          <cell r="Y9497">
            <v>0</v>
          </cell>
          <cell r="Z9497">
            <v>0.5</v>
          </cell>
          <cell r="AC9497"/>
          <cell r="AE9497">
            <v>600000</v>
          </cell>
          <cell r="AF9497"/>
          <cell r="AG9497"/>
          <cell r="AH9497">
            <v>0.5</v>
          </cell>
          <cell r="AI9497">
            <v>0.46516880646695197</v>
          </cell>
        </row>
        <row r="9498">
          <cell r="A9498">
            <v>44432</v>
          </cell>
          <cell r="B9498">
            <v>660000</v>
          </cell>
          <cell r="D9498">
            <v>0.5</v>
          </cell>
          <cell r="E9498">
            <v>0.5</v>
          </cell>
          <cell r="F9498">
            <v>0.55000000000000004</v>
          </cell>
          <cell r="G9498">
            <v>0.50454545454545452</v>
          </cell>
          <cell r="H9498"/>
          <cell r="I9498"/>
          <cell r="J9498"/>
          <cell r="K9498"/>
          <cell r="L9498"/>
          <cell r="M9498"/>
          <cell r="N9498">
            <v>0.5</v>
          </cell>
          <cell r="O9498"/>
          <cell r="P9498">
            <v>0.47457473760405355</v>
          </cell>
          <cell r="Q9498"/>
          <cell r="R9498"/>
          <cell r="S9498"/>
          <cell r="T9498"/>
          <cell r="U9498">
            <v>2648000</v>
          </cell>
          <cell r="V9498">
            <v>879570.71654000005</v>
          </cell>
          <cell r="X9498">
            <v>44409</v>
          </cell>
          <cell r="Y9498">
            <v>5.0000000000000044</v>
          </cell>
          <cell r="Z9498">
            <v>0.5</v>
          </cell>
          <cell r="AC9498"/>
          <cell r="AE9498">
            <v>600000</v>
          </cell>
          <cell r="AF9498"/>
          <cell r="AG9498"/>
          <cell r="AH9498">
            <v>0.5</v>
          </cell>
          <cell r="AI9498">
            <v>0.4729004809470958</v>
          </cell>
        </row>
        <row r="9499">
          <cell r="A9499">
            <v>44433</v>
          </cell>
          <cell r="B9499">
            <v>695000</v>
          </cell>
          <cell r="D9499">
            <v>0.5</v>
          </cell>
          <cell r="E9499">
            <v>0.5</v>
          </cell>
          <cell r="F9499">
            <v>0.55000000000000004</v>
          </cell>
          <cell r="G9499">
            <v>0.50287769784172665</v>
          </cell>
          <cell r="H9499"/>
          <cell r="I9499"/>
          <cell r="J9499"/>
          <cell r="K9499"/>
          <cell r="L9499"/>
          <cell r="M9499"/>
          <cell r="N9499">
            <v>0.5</v>
          </cell>
          <cell r="O9499"/>
          <cell r="P9499">
            <v>0.48026315789473684</v>
          </cell>
          <cell r="Q9499"/>
          <cell r="R9499"/>
          <cell r="S9499"/>
          <cell r="T9499"/>
          <cell r="U9499">
            <v>2195200</v>
          </cell>
          <cell r="V9499">
            <v>870813.25566999998</v>
          </cell>
          <cell r="X9499">
            <v>44409</v>
          </cell>
          <cell r="Y9499">
            <v>5.0000000000000044</v>
          </cell>
          <cell r="Z9499">
            <v>0.5</v>
          </cell>
          <cell r="AC9499"/>
          <cell r="AE9499">
            <v>655000</v>
          </cell>
          <cell r="AF9499"/>
          <cell r="AG9499"/>
          <cell r="AH9499">
            <v>0.5</v>
          </cell>
          <cell r="AI9499">
            <v>0.47818642048838594</v>
          </cell>
        </row>
        <row r="9500">
          <cell r="A9500">
            <v>44434</v>
          </cell>
          <cell r="B9500">
            <v>705000</v>
          </cell>
          <cell r="D9500">
            <v>0.5</v>
          </cell>
          <cell r="E9500">
            <v>0.5</v>
          </cell>
          <cell r="F9500">
            <v>0.5</v>
          </cell>
          <cell r="G9500">
            <v>0.5</v>
          </cell>
          <cell r="H9500"/>
          <cell r="I9500"/>
          <cell r="J9500"/>
          <cell r="K9500"/>
          <cell r="L9500"/>
          <cell r="M9500"/>
          <cell r="N9500">
            <v>0.5</v>
          </cell>
          <cell r="O9500"/>
          <cell r="P9500">
            <v>0.48360557290415568</v>
          </cell>
          <cell r="Q9500"/>
          <cell r="R9500"/>
          <cell r="S9500"/>
          <cell r="T9500"/>
          <cell r="U9500">
            <v>2768600</v>
          </cell>
          <cell r="V9500">
            <v>632367.81425000005</v>
          </cell>
          <cell r="X9500">
            <v>44409</v>
          </cell>
          <cell r="Y9500">
            <v>0</v>
          </cell>
          <cell r="Z9500">
            <v>0.5</v>
          </cell>
          <cell r="AC9500"/>
          <cell r="AE9500">
            <v>705000</v>
          </cell>
          <cell r="AF9500"/>
          <cell r="AG9500"/>
          <cell r="AH9500">
            <v>0.5</v>
          </cell>
          <cell r="AI9500">
            <v>0.4819714496677332</v>
          </cell>
        </row>
        <row r="9501">
          <cell r="A9501">
            <v>44435</v>
          </cell>
          <cell r="B9501">
            <v>680000</v>
          </cell>
          <cell r="D9501">
            <v>0.5</v>
          </cell>
          <cell r="E9501">
            <v>0.5</v>
          </cell>
          <cell r="F9501">
            <v>0.5</v>
          </cell>
          <cell r="G9501">
            <v>0.5</v>
          </cell>
          <cell r="H9501"/>
          <cell r="I9501"/>
          <cell r="J9501"/>
          <cell r="K9501"/>
          <cell r="L9501"/>
          <cell r="M9501"/>
          <cell r="N9501">
            <v>0.5</v>
          </cell>
          <cell r="O9501"/>
          <cell r="P9501">
            <v>0.48590749535411937</v>
          </cell>
          <cell r="Q9501"/>
          <cell r="R9501"/>
          <cell r="S9501"/>
          <cell r="T9501"/>
          <cell r="U9501">
            <v>1733700</v>
          </cell>
          <cell r="V9501">
            <v>1013173.60595</v>
          </cell>
          <cell r="X9501">
            <v>44409</v>
          </cell>
          <cell r="Y9501">
            <v>0</v>
          </cell>
          <cell r="Z9501">
            <v>0.5</v>
          </cell>
          <cell r="AC9501"/>
          <cell r="AE9501">
            <v>680000</v>
          </cell>
          <cell r="AF9501"/>
          <cell r="AG9501"/>
          <cell r="AH9501">
            <v>0.5</v>
          </cell>
          <cell r="AI9501">
            <v>0.48455618806662448</v>
          </cell>
        </row>
        <row r="9502">
          <cell r="A9502">
            <v>44439</v>
          </cell>
          <cell r="B9502">
            <v>540000</v>
          </cell>
          <cell r="D9502">
            <v>0.5</v>
          </cell>
          <cell r="E9502">
            <v>0.5</v>
          </cell>
          <cell r="F9502">
            <v>0.5</v>
          </cell>
          <cell r="G9502">
            <v>0.5</v>
          </cell>
          <cell r="H9502"/>
          <cell r="I9502"/>
          <cell r="J9502"/>
          <cell r="K9502"/>
          <cell r="L9502"/>
          <cell r="M9502"/>
          <cell r="N9502">
            <v>0.5</v>
          </cell>
          <cell r="O9502"/>
          <cell r="P9502">
            <v>0.48732119635890769</v>
          </cell>
          <cell r="Q9502"/>
          <cell r="R9502"/>
          <cell r="S9502"/>
          <cell r="T9502"/>
          <cell r="U9502">
            <v>4064700</v>
          </cell>
          <cell r="V9502">
            <v>1162217.4639999999</v>
          </cell>
          <cell r="X9502">
            <v>44409</v>
          </cell>
          <cell r="Y9502">
            <v>0</v>
          </cell>
          <cell r="Z9502">
            <v>0.5</v>
          </cell>
          <cell r="AC9502"/>
          <cell r="AE9502">
            <v>540000</v>
          </cell>
          <cell r="AF9502"/>
          <cell r="AG9502"/>
          <cell r="AH9502">
            <v>0.5</v>
          </cell>
          <cell r="AI9502">
            <v>0.48613477190989968</v>
          </cell>
        </row>
        <row r="9503">
          <cell r="A9503">
            <v>44440</v>
          </cell>
          <cell r="B9503">
            <v>420000</v>
          </cell>
          <cell r="D9503">
            <v>0.5</v>
          </cell>
          <cell r="E9503">
            <v>0.5</v>
          </cell>
          <cell r="F9503">
            <v>0.5</v>
          </cell>
          <cell r="G9503">
            <v>0.5</v>
          </cell>
          <cell r="H9503"/>
          <cell r="I9503"/>
          <cell r="J9503"/>
          <cell r="K9503"/>
          <cell r="L9503"/>
          <cell r="M9503"/>
          <cell r="N9503">
            <v>0.5</v>
          </cell>
          <cell r="O9503"/>
          <cell r="P9503">
            <v>0.5</v>
          </cell>
          <cell r="Q9503"/>
          <cell r="R9503"/>
          <cell r="S9503"/>
          <cell r="T9503"/>
          <cell r="U9503">
            <v>1827900</v>
          </cell>
          <cell r="V9503">
            <v>4636962.5319999997</v>
          </cell>
          <cell r="X9503">
            <v>44440</v>
          </cell>
          <cell r="Y9503">
            <v>0</v>
          </cell>
          <cell r="Z9503">
            <v>0.5</v>
          </cell>
          <cell r="AC9503"/>
          <cell r="AE9503">
            <v>420000</v>
          </cell>
          <cell r="AF9503"/>
          <cell r="AG9503"/>
          <cell r="AH9503">
            <v>0.5</v>
          </cell>
          <cell r="AI9503">
            <v>0.5</v>
          </cell>
        </row>
        <row r="9504">
          <cell r="A9504">
            <v>44441</v>
          </cell>
          <cell r="B9504">
            <v>590000</v>
          </cell>
          <cell r="D9504">
            <v>0.5</v>
          </cell>
          <cell r="E9504">
            <v>0.5</v>
          </cell>
          <cell r="F9504">
            <v>0.5</v>
          </cell>
          <cell r="G9504">
            <v>0.5</v>
          </cell>
          <cell r="H9504"/>
          <cell r="I9504"/>
          <cell r="J9504"/>
          <cell r="K9504"/>
          <cell r="L9504"/>
          <cell r="M9504"/>
          <cell r="N9504">
            <v>0.5</v>
          </cell>
          <cell r="O9504"/>
          <cell r="P9504">
            <v>0.5</v>
          </cell>
          <cell r="Q9504"/>
          <cell r="R9504"/>
          <cell r="S9504"/>
          <cell r="T9504"/>
          <cell r="U9504">
            <v>952900</v>
          </cell>
          <cell r="V9504">
            <v>5459854.2690700004</v>
          </cell>
          <cell r="X9504">
            <v>44440</v>
          </cell>
          <cell r="Y9504">
            <v>0</v>
          </cell>
          <cell r="Z9504">
            <v>0.5</v>
          </cell>
          <cell r="AC9504"/>
          <cell r="AE9504">
            <v>590000</v>
          </cell>
          <cell r="AF9504"/>
          <cell r="AG9504"/>
          <cell r="AH9504">
            <v>0.5</v>
          </cell>
          <cell r="AI9504">
            <v>0.5</v>
          </cell>
        </row>
        <row r="9505">
          <cell r="A9505">
            <v>44442</v>
          </cell>
          <cell r="B9505">
            <v>420000</v>
          </cell>
          <cell r="D9505">
            <v>0.5</v>
          </cell>
          <cell r="E9505">
            <v>0.5</v>
          </cell>
          <cell r="F9505">
            <v>0.5</v>
          </cell>
          <cell r="G9505">
            <v>0.5</v>
          </cell>
          <cell r="H9505"/>
          <cell r="I9505"/>
          <cell r="J9505"/>
          <cell r="K9505"/>
          <cell r="L9505"/>
          <cell r="M9505"/>
          <cell r="N9505">
            <v>0.5</v>
          </cell>
          <cell r="O9505"/>
          <cell r="P9505">
            <v>0.5</v>
          </cell>
          <cell r="Q9505"/>
          <cell r="R9505"/>
          <cell r="S9505"/>
          <cell r="T9505"/>
          <cell r="U9505">
            <v>1441300</v>
          </cell>
          <cell r="V9505">
            <v>5211309.5959900003</v>
          </cell>
          <cell r="X9505">
            <v>44440</v>
          </cell>
          <cell r="Y9505">
            <v>0</v>
          </cell>
          <cell r="Z9505">
            <v>0.5</v>
          </cell>
          <cell r="AC9505"/>
          <cell r="AE9505">
            <v>420000</v>
          </cell>
          <cell r="AF9505"/>
          <cell r="AG9505"/>
          <cell r="AH9505">
            <v>0.5</v>
          </cell>
          <cell r="AI9505">
            <v>0.5</v>
          </cell>
        </row>
        <row r="9506">
          <cell r="A9506">
            <v>44445</v>
          </cell>
          <cell r="B9506">
            <v>60000</v>
          </cell>
          <cell r="D9506">
            <v>0.5</v>
          </cell>
          <cell r="E9506">
            <v>0.5</v>
          </cell>
          <cell r="F9506">
            <v>0.5</v>
          </cell>
          <cell r="G9506">
            <v>0.5</v>
          </cell>
          <cell r="H9506"/>
          <cell r="I9506"/>
          <cell r="J9506"/>
          <cell r="K9506"/>
          <cell r="L9506"/>
          <cell r="M9506"/>
          <cell r="N9506">
            <v>0.5</v>
          </cell>
          <cell r="O9506"/>
          <cell r="P9506">
            <v>0.5</v>
          </cell>
          <cell r="Q9506"/>
          <cell r="R9506"/>
          <cell r="S9506"/>
          <cell r="T9506"/>
          <cell r="U9506">
            <v>2296600</v>
          </cell>
          <cell r="V9506">
            <v>4822664.4461000003</v>
          </cell>
          <cell r="X9506">
            <v>44440</v>
          </cell>
          <cell r="Y9506">
            <v>0</v>
          </cell>
          <cell r="Z9506">
            <v>0.5</v>
          </cell>
          <cell r="AC9506"/>
          <cell r="AE9506">
            <v>60000</v>
          </cell>
          <cell r="AF9506"/>
          <cell r="AG9506"/>
          <cell r="AH9506">
            <v>0.5</v>
          </cell>
          <cell r="AI9506">
            <v>0.5</v>
          </cell>
        </row>
        <row r="9507">
          <cell r="A9507">
            <v>44446</v>
          </cell>
          <cell r="B9507">
            <v>64000</v>
          </cell>
          <cell r="D9507">
            <v>0.5</v>
          </cell>
          <cell r="E9507">
            <v>0.5</v>
          </cell>
          <cell r="F9507">
            <v>0.5</v>
          </cell>
          <cell r="G9507">
            <v>0.5</v>
          </cell>
          <cell r="H9507"/>
          <cell r="I9507"/>
          <cell r="J9507"/>
          <cell r="K9507"/>
          <cell r="L9507"/>
          <cell r="M9507"/>
          <cell r="N9507">
            <v>0.5</v>
          </cell>
          <cell r="O9507"/>
          <cell r="P9507">
            <v>0.5</v>
          </cell>
          <cell r="Q9507"/>
          <cell r="R9507"/>
          <cell r="S9507"/>
          <cell r="T9507"/>
          <cell r="U9507">
            <v>1554800</v>
          </cell>
          <cell r="V9507">
            <v>4120923.25508</v>
          </cell>
          <cell r="X9507">
            <v>44440</v>
          </cell>
          <cell r="Y9507">
            <v>0</v>
          </cell>
          <cell r="Z9507">
            <v>0.5</v>
          </cell>
          <cell r="AC9507"/>
          <cell r="AE9507">
            <v>64000</v>
          </cell>
          <cell r="AF9507"/>
          <cell r="AG9507"/>
          <cell r="AH9507">
            <v>0.5</v>
          </cell>
          <cell r="AI9507">
            <v>0.5</v>
          </cell>
        </row>
        <row r="9508">
          <cell r="A9508">
            <v>44447</v>
          </cell>
          <cell r="B9508">
            <v>76000</v>
          </cell>
          <cell r="D9508">
            <v>0.5</v>
          </cell>
          <cell r="E9508">
            <v>0.5</v>
          </cell>
          <cell r="F9508">
            <v>0.5</v>
          </cell>
          <cell r="G9508">
            <v>0.5</v>
          </cell>
          <cell r="H9508"/>
          <cell r="I9508"/>
          <cell r="J9508"/>
          <cell r="K9508"/>
          <cell r="L9508"/>
          <cell r="M9508"/>
          <cell r="N9508">
            <v>0.5</v>
          </cell>
          <cell r="O9508"/>
          <cell r="P9508">
            <v>0.5</v>
          </cell>
          <cell r="Q9508"/>
          <cell r="R9508"/>
          <cell r="S9508"/>
          <cell r="T9508"/>
          <cell r="U9508">
            <v>1620200</v>
          </cell>
          <cell r="V9508">
            <v>2916337.4350200002</v>
          </cell>
          <cell r="X9508">
            <v>44440</v>
          </cell>
          <cell r="Y9508">
            <v>0</v>
          </cell>
          <cell r="Z9508">
            <v>0.5</v>
          </cell>
          <cell r="AC9508"/>
          <cell r="AE9508">
            <v>76000</v>
          </cell>
          <cell r="AF9508"/>
          <cell r="AG9508"/>
          <cell r="AH9508">
            <v>0.5</v>
          </cell>
          <cell r="AI9508">
            <v>0.5</v>
          </cell>
        </row>
        <row r="9509">
          <cell r="A9509">
            <v>44448</v>
          </cell>
          <cell r="B9509">
            <v>212000</v>
          </cell>
          <cell r="D9509">
            <v>0.5</v>
          </cell>
          <cell r="E9509">
            <v>0.5</v>
          </cell>
          <cell r="F9509">
            <v>0.5</v>
          </cell>
          <cell r="G9509">
            <v>0.5</v>
          </cell>
          <cell r="H9509"/>
          <cell r="I9509"/>
          <cell r="J9509"/>
          <cell r="K9509"/>
          <cell r="L9509"/>
          <cell r="M9509"/>
          <cell r="N9509">
            <v>0.5</v>
          </cell>
          <cell r="O9509"/>
          <cell r="P9509">
            <v>0.5</v>
          </cell>
          <cell r="Q9509"/>
          <cell r="R9509"/>
          <cell r="S9509"/>
          <cell r="T9509"/>
          <cell r="U9509">
            <v>1336400</v>
          </cell>
          <cell r="V9509">
            <v>3552655.25</v>
          </cell>
          <cell r="X9509">
            <v>44440</v>
          </cell>
          <cell r="Y9509">
            <v>0</v>
          </cell>
          <cell r="Z9509">
            <v>0.5</v>
          </cell>
          <cell r="AC9509"/>
          <cell r="AE9509">
            <v>212000</v>
          </cell>
          <cell r="AF9509"/>
          <cell r="AG9509"/>
          <cell r="AH9509">
            <v>0.5</v>
          </cell>
          <cell r="AI9509">
            <v>0.5</v>
          </cell>
        </row>
        <row r="9510">
          <cell r="A9510">
            <v>44449</v>
          </cell>
          <cell r="B9510">
            <v>180000</v>
          </cell>
          <cell r="D9510">
            <v>1</v>
          </cell>
          <cell r="E9510">
            <v>1</v>
          </cell>
          <cell r="F9510">
            <v>1</v>
          </cell>
          <cell r="G9510">
            <v>1</v>
          </cell>
          <cell r="H9510"/>
          <cell r="I9510"/>
          <cell r="J9510"/>
          <cell r="K9510"/>
          <cell r="L9510"/>
          <cell r="M9510"/>
          <cell r="N9510">
            <v>1</v>
          </cell>
          <cell r="O9510"/>
          <cell r="P9510">
            <v>0.54451038575667654</v>
          </cell>
          <cell r="Q9510"/>
          <cell r="R9510"/>
          <cell r="S9510"/>
          <cell r="T9510"/>
          <cell r="U9510">
            <v>2296600</v>
          </cell>
          <cell r="V9510">
            <v>2187362.5959999999</v>
          </cell>
          <cell r="X9510">
            <v>44440</v>
          </cell>
          <cell r="Y9510">
            <v>0</v>
          </cell>
          <cell r="Z9510">
            <v>1</v>
          </cell>
          <cell r="AC9510"/>
          <cell r="AE9510">
            <v>180000</v>
          </cell>
          <cell r="AF9510"/>
          <cell r="AG9510"/>
          <cell r="AH9510">
            <v>1</v>
          </cell>
          <cell r="AI9510">
            <v>0.54451038575667654</v>
          </cell>
        </row>
        <row r="9511">
          <cell r="A9511">
            <v>44452</v>
          </cell>
          <cell r="B9511">
            <v>165000</v>
          </cell>
          <cell r="D9511">
            <v>1</v>
          </cell>
          <cell r="E9511">
            <v>1</v>
          </cell>
          <cell r="F9511">
            <v>1</v>
          </cell>
          <cell r="G9511">
            <v>1</v>
          </cell>
          <cell r="H9511"/>
          <cell r="I9511"/>
          <cell r="J9511"/>
          <cell r="K9511"/>
          <cell r="L9511"/>
          <cell r="M9511"/>
          <cell r="N9511">
            <v>1</v>
          </cell>
          <cell r="O9511"/>
          <cell r="P9511">
            <v>0.57887517146776402</v>
          </cell>
          <cell r="Q9511"/>
          <cell r="R9511"/>
          <cell r="S9511"/>
          <cell r="T9511"/>
          <cell r="U9511">
            <v>1503700</v>
          </cell>
          <cell r="V9511">
            <v>2350386.9644800001</v>
          </cell>
          <cell r="X9511">
            <v>44440</v>
          </cell>
          <cell r="Y9511">
            <v>0</v>
          </cell>
          <cell r="Z9511">
            <v>1</v>
          </cell>
          <cell r="AC9511"/>
          <cell r="AE9511">
            <v>165000</v>
          </cell>
          <cell r="AF9511"/>
          <cell r="AG9511"/>
          <cell r="AH9511">
            <v>1</v>
          </cell>
          <cell r="AI9511">
            <v>0.57887517146776402</v>
          </cell>
        </row>
        <row r="9512">
          <cell r="A9512">
            <v>44453</v>
          </cell>
          <cell r="B9512">
            <v>94000</v>
          </cell>
          <cell r="D9512">
            <v>1</v>
          </cell>
          <cell r="E9512">
            <v>1</v>
          </cell>
          <cell r="F9512">
            <v>1</v>
          </cell>
          <cell r="G9512">
            <v>1</v>
          </cell>
          <cell r="H9512"/>
          <cell r="I9512"/>
          <cell r="J9512"/>
          <cell r="K9512"/>
          <cell r="L9512"/>
          <cell r="M9512"/>
          <cell r="N9512">
            <v>1</v>
          </cell>
          <cell r="O9512"/>
          <cell r="P9512">
            <v>0.59622972380534855</v>
          </cell>
          <cell r="Q9512"/>
          <cell r="R9512"/>
          <cell r="S9512"/>
          <cell r="T9512"/>
          <cell r="U9512">
            <v>1813200</v>
          </cell>
          <cell r="V9512">
            <v>1748575.7065099999</v>
          </cell>
          <cell r="X9512">
            <v>44440</v>
          </cell>
          <cell r="Y9512">
            <v>0</v>
          </cell>
          <cell r="Z9512">
            <v>1</v>
          </cell>
          <cell r="AC9512"/>
          <cell r="AE9512">
            <v>94000</v>
          </cell>
          <cell r="AF9512"/>
          <cell r="AG9512"/>
          <cell r="AH9512">
            <v>1</v>
          </cell>
          <cell r="AI9512">
            <v>0.59622972380534855</v>
          </cell>
        </row>
        <row r="9513">
          <cell r="A9513">
            <v>44454</v>
          </cell>
          <cell r="B9513">
            <v>140000</v>
          </cell>
          <cell r="D9513">
            <v>1</v>
          </cell>
          <cell r="E9513">
            <v>1</v>
          </cell>
          <cell r="F9513">
            <v>1</v>
          </cell>
          <cell r="G9513">
            <v>1</v>
          </cell>
          <cell r="H9513"/>
          <cell r="I9513"/>
          <cell r="J9513"/>
          <cell r="K9513"/>
          <cell r="L9513"/>
          <cell r="M9513"/>
          <cell r="N9513">
            <v>1</v>
          </cell>
          <cell r="O9513"/>
          <cell r="P9513">
            <v>0.61957868649318459</v>
          </cell>
          <cell r="Q9513"/>
          <cell r="R9513"/>
          <cell r="S9513"/>
          <cell r="T9513"/>
          <cell r="U9513">
            <v>1817500</v>
          </cell>
          <cell r="V9513">
            <v>1377471.2197499999</v>
          </cell>
          <cell r="X9513">
            <v>44440</v>
          </cell>
          <cell r="Y9513">
            <v>0</v>
          </cell>
          <cell r="Z9513">
            <v>1</v>
          </cell>
          <cell r="AC9513"/>
          <cell r="AE9513">
            <v>140000</v>
          </cell>
          <cell r="AF9513"/>
          <cell r="AG9513"/>
          <cell r="AH9513">
            <v>1</v>
          </cell>
          <cell r="AI9513">
            <v>0.61957868649318459</v>
          </cell>
        </row>
        <row r="9514">
          <cell r="A9514">
            <v>44455</v>
          </cell>
          <cell r="B9514">
            <v>0</v>
          </cell>
          <cell r="D9514"/>
          <cell r="E9514"/>
          <cell r="F9514"/>
          <cell r="G9514"/>
          <cell r="H9514"/>
          <cell r="I9514"/>
          <cell r="J9514"/>
          <cell r="K9514"/>
          <cell r="L9514"/>
          <cell r="M9514"/>
          <cell r="N9514"/>
          <cell r="O9514"/>
          <cell r="P9514">
            <v>0.61957868649318459</v>
          </cell>
          <cell r="Q9514"/>
          <cell r="R9514"/>
          <cell r="S9514"/>
          <cell r="T9514"/>
          <cell r="U9514">
            <v>1698500</v>
          </cell>
          <cell r="V9514">
            <v>1414742.5290600001</v>
          </cell>
          <cell r="X9514" t="str">
            <v>Sin movimiento</v>
          </cell>
          <cell r="Y9514">
            <v>0</v>
          </cell>
          <cell r="Z9514">
            <v>1</v>
          </cell>
          <cell r="AC9514"/>
          <cell r="AE9514">
            <v>0</v>
          </cell>
          <cell r="AF9514"/>
          <cell r="AG9514"/>
          <cell r="AH9514">
            <v>1</v>
          </cell>
          <cell r="AI9514">
            <v>0.61957868649318459</v>
          </cell>
        </row>
        <row r="9515">
          <cell r="A9515">
            <v>44456</v>
          </cell>
          <cell r="B9515">
            <v>0</v>
          </cell>
          <cell r="D9515"/>
          <cell r="E9515"/>
          <cell r="F9515"/>
          <cell r="G9515"/>
          <cell r="H9515"/>
          <cell r="I9515"/>
          <cell r="J9515"/>
          <cell r="K9515"/>
          <cell r="L9515"/>
          <cell r="M9515"/>
          <cell r="N9515"/>
          <cell r="O9515"/>
          <cell r="P9515">
            <v>0.61957868649318459</v>
          </cell>
          <cell r="Q9515"/>
          <cell r="R9515"/>
          <cell r="S9515"/>
          <cell r="T9515"/>
          <cell r="U9515">
            <v>2482100</v>
          </cell>
          <cell r="V9515">
            <v>1489080.3806700001</v>
          </cell>
          <cell r="X9515" t="str">
            <v>Sin movimiento</v>
          </cell>
          <cell r="Y9515">
            <v>0</v>
          </cell>
          <cell r="Z9515">
            <v>1</v>
          </cell>
          <cell r="AC9515"/>
          <cell r="AE9515">
            <v>0</v>
          </cell>
          <cell r="AF9515"/>
          <cell r="AG9515"/>
          <cell r="AH9515">
            <v>1</v>
          </cell>
          <cell r="AI9515">
            <v>0.61957868649318459</v>
          </cell>
        </row>
        <row r="9516">
          <cell r="A9516">
            <v>44459</v>
          </cell>
          <cell r="B9516">
            <v>0</v>
          </cell>
          <cell r="D9516"/>
          <cell r="E9516"/>
          <cell r="F9516"/>
          <cell r="G9516"/>
          <cell r="H9516"/>
          <cell r="I9516"/>
          <cell r="J9516"/>
          <cell r="K9516"/>
          <cell r="L9516"/>
          <cell r="M9516"/>
          <cell r="N9516"/>
          <cell r="O9516"/>
          <cell r="P9516">
            <v>0.61957868649318459</v>
          </cell>
          <cell r="Q9516"/>
          <cell r="R9516"/>
          <cell r="S9516"/>
          <cell r="T9516"/>
          <cell r="U9516">
            <v>2298500</v>
          </cell>
          <cell r="V9516">
            <v>1527410.5523099999</v>
          </cell>
          <cell r="X9516" t="str">
            <v>Sin movimiento</v>
          </cell>
          <cell r="Y9516">
            <v>0</v>
          </cell>
          <cell r="Z9516">
            <v>1</v>
          </cell>
          <cell r="AC9516"/>
          <cell r="AE9516">
            <v>0</v>
          </cell>
          <cell r="AF9516"/>
          <cell r="AG9516"/>
          <cell r="AH9516">
            <v>1</v>
          </cell>
          <cell r="AI9516">
            <v>0.61957868649318459</v>
          </cell>
        </row>
        <row r="9517">
          <cell r="A9517">
            <v>44460</v>
          </cell>
          <cell r="B9517">
            <v>0</v>
          </cell>
          <cell r="D9517"/>
          <cell r="E9517"/>
          <cell r="F9517"/>
          <cell r="G9517"/>
          <cell r="H9517"/>
          <cell r="I9517"/>
          <cell r="J9517"/>
          <cell r="K9517"/>
          <cell r="L9517"/>
          <cell r="M9517"/>
          <cell r="N9517"/>
          <cell r="O9517"/>
          <cell r="P9517">
            <v>0.61957868649318459</v>
          </cell>
          <cell r="Q9517"/>
          <cell r="R9517"/>
          <cell r="S9517"/>
          <cell r="T9517"/>
          <cell r="U9517">
            <v>1663800</v>
          </cell>
          <cell r="V9517">
            <v>1341076.42818</v>
          </cell>
          <cell r="X9517" t="str">
            <v>Sin movimiento</v>
          </cell>
          <cell r="Y9517">
            <v>0</v>
          </cell>
          <cell r="Z9517">
            <v>1</v>
          </cell>
          <cell r="AC9517"/>
          <cell r="AE9517">
            <v>0</v>
          </cell>
          <cell r="AF9517"/>
          <cell r="AG9517"/>
          <cell r="AH9517">
            <v>1</v>
          </cell>
          <cell r="AI9517">
            <v>0.61957868649318459</v>
          </cell>
        </row>
        <row r="9518">
          <cell r="A9518">
            <v>44461</v>
          </cell>
          <cell r="B9518">
            <v>415000</v>
          </cell>
          <cell r="D9518">
            <v>1</v>
          </cell>
          <cell r="E9518">
            <v>1</v>
          </cell>
          <cell r="F9518">
            <v>1</v>
          </cell>
          <cell r="G9518">
            <v>1</v>
          </cell>
          <cell r="H9518"/>
          <cell r="I9518"/>
          <cell r="J9518"/>
          <cell r="K9518"/>
          <cell r="L9518"/>
          <cell r="M9518"/>
          <cell r="N9518">
            <v>1</v>
          </cell>
          <cell r="O9518"/>
          <cell r="P9518">
            <v>0.67524682651622003</v>
          </cell>
          <cell r="Q9518"/>
          <cell r="R9518"/>
          <cell r="S9518"/>
          <cell r="T9518"/>
          <cell r="U9518">
            <v>2805500</v>
          </cell>
          <cell r="V9518">
            <v>1728795.0189400001</v>
          </cell>
          <cell r="X9518">
            <v>44440</v>
          </cell>
          <cell r="Y9518">
            <v>0</v>
          </cell>
          <cell r="Z9518">
            <v>1</v>
          </cell>
          <cell r="AC9518"/>
          <cell r="AE9518">
            <v>415000</v>
          </cell>
          <cell r="AF9518"/>
          <cell r="AG9518"/>
          <cell r="AH9518">
            <v>1</v>
          </cell>
          <cell r="AI9518">
            <v>0.67524682651622003</v>
          </cell>
        </row>
        <row r="9519">
          <cell r="A9519">
            <v>44462</v>
          </cell>
          <cell r="B9519">
            <v>120000</v>
          </cell>
          <cell r="D9519">
            <v>1</v>
          </cell>
          <cell r="E9519">
            <v>1</v>
          </cell>
          <cell r="F9519">
            <v>1</v>
          </cell>
          <cell r="G9519">
            <v>1</v>
          </cell>
          <cell r="H9519"/>
          <cell r="I9519"/>
          <cell r="J9519"/>
          <cell r="K9519"/>
          <cell r="L9519"/>
          <cell r="M9519"/>
          <cell r="N9519">
            <v>1</v>
          </cell>
          <cell r="O9519"/>
          <cell r="P9519">
            <v>0.68843031123139375</v>
          </cell>
          <cell r="Q9519"/>
          <cell r="R9519"/>
          <cell r="S9519"/>
          <cell r="T9519"/>
          <cell r="U9519">
            <v>2326200</v>
          </cell>
          <cell r="V9519">
            <v>1303087.4098199999</v>
          </cell>
          <cell r="X9519">
            <v>44440</v>
          </cell>
          <cell r="Y9519">
            <v>0</v>
          </cell>
          <cell r="Z9519">
            <v>1</v>
          </cell>
          <cell r="AC9519"/>
          <cell r="AE9519">
            <v>120000</v>
          </cell>
          <cell r="AF9519"/>
          <cell r="AG9519"/>
          <cell r="AH9519">
            <v>1</v>
          </cell>
          <cell r="AI9519">
            <v>0.68843031123139375</v>
          </cell>
        </row>
        <row r="9520">
          <cell r="A9520">
            <v>44463</v>
          </cell>
          <cell r="B9520">
            <v>130000</v>
          </cell>
          <cell r="D9520">
            <v>1</v>
          </cell>
          <cell r="E9520">
            <v>1</v>
          </cell>
          <cell r="F9520">
            <v>1</v>
          </cell>
          <cell r="G9520">
            <v>1</v>
          </cell>
          <cell r="H9520"/>
          <cell r="I9520"/>
          <cell r="J9520"/>
          <cell r="K9520"/>
          <cell r="L9520"/>
          <cell r="M9520"/>
          <cell r="N9520">
            <v>1</v>
          </cell>
          <cell r="O9520"/>
          <cell r="P9520">
            <v>0.7015554115359689</v>
          </cell>
          <cell r="Q9520"/>
          <cell r="R9520"/>
          <cell r="S9520"/>
          <cell r="T9520"/>
          <cell r="U9520">
            <v>2177800</v>
          </cell>
          <cell r="V9520">
            <v>757259.43200000003</v>
          </cell>
          <cell r="X9520">
            <v>44440</v>
          </cell>
          <cell r="Y9520">
            <v>0</v>
          </cell>
          <cell r="Z9520">
            <v>1</v>
          </cell>
          <cell r="AC9520"/>
          <cell r="AE9520">
            <v>130000</v>
          </cell>
          <cell r="AF9520"/>
          <cell r="AG9520"/>
          <cell r="AH9520">
            <v>1</v>
          </cell>
          <cell r="AI9520">
            <v>0.7015554115359689</v>
          </cell>
        </row>
        <row r="9521">
          <cell r="A9521">
            <v>44466</v>
          </cell>
          <cell r="B9521">
            <v>0</v>
          </cell>
          <cell r="D9521">
            <v>1</v>
          </cell>
          <cell r="E9521">
            <v>1</v>
          </cell>
          <cell r="F9521">
            <v>1</v>
          </cell>
          <cell r="G9521">
            <v>1</v>
          </cell>
          <cell r="H9521"/>
          <cell r="I9521"/>
          <cell r="J9521"/>
          <cell r="K9521"/>
          <cell r="L9521"/>
          <cell r="M9521"/>
          <cell r="N9521">
            <v>1</v>
          </cell>
          <cell r="O9521"/>
          <cell r="P9521">
            <v>0.7015554115359689</v>
          </cell>
          <cell r="Q9521"/>
          <cell r="R9521"/>
          <cell r="S9521"/>
          <cell r="T9521"/>
          <cell r="U9521">
            <v>2444000</v>
          </cell>
          <cell r="V9521">
            <v>788888.98699999996</v>
          </cell>
          <cell r="X9521" t="str">
            <v>Sin movimiento</v>
          </cell>
          <cell r="Y9521">
            <v>0</v>
          </cell>
          <cell r="Z9521">
            <v>1</v>
          </cell>
          <cell r="AC9521"/>
          <cell r="AE9521">
            <v>0</v>
          </cell>
          <cell r="AF9521"/>
          <cell r="AG9521"/>
          <cell r="AH9521">
            <v>1</v>
          </cell>
          <cell r="AI9521">
            <v>0.7015554115359689</v>
          </cell>
        </row>
        <row r="9522">
          <cell r="A9522">
            <v>44467</v>
          </cell>
          <cell r="B9522">
            <v>220000</v>
          </cell>
          <cell r="D9522">
            <v>1</v>
          </cell>
          <cell r="E9522">
            <v>1</v>
          </cell>
          <cell r="F9522">
            <v>1</v>
          </cell>
          <cell r="G9522">
            <v>1</v>
          </cell>
          <cell r="H9522"/>
          <cell r="I9522"/>
          <cell r="J9522"/>
          <cell r="K9522"/>
          <cell r="L9522"/>
          <cell r="M9522"/>
          <cell r="N9522">
            <v>1</v>
          </cell>
          <cell r="O9522"/>
          <cell r="P9522">
            <v>0.72141560798548099</v>
          </cell>
          <cell r="Q9522"/>
          <cell r="R9522"/>
          <cell r="S9522"/>
          <cell r="T9522"/>
          <cell r="U9522">
            <v>2513100</v>
          </cell>
          <cell r="V9522">
            <v>940401.32172999997</v>
          </cell>
          <cell r="X9522">
            <v>44440</v>
          </cell>
          <cell r="Y9522">
            <v>0</v>
          </cell>
          <cell r="Z9522">
            <v>1</v>
          </cell>
          <cell r="AC9522"/>
          <cell r="AE9522">
            <v>220000</v>
          </cell>
          <cell r="AF9522"/>
          <cell r="AG9522"/>
          <cell r="AH9522">
            <v>1</v>
          </cell>
          <cell r="AI9522">
            <v>0.72141560798548099</v>
          </cell>
        </row>
        <row r="9523">
          <cell r="A9523">
            <v>44468</v>
          </cell>
          <cell r="B9523">
            <v>210000</v>
          </cell>
          <cell r="D9523">
            <v>1</v>
          </cell>
          <cell r="E9523">
            <v>1</v>
          </cell>
          <cell r="F9523">
            <v>1</v>
          </cell>
          <cell r="G9523">
            <v>1</v>
          </cell>
          <cell r="H9523"/>
          <cell r="I9523"/>
          <cell r="J9523"/>
          <cell r="K9523"/>
          <cell r="L9523"/>
          <cell r="M9523"/>
          <cell r="N9523">
            <v>1</v>
          </cell>
          <cell r="O9523"/>
          <cell r="P9523">
            <v>0.73805460750853247</v>
          </cell>
          <cell r="Q9523"/>
          <cell r="R9523"/>
          <cell r="S9523"/>
          <cell r="T9523"/>
          <cell r="U9523">
            <v>2786700</v>
          </cell>
          <cell r="V9523">
            <v>697426.18836999999</v>
          </cell>
          <cell r="X9523">
            <v>44440</v>
          </cell>
          <cell r="Y9523">
            <v>0</v>
          </cell>
          <cell r="Z9523">
            <v>1</v>
          </cell>
          <cell r="AC9523"/>
          <cell r="AE9523">
            <v>210000</v>
          </cell>
          <cell r="AF9523"/>
          <cell r="AG9523"/>
          <cell r="AH9523">
            <v>1</v>
          </cell>
          <cell r="AI9523">
            <v>0.73805460750853247</v>
          </cell>
        </row>
        <row r="9524">
          <cell r="A9524">
            <v>44469</v>
          </cell>
          <cell r="B9524">
            <v>40000</v>
          </cell>
          <cell r="D9524">
            <v>1</v>
          </cell>
          <cell r="E9524">
            <v>1</v>
          </cell>
          <cell r="F9524">
            <v>1</v>
          </cell>
          <cell r="G9524">
            <v>1</v>
          </cell>
          <cell r="H9524"/>
          <cell r="I9524"/>
          <cell r="J9524"/>
          <cell r="K9524"/>
          <cell r="L9524"/>
          <cell r="M9524"/>
          <cell r="N9524">
            <v>1</v>
          </cell>
          <cell r="O9524"/>
          <cell r="P9524">
            <v>0.74100112485939262</v>
          </cell>
          <cell r="Q9524"/>
          <cell r="R9524"/>
          <cell r="S9524"/>
          <cell r="T9524"/>
          <cell r="U9524">
            <v>2399700</v>
          </cell>
          <cell r="V9524">
            <v>766354.31813000003</v>
          </cell>
          <cell r="X9524">
            <v>44440</v>
          </cell>
          <cell r="Y9524">
            <v>0</v>
          </cell>
          <cell r="Z9524">
            <v>1</v>
          </cell>
          <cell r="AC9524"/>
          <cell r="AE9524">
            <v>40000</v>
          </cell>
          <cell r="AF9524"/>
          <cell r="AG9524"/>
          <cell r="AH9524">
            <v>1</v>
          </cell>
          <cell r="AI9524">
            <v>0.74100112485939262</v>
          </cell>
        </row>
        <row r="9525">
          <cell r="A9525">
            <v>44470</v>
          </cell>
          <cell r="B9525">
            <v>946000</v>
          </cell>
          <cell r="D9525">
            <v>1</v>
          </cell>
          <cell r="E9525">
            <v>1</v>
          </cell>
          <cell r="F9525">
            <v>1</v>
          </cell>
          <cell r="G9525">
            <v>1</v>
          </cell>
          <cell r="H9525"/>
          <cell r="I9525"/>
          <cell r="J9525"/>
          <cell r="K9525"/>
          <cell r="L9525"/>
          <cell r="M9525"/>
          <cell r="N9525">
            <v>1</v>
          </cell>
          <cell r="O9525"/>
          <cell r="P9525">
            <v>1</v>
          </cell>
          <cell r="Q9525"/>
          <cell r="R9525"/>
          <cell r="S9525"/>
          <cell r="T9525"/>
          <cell r="U9525">
            <v>818300</v>
          </cell>
          <cell r="V9525">
            <v>6186800</v>
          </cell>
          <cell r="X9525">
            <v>44470</v>
          </cell>
          <cell r="Y9525">
            <v>0</v>
          </cell>
          <cell r="Z9525">
            <v>1</v>
          </cell>
          <cell r="AC9525"/>
          <cell r="AE9525">
            <v>946000</v>
          </cell>
          <cell r="AF9525"/>
          <cell r="AG9525"/>
          <cell r="AH9525">
            <v>1</v>
          </cell>
          <cell r="AI9525">
            <v>1</v>
          </cell>
        </row>
        <row r="9526">
          <cell r="A9526">
            <v>44473</v>
          </cell>
          <cell r="B9526">
            <v>525000</v>
          </cell>
          <cell r="D9526">
            <v>1</v>
          </cell>
          <cell r="E9526">
            <v>1</v>
          </cell>
          <cell r="F9526">
            <v>1</v>
          </cell>
          <cell r="G9526">
            <v>1</v>
          </cell>
          <cell r="H9526"/>
          <cell r="I9526"/>
          <cell r="J9526"/>
          <cell r="K9526"/>
          <cell r="L9526"/>
          <cell r="M9526"/>
          <cell r="N9526">
            <v>1</v>
          </cell>
          <cell r="O9526"/>
          <cell r="P9526">
            <v>1</v>
          </cell>
          <cell r="Q9526"/>
          <cell r="R9526"/>
          <cell r="S9526"/>
          <cell r="T9526"/>
          <cell r="U9526">
            <v>954200</v>
          </cell>
          <cell r="V9526">
            <v>6702535.6749999998</v>
          </cell>
          <cell r="X9526">
            <v>44470</v>
          </cell>
          <cell r="Y9526">
            <v>0</v>
          </cell>
          <cell r="Z9526">
            <v>1</v>
          </cell>
          <cell r="AC9526"/>
          <cell r="AE9526">
            <v>525000</v>
          </cell>
          <cell r="AF9526"/>
          <cell r="AG9526"/>
          <cell r="AH9526">
            <v>1</v>
          </cell>
          <cell r="AI9526">
            <v>1</v>
          </cell>
        </row>
        <row r="9527">
          <cell r="A9527">
            <v>44474</v>
          </cell>
          <cell r="B9527">
            <v>340000</v>
          </cell>
          <cell r="D9527">
            <v>1</v>
          </cell>
          <cell r="E9527">
            <v>1</v>
          </cell>
          <cell r="F9527">
            <v>1</v>
          </cell>
          <cell r="G9527">
            <v>1</v>
          </cell>
          <cell r="H9527"/>
          <cell r="I9527"/>
          <cell r="J9527"/>
          <cell r="K9527"/>
          <cell r="L9527"/>
          <cell r="M9527"/>
          <cell r="N9527">
            <v>1</v>
          </cell>
          <cell r="O9527"/>
          <cell r="P9527">
            <v>1</v>
          </cell>
          <cell r="Q9527"/>
          <cell r="R9527"/>
          <cell r="S9527"/>
          <cell r="T9527"/>
          <cell r="U9527">
            <v>883000</v>
          </cell>
          <cell r="V9527">
            <v>6705363.26296</v>
          </cell>
          <cell r="X9527">
            <v>44470</v>
          </cell>
          <cell r="Y9527">
            <v>0</v>
          </cell>
          <cell r="Z9527">
            <v>1</v>
          </cell>
          <cell r="AC9527"/>
          <cell r="AE9527">
            <v>340000</v>
          </cell>
          <cell r="AF9527"/>
          <cell r="AG9527"/>
          <cell r="AH9527">
            <v>1</v>
          </cell>
          <cell r="AI9527">
            <v>1</v>
          </cell>
        </row>
        <row r="9528">
          <cell r="A9528">
            <v>44475</v>
          </cell>
          <cell r="B9528">
            <v>125000</v>
          </cell>
          <cell r="D9528">
            <v>1</v>
          </cell>
          <cell r="E9528">
            <v>1</v>
          </cell>
          <cell r="F9528">
            <v>1</v>
          </cell>
          <cell r="G9528">
            <v>1</v>
          </cell>
          <cell r="H9528"/>
          <cell r="I9528"/>
          <cell r="J9528"/>
          <cell r="K9528"/>
          <cell r="L9528"/>
          <cell r="M9528"/>
          <cell r="N9528">
            <v>1</v>
          </cell>
          <cell r="O9528"/>
          <cell r="P9528">
            <v>1</v>
          </cell>
          <cell r="Q9528"/>
          <cell r="R9528"/>
          <cell r="S9528"/>
          <cell r="T9528"/>
          <cell r="U9528">
            <v>1005200</v>
          </cell>
          <cell r="V9528">
            <v>6530251.8289999999</v>
          </cell>
          <cell r="X9528">
            <v>44470</v>
          </cell>
          <cell r="Y9528">
            <v>0</v>
          </cell>
          <cell r="Z9528">
            <v>1</v>
          </cell>
          <cell r="AC9528"/>
          <cell r="AE9528">
            <v>125000</v>
          </cell>
          <cell r="AF9528"/>
          <cell r="AG9528"/>
          <cell r="AH9528">
            <v>1</v>
          </cell>
          <cell r="AI9528">
            <v>1</v>
          </cell>
        </row>
        <row r="9529">
          <cell r="A9529">
            <v>44476</v>
          </cell>
          <cell r="B9529">
            <v>130000</v>
          </cell>
          <cell r="D9529">
            <v>1</v>
          </cell>
          <cell r="E9529">
            <v>1</v>
          </cell>
          <cell r="F9529">
            <v>1</v>
          </cell>
          <cell r="G9529">
            <v>1</v>
          </cell>
          <cell r="H9529"/>
          <cell r="I9529"/>
          <cell r="J9529"/>
          <cell r="K9529"/>
          <cell r="L9529"/>
          <cell r="M9529"/>
          <cell r="N9529">
            <v>1</v>
          </cell>
          <cell r="O9529"/>
          <cell r="P9529">
            <v>1</v>
          </cell>
          <cell r="Q9529"/>
          <cell r="R9529"/>
          <cell r="S9529"/>
          <cell r="T9529"/>
          <cell r="U9529">
            <v>2145500</v>
          </cell>
          <cell r="V9529">
            <v>5441851.1918299999</v>
          </cell>
          <cell r="X9529">
            <v>44470</v>
          </cell>
          <cell r="Y9529">
            <v>0</v>
          </cell>
          <cell r="Z9529">
            <v>1</v>
          </cell>
          <cell r="AC9529"/>
          <cell r="AE9529">
            <v>130000</v>
          </cell>
          <cell r="AF9529"/>
          <cell r="AG9529"/>
          <cell r="AH9529">
            <v>1</v>
          </cell>
          <cell r="AI9529">
            <v>1</v>
          </cell>
        </row>
        <row r="9530">
          <cell r="A9530">
            <v>44480</v>
          </cell>
          <cell r="B9530">
            <v>240000</v>
          </cell>
          <cell r="D9530">
            <v>1.5</v>
          </cell>
          <cell r="E9530">
            <v>1.5</v>
          </cell>
          <cell r="F9530">
            <v>1.5</v>
          </cell>
          <cell r="G9530">
            <v>1.5</v>
          </cell>
          <cell r="H9530">
            <v>1.5</v>
          </cell>
          <cell r="I9530">
            <v>1.5</v>
          </cell>
          <cell r="J9530">
            <v>1.5</v>
          </cell>
          <cell r="K9530">
            <v>1.5</v>
          </cell>
          <cell r="L9530">
            <v>1.5</v>
          </cell>
          <cell r="M9530">
            <v>1.5</v>
          </cell>
          <cell r="N9530">
            <v>1.5</v>
          </cell>
          <cell r="O9530"/>
          <cell r="P9530">
            <v>1.0520381613183001</v>
          </cell>
          <cell r="Q9530"/>
          <cell r="R9530"/>
          <cell r="S9530"/>
          <cell r="T9530"/>
          <cell r="U9530">
            <v>5305500</v>
          </cell>
          <cell r="V9530">
            <v>2071833.66044</v>
          </cell>
          <cell r="X9530">
            <v>44470</v>
          </cell>
          <cell r="Y9530">
            <v>0</v>
          </cell>
          <cell r="Z9530">
            <v>1.5</v>
          </cell>
          <cell r="AC9530"/>
          <cell r="AE9530">
            <v>240000</v>
          </cell>
          <cell r="AF9530"/>
          <cell r="AG9530"/>
          <cell r="AH9530">
            <v>1.5</v>
          </cell>
          <cell r="AI9530">
            <v>1.0520381613183001</v>
          </cell>
        </row>
        <row r="9531">
          <cell r="A9531">
            <v>44481</v>
          </cell>
          <cell r="B9531">
            <v>204000</v>
          </cell>
          <cell r="D9531">
            <v>1.5</v>
          </cell>
          <cell r="E9531">
            <v>1.5</v>
          </cell>
          <cell r="F9531">
            <v>1.5</v>
          </cell>
          <cell r="G9531">
            <v>1.5</v>
          </cell>
          <cell r="H9531">
            <v>1.5</v>
          </cell>
          <cell r="I9531">
            <v>1.5</v>
          </cell>
          <cell r="J9531">
            <v>1.5</v>
          </cell>
          <cell r="K9531">
            <v>1.5</v>
          </cell>
          <cell r="L9531">
            <v>1.5</v>
          </cell>
          <cell r="M9531">
            <v>1.5</v>
          </cell>
          <cell r="N9531">
            <v>1.5</v>
          </cell>
          <cell r="O9531"/>
          <cell r="P9531">
            <v>1.0884462151394423</v>
          </cell>
          <cell r="Q9531"/>
          <cell r="R9531"/>
          <cell r="S9531"/>
          <cell r="T9531"/>
          <cell r="U9531">
            <v>3679300</v>
          </cell>
          <cell r="V9531">
            <v>1548589.25719</v>
          </cell>
          <cell r="X9531">
            <v>44470</v>
          </cell>
          <cell r="Y9531">
            <v>0</v>
          </cell>
          <cell r="Z9531">
            <v>1.5</v>
          </cell>
          <cell r="AC9531"/>
          <cell r="AE9531">
            <v>204000</v>
          </cell>
          <cell r="AF9531"/>
          <cell r="AG9531"/>
          <cell r="AH9531">
            <v>1.5</v>
          </cell>
          <cell r="AI9531">
            <v>1.0884462151394423</v>
          </cell>
        </row>
        <row r="9532">
          <cell r="A9532">
            <v>44482</v>
          </cell>
          <cell r="B9532">
            <v>145000</v>
          </cell>
          <cell r="D9532">
            <v>1.5</v>
          </cell>
          <cell r="E9532">
            <v>1.5</v>
          </cell>
          <cell r="F9532">
            <v>1.5</v>
          </cell>
          <cell r="G9532">
            <v>1.5</v>
          </cell>
          <cell r="H9532">
            <v>1.5</v>
          </cell>
          <cell r="I9532">
            <v>1.5</v>
          </cell>
          <cell r="J9532">
            <v>1.5</v>
          </cell>
          <cell r="K9532">
            <v>1.5</v>
          </cell>
          <cell r="L9532">
            <v>1.5</v>
          </cell>
          <cell r="M9532">
            <v>1.5416666666666701</v>
          </cell>
          <cell r="N9532">
            <v>1.5</v>
          </cell>
          <cell r="O9532"/>
          <cell r="P9532">
            <v>1.1109227871939735</v>
          </cell>
          <cell r="Q9532"/>
          <cell r="R9532"/>
          <cell r="S9532"/>
          <cell r="T9532"/>
          <cell r="U9532">
            <v>2930300</v>
          </cell>
          <cell r="V9532">
            <v>1583806.5708399999</v>
          </cell>
          <cell r="X9532">
            <v>44470</v>
          </cell>
          <cell r="Y9532">
            <v>0</v>
          </cell>
          <cell r="Z9532">
            <v>1.5</v>
          </cell>
          <cell r="AC9532"/>
          <cell r="AE9532">
            <v>145000</v>
          </cell>
          <cell r="AF9532"/>
          <cell r="AG9532"/>
          <cell r="AH9532">
            <v>1.5</v>
          </cell>
          <cell r="AI9532">
            <v>1.1109227871939735</v>
          </cell>
        </row>
        <row r="9533">
          <cell r="A9533">
            <v>44483</v>
          </cell>
          <cell r="B9533">
            <v>55000</v>
          </cell>
          <cell r="D9533">
            <v>1.5</v>
          </cell>
          <cell r="E9533">
            <v>1.5</v>
          </cell>
          <cell r="F9533">
            <v>1.5</v>
          </cell>
          <cell r="G9533">
            <v>1.5</v>
          </cell>
          <cell r="H9533">
            <v>1.5</v>
          </cell>
          <cell r="I9533">
            <v>1.5</v>
          </cell>
          <cell r="J9533">
            <v>1.5</v>
          </cell>
          <cell r="K9533">
            <v>1.5</v>
          </cell>
          <cell r="L9533">
            <v>1.5</v>
          </cell>
          <cell r="M9533">
            <v>1.5833333333333399</v>
          </cell>
          <cell r="N9533">
            <v>1.5</v>
          </cell>
          <cell r="O9533"/>
          <cell r="P9533">
            <v>1.1188191881918819</v>
          </cell>
          <cell r="Q9533"/>
          <cell r="R9533"/>
          <cell r="S9533"/>
          <cell r="T9533"/>
          <cell r="U9533">
            <v>2483900</v>
          </cell>
          <cell r="V9533">
            <v>1401557.21909</v>
          </cell>
          <cell r="X9533">
            <v>44470</v>
          </cell>
          <cell r="Y9533">
            <v>0</v>
          </cell>
          <cell r="Z9533">
            <v>1.5</v>
          </cell>
          <cell r="AC9533"/>
          <cell r="AE9533">
            <v>55000</v>
          </cell>
          <cell r="AF9533"/>
          <cell r="AG9533"/>
          <cell r="AH9533">
            <v>1.5</v>
          </cell>
          <cell r="AI9533">
            <v>1.1188191881918819</v>
          </cell>
        </row>
        <row r="9534">
          <cell r="A9534">
            <v>44484</v>
          </cell>
          <cell r="B9534">
            <v>0</v>
          </cell>
          <cell r="D9534"/>
          <cell r="E9534"/>
          <cell r="F9534"/>
          <cell r="G9534"/>
          <cell r="H9534"/>
          <cell r="I9534"/>
          <cell r="J9534"/>
          <cell r="K9534"/>
          <cell r="L9534"/>
          <cell r="M9534"/>
          <cell r="N9534"/>
          <cell r="O9534"/>
          <cell r="P9534">
            <v>1.1188191881918819</v>
          </cell>
          <cell r="Q9534"/>
          <cell r="R9534"/>
          <cell r="S9534"/>
          <cell r="T9534"/>
          <cell r="U9534">
            <v>2130600</v>
          </cell>
          <cell r="V9534">
            <v>1632576.2488599999</v>
          </cell>
          <cell r="X9534" t="str">
            <v>Sin movimiento</v>
          </cell>
          <cell r="Y9534">
            <v>0</v>
          </cell>
          <cell r="Z9534">
            <v>1.5</v>
          </cell>
          <cell r="AC9534"/>
          <cell r="AE9534">
            <v>0</v>
          </cell>
          <cell r="AF9534"/>
          <cell r="AG9534"/>
          <cell r="AH9534">
            <v>1.5</v>
          </cell>
          <cell r="AI9534">
            <v>1.1188191881918819</v>
          </cell>
        </row>
        <row r="9535">
          <cell r="A9535">
            <v>44487</v>
          </cell>
          <cell r="B9535">
            <v>80000</v>
          </cell>
          <cell r="D9535">
            <v>1.5</v>
          </cell>
          <cell r="E9535">
            <v>1.5</v>
          </cell>
          <cell r="F9535">
            <v>1.5</v>
          </cell>
          <cell r="G9535">
            <v>1.5</v>
          </cell>
          <cell r="H9535">
            <v>1.5</v>
          </cell>
          <cell r="I9535">
            <v>1.5</v>
          </cell>
          <cell r="J9535">
            <v>1.5</v>
          </cell>
          <cell r="K9535">
            <v>1.5</v>
          </cell>
          <cell r="L9535">
            <v>1.5</v>
          </cell>
          <cell r="M9535">
            <v>1.5833333333333399</v>
          </cell>
          <cell r="N9535">
            <v>1.5</v>
          </cell>
          <cell r="O9535"/>
          <cell r="P9535">
            <v>1.1297491039426524</v>
          </cell>
          <cell r="Q9535"/>
          <cell r="R9535"/>
          <cell r="S9535"/>
          <cell r="T9535"/>
          <cell r="U9535">
            <v>2133100</v>
          </cell>
          <cell r="V9535">
            <v>1666432.14</v>
          </cell>
          <cell r="X9535">
            <v>44470</v>
          </cell>
          <cell r="Y9535">
            <v>0</v>
          </cell>
          <cell r="Z9535">
            <v>1.5</v>
          </cell>
          <cell r="AC9535"/>
          <cell r="AE9535">
            <v>80000</v>
          </cell>
          <cell r="AF9535"/>
          <cell r="AG9535"/>
          <cell r="AH9535">
            <v>1.5</v>
          </cell>
          <cell r="AI9535">
            <v>1.1297491039426524</v>
          </cell>
        </row>
        <row r="9536">
          <cell r="A9536">
            <v>44488</v>
          </cell>
          <cell r="B9536">
            <v>55000</v>
          </cell>
          <cell r="D9536">
            <v>1.5</v>
          </cell>
          <cell r="E9536">
            <v>1.5</v>
          </cell>
          <cell r="F9536">
            <v>1.5</v>
          </cell>
          <cell r="G9536">
            <v>1.5</v>
          </cell>
          <cell r="H9536">
            <v>1.5</v>
          </cell>
          <cell r="I9536">
            <v>1.5</v>
          </cell>
          <cell r="J9536">
            <v>1.5</v>
          </cell>
          <cell r="K9536">
            <v>1.5</v>
          </cell>
          <cell r="L9536">
            <v>1.5</v>
          </cell>
          <cell r="M9536">
            <v>1.5833333333333399</v>
          </cell>
          <cell r="N9536">
            <v>1.5</v>
          </cell>
          <cell r="O9536"/>
          <cell r="P9536">
            <v>1.1369068541300527</v>
          </cell>
          <cell r="Q9536"/>
          <cell r="R9536"/>
          <cell r="S9536"/>
          <cell r="T9536"/>
          <cell r="U9536">
            <v>1893100</v>
          </cell>
          <cell r="V9536">
            <v>1406341.9254000001</v>
          </cell>
          <cell r="X9536">
            <v>44470</v>
          </cell>
          <cell r="Y9536">
            <v>0</v>
          </cell>
          <cell r="Z9536">
            <v>1.5</v>
          </cell>
          <cell r="AC9536"/>
          <cell r="AE9536">
            <v>55000</v>
          </cell>
          <cell r="AF9536"/>
          <cell r="AG9536"/>
          <cell r="AH9536">
            <v>1.5</v>
          </cell>
          <cell r="AI9536">
            <v>1.1369068541300527</v>
          </cell>
        </row>
        <row r="9537">
          <cell r="A9537">
            <v>44489</v>
          </cell>
          <cell r="B9537">
            <v>0</v>
          </cell>
          <cell r="D9537"/>
          <cell r="E9537"/>
          <cell r="F9537"/>
          <cell r="G9537"/>
          <cell r="H9537"/>
          <cell r="I9537"/>
          <cell r="J9537"/>
          <cell r="K9537"/>
          <cell r="L9537"/>
          <cell r="M9537"/>
          <cell r="N9537"/>
          <cell r="O9537"/>
          <cell r="P9537">
            <v>1.1369068541300527</v>
          </cell>
          <cell r="Q9537"/>
          <cell r="R9537"/>
          <cell r="S9537"/>
          <cell r="T9537"/>
          <cell r="U9537">
            <v>2327300</v>
          </cell>
          <cell r="V9537">
            <v>1180001.29046</v>
          </cell>
          <cell r="X9537" t="str">
            <v>Sin movimiento</v>
          </cell>
          <cell r="Y9537">
            <v>0</v>
          </cell>
          <cell r="Z9537">
            <v>1.5</v>
          </cell>
          <cell r="AC9537"/>
          <cell r="AE9537">
            <v>0</v>
          </cell>
          <cell r="AF9537"/>
          <cell r="AG9537"/>
          <cell r="AH9537">
            <v>1.5</v>
          </cell>
          <cell r="AI9537">
            <v>1.1369068541300527</v>
          </cell>
        </row>
        <row r="9538">
          <cell r="A9538">
            <v>44490</v>
          </cell>
          <cell r="B9538">
            <v>240000</v>
          </cell>
          <cell r="D9538">
            <v>1.5</v>
          </cell>
          <cell r="E9538">
            <v>1.5</v>
          </cell>
          <cell r="F9538">
            <v>1.5</v>
          </cell>
          <cell r="G9538">
            <v>1.5</v>
          </cell>
          <cell r="H9538">
            <v>1.5</v>
          </cell>
          <cell r="I9538">
            <v>1.5</v>
          </cell>
          <cell r="J9538">
            <v>1.5</v>
          </cell>
          <cell r="K9538">
            <v>1.5</v>
          </cell>
          <cell r="L9538">
            <v>1.5</v>
          </cell>
          <cell r="M9538">
            <v>1.5833333333333399</v>
          </cell>
          <cell r="N9538">
            <v>1.5</v>
          </cell>
          <cell r="O9538"/>
          <cell r="P9538">
            <v>1.1651539708265801</v>
          </cell>
          <cell r="Q9538"/>
          <cell r="R9538"/>
          <cell r="S9538"/>
          <cell r="T9538"/>
          <cell r="U9538">
            <v>2473000</v>
          </cell>
          <cell r="V9538">
            <v>1336024.9353799999</v>
          </cell>
          <cell r="X9538">
            <v>44470</v>
          </cell>
          <cell r="Y9538">
            <v>0</v>
          </cell>
          <cell r="Z9538">
            <v>1.5</v>
          </cell>
          <cell r="AC9538"/>
          <cell r="AE9538">
            <v>240000</v>
          </cell>
          <cell r="AF9538"/>
          <cell r="AG9538"/>
          <cell r="AH9538">
            <v>1.5</v>
          </cell>
          <cell r="AI9538">
            <v>1.1651539708265801</v>
          </cell>
        </row>
        <row r="9539">
          <cell r="A9539">
            <v>44491</v>
          </cell>
          <cell r="B9539">
            <v>115000</v>
          </cell>
          <cell r="D9539">
            <v>1.5</v>
          </cell>
          <cell r="E9539">
            <v>1.5</v>
          </cell>
          <cell r="F9539">
            <v>1.5</v>
          </cell>
          <cell r="G9539">
            <v>1.5</v>
          </cell>
          <cell r="H9539">
            <v>1.5</v>
          </cell>
          <cell r="I9539">
            <v>1.5</v>
          </cell>
          <cell r="J9539">
            <v>1.5</v>
          </cell>
          <cell r="K9539">
            <v>1.5</v>
          </cell>
          <cell r="L9539">
            <v>1.5</v>
          </cell>
          <cell r="M9539">
            <v>1.5833333333333399</v>
          </cell>
          <cell r="N9539">
            <v>1.5</v>
          </cell>
          <cell r="O9539"/>
          <cell r="P9539">
            <v>1.1771875000000001</v>
          </cell>
          <cell r="Q9539"/>
          <cell r="R9539"/>
          <cell r="S9539"/>
          <cell r="T9539"/>
          <cell r="U9539">
            <v>1457900</v>
          </cell>
          <cell r="V9539">
            <v>890676.31669000001</v>
          </cell>
          <cell r="X9539">
            <v>44470</v>
          </cell>
          <cell r="Y9539">
            <v>0</v>
          </cell>
          <cell r="Z9539">
            <v>1.5</v>
          </cell>
          <cell r="AC9539"/>
          <cell r="AE9539">
            <v>115000</v>
          </cell>
          <cell r="AF9539"/>
          <cell r="AG9539"/>
          <cell r="AH9539">
            <v>1.5</v>
          </cell>
          <cell r="AI9539">
            <v>1.1771875000000001</v>
          </cell>
        </row>
        <row r="9540">
          <cell r="A9540">
            <v>44494</v>
          </cell>
          <cell r="B9540">
            <v>446000</v>
          </cell>
          <cell r="D9540">
            <v>1.5</v>
          </cell>
          <cell r="E9540">
            <v>1.5</v>
          </cell>
          <cell r="F9540">
            <v>1.5</v>
          </cell>
          <cell r="G9540">
            <v>1.5</v>
          </cell>
          <cell r="H9540">
            <v>1.5</v>
          </cell>
          <cell r="I9540">
            <v>1.5</v>
          </cell>
          <cell r="J9540">
            <v>1.5</v>
          </cell>
          <cell r="K9540">
            <v>1.5</v>
          </cell>
          <cell r="L9540">
            <v>1.5</v>
          </cell>
          <cell r="M9540">
            <v>1.5833333333333399</v>
          </cell>
          <cell r="N9540">
            <v>1.5</v>
          </cell>
          <cell r="O9540"/>
          <cell r="P9540">
            <v>1.2166758091058694</v>
          </cell>
          <cell r="Q9540"/>
          <cell r="R9540"/>
          <cell r="S9540"/>
          <cell r="T9540"/>
          <cell r="U9540">
            <v>1638800</v>
          </cell>
          <cell r="V9540">
            <v>818255.51713000005</v>
          </cell>
          <cell r="X9540">
            <v>44470</v>
          </cell>
          <cell r="Y9540">
            <v>0</v>
          </cell>
          <cell r="Z9540">
            <v>1.5</v>
          </cell>
          <cell r="AC9540"/>
          <cell r="AE9540">
            <v>446000</v>
          </cell>
          <cell r="AF9540"/>
          <cell r="AG9540"/>
          <cell r="AH9540">
            <v>1.5</v>
          </cell>
          <cell r="AI9540">
            <v>1.2166758091058694</v>
          </cell>
        </row>
        <row r="9541">
          <cell r="A9541">
            <v>44495</v>
          </cell>
          <cell r="B9541">
            <v>473000</v>
          </cell>
          <cell r="D9541">
            <v>1.5</v>
          </cell>
          <cell r="E9541">
            <v>1.5</v>
          </cell>
          <cell r="F9541">
            <v>1.5</v>
          </cell>
          <cell r="G9541">
            <v>1.5</v>
          </cell>
          <cell r="H9541">
            <v>1.5</v>
          </cell>
          <cell r="I9541">
            <v>1.5</v>
          </cell>
          <cell r="J9541">
            <v>1.5</v>
          </cell>
          <cell r="K9541">
            <v>1.5</v>
          </cell>
          <cell r="L9541">
            <v>1.5</v>
          </cell>
          <cell r="M9541">
            <v>1.5833333333333399</v>
          </cell>
          <cell r="N9541">
            <v>1.5</v>
          </cell>
          <cell r="O9541"/>
          <cell r="P9541">
            <v>1.2492109735372663</v>
          </cell>
          <cell r="Q9541"/>
          <cell r="R9541"/>
          <cell r="S9541"/>
          <cell r="T9541"/>
          <cell r="U9541">
            <v>1941600</v>
          </cell>
          <cell r="V9541">
            <v>828815.25814000005</v>
          </cell>
          <cell r="X9541">
            <v>44470</v>
          </cell>
          <cell r="Y9541">
            <v>0</v>
          </cell>
          <cell r="Z9541">
            <v>1.5</v>
          </cell>
          <cell r="AC9541"/>
          <cell r="AE9541">
            <v>473000</v>
          </cell>
          <cell r="AF9541"/>
          <cell r="AG9541"/>
          <cell r="AH9541">
            <v>1.5</v>
          </cell>
          <cell r="AI9541">
            <v>1.2492109735372663</v>
          </cell>
        </row>
        <row r="9542">
          <cell r="A9542">
            <v>44496</v>
          </cell>
          <cell r="B9542">
            <v>1531000</v>
          </cell>
          <cell r="D9542">
            <v>1.5</v>
          </cell>
          <cell r="E9542">
            <v>1.5</v>
          </cell>
          <cell r="F9542">
            <v>1.55</v>
          </cell>
          <cell r="G9542">
            <v>1.5</v>
          </cell>
          <cell r="H9542">
            <v>1.5</v>
          </cell>
          <cell r="I9542">
            <v>1.5</v>
          </cell>
          <cell r="J9542">
            <v>1.5</v>
          </cell>
          <cell r="K9542">
            <v>1.5</v>
          </cell>
          <cell r="L9542">
            <v>1.5</v>
          </cell>
          <cell r="M9542">
            <v>1.5833333333333399</v>
          </cell>
          <cell r="N9542">
            <v>1.5</v>
          </cell>
          <cell r="O9542"/>
          <cell r="P9542">
            <v>1.3171681415929204</v>
          </cell>
          <cell r="Q9542"/>
          <cell r="R9542"/>
          <cell r="S9542"/>
          <cell r="T9542"/>
          <cell r="U9542">
            <v>1591800</v>
          </cell>
          <cell r="V9542">
            <v>1091503.0330000001</v>
          </cell>
          <cell r="X9542">
            <v>44470</v>
          </cell>
          <cell r="Y9542">
            <v>5.0000000000000044</v>
          </cell>
          <cell r="Z9542">
            <v>1.5</v>
          </cell>
          <cell r="AC9542"/>
          <cell r="AE9542">
            <v>1531000</v>
          </cell>
          <cell r="AF9542"/>
          <cell r="AG9542"/>
          <cell r="AH9542">
            <v>1.5</v>
          </cell>
          <cell r="AI9542">
            <v>1.3171681415929204</v>
          </cell>
        </row>
        <row r="9543">
          <cell r="A9543">
            <v>44497</v>
          </cell>
          <cell r="B9543">
            <v>757000</v>
          </cell>
          <cell r="D9543">
            <v>1.5</v>
          </cell>
          <cell r="E9543">
            <v>1.5</v>
          </cell>
          <cell r="F9543">
            <v>1.5</v>
          </cell>
          <cell r="G9543">
            <v>1.5</v>
          </cell>
          <cell r="H9543">
            <v>1.5</v>
          </cell>
          <cell r="I9543">
            <v>1.5</v>
          </cell>
          <cell r="J9543">
            <v>1.5</v>
          </cell>
          <cell r="K9543">
            <v>1.5</v>
          </cell>
          <cell r="L9543">
            <v>1.5</v>
          </cell>
          <cell r="M9543">
            <v>1.5833333333333399</v>
          </cell>
          <cell r="N9543">
            <v>1.5</v>
          </cell>
          <cell r="O9543"/>
          <cell r="P9543">
            <v>1.3387700952083659</v>
          </cell>
          <cell r="Q9543"/>
          <cell r="R9543"/>
          <cell r="S9543"/>
          <cell r="T9543"/>
          <cell r="U9543">
            <v>2373300</v>
          </cell>
          <cell r="V9543">
            <v>799621.84582000005</v>
          </cell>
          <cell r="X9543">
            <v>44470</v>
          </cell>
          <cell r="Y9543">
            <v>0</v>
          </cell>
          <cell r="Z9543">
            <v>1.5</v>
          </cell>
          <cell r="AC9543"/>
          <cell r="AE9543">
            <v>757000</v>
          </cell>
          <cell r="AF9543"/>
          <cell r="AG9543"/>
          <cell r="AH9543">
            <v>1.5</v>
          </cell>
          <cell r="AI9543">
            <v>1.3387700952083659</v>
          </cell>
        </row>
        <row r="9544">
          <cell r="A9544">
            <v>44498</v>
          </cell>
          <cell r="B9544">
            <v>609000</v>
          </cell>
          <cell r="D9544">
            <v>1.5</v>
          </cell>
          <cell r="E9544">
            <v>1.5</v>
          </cell>
          <cell r="F9544">
            <v>1.5</v>
          </cell>
          <cell r="G9544">
            <v>1.5</v>
          </cell>
          <cell r="H9544">
            <v>1.5</v>
          </cell>
          <cell r="I9544">
            <v>1.5</v>
          </cell>
          <cell r="J9544">
            <v>1.5</v>
          </cell>
          <cell r="K9544">
            <v>1.5</v>
          </cell>
          <cell r="L9544">
            <v>1.5</v>
          </cell>
          <cell r="M9544">
            <v>1.5833333333333399</v>
          </cell>
          <cell r="N9544">
            <v>1.5</v>
          </cell>
          <cell r="O9544"/>
          <cell r="P9544">
            <v>1.3527651083238312</v>
          </cell>
          <cell r="Q9544"/>
          <cell r="R9544"/>
          <cell r="S9544"/>
          <cell r="T9544"/>
          <cell r="U9544">
            <v>2877000</v>
          </cell>
          <cell r="V9544">
            <v>1138545.5404699999</v>
          </cell>
          <cell r="X9544">
            <v>44470</v>
          </cell>
          <cell r="Y9544">
            <v>0</v>
          </cell>
          <cell r="Z9544">
            <v>1.5</v>
          </cell>
          <cell r="AC9544"/>
          <cell r="AE9544">
            <v>609000</v>
          </cell>
          <cell r="AF9544"/>
          <cell r="AG9544"/>
          <cell r="AH9544">
            <v>1.5</v>
          </cell>
          <cell r="AI9544">
            <v>1.3527651083238312</v>
          </cell>
        </row>
        <row r="9545">
          <cell r="A9545">
            <v>44502</v>
          </cell>
          <cell r="B9545">
            <v>697000</v>
          </cell>
          <cell r="D9545">
            <v>1.5</v>
          </cell>
          <cell r="E9545">
            <v>1.5</v>
          </cell>
          <cell r="F9545">
            <v>1.5</v>
          </cell>
          <cell r="G9545">
            <v>1.5</v>
          </cell>
          <cell r="H9545">
            <v>1.5</v>
          </cell>
          <cell r="I9545">
            <v>1.5</v>
          </cell>
          <cell r="J9545">
            <v>1.5</v>
          </cell>
          <cell r="K9545">
            <v>1.5</v>
          </cell>
          <cell r="L9545">
            <v>1.5</v>
          </cell>
          <cell r="M9545">
            <v>1.5833333333333399</v>
          </cell>
          <cell r="N9545">
            <v>1.5</v>
          </cell>
          <cell r="O9545"/>
          <cell r="P9545">
            <v>1.5</v>
          </cell>
          <cell r="Q9545"/>
          <cell r="R9545"/>
          <cell r="S9545"/>
          <cell r="T9545"/>
          <cell r="U9545">
            <v>1259300</v>
          </cell>
          <cell r="V9545">
            <v>6305758.8565999996</v>
          </cell>
          <cell r="X9545">
            <v>44501</v>
          </cell>
          <cell r="Y9545">
            <v>0</v>
          </cell>
          <cell r="Z9545">
            <v>1.5</v>
          </cell>
          <cell r="AC9545"/>
          <cell r="AE9545">
            <v>697000</v>
          </cell>
          <cell r="AF9545"/>
          <cell r="AG9545"/>
          <cell r="AH9545">
            <v>1.5</v>
          </cell>
          <cell r="AI9545">
            <v>1.5</v>
          </cell>
        </row>
        <row r="9546">
          <cell r="A9546">
            <v>44503</v>
          </cell>
          <cell r="B9546">
            <v>904000</v>
          </cell>
          <cell r="D9546">
            <v>1.5</v>
          </cell>
          <cell r="E9546">
            <v>1.5</v>
          </cell>
          <cell r="F9546">
            <v>1.5</v>
          </cell>
          <cell r="G9546">
            <v>1.5</v>
          </cell>
          <cell r="H9546">
            <v>1.5</v>
          </cell>
          <cell r="I9546">
            <v>1.5</v>
          </cell>
          <cell r="J9546">
            <v>1.5</v>
          </cell>
          <cell r="K9546">
            <v>1.5</v>
          </cell>
          <cell r="L9546">
            <v>1.5</v>
          </cell>
          <cell r="M9546">
            <v>1.5833333333333399</v>
          </cell>
          <cell r="N9546">
            <v>1.5</v>
          </cell>
          <cell r="O9546"/>
          <cell r="P9546">
            <v>1.5</v>
          </cell>
          <cell r="Q9546"/>
          <cell r="R9546"/>
          <cell r="S9546"/>
          <cell r="T9546"/>
          <cell r="U9546">
            <v>890500</v>
          </cell>
          <cell r="V9546">
            <v>5728073.5726100001</v>
          </cell>
          <cell r="X9546">
            <v>44501</v>
          </cell>
          <cell r="Y9546">
            <v>0</v>
          </cell>
          <cell r="Z9546">
            <v>1.5</v>
          </cell>
          <cell r="AC9546"/>
          <cell r="AE9546">
            <v>904000</v>
          </cell>
          <cell r="AF9546"/>
          <cell r="AG9546"/>
          <cell r="AH9546">
            <v>1.5</v>
          </cell>
          <cell r="AI9546">
            <v>1.5</v>
          </cell>
        </row>
        <row r="9547">
          <cell r="A9547">
            <v>44504</v>
          </cell>
          <cell r="B9547">
            <v>661000</v>
          </cell>
          <cell r="D9547">
            <v>1.5</v>
          </cell>
          <cell r="E9547">
            <v>1.5</v>
          </cell>
          <cell r="F9547">
            <v>1.5</v>
          </cell>
          <cell r="G9547">
            <v>1.5</v>
          </cell>
          <cell r="H9547">
            <v>1.5</v>
          </cell>
          <cell r="I9547">
            <v>1.5</v>
          </cell>
          <cell r="J9547">
            <v>1.5</v>
          </cell>
          <cell r="K9547">
            <v>1.5</v>
          </cell>
          <cell r="L9547">
            <v>1.5</v>
          </cell>
          <cell r="M9547">
            <v>1.5833333333333399</v>
          </cell>
          <cell r="N9547">
            <v>1.5</v>
          </cell>
          <cell r="O9547"/>
          <cell r="P9547">
            <v>1.5</v>
          </cell>
          <cell r="Q9547"/>
          <cell r="R9547"/>
          <cell r="S9547"/>
          <cell r="T9547"/>
          <cell r="U9547">
            <v>991500</v>
          </cell>
          <cell r="V9547">
            <v>6144184.9500200003</v>
          </cell>
          <cell r="X9547">
            <v>44501</v>
          </cell>
          <cell r="Y9547">
            <v>0</v>
          </cell>
          <cell r="Z9547">
            <v>1.5</v>
          </cell>
          <cell r="AC9547"/>
          <cell r="AE9547">
            <v>661000</v>
          </cell>
          <cell r="AF9547"/>
          <cell r="AG9547"/>
          <cell r="AH9547">
            <v>1.5</v>
          </cell>
          <cell r="AI9547">
            <v>1.5</v>
          </cell>
        </row>
        <row r="9548">
          <cell r="A9548">
            <v>44505</v>
          </cell>
          <cell r="B9548">
            <v>926000</v>
          </cell>
          <cell r="D9548">
            <v>1.5</v>
          </cell>
          <cell r="E9548">
            <v>1.5</v>
          </cell>
          <cell r="F9548">
            <v>1.5</v>
          </cell>
          <cell r="G9548">
            <v>1.5</v>
          </cell>
          <cell r="H9548">
            <v>1.5</v>
          </cell>
          <cell r="I9548">
            <v>1.5</v>
          </cell>
          <cell r="J9548">
            <v>1.5</v>
          </cell>
          <cell r="K9548">
            <v>1.5</v>
          </cell>
          <cell r="L9548">
            <v>1.5</v>
          </cell>
          <cell r="M9548">
            <v>1.5833333333333399</v>
          </cell>
          <cell r="N9548">
            <v>1.5</v>
          </cell>
          <cell r="O9548"/>
          <cell r="P9548">
            <v>1.5</v>
          </cell>
          <cell r="Q9548"/>
          <cell r="R9548"/>
          <cell r="S9548"/>
          <cell r="T9548"/>
          <cell r="U9548">
            <v>1737000</v>
          </cell>
          <cell r="V9548">
            <v>5458901.1152499998</v>
          </cell>
          <cell r="X9548">
            <v>44501</v>
          </cell>
          <cell r="Y9548">
            <v>0</v>
          </cell>
          <cell r="Z9548">
            <v>1.5</v>
          </cell>
          <cell r="AC9548"/>
          <cell r="AE9548">
            <v>926000</v>
          </cell>
          <cell r="AF9548"/>
          <cell r="AG9548"/>
          <cell r="AH9548">
            <v>1.5</v>
          </cell>
          <cell r="AI9548">
            <v>1.5</v>
          </cell>
        </row>
        <row r="9549">
          <cell r="A9549">
            <v>44508</v>
          </cell>
          <cell r="B9549">
            <v>886000</v>
          </cell>
          <cell r="D9549">
            <v>1.5</v>
          </cell>
          <cell r="E9549">
            <v>1.5</v>
          </cell>
          <cell r="F9549">
            <v>1.5</v>
          </cell>
          <cell r="G9549">
            <v>1.5</v>
          </cell>
          <cell r="H9549">
            <v>1.5</v>
          </cell>
          <cell r="I9549">
            <v>1.5</v>
          </cell>
          <cell r="J9549">
            <v>1.5</v>
          </cell>
          <cell r="K9549">
            <v>1.5</v>
          </cell>
          <cell r="L9549">
            <v>1.5</v>
          </cell>
          <cell r="M9549">
            <v>1.62500000000001</v>
          </cell>
          <cell r="N9549">
            <v>1.5</v>
          </cell>
          <cell r="O9549"/>
          <cell r="P9549">
            <v>1.5</v>
          </cell>
          <cell r="Q9549"/>
          <cell r="R9549"/>
          <cell r="S9549"/>
          <cell r="T9549"/>
          <cell r="U9549">
            <v>3610000</v>
          </cell>
          <cell r="V9549">
            <v>3455613.6147099999</v>
          </cell>
          <cell r="X9549">
            <v>44501</v>
          </cell>
          <cell r="Y9549">
            <v>0</v>
          </cell>
          <cell r="Z9549">
            <v>1.5</v>
          </cell>
          <cell r="AC9549"/>
          <cell r="AE9549">
            <v>886000</v>
          </cell>
          <cell r="AF9549"/>
          <cell r="AG9549"/>
          <cell r="AH9549">
            <v>1.5</v>
          </cell>
          <cell r="AI9549">
            <v>1.5</v>
          </cell>
        </row>
        <row r="9550">
          <cell r="A9550">
            <v>44509</v>
          </cell>
          <cell r="B9550">
            <v>1468000</v>
          </cell>
          <cell r="D9550">
            <v>1.5</v>
          </cell>
          <cell r="E9550">
            <v>1.5</v>
          </cell>
          <cell r="F9550">
            <v>1.55</v>
          </cell>
          <cell r="G9550">
            <v>1.5</v>
          </cell>
          <cell r="H9550">
            <v>1.5</v>
          </cell>
          <cell r="I9550">
            <v>1.5</v>
          </cell>
          <cell r="J9550">
            <v>1.5</v>
          </cell>
          <cell r="K9550">
            <v>1.5</v>
          </cell>
          <cell r="L9550">
            <v>1.5</v>
          </cell>
          <cell r="M9550">
            <v>1.62500000000001</v>
          </cell>
          <cell r="N9550">
            <v>1.5</v>
          </cell>
          <cell r="O9550"/>
          <cell r="P9550">
            <v>1.5</v>
          </cell>
          <cell r="Q9550"/>
          <cell r="R9550"/>
          <cell r="S9550"/>
          <cell r="T9550"/>
          <cell r="U9550">
            <v>2448500</v>
          </cell>
          <cell r="V9550">
            <v>4015935.6110899998</v>
          </cell>
          <cell r="X9550">
            <v>44501</v>
          </cell>
          <cell r="Y9550">
            <v>5.0000000000000044</v>
          </cell>
          <cell r="Z9550">
            <v>1.5</v>
          </cell>
          <cell r="AC9550"/>
          <cell r="AE9550">
            <v>1268000</v>
          </cell>
          <cell r="AF9550"/>
          <cell r="AG9550"/>
          <cell r="AH9550">
            <v>1.5</v>
          </cell>
          <cell r="AI9550">
            <v>1.5</v>
          </cell>
        </row>
        <row r="9551">
          <cell r="A9551">
            <v>44510</v>
          </cell>
          <cell r="B9551">
            <v>1215000</v>
          </cell>
          <cell r="D9551">
            <v>1.5</v>
          </cell>
          <cell r="E9551">
            <v>1.5</v>
          </cell>
          <cell r="F9551">
            <v>1.5</v>
          </cell>
          <cell r="G9551">
            <v>1.5</v>
          </cell>
          <cell r="H9551">
            <v>1.5</v>
          </cell>
          <cell r="I9551">
            <v>1.5</v>
          </cell>
          <cell r="J9551">
            <v>1.5</v>
          </cell>
          <cell r="K9551">
            <v>1.5</v>
          </cell>
          <cell r="L9551">
            <v>1.5</v>
          </cell>
          <cell r="M9551">
            <v>1.62500000000001</v>
          </cell>
          <cell r="N9551">
            <v>1.5</v>
          </cell>
          <cell r="O9551"/>
          <cell r="P9551">
            <v>1.5</v>
          </cell>
          <cell r="Q9551"/>
          <cell r="R9551"/>
          <cell r="S9551"/>
          <cell r="T9551"/>
          <cell r="U9551">
            <v>2251100</v>
          </cell>
          <cell r="V9551">
            <v>4963665.1113</v>
          </cell>
          <cell r="X9551">
            <v>44501</v>
          </cell>
          <cell r="Y9551">
            <v>0</v>
          </cell>
          <cell r="Z9551">
            <v>1.5</v>
          </cell>
          <cell r="AC9551"/>
          <cell r="AE9551">
            <v>1215000</v>
          </cell>
          <cell r="AF9551"/>
          <cell r="AG9551"/>
          <cell r="AH9551">
            <v>1.5</v>
          </cell>
          <cell r="AI9551">
            <v>1.5</v>
          </cell>
        </row>
        <row r="9552">
          <cell r="A9552">
            <v>44511</v>
          </cell>
          <cell r="B9552">
            <v>965000</v>
          </cell>
          <cell r="D9552">
            <v>1.5</v>
          </cell>
          <cell r="E9552">
            <v>1.5</v>
          </cell>
          <cell r="F9552">
            <v>1.5</v>
          </cell>
          <cell r="G9552">
            <v>1.5</v>
          </cell>
          <cell r="H9552">
            <v>1.5</v>
          </cell>
          <cell r="I9552">
            <v>1.5</v>
          </cell>
          <cell r="J9552">
            <v>1.5</v>
          </cell>
          <cell r="K9552">
            <v>1.5</v>
          </cell>
          <cell r="L9552">
            <v>1.5</v>
          </cell>
          <cell r="M9552">
            <v>1.62500000000001</v>
          </cell>
          <cell r="N9552">
            <v>1.5</v>
          </cell>
          <cell r="O9552"/>
          <cell r="P9552">
            <v>1.5</v>
          </cell>
          <cell r="Q9552"/>
          <cell r="R9552"/>
          <cell r="S9552"/>
          <cell r="T9552"/>
          <cell r="U9552">
            <v>1915100</v>
          </cell>
          <cell r="V9552">
            <v>4676564.1745300004</v>
          </cell>
          <cell r="X9552">
            <v>44501</v>
          </cell>
          <cell r="Y9552">
            <v>0</v>
          </cell>
          <cell r="Z9552">
            <v>1.5</v>
          </cell>
          <cell r="AC9552"/>
          <cell r="AE9552">
            <v>965000</v>
          </cell>
          <cell r="AF9552"/>
          <cell r="AG9552"/>
          <cell r="AH9552">
            <v>1.5</v>
          </cell>
          <cell r="AI9552">
            <v>1.5</v>
          </cell>
        </row>
        <row r="9553">
          <cell r="A9553">
            <v>44512</v>
          </cell>
          <cell r="B9553">
            <v>1029000</v>
          </cell>
          <cell r="D9553">
            <v>2</v>
          </cell>
          <cell r="E9553">
            <v>2</v>
          </cell>
          <cell r="F9553">
            <v>2</v>
          </cell>
          <cell r="G9553">
            <v>2</v>
          </cell>
          <cell r="H9553">
            <v>1.5</v>
          </cell>
          <cell r="I9553">
            <v>1.5</v>
          </cell>
          <cell r="J9553">
            <v>1.5</v>
          </cell>
          <cell r="K9553">
            <v>1.5</v>
          </cell>
          <cell r="L9553">
            <v>1.5</v>
          </cell>
          <cell r="M9553">
            <v>1.62500000000001</v>
          </cell>
          <cell r="N9553">
            <v>2</v>
          </cell>
          <cell r="O9553"/>
          <cell r="P9553">
            <v>1.5587932807679123</v>
          </cell>
          <cell r="Q9553"/>
          <cell r="R9553"/>
          <cell r="S9553"/>
          <cell r="T9553"/>
          <cell r="U9553">
            <v>3048900</v>
          </cell>
          <cell r="V9553">
            <v>3883115.4375</v>
          </cell>
          <cell r="X9553">
            <v>44501</v>
          </cell>
          <cell r="Y9553">
            <v>0</v>
          </cell>
          <cell r="Z9553">
            <v>2</v>
          </cell>
          <cell r="AC9553"/>
          <cell r="AE9553">
            <v>1029000</v>
          </cell>
          <cell r="AF9553"/>
          <cell r="AG9553"/>
          <cell r="AH9553">
            <v>2</v>
          </cell>
          <cell r="AI9553">
            <v>1.5601684013565664</v>
          </cell>
        </row>
        <row r="9554">
          <cell r="A9554">
            <v>44515</v>
          </cell>
          <cell r="B9554">
            <v>750000</v>
          </cell>
          <cell r="D9554">
            <v>2</v>
          </cell>
          <cell r="E9554">
            <v>2</v>
          </cell>
          <cell r="F9554">
            <v>2</v>
          </cell>
          <cell r="G9554">
            <v>2</v>
          </cell>
          <cell r="H9554">
            <v>1.5</v>
          </cell>
          <cell r="I9554">
            <v>1.5</v>
          </cell>
          <cell r="J9554">
            <v>1.5</v>
          </cell>
          <cell r="K9554">
            <v>1.5</v>
          </cell>
          <cell r="L9554">
            <v>1.5</v>
          </cell>
          <cell r="M9554">
            <v>1.62500000000001</v>
          </cell>
          <cell r="N9554">
            <v>2</v>
          </cell>
          <cell r="O9554"/>
          <cell r="P9554">
            <v>1.5936217240290496</v>
          </cell>
          <cell r="Q9554"/>
          <cell r="R9554"/>
          <cell r="S9554"/>
          <cell r="T9554"/>
          <cell r="U9554">
            <v>2530500</v>
          </cell>
          <cell r="V9554">
            <v>3753773.7137699998</v>
          </cell>
          <cell r="X9554">
            <v>44501</v>
          </cell>
          <cell r="Y9554">
            <v>0</v>
          </cell>
          <cell r="Z9554">
            <v>2</v>
          </cell>
          <cell r="AC9554"/>
          <cell r="AE9554">
            <v>750000</v>
          </cell>
          <cell r="AF9554"/>
          <cell r="AG9554"/>
          <cell r="AH9554">
            <v>2</v>
          </cell>
          <cell r="AI9554">
            <v>1.5956348779701108</v>
          </cell>
        </row>
        <row r="9555">
          <cell r="A9555">
            <v>44516</v>
          </cell>
          <cell r="B9555">
            <v>193000</v>
          </cell>
          <cell r="D9555">
            <v>2</v>
          </cell>
          <cell r="E9555">
            <v>2</v>
          </cell>
          <cell r="F9555">
            <v>2</v>
          </cell>
          <cell r="G9555">
            <v>2</v>
          </cell>
          <cell r="H9555">
            <v>1.5</v>
          </cell>
          <cell r="I9555">
            <v>1.5</v>
          </cell>
          <cell r="J9555">
            <v>1.5</v>
          </cell>
          <cell r="K9555">
            <v>1.5</v>
          </cell>
          <cell r="L9555">
            <v>1.5</v>
          </cell>
          <cell r="M9555">
            <v>1.62500000000001</v>
          </cell>
          <cell r="N9555">
            <v>2</v>
          </cell>
          <cell r="O9555"/>
          <cell r="P9555">
            <v>1.601712399422323</v>
          </cell>
          <cell r="Q9555"/>
          <cell r="R9555"/>
          <cell r="S9555"/>
          <cell r="T9555"/>
          <cell r="U9555">
            <v>3574300</v>
          </cell>
          <cell r="V9555">
            <v>2107425.3892799998</v>
          </cell>
          <cell r="X9555">
            <v>44501</v>
          </cell>
          <cell r="Y9555">
            <v>0</v>
          </cell>
          <cell r="Z9555">
            <v>2</v>
          </cell>
          <cell r="AC9555"/>
          <cell r="AE9555">
            <v>193000</v>
          </cell>
          <cell r="AF9555"/>
          <cell r="AG9555"/>
          <cell r="AH9555">
            <v>2</v>
          </cell>
          <cell r="AI9555">
            <v>1.6038550663576996</v>
          </cell>
        </row>
        <row r="9556">
          <cell r="A9556">
            <v>44517</v>
          </cell>
          <cell r="B9556">
            <v>100000</v>
          </cell>
          <cell r="D9556">
            <v>2</v>
          </cell>
          <cell r="E9556">
            <v>2</v>
          </cell>
          <cell r="F9556">
            <v>2</v>
          </cell>
          <cell r="G9556">
            <v>2</v>
          </cell>
          <cell r="H9556">
            <v>1.5</v>
          </cell>
          <cell r="I9556">
            <v>1.5</v>
          </cell>
          <cell r="J9556">
            <v>1.5</v>
          </cell>
          <cell r="K9556">
            <v>1.5</v>
          </cell>
          <cell r="L9556">
            <v>1.5</v>
          </cell>
          <cell r="M9556">
            <v>1.6666666666666801</v>
          </cell>
          <cell r="N9556">
            <v>2</v>
          </cell>
          <cell r="O9556"/>
          <cell r="P9556">
            <v>1.6057790483969778</v>
          </cell>
          <cell r="Q9556"/>
          <cell r="R9556"/>
          <cell r="S9556"/>
          <cell r="T9556"/>
          <cell r="U9556">
            <v>3051000</v>
          </cell>
          <cell r="V9556">
            <v>1781932.3512200001</v>
          </cell>
          <cell r="X9556">
            <v>44501</v>
          </cell>
          <cell r="Y9556">
            <v>0</v>
          </cell>
          <cell r="Z9556">
            <v>2</v>
          </cell>
          <cell r="AC9556"/>
          <cell r="AE9556">
            <v>100000</v>
          </cell>
          <cell r="AF9556"/>
          <cell r="AG9556"/>
          <cell r="AH9556">
            <v>2</v>
          </cell>
          <cell r="AI9556">
            <v>1.6079841567646447</v>
          </cell>
        </row>
        <row r="9557">
          <cell r="A9557">
            <v>44518</v>
          </cell>
          <cell r="B9557">
            <v>118000</v>
          </cell>
          <cell r="D9557">
            <v>2</v>
          </cell>
          <cell r="E9557">
            <v>2</v>
          </cell>
          <cell r="F9557">
            <v>2</v>
          </cell>
          <cell r="G9557">
            <v>2</v>
          </cell>
          <cell r="H9557">
            <v>1.5</v>
          </cell>
          <cell r="I9557">
            <v>1.5</v>
          </cell>
          <cell r="J9557">
            <v>1.5</v>
          </cell>
          <cell r="K9557">
            <v>1.5</v>
          </cell>
          <cell r="L9557">
            <v>1.5</v>
          </cell>
          <cell r="M9557">
            <v>1.6666666666666801</v>
          </cell>
          <cell r="N9557">
            <v>2</v>
          </cell>
          <cell r="O9557"/>
          <cell r="P9557">
            <v>1.6104721549636805</v>
          </cell>
          <cell r="Q9557"/>
          <cell r="R9557"/>
          <cell r="S9557"/>
          <cell r="T9557"/>
          <cell r="U9557">
            <v>2447800</v>
          </cell>
          <cell r="V9557">
            <v>2399367.3201000001</v>
          </cell>
          <cell r="X9557">
            <v>44501</v>
          </cell>
          <cell r="Y9557">
            <v>0</v>
          </cell>
          <cell r="Z9557">
            <v>2</v>
          </cell>
          <cell r="AC9557"/>
          <cell r="AE9557">
            <v>118000</v>
          </cell>
          <cell r="AF9557"/>
          <cell r="AG9557"/>
          <cell r="AH9557">
            <v>2</v>
          </cell>
          <cell r="AI9557">
            <v>1.6127471169686984</v>
          </cell>
        </row>
        <row r="9558">
          <cell r="A9558">
            <v>44519</v>
          </cell>
          <cell r="B9558">
            <v>500000</v>
          </cell>
          <cell r="D9558">
            <v>2</v>
          </cell>
          <cell r="E9558">
            <v>2</v>
          </cell>
          <cell r="F9558">
            <v>2</v>
          </cell>
          <cell r="G9558">
            <v>2</v>
          </cell>
          <cell r="H9558">
            <v>1.5</v>
          </cell>
          <cell r="I9558">
            <v>1.5</v>
          </cell>
          <cell r="J9558">
            <v>1.5</v>
          </cell>
          <cell r="K9558">
            <v>1.5</v>
          </cell>
          <cell r="L9558">
            <v>1.5</v>
          </cell>
          <cell r="M9558">
            <v>1.6666666666666801</v>
          </cell>
          <cell r="N9558">
            <v>2</v>
          </cell>
          <cell r="O9558"/>
          <cell r="P9558">
            <v>1.6291778716865155</v>
          </cell>
          <cell r="Q9558"/>
          <cell r="R9558"/>
          <cell r="S9558"/>
          <cell r="T9558"/>
          <cell r="U9558">
            <v>3258000</v>
          </cell>
          <cell r="V9558">
            <v>1246855.8679200001</v>
          </cell>
          <cell r="X9558">
            <v>44501</v>
          </cell>
          <cell r="Y9558">
            <v>0</v>
          </cell>
          <cell r="Z9558">
            <v>2</v>
          </cell>
          <cell r="AC9558"/>
          <cell r="AE9558">
            <v>500000</v>
          </cell>
          <cell r="AF9558"/>
          <cell r="AG9558"/>
          <cell r="AH9558">
            <v>2</v>
          </cell>
          <cell r="AI9558">
            <v>1.631707794751273</v>
          </cell>
        </row>
        <row r="9559">
          <cell r="A9559">
            <v>44522</v>
          </cell>
          <cell r="B9559">
            <v>920000</v>
          </cell>
          <cell r="D9559">
            <v>2</v>
          </cell>
          <cell r="E9559">
            <v>2</v>
          </cell>
          <cell r="F9559">
            <v>2</v>
          </cell>
          <cell r="G9559">
            <v>2</v>
          </cell>
          <cell r="H9559">
            <v>1.5</v>
          </cell>
          <cell r="I9559">
            <v>1.5</v>
          </cell>
          <cell r="J9559">
            <v>1.5</v>
          </cell>
          <cell r="K9559">
            <v>1.5</v>
          </cell>
          <cell r="L9559">
            <v>1.5</v>
          </cell>
          <cell r="M9559">
            <v>1.6666666666666801</v>
          </cell>
          <cell r="N9559">
            <v>2</v>
          </cell>
          <cell r="O9559"/>
          <cell r="P9559">
            <v>1.6592834451111895</v>
          </cell>
          <cell r="Q9559"/>
          <cell r="R9559"/>
          <cell r="S9559"/>
          <cell r="T9559"/>
          <cell r="U9559">
            <v>2514900</v>
          </cell>
          <cell r="V9559">
            <v>1285988.48645</v>
          </cell>
          <cell r="X9559">
            <v>44501</v>
          </cell>
          <cell r="Y9559">
            <v>0</v>
          </cell>
          <cell r="Z9559">
            <v>2</v>
          </cell>
          <cell r="AC9559"/>
          <cell r="AE9559">
            <v>920000</v>
          </cell>
          <cell r="AF9559"/>
          <cell r="AG9559"/>
          <cell r="AH9559">
            <v>2</v>
          </cell>
          <cell r="AI9559">
            <v>1.6621451670858784</v>
          </cell>
        </row>
        <row r="9560">
          <cell r="A9560">
            <v>44523</v>
          </cell>
          <cell r="B9560">
            <v>235000</v>
          </cell>
          <cell r="D9560">
            <v>2</v>
          </cell>
          <cell r="E9560">
            <v>2</v>
          </cell>
          <cell r="F9560">
            <v>2</v>
          </cell>
          <cell r="G9560">
            <v>2</v>
          </cell>
          <cell r="H9560">
            <v>1.5</v>
          </cell>
          <cell r="I9560">
            <v>1.5</v>
          </cell>
          <cell r="J9560">
            <v>1.5</v>
          </cell>
          <cell r="K9560">
            <v>1.5</v>
          </cell>
          <cell r="L9560">
            <v>1.5</v>
          </cell>
          <cell r="M9560">
            <v>1.6666666666666801</v>
          </cell>
          <cell r="N9560">
            <v>2</v>
          </cell>
          <cell r="O9560"/>
          <cell r="P9560">
            <v>1.6662055848534625</v>
          </cell>
          <cell r="Q9560"/>
          <cell r="R9560"/>
          <cell r="S9560"/>
          <cell r="T9560"/>
          <cell r="U9560">
            <v>2381500</v>
          </cell>
          <cell r="V9560">
            <v>944290.20135999995</v>
          </cell>
          <cell r="X9560">
            <v>44501</v>
          </cell>
          <cell r="Y9560">
            <v>0</v>
          </cell>
          <cell r="Z9560">
            <v>2</v>
          </cell>
          <cell r="AC9560"/>
          <cell r="AE9560">
            <v>235000</v>
          </cell>
          <cell r="AF9560"/>
          <cell r="AG9560"/>
          <cell r="AH9560">
            <v>2</v>
          </cell>
          <cell r="AI9560">
            <v>1.6691299375384887</v>
          </cell>
        </row>
        <row r="9561">
          <cell r="A9561">
            <v>44524</v>
          </cell>
          <cell r="B9561">
            <v>166000</v>
          </cell>
          <cell r="D9561">
            <v>2</v>
          </cell>
          <cell r="E9561">
            <v>2</v>
          </cell>
          <cell r="F9561">
            <v>2</v>
          </cell>
          <cell r="G9561">
            <v>2</v>
          </cell>
          <cell r="H9561">
            <v>1.5</v>
          </cell>
          <cell r="I9561">
            <v>1.5</v>
          </cell>
          <cell r="J9561">
            <v>1.5</v>
          </cell>
          <cell r="K9561">
            <v>1.5</v>
          </cell>
          <cell r="L9561">
            <v>1.5</v>
          </cell>
          <cell r="M9561">
            <v>1.7083333333333499</v>
          </cell>
          <cell r="N9561">
            <v>2</v>
          </cell>
          <cell r="O9561"/>
          <cell r="P9561">
            <v>1.6709281513679366</v>
          </cell>
          <cell r="Q9561"/>
          <cell r="R9561"/>
          <cell r="S9561"/>
          <cell r="T9561"/>
          <cell r="U9561">
            <v>2759700</v>
          </cell>
          <cell r="V9561">
            <v>631172.33698999998</v>
          </cell>
          <cell r="X9561">
            <v>44501</v>
          </cell>
          <cell r="Y9561">
            <v>0</v>
          </cell>
          <cell r="Z9561">
            <v>2</v>
          </cell>
          <cell r="AC9561"/>
          <cell r="AE9561">
            <v>166000</v>
          </cell>
          <cell r="AF9561"/>
          <cell r="AG9561"/>
          <cell r="AH9561">
            <v>2</v>
          </cell>
          <cell r="AI9561">
            <v>1.6738923090262725</v>
          </cell>
        </row>
        <row r="9562">
          <cell r="A9562">
            <v>44525</v>
          </cell>
          <cell r="B9562">
            <v>155000</v>
          </cell>
          <cell r="D9562">
            <v>2</v>
          </cell>
          <cell r="E9562">
            <v>2</v>
          </cell>
          <cell r="F9562">
            <v>2</v>
          </cell>
          <cell r="G9562">
            <v>2</v>
          </cell>
          <cell r="H9562">
            <v>1.5</v>
          </cell>
          <cell r="I9562">
            <v>1.5</v>
          </cell>
          <cell r="J9562">
            <v>1.5</v>
          </cell>
          <cell r="K9562">
            <v>1.5</v>
          </cell>
          <cell r="L9562">
            <v>1.5</v>
          </cell>
          <cell r="M9562">
            <v>1.75000000000002</v>
          </cell>
          <cell r="N9562">
            <v>2</v>
          </cell>
          <cell r="O9562"/>
          <cell r="P9562">
            <v>1.6752187079407805</v>
          </cell>
          <cell r="Q9562"/>
          <cell r="R9562"/>
          <cell r="S9562"/>
          <cell r="T9562"/>
          <cell r="U9562">
            <v>2255900</v>
          </cell>
          <cell r="V9562">
            <v>616351.14135000005</v>
          </cell>
          <cell r="X9562">
            <v>44501</v>
          </cell>
          <cell r="Y9562">
            <v>0</v>
          </cell>
          <cell r="Z9562">
            <v>2</v>
          </cell>
          <cell r="AC9562"/>
          <cell r="AE9562">
            <v>155000</v>
          </cell>
          <cell r="AF9562"/>
          <cell r="AG9562"/>
          <cell r="AH9562">
            <v>2</v>
          </cell>
          <cell r="AI9562">
            <v>1.6782169746748803</v>
          </cell>
        </row>
        <row r="9563">
          <cell r="A9563">
            <v>44526</v>
          </cell>
          <cell r="B9563">
            <v>166000</v>
          </cell>
          <cell r="D9563">
            <v>2</v>
          </cell>
          <cell r="E9563">
            <v>2</v>
          </cell>
          <cell r="F9563">
            <v>2</v>
          </cell>
          <cell r="G9563">
            <v>2</v>
          </cell>
          <cell r="H9563">
            <v>1.5</v>
          </cell>
          <cell r="I9563">
            <v>1.5</v>
          </cell>
          <cell r="J9563">
            <v>1.5</v>
          </cell>
          <cell r="K9563">
            <v>1.5</v>
          </cell>
          <cell r="L9563">
            <v>1.5</v>
          </cell>
          <cell r="M9563">
            <v>1.7916666666666901</v>
          </cell>
          <cell r="N9563">
            <v>2</v>
          </cell>
          <cell r="O9563"/>
          <cell r="P9563">
            <v>1.6796913887506222</v>
          </cell>
          <cell r="Q9563"/>
          <cell r="R9563"/>
          <cell r="S9563"/>
          <cell r="T9563"/>
          <cell r="U9563">
            <v>2567500</v>
          </cell>
          <cell r="V9563">
            <v>713546.54443000001</v>
          </cell>
          <cell r="X9563">
            <v>44501</v>
          </cell>
          <cell r="Y9563">
            <v>0</v>
          </cell>
          <cell r="Z9563">
            <v>2</v>
          </cell>
          <cell r="AC9563"/>
          <cell r="AE9563">
            <v>166000</v>
          </cell>
          <cell r="AF9563"/>
          <cell r="AG9563"/>
          <cell r="AH9563">
            <v>2</v>
          </cell>
          <cell r="AI9563">
            <v>1.6827231314324278</v>
          </cell>
        </row>
        <row r="9564">
          <cell r="A9564">
            <v>44529</v>
          </cell>
          <cell r="B9564">
            <v>120000</v>
          </cell>
          <cell r="D9564">
            <v>2</v>
          </cell>
          <cell r="E9564">
            <v>2</v>
          </cell>
          <cell r="F9564">
            <v>2</v>
          </cell>
          <cell r="G9564">
            <v>2</v>
          </cell>
          <cell r="H9564">
            <v>1.5</v>
          </cell>
          <cell r="I9564">
            <v>1.5</v>
          </cell>
          <cell r="J9564">
            <v>1.5</v>
          </cell>
          <cell r="K9564">
            <v>1.5</v>
          </cell>
          <cell r="L9564">
            <v>1.5</v>
          </cell>
          <cell r="M9564">
            <v>1.7916666666666901</v>
          </cell>
          <cell r="N9564">
            <v>2</v>
          </cell>
          <cell r="O9564"/>
          <cell r="P9564">
            <v>1.6828486939379004</v>
          </cell>
          <cell r="Q9564"/>
          <cell r="R9564"/>
          <cell r="S9564"/>
          <cell r="T9564"/>
          <cell r="U9564">
            <v>4157000</v>
          </cell>
          <cell r="V9564">
            <v>607922.28653000004</v>
          </cell>
          <cell r="X9564">
            <v>44501</v>
          </cell>
          <cell r="Y9564">
            <v>0</v>
          </cell>
          <cell r="Z9564">
            <v>2</v>
          </cell>
          <cell r="AC9564"/>
          <cell r="AE9564">
            <v>120000</v>
          </cell>
          <cell r="AF9564"/>
          <cell r="AG9564"/>
          <cell r="AH9564">
            <v>2</v>
          </cell>
          <cell r="AI9564">
            <v>1.6859027893769836</v>
          </cell>
        </row>
        <row r="9565">
          <cell r="A9565">
            <v>44530</v>
          </cell>
          <cell r="B9565">
            <v>31000</v>
          </cell>
          <cell r="D9565">
            <v>2</v>
          </cell>
          <cell r="E9565">
            <v>2</v>
          </cell>
          <cell r="F9565">
            <v>2</v>
          </cell>
          <cell r="G9565">
            <v>2</v>
          </cell>
          <cell r="H9565">
            <v>1.5</v>
          </cell>
          <cell r="I9565">
            <v>1.5</v>
          </cell>
          <cell r="J9565">
            <v>1.5</v>
          </cell>
          <cell r="K9565">
            <v>1.5</v>
          </cell>
          <cell r="L9565">
            <v>1.5</v>
          </cell>
          <cell r="M9565">
            <v>1.8333333333333599</v>
          </cell>
          <cell r="N9565">
            <v>2</v>
          </cell>
          <cell r="O9565"/>
          <cell r="P9565">
            <v>1.683654240065547</v>
          </cell>
          <cell r="Q9565"/>
          <cell r="R9565"/>
          <cell r="S9565"/>
          <cell r="T9565"/>
          <cell r="U9565">
            <v>2865300</v>
          </cell>
          <cell r="V9565">
            <v>1095954.5832700001</v>
          </cell>
          <cell r="X9565">
            <v>44501</v>
          </cell>
          <cell r="Y9565">
            <v>0</v>
          </cell>
          <cell r="Z9565">
            <v>2</v>
          </cell>
          <cell r="AC9565"/>
          <cell r="AE9565">
            <v>31000</v>
          </cell>
          <cell r="AF9565"/>
          <cell r="AG9565"/>
          <cell r="AH9565">
            <v>2</v>
          </cell>
          <cell r="AI9565">
            <v>1.6867138692211578</v>
          </cell>
        </row>
        <row r="9566">
          <cell r="A9566">
            <v>44531</v>
          </cell>
          <cell r="B9566">
            <v>506000</v>
          </cell>
          <cell r="D9566">
            <v>2</v>
          </cell>
          <cell r="E9566">
            <v>2</v>
          </cell>
          <cell r="F9566">
            <v>2</v>
          </cell>
          <cell r="G9566">
            <v>2</v>
          </cell>
          <cell r="H9566">
            <v>1.5</v>
          </cell>
          <cell r="I9566">
            <v>1.5</v>
          </cell>
          <cell r="J9566">
            <v>1.5</v>
          </cell>
          <cell r="K9566">
            <v>1.5</v>
          </cell>
          <cell r="L9566">
            <v>1.5</v>
          </cell>
          <cell r="M9566">
            <v>1.8333333333333599</v>
          </cell>
          <cell r="N9566">
            <v>2</v>
          </cell>
          <cell r="O9566"/>
          <cell r="P9566">
            <v>2</v>
          </cell>
          <cell r="Q9566"/>
          <cell r="R9566"/>
          <cell r="S9566"/>
          <cell r="T9566"/>
          <cell r="U9566">
            <v>976200</v>
          </cell>
          <cell r="V9566">
            <v>6049924.4450200005</v>
          </cell>
          <cell r="X9566">
            <v>44531</v>
          </cell>
          <cell r="Y9566">
            <v>0</v>
          </cell>
          <cell r="Z9566">
            <v>2</v>
          </cell>
          <cell r="AC9566"/>
          <cell r="AE9566">
            <v>506000</v>
          </cell>
          <cell r="AF9566"/>
          <cell r="AG9566"/>
          <cell r="AH9566">
            <v>2</v>
          </cell>
          <cell r="AI9566">
            <v>2</v>
          </cell>
        </row>
        <row r="9567">
          <cell r="A9567">
            <v>44532</v>
          </cell>
          <cell r="B9567">
            <v>644500</v>
          </cell>
          <cell r="D9567">
            <v>2</v>
          </cell>
          <cell r="E9567">
            <v>2</v>
          </cell>
          <cell r="F9567">
            <v>2</v>
          </cell>
          <cell r="G9567">
            <v>2</v>
          </cell>
          <cell r="H9567">
            <v>1.5</v>
          </cell>
          <cell r="I9567">
            <v>1.5</v>
          </cell>
          <cell r="J9567">
            <v>1.5</v>
          </cell>
          <cell r="K9567">
            <v>1.5</v>
          </cell>
          <cell r="L9567">
            <v>1.5</v>
          </cell>
          <cell r="M9567">
            <v>1.8333333333333599</v>
          </cell>
          <cell r="N9567">
            <v>2</v>
          </cell>
          <cell r="O9567"/>
          <cell r="P9567">
            <v>2</v>
          </cell>
          <cell r="Q9567"/>
          <cell r="R9567"/>
          <cell r="S9567"/>
          <cell r="T9567"/>
          <cell r="U9567">
            <v>876100</v>
          </cell>
          <cell r="V9567">
            <v>6260149.7916799998</v>
          </cell>
          <cell r="X9567">
            <v>44531</v>
          </cell>
          <cell r="Y9567">
            <v>0</v>
          </cell>
          <cell r="Z9567">
            <v>2</v>
          </cell>
          <cell r="AC9567"/>
          <cell r="AE9567">
            <v>644500</v>
          </cell>
          <cell r="AF9567"/>
          <cell r="AG9567"/>
          <cell r="AH9567">
            <v>2</v>
          </cell>
          <cell r="AI9567">
            <v>2</v>
          </cell>
        </row>
        <row r="9568">
          <cell r="A9568">
            <v>44533</v>
          </cell>
          <cell r="B9568">
            <v>705000</v>
          </cell>
          <cell r="D9568">
            <v>2</v>
          </cell>
          <cell r="E9568">
            <v>2</v>
          </cell>
          <cell r="F9568">
            <v>2</v>
          </cell>
          <cell r="G9568">
            <v>2</v>
          </cell>
          <cell r="H9568">
            <v>1.5</v>
          </cell>
          <cell r="I9568">
            <v>1.5</v>
          </cell>
          <cell r="J9568">
            <v>1.5</v>
          </cell>
          <cell r="K9568">
            <v>1.5</v>
          </cell>
          <cell r="L9568">
            <v>1.5</v>
          </cell>
          <cell r="M9568">
            <v>1.8333333333333599</v>
          </cell>
          <cell r="N9568">
            <v>2</v>
          </cell>
          <cell r="O9568"/>
          <cell r="P9568">
            <v>2</v>
          </cell>
          <cell r="Q9568"/>
          <cell r="R9568"/>
          <cell r="S9568"/>
          <cell r="T9568"/>
          <cell r="U9568">
            <v>1141000</v>
          </cell>
          <cell r="V9568">
            <v>6014760</v>
          </cell>
          <cell r="X9568">
            <v>44531</v>
          </cell>
          <cell r="Y9568">
            <v>0</v>
          </cell>
          <cell r="Z9568">
            <v>2</v>
          </cell>
          <cell r="AC9568"/>
          <cell r="AE9568">
            <v>705000</v>
          </cell>
          <cell r="AF9568"/>
          <cell r="AG9568"/>
          <cell r="AH9568">
            <v>2</v>
          </cell>
          <cell r="AI9568">
            <v>2</v>
          </cell>
        </row>
        <row r="9569">
          <cell r="A9569">
            <v>44536</v>
          </cell>
          <cell r="B9569">
            <v>595000</v>
          </cell>
          <cell r="D9569">
            <v>2</v>
          </cell>
          <cell r="E9569">
            <v>2</v>
          </cell>
          <cell r="F9569">
            <v>2</v>
          </cell>
          <cell r="G9569">
            <v>2</v>
          </cell>
          <cell r="H9569">
            <v>1.5</v>
          </cell>
          <cell r="I9569">
            <v>1.5</v>
          </cell>
          <cell r="J9569">
            <v>1.5</v>
          </cell>
          <cell r="K9569">
            <v>1.5</v>
          </cell>
          <cell r="L9569">
            <v>1.5</v>
          </cell>
          <cell r="M9569">
            <v>1.8333333333333599</v>
          </cell>
          <cell r="N9569">
            <v>2</v>
          </cell>
          <cell r="O9569"/>
          <cell r="P9569">
            <v>2</v>
          </cell>
          <cell r="Q9569"/>
          <cell r="R9569"/>
          <cell r="S9569"/>
          <cell r="T9569"/>
          <cell r="U9569">
            <v>1286000</v>
          </cell>
          <cell r="V9569">
            <v>5661505.39353</v>
          </cell>
          <cell r="X9569">
            <v>44531</v>
          </cell>
          <cell r="Y9569">
            <v>0</v>
          </cell>
          <cell r="Z9569">
            <v>2</v>
          </cell>
          <cell r="AC9569"/>
          <cell r="AE9569">
            <v>595000</v>
          </cell>
          <cell r="AF9569"/>
          <cell r="AG9569"/>
          <cell r="AH9569">
            <v>2</v>
          </cell>
          <cell r="AI9569">
            <v>2</v>
          </cell>
        </row>
        <row r="9570">
          <cell r="A9570">
            <v>44537</v>
          </cell>
          <cell r="B9570">
            <v>629000</v>
          </cell>
          <cell r="D9570">
            <v>2</v>
          </cell>
          <cell r="E9570">
            <v>2</v>
          </cell>
          <cell r="F9570">
            <v>2</v>
          </cell>
          <cell r="G9570">
            <v>2</v>
          </cell>
          <cell r="H9570">
            <v>1.5</v>
          </cell>
          <cell r="I9570">
            <v>1.5</v>
          </cell>
          <cell r="J9570">
            <v>1.5</v>
          </cell>
          <cell r="K9570">
            <v>1.5</v>
          </cell>
          <cell r="L9570">
            <v>1.5</v>
          </cell>
          <cell r="M9570">
            <v>1.8333333333333599</v>
          </cell>
          <cell r="N9570">
            <v>2</v>
          </cell>
          <cell r="O9570"/>
          <cell r="P9570">
            <v>2</v>
          </cell>
          <cell r="Q9570"/>
          <cell r="R9570"/>
          <cell r="S9570"/>
          <cell r="T9570"/>
          <cell r="U9570">
            <v>2132900</v>
          </cell>
          <cell r="V9570">
            <v>5368636.2368599996</v>
          </cell>
          <cell r="X9570">
            <v>44531</v>
          </cell>
          <cell r="Y9570">
            <v>0</v>
          </cell>
          <cell r="Z9570">
            <v>2</v>
          </cell>
          <cell r="AC9570"/>
          <cell r="AE9570">
            <v>629000</v>
          </cell>
          <cell r="AF9570"/>
          <cell r="AG9570"/>
          <cell r="AH9570">
            <v>2</v>
          </cell>
          <cell r="AI9570">
            <v>2</v>
          </cell>
        </row>
        <row r="9571">
          <cell r="A9571">
            <v>44539</v>
          </cell>
          <cell r="B9571">
            <v>620000</v>
          </cell>
          <cell r="D9571">
            <v>2</v>
          </cell>
          <cell r="E9571">
            <v>2</v>
          </cell>
          <cell r="F9571">
            <v>2</v>
          </cell>
          <cell r="G9571">
            <v>2</v>
          </cell>
          <cell r="H9571">
            <v>1.5</v>
          </cell>
          <cell r="I9571">
            <v>1.5</v>
          </cell>
          <cell r="J9571">
            <v>1.5</v>
          </cell>
          <cell r="K9571">
            <v>1.5</v>
          </cell>
          <cell r="L9571">
            <v>1.5</v>
          </cell>
          <cell r="M9571">
            <v>1.8333333333333599</v>
          </cell>
          <cell r="N9571">
            <v>2</v>
          </cell>
          <cell r="O9571"/>
          <cell r="P9571">
            <v>2</v>
          </cell>
          <cell r="Q9571"/>
          <cell r="R9571"/>
          <cell r="S9571"/>
          <cell r="T9571"/>
          <cell r="U9571">
            <v>1433300</v>
          </cell>
          <cell r="V9571">
            <v>6071649.7998900004</v>
          </cell>
          <cell r="X9571">
            <v>44531</v>
          </cell>
          <cell r="Y9571">
            <v>0</v>
          </cell>
          <cell r="Z9571">
            <v>2</v>
          </cell>
          <cell r="AC9571"/>
          <cell r="AE9571">
            <v>620000</v>
          </cell>
          <cell r="AF9571"/>
          <cell r="AG9571"/>
          <cell r="AH9571">
            <v>2</v>
          </cell>
          <cell r="AI9571">
            <v>2</v>
          </cell>
        </row>
        <row r="9572">
          <cell r="A9572">
            <v>44540</v>
          </cell>
          <cell r="B9572">
            <v>820000</v>
          </cell>
          <cell r="D9572">
            <v>2.5</v>
          </cell>
          <cell r="E9572">
            <v>2.5</v>
          </cell>
          <cell r="F9572">
            <v>2.5</v>
          </cell>
          <cell r="G9572">
            <v>2.5</v>
          </cell>
          <cell r="H9572">
            <v>1.5</v>
          </cell>
          <cell r="I9572">
            <v>1.5</v>
          </cell>
          <cell r="J9572">
            <v>1.5</v>
          </cell>
          <cell r="K9572">
            <v>1.5</v>
          </cell>
          <cell r="L9572">
            <v>1.5</v>
          </cell>
          <cell r="M9572">
            <v>1.8333333333333599</v>
          </cell>
          <cell r="N9572">
            <v>2.5</v>
          </cell>
          <cell r="O9572"/>
          <cell r="P9572">
            <v>2.0907179997787364</v>
          </cell>
          <cell r="Q9572"/>
          <cell r="R9572"/>
          <cell r="S9572"/>
          <cell r="T9572"/>
          <cell r="U9572">
            <v>2447300</v>
          </cell>
          <cell r="V9572">
            <v>4176593.2887499998</v>
          </cell>
          <cell r="X9572">
            <v>44531</v>
          </cell>
          <cell r="Y9572">
            <v>0</v>
          </cell>
          <cell r="Z9572">
            <v>2.5</v>
          </cell>
          <cell r="AC9572"/>
          <cell r="AE9572">
            <v>820000</v>
          </cell>
          <cell r="AF9572"/>
          <cell r="AG9572"/>
          <cell r="AH9572">
            <v>2.5</v>
          </cell>
          <cell r="AI9572">
            <v>2.0907179997787364</v>
          </cell>
        </row>
        <row r="9573">
          <cell r="A9573">
            <v>44543</v>
          </cell>
          <cell r="B9573">
            <v>385000</v>
          </cell>
          <cell r="D9573">
            <v>2.5</v>
          </cell>
          <cell r="E9573">
            <v>2.5</v>
          </cell>
          <cell r="F9573">
            <v>2.5</v>
          </cell>
          <cell r="G9573">
            <v>2.5</v>
          </cell>
          <cell r="H9573">
            <v>1.5</v>
          </cell>
          <cell r="I9573">
            <v>1.5</v>
          </cell>
          <cell r="J9573">
            <v>1.5</v>
          </cell>
          <cell r="K9573">
            <v>1.5</v>
          </cell>
          <cell r="L9573">
            <v>1.5</v>
          </cell>
          <cell r="M9573">
            <v>1.8333333333333599</v>
          </cell>
          <cell r="N9573">
            <v>2.5</v>
          </cell>
          <cell r="O9573"/>
          <cell r="P9573">
            <v>2.1228463655826282</v>
          </cell>
          <cell r="Q9573"/>
          <cell r="R9573"/>
          <cell r="S9573"/>
          <cell r="T9573"/>
          <cell r="U9573">
            <v>2535000</v>
          </cell>
          <cell r="V9573">
            <v>3387845.4128100001</v>
          </cell>
          <cell r="X9573">
            <v>44531</v>
          </cell>
          <cell r="Y9573">
            <v>0</v>
          </cell>
          <cell r="Z9573">
            <v>2.5</v>
          </cell>
          <cell r="AC9573"/>
          <cell r="AE9573">
            <v>385000</v>
          </cell>
          <cell r="AF9573"/>
          <cell r="AG9573"/>
          <cell r="AH9573">
            <v>2.5</v>
          </cell>
          <cell r="AI9573">
            <v>2.1228463655826282</v>
          </cell>
        </row>
        <row r="9574">
          <cell r="A9574">
            <v>44544</v>
          </cell>
          <cell r="B9574">
            <v>505000</v>
          </cell>
          <cell r="C9574"/>
          <cell r="D9574">
            <v>2.5</v>
          </cell>
          <cell r="E9574">
            <v>2.5</v>
          </cell>
          <cell r="F9574">
            <v>2.5</v>
          </cell>
          <cell r="G9574">
            <v>2.5</v>
          </cell>
          <cell r="H9574">
            <v>1.5</v>
          </cell>
          <cell r="I9574">
            <v>1.5</v>
          </cell>
          <cell r="J9574">
            <v>1.5</v>
          </cell>
          <cell r="K9574">
            <v>1.5</v>
          </cell>
          <cell r="L9574">
            <v>1.5</v>
          </cell>
          <cell r="M9574">
            <v>1.8333333333333599</v>
          </cell>
          <cell r="N9574">
            <v>2.5</v>
          </cell>
          <cell r="O9574"/>
          <cell r="P9574">
            <v>2.1580552731306035</v>
          </cell>
          <cell r="Q9574"/>
          <cell r="R9574"/>
          <cell r="S9574"/>
          <cell r="T9574"/>
          <cell r="U9574">
            <v>2516000</v>
          </cell>
          <cell r="V9574">
            <v>2639450.9632000001</v>
          </cell>
          <cell r="X9574">
            <v>44531</v>
          </cell>
          <cell r="Y9574">
            <v>0</v>
          </cell>
          <cell r="Z9574">
            <v>2.5</v>
          </cell>
          <cell r="AC9574"/>
          <cell r="AE9574">
            <v>505000</v>
          </cell>
          <cell r="AF9574"/>
          <cell r="AG9574"/>
          <cell r="AH9574">
            <v>2.5</v>
          </cell>
          <cell r="AI9574">
            <v>2.1580552731306035</v>
          </cell>
        </row>
        <row r="9575">
          <cell r="A9575">
            <v>44545</v>
          </cell>
          <cell r="B9575">
            <v>315000</v>
          </cell>
          <cell r="C9575"/>
          <cell r="D9575">
            <v>2.5</v>
          </cell>
          <cell r="E9575">
            <v>2.5</v>
          </cell>
          <cell r="F9575">
            <v>2.5</v>
          </cell>
          <cell r="G9575">
            <v>2.5</v>
          </cell>
          <cell r="H9575">
            <v>1.5</v>
          </cell>
          <cell r="I9575">
            <v>1.5</v>
          </cell>
          <cell r="J9575">
            <v>1.5</v>
          </cell>
          <cell r="K9575">
            <v>1.5</v>
          </cell>
          <cell r="L9575">
            <v>1.5</v>
          </cell>
          <cell r="M9575">
            <v>1.8333333333333599</v>
          </cell>
          <cell r="N9575">
            <v>2.5</v>
          </cell>
          <cell r="O9575"/>
          <cell r="P9575">
            <v>2.1768713424753252</v>
          </cell>
          <cell r="Q9575"/>
          <cell r="R9575"/>
          <cell r="S9575"/>
          <cell r="T9575"/>
          <cell r="U9575">
            <v>1576100</v>
          </cell>
          <cell r="V9575">
            <v>2920341.2230500001</v>
          </cell>
          <cell r="X9575">
            <v>44531</v>
          </cell>
          <cell r="Y9575">
            <v>0</v>
          </cell>
          <cell r="Z9575">
            <v>2.5</v>
          </cell>
          <cell r="AC9575"/>
          <cell r="AE9575">
            <v>315000</v>
          </cell>
          <cell r="AF9575"/>
          <cell r="AG9575"/>
          <cell r="AH9575">
            <v>2.5</v>
          </cell>
          <cell r="AI9575">
            <v>2.1768713424753252</v>
          </cell>
        </row>
        <row r="9576">
          <cell r="A9576">
            <v>44546</v>
          </cell>
          <cell r="B9576">
            <v>212000</v>
          </cell>
          <cell r="C9576"/>
          <cell r="D9576">
            <v>2.5</v>
          </cell>
          <cell r="E9576">
            <v>2.5</v>
          </cell>
          <cell r="F9576">
            <v>2.5</v>
          </cell>
          <cell r="G9576">
            <v>2.5</v>
          </cell>
          <cell r="H9576">
            <v>1.5</v>
          </cell>
          <cell r="I9576">
            <v>1.5</v>
          </cell>
          <cell r="J9576">
            <v>1.5</v>
          </cell>
          <cell r="K9576">
            <v>1.5</v>
          </cell>
          <cell r="L9576">
            <v>1.5</v>
          </cell>
          <cell r="M9576">
            <v>1.87500000000003</v>
          </cell>
          <cell r="N9576">
            <v>2.5</v>
          </cell>
          <cell r="O9576"/>
          <cell r="P9576">
            <v>2.1884106796934222</v>
          </cell>
          <cell r="Q9576"/>
          <cell r="R9576"/>
          <cell r="S9576"/>
          <cell r="T9576"/>
          <cell r="U9576">
            <v>2329900</v>
          </cell>
          <cell r="V9576">
            <v>2728323.5037400001</v>
          </cell>
          <cell r="X9576">
            <v>44531</v>
          </cell>
          <cell r="Y9576">
            <v>0</v>
          </cell>
          <cell r="Z9576">
            <v>2.5</v>
          </cell>
          <cell r="AC9576"/>
          <cell r="AE9576">
            <v>212000</v>
          </cell>
          <cell r="AF9576"/>
          <cell r="AG9576"/>
          <cell r="AH9576">
            <v>2.5</v>
          </cell>
          <cell r="AI9576">
            <v>2.1884106796934222</v>
          </cell>
        </row>
        <row r="9577">
          <cell r="A9577">
            <v>44547</v>
          </cell>
          <cell r="B9577">
            <v>95000</v>
          </cell>
          <cell r="C9577"/>
          <cell r="D9577">
            <v>2.5</v>
          </cell>
          <cell r="E9577">
            <v>2.5</v>
          </cell>
          <cell r="F9577">
            <v>2.5</v>
          </cell>
          <cell r="G9577">
            <v>2.5</v>
          </cell>
          <cell r="H9577">
            <v>1.5</v>
          </cell>
          <cell r="I9577">
            <v>1.5</v>
          </cell>
          <cell r="J9577">
            <v>1.5</v>
          </cell>
          <cell r="K9577">
            <v>1.5</v>
          </cell>
          <cell r="L9577">
            <v>1.5</v>
          </cell>
          <cell r="M9577">
            <v>1.9166666666667</v>
          </cell>
          <cell r="N9577">
            <v>2.5</v>
          </cell>
          <cell r="O9577"/>
          <cell r="P9577">
            <v>2.1933184116720552</v>
          </cell>
          <cell r="Q9577"/>
          <cell r="R9577"/>
          <cell r="S9577"/>
          <cell r="T9577"/>
          <cell r="U9577">
            <v>1923000</v>
          </cell>
          <cell r="V9577">
            <v>3231013.45401</v>
          </cell>
          <cell r="X9577">
            <v>44531</v>
          </cell>
          <cell r="Y9577">
            <v>0</v>
          </cell>
          <cell r="Z9577">
            <v>2.5</v>
          </cell>
          <cell r="AC9577"/>
          <cell r="AE9577">
            <v>95000</v>
          </cell>
          <cell r="AF9577"/>
          <cell r="AG9577"/>
          <cell r="AH9577">
            <v>2.5</v>
          </cell>
          <cell r="AI9577">
            <v>2.1933184116720552</v>
          </cell>
        </row>
        <row r="9578">
          <cell r="A9578">
            <v>44550</v>
          </cell>
          <cell r="B9578">
            <v>95000</v>
          </cell>
          <cell r="C9578"/>
          <cell r="D9578">
            <v>2.5</v>
          </cell>
          <cell r="E9578">
            <v>2.5</v>
          </cell>
          <cell r="F9578">
            <v>2.5</v>
          </cell>
          <cell r="G9578">
            <v>2.5</v>
          </cell>
          <cell r="H9578">
            <v>1.5</v>
          </cell>
          <cell r="I9578">
            <v>1.5</v>
          </cell>
          <cell r="J9578">
            <v>1.5</v>
          </cell>
          <cell r="K9578">
            <v>1.5</v>
          </cell>
          <cell r="L9578">
            <v>1.5</v>
          </cell>
          <cell r="M9578">
            <v>1.9166666666667</v>
          </cell>
          <cell r="N9578">
            <v>2.5</v>
          </cell>
          <cell r="O9578"/>
          <cell r="P9578">
            <v>2.1980739410756551</v>
          </cell>
          <cell r="Q9578"/>
          <cell r="R9578"/>
          <cell r="S9578"/>
          <cell r="T9578"/>
          <cell r="U9578">
            <v>2644200</v>
          </cell>
          <cell r="V9578">
            <v>1445474.3969699999</v>
          </cell>
          <cell r="X9578">
            <v>44531</v>
          </cell>
          <cell r="Y9578">
            <v>0</v>
          </cell>
          <cell r="Z9578">
            <v>2.5</v>
          </cell>
          <cell r="AC9578"/>
          <cell r="AE9578">
            <v>95000</v>
          </cell>
          <cell r="AF9578"/>
          <cell r="AG9578"/>
          <cell r="AH9578">
            <v>2.5</v>
          </cell>
          <cell r="AI9578">
            <v>2.1980739410756551</v>
          </cell>
        </row>
        <row r="9579">
          <cell r="A9579">
            <v>44551</v>
          </cell>
          <cell r="B9579">
            <v>575000</v>
          </cell>
          <cell r="C9579"/>
          <cell r="D9579">
            <v>2.5</v>
          </cell>
          <cell r="E9579">
            <v>2.5</v>
          </cell>
          <cell r="F9579">
            <v>2.5</v>
          </cell>
          <cell r="G9579">
            <v>2.5</v>
          </cell>
          <cell r="H9579">
            <v>1.5</v>
          </cell>
          <cell r="I9579">
            <v>1.5</v>
          </cell>
          <cell r="J9579">
            <v>1.5</v>
          </cell>
          <cell r="K9579">
            <v>1.5</v>
          </cell>
          <cell r="L9579">
            <v>1.5</v>
          </cell>
          <cell r="M9579">
            <v>1.9166666666667</v>
          </cell>
          <cell r="N9579">
            <v>2.5</v>
          </cell>
          <cell r="O9579"/>
          <cell r="P9579">
            <v>2.2239797060359621</v>
          </cell>
          <cell r="Q9579"/>
          <cell r="R9579"/>
          <cell r="S9579"/>
          <cell r="T9579"/>
          <cell r="U9579">
            <v>1904300</v>
          </cell>
          <cell r="V9579">
            <v>1904012.88</v>
          </cell>
          <cell r="X9579">
            <v>44531</v>
          </cell>
          <cell r="Y9579">
            <v>0</v>
          </cell>
          <cell r="Z9579">
            <v>2.5</v>
          </cell>
          <cell r="AC9579"/>
          <cell r="AE9579">
            <v>575000</v>
          </cell>
          <cell r="AF9579"/>
          <cell r="AG9579"/>
          <cell r="AH9579">
            <v>2.5</v>
          </cell>
          <cell r="AI9579">
            <v>2.2239797060359621</v>
          </cell>
        </row>
        <row r="9580">
          <cell r="A9580">
            <v>44552</v>
          </cell>
          <cell r="B9580">
            <v>230000</v>
          </cell>
          <cell r="C9580"/>
          <cell r="D9580">
            <v>2.5</v>
          </cell>
          <cell r="E9580">
            <v>2.5</v>
          </cell>
          <cell r="F9580">
            <v>2.5</v>
          </cell>
          <cell r="G9580">
            <v>2.5</v>
          </cell>
          <cell r="H9580">
            <v>1.5</v>
          </cell>
          <cell r="I9580">
            <v>1.5</v>
          </cell>
          <cell r="J9580">
            <v>1.5</v>
          </cell>
          <cell r="K9580">
            <v>1.5</v>
          </cell>
          <cell r="L9580">
            <v>1.5</v>
          </cell>
          <cell r="M9580">
            <v>1.9166666666667</v>
          </cell>
          <cell r="N9580">
            <v>2.5</v>
          </cell>
          <cell r="O9580"/>
          <cell r="P9580">
            <v>2.2331385702950302</v>
          </cell>
          <cell r="Q9580"/>
          <cell r="R9580"/>
          <cell r="S9580"/>
          <cell r="T9580"/>
          <cell r="U9580">
            <v>1786300</v>
          </cell>
          <cell r="V9580">
            <v>1592116</v>
          </cell>
          <cell r="X9580">
            <v>44531</v>
          </cell>
          <cell r="Y9580">
            <v>0</v>
          </cell>
          <cell r="Z9580">
            <v>2.5</v>
          </cell>
          <cell r="AC9580"/>
          <cell r="AE9580">
            <v>230000</v>
          </cell>
          <cell r="AF9580"/>
          <cell r="AG9580"/>
          <cell r="AH9580">
            <v>2.5</v>
          </cell>
          <cell r="AI9580">
            <v>2.2331385702950302</v>
          </cell>
        </row>
        <row r="9581">
          <cell r="A9581">
            <v>44553</v>
          </cell>
          <cell r="B9581">
            <v>65000</v>
          </cell>
          <cell r="C9581"/>
          <cell r="D9581">
            <v>2.5</v>
          </cell>
          <cell r="E9581">
            <v>2.5</v>
          </cell>
          <cell r="F9581">
            <v>2.5</v>
          </cell>
          <cell r="G9581">
            <v>2.5</v>
          </cell>
          <cell r="H9581">
            <v>1.5</v>
          </cell>
          <cell r="I9581">
            <v>1.5</v>
          </cell>
          <cell r="J9581">
            <v>1.5</v>
          </cell>
          <cell r="K9581">
            <v>1.5</v>
          </cell>
          <cell r="L9581">
            <v>1.5</v>
          </cell>
          <cell r="M9581">
            <v>1.9166666666667</v>
          </cell>
          <cell r="N9581">
            <v>2.5</v>
          </cell>
          <cell r="O9581"/>
          <cell r="P9581">
            <v>2.2356178089044523</v>
          </cell>
          <cell r="Q9581"/>
          <cell r="R9581"/>
          <cell r="S9581"/>
          <cell r="T9581"/>
          <cell r="U9581">
            <v>2783000</v>
          </cell>
          <cell r="V9581">
            <v>1003661.548</v>
          </cell>
          <cell r="X9581">
            <v>44531</v>
          </cell>
          <cell r="Y9581">
            <v>0</v>
          </cell>
          <cell r="Z9581">
            <v>2.5</v>
          </cell>
          <cell r="AC9581"/>
          <cell r="AE9581">
            <v>65000</v>
          </cell>
          <cell r="AF9581"/>
          <cell r="AG9581"/>
          <cell r="AH9581">
            <v>2.5</v>
          </cell>
          <cell r="AI9581">
            <v>2.2356178089044523</v>
          </cell>
        </row>
        <row r="9582">
          <cell r="A9582">
            <v>44554</v>
          </cell>
          <cell r="B9582">
            <v>100000</v>
          </cell>
          <cell r="C9582"/>
          <cell r="D9582">
            <v>2.5</v>
          </cell>
          <cell r="E9582">
            <v>2.5</v>
          </cell>
          <cell r="F9582">
            <v>2.5</v>
          </cell>
          <cell r="G9582">
            <v>2.5</v>
          </cell>
          <cell r="H9582">
            <v>1.5</v>
          </cell>
          <cell r="I9582">
            <v>1.5</v>
          </cell>
          <cell r="J9582">
            <v>1.5</v>
          </cell>
          <cell r="K9582">
            <v>1.5</v>
          </cell>
          <cell r="L9582">
            <v>1.5</v>
          </cell>
          <cell r="M9582">
            <v>1.9166666666667</v>
          </cell>
          <cell r="N9582">
            <v>2.5</v>
          </cell>
          <cell r="O9582"/>
          <cell r="P9582">
            <v>2.2393433382653423</v>
          </cell>
          <cell r="Q9582"/>
          <cell r="R9582"/>
          <cell r="S9582"/>
          <cell r="T9582"/>
          <cell r="U9582">
            <v>2678500</v>
          </cell>
          <cell r="V9582">
            <v>1508275.43741</v>
          </cell>
          <cell r="X9582">
            <v>44531</v>
          </cell>
          <cell r="Y9582">
            <v>0</v>
          </cell>
          <cell r="Z9582">
            <v>2.5</v>
          </cell>
          <cell r="AC9582"/>
          <cell r="AE9582">
            <v>100000</v>
          </cell>
          <cell r="AF9582"/>
          <cell r="AG9582"/>
          <cell r="AH9582">
            <v>2.5</v>
          </cell>
          <cell r="AI9582">
            <v>2.2393433382653423</v>
          </cell>
        </row>
        <row r="9583">
          <cell r="A9583">
            <v>44557</v>
          </cell>
          <cell r="B9583">
            <v>0</v>
          </cell>
          <cell r="C9583"/>
          <cell r="D9583">
            <v>0</v>
          </cell>
          <cell r="E9583">
            <v>0</v>
          </cell>
          <cell r="F9583">
            <v>0</v>
          </cell>
          <cell r="G9583">
            <v>0</v>
          </cell>
          <cell r="H9583">
            <v>1.5</v>
          </cell>
          <cell r="I9583">
            <v>1.5</v>
          </cell>
          <cell r="J9583">
            <v>1.5</v>
          </cell>
          <cell r="K9583">
            <v>1.5</v>
          </cell>
          <cell r="L9583">
            <v>1.5</v>
          </cell>
          <cell r="M9583">
            <v>1.9583333333333699</v>
          </cell>
          <cell r="N9583">
            <v>0</v>
          </cell>
          <cell r="O9583"/>
          <cell r="P9583">
            <v>2.2393433382653423</v>
          </cell>
          <cell r="Q9583"/>
          <cell r="R9583"/>
          <cell r="S9583"/>
          <cell r="T9583"/>
          <cell r="U9583">
            <v>3045500</v>
          </cell>
          <cell r="V9583">
            <v>1256885.8398899999</v>
          </cell>
          <cell r="X9583" t="str">
            <v>Sin movimiento</v>
          </cell>
          <cell r="Y9583">
            <v>0</v>
          </cell>
          <cell r="Z9583">
            <v>2.5</v>
          </cell>
          <cell r="AC9583"/>
          <cell r="AE9583">
            <v>0</v>
          </cell>
          <cell r="AF9583"/>
          <cell r="AG9583"/>
          <cell r="AH9583">
            <v>2.5</v>
          </cell>
          <cell r="AI9583">
            <v>2.2393433382653423</v>
          </cell>
        </row>
        <row r="9584">
          <cell r="A9584">
            <v>44558</v>
          </cell>
          <cell r="B9584">
            <v>0</v>
          </cell>
          <cell r="C9584"/>
          <cell r="D9584">
            <v>0</v>
          </cell>
          <cell r="E9584">
            <v>0</v>
          </cell>
          <cell r="F9584">
            <v>0</v>
          </cell>
          <cell r="G9584">
            <v>0</v>
          </cell>
          <cell r="H9584">
            <v>1.5</v>
          </cell>
          <cell r="I9584">
            <v>1.5</v>
          </cell>
          <cell r="J9584">
            <v>1.5</v>
          </cell>
          <cell r="K9584">
            <v>1.5</v>
          </cell>
          <cell r="L9584">
            <v>1.5</v>
          </cell>
          <cell r="M9584">
            <v>1.9583333333333699</v>
          </cell>
          <cell r="N9584">
            <v>0</v>
          </cell>
          <cell r="O9584"/>
          <cell r="P9584">
            <v>2.2393433382653423</v>
          </cell>
          <cell r="Q9584"/>
          <cell r="R9584"/>
          <cell r="S9584"/>
          <cell r="T9584"/>
          <cell r="U9584">
            <v>2722700</v>
          </cell>
          <cell r="V9584">
            <v>772334.69132999994</v>
          </cell>
          <cell r="X9584" t="str">
            <v>Sin movimiento</v>
          </cell>
          <cell r="Y9584">
            <v>0</v>
          </cell>
          <cell r="Z9584">
            <v>2.5</v>
          </cell>
          <cell r="AC9584"/>
          <cell r="AE9584">
            <v>0</v>
          </cell>
          <cell r="AF9584"/>
          <cell r="AG9584"/>
          <cell r="AH9584">
            <v>2.5</v>
          </cell>
          <cell r="AI9584">
            <v>2.2393433382653423</v>
          </cell>
        </row>
        <row r="9585">
          <cell r="A9585">
            <v>44559</v>
          </cell>
          <cell r="B9585">
            <v>0</v>
          </cell>
          <cell r="C9585"/>
          <cell r="D9585">
            <v>0</v>
          </cell>
          <cell r="E9585">
            <v>0</v>
          </cell>
          <cell r="F9585">
            <v>0</v>
          </cell>
          <cell r="G9585">
            <v>0</v>
          </cell>
          <cell r="H9585">
            <v>1.5</v>
          </cell>
          <cell r="I9585">
            <v>1.5</v>
          </cell>
          <cell r="J9585">
            <v>1.5</v>
          </cell>
          <cell r="K9585">
            <v>1.5</v>
          </cell>
          <cell r="L9585">
            <v>1.5</v>
          </cell>
          <cell r="M9585">
            <v>1.9583333333333699</v>
          </cell>
          <cell r="N9585">
            <v>0</v>
          </cell>
          <cell r="O9585"/>
          <cell r="P9585">
            <v>2.2393433382653423</v>
          </cell>
          <cell r="Q9585"/>
          <cell r="R9585"/>
          <cell r="S9585"/>
          <cell r="T9585"/>
          <cell r="U9585">
            <v>2989800</v>
          </cell>
          <cell r="V9585">
            <v>632255.36023999995</v>
          </cell>
          <cell r="X9585" t="str">
            <v>Sin movimiento</v>
          </cell>
          <cell r="Y9585">
            <v>0</v>
          </cell>
          <cell r="Z9585">
            <v>2.5</v>
          </cell>
          <cell r="AC9585"/>
          <cell r="AE9585">
            <v>0</v>
          </cell>
          <cell r="AF9585"/>
          <cell r="AG9585"/>
          <cell r="AH9585">
            <v>2.5</v>
          </cell>
          <cell r="AI9585">
            <v>2.2393433382653423</v>
          </cell>
        </row>
        <row r="9586">
          <cell r="A9586">
            <v>44560</v>
          </cell>
          <cell r="B9586">
            <v>0</v>
          </cell>
          <cell r="C9586"/>
          <cell r="D9586">
            <v>0</v>
          </cell>
          <cell r="E9586">
            <v>0</v>
          </cell>
          <cell r="F9586">
            <v>0</v>
          </cell>
          <cell r="G9586">
            <v>0</v>
          </cell>
          <cell r="H9586">
            <v>1.5</v>
          </cell>
          <cell r="I9586">
            <v>1.5</v>
          </cell>
          <cell r="J9586">
            <v>1.5</v>
          </cell>
          <cell r="K9586">
            <v>1.5</v>
          </cell>
          <cell r="L9586">
            <v>1.5</v>
          </cell>
          <cell r="M9586">
            <v>1.9583333333333699</v>
          </cell>
          <cell r="N9586">
            <v>0</v>
          </cell>
          <cell r="O9586"/>
          <cell r="P9586">
            <v>2.2393433382653423</v>
          </cell>
          <cell r="Q9586"/>
          <cell r="R9586"/>
          <cell r="S9586"/>
          <cell r="T9586"/>
          <cell r="U9586">
            <v>2329000</v>
          </cell>
          <cell r="V9586">
            <v>725081.13619999995</v>
          </cell>
          <cell r="X9586" t="str">
            <v>Sin movimiento</v>
          </cell>
          <cell r="Y9586">
            <v>0</v>
          </cell>
          <cell r="Z9586">
            <v>2.5</v>
          </cell>
          <cell r="AC9586"/>
          <cell r="AE9586">
            <v>0</v>
          </cell>
          <cell r="AF9586"/>
          <cell r="AG9586"/>
          <cell r="AH9586">
            <v>2.5</v>
          </cell>
          <cell r="AI9586">
            <v>2.2393433382653423</v>
          </cell>
        </row>
        <row r="9587">
          <cell r="A9587">
            <v>44561</v>
          </cell>
          <cell r="B9587">
            <v>30000</v>
          </cell>
          <cell r="C9587"/>
          <cell r="D9587">
            <v>2.5</v>
          </cell>
          <cell r="E9587">
            <v>2.5</v>
          </cell>
          <cell r="F9587">
            <v>2.5</v>
          </cell>
          <cell r="G9587">
            <v>2.5</v>
          </cell>
          <cell r="H9587">
            <v>1.5</v>
          </cell>
          <cell r="I9587">
            <v>1.5</v>
          </cell>
          <cell r="J9587">
            <v>1.5</v>
          </cell>
          <cell r="K9587">
            <v>1.5</v>
          </cell>
          <cell r="L9587">
            <v>1.5</v>
          </cell>
          <cell r="M9587">
            <v>1.9166666666667</v>
          </cell>
          <cell r="N9587">
            <v>2.5</v>
          </cell>
          <cell r="O9587"/>
          <cell r="P9587">
            <v>2.2404406089945978</v>
          </cell>
          <cell r="Q9587"/>
          <cell r="R9587"/>
          <cell r="S9587"/>
          <cell r="T9587"/>
          <cell r="U9587">
            <v>2967600</v>
          </cell>
          <cell r="V9587">
            <v>2483377.9125199998</v>
          </cell>
          <cell r="X9587">
            <v>44531</v>
          </cell>
          <cell r="Y9587">
            <v>0</v>
          </cell>
          <cell r="Z9587">
            <v>2.5</v>
          </cell>
          <cell r="AC9587"/>
          <cell r="AE9587">
            <v>30000</v>
          </cell>
          <cell r="AF9587"/>
          <cell r="AG9587"/>
          <cell r="AH9587">
            <v>2.5</v>
          </cell>
          <cell r="AI9587">
            <v>2.2404406089945978</v>
          </cell>
        </row>
        <row r="9588">
          <cell r="A9588">
            <v>44564</v>
          </cell>
          <cell r="B9588">
            <v>85000</v>
          </cell>
          <cell r="C9588"/>
          <cell r="D9588">
            <v>2.5</v>
          </cell>
          <cell r="E9588">
            <v>2.5</v>
          </cell>
          <cell r="F9588">
            <v>2.5</v>
          </cell>
          <cell r="G9588">
            <v>2.5</v>
          </cell>
          <cell r="H9588">
            <v>1.5</v>
          </cell>
          <cell r="I9588">
            <v>1.5</v>
          </cell>
          <cell r="J9588">
            <v>1.5</v>
          </cell>
          <cell r="K9588">
            <v>1.5</v>
          </cell>
          <cell r="L9588">
            <v>1.5</v>
          </cell>
          <cell r="M9588">
            <v>1.9166666666667</v>
          </cell>
          <cell r="N9588">
            <v>2.5</v>
          </cell>
          <cell r="O9588"/>
          <cell r="P9588">
            <v>2.5</v>
          </cell>
          <cell r="Q9588"/>
          <cell r="R9588"/>
          <cell r="S9588"/>
          <cell r="T9588"/>
          <cell r="U9588">
            <v>1020000</v>
          </cell>
          <cell r="V9588">
            <v>7283148.3502599997</v>
          </cell>
          <cell r="X9588">
            <v>44562</v>
          </cell>
          <cell r="Y9588">
            <v>0</v>
          </cell>
          <cell r="Z9588">
            <v>2.5</v>
          </cell>
          <cell r="AC9588"/>
          <cell r="AE9588">
            <v>85000</v>
          </cell>
          <cell r="AF9588"/>
          <cell r="AG9588"/>
          <cell r="AH9588">
            <v>2.5</v>
          </cell>
          <cell r="AI9588">
            <v>2.5</v>
          </cell>
        </row>
        <row r="9589">
          <cell r="A9589">
            <v>44565</v>
          </cell>
          <cell r="B9589">
            <v>0</v>
          </cell>
          <cell r="C9589"/>
          <cell r="D9589"/>
          <cell r="E9589"/>
          <cell r="F9589"/>
          <cell r="G9589"/>
          <cell r="H9589"/>
          <cell r="I9589"/>
          <cell r="J9589"/>
          <cell r="K9589"/>
          <cell r="L9589"/>
          <cell r="M9589"/>
          <cell r="N9589"/>
          <cell r="O9589"/>
          <cell r="P9589">
            <v>2.5</v>
          </cell>
          <cell r="Q9589"/>
          <cell r="R9589"/>
          <cell r="S9589"/>
          <cell r="T9589"/>
          <cell r="U9589">
            <v>1039000</v>
          </cell>
          <cell r="V9589">
            <v>9683402.6496799998</v>
          </cell>
          <cell r="X9589" t="str">
            <v>Sin movimiento</v>
          </cell>
          <cell r="Y9589">
            <v>0</v>
          </cell>
          <cell r="Z9589">
            <v>2.5</v>
          </cell>
          <cell r="AC9589"/>
          <cell r="AE9589">
            <v>0</v>
          </cell>
          <cell r="AF9589"/>
          <cell r="AG9589"/>
          <cell r="AH9589">
            <v>2.5</v>
          </cell>
          <cell r="AI9589">
            <v>2.5</v>
          </cell>
        </row>
        <row r="9590">
          <cell r="A9590">
            <v>44566</v>
          </cell>
          <cell r="B9590">
            <v>0</v>
          </cell>
          <cell r="C9590"/>
          <cell r="D9590"/>
          <cell r="E9590"/>
          <cell r="F9590"/>
          <cell r="G9590"/>
          <cell r="H9590"/>
          <cell r="I9590"/>
          <cell r="J9590"/>
          <cell r="K9590"/>
          <cell r="L9590"/>
          <cell r="M9590"/>
          <cell r="N9590"/>
          <cell r="O9590"/>
          <cell r="P9590">
            <v>2.5</v>
          </cell>
          <cell r="Q9590"/>
          <cell r="R9590"/>
          <cell r="S9590"/>
          <cell r="T9590"/>
          <cell r="U9590">
            <v>1276900</v>
          </cell>
          <cell r="V9590">
            <v>9317384.8171200007</v>
          </cell>
          <cell r="X9590" t="str">
            <v>Sin movimiento</v>
          </cell>
          <cell r="Y9590">
            <v>0</v>
          </cell>
          <cell r="Z9590">
            <v>2.5</v>
          </cell>
          <cell r="AC9590"/>
          <cell r="AE9590">
            <v>0</v>
          </cell>
          <cell r="AF9590"/>
          <cell r="AG9590"/>
          <cell r="AH9590">
            <v>2.5</v>
          </cell>
          <cell r="AI9590">
            <v>2.5</v>
          </cell>
        </row>
        <row r="9591">
          <cell r="A9591">
            <v>44567</v>
          </cell>
          <cell r="B9591">
            <v>85000</v>
          </cell>
          <cell r="C9591"/>
          <cell r="D9591">
            <v>2.5</v>
          </cell>
          <cell r="E9591">
            <v>2.5</v>
          </cell>
          <cell r="F9591">
            <v>2.5</v>
          </cell>
          <cell r="G9591">
            <v>2.5</v>
          </cell>
          <cell r="H9591">
            <v>1.5</v>
          </cell>
          <cell r="I9591">
            <v>1.5</v>
          </cell>
          <cell r="J9591">
            <v>1.5</v>
          </cell>
          <cell r="K9591">
            <v>1.5</v>
          </cell>
          <cell r="L9591">
            <v>1.5</v>
          </cell>
          <cell r="M9591">
            <v>1.9166666666667</v>
          </cell>
          <cell r="N9591">
            <v>2.5</v>
          </cell>
          <cell r="O9591"/>
          <cell r="P9591">
            <v>2.5</v>
          </cell>
          <cell r="Q9591"/>
          <cell r="R9591"/>
          <cell r="S9591"/>
          <cell r="T9591"/>
          <cell r="U9591">
            <v>1171000</v>
          </cell>
          <cell r="V9591">
            <v>8040610.5362999998</v>
          </cell>
          <cell r="X9591">
            <v>44562</v>
          </cell>
          <cell r="Y9591">
            <v>0</v>
          </cell>
          <cell r="Z9591">
            <v>2.5</v>
          </cell>
          <cell r="AC9591"/>
          <cell r="AE9591">
            <v>85000</v>
          </cell>
          <cell r="AF9591"/>
          <cell r="AG9591"/>
          <cell r="AH9591">
            <v>2.5</v>
          </cell>
          <cell r="AI9591">
            <v>2.5</v>
          </cell>
        </row>
        <row r="9592">
          <cell r="A9592">
            <v>44568</v>
          </cell>
          <cell r="B9592">
            <v>503000</v>
          </cell>
          <cell r="C9592"/>
          <cell r="D9592">
            <v>3</v>
          </cell>
          <cell r="E9592">
            <v>3</v>
          </cell>
          <cell r="F9592">
            <v>3</v>
          </cell>
          <cell r="G9592">
            <v>3</v>
          </cell>
          <cell r="H9592">
            <v>1.5</v>
          </cell>
          <cell r="I9592">
            <v>1.5</v>
          </cell>
          <cell r="J9592">
            <v>1.5</v>
          </cell>
          <cell r="K9592">
            <v>1.5</v>
          </cell>
          <cell r="L9592">
            <v>1.5</v>
          </cell>
          <cell r="M9592">
            <v>1.9166666666667</v>
          </cell>
          <cell r="N9592">
            <v>3</v>
          </cell>
          <cell r="O9592"/>
          <cell r="P9592">
            <v>2.8736998514115899</v>
          </cell>
          <cell r="Q9592"/>
          <cell r="R9592"/>
          <cell r="S9592"/>
          <cell r="T9592"/>
          <cell r="U9592">
            <v>1528000</v>
          </cell>
          <cell r="V9592">
            <v>5332212.1954300003</v>
          </cell>
          <cell r="X9592">
            <v>44562</v>
          </cell>
          <cell r="Y9592">
            <v>0</v>
          </cell>
          <cell r="Z9592">
            <v>3</v>
          </cell>
          <cell r="AC9592"/>
          <cell r="AE9592">
            <v>503000</v>
          </cell>
          <cell r="AF9592"/>
          <cell r="AG9592"/>
          <cell r="AH9592">
            <v>3</v>
          </cell>
          <cell r="AI9592">
            <v>2.8736998514115899</v>
          </cell>
        </row>
        <row r="9593">
          <cell r="A9593">
            <v>44571</v>
          </cell>
          <cell r="B9593">
            <v>733000</v>
          </cell>
          <cell r="C9593"/>
          <cell r="D9593">
            <v>3</v>
          </cell>
          <cell r="E9593">
            <v>3</v>
          </cell>
          <cell r="F9593">
            <v>3</v>
          </cell>
          <cell r="G9593">
            <v>3</v>
          </cell>
          <cell r="H9593">
            <v>1.5</v>
          </cell>
          <cell r="I9593">
            <v>1.5</v>
          </cell>
          <cell r="J9593">
            <v>1.5</v>
          </cell>
          <cell r="K9593">
            <v>1.5</v>
          </cell>
          <cell r="L9593">
            <v>1.5</v>
          </cell>
          <cell r="M9593">
            <v>1.9166666666667</v>
          </cell>
          <cell r="N9593">
            <v>3</v>
          </cell>
          <cell r="O9593"/>
          <cell r="P9593">
            <v>2.9395448079658606</v>
          </cell>
          <cell r="Q9593"/>
          <cell r="R9593"/>
          <cell r="S9593"/>
          <cell r="T9593"/>
          <cell r="U9593">
            <v>1293000</v>
          </cell>
          <cell r="V9593">
            <v>5416758.8914599996</v>
          </cell>
          <cell r="X9593">
            <v>44562</v>
          </cell>
          <cell r="Y9593">
            <v>0</v>
          </cell>
          <cell r="Z9593">
            <v>3</v>
          </cell>
          <cell r="AC9593"/>
          <cell r="AE9593">
            <v>733000</v>
          </cell>
          <cell r="AF9593"/>
          <cell r="AG9593"/>
          <cell r="AH9593">
            <v>3</v>
          </cell>
          <cell r="AI9593">
            <v>2.9395448079658606</v>
          </cell>
        </row>
        <row r="9594">
          <cell r="A9594">
            <v>44572</v>
          </cell>
          <cell r="B9594">
            <v>583000</v>
          </cell>
          <cell r="C9594"/>
          <cell r="D9594">
            <v>3</v>
          </cell>
          <cell r="E9594">
            <v>3</v>
          </cell>
          <cell r="F9594">
            <v>3</v>
          </cell>
          <cell r="G9594">
            <v>3</v>
          </cell>
          <cell r="H9594">
            <v>1.5</v>
          </cell>
          <cell r="I9594">
            <v>1.5</v>
          </cell>
          <cell r="J9594">
            <v>1.5</v>
          </cell>
          <cell r="K9594">
            <v>1.5</v>
          </cell>
          <cell r="L9594">
            <v>1.5</v>
          </cell>
          <cell r="M9594">
            <v>1.9583333333333699</v>
          </cell>
          <cell r="N9594">
            <v>3</v>
          </cell>
          <cell r="O9594"/>
          <cell r="P9594">
            <v>2.9572649572649574</v>
          </cell>
          <cell r="Q9594"/>
          <cell r="R9594"/>
          <cell r="S9594"/>
          <cell r="T9594"/>
          <cell r="U9594">
            <v>1408000</v>
          </cell>
          <cell r="V9594">
            <v>4588580.9279699996</v>
          </cell>
          <cell r="X9594">
            <v>44562</v>
          </cell>
          <cell r="Y9594">
            <v>0</v>
          </cell>
          <cell r="Z9594">
            <v>3</v>
          </cell>
          <cell r="AC9594"/>
          <cell r="AE9594">
            <v>583000</v>
          </cell>
          <cell r="AF9594"/>
          <cell r="AG9594"/>
          <cell r="AH9594">
            <v>3</v>
          </cell>
          <cell r="AI9594">
            <v>2.9572649572649574</v>
          </cell>
        </row>
        <row r="9595">
          <cell r="A9595">
            <v>44573</v>
          </cell>
          <cell r="B9595">
            <v>478000</v>
          </cell>
          <cell r="C9595"/>
          <cell r="D9595">
            <v>3</v>
          </cell>
          <cell r="E9595">
            <v>3</v>
          </cell>
          <cell r="F9595">
            <v>3</v>
          </cell>
          <cell r="G9595">
            <v>3</v>
          </cell>
          <cell r="H9595">
            <v>1.5</v>
          </cell>
          <cell r="I9595">
            <v>1.5</v>
          </cell>
          <cell r="J9595">
            <v>1.5</v>
          </cell>
          <cell r="K9595">
            <v>1.5</v>
          </cell>
          <cell r="L9595">
            <v>1.5</v>
          </cell>
          <cell r="M9595">
            <v>2.00000000000004</v>
          </cell>
          <cell r="N9595">
            <v>3</v>
          </cell>
          <cell r="O9595"/>
          <cell r="P9595">
            <v>2.9655451965950546</v>
          </cell>
          <cell r="Q9595"/>
          <cell r="R9595"/>
          <cell r="S9595"/>
          <cell r="T9595"/>
          <cell r="U9595">
            <v>1634000</v>
          </cell>
          <cell r="V9595">
            <v>3390971.5192399998</v>
          </cell>
          <cell r="X9595">
            <v>44562</v>
          </cell>
          <cell r="Y9595">
            <v>0</v>
          </cell>
          <cell r="Z9595">
            <v>3</v>
          </cell>
          <cell r="AC9595"/>
          <cell r="AE9595">
            <v>478000</v>
          </cell>
          <cell r="AF9595"/>
          <cell r="AG9595"/>
          <cell r="AH9595">
            <v>3</v>
          </cell>
          <cell r="AI9595">
            <v>2.9655451965950546</v>
          </cell>
        </row>
        <row r="9596">
          <cell r="A9596">
            <v>44574</v>
          </cell>
          <cell r="B9596">
            <v>471000</v>
          </cell>
          <cell r="C9596"/>
          <cell r="D9596">
            <v>3</v>
          </cell>
          <cell r="E9596">
            <v>3</v>
          </cell>
          <cell r="F9596">
            <v>3</v>
          </cell>
          <cell r="G9596">
            <v>3</v>
          </cell>
          <cell r="H9596">
            <v>1.5</v>
          </cell>
          <cell r="I9596">
            <v>1.5</v>
          </cell>
          <cell r="J9596">
            <v>1.5</v>
          </cell>
          <cell r="K9596">
            <v>1.5</v>
          </cell>
          <cell r="L9596">
            <v>1.5</v>
          </cell>
          <cell r="M9596">
            <v>2.00000000000004</v>
          </cell>
          <cell r="N9596">
            <v>3</v>
          </cell>
          <cell r="O9596"/>
          <cell r="P9596">
            <v>2.971068754254595</v>
          </cell>
          <cell r="Q9596"/>
          <cell r="R9596"/>
          <cell r="S9596"/>
          <cell r="T9596"/>
          <cell r="U9596">
            <v>1302600</v>
          </cell>
          <cell r="V9596">
            <v>3116526.2940500001</v>
          </cell>
          <cell r="X9596">
            <v>44562</v>
          </cell>
          <cell r="Y9596">
            <v>0</v>
          </cell>
          <cell r="Z9596">
            <v>3</v>
          </cell>
          <cell r="AC9596"/>
          <cell r="AE9596">
            <v>471000</v>
          </cell>
          <cell r="AF9596"/>
          <cell r="AG9596"/>
          <cell r="AH9596">
            <v>3</v>
          </cell>
          <cell r="AI9596">
            <v>2.971068754254595</v>
          </cell>
        </row>
        <row r="9597">
          <cell r="A9597">
            <v>44575</v>
          </cell>
          <cell r="B9597">
            <v>461000</v>
          </cell>
          <cell r="C9597"/>
          <cell r="D9597">
            <v>3</v>
          </cell>
          <cell r="E9597">
            <v>3</v>
          </cell>
          <cell r="F9597">
            <v>3</v>
          </cell>
          <cell r="G9597">
            <v>3</v>
          </cell>
          <cell r="H9597">
            <v>1.5</v>
          </cell>
          <cell r="I9597">
            <v>1.5</v>
          </cell>
          <cell r="J9597">
            <v>1.5</v>
          </cell>
          <cell r="K9597">
            <v>1.5</v>
          </cell>
          <cell r="L9597">
            <v>1.5</v>
          </cell>
          <cell r="M9597">
            <v>2.00000000000004</v>
          </cell>
          <cell r="N9597">
            <v>3</v>
          </cell>
          <cell r="O9597"/>
          <cell r="P9597">
            <v>2.9749926448955577</v>
          </cell>
          <cell r="Q9597"/>
          <cell r="R9597"/>
          <cell r="S9597"/>
          <cell r="T9597"/>
          <cell r="U9597">
            <v>1283400</v>
          </cell>
          <cell r="V9597">
            <v>2804946.5703199999</v>
          </cell>
          <cell r="X9597">
            <v>44562</v>
          </cell>
          <cell r="Y9597">
            <v>0</v>
          </cell>
          <cell r="Z9597">
            <v>3</v>
          </cell>
          <cell r="AC9597"/>
          <cell r="AE9597">
            <v>461000</v>
          </cell>
          <cell r="AF9597"/>
          <cell r="AG9597"/>
          <cell r="AH9597">
            <v>3</v>
          </cell>
          <cell r="AI9597">
            <v>2.9749926448955577</v>
          </cell>
        </row>
        <row r="9598">
          <cell r="A9598">
            <v>44578</v>
          </cell>
          <cell r="B9598">
            <v>276000</v>
          </cell>
          <cell r="C9598"/>
          <cell r="D9598">
            <v>3</v>
          </cell>
          <cell r="E9598">
            <v>3</v>
          </cell>
          <cell r="F9598">
            <v>3</v>
          </cell>
          <cell r="G9598">
            <v>3</v>
          </cell>
          <cell r="H9598">
            <v>1.5</v>
          </cell>
          <cell r="I9598">
            <v>1.5</v>
          </cell>
          <cell r="J9598">
            <v>1.5</v>
          </cell>
          <cell r="K9598">
            <v>1.5</v>
          </cell>
          <cell r="L9598">
            <v>1.5</v>
          </cell>
          <cell r="M9598">
            <v>2.00000000000004</v>
          </cell>
          <cell r="N9598">
            <v>3</v>
          </cell>
          <cell r="O9598"/>
          <cell r="P9598">
            <v>2.9768707482993197</v>
          </cell>
          <cell r="Q9598"/>
          <cell r="R9598"/>
          <cell r="S9598"/>
          <cell r="T9598"/>
          <cell r="U9598">
            <v>2413000</v>
          </cell>
          <cell r="V9598">
            <v>1675705.8501299999</v>
          </cell>
          <cell r="X9598">
            <v>44562</v>
          </cell>
          <cell r="Y9598">
            <v>0</v>
          </cell>
          <cell r="Z9598">
            <v>3</v>
          </cell>
          <cell r="AC9598"/>
          <cell r="AE9598">
            <v>276000</v>
          </cell>
          <cell r="AF9598"/>
          <cell r="AG9598"/>
          <cell r="AH9598">
            <v>3</v>
          </cell>
          <cell r="AI9598">
            <v>2.9768707482993197</v>
          </cell>
        </row>
        <row r="9599">
          <cell r="A9599">
            <v>44579</v>
          </cell>
          <cell r="B9599">
            <v>526000</v>
          </cell>
          <cell r="C9599"/>
          <cell r="D9599">
            <v>3</v>
          </cell>
          <cell r="E9599">
            <v>3</v>
          </cell>
          <cell r="F9599">
            <v>3</v>
          </cell>
          <cell r="G9599">
            <v>3</v>
          </cell>
          <cell r="H9599">
            <v>1.5</v>
          </cell>
          <cell r="I9599">
            <v>1.5</v>
          </cell>
          <cell r="J9599">
            <v>1.5</v>
          </cell>
          <cell r="K9599">
            <v>1.5</v>
          </cell>
          <cell r="L9599">
            <v>1.5</v>
          </cell>
          <cell r="M9599">
            <v>2.04166666666671</v>
          </cell>
          <cell r="N9599">
            <v>3</v>
          </cell>
          <cell r="O9599"/>
          <cell r="P9599">
            <v>2.9797667222089981</v>
          </cell>
          <cell r="Q9599"/>
          <cell r="R9599"/>
          <cell r="S9599"/>
          <cell r="T9599"/>
          <cell r="U9599">
            <v>1792000</v>
          </cell>
          <cell r="V9599">
            <v>1470356.2624900001</v>
          </cell>
          <cell r="X9599">
            <v>44562</v>
          </cell>
          <cell r="Y9599">
            <v>0</v>
          </cell>
          <cell r="Z9599">
            <v>3</v>
          </cell>
          <cell r="AC9599"/>
          <cell r="AE9599">
            <v>526000</v>
          </cell>
          <cell r="AF9599"/>
          <cell r="AG9599"/>
          <cell r="AH9599">
            <v>3</v>
          </cell>
          <cell r="AI9599">
            <v>2.9797667222089981</v>
          </cell>
        </row>
        <row r="9600">
          <cell r="A9600">
            <v>44580</v>
          </cell>
          <cell r="B9600">
            <v>444000</v>
          </cell>
          <cell r="C9600"/>
          <cell r="D9600">
            <v>3</v>
          </cell>
          <cell r="E9600">
            <v>3</v>
          </cell>
          <cell r="F9600">
            <v>3</v>
          </cell>
          <cell r="G9600">
            <v>3</v>
          </cell>
          <cell r="H9600">
            <v>1.5</v>
          </cell>
          <cell r="I9600">
            <v>1.5</v>
          </cell>
          <cell r="J9600">
            <v>1.5</v>
          </cell>
          <cell r="K9600">
            <v>1.5</v>
          </cell>
          <cell r="L9600">
            <v>1.5</v>
          </cell>
          <cell r="M9600">
            <v>2.04166666666671</v>
          </cell>
          <cell r="N9600">
            <v>3</v>
          </cell>
          <cell r="O9600"/>
          <cell r="P9600">
            <v>2.9817007534983855</v>
          </cell>
          <cell r="Q9600"/>
          <cell r="R9600"/>
          <cell r="S9600"/>
          <cell r="T9600"/>
          <cell r="U9600">
            <v>1397800</v>
          </cell>
          <cell r="V9600">
            <v>1644169.0143800001</v>
          </cell>
          <cell r="X9600">
            <v>44562</v>
          </cell>
          <cell r="Y9600">
            <v>0</v>
          </cell>
          <cell r="Z9600">
            <v>3</v>
          </cell>
          <cell r="AC9600"/>
          <cell r="AE9600">
            <v>444000</v>
          </cell>
          <cell r="AF9600"/>
          <cell r="AG9600"/>
          <cell r="AH9600">
            <v>3</v>
          </cell>
          <cell r="AI9600">
            <v>2.9817007534983855</v>
          </cell>
        </row>
        <row r="9601">
          <cell r="A9601">
            <v>44581</v>
          </cell>
          <cell r="B9601">
            <v>712000</v>
          </cell>
          <cell r="C9601"/>
          <cell r="D9601">
            <v>3</v>
          </cell>
          <cell r="E9601">
            <v>3</v>
          </cell>
          <cell r="F9601">
            <v>3</v>
          </cell>
          <cell r="G9601">
            <v>3</v>
          </cell>
          <cell r="H9601">
            <v>1.5</v>
          </cell>
          <cell r="I9601">
            <v>1.5</v>
          </cell>
          <cell r="J9601">
            <v>1.5</v>
          </cell>
          <cell r="K9601">
            <v>1.5</v>
          </cell>
          <cell r="L9601">
            <v>1.5</v>
          </cell>
          <cell r="M9601">
            <v>2.04166666666671</v>
          </cell>
          <cell r="N9601">
            <v>3</v>
          </cell>
          <cell r="O9601"/>
          <cell r="P9601">
            <v>2.9841329102109388</v>
          </cell>
          <cell r="Q9601"/>
          <cell r="R9601"/>
          <cell r="S9601"/>
          <cell r="T9601"/>
          <cell r="U9601">
            <v>1689000</v>
          </cell>
          <cell r="V9601">
            <v>1272375.6838700001</v>
          </cell>
          <cell r="X9601">
            <v>44562</v>
          </cell>
          <cell r="Y9601">
            <v>0</v>
          </cell>
          <cell r="Z9601">
            <v>3</v>
          </cell>
          <cell r="AC9601"/>
          <cell r="AE9601">
            <v>712000</v>
          </cell>
          <cell r="AF9601"/>
          <cell r="AG9601"/>
          <cell r="AH9601">
            <v>3</v>
          </cell>
          <cell r="AI9601">
            <v>2.9841329102109388</v>
          </cell>
        </row>
        <row r="9602">
          <cell r="A9602">
            <v>44582</v>
          </cell>
          <cell r="B9602">
            <v>840000</v>
          </cell>
          <cell r="C9602"/>
          <cell r="D9602">
            <v>3</v>
          </cell>
          <cell r="E9602">
            <v>3</v>
          </cell>
          <cell r="F9602">
            <v>3</v>
          </cell>
          <cell r="G9602">
            <v>3</v>
          </cell>
          <cell r="H9602">
            <v>1.5</v>
          </cell>
          <cell r="I9602">
            <v>1.5</v>
          </cell>
          <cell r="J9602">
            <v>1.5</v>
          </cell>
          <cell r="K9602">
            <v>1.5</v>
          </cell>
          <cell r="L9602">
            <v>1.5</v>
          </cell>
          <cell r="M9602">
            <v>2.04166666666671</v>
          </cell>
          <cell r="N9602">
            <v>3</v>
          </cell>
          <cell r="O9602"/>
          <cell r="P9602">
            <v>2.9862836856543491</v>
          </cell>
          <cell r="Q9602"/>
          <cell r="R9602"/>
          <cell r="S9602"/>
          <cell r="T9602"/>
          <cell r="U9602">
            <v>1771000</v>
          </cell>
          <cell r="V9602">
            <v>1151048.8171699999</v>
          </cell>
          <cell r="X9602">
            <v>44562</v>
          </cell>
          <cell r="Y9602">
            <v>0</v>
          </cell>
          <cell r="Z9602">
            <v>3</v>
          </cell>
          <cell r="AC9602"/>
          <cell r="AE9602">
            <v>840000</v>
          </cell>
          <cell r="AF9602"/>
          <cell r="AG9602"/>
          <cell r="AH9602">
            <v>3</v>
          </cell>
          <cell r="AI9602">
            <v>2.9862836856543491</v>
          </cell>
        </row>
        <row r="9603">
          <cell r="A9603">
            <v>44585</v>
          </cell>
          <cell r="B9603">
            <v>790000</v>
          </cell>
          <cell r="C9603"/>
          <cell r="D9603">
            <v>3</v>
          </cell>
          <cell r="E9603">
            <v>3</v>
          </cell>
          <cell r="F9603">
            <v>3</v>
          </cell>
          <cell r="G9603">
            <v>3</v>
          </cell>
          <cell r="H9603">
            <v>1.5</v>
          </cell>
          <cell r="I9603">
            <v>1.5</v>
          </cell>
          <cell r="J9603">
            <v>1.5</v>
          </cell>
          <cell r="K9603">
            <v>1.5</v>
          </cell>
          <cell r="L9603">
            <v>1.5</v>
          </cell>
          <cell r="M9603">
            <v>2.04166666666671</v>
          </cell>
          <cell r="N9603">
            <v>3</v>
          </cell>
          <cell r="O9603"/>
          <cell r="P9603">
            <v>2.9878345498783454</v>
          </cell>
          <cell r="Q9603"/>
          <cell r="R9603"/>
          <cell r="S9603"/>
          <cell r="T9603"/>
          <cell r="U9603">
            <v>686500</v>
          </cell>
          <cell r="V9603">
            <v>1822123.97615</v>
          </cell>
          <cell r="X9603">
            <v>44562</v>
          </cell>
          <cell r="Y9603">
            <v>0</v>
          </cell>
          <cell r="Z9603">
            <v>3</v>
          </cell>
          <cell r="AC9603"/>
          <cell r="AE9603">
            <v>790000</v>
          </cell>
          <cell r="AF9603"/>
          <cell r="AG9603"/>
          <cell r="AH9603">
            <v>3</v>
          </cell>
          <cell r="AI9603">
            <v>2.9878345498783454</v>
          </cell>
        </row>
        <row r="9604">
          <cell r="A9604">
            <v>44586</v>
          </cell>
          <cell r="B9604">
            <v>1008000</v>
          </cell>
          <cell r="C9604"/>
          <cell r="D9604">
            <v>3</v>
          </cell>
          <cell r="E9604">
            <v>3</v>
          </cell>
          <cell r="F9604">
            <v>3.05</v>
          </cell>
          <cell r="G9604">
            <v>3</v>
          </cell>
          <cell r="H9604">
            <v>1.5</v>
          </cell>
          <cell r="I9604">
            <v>1.5</v>
          </cell>
          <cell r="J9604">
            <v>1.5</v>
          </cell>
          <cell r="K9604">
            <v>1.5</v>
          </cell>
          <cell r="L9604">
            <v>1.5</v>
          </cell>
          <cell r="M9604">
            <v>2.04166666666671</v>
          </cell>
          <cell r="N9604">
            <v>3</v>
          </cell>
          <cell r="O9604"/>
          <cell r="P9604">
            <v>2.9893683552220138</v>
          </cell>
          <cell r="Q9604"/>
          <cell r="R9604"/>
          <cell r="S9604"/>
          <cell r="T9604"/>
          <cell r="U9604">
            <v>1029200</v>
          </cell>
          <cell r="V9604">
            <v>999309.26849000005</v>
          </cell>
          <cell r="X9604">
            <v>44562</v>
          </cell>
          <cell r="Y9604">
            <v>4.9999999999999822</v>
          </cell>
          <cell r="Z9604">
            <v>3</v>
          </cell>
          <cell r="AC9604"/>
          <cell r="AE9604">
            <v>978000</v>
          </cell>
          <cell r="AF9604"/>
          <cell r="AG9604"/>
          <cell r="AH9604">
            <v>3</v>
          </cell>
          <cell r="AI9604">
            <v>2.9893283113622098</v>
          </cell>
        </row>
        <row r="9605">
          <cell r="A9605">
            <v>44587</v>
          </cell>
          <cell r="B9605">
            <v>732000</v>
          </cell>
          <cell r="C9605"/>
          <cell r="D9605">
            <v>3</v>
          </cell>
          <cell r="E9605">
            <v>3</v>
          </cell>
          <cell r="F9605">
            <v>3.05</v>
          </cell>
          <cell r="G9605">
            <v>3</v>
          </cell>
          <cell r="H9605">
            <v>1.5</v>
          </cell>
          <cell r="I9605">
            <v>1.5</v>
          </cell>
          <cell r="J9605">
            <v>1.5</v>
          </cell>
          <cell r="K9605">
            <v>1.5</v>
          </cell>
          <cell r="L9605">
            <v>1.5</v>
          </cell>
          <cell r="M9605">
            <v>2.04166666666671</v>
          </cell>
          <cell r="N9605">
            <v>3</v>
          </cell>
          <cell r="O9605"/>
          <cell r="P9605">
            <v>2.990260112295176</v>
          </cell>
          <cell r="Q9605"/>
          <cell r="R9605"/>
          <cell r="S9605"/>
          <cell r="T9605"/>
          <cell r="U9605">
            <v>1180000</v>
          </cell>
          <cell r="V9605">
            <v>1291279.92985</v>
          </cell>
          <cell r="X9605">
            <v>44562</v>
          </cell>
          <cell r="Y9605">
            <v>4.9999999999999822</v>
          </cell>
          <cell r="Z9605">
            <v>3</v>
          </cell>
          <cell r="AC9605"/>
          <cell r="AE9605">
            <v>732000</v>
          </cell>
          <cell r="AF9605"/>
          <cell r="AG9605"/>
          <cell r="AH9605">
            <v>3</v>
          </cell>
          <cell r="AI9605">
            <v>2.9902265148901921</v>
          </cell>
        </row>
        <row r="9606">
          <cell r="A9606">
            <v>44588</v>
          </cell>
          <cell r="B9606">
            <v>717000</v>
          </cell>
          <cell r="C9606"/>
          <cell r="D9606">
            <v>3</v>
          </cell>
          <cell r="E9606">
            <v>3</v>
          </cell>
          <cell r="F9606">
            <v>3</v>
          </cell>
          <cell r="G9606">
            <v>3</v>
          </cell>
          <cell r="H9606">
            <v>1.5</v>
          </cell>
          <cell r="I9606">
            <v>1.5</v>
          </cell>
          <cell r="J9606">
            <v>1.5</v>
          </cell>
          <cell r="K9606">
            <v>1.5</v>
          </cell>
          <cell r="L9606">
            <v>1.5</v>
          </cell>
          <cell r="M9606">
            <v>2.04166666666671</v>
          </cell>
          <cell r="N9606">
            <v>3</v>
          </cell>
          <cell r="O9606"/>
          <cell r="P9606">
            <v>2.9909995764506565</v>
          </cell>
          <cell r="Q9606"/>
          <cell r="R9606"/>
          <cell r="S9606"/>
          <cell r="T9606"/>
          <cell r="U9606">
            <v>1207900</v>
          </cell>
          <cell r="V9606">
            <v>2381311.58342</v>
          </cell>
          <cell r="X9606">
            <v>44562</v>
          </cell>
          <cell r="Y9606">
            <v>0</v>
          </cell>
          <cell r="Z9606">
            <v>3</v>
          </cell>
          <cell r="AC9606"/>
          <cell r="AE9606">
            <v>717000</v>
          </cell>
          <cell r="AF9606"/>
          <cell r="AG9606"/>
          <cell r="AH9606">
            <v>3</v>
          </cell>
          <cell r="AI9606">
            <v>2.9909708944125768</v>
          </cell>
        </row>
        <row r="9607">
          <cell r="A9607">
            <v>44589</v>
          </cell>
          <cell r="B9607">
            <v>328000</v>
          </cell>
          <cell r="C9607"/>
          <cell r="D9607">
            <v>3</v>
          </cell>
          <cell r="E9607">
            <v>3</v>
          </cell>
          <cell r="F9607">
            <v>3</v>
          </cell>
          <cell r="G9607">
            <v>3</v>
          </cell>
          <cell r="H9607">
            <v>1.5</v>
          </cell>
          <cell r="I9607">
            <v>1.5</v>
          </cell>
          <cell r="J9607">
            <v>1.5</v>
          </cell>
          <cell r="K9607">
            <v>1.5</v>
          </cell>
          <cell r="L9607">
            <v>1.5</v>
          </cell>
          <cell r="M9607">
            <v>2.04166666666671</v>
          </cell>
          <cell r="N9607">
            <v>3</v>
          </cell>
          <cell r="O9607"/>
          <cell r="P9607">
            <v>2.9913016782644291</v>
          </cell>
          <cell r="Q9607"/>
          <cell r="R9607"/>
          <cell r="S9607"/>
          <cell r="T9607"/>
          <cell r="U9607">
            <v>1437900</v>
          </cell>
          <cell r="V9607">
            <v>1411701.6955299999</v>
          </cell>
          <cell r="X9607">
            <v>44562</v>
          </cell>
          <cell r="Y9607">
            <v>0</v>
          </cell>
          <cell r="Z9607">
            <v>3</v>
          </cell>
          <cell r="AC9607"/>
          <cell r="AE9607">
            <v>328000</v>
          </cell>
          <cell r="AF9607"/>
          <cell r="AG9607"/>
          <cell r="AH9607">
            <v>3</v>
          </cell>
          <cell r="AI9607">
            <v>2.9912748922192569</v>
          </cell>
        </row>
        <row r="9608">
          <cell r="A9608">
            <v>44592</v>
          </cell>
          <cell r="B9608">
            <v>306000</v>
          </cell>
          <cell r="C9608"/>
          <cell r="D9608">
            <v>3</v>
          </cell>
          <cell r="E9608">
            <v>3</v>
          </cell>
          <cell r="F9608">
            <v>3</v>
          </cell>
          <cell r="G9608">
            <v>3</v>
          </cell>
          <cell r="H9608">
            <v>1.5</v>
          </cell>
          <cell r="I9608">
            <v>1.5</v>
          </cell>
          <cell r="J9608">
            <v>1.5</v>
          </cell>
          <cell r="K9608">
            <v>1.5</v>
          </cell>
          <cell r="L9608">
            <v>1.5</v>
          </cell>
          <cell r="M9608">
            <v>2.04166666666671</v>
          </cell>
          <cell r="N9608">
            <v>3</v>
          </cell>
          <cell r="O9608"/>
          <cell r="P9608">
            <v>2.9915657868624725</v>
          </cell>
          <cell r="Q9608"/>
          <cell r="R9608"/>
          <cell r="S9608"/>
          <cell r="T9608"/>
          <cell r="U9608">
            <v>2296000</v>
          </cell>
          <cell r="V9608">
            <v>1485501.922</v>
          </cell>
          <cell r="X9608">
            <v>44562</v>
          </cell>
          <cell r="Y9608">
            <v>0</v>
          </cell>
          <cell r="Z9608">
            <v>3</v>
          </cell>
          <cell r="AC9608"/>
          <cell r="AE9608">
            <v>306000</v>
          </cell>
          <cell r="AF9608"/>
          <cell r="AG9608"/>
          <cell r="AH9608">
            <v>3</v>
          </cell>
          <cell r="AI9608">
            <v>2.9915406050955413</v>
          </cell>
        </row>
        <row r="9609">
          <cell r="A9609">
            <v>44593</v>
          </cell>
          <cell r="B9609">
            <v>594000</v>
          </cell>
          <cell r="C9609"/>
          <cell r="D9609">
            <v>3</v>
          </cell>
          <cell r="E9609">
            <v>3</v>
          </cell>
          <cell r="F9609">
            <v>3.05</v>
          </cell>
          <cell r="G9609">
            <v>3.01523569023569</v>
          </cell>
          <cell r="H9609">
            <v>1.5</v>
          </cell>
          <cell r="I9609">
            <v>1.5</v>
          </cell>
          <cell r="J9609">
            <v>1.5</v>
          </cell>
          <cell r="K9609">
            <v>1.5</v>
          </cell>
          <cell r="L9609">
            <v>1.5</v>
          </cell>
          <cell r="M9609">
            <v>2.04166666666671</v>
          </cell>
          <cell r="N9609">
            <v>3</v>
          </cell>
          <cell r="O9609"/>
          <cell r="P9609">
            <v>3.01523569023569</v>
          </cell>
          <cell r="Q9609"/>
          <cell r="R9609"/>
          <cell r="S9609"/>
          <cell r="T9609"/>
          <cell r="U9609">
            <v>250000</v>
          </cell>
          <cell r="V9609">
            <v>6824418.4408799997</v>
          </cell>
          <cell r="X9609">
            <v>44593</v>
          </cell>
          <cell r="Y9609">
            <v>4.9999999999999822</v>
          </cell>
          <cell r="Z9609">
            <v>3</v>
          </cell>
          <cell r="AC9609"/>
          <cell r="AE9609">
            <v>594000</v>
          </cell>
          <cell r="AF9609"/>
          <cell r="AG9609"/>
          <cell r="AH9609">
            <v>3.02</v>
          </cell>
          <cell r="AI9609">
            <v>3.02</v>
          </cell>
        </row>
        <row r="9610">
          <cell r="A9610">
            <v>44594</v>
          </cell>
          <cell r="B9610">
            <v>465000</v>
          </cell>
          <cell r="C9610"/>
          <cell r="D9610">
            <v>3</v>
          </cell>
          <cell r="E9610">
            <v>3</v>
          </cell>
          <cell r="F9610">
            <v>3.05</v>
          </cell>
          <cell r="G9610">
            <v>3.01</v>
          </cell>
          <cell r="H9610">
            <v>1.5</v>
          </cell>
          <cell r="I9610">
            <v>1.5</v>
          </cell>
          <cell r="J9610">
            <v>1.5</v>
          </cell>
          <cell r="K9610">
            <v>1.5</v>
          </cell>
          <cell r="L9610">
            <v>1.5</v>
          </cell>
          <cell r="M9610">
            <v>2.04166666666671</v>
          </cell>
          <cell r="N9610">
            <v>3</v>
          </cell>
          <cell r="O9610"/>
          <cell r="P9610">
            <v>3.0129367327667609</v>
          </cell>
          <cell r="Q9610"/>
          <cell r="R9610"/>
          <cell r="S9610"/>
          <cell r="T9610"/>
          <cell r="U9610">
            <v>290300</v>
          </cell>
          <cell r="V9610">
            <v>6420645.0999299996</v>
          </cell>
          <cell r="X9610">
            <v>44593</v>
          </cell>
          <cell r="Y9610">
            <v>4.9999999999999822</v>
          </cell>
          <cell r="Z9610">
            <v>3</v>
          </cell>
          <cell r="AC9610"/>
          <cell r="AE9610">
            <v>405000</v>
          </cell>
          <cell r="AF9610"/>
          <cell r="AG9610"/>
          <cell r="AH9610">
            <v>3</v>
          </cell>
          <cell r="AI9610">
            <v>3.0118918918918918</v>
          </cell>
        </row>
        <row r="9611">
          <cell r="A9611">
            <v>44595</v>
          </cell>
          <cell r="B9611">
            <v>498000</v>
          </cell>
          <cell r="C9611"/>
          <cell r="D9611">
            <v>3</v>
          </cell>
          <cell r="E9611">
            <v>3</v>
          </cell>
          <cell r="F9611">
            <v>3.05</v>
          </cell>
          <cell r="G9611">
            <v>3.01</v>
          </cell>
          <cell r="H9611">
            <v>1.5</v>
          </cell>
          <cell r="I9611">
            <v>1.5</v>
          </cell>
          <cell r="J9611">
            <v>1.5</v>
          </cell>
          <cell r="K9611">
            <v>1.5</v>
          </cell>
          <cell r="L9611">
            <v>1.5</v>
          </cell>
          <cell r="M9611">
            <v>2.04166666666671</v>
          </cell>
          <cell r="N9611">
            <v>3</v>
          </cell>
          <cell r="O9611"/>
          <cell r="P9611">
            <v>3.0119974309569684</v>
          </cell>
          <cell r="Q9611"/>
          <cell r="R9611"/>
          <cell r="S9611"/>
          <cell r="T9611"/>
          <cell r="U9611">
            <v>64800</v>
          </cell>
          <cell r="V9611">
            <v>8822241.4892299995</v>
          </cell>
          <cell r="X9611">
            <v>44593</v>
          </cell>
          <cell r="Y9611">
            <v>4.9999999999999822</v>
          </cell>
          <cell r="Z9611">
            <v>3</v>
          </cell>
          <cell r="AC9611"/>
          <cell r="AE9611">
            <v>445000</v>
          </cell>
          <cell r="AF9611"/>
          <cell r="AG9611"/>
          <cell r="AH9611">
            <v>3</v>
          </cell>
          <cell r="AI9611">
            <v>3.0082271468144044</v>
          </cell>
        </row>
        <row r="9612">
          <cell r="A9612">
            <v>44596</v>
          </cell>
          <cell r="B9612">
            <v>511000</v>
          </cell>
          <cell r="C9612"/>
          <cell r="D9612">
            <v>3</v>
          </cell>
          <cell r="E9612">
            <v>3</v>
          </cell>
          <cell r="F9612">
            <v>3.05</v>
          </cell>
          <cell r="G9612">
            <v>3.01</v>
          </cell>
          <cell r="H9612">
            <v>1.5</v>
          </cell>
          <cell r="I9612">
            <v>1.5</v>
          </cell>
          <cell r="J9612">
            <v>1.5</v>
          </cell>
          <cell r="K9612">
            <v>1.5</v>
          </cell>
          <cell r="L9612">
            <v>1.5</v>
          </cell>
          <cell r="M9612">
            <v>2.04166666666671</v>
          </cell>
          <cell r="N9612">
            <v>3</v>
          </cell>
          <cell r="O9612"/>
          <cell r="P9612">
            <v>3.0115038684719537</v>
          </cell>
          <cell r="Q9612"/>
          <cell r="R9612"/>
          <cell r="S9612"/>
          <cell r="T9612"/>
          <cell r="U9612">
            <v>53100</v>
          </cell>
          <cell r="V9612">
            <v>8261773.9005800001</v>
          </cell>
          <cell r="X9612">
            <v>44593</v>
          </cell>
          <cell r="Y9612">
            <v>4.9999999999999822</v>
          </cell>
          <cell r="Z9612">
            <v>3</v>
          </cell>
          <cell r="AC9612"/>
          <cell r="AE9612">
            <v>511000</v>
          </cell>
          <cell r="AF9612"/>
          <cell r="AG9612"/>
          <cell r="AH9612">
            <v>3.01</v>
          </cell>
          <cell r="AI9612">
            <v>3.0086905370843988</v>
          </cell>
        </row>
        <row r="9613">
          <cell r="A9613">
            <v>44599</v>
          </cell>
          <cell r="B9613">
            <v>406000</v>
          </cell>
          <cell r="C9613"/>
          <cell r="D9613">
            <v>3</v>
          </cell>
          <cell r="E9613">
            <v>3</v>
          </cell>
          <cell r="F9613">
            <v>3.05</v>
          </cell>
          <cell r="G9613">
            <v>3.01</v>
          </cell>
          <cell r="H9613">
            <v>1.5</v>
          </cell>
          <cell r="I9613">
            <v>1.5</v>
          </cell>
          <cell r="J9613">
            <v>1.5</v>
          </cell>
          <cell r="K9613">
            <v>1.5</v>
          </cell>
          <cell r="L9613">
            <v>1.5</v>
          </cell>
          <cell r="M9613">
            <v>2.04166666666671</v>
          </cell>
          <cell r="N9613">
            <v>3</v>
          </cell>
          <cell r="O9613"/>
          <cell r="P9613">
            <v>3.0112570735650768</v>
          </cell>
          <cell r="Q9613"/>
          <cell r="R9613"/>
          <cell r="S9613"/>
          <cell r="T9613"/>
          <cell r="U9613">
            <v>362600</v>
          </cell>
          <cell r="V9613">
            <v>6658921.2339300001</v>
          </cell>
          <cell r="X9613">
            <v>44593</v>
          </cell>
          <cell r="Y9613">
            <v>4.9999999999999822</v>
          </cell>
          <cell r="Z9613">
            <v>3</v>
          </cell>
          <cell r="AC9613"/>
          <cell r="AE9613">
            <v>353000</v>
          </cell>
          <cell r="AF9613"/>
          <cell r="AG9613"/>
          <cell r="AH9613">
            <v>3</v>
          </cell>
          <cell r="AI9613">
            <v>3.0073613518197573</v>
          </cell>
        </row>
        <row r="9614">
          <cell r="A9614">
            <v>44600</v>
          </cell>
          <cell r="B9614">
            <v>481000</v>
          </cell>
          <cell r="C9614"/>
          <cell r="D9614">
            <v>3</v>
          </cell>
          <cell r="E9614">
            <v>3</v>
          </cell>
          <cell r="F9614">
            <v>3.05</v>
          </cell>
          <cell r="G9614">
            <v>3.01</v>
          </cell>
          <cell r="H9614">
            <v>1.5</v>
          </cell>
          <cell r="I9614">
            <v>1.5</v>
          </cell>
          <cell r="J9614">
            <v>1.5</v>
          </cell>
          <cell r="K9614">
            <v>1.5</v>
          </cell>
          <cell r="L9614">
            <v>1.5</v>
          </cell>
          <cell r="M9614">
            <v>2.04166666666671</v>
          </cell>
          <cell r="N9614">
            <v>3</v>
          </cell>
          <cell r="O9614"/>
          <cell r="P9614">
            <v>3.0110524534686971</v>
          </cell>
          <cell r="Q9614"/>
          <cell r="R9614"/>
          <cell r="S9614"/>
          <cell r="T9614"/>
          <cell r="U9614">
            <v>348900</v>
          </cell>
          <cell r="V9614">
            <v>5693973.5551100001</v>
          </cell>
          <cell r="X9614">
            <v>44593</v>
          </cell>
          <cell r="Y9614">
            <v>4.9999999999999822</v>
          </cell>
          <cell r="Z9614">
            <v>3</v>
          </cell>
          <cell r="AC9614"/>
          <cell r="AE9614">
            <v>428000</v>
          </cell>
          <cell r="AF9614"/>
          <cell r="AG9614"/>
          <cell r="AH9614">
            <v>3</v>
          </cell>
          <cell r="AI9614">
            <v>3.0062097953216376</v>
          </cell>
        </row>
        <row r="9615">
          <cell r="A9615">
            <v>44601</v>
          </cell>
          <cell r="B9615">
            <v>536000</v>
          </cell>
          <cell r="C9615"/>
          <cell r="D9615">
            <v>3</v>
          </cell>
          <cell r="E9615">
            <v>3</v>
          </cell>
          <cell r="F9615">
            <v>3.05</v>
          </cell>
          <cell r="G9615">
            <v>3</v>
          </cell>
          <cell r="H9615">
            <v>1.5</v>
          </cell>
          <cell r="I9615">
            <v>1.5</v>
          </cell>
          <cell r="J9615">
            <v>1.5</v>
          </cell>
          <cell r="K9615">
            <v>1.5</v>
          </cell>
          <cell r="L9615">
            <v>1.5</v>
          </cell>
          <cell r="M9615">
            <v>2.04166666666671</v>
          </cell>
          <cell r="N9615">
            <v>3</v>
          </cell>
          <cell r="O9615"/>
          <cell r="P9615">
            <v>3.0093554855342308</v>
          </cell>
          <cell r="Q9615"/>
          <cell r="R9615"/>
          <cell r="S9615"/>
          <cell r="T9615"/>
          <cell r="U9615">
            <v>336400</v>
          </cell>
          <cell r="V9615">
            <v>6103641.307</v>
          </cell>
          <cell r="X9615">
            <v>44593</v>
          </cell>
          <cell r="Y9615">
            <v>4.9999999999999822</v>
          </cell>
          <cell r="Z9615">
            <v>3</v>
          </cell>
          <cell r="AC9615"/>
          <cell r="AE9615">
            <v>483000</v>
          </cell>
          <cell r="AF9615"/>
          <cell r="AG9615"/>
          <cell r="AH9615">
            <v>3</v>
          </cell>
          <cell r="AI9615">
            <v>3.0052780366573471</v>
          </cell>
        </row>
        <row r="9616">
          <cell r="A9616">
            <v>44602</v>
          </cell>
          <cell r="B9616">
            <v>551000</v>
          </cell>
          <cell r="C9616"/>
          <cell r="D9616">
            <v>3</v>
          </cell>
          <cell r="E9616">
            <v>3</v>
          </cell>
          <cell r="F9616">
            <v>3.05</v>
          </cell>
          <cell r="G9616">
            <v>3</v>
          </cell>
          <cell r="H9616">
            <v>1.5</v>
          </cell>
          <cell r="I9616">
            <v>1.5</v>
          </cell>
          <cell r="J9616">
            <v>1.5</v>
          </cell>
          <cell r="K9616">
            <v>1.5</v>
          </cell>
          <cell r="L9616">
            <v>1.5</v>
          </cell>
          <cell r="M9616">
            <v>2.04166666666671</v>
          </cell>
          <cell r="N9616">
            <v>3</v>
          </cell>
          <cell r="O9616"/>
          <cell r="P9616">
            <v>3.0080801583374566</v>
          </cell>
          <cell r="Q9616"/>
          <cell r="R9616"/>
          <cell r="S9616"/>
          <cell r="T9616"/>
          <cell r="U9616">
            <v>901700</v>
          </cell>
          <cell r="V9616">
            <v>4420172.5493299998</v>
          </cell>
          <cell r="X9616">
            <v>44593</v>
          </cell>
          <cell r="Y9616">
            <v>4.9999999999999822</v>
          </cell>
          <cell r="Z9616">
            <v>3</v>
          </cell>
          <cell r="AC9616"/>
          <cell r="AE9616">
            <v>498000</v>
          </cell>
          <cell r="AF9616"/>
          <cell r="AG9616"/>
          <cell r="AH9616">
            <v>3</v>
          </cell>
          <cell r="AI9616">
            <v>3.0045708905030937</v>
          </cell>
        </row>
        <row r="9617">
          <cell r="A9617">
            <v>44603</v>
          </cell>
          <cell r="B9617">
            <v>770000</v>
          </cell>
          <cell r="C9617"/>
          <cell r="D9617">
            <v>3.5</v>
          </cell>
          <cell r="E9617">
            <v>3.5</v>
          </cell>
          <cell r="F9617">
            <v>3.5</v>
          </cell>
          <cell r="G9617">
            <v>3.5</v>
          </cell>
          <cell r="H9617">
            <v>1.5</v>
          </cell>
          <cell r="I9617">
            <v>1.5</v>
          </cell>
          <cell r="J9617">
            <v>1.5</v>
          </cell>
          <cell r="K9617">
            <v>1.5</v>
          </cell>
          <cell r="L9617">
            <v>1.5</v>
          </cell>
          <cell r="M9617">
            <v>2.04166666666671</v>
          </cell>
          <cell r="N9617">
            <v>3.5</v>
          </cell>
          <cell r="O9617"/>
          <cell r="P9617">
            <v>3.0867955112219452</v>
          </cell>
          <cell r="Q9617"/>
          <cell r="R9617"/>
          <cell r="S9617"/>
          <cell r="T9617"/>
          <cell r="U9617">
            <v>2100900</v>
          </cell>
          <cell r="V9617">
            <v>4981434.05956</v>
          </cell>
          <cell r="X9617">
            <v>44593</v>
          </cell>
          <cell r="Y9617">
            <v>0</v>
          </cell>
          <cell r="Z9617">
            <v>3.5</v>
          </cell>
          <cell r="AC9617"/>
          <cell r="AE9617">
            <v>770000</v>
          </cell>
          <cell r="AF9617"/>
          <cell r="AG9617"/>
          <cell r="AH9617">
            <v>3.5</v>
          </cell>
          <cell r="AI9617">
            <v>3.0895899264542011</v>
          </cell>
        </row>
        <row r="9618">
          <cell r="A9618">
            <v>44606</v>
          </cell>
          <cell r="B9618">
            <v>770000</v>
          </cell>
          <cell r="C9618"/>
          <cell r="D9618">
            <v>3.5</v>
          </cell>
          <cell r="E9618">
            <v>3.5</v>
          </cell>
          <cell r="F9618">
            <v>3.5</v>
          </cell>
          <cell r="G9618">
            <v>3.5</v>
          </cell>
          <cell r="H9618">
            <v>1.5</v>
          </cell>
          <cell r="I9618">
            <v>1.5</v>
          </cell>
          <cell r="J9618">
            <v>1.5</v>
          </cell>
          <cell r="K9618">
            <v>1.5</v>
          </cell>
          <cell r="L9618">
            <v>1.5</v>
          </cell>
          <cell r="M9618">
            <v>2.04166666666671</v>
          </cell>
          <cell r="N9618">
            <v>3.5</v>
          </cell>
          <cell r="O9618"/>
          <cell r="P9618">
            <v>3.1437943389466141</v>
          </cell>
          <cell r="Q9618"/>
          <cell r="R9618"/>
          <cell r="S9618"/>
          <cell r="T9618"/>
          <cell r="U9618">
            <v>1216900</v>
          </cell>
          <cell r="V9618">
            <v>3725356.1908399998</v>
          </cell>
          <cell r="X9618">
            <v>44593</v>
          </cell>
          <cell r="Y9618">
            <v>0</v>
          </cell>
          <cell r="Z9618">
            <v>3.5</v>
          </cell>
          <cell r="AC9618"/>
          <cell r="AE9618">
            <v>770000</v>
          </cell>
          <cell r="AF9618"/>
          <cell r="AG9618"/>
          <cell r="AH9618">
            <v>3.5</v>
          </cell>
          <cell r="AI9618">
            <v>3.1497032528057827</v>
          </cell>
        </row>
        <row r="9619">
          <cell r="A9619">
            <v>44607</v>
          </cell>
          <cell r="B9619">
            <v>759000</v>
          </cell>
          <cell r="C9619"/>
          <cell r="D9619">
            <v>3.5</v>
          </cell>
          <cell r="E9619">
            <v>3.45</v>
          </cell>
          <cell r="F9619">
            <v>3.5</v>
          </cell>
          <cell r="G9619">
            <v>3.5</v>
          </cell>
          <cell r="H9619">
            <v>1.5</v>
          </cell>
          <cell r="I9619">
            <v>1.5</v>
          </cell>
          <cell r="J9619">
            <v>1.5</v>
          </cell>
          <cell r="K9619">
            <v>1.5</v>
          </cell>
          <cell r="L9619">
            <v>1.5</v>
          </cell>
          <cell r="M9619">
            <v>2.04166666666671</v>
          </cell>
          <cell r="N9619">
            <v>3.5</v>
          </cell>
          <cell r="O9619"/>
          <cell r="P9619">
            <v>3.1864311622772434</v>
          </cell>
          <cell r="Q9619"/>
          <cell r="R9619"/>
          <cell r="S9619"/>
          <cell r="T9619"/>
          <cell r="U9619">
            <v>1789900</v>
          </cell>
          <cell r="V9619">
            <v>1472436.16448</v>
          </cell>
          <cell r="X9619">
            <v>44593</v>
          </cell>
          <cell r="Y9619">
            <v>4.9999999999999822</v>
          </cell>
          <cell r="Z9619">
            <v>3.5</v>
          </cell>
          <cell r="AC9619"/>
          <cell r="AE9619">
            <v>709000</v>
          </cell>
          <cell r="AF9619"/>
          <cell r="AG9619"/>
          <cell r="AH9619">
            <v>3.5</v>
          </cell>
          <cell r="AI9619">
            <v>3.1913325511230304</v>
          </cell>
        </row>
        <row r="9620">
          <cell r="A9620">
            <v>44608</v>
          </cell>
          <cell r="B9620">
            <v>515000</v>
          </cell>
          <cell r="C9620"/>
          <cell r="D9620">
            <v>3.5</v>
          </cell>
          <cell r="E9620">
            <v>3.5</v>
          </cell>
          <cell r="F9620">
            <v>3.5</v>
          </cell>
          <cell r="G9620">
            <v>3.5</v>
          </cell>
          <cell r="H9620">
            <v>1.5</v>
          </cell>
          <cell r="I9620">
            <v>1.5</v>
          </cell>
          <cell r="J9620">
            <v>1.5</v>
          </cell>
          <cell r="K9620">
            <v>1.5</v>
          </cell>
          <cell r="L9620">
            <v>1.5</v>
          </cell>
          <cell r="M9620">
            <v>2.0833333333333801</v>
          </cell>
          <cell r="N9620">
            <v>3.5</v>
          </cell>
          <cell r="O9620"/>
          <cell r="P9620">
            <v>3.2099854142357058</v>
          </cell>
          <cell r="Q9620"/>
          <cell r="R9620"/>
          <cell r="S9620"/>
          <cell r="T9620"/>
          <cell r="U9620">
            <v>1259700</v>
          </cell>
          <cell r="V9620">
            <v>1521342.5526999999</v>
          </cell>
          <cell r="X9620">
            <v>44593</v>
          </cell>
          <cell r="Y9620">
            <v>0</v>
          </cell>
          <cell r="Z9620">
            <v>3.5</v>
          </cell>
          <cell r="AC9620"/>
          <cell r="AE9620">
            <v>515000</v>
          </cell>
          <cell r="AF9620"/>
          <cell r="AG9620"/>
          <cell r="AH9620">
            <v>3.5</v>
          </cell>
          <cell r="AI9620">
            <v>3.2158602067582165</v>
          </cell>
        </row>
        <row r="9621">
          <cell r="A9621">
            <v>44609</v>
          </cell>
          <cell r="B9621">
            <v>277000</v>
          </cell>
          <cell r="C9621"/>
          <cell r="D9621">
            <v>3.5</v>
          </cell>
          <cell r="E9621">
            <v>3.5</v>
          </cell>
          <cell r="F9621">
            <v>3.5</v>
          </cell>
          <cell r="G9621">
            <v>3.5</v>
          </cell>
          <cell r="H9621">
            <v>1.5</v>
          </cell>
          <cell r="I9621">
            <v>1.5</v>
          </cell>
          <cell r="J9621">
            <v>1.5</v>
          </cell>
          <cell r="K9621">
            <v>1.5</v>
          </cell>
          <cell r="L9621">
            <v>1.5</v>
          </cell>
          <cell r="M9621">
            <v>2.0833333333333801</v>
          </cell>
          <cell r="N9621">
            <v>3.5</v>
          </cell>
          <cell r="O9621"/>
          <cell r="P9621">
            <v>3.2212477218561615</v>
          </cell>
          <cell r="Q9621"/>
          <cell r="R9621"/>
          <cell r="S9621"/>
          <cell r="T9621"/>
          <cell r="U9621">
            <v>925300</v>
          </cell>
          <cell r="V9621">
            <v>1745211.8726900001</v>
          </cell>
          <cell r="X9621">
            <v>44593</v>
          </cell>
          <cell r="Y9621">
            <v>0</v>
          </cell>
          <cell r="Z9621">
            <v>3.5</v>
          </cell>
          <cell r="AC9621"/>
          <cell r="AE9621">
            <v>277000</v>
          </cell>
          <cell r="AF9621"/>
          <cell r="AG9621"/>
          <cell r="AH9621">
            <v>3.5</v>
          </cell>
          <cell r="AI9621">
            <v>3.2275066587747854</v>
          </cell>
        </row>
        <row r="9622">
          <cell r="A9622">
            <v>44610</v>
          </cell>
          <cell r="B9622">
            <v>885000</v>
          </cell>
          <cell r="C9622"/>
          <cell r="D9622">
            <v>3.5</v>
          </cell>
          <cell r="E9622">
            <v>3.5</v>
          </cell>
          <cell r="F9622">
            <v>3.5</v>
          </cell>
          <cell r="G9622">
            <v>3.5</v>
          </cell>
          <cell r="H9622">
            <v>1.5</v>
          </cell>
          <cell r="I9622">
            <v>1.5</v>
          </cell>
          <cell r="J9622">
            <v>1.5</v>
          </cell>
          <cell r="K9622">
            <v>1.5</v>
          </cell>
          <cell r="L9622">
            <v>1.5</v>
          </cell>
          <cell r="M9622">
            <v>2.0833333333333801</v>
          </cell>
          <cell r="N9622">
            <v>3.5</v>
          </cell>
          <cell r="O9622"/>
          <cell r="P9622">
            <v>3.2520154652032924</v>
          </cell>
          <cell r="Q9622"/>
          <cell r="R9622"/>
          <cell r="S9622"/>
          <cell r="T9622"/>
          <cell r="U9622">
            <v>1521500</v>
          </cell>
          <cell r="V9622">
            <v>938566.07051999995</v>
          </cell>
          <cell r="X9622">
            <v>44593</v>
          </cell>
          <cell r="Y9622">
            <v>0</v>
          </cell>
          <cell r="Z9622">
            <v>3.5</v>
          </cell>
          <cell r="AC9622"/>
          <cell r="AE9622">
            <v>885000</v>
          </cell>
          <cell r="AF9622"/>
          <cell r="AG9622"/>
          <cell r="AH9622">
            <v>3.5</v>
          </cell>
          <cell r="AI9622">
            <v>3.2590592699201886</v>
          </cell>
        </row>
        <row r="9623">
          <cell r="A9623">
            <v>44613</v>
          </cell>
          <cell r="B9623">
            <v>400800</v>
          </cell>
          <cell r="C9623"/>
          <cell r="D9623">
            <v>3.5</v>
          </cell>
          <cell r="E9623">
            <v>3.5</v>
          </cell>
          <cell r="F9623">
            <v>3.5</v>
          </cell>
          <cell r="G9623">
            <v>3.5</v>
          </cell>
          <cell r="H9623">
            <v>1.5</v>
          </cell>
          <cell r="I9623">
            <v>1.5</v>
          </cell>
          <cell r="J9623">
            <v>1.5</v>
          </cell>
          <cell r="K9623">
            <v>1.5</v>
          </cell>
          <cell r="L9623">
            <v>1.5</v>
          </cell>
          <cell r="M9623">
            <v>2.0833333333333801</v>
          </cell>
          <cell r="N9623">
            <v>3.5</v>
          </cell>
          <cell r="O9623"/>
          <cell r="P9623">
            <v>3.2638214472371359</v>
          </cell>
          <cell r="Q9623"/>
          <cell r="R9623"/>
          <cell r="S9623"/>
          <cell r="T9623"/>
          <cell r="U9623">
            <v>2449900</v>
          </cell>
          <cell r="V9623">
            <v>936849.92721999995</v>
          </cell>
          <cell r="X9623">
            <v>44593</v>
          </cell>
          <cell r="Y9623">
            <v>0</v>
          </cell>
          <cell r="Z9623">
            <v>3.5</v>
          </cell>
          <cell r="AC9623"/>
          <cell r="AE9623">
            <v>400800</v>
          </cell>
          <cell r="AF9623"/>
          <cell r="AG9623"/>
          <cell r="AH9623">
            <v>3.5</v>
          </cell>
          <cell r="AI9623">
            <v>3.2710646709266764</v>
          </cell>
        </row>
        <row r="9624">
          <cell r="A9624">
            <v>44614</v>
          </cell>
          <cell r="B9624">
            <v>840900</v>
          </cell>
          <cell r="C9624"/>
          <cell r="D9624">
            <v>3.5</v>
          </cell>
          <cell r="E9624">
            <v>3.5</v>
          </cell>
          <cell r="F9624">
            <v>3.55</v>
          </cell>
          <cell r="G9624">
            <v>3.5</v>
          </cell>
          <cell r="H9624">
            <v>1.5</v>
          </cell>
          <cell r="I9624">
            <v>1.5</v>
          </cell>
          <cell r="J9624">
            <v>1.5</v>
          </cell>
          <cell r="K9624">
            <v>1.5</v>
          </cell>
          <cell r="L9624">
            <v>1.5</v>
          </cell>
          <cell r="M9624">
            <v>2.0833333333333801</v>
          </cell>
          <cell r="N9624">
            <v>3.5</v>
          </cell>
          <cell r="O9624"/>
          <cell r="P9624">
            <v>3.2852695011717441</v>
          </cell>
          <cell r="Q9624"/>
          <cell r="R9624"/>
          <cell r="S9624"/>
          <cell r="T9624"/>
          <cell r="U9624">
            <v>1045200</v>
          </cell>
          <cell r="V9624">
            <v>856711.06406999996</v>
          </cell>
          <cell r="X9624">
            <v>44593</v>
          </cell>
          <cell r="Y9624">
            <v>4.9999999999999822</v>
          </cell>
          <cell r="Z9624">
            <v>3.5</v>
          </cell>
          <cell r="AC9624"/>
          <cell r="AE9624">
            <v>800900</v>
          </cell>
          <cell r="AF9624"/>
          <cell r="AG9624"/>
          <cell r="AH9624">
            <v>3.5</v>
          </cell>
          <cell r="AI9624">
            <v>3.2917950863228826</v>
          </cell>
        </row>
        <row r="9625">
          <cell r="A9625">
            <v>44615</v>
          </cell>
          <cell r="B9625">
            <v>706900</v>
          </cell>
          <cell r="C9625"/>
          <cell r="D9625">
            <v>3.5</v>
          </cell>
          <cell r="E9625">
            <v>3.5</v>
          </cell>
          <cell r="F9625">
            <v>3.5</v>
          </cell>
          <cell r="G9625">
            <v>3.5</v>
          </cell>
          <cell r="H9625">
            <v>1.5</v>
          </cell>
          <cell r="I9625">
            <v>1.5</v>
          </cell>
          <cell r="J9625">
            <v>1.5</v>
          </cell>
          <cell r="K9625">
            <v>1.5</v>
          </cell>
          <cell r="L9625">
            <v>1.5</v>
          </cell>
          <cell r="M9625">
            <v>2.0833333333333801</v>
          </cell>
          <cell r="N9625">
            <v>3.5</v>
          </cell>
          <cell r="O9625"/>
          <cell r="P9625">
            <v>3.3004996688941062</v>
          </cell>
          <cell r="Q9625"/>
          <cell r="R9625"/>
          <cell r="S9625"/>
          <cell r="T9625"/>
          <cell r="U9625">
            <v>889200</v>
          </cell>
          <cell r="V9625">
            <v>725913.34898000001</v>
          </cell>
          <cell r="X9625">
            <v>44593</v>
          </cell>
          <cell r="Y9625">
            <v>0</v>
          </cell>
          <cell r="Z9625">
            <v>3.5</v>
          </cell>
          <cell r="AC9625"/>
          <cell r="AE9625">
            <v>706900</v>
          </cell>
          <cell r="AF9625"/>
          <cell r="AG9625"/>
          <cell r="AH9625">
            <v>3.5</v>
          </cell>
          <cell r="AI9625">
            <v>3.3072040286444158</v>
          </cell>
        </row>
        <row r="9626">
          <cell r="A9626">
            <v>44616</v>
          </cell>
          <cell r="B9626">
            <v>564000</v>
          </cell>
          <cell r="C9626"/>
          <cell r="D9626">
            <v>3.5</v>
          </cell>
          <cell r="E9626">
            <v>3.5</v>
          </cell>
          <cell r="F9626">
            <v>3.55</v>
          </cell>
          <cell r="G9626">
            <v>3.5</v>
          </cell>
          <cell r="H9626"/>
          <cell r="I9626"/>
          <cell r="J9626"/>
          <cell r="K9626"/>
          <cell r="L9626"/>
          <cell r="M9626"/>
          <cell r="N9626">
            <v>3.5</v>
          </cell>
          <cell r="O9626"/>
          <cell r="P9626">
            <v>3.3111845478890092</v>
          </cell>
          <cell r="Q9626"/>
          <cell r="R9626"/>
          <cell r="S9626"/>
          <cell r="T9626"/>
          <cell r="U9626">
            <v>1297000</v>
          </cell>
          <cell r="V9626">
            <v>918088.98974999995</v>
          </cell>
          <cell r="X9626">
            <v>44593</v>
          </cell>
          <cell r="Y9626">
            <v>4.9999999999999822</v>
          </cell>
          <cell r="Z9626">
            <v>3.5</v>
          </cell>
          <cell r="AC9626"/>
          <cell r="AE9626">
            <v>564000</v>
          </cell>
          <cell r="AF9626"/>
          <cell r="AG9626"/>
          <cell r="AH9626">
            <v>3.5</v>
          </cell>
          <cell r="AI9626">
            <v>3.3179534580252286</v>
          </cell>
        </row>
        <row r="9627">
          <cell r="A9627">
            <v>44617</v>
          </cell>
          <cell r="B9627">
            <v>615000</v>
          </cell>
          <cell r="C9627"/>
          <cell r="D9627">
            <v>3.5</v>
          </cell>
          <cell r="E9627">
            <v>3.5</v>
          </cell>
          <cell r="F9627">
            <v>3.55</v>
          </cell>
          <cell r="G9627">
            <v>3.5</v>
          </cell>
          <cell r="H9627"/>
          <cell r="I9627"/>
          <cell r="J9627"/>
          <cell r="K9627"/>
          <cell r="L9627"/>
          <cell r="M9627"/>
          <cell r="N9627">
            <v>3.5</v>
          </cell>
          <cell r="O9627"/>
          <cell r="P9627">
            <v>3.3216031438415161</v>
          </cell>
          <cell r="Q9627"/>
          <cell r="R9627"/>
          <cell r="S9627"/>
          <cell r="T9627"/>
          <cell r="U9627">
            <v>961000</v>
          </cell>
          <cell r="V9627">
            <v>933669.56376000005</v>
          </cell>
          <cell r="W9627"/>
          <cell r="X9627">
            <v>44593</v>
          </cell>
          <cell r="Y9627">
            <v>4.9999999999999822</v>
          </cell>
          <cell r="Z9627">
            <v>3.5</v>
          </cell>
          <cell r="AA9627"/>
          <cell r="AB9627"/>
          <cell r="AC9627"/>
          <cell r="AD9627"/>
          <cell r="AE9627">
            <v>615000</v>
          </cell>
          <cell r="AF9627"/>
          <cell r="AG9627"/>
          <cell r="AH9627">
            <v>3.5</v>
          </cell>
          <cell r="AI9627">
            <v>3.3283870426630382</v>
          </cell>
        </row>
        <row r="9628">
          <cell r="A9628">
            <v>44620</v>
          </cell>
          <cell r="B9628">
            <v>699000</v>
          </cell>
          <cell r="C9628"/>
          <cell r="D9628">
            <v>3.5</v>
          </cell>
          <cell r="E9628">
            <v>3.5</v>
          </cell>
          <cell r="F9628">
            <v>3.6</v>
          </cell>
          <cell r="G9628">
            <v>3.52</v>
          </cell>
          <cell r="H9628"/>
          <cell r="I9628"/>
          <cell r="J9628"/>
          <cell r="K9628"/>
          <cell r="L9628"/>
          <cell r="M9628"/>
          <cell r="N9628">
            <v>3.6</v>
          </cell>
          <cell r="O9628"/>
          <cell r="P9628">
            <v>3.3333113824021074</v>
          </cell>
          <cell r="Q9628"/>
          <cell r="R9628"/>
          <cell r="S9628"/>
          <cell r="T9628"/>
          <cell r="U9628">
            <v>1735600</v>
          </cell>
          <cell r="V9628">
            <v>1552346.3092700001</v>
          </cell>
          <cell r="W9628"/>
          <cell r="X9628">
            <v>44593</v>
          </cell>
          <cell r="Y9628">
            <v>10.000000000000009</v>
          </cell>
          <cell r="Z9628">
            <v>3.5</v>
          </cell>
          <cell r="AA9628"/>
          <cell r="AB9628"/>
          <cell r="AC9628"/>
          <cell r="AD9628"/>
          <cell r="AE9628">
            <v>699000</v>
          </cell>
          <cell r="AF9628"/>
          <cell r="AG9628"/>
          <cell r="AH9628">
            <v>3.52</v>
          </cell>
          <cell r="AI9628">
            <v>3.3401055155036046</v>
          </cell>
        </row>
        <row r="9629">
          <cell r="A9629">
            <v>44621</v>
          </cell>
          <cell r="B9629">
            <v>612000</v>
          </cell>
          <cell r="C9629"/>
          <cell r="D9629">
            <v>3.5</v>
          </cell>
          <cell r="E9629">
            <v>3.5</v>
          </cell>
          <cell r="F9629">
            <v>3.65</v>
          </cell>
          <cell r="G9629">
            <v>3.58</v>
          </cell>
          <cell r="H9629"/>
          <cell r="I9629"/>
          <cell r="J9629"/>
          <cell r="K9629"/>
          <cell r="L9629"/>
          <cell r="M9629"/>
          <cell r="N9629">
            <v>3.65</v>
          </cell>
          <cell r="O9629"/>
          <cell r="P9629">
            <v>3.58</v>
          </cell>
          <cell r="Q9629"/>
          <cell r="R9629"/>
          <cell r="S9629"/>
          <cell r="T9629"/>
          <cell r="U9629">
            <v>95200</v>
          </cell>
          <cell r="V9629">
            <v>7806282.7091699997</v>
          </cell>
          <cell r="W9629"/>
          <cell r="X9629">
            <v>44621</v>
          </cell>
          <cell r="Y9629">
            <v>14.999999999999991</v>
          </cell>
          <cell r="Z9629">
            <v>3.5</v>
          </cell>
          <cell r="AA9629"/>
          <cell r="AB9629"/>
          <cell r="AC9629"/>
          <cell r="AD9629"/>
          <cell r="AE9629">
            <v>612000</v>
          </cell>
          <cell r="AF9629"/>
          <cell r="AG9629"/>
          <cell r="AH9629">
            <v>3.58</v>
          </cell>
          <cell r="AI9629">
            <v>3.58</v>
          </cell>
        </row>
        <row r="9630">
          <cell r="A9630">
            <v>44622</v>
          </cell>
          <cell r="B9630">
            <v>707200</v>
          </cell>
          <cell r="C9630"/>
          <cell r="D9630">
            <v>3.5</v>
          </cell>
          <cell r="E9630">
            <v>3.5</v>
          </cell>
          <cell r="F9630">
            <v>3.65</v>
          </cell>
          <cell r="G9630">
            <v>3.58</v>
          </cell>
          <cell r="H9630"/>
          <cell r="I9630"/>
          <cell r="J9630"/>
          <cell r="K9630"/>
          <cell r="L9630"/>
          <cell r="M9630"/>
          <cell r="N9630">
            <v>3.65</v>
          </cell>
          <cell r="O9630"/>
          <cell r="P9630">
            <v>3.58</v>
          </cell>
          <cell r="Q9630"/>
          <cell r="R9630"/>
          <cell r="S9630"/>
          <cell r="T9630"/>
          <cell r="U9630">
            <v>229000</v>
          </cell>
          <cell r="V9630">
            <v>7304741.9733999996</v>
          </cell>
          <cell r="W9630"/>
          <cell r="X9630">
            <v>44621</v>
          </cell>
          <cell r="Y9630">
            <v>14.999999999999991</v>
          </cell>
          <cell r="Z9630">
            <v>3.5</v>
          </cell>
          <cell r="AA9630"/>
          <cell r="AB9630"/>
          <cell r="AC9630"/>
          <cell r="AD9630"/>
          <cell r="AE9630">
            <v>707200</v>
          </cell>
          <cell r="AF9630"/>
          <cell r="AG9630"/>
          <cell r="AH9630">
            <v>3.58</v>
          </cell>
          <cell r="AI9630">
            <v>3.58</v>
          </cell>
        </row>
        <row r="9631">
          <cell r="A9631">
            <v>44623</v>
          </cell>
          <cell r="B9631">
            <v>539000</v>
          </cell>
          <cell r="C9631"/>
          <cell r="D9631">
            <v>3.5</v>
          </cell>
          <cell r="E9631">
            <v>3.5</v>
          </cell>
          <cell r="F9631">
            <v>3.8</v>
          </cell>
          <cell r="G9631">
            <v>3.58</v>
          </cell>
          <cell r="H9631"/>
          <cell r="I9631"/>
          <cell r="J9631"/>
          <cell r="K9631"/>
          <cell r="L9631"/>
          <cell r="M9631"/>
          <cell r="N9631">
            <v>3.6</v>
          </cell>
          <cell r="O9631"/>
          <cell r="P9631">
            <v>3.58</v>
          </cell>
          <cell r="Q9631"/>
          <cell r="R9631"/>
          <cell r="S9631"/>
          <cell r="T9631"/>
          <cell r="U9631">
            <v>505400</v>
          </cell>
          <cell r="V9631">
            <v>8391651.7789999992</v>
          </cell>
          <cell r="W9631"/>
          <cell r="X9631">
            <v>44621</v>
          </cell>
          <cell r="Y9631">
            <v>29.999999999999982</v>
          </cell>
          <cell r="Z9631">
            <v>3.5</v>
          </cell>
          <cell r="AA9631"/>
          <cell r="AB9631"/>
          <cell r="AC9631"/>
          <cell r="AD9631"/>
          <cell r="AE9631">
            <v>539000</v>
          </cell>
          <cell r="AF9631"/>
          <cell r="AG9631"/>
          <cell r="AH9631">
            <v>3.58</v>
          </cell>
          <cell r="AI9631">
            <v>3.58</v>
          </cell>
        </row>
        <row r="9632">
          <cell r="A9632">
            <v>44624</v>
          </cell>
          <cell r="B9632">
            <v>841000</v>
          </cell>
          <cell r="C9632"/>
          <cell r="D9632">
            <v>3.7</v>
          </cell>
          <cell r="E9632">
            <v>3.7</v>
          </cell>
          <cell r="F9632">
            <v>3.8</v>
          </cell>
          <cell r="G9632">
            <v>3.73</v>
          </cell>
          <cell r="H9632"/>
          <cell r="I9632"/>
          <cell r="J9632"/>
          <cell r="K9632"/>
          <cell r="L9632"/>
          <cell r="M9632"/>
          <cell r="N9632">
            <v>3.75</v>
          </cell>
          <cell r="O9632"/>
          <cell r="P9632">
            <v>3.6267360699466509</v>
          </cell>
          <cell r="Q9632"/>
          <cell r="R9632"/>
          <cell r="S9632"/>
          <cell r="T9632"/>
          <cell r="U9632">
            <v>23200</v>
          </cell>
          <cell r="V9632">
            <v>7090545.65864</v>
          </cell>
          <cell r="W9632"/>
          <cell r="X9632">
            <v>44621</v>
          </cell>
          <cell r="Y9632">
            <v>9.9999999999999645</v>
          </cell>
          <cell r="Z9632">
            <v>3.5</v>
          </cell>
          <cell r="AA9632"/>
          <cell r="AB9632"/>
          <cell r="AC9632"/>
          <cell r="AD9632"/>
          <cell r="AE9632">
            <v>841000</v>
          </cell>
          <cell r="AF9632"/>
          <cell r="AG9632"/>
          <cell r="AH9632">
            <v>3.73</v>
          </cell>
          <cell r="AI9632">
            <v>3.6267360699466509</v>
          </cell>
        </row>
        <row r="9633">
          <cell r="A9633">
            <v>44627</v>
          </cell>
          <cell r="B9633">
            <v>523000</v>
          </cell>
          <cell r="C9633"/>
          <cell r="D9633">
            <v>3.6</v>
          </cell>
          <cell r="E9633">
            <v>3.6</v>
          </cell>
          <cell r="F9633">
            <v>3.65</v>
          </cell>
          <cell r="G9633">
            <v>3.64</v>
          </cell>
          <cell r="H9633"/>
          <cell r="I9633"/>
          <cell r="J9633"/>
          <cell r="K9633"/>
          <cell r="L9633"/>
          <cell r="M9633"/>
          <cell r="N9633">
            <v>3.65</v>
          </cell>
          <cell r="O9633"/>
          <cell r="P9633">
            <v>3.628888957854882</v>
          </cell>
          <cell r="Q9633"/>
          <cell r="R9633"/>
          <cell r="S9633"/>
          <cell r="T9633"/>
          <cell r="U9633">
            <v>96100</v>
          </cell>
          <cell r="V9633">
            <v>8377747.0196500001</v>
          </cell>
          <cell r="W9633"/>
          <cell r="X9633">
            <v>44621</v>
          </cell>
          <cell r="Y9633">
            <v>4.9999999999999822</v>
          </cell>
          <cell r="Z9633">
            <v>3.5</v>
          </cell>
          <cell r="AA9633"/>
          <cell r="AB9633"/>
          <cell r="AC9633"/>
          <cell r="AD9633"/>
          <cell r="AE9633">
            <v>455000</v>
          </cell>
          <cell r="AF9633"/>
          <cell r="AG9633"/>
          <cell r="AH9633">
            <v>3.65</v>
          </cell>
          <cell r="AI9633">
            <v>3.6300919409041912</v>
          </cell>
        </row>
        <row r="9634">
          <cell r="A9634">
            <v>44628</v>
          </cell>
          <cell r="B9634">
            <v>563000</v>
          </cell>
          <cell r="C9634"/>
          <cell r="D9634">
            <v>3.6</v>
          </cell>
          <cell r="E9634">
            <v>3.6</v>
          </cell>
          <cell r="F9634">
            <v>3.65</v>
          </cell>
          <cell r="G9634">
            <v>3.61</v>
          </cell>
          <cell r="H9634"/>
          <cell r="I9634"/>
          <cell r="J9634"/>
          <cell r="K9634"/>
          <cell r="L9634"/>
          <cell r="M9634"/>
          <cell r="N9634">
            <v>3.6</v>
          </cell>
          <cell r="O9634"/>
          <cell r="P9634">
            <v>3.6260794673993448</v>
          </cell>
          <cell r="Q9634"/>
          <cell r="R9634"/>
          <cell r="S9634"/>
          <cell r="T9634"/>
          <cell r="U9634">
            <v>18100</v>
          </cell>
          <cell r="V9634">
            <v>7928431.5759500004</v>
          </cell>
          <cell r="W9634"/>
          <cell r="X9634">
            <v>44621</v>
          </cell>
          <cell r="Y9634">
            <v>4.9999999999999822</v>
          </cell>
          <cell r="Z9634">
            <v>3.5</v>
          </cell>
          <cell r="AA9634"/>
          <cell r="AB9634"/>
          <cell r="AC9634"/>
          <cell r="AD9634"/>
          <cell r="AE9634">
            <v>563000</v>
          </cell>
          <cell r="AF9634"/>
          <cell r="AG9634"/>
          <cell r="AH9634">
            <v>3.61</v>
          </cell>
          <cell r="AI9634">
            <v>3.627048853976111</v>
          </cell>
        </row>
        <row r="9635">
          <cell r="A9635">
            <v>44629</v>
          </cell>
          <cell r="B9635">
            <v>364000</v>
          </cell>
          <cell r="C9635"/>
          <cell r="D9635">
            <v>3.55</v>
          </cell>
          <cell r="E9635">
            <v>3.5</v>
          </cell>
          <cell r="F9635">
            <v>3.6</v>
          </cell>
          <cell r="G9635">
            <v>3.55</v>
          </cell>
          <cell r="H9635"/>
          <cell r="I9635"/>
          <cell r="J9635"/>
          <cell r="K9635"/>
          <cell r="L9635"/>
          <cell r="M9635"/>
          <cell r="N9635">
            <v>3.5</v>
          </cell>
          <cell r="O9635"/>
          <cell r="P9635">
            <v>3.6194051865419841</v>
          </cell>
          <cell r="Q9635"/>
          <cell r="R9635"/>
          <cell r="S9635"/>
          <cell r="T9635"/>
          <cell r="U9635">
            <v>1507500</v>
          </cell>
          <cell r="V9635">
            <v>6319866.77281</v>
          </cell>
          <cell r="W9635"/>
          <cell r="X9635">
            <v>44621</v>
          </cell>
          <cell r="Y9635">
            <v>10.000000000000009</v>
          </cell>
          <cell r="Z9635">
            <v>3.5</v>
          </cell>
          <cell r="AA9635"/>
          <cell r="AB9635"/>
          <cell r="AC9635"/>
          <cell r="AD9635"/>
          <cell r="AE9635">
            <v>364000</v>
          </cell>
          <cell r="AF9635"/>
          <cell r="AG9635"/>
          <cell r="AH9635">
            <v>3.55</v>
          </cell>
          <cell r="AI9635">
            <v>3.6201769087523279</v>
          </cell>
        </row>
        <row r="9636">
          <cell r="A9636">
            <v>44630</v>
          </cell>
          <cell r="B9636">
            <v>844000</v>
          </cell>
          <cell r="C9636"/>
          <cell r="D9636">
            <v>3.7</v>
          </cell>
          <cell r="E9636">
            <v>3.5</v>
          </cell>
          <cell r="F9636">
            <v>3.7</v>
          </cell>
          <cell r="G9636">
            <v>3.69</v>
          </cell>
          <cell r="H9636"/>
          <cell r="I9636"/>
          <cell r="J9636"/>
          <cell r="K9636"/>
          <cell r="L9636"/>
          <cell r="M9636"/>
          <cell r="N9636">
            <v>3.7</v>
          </cell>
          <cell r="O9636"/>
          <cell r="P9636">
            <v>3.6313378194344308</v>
          </cell>
          <cell r="Q9636"/>
          <cell r="R9636"/>
          <cell r="S9636"/>
          <cell r="T9636"/>
          <cell r="U9636">
            <v>560000</v>
          </cell>
          <cell r="V9636">
            <v>6924421.3188100001</v>
          </cell>
          <cell r="W9636"/>
          <cell r="X9636">
            <v>44621</v>
          </cell>
          <cell r="Y9636">
            <v>20.000000000000018</v>
          </cell>
          <cell r="Z9636">
            <v>3.5</v>
          </cell>
          <cell r="AA9636"/>
          <cell r="AB9636"/>
          <cell r="AC9636"/>
          <cell r="AD9636"/>
          <cell r="AE9636">
            <v>789000</v>
          </cell>
          <cell r="AF9636"/>
          <cell r="AG9636"/>
          <cell r="AH9636">
            <v>3.7</v>
          </cell>
          <cell r="AI9636">
            <v>3.6331087019013593</v>
          </cell>
        </row>
        <row r="9637">
          <cell r="A9637">
            <v>44631</v>
          </cell>
          <cell r="B9637">
            <v>789000</v>
          </cell>
          <cell r="C9637"/>
          <cell r="D9637">
            <v>4</v>
          </cell>
          <cell r="E9637">
            <v>4</v>
          </cell>
          <cell r="F9637">
            <v>4</v>
          </cell>
          <cell r="G9637">
            <v>4</v>
          </cell>
          <cell r="H9637"/>
          <cell r="I9637"/>
          <cell r="J9637"/>
          <cell r="K9637"/>
          <cell r="L9637"/>
          <cell r="M9637"/>
          <cell r="N9637">
            <v>4</v>
          </cell>
          <cell r="O9637"/>
          <cell r="P9637">
            <v>3.6816429732627718</v>
          </cell>
          <cell r="Q9637"/>
          <cell r="R9637"/>
          <cell r="S9637"/>
          <cell r="T9637"/>
          <cell r="U9637">
            <v>2258300</v>
          </cell>
          <cell r="V9637">
            <v>3794462.9671799997</v>
          </cell>
          <cell r="W9637"/>
          <cell r="X9637">
            <v>44621</v>
          </cell>
          <cell r="Y9637">
            <v>0</v>
          </cell>
          <cell r="Z9637">
            <v>4</v>
          </cell>
          <cell r="AA9637"/>
          <cell r="AB9637"/>
          <cell r="AC9637"/>
          <cell r="AD9637"/>
          <cell r="AE9637">
            <v>789000</v>
          </cell>
          <cell r="AF9637"/>
          <cell r="AG9637"/>
          <cell r="AH9637">
            <v>4</v>
          </cell>
          <cell r="AI9637">
            <v>3.6842603194797849</v>
          </cell>
        </row>
        <row r="9638">
          <cell r="A9638">
            <v>44634</v>
          </cell>
          <cell r="B9638">
            <v>539000</v>
          </cell>
          <cell r="C9638"/>
          <cell r="D9638">
            <v>4</v>
          </cell>
          <cell r="E9638">
            <v>4</v>
          </cell>
          <cell r="F9638">
            <v>4</v>
          </cell>
          <cell r="G9638">
            <v>4</v>
          </cell>
          <cell r="H9638"/>
          <cell r="I9638"/>
          <cell r="J9638"/>
          <cell r="K9638"/>
          <cell r="L9638"/>
          <cell r="M9638"/>
          <cell r="N9638">
            <v>4</v>
          </cell>
          <cell r="O9638"/>
          <cell r="P9638">
            <v>3.708788837562488</v>
          </cell>
          <cell r="Q9638"/>
          <cell r="R9638"/>
          <cell r="S9638"/>
          <cell r="T9638"/>
          <cell r="U9638">
            <v>1497000</v>
          </cell>
          <cell r="V9638">
            <v>2845594.7487300001</v>
          </cell>
          <cell r="W9638"/>
          <cell r="X9638">
            <v>44621</v>
          </cell>
          <cell r="Y9638">
            <v>0</v>
          </cell>
          <cell r="Z9638">
            <v>4</v>
          </cell>
          <cell r="AA9638"/>
          <cell r="AB9638"/>
          <cell r="AC9638"/>
          <cell r="AD9638"/>
          <cell r="AE9638">
            <v>539000</v>
          </cell>
          <cell r="AF9638"/>
          <cell r="AG9638"/>
          <cell r="AH9638">
            <v>4</v>
          </cell>
          <cell r="AI9638">
            <v>3.7117172727566068</v>
          </cell>
        </row>
        <row r="9639">
          <cell r="A9639">
            <v>44635</v>
          </cell>
          <cell r="B9639">
            <v>268000</v>
          </cell>
          <cell r="C9639"/>
          <cell r="D9639">
            <v>4</v>
          </cell>
          <cell r="E9639">
            <v>4</v>
          </cell>
          <cell r="F9639">
            <v>4</v>
          </cell>
          <cell r="G9639">
            <v>4</v>
          </cell>
          <cell r="H9639"/>
          <cell r="I9639"/>
          <cell r="J9639"/>
          <cell r="K9639"/>
          <cell r="L9639"/>
          <cell r="M9639"/>
          <cell r="N9639">
            <v>4</v>
          </cell>
          <cell r="O9639"/>
          <cell r="P9639">
            <v>3.7206331572876827</v>
          </cell>
          <cell r="Q9639"/>
          <cell r="R9639"/>
          <cell r="S9639"/>
          <cell r="T9639"/>
          <cell r="U9639">
            <v>2362800</v>
          </cell>
          <cell r="V9639">
            <v>957583.59959</v>
          </cell>
          <cell r="W9639"/>
          <cell r="X9639">
            <v>44621</v>
          </cell>
          <cell r="Y9639">
            <v>0</v>
          </cell>
          <cell r="Z9639">
            <v>4</v>
          </cell>
          <cell r="AA9639"/>
          <cell r="AB9639"/>
          <cell r="AC9639"/>
          <cell r="AD9639"/>
          <cell r="AE9639">
            <v>268400</v>
          </cell>
          <cell r="AF9639"/>
          <cell r="AG9639"/>
          <cell r="AH9639">
            <v>4</v>
          </cell>
          <cell r="AI9639">
            <v>3.7236826152846936</v>
          </cell>
        </row>
        <row r="9640">
          <cell r="A9640">
            <v>44636</v>
          </cell>
          <cell r="B9640">
            <v>331000</v>
          </cell>
          <cell r="C9640"/>
          <cell r="D9640">
            <v>4</v>
          </cell>
          <cell r="E9640">
            <v>4</v>
          </cell>
          <cell r="F9640">
            <v>4</v>
          </cell>
          <cell r="G9640">
            <v>4</v>
          </cell>
          <cell r="H9640"/>
          <cell r="I9640"/>
          <cell r="J9640"/>
          <cell r="K9640"/>
          <cell r="L9640"/>
          <cell r="M9640"/>
          <cell r="N9640">
            <v>4</v>
          </cell>
          <cell r="O9640"/>
          <cell r="P9640">
            <v>3.7339955492615822</v>
          </cell>
          <cell r="Q9640"/>
          <cell r="R9640"/>
          <cell r="S9640"/>
          <cell r="T9640"/>
          <cell r="U9640">
            <v>1137700</v>
          </cell>
          <cell r="V9640">
            <v>1508818.4829699995</v>
          </cell>
          <cell r="W9640"/>
          <cell r="X9640">
            <v>44621</v>
          </cell>
          <cell r="Y9640">
            <v>0</v>
          </cell>
          <cell r="Z9640">
            <v>4</v>
          </cell>
          <cell r="AA9640"/>
          <cell r="AB9640"/>
          <cell r="AC9640"/>
          <cell r="AD9640"/>
          <cell r="AE9640">
            <v>331000</v>
          </cell>
          <cell r="AF9640"/>
          <cell r="AG9640"/>
          <cell r="AH9640">
            <v>4</v>
          </cell>
          <cell r="AI9640">
            <v>3.737137519124397</v>
          </cell>
        </row>
        <row r="9641">
          <cell r="A9641">
            <v>44637</v>
          </cell>
          <cell r="B9641">
            <v>307100</v>
          </cell>
          <cell r="C9641"/>
          <cell r="D9641">
            <v>4</v>
          </cell>
          <cell r="E9641">
            <v>4</v>
          </cell>
          <cell r="F9641">
            <v>4</v>
          </cell>
          <cell r="G9641">
            <v>4</v>
          </cell>
          <cell r="H9641"/>
          <cell r="I9641"/>
          <cell r="J9641"/>
          <cell r="K9641"/>
          <cell r="L9641"/>
          <cell r="M9641"/>
          <cell r="N9641">
            <v>4</v>
          </cell>
          <cell r="O9641"/>
          <cell r="P9641">
            <v>3.7452985208860845</v>
          </cell>
          <cell r="Q9641"/>
          <cell r="R9641"/>
          <cell r="S9641"/>
          <cell r="T9641"/>
          <cell r="U9641">
            <v>813000</v>
          </cell>
          <cell r="V9641">
            <v>1350737.2209399999</v>
          </cell>
          <cell r="W9641"/>
          <cell r="X9641">
            <v>44621</v>
          </cell>
          <cell r="Y9641">
            <v>0</v>
          </cell>
          <cell r="Z9641">
            <v>4</v>
          </cell>
          <cell r="AA9641"/>
          <cell r="AB9641"/>
          <cell r="AC9641"/>
          <cell r="AD9641"/>
          <cell r="AE9641">
            <v>307100</v>
          </cell>
          <cell r="AF9641"/>
          <cell r="AG9641"/>
          <cell r="AH9641">
            <v>4</v>
          </cell>
          <cell r="AI9641">
            <v>3.7484997255338017</v>
          </cell>
        </row>
        <row r="9642">
          <cell r="A9642">
            <v>44638</v>
          </cell>
          <cell r="B9642">
            <v>389000</v>
          </cell>
          <cell r="C9642"/>
          <cell r="D9642">
            <v>4</v>
          </cell>
          <cell r="E9642">
            <v>4</v>
          </cell>
          <cell r="F9642">
            <v>4</v>
          </cell>
          <cell r="G9642">
            <v>4</v>
          </cell>
          <cell r="H9642"/>
          <cell r="I9642"/>
          <cell r="J9642"/>
          <cell r="K9642"/>
          <cell r="L9642"/>
          <cell r="M9642"/>
          <cell r="N9642">
            <v>4</v>
          </cell>
          <cell r="O9642"/>
          <cell r="P9642">
            <v>3.7583073145753185</v>
          </cell>
          <cell r="Q9642"/>
          <cell r="R9642"/>
          <cell r="S9642"/>
          <cell r="T9642"/>
          <cell r="U9642">
            <v>1134000</v>
          </cell>
          <cell r="V9642">
            <v>955569.46799000003</v>
          </cell>
          <cell r="W9642"/>
          <cell r="X9642">
            <v>44621</v>
          </cell>
          <cell r="Y9642">
            <v>0</v>
          </cell>
          <cell r="Z9642">
            <v>4</v>
          </cell>
          <cell r="AA9642"/>
          <cell r="AB9642"/>
          <cell r="AC9642"/>
          <cell r="AD9642"/>
          <cell r="AE9642">
            <v>389000</v>
          </cell>
          <cell r="AF9642"/>
          <cell r="AG9642"/>
          <cell r="AH9642">
            <v>4</v>
          </cell>
          <cell r="AI9642">
            <v>3.7615551730119967</v>
          </cell>
        </row>
        <row r="9643">
          <cell r="A9643">
            <v>44641</v>
          </cell>
          <cell r="B9643">
            <v>485000</v>
          </cell>
          <cell r="C9643"/>
          <cell r="D9643">
            <v>4</v>
          </cell>
          <cell r="E9643">
            <v>4</v>
          </cell>
          <cell r="F9643">
            <v>4</v>
          </cell>
          <cell r="G9643">
            <v>4</v>
          </cell>
          <cell r="H9643"/>
          <cell r="I9643"/>
          <cell r="J9643"/>
          <cell r="K9643"/>
          <cell r="L9643"/>
          <cell r="M9643"/>
          <cell r="N9643">
            <v>4</v>
          </cell>
          <cell r="O9643"/>
          <cell r="P9643">
            <v>3.7727767148482343</v>
          </cell>
          <cell r="Q9643"/>
          <cell r="R9643"/>
          <cell r="S9643"/>
          <cell r="T9643"/>
          <cell r="U9643">
            <v>1154200</v>
          </cell>
          <cell r="V9643">
            <v>1893920.5356999999</v>
          </cell>
          <cell r="W9643"/>
          <cell r="X9643">
            <v>44621</v>
          </cell>
          <cell r="Y9643">
            <v>0</v>
          </cell>
          <cell r="Z9643">
            <v>4</v>
          </cell>
          <cell r="AA9643"/>
          <cell r="AB9643"/>
          <cell r="AC9643"/>
          <cell r="AD9643"/>
          <cell r="AE9643">
            <v>485000</v>
          </cell>
          <cell r="AF9643"/>
          <cell r="AG9643"/>
          <cell r="AH9643">
            <v>4</v>
          </cell>
          <cell r="AI9643">
            <v>3.7760494817451464</v>
          </cell>
        </row>
        <row r="9644">
          <cell r="A9644">
            <v>44642</v>
          </cell>
          <cell r="B9644">
            <v>404000</v>
          </cell>
          <cell r="C9644"/>
          <cell r="D9644">
            <v>4</v>
          </cell>
          <cell r="E9644">
            <v>4</v>
          </cell>
          <cell r="F9644">
            <v>4</v>
          </cell>
          <cell r="G9644">
            <v>4</v>
          </cell>
          <cell r="H9644"/>
          <cell r="I9644"/>
          <cell r="J9644"/>
          <cell r="K9644"/>
          <cell r="L9644"/>
          <cell r="M9644"/>
          <cell r="N9644">
            <v>4</v>
          </cell>
          <cell r="O9644"/>
          <cell r="P9644">
            <v>3.7835697741408296</v>
          </cell>
          <cell r="Q9644"/>
          <cell r="R9644"/>
          <cell r="S9644"/>
          <cell r="T9644"/>
          <cell r="U9644">
            <v>936100</v>
          </cell>
          <cell r="V9644">
            <v>1055197.8436499999</v>
          </cell>
          <cell r="W9644"/>
          <cell r="X9644">
            <v>44621</v>
          </cell>
          <cell r="Y9644">
            <v>0</v>
          </cell>
          <cell r="Z9644">
            <v>4</v>
          </cell>
          <cell r="AA9644"/>
          <cell r="AB9644"/>
          <cell r="AC9644"/>
          <cell r="AD9644"/>
          <cell r="AE9644">
            <v>404000</v>
          </cell>
          <cell r="AF9644"/>
          <cell r="AG9644"/>
          <cell r="AH9644">
            <v>4</v>
          </cell>
          <cell r="AI9644">
            <v>3.7868426640581196</v>
          </cell>
        </row>
        <row r="9645">
          <cell r="A9645">
            <v>44643</v>
          </cell>
          <cell r="B9645">
            <v>354000</v>
          </cell>
          <cell r="C9645"/>
          <cell r="D9645">
            <v>4</v>
          </cell>
          <cell r="E9645">
            <v>4</v>
          </cell>
          <cell r="F9645">
            <v>4</v>
          </cell>
          <cell r="G9645">
            <v>4</v>
          </cell>
          <cell r="H9645"/>
          <cell r="I9645"/>
          <cell r="J9645"/>
          <cell r="K9645"/>
          <cell r="L9645"/>
          <cell r="M9645"/>
          <cell r="N9645">
            <v>4</v>
          </cell>
          <cell r="O9645"/>
          <cell r="P9645">
            <v>3.7922178953190433</v>
          </cell>
          <cell r="Q9645"/>
          <cell r="R9645"/>
          <cell r="S9645"/>
          <cell r="T9645"/>
          <cell r="U9645">
            <v>677300</v>
          </cell>
          <cell r="V9645">
            <v>802672.44235999999</v>
          </cell>
          <cell r="W9645"/>
          <cell r="X9645">
            <v>44621</v>
          </cell>
          <cell r="Y9645">
            <v>0</v>
          </cell>
          <cell r="Z9645">
            <v>4</v>
          </cell>
          <cell r="AA9645"/>
          <cell r="AB9645"/>
          <cell r="AC9645"/>
          <cell r="AD9645"/>
          <cell r="AE9645">
            <v>354000</v>
          </cell>
          <cell r="AF9645"/>
          <cell r="AG9645"/>
          <cell r="AH9645">
            <v>4</v>
          </cell>
          <cell r="AI9645">
            <v>3.7954795288839036</v>
          </cell>
        </row>
        <row r="9646">
          <cell r="A9646">
            <v>44644</v>
          </cell>
          <cell r="B9646">
            <v>405000</v>
          </cell>
          <cell r="C9646"/>
          <cell r="D9646">
            <v>4</v>
          </cell>
          <cell r="E9646">
            <v>4</v>
          </cell>
          <cell r="F9646">
            <v>4</v>
          </cell>
          <cell r="G9646">
            <v>4</v>
          </cell>
          <cell r="H9646"/>
          <cell r="I9646"/>
          <cell r="J9646"/>
          <cell r="K9646"/>
          <cell r="L9646"/>
          <cell r="M9646"/>
          <cell r="N9646">
            <v>4</v>
          </cell>
          <cell r="O9646"/>
          <cell r="P9646">
            <v>3.8013013395507484</v>
          </cell>
          <cell r="Q9646"/>
          <cell r="R9646"/>
          <cell r="S9646"/>
          <cell r="T9646"/>
          <cell r="U9646">
            <v>554800</v>
          </cell>
          <cell r="V9646">
            <v>1208933.66695</v>
          </cell>
          <cell r="W9646"/>
          <cell r="X9646">
            <v>44621</v>
          </cell>
          <cell r="Y9646">
            <v>0</v>
          </cell>
          <cell r="Z9646">
            <v>4</v>
          </cell>
          <cell r="AA9646"/>
          <cell r="AB9646"/>
          <cell r="AC9646"/>
          <cell r="AD9646"/>
          <cell r="AE9646">
            <v>405000</v>
          </cell>
          <cell r="AF9646"/>
          <cell r="AG9646"/>
          <cell r="AH9646">
            <v>4</v>
          </cell>
          <cell r="AI9646">
            <v>3.8045402933808812</v>
          </cell>
        </row>
        <row r="9647">
          <cell r="A9647">
            <v>44645</v>
          </cell>
          <cell r="B9647">
            <v>891000</v>
          </cell>
          <cell r="C9647"/>
          <cell r="D9647">
            <v>4</v>
          </cell>
          <cell r="E9647">
            <v>4</v>
          </cell>
          <cell r="F9647">
            <v>4</v>
          </cell>
          <cell r="G9647">
            <v>4</v>
          </cell>
          <cell r="H9647"/>
          <cell r="I9647"/>
          <cell r="J9647"/>
          <cell r="K9647"/>
          <cell r="L9647"/>
          <cell r="M9647"/>
          <cell r="N9647">
            <v>4</v>
          </cell>
          <cell r="O9647"/>
          <cell r="P9647">
            <v>3.8187346508719586</v>
          </cell>
          <cell r="Q9647"/>
          <cell r="R9647"/>
          <cell r="S9647"/>
          <cell r="T9647"/>
          <cell r="U9647">
            <v>494900</v>
          </cell>
          <cell r="V9647">
            <v>1359019.2712999999</v>
          </cell>
          <cell r="W9647"/>
          <cell r="X9647">
            <v>44621</v>
          </cell>
          <cell r="Y9647">
            <v>0</v>
          </cell>
          <cell r="Z9647">
            <v>4</v>
          </cell>
          <cell r="AA9647"/>
          <cell r="AB9647"/>
          <cell r="AC9647"/>
          <cell r="AD9647"/>
          <cell r="AE9647">
            <v>891000</v>
          </cell>
          <cell r="AF9647"/>
          <cell r="AG9647"/>
          <cell r="AH9647">
            <v>4</v>
          </cell>
          <cell r="AI9647">
            <v>3.8218989903017135</v>
          </cell>
        </row>
        <row r="9648">
          <cell r="A9648">
            <v>44648</v>
          </cell>
          <cell r="B9648">
            <v>624000</v>
          </cell>
          <cell r="C9648"/>
          <cell r="D9648">
            <v>4</v>
          </cell>
          <cell r="E9648">
            <v>4</v>
          </cell>
          <cell r="F9648">
            <v>4.05</v>
          </cell>
          <cell r="G9648">
            <v>4.0040064102564106</v>
          </cell>
          <cell r="H9648"/>
          <cell r="I9648"/>
          <cell r="J9648"/>
          <cell r="K9648"/>
          <cell r="L9648"/>
          <cell r="M9648"/>
          <cell r="N9648">
            <v>4</v>
          </cell>
          <cell r="O9648"/>
          <cell r="P9648">
            <v>3.8294597979460634</v>
          </cell>
          <cell r="Q9648"/>
          <cell r="R9648"/>
          <cell r="S9648"/>
          <cell r="T9648"/>
          <cell r="U9648">
            <v>401100</v>
          </cell>
          <cell r="V9648">
            <v>1712258.50315</v>
          </cell>
          <cell r="W9648"/>
          <cell r="X9648">
            <v>44621</v>
          </cell>
          <cell r="Y9648">
            <v>4.9999999999999822</v>
          </cell>
          <cell r="Z9648">
            <v>4</v>
          </cell>
          <cell r="AA9648"/>
          <cell r="AB9648"/>
          <cell r="AC9648"/>
          <cell r="AD9648"/>
          <cell r="AE9648">
            <v>574000</v>
          </cell>
          <cell r="AF9648"/>
          <cell r="AG9648"/>
          <cell r="AH9648">
            <v>4</v>
          </cell>
          <cell r="AI9648">
            <v>3.8315372358980646</v>
          </cell>
        </row>
        <row r="9649">
          <cell r="A9649">
            <v>44649</v>
          </cell>
          <cell r="B9649">
            <v>349000</v>
          </cell>
          <cell r="C9649"/>
          <cell r="D9649">
            <v>4.0999999999999996</v>
          </cell>
          <cell r="E9649">
            <v>4</v>
          </cell>
          <cell r="F9649">
            <v>4.2</v>
          </cell>
          <cell r="G9649">
            <v>4.1106017191977076</v>
          </cell>
          <cell r="H9649"/>
          <cell r="I9649"/>
          <cell r="J9649"/>
          <cell r="K9649"/>
          <cell r="L9649"/>
          <cell r="M9649"/>
          <cell r="N9649">
            <v>4.05</v>
          </cell>
          <cell r="O9649"/>
          <cell r="P9649">
            <v>3.8382768257505639</v>
          </cell>
          <cell r="Q9649"/>
          <cell r="R9649"/>
          <cell r="S9649"/>
          <cell r="T9649"/>
          <cell r="U9649">
            <v>791800</v>
          </cell>
          <cell r="V9649">
            <v>1236741.41423</v>
          </cell>
          <cell r="W9649"/>
          <cell r="X9649">
            <v>44621</v>
          </cell>
          <cell r="Y9649">
            <v>20.000000000000018</v>
          </cell>
          <cell r="Z9649">
            <v>4</v>
          </cell>
          <cell r="AA9649"/>
          <cell r="AB9649"/>
          <cell r="AC9649"/>
          <cell r="AD9649"/>
          <cell r="AE9649">
            <v>349000</v>
          </cell>
          <cell r="AF9649"/>
          <cell r="AG9649"/>
          <cell r="AH9649">
            <v>4.1100000000000003</v>
          </cell>
          <cell r="AI9649">
            <v>3.8404078242376114</v>
          </cell>
        </row>
        <row r="9650">
          <cell r="A9650">
            <v>44650</v>
          </cell>
          <cell r="B9650">
            <v>744000</v>
          </cell>
          <cell r="C9650"/>
          <cell r="D9650">
            <v>4</v>
          </cell>
          <cell r="E9650">
            <v>4</v>
          </cell>
          <cell r="F9650">
            <v>4</v>
          </cell>
          <cell r="G9650">
            <v>4</v>
          </cell>
          <cell r="H9650">
            <v>4</v>
          </cell>
          <cell r="I9650">
            <v>4</v>
          </cell>
          <cell r="J9650">
            <v>4</v>
          </cell>
          <cell r="K9650">
            <v>4</v>
          </cell>
          <cell r="L9650">
            <v>4</v>
          </cell>
          <cell r="M9650">
            <v>4</v>
          </cell>
          <cell r="N9650">
            <v>4</v>
          </cell>
          <cell r="O9650"/>
          <cell r="P9650">
            <v>3.8484115125123184</v>
          </cell>
          <cell r="Q9650"/>
          <cell r="R9650"/>
          <cell r="S9650"/>
          <cell r="T9650"/>
          <cell r="U9650">
            <v>1072500</v>
          </cell>
          <cell r="V9650">
            <v>818522.23135000002</v>
          </cell>
          <cell r="W9650"/>
          <cell r="X9650">
            <v>44621</v>
          </cell>
          <cell r="Y9650">
            <v>0</v>
          </cell>
          <cell r="Z9650">
            <v>4</v>
          </cell>
          <cell r="AA9650"/>
          <cell r="AB9650"/>
          <cell r="AC9650"/>
          <cell r="AD9650"/>
          <cell r="AE9650">
            <v>744000</v>
          </cell>
          <cell r="AF9650"/>
          <cell r="AG9650"/>
          <cell r="AH9650">
            <v>4</v>
          </cell>
          <cell r="AI9650">
            <v>3.8505565099959829</v>
          </cell>
        </row>
        <row r="9651">
          <cell r="A9651">
            <v>44651</v>
          </cell>
          <cell r="B9651">
            <v>778000</v>
          </cell>
          <cell r="C9651"/>
          <cell r="D9651">
            <v>4</v>
          </cell>
          <cell r="E9651">
            <v>4</v>
          </cell>
          <cell r="F9651">
            <v>4</v>
          </cell>
          <cell r="G9651">
            <v>4</v>
          </cell>
          <cell r="H9651">
            <v>4</v>
          </cell>
          <cell r="I9651">
            <v>4</v>
          </cell>
          <cell r="J9651">
            <v>4</v>
          </cell>
          <cell r="K9651">
            <v>4</v>
          </cell>
          <cell r="L9651">
            <v>4</v>
          </cell>
          <cell r="M9651">
            <v>4</v>
          </cell>
          <cell r="N9651">
            <v>4</v>
          </cell>
          <cell r="O9651"/>
          <cell r="P9651">
            <v>3.8577342829814314</v>
          </cell>
          <cell r="Q9651"/>
          <cell r="R9651"/>
          <cell r="S9651"/>
          <cell r="T9651"/>
          <cell r="U9651">
            <v>1009800</v>
          </cell>
          <cell r="V9651">
            <v>1284665.7787200001</v>
          </cell>
          <cell r="W9651"/>
          <cell r="X9651">
            <v>44621</v>
          </cell>
          <cell r="Y9651">
            <v>0</v>
          </cell>
          <cell r="Z9651">
            <v>4</v>
          </cell>
          <cell r="AA9651"/>
          <cell r="AB9651"/>
          <cell r="AC9651"/>
          <cell r="AD9651"/>
          <cell r="AE9651">
            <v>778000</v>
          </cell>
          <cell r="AF9651"/>
          <cell r="AG9651"/>
          <cell r="AH9651">
            <v>4</v>
          </cell>
          <cell r="AI9651">
            <v>3.8598744961010443</v>
          </cell>
        </row>
        <row r="9652">
          <cell r="A9652">
            <v>44652</v>
          </cell>
          <cell r="B9652">
            <v>1133700</v>
          </cell>
          <cell r="C9652"/>
          <cell r="D9652">
            <v>4</v>
          </cell>
          <cell r="E9652">
            <v>4</v>
          </cell>
          <cell r="F9652">
            <v>4.25</v>
          </cell>
          <cell r="G9652">
            <v>4.1399999999999997</v>
          </cell>
          <cell r="H9652">
            <v>4</v>
          </cell>
          <cell r="I9652">
            <v>4</v>
          </cell>
          <cell r="J9652">
            <v>4</v>
          </cell>
          <cell r="K9652">
            <v>4</v>
          </cell>
          <cell r="L9652">
            <v>4</v>
          </cell>
          <cell r="M9652">
            <v>4</v>
          </cell>
          <cell r="N9652">
            <v>4.2</v>
          </cell>
          <cell r="O9652"/>
          <cell r="P9652">
            <v>4.1399999999999997</v>
          </cell>
          <cell r="Q9652"/>
          <cell r="R9652"/>
          <cell r="S9652"/>
          <cell r="T9652"/>
          <cell r="U9652">
            <v>184300</v>
          </cell>
          <cell r="V9652">
            <v>5375032.1989799999</v>
          </cell>
          <cell r="W9652"/>
          <cell r="X9652">
            <v>44652</v>
          </cell>
          <cell r="Y9652">
            <v>25</v>
          </cell>
          <cell r="Z9652">
            <v>4</v>
          </cell>
          <cell r="AA9652"/>
          <cell r="AB9652"/>
          <cell r="AC9652"/>
          <cell r="AD9652"/>
          <cell r="AE9652">
            <v>1133700</v>
          </cell>
          <cell r="AF9652"/>
          <cell r="AG9652"/>
          <cell r="AH9652">
            <v>4.1399999999999997</v>
          </cell>
          <cell r="AI9652">
            <v>4.1399999999999997</v>
          </cell>
        </row>
        <row r="9653">
          <cell r="A9653">
            <v>44655</v>
          </cell>
          <cell r="B9653">
            <v>1469400</v>
          </cell>
          <cell r="C9653"/>
          <cell r="D9653">
            <v>4</v>
          </cell>
          <cell r="E9653">
            <v>3.8</v>
          </cell>
          <cell r="F9653">
            <v>4.2</v>
          </cell>
          <cell r="G9653">
            <v>4.08</v>
          </cell>
          <cell r="H9653">
            <v>4</v>
          </cell>
          <cell r="I9653">
            <v>4</v>
          </cell>
          <cell r="J9653">
            <v>4</v>
          </cell>
          <cell r="K9653">
            <v>4</v>
          </cell>
          <cell r="L9653">
            <v>4</v>
          </cell>
          <cell r="M9653">
            <v>4</v>
          </cell>
          <cell r="N9653">
            <v>4.1500000000000004</v>
          </cell>
          <cell r="O9653"/>
          <cell r="P9653">
            <v>4.1061311513195804</v>
          </cell>
          <cell r="Q9653"/>
          <cell r="R9653"/>
          <cell r="S9653"/>
          <cell r="T9653"/>
          <cell r="U9653">
            <v>264400</v>
          </cell>
          <cell r="V9653">
            <v>7591185.4062900003</v>
          </cell>
          <cell r="W9653"/>
          <cell r="X9653">
            <v>44652</v>
          </cell>
          <cell r="Y9653">
            <v>40.000000000000036</v>
          </cell>
          <cell r="Z9653">
            <v>4</v>
          </cell>
          <cell r="AA9653"/>
          <cell r="AB9653"/>
          <cell r="AC9653"/>
          <cell r="AD9653"/>
          <cell r="AE9653">
            <v>1443400</v>
          </cell>
          <cell r="AF9653"/>
          <cell r="AG9653"/>
          <cell r="AH9653">
            <v>4.09</v>
          </cell>
          <cell r="AI9653">
            <v>4.1119956540297231</v>
          </cell>
        </row>
        <row r="9654">
          <cell r="A9654">
            <v>44656</v>
          </cell>
          <cell r="B9654">
            <v>1670700</v>
          </cell>
          <cell r="C9654"/>
          <cell r="D9654">
            <v>4</v>
          </cell>
          <cell r="E9654">
            <v>4</v>
          </cell>
          <cell r="F9654">
            <v>4.3</v>
          </cell>
          <cell r="G9654">
            <v>4.1900000000000004</v>
          </cell>
          <cell r="H9654">
            <v>4</v>
          </cell>
          <cell r="I9654">
            <v>4</v>
          </cell>
          <cell r="J9654">
            <v>4</v>
          </cell>
          <cell r="K9654">
            <v>4</v>
          </cell>
          <cell r="L9654">
            <v>4</v>
          </cell>
          <cell r="M9654">
            <v>4</v>
          </cell>
          <cell r="N9654">
            <v>4.3</v>
          </cell>
          <cell r="O9654"/>
          <cell r="P9654">
            <v>4.1389168889512842</v>
          </cell>
          <cell r="Q9654"/>
          <cell r="R9654"/>
          <cell r="S9654"/>
          <cell r="T9654"/>
          <cell r="U9654">
            <v>435200</v>
          </cell>
          <cell r="V9654">
            <v>8029339.36216</v>
          </cell>
          <cell r="W9654"/>
          <cell r="X9654">
            <v>44652</v>
          </cell>
          <cell r="Y9654">
            <v>29.999999999999982</v>
          </cell>
          <cell r="Z9654">
            <v>4</v>
          </cell>
          <cell r="AA9654"/>
          <cell r="AB9654"/>
          <cell r="AC9654"/>
          <cell r="AD9654"/>
          <cell r="AE9654">
            <v>1670700</v>
          </cell>
          <cell r="AF9654"/>
          <cell r="AG9654"/>
          <cell r="AH9654">
            <v>4.1900000000000004</v>
          </cell>
          <cell r="AI9654">
            <v>4.142675502613117</v>
          </cell>
        </row>
        <row r="9655">
          <cell r="A9655">
            <v>44657</v>
          </cell>
          <cell r="B9655">
            <v>2131000</v>
          </cell>
          <cell r="C9655"/>
          <cell r="D9655">
            <v>4.05</v>
          </cell>
          <cell r="E9655">
            <v>4</v>
          </cell>
          <cell r="F9655">
            <v>4.3499999999999996</v>
          </cell>
          <cell r="G9655">
            <v>4.28</v>
          </cell>
          <cell r="H9655"/>
          <cell r="I9655"/>
          <cell r="J9655"/>
          <cell r="K9655"/>
          <cell r="L9655"/>
          <cell r="M9655"/>
          <cell r="N9655">
            <v>4.3499999999999996</v>
          </cell>
          <cell r="O9655"/>
          <cell r="P9655">
            <v>4.1858579502872848</v>
          </cell>
          <cell r="Q9655"/>
          <cell r="R9655"/>
          <cell r="S9655"/>
          <cell r="T9655"/>
          <cell r="U9655">
            <v>374200</v>
          </cell>
          <cell r="V9655">
            <v>7909473.9447900001</v>
          </cell>
          <cell r="W9655"/>
          <cell r="X9655">
            <v>44652</v>
          </cell>
          <cell r="Y9655">
            <v>34.999999999999964</v>
          </cell>
          <cell r="Z9655">
            <v>4</v>
          </cell>
          <cell r="AA9655"/>
          <cell r="AB9655"/>
          <cell r="AC9655"/>
          <cell r="AD9655"/>
          <cell r="AE9655">
            <v>2029000</v>
          </cell>
          <cell r="AF9655"/>
          <cell r="AG9655"/>
          <cell r="AH9655">
            <v>4.3</v>
          </cell>
          <cell r="AI9655">
            <v>4.1935312579658426</v>
          </cell>
        </row>
        <row r="9656">
          <cell r="A9656">
            <v>44658</v>
          </cell>
          <cell r="B9656">
            <v>2557400</v>
          </cell>
          <cell r="C9656"/>
          <cell r="D9656">
            <v>4.2</v>
          </cell>
          <cell r="E9656">
            <v>4</v>
          </cell>
          <cell r="F9656">
            <v>4.5</v>
          </cell>
          <cell r="G9656">
            <v>4.28</v>
          </cell>
          <cell r="H9656"/>
          <cell r="I9656"/>
          <cell r="J9656"/>
          <cell r="K9656"/>
          <cell r="L9656"/>
          <cell r="M9656"/>
          <cell r="N9656">
            <v>4.5</v>
          </cell>
          <cell r="O9656"/>
          <cell r="P9656">
            <v>4.2127217647452637</v>
          </cell>
          <cell r="Q9656"/>
          <cell r="R9656"/>
          <cell r="S9656"/>
          <cell r="T9656"/>
          <cell r="U9656">
            <v>364000</v>
          </cell>
          <cell r="V9656">
            <v>8148604.7300000004</v>
          </cell>
          <cell r="W9656"/>
          <cell r="X9656">
            <v>44652</v>
          </cell>
          <cell r="Y9656">
            <v>50</v>
          </cell>
          <cell r="Z9656">
            <v>4</v>
          </cell>
          <cell r="AA9656"/>
          <cell r="AB9656"/>
          <cell r="AC9656"/>
          <cell r="AD9656"/>
          <cell r="AE9656">
            <v>2487800</v>
          </cell>
          <cell r="AF9656"/>
          <cell r="AG9656"/>
          <cell r="AH9656">
            <v>4.28</v>
          </cell>
          <cell r="AI9656">
            <v>4.2180750975515142</v>
          </cell>
        </row>
        <row r="9657">
          <cell r="A9657">
            <v>44659</v>
          </cell>
          <cell r="B9657">
            <v>1988000</v>
          </cell>
          <cell r="C9657"/>
          <cell r="D9657">
            <v>4.5</v>
          </cell>
          <cell r="E9657">
            <v>4.3</v>
          </cell>
          <cell r="F9657">
            <v>4.55</v>
          </cell>
          <cell r="G9657">
            <v>4.51</v>
          </cell>
          <cell r="H9657"/>
          <cell r="I9657"/>
          <cell r="J9657"/>
          <cell r="K9657"/>
          <cell r="L9657"/>
          <cell r="M9657"/>
          <cell r="N9657">
            <v>4.5</v>
          </cell>
          <cell r="O9657"/>
          <cell r="P9657">
            <v>4.2666923891801067</v>
          </cell>
          <cell r="Q9657"/>
          <cell r="R9657"/>
          <cell r="S9657"/>
          <cell r="T9657"/>
          <cell r="U9657">
            <v>587800</v>
          </cell>
          <cell r="V9657">
            <v>6339520.0472400002</v>
          </cell>
          <cell r="W9657"/>
          <cell r="X9657">
            <v>44652</v>
          </cell>
          <cell r="Y9657">
            <v>25</v>
          </cell>
          <cell r="Z9657">
            <v>4</v>
          </cell>
          <cell r="AA9657"/>
          <cell r="AB9657"/>
          <cell r="AC9657"/>
          <cell r="AD9657"/>
          <cell r="AE9657">
            <v>1953400</v>
          </cell>
          <cell r="AF9657"/>
          <cell r="AG9657"/>
          <cell r="AH9657">
            <v>4.51</v>
          </cell>
          <cell r="AI9657">
            <v>4.2712796230640047</v>
          </cell>
        </row>
        <row r="9658">
          <cell r="A9658">
            <v>44662</v>
          </cell>
          <cell r="B9658">
            <v>1083700</v>
          </cell>
          <cell r="C9658"/>
          <cell r="D9658">
            <v>4.5</v>
          </cell>
          <cell r="E9658">
            <v>4.5</v>
          </cell>
          <cell r="F9658">
            <v>4.5</v>
          </cell>
          <cell r="G9658">
            <v>4.5</v>
          </cell>
          <cell r="H9658"/>
          <cell r="I9658"/>
          <cell r="J9658"/>
          <cell r="K9658"/>
          <cell r="L9658"/>
          <cell r="M9658"/>
          <cell r="N9658">
            <v>4.5</v>
          </cell>
          <cell r="O9658"/>
          <cell r="P9658">
            <v>4.2877026566615974</v>
          </cell>
          <cell r="Q9658"/>
          <cell r="R9658"/>
          <cell r="S9658"/>
          <cell r="T9658"/>
          <cell r="U9658">
            <v>642000</v>
          </cell>
          <cell r="V9658">
            <v>5707673.16995</v>
          </cell>
          <cell r="W9658"/>
          <cell r="X9658">
            <v>44652</v>
          </cell>
          <cell r="Y9658">
            <v>0</v>
          </cell>
          <cell r="Z9658">
            <v>4</v>
          </cell>
          <cell r="AA9658"/>
          <cell r="AB9658"/>
          <cell r="AC9658"/>
          <cell r="AD9658"/>
          <cell r="AE9658">
            <v>1083700</v>
          </cell>
          <cell r="AF9658"/>
          <cell r="AG9658"/>
          <cell r="AH9658">
            <v>4.5</v>
          </cell>
          <cell r="AI9658">
            <v>4.2922820441122891</v>
          </cell>
        </row>
        <row r="9659">
          <cell r="A9659">
            <v>44663</v>
          </cell>
          <cell r="B9659">
            <v>893200</v>
          </cell>
          <cell r="C9659"/>
          <cell r="D9659">
            <v>4.5</v>
          </cell>
          <cell r="E9659">
            <v>4.5</v>
          </cell>
          <cell r="F9659">
            <v>4.5</v>
          </cell>
          <cell r="G9659">
            <v>4.5</v>
          </cell>
          <cell r="H9659"/>
          <cell r="I9659"/>
          <cell r="J9659"/>
          <cell r="K9659"/>
          <cell r="L9659"/>
          <cell r="M9659"/>
          <cell r="N9659">
            <v>4.5</v>
          </cell>
          <cell r="O9659"/>
          <cell r="P9659">
            <v>4.3023713748636583</v>
          </cell>
          <cell r="Q9659"/>
          <cell r="R9659"/>
          <cell r="S9659"/>
          <cell r="T9659"/>
          <cell r="U9659">
            <v>848300</v>
          </cell>
          <cell r="V9659">
            <v>4002407.60873</v>
          </cell>
          <cell r="W9659"/>
          <cell r="X9659">
            <v>44652</v>
          </cell>
          <cell r="Y9659">
            <v>0</v>
          </cell>
          <cell r="Z9659">
            <v>4.5</v>
          </cell>
          <cell r="AA9659"/>
          <cell r="AB9659"/>
          <cell r="AC9659"/>
          <cell r="AD9659"/>
          <cell r="AE9659">
            <v>893200</v>
          </cell>
          <cell r="AF9659"/>
          <cell r="AG9659"/>
          <cell r="AH9659">
            <v>4.5</v>
          </cell>
          <cell r="AI9659">
            <v>4.3068968640950303</v>
          </cell>
        </row>
        <row r="9660">
          <cell r="A9660">
            <v>44664</v>
          </cell>
          <cell r="B9660">
            <v>1175500</v>
          </cell>
          <cell r="C9660"/>
          <cell r="D9660">
            <v>4.5</v>
          </cell>
          <cell r="E9660">
            <v>4.5</v>
          </cell>
          <cell r="F9660">
            <v>4.5</v>
          </cell>
          <cell r="G9660">
            <v>4.5</v>
          </cell>
          <cell r="H9660"/>
          <cell r="I9660"/>
          <cell r="J9660"/>
          <cell r="K9660"/>
          <cell r="L9660"/>
          <cell r="M9660"/>
          <cell r="N9660">
            <v>4.5</v>
          </cell>
          <cell r="O9660"/>
          <cell r="P9660">
            <v>4.3188443974869886</v>
          </cell>
          <cell r="Q9660"/>
          <cell r="R9660"/>
          <cell r="S9660"/>
          <cell r="T9660"/>
          <cell r="U9660">
            <v>930000</v>
          </cell>
          <cell r="V9660">
            <v>2321014.29654</v>
          </cell>
          <cell r="W9660"/>
          <cell r="X9660">
            <v>44652</v>
          </cell>
          <cell r="Y9660">
            <v>0</v>
          </cell>
          <cell r="Z9660">
            <v>4.5</v>
          </cell>
          <cell r="AA9660"/>
          <cell r="AB9660"/>
          <cell r="AC9660"/>
          <cell r="AD9660"/>
          <cell r="AE9660">
            <v>1175500</v>
          </cell>
          <cell r="AF9660"/>
          <cell r="AG9660"/>
          <cell r="AH9660">
            <v>4.5</v>
          </cell>
          <cell r="AI9660">
            <v>4.3232621265428541</v>
          </cell>
        </row>
        <row r="9661">
          <cell r="A9661">
            <v>44669</v>
          </cell>
          <cell r="B9661">
            <v>980800</v>
          </cell>
          <cell r="C9661"/>
          <cell r="D9661">
            <v>4.5</v>
          </cell>
          <cell r="E9661">
            <v>4.5</v>
          </cell>
          <cell r="F9661">
            <v>4.5</v>
          </cell>
          <cell r="G9661">
            <v>4.5</v>
          </cell>
          <cell r="H9661"/>
          <cell r="I9661"/>
          <cell r="J9661"/>
          <cell r="K9661"/>
          <cell r="L9661"/>
          <cell r="M9661"/>
          <cell r="N9661">
            <v>4.5</v>
          </cell>
          <cell r="O9661"/>
          <cell r="P9661">
            <v>4.3306240635400508</v>
          </cell>
          <cell r="Q9661"/>
          <cell r="R9661"/>
          <cell r="S9661"/>
          <cell r="T9661"/>
          <cell r="U9661">
            <v>1795300</v>
          </cell>
          <cell r="V9661">
            <v>2492790.05003</v>
          </cell>
          <cell r="W9661"/>
          <cell r="X9661">
            <v>44652</v>
          </cell>
          <cell r="Y9661">
            <v>0</v>
          </cell>
          <cell r="Z9661">
            <v>4.5</v>
          </cell>
          <cell r="AA9661"/>
          <cell r="AB9661"/>
          <cell r="AC9661"/>
          <cell r="AD9661"/>
          <cell r="AE9661">
            <v>980800</v>
          </cell>
          <cell r="AF9661"/>
          <cell r="AG9661"/>
          <cell r="AH9661">
            <v>4.5</v>
          </cell>
          <cell r="AI9661">
            <v>4.3349342140702438</v>
          </cell>
        </row>
        <row r="9662">
          <cell r="A9662">
            <v>44670</v>
          </cell>
          <cell r="B9662">
            <v>808800</v>
          </cell>
          <cell r="C9662"/>
          <cell r="D9662">
            <v>4.5</v>
          </cell>
          <cell r="E9662">
            <v>4.5</v>
          </cell>
          <cell r="F9662">
            <v>4.5</v>
          </cell>
          <cell r="G9662">
            <v>4.5</v>
          </cell>
          <cell r="H9662"/>
          <cell r="I9662"/>
          <cell r="J9662"/>
          <cell r="K9662"/>
          <cell r="L9662"/>
          <cell r="M9662"/>
          <cell r="N9662">
            <v>4.5</v>
          </cell>
          <cell r="O9662"/>
          <cell r="P9662">
            <v>4.3392440945872819</v>
          </cell>
          <cell r="Q9662"/>
          <cell r="R9662"/>
          <cell r="S9662"/>
          <cell r="T9662"/>
          <cell r="U9662">
            <v>1360900</v>
          </cell>
          <cell r="V9662">
            <v>1546781.2806200001</v>
          </cell>
          <cell r="W9662"/>
          <cell r="X9662">
            <v>44652</v>
          </cell>
          <cell r="Y9662">
            <v>0</v>
          </cell>
          <cell r="Z9662">
            <v>4.5</v>
          </cell>
          <cell r="AA9662"/>
          <cell r="AB9662"/>
          <cell r="AC9662"/>
          <cell r="AD9662"/>
          <cell r="AE9662">
            <v>808800</v>
          </cell>
          <cell r="AF9662"/>
          <cell r="AG9662"/>
          <cell r="AH9662">
            <v>4.5</v>
          </cell>
          <cell r="AI9662">
            <v>4.3434594508301405</v>
          </cell>
        </row>
        <row r="9663">
          <cell r="A9663">
            <v>44671</v>
          </cell>
          <cell r="B9663">
            <v>846800</v>
          </cell>
          <cell r="C9663"/>
          <cell r="D9663">
            <v>4.5</v>
          </cell>
          <cell r="E9663">
            <v>4.5</v>
          </cell>
          <cell r="F9663">
            <v>4.5</v>
          </cell>
          <cell r="G9663">
            <v>4.5</v>
          </cell>
          <cell r="H9663"/>
          <cell r="I9663"/>
          <cell r="J9663"/>
          <cell r="K9663"/>
          <cell r="L9663"/>
          <cell r="M9663"/>
          <cell r="N9663">
            <v>4.5</v>
          </cell>
          <cell r="O9663"/>
          <cell r="P9663">
            <v>4.3473764860505408</v>
          </cell>
          <cell r="Q9663"/>
          <cell r="R9663"/>
          <cell r="S9663"/>
          <cell r="T9663"/>
          <cell r="U9663">
            <v>1063500</v>
          </cell>
          <cell r="V9663">
            <v>1282262.7118800001</v>
          </cell>
          <cell r="W9663"/>
          <cell r="X9663">
            <v>44652</v>
          </cell>
          <cell r="Y9663">
            <v>0</v>
          </cell>
          <cell r="Z9663">
            <v>4.5</v>
          </cell>
          <cell r="AA9663"/>
          <cell r="AB9663"/>
          <cell r="AC9663"/>
          <cell r="AD9663"/>
          <cell r="AE9663">
            <v>846800</v>
          </cell>
          <cell r="AF9663"/>
          <cell r="AG9663"/>
          <cell r="AH9663">
            <v>4.5</v>
          </cell>
          <cell r="AI9663">
            <v>4.3514899920032954</v>
          </cell>
        </row>
        <row r="9664">
          <cell r="A9664">
            <v>44672</v>
          </cell>
          <cell r="B9664">
            <v>1467400</v>
          </cell>
          <cell r="C9664"/>
          <cell r="D9664">
            <v>4.5</v>
          </cell>
          <cell r="E9664">
            <v>4.5</v>
          </cell>
          <cell r="F9664">
            <v>4.79</v>
          </cell>
          <cell r="G9664">
            <v>4.59</v>
          </cell>
          <cell r="H9664"/>
          <cell r="I9664"/>
          <cell r="J9664"/>
          <cell r="K9664"/>
          <cell r="L9664"/>
          <cell r="M9664"/>
          <cell r="N9664">
            <v>4.79</v>
          </cell>
          <cell r="O9664"/>
          <cell r="P9664">
            <v>4.3669314636611301</v>
          </cell>
          <cell r="Q9664"/>
          <cell r="R9664"/>
          <cell r="S9664"/>
          <cell r="T9664"/>
          <cell r="U9664">
            <v>818900</v>
          </cell>
          <cell r="V9664">
            <v>968306.27998999995</v>
          </cell>
          <cell r="W9664"/>
          <cell r="X9664">
            <v>44652</v>
          </cell>
          <cell r="Y9664">
            <v>29.000000000000004</v>
          </cell>
          <cell r="Z9664">
            <v>4.5</v>
          </cell>
          <cell r="AA9664"/>
          <cell r="AB9664"/>
          <cell r="AC9664"/>
          <cell r="AD9664"/>
          <cell r="AE9664">
            <v>1467400</v>
          </cell>
          <cell r="AF9664"/>
          <cell r="AG9664"/>
          <cell r="AH9664">
            <v>4.59</v>
          </cell>
          <cell r="AI9664">
            <v>4.3709617674221937</v>
          </cell>
        </row>
        <row r="9665">
          <cell r="A9665">
            <v>44673</v>
          </cell>
          <cell r="B9665">
            <v>1276800</v>
          </cell>
          <cell r="C9665"/>
          <cell r="D9665">
            <v>4.5</v>
          </cell>
          <cell r="E9665">
            <v>4.5</v>
          </cell>
          <cell r="F9665">
            <v>5.25</v>
          </cell>
          <cell r="G9665">
            <v>4.82</v>
          </cell>
          <cell r="H9665"/>
          <cell r="I9665"/>
          <cell r="J9665"/>
          <cell r="K9665"/>
          <cell r="L9665"/>
          <cell r="M9665"/>
          <cell r="N9665">
            <v>4.5999999999999996</v>
          </cell>
          <cell r="O9665"/>
          <cell r="P9665">
            <v>4.3966225774000165</v>
          </cell>
          <cell r="Q9665"/>
          <cell r="R9665"/>
          <cell r="S9665"/>
          <cell r="T9665"/>
          <cell r="U9665">
            <v>1435700</v>
          </cell>
          <cell r="V9665">
            <v>1099397.3081100001</v>
          </cell>
          <cell r="W9665"/>
          <cell r="X9665">
            <v>44652</v>
          </cell>
          <cell r="Y9665">
            <v>75</v>
          </cell>
          <cell r="Z9665">
            <v>4.5</v>
          </cell>
          <cell r="AA9665"/>
          <cell r="AB9665"/>
          <cell r="AC9665"/>
          <cell r="AD9665"/>
          <cell r="AE9665">
            <v>1246800</v>
          </cell>
          <cell r="AF9665"/>
          <cell r="AG9665"/>
          <cell r="AH9665">
            <v>4.82</v>
          </cell>
          <cell r="AI9665">
            <v>4.4000893293793251</v>
          </cell>
        </row>
        <row r="9666">
          <cell r="A9666">
            <v>44676</v>
          </cell>
          <cell r="B9666">
            <v>1180400</v>
          </cell>
          <cell r="C9666"/>
          <cell r="D9666">
            <v>4.55</v>
          </cell>
          <cell r="E9666">
            <v>4.5</v>
          </cell>
          <cell r="F9666">
            <v>4.7</v>
          </cell>
          <cell r="G9666">
            <v>4.62</v>
          </cell>
          <cell r="H9666"/>
          <cell r="I9666"/>
          <cell r="J9666"/>
          <cell r="K9666"/>
          <cell r="L9666"/>
          <cell r="M9666"/>
          <cell r="N9666">
            <v>4.5999999999999996</v>
          </cell>
          <cell r="O9666"/>
          <cell r="P9666">
            <v>4.4093829245629994</v>
          </cell>
          <cell r="Q9666"/>
          <cell r="R9666"/>
          <cell r="S9666"/>
          <cell r="T9666"/>
          <cell r="U9666">
            <v>1409800</v>
          </cell>
          <cell r="V9666">
            <v>1706188.1109800001</v>
          </cell>
          <cell r="W9666"/>
          <cell r="X9666">
            <v>44652</v>
          </cell>
          <cell r="Y9666">
            <v>20.000000000000018</v>
          </cell>
          <cell r="Z9666">
            <v>4.5</v>
          </cell>
          <cell r="AA9666"/>
          <cell r="AB9666"/>
          <cell r="AC9666"/>
          <cell r="AD9666"/>
          <cell r="AE9666">
            <v>1180400</v>
          </cell>
          <cell r="AF9666"/>
          <cell r="AG9666"/>
          <cell r="AH9666">
            <v>4.62</v>
          </cell>
          <cell r="AI9666">
            <v>4.4128130912584433</v>
          </cell>
        </row>
        <row r="9667">
          <cell r="A9667">
            <v>44677</v>
          </cell>
          <cell r="B9667">
            <v>879800</v>
          </cell>
          <cell r="C9667"/>
          <cell r="D9667">
            <v>4.5999999999999996</v>
          </cell>
          <cell r="E9667">
            <v>4.55</v>
          </cell>
          <cell r="F9667">
            <v>4.6500000000000004</v>
          </cell>
          <cell r="G9667">
            <v>4.5999999999999996</v>
          </cell>
          <cell r="H9667"/>
          <cell r="I9667"/>
          <cell r="J9667"/>
          <cell r="K9667"/>
          <cell r="L9667"/>
          <cell r="M9667"/>
          <cell r="N9667">
            <v>4.5999999999999996</v>
          </cell>
          <cell r="O9667"/>
          <cell r="P9667">
            <v>4.4171674387515436</v>
          </cell>
          <cell r="Q9667"/>
          <cell r="R9667"/>
          <cell r="S9667"/>
          <cell r="T9667"/>
          <cell r="U9667">
            <v>1425700</v>
          </cell>
          <cell r="V9667">
            <v>1249600.2476300001</v>
          </cell>
          <cell r="W9667"/>
          <cell r="X9667">
            <v>44652</v>
          </cell>
          <cell r="Y9667">
            <v>10.000000000000053</v>
          </cell>
          <cell r="Z9667">
            <v>4.5</v>
          </cell>
          <cell r="AA9667"/>
          <cell r="AB9667"/>
          <cell r="AC9667"/>
          <cell r="AD9667"/>
          <cell r="AE9667">
            <v>842800</v>
          </cell>
          <cell r="AF9667"/>
          <cell r="AG9667"/>
          <cell r="AH9667">
            <v>4.6100000000000003</v>
          </cell>
          <cell r="AI9667">
            <v>4.4206358912079535</v>
          </cell>
        </row>
        <row r="9668">
          <cell r="A9668">
            <v>44678</v>
          </cell>
          <cell r="B9668">
            <v>1090800</v>
          </cell>
          <cell r="C9668"/>
          <cell r="D9668">
            <v>4.5</v>
          </cell>
          <cell r="E9668">
            <v>4.5</v>
          </cell>
          <cell r="F9668">
            <v>4.5</v>
          </cell>
          <cell r="G9668">
            <v>4.5</v>
          </cell>
          <cell r="H9668"/>
          <cell r="I9668"/>
          <cell r="J9668"/>
          <cell r="K9668"/>
          <cell r="L9668"/>
          <cell r="M9668"/>
          <cell r="N9668">
            <v>4.5</v>
          </cell>
          <cell r="O9668"/>
          <cell r="P9668">
            <v>4.4211593517773986</v>
          </cell>
          <cell r="Q9668"/>
          <cell r="R9668"/>
          <cell r="S9668"/>
          <cell r="T9668"/>
          <cell r="U9668">
            <v>1217300</v>
          </cell>
          <cell r="V9668">
            <v>972785.04989999998</v>
          </cell>
          <cell r="W9668"/>
          <cell r="X9668">
            <v>44652</v>
          </cell>
          <cell r="Y9668">
            <v>0</v>
          </cell>
          <cell r="Z9668">
            <v>4.5</v>
          </cell>
          <cell r="AA9668"/>
          <cell r="AB9668"/>
          <cell r="AC9668"/>
          <cell r="AD9668"/>
          <cell r="AE9668">
            <v>1090800</v>
          </cell>
          <cell r="AF9668"/>
          <cell r="AG9668"/>
          <cell r="AH9668">
            <v>4.5</v>
          </cell>
          <cell r="AI9668">
            <v>4.4245118871725992</v>
          </cell>
        </row>
        <row r="9669">
          <cell r="A9669">
            <v>44679</v>
          </cell>
          <cell r="B9669">
            <v>1132800</v>
          </cell>
          <cell r="C9669"/>
          <cell r="D9669">
            <v>4.5</v>
          </cell>
          <cell r="E9669">
            <v>4.5</v>
          </cell>
          <cell r="F9669">
            <v>4.5</v>
          </cell>
          <cell r="G9669">
            <v>4.5</v>
          </cell>
          <cell r="H9669"/>
          <cell r="I9669"/>
          <cell r="J9669"/>
          <cell r="K9669"/>
          <cell r="L9669"/>
          <cell r="M9669"/>
          <cell r="N9669">
            <v>4.5</v>
          </cell>
          <cell r="O9669"/>
          <cell r="P9669">
            <v>4.4249171119619639</v>
          </cell>
          <cell r="Q9669"/>
          <cell r="R9669"/>
          <cell r="S9669"/>
          <cell r="T9669"/>
          <cell r="U9669">
            <v>1232100</v>
          </cell>
          <cell r="V9669">
            <v>1013907.71107</v>
          </cell>
          <cell r="W9669"/>
          <cell r="X9669">
            <v>44652</v>
          </cell>
          <cell r="Y9669">
            <v>0</v>
          </cell>
          <cell r="Z9669">
            <v>4.5</v>
          </cell>
          <cell r="AA9669"/>
          <cell r="AB9669"/>
          <cell r="AC9669"/>
          <cell r="AD9669"/>
          <cell r="AE9669">
            <v>1132800</v>
          </cell>
          <cell r="AF9669"/>
          <cell r="AG9669"/>
          <cell r="AH9669">
            <v>4.5</v>
          </cell>
          <cell r="AI9669">
            <v>4.4281557282744863</v>
          </cell>
        </row>
        <row r="9670">
          <cell r="A9670">
            <v>44680</v>
          </cell>
          <cell r="B9670">
            <v>603000</v>
          </cell>
          <cell r="C9670"/>
          <cell r="D9670">
            <v>4.5</v>
          </cell>
          <cell r="E9670">
            <v>4.5</v>
          </cell>
          <cell r="F9670">
            <v>4.5</v>
          </cell>
          <cell r="G9670">
            <v>4.5</v>
          </cell>
          <cell r="H9670"/>
          <cell r="I9670"/>
          <cell r="J9670"/>
          <cell r="K9670"/>
          <cell r="L9670"/>
          <cell r="M9670"/>
          <cell r="N9670">
            <v>4.5</v>
          </cell>
          <cell r="O9670"/>
          <cell r="P9670">
            <v>4.4267749281903983</v>
          </cell>
          <cell r="Q9670"/>
          <cell r="R9670"/>
          <cell r="S9670"/>
          <cell r="T9670"/>
          <cell r="U9670">
            <v>484020</v>
          </cell>
          <cell r="V9670">
            <v>2694356.7299000002</v>
          </cell>
          <cell r="W9670"/>
          <cell r="X9670">
            <v>44652</v>
          </cell>
          <cell r="Y9670">
            <v>0</v>
          </cell>
          <cell r="Z9670">
            <v>4.5</v>
          </cell>
          <cell r="AA9670"/>
          <cell r="AB9670"/>
          <cell r="AC9670"/>
          <cell r="AD9670"/>
          <cell r="AE9670">
            <v>603000</v>
          </cell>
          <cell r="AF9670"/>
          <cell r="AG9670"/>
          <cell r="AH9670">
            <v>4.5</v>
          </cell>
          <cell r="AI9670">
            <v>4.429955506256543</v>
          </cell>
        </row>
        <row r="9671">
          <cell r="A9671">
            <v>44683</v>
          </cell>
          <cell r="B9671">
            <v>1361400</v>
          </cell>
          <cell r="C9671"/>
          <cell r="D9671">
            <v>5</v>
          </cell>
          <cell r="E9671">
            <v>4.5</v>
          </cell>
          <cell r="F9671">
            <v>5</v>
          </cell>
          <cell r="G9671">
            <v>4.79</v>
          </cell>
          <cell r="H9671"/>
          <cell r="I9671"/>
          <cell r="J9671"/>
          <cell r="K9671"/>
          <cell r="L9671"/>
          <cell r="M9671"/>
          <cell r="N9671">
            <v>4.8</v>
          </cell>
          <cell r="O9671"/>
          <cell r="P9671">
            <v>4.79</v>
          </cell>
          <cell r="Q9671"/>
          <cell r="R9671"/>
          <cell r="S9671"/>
          <cell r="T9671"/>
          <cell r="U9671">
            <v>94500</v>
          </cell>
          <cell r="V9671">
            <v>8933713.8598699998</v>
          </cell>
          <cell r="W9671"/>
          <cell r="X9671">
            <v>44682</v>
          </cell>
          <cell r="Y9671">
            <v>50</v>
          </cell>
          <cell r="Z9671">
            <v>4.5</v>
          </cell>
          <cell r="AA9671"/>
          <cell r="AB9671"/>
          <cell r="AC9671"/>
          <cell r="AD9671"/>
          <cell r="AE9671">
            <v>1361400</v>
          </cell>
          <cell r="AF9671"/>
          <cell r="AG9671"/>
          <cell r="AH9671">
            <v>4.79</v>
          </cell>
          <cell r="AI9671">
            <v>4.79</v>
          </cell>
        </row>
        <row r="9672">
          <cell r="A9672">
            <v>44684</v>
          </cell>
          <cell r="B9672">
            <v>1762000</v>
          </cell>
          <cell r="C9672"/>
          <cell r="D9672">
            <v>4.5</v>
          </cell>
          <cell r="E9672">
            <v>4.5</v>
          </cell>
          <cell r="F9672">
            <v>5</v>
          </cell>
          <cell r="G9672">
            <v>4.8</v>
          </cell>
          <cell r="H9672"/>
          <cell r="I9672"/>
          <cell r="J9672"/>
          <cell r="K9672"/>
          <cell r="L9672"/>
          <cell r="M9672"/>
          <cell r="N9672">
            <v>4.5</v>
          </cell>
          <cell r="O9672"/>
          <cell r="P9672">
            <v>4.7956412883396302</v>
          </cell>
          <cell r="Q9672"/>
          <cell r="R9672"/>
          <cell r="S9672"/>
          <cell r="T9672"/>
          <cell r="U9672">
            <v>85700</v>
          </cell>
          <cell r="V9672">
            <v>9525635.3293299992</v>
          </cell>
          <cell r="W9672"/>
          <cell r="X9672">
            <v>44682</v>
          </cell>
          <cell r="Y9672">
            <v>50</v>
          </cell>
          <cell r="Z9672">
            <v>4.5</v>
          </cell>
          <cell r="AA9672"/>
          <cell r="AB9672"/>
          <cell r="AC9672"/>
          <cell r="AD9672"/>
          <cell r="AE9672">
            <v>1762000</v>
          </cell>
          <cell r="AF9672"/>
          <cell r="AG9672"/>
          <cell r="AH9672">
            <v>4.8</v>
          </cell>
          <cell r="AI9672">
            <v>4.7956412883396302</v>
          </cell>
        </row>
        <row r="9673">
          <cell r="A9673">
            <v>44685</v>
          </cell>
          <cell r="B9673">
            <v>1469000</v>
          </cell>
          <cell r="C9673"/>
          <cell r="D9673">
            <v>4.8</v>
          </cell>
          <cell r="E9673">
            <v>4.5</v>
          </cell>
          <cell r="F9673">
            <v>5.25</v>
          </cell>
          <cell r="G9673">
            <v>4.9000000000000004</v>
          </cell>
          <cell r="H9673"/>
          <cell r="I9673"/>
          <cell r="J9673"/>
          <cell r="K9673"/>
          <cell r="L9673"/>
          <cell r="M9673"/>
          <cell r="N9673">
            <v>4.5</v>
          </cell>
          <cell r="O9673"/>
          <cell r="P9673">
            <v>4.829023168713527</v>
          </cell>
          <cell r="Q9673"/>
          <cell r="R9673"/>
          <cell r="S9673"/>
          <cell r="T9673"/>
          <cell r="U9673">
            <v>561300</v>
          </cell>
          <cell r="V9673">
            <v>10141173.82817</v>
          </cell>
          <cell r="W9673"/>
          <cell r="X9673">
            <v>44682</v>
          </cell>
          <cell r="Y9673">
            <v>75</v>
          </cell>
          <cell r="Z9673">
            <v>4.5</v>
          </cell>
          <cell r="AA9673"/>
          <cell r="AB9673"/>
          <cell r="AC9673"/>
          <cell r="AD9673"/>
          <cell r="AE9673">
            <v>1417200</v>
          </cell>
          <cell r="AF9673"/>
          <cell r="AG9673"/>
          <cell r="AH9673">
            <v>4.91</v>
          </cell>
          <cell r="AI9673">
            <v>4.8313346253799061</v>
          </cell>
        </row>
        <row r="9674">
          <cell r="A9674">
            <v>44686</v>
          </cell>
          <cell r="B9674">
            <v>1534200</v>
          </cell>
          <cell r="C9674"/>
          <cell r="D9674">
            <v>4.8</v>
          </cell>
          <cell r="E9674">
            <v>4.5</v>
          </cell>
          <cell r="F9674">
            <v>5.25</v>
          </cell>
          <cell r="G9674">
            <v>4.9800000000000004</v>
          </cell>
          <cell r="H9674"/>
          <cell r="I9674"/>
          <cell r="J9674"/>
          <cell r="K9674"/>
          <cell r="L9674"/>
          <cell r="M9674"/>
          <cell r="N9674">
            <v>5</v>
          </cell>
          <cell r="O9674"/>
          <cell r="P9674">
            <v>4.866830215780368</v>
          </cell>
          <cell r="Q9674"/>
          <cell r="R9674"/>
          <cell r="S9674"/>
          <cell r="T9674"/>
          <cell r="U9674">
            <v>216700</v>
          </cell>
          <cell r="V9674">
            <v>12770948.91687</v>
          </cell>
          <cell r="W9674"/>
          <cell r="X9674">
            <v>44682</v>
          </cell>
          <cell r="Y9674">
            <v>75</v>
          </cell>
          <cell r="Z9674">
            <v>4.5</v>
          </cell>
          <cell r="AA9674"/>
          <cell r="AB9674"/>
          <cell r="AC9674"/>
          <cell r="AD9674"/>
          <cell r="AE9674">
            <v>1492400</v>
          </cell>
          <cell r="AF9674"/>
          <cell r="AG9674"/>
          <cell r="AH9674">
            <v>4.99</v>
          </cell>
          <cell r="AI9674">
            <v>4.8705841206696503</v>
          </cell>
        </row>
        <row r="9675">
          <cell r="A9675">
            <v>44687</v>
          </cell>
          <cell r="B9675">
            <v>1968300</v>
          </cell>
          <cell r="C9675"/>
          <cell r="D9675">
            <v>5</v>
          </cell>
          <cell r="E9675">
            <v>4.25</v>
          </cell>
          <cell r="F9675">
            <v>5.05</v>
          </cell>
          <cell r="G9675">
            <v>4.95</v>
          </cell>
          <cell r="H9675"/>
          <cell r="I9675"/>
          <cell r="J9675"/>
          <cell r="K9675"/>
          <cell r="L9675"/>
          <cell r="M9675"/>
          <cell r="N9675">
            <v>5</v>
          </cell>
          <cell r="O9675"/>
          <cell r="P9675">
            <v>4.887053206339794</v>
          </cell>
          <cell r="Q9675"/>
          <cell r="R9675"/>
          <cell r="S9675"/>
          <cell r="T9675"/>
          <cell r="U9675">
            <v>483000</v>
          </cell>
          <cell r="V9675">
            <v>13625124.265769999</v>
          </cell>
          <cell r="W9675"/>
          <cell r="X9675">
            <v>44682</v>
          </cell>
          <cell r="Y9675">
            <v>79.999999999999986</v>
          </cell>
          <cell r="Z9675">
            <v>4.5</v>
          </cell>
          <cell r="AA9675"/>
          <cell r="AB9675"/>
          <cell r="AC9675"/>
          <cell r="AD9675"/>
          <cell r="AE9675">
            <v>1773700</v>
          </cell>
          <cell r="AF9675"/>
          <cell r="AG9675"/>
          <cell r="AH9675">
            <v>5</v>
          </cell>
          <cell r="AI9675">
            <v>4.8999877028706109</v>
          </cell>
        </row>
        <row r="9676">
          <cell r="A9676">
            <v>44690</v>
          </cell>
          <cell r="B9676">
            <v>1540700</v>
          </cell>
          <cell r="C9676"/>
          <cell r="D9676">
            <v>4.5</v>
          </cell>
          <cell r="E9676">
            <v>4.25</v>
          </cell>
          <cell r="F9676">
            <v>4.5</v>
          </cell>
          <cell r="G9676">
            <v>4.49</v>
          </cell>
          <cell r="H9676"/>
          <cell r="I9676"/>
          <cell r="J9676"/>
          <cell r="K9676"/>
          <cell r="L9676"/>
          <cell r="M9676"/>
          <cell r="N9676">
            <v>4.5</v>
          </cell>
          <cell r="O9676"/>
          <cell r="P9676">
            <v>4.8235657353978993</v>
          </cell>
          <cell r="Q9676"/>
          <cell r="R9676"/>
          <cell r="S9676"/>
          <cell r="T9676"/>
          <cell r="U9676">
            <v>3937600</v>
          </cell>
          <cell r="V9676">
            <v>6681913.2648400012</v>
          </cell>
          <cell r="W9676"/>
          <cell r="X9676">
            <v>44682</v>
          </cell>
          <cell r="Y9676">
            <v>25</v>
          </cell>
          <cell r="Z9676">
            <v>4.5</v>
          </cell>
          <cell r="AA9676"/>
          <cell r="AB9676"/>
          <cell r="AC9676"/>
          <cell r="AD9676"/>
          <cell r="AE9676">
            <v>1488900</v>
          </cell>
          <cell r="AF9676"/>
          <cell r="AG9676"/>
          <cell r="AH9676">
            <v>4.5</v>
          </cell>
          <cell r="AI9676">
            <v>4.8359206506304062</v>
          </cell>
        </row>
        <row r="9677">
          <cell r="A9677">
            <v>44691</v>
          </cell>
          <cell r="B9677">
            <v>1288400</v>
          </cell>
          <cell r="C9677"/>
          <cell r="D9677">
            <v>4.5</v>
          </cell>
          <cell r="E9677">
            <v>4.25</v>
          </cell>
          <cell r="F9677">
            <v>4.5</v>
          </cell>
          <cell r="G9677">
            <v>4.49</v>
          </cell>
          <cell r="H9677"/>
          <cell r="I9677"/>
          <cell r="J9677"/>
          <cell r="K9677"/>
          <cell r="L9677"/>
          <cell r="M9677"/>
          <cell r="N9677">
            <v>4.5</v>
          </cell>
          <cell r="O9677"/>
          <cell r="P9677">
            <v>4.7842242768216767</v>
          </cell>
          <cell r="Q9677"/>
          <cell r="R9677"/>
          <cell r="S9677"/>
          <cell r="T9677"/>
          <cell r="U9677">
            <v>1153000</v>
          </cell>
          <cell r="V9677">
            <v>6231850.9162799995</v>
          </cell>
          <cell r="W9677"/>
          <cell r="X9677">
            <v>44682</v>
          </cell>
          <cell r="Y9677">
            <v>25</v>
          </cell>
          <cell r="Z9677">
            <v>4.5</v>
          </cell>
          <cell r="AA9677"/>
          <cell r="AB9677"/>
          <cell r="AC9677"/>
          <cell r="AD9677"/>
          <cell r="AE9677">
            <v>1266400</v>
          </cell>
          <cell r="AF9677"/>
          <cell r="AG9677"/>
          <cell r="AH9677">
            <v>4.5</v>
          </cell>
          <cell r="AI9677">
            <v>4.795643249384586</v>
          </cell>
        </row>
        <row r="9678">
          <cell r="A9678">
            <v>44692</v>
          </cell>
          <cell r="B9678">
            <v>1090800</v>
          </cell>
          <cell r="C9678"/>
          <cell r="D9678">
            <v>4.5</v>
          </cell>
          <cell r="E9678">
            <v>4.25</v>
          </cell>
          <cell r="F9678">
            <v>4.5</v>
          </cell>
          <cell r="G9678">
            <v>4.5</v>
          </cell>
          <cell r="H9678"/>
          <cell r="I9678"/>
          <cell r="J9678"/>
          <cell r="K9678"/>
          <cell r="L9678"/>
          <cell r="M9678"/>
          <cell r="N9678">
            <v>4.5</v>
          </cell>
          <cell r="O9678"/>
          <cell r="P9678">
            <v>4.7584201151912637</v>
          </cell>
          <cell r="Q9678"/>
          <cell r="R9678"/>
          <cell r="S9678"/>
          <cell r="T9678"/>
          <cell r="U9678">
            <v>922600</v>
          </cell>
          <cell r="V9678">
            <v>4642807.4483200014</v>
          </cell>
          <cell r="W9678"/>
          <cell r="X9678">
            <v>44682</v>
          </cell>
          <cell r="Y9678">
            <v>25</v>
          </cell>
          <cell r="Z9678">
            <v>4.5</v>
          </cell>
          <cell r="AA9678"/>
          <cell r="AB9678"/>
          <cell r="AC9678"/>
          <cell r="AD9678"/>
          <cell r="AE9678">
            <v>1090800</v>
          </cell>
          <cell r="AF9678"/>
          <cell r="AG9678"/>
          <cell r="AH9678">
            <v>4.5</v>
          </cell>
          <cell r="AI9678">
            <v>4.7679685569133596</v>
          </cell>
        </row>
        <row r="9679">
          <cell r="A9679">
            <v>44693</v>
          </cell>
          <cell r="B9679">
            <v>1552800</v>
          </cell>
          <cell r="C9679"/>
          <cell r="D9679">
            <v>4.5</v>
          </cell>
          <cell r="E9679">
            <v>4.5</v>
          </cell>
          <cell r="F9679">
            <v>4.5</v>
          </cell>
          <cell r="G9679">
            <v>4.5</v>
          </cell>
          <cell r="H9679"/>
          <cell r="I9679"/>
          <cell r="J9679"/>
          <cell r="K9679"/>
          <cell r="L9679"/>
          <cell r="M9679"/>
          <cell r="N9679">
            <v>4.5</v>
          </cell>
          <cell r="O9679"/>
          <cell r="P9679">
            <v>4.7288441581414542</v>
          </cell>
          <cell r="Q9679"/>
          <cell r="R9679"/>
          <cell r="S9679"/>
          <cell r="T9679"/>
          <cell r="U9679">
            <v>667600</v>
          </cell>
          <cell r="V9679">
            <v>5108550.0745700002</v>
          </cell>
          <cell r="W9679"/>
          <cell r="X9679">
            <v>44682</v>
          </cell>
          <cell r="Y9679">
            <v>0</v>
          </cell>
          <cell r="Z9679">
            <v>4.5</v>
          </cell>
          <cell r="AA9679"/>
          <cell r="AB9679"/>
          <cell r="AC9679"/>
          <cell r="AD9679"/>
          <cell r="AE9679">
            <v>1552800</v>
          </cell>
          <cell r="AF9679"/>
          <cell r="AG9679"/>
          <cell r="AH9679">
            <v>4.5</v>
          </cell>
          <cell r="AI9679">
            <v>4.7364590779669236</v>
          </cell>
        </row>
        <row r="9680">
          <cell r="A9680">
            <v>44694</v>
          </cell>
          <cell r="B9680">
            <v>807000</v>
          </cell>
          <cell r="C9680"/>
          <cell r="D9680">
            <v>5</v>
          </cell>
          <cell r="E9680">
            <v>5</v>
          </cell>
          <cell r="F9680">
            <v>5</v>
          </cell>
          <cell r="G9680">
            <v>5</v>
          </cell>
          <cell r="H9680"/>
          <cell r="I9680"/>
          <cell r="J9680"/>
          <cell r="K9680"/>
          <cell r="L9680"/>
          <cell r="M9680"/>
          <cell r="N9680">
            <v>5</v>
          </cell>
          <cell r="O9680"/>
          <cell r="P9680">
            <v>4.7440670349087979</v>
          </cell>
          <cell r="Q9680"/>
          <cell r="R9680"/>
          <cell r="S9680"/>
          <cell r="T9680"/>
          <cell r="U9680">
            <v>1398700</v>
          </cell>
          <cell r="V9680">
            <v>2823161.7839500001</v>
          </cell>
          <cell r="W9680"/>
          <cell r="X9680">
            <v>44682</v>
          </cell>
          <cell r="Y9680">
            <v>0</v>
          </cell>
          <cell r="Z9680">
            <v>5</v>
          </cell>
          <cell r="AA9680"/>
          <cell r="AB9680"/>
          <cell r="AC9680"/>
          <cell r="AD9680"/>
          <cell r="AE9680">
            <v>807000</v>
          </cell>
          <cell r="AF9680"/>
          <cell r="AG9680"/>
          <cell r="AH9680">
            <v>5</v>
          </cell>
          <cell r="AI9680">
            <v>4.7516366698542738</v>
          </cell>
        </row>
        <row r="9681">
          <cell r="A9681">
            <v>44697</v>
          </cell>
          <cell r="B9681">
            <v>185000</v>
          </cell>
          <cell r="C9681"/>
          <cell r="D9681">
            <v>5</v>
          </cell>
          <cell r="E9681">
            <v>5</v>
          </cell>
          <cell r="F9681">
            <v>5</v>
          </cell>
          <cell r="G9681">
            <v>5</v>
          </cell>
          <cell r="H9681"/>
          <cell r="I9681"/>
          <cell r="J9681"/>
          <cell r="K9681"/>
          <cell r="L9681"/>
          <cell r="M9681"/>
          <cell r="N9681">
            <v>5</v>
          </cell>
          <cell r="O9681"/>
          <cell r="P9681">
            <v>4.7473190197532897</v>
          </cell>
          <cell r="Q9681"/>
          <cell r="R9681"/>
          <cell r="S9681"/>
          <cell r="T9681"/>
          <cell r="U9681">
            <v>1804500</v>
          </cell>
          <cell r="V9681">
            <v>2281901.1145299999</v>
          </cell>
          <cell r="W9681"/>
          <cell r="X9681">
            <v>44682</v>
          </cell>
          <cell r="Y9681">
            <v>0</v>
          </cell>
          <cell r="Z9681">
            <v>5</v>
          </cell>
          <cell r="AA9681"/>
          <cell r="AB9681"/>
          <cell r="AC9681"/>
          <cell r="AD9681"/>
          <cell r="AE9681">
            <v>185000</v>
          </cell>
          <cell r="AF9681"/>
          <cell r="AG9681"/>
          <cell r="AH9681">
            <v>5</v>
          </cell>
          <cell r="AI9681">
            <v>4.7548729362709192</v>
          </cell>
        </row>
        <row r="9682">
          <cell r="A9682">
            <v>44698</v>
          </cell>
          <cell r="B9682">
            <v>628000</v>
          </cell>
          <cell r="C9682"/>
          <cell r="D9682">
            <v>5</v>
          </cell>
          <cell r="E9682">
            <v>5</v>
          </cell>
          <cell r="F9682">
            <v>5</v>
          </cell>
          <cell r="G9682">
            <v>5</v>
          </cell>
          <cell r="H9682"/>
          <cell r="I9682"/>
          <cell r="J9682"/>
          <cell r="K9682"/>
          <cell r="L9682"/>
          <cell r="M9682"/>
          <cell r="N9682">
            <v>5</v>
          </cell>
          <cell r="O9682"/>
          <cell r="P9682">
            <v>4.7577672574995393</v>
          </cell>
          <cell r="Q9682"/>
          <cell r="R9682"/>
          <cell r="S9682"/>
          <cell r="T9682"/>
          <cell r="U9682">
            <v>983700</v>
          </cell>
          <cell r="V9682">
            <v>2178826.86313</v>
          </cell>
          <cell r="W9682"/>
          <cell r="X9682">
            <v>44682</v>
          </cell>
          <cell r="Y9682">
            <v>0</v>
          </cell>
          <cell r="Z9682">
            <v>5</v>
          </cell>
          <cell r="AA9682"/>
          <cell r="AB9682"/>
          <cell r="AC9682"/>
          <cell r="AD9682"/>
          <cell r="AE9682">
            <v>628000</v>
          </cell>
          <cell r="AF9682"/>
          <cell r="AG9682"/>
          <cell r="AH9682">
            <v>5</v>
          </cell>
          <cell r="AI9682">
            <v>4.7652563134038424</v>
          </cell>
        </row>
        <row r="9683">
          <cell r="A9683">
            <v>44699</v>
          </cell>
          <cell r="B9683">
            <v>987000</v>
          </cell>
          <cell r="C9683"/>
          <cell r="D9683">
            <v>5</v>
          </cell>
          <cell r="E9683">
            <v>5</v>
          </cell>
          <cell r="F9683">
            <v>5</v>
          </cell>
          <cell r="G9683">
            <v>5</v>
          </cell>
          <cell r="H9683"/>
          <cell r="I9683"/>
          <cell r="J9683"/>
          <cell r="K9683"/>
          <cell r="L9683"/>
          <cell r="M9683"/>
          <cell r="N9683">
            <v>5</v>
          </cell>
          <cell r="O9683"/>
          <cell r="P9683">
            <v>4.7725486874482215</v>
          </cell>
          <cell r="Q9683"/>
          <cell r="R9683"/>
          <cell r="S9683"/>
          <cell r="T9683"/>
          <cell r="U9683">
            <v>1425500</v>
          </cell>
          <cell r="V9683">
            <v>1518441.86897</v>
          </cell>
          <cell r="W9683"/>
          <cell r="X9683">
            <v>44682</v>
          </cell>
          <cell r="Y9683">
            <v>0</v>
          </cell>
          <cell r="Z9683">
            <v>5</v>
          </cell>
          <cell r="AA9683"/>
          <cell r="AB9683"/>
          <cell r="AC9683"/>
          <cell r="AD9683"/>
          <cell r="AE9683">
            <v>987000</v>
          </cell>
          <cell r="AF9683"/>
          <cell r="AG9683"/>
          <cell r="AH9683">
            <v>5</v>
          </cell>
          <cell r="AI9683">
            <v>4.7799086804194122</v>
          </cell>
        </row>
        <row r="9684">
          <cell r="A9684">
            <v>44700</v>
          </cell>
          <cell r="B9684">
            <v>969400</v>
          </cell>
          <cell r="C9684"/>
          <cell r="D9684">
            <v>5</v>
          </cell>
          <cell r="E9684">
            <v>5</v>
          </cell>
          <cell r="F9684">
            <v>5</v>
          </cell>
          <cell r="G9684">
            <v>5</v>
          </cell>
          <cell r="H9684"/>
          <cell r="I9684"/>
          <cell r="J9684"/>
          <cell r="K9684"/>
          <cell r="L9684"/>
          <cell r="M9684"/>
          <cell r="N9684">
            <v>5</v>
          </cell>
          <cell r="O9684"/>
          <cell r="P9684">
            <v>4.7854098226784885</v>
          </cell>
          <cell r="Q9684"/>
          <cell r="R9684"/>
          <cell r="S9684"/>
          <cell r="T9684"/>
          <cell r="U9684">
            <v>1149000</v>
          </cell>
          <cell r="V9684">
            <v>952254.66443999996</v>
          </cell>
          <cell r="W9684"/>
          <cell r="X9684">
            <v>44682</v>
          </cell>
          <cell r="Y9684">
            <v>0</v>
          </cell>
          <cell r="Z9684">
            <v>5</v>
          </cell>
          <cell r="AA9684"/>
          <cell r="AB9684"/>
          <cell r="AC9684"/>
          <cell r="AD9684"/>
          <cell r="AE9684">
            <v>969400</v>
          </cell>
          <cell r="AF9684"/>
          <cell r="AG9684"/>
          <cell r="AH9684">
            <v>5</v>
          </cell>
          <cell r="AI9684">
            <v>4.792622095101895</v>
          </cell>
        </row>
        <row r="9685">
          <cell r="A9685">
            <v>44701</v>
          </cell>
          <cell r="B9685">
            <v>1257400</v>
          </cell>
          <cell r="C9685"/>
          <cell r="D9685">
            <v>5</v>
          </cell>
          <cell r="E9685">
            <v>4.5</v>
          </cell>
          <cell r="F9685">
            <v>5.3</v>
          </cell>
          <cell r="G9685">
            <v>5.03</v>
          </cell>
          <cell r="H9685"/>
          <cell r="I9685"/>
          <cell r="J9685"/>
          <cell r="K9685"/>
          <cell r="L9685"/>
          <cell r="M9685"/>
          <cell r="N9685">
            <v>5</v>
          </cell>
          <cell r="O9685"/>
          <cell r="P9685">
            <v>4.8021230993293988</v>
          </cell>
          <cell r="Q9685"/>
          <cell r="R9685"/>
          <cell r="S9685"/>
          <cell r="T9685"/>
          <cell r="U9685">
            <v>705500</v>
          </cell>
          <cell r="V9685">
            <v>1251716.4963100001</v>
          </cell>
          <cell r="W9685"/>
          <cell r="X9685">
            <v>44682</v>
          </cell>
          <cell r="Y9685">
            <v>79.999999999999986</v>
          </cell>
          <cell r="Z9685">
            <v>5</v>
          </cell>
          <cell r="AA9685"/>
          <cell r="AB9685"/>
          <cell r="AC9685"/>
          <cell r="AD9685"/>
          <cell r="AE9685">
            <v>1140800</v>
          </cell>
          <cell r="AF9685"/>
          <cell r="AG9685"/>
          <cell r="AH9685">
            <v>5.0199999999999996</v>
          </cell>
          <cell r="AI9685">
            <v>4.8070948735688619</v>
          </cell>
        </row>
        <row r="9686">
          <cell r="A9686">
            <v>44704</v>
          </cell>
          <cell r="B9686">
            <v>988800</v>
          </cell>
          <cell r="D9686">
            <v>5</v>
          </cell>
          <cell r="E9686">
            <v>4.5</v>
          </cell>
          <cell r="F9686">
            <v>5</v>
          </cell>
          <cell r="G9686">
            <v>4.9800000000000004</v>
          </cell>
          <cell r="H9686"/>
          <cell r="I9686"/>
          <cell r="J9686"/>
          <cell r="K9686"/>
          <cell r="L9686"/>
          <cell r="M9686"/>
          <cell r="N9686">
            <v>5</v>
          </cell>
          <cell r="O9686"/>
          <cell r="P9686">
            <v>4.811193902074244</v>
          </cell>
          <cell r="Q9686"/>
          <cell r="R9686"/>
          <cell r="S9686"/>
          <cell r="T9686"/>
          <cell r="U9686">
            <v>1755500</v>
          </cell>
          <cell r="V9686">
            <v>976137.92532000004</v>
          </cell>
          <cell r="X9686">
            <v>44682</v>
          </cell>
          <cell r="Y9686">
            <v>50</v>
          </cell>
          <cell r="Z9686">
            <v>5</v>
          </cell>
          <cell r="AC9686"/>
          <cell r="AE9686">
            <v>947000</v>
          </cell>
          <cell r="AF9686"/>
          <cell r="AG9686"/>
          <cell r="AH9686">
            <v>5</v>
          </cell>
          <cell r="AI9686">
            <v>4.816776012464361</v>
          </cell>
        </row>
        <row r="9687">
          <cell r="A9687">
            <v>44705</v>
          </cell>
          <cell r="B9687">
            <v>1451600</v>
          </cell>
          <cell r="D9687">
            <v>5</v>
          </cell>
          <cell r="E9687">
            <v>4.75</v>
          </cell>
          <cell r="F9687">
            <v>5</v>
          </cell>
          <cell r="G9687">
            <v>4.99</v>
          </cell>
          <cell r="H9687"/>
          <cell r="I9687"/>
          <cell r="J9687"/>
          <cell r="K9687"/>
          <cell r="L9687"/>
          <cell r="M9687"/>
          <cell r="N9687">
            <v>5</v>
          </cell>
          <cell r="O9687"/>
          <cell r="P9687">
            <v>4.8236474776650766</v>
          </cell>
          <cell r="Q9687"/>
          <cell r="R9687"/>
          <cell r="S9687"/>
          <cell r="T9687"/>
          <cell r="U9687">
            <v>959300</v>
          </cell>
          <cell r="V9687">
            <v>707284.1067</v>
          </cell>
          <cell r="X9687">
            <v>44682</v>
          </cell>
          <cell r="Y9687">
            <v>25</v>
          </cell>
          <cell r="Z9687">
            <v>5</v>
          </cell>
          <cell r="AC9687"/>
          <cell r="AE9687">
            <v>1411600</v>
          </cell>
          <cell r="AF9687"/>
          <cell r="AG9687"/>
          <cell r="AH9687">
            <v>5</v>
          </cell>
          <cell r="AI9687">
            <v>4.8295285335331881</v>
          </cell>
        </row>
        <row r="9688">
          <cell r="A9688">
            <v>44706</v>
          </cell>
          <cell r="B9688">
            <v>1235700</v>
          </cell>
          <cell r="D9688">
            <v>5</v>
          </cell>
          <cell r="E9688">
            <v>4.5</v>
          </cell>
          <cell r="F9688">
            <v>5</v>
          </cell>
          <cell r="G9688">
            <v>4.9800000000000004</v>
          </cell>
          <cell r="H9688"/>
          <cell r="I9688"/>
          <cell r="J9688"/>
          <cell r="K9688"/>
          <cell r="L9688"/>
          <cell r="M9688"/>
          <cell r="N9688">
            <v>5</v>
          </cell>
          <cell r="O9688"/>
          <cell r="P9688">
            <v>4.832398686445476</v>
          </cell>
          <cell r="Q9688"/>
          <cell r="R9688"/>
          <cell r="S9688"/>
          <cell r="T9688"/>
          <cell r="U9688">
            <v>1048300</v>
          </cell>
          <cell r="V9688">
            <v>948879.02879000001</v>
          </cell>
          <cell r="X9688">
            <v>44682</v>
          </cell>
          <cell r="Y9688">
            <v>50</v>
          </cell>
          <cell r="Z9688">
            <v>5</v>
          </cell>
          <cell r="AC9688"/>
          <cell r="AE9688">
            <v>1174800</v>
          </cell>
          <cell r="AF9688"/>
          <cell r="AG9688"/>
          <cell r="AH9688">
            <v>5</v>
          </cell>
          <cell r="AI9688">
            <v>4.8388624267111604</v>
          </cell>
        </row>
        <row r="9689">
          <cell r="A9689">
            <v>44707</v>
          </cell>
          <cell r="B9689">
            <v>1039200</v>
          </cell>
          <cell r="D9689">
            <v>5</v>
          </cell>
          <cell r="E9689">
            <v>4.5</v>
          </cell>
          <cell r="F9689">
            <v>5.0999999999999996</v>
          </cell>
          <cell r="G9689">
            <v>4.9800000000000004</v>
          </cell>
          <cell r="H9689"/>
          <cell r="I9689"/>
          <cell r="J9689"/>
          <cell r="K9689"/>
          <cell r="L9689"/>
          <cell r="M9689"/>
          <cell r="N9689">
            <v>5</v>
          </cell>
          <cell r="O9689"/>
          <cell r="P9689">
            <v>4.8390340316740712</v>
          </cell>
          <cell r="Q9689"/>
          <cell r="R9689"/>
          <cell r="S9689"/>
          <cell r="T9689"/>
          <cell r="U9689">
            <v>1367300</v>
          </cell>
          <cell r="V9689">
            <v>1003724.03362</v>
          </cell>
          <cell r="X9689">
            <v>44682</v>
          </cell>
          <cell r="Y9689">
            <v>59.999999999999964</v>
          </cell>
          <cell r="Z9689">
            <v>5</v>
          </cell>
          <cell r="AC9689"/>
          <cell r="AE9689">
            <v>997400</v>
          </cell>
          <cell r="AF9689"/>
          <cell r="AG9689"/>
          <cell r="AH9689">
            <v>5</v>
          </cell>
          <cell r="AI9689">
            <v>4.8460202372893431</v>
          </cell>
        </row>
        <row r="9690">
          <cell r="A9690">
            <v>44708</v>
          </cell>
          <cell r="B9690">
            <v>642400</v>
          </cell>
          <cell r="D9690">
            <v>5</v>
          </cell>
          <cell r="E9690">
            <v>4.25</v>
          </cell>
          <cell r="F9690">
            <v>5.0999999999999996</v>
          </cell>
          <cell r="G9690">
            <v>4.95</v>
          </cell>
          <cell r="H9690"/>
          <cell r="I9690"/>
          <cell r="J9690"/>
          <cell r="K9690"/>
          <cell r="L9690"/>
          <cell r="M9690"/>
          <cell r="N9690">
            <v>5.0999999999999996</v>
          </cell>
          <cell r="O9690"/>
          <cell r="P9690">
            <v>4.8420343363174529</v>
          </cell>
          <cell r="Q9690"/>
          <cell r="R9690"/>
          <cell r="S9690"/>
          <cell r="T9690"/>
          <cell r="U9690">
            <v>419400</v>
          </cell>
          <cell r="V9690">
            <v>779836.84207000001</v>
          </cell>
          <cell r="X9690">
            <v>44682</v>
          </cell>
          <cell r="Y9690">
            <v>84.999999999999972</v>
          </cell>
          <cell r="Z9690">
            <v>5</v>
          </cell>
          <cell r="AC9690"/>
          <cell r="AE9690">
            <v>618400</v>
          </cell>
          <cell r="AF9690"/>
          <cell r="AG9690"/>
          <cell r="AH9690">
            <v>4.97</v>
          </cell>
          <cell r="AI9690">
            <v>4.8493432732316224</v>
          </cell>
        </row>
        <row r="9691">
          <cell r="A9691">
            <v>44711</v>
          </cell>
          <cell r="B9691">
            <v>1018300</v>
          </cell>
          <cell r="D9691">
            <v>5.15</v>
          </cell>
          <cell r="E9691">
            <v>5</v>
          </cell>
          <cell r="F9691">
            <v>5.3</v>
          </cell>
          <cell r="G9691">
            <v>5.28</v>
          </cell>
          <cell r="H9691"/>
          <cell r="I9691"/>
          <cell r="J9691"/>
          <cell r="K9691"/>
          <cell r="L9691"/>
          <cell r="M9691"/>
          <cell r="N9691">
            <v>5.3</v>
          </cell>
          <cell r="O9691"/>
          <cell r="P9691">
            <v>4.8600338211434613</v>
          </cell>
          <cell r="Q9691"/>
          <cell r="R9691"/>
          <cell r="S9691"/>
          <cell r="T9691"/>
          <cell r="U9691">
            <v>628400</v>
          </cell>
          <cell r="V9691">
            <v>2100273.7392299999</v>
          </cell>
          <cell r="X9691">
            <v>44682</v>
          </cell>
          <cell r="Y9691">
            <v>29.999999999999982</v>
          </cell>
          <cell r="Z9691">
            <v>5</v>
          </cell>
          <cell r="AC9691"/>
          <cell r="AE9691">
            <v>976500</v>
          </cell>
          <cell r="AF9691"/>
          <cell r="AG9691"/>
          <cell r="AH9691">
            <v>5.29</v>
          </cell>
          <cell r="AI9691">
            <v>4.8672363349065426</v>
          </cell>
        </row>
        <row r="9692">
          <cell r="A9692">
            <v>44712</v>
          </cell>
          <cell r="B9692">
            <v>519500</v>
          </cell>
          <cell r="D9692">
            <v>5.3</v>
          </cell>
          <cell r="E9692">
            <v>5.3</v>
          </cell>
          <cell r="F9692">
            <v>5.4</v>
          </cell>
          <cell r="G9692">
            <v>5.35</v>
          </cell>
          <cell r="H9692"/>
          <cell r="I9692"/>
          <cell r="J9692"/>
          <cell r="K9692"/>
          <cell r="L9692"/>
          <cell r="M9692"/>
          <cell r="N9692">
            <v>5.4</v>
          </cell>
          <cell r="O9692"/>
          <cell r="P9692">
            <v>4.870095822017718</v>
          </cell>
          <cell r="Q9692"/>
          <cell r="R9692"/>
          <cell r="S9692"/>
          <cell r="T9692"/>
          <cell r="U9692">
            <v>1959800</v>
          </cell>
          <cell r="V9692">
            <v>1398320.4609999999</v>
          </cell>
          <cell r="X9692">
            <v>44682</v>
          </cell>
          <cell r="Y9692">
            <v>10.000000000000053</v>
          </cell>
          <cell r="Z9692">
            <v>5</v>
          </cell>
          <cell r="AC9692"/>
          <cell r="AE9692">
            <v>508500</v>
          </cell>
          <cell r="AF9692"/>
          <cell r="AG9692"/>
          <cell r="AH9692">
            <v>5.35</v>
          </cell>
          <cell r="AI9692">
            <v>4.8772328867532675</v>
          </cell>
        </row>
        <row r="9693">
          <cell r="A9693">
            <v>44713</v>
          </cell>
          <cell r="B9693">
            <v>766400</v>
          </cell>
          <cell r="D9693">
            <v>5</v>
          </cell>
          <cell r="E9693">
            <v>5</v>
          </cell>
          <cell r="F9693">
            <v>5.3</v>
          </cell>
          <cell r="G9693">
            <v>5.15</v>
          </cell>
          <cell r="H9693"/>
          <cell r="I9693"/>
          <cell r="J9693"/>
          <cell r="K9693"/>
          <cell r="L9693"/>
          <cell r="M9693"/>
          <cell r="N9693">
            <v>5.3</v>
          </cell>
          <cell r="O9693"/>
          <cell r="P9693">
            <v>5.14</v>
          </cell>
          <cell r="Q9693"/>
          <cell r="R9693"/>
          <cell r="S9693"/>
          <cell r="T9693"/>
          <cell r="U9693">
            <v>125300</v>
          </cell>
          <cell r="V9693">
            <v>11468358.674000001</v>
          </cell>
          <cell r="X9693">
            <v>44713</v>
          </cell>
          <cell r="Y9693">
            <v>29.999999999999982</v>
          </cell>
          <cell r="Z9693">
            <v>5</v>
          </cell>
          <cell r="AC9693"/>
          <cell r="AE9693">
            <v>766400</v>
          </cell>
          <cell r="AF9693"/>
          <cell r="AG9693"/>
          <cell r="AH9693">
            <v>5.14</v>
          </cell>
          <cell r="AI9693">
            <v>5.14</v>
          </cell>
        </row>
        <row r="9694">
          <cell r="A9694">
            <v>44714</v>
          </cell>
          <cell r="B9694">
            <v>1004900</v>
          </cell>
          <cell r="D9694">
            <v>5</v>
          </cell>
          <cell r="E9694">
            <v>5</v>
          </cell>
          <cell r="F9694">
            <v>5.3</v>
          </cell>
          <cell r="G9694">
            <v>5.01</v>
          </cell>
          <cell r="H9694"/>
          <cell r="I9694"/>
          <cell r="J9694"/>
          <cell r="K9694"/>
          <cell r="L9694"/>
          <cell r="M9694"/>
          <cell r="N9694">
            <v>5</v>
          </cell>
          <cell r="O9694"/>
          <cell r="P9694">
            <v>5.07</v>
          </cell>
          <cell r="Q9694"/>
          <cell r="R9694"/>
          <cell r="S9694"/>
          <cell r="T9694"/>
          <cell r="U9694">
            <v>110700</v>
          </cell>
          <cell r="V9694">
            <v>11637365.434</v>
          </cell>
          <cell r="X9694">
            <v>44713</v>
          </cell>
          <cell r="Y9694">
            <v>29.999999999999982</v>
          </cell>
          <cell r="Z9694">
            <v>5</v>
          </cell>
          <cell r="AC9694"/>
          <cell r="AE9694">
            <v>766400</v>
          </cell>
          <cell r="AF9694"/>
          <cell r="AG9694"/>
          <cell r="AH9694">
            <v>5</v>
          </cell>
          <cell r="AI9694">
            <v>5.07</v>
          </cell>
        </row>
        <row r="9695">
          <cell r="A9695">
            <v>44715</v>
          </cell>
          <cell r="B9695">
            <v>1289600</v>
          </cell>
          <cell r="D9695">
            <v>5</v>
          </cell>
          <cell r="E9695">
            <v>5</v>
          </cell>
          <cell r="F9695">
            <v>5</v>
          </cell>
          <cell r="G9695">
            <v>5</v>
          </cell>
          <cell r="H9695"/>
          <cell r="I9695"/>
          <cell r="J9695"/>
          <cell r="K9695"/>
          <cell r="L9695"/>
          <cell r="M9695"/>
          <cell r="N9695">
            <v>5</v>
          </cell>
          <cell r="O9695"/>
          <cell r="P9695">
            <v>5.0380158730158726</v>
          </cell>
          <cell r="Q9695"/>
          <cell r="R9695"/>
          <cell r="S9695"/>
          <cell r="T9695"/>
          <cell r="U9695">
            <v>377200</v>
          </cell>
          <cell r="V9695">
            <v>10751942.560000001</v>
          </cell>
          <cell r="X9695">
            <v>44713</v>
          </cell>
          <cell r="Y9695">
            <v>0</v>
          </cell>
          <cell r="Z9695">
            <v>5</v>
          </cell>
          <cell r="AC9695"/>
          <cell r="AE9695">
            <v>1289600</v>
          </cell>
          <cell r="AF9695"/>
          <cell r="AG9695"/>
          <cell r="AH9695">
            <v>5</v>
          </cell>
          <cell r="AI9695">
            <v>5.0380158730158726</v>
          </cell>
        </row>
        <row r="9696">
          <cell r="A9696">
            <v>44718</v>
          </cell>
          <cell r="B9696">
            <v>1201500</v>
          </cell>
          <cell r="D9696">
            <v>5</v>
          </cell>
          <cell r="E9696">
            <v>4.75</v>
          </cell>
          <cell r="F9696">
            <v>5</v>
          </cell>
          <cell r="G9696">
            <v>5</v>
          </cell>
          <cell r="H9696"/>
          <cell r="I9696"/>
          <cell r="J9696"/>
          <cell r="K9696"/>
          <cell r="L9696"/>
          <cell r="M9696"/>
          <cell r="N9696">
            <v>5</v>
          </cell>
          <cell r="O9696"/>
          <cell r="P9696">
            <v>5.026944576981994</v>
          </cell>
          <cell r="Q9696"/>
          <cell r="R9696"/>
          <cell r="S9696"/>
          <cell r="T9696"/>
          <cell r="U9696">
            <v>161800</v>
          </cell>
          <cell r="V9696">
            <v>10718758.414650001</v>
          </cell>
          <cell r="X9696">
            <v>44713</v>
          </cell>
          <cell r="Y9696">
            <v>25</v>
          </cell>
          <cell r="Z9696">
            <v>5</v>
          </cell>
          <cell r="AC9696"/>
          <cell r="AE9696">
            <v>1159700</v>
          </cell>
          <cell r="AF9696"/>
          <cell r="AG9696"/>
          <cell r="AH9696">
            <v>5</v>
          </cell>
          <cell r="AI9696">
            <v>5.026944576981994</v>
          </cell>
        </row>
        <row r="9697">
          <cell r="A9697">
            <v>44719</v>
          </cell>
          <cell r="B9697">
            <v>1139000</v>
          </cell>
          <cell r="D9697">
            <v>5</v>
          </cell>
          <cell r="E9697">
            <v>5</v>
          </cell>
          <cell r="F9697">
            <v>5</v>
          </cell>
          <cell r="G9697">
            <v>5</v>
          </cell>
          <cell r="H9697"/>
          <cell r="I9697"/>
          <cell r="J9697"/>
          <cell r="K9697"/>
          <cell r="L9697"/>
          <cell r="M9697"/>
          <cell r="N9697">
            <v>5</v>
          </cell>
          <cell r="O9697"/>
          <cell r="P9697">
            <v>5.0209517486477511</v>
          </cell>
          <cell r="Q9697"/>
          <cell r="R9697"/>
          <cell r="S9697"/>
          <cell r="T9697"/>
          <cell r="U9697">
            <v>161800</v>
          </cell>
          <cell r="V9697">
            <v>10078196.312969999</v>
          </cell>
          <cell r="X9697">
            <v>44713</v>
          </cell>
          <cell r="Y9697">
            <v>0</v>
          </cell>
          <cell r="Z9697">
            <v>5</v>
          </cell>
          <cell r="AC9697"/>
          <cell r="AE9697">
            <v>1139000</v>
          </cell>
          <cell r="AF9697"/>
          <cell r="AG9697"/>
          <cell r="AH9697">
            <v>5</v>
          </cell>
          <cell r="AI9697">
            <v>5.0209517486477511</v>
          </cell>
        </row>
        <row r="9698">
          <cell r="A9698">
            <v>44720</v>
          </cell>
          <cell r="B9698">
            <v>1424800</v>
          </cell>
          <cell r="D9698">
            <v>5</v>
          </cell>
          <cell r="E9698">
            <v>4.75</v>
          </cell>
          <cell r="F9698">
            <v>5</v>
          </cell>
          <cell r="G9698">
            <v>4.99</v>
          </cell>
          <cell r="H9698"/>
          <cell r="I9698"/>
          <cell r="J9698"/>
          <cell r="K9698"/>
          <cell r="L9698"/>
          <cell r="M9698"/>
          <cell r="N9698">
            <v>5</v>
          </cell>
          <cell r="O9698"/>
          <cell r="P9698">
            <v>5.0164921071642663</v>
          </cell>
          <cell r="Q9698"/>
          <cell r="R9698"/>
          <cell r="S9698"/>
          <cell r="T9698"/>
          <cell r="U9698">
            <v>147700</v>
          </cell>
          <cell r="V9698">
            <v>9334335.671670001</v>
          </cell>
          <cell r="X9698">
            <v>44713</v>
          </cell>
          <cell r="Y9698">
            <v>25</v>
          </cell>
          <cell r="Z9698">
            <v>5</v>
          </cell>
          <cell r="AC9698"/>
          <cell r="AE9698">
            <v>1384800</v>
          </cell>
          <cell r="AF9698"/>
          <cell r="AG9698"/>
          <cell r="AH9698">
            <v>5</v>
          </cell>
          <cell r="AI9698">
            <v>5.0164921071642663</v>
          </cell>
        </row>
        <row r="9699">
          <cell r="A9699">
            <v>44721</v>
          </cell>
          <cell r="B9699">
            <v>1416000</v>
          </cell>
          <cell r="D9699">
            <v>5</v>
          </cell>
          <cell r="E9699">
            <v>4.5</v>
          </cell>
          <cell r="F9699">
            <v>5</v>
          </cell>
          <cell r="G9699">
            <v>4.95</v>
          </cell>
          <cell r="H9699"/>
          <cell r="I9699"/>
          <cell r="J9699"/>
          <cell r="K9699"/>
          <cell r="L9699"/>
          <cell r="M9699"/>
          <cell r="N9699">
            <v>4.75</v>
          </cell>
          <cell r="O9699"/>
          <cell r="P9699">
            <v>5.0120411268974516</v>
          </cell>
          <cell r="Q9699"/>
          <cell r="R9699"/>
          <cell r="S9699"/>
          <cell r="T9699"/>
          <cell r="U9699">
            <v>438800</v>
          </cell>
          <cell r="V9699">
            <v>8496902.7121099997</v>
          </cell>
          <cell r="X9699">
            <v>44713</v>
          </cell>
          <cell r="Y9699">
            <v>50</v>
          </cell>
          <cell r="Z9699">
            <v>5</v>
          </cell>
          <cell r="AC9699"/>
          <cell r="AE9699">
            <v>1313800</v>
          </cell>
          <cell r="AF9699"/>
          <cell r="AG9699"/>
          <cell r="AH9699">
            <v>4.99</v>
          </cell>
          <cell r="AI9699">
            <v>5.0120411268974516</v>
          </cell>
        </row>
        <row r="9700">
          <cell r="A9700">
            <v>44722</v>
          </cell>
          <cell r="B9700">
            <v>212600</v>
          </cell>
          <cell r="D9700">
            <v>5.5</v>
          </cell>
          <cell r="E9700">
            <v>4</v>
          </cell>
          <cell r="F9700">
            <v>5.5</v>
          </cell>
          <cell r="G9700">
            <v>4.59</v>
          </cell>
          <cell r="H9700"/>
          <cell r="I9700"/>
          <cell r="J9700"/>
          <cell r="K9700"/>
          <cell r="L9700"/>
          <cell r="M9700"/>
          <cell r="N9700">
            <v>4</v>
          </cell>
          <cell r="O9700"/>
          <cell r="P9700">
            <v>5.0008704854151365</v>
          </cell>
          <cell r="Q9700"/>
          <cell r="R9700"/>
          <cell r="S9700"/>
          <cell r="T9700"/>
          <cell r="U9700">
            <v>2028900</v>
          </cell>
          <cell r="V9700">
            <v>4963047.7255300004</v>
          </cell>
          <cell r="X9700">
            <v>44713</v>
          </cell>
          <cell r="Y9700">
            <v>150</v>
          </cell>
          <cell r="Z9700">
            <v>5.5</v>
          </cell>
          <cell r="AC9700"/>
          <cell r="AE9700">
            <v>212600</v>
          </cell>
          <cell r="AF9700"/>
          <cell r="AG9700"/>
          <cell r="AH9700">
            <v>4.59</v>
          </cell>
          <cell r="AI9700">
            <v>5.0008704854151365</v>
          </cell>
        </row>
        <row r="9701">
          <cell r="A9701">
            <v>44725</v>
          </cell>
          <cell r="B9701">
            <v>280000</v>
          </cell>
          <cell r="D9701">
            <v>5</v>
          </cell>
          <cell r="E9701">
            <v>4.5</v>
          </cell>
          <cell r="F9701">
            <v>5.5</v>
          </cell>
          <cell r="G9701">
            <v>5.05</v>
          </cell>
          <cell r="H9701"/>
          <cell r="I9701"/>
          <cell r="J9701"/>
          <cell r="K9701"/>
          <cell r="L9701"/>
          <cell r="M9701"/>
          <cell r="N9701">
            <v>5.5</v>
          </cell>
          <cell r="O9701"/>
          <cell r="P9701">
            <v>5.0025254141453024</v>
          </cell>
          <cell r="Q9701"/>
          <cell r="R9701"/>
          <cell r="S9701"/>
          <cell r="T9701"/>
          <cell r="U9701">
            <v>390000</v>
          </cell>
          <cell r="V9701">
            <v>2907322.3649800001</v>
          </cell>
          <cell r="X9701">
            <v>44713</v>
          </cell>
          <cell r="Y9701">
            <v>100</v>
          </cell>
          <cell r="Z9701">
            <v>5.5</v>
          </cell>
          <cell r="AC9701"/>
          <cell r="AE9701">
            <v>280000</v>
          </cell>
          <cell r="AF9701"/>
          <cell r="AG9701"/>
          <cell r="AH9701">
            <v>5.05</v>
          </cell>
          <cell r="AI9701">
            <v>5.0025254141453024</v>
          </cell>
        </row>
        <row r="9702">
          <cell r="A9702">
            <v>44726</v>
          </cell>
          <cell r="B9702">
            <v>536200</v>
          </cell>
          <cell r="D9702">
            <v>5.5</v>
          </cell>
          <cell r="E9702">
            <v>5</v>
          </cell>
          <cell r="F9702">
            <v>5.5</v>
          </cell>
          <cell r="G9702">
            <v>5.46</v>
          </cell>
          <cell r="H9702"/>
          <cell r="I9702"/>
          <cell r="J9702"/>
          <cell r="K9702"/>
          <cell r="L9702"/>
          <cell r="M9702"/>
          <cell r="N9702">
            <v>5.5</v>
          </cell>
          <cell r="O9702"/>
          <cell r="P9702">
            <v>5.0304318499256215</v>
          </cell>
          <cell r="Q9702"/>
          <cell r="R9702"/>
          <cell r="S9702"/>
          <cell r="T9702"/>
          <cell r="U9702">
            <v>872300</v>
          </cell>
          <cell r="V9702">
            <v>1656873.79577</v>
          </cell>
          <cell r="X9702">
            <v>44713</v>
          </cell>
          <cell r="Y9702">
            <v>50</v>
          </cell>
          <cell r="Z9702">
            <v>5.5</v>
          </cell>
          <cell r="AC9702"/>
          <cell r="AE9702">
            <v>494000</v>
          </cell>
          <cell r="AF9702"/>
          <cell r="AG9702"/>
          <cell r="AH9702">
            <v>5.5</v>
          </cell>
          <cell r="AI9702">
            <v>5.0304318499256215</v>
          </cell>
        </row>
        <row r="9703">
          <cell r="A9703">
            <v>44727</v>
          </cell>
          <cell r="B9703">
            <v>757400</v>
          </cell>
          <cell r="D9703">
            <v>5.5</v>
          </cell>
          <cell r="E9703">
            <v>5</v>
          </cell>
          <cell r="F9703">
            <v>5.5</v>
          </cell>
          <cell r="G9703">
            <v>5.44</v>
          </cell>
          <cell r="H9703"/>
          <cell r="I9703"/>
          <cell r="J9703"/>
          <cell r="K9703"/>
          <cell r="L9703"/>
          <cell r="M9703"/>
          <cell r="N9703">
            <v>5.5</v>
          </cell>
          <cell r="O9703"/>
          <cell r="P9703">
            <v>5.0631521566887461</v>
          </cell>
          <cell r="Q9703"/>
          <cell r="R9703"/>
          <cell r="S9703"/>
          <cell r="T9703"/>
          <cell r="U9703">
            <v>1084300</v>
          </cell>
          <cell r="V9703">
            <v>1294875.7064400003</v>
          </cell>
          <cell r="X9703">
            <v>44713</v>
          </cell>
          <cell r="Y9703">
            <v>50</v>
          </cell>
          <cell r="Z9703">
            <v>5.5</v>
          </cell>
          <cell r="AC9703"/>
          <cell r="AE9703">
            <v>659600</v>
          </cell>
          <cell r="AF9703"/>
          <cell r="AG9703"/>
          <cell r="AH9703">
            <v>5.5</v>
          </cell>
          <cell r="AI9703">
            <v>5.0631521566887461</v>
          </cell>
        </row>
        <row r="9704">
          <cell r="A9704">
            <v>44728</v>
          </cell>
          <cell r="B9704">
            <v>681800</v>
          </cell>
          <cell r="D9704">
            <v>5.5</v>
          </cell>
          <cell r="E9704">
            <v>5.5</v>
          </cell>
          <cell r="F9704">
            <v>5.55</v>
          </cell>
          <cell r="G9704">
            <v>5.5</v>
          </cell>
          <cell r="H9704"/>
          <cell r="I9704"/>
          <cell r="J9704"/>
          <cell r="K9704"/>
          <cell r="L9704"/>
          <cell r="M9704"/>
          <cell r="N9704">
            <v>5.5</v>
          </cell>
          <cell r="O9704"/>
          <cell r="P9704">
            <v>5.0910521475122881</v>
          </cell>
          <cell r="Q9704"/>
          <cell r="R9704"/>
          <cell r="S9704"/>
          <cell r="T9704"/>
          <cell r="U9704">
            <v>688200</v>
          </cell>
          <cell r="V9704">
            <v>825315.30224999995</v>
          </cell>
          <cell r="X9704">
            <v>44713</v>
          </cell>
          <cell r="Y9704">
            <v>4.9999999999999822</v>
          </cell>
          <cell r="Z9704">
            <v>5.5</v>
          </cell>
          <cell r="AC9704"/>
          <cell r="AE9704">
            <v>645800</v>
          </cell>
          <cell r="AF9704"/>
          <cell r="AG9704"/>
          <cell r="AH9704">
            <v>5.5</v>
          </cell>
          <cell r="AI9704">
            <v>5.0910521475122881</v>
          </cell>
        </row>
        <row r="9705">
          <cell r="A9705">
            <v>44729</v>
          </cell>
          <cell r="B9705">
            <v>1607000</v>
          </cell>
          <cell r="D9705">
            <v>5.5</v>
          </cell>
          <cell r="E9705">
            <v>5</v>
          </cell>
          <cell r="F9705">
            <v>5.55</v>
          </cell>
          <cell r="G9705">
            <v>5.5</v>
          </cell>
          <cell r="H9705"/>
          <cell r="I9705"/>
          <cell r="J9705"/>
          <cell r="K9705"/>
          <cell r="L9705"/>
          <cell r="M9705"/>
          <cell r="N9705">
            <v>5.5</v>
          </cell>
          <cell r="O9705"/>
          <cell r="P9705">
            <v>5.1456196491468633</v>
          </cell>
          <cell r="Q9705"/>
          <cell r="R9705"/>
          <cell r="S9705"/>
          <cell r="T9705"/>
          <cell r="U9705">
            <v>592400</v>
          </cell>
          <cell r="V9705">
            <v>940573.68134999997</v>
          </cell>
          <cell r="X9705">
            <v>44713</v>
          </cell>
          <cell r="Y9705">
            <v>54.999999999999986</v>
          </cell>
          <cell r="Z9705">
            <v>5.5</v>
          </cell>
          <cell r="AC9705"/>
          <cell r="AE9705">
            <v>1557000</v>
          </cell>
          <cell r="AF9705"/>
          <cell r="AG9705"/>
          <cell r="AH9705">
            <v>5.5</v>
          </cell>
          <cell r="AI9705">
            <v>5.1456196491468633</v>
          </cell>
        </row>
        <row r="9706">
          <cell r="A9706">
            <v>44732</v>
          </cell>
          <cell r="B9706">
            <v>523600</v>
          </cell>
          <cell r="D9706">
            <v>5.5</v>
          </cell>
          <cell r="E9706">
            <v>5.5</v>
          </cell>
          <cell r="F9706">
            <v>5.5</v>
          </cell>
          <cell r="G9706">
            <v>5.5</v>
          </cell>
          <cell r="H9706">
            <v>5.5</v>
          </cell>
          <cell r="I9706">
            <v>5.5</v>
          </cell>
          <cell r="J9706">
            <v>5.5</v>
          </cell>
          <cell r="K9706">
            <v>5.5</v>
          </cell>
          <cell r="L9706">
            <v>5.5</v>
          </cell>
          <cell r="M9706">
            <v>5.5</v>
          </cell>
          <cell r="N9706">
            <v>5.5</v>
          </cell>
          <cell r="O9706"/>
          <cell r="P9706">
            <v>5.1608385620432564</v>
          </cell>
          <cell r="Q9706"/>
          <cell r="R9706"/>
          <cell r="S9706"/>
          <cell r="T9706"/>
          <cell r="U9706">
            <v>1343800</v>
          </cell>
          <cell r="V9706">
            <v>1386877.9893</v>
          </cell>
          <cell r="X9706">
            <v>44713</v>
          </cell>
          <cell r="Y9706">
            <v>0</v>
          </cell>
          <cell r="Z9706">
            <v>5.5</v>
          </cell>
          <cell r="AC9706"/>
          <cell r="AE9706">
            <v>523600</v>
          </cell>
          <cell r="AF9706"/>
          <cell r="AG9706"/>
          <cell r="AH9706">
            <v>5.5</v>
          </cell>
          <cell r="AI9706">
            <v>5.1608385620432564</v>
          </cell>
        </row>
        <row r="9707">
          <cell r="A9707">
            <v>44733</v>
          </cell>
          <cell r="B9707">
            <v>682600</v>
          </cell>
          <cell r="D9707">
            <v>5.5</v>
          </cell>
          <cell r="E9707">
            <v>5.5</v>
          </cell>
          <cell r="F9707">
            <v>5.5</v>
          </cell>
          <cell r="G9707">
            <v>5.5</v>
          </cell>
          <cell r="H9707">
            <v>5.5</v>
          </cell>
          <cell r="I9707">
            <v>5.5</v>
          </cell>
          <cell r="J9707">
            <v>5.5</v>
          </cell>
          <cell r="K9707">
            <v>5.5</v>
          </cell>
          <cell r="L9707">
            <v>5.5</v>
          </cell>
          <cell r="M9707">
            <v>5.5</v>
          </cell>
          <cell r="N9707">
            <v>5.5</v>
          </cell>
          <cell r="O9707"/>
          <cell r="P9707">
            <v>5.1788201850111459</v>
          </cell>
          <cell r="Q9707"/>
          <cell r="R9707"/>
          <cell r="S9707"/>
          <cell r="T9707"/>
          <cell r="U9707">
            <v>1384000</v>
          </cell>
          <cell r="V9707">
            <v>805454.29134999996</v>
          </cell>
          <cell r="X9707">
            <v>44713</v>
          </cell>
          <cell r="Y9707">
            <v>0</v>
          </cell>
          <cell r="Z9707">
            <v>5.5</v>
          </cell>
          <cell r="AC9707"/>
          <cell r="AE9707">
            <v>682600</v>
          </cell>
          <cell r="AF9707"/>
          <cell r="AG9707"/>
          <cell r="AH9707">
            <v>5.5</v>
          </cell>
          <cell r="AI9707">
            <v>5.1788201850111459</v>
          </cell>
        </row>
        <row r="9708">
          <cell r="A9708">
            <v>44734</v>
          </cell>
          <cell r="B9708">
            <v>853200</v>
          </cell>
          <cell r="D9708">
            <v>5.5</v>
          </cell>
          <cell r="E9708">
            <v>5.5</v>
          </cell>
          <cell r="F9708">
            <v>5.5</v>
          </cell>
          <cell r="G9708">
            <v>5.5</v>
          </cell>
          <cell r="H9708">
            <v>5.5</v>
          </cell>
          <cell r="I9708">
            <v>5.5</v>
          </cell>
          <cell r="J9708">
            <v>5.5</v>
          </cell>
          <cell r="K9708">
            <v>5.5</v>
          </cell>
          <cell r="L9708">
            <v>5.5</v>
          </cell>
          <cell r="M9708">
            <v>5.5416666666666696</v>
          </cell>
          <cell r="N9708">
            <v>5.5</v>
          </cell>
          <cell r="O9708"/>
          <cell r="P9708">
            <v>5.1987814774076533</v>
          </cell>
          <cell r="Q9708"/>
          <cell r="R9708"/>
          <cell r="S9708"/>
          <cell r="T9708"/>
          <cell r="U9708">
            <v>727000</v>
          </cell>
          <cell r="V9708">
            <v>1353821.6581999999</v>
          </cell>
          <cell r="X9708">
            <v>44713</v>
          </cell>
          <cell r="Y9708">
            <v>0</v>
          </cell>
          <cell r="Z9708">
            <v>5.5</v>
          </cell>
          <cell r="AC9708"/>
          <cell r="AE9708">
            <v>853200</v>
          </cell>
          <cell r="AF9708"/>
          <cell r="AG9708"/>
          <cell r="AH9708">
            <v>5.5</v>
          </cell>
          <cell r="AI9708">
            <v>5.1987814774076533</v>
          </cell>
        </row>
        <row r="9709">
          <cell r="A9709">
            <v>44735</v>
          </cell>
          <cell r="B9709">
            <v>724600</v>
          </cell>
          <cell r="D9709">
            <v>5.5</v>
          </cell>
          <cell r="E9709">
            <v>5.5</v>
          </cell>
          <cell r="F9709">
            <v>5.5</v>
          </cell>
          <cell r="G9709">
            <v>5.5</v>
          </cell>
          <cell r="H9709">
            <v>5.5</v>
          </cell>
          <cell r="I9709">
            <v>5.5</v>
          </cell>
          <cell r="J9709">
            <v>5.5</v>
          </cell>
          <cell r="K9709">
            <v>5.5</v>
          </cell>
          <cell r="L9709">
            <v>5.5</v>
          </cell>
          <cell r="M9709">
            <v>5.5833333333333401</v>
          </cell>
          <cell r="N9709">
            <v>5.5</v>
          </cell>
          <cell r="O9709"/>
          <cell r="P9709">
            <v>5.213883357434943</v>
          </cell>
          <cell r="Q9709"/>
          <cell r="R9709"/>
          <cell r="S9709"/>
          <cell r="T9709"/>
          <cell r="U9709">
            <v>893500</v>
          </cell>
          <cell r="V9709">
            <v>745554.61497999995</v>
          </cell>
          <cell r="X9709">
            <v>44713</v>
          </cell>
          <cell r="Y9709">
            <v>0</v>
          </cell>
          <cell r="Z9709">
            <v>5.5</v>
          </cell>
          <cell r="AC9709"/>
          <cell r="AE9709">
            <v>724600</v>
          </cell>
          <cell r="AF9709"/>
          <cell r="AG9709"/>
          <cell r="AH9709">
            <v>5.5</v>
          </cell>
          <cell r="AI9709">
            <v>5.213883357434943</v>
          </cell>
        </row>
        <row r="9710">
          <cell r="A9710">
            <v>44736</v>
          </cell>
          <cell r="B9710">
            <v>905400</v>
          </cell>
          <cell r="D9710">
            <v>5.5</v>
          </cell>
          <cell r="E9710">
            <v>5.5</v>
          </cell>
          <cell r="F9710">
            <v>5.5</v>
          </cell>
          <cell r="G9710">
            <v>5.5</v>
          </cell>
          <cell r="H9710">
            <v>5.5</v>
          </cell>
          <cell r="I9710">
            <v>5.5</v>
          </cell>
          <cell r="J9710">
            <v>5.5</v>
          </cell>
          <cell r="K9710">
            <v>5.5</v>
          </cell>
          <cell r="L9710">
            <v>5.5</v>
          </cell>
          <cell r="M9710">
            <v>5.6250000000000098</v>
          </cell>
          <cell r="N9710">
            <v>5.5</v>
          </cell>
          <cell r="O9710"/>
          <cell r="P9710">
            <v>5.2307506787949034</v>
          </cell>
          <cell r="Q9710"/>
          <cell r="R9710"/>
          <cell r="S9710"/>
          <cell r="T9710"/>
          <cell r="U9710">
            <v>596900</v>
          </cell>
          <cell r="V9710">
            <v>1199903.8807400002</v>
          </cell>
          <cell r="X9710">
            <v>44713</v>
          </cell>
          <cell r="Y9710">
            <v>0</v>
          </cell>
          <cell r="Z9710">
            <v>5.5</v>
          </cell>
          <cell r="AC9710"/>
          <cell r="AE9710">
            <v>905400</v>
          </cell>
          <cell r="AF9710"/>
          <cell r="AG9710"/>
          <cell r="AH9710">
            <v>5.5</v>
          </cell>
          <cell r="AI9710">
            <v>5.2307506787949034</v>
          </cell>
        </row>
        <row r="9711">
          <cell r="A9711">
            <v>44739</v>
          </cell>
          <cell r="B9711">
            <v>1246400</v>
          </cell>
          <cell r="D9711">
            <v>5.5</v>
          </cell>
          <cell r="E9711">
            <v>5.5</v>
          </cell>
          <cell r="F9711">
            <v>5.5</v>
          </cell>
          <cell r="G9711">
            <v>5.5</v>
          </cell>
          <cell r="H9711">
            <v>5.5</v>
          </cell>
          <cell r="I9711">
            <v>5.5</v>
          </cell>
          <cell r="J9711">
            <v>5.5</v>
          </cell>
          <cell r="K9711">
            <v>5.5</v>
          </cell>
          <cell r="L9711">
            <v>5.5</v>
          </cell>
          <cell r="M9711">
            <v>5.6666666666666803</v>
          </cell>
          <cell r="N9711">
            <v>5.5</v>
          </cell>
          <cell r="O9711"/>
          <cell r="P9711">
            <v>5.2509616067933393</v>
          </cell>
          <cell r="Q9711"/>
          <cell r="R9711"/>
          <cell r="S9711"/>
          <cell r="T9711"/>
          <cell r="U9711">
            <v>1424300</v>
          </cell>
          <cell r="V9711">
            <v>974691.79519000009</v>
          </cell>
          <cell r="X9711">
            <v>44713</v>
          </cell>
          <cell r="Y9711">
            <v>0</v>
          </cell>
          <cell r="Z9711">
            <v>5.5</v>
          </cell>
          <cell r="AC9711"/>
          <cell r="AE9711">
            <v>1246400</v>
          </cell>
          <cell r="AF9711"/>
          <cell r="AG9711"/>
          <cell r="AH9711">
            <v>5.5</v>
          </cell>
          <cell r="AI9711">
            <v>5.2509616067933393</v>
          </cell>
        </row>
        <row r="9712">
          <cell r="A9712">
            <v>44740</v>
          </cell>
          <cell r="B9712">
            <v>1030400</v>
          </cell>
          <cell r="D9712">
            <v>5.5</v>
          </cell>
          <cell r="E9712">
            <v>5.5</v>
          </cell>
          <cell r="F9712">
            <v>5.55</v>
          </cell>
          <cell r="G9712">
            <v>5.5</v>
          </cell>
          <cell r="H9712">
            <v>5.5</v>
          </cell>
          <cell r="I9712">
            <v>5.5</v>
          </cell>
          <cell r="J9712">
            <v>5.5</v>
          </cell>
          <cell r="K9712">
            <v>5.5</v>
          </cell>
          <cell r="L9712">
            <v>5.5</v>
          </cell>
          <cell r="M9712">
            <v>5.7083333333333499</v>
          </cell>
          <cell r="N9712">
            <v>5.5</v>
          </cell>
          <cell r="O9712"/>
          <cell r="P9712">
            <v>5.2645381194517675</v>
          </cell>
          <cell r="Q9712"/>
          <cell r="R9712"/>
          <cell r="S9712"/>
          <cell r="T9712"/>
          <cell r="U9712">
            <v>673600</v>
          </cell>
          <cell r="V9712">
            <v>1161557.9948400001</v>
          </cell>
          <cell r="X9712">
            <v>44713</v>
          </cell>
          <cell r="Y9712">
            <v>4.9999999999999822</v>
          </cell>
          <cell r="Z9712">
            <v>5.5</v>
          </cell>
          <cell r="AC9712"/>
          <cell r="AE9712">
            <v>957400</v>
          </cell>
          <cell r="AF9712"/>
          <cell r="AG9712"/>
          <cell r="AH9712">
            <v>5.5</v>
          </cell>
          <cell r="AI9712">
            <v>5.2645381194517675</v>
          </cell>
        </row>
        <row r="9713">
          <cell r="A9713">
            <v>44742</v>
          </cell>
          <cell r="B9713">
            <v>663600</v>
          </cell>
          <cell r="D9713">
            <v>5.5</v>
          </cell>
          <cell r="E9713">
            <v>5.5</v>
          </cell>
          <cell r="F9713">
            <v>5.5</v>
          </cell>
          <cell r="G9713">
            <v>5.5</v>
          </cell>
          <cell r="H9713">
            <v>5.5</v>
          </cell>
          <cell r="I9713">
            <v>5.5</v>
          </cell>
          <cell r="J9713">
            <v>5.5</v>
          </cell>
          <cell r="K9713">
            <v>5.5</v>
          </cell>
          <cell r="L9713">
            <v>5.5</v>
          </cell>
          <cell r="M9713">
            <v>5.7500000000000204</v>
          </cell>
          <cell r="N9713">
            <v>5.5</v>
          </cell>
          <cell r="O9713"/>
          <cell r="P9713">
            <v>5.2731114098378642</v>
          </cell>
          <cell r="Q9713"/>
          <cell r="R9713"/>
          <cell r="S9713"/>
          <cell r="T9713"/>
          <cell r="U9713">
            <v>719500</v>
          </cell>
          <cell r="V9713">
            <v>1330497.90185</v>
          </cell>
          <cell r="X9713">
            <v>44713</v>
          </cell>
          <cell r="Y9713">
            <v>0</v>
          </cell>
          <cell r="Z9713">
            <v>5.5</v>
          </cell>
          <cell r="AC9713"/>
          <cell r="AE9713">
            <v>663600</v>
          </cell>
          <cell r="AF9713"/>
          <cell r="AG9713"/>
          <cell r="AH9713">
            <v>5.5</v>
          </cell>
          <cell r="AI9713">
            <v>5.2731114098378642</v>
          </cell>
        </row>
        <row r="9714">
          <cell r="A9714">
            <v>44743</v>
          </cell>
          <cell r="B9714">
            <v>1344200</v>
          </cell>
          <cell r="D9714">
            <v>5.5</v>
          </cell>
          <cell r="E9714">
            <v>5.5</v>
          </cell>
          <cell r="F9714">
            <v>5.5</v>
          </cell>
          <cell r="G9714">
            <v>5.5</v>
          </cell>
          <cell r="H9714">
            <v>5.5</v>
          </cell>
          <cell r="I9714">
            <v>5.5</v>
          </cell>
          <cell r="J9714">
            <v>5.5</v>
          </cell>
          <cell r="K9714">
            <v>5.5</v>
          </cell>
          <cell r="L9714">
            <v>5.5</v>
          </cell>
          <cell r="M9714">
            <v>5.7916666666666901</v>
          </cell>
          <cell r="N9714">
            <v>5.5</v>
          </cell>
          <cell r="O9714"/>
          <cell r="P9714">
            <v>5.5</v>
          </cell>
          <cell r="Q9714"/>
          <cell r="R9714"/>
          <cell r="S9714"/>
          <cell r="T9714"/>
          <cell r="U9714">
            <v>310300</v>
          </cell>
          <cell r="V9714">
            <v>10567530.96084</v>
          </cell>
          <cell r="X9714">
            <v>44743</v>
          </cell>
          <cell r="Y9714">
            <v>0</v>
          </cell>
          <cell r="Z9714">
            <v>5.5</v>
          </cell>
          <cell r="AC9714"/>
          <cell r="AE9714">
            <v>1316400</v>
          </cell>
          <cell r="AF9714"/>
          <cell r="AG9714"/>
          <cell r="AH9714">
            <v>5.5</v>
          </cell>
          <cell r="AI9714">
            <v>5.5</v>
          </cell>
        </row>
        <row r="9715">
          <cell r="A9715">
            <v>44746</v>
          </cell>
          <cell r="B9715">
            <v>1349200</v>
          </cell>
          <cell r="D9715">
            <v>5.5</v>
          </cell>
          <cell r="E9715">
            <v>5</v>
          </cell>
          <cell r="F9715">
            <v>5.5</v>
          </cell>
          <cell r="G9715">
            <v>5.47</v>
          </cell>
          <cell r="H9715">
            <v>5.5</v>
          </cell>
          <cell r="I9715">
            <v>5.5</v>
          </cell>
          <cell r="J9715">
            <v>5.5</v>
          </cell>
          <cell r="K9715">
            <v>5.5</v>
          </cell>
          <cell r="L9715">
            <v>5.5</v>
          </cell>
          <cell r="M9715">
            <v>5.7916666666666901</v>
          </cell>
          <cell r="N9715">
            <v>5.5</v>
          </cell>
          <cell r="O9715"/>
          <cell r="P9715">
            <v>5.5</v>
          </cell>
          <cell r="Q9715"/>
          <cell r="R9715"/>
          <cell r="S9715"/>
          <cell r="T9715"/>
          <cell r="U9715">
            <v>232000</v>
          </cell>
          <cell r="V9715">
            <v>11820768.0681</v>
          </cell>
          <cell r="X9715">
            <v>44743</v>
          </cell>
          <cell r="Y9715">
            <v>50</v>
          </cell>
          <cell r="Z9715">
            <v>5.5</v>
          </cell>
          <cell r="AC9715"/>
          <cell r="AE9715">
            <v>1265600</v>
          </cell>
          <cell r="AF9715"/>
          <cell r="AG9715"/>
          <cell r="AH9715">
            <v>5.5</v>
          </cell>
          <cell r="AI9715">
            <v>5.5</v>
          </cell>
        </row>
        <row r="9716">
          <cell r="A9716">
            <v>44747</v>
          </cell>
          <cell r="B9716">
            <v>1304200</v>
          </cell>
          <cell r="D9716">
            <v>5.5</v>
          </cell>
          <cell r="E9716">
            <v>4.75</v>
          </cell>
          <cell r="F9716">
            <v>5.5</v>
          </cell>
          <cell r="G9716">
            <v>5.45</v>
          </cell>
          <cell r="H9716">
            <v>5.5</v>
          </cell>
          <cell r="I9716">
            <v>5.5</v>
          </cell>
          <cell r="J9716">
            <v>5.5</v>
          </cell>
          <cell r="K9716">
            <v>5.5</v>
          </cell>
          <cell r="L9716">
            <v>5.5</v>
          </cell>
          <cell r="M9716">
            <v>5.7916666666666901</v>
          </cell>
          <cell r="N9716">
            <v>5.5</v>
          </cell>
          <cell r="O9716"/>
          <cell r="P9716">
            <v>5.5</v>
          </cell>
          <cell r="Q9716"/>
          <cell r="R9716"/>
          <cell r="S9716"/>
          <cell r="T9716"/>
          <cell r="U9716">
            <v>544200</v>
          </cell>
          <cell r="V9716">
            <v>10465605.765390001</v>
          </cell>
          <cell r="X9716">
            <v>44743</v>
          </cell>
          <cell r="Y9716">
            <v>75</v>
          </cell>
          <cell r="Z9716">
            <v>5.5</v>
          </cell>
          <cell r="AC9716"/>
          <cell r="AE9716">
            <v>1194600</v>
          </cell>
          <cell r="AF9716"/>
          <cell r="AG9716"/>
          <cell r="AH9716">
            <v>5.5</v>
          </cell>
          <cell r="AI9716">
            <v>5.5</v>
          </cell>
        </row>
        <row r="9717">
          <cell r="A9717">
            <v>44748</v>
          </cell>
          <cell r="B9717">
            <v>1387200</v>
          </cell>
          <cell r="D9717">
            <v>5.5</v>
          </cell>
          <cell r="E9717">
            <v>4.5</v>
          </cell>
          <cell r="F9717">
            <v>5.5</v>
          </cell>
          <cell r="G9717">
            <v>5.41</v>
          </cell>
          <cell r="H9717">
            <v>5.5</v>
          </cell>
          <cell r="I9717">
            <v>5.5</v>
          </cell>
          <cell r="J9717">
            <v>5.5</v>
          </cell>
          <cell r="K9717">
            <v>5.5</v>
          </cell>
          <cell r="L9717">
            <v>5.5</v>
          </cell>
          <cell r="M9717">
            <v>5.7916666666666901</v>
          </cell>
          <cell r="N9717">
            <v>5.5</v>
          </cell>
          <cell r="O9717"/>
          <cell r="P9717">
            <v>5.4949444026750029</v>
          </cell>
          <cell r="Q9717"/>
          <cell r="R9717"/>
          <cell r="S9717"/>
          <cell r="T9717"/>
          <cell r="U9717">
            <v>342300</v>
          </cell>
          <cell r="V9717">
            <v>9358247.6290000007</v>
          </cell>
          <cell r="X9717">
            <v>44743</v>
          </cell>
          <cell r="Y9717">
            <v>100</v>
          </cell>
          <cell r="Z9717">
            <v>5.5</v>
          </cell>
          <cell r="AC9717"/>
          <cell r="AE9717">
            <v>1277600</v>
          </cell>
          <cell r="AF9717"/>
          <cell r="AG9717"/>
          <cell r="AH9717">
            <v>5.48</v>
          </cell>
          <cell r="AI9717">
            <v>5.4949444026750029</v>
          </cell>
        </row>
        <row r="9718">
          <cell r="A9718">
            <v>44749</v>
          </cell>
          <cell r="B9718">
            <v>1254200</v>
          </cell>
          <cell r="D9718">
            <v>5.5</v>
          </cell>
          <cell r="E9718">
            <v>4.5</v>
          </cell>
          <cell r="F9718">
            <v>5.5</v>
          </cell>
          <cell r="G9718">
            <v>5.41</v>
          </cell>
          <cell r="H9718">
            <v>5.5</v>
          </cell>
          <cell r="I9718">
            <v>5.5</v>
          </cell>
          <cell r="J9718">
            <v>5.5</v>
          </cell>
          <cell r="K9718">
            <v>5.5</v>
          </cell>
          <cell r="L9718">
            <v>5.5</v>
          </cell>
          <cell r="M9718">
            <v>5.7916666666666901</v>
          </cell>
          <cell r="N9718">
            <v>5.5</v>
          </cell>
          <cell r="O9718"/>
          <cell r="P9718">
            <v>5.4902535021205496</v>
          </cell>
          <cell r="Q9718"/>
          <cell r="R9718"/>
          <cell r="S9718"/>
          <cell r="T9718"/>
          <cell r="U9718">
            <v>834000</v>
          </cell>
          <cell r="V9718">
            <v>8816589.115079999</v>
          </cell>
          <cell r="X9718">
            <v>44743</v>
          </cell>
          <cell r="Y9718">
            <v>100</v>
          </cell>
          <cell r="Z9718">
            <v>5.5</v>
          </cell>
          <cell r="AC9718"/>
          <cell r="AE9718">
            <v>1170600</v>
          </cell>
          <cell r="AF9718"/>
          <cell r="AG9718"/>
          <cell r="AH9718">
            <v>5.47</v>
          </cell>
          <cell r="AI9718">
            <v>5.4902535021205496</v>
          </cell>
        </row>
        <row r="9719">
          <cell r="A9719">
            <v>44750</v>
          </cell>
          <cell r="B9719">
            <v>1203800</v>
          </cell>
          <cell r="D9719">
            <v>6</v>
          </cell>
          <cell r="E9719">
            <v>4.5</v>
          </cell>
          <cell r="F9719">
            <v>6</v>
          </cell>
          <cell r="G9719">
            <v>5.9425153680013301</v>
          </cell>
          <cell r="H9719"/>
          <cell r="I9719"/>
          <cell r="J9719"/>
          <cell r="K9719"/>
          <cell r="L9719"/>
          <cell r="M9719"/>
          <cell r="N9719">
            <v>4.5</v>
          </cell>
          <cell r="O9719"/>
          <cell r="P9719">
            <v>5.5678300254177708</v>
          </cell>
          <cell r="Q9719"/>
          <cell r="R9719"/>
          <cell r="S9719"/>
          <cell r="T9719"/>
          <cell r="U9719">
            <v>825000</v>
          </cell>
          <cell r="V9719">
            <v>4981179.4809400002</v>
          </cell>
          <cell r="X9719">
            <v>44743</v>
          </cell>
          <cell r="Y9719">
            <v>150</v>
          </cell>
          <cell r="Z9719">
            <v>6</v>
          </cell>
          <cell r="AC9719"/>
          <cell r="AE9719">
            <v>1171600</v>
          </cell>
          <cell r="AF9719"/>
          <cell r="AG9719"/>
          <cell r="AH9719">
            <v>5.98</v>
          </cell>
          <cell r="AI9719">
            <v>5.5678300254177708</v>
          </cell>
        </row>
        <row r="9720">
          <cell r="A9720">
            <v>44753</v>
          </cell>
          <cell r="B9720">
            <v>1057600</v>
          </cell>
          <cell r="D9720">
            <v>6</v>
          </cell>
          <cell r="E9720">
            <v>5</v>
          </cell>
          <cell r="F9720">
            <v>6</v>
          </cell>
          <cell r="G9720">
            <v>5.9604765506807871</v>
          </cell>
          <cell r="H9720"/>
          <cell r="I9720"/>
          <cell r="J9720"/>
          <cell r="K9720"/>
          <cell r="L9720"/>
          <cell r="M9720"/>
          <cell r="N9720">
            <v>6</v>
          </cell>
          <cell r="O9720"/>
          <cell r="P9720">
            <v>5.6200159292456195</v>
          </cell>
          <cell r="Q9720"/>
          <cell r="R9720"/>
          <cell r="S9720"/>
          <cell r="T9720"/>
          <cell r="U9720">
            <v>1273700</v>
          </cell>
          <cell r="V9720">
            <v>4031807.33</v>
          </cell>
          <cell r="X9720">
            <v>44743</v>
          </cell>
          <cell r="Y9720">
            <v>100</v>
          </cell>
          <cell r="Z9720">
            <v>6</v>
          </cell>
          <cell r="AC9720"/>
          <cell r="AE9720">
            <v>1015800</v>
          </cell>
          <cell r="AF9720"/>
          <cell r="AG9720"/>
          <cell r="AH9720">
            <v>6</v>
          </cell>
          <cell r="AI9720">
            <v>5.6200159292456195</v>
          </cell>
        </row>
        <row r="9721">
          <cell r="A9721">
            <v>44754</v>
          </cell>
          <cell r="B9721">
            <v>1047000</v>
          </cell>
          <cell r="D9721">
            <v>6</v>
          </cell>
          <cell r="E9721">
            <v>6</v>
          </cell>
          <cell r="F9721">
            <v>6</v>
          </cell>
          <cell r="G9721">
            <v>6</v>
          </cell>
          <cell r="H9721"/>
          <cell r="I9721"/>
          <cell r="J9721"/>
          <cell r="K9721"/>
          <cell r="L9721"/>
          <cell r="M9721"/>
          <cell r="N9721">
            <v>6</v>
          </cell>
          <cell r="O9721"/>
          <cell r="P9721">
            <v>5.6620748054803789</v>
          </cell>
          <cell r="Q9721"/>
          <cell r="R9721"/>
          <cell r="S9721"/>
          <cell r="T9721"/>
          <cell r="U9721">
            <v>471400</v>
          </cell>
          <cell r="V9721">
            <v>4947000.3625800004</v>
          </cell>
          <cell r="X9721">
            <v>44743</v>
          </cell>
          <cell r="Y9721">
            <v>0</v>
          </cell>
          <cell r="Z9721">
            <v>6</v>
          </cell>
          <cell r="AC9721"/>
          <cell r="AE9721">
            <v>1047000</v>
          </cell>
          <cell r="AF9721"/>
          <cell r="AG9721"/>
          <cell r="AH9721">
            <v>6</v>
          </cell>
          <cell r="AI9721">
            <v>5.6620748054803789</v>
          </cell>
        </row>
        <row r="9722">
          <cell r="A9722">
            <v>44755</v>
          </cell>
          <cell r="B9722">
            <v>904500</v>
          </cell>
          <cell r="D9722">
            <v>6</v>
          </cell>
          <cell r="E9722">
            <v>6</v>
          </cell>
          <cell r="F9722">
            <v>6</v>
          </cell>
          <cell r="G9722">
            <v>6</v>
          </cell>
          <cell r="H9722"/>
          <cell r="I9722"/>
          <cell r="J9722"/>
          <cell r="K9722"/>
          <cell r="L9722"/>
          <cell r="M9722"/>
          <cell r="N9722">
            <v>6</v>
          </cell>
          <cell r="O9722"/>
          <cell r="P9722">
            <v>5.6915674903750588</v>
          </cell>
          <cell r="Q9722"/>
          <cell r="R9722"/>
          <cell r="S9722"/>
          <cell r="T9722"/>
          <cell r="U9722">
            <v>13000</v>
          </cell>
          <cell r="V9722">
            <v>4266950.335</v>
          </cell>
          <cell r="X9722">
            <v>44743</v>
          </cell>
          <cell r="Y9722">
            <v>0</v>
          </cell>
          <cell r="Z9722">
            <v>6</v>
          </cell>
          <cell r="AC9722"/>
          <cell r="AE9722">
            <v>904500</v>
          </cell>
          <cell r="AF9722"/>
          <cell r="AG9722"/>
          <cell r="AH9722">
            <v>6</v>
          </cell>
          <cell r="AI9722">
            <v>5.6915674903750588</v>
          </cell>
        </row>
        <row r="9723">
          <cell r="A9723">
            <v>44756</v>
          </cell>
          <cell r="B9723">
            <v>1168100</v>
          </cell>
          <cell r="D9723">
            <v>6</v>
          </cell>
          <cell r="E9723">
            <v>5</v>
          </cell>
          <cell r="F9723">
            <v>6</v>
          </cell>
          <cell r="G9723">
            <v>5.98</v>
          </cell>
          <cell r="H9723"/>
          <cell r="I9723"/>
          <cell r="J9723"/>
          <cell r="K9723"/>
          <cell r="L9723"/>
          <cell r="M9723"/>
          <cell r="N9723">
            <v>6</v>
          </cell>
          <cell r="O9723"/>
          <cell r="P9723">
            <v>5.7223523382669725</v>
          </cell>
          <cell r="Q9723"/>
          <cell r="R9723"/>
          <cell r="S9723"/>
          <cell r="T9723"/>
          <cell r="U9723">
            <v>11000</v>
          </cell>
          <cell r="V9723">
            <v>4114113.4516899991</v>
          </cell>
          <cell r="X9723">
            <v>44743</v>
          </cell>
          <cell r="Y9723">
            <v>100</v>
          </cell>
          <cell r="Z9723">
            <v>6</v>
          </cell>
          <cell r="AC9723"/>
          <cell r="AE9723">
            <v>1149100</v>
          </cell>
          <cell r="AF9723"/>
          <cell r="AG9723"/>
          <cell r="AH9723">
            <v>6</v>
          </cell>
          <cell r="AI9723">
            <v>5.7223523382669725</v>
          </cell>
        </row>
        <row r="9724">
          <cell r="A9724">
            <v>44757</v>
          </cell>
          <cell r="B9724">
            <v>1494800</v>
          </cell>
          <cell r="D9724">
            <v>6</v>
          </cell>
          <cell r="E9724">
            <v>6</v>
          </cell>
          <cell r="F9724">
            <v>6</v>
          </cell>
          <cell r="G9724">
            <v>6</v>
          </cell>
          <cell r="H9724"/>
          <cell r="I9724"/>
          <cell r="J9724"/>
          <cell r="K9724"/>
          <cell r="L9724"/>
          <cell r="M9724"/>
          <cell r="N9724">
            <v>6</v>
          </cell>
          <cell r="O9724"/>
          <cell r="P9724">
            <v>5.7542588947999631</v>
          </cell>
          <cell r="Q9724"/>
          <cell r="R9724"/>
          <cell r="S9724"/>
          <cell r="T9724"/>
          <cell r="U9724">
            <v>125400</v>
          </cell>
          <cell r="V9724">
            <v>3978880.1123600001</v>
          </cell>
          <cell r="X9724">
            <v>44743</v>
          </cell>
          <cell r="Y9724">
            <v>0</v>
          </cell>
          <cell r="Z9724">
            <v>6</v>
          </cell>
          <cell r="AC9724"/>
          <cell r="AE9724">
            <v>1494800</v>
          </cell>
          <cell r="AF9724"/>
          <cell r="AG9724"/>
          <cell r="AH9724">
            <v>6</v>
          </cell>
          <cell r="AI9724">
            <v>5.7542588947999631</v>
          </cell>
        </row>
        <row r="9725">
          <cell r="A9725">
            <v>44760</v>
          </cell>
          <cell r="B9725">
            <v>1114200</v>
          </cell>
          <cell r="D9725">
            <v>6</v>
          </cell>
          <cell r="E9725">
            <v>5</v>
          </cell>
          <cell r="F9725">
            <v>6.15</v>
          </cell>
          <cell r="G9725">
            <v>6.05</v>
          </cell>
          <cell r="H9725"/>
          <cell r="I9725"/>
          <cell r="J9725"/>
          <cell r="K9725"/>
          <cell r="L9725"/>
          <cell r="M9725"/>
          <cell r="N9725">
            <v>6.1</v>
          </cell>
          <cell r="O9725"/>
          <cell r="P9725">
            <v>5.7781441399301201</v>
          </cell>
          <cell r="Q9725"/>
          <cell r="R9725"/>
          <cell r="S9725"/>
          <cell r="T9725"/>
          <cell r="U9725">
            <v>1044700</v>
          </cell>
          <cell r="V9725">
            <v>2840439.2569800001</v>
          </cell>
          <cell r="X9725">
            <v>44743</v>
          </cell>
          <cell r="Y9725">
            <v>115.00000000000003</v>
          </cell>
          <cell r="Z9725">
            <v>6</v>
          </cell>
          <cell r="AC9725"/>
          <cell r="AE9725">
            <v>1102300</v>
          </cell>
          <cell r="AF9725"/>
          <cell r="AG9725"/>
          <cell r="AH9725">
            <v>6.06</v>
          </cell>
          <cell r="AI9725">
            <v>5.7781441399301201</v>
          </cell>
        </row>
        <row r="9726">
          <cell r="A9726">
            <v>44761</v>
          </cell>
          <cell r="B9726">
            <v>850400</v>
          </cell>
          <cell r="D9726">
            <v>6</v>
          </cell>
          <cell r="E9726">
            <v>5</v>
          </cell>
          <cell r="F9726">
            <v>6.1</v>
          </cell>
          <cell r="G9726">
            <v>5.91</v>
          </cell>
          <cell r="H9726"/>
          <cell r="I9726"/>
          <cell r="J9726"/>
          <cell r="K9726"/>
          <cell r="L9726"/>
          <cell r="M9726"/>
          <cell r="N9726">
            <v>6</v>
          </cell>
          <cell r="O9726"/>
          <cell r="P9726">
            <v>5.7900948463032798</v>
          </cell>
          <cell r="Q9726"/>
          <cell r="R9726"/>
          <cell r="S9726"/>
          <cell r="T9726"/>
          <cell r="U9726">
            <v>243500</v>
          </cell>
          <cell r="V9726">
            <v>2946348.0587099995</v>
          </cell>
          <cell r="X9726">
            <v>44743</v>
          </cell>
          <cell r="Y9726">
            <v>109.99999999999997</v>
          </cell>
          <cell r="Z9726">
            <v>6</v>
          </cell>
          <cell r="AC9726"/>
          <cell r="AE9726">
            <v>766800</v>
          </cell>
          <cell r="AF9726"/>
          <cell r="AG9726"/>
          <cell r="AH9726">
            <v>6.01</v>
          </cell>
          <cell r="AI9726">
            <v>5.7900948463032798</v>
          </cell>
        </row>
        <row r="9727">
          <cell r="A9727">
            <v>44762</v>
          </cell>
          <cell r="B9727">
            <v>1693400</v>
          </cell>
          <cell r="D9727">
            <v>6</v>
          </cell>
          <cell r="E9727">
            <v>5</v>
          </cell>
          <cell r="F9727">
            <v>6</v>
          </cell>
          <cell r="G9727">
            <v>5.98</v>
          </cell>
          <cell r="H9727"/>
          <cell r="I9727"/>
          <cell r="J9727"/>
          <cell r="K9727"/>
          <cell r="L9727"/>
          <cell r="M9727"/>
          <cell r="N9727">
            <v>6</v>
          </cell>
          <cell r="O9727"/>
          <cell r="P9727">
            <v>5.8110697409896961</v>
          </cell>
          <cell r="Q9727"/>
          <cell r="R9727"/>
          <cell r="S9727"/>
          <cell r="T9727"/>
          <cell r="U9727">
            <v>279200</v>
          </cell>
          <cell r="V9727">
            <v>3337949.5499899993</v>
          </cell>
          <cell r="X9727">
            <v>44743</v>
          </cell>
          <cell r="Y9727">
            <v>100</v>
          </cell>
          <cell r="Z9727">
            <v>6</v>
          </cell>
          <cell r="AC9727"/>
          <cell r="AE9727">
            <v>1651600</v>
          </cell>
          <cell r="AF9727"/>
          <cell r="AG9727"/>
          <cell r="AH9727">
            <v>6</v>
          </cell>
          <cell r="AI9727">
            <v>5.8110697409896961</v>
          </cell>
        </row>
        <row r="9728">
          <cell r="A9728">
            <v>44763</v>
          </cell>
          <cell r="B9728">
            <v>2102600</v>
          </cell>
          <cell r="D9728">
            <v>6</v>
          </cell>
          <cell r="E9728">
            <v>5</v>
          </cell>
          <cell r="F9728">
            <v>6</v>
          </cell>
          <cell r="G9728">
            <v>5.98</v>
          </cell>
          <cell r="H9728"/>
          <cell r="I9728"/>
          <cell r="J9728"/>
          <cell r="K9728"/>
          <cell r="L9728"/>
          <cell r="M9728"/>
          <cell r="N9728">
            <v>6</v>
          </cell>
          <cell r="O9728"/>
          <cell r="P9728">
            <v>5.8319242589791758</v>
          </cell>
          <cell r="Q9728"/>
          <cell r="R9728"/>
          <cell r="S9728"/>
          <cell r="T9728"/>
          <cell r="U9728">
            <v>912600</v>
          </cell>
          <cell r="V9728">
            <v>2375590.0502400002</v>
          </cell>
          <cell r="X9728">
            <v>44743</v>
          </cell>
          <cell r="Y9728">
            <v>100</v>
          </cell>
          <cell r="Z9728">
            <v>6</v>
          </cell>
          <cell r="AC9728"/>
          <cell r="AE9728">
            <v>2050800</v>
          </cell>
          <cell r="AF9728"/>
          <cell r="AG9728"/>
          <cell r="AH9728">
            <v>6</v>
          </cell>
          <cell r="AI9728">
            <v>5.8319242589791758</v>
          </cell>
        </row>
        <row r="9729">
          <cell r="A9729">
            <v>44764</v>
          </cell>
          <cell r="B9729">
            <v>2109100</v>
          </cell>
          <cell r="D9729">
            <v>6</v>
          </cell>
          <cell r="E9729">
            <v>5</v>
          </cell>
          <cell r="F9729">
            <v>6</v>
          </cell>
          <cell r="G9729">
            <v>5.97</v>
          </cell>
          <cell r="H9729"/>
          <cell r="I9729"/>
          <cell r="J9729"/>
          <cell r="K9729"/>
          <cell r="L9729"/>
          <cell r="M9729"/>
          <cell r="N9729">
            <v>6</v>
          </cell>
          <cell r="O9729"/>
          <cell r="P9729">
            <v>5.8486178428245239</v>
          </cell>
          <cell r="Q9729"/>
          <cell r="R9729"/>
          <cell r="S9729"/>
          <cell r="T9729"/>
          <cell r="U9729">
            <v>738000</v>
          </cell>
          <cell r="V9729">
            <v>1802979.54849</v>
          </cell>
          <cell r="X9729">
            <v>44743</v>
          </cell>
          <cell r="Y9729">
            <v>100</v>
          </cell>
          <cell r="Z9729">
            <v>6</v>
          </cell>
          <cell r="AC9729"/>
          <cell r="AE9729">
            <v>2048800</v>
          </cell>
          <cell r="AF9729"/>
          <cell r="AG9729"/>
          <cell r="AH9729">
            <v>6</v>
          </cell>
          <cell r="AI9729">
            <v>5.8486178428245239</v>
          </cell>
        </row>
        <row r="9730">
          <cell r="A9730">
            <v>44767</v>
          </cell>
          <cell r="B9730">
            <v>1439400</v>
          </cell>
          <cell r="D9730">
            <v>6</v>
          </cell>
          <cell r="E9730">
            <v>5</v>
          </cell>
          <cell r="F9730">
            <v>6</v>
          </cell>
          <cell r="G9730">
            <v>5.97</v>
          </cell>
          <cell r="H9730"/>
          <cell r="I9730"/>
          <cell r="J9730"/>
          <cell r="K9730"/>
          <cell r="L9730"/>
          <cell r="M9730"/>
          <cell r="N9730">
            <v>6</v>
          </cell>
          <cell r="O9730"/>
          <cell r="P9730">
            <v>5.8582236044584688</v>
          </cell>
          <cell r="Q9730"/>
          <cell r="R9730"/>
          <cell r="S9730"/>
          <cell r="T9730"/>
          <cell r="U9730">
            <v>1626400</v>
          </cell>
          <cell r="V9730">
            <v>1013089.93188</v>
          </cell>
          <cell r="X9730">
            <v>44743</v>
          </cell>
          <cell r="Y9730">
            <v>100</v>
          </cell>
          <cell r="Z9730">
            <v>6</v>
          </cell>
          <cell r="AC9730"/>
          <cell r="AE9730">
            <v>1397600</v>
          </cell>
          <cell r="AF9730"/>
          <cell r="AG9730"/>
          <cell r="AH9730">
            <v>6</v>
          </cell>
          <cell r="AI9730">
            <v>5.8582236044584688</v>
          </cell>
        </row>
        <row r="9731">
          <cell r="A9731">
            <v>44768</v>
          </cell>
          <cell r="B9731">
            <v>1574900</v>
          </cell>
          <cell r="D9731">
            <v>6</v>
          </cell>
          <cell r="E9731">
            <v>6</v>
          </cell>
          <cell r="F9731">
            <v>6</v>
          </cell>
          <cell r="G9731">
            <v>6</v>
          </cell>
          <cell r="H9731"/>
          <cell r="I9731"/>
          <cell r="J9731"/>
          <cell r="K9731"/>
          <cell r="L9731"/>
          <cell r="M9731"/>
          <cell r="N9731">
            <v>6</v>
          </cell>
          <cell r="O9731"/>
          <cell r="P9731">
            <v>5.8676846155149915</v>
          </cell>
          <cell r="Q9731"/>
          <cell r="R9731"/>
          <cell r="S9731"/>
          <cell r="T9731"/>
          <cell r="U9731">
            <v>1098000</v>
          </cell>
          <cell r="V9731">
            <v>1501734.35525</v>
          </cell>
          <cell r="X9731">
            <v>44743</v>
          </cell>
          <cell r="Y9731">
            <v>0</v>
          </cell>
          <cell r="Z9731">
            <v>6</v>
          </cell>
          <cell r="AC9731"/>
          <cell r="AE9731">
            <v>1574900</v>
          </cell>
          <cell r="AF9731"/>
          <cell r="AG9731"/>
          <cell r="AH9731">
            <v>6</v>
          </cell>
          <cell r="AI9731">
            <v>5.8676846155149915</v>
          </cell>
        </row>
        <row r="9732">
          <cell r="A9732">
            <v>44769</v>
          </cell>
          <cell r="B9732">
            <v>1988300</v>
          </cell>
          <cell r="D9732">
            <v>6</v>
          </cell>
          <cell r="E9732">
            <v>6</v>
          </cell>
          <cell r="F9732">
            <v>6.3</v>
          </cell>
          <cell r="G9732">
            <v>6.07</v>
          </cell>
          <cell r="H9732"/>
          <cell r="I9732"/>
          <cell r="J9732"/>
          <cell r="K9732"/>
          <cell r="L9732"/>
          <cell r="M9732"/>
          <cell r="N9732">
            <v>6</v>
          </cell>
          <cell r="O9732"/>
          <cell r="P9732">
            <v>5.8825516758739056</v>
          </cell>
          <cell r="Q9732"/>
          <cell r="R9732"/>
          <cell r="S9732"/>
          <cell r="T9732"/>
          <cell r="U9732">
            <v>3200000</v>
          </cell>
          <cell r="V9732">
            <v>1085233.1407599999</v>
          </cell>
          <cell r="X9732">
            <v>44743</v>
          </cell>
          <cell r="Y9732">
            <v>29.999999999999982</v>
          </cell>
          <cell r="Z9732">
            <v>6</v>
          </cell>
          <cell r="AC9732"/>
          <cell r="AE9732">
            <v>1977300</v>
          </cell>
          <cell r="AF9732"/>
          <cell r="AG9732"/>
          <cell r="AH9732">
            <v>6.06</v>
          </cell>
          <cell r="AI9732">
            <v>5.8825516758739056</v>
          </cell>
        </row>
        <row r="9733">
          <cell r="A9733">
            <v>44774</v>
          </cell>
          <cell r="B9733">
            <v>1152900</v>
          </cell>
          <cell r="D9733">
            <v>6</v>
          </cell>
          <cell r="E9733">
            <v>5</v>
          </cell>
          <cell r="F9733">
            <v>6.1</v>
          </cell>
          <cell r="G9733">
            <v>6.02</v>
          </cell>
          <cell r="H9733"/>
          <cell r="I9733"/>
          <cell r="J9733"/>
          <cell r="K9733"/>
          <cell r="L9733"/>
          <cell r="M9733"/>
          <cell r="N9733">
            <v>6</v>
          </cell>
          <cell r="O9733"/>
          <cell r="P9733">
            <v>6.04</v>
          </cell>
          <cell r="Q9733"/>
          <cell r="R9733"/>
          <cell r="S9733"/>
          <cell r="T9733"/>
          <cell r="U9733">
            <v>2000</v>
          </cell>
          <cell r="V9733">
            <v>11352953.782759998</v>
          </cell>
          <cell r="X9733">
            <v>44774</v>
          </cell>
          <cell r="Y9733">
            <v>109.99999999999997</v>
          </cell>
          <cell r="Z9733">
            <v>6</v>
          </cell>
          <cell r="AC9733"/>
          <cell r="AE9733">
            <v>1130300</v>
          </cell>
          <cell r="AF9733"/>
          <cell r="AG9733"/>
          <cell r="AH9733">
            <v>6.04</v>
          </cell>
          <cell r="AI9733">
            <v>6.04</v>
          </cell>
        </row>
        <row r="9734">
          <cell r="A9734">
            <v>44775</v>
          </cell>
          <cell r="B9734">
            <v>1361400</v>
          </cell>
          <cell r="D9734">
            <v>6</v>
          </cell>
          <cell r="E9734">
            <v>6</v>
          </cell>
          <cell r="F9734">
            <v>6</v>
          </cell>
          <cell r="G9734">
            <v>6</v>
          </cell>
          <cell r="H9734"/>
          <cell r="I9734"/>
          <cell r="J9734"/>
          <cell r="K9734"/>
          <cell r="L9734"/>
          <cell r="M9734"/>
          <cell r="N9734">
            <v>6</v>
          </cell>
          <cell r="O9734"/>
          <cell r="P9734">
            <v>6.0181450415379061</v>
          </cell>
          <cell r="Q9734"/>
          <cell r="R9734"/>
          <cell r="S9734"/>
          <cell r="T9734"/>
          <cell r="U9734">
            <v>904600</v>
          </cell>
          <cell r="V9734">
            <v>10508927.700569998</v>
          </cell>
          <cell r="X9734">
            <v>44774</v>
          </cell>
          <cell r="Y9734">
            <v>0</v>
          </cell>
          <cell r="Z9734">
            <v>6</v>
          </cell>
          <cell r="AC9734"/>
          <cell r="AE9734">
            <v>1361400</v>
          </cell>
          <cell r="AF9734"/>
          <cell r="AG9734"/>
          <cell r="AH9734">
            <v>6</v>
          </cell>
          <cell r="AI9734">
            <v>6.0181450415379061</v>
          </cell>
        </row>
        <row r="9735">
          <cell r="A9735">
            <v>44776</v>
          </cell>
          <cell r="B9735">
            <v>1301900</v>
          </cell>
          <cell r="D9735">
            <v>6</v>
          </cell>
          <cell r="E9735">
            <v>6</v>
          </cell>
          <cell r="F9735">
            <v>6</v>
          </cell>
          <cell r="G9735">
            <v>6</v>
          </cell>
          <cell r="H9735"/>
          <cell r="I9735"/>
          <cell r="J9735"/>
          <cell r="K9735"/>
          <cell r="L9735"/>
          <cell r="M9735"/>
          <cell r="N9735">
            <v>6</v>
          </cell>
          <cell r="O9735"/>
          <cell r="P9735">
            <v>6.0119179671024883</v>
          </cell>
          <cell r="Q9735"/>
          <cell r="R9735"/>
          <cell r="S9735"/>
          <cell r="T9735"/>
          <cell r="U9735">
            <v>1239500</v>
          </cell>
          <cell r="V9735">
            <v>8918304.3674100004</v>
          </cell>
          <cell r="X9735">
            <v>44774</v>
          </cell>
          <cell r="Y9735">
            <v>0</v>
          </cell>
          <cell r="Z9735">
            <v>6</v>
          </cell>
          <cell r="AC9735"/>
          <cell r="AE9735">
            <v>1301900</v>
          </cell>
          <cell r="AF9735"/>
          <cell r="AG9735"/>
          <cell r="AH9735">
            <v>6</v>
          </cell>
          <cell r="AI9735">
            <v>6.0119179671024883</v>
          </cell>
        </row>
        <row r="9736">
          <cell r="A9736">
            <v>44777</v>
          </cell>
          <cell r="B9736">
            <v>1335700</v>
          </cell>
          <cell r="D9736">
            <v>6</v>
          </cell>
          <cell r="E9736">
            <v>6</v>
          </cell>
          <cell r="F9736">
            <v>6</v>
          </cell>
          <cell r="G9736">
            <v>6</v>
          </cell>
          <cell r="H9736"/>
          <cell r="I9736"/>
          <cell r="J9736"/>
          <cell r="K9736"/>
          <cell r="L9736"/>
          <cell r="M9736"/>
          <cell r="N9736">
            <v>6</v>
          </cell>
          <cell r="O9736"/>
          <cell r="P9736">
            <v>6.0088144581131928</v>
          </cell>
          <cell r="Q9736"/>
          <cell r="R9736"/>
          <cell r="S9736"/>
          <cell r="T9736"/>
          <cell r="U9736">
            <v>1051800</v>
          </cell>
          <cell r="V9736">
            <v>7836554.8522000015</v>
          </cell>
          <cell r="X9736">
            <v>44774</v>
          </cell>
          <cell r="Y9736">
            <v>0</v>
          </cell>
          <cell r="Z9736">
            <v>6</v>
          </cell>
          <cell r="AC9736"/>
          <cell r="AE9736">
            <v>1335700</v>
          </cell>
          <cell r="AF9736"/>
          <cell r="AG9736"/>
          <cell r="AH9736">
            <v>6</v>
          </cell>
          <cell r="AI9736">
            <v>6.0088144581131928</v>
          </cell>
        </row>
        <row r="9737">
          <cell r="A9737">
            <v>44778</v>
          </cell>
          <cell r="B9737">
            <v>1218500</v>
          </cell>
          <cell r="D9737">
            <v>6</v>
          </cell>
          <cell r="E9737">
            <v>6</v>
          </cell>
          <cell r="F9737">
            <v>6.5</v>
          </cell>
          <cell r="G9737">
            <v>6.2</v>
          </cell>
          <cell r="H9737"/>
          <cell r="I9737"/>
          <cell r="J9737"/>
          <cell r="K9737"/>
          <cell r="L9737"/>
          <cell r="M9737"/>
          <cell r="N9737">
            <v>6</v>
          </cell>
          <cell r="O9737"/>
          <cell r="P9737">
            <v>6.0455137212892653</v>
          </cell>
          <cell r="Q9737"/>
          <cell r="R9737"/>
          <cell r="S9737"/>
          <cell r="T9737"/>
          <cell r="U9737">
            <v>1139800</v>
          </cell>
          <cell r="V9737">
            <v>9206584.7941299994</v>
          </cell>
          <cell r="X9737">
            <v>44774</v>
          </cell>
          <cell r="Y9737">
            <v>50</v>
          </cell>
          <cell r="Z9737">
            <v>6</v>
          </cell>
          <cell r="AC9737"/>
          <cell r="AE9737">
            <v>1218500</v>
          </cell>
          <cell r="AF9737"/>
          <cell r="AG9737"/>
          <cell r="AH9737">
            <v>6.2</v>
          </cell>
          <cell r="AI9737">
            <v>6.0455137212892653</v>
          </cell>
        </row>
        <row r="9738">
          <cell r="A9738">
            <v>44781</v>
          </cell>
          <cell r="B9738">
            <v>1120700</v>
          </cell>
          <cell r="D9738">
            <v>6</v>
          </cell>
          <cell r="E9738">
            <v>6</v>
          </cell>
          <cell r="F9738">
            <v>6.6</v>
          </cell>
          <cell r="G9738">
            <v>6.46</v>
          </cell>
          <cell r="H9738"/>
          <cell r="I9738"/>
          <cell r="J9738"/>
          <cell r="K9738"/>
          <cell r="L9738"/>
          <cell r="M9738"/>
          <cell r="N9738">
            <v>6</v>
          </cell>
          <cell r="O9738"/>
          <cell r="P9738">
            <v>6.1077102497154714</v>
          </cell>
          <cell r="Q9738"/>
          <cell r="R9738"/>
          <cell r="S9738"/>
          <cell r="T9738"/>
          <cell r="U9738">
            <v>861500</v>
          </cell>
          <cell r="V9738">
            <v>11442292.964190001</v>
          </cell>
          <cell r="X9738">
            <v>44774</v>
          </cell>
          <cell r="Y9738">
            <v>59.999999999999964</v>
          </cell>
          <cell r="Z9738">
            <v>6</v>
          </cell>
          <cell r="AC9738"/>
          <cell r="AE9738">
            <v>1120700</v>
          </cell>
          <cell r="AF9738"/>
          <cell r="AG9738"/>
          <cell r="AH9738">
            <v>6.46</v>
          </cell>
          <cell r="AI9738">
            <v>6.1077102497154714</v>
          </cell>
        </row>
        <row r="9739">
          <cell r="A9739">
            <v>44782</v>
          </cell>
          <cell r="B9739">
            <v>1135200</v>
          </cell>
          <cell r="D9739">
            <v>6</v>
          </cell>
          <cell r="E9739">
            <v>6</v>
          </cell>
          <cell r="F9739">
            <v>6.3</v>
          </cell>
          <cell r="G9739">
            <v>6.15</v>
          </cell>
          <cell r="H9739"/>
          <cell r="I9739"/>
          <cell r="J9739"/>
          <cell r="K9739"/>
          <cell r="L9739"/>
          <cell r="M9739"/>
          <cell r="N9739">
            <v>6</v>
          </cell>
          <cell r="O9739"/>
          <cell r="P9739">
            <v>6.1132900961214363</v>
          </cell>
          <cell r="Q9739"/>
          <cell r="R9739"/>
          <cell r="S9739"/>
          <cell r="T9739"/>
          <cell r="U9739">
            <v>1452500</v>
          </cell>
          <cell r="V9739">
            <v>10174932.578860002</v>
          </cell>
          <cell r="X9739">
            <v>44774</v>
          </cell>
          <cell r="Y9739">
            <v>29.999999999999982</v>
          </cell>
          <cell r="Z9739">
            <v>6</v>
          </cell>
          <cell r="AC9739"/>
          <cell r="AE9739">
            <v>1135200</v>
          </cell>
          <cell r="AF9739"/>
          <cell r="AG9739"/>
          <cell r="AH9739">
            <v>6.15</v>
          </cell>
          <cell r="AI9739">
            <v>6.1132900961214363</v>
          </cell>
        </row>
        <row r="9740">
          <cell r="A9740">
            <v>44783</v>
          </cell>
          <cell r="B9740">
            <v>1376800</v>
          </cell>
          <cell r="D9740">
            <v>6</v>
          </cell>
          <cell r="E9740">
            <v>6</v>
          </cell>
          <cell r="F9740">
            <v>6.1</v>
          </cell>
          <cell r="G9740">
            <v>6.03</v>
          </cell>
          <cell r="H9740"/>
          <cell r="I9740"/>
          <cell r="J9740"/>
          <cell r="K9740"/>
          <cell r="L9740"/>
          <cell r="M9740"/>
          <cell r="N9740">
            <v>6</v>
          </cell>
          <cell r="O9740"/>
          <cell r="P9740">
            <v>6.0996250315163127</v>
          </cell>
          <cell r="Q9740"/>
          <cell r="R9740"/>
          <cell r="S9740"/>
          <cell r="T9740"/>
          <cell r="U9740">
            <v>1427900</v>
          </cell>
          <cell r="V9740">
            <v>10065046.045919998</v>
          </cell>
          <cell r="X9740">
            <v>44774</v>
          </cell>
          <cell r="Y9740">
            <v>9.9999999999999645</v>
          </cell>
          <cell r="Z9740">
            <v>6</v>
          </cell>
          <cell r="AC9740"/>
          <cell r="AE9740">
            <v>1311800</v>
          </cell>
          <cell r="AF9740"/>
          <cell r="AG9740"/>
          <cell r="AH9740">
            <v>6.01</v>
          </cell>
          <cell r="AI9740">
            <v>6.0996250315163127</v>
          </cell>
        </row>
        <row r="9741">
          <cell r="A9741">
            <v>44784</v>
          </cell>
          <cell r="B9741">
            <v>1670300</v>
          </cell>
          <cell r="D9741">
            <v>6</v>
          </cell>
          <cell r="E9741">
            <v>6</v>
          </cell>
          <cell r="F9741">
            <v>6.1</v>
          </cell>
          <cell r="G9741">
            <v>6</v>
          </cell>
          <cell r="H9741"/>
          <cell r="I9741"/>
          <cell r="J9741"/>
          <cell r="K9741"/>
          <cell r="L9741"/>
          <cell r="M9741"/>
          <cell r="N9741">
            <v>6</v>
          </cell>
          <cell r="O9741"/>
          <cell r="P9741">
            <v>6.0856318590821612</v>
          </cell>
          <cell r="Q9741"/>
          <cell r="R9741"/>
          <cell r="S9741"/>
          <cell r="T9741"/>
          <cell r="U9741">
            <v>2102700.0000000005</v>
          </cell>
          <cell r="V9741">
            <v>10296945.99925</v>
          </cell>
          <cell r="X9741">
            <v>44774</v>
          </cell>
          <cell r="Y9741">
            <v>9.9999999999999645</v>
          </cell>
          <cell r="Z9741">
            <v>6</v>
          </cell>
          <cell r="AC9741"/>
          <cell r="AE9741">
            <v>1620300</v>
          </cell>
          <cell r="AF9741"/>
          <cell r="AG9741"/>
          <cell r="AH9741">
            <v>6</v>
          </cell>
          <cell r="AI9741">
            <v>6.0856318590821612</v>
          </cell>
        </row>
        <row r="9742">
          <cell r="A9742">
            <v>44785</v>
          </cell>
          <cell r="B9742">
            <v>1327700</v>
          </cell>
          <cell r="D9742">
            <v>6.5</v>
          </cell>
          <cell r="E9742">
            <v>5.5</v>
          </cell>
          <cell r="F9742">
            <v>6.5</v>
          </cell>
          <cell r="G9742">
            <v>6.44</v>
          </cell>
          <cell r="H9742"/>
          <cell r="I9742"/>
          <cell r="J9742"/>
          <cell r="K9742"/>
          <cell r="L9742"/>
          <cell r="M9742"/>
          <cell r="N9742">
            <v>5.5</v>
          </cell>
          <cell r="O9742"/>
          <cell r="P9742">
            <v>6.123670031019226</v>
          </cell>
          <cell r="Q9742"/>
          <cell r="R9742"/>
          <cell r="S9742"/>
          <cell r="T9742"/>
          <cell r="U9742">
            <v>478000</v>
          </cell>
          <cell r="V9742">
            <v>5850674.5792200007</v>
          </cell>
          <cell r="X9742">
            <v>44774</v>
          </cell>
          <cell r="Y9742">
            <v>100</v>
          </cell>
          <cell r="Z9742">
            <v>6.5</v>
          </cell>
          <cell r="AC9742"/>
          <cell r="AE9742">
            <v>1166000</v>
          </cell>
          <cell r="AF9742"/>
          <cell r="AG9742"/>
          <cell r="AH9742">
            <v>6.5</v>
          </cell>
          <cell r="AI9742">
            <v>6.123670031019226</v>
          </cell>
        </row>
        <row r="9743">
          <cell r="A9743">
            <v>44788</v>
          </cell>
          <cell r="B9743">
            <v>1033600</v>
          </cell>
          <cell r="D9743">
            <v>6.5</v>
          </cell>
          <cell r="E9743">
            <v>5</v>
          </cell>
          <cell r="F9743">
            <v>6.5</v>
          </cell>
          <cell r="G9743">
            <v>6.44</v>
          </cell>
          <cell r="H9743"/>
          <cell r="I9743"/>
          <cell r="J9743"/>
          <cell r="K9743"/>
          <cell r="L9743"/>
          <cell r="M9743"/>
          <cell r="N9743">
            <v>5</v>
          </cell>
          <cell r="O9743"/>
          <cell r="P9743">
            <v>6.1015711227922012</v>
          </cell>
          <cell r="Q9743"/>
          <cell r="R9743"/>
          <cell r="S9743"/>
          <cell r="T9743"/>
          <cell r="U9743">
            <v>1423318</v>
          </cell>
          <cell r="V9743">
            <v>4612352.6721799988</v>
          </cell>
          <cell r="X9743">
            <v>44774</v>
          </cell>
          <cell r="Y9743">
            <v>150</v>
          </cell>
          <cell r="Z9743">
            <v>6.5</v>
          </cell>
          <cell r="AC9743"/>
          <cell r="AE9743">
            <v>1033600</v>
          </cell>
          <cell r="AF9743"/>
          <cell r="AG9743"/>
          <cell r="AH9743">
            <v>5.83</v>
          </cell>
          <cell r="AI9743">
            <v>6.1015711227922012</v>
          </cell>
        </row>
        <row r="9744">
          <cell r="A9744">
            <v>44789</v>
          </cell>
          <cell r="B9744">
            <v>570800</v>
          </cell>
          <cell r="D9744">
            <v>6</v>
          </cell>
          <cell r="E9744">
            <v>6</v>
          </cell>
          <cell r="F9744">
            <v>6.5</v>
          </cell>
          <cell r="G9744">
            <v>6.44</v>
          </cell>
          <cell r="H9744"/>
          <cell r="I9744"/>
          <cell r="J9744"/>
          <cell r="K9744"/>
          <cell r="L9744"/>
          <cell r="M9744"/>
          <cell r="N9744">
            <v>6.5</v>
          </cell>
          <cell r="O9744"/>
          <cell r="P9744">
            <v>6.1074932546727991</v>
          </cell>
          <cell r="Q9744"/>
          <cell r="R9744"/>
          <cell r="S9744"/>
          <cell r="T9744"/>
          <cell r="U9744">
            <v>570000</v>
          </cell>
          <cell r="V9744">
            <v>3870120.1836499996</v>
          </cell>
          <cell r="X9744">
            <v>44774</v>
          </cell>
          <cell r="Y9744">
            <v>50</v>
          </cell>
          <cell r="Z9744">
            <v>6.5</v>
          </cell>
          <cell r="AC9744"/>
          <cell r="AE9744">
            <v>570800</v>
          </cell>
          <cell r="AF9744"/>
          <cell r="AG9744"/>
          <cell r="AH9744">
            <v>6.25</v>
          </cell>
          <cell r="AI9744">
            <v>6.1074932546727991</v>
          </cell>
        </row>
        <row r="9745">
          <cell r="A9745">
            <v>44790</v>
          </cell>
          <cell r="B9745">
            <v>188500</v>
          </cell>
          <cell r="D9745">
            <v>6.5</v>
          </cell>
          <cell r="E9745">
            <v>5.75</v>
          </cell>
          <cell r="F9745">
            <v>6.5</v>
          </cell>
          <cell r="G9745">
            <v>6.37</v>
          </cell>
          <cell r="H9745"/>
          <cell r="I9745"/>
          <cell r="J9745"/>
          <cell r="K9745"/>
          <cell r="L9745"/>
          <cell r="M9745"/>
          <cell r="N9745">
            <v>5.75</v>
          </cell>
          <cell r="O9745"/>
          <cell r="P9745">
            <v>6.1101265385863304</v>
          </cell>
          <cell r="Q9745"/>
          <cell r="R9745"/>
          <cell r="S9745"/>
          <cell r="T9745"/>
          <cell r="U9745">
            <v>636000</v>
          </cell>
          <cell r="V9745">
            <v>3058454.0393000008</v>
          </cell>
          <cell r="X9745">
            <v>44774</v>
          </cell>
          <cell r="Y9745">
            <v>75</v>
          </cell>
          <cell r="Z9745">
            <v>6.5</v>
          </cell>
          <cell r="AC9745"/>
          <cell r="AE9745">
            <v>179500</v>
          </cell>
          <cell r="AF9745"/>
          <cell r="AG9745"/>
          <cell r="AH9745">
            <v>6.32</v>
          </cell>
          <cell r="AI9745">
            <v>6.1101265385863304</v>
          </cell>
        </row>
        <row r="9746">
          <cell r="A9746">
            <v>44791</v>
          </cell>
          <cell r="B9746">
            <v>561300</v>
          </cell>
          <cell r="D9746">
            <v>6</v>
          </cell>
          <cell r="E9746">
            <v>5.8</v>
          </cell>
          <cell r="F9746">
            <v>6.5</v>
          </cell>
          <cell r="G9746">
            <v>6.18</v>
          </cell>
          <cell r="H9746"/>
          <cell r="I9746"/>
          <cell r="J9746"/>
          <cell r="K9746"/>
          <cell r="L9746"/>
          <cell r="M9746"/>
          <cell r="N9746">
            <v>6.2</v>
          </cell>
          <cell r="O9746"/>
          <cell r="P9746">
            <v>6.112733036485678</v>
          </cell>
          <cell r="Q9746"/>
          <cell r="R9746"/>
          <cell r="S9746"/>
          <cell r="T9746"/>
          <cell r="U9746">
            <v>1149000</v>
          </cell>
          <cell r="V9746">
            <v>2027031.23049</v>
          </cell>
          <cell r="X9746">
            <v>44774</v>
          </cell>
          <cell r="Y9746">
            <v>70.000000000000014</v>
          </cell>
          <cell r="Z9746">
            <v>6.5</v>
          </cell>
          <cell r="AC9746"/>
          <cell r="AE9746">
            <v>561300</v>
          </cell>
          <cell r="AF9746"/>
          <cell r="AG9746"/>
          <cell r="AH9746">
            <v>6.18</v>
          </cell>
          <cell r="AI9746">
            <v>6.112733036485678</v>
          </cell>
        </row>
        <row r="9747">
          <cell r="A9747">
            <v>44792</v>
          </cell>
          <cell r="B9747">
            <v>907500</v>
          </cell>
          <cell r="D9747">
            <v>6.15</v>
          </cell>
          <cell r="E9747">
            <v>6.3</v>
          </cell>
          <cell r="F9747">
            <v>6.4</v>
          </cell>
          <cell r="G9747">
            <v>6.4</v>
          </cell>
          <cell r="H9747"/>
          <cell r="I9747"/>
          <cell r="J9747"/>
          <cell r="K9747"/>
          <cell r="L9747"/>
          <cell r="M9747"/>
          <cell r="N9747">
            <v>6.2</v>
          </cell>
          <cell r="O9747"/>
          <cell r="P9747">
            <v>6.1289030073065947</v>
          </cell>
          <cell r="Q9747"/>
          <cell r="R9747"/>
          <cell r="S9747"/>
          <cell r="T9747"/>
          <cell r="U9747">
            <v>366000</v>
          </cell>
          <cell r="V9747">
            <v>584750.91931000003</v>
          </cell>
          <cell r="X9747">
            <v>44774</v>
          </cell>
          <cell r="Y9747">
            <v>10.000000000000053</v>
          </cell>
          <cell r="Z9747">
            <v>6.5</v>
          </cell>
          <cell r="AC9747"/>
          <cell r="AE9747">
            <v>897500</v>
          </cell>
          <cell r="AF9747"/>
          <cell r="AG9747"/>
          <cell r="AH9747">
            <v>6.4</v>
          </cell>
          <cell r="AI9747">
            <v>6.1289030073065947</v>
          </cell>
        </row>
        <row r="9748">
          <cell r="A9748">
            <v>44795</v>
          </cell>
          <cell r="B9748">
            <v>1006800</v>
          </cell>
          <cell r="D9748">
            <v>6.5</v>
          </cell>
          <cell r="E9748">
            <v>6.25</v>
          </cell>
          <cell r="F9748">
            <v>7</v>
          </cell>
          <cell r="G9748">
            <v>6.4</v>
          </cell>
          <cell r="H9748"/>
          <cell r="I9748"/>
          <cell r="J9748"/>
          <cell r="K9748"/>
          <cell r="L9748"/>
          <cell r="M9748"/>
          <cell r="N9748">
            <v>6.5</v>
          </cell>
          <cell r="O9748"/>
          <cell r="P9748">
            <v>6.1494009956830116</v>
          </cell>
          <cell r="Q9748"/>
          <cell r="R9748"/>
          <cell r="S9748"/>
          <cell r="T9748"/>
          <cell r="U9748">
            <v>171000</v>
          </cell>
          <cell r="V9748">
            <v>1483194.7543900001</v>
          </cell>
          <cell r="X9748">
            <v>44774</v>
          </cell>
          <cell r="Y9748">
            <v>75</v>
          </cell>
          <cell r="Z9748">
            <v>6.5</v>
          </cell>
          <cell r="AC9748"/>
          <cell r="AE9748">
            <v>988600</v>
          </cell>
          <cell r="AF9748"/>
          <cell r="AG9748"/>
          <cell r="AH9748">
            <v>6.48</v>
          </cell>
          <cell r="AI9748">
            <v>6.1494009956830116</v>
          </cell>
        </row>
        <row r="9749">
          <cell r="A9749">
            <v>44796</v>
          </cell>
          <cell r="B9749">
            <v>945400</v>
          </cell>
          <cell r="D9749">
            <v>6.5</v>
          </cell>
          <cell r="E9749">
            <v>6.4</v>
          </cell>
          <cell r="F9749">
            <v>6.5</v>
          </cell>
          <cell r="G9749">
            <v>6.49</v>
          </cell>
          <cell r="H9749"/>
          <cell r="I9749"/>
          <cell r="J9749"/>
          <cell r="K9749"/>
          <cell r="L9749"/>
          <cell r="M9749"/>
          <cell r="N9749">
            <v>6.5</v>
          </cell>
          <cell r="O9749"/>
          <cell r="P9749">
            <v>6.16575300509529</v>
          </cell>
          <cell r="Q9749"/>
          <cell r="R9749"/>
          <cell r="S9749"/>
          <cell r="T9749"/>
          <cell r="U9749">
            <v>282000</v>
          </cell>
          <cell r="V9749">
            <v>1481577.66515</v>
          </cell>
          <cell r="X9749">
            <v>44774</v>
          </cell>
          <cell r="Y9749">
            <v>9.9999999999999645</v>
          </cell>
          <cell r="Z9749">
            <v>6.5</v>
          </cell>
          <cell r="AC9749"/>
          <cell r="AE9749">
            <v>828400</v>
          </cell>
          <cell r="AF9749"/>
          <cell r="AG9749"/>
          <cell r="AH9749">
            <v>6.5</v>
          </cell>
          <cell r="AI9749">
            <v>6.16575300509529</v>
          </cell>
        </row>
        <row r="9750">
          <cell r="A9750">
            <v>44797</v>
          </cell>
          <cell r="B9750">
            <v>1246300</v>
          </cell>
          <cell r="D9750">
            <v>6.5</v>
          </cell>
          <cell r="E9750">
            <v>6.4</v>
          </cell>
          <cell r="F9750">
            <v>6.5</v>
          </cell>
          <cell r="G9750">
            <v>6.48</v>
          </cell>
          <cell r="H9750"/>
          <cell r="I9750"/>
          <cell r="J9750"/>
          <cell r="K9750"/>
          <cell r="L9750"/>
          <cell r="M9750"/>
          <cell r="N9750">
            <v>6.5</v>
          </cell>
          <cell r="O9750"/>
          <cell r="P9750">
            <v>6.1863574953440166</v>
          </cell>
          <cell r="Q9750"/>
          <cell r="R9750"/>
          <cell r="S9750"/>
          <cell r="T9750"/>
          <cell r="U9750">
            <v>773000</v>
          </cell>
          <cell r="V9750">
            <v>929943.28631</v>
          </cell>
          <cell r="X9750">
            <v>44774</v>
          </cell>
          <cell r="Y9750">
            <v>9.9999999999999645</v>
          </cell>
          <cell r="Z9750">
            <v>6.5</v>
          </cell>
          <cell r="AC9750"/>
          <cell r="AE9750">
            <v>1246300</v>
          </cell>
          <cell r="AF9750"/>
          <cell r="AG9750"/>
          <cell r="AH9750">
            <v>6.48</v>
          </cell>
          <cell r="AI9750">
            <v>6.1863574953440166</v>
          </cell>
        </row>
        <row r="9751">
          <cell r="A9751">
            <v>44798</v>
          </cell>
          <cell r="B9751">
            <v>1185000</v>
          </cell>
          <cell r="D9751">
            <v>6.5</v>
          </cell>
          <cell r="E9751">
            <v>6.4</v>
          </cell>
          <cell r="F9751">
            <v>6.5</v>
          </cell>
          <cell r="G9751">
            <v>6.49</v>
          </cell>
          <cell r="H9751"/>
          <cell r="I9751"/>
          <cell r="J9751"/>
          <cell r="K9751"/>
          <cell r="L9751"/>
          <cell r="M9751"/>
          <cell r="N9751">
            <v>6.5</v>
          </cell>
          <cell r="O9751"/>
          <cell r="P9751">
            <v>6.2032940157668417</v>
          </cell>
          <cell r="Q9751"/>
          <cell r="R9751"/>
          <cell r="S9751"/>
          <cell r="T9751"/>
          <cell r="U9751">
            <v>697700</v>
          </cell>
          <cell r="V9751">
            <v>1010924.06562</v>
          </cell>
          <cell r="X9751">
            <v>44774</v>
          </cell>
          <cell r="Y9751">
            <v>9.9999999999999645</v>
          </cell>
          <cell r="Z9751">
            <v>6.5</v>
          </cell>
          <cell r="AC9751"/>
          <cell r="AE9751">
            <v>1085000</v>
          </cell>
          <cell r="AF9751"/>
          <cell r="AG9751"/>
          <cell r="AH9751">
            <v>6.5</v>
          </cell>
          <cell r="AI9751">
            <v>6.2032940157668417</v>
          </cell>
        </row>
        <row r="9752">
          <cell r="A9752">
            <v>44799</v>
          </cell>
          <cell r="B9752">
            <v>984100</v>
          </cell>
          <cell r="D9752">
            <v>6.5</v>
          </cell>
          <cell r="E9752">
            <v>6.5</v>
          </cell>
          <cell r="F9752">
            <v>6.5</v>
          </cell>
          <cell r="G9752">
            <v>6.5</v>
          </cell>
          <cell r="H9752"/>
          <cell r="I9752"/>
          <cell r="J9752"/>
          <cell r="K9752"/>
          <cell r="L9752"/>
          <cell r="M9752"/>
          <cell r="N9752">
            <v>6.5</v>
          </cell>
          <cell r="O9752"/>
          <cell r="P9752">
            <v>6.2171474932271824</v>
          </cell>
          <cell r="Q9752"/>
          <cell r="R9752"/>
          <cell r="S9752"/>
          <cell r="T9752"/>
          <cell r="U9752">
            <v>556100</v>
          </cell>
          <cell r="V9752">
            <v>1176967.2961199998</v>
          </cell>
          <cell r="X9752">
            <v>44774</v>
          </cell>
          <cell r="Y9752">
            <v>0</v>
          </cell>
          <cell r="Z9752">
            <v>6.5</v>
          </cell>
          <cell r="AC9752"/>
          <cell r="AE9752">
            <v>984100</v>
          </cell>
          <cell r="AF9752"/>
          <cell r="AG9752"/>
          <cell r="AH9752">
            <v>6.5</v>
          </cell>
          <cell r="AI9752">
            <v>6.2171474932271824</v>
          </cell>
        </row>
        <row r="9753">
          <cell r="A9753">
            <v>44802</v>
          </cell>
          <cell r="B9753">
            <v>939500</v>
          </cell>
          <cell r="D9753">
            <v>6.5</v>
          </cell>
          <cell r="E9753">
            <v>6.4</v>
          </cell>
          <cell r="F9753">
            <v>6.5</v>
          </cell>
          <cell r="G9753">
            <v>6.47</v>
          </cell>
          <cell r="H9753"/>
          <cell r="I9753"/>
          <cell r="J9753"/>
          <cell r="K9753"/>
          <cell r="L9753"/>
          <cell r="M9753"/>
          <cell r="N9753">
            <v>6.5</v>
          </cell>
          <cell r="O9753"/>
          <cell r="P9753">
            <v>6.2279374012100073</v>
          </cell>
          <cell r="Q9753"/>
          <cell r="R9753"/>
          <cell r="S9753"/>
          <cell r="T9753"/>
          <cell r="U9753">
            <v>924500</v>
          </cell>
          <cell r="V9753">
            <v>1034209.82248</v>
          </cell>
          <cell r="X9753">
            <v>44774</v>
          </cell>
          <cell r="Y9753">
            <v>9.9999999999999645</v>
          </cell>
          <cell r="Z9753">
            <v>6.5</v>
          </cell>
          <cell r="AC9753"/>
          <cell r="AE9753">
            <v>939500</v>
          </cell>
          <cell r="AF9753"/>
          <cell r="AG9753"/>
          <cell r="AH9753">
            <v>6.47</v>
          </cell>
          <cell r="AI9753">
            <v>6.2279374012100073</v>
          </cell>
        </row>
        <row r="9754">
          <cell r="A9754">
            <v>44804</v>
          </cell>
          <cell r="B9754">
            <v>1066000</v>
          </cell>
          <cell r="D9754">
            <v>6.5</v>
          </cell>
          <cell r="E9754">
            <v>6.4</v>
          </cell>
          <cell r="F9754">
            <v>6.7</v>
          </cell>
          <cell r="G9754">
            <v>6.49</v>
          </cell>
          <cell r="H9754"/>
          <cell r="I9754"/>
          <cell r="J9754"/>
          <cell r="K9754"/>
          <cell r="L9754"/>
          <cell r="M9754"/>
          <cell r="N9754">
            <v>6.5</v>
          </cell>
          <cell r="O9754"/>
          <cell r="P9754">
            <v>6.2392230029779006</v>
          </cell>
          <cell r="Q9754"/>
          <cell r="R9754"/>
          <cell r="S9754"/>
          <cell r="T9754"/>
          <cell r="U9754">
            <v>734300</v>
          </cell>
          <cell r="V9754">
            <v>1515215.2097299998</v>
          </cell>
          <cell r="X9754">
            <v>44774</v>
          </cell>
          <cell r="Y9754">
            <v>29.999999999999982</v>
          </cell>
          <cell r="Z9754">
            <v>6.5</v>
          </cell>
          <cell r="AC9754"/>
          <cell r="AE9754">
            <v>952800</v>
          </cell>
          <cell r="AF9754"/>
          <cell r="AG9754"/>
          <cell r="AH9754">
            <v>6.5</v>
          </cell>
          <cell r="AI9754">
            <v>6.2392230029779006</v>
          </cell>
        </row>
        <row r="9755">
          <cell r="A9755">
            <v>44805</v>
          </cell>
          <cell r="B9755">
            <v>1128200</v>
          </cell>
          <cell r="D9755">
            <v>6.5</v>
          </cell>
          <cell r="E9755">
            <v>6.4</v>
          </cell>
          <cell r="F9755">
            <v>6.5</v>
          </cell>
          <cell r="G9755">
            <v>6.5</v>
          </cell>
          <cell r="H9755"/>
          <cell r="I9755"/>
          <cell r="J9755"/>
          <cell r="K9755"/>
          <cell r="L9755"/>
          <cell r="M9755"/>
          <cell r="N9755">
            <v>6.5</v>
          </cell>
          <cell r="O9755"/>
          <cell r="P9755">
            <v>6.5</v>
          </cell>
          <cell r="Q9755"/>
          <cell r="R9755"/>
          <cell r="S9755"/>
          <cell r="T9755"/>
          <cell r="U9755">
            <v>70000</v>
          </cell>
          <cell r="V9755">
            <v>11889580.481139999</v>
          </cell>
          <cell r="X9755">
            <v>44805</v>
          </cell>
          <cell r="Y9755">
            <v>9.9999999999999645</v>
          </cell>
          <cell r="Z9755">
            <v>6.5</v>
          </cell>
          <cell r="AC9755"/>
          <cell r="AE9755">
            <v>1100200</v>
          </cell>
          <cell r="AF9755"/>
          <cell r="AG9755"/>
          <cell r="AH9755">
            <v>6.5</v>
          </cell>
          <cell r="AI9755">
            <v>6.5</v>
          </cell>
        </row>
        <row r="9756">
          <cell r="A9756">
            <v>44806</v>
          </cell>
          <cell r="B9756">
            <v>1360100</v>
          </cell>
          <cell r="D9756">
            <v>6.5</v>
          </cell>
          <cell r="E9756">
            <v>6.4</v>
          </cell>
          <cell r="F9756">
            <v>6.5</v>
          </cell>
          <cell r="G9756">
            <v>6.5</v>
          </cell>
          <cell r="H9756"/>
          <cell r="I9756"/>
          <cell r="J9756"/>
          <cell r="K9756"/>
          <cell r="L9756"/>
          <cell r="M9756"/>
          <cell r="N9756">
            <v>6.5</v>
          </cell>
          <cell r="O9756"/>
          <cell r="P9756">
            <v>6.5</v>
          </cell>
          <cell r="Q9756"/>
          <cell r="R9756"/>
          <cell r="S9756"/>
          <cell r="T9756"/>
          <cell r="U9756">
            <v>137300</v>
          </cell>
          <cell r="V9756">
            <v>10844835.837509999</v>
          </cell>
          <cell r="X9756">
            <v>44805</v>
          </cell>
          <cell r="Y9756">
            <v>9.9999999999999645</v>
          </cell>
          <cell r="Z9756">
            <v>6.5</v>
          </cell>
          <cell r="AC9756"/>
          <cell r="AE9756">
            <v>1280600</v>
          </cell>
          <cell r="AF9756"/>
          <cell r="AG9756"/>
          <cell r="AH9756">
            <v>6.5</v>
          </cell>
          <cell r="AI9756">
            <v>6.5</v>
          </cell>
        </row>
        <row r="9757">
          <cell r="A9757">
            <v>44809</v>
          </cell>
          <cell r="B9757">
            <v>1765500</v>
          </cell>
          <cell r="D9757">
            <v>6.5</v>
          </cell>
          <cell r="E9757">
            <v>6.4</v>
          </cell>
          <cell r="F9757">
            <v>6.5</v>
          </cell>
          <cell r="G9757">
            <v>6.5</v>
          </cell>
          <cell r="H9757"/>
          <cell r="I9757"/>
          <cell r="J9757"/>
          <cell r="K9757"/>
          <cell r="L9757"/>
          <cell r="M9757"/>
          <cell r="N9757">
            <v>6.5</v>
          </cell>
          <cell r="O9757"/>
          <cell r="P9757">
            <v>6.5</v>
          </cell>
          <cell r="Q9757"/>
          <cell r="R9757"/>
          <cell r="S9757"/>
          <cell r="T9757"/>
          <cell r="U9757">
            <v>71000</v>
          </cell>
          <cell r="V9757">
            <v>10817879.441979999</v>
          </cell>
          <cell r="X9757">
            <v>44805</v>
          </cell>
          <cell r="Y9757">
            <v>9.9999999999999645</v>
          </cell>
          <cell r="Z9757">
            <v>6.5</v>
          </cell>
          <cell r="AC9757"/>
          <cell r="AE9757">
            <v>1733600</v>
          </cell>
          <cell r="AF9757"/>
          <cell r="AG9757"/>
          <cell r="AH9757">
            <v>6.5</v>
          </cell>
          <cell r="AI9757">
            <v>6.5</v>
          </cell>
        </row>
        <row r="9758">
          <cell r="A9758">
            <v>44810</v>
          </cell>
          <cell r="B9758">
            <v>2185800</v>
          </cell>
          <cell r="D9758">
            <v>6.5</v>
          </cell>
          <cell r="E9758">
            <v>6.2</v>
          </cell>
          <cell r="F9758">
            <v>6.5</v>
          </cell>
          <cell r="G9758">
            <v>6.5</v>
          </cell>
          <cell r="H9758"/>
          <cell r="I9758"/>
          <cell r="J9758"/>
          <cell r="K9758"/>
          <cell r="L9758"/>
          <cell r="M9758"/>
          <cell r="N9758">
            <v>6.5</v>
          </cell>
          <cell r="O9758"/>
          <cell r="P9758">
            <v>6.5</v>
          </cell>
          <cell r="Q9758"/>
          <cell r="R9758"/>
          <cell r="S9758"/>
          <cell r="T9758"/>
          <cell r="U9758">
            <v>52000</v>
          </cell>
          <cell r="V9758">
            <v>10547267.005779998</v>
          </cell>
          <cell r="X9758">
            <v>44805</v>
          </cell>
          <cell r="Y9758">
            <v>29.999999999999982</v>
          </cell>
          <cell r="Z9758">
            <v>6.5</v>
          </cell>
          <cell r="AC9758"/>
          <cell r="AE9758">
            <v>2136800</v>
          </cell>
          <cell r="AF9758"/>
          <cell r="AG9758"/>
          <cell r="AH9758">
            <v>6.5</v>
          </cell>
          <cell r="AI9758">
            <v>6.5</v>
          </cell>
        </row>
        <row r="9759">
          <cell r="A9759">
            <v>44811</v>
          </cell>
          <cell r="B9759">
            <v>2879200</v>
          </cell>
          <cell r="D9759">
            <v>6.5</v>
          </cell>
          <cell r="E9759">
            <v>6.4</v>
          </cell>
          <cell r="F9759">
            <v>6.5</v>
          </cell>
          <cell r="G9759">
            <v>6.5</v>
          </cell>
          <cell r="H9759"/>
          <cell r="I9759"/>
          <cell r="J9759"/>
          <cell r="K9759"/>
          <cell r="L9759"/>
          <cell r="M9759"/>
          <cell r="N9759">
            <v>6.5</v>
          </cell>
          <cell r="O9759"/>
          <cell r="P9759">
            <v>6.5</v>
          </cell>
          <cell r="Q9759"/>
          <cell r="R9759"/>
          <cell r="S9759"/>
          <cell r="T9759"/>
          <cell r="U9759">
            <v>419500</v>
          </cell>
          <cell r="V9759">
            <v>10742440.531130001</v>
          </cell>
          <cell r="X9759">
            <v>44805</v>
          </cell>
          <cell r="Y9759">
            <v>9.9999999999999645</v>
          </cell>
          <cell r="Z9759">
            <v>6.5</v>
          </cell>
          <cell r="AC9759"/>
          <cell r="AE9759">
            <v>2783000</v>
          </cell>
          <cell r="AF9759"/>
          <cell r="AG9759"/>
          <cell r="AH9759">
            <v>6.5</v>
          </cell>
          <cell r="AI9759">
            <v>6.5</v>
          </cell>
        </row>
        <row r="9760">
          <cell r="A9760">
            <v>44812</v>
          </cell>
          <cell r="B9760">
            <v>2699600</v>
          </cell>
          <cell r="D9760">
            <v>6.5</v>
          </cell>
          <cell r="E9760">
            <v>6.4</v>
          </cell>
          <cell r="F9760">
            <v>6.5</v>
          </cell>
          <cell r="G9760">
            <v>6.5</v>
          </cell>
          <cell r="H9760"/>
          <cell r="I9760"/>
          <cell r="J9760"/>
          <cell r="K9760"/>
          <cell r="L9760"/>
          <cell r="M9760"/>
          <cell r="N9760">
            <v>6.5</v>
          </cell>
          <cell r="O9760"/>
          <cell r="P9760">
            <v>6.5</v>
          </cell>
          <cell r="Q9760"/>
          <cell r="R9760"/>
          <cell r="S9760"/>
          <cell r="T9760"/>
          <cell r="U9760">
            <v>134800</v>
          </cell>
          <cell r="V9760">
            <v>10250461.614629999</v>
          </cell>
          <cell r="X9760">
            <v>44805</v>
          </cell>
          <cell r="Y9760">
            <v>9.9999999999999645</v>
          </cell>
          <cell r="Z9760">
            <v>6.5</v>
          </cell>
          <cell r="AC9760"/>
          <cell r="AE9760">
            <v>2636000</v>
          </cell>
          <cell r="AF9760"/>
          <cell r="AG9760"/>
          <cell r="AH9760">
            <v>6.5</v>
          </cell>
          <cell r="AI9760">
            <v>6.5</v>
          </cell>
        </row>
        <row r="9761">
          <cell r="A9761">
            <v>44813</v>
          </cell>
          <cell r="B9761">
            <v>2187800</v>
          </cell>
          <cell r="D9761">
            <v>6.75</v>
          </cell>
          <cell r="E9761">
            <v>6.75</v>
          </cell>
          <cell r="F9761">
            <v>6.75</v>
          </cell>
          <cell r="G9761">
            <v>6.75</v>
          </cell>
          <cell r="H9761"/>
          <cell r="I9761"/>
          <cell r="J9761"/>
          <cell r="K9761"/>
          <cell r="L9761"/>
          <cell r="M9761"/>
          <cell r="N9761">
            <v>6.75</v>
          </cell>
          <cell r="O9761"/>
          <cell r="P9761">
            <v>6.5384637693768939</v>
          </cell>
          <cell r="Q9761"/>
          <cell r="R9761"/>
          <cell r="S9761"/>
          <cell r="T9761"/>
          <cell r="U9761">
            <v>294000</v>
          </cell>
          <cell r="V9761">
            <v>5039077.2859499985</v>
          </cell>
          <cell r="X9761">
            <v>44805</v>
          </cell>
          <cell r="Y9761">
            <v>0</v>
          </cell>
          <cell r="Z9761">
            <v>6.75</v>
          </cell>
          <cell r="AC9761"/>
          <cell r="AE9761">
            <v>2122000</v>
          </cell>
          <cell r="AF9761"/>
          <cell r="AG9761"/>
          <cell r="AH9761">
            <v>6.75</v>
          </cell>
          <cell r="AI9761">
            <v>6.5384637693768939</v>
          </cell>
        </row>
        <row r="9762">
          <cell r="A9762">
            <v>44816</v>
          </cell>
          <cell r="B9762">
            <v>1096200</v>
          </cell>
          <cell r="D9762">
            <v>6.75</v>
          </cell>
          <cell r="E9762">
            <v>6.25</v>
          </cell>
          <cell r="F9762">
            <v>6.75</v>
          </cell>
          <cell r="G9762">
            <v>6.7</v>
          </cell>
          <cell r="H9762"/>
          <cell r="I9762"/>
          <cell r="J9762"/>
          <cell r="K9762"/>
          <cell r="L9762"/>
          <cell r="M9762"/>
          <cell r="N9762">
            <v>6.5</v>
          </cell>
          <cell r="O9762"/>
          <cell r="P9762">
            <v>6.5508413163984711</v>
          </cell>
          <cell r="Q9762"/>
          <cell r="R9762"/>
          <cell r="S9762"/>
          <cell r="T9762"/>
          <cell r="U9762">
            <v>544300</v>
          </cell>
          <cell r="V9762">
            <v>5137702.2649499997</v>
          </cell>
          <cell r="X9762">
            <v>44805</v>
          </cell>
          <cell r="Y9762">
            <v>50</v>
          </cell>
          <cell r="Z9762">
            <v>6.75</v>
          </cell>
          <cell r="AC9762"/>
          <cell r="AE9762">
            <v>1072600</v>
          </cell>
          <cell r="AF9762"/>
          <cell r="AG9762"/>
          <cell r="AH9762">
            <v>6.71</v>
          </cell>
          <cell r="AI9762">
            <v>6.5508413163984711</v>
          </cell>
        </row>
        <row r="9763">
          <cell r="A9763">
            <v>44817</v>
          </cell>
          <cell r="B9763">
            <v>708100</v>
          </cell>
          <cell r="D9763">
            <v>6.75</v>
          </cell>
          <cell r="E9763">
            <v>6.5</v>
          </cell>
          <cell r="F9763">
            <v>6.75</v>
          </cell>
          <cell r="G9763">
            <v>6.74</v>
          </cell>
          <cell r="H9763"/>
          <cell r="I9763"/>
          <cell r="J9763"/>
          <cell r="K9763"/>
          <cell r="L9763"/>
          <cell r="M9763"/>
          <cell r="N9763">
            <v>6.5</v>
          </cell>
          <cell r="O9763"/>
          <cell r="P9763">
            <v>6.5595693453663619</v>
          </cell>
          <cell r="Q9763"/>
          <cell r="R9763"/>
          <cell r="S9763"/>
          <cell r="T9763"/>
          <cell r="U9763">
            <v>45000</v>
          </cell>
          <cell r="V9763">
            <v>3450277.0538799991</v>
          </cell>
          <cell r="X9763">
            <v>44805</v>
          </cell>
          <cell r="Y9763">
            <v>25</v>
          </cell>
          <cell r="Z9763">
            <v>6.75</v>
          </cell>
          <cell r="AC9763"/>
          <cell r="AE9763">
            <v>681300</v>
          </cell>
          <cell r="AF9763"/>
          <cell r="AG9763"/>
          <cell r="AH9763">
            <v>6.75</v>
          </cell>
          <cell r="AI9763">
            <v>6.5595693453663619</v>
          </cell>
        </row>
        <row r="9764">
          <cell r="A9764">
            <v>44818</v>
          </cell>
          <cell r="B9764">
            <v>402800</v>
          </cell>
          <cell r="D9764">
            <v>6.75</v>
          </cell>
          <cell r="E9764">
            <v>6.25</v>
          </cell>
          <cell r="F9764">
            <v>6.75</v>
          </cell>
          <cell r="G9764">
            <v>6.7</v>
          </cell>
          <cell r="H9764"/>
          <cell r="I9764"/>
          <cell r="J9764"/>
          <cell r="K9764"/>
          <cell r="L9764"/>
          <cell r="M9764"/>
          <cell r="N9764">
            <v>6.25</v>
          </cell>
          <cell r="O9764"/>
          <cell r="P9764">
            <v>6.5638910297917281</v>
          </cell>
          <cell r="Q9764"/>
          <cell r="R9764"/>
          <cell r="S9764"/>
          <cell r="T9764"/>
          <cell r="U9764">
            <v>256300</v>
          </cell>
          <cell r="V9764">
            <v>3339127.7998500001</v>
          </cell>
          <cell r="X9764">
            <v>44805</v>
          </cell>
          <cell r="Y9764">
            <v>50</v>
          </cell>
          <cell r="Z9764">
            <v>6.75</v>
          </cell>
          <cell r="AC9764"/>
          <cell r="AE9764">
            <v>361000</v>
          </cell>
          <cell r="AF9764"/>
          <cell r="AG9764"/>
          <cell r="AH9764">
            <v>6.75</v>
          </cell>
          <cell r="AI9764">
            <v>6.5638910297917281</v>
          </cell>
        </row>
        <row r="9765">
          <cell r="A9765">
            <v>44819</v>
          </cell>
          <cell r="B9765">
            <v>1046200</v>
          </cell>
          <cell r="D9765">
            <v>6.75</v>
          </cell>
          <cell r="E9765">
            <v>6</v>
          </cell>
          <cell r="F9765">
            <v>6.75</v>
          </cell>
          <cell r="G9765">
            <v>6.73</v>
          </cell>
          <cell r="H9765"/>
          <cell r="I9765"/>
          <cell r="J9765"/>
          <cell r="K9765"/>
          <cell r="L9765"/>
          <cell r="M9765"/>
          <cell r="N9765">
            <v>6</v>
          </cell>
          <cell r="O9765"/>
          <cell r="P9765">
            <v>6.5750519149740869</v>
          </cell>
          <cell r="Q9765"/>
          <cell r="R9765"/>
          <cell r="S9765"/>
          <cell r="T9765"/>
          <cell r="U9765">
            <v>26000</v>
          </cell>
          <cell r="V9765">
            <v>3784304.67723</v>
          </cell>
          <cell r="X9765">
            <v>44805</v>
          </cell>
          <cell r="Y9765">
            <v>75</v>
          </cell>
          <cell r="Z9765">
            <v>6.75</v>
          </cell>
          <cell r="AC9765"/>
          <cell r="AE9765">
            <v>1014800</v>
          </cell>
          <cell r="AF9765"/>
          <cell r="AG9765"/>
          <cell r="AH9765">
            <v>6.75</v>
          </cell>
          <cell r="AI9765">
            <v>6.5750519149740869</v>
          </cell>
        </row>
        <row r="9766">
          <cell r="A9766">
            <v>44820</v>
          </cell>
          <cell r="B9766">
            <v>1412800</v>
          </cell>
          <cell r="D9766">
            <v>6.75</v>
          </cell>
          <cell r="E9766">
            <v>6.75</v>
          </cell>
          <cell r="F9766">
            <v>6.75</v>
          </cell>
          <cell r="G9766">
            <v>6.75</v>
          </cell>
          <cell r="H9766"/>
          <cell r="I9766"/>
          <cell r="J9766"/>
          <cell r="K9766"/>
          <cell r="L9766"/>
          <cell r="M9766"/>
          <cell r="N9766">
            <v>6.75</v>
          </cell>
          <cell r="O9766"/>
          <cell r="P9766">
            <v>6.5885327275603087</v>
          </cell>
          <cell r="Q9766">
            <v>1472800</v>
          </cell>
          <cell r="R9766">
            <v>6.75</v>
          </cell>
          <cell r="S9766">
            <v>6.75</v>
          </cell>
          <cell r="T9766">
            <v>6.75</v>
          </cell>
          <cell r="U9766">
            <v>149900</v>
          </cell>
          <cell r="V9766">
            <v>3292670.9949600007</v>
          </cell>
          <cell r="X9766">
            <v>44805</v>
          </cell>
          <cell r="Y9766">
            <v>0</v>
          </cell>
          <cell r="Z9766">
            <v>6.75</v>
          </cell>
          <cell r="AC9766"/>
          <cell r="AE9766">
            <v>1412800</v>
          </cell>
          <cell r="AF9766"/>
          <cell r="AG9766"/>
          <cell r="AH9766">
            <v>6.75</v>
          </cell>
          <cell r="AI9766">
            <v>6.5885327275603087</v>
          </cell>
        </row>
        <row r="9767">
          <cell r="A9767">
            <v>44823</v>
          </cell>
          <cell r="B9767">
            <v>965300</v>
          </cell>
          <cell r="D9767">
            <v>6.75</v>
          </cell>
          <cell r="E9767">
            <v>6.7</v>
          </cell>
          <cell r="F9767">
            <v>6.76</v>
          </cell>
          <cell r="G9767">
            <v>6.75</v>
          </cell>
          <cell r="H9767"/>
          <cell r="I9767"/>
          <cell r="J9767"/>
          <cell r="K9767"/>
          <cell r="L9767"/>
          <cell r="M9767"/>
          <cell r="N9767">
            <v>6.75</v>
          </cell>
          <cell r="O9767"/>
          <cell r="P9767">
            <v>6.59605183513432</v>
          </cell>
          <cell r="Q9767">
            <v>1437300</v>
          </cell>
          <cell r="R9767">
            <v>6.7</v>
          </cell>
          <cell r="S9767">
            <v>6.76</v>
          </cell>
          <cell r="T9767">
            <v>6.75</v>
          </cell>
          <cell r="U9767">
            <v>448000</v>
          </cell>
          <cell r="V9767">
            <v>3874116.4123300011</v>
          </cell>
          <cell r="X9767">
            <v>44805</v>
          </cell>
          <cell r="Y9767">
            <v>5.9999999999999609</v>
          </cell>
          <cell r="Z9767">
            <v>6.75</v>
          </cell>
          <cell r="AC9767"/>
          <cell r="AE9767">
            <v>895500</v>
          </cell>
          <cell r="AF9767"/>
          <cell r="AG9767"/>
          <cell r="AH9767">
            <v>6.75</v>
          </cell>
          <cell r="AI9767">
            <v>6.59605183513432</v>
          </cell>
        </row>
        <row r="9768">
          <cell r="A9768">
            <v>44824</v>
          </cell>
          <cell r="B9768">
            <v>1278600</v>
          </cell>
          <cell r="D9768">
            <v>6.75</v>
          </cell>
          <cell r="E9768">
            <v>6.7</v>
          </cell>
          <cell r="F9768">
            <v>6.75</v>
          </cell>
          <cell r="G9768">
            <v>6.74</v>
          </cell>
          <cell r="H9768"/>
          <cell r="I9768"/>
          <cell r="J9768"/>
          <cell r="K9768"/>
          <cell r="L9768"/>
          <cell r="M9768"/>
          <cell r="N9768">
            <v>6.75</v>
          </cell>
          <cell r="O9768"/>
          <cell r="P9768">
            <v>6.6050261351224844</v>
          </cell>
          <cell r="Q9768">
            <v>1440600</v>
          </cell>
          <cell r="R9768">
            <v>6.7</v>
          </cell>
          <cell r="S9768">
            <v>6.75</v>
          </cell>
          <cell r="T9768">
            <v>6.74</v>
          </cell>
          <cell r="U9768">
            <v>121100</v>
          </cell>
          <cell r="V9768">
            <v>3311279.8286799998</v>
          </cell>
          <cell r="X9768">
            <v>44805</v>
          </cell>
          <cell r="Y9768">
            <v>4.9999999999999822</v>
          </cell>
          <cell r="Z9768">
            <v>6.75</v>
          </cell>
          <cell r="AC9768"/>
          <cell r="AE9768">
            <v>1278600</v>
          </cell>
          <cell r="AF9768"/>
          <cell r="AG9768"/>
          <cell r="AH9768">
            <v>6.74</v>
          </cell>
          <cell r="AI9768">
            <v>6.6050261351224844</v>
          </cell>
        </row>
        <row r="9769">
          <cell r="A9769">
            <v>44825</v>
          </cell>
          <cell r="B9769">
            <v>909000</v>
          </cell>
          <cell r="D9769">
            <v>6.75</v>
          </cell>
          <cell r="E9769">
            <v>6.5</v>
          </cell>
          <cell r="F9769">
            <v>6.75</v>
          </cell>
          <cell r="G9769">
            <v>6.72</v>
          </cell>
          <cell r="H9769"/>
          <cell r="I9769"/>
          <cell r="J9769"/>
          <cell r="K9769"/>
          <cell r="L9769"/>
          <cell r="M9769"/>
          <cell r="N9769">
            <v>6.5</v>
          </cell>
          <cell r="O9769"/>
          <cell r="P9769">
            <v>6.6104099569010035</v>
          </cell>
          <cell r="Q9769">
            <v>943000</v>
          </cell>
          <cell r="R9769">
            <v>6.45</v>
          </cell>
          <cell r="S9769">
            <v>6.75</v>
          </cell>
          <cell r="T9769">
            <v>6.71</v>
          </cell>
          <cell r="U9769">
            <v>1125300</v>
          </cell>
          <cell r="V9769">
            <v>1966480.1680900003</v>
          </cell>
          <cell r="X9769">
            <v>44805</v>
          </cell>
          <cell r="Y9769">
            <v>25</v>
          </cell>
          <cell r="Z9769">
            <v>6.75</v>
          </cell>
          <cell r="AC9769"/>
          <cell r="AE9769">
            <v>791000</v>
          </cell>
          <cell r="AF9769"/>
          <cell r="AG9769"/>
          <cell r="AH9769">
            <v>6.75</v>
          </cell>
          <cell r="AI9769">
            <v>6.6104099569010035</v>
          </cell>
        </row>
        <row r="9770">
          <cell r="A9770">
            <v>44826</v>
          </cell>
          <cell r="B9770">
            <v>973000</v>
          </cell>
          <cell r="D9770">
            <v>6.75</v>
          </cell>
          <cell r="E9770">
            <v>6.5</v>
          </cell>
          <cell r="F9770">
            <v>6.75</v>
          </cell>
          <cell r="G9770">
            <v>6.65</v>
          </cell>
          <cell r="H9770"/>
          <cell r="I9770"/>
          <cell r="J9770"/>
          <cell r="K9770"/>
          <cell r="L9770"/>
          <cell r="M9770"/>
          <cell r="N9770">
            <v>6.7</v>
          </cell>
          <cell r="O9770"/>
          <cell r="P9770">
            <v>6.6121394705649941</v>
          </cell>
          <cell r="Q9770">
            <v>1031000</v>
          </cell>
          <cell r="R9770">
            <v>6.5</v>
          </cell>
          <cell r="S9770">
            <v>6.75</v>
          </cell>
          <cell r="T9770">
            <v>6.65</v>
          </cell>
          <cell r="U9770">
            <v>540000</v>
          </cell>
          <cell r="V9770">
            <v>1834859.3029099996</v>
          </cell>
          <cell r="X9770">
            <v>44805</v>
          </cell>
          <cell r="Y9770">
            <v>25</v>
          </cell>
          <cell r="Z9770">
            <v>6.75</v>
          </cell>
          <cell r="AC9770"/>
          <cell r="AE9770">
            <v>973000</v>
          </cell>
          <cell r="AF9770"/>
          <cell r="AG9770"/>
          <cell r="AH9770">
            <v>6.65</v>
          </cell>
          <cell r="AI9770">
            <v>6.6121394705649941</v>
          </cell>
        </row>
        <row r="9771">
          <cell r="A9771">
            <v>44827</v>
          </cell>
          <cell r="B9771">
            <v>355400</v>
          </cell>
          <cell r="D9771">
            <v>6.75</v>
          </cell>
          <cell r="E9771">
            <v>6.5</v>
          </cell>
          <cell r="F9771">
            <v>6.75</v>
          </cell>
          <cell r="G9771">
            <v>6.58</v>
          </cell>
          <cell r="H9771"/>
          <cell r="I9771"/>
          <cell r="J9771"/>
          <cell r="K9771"/>
          <cell r="L9771"/>
          <cell r="M9771"/>
          <cell r="N9771">
            <v>6.55</v>
          </cell>
          <cell r="O9771"/>
          <cell r="P9771">
            <v>6.6116346859228754</v>
          </cell>
          <cell r="Q9771">
            <v>818400</v>
          </cell>
          <cell r="R9771">
            <v>6.5</v>
          </cell>
          <cell r="S9771">
            <v>6.8</v>
          </cell>
          <cell r="T9771">
            <v>6.68</v>
          </cell>
          <cell r="U9771">
            <v>231800</v>
          </cell>
          <cell r="V9771">
            <v>602947.72519999999</v>
          </cell>
          <cell r="X9771">
            <v>44805</v>
          </cell>
          <cell r="Y9771">
            <v>25</v>
          </cell>
          <cell r="Z9771">
            <v>6.75</v>
          </cell>
          <cell r="AC9771"/>
          <cell r="AE9771">
            <v>355400</v>
          </cell>
          <cell r="AF9771"/>
          <cell r="AG9771"/>
          <cell r="AH9771">
            <v>6.58</v>
          </cell>
          <cell r="AI9771">
            <v>6.6116346859228754</v>
          </cell>
        </row>
        <row r="9772">
          <cell r="A9772">
            <v>44830</v>
          </cell>
          <cell r="B9772">
            <v>1099200</v>
          </cell>
          <cell r="D9772">
            <v>6.75</v>
          </cell>
          <cell r="E9772">
            <v>6.6</v>
          </cell>
          <cell r="F9772">
            <v>6.75</v>
          </cell>
          <cell r="G9772">
            <v>6.75</v>
          </cell>
          <cell r="H9772"/>
          <cell r="I9772"/>
          <cell r="J9772"/>
          <cell r="K9772"/>
          <cell r="L9772"/>
          <cell r="M9772"/>
          <cell r="N9772">
            <v>6.75</v>
          </cell>
          <cell r="O9772"/>
          <cell r="P9772">
            <v>6.6177631784566389</v>
          </cell>
          <cell r="Q9772">
            <v>2077600</v>
          </cell>
          <cell r="R9772">
            <v>6.6</v>
          </cell>
          <cell r="S9772">
            <v>6.8</v>
          </cell>
          <cell r="T9772">
            <v>6.76</v>
          </cell>
          <cell r="U9772">
            <v>522000</v>
          </cell>
          <cell r="V9772">
            <v>1099796.28501</v>
          </cell>
          <cell r="X9772">
            <v>44805</v>
          </cell>
          <cell r="Y9772">
            <v>15.000000000000036</v>
          </cell>
          <cell r="Z9772">
            <v>6.75</v>
          </cell>
          <cell r="AC9772"/>
          <cell r="AE9772">
            <v>1048700</v>
          </cell>
          <cell r="AF9772"/>
          <cell r="AG9772"/>
          <cell r="AH9772">
            <v>6.75</v>
          </cell>
          <cell r="AI9772">
            <v>6.6177631784566389</v>
          </cell>
        </row>
        <row r="9773">
          <cell r="A9773">
            <v>44831</v>
          </cell>
          <cell r="B9773">
            <v>923200</v>
          </cell>
          <cell r="D9773">
            <v>6.75</v>
          </cell>
          <cell r="E9773">
            <v>6.5</v>
          </cell>
          <cell r="F9773">
            <v>6.75</v>
          </cell>
          <cell r="G9773">
            <v>6.75</v>
          </cell>
          <cell r="H9773"/>
          <cell r="I9773"/>
          <cell r="J9773"/>
          <cell r="K9773"/>
          <cell r="L9773"/>
          <cell r="M9773"/>
          <cell r="N9773">
            <v>6.75</v>
          </cell>
          <cell r="O9773"/>
          <cell r="P9773">
            <v>6.6226864694520691</v>
          </cell>
          <cell r="Q9773">
            <v>937200</v>
          </cell>
          <cell r="R9773">
            <v>6.5</v>
          </cell>
          <cell r="S9773">
            <v>6.75</v>
          </cell>
          <cell r="T9773">
            <v>6.75</v>
          </cell>
          <cell r="U9773">
            <v>611800</v>
          </cell>
          <cell r="V9773">
            <v>1298482.5778899998</v>
          </cell>
          <cell r="X9773">
            <v>44805</v>
          </cell>
          <cell r="Y9773">
            <v>25</v>
          </cell>
          <cell r="Z9773">
            <v>6.75</v>
          </cell>
          <cell r="AC9773"/>
          <cell r="AE9773">
            <v>915600</v>
          </cell>
          <cell r="AF9773"/>
          <cell r="AG9773"/>
          <cell r="AH9773">
            <v>6.75</v>
          </cell>
          <cell r="AI9773">
            <v>6.6226864694520691</v>
          </cell>
        </row>
        <row r="9774">
          <cell r="A9774">
            <v>44832</v>
          </cell>
          <cell r="B9774">
            <v>345000</v>
          </cell>
          <cell r="D9774">
            <v>6.75</v>
          </cell>
          <cell r="E9774">
            <v>6.75</v>
          </cell>
          <cell r="F9774">
            <v>6.75</v>
          </cell>
          <cell r="G9774">
            <v>6.75</v>
          </cell>
          <cell r="H9774"/>
          <cell r="I9774"/>
          <cell r="J9774"/>
          <cell r="K9774"/>
          <cell r="L9774"/>
          <cell r="M9774"/>
          <cell r="N9774">
            <v>6.75</v>
          </cell>
          <cell r="O9774"/>
          <cell r="P9774">
            <v>6.6244477994987472</v>
          </cell>
          <cell r="Q9774">
            <v>538000</v>
          </cell>
          <cell r="R9774">
            <v>6.75</v>
          </cell>
          <cell r="S9774">
            <v>6.75</v>
          </cell>
          <cell r="T9774">
            <v>6.75</v>
          </cell>
          <cell r="U9774">
            <v>724900</v>
          </cell>
          <cell r="V9774">
            <v>1225536.0136099998</v>
          </cell>
          <cell r="X9774">
            <v>44805</v>
          </cell>
          <cell r="Y9774">
            <v>0</v>
          </cell>
          <cell r="Z9774">
            <v>6.75</v>
          </cell>
          <cell r="AC9774"/>
          <cell r="AE9774">
            <v>345000</v>
          </cell>
          <cell r="AF9774"/>
          <cell r="AG9774"/>
          <cell r="AH9774">
            <v>6.75</v>
          </cell>
          <cell r="AI9774">
            <v>6.6244477994987472</v>
          </cell>
        </row>
        <row r="9775">
          <cell r="A9775">
            <v>44833</v>
          </cell>
          <cell r="B9775">
            <v>1250000</v>
          </cell>
          <cell r="D9775">
            <v>6.75</v>
          </cell>
          <cell r="E9775">
            <v>6.75</v>
          </cell>
          <cell r="F9775">
            <v>6.75</v>
          </cell>
          <cell r="G9775">
            <v>6.75</v>
          </cell>
          <cell r="H9775"/>
          <cell r="I9775"/>
          <cell r="J9775"/>
          <cell r="K9775"/>
          <cell r="L9775"/>
          <cell r="M9775"/>
          <cell r="N9775">
            <v>6.75</v>
          </cell>
          <cell r="O9775"/>
          <cell r="P9775">
            <v>6.6304407446300715</v>
          </cell>
          <cell r="Q9775">
            <v>1550000</v>
          </cell>
          <cell r="R9775">
            <v>6.75</v>
          </cell>
          <cell r="S9775">
            <v>6.75</v>
          </cell>
          <cell r="T9775">
            <v>6.75</v>
          </cell>
          <cell r="U9775">
            <v>769000</v>
          </cell>
          <cell r="V9775">
            <v>1045394.98514</v>
          </cell>
          <cell r="X9775">
            <v>44805</v>
          </cell>
          <cell r="Y9775">
            <v>0</v>
          </cell>
          <cell r="Z9775">
            <v>6.75</v>
          </cell>
          <cell r="AC9775"/>
          <cell r="AE9775">
            <v>1250000</v>
          </cell>
          <cell r="AF9775"/>
          <cell r="AG9775"/>
          <cell r="AH9775">
            <v>6.75</v>
          </cell>
          <cell r="AI9775">
            <v>6.6304407446300715</v>
          </cell>
        </row>
        <row r="9776">
          <cell r="A9776">
            <v>44834</v>
          </cell>
          <cell r="B9776">
            <v>1505900</v>
          </cell>
          <cell r="D9776">
            <v>6.75</v>
          </cell>
          <cell r="E9776">
            <v>6</v>
          </cell>
          <cell r="F9776">
            <v>6.9</v>
          </cell>
          <cell r="G9776">
            <v>6.78</v>
          </cell>
          <cell r="H9776"/>
          <cell r="I9776"/>
          <cell r="J9776"/>
          <cell r="K9776"/>
          <cell r="L9776"/>
          <cell r="M9776"/>
          <cell r="N9776">
            <v>6.75</v>
          </cell>
          <cell r="O9776"/>
          <cell r="P9776">
            <v>6.6398539240057461</v>
          </cell>
          <cell r="Q9776">
            <v>1709900</v>
          </cell>
          <cell r="R9776">
            <v>6</v>
          </cell>
          <cell r="S9776">
            <v>6.9</v>
          </cell>
          <cell r="T9776">
            <v>6.75</v>
          </cell>
          <cell r="U9776">
            <v>1793300</v>
          </cell>
          <cell r="V9776">
            <v>1849152.45557</v>
          </cell>
          <cell r="X9776">
            <v>44805</v>
          </cell>
          <cell r="Y9776">
            <v>90.000000000000028</v>
          </cell>
          <cell r="Z9776">
            <v>6.75</v>
          </cell>
          <cell r="AC9776"/>
          <cell r="AE9776">
            <v>1448800</v>
          </cell>
          <cell r="AF9776"/>
          <cell r="AG9776"/>
          <cell r="AH9776">
            <v>6.81</v>
          </cell>
          <cell r="AI9776">
            <v>6.6398539240057461</v>
          </cell>
        </row>
        <row r="9777">
          <cell r="A9777">
            <v>44837</v>
          </cell>
          <cell r="B9777">
            <v>507400</v>
          </cell>
          <cell r="D9777">
            <v>6.75</v>
          </cell>
          <cell r="E9777">
            <v>6.75</v>
          </cell>
          <cell r="F9777">
            <v>6.9</v>
          </cell>
          <cell r="G9777">
            <v>6.82</v>
          </cell>
          <cell r="H9777"/>
          <cell r="I9777"/>
          <cell r="J9777"/>
          <cell r="K9777"/>
          <cell r="L9777"/>
          <cell r="M9777"/>
          <cell r="N9777">
            <v>6.75</v>
          </cell>
          <cell r="O9777"/>
          <cell r="P9777">
            <v>6.83</v>
          </cell>
          <cell r="Q9777">
            <v>526400</v>
          </cell>
          <cell r="R9777">
            <v>6.75</v>
          </cell>
          <cell r="S9777">
            <v>6.9</v>
          </cell>
          <cell r="T9777">
            <v>6.82</v>
          </cell>
          <cell r="U9777">
            <v>2000</v>
          </cell>
          <cell r="V9777">
            <v>12657174.412549999</v>
          </cell>
          <cell r="X9777">
            <v>44835</v>
          </cell>
          <cell r="Y9777">
            <v>15.000000000000036</v>
          </cell>
          <cell r="Z9777">
            <v>6.75</v>
          </cell>
          <cell r="AC9777"/>
          <cell r="AE9777">
            <v>507400</v>
          </cell>
          <cell r="AF9777"/>
          <cell r="AG9777"/>
          <cell r="AH9777">
            <v>6.83</v>
          </cell>
          <cell r="AI9777">
            <v>6.83</v>
          </cell>
        </row>
        <row r="9778">
          <cell r="A9778">
            <v>44838</v>
          </cell>
          <cell r="B9778">
            <v>807300</v>
          </cell>
          <cell r="D9778">
            <v>6.75</v>
          </cell>
          <cell r="E9778">
            <v>6.75</v>
          </cell>
          <cell r="F9778">
            <v>6.8</v>
          </cell>
          <cell r="G9778">
            <v>6.75</v>
          </cell>
          <cell r="H9778"/>
          <cell r="I9778"/>
          <cell r="J9778"/>
          <cell r="K9778"/>
          <cell r="L9778"/>
          <cell r="M9778"/>
          <cell r="N9778">
            <v>6.75</v>
          </cell>
          <cell r="O9778"/>
          <cell r="P9778">
            <v>6.7823519566430219</v>
          </cell>
          <cell r="Q9778">
            <v>932300</v>
          </cell>
          <cell r="R9778">
            <v>6.75</v>
          </cell>
          <cell r="S9778">
            <v>6.8</v>
          </cell>
          <cell r="T9778">
            <v>6.75</v>
          </cell>
          <cell r="U9778">
            <v>112000</v>
          </cell>
          <cell r="V9778">
            <v>11467942.137490001</v>
          </cell>
          <cell r="X9778">
            <v>44835</v>
          </cell>
          <cell r="Y9778">
            <v>4.9999999999999822</v>
          </cell>
          <cell r="Z9778">
            <v>6.75</v>
          </cell>
          <cell r="AC9778"/>
          <cell r="AE9778">
            <v>747300</v>
          </cell>
          <cell r="AF9778"/>
          <cell r="AG9778"/>
          <cell r="AH9778">
            <v>6.75</v>
          </cell>
          <cell r="AI9778">
            <v>6.7823519566430219</v>
          </cell>
        </row>
        <row r="9779">
          <cell r="A9779">
            <v>44839</v>
          </cell>
          <cell r="B9779">
            <v>1001900</v>
          </cell>
          <cell r="D9779">
            <v>6.75</v>
          </cell>
          <cell r="E9779">
            <v>6.75</v>
          </cell>
          <cell r="F9779">
            <v>6.9</v>
          </cell>
          <cell r="G9779">
            <v>6.76</v>
          </cell>
          <cell r="H9779"/>
          <cell r="I9779"/>
          <cell r="J9779"/>
          <cell r="K9779"/>
          <cell r="L9779"/>
          <cell r="M9779"/>
          <cell r="N9779">
            <v>6.75</v>
          </cell>
          <cell r="O9779"/>
          <cell r="P9779">
            <v>6.772595436989131</v>
          </cell>
          <cell r="Q9779">
            <v>1011500</v>
          </cell>
          <cell r="R9779">
            <v>6.75</v>
          </cell>
          <cell r="S9779">
            <v>6.9</v>
          </cell>
          <cell r="T9779">
            <v>6.76</v>
          </cell>
          <cell r="U9779">
            <v>96000</v>
          </cell>
          <cell r="V9779">
            <v>12816130.048380002</v>
          </cell>
          <cell r="X9779">
            <v>44835</v>
          </cell>
          <cell r="Y9779">
            <v>15.000000000000036</v>
          </cell>
          <cell r="Z9779">
            <v>6.75</v>
          </cell>
          <cell r="AC9779"/>
          <cell r="AE9779">
            <v>971900</v>
          </cell>
          <cell r="AF9779"/>
          <cell r="AG9779"/>
          <cell r="AH9779">
            <v>6.76</v>
          </cell>
          <cell r="AI9779">
            <v>6.772595436989131</v>
          </cell>
        </row>
        <row r="9780">
          <cell r="A9780">
            <v>44840</v>
          </cell>
          <cell r="B9780">
            <v>1330500</v>
          </cell>
          <cell r="D9780">
            <v>6.75</v>
          </cell>
          <cell r="E9780">
            <v>6.75</v>
          </cell>
          <cell r="F9780">
            <v>7.15</v>
          </cell>
          <cell r="G9780">
            <v>6.9</v>
          </cell>
          <cell r="H9780"/>
          <cell r="I9780"/>
          <cell r="J9780"/>
          <cell r="K9780"/>
          <cell r="L9780"/>
          <cell r="M9780"/>
          <cell r="N9780">
            <v>6.75</v>
          </cell>
          <cell r="O9780"/>
          <cell r="P9780">
            <v>6.8202499226898317</v>
          </cell>
          <cell r="Q9780">
            <v>1330500</v>
          </cell>
          <cell r="R9780">
            <v>6.75</v>
          </cell>
          <cell r="S9780">
            <v>7.15</v>
          </cell>
          <cell r="T9780">
            <v>6.9</v>
          </cell>
          <cell r="U9780">
            <v>89000</v>
          </cell>
          <cell r="V9780">
            <v>12202035.578120003</v>
          </cell>
          <cell r="X9780">
            <v>44835</v>
          </cell>
          <cell r="Y9780">
            <v>40.000000000000036</v>
          </cell>
          <cell r="Z9780">
            <v>6.75</v>
          </cell>
          <cell r="AC9780"/>
          <cell r="AE9780">
            <v>1330500</v>
          </cell>
          <cell r="AF9780"/>
          <cell r="AG9780"/>
          <cell r="AH9780">
            <v>6.9</v>
          </cell>
          <cell r="AI9780">
            <v>6.8202499226898317</v>
          </cell>
        </row>
        <row r="9781">
          <cell r="A9781">
            <v>44841</v>
          </cell>
          <cell r="B9781">
            <v>1355400</v>
          </cell>
          <cell r="D9781">
            <v>7.1</v>
          </cell>
          <cell r="E9781">
            <v>7</v>
          </cell>
          <cell r="F9781">
            <v>7.4</v>
          </cell>
          <cell r="G9781">
            <v>7.14</v>
          </cell>
          <cell r="H9781"/>
          <cell r="I9781"/>
          <cell r="J9781"/>
          <cell r="K9781"/>
          <cell r="L9781"/>
          <cell r="M9781"/>
          <cell r="N9781">
            <v>7</v>
          </cell>
          <cell r="O9781"/>
          <cell r="P9781">
            <v>6.9029393096342089</v>
          </cell>
          <cell r="Q9781">
            <v>1355400</v>
          </cell>
          <cell r="R9781">
            <v>7</v>
          </cell>
          <cell r="S9781">
            <v>7.4</v>
          </cell>
          <cell r="T9781">
            <v>7.14</v>
          </cell>
          <cell r="U9781">
            <v>164000</v>
          </cell>
          <cell r="V9781">
            <v>11797710.943999998</v>
          </cell>
          <cell r="X9781">
            <v>44835</v>
          </cell>
          <cell r="Y9781">
            <v>40.000000000000036</v>
          </cell>
          <cell r="Z9781">
            <v>7</v>
          </cell>
          <cell r="AC9781"/>
          <cell r="AE9781">
            <v>1295400</v>
          </cell>
          <cell r="AF9781"/>
          <cell r="AG9781"/>
          <cell r="AH9781">
            <v>7.13</v>
          </cell>
          <cell r="AI9781">
            <v>6.9029393096342089</v>
          </cell>
        </row>
        <row r="9782">
          <cell r="A9782">
            <v>44844</v>
          </cell>
          <cell r="B9782">
            <v>1503200</v>
          </cell>
          <cell r="D9782">
            <v>7</v>
          </cell>
          <cell r="E9782">
            <v>7</v>
          </cell>
          <cell r="F9782">
            <v>7.05</v>
          </cell>
          <cell r="G9782">
            <v>7.01</v>
          </cell>
          <cell r="H9782"/>
          <cell r="I9782"/>
          <cell r="J9782"/>
          <cell r="K9782"/>
          <cell r="L9782"/>
          <cell r="M9782"/>
          <cell r="N9782">
            <v>7</v>
          </cell>
          <cell r="O9782"/>
          <cell r="P9782">
            <v>6.9236117553562453</v>
          </cell>
          <cell r="Q9782">
            <v>1553300</v>
          </cell>
          <cell r="R9782">
            <v>7</v>
          </cell>
          <cell r="S9782">
            <v>7.05</v>
          </cell>
          <cell r="T9782">
            <v>7.01</v>
          </cell>
          <cell r="U9782">
            <v>197000</v>
          </cell>
          <cell r="V9782">
            <v>8106920.8534799991</v>
          </cell>
          <cell r="X9782">
            <v>44835</v>
          </cell>
          <cell r="Y9782">
            <v>4.9999999999999822</v>
          </cell>
          <cell r="Z9782">
            <v>7</v>
          </cell>
          <cell r="AC9782"/>
          <cell r="AE9782">
            <v>1313200</v>
          </cell>
          <cell r="AF9782"/>
          <cell r="AG9782"/>
          <cell r="AH9782">
            <v>7</v>
          </cell>
          <cell r="AI9782">
            <v>6.9236117553562453</v>
          </cell>
        </row>
        <row r="9783">
          <cell r="A9783">
            <v>44845</v>
          </cell>
          <cell r="B9783">
            <v>1378800</v>
          </cell>
          <cell r="D9783">
            <v>7</v>
          </cell>
          <cell r="E9783">
            <v>7</v>
          </cell>
          <cell r="F9783">
            <v>7.05</v>
          </cell>
          <cell r="G9783">
            <v>7.01</v>
          </cell>
          <cell r="H9783"/>
          <cell r="I9783"/>
          <cell r="J9783"/>
          <cell r="K9783"/>
          <cell r="L9783"/>
          <cell r="M9783"/>
          <cell r="N9783">
            <v>7</v>
          </cell>
          <cell r="O9783"/>
          <cell r="P9783">
            <v>6.9362454145516077</v>
          </cell>
          <cell r="Q9783">
            <v>1705800</v>
          </cell>
          <cell r="R9783">
            <v>7</v>
          </cell>
          <cell r="S9783">
            <v>7.05</v>
          </cell>
          <cell r="T9783">
            <v>7</v>
          </cell>
          <cell r="U9783">
            <v>161000</v>
          </cell>
          <cell r="V9783">
            <v>7872646.3607799988</v>
          </cell>
          <cell r="X9783">
            <v>44835</v>
          </cell>
          <cell r="Y9783">
            <v>4.9999999999999822</v>
          </cell>
          <cell r="Z9783">
            <v>7</v>
          </cell>
          <cell r="AC9783"/>
          <cell r="AE9783">
            <v>1221800</v>
          </cell>
          <cell r="AF9783"/>
          <cell r="AG9783"/>
          <cell r="AH9783">
            <v>7</v>
          </cell>
          <cell r="AI9783">
            <v>6.9362454145516077</v>
          </cell>
        </row>
        <row r="9784">
          <cell r="A9784">
            <v>44846</v>
          </cell>
          <cell r="B9784">
            <v>1386100</v>
          </cell>
          <cell r="D9784">
            <v>7</v>
          </cell>
          <cell r="E9784">
            <v>7</v>
          </cell>
          <cell r="F9784">
            <v>7</v>
          </cell>
          <cell r="G9784">
            <v>7</v>
          </cell>
          <cell r="H9784"/>
          <cell r="I9784"/>
          <cell r="J9784"/>
          <cell r="K9784"/>
          <cell r="L9784"/>
          <cell r="M9784"/>
          <cell r="N9784">
            <v>7</v>
          </cell>
          <cell r="O9784"/>
          <cell r="P9784">
            <v>6.9463177031093277</v>
          </cell>
          <cell r="Q9784">
            <v>1386100</v>
          </cell>
          <cell r="R9784">
            <v>7</v>
          </cell>
          <cell r="S9784">
            <v>7</v>
          </cell>
          <cell r="T9784">
            <v>7</v>
          </cell>
          <cell r="U9784">
            <v>296000</v>
          </cell>
          <cell r="V9784">
            <v>6067648.3187599992</v>
          </cell>
          <cell r="X9784">
            <v>44835</v>
          </cell>
          <cell r="Y9784">
            <v>0</v>
          </cell>
          <cell r="Z9784">
            <v>7</v>
          </cell>
          <cell r="AC9784"/>
          <cell r="AE9784">
            <v>1386100</v>
          </cell>
          <cell r="AF9784"/>
          <cell r="AG9784"/>
          <cell r="AH9784">
            <v>7</v>
          </cell>
          <cell r="AI9784">
            <v>6.9463177031093277</v>
          </cell>
        </row>
        <row r="9785">
          <cell r="A9785">
            <v>44847</v>
          </cell>
          <cell r="B9785">
            <v>795900</v>
          </cell>
          <cell r="D9785">
            <v>7</v>
          </cell>
          <cell r="E9785">
            <v>7</v>
          </cell>
          <cell r="F9785">
            <v>7</v>
          </cell>
          <cell r="G9785">
            <v>7</v>
          </cell>
          <cell r="H9785"/>
          <cell r="I9785"/>
          <cell r="J9785"/>
          <cell r="K9785"/>
          <cell r="L9785"/>
          <cell r="M9785"/>
          <cell r="N9785">
            <v>7</v>
          </cell>
          <cell r="O9785"/>
          <cell r="P9785">
            <v>6.9507824860233036</v>
          </cell>
          <cell r="Q9785">
            <v>797900</v>
          </cell>
          <cell r="R9785">
            <v>7</v>
          </cell>
          <cell r="S9785">
            <v>7</v>
          </cell>
          <cell r="T9785">
            <v>7</v>
          </cell>
          <cell r="U9785">
            <v>69000</v>
          </cell>
          <cell r="V9785">
            <v>5923156.359269999</v>
          </cell>
          <cell r="X9785">
            <v>44835</v>
          </cell>
          <cell r="Y9785">
            <v>0</v>
          </cell>
          <cell r="Z9785">
            <v>7</v>
          </cell>
          <cell r="AC9785"/>
          <cell r="AE9785">
            <v>795900</v>
          </cell>
          <cell r="AF9785"/>
          <cell r="AG9785"/>
          <cell r="AH9785">
            <v>7</v>
          </cell>
          <cell r="AI9785">
            <v>6.9507824860233036</v>
          </cell>
        </row>
        <row r="9786">
          <cell r="A9786">
            <v>44848</v>
          </cell>
          <cell r="B9786">
            <v>758600</v>
          </cell>
          <cell r="D9786">
            <v>7</v>
          </cell>
          <cell r="E9786">
            <v>6.9</v>
          </cell>
          <cell r="F9786">
            <v>7</v>
          </cell>
          <cell r="G9786">
            <v>7</v>
          </cell>
          <cell r="H9786"/>
          <cell r="I9786"/>
          <cell r="J9786"/>
          <cell r="K9786"/>
          <cell r="L9786"/>
          <cell r="M9786"/>
          <cell r="N9786">
            <v>7</v>
          </cell>
          <cell r="O9786"/>
          <cell r="P9786">
            <v>6.954229558220443</v>
          </cell>
          <cell r="Q9786">
            <v>758600</v>
          </cell>
          <cell r="R9786">
            <v>6.9</v>
          </cell>
          <cell r="S9786">
            <v>7</v>
          </cell>
          <cell r="T9786">
            <v>7</v>
          </cell>
          <cell r="U9786">
            <v>245000</v>
          </cell>
          <cell r="V9786">
            <v>4277254.8538299995</v>
          </cell>
          <cell r="X9786">
            <v>44835</v>
          </cell>
          <cell r="Y9786">
            <v>9.9999999999999645</v>
          </cell>
          <cell r="Z9786">
            <v>7</v>
          </cell>
          <cell r="AC9786"/>
          <cell r="AE9786">
            <v>720700</v>
          </cell>
          <cell r="AF9786"/>
          <cell r="AG9786"/>
          <cell r="AH9786">
            <v>7</v>
          </cell>
          <cell r="AI9786">
            <v>6.954229558220443</v>
          </cell>
        </row>
        <row r="9787">
          <cell r="A9787">
            <v>44851</v>
          </cell>
          <cell r="B9787">
            <v>819800</v>
          </cell>
          <cell r="D9787">
            <v>7</v>
          </cell>
          <cell r="E9787">
            <v>7</v>
          </cell>
          <cell r="F9787">
            <v>7</v>
          </cell>
          <cell r="G9787">
            <v>7</v>
          </cell>
          <cell r="H9787"/>
          <cell r="I9787"/>
          <cell r="J9787"/>
          <cell r="K9787"/>
          <cell r="L9787"/>
          <cell r="M9787"/>
          <cell r="N9787">
            <v>7</v>
          </cell>
          <cell r="O9787"/>
          <cell r="P9787">
            <v>6.9576069306930695</v>
          </cell>
          <cell r="Q9787">
            <v>819800</v>
          </cell>
          <cell r="R9787">
            <v>7</v>
          </cell>
          <cell r="S9787">
            <v>7</v>
          </cell>
          <cell r="T9787">
            <v>7</v>
          </cell>
          <cell r="U9787">
            <v>608000</v>
          </cell>
          <cell r="V9787">
            <v>3970547.7789399996</v>
          </cell>
          <cell r="X9787">
            <v>44835</v>
          </cell>
          <cell r="Y9787">
            <v>0</v>
          </cell>
          <cell r="Z9787">
            <v>7</v>
          </cell>
          <cell r="AC9787"/>
          <cell r="AE9787">
            <v>819800</v>
          </cell>
          <cell r="AF9787"/>
          <cell r="AG9787"/>
          <cell r="AH9787">
            <v>7</v>
          </cell>
          <cell r="AI9787">
            <v>6.9576069306930695</v>
          </cell>
        </row>
        <row r="9788">
          <cell r="A9788">
            <v>44852</v>
          </cell>
          <cell r="B9788">
            <v>867200</v>
          </cell>
          <cell r="D9788">
            <v>7</v>
          </cell>
          <cell r="E9788">
            <v>7</v>
          </cell>
          <cell r="F9788">
            <v>7</v>
          </cell>
          <cell r="G9788">
            <v>7</v>
          </cell>
          <cell r="H9788"/>
          <cell r="I9788"/>
          <cell r="J9788"/>
          <cell r="K9788"/>
          <cell r="L9788"/>
          <cell r="M9788"/>
          <cell r="N9788">
            <v>7</v>
          </cell>
          <cell r="O9788"/>
          <cell r="P9788">
            <v>6.960676368433357</v>
          </cell>
          <cell r="Q9788">
            <v>959800</v>
          </cell>
          <cell r="R9788">
            <v>7</v>
          </cell>
          <cell r="S9788">
            <v>7</v>
          </cell>
          <cell r="T9788">
            <v>7</v>
          </cell>
          <cell r="U9788">
            <v>557500</v>
          </cell>
          <cell r="V9788">
            <v>3339137.0522099999</v>
          </cell>
          <cell r="X9788">
            <v>44835</v>
          </cell>
          <cell r="Y9788">
            <v>0</v>
          </cell>
          <cell r="Z9788">
            <v>7</v>
          </cell>
          <cell r="AC9788"/>
          <cell r="AE9788">
            <v>867200</v>
          </cell>
          <cell r="AF9788"/>
          <cell r="AG9788"/>
          <cell r="AH9788">
            <v>7</v>
          </cell>
          <cell r="AI9788">
            <v>6.960676368433357</v>
          </cell>
        </row>
        <row r="9789">
          <cell r="A9789">
            <v>44853</v>
          </cell>
          <cell r="B9789">
            <v>674000</v>
          </cell>
          <cell r="D9789">
            <v>7</v>
          </cell>
          <cell r="E9789">
            <v>7</v>
          </cell>
          <cell r="F9789">
            <v>7</v>
          </cell>
          <cell r="G9789">
            <v>7</v>
          </cell>
          <cell r="H9789"/>
          <cell r="I9789"/>
          <cell r="J9789"/>
          <cell r="K9789"/>
          <cell r="L9789"/>
          <cell r="M9789"/>
          <cell r="N9789">
            <v>7</v>
          </cell>
          <cell r="O9789"/>
          <cell r="P9789">
            <v>6.9627713576577719</v>
          </cell>
          <cell r="Q9789">
            <v>674000</v>
          </cell>
          <cell r="R9789">
            <v>7</v>
          </cell>
          <cell r="S9789">
            <v>7</v>
          </cell>
          <cell r="T9789">
            <v>7</v>
          </cell>
          <cell r="U9789">
            <v>599900</v>
          </cell>
          <cell r="V9789">
            <v>2777643.3092100001</v>
          </cell>
          <cell r="X9789">
            <v>44835</v>
          </cell>
          <cell r="Y9789">
            <v>0</v>
          </cell>
          <cell r="Z9789">
            <v>7</v>
          </cell>
          <cell r="AC9789"/>
          <cell r="AE9789">
            <v>674000</v>
          </cell>
          <cell r="AF9789"/>
          <cell r="AG9789"/>
          <cell r="AH9789">
            <v>7</v>
          </cell>
          <cell r="AI9789">
            <v>6.9627713576577719</v>
          </cell>
        </row>
        <row r="9790">
          <cell r="A9790">
            <v>44854</v>
          </cell>
          <cell r="B9790">
            <v>1413700</v>
          </cell>
          <cell r="D9790">
            <v>7</v>
          </cell>
          <cell r="E9790">
            <v>7</v>
          </cell>
          <cell r="F9790">
            <v>7.05</v>
          </cell>
          <cell r="G9790">
            <v>7</v>
          </cell>
          <cell r="H9790"/>
          <cell r="I9790"/>
          <cell r="J9790"/>
          <cell r="K9790"/>
          <cell r="L9790"/>
          <cell r="M9790"/>
          <cell r="N9790">
            <v>7</v>
          </cell>
          <cell r="O9790"/>
          <cell r="P9790">
            <v>6.9665133061735238</v>
          </cell>
          <cell r="Q9790">
            <v>1679500</v>
          </cell>
          <cell r="R9790">
            <v>7</v>
          </cell>
          <cell r="S9790">
            <v>7.05</v>
          </cell>
          <cell r="T9790">
            <v>7</v>
          </cell>
          <cell r="U9790">
            <v>190000</v>
          </cell>
          <cell r="V9790">
            <v>2443377.8810000001</v>
          </cell>
          <cell r="X9790">
            <v>44835</v>
          </cell>
          <cell r="Y9790">
            <v>4.9999999999999822</v>
          </cell>
          <cell r="Z9790">
            <v>7</v>
          </cell>
          <cell r="AC9790"/>
          <cell r="AE9790">
            <v>1413700</v>
          </cell>
          <cell r="AF9790"/>
          <cell r="AG9790"/>
          <cell r="AH9790">
            <v>7</v>
          </cell>
          <cell r="AI9790">
            <v>6.9665133061735238</v>
          </cell>
        </row>
        <row r="9791">
          <cell r="A9791">
            <v>44855</v>
          </cell>
          <cell r="B9791">
            <v>1431400</v>
          </cell>
          <cell r="D9791">
            <v>7</v>
          </cell>
          <cell r="E9791">
            <v>7</v>
          </cell>
          <cell r="F9791">
            <v>7.2</v>
          </cell>
          <cell r="G9791">
            <v>7.01</v>
          </cell>
          <cell r="H9791"/>
          <cell r="I9791"/>
          <cell r="J9791"/>
          <cell r="K9791"/>
          <cell r="L9791"/>
          <cell r="M9791"/>
          <cell r="N9791">
            <v>7</v>
          </cell>
          <cell r="O9791"/>
          <cell r="P9791">
            <v>6.9694566902070649</v>
          </cell>
          <cell r="Q9791">
            <v>1507400</v>
          </cell>
          <cell r="R9791">
            <v>7</v>
          </cell>
          <cell r="S9791">
            <v>7.2</v>
          </cell>
          <cell r="T9791">
            <v>7.01</v>
          </cell>
          <cell r="U9791">
            <v>969300</v>
          </cell>
          <cell r="V9791">
            <v>1467524.4708</v>
          </cell>
          <cell r="X9791">
            <v>44835</v>
          </cell>
          <cell r="Y9791">
            <v>20.000000000000018</v>
          </cell>
          <cell r="Z9791">
            <v>7</v>
          </cell>
          <cell r="AC9791"/>
          <cell r="AE9791">
            <v>1355400</v>
          </cell>
          <cell r="AF9791"/>
          <cell r="AG9791"/>
          <cell r="AH9791">
            <v>7</v>
          </cell>
          <cell r="AI9791">
            <v>6.9694566902070649</v>
          </cell>
        </row>
        <row r="9792">
          <cell r="A9792">
            <v>44858</v>
          </cell>
          <cell r="B9792">
            <v>1129100</v>
          </cell>
          <cell r="D9792">
            <v>7</v>
          </cell>
          <cell r="E9792">
            <v>7</v>
          </cell>
          <cell r="F9792">
            <v>7.3</v>
          </cell>
          <cell r="G9792">
            <v>7.02</v>
          </cell>
          <cell r="H9792"/>
          <cell r="I9792"/>
          <cell r="J9792"/>
          <cell r="K9792"/>
          <cell r="L9792"/>
          <cell r="M9792"/>
          <cell r="N9792">
            <v>7.05</v>
          </cell>
          <cell r="O9792"/>
          <cell r="P9792">
            <v>6.9721736578754712</v>
          </cell>
          <cell r="Q9792">
            <v>1317100</v>
          </cell>
          <cell r="R9792">
            <v>7</v>
          </cell>
          <cell r="S9792">
            <v>7.3</v>
          </cell>
          <cell r="T9792">
            <v>7.02</v>
          </cell>
          <cell r="U9792">
            <v>738000</v>
          </cell>
          <cell r="V9792">
            <v>2639154.4414000004</v>
          </cell>
          <cell r="X9792">
            <v>44835</v>
          </cell>
          <cell r="Y9792">
            <v>29.999999999999982</v>
          </cell>
          <cell r="Z9792">
            <v>7</v>
          </cell>
          <cell r="AC9792"/>
          <cell r="AE9792">
            <v>1107600</v>
          </cell>
          <cell r="AF9792"/>
          <cell r="AG9792"/>
          <cell r="AH9792">
            <v>7.01</v>
          </cell>
          <cell r="AI9792">
            <v>6.9721736578754712</v>
          </cell>
        </row>
        <row r="9793">
          <cell r="A9793">
            <v>44859</v>
          </cell>
          <cell r="B9793">
            <v>836900</v>
          </cell>
          <cell r="D9793">
            <v>7</v>
          </cell>
          <cell r="E9793">
            <v>7</v>
          </cell>
          <cell r="F9793">
            <v>7</v>
          </cell>
          <cell r="G9793">
            <v>7</v>
          </cell>
          <cell r="H9793"/>
          <cell r="I9793"/>
          <cell r="J9793"/>
          <cell r="K9793"/>
          <cell r="L9793"/>
          <cell r="M9793"/>
          <cell r="N9793">
            <v>7</v>
          </cell>
          <cell r="O9793"/>
          <cell r="P9793">
            <v>6.9735147539850733</v>
          </cell>
          <cell r="Q9793">
            <v>929900</v>
          </cell>
          <cell r="R9793">
            <v>7</v>
          </cell>
          <cell r="S9793">
            <v>7</v>
          </cell>
          <cell r="T9793">
            <v>7</v>
          </cell>
          <cell r="U9793">
            <v>759000</v>
          </cell>
          <cell r="V9793">
            <v>1945425.9965499998</v>
          </cell>
          <cell r="X9793">
            <v>44835</v>
          </cell>
          <cell r="Y9793">
            <v>0</v>
          </cell>
          <cell r="Z9793">
            <v>7</v>
          </cell>
          <cell r="AC9793"/>
          <cell r="AE9793">
            <v>836900</v>
          </cell>
          <cell r="AF9793"/>
          <cell r="AG9793"/>
          <cell r="AH9793">
            <v>7</v>
          </cell>
          <cell r="AI9793">
            <v>6.9735147539850733</v>
          </cell>
        </row>
        <row r="9794">
          <cell r="A9794">
            <v>44860</v>
          </cell>
          <cell r="B9794">
            <v>751100</v>
          </cell>
          <cell r="D9794">
            <v>7</v>
          </cell>
          <cell r="E9794">
            <v>7</v>
          </cell>
          <cell r="F9794">
            <v>7</v>
          </cell>
          <cell r="G9794">
            <v>7</v>
          </cell>
          <cell r="H9794"/>
          <cell r="I9794"/>
          <cell r="J9794"/>
          <cell r="K9794"/>
          <cell r="L9794"/>
          <cell r="M9794"/>
          <cell r="N9794">
            <v>7</v>
          </cell>
          <cell r="O9794"/>
          <cell r="P9794">
            <v>6.9746128539018208</v>
          </cell>
          <cell r="Q9794">
            <v>751100</v>
          </cell>
          <cell r="R9794">
            <v>7</v>
          </cell>
          <cell r="S9794">
            <v>7</v>
          </cell>
          <cell r="T9794">
            <v>7</v>
          </cell>
          <cell r="U9794">
            <v>508700</v>
          </cell>
          <cell r="V9794">
            <v>1950175.3316300001</v>
          </cell>
          <cell r="X9794">
            <v>44835</v>
          </cell>
          <cell r="Y9794">
            <v>0</v>
          </cell>
          <cell r="Z9794">
            <v>7</v>
          </cell>
          <cell r="AC9794"/>
          <cell r="AE9794">
            <v>751100</v>
          </cell>
          <cell r="AF9794"/>
          <cell r="AG9794"/>
          <cell r="AH9794">
            <v>7</v>
          </cell>
          <cell r="AI9794">
            <v>6.9746128539018208</v>
          </cell>
        </row>
        <row r="9795">
          <cell r="A9795">
            <v>44861</v>
          </cell>
          <cell r="B9795">
            <v>647500</v>
          </cell>
          <cell r="D9795">
            <v>7</v>
          </cell>
          <cell r="E9795">
            <v>7</v>
          </cell>
          <cell r="F9795">
            <v>7</v>
          </cell>
          <cell r="G9795">
            <v>7</v>
          </cell>
          <cell r="H9795"/>
          <cell r="I9795"/>
          <cell r="J9795"/>
          <cell r="K9795"/>
          <cell r="L9795"/>
          <cell r="M9795"/>
          <cell r="N9795">
            <v>7</v>
          </cell>
          <cell r="O9795"/>
          <cell r="P9795">
            <v>6.9754889305776135</v>
          </cell>
          <cell r="Q9795">
            <v>901000</v>
          </cell>
          <cell r="R9795">
            <v>7</v>
          </cell>
          <cell r="S9795">
            <v>7</v>
          </cell>
          <cell r="T9795">
            <v>7</v>
          </cell>
          <cell r="U9795">
            <v>703790</v>
          </cell>
          <cell r="V9795">
            <v>1628898.3321000002</v>
          </cell>
          <cell r="X9795">
            <v>44835</v>
          </cell>
          <cell r="Y9795">
            <v>0</v>
          </cell>
          <cell r="Z9795">
            <v>7</v>
          </cell>
          <cell r="AC9795"/>
          <cell r="AE9795">
            <v>647500</v>
          </cell>
          <cell r="AF9795"/>
          <cell r="AG9795"/>
          <cell r="AH9795">
            <v>7</v>
          </cell>
          <cell r="AI9795">
            <v>6.9754889305776135</v>
          </cell>
        </row>
        <row r="9796">
          <cell r="A9796">
            <v>44862</v>
          </cell>
          <cell r="B9796">
            <v>717300</v>
          </cell>
          <cell r="D9796">
            <v>7</v>
          </cell>
          <cell r="E9796">
            <v>7</v>
          </cell>
          <cell r="F9796">
            <v>7</v>
          </cell>
          <cell r="G9796">
            <v>7</v>
          </cell>
          <cell r="H9796"/>
          <cell r="I9796"/>
          <cell r="J9796"/>
          <cell r="K9796"/>
          <cell r="L9796"/>
          <cell r="M9796"/>
          <cell r="N9796">
            <v>7</v>
          </cell>
          <cell r="O9796"/>
          <cell r="P9796">
            <v>6.9763914541058583</v>
          </cell>
          <cell r="Q9796">
            <v>876300</v>
          </cell>
          <cell r="R9796">
            <v>7</v>
          </cell>
          <cell r="S9796">
            <v>7</v>
          </cell>
          <cell r="T9796">
            <v>7</v>
          </cell>
          <cell r="U9796">
            <v>582000</v>
          </cell>
          <cell r="V9796">
            <v>987445.88036999991</v>
          </cell>
          <cell r="X9796">
            <v>44835</v>
          </cell>
          <cell r="Y9796">
            <v>0</v>
          </cell>
          <cell r="Z9796">
            <v>7</v>
          </cell>
          <cell r="AC9796"/>
          <cell r="AE9796">
            <v>717300</v>
          </cell>
          <cell r="AF9796"/>
          <cell r="AG9796"/>
          <cell r="AH9796">
            <v>7</v>
          </cell>
          <cell r="AI9796">
            <v>6.9763914541058583</v>
          </cell>
        </row>
        <row r="9797">
          <cell r="A9797">
            <v>44865</v>
          </cell>
          <cell r="B9797">
            <v>1628700</v>
          </cell>
          <cell r="D9797">
            <v>7</v>
          </cell>
          <cell r="E9797">
            <v>6.5</v>
          </cell>
          <cell r="F9797">
            <v>7.05</v>
          </cell>
          <cell r="G9797">
            <v>6.96</v>
          </cell>
          <cell r="H9797"/>
          <cell r="I9797"/>
          <cell r="J9797"/>
          <cell r="K9797"/>
          <cell r="L9797"/>
          <cell r="M9797"/>
          <cell r="N9797">
            <v>6.5</v>
          </cell>
          <cell r="O9797"/>
          <cell r="P9797">
            <v>6.9780884160576289</v>
          </cell>
          <cell r="Q9797">
            <v>1716700</v>
          </cell>
          <cell r="R9797">
            <v>6.5</v>
          </cell>
          <cell r="S9797">
            <v>7.05</v>
          </cell>
          <cell r="T9797">
            <v>6.97</v>
          </cell>
          <cell r="U9797">
            <v>1469600</v>
          </cell>
          <cell r="V9797">
            <v>2055544.8340599996</v>
          </cell>
          <cell r="X9797">
            <v>44835</v>
          </cell>
          <cell r="Y9797">
            <v>54.999999999999986</v>
          </cell>
          <cell r="Z9797">
            <v>7</v>
          </cell>
          <cell r="AC9797"/>
          <cell r="AE9797">
            <v>1508700</v>
          </cell>
          <cell r="AF9797"/>
          <cell r="AG9797"/>
          <cell r="AH9797">
            <v>7</v>
          </cell>
          <cell r="AI9797">
            <v>6.9780884160576289</v>
          </cell>
        </row>
        <row r="9798">
          <cell r="A9798">
            <v>44866</v>
          </cell>
          <cell r="B9798">
            <v>0</v>
          </cell>
          <cell r="D9798">
            <v>7</v>
          </cell>
          <cell r="E9798">
            <v>6.5</v>
          </cell>
          <cell r="F9798">
            <v>7.05</v>
          </cell>
          <cell r="G9798">
            <v>6.96</v>
          </cell>
          <cell r="H9798"/>
          <cell r="I9798"/>
          <cell r="J9798"/>
          <cell r="K9798"/>
          <cell r="L9798"/>
          <cell r="M9798"/>
          <cell r="N9798">
            <v>6.5</v>
          </cell>
          <cell r="O9798"/>
          <cell r="P9798">
            <v>6.9780884160576289</v>
          </cell>
          <cell r="Q9798"/>
          <cell r="R9798"/>
          <cell r="S9798"/>
          <cell r="T9798"/>
          <cell r="U9798">
            <v>1452300.0000000002</v>
          </cell>
          <cell r="V9798">
            <v>2055544.8340599996</v>
          </cell>
          <cell r="X9798" t="str">
            <v>Sin movimiento</v>
          </cell>
          <cell r="Y9798">
            <v>54.999999999999986</v>
          </cell>
          <cell r="Z9798">
            <v>7</v>
          </cell>
          <cell r="AC9798"/>
          <cell r="AE9798">
            <v>0</v>
          </cell>
          <cell r="AF9798"/>
          <cell r="AG9798"/>
          <cell r="AH9798">
            <v>7</v>
          </cell>
          <cell r="AI9798">
            <v>6.9780884160576289</v>
          </cell>
        </row>
        <row r="9799">
          <cell r="A9799">
            <v>44867</v>
          </cell>
          <cell r="B9799">
            <v>642700</v>
          </cell>
          <cell r="D9799">
            <v>7</v>
          </cell>
          <cell r="E9799">
            <v>7</v>
          </cell>
          <cell r="F9799">
            <v>7</v>
          </cell>
          <cell r="G9799">
            <v>7</v>
          </cell>
          <cell r="H9799"/>
          <cell r="I9799"/>
          <cell r="J9799"/>
          <cell r="K9799"/>
          <cell r="L9799"/>
          <cell r="M9799"/>
          <cell r="N9799">
            <v>7</v>
          </cell>
          <cell r="O9799"/>
          <cell r="P9799">
            <v>7</v>
          </cell>
          <cell r="Q9799">
            <v>652700</v>
          </cell>
          <cell r="R9799">
            <v>7</v>
          </cell>
          <cell r="S9799">
            <v>7</v>
          </cell>
          <cell r="T9799">
            <v>7</v>
          </cell>
          <cell r="U9799">
            <v>0</v>
          </cell>
          <cell r="V9799">
            <v>12262230.488990001</v>
          </cell>
          <cell r="X9799">
            <v>44866</v>
          </cell>
          <cell r="Y9799">
            <v>0</v>
          </cell>
          <cell r="Z9799">
            <v>7</v>
          </cell>
          <cell r="AC9799"/>
          <cell r="AE9799">
            <v>642700</v>
          </cell>
          <cell r="AF9799"/>
          <cell r="AG9799"/>
          <cell r="AH9799">
            <v>7</v>
          </cell>
          <cell r="AI9799">
            <v>6.9787394196587478</v>
          </cell>
        </row>
        <row r="9800">
          <cell r="A9800">
            <v>44868</v>
          </cell>
          <cell r="B9800">
            <v>812200</v>
          </cell>
          <cell r="D9800">
            <v>7</v>
          </cell>
          <cell r="E9800">
            <v>7</v>
          </cell>
          <cell r="F9800">
            <v>7</v>
          </cell>
          <cell r="G9800">
            <v>7</v>
          </cell>
          <cell r="H9800"/>
          <cell r="I9800"/>
          <cell r="J9800"/>
          <cell r="K9800"/>
          <cell r="L9800"/>
          <cell r="M9800"/>
          <cell r="N9800">
            <v>7</v>
          </cell>
          <cell r="O9800"/>
          <cell r="P9800">
            <v>7</v>
          </cell>
          <cell r="Q9800">
            <v>828200</v>
          </cell>
          <cell r="R9800">
            <v>7</v>
          </cell>
          <cell r="S9800">
            <v>7.1</v>
          </cell>
          <cell r="T9800">
            <v>7</v>
          </cell>
          <cell r="U9800">
            <v>0</v>
          </cell>
          <cell r="V9800">
            <v>11330826.983980002</v>
          </cell>
          <cell r="X9800">
            <v>44866</v>
          </cell>
          <cell r="Y9800">
            <v>0</v>
          </cell>
          <cell r="Z9800">
            <v>7</v>
          </cell>
          <cell r="AC9800"/>
          <cell r="AE9800">
            <v>812200</v>
          </cell>
          <cell r="AF9800"/>
          <cell r="AG9800"/>
          <cell r="AH9800">
            <v>7</v>
          </cell>
          <cell r="AI9800">
            <v>6.9795087839674217</v>
          </cell>
        </row>
        <row r="9801">
          <cell r="A9801">
            <v>44869</v>
          </cell>
          <cell r="B9801">
            <v>1035700</v>
          </cell>
          <cell r="D9801">
            <v>7</v>
          </cell>
          <cell r="E9801">
            <v>7</v>
          </cell>
          <cell r="F9801">
            <v>7.1</v>
          </cell>
          <cell r="G9801">
            <v>7.05</v>
          </cell>
          <cell r="H9801"/>
          <cell r="I9801"/>
          <cell r="J9801"/>
          <cell r="K9801"/>
          <cell r="L9801"/>
          <cell r="M9801"/>
          <cell r="N9801">
            <v>7.1</v>
          </cell>
          <cell r="O9801"/>
          <cell r="P9801">
            <v>7.0207921785915044</v>
          </cell>
          <cell r="Q9801">
            <v>1035700</v>
          </cell>
          <cell r="R9801">
            <v>7</v>
          </cell>
          <cell r="S9801">
            <v>7</v>
          </cell>
          <cell r="T9801">
            <v>7</v>
          </cell>
          <cell r="U9801">
            <v>0</v>
          </cell>
          <cell r="V9801">
            <v>10773314.855079999</v>
          </cell>
          <cell r="X9801">
            <v>44866</v>
          </cell>
          <cell r="Y9801">
            <v>9.9999999999999645</v>
          </cell>
          <cell r="Z9801">
            <v>7</v>
          </cell>
          <cell r="AC9801"/>
          <cell r="AE9801">
            <v>1035700</v>
          </cell>
          <cell r="AF9801"/>
          <cell r="AG9801"/>
          <cell r="AH9801">
            <v>7.05</v>
          </cell>
          <cell r="AI9801">
            <v>6.9826181431005114</v>
          </cell>
        </row>
        <row r="9802">
          <cell r="A9802">
            <v>44872</v>
          </cell>
          <cell r="B9802">
            <v>1263000</v>
          </cell>
          <cell r="D9802">
            <v>7</v>
          </cell>
          <cell r="E9802">
            <v>7</v>
          </cell>
          <cell r="F9802">
            <v>7</v>
          </cell>
          <cell r="G9802">
            <v>7</v>
          </cell>
          <cell r="H9802"/>
          <cell r="I9802"/>
          <cell r="J9802"/>
          <cell r="K9802"/>
          <cell r="L9802"/>
          <cell r="M9802"/>
          <cell r="N9802">
            <v>7</v>
          </cell>
          <cell r="O9802"/>
          <cell r="P9802">
            <v>7.0137960890878093</v>
          </cell>
          <cell r="Q9802">
            <v>1263000</v>
          </cell>
          <cell r="R9802">
            <v>7</v>
          </cell>
          <cell r="S9802">
            <v>7</v>
          </cell>
          <cell r="T9802">
            <v>7</v>
          </cell>
          <cell r="U9802">
            <v>0</v>
          </cell>
          <cell r="V9802">
            <v>11131119.875640001</v>
          </cell>
          <cell r="X9802">
            <v>44866</v>
          </cell>
          <cell r="Y9802">
            <v>0</v>
          </cell>
          <cell r="Z9802">
            <v>7</v>
          </cell>
          <cell r="AC9802"/>
          <cell r="AE9802">
            <v>1263000</v>
          </cell>
          <cell r="AF9802"/>
          <cell r="AG9802"/>
          <cell r="AH9802">
            <v>7</v>
          </cell>
          <cell r="AI9802">
            <v>6.9835053954653841</v>
          </cell>
        </row>
        <row r="9803">
          <cell r="A9803">
            <v>44873</v>
          </cell>
          <cell r="B9803">
            <v>1630200</v>
          </cell>
          <cell r="D9803">
            <v>7</v>
          </cell>
          <cell r="E9803">
            <v>7</v>
          </cell>
          <cell r="F9803">
            <v>7</v>
          </cell>
          <cell r="G9803">
            <v>7</v>
          </cell>
          <cell r="H9803"/>
          <cell r="I9803"/>
          <cell r="J9803"/>
          <cell r="K9803"/>
          <cell r="L9803"/>
          <cell r="M9803"/>
          <cell r="N9803">
            <v>7</v>
          </cell>
          <cell r="O9803"/>
          <cell r="P9803">
            <v>7.0096186708272965</v>
          </cell>
          <cell r="Q9803">
            <v>1690200</v>
          </cell>
          <cell r="R9803">
            <v>7</v>
          </cell>
          <cell r="S9803">
            <v>7</v>
          </cell>
          <cell r="T9803">
            <v>7</v>
          </cell>
          <cell r="U9803">
            <v>300000</v>
          </cell>
          <cell r="V9803">
            <v>10839431.478940003</v>
          </cell>
          <cell r="X9803">
            <v>44866</v>
          </cell>
          <cell r="Y9803">
            <v>0</v>
          </cell>
          <cell r="Z9803">
            <v>7</v>
          </cell>
          <cell r="AC9803"/>
          <cell r="AE9803">
            <v>1630200</v>
          </cell>
          <cell r="AF9803"/>
          <cell r="AG9803"/>
          <cell r="AH9803">
            <v>7</v>
          </cell>
          <cell r="AI9803">
            <v>6.9845249723203855</v>
          </cell>
        </row>
        <row r="9804">
          <cell r="A9804">
            <v>44874</v>
          </cell>
          <cell r="B9804">
            <v>1573100</v>
          </cell>
          <cell r="D9804">
            <v>7</v>
          </cell>
          <cell r="E9804">
            <v>7</v>
          </cell>
          <cell r="F9804">
            <v>7.2</v>
          </cell>
          <cell r="G9804">
            <v>7</v>
          </cell>
          <cell r="H9804"/>
          <cell r="I9804"/>
          <cell r="J9804"/>
          <cell r="K9804"/>
          <cell r="L9804"/>
          <cell r="M9804"/>
          <cell r="N9804">
            <v>7</v>
          </cell>
          <cell r="O9804"/>
          <cell r="P9804">
            <v>7.0074490427077487</v>
          </cell>
          <cell r="Q9804">
            <v>1573100</v>
          </cell>
          <cell r="R9804">
            <v>7</v>
          </cell>
          <cell r="S9804">
            <v>7.2</v>
          </cell>
          <cell r="T9804">
            <v>7</v>
          </cell>
          <cell r="U9804">
            <v>0</v>
          </cell>
          <cell r="V9804">
            <v>10500556.296490001</v>
          </cell>
          <cell r="X9804">
            <v>44866</v>
          </cell>
          <cell r="Y9804">
            <v>20.000000000000018</v>
          </cell>
          <cell r="Z9804">
            <v>7</v>
          </cell>
          <cell r="AC9804"/>
          <cell r="AE9804">
            <v>1568100</v>
          </cell>
          <cell r="AF9804"/>
          <cell r="AG9804"/>
          <cell r="AH9804">
            <v>7</v>
          </cell>
          <cell r="AI9804">
            <v>6.985393449839485</v>
          </cell>
        </row>
        <row r="9805">
          <cell r="A9805">
            <v>44875</v>
          </cell>
          <cell r="B9805">
            <v>1232700</v>
          </cell>
          <cell r="D9805">
            <v>7</v>
          </cell>
          <cell r="E9805">
            <v>7</v>
          </cell>
          <cell r="F9805">
            <v>7.1</v>
          </cell>
          <cell r="G9805">
            <v>7.01</v>
          </cell>
          <cell r="H9805"/>
          <cell r="I9805"/>
          <cell r="J9805"/>
          <cell r="K9805"/>
          <cell r="L9805"/>
          <cell r="M9805"/>
          <cell r="N9805">
            <v>7</v>
          </cell>
          <cell r="O9805"/>
          <cell r="P9805">
            <v>7.0063856417085919</v>
          </cell>
          <cell r="Q9805">
            <v>1232700</v>
          </cell>
          <cell r="R9805">
            <v>7</v>
          </cell>
          <cell r="S9805">
            <v>7.1</v>
          </cell>
          <cell r="T9805">
            <v>7.01</v>
          </cell>
          <cell r="U9805">
            <v>450000</v>
          </cell>
          <cell r="V9805">
            <v>10247988.575979998</v>
          </cell>
          <cell r="X9805">
            <v>44866</v>
          </cell>
          <cell r="Y9805">
            <v>9.9999999999999645</v>
          </cell>
          <cell r="Z9805">
            <v>7</v>
          </cell>
          <cell r="AC9805"/>
          <cell r="AE9805">
            <v>1157700</v>
          </cell>
          <cell r="AF9805"/>
          <cell r="AG9805"/>
          <cell r="AH9805">
            <v>7</v>
          </cell>
          <cell r="AI9805">
            <v>6.9859745695728375</v>
          </cell>
        </row>
        <row r="9806">
          <cell r="A9806">
            <v>44876</v>
          </cell>
          <cell r="B9806">
            <v>1274600</v>
          </cell>
          <cell r="D9806">
            <v>7.25</v>
          </cell>
          <cell r="E9806">
            <v>7.25</v>
          </cell>
          <cell r="F9806">
            <v>7.25</v>
          </cell>
          <cell r="G9806">
            <v>7.25</v>
          </cell>
          <cell r="H9806">
            <v>7.25</v>
          </cell>
          <cell r="I9806">
            <v>7.25</v>
          </cell>
          <cell r="J9806">
            <v>7.25</v>
          </cell>
          <cell r="K9806">
            <v>7.25</v>
          </cell>
          <cell r="L9806">
            <v>7.25</v>
          </cell>
          <cell r="M9806">
            <v>7.25</v>
          </cell>
          <cell r="N9806">
            <v>7.25</v>
          </cell>
          <cell r="O9806"/>
          <cell r="P9806">
            <v>7.03947432919162</v>
          </cell>
          <cell r="Q9806">
            <v>1459600</v>
          </cell>
          <cell r="R9806">
            <v>7.25</v>
          </cell>
          <cell r="S9806">
            <v>7.25</v>
          </cell>
          <cell r="T9806">
            <v>7.25</v>
          </cell>
          <cell r="U9806">
            <v>984830</v>
          </cell>
          <cell r="V9806">
            <v>4376433.9450599998</v>
          </cell>
          <cell r="X9806">
            <v>44866</v>
          </cell>
          <cell r="Y9806">
            <v>0</v>
          </cell>
          <cell r="Z9806">
            <v>7.25</v>
          </cell>
          <cell r="AC9806"/>
          <cell r="AE9806">
            <v>1274600</v>
          </cell>
          <cell r="AF9806"/>
          <cell r="AG9806"/>
          <cell r="AH9806">
            <v>7.25</v>
          </cell>
          <cell r="AI9806">
            <v>7.03947432919162</v>
          </cell>
        </row>
        <row r="9807">
          <cell r="A9807">
            <v>44879</v>
          </cell>
          <cell r="B9807">
            <v>2217600</v>
          </cell>
          <cell r="D9807">
            <v>7.25</v>
          </cell>
          <cell r="E9807">
            <v>7.25</v>
          </cell>
          <cell r="F9807">
            <v>7.4</v>
          </cell>
          <cell r="G9807">
            <v>7.28</v>
          </cell>
          <cell r="H9807">
            <v>7.25</v>
          </cell>
          <cell r="I9807">
            <v>7.25</v>
          </cell>
          <cell r="J9807">
            <v>7.25</v>
          </cell>
          <cell r="K9807">
            <v>7.25</v>
          </cell>
          <cell r="L9807">
            <v>7.25</v>
          </cell>
          <cell r="M9807">
            <v>7.25</v>
          </cell>
          <cell r="N9807">
            <v>7.25</v>
          </cell>
          <cell r="O9807"/>
          <cell r="P9807">
            <v>7.0848603762492655</v>
          </cell>
          <cell r="Q9807">
            <v>2482600</v>
          </cell>
          <cell r="R9807">
            <v>7.25</v>
          </cell>
          <cell r="S9807">
            <v>7.4</v>
          </cell>
          <cell r="T9807">
            <v>7.28</v>
          </cell>
          <cell r="U9807">
            <v>620200</v>
          </cell>
          <cell r="V9807">
            <v>5098979.1645999998</v>
          </cell>
          <cell r="X9807">
            <v>44866</v>
          </cell>
          <cell r="Y9807">
            <v>15.000000000000036</v>
          </cell>
          <cell r="Z9807">
            <v>7.25</v>
          </cell>
          <cell r="AC9807"/>
          <cell r="AE9807">
            <v>2182600</v>
          </cell>
          <cell r="AF9807"/>
          <cell r="AG9807"/>
          <cell r="AH9807">
            <v>7.28</v>
          </cell>
          <cell r="AI9807">
            <v>7.0848603762492655</v>
          </cell>
        </row>
        <row r="9808">
          <cell r="A9808">
            <v>44880</v>
          </cell>
          <cell r="B9808">
            <v>2013800</v>
          </cell>
          <cell r="D9808">
            <v>7.25</v>
          </cell>
          <cell r="E9808">
            <v>7.25</v>
          </cell>
          <cell r="F9808">
            <v>7.4</v>
          </cell>
          <cell r="G9808">
            <v>7.25</v>
          </cell>
          <cell r="H9808">
            <v>7.25</v>
          </cell>
          <cell r="I9808">
            <v>7.25</v>
          </cell>
          <cell r="J9808">
            <v>7.25</v>
          </cell>
          <cell r="K9808">
            <v>7.25</v>
          </cell>
          <cell r="L9808">
            <v>7.25</v>
          </cell>
          <cell r="M9808">
            <v>7.25</v>
          </cell>
          <cell r="N9808">
            <v>7.25</v>
          </cell>
          <cell r="O9808"/>
          <cell r="P9808">
            <v>7.1116608993981334</v>
          </cell>
          <cell r="Q9808">
            <v>2277600</v>
          </cell>
          <cell r="R9808">
            <v>7.25</v>
          </cell>
          <cell r="S9808">
            <v>7.4</v>
          </cell>
          <cell r="T9808">
            <v>7.27</v>
          </cell>
          <cell r="U9808">
            <v>1062600</v>
          </cell>
          <cell r="V9808">
            <v>4823270.0379800005</v>
          </cell>
          <cell r="X9808">
            <v>44866</v>
          </cell>
          <cell r="Y9808">
            <v>15.000000000000036</v>
          </cell>
          <cell r="Z9808">
            <v>7.25</v>
          </cell>
          <cell r="AC9808"/>
          <cell r="AE9808">
            <v>1957800</v>
          </cell>
          <cell r="AF9808"/>
          <cell r="AG9808"/>
          <cell r="AH9808">
            <v>7.27</v>
          </cell>
          <cell r="AI9808">
            <v>7.1116608993981334</v>
          </cell>
        </row>
        <row r="9809">
          <cell r="A9809">
            <v>44881</v>
          </cell>
          <cell r="B9809">
            <v>1760900</v>
          </cell>
          <cell r="D9809">
            <v>7.25</v>
          </cell>
          <cell r="E9809">
            <v>6.75</v>
          </cell>
          <cell r="F9809">
            <v>7.3</v>
          </cell>
          <cell r="G9809">
            <v>7.25</v>
          </cell>
          <cell r="H9809">
            <v>7.25</v>
          </cell>
          <cell r="I9809">
            <v>7.25</v>
          </cell>
          <cell r="J9809">
            <v>7.25</v>
          </cell>
          <cell r="K9809">
            <v>7.25</v>
          </cell>
          <cell r="L9809">
            <v>7.25</v>
          </cell>
          <cell r="M9809">
            <v>7.25</v>
          </cell>
          <cell r="N9809">
            <v>7.25</v>
          </cell>
          <cell r="O9809"/>
          <cell r="P9809">
            <v>7.1273899053710448</v>
          </cell>
          <cell r="Q9809">
            <v>1760900</v>
          </cell>
          <cell r="R9809">
            <v>6.75</v>
          </cell>
          <cell r="S9809">
            <v>7.3</v>
          </cell>
          <cell r="T9809">
            <v>7.25</v>
          </cell>
          <cell r="U9809">
            <v>2184800</v>
          </cell>
          <cell r="V9809">
            <v>2818546.9153800001</v>
          </cell>
          <cell r="X9809">
            <v>44866</v>
          </cell>
          <cell r="Y9809">
            <v>54.999999999999986</v>
          </cell>
          <cell r="Z9809">
            <v>7.25</v>
          </cell>
          <cell r="AC9809"/>
          <cell r="AE9809">
            <v>1735000</v>
          </cell>
          <cell r="AF9809"/>
          <cell r="AG9809"/>
          <cell r="AH9809">
            <v>7.25</v>
          </cell>
          <cell r="AI9809">
            <v>7.1273899053710448</v>
          </cell>
        </row>
        <row r="9810">
          <cell r="A9810">
            <v>44882</v>
          </cell>
          <cell r="B9810">
            <v>2609500</v>
          </cell>
          <cell r="D9810">
            <v>7.25</v>
          </cell>
          <cell r="E9810">
            <v>7.25</v>
          </cell>
          <cell r="F9810">
            <v>7.3</v>
          </cell>
          <cell r="G9810">
            <v>7.25</v>
          </cell>
          <cell r="H9810">
            <v>7.25</v>
          </cell>
          <cell r="I9810">
            <v>7.25</v>
          </cell>
          <cell r="J9810">
            <v>7.25</v>
          </cell>
          <cell r="K9810">
            <v>7.25</v>
          </cell>
          <cell r="L9810">
            <v>7.25</v>
          </cell>
          <cell r="M9810">
            <v>7.25</v>
          </cell>
          <cell r="N9810">
            <v>7.25</v>
          </cell>
          <cell r="O9810"/>
          <cell r="P9810">
            <v>7.1451190923308907</v>
          </cell>
          <cell r="Q9810">
            <v>2722500</v>
          </cell>
          <cell r="R9810">
            <v>7.25</v>
          </cell>
          <cell r="S9810">
            <v>7.3</v>
          </cell>
          <cell r="T9810">
            <v>7.25</v>
          </cell>
          <cell r="U9810">
            <v>1860000</v>
          </cell>
          <cell r="V9810">
            <v>2003090.3261500001</v>
          </cell>
          <cell r="X9810">
            <v>44866</v>
          </cell>
          <cell r="Y9810">
            <v>4.9999999999999822</v>
          </cell>
          <cell r="Z9810">
            <v>7.25</v>
          </cell>
          <cell r="AC9810"/>
          <cell r="AE9810">
            <v>2579500</v>
          </cell>
          <cell r="AF9810"/>
          <cell r="AG9810"/>
          <cell r="AH9810">
            <v>7.25</v>
          </cell>
          <cell r="AI9810">
            <v>7.1451190923308907</v>
          </cell>
        </row>
        <row r="9811">
          <cell r="A9811">
            <v>44883</v>
          </cell>
          <cell r="B9811">
            <v>2388100</v>
          </cell>
          <cell r="D9811">
            <v>7.25</v>
          </cell>
          <cell r="E9811">
            <v>7.25</v>
          </cell>
          <cell r="F9811">
            <v>7.5</v>
          </cell>
          <cell r="G9811">
            <v>7.27</v>
          </cell>
          <cell r="H9811">
            <v>7.25</v>
          </cell>
          <cell r="I9811">
            <v>7.25</v>
          </cell>
          <cell r="J9811">
            <v>7.25</v>
          </cell>
          <cell r="K9811">
            <v>7.25</v>
          </cell>
          <cell r="L9811">
            <v>7.25</v>
          </cell>
          <cell r="M9811">
            <v>7.25</v>
          </cell>
          <cell r="N9811">
            <v>7.25</v>
          </cell>
          <cell r="O9811"/>
          <cell r="P9811">
            <v>7.1575846559788907</v>
          </cell>
          <cell r="Q9811">
            <v>2531100</v>
          </cell>
          <cell r="R9811">
            <v>7</v>
          </cell>
          <cell r="S9811">
            <v>7.5</v>
          </cell>
          <cell r="T9811">
            <v>7.27</v>
          </cell>
          <cell r="U9811">
            <v>836000</v>
          </cell>
          <cell r="V9811">
            <v>1754706.3123799998</v>
          </cell>
          <cell r="X9811">
            <v>44866</v>
          </cell>
          <cell r="Y9811">
            <v>25</v>
          </cell>
          <cell r="Z9811">
            <v>7.25</v>
          </cell>
          <cell r="AC9811"/>
          <cell r="AE9811">
            <v>2171300</v>
          </cell>
          <cell r="AF9811"/>
          <cell r="AG9811"/>
          <cell r="AH9811">
            <v>7.26</v>
          </cell>
          <cell r="AI9811">
            <v>7.1575846559788907</v>
          </cell>
        </row>
        <row r="9812">
          <cell r="A9812">
            <v>44886</v>
          </cell>
          <cell r="B9812">
            <v>1480900</v>
          </cell>
          <cell r="D9812">
            <v>7.25</v>
          </cell>
          <cell r="E9812">
            <v>7.25</v>
          </cell>
          <cell r="F9812">
            <v>7.5</v>
          </cell>
          <cell r="G9812">
            <v>7.34</v>
          </cell>
          <cell r="H9812">
            <v>7.25</v>
          </cell>
          <cell r="I9812">
            <v>7.25</v>
          </cell>
          <cell r="J9812">
            <v>7.25</v>
          </cell>
          <cell r="K9812">
            <v>7.25</v>
          </cell>
          <cell r="L9812">
            <v>7.25</v>
          </cell>
          <cell r="M9812">
            <v>7.25</v>
          </cell>
          <cell r="N9812">
            <v>7.25</v>
          </cell>
          <cell r="O9812"/>
          <cell r="P9812">
            <v>7.1715324805851672</v>
          </cell>
          <cell r="Q9812">
            <v>1673900</v>
          </cell>
          <cell r="R9812">
            <v>7.25</v>
          </cell>
          <cell r="S9812">
            <v>7.5</v>
          </cell>
          <cell r="T9812">
            <v>7.35</v>
          </cell>
          <cell r="U9812">
            <v>1953000</v>
          </cell>
          <cell r="V9812">
            <v>1444478.7254799998</v>
          </cell>
          <cell r="X9812">
            <v>44866</v>
          </cell>
          <cell r="Y9812">
            <v>25</v>
          </cell>
          <cell r="Z9812">
            <v>7.25</v>
          </cell>
          <cell r="AC9812"/>
          <cell r="AE9812">
            <v>1480900</v>
          </cell>
          <cell r="AF9812"/>
          <cell r="AG9812"/>
          <cell r="AH9812">
            <v>7.36</v>
          </cell>
          <cell r="AI9812">
            <v>7.1715324805851672</v>
          </cell>
        </row>
        <row r="9813">
          <cell r="A9813">
            <v>44887</v>
          </cell>
          <cell r="B9813">
            <v>1074000</v>
          </cell>
          <cell r="D9813">
            <v>7.25</v>
          </cell>
          <cell r="E9813">
            <v>6.75</v>
          </cell>
          <cell r="F9813">
            <v>7.5</v>
          </cell>
          <cell r="G9813">
            <v>7.27</v>
          </cell>
          <cell r="H9813">
            <v>7.25</v>
          </cell>
          <cell r="I9813">
            <v>7.25</v>
          </cell>
          <cell r="J9813">
            <v>7.25</v>
          </cell>
          <cell r="K9813">
            <v>7.25</v>
          </cell>
          <cell r="L9813">
            <v>7.25</v>
          </cell>
          <cell r="M9813">
            <v>7.25</v>
          </cell>
          <cell r="N9813">
            <v>7.25</v>
          </cell>
          <cell r="O9813"/>
          <cell r="P9813">
            <v>7.1765850239338462</v>
          </cell>
          <cell r="Q9813">
            <v>1084000</v>
          </cell>
          <cell r="R9813">
            <v>6.75</v>
          </cell>
          <cell r="S9813">
            <v>7.5</v>
          </cell>
          <cell r="T9813">
            <v>7.27</v>
          </cell>
          <cell r="U9813">
            <v>1987900</v>
          </cell>
          <cell r="V9813">
            <v>1535237.4211299999</v>
          </cell>
          <cell r="X9813">
            <v>44866</v>
          </cell>
          <cell r="Y9813">
            <v>75</v>
          </cell>
          <cell r="Z9813">
            <v>7.25</v>
          </cell>
          <cell r="AC9813"/>
          <cell r="AE9813">
            <v>1050000</v>
          </cell>
          <cell r="AF9813"/>
          <cell r="AG9813"/>
          <cell r="AH9813">
            <v>7.28</v>
          </cell>
          <cell r="AI9813">
            <v>7.1765850239338462</v>
          </cell>
        </row>
        <row r="9814">
          <cell r="A9814">
            <v>44888</v>
          </cell>
          <cell r="B9814">
            <v>1715500</v>
          </cell>
          <cell r="D9814">
            <v>7.25</v>
          </cell>
          <cell r="E9814">
            <v>7.2</v>
          </cell>
          <cell r="F9814">
            <v>7.25</v>
          </cell>
          <cell r="G9814">
            <v>7.25</v>
          </cell>
          <cell r="H9814">
            <v>7.25</v>
          </cell>
          <cell r="I9814">
            <v>7.25</v>
          </cell>
          <cell r="J9814">
            <v>7.25</v>
          </cell>
          <cell r="K9814">
            <v>7.25</v>
          </cell>
          <cell r="L9814">
            <v>7.25</v>
          </cell>
          <cell r="M9814">
            <v>7.25</v>
          </cell>
          <cell r="N9814">
            <v>7.25</v>
          </cell>
          <cell r="O9814"/>
          <cell r="P9814">
            <v>7.1816164183175069</v>
          </cell>
          <cell r="Q9814">
            <v>1819500</v>
          </cell>
          <cell r="R9814">
            <v>7.2</v>
          </cell>
          <cell r="S9814">
            <v>7.25</v>
          </cell>
          <cell r="T9814">
            <v>7.25</v>
          </cell>
          <cell r="U9814">
            <v>1394000</v>
          </cell>
          <cell r="V9814">
            <v>1674652.0770399999</v>
          </cell>
          <cell r="X9814">
            <v>44866</v>
          </cell>
          <cell r="Y9814">
            <v>4.9999999999999822</v>
          </cell>
          <cell r="Z9814">
            <v>7.25</v>
          </cell>
          <cell r="AC9814"/>
          <cell r="AE9814">
            <v>1658500</v>
          </cell>
          <cell r="AF9814"/>
          <cell r="AG9814"/>
          <cell r="AH9814">
            <v>7.25</v>
          </cell>
          <cell r="AI9814">
            <v>7.1816164183175069</v>
          </cell>
        </row>
        <row r="9815">
          <cell r="A9815">
            <v>44889</v>
          </cell>
          <cell r="B9815">
            <v>950200</v>
          </cell>
          <cell r="D9815">
            <v>7.25</v>
          </cell>
          <cell r="E9815">
            <v>7</v>
          </cell>
          <cell r="F9815">
            <v>7.35</v>
          </cell>
          <cell r="G9815">
            <v>7.27</v>
          </cell>
          <cell r="H9815">
            <v>7.25</v>
          </cell>
          <cell r="I9815">
            <v>7.25</v>
          </cell>
          <cell r="J9815">
            <v>7.25</v>
          </cell>
          <cell r="K9815">
            <v>7.25</v>
          </cell>
          <cell r="L9815">
            <v>7.25</v>
          </cell>
          <cell r="M9815">
            <v>7.25</v>
          </cell>
          <cell r="N9815">
            <v>7.25</v>
          </cell>
          <cell r="O9815"/>
          <cell r="P9815">
            <v>7.1849126994545953</v>
          </cell>
          <cell r="Q9815">
            <v>967200</v>
          </cell>
          <cell r="R9815">
            <v>7</v>
          </cell>
          <cell r="S9815">
            <v>7.35</v>
          </cell>
          <cell r="T9815">
            <v>7.26</v>
          </cell>
          <cell r="U9815">
            <v>1773000</v>
          </cell>
          <cell r="V9815">
            <v>1598657.2676000001</v>
          </cell>
          <cell r="X9815">
            <v>44866</v>
          </cell>
          <cell r="Y9815">
            <v>34.999999999999964</v>
          </cell>
          <cell r="Z9815">
            <v>7.25</v>
          </cell>
          <cell r="AC9815"/>
          <cell r="AE9815">
            <v>937500</v>
          </cell>
          <cell r="AF9815"/>
          <cell r="AG9815"/>
          <cell r="AH9815">
            <v>7.27</v>
          </cell>
          <cell r="AI9815">
            <v>7.1849126994545953</v>
          </cell>
        </row>
        <row r="9816">
          <cell r="A9816">
            <v>44890</v>
          </cell>
          <cell r="B9816">
            <v>1514600</v>
          </cell>
          <cell r="D9816">
            <v>7.25</v>
          </cell>
          <cell r="E9816">
            <v>7.2</v>
          </cell>
          <cell r="F9816">
            <v>7.25</v>
          </cell>
          <cell r="G9816">
            <v>7.25</v>
          </cell>
          <cell r="H9816">
            <v>7.25</v>
          </cell>
          <cell r="I9816">
            <v>7.25</v>
          </cell>
          <cell r="J9816">
            <v>7.25</v>
          </cell>
          <cell r="K9816">
            <v>7.25</v>
          </cell>
          <cell r="L9816">
            <v>7.25</v>
          </cell>
          <cell r="M9816">
            <v>7.25</v>
          </cell>
          <cell r="N9816">
            <v>7.25</v>
          </cell>
          <cell r="O9816"/>
          <cell r="P9816">
            <v>7.1886009464373499</v>
          </cell>
          <cell r="Q9816">
            <v>1761600</v>
          </cell>
          <cell r="R9816">
            <v>7.2</v>
          </cell>
          <cell r="S9816">
            <v>7.25</v>
          </cell>
          <cell r="T9816">
            <v>7.25</v>
          </cell>
          <cell r="U9816">
            <v>571800</v>
          </cell>
          <cell r="V9816">
            <v>1092750.5081500001</v>
          </cell>
          <cell r="X9816">
            <v>44866</v>
          </cell>
          <cell r="Y9816">
            <v>4.9999999999999822</v>
          </cell>
          <cell r="Z9816">
            <v>7.25</v>
          </cell>
          <cell r="AC9816"/>
          <cell r="AE9816">
            <v>1510000</v>
          </cell>
          <cell r="AF9816"/>
          <cell r="AG9816"/>
          <cell r="AH9816">
            <v>7.25</v>
          </cell>
          <cell r="AI9816">
            <v>7.1886009464373499</v>
          </cell>
        </row>
        <row r="9817">
          <cell r="A9817">
            <v>44893</v>
          </cell>
          <cell r="B9817">
            <v>1332500</v>
          </cell>
          <cell r="D9817">
            <v>7.25</v>
          </cell>
          <cell r="E9817">
            <v>7</v>
          </cell>
          <cell r="F9817">
            <v>7.25</v>
          </cell>
          <cell r="G9817">
            <v>7.23</v>
          </cell>
          <cell r="H9817">
            <v>7.25</v>
          </cell>
          <cell r="I9817">
            <v>7.25</v>
          </cell>
          <cell r="J9817">
            <v>7.25</v>
          </cell>
          <cell r="K9817">
            <v>7.25</v>
          </cell>
          <cell r="L9817">
            <v>7.25</v>
          </cell>
          <cell r="M9817">
            <v>7.25</v>
          </cell>
          <cell r="N9817">
            <v>7.25</v>
          </cell>
          <cell r="O9817"/>
          <cell r="P9817">
            <v>7.1912482404481475</v>
          </cell>
          <cell r="Q9817">
            <v>1432500</v>
          </cell>
          <cell r="R9817">
            <v>7</v>
          </cell>
          <cell r="S9817">
            <v>7.25</v>
          </cell>
          <cell r="T9817">
            <v>7.21</v>
          </cell>
          <cell r="U9817">
            <v>838700</v>
          </cell>
          <cell r="V9817">
            <v>1827138.9944399998</v>
          </cell>
          <cell r="X9817">
            <v>44866</v>
          </cell>
          <cell r="Y9817">
            <v>25</v>
          </cell>
          <cell r="Z9817">
            <v>7.25</v>
          </cell>
          <cell r="AC9817"/>
          <cell r="AE9817">
            <v>1200700</v>
          </cell>
          <cell r="AF9817"/>
          <cell r="AG9817"/>
          <cell r="AH9817">
            <v>7.25</v>
          </cell>
          <cell r="AI9817">
            <v>7.1912482404481475</v>
          </cell>
        </row>
        <row r="9818">
          <cell r="A9818">
            <v>44894</v>
          </cell>
          <cell r="B9818">
            <v>1265500</v>
          </cell>
          <cell r="D9818">
            <v>7.25</v>
          </cell>
          <cell r="E9818">
            <v>7.25</v>
          </cell>
          <cell r="F9818">
            <v>7.5</v>
          </cell>
          <cell r="G9818">
            <v>7.31</v>
          </cell>
          <cell r="H9818">
            <v>7.25</v>
          </cell>
          <cell r="I9818">
            <v>7.25</v>
          </cell>
          <cell r="J9818">
            <v>7.25</v>
          </cell>
          <cell r="K9818">
            <v>7.25</v>
          </cell>
          <cell r="L9818">
            <v>7.25</v>
          </cell>
          <cell r="M9818">
            <v>7.25</v>
          </cell>
          <cell r="N9818">
            <v>7.3</v>
          </cell>
          <cell r="O9818"/>
          <cell r="P9818">
            <v>7.1957785501660441</v>
          </cell>
          <cell r="Q9818">
            <v>1725500</v>
          </cell>
          <cell r="R9818">
            <v>7.25</v>
          </cell>
          <cell r="S9818">
            <v>7.5</v>
          </cell>
          <cell r="T9818">
            <v>7.3</v>
          </cell>
          <cell r="U9818">
            <v>623600</v>
          </cell>
          <cell r="V9818">
            <v>1236379.43536</v>
          </cell>
          <cell r="X9818">
            <v>44866</v>
          </cell>
          <cell r="Y9818">
            <v>25</v>
          </cell>
          <cell r="Z9818">
            <v>7.25</v>
          </cell>
          <cell r="AC9818"/>
          <cell r="AE9818">
            <v>1210500</v>
          </cell>
          <cell r="AF9818"/>
          <cell r="AG9818"/>
          <cell r="AH9818">
            <v>7.3</v>
          </cell>
          <cell r="AI9818">
            <v>7.1957785501660441</v>
          </cell>
        </row>
        <row r="9819">
          <cell r="A9819">
            <v>44895</v>
          </cell>
          <cell r="B9819">
            <v>1010600</v>
          </cell>
          <cell r="D9819">
            <v>7.25</v>
          </cell>
          <cell r="E9819">
            <v>7</v>
          </cell>
          <cell r="F9819">
            <v>7.55</v>
          </cell>
          <cell r="G9819">
            <v>7.44</v>
          </cell>
          <cell r="H9819">
            <v>7.25</v>
          </cell>
          <cell r="I9819">
            <v>7.25</v>
          </cell>
          <cell r="J9819">
            <v>7.25</v>
          </cell>
          <cell r="K9819">
            <v>7.25</v>
          </cell>
          <cell r="L9819">
            <v>7.25</v>
          </cell>
          <cell r="M9819">
            <v>7.25</v>
          </cell>
          <cell r="N9819">
            <v>7</v>
          </cell>
          <cell r="O9819"/>
          <cell r="P9819">
            <v>7.2041395893725433</v>
          </cell>
          <cell r="Q9819">
            <v>1138200</v>
          </cell>
          <cell r="R9819">
            <v>7</v>
          </cell>
          <cell r="S9819">
            <v>7.55</v>
          </cell>
          <cell r="T9819">
            <v>7.39</v>
          </cell>
          <cell r="U9819">
            <v>1944600</v>
          </cell>
          <cell r="V9819">
            <v>1317320.1318300001</v>
          </cell>
          <cell r="X9819">
            <v>44866</v>
          </cell>
          <cell r="Y9819">
            <v>54.999999999999986</v>
          </cell>
          <cell r="Z9819">
            <v>7.25</v>
          </cell>
          <cell r="AC9819"/>
          <cell r="AE9819">
            <v>988200</v>
          </cell>
          <cell r="AF9819"/>
          <cell r="AG9819"/>
          <cell r="AH9819">
            <v>7.45</v>
          </cell>
          <cell r="AI9819">
            <v>7.2041395893725433</v>
          </cell>
        </row>
        <row r="9820">
          <cell r="A9820">
            <v>44896</v>
          </cell>
          <cell r="B9820">
            <v>1203800</v>
          </cell>
          <cell r="D9820">
            <v>7.25</v>
          </cell>
          <cell r="E9820">
            <v>7.25</v>
          </cell>
          <cell r="F9820">
            <v>7.25</v>
          </cell>
          <cell r="G9820">
            <v>7.25</v>
          </cell>
          <cell r="H9820">
            <v>7.25</v>
          </cell>
          <cell r="I9820">
            <v>7.25</v>
          </cell>
          <cell r="J9820">
            <v>7.25</v>
          </cell>
          <cell r="K9820">
            <v>7.25</v>
          </cell>
          <cell r="L9820">
            <v>7.25</v>
          </cell>
          <cell r="M9820">
            <v>7.25</v>
          </cell>
          <cell r="N9820">
            <v>7.25</v>
          </cell>
          <cell r="O9820"/>
          <cell r="P9820">
            <v>7.25</v>
          </cell>
          <cell r="Q9820">
            <v>1253600</v>
          </cell>
          <cell r="R9820">
            <v>7.25</v>
          </cell>
          <cell r="S9820">
            <v>7.25</v>
          </cell>
          <cell r="T9820">
            <v>7.25</v>
          </cell>
          <cell r="U9820">
            <v>5900</v>
          </cell>
          <cell r="V9820">
            <v>12009305.597980002</v>
          </cell>
          <cell r="X9820">
            <v>44896</v>
          </cell>
          <cell r="Y9820">
            <v>0</v>
          </cell>
          <cell r="Z9820">
            <v>7.25</v>
          </cell>
          <cell r="AC9820"/>
          <cell r="AE9820">
            <v>1203800</v>
          </cell>
          <cell r="AF9820"/>
          <cell r="AG9820"/>
          <cell r="AH9820">
            <v>7.25</v>
          </cell>
          <cell r="AI9820">
            <v>7.25</v>
          </cell>
        </row>
        <row r="9821">
          <cell r="A9821">
            <v>44897</v>
          </cell>
          <cell r="B9821">
            <v>1411400</v>
          </cell>
          <cell r="D9821">
            <v>7.25</v>
          </cell>
          <cell r="E9821">
            <v>7.25</v>
          </cell>
          <cell r="F9821">
            <v>7.25</v>
          </cell>
          <cell r="G9821">
            <v>7.25</v>
          </cell>
          <cell r="H9821">
            <v>7.25</v>
          </cell>
          <cell r="I9821">
            <v>7.25</v>
          </cell>
          <cell r="J9821">
            <v>7.25</v>
          </cell>
          <cell r="K9821">
            <v>7.25</v>
          </cell>
          <cell r="L9821">
            <v>7.25</v>
          </cell>
          <cell r="M9821">
            <v>7.25</v>
          </cell>
          <cell r="N9821">
            <v>7.25</v>
          </cell>
          <cell r="O9821"/>
          <cell r="P9821">
            <v>7.25</v>
          </cell>
          <cell r="Q9821">
            <v>1411400</v>
          </cell>
          <cell r="R9821">
            <v>7.25</v>
          </cell>
          <cell r="S9821">
            <v>7.25</v>
          </cell>
          <cell r="T9821">
            <v>7.25</v>
          </cell>
          <cell r="U9821">
            <v>35000</v>
          </cell>
          <cell r="V9821">
            <v>11231339.384690002</v>
          </cell>
          <cell r="X9821">
            <v>44896</v>
          </cell>
          <cell r="Y9821">
            <v>0</v>
          </cell>
          <cell r="Z9821">
            <v>7.25</v>
          </cell>
          <cell r="AC9821"/>
          <cell r="AE9821">
            <v>1411400</v>
          </cell>
          <cell r="AF9821"/>
          <cell r="AG9821"/>
          <cell r="AH9821">
            <v>7.25</v>
          </cell>
          <cell r="AI9821">
            <v>7.25</v>
          </cell>
        </row>
        <row r="9822">
          <cell r="A9822">
            <v>44900</v>
          </cell>
          <cell r="B9822">
            <v>914600</v>
          </cell>
          <cell r="D9822">
            <v>7.35</v>
          </cell>
          <cell r="E9822">
            <v>7.25</v>
          </cell>
          <cell r="F9822">
            <v>7.35</v>
          </cell>
          <cell r="G9822">
            <v>7.31</v>
          </cell>
          <cell r="H9822">
            <v>7.25</v>
          </cell>
          <cell r="I9822">
            <v>7.25</v>
          </cell>
          <cell r="J9822">
            <v>7.25</v>
          </cell>
          <cell r="K9822">
            <v>7.25</v>
          </cell>
          <cell r="L9822">
            <v>7.25</v>
          </cell>
          <cell r="M9822">
            <v>7.25</v>
          </cell>
          <cell r="N9822">
            <v>7.3</v>
          </cell>
          <cell r="O9822"/>
          <cell r="P9822">
            <v>7.2655464898861126</v>
          </cell>
          <cell r="Q9822">
            <v>1053600</v>
          </cell>
          <cell r="R9822">
            <v>7.25</v>
          </cell>
          <cell r="S9822">
            <v>7.35</v>
          </cell>
          <cell r="T9822">
            <v>7.31</v>
          </cell>
          <cell r="U9822">
            <v>745000</v>
          </cell>
          <cell r="V9822">
            <v>10746010.628200002</v>
          </cell>
          <cell r="X9822">
            <v>44896</v>
          </cell>
          <cell r="Y9822">
            <v>9.9999999999999645</v>
          </cell>
          <cell r="Z9822">
            <v>7.25</v>
          </cell>
          <cell r="AC9822"/>
          <cell r="AE9822">
            <v>914600</v>
          </cell>
          <cell r="AF9822"/>
          <cell r="AG9822"/>
          <cell r="AH9822">
            <v>7.31</v>
          </cell>
          <cell r="AI9822">
            <v>7.2655464898861126</v>
          </cell>
        </row>
        <row r="9823">
          <cell r="A9823">
            <v>44901</v>
          </cell>
          <cell r="B9823">
            <v>1338100</v>
          </cell>
          <cell r="D9823">
            <v>7.25</v>
          </cell>
          <cell r="E9823">
            <v>7.25</v>
          </cell>
          <cell r="F9823">
            <v>7.35</v>
          </cell>
          <cell r="G9823">
            <v>7.33</v>
          </cell>
          <cell r="H9823">
            <v>7.25</v>
          </cell>
          <cell r="I9823">
            <v>7.25</v>
          </cell>
          <cell r="J9823">
            <v>7.25</v>
          </cell>
          <cell r="K9823">
            <v>7.25</v>
          </cell>
          <cell r="L9823">
            <v>7.25</v>
          </cell>
          <cell r="M9823">
            <v>7.25</v>
          </cell>
          <cell r="N9823">
            <v>7.25</v>
          </cell>
          <cell r="O9823"/>
          <cell r="P9823">
            <v>7.2832636249717542</v>
          </cell>
          <cell r="Q9823">
            <v>1491100</v>
          </cell>
          <cell r="R9823">
            <v>7.25</v>
          </cell>
          <cell r="S9823">
            <v>7.35</v>
          </cell>
          <cell r="T9823">
            <v>7.32</v>
          </cell>
          <cell r="U9823">
            <v>454000</v>
          </cell>
          <cell r="V9823">
            <v>10484456.49557</v>
          </cell>
          <cell r="X9823">
            <v>44896</v>
          </cell>
          <cell r="Y9823">
            <v>9.9999999999999645</v>
          </cell>
          <cell r="Z9823">
            <v>7.25</v>
          </cell>
          <cell r="AC9823"/>
          <cell r="AE9823">
            <v>1338100</v>
          </cell>
          <cell r="AF9823"/>
          <cell r="AG9823"/>
          <cell r="AH9823">
            <v>7.33</v>
          </cell>
          <cell r="AI9823">
            <v>7.2832636249717542</v>
          </cell>
        </row>
        <row r="9824">
          <cell r="A9824">
            <v>44902</v>
          </cell>
          <cell r="B9824">
            <v>715900</v>
          </cell>
          <cell r="D9824">
            <v>7.35</v>
          </cell>
          <cell r="E9824">
            <v>7.25</v>
          </cell>
          <cell r="F9824">
            <v>7.35</v>
          </cell>
          <cell r="G9824">
            <v>7.27</v>
          </cell>
          <cell r="H9824"/>
          <cell r="I9824"/>
          <cell r="J9824"/>
          <cell r="K9824"/>
          <cell r="L9824"/>
          <cell r="M9824"/>
          <cell r="N9824">
            <v>7.25</v>
          </cell>
          <cell r="O9824"/>
          <cell r="P9824">
            <v>7.2815630932339985</v>
          </cell>
          <cell r="Q9824">
            <v>715900</v>
          </cell>
          <cell r="R9824">
            <v>7.25</v>
          </cell>
          <cell r="S9824">
            <v>7.35</v>
          </cell>
          <cell r="T9824">
            <v>7.27</v>
          </cell>
          <cell r="U9824">
            <v>956400</v>
          </cell>
          <cell r="V9824">
            <v>7464520.3906999985</v>
          </cell>
          <cell r="X9824">
            <v>44896</v>
          </cell>
          <cell r="Y9824">
            <v>9.9999999999999645</v>
          </cell>
          <cell r="Z9824">
            <v>7.25</v>
          </cell>
          <cell r="AC9824"/>
          <cell r="AE9824">
            <v>715900</v>
          </cell>
          <cell r="AF9824"/>
          <cell r="AG9824"/>
          <cell r="AH9824">
            <v>7.27</v>
          </cell>
          <cell r="AI9824">
            <v>7.2815630932339985</v>
          </cell>
        </row>
        <row r="9825">
          <cell r="A9825">
            <v>44907</v>
          </cell>
          <cell r="B9825">
            <v>2014100</v>
          </cell>
          <cell r="D9825">
            <v>7.5</v>
          </cell>
          <cell r="E9825">
            <v>7.5</v>
          </cell>
          <cell r="F9825">
            <v>7.65</v>
          </cell>
          <cell r="G9825">
            <v>7.54</v>
          </cell>
          <cell r="H9825"/>
          <cell r="I9825"/>
          <cell r="J9825"/>
          <cell r="K9825"/>
          <cell r="L9825"/>
          <cell r="M9825"/>
          <cell r="N9825">
            <v>7.6</v>
          </cell>
          <cell r="O9825"/>
          <cell r="P9825">
            <v>7.3490660103997145</v>
          </cell>
          <cell r="Q9825">
            <v>2517200</v>
          </cell>
          <cell r="R9825">
            <v>7.5</v>
          </cell>
          <cell r="S9825">
            <v>7.65</v>
          </cell>
          <cell r="T9825">
            <v>7.55</v>
          </cell>
          <cell r="U9825">
            <v>833000</v>
          </cell>
          <cell r="V9825">
            <v>5161778.1416699998</v>
          </cell>
          <cell r="X9825">
            <v>44896</v>
          </cell>
          <cell r="Y9825">
            <v>15.000000000000036</v>
          </cell>
          <cell r="Z9825">
            <v>7.5</v>
          </cell>
          <cell r="AC9825"/>
          <cell r="AE9825">
            <v>1974100</v>
          </cell>
          <cell r="AF9825"/>
          <cell r="AG9825"/>
          <cell r="AH9825">
            <v>7.54</v>
          </cell>
          <cell r="AI9825">
            <v>7.3490660103997145</v>
          </cell>
        </row>
        <row r="9826">
          <cell r="A9826">
            <v>44908</v>
          </cell>
          <cell r="B9826">
            <v>2069400</v>
          </cell>
          <cell r="D9826">
            <v>7.5</v>
          </cell>
          <cell r="E9826">
            <v>7.5</v>
          </cell>
          <cell r="F9826">
            <v>7.6</v>
          </cell>
          <cell r="G9826">
            <v>7.56</v>
          </cell>
          <cell r="H9826"/>
          <cell r="I9826"/>
          <cell r="J9826"/>
          <cell r="K9826"/>
          <cell r="L9826"/>
          <cell r="M9826"/>
          <cell r="N9826">
            <v>7.55</v>
          </cell>
          <cell r="O9826"/>
          <cell r="P9826">
            <v>7.3944065314262568</v>
          </cell>
          <cell r="Q9826">
            <v>2659400</v>
          </cell>
          <cell r="R9826">
            <v>7.5</v>
          </cell>
          <cell r="S9826">
            <v>7.6</v>
          </cell>
          <cell r="T9826">
            <v>7.56</v>
          </cell>
          <cell r="U9826">
            <v>1057900</v>
          </cell>
          <cell r="V9826">
            <v>4116090.3005200005</v>
          </cell>
          <cell r="X9826">
            <v>44896</v>
          </cell>
          <cell r="Y9826">
            <v>9.9999999999999645</v>
          </cell>
          <cell r="Z9826">
            <v>7.5</v>
          </cell>
          <cell r="AC9826"/>
          <cell r="AE9826">
            <v>2069400</v>
          </cell>
          <cell r="AF9826"/>
          <cell r="AG9826"/>
          <cell r="AH9826">
            <v>7.56</v>
          </cell>
          <cell r="AI9826">
            <v>7.3944065314262568</v>
          </cell>
        </row>
        <row r="9827">
          <cell r="A9827">
            <v>44909</v>
          </cell>
          <cell r="B9827">
            <v>2218900</v>
          </cell>
          <cell r="D9827">
            <v>7.5</v>
          </cell>
          <cell r="E9827">
            <v>7</v>
          </cell>
          <cell r="F9827">
            <v>7.55</v>
          </cell>
          <cell r="G9827">
            <v>7.5</v>
          </cell>
          <cell r="H9827"/>
          <cell r="I9827"/>
          <cell r="J9827"/>
          <cell r="K9827"/>
          <cell r="L9827"/>
          <cell r="M9827"/>
          <cell r="N9827">
            <v>7</v>
          </cell>
          <cell r="O9827"/>
          <cell r="P9827">
            <v>7.4136889651132183</v>
          </cell>
          <cell r="Q9827">
            <v>2415900</v>
          </cell>
          <cell r="R9827">
            <v>7</v>
          </cell>
          <cell r="S9827">
            <v>7.55</v>
          </cell>
          <cell r="T9827">
            <v>7.5</v>
          </cell>
          <cell r="U9827">
            <v>531000</v>
          </cell>
          <cell r="V9827">
            <v>5184017.6688100016</v>
          </cell>
          <cell r="X9827">
            <v>44896</v>
          </cell>
          <cell r="Y9827">
            <v>54.999999999999986</v>
          </cell>
          <cell r="Z9827">
            <v>7.5</v>
          </cell>
          <cell r="AC9827"/>
          <cell r="AE9827">
            <v>2150800</v>
          </cell>
          <cell r="AF9827"/>
          <cell r="AG9827"/>
          <cell r="AH9827">
            <v>7.5</v>
          </cell>
          <cell r="AI9827">
            <v>7.4136889651132183</v>
          </cell>
        </row>
        <row r="9828">
          <cell r="A9828">
            <v>44910</v>
          </cell>
          <cell r="B9828">
            <v>1509300</v>
          </cell>
          <cell r="D9828">
            <v>7.5</v>
          </cell>
          <cell r="E9828">
            <v>7.5</v>
          </cell>
          <cell r="F9828">
            <v>7.55</v>
          </cell>
          <cell r="G9828">
            <v>7.5</v>
          </cell>
          <cell r="H9828"/>
          <cell r="I9828"/>
          <cell r="J9828"/>
          <cell r="K9828"/>
          <cell r="L9828"/>
          <cell r="M9828"/>
          <cell r="N9828">
            <v>7</v>
          </cell>
          <cell r="O9828"/>
          <cell r="P9828">
            <v>7.4232908756149829</v>
          </cell>
          <cell r="Q9828">
            <v>1509300</v>
          </cell>
          <cell r="R9828">
            <v>7.5</v>
          </cell>
          <cell r="S9828">
            <v>7.55</v>
          </cell>
          <cell r="T9828">
            <v>7.5</v>
          </cell>
          <cell r="U9828">
            <v>867900</v>
          </cell>
          <cell r="V9828">
            <v>4479770.2455199994</v>
          </cell>
          <cell r="X9828">
            <v>44896</v>
          </cell>
          <cell r="Y9828">
            <v>4.9999999999999822</v>
          </cell>
          <cell r="Z9828">
            <v>7.5</v>
          </cell>
          <cell r="AC9828"/>
          <cell r="AE9828">
            <v>1474300</v>
          </cell>
          <cell r="AF9828"/>
          <cell r="AG9828"/>
          <cell r="AH9828">
            <v>7.5</v>
          </cell>
          <cell r="AI9828">
            <v>7.4232908756149829</v>
          </cell>
        </row>
        <row r="9829">
          <cell r="A9829">
            <v>44911</v>
          </cell>
          <cell r="B9829">
            <v>1485500</v>
          </cell>
          <cell r="D9829">
            <v>7.5</v>
          </cell>
          <cell r="E9829">
            <v>7.5</v>
          </cell>
          <cell r="F9829">
            <v>7.5</v>
          </cell>
          <cell r="G9829">
            <v>7.5</v>
          </cell>
          <cell r="H9829"/>
          <cell r="I9829"/>
          <cell r="J9829"/>
          <cell r="K9829"/>
          <cell r="L9829"/>
          <cell r="M9829"/>
          <cell r="N9829">
            <v>7.5</v>
          </cell>
          <cell r="O9829"/>
          <cell r="P9829">
            <v>7.4310227372963586</v>
          </cell>
          <cell r="Q9829">
            <v>1490500</v>
          </cell>
          <cell r="R9829">
            <v>7.5</v>
          </cell>
          <cell r="S9829">
            <v>7.5</v>
          </cell>
          <cell r="T9829">
            <v>7.5</v>
          </cell>
          <cell r="U9829">
            <v>1266000</v>
          </cell>
          <cell r="V9829">
            <v>2893064.0228800001</v>
          </cell>
          <cell r="X9829">
            <v>44896</v>
          </cell>
          <cell r="Y9829">
            <v>0</v>
          </cell>
          <cell r="Z9829">
            <v>7.5</v>
          </cell>
          <cell r="AC9829"/>
          <cell r="AE9829">
            <v>1485500</v>
          </cell>
          <cell r="AF9829"/>
          <cell r="AG9829"/>
          <cell r="AH9829">
            <v>7.5</v>
          </cell>
          <cell r="AI9829">
            <v>7.4310227372963586</v>
          </cell>
        </row>
        <row r="9830">
          <cell r="A9830">
            <v>44914</v>
          </cell>
          <cell r="B9830">
            <v>887500</v>
          </cell>
          <cell r="D9830">
            <v>7.5</v>
          </cell>
          <cell r="E9830">
            <v>7.5</v>
          </cell>
          <cell r="F9830">
            <v>7.5</v>
          </cell>
          <cell r="G9830">
            <v>7.5</v>
          </cell>
          <cell r="H9830"/>
          <cell r="I9830"/>
          <cell r="J9830"/>
          <cell r="K9830"/>
          <cell r="L9830"/>
          <cell r="M9830"/>
          <cell r="N9830">
            <v>7.5</v>
          </cell>
          <cell r="O9830"/>
          <cell r="P9830">
            <v>7.4349405455220348</v>
          </cell>
          <cell r="Q9830">
            <v>926300</v>
          </cell>
          <cell r="R9830">
            <v>7.5</v>
          </cell>
          <cell r="S9830">
            <v>7.5</v>
          </cell>
          <cell r="T9830">
            <v>7.5</v>
          </cell>
          <cell r="U9830">
            <v>1023100</v>
          </cell>
          <cell r="V9830">
            <v>3276017.7821999998</v>
          </cell>
          <cell r="X9830">
            <v>44896</v>
          </cell>
          <cell r="Y9830">
            <v>0</v>
          </cell>
          <cell r="Z9830">
            <v>7.5</v>
          </cell>
          <cell r="AC9830"/>
          <cell r="AE9830">
            <v>887500</v>
          </cell>
          <cell r="AF9830"/>
          <cell r="AG9830"/>
          <cell r="AH9830">
            <v>7.5</v>
          </cell>
          <cell r="AI9830">
            <v>7.4349405455220348</v>
          </cell>
        </row>
        <row r="9831">
          <cell r="A9831">
            <v>44915</v>
          </cell>
          <cell r="B9831">
            <v>1121700</v>
          </cell>
          <cell r="D9831">
            <v>7.5</v>
          </cell>
          <cell r="E9831">
            <v>7.5</v>
          </cell>
          <cell r="F9831">
            <v>7.5</v>
          </cell>
          <cell r="G9831">
            <v>7.5</v>
          </cell>
          <cell r="H9831"/>
          <cell r="I9831"/>
          <cell r="J9831"/>
          <cell r="K9831"/>
          <cell r="L9831"/>
          <cell r="M9831"/>
          <cell r="N9831">
            <v>7.5</v>
          </cell>
          <cell r="O9831"/>
          <cell r="P9831">
            <v>7.4392981471418933</v>
          </cell>
          <cell r="Q9831">
            <v>1174500</v>
          </cell>
          <cell r="R9831">
            <v>7.5</v>
          </cell>
          <cell r="S9831">
            <v>7.5</v>
          </cell>
          <cell r="T9831">
            <v>7.5</v>
          </cell>
          <cell r="U9831">
            <v>571000</v>
          </cell>
          <cell r="V9831">
            <v>2036921.6401499999</v>
          </cell>
          <cell r="X9831">
            <v>44896</v>
          </cell>
          <cell r="Y9831">
            <v>0</v>
          </cell>
          <cell r="Z9831">
            <v>7.5</v>
          </cell>
          <cell r="AC9831"/>
          <cell r="AE9831">
            <v>1121700</v>
          </cell>
          <cell r="AF9831"/>
          <cell r="AG9831"/>
          <cell r="AH9831">
            <v>7.5</v>
          </cell>
          <cell r="AI9831">
            <v>7.4392981471418933</v>
          </cell>
        </row>
        <row r="9832">
          <cell r="A9832">
            <v>44916</v>
          </cell>
          <cell r="B9832">
            <v>1122100</v>
          </cell>
          <cell r="D9832">
            <v>7.5</v>
          </cell>
          <cell r="E9832">
            <v>7.5</v>
          </cell>
          <cell r="F9832">
            <v>7.6</v>
          </cell>
          <cell r="G9832">
            <v>7.54</v>
          </cell>
          <cell r="H9832"/>
          <cell r="I9832"/>
          <cell r="J9832"/>
          <cell r="K9832"/>
          <cell r="L9832"/>
          <cell r="M9832"/>
          <cell r="N9832">
            <v>7.6</v>
          </cell>
          <cell r="O9832"/>
          <cell r="P9832">
            <v>7.4456217402010161</v>
          </cell>
          <cell r="Q9832">
            <v>1294100</v>
          </cell>
          <cell r="R9832">
            <v>7.5</v>
          </cell>
          <cell r="S9832">
            <v>7.75</v>
          </cell>
          <cell r="T9832">
            <v>7.55</v>
          </cell>
          <cell r="U9832">
            <v>737000</v>
          </cell>
          <cell r="V9832">
            <v>1540613.4559300002</v>
          </cell>
          <cell r="X9832">
            <v>44896</v>
          </cell>
          <cell r="Y9832">
            <v>9.9999999999999645</v>
          </cell>
          <cell r="Z9832">
            <v>7.5</v>
          </cell>
          <cell r="AC9832"/>
          <cell r="AE9832">
            <v>1122100</v>
          </cell>
          <cell r="AF9832"/>
          <cell r="AG9832"/>
          <cell r="AH9832">
            <v>7.54</v>
          </cell>
          <cell r="AI9832">
            <v>7.4456217402010161</v>
          </cell>
        </row>
        <row r="9833">
          <cell r="A9833">
            <v>44917</v>
          </cell>
          <cell r="B9833">
            <v>1352300</v>
          </cell>
          <cell r="D9833">
            <v>7.5</v>
          </cell>
          <cell r="E9833">
            <v>7.5</v>
          </cell>
          <cell r="F9833">
            <v>7.6</v>
          </cell>
          <cell r="G9833">
            <v>7.51</v>
          </cell>
          <cell r="H9833"/>
          <cell r="I9833"/>
          <cell r="J9833"/>
          <cell r="K9833"/>
          <cell r="L9833"/>
          <cell r="M9833"/>
          <cell r="N9833">
            <v>7.5</v>
          </cell>
          <cell r="O9833"/>
          <cell r="P9833">
            <v>7.4501042355452585</v>
          </cell>
          <cell r="Q9833">
            <v>1448600</v>
          </cell>
          <cell r="R9833">
            <v>7.5</v>
          </cell>
          <cell r="S9833">
            <v>7.6</v>
          </cell>
          <cell r="T9833">
            <v>7.51</v>
          </cell>
          <cell r="U9833">
            <v>938000</v>
          </cell>
          <cell r="V9833">
            <v>1703269.0023599998</v>
          </cell>
          <cell r="X9833">
            <v>44896</v>
          </cell>
          <cell r="Y9833">
            <v>9.9999999999999645</v>
          </cell>
          <cell r="Z9833">
            <v>7.5</v>
          </cell>
          <cell r="AC9833"/>
          <cell r="AE9833">
            <v>1337300</v>
          </cell>
          <cell r="AF9833"/>
          <cell r="AG9833"/>
          <cell r="AH9833">
            <v>7.51</v>
          </cell>
          <cell r="AI9833">
            <v>7.4501042355452585</v>
          </cell>
        </row>
        <row r="9834">
          <cell r="A9834">
            <v>44918</v>
          </cell>
          <cell r="B9834">
            <v>1167000</v>
          </cell>
          <cell r="D9834">
            <v>7.5</v>
          </cell>
          <cell r="E9834">
            <v>7.5</v>
          </cell>
          <cell r="F9834">
            <v>7.85</v>
          </cell>
          <cell r="G9834">
            <v>7.63</v>
          </cell>
          <cell r="H9834"/>
          <cell r="I9834"/>
          <cell r="J9834"/>
          <cell r="K9834"/>
          <cell r="L9834"/>
          <cell r="M9834"/>
          <cell r="N9834">
            <v>7.5</v>
          </cell>
          <cell r="O9834"/>
          <cell r="P9834">
            <v>7.4604087172061746</v>
          </cell>
          <cell r="Q9834">
            <v>1196000</v>
          </cell>
          <cell r="R9834">
            <v>7.5</v>
          </cell>
          <cell r="S9834">
            <v>7.85</v>
          </cell>
          <cell r="T9834">
            <v>7.63</v>
          </cell>
          <cell r="U9834">
            <v>875000</v>
          </cell>
          <cell r="V9834">
            <v>1546213.6880199995</v>
          </cell>
          <cell r="X9834">
            <v>44896</v>
          </cell>
          <cell r="Y9834">
            <v>34.999999999999964</v>
          </cell>
          <cell r="Z9834">
            <v>7.5</v>
          </cell>
          <cell r="AC9834"/>
          <cell r="AE9834">
            <v>1167000</v>
          </cell>
          <cell r="AF9834"/>
          <cell r="AG9834"/>
          <cell r="AH9834">
            <v>7.63</v>
          </cell>
          <cell r="AI9834">
            <v>7.4604087172061746</v>
          </cell>
        </row>
        <row r="9835">
          <cell r="A9835">
            <v>44921</v>
          </cell>
          <cell r="B9835">
            <v>1245900</v>
          </cell>
          <cell r="D9835">
            <v>7.5</v>
          </cell>
          <cell r="E9835">
            <v>7.5</v>
          </cell>
          <cell r="F9835">
            <v>7.6</v>
          </cell>
          <cell r="G9835">
            <v>7.51</v>
          </cell>
          <cell r="H9835"/>
          <cell r="I9835"/>
          <cell r="J9835"/>
          <cell r="K9835"/>
          <cell r="L9835"/>
          <cell r="M9835"/>
          <cell r="N9835">
            <v>7.5</v>
          </cell>
          <cell r="O9835"/>
          <cell r="P9835">
            <v>7.4624191414221421</v>
          </cell>
          <cell r="Q9835">
            <v>1325900</v>
          </cell>
          <cell r="R9835">
            <v>7.5</v>
          </cell>
          <cell r="S9835">
            <v>7.6</v>
          </cell>
          <cell r="T9835">
            <v>7.51</v>
          </cell>
          <cell r="U9835">
            <v>1286000</v>
          </cell>
          <cell r="V9835">
            <v>1582214.4223900002</v>
          </cell>
          <cell r="X9835">
            <v>44896</v>
          </cell>
          <cell r="Y9835">
            <v>9.9999999999999645</v>
          </cell>
          <cell r="Z9835">
            <v>7.5</v>
          </cell>
          <cell r="AC9835"/>
          <cell r="AE9835">
            <v>1089900</v>
          </cell>
          <cell r="AF9835"/>
          <cell r="AG9835"/>
          <cell r="AH9835">
            <v>7.5</v>
          </cell>
          <cell r="AI9835">
            <v>7.4624191414221421</v>
          </cell>
        </row>
        <row r="9836">
          <cell r="A9836">
            <v>44922</v>
          </cell>
          <cell r="B9836">
            <v>1216200</v>
          </cell>
          <cell r="D9836">
            <v>7.5</v>
          </cell>
          <cell r="E9836">
            <v>7.5</v>
          </cell>
          <cell r="F9836">
            <v>7.6</v>
          </cell>
          <cell r="G9836">
            <v>7.51</v>
          </cell>
          <cell r="H9836"/>
          <cell r="I9836"/>
          <cell r="J9836"/>
          <cell r="K9836"/>
          <cell r="L9836"/>
          <cell r="M9836"/>
          <cell r="N9836">
            <v>7.5</v>
          </cell>
          <cell r="O9836"/>
          <cell r="P9836">
            <v>7.4649309343501207</v>
          </cell>
          <cell r="Q9836">
            <v>1403900</v>
          </cell>
          <cell r="R9836">
            <v>7.5</v>
          </cell>
          <cell r="S9836">
            <v>7.6</v>
          </cell>
          <cell r="T9836">
            <v>7.51</v>
          </cell>
          <cell r="U9836">
            <v>462970</v>
          </cell>
          <cell r="V9836">
            <v>1059295.6397599999</v>
          </cell>
          <cell r="X9836">
            <v>44896</v>
          </cell>
          <cell r="Y9836">
            <v>9.9999999999999645</v>
          </cell>
          <cell r="Z9836">
            <v>7.5</v>
          </cell>
          <cell r="AC9836"/>
          <cell r="AE9836">
            <v>1196200</v>
          </cell>
          <cell r="AF9836"/>
          <cell r="AG9836"/>
          <cell r="AH9836">
            <v>7.51</v>
          </cell>
          <cell r="AI9836">
            <v>7.4649309343501207</v>
          </cell>
        </row>
        <row r="9837">
          <cell r="A9837">
            <v>44923</v>
          </cell>
          <cell r="B9837">
            <v>1296600</v>
          </cell>
          <cell r="D9837">
            <v>7.5</v>
          </cell>
          <cell r="E9837">
            <v>7.5</v>
          </cell>
          <cell r="F9837">
            <v>7.55</v>
          </cell>
          <cell r="G9837">
            <v>7.51</v>
          </cell>
          <cell r="H9837"/>
          <cell r="I9837"/>
          <cell r="J9837"/>
          <cell r="K9837"/>
          <cell r="L9837"/>
          <cell r="M9837"/>
          <cell r="N9837">
            <v>7.5</v>
          </cell>
          <cell r="O9837"/>
          <cell r="P9837">
            <v>7.4665933359117505</v>
          </cell>
          <cell r="Q9837">
            <v>1325600</v>
          </cell>
          <cell r="R9837">
            <v>7.5</v>
          </cell>
          <cell r="S9837">
            <v>7.55</v>
          </cell>
          <cell r="T9837">
            <v>7.51</v>
          </cell>
          <cell r="U9837">
            <v>1942960</v>
          </cell>
          <cell r="V9837">
            <v>628665.26734999998</v>
          </cell>
          <cell r="X9837">
            <v>44896</v>
          </cell>
          <cell r="Y9837">
            <v>4.9999999999999822</v>
          </cell>
          <cell r="Z9837">
            <v>7.5</v>
          </cell>
          <cell r="AC9837"/>
          <cell r="AE9837">
            <v>1127600</v>
          </cell>
          <cell r="AF9837"/>
          <cell r="AG9837"/>
          <cell r="AH9837">
            <v>7.5</v>
          </cell>
          <cell r="AI9837">
            <v>7.4665933359117505</v>
          </cell>
        </row>
        <row r="9838">
          <cell r="A9838">
            <v>44924</v>
          </cell>
          <cell r="B9838">
            <v>937200</v>
          </cell>
          <cell r="D9838">
            <v>7.5</v>
          </cell>
          <cell r="E9838">
            <v>7.1</v>
          </cell>
          <cell r="F9838">
            <v>7.55</v>
          </cell>
          <cell r="G9838">
            <v>7.5</v>
          </cell>
          <cell r="H9838">
            <v>7.5</v>
          </cell>
          <cell r="I9838">
            <v>7.5</v>
          </cell>
          <cell r="J9838">
            <v>7.5</v>
          </cell>
          <cell r="K9838">
            <v>7.5</v>
          </cell>
          <cell r="L9838">
            <v>7.5</v>
          </cell>
          <cell r="M9838">
            <v>7.5</v>
          </cell>
          <cell r="N9838">
            <v>7.5</v>
          </cell>
          <cell r="O9838"/>
          <cell r="P9838">
            <v>7.4678328435301449</v>
          </cell>
          <cell r="Q9838">
            <v>1110200</v>
          </cell>
          <cell r="R9838">
            <v>7.1</v>
          </cell>
          <cell r="S9838">
            <v>7.55</v>
          </cell>
          <cell r="T9838">
            <v>7.5</v>
          </cell>
          <cell r="U9838">
            <v>1691000</v>
          </cell>
          <cell r="V9838">
            <v>597071.72276999999</v>
          </cell>
          <cell r="X9838">
            <v>44896</v>
          </cell>
          <cell r="Y9838">
            <v>45.000000000000014</v>
          </cell>
          <cell r="Z9838">
            <v>7.5</v>
          </cell>
          <cell r="AC9838"/>
          <cell r="AE9838">
            <v>916600</v>
          </cell>
          <cell r="AF9838"/>
          <cell r="AG9838"/>
          <cell r="AH9838">
            <v>7.5</v>
          </cell>
          <cell r="AI9838">
            <v>7.4678328435301449</v>
          </cell>
        </row>
        <row r="9839">
          <cell r="A9839">
            <v>44925</v>
          </cell>
          <cell r="B9839">
            <v>646800</v>
          </cell>
          <cell r="D9839">
            <v>7.5</v>
          </cell>
          <cell r="E9839">
            <v>7.5</v>
          </cell>
          <cell r="F9839">
            <v>7.5</v>
          </cell>
          <cell r="G9839">
            <v>7.5</v>
          </cell>
          <cell r="H9839">
            <v>7.5</v>
          </cell>
          <cell r="I9839">
            <v>7.5</v>
          </cell>
          <cell r="J9839">
            <v>7.5</v>
          </cell>
          <cell r="K9839">
            <v>7.5</v>
          </cell>
          <cell r="L9839">
            <v>7.5</v>
          </cell>
          <cell r="M9839">
            <v>7.5</v>
          </cell>
          <cell r="N9839">
            <v>7.5</v>
          </cell>
          <cell r="O9839"/>
          <cell r="P9839">
            <v>7.4686535624403367</v>
          </cell>
          <cell r="Q9839">
            <v>876800</v>
          </cell>
          <cell r="R9839">
            <v>7.5</v>
          </cell>
          <cell r="S9839">
            <v>7.5</v>
          </cell>
          <cell r="T9839">
            <v>7.5</v>
          </cell>
          <cell r="U9839">
            <v>1068000</v>
          </cell>
          <cell r="V9839">
            <v>1173559.50009</v>
          </cell>
          <cell r="X9839">
            <v>44896</v>
          </cell>
          <cell r="Y9839">
            <v>0</v>
          </cell>
          <cell r="Z9839">
            <v>7.5</v>
          </cell>
          <cell r="AC9839"/>
          <cell r="AE9839">
            <v>646800</v>
          </cell>
          <cell r="AF9839"/>
          <cell r="AG9839"/>
          <cell r="AH9839">
            <v>7.5</v>
          </cell>
          <cell r="AI9839">
            <v>7.4686535624403367</v>
          </cell>
        </row>
        <row r="9840">
          <cell r="A9840">
            <v>44929</v>
          </cell>
          <cell r="B9840">
            <v>728100</v>
          </cell>
          <cell r="D9840">
            <v>7.5</v>
          </cell>
          <cell r="E9840">
            <v>7.5</v>
          </cell>
          <cell r="F9840">
            <v>7.6</v>
          </cell>
          <cell r="G9840">
            <v>7.53</v>
          </cell>
          <cell r="H9840"/>
          <cell r="I9840"/>
          <cell r="J9840"/>
          <cell r="K9840"/>
          <cell r="L9840"/>
          <cell r="M9840"/>
          <cell r="N9840">
            <v>7.5</v>
          </cell>
          <cell r="O9840"/>
          <cell r="P9840">
            <v>7.52</v>
          </cell>
          <cell r="Q9840">
            <v>728100</v>
          </cell>
          <cell r="R9840">
            <v>7.5</v>
          </cell>
          <cell r="S9840">
            <v>7.6</v>
          </cell>
          <cell r="T9840">
            <v>7.52</v>
          </cell>
          <cell r="U9840">
            <v>645000</v>
          </cell>
          <cell r="V9840">
            <v>12773458.229359999</v>
          </cell>
          <cell r="X9840">
            <v>44927</v>
          </cell>
          <cell r="Y9840">
            <v>9.9999999999999645</v>
          </cell>
          <cell r="Z9840">
            <v>7.5</v>
          </cell>
          <cell r="AC9840"/>
          <cell r="AE9840">
            <v>728100</v>
          </cell>
          <cell r="AF9840"/>
          <cell r="AG9840"/>
          <cell r="AH9840">
            <v>7.52</v>
          </cell>
          <cell r="AI9840">
            <v>7.52</v>
          </cell>
        </row>
        <row r="9841">
          <cell r="A9841">
            <v>44930</v>
          </cell>
          <cell r="B9841">
            <v>972700</v>
          </cell>
          <cell r="D9841">
            <v>7.5</v>
          </cell>
          <cell r="E9841">
            <v>7.5</v>
          </cell>
          <cell r="F9841">
            <v>7.9</v>
          </cell>
          <cell r="G9841">
            <v>7.62</v>
          </cell>
          <cell r="H9841"/>
          <cell r="I9841"/>
          <cell r="J9841"/>
          <cell r="K9841"/>
          <cell r="L9841"/>
          <cell r="M9841"/>
          <cell r="N9841">
            <v>7.8</v>
          </cell>
          <cell r="O9841"/>
          <cell r="P9841">
            <v>7.5710132079961925</v>
          </cell>
          <cell r="Q9841">
            <v>1002700</v>
          </cell>
          <cell r="R9841">
            <v>7.5</v>
          </cell>
          <cell r="S9841">
            <v>7.9</v>
          </cell>
          <cell r="T9841">
            <v>7.61</v>
          </cell>
          <cell r="U9841">
            <v>707000</v>
          </cell>
          <cell r="V9841">
            <v>12669149.233390002</v>
          </cell>
          <cell r="X9841">
            <v>44927</v>
          </cell>
          <cell r="Y9841">
            <v>40.000000000000036</v>
          </cell>
          <cell r="Z9841">
            <v>7.5</v>
          </cell>
          <cell r="AC9841"/>
          <cell r="AE9841">
            <v>952700</v>
          </cell>
          <cell r="AF9841"/>
          <cell r="AG9841"/>
          <cell r="AH9841">
            <v>7.61</v>
          </cell>
          <cell r="AI9841">
            <v>7.5710132079961925</v>
          </cell>
        </row>
        <row r="9842">
          <cell r="A9842">
            <v>44931</v>
          </cell>
          <cell r="B9842">
            <v>1063800</v>
          </cell>
          <cell r="D9842">
            <v>7.6</v>
          </cell>
          <cell r="E9842">
            <v>7.5</v>
          </cell>
          <cell r="F9842">
            <v>7.8</v>
          </cell>
          <cell r="G9842">
            <v>7.65</v>
          </cell>
          <cell r="H9842"/>
          <cell r="I9842"/>
          <cell r="J9842"/>
          <cell r="K9842"/>
          <cell r="L9842"/>
          <cell r="M9842"/>
          <cell r="N9842">
            <v>7.5</v>
          </cell>
          <cell r="O9842"/>
          <cell r="P9842">
            <v>7.6016282882751582</v>
          </cell>
          <cell r="Q9842">
            <v>1063800</v>
          </cell>
          <cell r="R9842">
            <v>7.5</v>
          </cell>
          <cell r="S9842">
            <v>7.8</v>
          </cell>
          <cell r="T9842">
            <v>7.65</v>
          </cell>
          <cell r="U9842">
            <v>1515000</v>
          </cell>
          <cell r="V9842">
            <v>12455030.192570001</v>
          </cell>
          <cell r="X9842">
            <v>44927</v>
          </cell>
          <cell r="Y9842">
            <v>29.999999999999982</v>
          </cell>
          <cell r="Z9842">
            <v>7.5</v>
          </cell>
          <cell r="AC9842"/>
          <cell r="AE9842">
            <v>1063800</v>
          </cell>
          <cell r="AF9842"/>
          <cell r="AG9842"/>
          <cell r="AH9842">
            <v>7.65</v>
          </cell>
          <cell r="AI9842">
            <v>7.6016282882751582</v>
          </cell>
        </row>
        <row r="9843">
          <cell r="A9843">
            <v>44932</v>
          </cell>
          <cell r="B9843">
            <v>1972900</v>
          </cell>
          <cell r="D9843">
            <v>7.5</v>
          </cell>
          <cell r="E9843">
            <v>7.5</v>
          </cell>
          <cell r="F9843">
            <v>7.6</v>
          </cell>
          <cell r="G9843">
            <v>7.53</v>
          </cell>
          <cell r="H9843"/>
          <cell r="I9843"/>
          <cell r="J9843"/>
          <cell r="K9843"/>
          <cell r="L9843"/>
          <cell r="M9843"/>
          <cell r="N9843">
            <v>7.5</v>
          </cell>
          <cell r="O9843"/>
          <cell r="P9843">
            <v>7.5716727080021196</v>
          </cell>
          <cell r="Q9843">
            <v>1972900</v>
          </cell>
          <cell r="R9843">
            <v>7.5</v>
          </cell>
          <cell r="S9843">
            <v>7.6</v>
          </cell>
          <cell r="T9843">
            <v>7.53</v>
          </cell>
          <cell r="U9843">
            <v>1538000</v>
          </cell>
          <cell r="V9843">
            <v>11091931.983390002</v>
          </cell>
          <cell r="X9843">
            <v>44927</v>
          </cell>
          <cell r="Y9843">
            <v>9.9999999999999645</v>
          </cell>
          <cell r="Z9843">
            <v>7.5</v>
          </cell>
          <cell r="AC9843"/>
          <cell r="AE9843">
            <v>1972900</v>
          </cell>
          <cell r="AF9843"/>
          <cell r="AG9843"/>
          <cell r="AH9843">
            <v>7.53</v>
          </cell>
          <cell r="AI9843">
            <v>7.5716727080021196</v>
          </cell>
        </row>
        <row r="9844">
          <cell r="A9844">
            <v>44935</v>
          </cell>
          <cell r="B9844">
            <v>2275600</v>
          </cell>
          <cell r="D9844">
            <v>7.5</v>
          </cell>
          <cell r="E9844">
            <v>7</v>
          </cell>
          <cell r="F9844">
            <v>7.5</v>
          </cell>
          <cell r="G9844">
            <v>7.48</v>
          </cell>
          <cell r="H9844"/>
          <cell r="I9844"/>
          <cell r="J9844"/>
          <cell r="K9844"/>
          <cell r="L9844"/>
          <cell r="M9844"/>
          <cell r="N9844">
            <v>7.5</v>
          </cell>
          <cell r="O9844"/>
          <cell r="P9844">
            <v>7.5490641823748783</v>
          </cell>
          <cell r="Q9844">
            <v>2275600</v>
          </cell>
          <cell r="R9844">
            <v>7</v>
          </cell>
          <cell r="S9844">
            <v>7.5</v>
          </cell>
          <cell r="T9844">
            <v>7.48</v>
          </cell>
          <cell r="U9844">
            <v>2224700</v>
          </cell>
          <cell r="V9844">
            <v>9691999.58079</v>
          </cell>
          <cell r="X9844">
            <v>44927</v>
          </cell>
          <cell r="Y9844">
            <v>50</v>
          </cell>
          <cell r="Z9844">
            <v>7.5</v>
          </cell>
          <cell r="AC9844"/>
          <cell r="AE9844">
            <v>2173800</v>
          </cell>
          <cell r="AF9844"/>
          <cell r="AG9844"/>
          <cell r="AH9844">
            <v>7.5</v>
          </cell>
          <cell r="AI9844">
            <v>7.5490641823748783</v>
          </cell>
        </row>
        <row r="9845">
          <cell r="A9845">
            <v>44936</v>
          </cell>
          <cell r="B9845">
            <v>1411800</v>
          </cell>
          <cell r="D9845">
            <v>7.5</v>
          </cell>
          <cell r="E9845">
            <v>7</v>
          </cell>
          <cell r="F9845">
            <v>7.55</v>
          </cell>
          <cell r="G9845">
            <v>7.49</v>
          </cell>
          <cell r="H9845"/>
          <cell r="I9845"/>
          <cell r="J9845"/>
          <cell r="K9845"/>
          <cell r="L9845"/>
          <cell r="M9845"/>
          <cell r="N9845">
            <v>7.5</v>
          </cell>
          <cell r="O9845"/>
          <cell r="P9845">
            <v>7.5408693234700417</v>
          </cell>
          <cell r="Q9845">
            <v>1425300</v>
          </cell>
          <cell r="R9845">
            <v>7</v>
          </cell>
          <cell r="S9845">
            <v>7.55</v>
          </cell>
          <cell r="T9845">
            <v>7.49</v>
          </cell>
          <cell r="U9845">
            <v>1544400</v>
          </cell>
          <cell r="V9845">
            <v>7762121.7522900002</v>
          </cell>
          <cell r="X9845">
            <v>44927</v>
          </cell>
          <cell r="Y9845">
            <v>54.999999999999986</v>
          </cell>
          <cell r="Z9845">
            <v>7.5</v>
          </cell>
          <cell r="AC9845"/>
          <cell r="AE9845">
            <v>1381800</v>
          </cell>
          <cell r="AF9845"/>
          <cell r="AG9845"/>
          <cell r="AH9845">
            <v>7.5</v>
          </cell>
          <cell r="AI9845">
            <v>7.5408693234700417</v>
          </cell>
        </row>
        <row r="9846">
          <cell r="A9846">
            <v>44937</v>
          </cell>
          <cell r="B9846">
            <v>1293000</v>
          </cell>
          <cell r="D9846">
            <v>7.5</v>
          </cell>
          <cell r="E9846">
            <v>7</v>
          </cell>
          <cell r="F9846">
            <v>7.55</v>
          </cell>
          <cell r="G9846">
            <v>7.49</v>
          </cell>
          <cell r="H9846"/>
          <cell r="I9846"/>
          <cell r="J9846"/>
          <cell r="K9846"/>
          <cell r="L9846"/>
          <cell r="M9846"/>
          <cell r="N9846">
            <v>7.5</v>
          </cell>
          <cell r="O9846"/>
          <cell r="P9846">
            <v>7.5357427825406722</v>
          </cell>
          <cell r="Q9846">
            <v>1293000</v>
          </cell>
          <cell r="R9846">
            <v>7</v>
          </cell>
          <cell r="S9846">
            <v>7.55</v>
          </cell>
          <cell r="T9846">
            <v>7.46</v>
          </cell>
          <cell r="U9846">
            <v>1159600</v>
          </cell>
          <cell r="V9846">
            <v>7031963.0186199993</v>
          </cell>
          <cell r="X9846">
            <v>44927</v>
          </cell>
          <cell r="Y9846">
            <v>54.999999999999986</v>
          </cell>
          <cell r="Z9846">
            <v>7.5</v>
          </cell>
          <cell r="AC9846"/>
          <cell r="AE9846">
            <v>1186600</v>
          </cell>
          <cell r="AF9846"/>
          <cell r="AG9846"/>
          <cell r="AH9846">
            <v>7.5</v>
          </cell>
          <cell r="AI9846">
            <v>7.5357427825406722</v>
          </cell>
        </row>
        <row r="9847">
          <cell r="A9847">
            <v>44938</v>
          </cell>
          <cell r="B9847">
            <v>1699200</v>
          </cell>
          <cell r="D9847">
            <v>7.75</v>
          </cell>
          <cell r="E9847">
            <v>7</v>
          </cell>
          <cell r="F9847">
            <v>7.55</v>
          </cell>
          <cell r="G9847">
            <v>7.48</v>
          </cell>
          <cell r="H9847"/>
          <cell r="I9847"/>
          <cell r="J9847"/>
          <cell r="K9847"/>
          <cell r="L9847"/>
          <cell r="M9847"/>
          <cell r="N9847">
            <v>7.75</v>
          </cell>
          <cell r="O9847"/>
          <cell r="P9847">
            <v>7.5305288344333787</v>
          </cell>
          <cell r="Q9847">
            <v>1699200</v>
          </cell>
          <cell r="R9847">
            <v>7</v>
          </cell>
          <cell r="S9847">
            <v>7.55</v>
          </cell>
          <cell r="T9847">
            <v>7.48</v>
          </cell>
          <cell r="U9847">
            <v>476800</v>
          </cell>
          <cell r="V9847">
            <v>6748490.2244899999</v>
          </cell>
          <cell r="X9847">
            <v>44927</v>
          </cell>
          <cell r="Y9847">
            <v>54.999999999999986</v>
          </cell>
          <cell r="Z9847">
            <v>7.5</v>
          </cell>
          <cell r="AC9847"/>
          <cell r="AE9847">
            <v>1615600</v>
          </cell>
          <cell r="AF9847"/>
          <cell r="AG9847"/>
          <cell r="AH9847">
            <v>7.5</v>
          </cell>
          <cell r="AI9847">
            <v>7.5305288344333787</v>
          </cell>
        </row>
        <row r="9848">
          <cell r="A9848">
            <v>44939</v>
          </cell>
          <cell r="B9848">
            <v>1414000</v>
          </cell>
          <cell r="D9848">
            <v>7.75</v>
          </cell>
          <cell r="E9848">
            <v>7.5</v>
          </cell>
          <cell r="F9848">
            <v>7.8</v>
          </cell>
          <cell r="G9848">
            <v>7.74</v>
          </cell>
          <cell r="H9848"/>
          <cell r="I9848"/>
          <cell r="J9848"/>
          <cell r="K9848"/>
          <cell r="L9848"/>
          <cell r="M9848"/>
          <cell r="N9848">
            <v>7.75</v>
          </cell>
          <cell r="O9848"/>
          <cell r="P9848">
            <v>7.5543112234629222</v>
          </cell>
          <cell r="Q9848">
            <v>1474000</v>
          </cell>
          <cell r="R9848">
            <v>7.5</v>
          </cell>
          <cell r="S9848">
            <v>7.8</v>
          </cell>
          <cell r="T9848">
            <v>7.74</v>
          </cell>
          <cell r="U9848">
            <v>345700</v>
          </cell>
          <cell r="V9848">
            <v>5103043.5579699995</v>
          </cell>
          <cell r="X9848">
            <v>44927</v>
          </cell>
          <cell r="Y9848">
            <v>29.999999999999982</v>
          </cell>
          <cell r="Z9848">
            <v>7.75</v>
          </cell>
          <cell r="AC9848"/>
          <cell r="AE9848">
            <v>1346000</v>
          </cell>
          <cell r="AF9848"/>
          <cell r="AG9848"/>
          <cell r="AH9848">
            <v>7.75</v>
          </cell>
          <cell r="AI9848">
            <v>7.5543112234629222</v>
          </cell>
        </row>
        <row r="9849">
          <cell r="A9849">
            <v>44942</v>
          </cell>
          <cell r="B9849">
            <v>925900</v>
          </cell>
          <cell r="D9849">
            <v>7.75</v>
          </cell>
          <cell r="E9849">
            <v>7.5</v>
          </cell>
          <cell r="F9849">
            <v>7.8</v>
          </cell>
          <cell r="G9849">
            <v>7.75</v>
          </cell>
          <cell r="H9849"/>
          <cell r="I9849"/>
          <cell r="J9849"/>
          <cell r="K9849"/>
          <cell r="L9849"/>
          <cell r="M9849"/>
          <cell r="N9849">
            <v>7.75</v>
          </cell>
          <cell r="O9849"/>
          <cell r="P9849">
            <v>7.567804320450934</v>
          </cell>
          <cell r="Q9849">
            <v>948200</v>
          </cell>
          <cell r="R9849">
            <v>7.5</v>
          </cell>
          <cell r="S9849">
            <v>7.8</v>
          </cell>
          <cell r="T9849">
            <v>7.75</v>
          </cell>
          <cell r="U9849">
            <v>398000</v>
          </cell>
          <cell r="V9849">
            <v>4222357.6671599997</v>
          </cell>
          <cell r="X9849">
            <v>44927</v>
          </cell>
          <cell r="Y9849">
            <v>29.999999999999982</v>
          </cell>
          <cell r="Z9849">
            <v>7.75</v>
          </cell>
          <cell r="AC9849"/>
          <cell r="AE9849">
            <v>919900</v>
          </cell>
          <cell r="AF9849"/>
          <cell r="AG9849"/>
          <cell r="AH9849">
            <v>7.75</v>
          </cell>
          <cell r="AI9849">
            <v>7.567804320450934</v>
          </cell>
        </row>
        <row r="9850">
          <cell r="A9850">
            <v>44943</v>
          </cell>
          <cell r="B9850">
            <v>926800</v>
          </cell>
          <cell r="D9850">
            <v>7.75</v>
          </cell>
          <cell r="E9850">
            <v>7.7</v>
          </cell>
          <cell r="F9850">
            <v>7.8</v>
          </cell>
          <cell r="G9850">
            <v>7.75</v>
          </cell>
          <cell r="H9850"/>
          <cell r="I9850"/>
          <cell r="J9850"/>
          <cell r="K9850"/>
          <cell r="L9850"/>
          <cell r="M9850"/>
          <cell r="N9850">
            <v>7.75</v>
          </cell>
          <cell r="O9850"/>
          <cell r="P9850">
            <v>7.5781139773996919</v>
          </cell>
          <cell r="Q9850">
            <v>972100</v>
          </cell>
          <cell r="R9850">
            <v>7.5</v>
          </cell>
          <cell r="S9850">
            <v>7.8</v>
          </cell>
          <cell r="T9850">
            <v>7.75</v>
          </cell>
          <cell r="U9850">
            <v>602000</v>
          </cell>
          <cell r="V9850">
            <v>3289791.5129999998</v>
          </cell>
          <cell r="X9850">
            <v>44927</v>
          </cell>
          <cell r="Y9850">
            <v>9.9999999999999645</v>
          </cell>
          <cell r="Z9850">
            <v>7.75</v>
          </cell>
          <cell r="AC9850"/>
          <cell r="AE9850">
            <v>800200</v>
          </cell>
          <cell r="AF9850"/>
          <cell r="AG9850"/>
          <cell r="AH9850">
            <v>7.75</v>
          </cell>
          <cell r="AI9850">
            <v>7.5781139773996919</v>
          </cell>
        </row>
        <row r="9851">
          <cell r="A9851">
            <v>44944</v>
          </cell>
          <cell r="B9851">
            <v>737600</v>
          </cell>
          <cell r="D9851">
            <v>7.75</v>
          </cell>
          <cell r="E9851">
            <v>7.5</v>
          </cell>
          <cell r="F9851">
            <v>7.8</v>
          </cell>
          <cell r="G9851">
            <v>7.74</v>
          </cell>
          <cell r="H9851"/>
          <cell r="I9851"/>
          <cell r="J9851"/>
          <cell r="K9851"/>
          <cell r="L9851"/>
          <cell r="M9851"/>
          <cell r="N9851">
            <v>7.75</v>
          </cell>
          <cell r="O9851"/>
          <cell r="P9851">
            <v>7.5863445457361003</v>
          </cell>
          <cell r="Q9851">
            <v>806600</v>
          </cell>
          <cell r="R9851">
            <v>7.5</v>
          </cell>
          <cell r="S9851">
            <v>7.8</v>
          </cell>
          <cell r="T9851">
            <v>7.75</v>
          </cell>
          <cell r="U9851">
            <v>1068000</v>
          </cell>
          <cell r="V9851">
            <v>2751215.4855800001</v>
          </cell>
          <cell r="X9851">
            <v>44927</v>
          </cell>
          <cell r="Y9851">
            <v>29.999999999999982</v>
          </cell>
          <cell r="Z9851">
            <v>7.75</v>
          </cell>
          <cell r="AC9851"/>
          <cell r="AE9851">
            <v>711200</v>
          </cell>
          <cell r="AF9851"/>
          <cell r="AG9851"/>
          <cell r="AH9851">
            <v>7.75</v>
          </cell>
          <cell r="AI9851">
            <v>7.5863445457361003</v>
          </cell>
        </row>
        <row r="9852">
          <cell r="A9852">
            <v>44945</v>
          </cell>
          <cell r="B9852">
            <v>1042000</v>
          </cell>
          <cell r="D9852">
            <v>7.75</v>
          </cell>
          <cell r="E9852">
            <v>7.5</v>
          </cell>
          <cell r="F9852">
            <v>7.8</v>
          </cell>
          <cell r="G9852">
            <v>7.74</v>
          </cell>
          <cell r="H9852"/>
          <cell r="I9852"/>
          <cell r="J9852"/>
          <cell r="K9852"/>
          <cell r="L9852"/>
          <cell r="M9852"/>
          <cell r="N9852">
            <v>7.75</v>
          </cell>
          <cell r="O9852"/>
          <cell r="P9852">
            <v>7.5966700519781991</v>
          </cell>
          <cell r="Q9852">
            <v>1042000</v>
          </cell>
          <cell r="R9852">
            <v>7.5</v>
          </cell>
          <cell r="S9852">
            <v>7.8</v>
          </cell>
          <cell r="T9852">
            <v>7.74</v>
          </cell>
          <cell r="U9852">
            <v>753700</v>
          </cell>
          <cell r="V9852">
            <v>2175948.6637200001</v>
          </cell>
          <cell r="X9852">
            <v>44927</v>
          </cell>
          <cell r="Y9852">
            <v>29.999999999999982</v>
          </cell>
          <cell r="Z9852">
            <v>7.75</v>
          </cell>
          <cell r="AC9852"/>
          <cell r="AE9852">
            <v>1000200</v>
          </cell>
          <cell r="AF9852"/>
          <cell r="AG9852"/>
          <cell r="AH9852">
            <v>7.75</v>
          </cell>
          <cell r="AI9852">
            <v>7.5966700519781991</v>
          </cell>
        </row>
        <row r="9853">
          <cell r="A9853">
            <v>44946</v>
          </cell>
          <cell r="B9853">
            <v>879800</v>
          </cell>
          <cell r="D9853">
            <v>7.75</v>
          </cell>
          <cell r="E9853">
            <v>7.5</v>
          </cell>
          <cell r="F9853">
            <v>7.8</v>
          </cell>
          <cell r="G9853">
            <v>7.72</v>
          </cell>
          <cell r="H9853"/>
          <cell r="I9853"/>
          <cell r="J9853"/>
          <cell r="K9853"/>
          <cell r="L9853"/>
          <cell r="M9853"/>
          <cell r="N9853">
            <v>7.75</v>
          </cell>
          <cell r="O9853"/>
          <cell r="P9853">
            <v>7.6036775222730553</v>
          </cell>
          <cell r="Q9853">
            <v>889800</v>
          </cell>
          <cell r="R9853">
            <v>7.5</v>
          </cell>
          <cell r="S9853">
            <v>7.8</v>
          </cell>
          <cell r="T9853">
            <v>7.72</v>
          </cell>
          <cell r="U9853">
            <v>557000</v>
          </cell>
          <cell r="V9853">
            <v>1463811.0163</v>
          </cell>
          <cell r="X9853">
            <v>44927</v>
          </cell>
          <cell r="Y9853">
            <v>29.999999999999982</v>
          </cell>
          <cell r="Z9853">
            <v>7.75</v>
          </cell>
          <cell r="AC9853"/>
          <cell r="AE9853">
            <v>759200</v>
          </cell>
          <cell r="AF9853"/>
          <cell r="AG9853"/>
          <cell r="AH9853">
            <v>7.75</v>
          </cell>
          <cell r="AI9853">
            <v>7.6036775222730553</v>
          </cell>
        </row>
        <row r="9854">
          <cell r="A9854">
            <v>44949</v>
          </cell>
          <cell r="B9854">
            <v>1062300</v>
          </cell>
          <cell r="D9854">
            <v>7.75</v>
          </cell>
          <cell r="E9854">
            <v>7.5</v>
          </cell>
          <cell r="F9854">
            <v>7.75</v>
          </cell>
          <cell r="G9854">
            <v>7.73</v>
          </cell>
          <cell r="H9854"/>
          <cell r="I9854"/>
          <cell r="J9854"/>
          <cell r="K9854"/>
          <cell r="L9854"/>
          <cell r="M9854"/>
          <cell r="N9854">
            <v>7.75</v>
          </cell>
          <cell r="O9854"/>
          <cell r="P9854">
            <v>7.6118774079167189</v>
          </cell>
          <cell r="Q9854">
            <v>1063300</v>
          </cell>
          <cell r="R9854">
            <v>7.5</v>
          </cell>
          <cell r="S9854">
            <v>7.75</v>
          </cell>
          <cell r="T9854">
            <v>7.73</v>
          </cell>
          <cell r="U9854">
            <v>606000</v>
          </cell>
          <cell r="V9854">
            <v>1980786.56645</v>
          </cell>
          <cell r="X9854">
            <v>44927</v>
          </cell>
          <cell r="Y9854">
            <v>25</v>
          </cell>
          <cell r="Z9854">
            <v>7.75</v>
          </cell>
          <cell r="AC9854"/>
          <cell r="AE9854">
            <v>986200</v>
          </cell>
          <cell r="AF9854"/>
          <cell r="AG9854"/>
          <cell r="AH9854">
            <v>7.75</v>
          </cell>
          <cell r="AI9854">
            <v>7.6118774079167189</v>
          </cell>
        </row>
        <row r="9855">
          <cell r="A9855">
            <v>44950</v>
          </cell>
          <cell r="B9855">
            <v>1257900</v>
          </cell>
          <cell r="D9855">
            <v>7.75</v>
          </cell>
          <cell r="E9855">
            <v>7.5</v>
          </cell>
          <cell r="F9855">
            <v>7.8</v>
          </cell>
          <cell r="G9855">
            <v>7.75</v>
          </cell>
          <cell r="H9855"/>
          <cell r="I9855"/>
          <cell r="J9855"/>
          <cell r="K9855"/>
          <cell r="L9855"/>
          <cell r="M9855"/>
          <cell r="N9855">
            <v>7.75</v>
          </cell>
          <cell r="O9855"/>
          <cell r="P9855">
            <v>7.6208992458041216</v>
          </cell>
          <cell r="Q9855">
            <v>1451700</v>
          </cell>
          <cell r="R9855">
            <v>7.5</v>
          </cell>
          <cell r="S9855">
            <v>7.8</v>
          </cell>
          <cell r="T9855">
            <v>7.74</v>
          </cell>
          <cell r="U9855">
            <v>414000</v>
          </cell>
          <cell r="V9855">
            <v>1295465.0262099998</v>
          </cell>
          <cell r="X9855">
            <v>44927</v>
          </cell>
          <cell r="Y9855">
            <v>29.999999999999982</v>
          </cell>
          <cell r="Z9855">
            <v>7.75</v>
          </cell>
          <cell r="AC9855"/>
          <cell r="AE9855">
            <v>1229800</v>
          </cell>
          <cell r="AF9855"/>
          <cell r="AG9855"/>
          <cell r="AH9855">
            <v>7.75</v>
          </cell>
          <cell r="AI9855">
            <v>7.6208992458041216</v>
          </cell>
        </row>
        <row r="9856">
          <cell r="A9856">
            <v>44951</v>
          </cell>
          <cell r="B9856">
            <v>1537800</v>
          </cell>
          <cell r="D9856">
            <v>7.75</v>
          </cell>
          <cell r="E9856">
            <v>7.75</v>
          </cell>
          <cell r="F9856">
            <v>7.8</v>
          </cell>
          <cell r="G9856">
            <v>7.76</v>
          </cell>
          <cell r="H9856"/>
          <cell r="I9856"/>
          <cell r="J9856"/>
          <cell r="K9856"/>
          <cell r="L9856"/>
          <cell r="M9856"/>
          <cell r="N9856">
            <v>7.75</v>
          </cell>
          <cell r="O9856"/>
          <cell r="P9856">
            <v>7.6294279209119136</v>
          </cell>
          <cell r="Q9856">
            <v>1624800</v>
          </cell>
          <cell r="R9856">
            <v>7.75</v>
          </cell>
          <cell r="S9856">
            <v>7.8</v>
          </cell>
          <cell r="T9856">
            <v>7.76</v>
          </cell>
          <cell r="U9856">
            <v>344000</v>
          </cell>
          <cell r="V9856">
            <v>1740657.30959</v>
          </cell>
          <cell r="X9856">
            <v>44927</v>
          </cell>
          <cell r="Y9856">
            <v>4.9999999999999822</v>
          </cell>
          <cell r="Z9856">
            <v>7.75</v>
          </cell>
          <cell r="AC9856"/>
          <cell r="AE9856">
            <v>1331800</v>
          </cell>
          <cell r="AF9856"/>
          <cell r="AG9856"/>
          <cell r="AH9856">
            <v>7.75</v>
          </cell>
          <cell r="AI9856">
            <v>7.6294279209119136</v>
          </cell>
        </row>
        <row r="9857">
          <cell r="A9857">
            <v>44952</v>
          </cell>
          <cell r="B9857">
            <v>1166900</v>
          </cell>
          <cell r="D9857">
            <v>7.75</v>
          </cell>
          <cell r="E9857">
            <v>7.7</v>
          </cell>
          <cell r="F9857">
            <v>7.75</v>
          </cell>
          <cell r="G9857">
            <v>7.75</v>
          </cell>
          <cell r="H9857"/>
          <cell r="I9857"/>
          <cell r="J9857"/>
          <cell r="K9857"/>
          <cell r="L9857"/>
          <cell r="M9857"/>
          <cell r="N9857">
            <v>7.75</v>
          </cell>
          <cell r="O9857"/>
          <cell r="P9857">
            <v>7.6359218393609734</v>
          </cell>
          <cell r="Q9857">
            <v>1271000</v>
          </cell>
          <cell r="R9857">
            <v>7.7</v>
          </cell>
          <cell r="S9857">
            <v>7.8</v>
          </cell>
          <cell r="T9857">
            <v>7.75</v>
          </cell>
          <cell r="U9857">
            <v>632000</v>
          </cell>
          <cell r="V9857">
            <v>1559278.4470800003</v>
          </cell>
          <cell r="X9857">
            <v>44927</v>
          </cell>
          <cell r="Y9857">
            <v>4.9999999999999822</v>
          </cell>
          <cell r="Z9857">
            <v>7.75</v>
          </cell>
          <cell r="AC9857"/>
          <cell r="AE9857">
            <v>1147600</v>
          </cell>
          <cell r="AF9857"/>
          <cell r="AG9857"/>
          <cell r="AH9857">
            <v>7.75</v>
          </cell>
          <cell r="AI9857">
            <v>7.6359218393609734</v>
          </cell>
        </row>
        <row r="9858">
          <cell r="A9858">
            <v>44953</v>
          </cell>
          <cell r="B9858">
            <v>1024099.9999999999</v>
          </cell>
          <cell r="D9858">
            <v>7.75</v>
          </cell>
          <cell r="E9858">
            <v>6.9</v>
          </cell>
          <cell r="F9858">
            <v>7.8</v>
          </cell>
          <cell r="G9858">
            <v>7.74</v>
          </cell>
          <cell r="H9858"/>
          <cell r="I9858"/>
          <cell r="J9858"/>
          <cell r="K9858"/>
          <cell r="L9858"/>
          <cell r="M9858"/>
          <cell r="N9858">
            <v>7.75</v>
          </cell>
          <cell r="O9858"/>
          <cell r="P9858">
            <v>7.6410308700641965</v>
          </cell>
          <cell r="Q9858">
            <v>1324000</v>
          </cell>
          <cell r="R9858">
            <v>6.9</v>
          </cell>
          <cell r="S9858">
            <v>7.8</v>
          </cell>
          <cell r="T9858">
            <v>7.74</v>
          </cell>
          <cell r="U9858">
            <v>551000</v>
          </cell>
          <cell r="V9858">
            <v>897519.51185000013</v>
          </cell>
          <cell r="X9858">
            <v>44927</v>
          </cell>
          <cell r="Y9858">
            <v>89.999999999999943</v>
          </cell>
          <cell r="Z9858">
            <v>7.75</v>
          </cell>
          <cell r="AC9858"/>
          <cell r="AE9858">
            <v>999000</v>
          </cell>
          <cell r="AF9858"/>
          <cell r="AG9858"/>
          <cell r="AH9858">
            <v>7.75</v>
          </cell>
          <cell r="AI9858">
            <v>7.6410308700641965</v>
          </cell>
        </row>
        <row r="9859">
          <cell r="A9859">
            <v>44956</v>
          </cell>
          <cell r="B9859">
            <v>923600</v>
          </cell>
          <cell r="D9859">
            <v>7.75</v>
          </cell>
          <cell r="E9859">
            <v>7.75</v>
          </cell>
          <cell r="F9859">
            <v>7.8</v>
          </cell>
          <cell r="G9859">
            <v>7.75</v>
          </cell>
          <cell r="H9859"/>
          <cell r="I9859"/>
          <cell r="J9859"/>
          <cell r="K9859"/>
          <cell r="L9859"/>
          <cell r="M9859"/>
          <cell r="N9859">
            <v>7.75</v>
          </cell>
          <cell r="O9859"/>
          <cell r="P9859">
            <v>7.6453273189217121</v>
          </cell>
          <cell r="Q9859">
            <v>1185000</v>
          </cell>
          <cell r="R9859">
            <v>7.75</v>
          </cell>
          <cell r="S9859">
            <v>7.8</v>
          </cell>
          <cell r="T9859">
            <v>7.75</v>
          </cell>
          <cell r="U9859">
            <v>1799900</v>
          </cell>
          <cell r="V9859">
            <v>1866542.76079</v>
          </cell>
          <cell r="X9859">
            <v>44927</v>
          </cell>
          <cell r="Y9859">
            <v>4.9999999999999822</v>
          </cell>
          <cell r="Z9859">
            <v>7.75</v>
          </cell>
          <cell r="AC9859"/>
          <cell r="AE9859">
            <v>915600</v>
          </cell>
          <cell r="AF9859"/>
          <cell r="AG9859"/>
          <cell r="AH9859">
            <v>7.75</v>
          </cell>
          <cell r="AI9859">
            <v>7.6453273189217121</v>
          </cell>
        </row>
        <row r="9860">
          <cell r="A9860">
            <v>44957</v>
          </cell>
          <cell r="B9860">
            <v>728900</v>
          </cell>
          <cell r="D9860">
            <v>7.75</v>
          </cell>
          <cell r="E9860">
            <v>6.2</v>
          </cell>
          <cell r="F9860">
            <v>7.8</v>
          </cell>
          <cell r="G9860">
            <v>7.7</v>
          </cell>
          <cell r="H9860"/>
          <cell r="I9860"/>
          <cell r="J9860"/>
          <cell r="K9860"/>
          <cell r="L9860"/>
          <cell r="M9860"/>
          <cell r="N9860">
            <v>7.75</v>
          </cell>
          <cell r="O9860"/>
          <cell r="P9860">
            <v>7.6478523801168121</v>
          </cell>
          <cell r="Q9860">
            <v>787000</v>
          </cell>
          <cell r="R9860">
            <v>6.2</v>
          </cell>
          <cell r="S9860">
            <v>7.8</v>
          </cell>
          <cell r="T9860">
            <v>7.71</v>
          </cell>
          <cell r="U9860">
            <v>1258700</v>
          </cell>
          <cell r="V9860">
            <v>1060629.5274200002</v>
          </cell>
          <cell r="X9860">
            <v>44927</v>
          </cell>
          <cell r="Y9860">
            <v>159.99999999999997</v>
          </cell>
          <cell r="Z9860">
            <v>7.75</v>
          </cell>
          <cell r="AC9860"/>
          <cell r="AE9860">
            <v>713800</v>
          </cell>
          <cell r="AF9860"/>
          <cell r="AG9860"/>
          <cell r="AH9860">
            <v>7.73</v>
          </cell>
          <cell r="AI9860">
            <v>7.6478523801168121</v>
          </cell>
        </row>
        <row r="9861">
          <cell r="A9861">
            <v>44958</v>
          </cell>
          <cell r="B9861">
            <v>852500</v>
          </cell>
          <cell r="D9861">
            <v>7.75</v>
          </cell>
          <cell r="E9861">
            <v>7.75</v>
          </cell>
          <cell r="F9861">
            <v>7.85</v>
          </cell>
          <cell r="G9861">
            <v>7.77</v>
          </cell>
          <cell r="H9861"/>
          <cell r="I9861"/>
          <cell r="J9861"/>
          <cell r="K9861"/>
          <cell r="L9861"/>
          <cell r="M9861"/>
          <cell r="N9861">
            <v>7.75</v>
          </cell>
          <cell r="O9861"/>
          <cell r="P9861">
            <v>7.77</v>
          </cell>
          <cell r="Q9861">
            <v>875000</v>
          </cell>
          <cell r="R9861">
            <v>7.75</v>
          </cell>
          <cell r="S9861">
            <v>7.85</v>
          </cell>
          <cell r="T9861">
            <v>7.77</v>
          </cell>
          <cell r="U9861">
            <v>250000</v>
          </cell>
          <cell r="V9861">
            <v>12914558.544389999</v>
          </cell>
          <cell r="X9861">
            <v>44958</v>
          </cell>
          <cell r="Y9861">
            <v>9.9999999999999645</v>
          </cell>
          <cell r="Z9861">
            <v>7.75</v>
          </cell>
          <cell r="AC9861"/>
          <cell r="AE9861">
            <v>852500</v>
          </cell>
          <cell r="AF9861"/>
          <cell r="AG9861"/>
          <cell r="AH9861">
            <v>7.77</v>
          </cell>
          <cell r="AI9861">
            <v>7.6520531863822852</v>
          </cell>
        </row>
        <row r="9862">
          <cell r="A9862">
            <v>44959</v>
          </cell>
          <cell r="B9862">
            <v>1091100</v>
          </cell>
          <cell r="D9862">
            <v>7.75</v>
          </cell>
          <cell r="E9862">
            <v>7.75</v>
          </cell>
          <cell r="F9862">
            <v>8</v>
          </cell>
          <cell r="G9862">
            <v>7.76</v>
          </cell>
          <cell r="H9862"/>
          <cell r="I9862"/>
          <cell r="J9862"/>
          <cell r="K9862"/>
          <cell r="L9862"/>
          <cell r="M9862"/>
          <cell r="N9862">
            <v>8</v>
          </cell>
          <cell r="O9862"/>
          <cell r="P9862">
            <v>7.7590470126286748</v>
          </cell>
          <cell r="Q9862">
            <v>1170000</v>
          </cell>
          <cell r="R9862">
            <v>7.75</v>
          </cell>
          <cell r="S9862">
            <v>8</v>
          </cell>
          <cell r="T9862">
            <v>7.76</v>
          </cell>
          <cell r="U9862">
            <v>0</v>
          </cell>
          <cell r="V9862">
            <v>13085074.816699998</v>
          </cell>
          <cell r="X9862">
            <v>44958</v>
          </cell>
          <cell r="Y9862">
            <v>25</v>
          </cell>
          <cell r="Z9862">
            <v>7.75</v>
          </cell>
          <cell r="AC9862"/>
          <cell r="AE9862">
            <v>1032099.9999999999</v>
          </cell>
          <cell r="AF9862"/>
          <cell r="AG9862"/>
          <cell r="AH9862">
            <v>7.75</v>
          </cell>
          <cell r="AI9862">
            <v>7.6559683428606835</v>
          </cell>
        </row>
        <row r="9863">
          <cell r="A9863">
            <v>44960</v>
          </cell>
          <cell r="B9863">
            <v>1827500</v>
          </cell>
          <cell r="D9863">
            <v>7.8</v>
          </cell>
          <cell r="E9863">
            <v>7.75</v>
          </cell>
          <cell r="F9863">
            <v>7.9</v>
          </cell>
          <cell r="G9863">
            <v>7.83</v>
          </cell>
          <cell r="H9863"/>
          <cell r="I9863"/>
          <cell r="J9863"/>
          <cell r="K9863"/>
          <cell r="L9863"/>
          <cell r="M9863"/>
          <cell r="N9863">
            <v>7.8</v>
          </cell>
          <cell r="O9863"/>
          <cell r="P9863">
            <v>7.7939778023221358</v>
          </cell>
          <cell r="Q9863">
            <v>1858000</v>
          </cell>
          <cell r="R9863">
            <v>7.75</v>
          </cell>
          <cell r="S9863">
            <v>7.9</v>
          </cell>
          <cell r="T9863">
            <v>7.83</v>
          </cell>
          <cell r="U9863">
            <v>616000</v>
          </cell>
          <cell r="V9863">
            <v>12381602.144030001</v>
          </cell>
          <cell r="X9863">
            <v>44958</v>
          </cell>
          <cell r="Y9863">
            <v>15.000000000000036</v>
          </cell>
          <cell r="Z9863">
            <v>7.75</v>
          </cell>
          <cell r="AC9863"/>
          <cell r="AE9863">
            <v>1827500</v>
          </cell>
          <cell r="AF9863"/>
          <cell r="AG9863"/>
          <cell r="AH9863">
            <v>7.83</v>
          </cell>
          <cell r="AI9863">
            <v>7.6674716705427901</v>
          </cell>
        </row>
        <row r="9864">
          <cell r="A9864">
            <v>44963</v>
          </cell>
          <cell r="B9864">
            <v>2028000</v>
          </cell>
          <cell r="D9864">
            <v>7.75</v>
          </cell>
          <cell r="E9864">
            <v>7.5</v>
          </cell>
          <cell r="F9864">
            <v>7.8</v>
          </cell>
          <cell r="G9864">
            <v>7.75</v>
          </cell>
          <cell r="H9864"/>
          <cell r="I9864"/>
          <cell r="J9864"/>
          <cell r="K9864"/>
          <cell r="L9864"/>
          <cell r="M9864"/>
          <cell r="N9864">
            <v>7.75</v>
          </cell>
          <cell r="O9864"/>
          <cell r="P9864">
            <v>7.7786132435937887</v>
          </cell>
          <cell r="Q9864">
            <v>2358000</v>
          </cell>
          <cell r="R9864">
            <v>7.5</v>
          </cell>
          <cell r="S9864">
            <v>7.8</v>
          </cell>
          <cell r="T9864">
            <v>7.75</v>
          </cell>
          <cell r="U9864">
            <v>562100</v>
          </cell>
          <cell r="V9864">
            <v>12056941.81749</v>
          </cell>
          <cell r="X9864">
            <v>44958</v>
          </cell>
          <cell r="Y9864">
            <v>29.999999999999982</v>
          </cell>
          <cell r="Z9864">
            <v>7.75</v>
          </cell>
          <cell r="AC9864"/>
          <cell r="AE9864">
            <v>1993300</v>
          </cell>
          <cell r="AF9864"/>
          <cell r="AG9864"/>
          <cell r="AH9864">
            <v>7.75</v>
          </cell>
          <cell r="AI9864">
            <v>7.6730215038527456</v>
          </cell>
        </row>
        <row r="9865">
          <cell r="A9865">
            <v>44964</v>
          </cell>
          <cell r="B9865">
            <v>1403200</v>
          </cell>
          <cell r="D9865">
            <v>7.75</v>
          </cell>
          <cell r="E9865">
            <v>7</v>
          </cell>
          <cell r="F9865">
            <v>7.75</v>
          </cell>
          <cell r="G9865">
            <v>7.72</v>
          </cell>
          <cell r="H9865"/>
          <cell r="I9865"/>
          <cell r="J9865"/>
          <cell r="K9865"/>
          <cell r="L9865"/>
          <cell r="M9865"/>
          <cell r="N9865">
            <v>7</v>
          </cell>
          <cell r="O9865"/>
          <cell r="P9865">
            <v>7.7731458507606588</v>
          </cell>
          <cell r="Q9865">
            <v>1490200</v>
          </cell>
          <cell r="R9865">
            <v>7</v>
          </cell>
          <cell r="S9865">
            <v>7.8</v>
          </cell>
          <cell r="T9865">
            <v>7.72</v>
          </cell>
          <cell r="U9865">
            <v>1397000</v>
          </cell>
          <cell r="V9865">
            <v>8421600.6839300003</v>
          </cell>
          <cell r="X9865">
            <v>44958</v>
          </cell>
          <cell r="Y9865">
            <v>75</v>
          </cell>
          <cell r="Z9865">
            <v>7.75</v>
          </cell>
          <cell r="AC9865"/>
          <cell r="AE9865">
            <v>1347700</v>
          </cell>
          <cell r="AF9865"/>
          <cell r="AG9865"/>
          <cell r="AH9865">
            <v>7.75</v>
          </cell>
          <cell r="AI9865">
            <v>7.6763692806133808</v>
          </cell>
        </row>
        <row r="9866">
          <cell r="A9866">
            <v>44965</v>
          </cell>
          <cell r="B9866">
            <v>2207500</v>
          </cell>
          <cell r="D9866">
            <v>7.75</v>
          </cell>
          <cell r="E9866">
            <v>7</v>
          </cell>
          <cell r="F9866">
            <v>7.8</v>
          </cell>
          <cell r="G9866">
            <v>7.69</v>
          </cell>
          <cell r="H9866"/>
          <cell r="I9866"/>
          <cell r="J9866"/>
          <cell r="K9866"/>
          <cell r="L9866"/>
          <cell r="M9866"/>
          <cell r="N9866">
            <v>7</v>
          </cell>
          <cell r="O9866"/>
          <cell r="P9866">
            <v>7.7679545554529055</v>
          </cell>
          <cell r="Q9866">
            <v>2211500</v>
          </cell>
          <cell r="R9866">
            <v>7</v>
          </cell>
          <cell r="S9866">
            <v>7.8</v>
          </cell>
          <cell r="T9866">
            <v>7.7</v>
          </cell>
          <cell r="U9866">
            <v>1015000</v>
          </cell>
          <cell r="V9866">
            <v>6728949.0231599985</v>
          </cell>
          <cell r="X9866">
            <v>44958</v>
          </cell>
          <cell r="Y9866">
            <v>79.999999999999986</v>
          </cell>
          <cell r="Z9866">
            <v>7.75</v>
          </cell>
          <cell r="AC9866"/>
          <cell r="AE9866">
            <v>2039300</v>
          </cell>
          <cell r="AF9866"/>
          <cell r="AG9866"/>
          <cell r="AH9866">
            <v>7.75</v>
          </cell>
          <cell r="AI9866">
            <v>7.6809155509534275</v>
          </cell>
        </row>
        <row r="9867">
          <cell r="A9867">
            <v>44966</v>
          </cell>
          <cell r="B9867">
            <v>1814300</v>
          </cell>
          <cell r="D9867">
            <v>7.75</v>
          </cell>
          <cell r="E9867">
            <v>6.5</v>
          </cell>
          <cell r="F9867">
            <v>7.75</v>
          </cell>
          <cell r="G9867">
            <v>7.72</v>
          </cell>
          <cell r="H9867"/>
          <cell r="I9867"/>
          <cell r="J9867"/>
          <cell r="K9867"/>
          <cell r="L9867"/>
          <cell r="M9867"/>
          <cell r="N9867">
            <v>6.5</v>
          </cell>
          <cell r="O9867"/>
          <cell r="P9867">
            <v>7.7650539914978376</v>
          </cell>
          <cell r="Q9867">
            <v>1928300</v>
          </cell>
          <cell r="R9867">
            <v>6.5</v>
          </cell>
          <cell r="S9867">
            <v>7.8</v>
          </cell>
          <cell r="T9867">
            <v>7.73</v>
          </cell>
          <cell r="U9867">
            <v>1273000</v>
          </cell>
          <cell r="V9867">
            <v>5091085.3397200005</v>
          </cell>
          <cell r="X9867">
            <v>44958</v>
          </cell>
          <cell r="Y9867">
            <v>125</v>
          </cell>
          <cell r="Z9867">
            <v>7.75</v>
          </cell>
          <cell r="AC9867"/>
          <cell r="AE9867">
            <v>1751900</v>
          </cell>
          <cell r="AF9867"/>
          <cell r="AG9867"/>
          <cell r="AH9867">
            <v>7.75</v>
          </cell>
          <cell r="AI9867">
            <v>7.6843953870172887</v>
          </cell>
        </row>
        <row r="9868">
          <cell r="A9868">
            <v>44967</v>
          </cell>
          <cell r="B9868">
            <v>1647300</v>
          </cell>
          <cell r="D9868">
            <v>7.75</v>
          </cell>
          <cell r="E9868">
            <v>7.5</v>
          </cell>
          <cell r="F9868">
            <v>7.8</v>
          </cell>
          <cell r="G9868">
            <v>7.75</v>
          </cell>
          <cell r="H9868"/>
          <cell r="I9868"/>
          <cell r="J9868"/>
          <cell r="K9868"/>
          <cell r="L9868"/>
          <cell r="M9868"/>
          <cell r="N9868">
            <v>7.75</v>
          </cell>
          <cell r="O9868"/>
          <cell r="P9868">
            <v>7.7631021364708905</v>
          </cell>
          <cell r="Q9868">
            <v>1687300</v>
          </cell>
          <cell r="R9868">
            <v>7.5</v>
          </cell>
          <cell r="S9868">
            <v>7.8</v>
          </cell>
          <cell r="T9868">
            <v>7.75</v>
          </cell>
          <cell r="U9868">
            <v>844700</v>
          </cell>
          <cell r="V9868">
            <v>4218304.5836800011</v>
          </cell>
          <cell r="X9868">
            <v>44958</v>
          </cell>
          <cell r="Y9868">
            <v>29.999999999999982</v>
          </cell>
          <cell r="Z9868">
            <v>7.75</v>
          </cell>
          <cell r="AC9868"/>
          <cell r="AE9868">
            <v>1615500</v>
          </cell>
          <cell r="AF9868"/>
          <cell r="AG9868"/>
          <cell r="AH9868">
            <v>7.75</v>
          </cell>
          <cell r="AI9868">
            <v>7.6873073943004098</v>
          </cell>
        </row>
        <row r="9869">
          <cell r="A9869">
            <v>44970</v>
          </cell>
          <cell r="B9869">
            <v>582400</v>
          </cell>
          <cell r="D9869">
            <v>7.75</v>
          </cell>
          <cell r="E9869">
            <v>7.75</v>
          </cell>
          <cell r="F9869">
            <v>7.8</v>
          </cell>
          <cell r="G9869">
            <v>7.75</v>
          </cell>
          <cell r="H9869"/>
          <cell r="I9869"/>
          <cell r="J9869"/>
          <cell r="K9869"/>
          <cell r="L9869"/>
          <cell r="M9869"/>
          <cell r="N9869">
            <v>7.75</v>
          </cell>
          <cell r="O9869"/>
          <cell r="P9869">
            <v>7.7625729733060185</v>
          </cell>
          <cell r="Q9869">
            <v>582412</v>
          </cell>
          <cell r="R9869">
            <v>7.75</v>
          </cell>
          <cell r="S9869">
            <v>7.8</v>
          </cell>
          <cell r="T9869">
            <v>7.75</v>
          </cell>
          <cell r="U9869">
            <v>757800</v>
          </cell>
          <cell r="V9869">
            <v>5010903.97401</v>
          </cell>
          <cell r="X9869">
            <v>44958</v>
          </cell>
          <cell r="Y9869">
            <v>4.9999999999999822</v>
          </cell>
          <cell r="Z9869">
            <v>7.75</v>
          </cell>
          <cell r="AC9869"/>
          <cell r="AE9869">
            <v>524400</v>
          </cell>
          <cell r="AF9869"/>
          <cell r="AG9869"/>
          <cell r="AH9869">
            <v>7.75</v>
          </cell>
          <cell r="AI9869">
            <v>7.6881978602383532</v>
          </cell>
        </row>
        <row r="9870">
          <cell r="A9870">
            <v>44971</v>
          </cell>
          <cell r="B9870">
            <v>607400</v>
          </cell>
          <cell r="D9870">
            <v>7.75</v>
          </cell>
          <cell r="E9870">
            <v>7.75</v>
          </cell>
          <cell r="F9870">
            <v>7.8</v>
          </cell>
          <cell r="G9870">
            <v>7.75</v>
          </cell>
          <cell r="H9870"/>
          <cell r="I9870"/>
          <cell r="J9870"/>
          <cell r="K9870"/>
          <cell r="L9870"/>
          <cell r="M9870"/>
          <cell r="N9870">
            <v>7.75</v>
          </cell>
          <cell r="O9870"/>
          <cell r="P9870">
            <v>7.7620490375531412</v>
          </cell>
          <cell r="Q9870">
            <v>865100</v>
          </cell>
          <cell r="R9870">
            <v>7.75</v>
          </cell>
          <cell r="S9870">
            <v>7.8</v>
          </cell>
          <cell r="T9870">
            <v>7.76</v>
          </cell>
          <cell r="U9870">
            <v>601700</v>
          </cell>
          <cell r="V9870">
            <v>4019776.2669200003</v>
          </cell>
          <cell r="X9870">
            <v>44958</v>
          </cell>
          <cell r="Y9870">
            <v>4.9999999999999822</v>
          </cell>
          <cell r="Z9870">
            <v>7.75</v>
          </cell>
          <cell r="AC9870"/>
          <cell r="AE9870">
            <v>564600</v>
          </cell>
          <cell r="AF9870"/>
          <cell r="AG9870"/>
          <cell r="AH9870">
            <v>7.75</v>
          </cell>
          <cell r="AI9870">
            <v>7.6891287355340596</v>
          </cell>
        </row>
        <row r="9871">
          <cell r="A9871">
            <v>44972</v>
          </cell>
          <cell r="B9871">
            <v>517900</v>
          </cell>
          <cell r="D9871">
            <v>7.75</v>
          </cell>
          <cell r="E9871">
            <v>7.75</v>
          </cell>
          <cell r="F9871">
            <v>7.75</v>
          </cell>
          <cell r="G9871">
            <v>7.75</v>
          </cell>
          <cell r="H9871"/>
          <cell r="I9871"/>
          <cell r="J9871"/>
          <cell r="K9871"/>
          <cell r="L9871"/>
          <cell r="M9871"/>
          <cell r="N9871">
            <v>7.75</v>
          </cell>
          <cell r="O9871"/>
          <cell r="P9871">
            <v>7.7616054227359648</v>
          </cell>
          <cell r="Q9871">
            <v>629900</v>
          </cell>
          <cell r="R9871">
            <v>7.75</v>
          </cell>
          <cell r="S9871">
            <v>7.8</v>
          </cell>
          <cell r="T9871">
            <v>7.75</v>
          </cell>
          <cell r="U9871">
            <v>447800</v>
          </cell>
          <cell r="V9871">
            <v>3793135.9337900002</v>
          </cell>
          <cell r="X9871">
            <v>44958</v>
          </cell>
          <cell r="Y9871">
            <v>0</v>
          </cell>
          <cell r="Z9871">
            <v>7.75</v>
          </cell>
          <cell r="AC9871"/>
          <cell r="AE9871">
            <v>517900</v>
          </cell>
          <cell r="AF9871"/>
          <cell r="AG9871"/>
          <cell r="AH9871">
            <v>7.75</v>
          </cell>
          <cell r="AI9871">
            <v>7.6899582922176171</v>
          </cell>
        </row>
        <row r="9872">
          <cell r="A9872">
            <v>44973</v>
          </cell>
          <cell r="B9872">
            <v>472200</v>
          </cell>
          <cell r="D9872">
            <v>7.75</v>
          </cell>
          <cell r="E9872">
            <v>7.75</v>
          </cell>
          <cell r="F9872">
            <v>7.75</v>
          </cell>
          <cell r="G9872">
            <v>7.75</v>
          </cell>
          <cell r="H9872"/>
          <cell r="I9872"/>
          <cell r="J9872"/>
          <cell r="K9872"/>
          <cell r="L9872"/>
          <cell r="M9872"/>
          <cell r="N9872">
            <v>7.75</v>
          </cell>
          <cell r="O9872"/>
          <cell r="P9872">
            <v>7.7612284973416141</v>
          </cell>
          <cell r="Q9872">
            <v>804200</v>
          </cell>
          <cell r="R9872">
            <v>7.75</v>
          </cell>
          <cell r="S9872">
            <v>7.8</v>
          </cell>
          <cell r="T9872">
            <v>7.75</v>
          </cell>
          <cell r="U9872">
            <v>237200</v>
          </cell>
          <cell r="V9872">
            <v>2864949.1352400002</v>
          </cell>
          <cell r="X9872">
            <v>44958</v>
          </cell>
          <cell r="Y9872">
            <v>0</v>
          </cell>
          <cell r="Z9872">
            <v>7.75</v>
          </cell>
          <cell r="AC9872"/>
          <cell r="AE9872">
            <v>472200</v>
          </cell>
          <cell r="AF9872"/>
          <cell r="AG9872"/>
          <cell r="AH9872">
            <v>7.75</v>
          </cell>
          <cell r="AI9872">
            <v>7.690695184107998</v>
          </cell>
        </row>
        <row r="9873">
          <cell r="A9873">
            <v>44974</v>
          </cell>
          <cell r="B9873">
            <v>725100</v>
          </cell>
          <cell r="D9873">
            <v>7.75</v>
          </cell>
          <cell r="E9873">
            <v>7.75</v>
          </cell>
          <cell r="F9873">
            <v>7.75</v>
          </cell>
          <cell r="G9873">
            <v>7.75</v>
          </cell>
          <cell r="H9873"/>
          <cell r="I9873"/>
          <cell r="J9873"/>
          <cell r="K9873"/>
          <cell r="L9873"/>
          <cell r="M9873"/>
          <cell r="N9873">
            <v>7.75</v>
          </cell>
          <cell r="O9873"/>
          <cell r="P9873">
            <v>7.7606950995807127</v>
          </cell>
          <cell r="Q9873">
            <v>765100</v>
          </cell>
          <cell r="R9873">
            <v>7.75</v>
          </cell>
          <cell r="S9873">
            <v>7.8</v>
          </cell>
          <cell r="T9873">
            <v>7.75</v>
          </cell>
          <cell r="U9873">
            <v>571300</v>
          </cell>
          <cell r="V9873">
            <v>1905531.8295299998</v>
          </cell>
          <cell r="X9873">
            <v>44958</v>
          </cell>
          <cell r="Y9873">
            <v>0</v>
          </cell>
          <cell r="Z9873">
            <v>7.75</v>
          </cell>
          <cell r="AC9873"/>
          <cell r="AE9873">
            <v>725100</v>
          </cell>
          <cell r="AF9873"/>
          <cell r="AG9873"/>
          <cell r="AH9873">
            <v>7.75</v>
          </cell>
          <cell r="AI9873">
            <v>7.6917921775111093</v>
          </cell>
        </row>
        <row r="9874">
          <cell r="A9874">
            <v>44977</v>
          </cell>
          <cell r="B9874">
            <v>516700.00000000006</v>
          </cell>
          <cell r="D9874">
            <v>7.75</v>
          </cell>
          <cell r="E9874">
            <v>7.75</v>
          </cell>
          <cell r="F9874">
            <v>7.75</v>
          </cell>
          <cell r="G9874">
            <v>7.75</v>
          </cell>
          <cell r="H9874"/>
          <cell r="I9874"/>
          <cell r="J9874"/>
          <cell r="K9874"/>
          <cell r="L9874"/>
          <cell r="M9874"/>
          <cell r="N9874">
            <v>7.75</v>
          </cell>
          <cell r="O9874"/>
          <cell r="P9874">
            <v>7.760344914991097</v>
          </cell>
          <cell r="Q9874">
            <v>516700</v>
          </cell>
          <cell r="R9874">
            <v>7.75</v>
          </cell>
          <cell r="S9874">
            <v>7.75</v>
          </cell>
          <cell r="T9874">
            <v>7.75</v>
          </cell>
          <cell r="U9874">
            <v>925900</v>
          </cell>
          <cell r="V9874">
            <v>2002179.9071299999</v>
          </cell>
          <cell r="X9874">
            <v>44958</v>
          </cell>
          <cell r="Y9874">
            <v>0</v>
          </cell>
          <cell r="Z9874">
            <v>7.75</v>
          </cell>
          <cell r="AC9874"/>
          <cell r="AE9874">
            <v>516700.00000000006</v>
          </cell>
          <cell r="AF9874"/>
          <cell r="AG9874"/>
          <cell r="AH9874">
            <v>7.75</v>
          </cell>
          <cell r="AI9874">
            <v>7.6925494441856657</v>
          </cell>
        </row>
        <row r="9875">
          <cell r="A9875">
            <v>44978</v>
          </cell>
          <cell r="B9875">
            <v>1071700</v>
          </cell>
          <cell r="D9875">
            <v>7.75</v>
          </cell>
          <cell r="E9875">
            <v>7.75</v>
          </cell>
          <cell r="F9875">
            <v>7.75</v>
          </cell>
          <cell r="G9875">
            <v>7.75</v>
          </cell>
          <cell r="H9875"/>
          <cell r="I9875"/>
          <cell r="J9875"/>
          <cell r="K9875"/>
          <cell r="L9875"/>
          <cell r="M9875"/>
          <cell r="N9875">
            <v>7.75</v>
          </cell>
          <cell r="O9875"/>
          <cell r="P9875">
            <v>7.7596870475421902</v>
          </cell>
          <cell r="Q9875">
            <v>1226600</v>
          </cell>
          <cell r="R9875">
            <v>7.75</v>
          </cell>
          <cell r="S9875">
            <v>7.75</v>
          </cell>
          <cell r="T9875">
            <v>7.75</v>
          </cell>
          <cell r="U9875">
            <v>648200</v>
          </cell>
          <cell r="V9875">
            <v>1509958.0226800002</v>
          </cell>
          <cell r="X9875">
            <v>44958</v>
          </cell>
          <cell r="Y9875">
            <v>0</v>
          </cell>
          <cell r="Z9875">
            <v>7.75</v>
          </cell>
          <cell r="AC9875"/>
          <cell r="AE9875">
            <v>1071700</v>
          </cell>
          <cell r="AF9875"/>
          <cell r="AG9875"/>
          <cell r="AH9875">
            <v>7.75</v>
          </cell>
          <cell r="AI9875">
            <v>7.6940589435179785</v>
          </cell>
        </row>
        <row r="9876">
          <cell r="A9876">
            <v>44979</v>
          </cell>
          <cell r="B9876">
            <v>1172000</v>
          </cell>
          <cell r="D9876">
            <v>7.75</v>
          </cell>
          <cell r="E9876">
            <v>7.75</v>
          </cell>
          <cell r="F9876">
            <v>7.75</v>
          </cell>
          <cell r="G9876">
            <v>7.75</v>
          </cell>
          <cell r="H9876"/>
          <cell r="I9876"/>
          <cell r="J9876"/>
          <cell r="K9876"/>
          <cell r="L9876"/>
          <cell r="M9876"/>
          <cell r="N9876">
            <v>7.75</v>
          </cell>
          <cell r="O9876"/>
          <cell r="P9876">
            <v>7.7590571669514654</v>
          </cell>
          <cell r="Q9876">
            <v>1389400</v>
          </cell>
          <cell r="R9876">
            <v>7.75</v>
          </cell>
          <cell r="S9876">
            <v>7.8</v>
          </cell>
          <cell r="T9876">
            <v>7.75</v>
          </cell>
          <cell r="U9876">
            <v>534300</v>
          </cell>
          <cell r="V9876">
            <v>1335284.9451600001</v>
          </cell>
          <cell r="X9876">
            <v>44958</v>
          </cell>
          <cell r="Y9876">
            <v>0</v>
          </cell>
          <cell r="Z9876">
            <v>7.75</v>
          </cell>
          <cell r="AC9876"/>
          <cell r="AE9876">
            <v>1172000</v>
          </cell>
          <cell r="AF9876"/>
          <cell r="AG9876"/>
          <cell r="AH9876">
            <v>7.75</v>
          </cell>
          <cell r="AI9876">
            <v>7.6956214460369585</v>
          </cell>
        </row>
        <row r="9877">
          <cell r="A9877">
            <v>44980</v>
          </cell>
          <cell r="B9877">
            <v>1148400</v>
          </cell>
          <cell r="D9877">
            <v>7.75</v>
          </cell>
          <cell r="E9877">
            <v>7.75</v>
          </cell>
          <cell r="F9877">
            <v>7.9</v>
          </cell>
          <cell r="G9877">
            <v>7.86</v>
          </cell>
          <cell r="H9877"/>
          <cell r="I9877"/>
          <cell r="J9877"/>
          <cell r="K9877"/>
          <cell r="L9877"/>
          <cell r="M9877"/>
          <cell r="N9877">
            <v>7.75</v>
          </cell>
          <cell r="O9877"/>
          <cell r="P9877">
            <v>7.7651033756154551</v>
          </cell>
          <cell r="Q9877">
            <v>1243400</v>
          </cell>
          <cell r="R9877">
            <v>7.75</v>
          </cell>
          <cell r="S9877">
            <v>7.9</v>
          </cell>
          <cell r="T9877">
            <v>7.85</v>
          </cell>
          <cell r="U9877">
            <v>1174600</v>
          </cell>
          <cell r="V9877">
            <v>1030609.4229500002</v>
          </cell>
          <cell r="X9877">
            <v>44958</v>
          </cell>
          <cell r="Y9877">
            <v>15.000000000000036</v>
          </cell>
          <cell r="Z9877">
            <v>7.75</v>
          </cell>
          <cell r="AC9877"/>
          <cell r="AE9877">
            <v>1148400</v>
          </cell>
          <cell r="AF9877"/>
          <cell r="AG9877"/>
          <cell r="AH9877">
            <v>7.86</v>
          </cell>
          <cell r="AI9877">
            <v>7.7000004407473215</v>
          </cell>
        </row>
        <row r="9878">
          <cell r="A9878">
            <v>44981</v>
          </cell>
          <cell r="B9878">
            <v>572900</v>
          </cell>
          <cell r="D9878">
            <v>7.75</v>
          </cell>
          <cell r="E9878">
            <v>7.75</v>
          </cell>
          <cell r="F9878">
            <v>7.9</v>
          </cell>
          <cell r="G9878">
            <v>7.76</v>
          </cell>
          <cell r="H9878"/>
          <cell r="I9878"/>
          <cell r="J9878"/>
          <cell r="K9878"/>
          <cell r="L9878"/>
          <cell r="M9878"/>
          <cell r="N9878">
            <v>7.75</v>
          </cell>
          <cell r="O9878"/>
          <cell r="P9878">
            <v>7.7646800367033872</v>
          </cell>
          <cell r="Q9878">
            <v>691714</v>
          </cell>
          <cell r="R9878">
            <v>7.75</v>
          </cell>
          <cell r="S9878">
            <v>7.9</v>
          </cell>
          <cell r="T9878">
            <v>7.75</v>
          </cell>
          <cell r="U9878">
            <v>702300</v>
          </cell>
          <cell r="V9878">
            <v>1362194.6313499999</v>
          </cell>
          <cell r="X9878">
            <v>44958</v>
          </cell>
          <cell r="Y9878">
            <v>15.000000000000036</v>
          </cell>
          <cell r="Z9878">
            <v>7.75</v>
          </cell>
          <cell r="AC9878"/>
          <cell r="AE9878">
            <v>552900</v>
          </cell>
          <cell r="AF9878"/>
          <cell r="AG9878"/>
          <cell r="AH9878">
            <v>7.75</v>
          </cell>
          <cell r="AI9878">
            <v>7.7006336016856958</v>
          </cell>
        </row>
        <row r="9879">
          <cell r="A9879">
            <v>44984</v>
          </cell>
          <cell r="B9879">
            <v>933200</v>
          </cell>
          <cell r="D9879">
            <v>7.75</v>
          </cell>
          <cell r="E9879">
            <v>7.75</v>
          </cell>
          <cell r="F9879">
            <v>7.75</v>
          </cell>
          <cell r="G9879">
            <v>7.75</v>
          </cell>
          <cell r="H9879"/>
          <cell r="I9879"/>
          <cell r="J9879"/>
          <cell r="K9879"/>
          <cell r="L9879"/>
          <cell r="M9879"/>
          <cell r="N9879">
            <v>7.75</v>
          </cell>
          <cell r="O9879"/>
          <cell r="P9879">
            <v>7.7640169128075547</v>
          </cell>
          <cell r="Q9879">
            <v>1017200</v>
          </cell>
          <cell r="R9879">
            <v>7.75</v>
          </cell>
          <cell r="S9879">
            <v>7.75</v>
          </cell>
          <cell r="T9879">
            <v>7.75</v>
          </cell>
          <cell r="U9879">
            <v>1740200</v>
          </cell>
          <cell r="V9879">
            <v>1539576.1547399999</v>
          </cell>
          <cell r="X9879">
            <v>44958</v>
          </cell>
          <cell r="Y9879">
            <v>0</v>
          </cell>
          <cell r="Z9879">
            <v>7.75</v>
          </cell>
          <cell r="AC9879"/>
          <cell r="AE9879">
            <v>933200</v>
          </cell>
          <cell r="AF9879"/>
          <cell r="AG9879"/>
          <cell r="AH9879">
            <v>7.75</v>
          </cell>
          <cell r="AI9879">
            <v>7.7016666554545719</v>
          </cell>
        </row>
        <row r="9880">
          <cell r="A9880">
            <v>44985</v>
          </cell>
          <cell r="B9880">
            <v>843300</v>
          </cell>
          <cell r="D9880">
            <v>7.75</v>
          </cell>
          <cell r="E9880">
            <v>7.75</v>
          </cell>
          <cell r="F9880">
            <v>7.75</v>
          </cell>
          <cell r="G9880">
            <v>7.75</v>
          </cell>
          <cell r="H9880"/>
          <cell r="I9880"/>
          <cell r="J9880"/>
          <cell r="K9880"/>
          <cell r="L9880"/>
          <cell r="M9880"/>
          <cell r="N9880">
            <v>7.75</v>
          </cell>
          <cell r="O9880"/>
          <cell r="P9880">
            <v>7.7634671801025013</v>
          </cell>
          <cell r="Q9880">
            <v>879300</v>
          </cell>
          <cell r="R9880">
            <v>7.7</v>
          </cell>
          <cell r="S9880">
            <v>7.75</v>
          </cell>
          <cell r="T9880">
            <v>7.75</v>
          </cell>
          <cell r="U9880">
            <v>1645600</v>
          </cell>
          <cell r="V9880">
            <v>986903.57431000005</v>
          </cell>
          <cell r="X9880">
            <v>44958</v>
          </cell>
          <cell r="Y9880">
            <v>0</v>
          </cell>
          <cell r="Z9880">
            <v>7.75</v>
          </cell>
          <cell r="AC9880"/>
          <cell r="AE9880">
            <v>843300</v>
          </cell>
          <cell r="AF9880"/>
          <cell r="AG9880"/>
          <cell r="AH9880">
            <v>7.75</v>
          </cell>
          <cell r="AI9880">
            <v>7.7025636911835909</v>
          </cell>
        </row>
        <row r="9881">
          <cell r="A9881">
            <v>44986</v>
          </cell>
          <cell r="B9881">
            <v>1070900</v>
          </cell>
          <cell r="D9881">
            <v>7.75</v>
          </cell>
          <cell r="E9881">
            <v>7.5</v>
          </cell>
          <cell r="F9881">
            <v>7.75</v>
          </cell>
          <cell r="G9881">
            <v>7.74</v>
          </cell>
          <cell r="H9881"/>
          <cell r="I9881"/>
          <cell r="J9881"/>
          <cell r="K9881"/>
          <cell r="L9881"/>
          <cell r="M9881"/>
          <cell r="N9881">
            <v>7.75</v>
          </cell>
          <cell r="O9881"/>
          <cell r="P9881">
            <v>7.75</v>
          </cell>
          <cell r="Q9881">
            <v>1216200</v>
          </cell>
          <cell r="R9881">
            <v>7.5</v>
          </cell>
          <cell r="S9881">
            <v>7.75</v>
          </cell>
          <cell r="T9881">
            <v>7.74</v>
          </cell>
          <cell r="U9881">
            <v>0</v>
          </cell>
          <cell r="V9881">
            <v>13470136.007379999</v>
          </cell>
          <cell r="X9881">
            <v>44986</v>
          </cell>
          <cell r="Y9881">
            <v>25</v>
          </cell>
          <cell r="Z9881">
            <v>7.75</v>
          </cell>
          <cell r="AC9881"/>
          <cell r="AE9881">
            <v>1040900.0000000001</v>
          </cell>
          <cell r="AF9881"/>
          <cell r="AG9881"/>
          <cell r="AH9881">
            <v>7.75</v>
          </cell>
          <cell r="AI9881">
            <v>7.7036260324577386</v>
          </cell>
        </row>
        <row r="9882">
          <cell r="A9882">
            <v>44987</v>
          </cell>
          <cell r="B9882">
            <v>1408000</v>
          </cell>
          <cell r="D9882">
            <v>7.75</v>
          </cell>
          <cell r="E9882">
            <v>7.5</v>
          </cell>
          <cell r="F9882">
            <v>7.75</v>
          </cell>
          <cell r="G9882">
            <v>7.74</v>
          </cell>
          <cell r="H9882"/>
          <cell r="I9882"/>
          <cell r="J9882"/>
          <cell r="K9882"/>
          <cell r="L9882"/>
          <cell r="M9882"/>
          <cell r="N9882">
            <v>7.75</v>
          </cell>
          <cell r="O9882"/>
          <cell r="P9882">
            <v>7.75</v>
          </cell>
          <cell r="Q9882">
            <v>1408000</v>
          </cell>
          <cell r="R9882">
            <v>7.5</v>
          </cell>
          <cell r="S9882">
            <v>7.75</v>
          </cell>
          <cell r="T9882">
            <v>7.74</v>
          </cell>
          <cell r="U9882">
            <v>93400</v>
          </cell>
          <cell r="V9882">
            <v>12529219.678829998</v>
          </cell>
          <cell r="X9882">
            <v>44986</v>
          </cell>
          <cell r="Y9882">
            <v>25</v>
          </cell>
          <cell r="Z9882">
            <v>7.75</v>
          </cell>
          <cell r="AC9882"/>
          <cell r="AE9882">
            <v>1378000</v>
          </cell>
          <cell r="AF9882"/>
          <cell r="AG9882"/>
          <cell r="AH9882">
            <v>7.75</v>
          </cell>
          <cell r="AI9882">
            <v>7.7049613326395985</v>
          </cell>
        </row>
        <row r="9883">
          <cell r="A9883">
            <v>44988</v>
          </cell>
          <cell r="B9883">
            <v>1437700</v>
          </cell>
          <cell r="D9883">
            <v>7.75</v>
          </cell>
          <cell r="E9883">
            <v>7.75</v>
          </cell>
          <cell r="F9883">
            <v>7.75</v>
          </cell>
          <cell r="G9883">
            <v>7.75</v>
          </cell>
          <cell r="H9883">
            <v>7.75</v>
          </cell>
          <cell r="I9883">
            <v>7.75</v>
          </cell>
          <cell r="J9883">
            <v>7.75</v>
          </cell>
          <cell r="K9883">
            <v>7.75</v>
          </cell>
          <cell r="L9883">
            <v>7.75</v>
          </cell>
          <cell r="M9883">
            <v>7.75</v>
          </cell>
          <cell r="N9883">
            <v>7.75</v>
          </cell>
          <cell r="O9883"/>
          <cell r="P9883">
            <v>7.75</v>
          </cell>
          <cell r="Q9883">
            <v>1437700</v>
          </cell>
          <cell r="R9883">
            <v>7.75</v>
          </cell>
          <cell r="S9883">
            <v>7.75</v>
          </cell>
          <cell r="T9883">
            <v>7.75</v>
          </cell>
          <cell r="U9883">
            <v>491900</v>
          </cell>
          <cell r="V9883">
            <v>10876988.932979999</v>
          </cell>
          <cell r="X9883">
            <v>44986</v>
          </cell>
          <cell r="Y9883">
            <v>0</v>
          </cell>
          <cell r="Z9883">
            <v>7.75</v>
          </cell>
          <cell r="AC9883"/>
          <cell r="AE9883">
            <v>1437700</v>
          </cell>
          <cell r="AF9883"/>
          <cell r="AG9883"/>
          <cell r="AH9883">
            <v>7.75</v>
          </cell>
          <cell r="AI9883">
            <v>7.706274906379198</v>
          </cell>
        </row>
        <row r="9884">
          <cell r="A9884">
            <v>44991</v>
          </cell>
          <cell r="B9884">
            <v>1322700</v>
          </cell>
          <cell r="D9884">
            <v>7.75</v>
          </cell>
          <cell r="E9884">
            <v>7</v>
          </cell>
          <cell r="F9884">
            <v>7.75</v>
          </cell>
          <cell r="G9884">
            <v>7.66</v>
          </cell>
          <cell r="H9884">
            <v>7.75</v>
          </cell>
          <cell r="I9884">
            <v>7.75</v>
          </cell>
          <cell r="J9884">
            <v>7.75</v>
          </cell>
          <cell r="K9884">
            <v>7.75</v>
          </cell>
          <cell r="L9884">
            <v>7.75</v>
          </cell>
          <cell r="M9884">
            <v>7.75</v>
          </cell>
          <cell r="N9884">
            <v>7.7</v>
          </cell>
          <cell r="O9884"/>
          <cell r="P9884">
            <v>7.7476152676579195</v>
          </cell>
          <cell r="Q9884">
            <v>1328300</v>
          </cell>
          <cell r="R9884">
            <v>6.75</v>
          </cell>
          <cell r="S9884">
            <v>7.75</v>
          </cell>
          <cell r="T9884">
            <v>7.66</v>
          </cell>
          <cell r="U9884">
            <v>1408000</v>
          </cell>
          <cell r="V9884">
            <v>10328703.951139998</v>
          </cell>
          <cell r="X9884">
            <v>44986</v>
          </cell>
          <cell r="Y9884">
            <v>75</v>
          </cell>
          <cell r="Z9884">
            <v>7.75</v>
          </cell>
          <cell r="AC9884"/>
          <cell r="AE9884">
            <v>1207700</v>
          </cell>
          <cell r="AF9884"/>
          <cell r="AG9884"/>
          <cell r="AH9884">
            <v>7.74</v>
          </cell>
          <cell r="AI9884">
            <v>7.7476152676579195</v>
          </cell>
        </row>
        <row r="9885">
          <cell r="A9885">
            <v>44992</v>
          </cell>
          <cell r="B9885">
            <v>1316800</v>
          </cell>
          <cell r="D9885">
            <v>7.75</v>
          </cell>
          <cell r="E9885">
            <v>7.5</v>
          </cell>
          <cell r="F9885">
            <v>7.75</v>
          </cell>
          <cell r="G9885">
            <v>7.74</v>
          </cell>
          <cell r="H9885">
            <v>7.75</v>
          </cell>
          <cell r="I9885">
            <v>7.75</v>
          </cell>
          <cell r="J9885">
            <v>7.75</v>
          </cell>
          <cell r="K9885">
            <v>7.75</v>
          </cell>
          <cell r="L9885">
            <v>7.75</v>
          </cell>
          <cell r="M9885">
            <v>7.75</v>
          </cell>
          <cell r="N9885">
            <v>7.75</v>
          </cell>
          <cell r="O9885"/>
          <cell r="P9885">
            <v>7.748094900067831</v>
          </cell>
          <cell r="Q9885">
            <v>1316800</v>
          </cell>
          <cell r="R9885">
            <v>7.5</v>
          </cell>
          <cell r="S9885">
            <v>7.75</v>
          </cell>
          <cell r="T9885">
            <v>7.74</v>
          </cell>
          <cell r="U9885">
            <v>943700</v>
          </cell>
          <cell r="V9885">
            <v>9225436.851929998</v>
          </cell>
          <cell r="X9885">
            <v>44986</v>
          </cell>
          <cell r="Y9885">
            <v>25</v>
          </cell>
          <cell r="Z9885">
            <v>7.75</v>
          </cell>
          <cell r="AC9885"/>
          <cell r="AE9885">
            <v>1275000</v>
          </cell>
          <cell r="AF9885"/>
          <cell r="AG9885"/>
          <cell r="AH9885">
            <v>7.75</v>
          </cell>
          <cell r="AI9885">
            <v>7.748094900067831</v>
          </cell>
        </row>
        <row r="9886">
          <cell r="A9886">
            <v>44993</v>
          </cell>
          <cell r="B9886">
            <v>1701200</v>
          </cell>
          <cell r="D9886">
            <v>7.75</v>
          </cell>
          <cell r="E9886">
            <v>7.5</v>
          </cell>
          <cell r="F9886">
            <v>7.75</v>
          </cell>
          <cell r="G9886">
            <v>7.74</v>
          </cell>
          <cell r="H9886">
            <v>7.75</v>
          </cell>
          <cell r="I9886">
            <v>7.75</v>
          </cell>
          <cell r="J9886">
            <v>7.75</v>
          </cell>
          <cell r="K9886">
            <v>7.75</v>
          </cell>
          <cell r="L9886">
            <v>7.75</v>
          </cell>
          <cell r="M9886">
            <v>7.75</v>
          </cell>
          <cell r="N9886">
            <v>7.75</v>
          </cell>
          <cell r="O9886"/>
          <cell r="P9886">
            <v>7.7443884449907809</v>
          </cell>
          <cell r="Q9886">
            <v>1691200</v>
          </cell>
          <cell r="R9886">
            <v>6.5</v>
          </cell>
          <cell r="S9886">
            <v>7.75</v>
          </cell>
          <cell r="T9886">
            <v>7.7</v>
          </cell>
          <cell r="U9886">
            <v>543300</v>
          </cell>
          <cell r="V9886">
            <v>8300573.5584700014</v>
          </cell>
          <cell r="X9886">
            <v>44986</v>
          </cell>
          <cell r="Y9886">
            <v>25</v>
          </cell>
          <cell r="Z9886">
            <v>7.75</v>
          </cell>
          <cell r="AC9886"/>
          <cell r="AE9886">
            <v>1633000</v>
          </cell>
          <cell r="AF9886"/>
          <cell r="AG9886"/>
          <cell r="AH9886">
            <v>7.73</v>
          </cell>
          <cell r="AI9886">
            <v>7.7443884449907809</v>
          </cell>
        </row>
        <row r="9887">
          <cell r="A9887">
            <v>44994</v>
          </cell>
          <cell r="B9887">
            <v>1052900</v>
          </cell>
          <cell r="D9887">
            <v>7.75</v>
          </cell>
          <cell r="E9887">
            <v>7.5</v>
          </cell>
          <cell r="F9887">
            <v>7.75</v>
          </cell>
          <cell r="G9887">
            <v>7.73</v>
          </cell>
          <cell r="H9887">
            <v>7.75</v>
          </cell>
          <cell r="I9887">
            <v>7.75</v>
          </cell>
          <cell r="J9887">
            <v>7.75</v>
          </cell>
          <cell r="K9887">
            <v>7.75</v>
          </cell>
          <cell r="L9887">
            <v>7.75</v>
          </cell>
          <cell r="M9887">
            <v>7.75</v>
          </cell>
          <cell r="N9887">
            <v>7.75</v>
          </cell>
          <cell r="O9887"/>
          <cell r="P9887">
            <v>7.7449999441172199</v>
          </cell>
          <cell r="Q9887">
            <v>1052900</v>
          </cell>
          <cell r="R9887">
            <v>7.5</v>
          </cell>
          <cell r="S9887">
            <v>7.75</v>
          </cell>
          <cell r="T9887">
            <v>7.73</v>
          </cell>
          <cell r="U9887">
            <v>935400</v>
          </cell>
          <cell r="V9887">
            <v>6566888.8043500008</v>
          </cell>
          <cell r="X9887">
            <v>44986</v>
          </cell>
          <cell r="Y9887">
            <v>25</v>
          </cell>
          <cell r="Z9887">
            <v>7.75</v>
          </cell>
          <cell r="AC9887"/>
          <cell r="AE9887">
            <v>975000</v>
          </cell>
          <cell r="AF9887"/>
          <cell r="AG9887"/>
          <cell r="AH9887">
            <v>7.75</v>
          </cell>
          <cell r="AI9887">
            <v>7.7449999441172199</v>
          </cell>
        </row>
        <row r="9888">
          <cell r="A9888">
            <v>44995</v>
          </cell>
          <cell r="B9888">
            <v>699100</v>
          </cell>
          <cell r="D9888">
            <v>7.75</v>
          </cell>
          <cell r="E9888">
            <v>7.5</v>
          </cell>
          <cell r="F9888">
            <v>7.75</v>
          </cell>
          <cell r="G9888">
            <v>7.73</v>
          </cell>
          <cell r="H9888">
            <v>7.75</v>
          </cell>
          <cell r="I9888">
            <v>7.75</v>
          </cell>
          <cell r="J9888">
            <v>7.75</v>
          </cell>
          <cell r="K9888">
            <v>7.75</v>
          </cell>
          <cell r="L9888">
            <v>7.75</v>
          </cell>
          <cell r="M9888">
            <v>7.75</v>
          </cell>
          <cell r="N9888">
            <v>7.75</v>
          </cell>
          <cell r="O9888"/>
          <cell r="P9888">
            <v>7.7439364077216224</v>
          </cell>
          <cell r="Q9888">
            <v>717300</v>
          </cell>
          <cell r="R9888">
            <v>6.5</v>
          </cell>
          <cell r="S9888">
            <v>7.75</v>
          </cell>
          <cell r="T9888">
            <v>7.69</v>
          </cell>
          <cell r="U9888">
            <v>905400</v>
          </cell>
          <cell r="V9888">
            <v>4541330.52752</v>
          </cell>
          <cell r="X9888">
            <v>44986</v>
          </cell>
          <cell r="Y9888">
            <v>25</v>
          </cell>
          <cell r="Z9888">
            <v>7.75</v>
          </cell>
          <cell r="AC9888"/>
          <cell r="AE9888">
            <v>682800</v>
          </cell>
          <cell r="AF9888"/>
          <cell r="AG9888"/>
          <cell r="AH9888">
            <v>7.73</v>
          </cell>
          <cell r="AI9888">
            <v>7.7439364077216224</v>
          </cell>
        </row>
        <row r="9889">
          <cell r="A9889">
            <v>44998</v>
          </cell>
          <cell r="B9889">
            <v>1041400.0000000001</v>
          </cell>
          <cell r="D9889">
            <v>7.75</v>
          </cell>
          <cell r="E9889">
            <v>7.5</v>
          </cell>
          <cell r="F9889">
            <v>7.75</v>
          </cell>
          <cell r="G9889">
            <v>7.74</v>
          </cell>
          <cell r="H9889">
            <v>7.75</v>
          </cell>
          <cell r="I9889">
            <v>7.75</v>
          </cell>
          <cell r="J9889">
            <v>7.75</v>
          </cell>
          <cell r="K9889">
            <v>7.75</v>
          </cell>
          <cell r="L9889">
            <v>7.75</v>
          </cell>
          <cell r="M9889">
            <v>7.75</v>
          </cell>
          <cell r="N9889">
            <v>7.75</v>
          </cell>
          <cell r="O9889"/>
          <cell r="P9889">
            <v>7.7445111622879166</v>
          </cell>
          <cell r="Q9889">
            <v>1055300</v>
          </cell>
          <cell r="R9889">
            <v>7.5</v>
          </cell>
          <cell r="S9889">
            <v>7.75</v>
          </cell>
          <cell r="T9889">
            <v>7.74</v>
          </cell>
          <cell r="U9889">
            <v>413000</v>
          </cell>
          <cell r="V9889">
            <v>5160507.1832800005</v>
          </cell>
          <cell r="X9889">
            <v>44986</v>
          </cell>
          <cell r="Y9889">
            <v>25</v>
          </cell>
          <cell r="Z9889">
            <v>7.75</v>
          </cell>
          <cell r="AC9889"/>
          <cell r="AE9889">
            <v>1008400</v>
          </cell>
          <cell r="AF9889"/>
          <cell r="AG9889"/>
          <cell r="AH9889">
            <v>7.75</v>
          </cell>
          <cell r="AI9889">
            <v>7.7445111622879166</v>
          </cell>
        </row>
        <row r="9890">
          <cell r="A9890">
            <v>44999</v>
          </cell>
          <cell r="B9890">
            <v>859600</v>
          </cell>
          <cell r="D9890">
            <v>7.75</v>
          </cell>
          <cell r="E9890">
            <v>7.7</v>
          </cell>
          <cell r="F9890">
            <v>7.75</v>
          </cell>
          <cell r="G9890">
            <v>7.75</v>
          </cell>
          <cell r="H9890">
            <v>7.75</v>
          </cell>
          <cell r="I9890">
            <v>7.75</v>
          </cell>
          <cell r="J9890">
            <v>7.75</v>
          </cell>
          <cell r="K9890">
            <v>7.75</v>
          </cell>
          <cell r="L9890">
            <v>7.75</v>
          </cell>
          <cell r="M9890">
            <v>7.75</v>
          </cell>
          <cell r="N9890">
            <v>7.75</v>
          </cell>
          <cell r="O9890"/>
          <cell r="P9890">
            <v>7.7449156276121478</v>
          </cell>
          <cell r="Q9890">
            <v>1281600</v>
          </cell>
          <cell r="R9890">
            <v>7.7</v>
          </cell>
          <cell r="S9890">
            <v>7.75</v>
          </cell>
          <cell r="T9890">
            <v>7.75</v>
          </cell>
          <cell r="U9890">
            <v>855000</v>
          </cell>
          <cell r="V9890">
            <v>6175914.0910799997</v>
          </cell>
          <cell r="X9890">
            <v>44986</v>
          </cell>
          <cell r="Y9890">
            <v>4.9999999999999822</v>
          </cell>
          <cell r="Z9890">
            <v>7.75</v>
          </cell>
          <cell r="AC9890"/>
          <cell r="AE9890">
            <v>846300</v>
          </cell>
          <cell r="AF9890"/>
          <cell r="AG9890"/>
          <cell r="AH9890">
            <v>7.75</v>
          </cell>
          <cell r="AI9890">
            <v>7.7449156276121478</v>
          </cell>
        </row>
        <row r="9891">
          <cell r="A9891">
            <v>45000</v>
          </cell>
          <cell r="B9891">
            <v>999100</v>
          </cell>
          <cell r="D9891">
            <v>7.75</v>
          </cell>
          <cell r="E9891">
            <v>7.75</v>
          </cell>
          <cell r="F9891">
            <v>7.75</v>
          </cell>
          <cell r="G9891">
            <v>7.75</v>
          </cell>
          <cell r="H9891">
            <v>7.75</v>
          </cell>
          <cell r="I9891">
            <v>7.75</v>
          </cell>
          <cell r="J9891">
            <v>7.75</v>
          </cell>
          <cell r="K9891">
            <v>7.75</v>
          </cell>
          <cell r="L9891">
            <v>7.75</v>
          </cell>
          <cell r="M9891">
            <v>7.75</v>
          </cell>
          <cell r="N9891">
            <v>7.75</v>
          </cell>
          <cell r="O9891"/>
          <cell r="P9891">
            <v>7.7453225354256281</v>
          </cell>
          <cell r="Q9891">
            <v>1408000</v>
          </cell>
          <cell r="R9891">
            <v>7.75</v>
          </cell>
          <cell r="S9891">
            <v>7.75</v>
          </cell>
          <cell r="T9891">
            <v>7.75</v>
          </cell>
          <cell r="U9891">
            <v>283900</v>
          </cell>
          <cell r="V9891">
            <v>5507001.2328399997</v>
          </cell>
          <cell r="X9891">
            <v>44986</v>
          </cell>
          <cell r="Y9891">
            <v>0</v>
          </cell>
          <cell r="Z9891">
            <v>7.75</v>
          </cell>
          <cell r="AC9891"/>
          <cell r="AE9891">
            <v>999100</v>
          </cell>
          <cell r="AF9891"/>
          <cell r="AG9891"/>
          <cell r="AH9891">
            <v>7.75</v>
          </cell>
          <cell r="AI9891">
            <v>7.7453225354256281</v>
          </cell>
        </row>
        <row r="9892">
          <cell r="A9892">
            <v>45001</v>
          </cell>
          <cell r="B9892">
            <v>959000</v>
          </cell>
          <cell r="D9892">
            <v>7.75</v>
          </cell>
          <cell r="E9892">
            <v>7.5</v>
          </cell>
          <cell r="F9892">
            <v>7.75</v>
          </cell>
          <cell r="G9892">
            <v>7.75</v>
          </cell>
          <cell r="H9892">
            <v>7.75</v>
          </cell>
          <cell r="I9892">
            <v>7.75</v>
          </cell>
          <cell r="J9892">
            <v>7.75</v>
          </cell>
          <cell r="K9892">
            <v>7.75</v>
          </cell>
          <cell r="L9892">
            <v>7.75</v>
          </cell>
          <cell r="M9892">
            <v>7.75</v>
          </cell>
          <cell r="N9892">
            <v>7.75</v>
          </cell>
          <cell r="O9892"/>
          <cell r="P9892">
            <v>7.745655476690029</v>
          </cell>
          <cell r="Q9892">
            <v>1190000</v>
          </cell>
          <cell r="R9892">
            <v>7.5</v>
          </cell>
          <cell r="S9892">
            <v>7.75</v>
          </cell>
          <cell r="T9892">
            <v>7.75</v>
          </cell>
          <cell r="U9892">
            <v>590000</v>
          </cell>
          <cell r="V9892">
            <v>4964186.8291100003</v>
          </cell>
          <cell r="X9892">
            <v>44986</v>
          </cell>
          <cell r="Y9892">
            <v>25</v>
          </cell>
          <cell r="Z9892">
            <v>7.75</v>
          </cell>
          <cell r="AC9892"/>
          <cell r="AE9892">
            <v>956700</v>
          </cell>
          <cell r="AF9892"/>
          <cell r="AG9892"/>
          <cell r="AH9892">
            <v>7.75</v>
          </cell>
          <cell r="AI9892">
            <v>7.745655476690029</v>
          </cell>
        </row>
        <row r="9893">
          <cell r="A9893">
            <v>45002</v>
          </cell>
          <cell r="B9893">
            <v>1055900</v>
          </cell>
          <cell r="D9893">
            <v>7.75</v>
          </cell>
          <cell r="E9893">
            <v>7.75</v>
          </cell>
          <cell r="F9893">
            <v>7.75</v>
          </cell>
          <cell r="G9893">
            <v>7.75</v>
          </cell>
          <cell r="H9893">
            <v>7.75</v>
          </cell>
          <cell r="I9893">
            <v>7.75</v>
          </cell>
          <cell r="J9893">
            <v>7.75</v>
          </cell>
          <cell r="K9893">
            <v>7.75</v>
          </cell>
          <cell r="L9893">
            <v>7.75</v>
          </cell>
          <cell r="M9893">
            <v>7.75</v>
          </cell>
          <cell r="N9893">
            <v>7.75</v>
          </cell>
          <cell r="O9893"/>
          <cell r="P9893">
            <v>7.7459719242575797</v>
          </cell>
          <cell r="Q9893">
            <v>1069400</v>
          </cell>
          <cell r="R9893">
            <v>7.75</v>
          </cell>
          <cell r="S9893">
            <v>7.75</v>
          </cell>
          <cell r="T9893">
            <v>7.75</v>
          </cell>
          <cell r="U9893">
            <v>643500</v>
          </cell>
          <cell r="V9893">
            <v>3684197.9243299998</v>
          </cell>
          <cell r="X9893">
            <v>44986</v>
          </cell>
          <cell r="Y9893">
            <v>0</v>
          </cell>
          <cell r="Z9893">
            <v>7.75</v>
          </cell>
          <cell r="AC9893"/>
          <cell r="AE9893">
            <v>1055900</v>
          </cell>
          <cell r="AF9893"/>
          <cell r="AG9893"/>
          <cell r="AH9893">
            <v>7.75</v>
          </cell>
          <cell r="AI9893">
            <v>7.7459719242575797</v>
          </cell>
        </row>
        <row r="9894">
          <cell r="A9894">
            <v>45005</v>
          </cell>
          <cell r="B9894">
            <v>691200</v>
          </cell>
          <cell r="D9894">
            <v>7.75</v>
          </cell>
          <cell r="E9894">
            <v>7.7</v>
          </cell>
          <cell r="F9894">
            <v>7.75</v>
          </cell>
          <cell r="G9894">
            <v>7.75</v>
          </cell>
          <cell r="H9894">
            <v>7.75</v>
          </cell>
          <cell r="I9894">
            <v>7.75</v>
          </cell>
          <cell r="J9894">
            <v>7.75</v>
          </cell>
          <cell r="K9894">
            <v>7.75</v>
          </cell>
          <cell r="L9894">
            <v>7.75</v>
          </cell>
          <cell r="M9894">
            <v>7.75</v>
          </cell>
          <cell r="N9894">
            <v>7.7</v>
          </cell>
          <cell r="O9894"/>
          <cell r="P9894">
            <v>7.7461520770731189</v>
          </cell>
          <cell r="Q9894">
            <v>831600</v>
          </cell>
          <cell r="R9894">
            <v>7.7</v>
          </cell>
          <cell r="S9894">
            <v>7.75</v>
          </cell>
          <cell r="T9894">
            <v>7.75</v>
          </cell>
          <cell r="U9894">
            <v>1693000</v>
          </cell>
          <cell r="V9894">
            <v>2933913.3646900002</v>
          </cell>
          <cell r="X9894">
            <v>44986</v>
          </cell>
          <cell r="Y9894">
            <v>4.9999999999999822</v>
          </cell>
          <cell r="Z9894">
            <v>7.75</v>
          </cell>
          <cell r="AC9894"/>
          <cell r="AE9894">
            <v>678700</v>
          </cell>
          <cell r="AF9894"/>
          <cell r="AG9894"/>
          <cell r="AH9894">
            <v>7.75</v>
          </cell>
          <cell r="AI9894">
            <v>7.7461520770731189</v>
          </cell>
        </row>
        <row r="9895">
          <cell r="A9895">
            <v>45006</v>
          </cell>
          <cell r="B9895">
            <v>555300</v>
          </cell>
          <cell r="D9895">
            <v>7.75</v>
          </cell>
          <cell r="E9895">
            <v>7.75</v>
          </cell>
          <cell r="F9895">
            <v>7.75</v>
          </cell>
          <cell r="G9895">
            <v>7.75</v>
          </cell>
          <cell r="H9895">
            <v>7.75</v>
          </cell>
          <cell r="I9895">
            <v>7.75</v>
          </cell>
          <cell r="J9895">
            <v>7.75</v>
          </cell>
          <cell r="K9895">
            <v>7.75</v>
          </cell>
          <cell r="L9895">
            <v>7.75</v>
          </cell>
          <cell r="M9895">
            <v>7.75</v>
          </cell>
          <cell r="N9895">
            <v>7.75</v>
          </cell>
          <cell r="O9895"/>
          <cell r="P9895">
            <v>7.7462879120180537</v>
          </cell>
          <cell r="Q9895">
            <v>616800</v>
          </cell>
          <cell r="R9895">
            <v>7.75</v>
          </cell>
          <cell r="S9895">
            <v>7.75</v>
          </cell>
          <cell r="T9895">
            <v>7.75</v>
          </cell>
          <cell r="U9895">
            <v>938000</v>
          </cell>
          <cell r="V9895">
            <v>2087913.3807999997</v>
          </cell>
          <cell r="X9895">
            <v>44986</v>
          </cell>
          <cell r="Y9895">
            <v>0</v>
          </cell>
          <cell r="Z9895">
            <v>7.75</v>
          </cell>
          <cell r="AC9895"/>
          <cell r="AE9895">
            <v>555300</v>
          </cell>
          <cell r="AF9895"/>
          <cell r="AG9895"/>
          <cell r="AH9895">
            <v>7.75</v>
          </cell>
          <cell r="AI9895">
            <v>7.7462879120180537</v>
          </cell>
        </row>
        <row r="9896">
          <cell r="A9896">
            <v>45007</v>
          </cell>
          <cell r="B9896">
            <v>552900</v>
          </cell>
          <cell r="D9896">
            <v>7.75</v>
          </cell>
          <cell r="E9896">
            <v>7.75</v>
          </cell>
          <cell r="F9896">
            <v>7.75</v>
          </cell>
          <cell r="G9896">
            <v>7.75</v>
          </cell>
          <cell r="H9896">
            <v>7.75</v>
          </cell>
          <cell r="I9896">
            <v>7.75</v>
          </cell>
          <cell r="J9896">
            <v>7.75</v>
          </cell>
          <cell r="K9896">
            <v>7.75</v>
          </cell>
          <cell r="L9896">
            <v>7.75</v>
          </cell>
          <cell r="M9896">
            <v>7.75</v>
          </cell>
          <cell r="N9896">
            <v>7.75</v>
          </cell>
          <cell r="O9896"/>
          <cell r="P9896">
            <v>7.7464139553164575</v>
          </cell>
          <cell r="Q9896">
            <v>593400</v>
          </cell>
          <cell r="R9896">
            <v>7.7</v>
          </cell>
          <cell r="S9896">
            <v>7.75</v>
          </cell>
          <cell r="T9896">
            <v>7.75</v>
          </cell>
          <cell r="U9896">
            <v>1012000</v>
          </cell>
          <cell r="V9896">
            <v>1751199.70144</v>
          </cell>
          <cell r="X9896">
            <v>44986</v>
          </cell>
          <cell r="Y9896">
            <v>0</v>
          </cell>
          <cell r="Z9896">
            <v>7.75</v>
          </cell>
          <cell r="AC9896"/>
          <cell r="AE9896">
            <v>552900</v>
          </cell>
          <cell r="AF9896"/>
          <cell r="AG9896"/>
          <cell r="AH9896">
            <v>7.75</v>
          </cell>
          <cell r="AI9896">
            <v>7.7464139553164575</v>
          </cell>
        </row>
        <row r="9897">
          <cell r="A9897">
            <v>45008</v>
          </cell>
          <cell r="B9897">
            <v>856900</v>
          </cell>
          <cell r="D9897">
            <v>7.75</v>
          </cell>
          <cell r="E9897">
            <v>7.75</v>
          </cell>
          <cell r="F9897">
            <v>7.75</v>
          </cell>
          <cell r="G9897">
            <v>7.75</v>
          </cell>
          <cell r="H9897">
            <v>7.75</v>
          </cell>
          <cell r="I9897">
            <v>7.75</v>
          </cell>
          <cell r="J9897">
            <v>7.75</v>
          </cell>
          <cell r="K9897">
            <v>7.75</v>
          </cell>
          <cell r="L9897">
            <v>7.75</v>
          </cell>
          <cell r="M9897">
            <v>7.75</v>
          </cell>
          <cell r="N9897">
            <v>7.75</v>
          </cell>
          <cell r="O9897"/>
          <cell r="P9897">
            <v>7.7465932334906622</v>
          </cell>
          <cell r="Q9897">
            <v>1136400</v>
          </cell>
          <cell r="R9897">
            <v>7.75</v>
          </cell>
          <cell r="S9897">
            <v>7.75</v>
          </cell>
          <cell r="T9897">
            <v>7.75</v>
          </cell>
          <cell r="U9897">
            <v>861000</v>
          </cell>
          <cell r="V9897">
            <v>1357125.1457700003</v>
          </cell>
          <cell r="X9897">
            <v>44986</v>
          </cell>
          <cell r="Y9897">
            <v>0</v>
          </cell>
          <cell r="Z9897">
            <v>7.75</v>
          </cell>
          <cell r="AC9897"/>
          <cell r="AE9897">
            <v>856900</v>
          </cell>
          <cell r="AF9897"/>
          <cell r="AG9897"/>
          <cell r="AH9897">
            <v>7.75</v>
          </cell>
          <cell r="AI9897">
            <v>7.7465932334906622</v>
          </cell>
        </row>
        <row r="9898">
          <cell r="A9898">
            <v>45009</v>
          </cell>
          <cell r="B9898">
            <v>720000</v>
          </cell>
          <cell r="D9898">
            <v>7.75</v>
          </cell>
          <cell r="E9898">
            <v>7.75</v>
          </cell>
          <cell r="F9898">
            <v>7.75</v>
          </cell>
          <cell r="G9898">
            <v>7.75</v>
          </cell>
          <cell r="H9898">
            <v>7.75</v>
          </cell>
          <cell r="I9898">
            <v>7.75</v>
          </cell>
          <cell r="J9898">
            <v>7.75</v>
          </cell>
          <cell r="K9898">
            <v>7.75</v>
          </cell>
          <cell r="L9898">
            <v>7.75</v>
          </cell>
          <cell r="M9898">
            <v>7.75</v>
          </cell>
          <cell r="N9898">
            <v>7.75</v>
          </cell>
          <cell r="O9898"/>
          <cell r="P9898">
            <v>7.7467305700352176</v>
          </cell>
          <cell r="Q9898">
            <v>1012400</v>
          </cell>
          <cell r="R9898">
            <v>7.75</v>
          </cell>
          <cell r="S9898">
            <v>7.8</v>
          </cell>
          <cell r="T9898">
            <v>7.75</v>
          </cell>
          <cell r="U9898">
            <v>1210000</v>
          </cell>
          <cell r="V9898">
            <v>1410304.5439600002</v>
          </cell>
          <cell r="X9898">
            <v>44986</v>
          </cell>
          <cell r="Y9898">
            <v>0</v>
          </cell>
          <cell r="Z9898">
            <v>7.75</v>
          </cell>
          <cell r="AC9898"/>
          <cell r="AE9898">
            <v>720000</v>
          </cell>
          <cell r="AF9898"/>
          <cell r="AG9898"/>
          <cell r="AH9898">
            <v>7.75</v>
          </cell>
          <cell r="AI9898">
            <v>7.7467305700352176</v>
          </cell>
        </row>
        <row r="9899">
          <cell r="A9899">
            <v>45012</v>
          </cell>
          <cell r="B9899">
            <v>713000</v>
          </cell>
          <cell r="D9899">
            <v>7.75</v>
          </cell>
          <cell r="E9899">
            <v>7.75</v>
          </cell>
          <cell r="F9899">
            <v>7.75</v>
          </cell>
          <cell r="G9899">
            <v>7.75</v>
          </cell>
          <cell r="H9899">
            <v>7.75</v>
          </cell>
          <cell r="I9899">
            <v>7.75</v>
          </cell>
          <cell r="J9899">
            <v>7.75</v>
          </cell>
          <cell r="K9899">
            <v>7.75</v>
          </cell>
          <cell r="L9899">
            <v>7.75</v>
          </cell>
          <cell r="M9899">
            <v>7.75</v>
          </cell>
          <cell r="N9899">
            <v>7.75</v>
          </cell>
          <cell r="O9899"/>
          <cell r="P9899">
            <v>7.7468560783490279</v>
          </cell>
          <cell r="Q9899">
            <v>1050000</v>
          </cell>
          <cell r="R9899">
            <v>7.75</v>
          </cell>
          <cell r="S9899">
            <v>7.75</v>
          </cell>
          <cell r="T9899">
            <v>7.75</v>
          </cell>
          <cell r="U9899">
            <v>605000</v>
          </cell>
          <cell r="V9899">
            <v>1908044.0926400002</v>
          </cell>
          <cell r="X9899">
            <v>44986</v>
          </cell>
          <cell r="Y9899">
            <v>0</v>
          </cell>
          <cell r="Z9899">
            <v>7.75</v>
          </cell>
          <cell r="AC9899"/>
          <cell r="AE9899">
            <v>713000</v>
          </cell>
          <cell r="AF9899"/>
          <cell r="AG9899"/>
          <cell r="AH9899">
            <v>7.75</v>
          </cell>
          <cell r="AI9899">
            <v>7.7468560783490279</v>
          </cell>
        </row>
        <row r="9900">
          <cell r="A9900">
            <v>45013</v>
          </cell>
          <cell r="B9900">
            <v>721400</v>
          </cell>
          <cell r="D9900">
            <v>7.75</v>
          </cell>
          <cell r="E9900">
            <v>7.75</v>
          </cell>
          <cell r="F9900">
            <v>7.75</v>
          </cell>
          <cell r="G9900">
            <v>7.75</v>
          </cell>
          <cell r="H9900">
            <v>7.75</v>
          </cell>
          <cell r="I9900">
            <v>7.75</v>
          </cell>
          <cell r="J9900">
            <v>7.75</v>
          </cell>
          <cell r="K9900">
            <v>7.75</v>
          </cell>
          <cell r="L9900">
            <v>7.75</v>
          </cell>
          <cell r="M9900">
            <v>7.75</v>
          </cell>
          <cell r="N9900">
            <v>7.75</v>
          </cell>
          <cell r="O9900"/>
          <cell r="P9900">
            <v>7.746973624881444</v>
          </cell>
          <cell r="Q9900">
            <v>963900</v>
          </cell>
          <cell r="R9900">
            <v>7.75</v>
          </cell>
          <cell r="S9900">
            <v>7.75</v>
          </cell>
          <cell r="T9900">
            <v>7.75</v>
          </cell>
          <cell r="U9900">
            <v>360000</v>
          </cell>
          <cell r="V9900">
            <v>1663298.2216199997</v>
          </cell>
          <cell r="X9900">
            <v>44986</v>
          </cell>
          <cell r="Y9900">
            <v>0</v>
          </cell>
          <cell r="Z9900">
            <v>7.75</v>
          </cell>
          <cell r="AC9900"/>
          <cell r="AE9900">
            <v>721400</v>
          </cell>
          <cell r="AF9900"/>
          <cell r="AG9900"/>
          <cell r="AH9900">
            <v>7.75</v>
          </cell>
          <cell r="AI9900">
            <v>7.746973624881444</v>
          </cell>
        </row>
        <row r="9901">
          <cell r="A9901">
            <v>45014</v>
          </cell>
          <cell r="B9901">
            <v>608900</v>
          </cell>
          <cell r="D9901">
            <v>7.75</v>
          </cell>
          <cell r="E9901">
            <v>7.75</v>
          </cell>
          <cell r="F9901">
            <v>7.75</v>
          </cell>
          <cell r="G9901">
            <v>7.75</v>
          </cell>
          <cell r="H9901">
            <v>7.75</v>
          </cell>
          <cell r="I9901">
            <v>7.75</v>
          </cell>
          <cell r="J9901">
            <v>7.75</v>
          </cell>
          <cell r="K9901">
            <v>7.75</v>
          </cell>
          <cell r="L9901">
            <v>7.75</v>
          </cell>
          <cell r="M9901">
            <v>7.75</v>
          </cell>
          <cell r="N9901">
            <v>7.75</v>
          </cell>
          <cell r="O9901"/>
          <cell r="P9901">
            <v>7.7470662091279969</v>
          </cell>
          <cell r="Q9901">
            <v>1008600</v>
          </cell>
          <cell r="R9901">
            <v>7.75</v>
          </cell>
          <cell r="S9901">
            <v>7.75</v>
          </cell>
          <cell r="T9901">
            <v>7.75</v>
          </cell>
          <cell r="U9901">
            <v>927000</v>
          </cell>
          <cell r="V9901">
            <v>1466236.4633899999</v>
          </cell>
          <cell r="X9901">
            <v>44986</v>
          </cell>
          <cell r="Y9901">
            <v>0</v>
          </cell>
          <cell r="Z9901">
            <v>7.75</v>
          </cell>
          <cell r="AC9901"/>
          <cell r="AE9901">
            <v>608900</v>
          </cell>
          <cell r="AF9901"/>
          <cell r="AG9901"/>
          <cell r="AH9901">
            <v>7.75</v>
          </cell>
          <cell r="AI9901">
            <v>7.7470662091279969</v>
          </cell>
        </row>
        <row r="9902">
          <cell r="A9902">
            <v>45015</v>
          </cell>
          <cell r="B9902">
            <v>376300</v>
          </cell>
          <cell r="D9902">
            <v>7.75</v>
          </cell>
          <cell r="E9902">
            <v>7.75</v>
          </cell>
          <cell r="F9902">
            <v>7.75</v>
          </cell>
          <cell r="G9902">
            <v>7.75</v>
          </cell>
          <cell r="H9902">
            <v>7.75</v>
          </cell>
          <cell r="I9902">
            <v>7.75</v>
          </cell>
          <cell r="J9902">
            <v>7.75</v>
          </cell>
          <cell r="K9902">
            <v>7.75</v>
          </cell>
          <cell r="L9902">
            <v>7.75</v>
          </cell>
          <cell r="M9902">
            <v>7.75</v>
          </cell>
          <cell r="N9902">
            <v>7.75</v>
          </cell>
          <cell r="O9902"/>
          <cell r="P9902">
            <v>7.7471206465515117</v>
          </cell>
          <cell r="Q9902">
            <v>483300</v>
          </cell>
          <cell r="R9902">
            <v>7.5</v>
          </cell>
          <cell r="S9902">
            <v>7.75</v>
          </cell>
          <cell r="T9902">
            <v>7.74</v>
          </cell>
          <cell r="U9902">
            <v>962900</v>
          </cell>
          <cell r="V9902">
            <v>983335.97860000003</v>
          </cell>
          <cell r="X9902">
            <v>44986</v>
          </cell>
          <cell r="Y9902">
            <v>0</v>
          </cell>
          <cell r="Z9902">
            <v>7.75</v>
          </cell>
          <cell r="AC9902"/>
          <cell r="AE9902">
            <v>376300</v>
          </cell>
          <cell r="AF9902"/>
          <cell r="AG9902"/>
          <cell r="AH9902">
            <v>7.75</v>
          </cell>
          <cell r="AI9902">
            <v>7.7471206465515117</v>
          </cell>
        </row>
        <row r="9903">
          <cell r="A9903">
            <v>45016</v>
          </cell>
          <cell r="B9903">
            <v>442800</v>
          </cell>
          <cell r="D9903">
            <v>7.75</v>
          </cell>
          <cell r="E9903">
            <v>7.75</v>
          </cell>
          <cell r="F9903">
            <v>7.75</v>
          </cell>
          <cell r="G9903">
            <v>7.75</v>
          </cell>
          <cell r="H9903">
            <v>7.75</v>
          </cell>
          <cell r="I9903">
            <v>7.75</v>
          </cell>
          <cell r="J9903">
            <v>7.75</v>
          </cell>
          <cell r="K9903">
            <v>7.75</v>
          </cell>
          <cell r="L9903">
            <v>7.75</v>
          </cell>
          <cell r="M9903">
            <v>7.75</v>
          </cell>
          <cell r="N9903">
            <v>7.75</v>
          </cell>
          <cell r="O9903"/>
          <cell r="P9903">
            <v>7.7471821722072898</v>
          </cell>
          <cell r="Q9903">
            <v>924800</v>
          </cell>
          <cell r="R9903">
            <v>7.75</v>
          </cell>
          <cell r="S9903">
            <v>7.8</v>
          </cell>
          <cell r="T9903">
            <v>7.75</v>
          </cell>
          <cell r="U9903">
            <v>512700.00000000006</v>
          </cell>
          <cell r="V9903">
            <v>2616754.5339300004</v>
          </cell>
          <cell r="X9903">
            <v>44986</v>
          </cell>
          <cell r="Y9903">
            <v>0</v>
          </cell>
          <cell r="Z9903">
            <v>7.75</v>
          </cell>
          <cell r="AC9903"/>
          <cell r="AE9903">
            <v>442800</v>
          </cell>
          <cell r="AF9903"/>
          <cell r="AG9903"/>
          <cell r="AH9903">
            <v>7.75</v>
          </cell>
          <cell r="AI9903">
            <v>7.7471821722072898</v>
          </cell>
        </row>
        <row r="9904">
          <cell r="A9904">
            <v>45019</v>
          </cell>
          <cell r="B9904">
            <v>793700</v>
          </cell>
          <cell r="D9904">
            <v>7.75</v>
          </cell>
          <cell r="E9904">
            <v>7.75</v>
          </cell>
          <cell r="F9904">
            <v>7.75</v>
          </cell>
          <cell r="G9904">
            <v>7.75</v>
          </cell>
          <cell r="H9904">
            <v>7.75</v>
          </cell>
          <cell r="I9904">
            <v>7.75</v>
          </cell>
          <cell r="J9904">
            <v>7.75</v>
          </cell>
          <cell r="K9904">
            <v>7.75</v>
          </cell>
          <cell r="L9904">
            <v>7.75</v>
          </cell>
          <cell r="M9904">
            <v>7.75</v>
          </cell>
          <cell r="N9904">
            <v>7.75</v>
          </cell>
          <cell r="O9904"/>
          <cell r="P9904">
            <v>7.75</v>
          </cell>
          <cell r="Q9904">
            <v>793700</v>
          </cell>
          <cell r="R9904">
            <v>7.75</v>
          </cell>
          <cell r="S9904">
            <v>7.75</v>
          </cell>
          <cell r="T9904">
            <v>7.75</v>
          </cell>
          <cell r="U9904">
            <v>0</v>
          </cell>
          <cell r="V9904">
            <v>12912377.40691</v>
          </cell>
          <cell r="X9904">
            <v>45017</v>
          </cell>
          <cell r="Y9904">
            <v>0</v>
          </cell>
          <cell r="Z9904">
            <v>7.75</v>
          </cell>
          <cell r="AC9904"/>
          <cell r="AE9904">
            <v>793700</v>
          </cell>
          <cell r="AF9904"/>
          <cell r="AG9904"/>
          <cell r="AH9904">
            <v>7.75</v>
          </cell>
          <cell r="AI9904">
            <v>7.7472861166366123</v>
          </cell>
        </row>
        <row r="9905">
          <cell r="A9905">
            <v>45020</v>
          </cell>
          <cell r="B9905">
            <v>1005900</v>
          </cell>
          <cell r="D9905">
            <v>7.75</v>
          </cell>
          <cell r="E9905">
            <v>7.75</v>
          </cell>
          <cell r="F9905">
            <v>7.75</v>
          </cell>
          <cell r="G9905">
            <v>7.75</v>
          </cell>
          <cell r="H9905">
            <v>7.75</v>
          </cell>
          <cell r="I9905">
            <v>7.75</v>
          </cell>
          <cell r="J9905">
            <v>7.75</v>
          </cell>
          <cell r="K9905">
            <v>7.75</v>
          </cell>
          <cell r="L9905">
            <v>7.75</v>
          </cell>
          <cell r="M9905">
            <v>7.75</v>
          </cell>
          <cell r="N9905">
            <v>7.75</v>
          </cell>
          <cell r="O9905"/>
          <cell r="P9905">
            <v>7.75</v>
          </cell>
          <cell r="Q9905">
            <v>1005900</v>
          </cell>
          <cell r="R9905">
            <v>7.75</v>
          </cell>
          <cell r="S9905">
            <v>7.75</v>
          </cell>
          <cell r="T9905">
            <v>7.75</v>
          </cell>
          <cell r="U9905">
            <v>0</v>
          </cell>
          <cell r="V9905">
            <v>12304841.208149999</v>
          </cell>
          <cell r="X9905">
            <v>45017</v>
          </cell>
          <cell r="Y9905">
            <v>0</v>
          </cell>
          <cell r="Z9905">
            <v>7.75</v>
          </cell>
          <cell r="AC9905"/>
          <cell r="AE9905">
            <v>1005900</v>
          </cell>
          <cell r="AF9905"/>
          <cell r="AG9905"/>
          <cell r="AH9905">
            <v>7.75</v>
          </cell>
          <cell r="AI9905">
            <v>7.7474073251843727</v>
          </cell>
        </row>
        <row r="9906">
          <cell r="A9906">
            <v>45021</v>
          </cell>
          <cell r="B9906">
            <v>897700</v>
          </cell>
          <cell r="D9906">
            <v>7.75</v>
          </cell>
          <cell r="E9906">
            <v>7.75</v>
          </cell>
          <cell r="F9906">
            <v>7.75</v>
          </cell>
          <cell r="G9906">
            <v>7.75</v>
          </cell>
          <cell r="H9906">
            <v>7.75</v>
          </cell>
          <cell r="I9906">
            <v>7.75</v>
          </cell>
          <cell r="J9906">
            <v>7.75</v>
          </cell>
          <cell r="K9906">
            <v>7.75</v>
          </cell>
          <cell r="L9906">
            <v>7.75</v>
          </cell>
          <cell r="M9906">
            <v>7.75</v>
          </cell>
          <cell r="N9906">
            <v>7.75</v>
          </cell>
          <cell r="O9906"/>
          <cell r="P9906">
            <v>7.75</v>
          </cell>
          <cell r="Q9906">
            <v>897700</v>
          </cell>
          <cell r="R9906">
            <v>7.75</v>
          </cell>
          <cell r="S9906">
            <v>7.75</v>
          </cell>
          <cell r="T9906">
            <v>7.75</v>
          </cell>
          <cell r="U9906">
            <v>178000</v>
          </cell>
          <cell r="V9906">
            <v>10384981.366720002</v>
          </cell>
          <cell r="X9906">
            <v>45017</v>
          </cell>
          <cell r="Y9906">
            <v>0</v>
          </cell>
          <cell r="Z9906">
            <v>7.75</v>
          </cell>
          <cell r="AC9906"/>
          <cell r="AE9906">
            <v>897700</v>
          </cell>
          <cell r="AF9906"/>
          <cell r="AG9906"/>
          <cell r="AH9906">
            <v>7.75</v>
          </cell>
          <cell r="AI9906">
            <v>7.7475067036720748</v>
          </cell>
        </row>
        <row r="9907">
          <cell r="A9907">
            <v>45026</v>
          </cell>
          <cell r="B9907">
            <v>1938400</v>
          </cell>
          <cell r="D9907">
            <v>7.75</v>
          </cell>
          <cell r="E9907">
            <v>7.75</v>
          </cell>
          <cell r="F9907">
            <v>7.75</v>
          </cell>
          <cell r="G9907">
            <v>7.75</v>
          </cell>
          <cell r="H9907">
            <v>7.75</v>
          </cell>
          <cell r="I9907">
            <v>7.75</v>
          </cell>
          <cell r="J9907">
            <v>7.75</v>
          </cell>
          <cell r="K9907">
            <v>7.75</v>
          </cell>
          <cell r="L9907">
            <v>7.75</v>
          </cell>
          <cell r="M9907">
            <v>7.75</v>
          </cell>
          <cell r="N9907">
            <v>7.75</v>
          </cell>
          <cell r="O9907"/>
          <cell r="P9907">
            <v>7.75</v>
          </cell>
          <cell r="Q9907">
            <v>1942300</v>
          </cell>
          <cell r="R9907">
            <v>7.75</v>
          </cell>
          <cell r="S9907">
            <v>7.75</v>
          </cell>
          <cell r="T9907">
            <v>7.75</v>
          </cell>
          <cell r="U9907">
            <v>1520000</v>
          </cell>
          <cell r="V9907">
            <v>12032272.99884</v>
          </cell>
          <cell r="X9907">
            <v>45017</v>
          </cell>
          <cell r="Y9907">
            <v>0</v>
          </cell>
          <cell r="Z9907">
            <v>7.75</v>
          </cell>
          <cell r="AC9907"/>
          <cell r="AE9907">
            <v>1938400</v>
          </cell>
          <cell r="AF9907"/>
          <cell r="AG9907"/>
          <cell r="AH9907">
            <v>7.75</v>
          </cell>
          <cell r="AI9907">
            <v>7.7476972916272322</v>
          </cell>
        </row>
        <row r="9908">
          <cell r="A9908">
            <v>45027</v>
          </cell>
          <cell r="B9908">
            <v>1813000</v>
          </cell>
          <cell r="D9908">
            <v>7.75</v>
          </cell>
          <cell r="E9908">
            <v>7.75</v>
          </cell>
          <cell r="F9908">
            <v>7.75</v>
          </cell>
          <cell r="G9908">
            <v>7.75</v>
          </cell>
          <cell r="H9908">
            <v>7.75</v>
          </cell>
          <cell r="I9908">
            <v>7.75</v>
          </cell>
          <cell r="J9908">
            <v>7.75</v>
          </cell>
          <cell r="K9908">
            <v>7.75</v>
          </cell>
          <cell r="L9908">
            <v>7.75</v>
          </cell>
          <cell r="M9908">
            <v>7.75</v>
          </cell>
          <cell r="N9908">
            <v>7.75</v>
          </cell>
          <cell r="O9908"/>
          <cell r="P9908">
            <v>7.75</v>
          </cell>
          <cell r="Q9908">
            <v>2046000</v>
          </cell>
          <cell r="R9908">
            <v>7.5</v>
          </cell>
          <cell r="S9908">
            <v>7.75</v>
          </cell>
          <cell r="T9908">
            <v>7.74</v>
          </cell>
          <cell r="U9908">
            <v>1384900</v>
          </cell>
          <cell r="V9908">
            <v>9846137.2120199986</v>
          </cell>
          <cell r="X9908">
            <v>45017</v>
          </cell>
          <cell r="Y9908">
            <v>0</v>
          </cell>
          <cell r="Z9908">
            <v>7.75</v>
          </cell>
          <cell r="AC9908"/>
          <cell r="AE9908">
            <v>1813000</v>
          </cell>
          <cell r="AF9908"/>
          <cell r="AG9908"/>
          <cell r="AH9908">
            <v>7.75</v>
          </cell>
          <cell r="AI9908">
            <v>7.7478509388548256</v>
          </cell>
        </row>
        <row r="9909">
          <cell r="A9909">
            <v>45028</v>
          </cell>
          <cell r="B9909">
            <v>2139500</v>
          </cell>
          <cell r="D9909">
            <v>7.75</v>
          </cell>
          <cell r="E9909">
            <v>7.5</v>
          </cell>
          <cell r="F9909">
            <v>7.75</v>
          </cell>
          <cell r="G9909">
            <v>7.74</v>
          </cell>
          <cell r="H9909">
            <v>7.75</v>
          </cell>
          <cell r="I9909">
            <v>7.75</v>
          </cell>
          <cell r="J9909">
            <v>7.75</v>
          </cell>
          <cell r="K9909">
            <v>7.75</v>
          </cell>
          <cell r="L9909">
            <v>7.75</v>
          </cell>
          <cell r="M9909">
            <v>7.75</v>
          </cell>
          <cell r="N9909">
            <v>7.5</v>
          </cell>
          <cell r="O9909"/>
          <cell r="P9909">
            <v>7.7475691632334476</v>
          </cell>
          <cell r="Q9909">
            <v>2139500</v>
          </cell>
          <cell r="R9909">
            <v>7.5</v>
          </cell>
          <cell r="S9909">
            <v>7.75</v>
          </cell>
          <cell r="T9909">
            <v>7.74</v>
          </cell>
          <cell r="U9909">
            <v>1401000</v>
          </cell>
          <cell r="V9909">
            <v>8186590.2149900002</v>
          </cell>
          <cell r="X9909">
            <v>45017</v>
          </cell>
          <cell r="Y9909">
            <v>25</v>
          </cell>
          <cell r="Z9909">
            <v>7.75</v>
          </cell>
          <cell r="AC9909"/>
          <cell r="AE9909">
            <v>2071000</v>
          </cell>
          <cell r="AF9909"/>
          <cell r="AG9909"/>
          <cell r="AH9909">
            <v>7.74</v>
          </cell>
          <cell r="AI9909">
            <v>7.74729492107351</v>
          </cell>
        </row>
        <row r="9910">
          <cell r="A9910">
            <v>45029</v>
          </cell>
          <cell r="B9910">
            <v>1935700</v>
          </cell>
          <cell r="D9910">
            <v>7.75</v>
          </cell>
          <cell r="E9910">
            <v>7</v>
          </cell>
          <cell r="F9910">
            <v>7.75</v>
          </cell>
          <cell r="G9910">
            <v>7.71</v>
          </cell>
          <cell r="H9910">
            <v>7.75</v>
          </cell>
          <cell r="I9910">
            <v>7.75</v>
          </cell>
          <cell r="J9910">
            <v>7.75</v>
          </cell>
          <cell r="K9910">
            <v>7.75</v>
          </cell>
          <cell r="L9910">
            <v>7.75</v>
          </cell>
          <cell r="M9910">
            <v>7.75</v>
          </cell>
          <cell r="N9910">
            <v>7.05</v>
          </cell>
          <cell r="O9910"/>
          <cell r="P9910">
            <v>7.7425554328515869</v>
          </cell>
          <cell r="Q9910">
            <v>1975700</v>
          </cell>
          <cell r="R9910">
            <v>7</v>
          </cell>
          <cell r="S9910">
            <v>7.75</v>
          </cell>
          <cell r="T9910">
            <v>7.69</v>
          </cell>
          <cell r="U9910">
            <v>1459000</v>
          </cell>
          <cell r="V9910">
            <v>5602972.8607799998</v>
          </cell>
          <cell r="X9910">
            <v>45017</v>
          </cell>
          <cell r="Y9910">
            <v>75</v>
          </cell>
          <cell r="Z9910">
            <v>7.75</v>
          </cell>
          <cell r="AC9910"/>
          <cell r="AE9910">
            <v>1893800</v>
          </cell>
          <cell r="AF9910">
            <v>7.5</v>
          </cell>
          <cell r="AG9910">
            <v>7.75</v>
          </cell>
          <cell r="AH9910">
            <v>7.72</v>
          </cell>
          <cell r="AI9910">
            <v>7.7456347595403425</v>
          </cell>
        </row>
        <row r="9911">
          <cell r="A9911">
            <v>45030</v>
          </cell>
          <cell r="B9911">
            <v>1289800</v>
          </cell>
          <cell r="D9911">
            <v>7.75</v>
          </cell>
          <cell r="E9911">
            <v>7</v>
          </cell>
          <cell r="F9911">
            <v>7.85</v>
          </cell>
          <cell r="G9911">
            <v>7.75</v>
          </cell>
          <cell r="H9911">
            <v>7.75</v>
          </cell>
          <cell r="I9911">
            <v>7.75</v>
          </cell>
          <cell r="J9911">
            <v>7.75</v>
          </cell>
          <cell r="K9911">
            <v>7.75</v>
          </cell>
          <cell r="L9911">
            <v>7.75</v>
          </cell>
          <cell r="M9911">
            <v>7.75</v>
          </cell>
          <cell r="N9911">
            <v>7.75</v>
          </cell>
          <cell r="O9911"/>
          <cell r="P9911">
            <v>7.7433731675001072</v>
          </cell>
          <cell r="Q9911">
            <v>1439800</v>
          </cell>
          <cell r="R9911">
            <v>7</v>
          </cell>
          <cell r="S9911">
            <v>7.85</v>
          </cell>
          <cell r="T9911">
            <v>7.75</v>
          </cell>
          <cell r="U9911">
            <v>887900</v>
          </cell>
          <cell r="V9911">
            <v>4371109.0969800008</v>
          </cell>
          <cell r="X9911">
            <v>45017</v>
          </cell>
          <cell r="Y9911">
            <v>84.999999999999972</v>
          </cell>
          <cell r="Z9911">
            <v>7.75</v>
          </cell>
          <cell r="AC9911"/>
          <cell r="AE9911">
            <v>1285000</v>
          </cell>
          <cell r="AF9911">
            <v>7.75</v>
          </cell>
          <cell r="AG9911">
            <v>7.85</v>
          </cell>
          <cell r="AH9911">
            <v>7.75</v>
          </cell>
          <cell r="AI9911">
            <v>7.7458077739257032</v>
          </cell>
        </row>
        <row r="9912">
          <cell r="A9912">
            <v>45033</v>
          </cell>
          <cell r="B9912">
            <v>719200</v>
          </cell>
          <cell r="D9912">
            <v>7.75</v>
          </cell>
          <cell r="E9912">
            <v>7</v>
          </cell>
          <cell r="F9912">
            <v>7.75</v>
          </cell>
          <cell r="G9912">
            <v>7.59</v>
          </cell>
          <cell r="H9912">
            <v>7.75</v>
          </cell>
          <cell r="I9912">
            <v>7.75</v>
          </cell>
          <cell r="J9912">
            <v>7.75</v>
          </cell>
          <cell r="K9912">
            <v>7.75</v>
          </cell>
          <cell r="L9912">
            <v>7.75</v>
          </cell>
          <cell r="M9912">
            <v>7.75</v>
          </cell>
          <cell r="N9912">
            <v>7.5</v>
          </cell>
          <cell r="O9912"/>
          <cell r="P9912">
            <v>7.7384352761158386</v>
          </cell>
          <cell r="Q9912">
            <v>731300</v>
          </cell>
          <cell r="R9912">
            <v>7</v>
          </cell>
          <cell r="S9912">
            <v>7.75</v>
          </cell>
          <cell r="T9912">
            <v>7.59</v>
          </cell>
          <cell r="U9912">
            <v>1047000</v>
          </cell>
          <cell r="V9912">
            <v>3257656.6637099995</v>
          </cell>
          <cell r="X9912">
            <v>45017</v>
          </cell>
          <cell r="Y9912">
            <v>75</v>
          </cell>
          <cell r="Z9912">
            <v>7.75</v>
          </cell>
          <cell r="AC9912"/>
          <cell r="AE9912">
            <v>653200</v>
          </cell>
          <cell r="AF9912">
            <v>7.5</v>
          </cell>
          <cell r="AG9912">
            <v>7.75</v>
          </cell>
          <cell r="AH9912">
            <v>7.65</v>
          </cell>
          <cell r="AI9912">
            <v>7.7439156265873308</v>
          </cell>
        </row>
        <row r="9913">
          <cell r="A9913">
            <v>45034</v>
          </cell>
          <cell r="B9913">
            <v>1011600</v>
          </cell>
          <cell r="D9913">
            <v>7.75</v>
          </cell>
          <cell r="E9913">
            <v>7</v>
          </cell>
          <cell r="F9913">
            <v>7.75</v>
          </cell>
          <cell r="G9913">
            <v>7.72</v>
          </cell>
          <cell r="H9913">
            <v>7.75</v>
          </cell>
          <cell r="I9913">
            <v>7.75</v>
          </cell>
          <cell r="J9913">
            <v>7.75</v>
          </cell>
          <cell r="K9913">
            <v>7.75</v>
          </cell>
          <cell r="L9913">
            <v>7.75</v>
          </cell>
          <cell r="M9913">
            <v>7.75</v>
          </cell>
          <cell r="N9913">
            <v>7.5</v>
          </cell>
          <cell r="O9913"/>
          <cell r="P9913">
            <v>7.7392865928659287</v>
          </cell>
          <cell r="Q9913">
            <v>1096600</v>
          </cell>
          <cell r="R9913">
            <v>7</v>
          </cell>
          <cell r="S9913">
            <v>7.75</v>
          </cell>
          <cell r="T9913">
            <v>7.72</v>
          </cell>
          <cell r="U9913">
            <v>516500</v>
          </cell>
          <cell r="V9913">
            <v>2278329.4578399998</v>
          </cell>
          <cell r="X9913">
            <v>45017</v>
          </cell>
          <cell r="Y9913">
            <v>75</v>
          </cell>
          <cell r="Z9913">
            <v>7.75</v>
          </cell>
          <cell r="AC9913"/>
          <cell r="AE9913">
            <v>981500</v>
          </cell>
          <cell r="AF9913">
            <v>7.5</v>
          </cell>
          <cell r="AG9913">
            <v>7.75</v>
          </cell>
          <cell r="AH9913">
            <v>7.75</v>
          </cell>
          <cell r="AI9913">
            <v>7.7440909798302204</v>
          </cell>
        </row>
        <row r="9914">
          <cell r="A9914">
            <v>45035</v>
          </cell>
          <cell r="B9914">
            <v>1213800</v>
          </cell>
          <cell r="D9914">
            <v>7.75</v>
          </cell>
          <cell r="E9914">
            <v>7</v>
          </cell>
          <cell r="F9914">
            <v>7.75</v>
          </cell>
          <cell r="G9914">
            <v>7.73</v>
          </cell>
          <cell r="H9914">
            <v>7.75</v>
          </cell>
          <cell r="I9914">
            <v>7.75</v>
          </cell>
          <cell r="J9914">
            <v>7.75</v>
          </cell>
          <cell r="K9914">
            <v>7.75</v>
          </cell>
          <cell r="L9914">
            <v>7.75</v>
          </cell>
          <cell r="M9914">
            <v>7.75</v>
          </cell>
          <cell r="N9914">
            <v>7.5</v>
          </cell>
          <cell r="O9914"/>
          <cell r="P9914">
            <v>7.7401363771328349</v>
          </cell>
          <cell r="Q9914">
            <v>1273800</v>
          </cell>
          <cell r="R9914">
            <v>7</v>
          </cell>
          <cell r="S9914">
            <v>7.75</v>
          </cell>
          <cell r="T9914">
            <v>7.73</v>
          </cell>
          <cell r="U9914">
            <v>619500</v>
          </cell>
          <cell r="V9914">
            <v>1786577.4456099998</v>
          </cell>
          <cell r="X9914">
            <v>45017</v>
          </cell>
          <cell r="Y9914">
            <v>75</v>
          </cell>
          <cell r="Z9914">
            <v>7.75</v>
          </cell>
          <cell r="AC9914"/>
          <cell r="AE9914">
            <v>1148700</v>
          </cell>
          <cell r="AF9914">
            <v>7.75</v>
          </cell>
          <cell r="AG9914">
            <v>7.75</v>
          </cell>
          <cell r="AH9914">
            <v>7.75</v>
          </cell>
          <cell r="AI9914">
            <v>7.7442837867778644</v>
          </cell>
        </row>
        <row r="9915">
          <cell r="A9915">
            <v>45036</v>
          </cell>
          <cell r="B9915">
            <v>1513100</v>
          </cell>
          <cell r="D9915">
            <v>7.75</v>
          </cell>
          <cell r="E9915">
            <v>7.75</v>
          </cell>
          <cell r="F9915">
            <v>7.85</v>
          </cell>
          <cell r="G9915">
            <v>7.75</v>
          </cell>
          <cell r="H9915">
            <v>7.75</v>
          </cell>
          <cell r="I9915">
            <v>7.75</v>
          </cell>
          <cell r="J9915">
            <v>7.75</v>
          </cell>
          <cell r="K9915">
            <v>7.75</v>
          </cell>
          <cell r="L9915">
            <v>7.75</v>
          </cell>
          <cell r="M9915">
            <v>7.75</v>
          </cell>
          <cell r="N9915">
            <v>7.5</v>
          </cell>
          <cell r="O9915"/>
          <cell r="P9915">
            <v>7.7410278941517126</v>
          </cell>
          <cell r="Q9915">
            <v>1595400</v>
          </cell>
          <cell r="R9915">
            <v>7.75</v>
          </cell>
          <cell r="S9915">
            <v>7.85</v>
          </cell>
          <cell r="T9915">
            <v>7.75</v>
          </cell>
          <cell r="U9915">
            <v>804600</v>
          </cell>
          <cell r="V9915">
            <v>1668155.1746300005</v>
          </cell>
          <cell r="X9915">
            <v>45017</v>
          </cell>
          <cell r="Y9915">
            <v>9.9999999999999645</v>
          </cell>
          <cell r="Z9915">
            <v>7.75</v>
          </cell>
          <cell r="AC9915"/>
          <cell r="AE9915">
            <v>1439000</v>
          </cell>
          <cell r="AF9915">
            <v>7.75</v>
          </cell>
          <cell r="AG9915">
            <v>7.75</v>
          </cell>
          <cell r="AH9915">
            <v>7.75</v>
          </cell>
          <cell r="AI9915">
            <v>7.7445082633802356</v>
          </cell>
        </row>
        <row r="9916">
          <cell r="A9916">
            <v>45037</v>
          </cell>
          <cell r="B9916">
            <v>1200700</v>
          </cell>
          <cell r="D9916">
            <v>7.75</v>
          </cell>
          <cell r="E9916">
            <v>7.75</v>
          </cell>
          <cell r="F9916">
            <v>8</v>
          </cell>
          <cell r="G9916">
            <v>7.76</v>
          </cell>
          <cell r="H9916">
            <v>7.75</v>
          </cell>
          <cell r="I9916">
            <v>7.75</v>
          </cell>
          <cell r="J9916">
            <v>7.75</v>
          </cell>
          <cell r="K9916">
            <v>7.75</v>
          </cell>
          <cell r="L9916">
            <v>7.75</v>
          </cell>
          <cell r="M9916">
            <v>7.75</v>
          </cell>
          <cell r="N9916">
            <v>7.75</v>
          </cell>
          <cell r="O9916"/>
          <cell r="P9916">
            <v>7.7416277488629435</v>
          </cell>
          <cell r="Q9916">
            <v>1625700</v>
          </cell>
          <cell r="R9916">
            <v>7.5</v>
          </cell>
          <cell r="S9916">
            <v>8</v>
          </cell>
          <cell r="T9916">
            <v>7.76</v>
          </cell>
          <cell r="U9916">
            <v>528800</v>
          </cell>
          <cell r="V9916">
            <v>1239841.0526699999</v>
          </cell>
          <cell r="X9916">
            <v>45017</v>
          </cell>
          <cell r="Y9916">
            <v>25</v>
          </cell>
          <cell r="Z9916">
            <v>7.75</v>
          </cell>
          <cell r="AC9916"/>
          <cell r="AE9916">
            <v>1140700</v>
          </cell>
          <cell r="AF9916">
            <v>7.75</v>
          </cell>
          <cell r="AG9916">
            <v>7.85</v>
          </cell>
          <cell r="AH9916">
            <v>7.75</v>
          </cell>
          <cell r="AI9916">
            <v>7.74467405774356</v>
          </cell>
        </row>
        <row r="9917">
          <cell r="A9917">
            <v>45040</v>
          </cell>
          <cell r="B9917">
            <v>721100</v>
          </cell>
          <cell r="D9917">
            <v>7.75</v>
          </cell>
          <cell r="E9917">
            <v>7.75</v>
          </cell>
          <cell r="F9917">
            <v>7.95</v>
          </cell>
          <cell r="G9917">
            <v>7.77</v>
          </cell>
          <cell r="H9917">
            <v>7.75</v>
          </cell>
          <cell r="I9917">
            <v>7.75</v>
          </cell>
          <cell r="J9917">
            <v>7.75</v>
          </cell>
          <cell r="K9917">
            <v>7.75</v>
          </cell>
          <cell r="L9917">
            <v>7.75</v>
          </cell>
          <cell r="M9917">
            <v>7.75</v>
          </cell>
          <cell r="N9917">
            <v>7.75</v>
          </cell>
          <cell r="O9917"/>
          <cell r="P9917">
            <v>7.7423220559788399</v>
          </cell>
          <cell r="Q9917">
            <v>1334600</v>
          </cell>
          <cell r="R9917">
            <v>7.75</v>
          </cell>
          <cell r="S9917">
            <v>7.95</v>
          </cell>
          <cell r="T9917">
            <v>7.77</v>
          </cell>
          <cell r="U9917">
            <v>231000</v>
          </cell>
          <cell r="V9917">
            <v>1547204.74502</v>
          </cell>
          <cell r="X9917">
            <v>45017</v>
          </cell>
          <cell r="Y9917">
            <v>20.000000000000018</v>
          </cell>
          <cell r="Z9917">
            <v>7.75</v>
          </cell>
          <cell r="AC9917"/>
          <cell r="AE9917">
            <v>670100</v>
          </cell>
          <cell r="AF9917">
            <v>7.75</v>
          </cell>
          <cell r="AG9917">
            <v>7.85</v>
          </cell>
          <cell r="AH9917">
            <v>7.76</v>
          </cell>
          <cell r="AI9917">
            <v>7.7423220559788399</v>
          </cell>
        </row>
        <row r="9918">
          <cell r="A9918">
            <v>45041</v>
          </cell>
          <cell r="B9918">
            <v>1069700</v>
          </cell>
          <cell r="D9918">
            <v>7.75</v>
          </cell>
          <cell r="E9918">
            <v>7.75</v>
          </cell>
          <cell r="F9918">
            <v>7.85</v>
          </cell>
          <cell r="G9918">
            <v>7.82</v>
          </cell>
          <cell r="H9918">
            <v>7.75</v>
          </cell>
          <cell r="I9918">
            <v>7.75</v>
          </cell>
          <cell r="J9918">
            <v>7.75</v>
          </cell>
          <cell r="K9918">
            <v>7.75</v>
          </cell>
          <cell r="L9918">
            <v>7.75</v>
          </cell>
          <cell r="M9918">
            <v>7.75</v>
          </cell>
          <cell r="N9918">
            <v>7.75</v>
          </cell>
          <cell r="O9918"/>
          <cell r="P9918">
            <v>7.7467415192485669</v>
          </cell>
          <cell r="Q9918">
            <v>1121700</v>
          </cell>
          <cell r="R9918">
            <v>7.75</v>
          </cell>
          <cell r="S9918">
            <v>7.85</v>
          </cell>
          <cell r="T9918">
            <v>7.82</v>
          </cell>
          <cell r="U9918">
            <v>1172900</v>
          </cell>
          <cell r="V9918">
            <v>2005948.7019900002</v>
          </cell>
          <cell r="X9918">
            <v>45017</v>
          </cell>
          <cell r="Y9918">
            <v>9.9999999999999645</v>
          </cell>
          <cell r="Z9918">
            <v>7.75</v>
          </cell>
          <cell r="AC9918"/>
          <cell r="AE9918">
            <v>1069700</v>
          </cell>
          <cell r="AF9918">
            <v>7.75</v>
          </cell>
          <cell r="AG9918">
            <v>7.85</v>
          </cell>
          <cell r="AH9918">
            <v>7.82</v>
          </cell>
          <cell r="AI9918">
            <v>7.7467415192485669</v>
          </cell>
        </row>
        <row r="9919">
          <cell r="A9919">
            <v>45042</v>
          </cell>
          <cell r="B9919">
            <v>787100</v>
          </cell>
          <cell r="D9919">
            <v>7.75</v>
          </cell>
          <cell r="E9919">
            <v>7.75</v>
          </cell>
          <cell r="F9919">
            <v>7.8</v>
          </cell>
          <cell r="G9919">
            <v>7.77</v>
          </cell>
          <cell r="H9919">
            <v>7.75</v>
          </cell>
          <cell r="I9919">
            <v>7.75</v>
          </cell>
          <cell r="J9919">
            <v>7.75</v>
          </cell>
          <cell r="K9919">
            <v>7.75</v>
          </cell>
          <cell r="L9919">
            <v>7.75</v>
          </cell>
          <cell r="M9919">
            <v>7.75</v>
          </cell>
          <cell r="N9919">
            <v>7.75</v>
          </cell>
          <cell r="O9919"/>
          <cell r="P9919">
            <v>7.7476760854583047</v>
          </cell>
          <cell r="Q9919">
            <v>808000</v>
          </cell>
          <cell r="R9919">
            <v>7</v>
          </cell>
          <cell r="S9919">
            <v>7.8</v>
          </cell>
          <cell r="T9919">
            <v>7.75</v>
          </cell>
          <cell r="U9919">
            <v>1558100</v>
          </cell>
          <cell r="V9919">
            <v>1354816.7749700001</v>
          </cell>
          <cell r="X9919">
            <v>45017</v>
          </cell>
          <cell r="Y9919">
            <v>4.9999999999999822</v>
          </cell>
          <cell r="Z9919">
            <v>7.75</v>
          </cell>
          <cell r="AC9919"/>
          <cell r="AE9919">
            <v>787100</v>
          </cell>
          <cell r="AF9919">
            <v>7.75</v>
          </cell>
          <cell r="AG9919">
            <v>7.8</v>
          </cell>
          <cell r="AH9919">
            <v>7.77</v>
          </cell>
          <cell r="AI9919">
            <v>7.7476760854583047</v>
          </cell>
        </row>
        <row r="9920">
          <cell r="A9920">
            <v>45043</v>
          </cell>
          <cell r="B9920">
            <v>1479100</v>
          </cell>
          <cell r="D9920">
            <v>7.75</v>
          </cell>
          <cell r="E9920">
            <v>7.75</v>
          </cell>
          <cell r="F9920">
            <v>7.9</v>
          </cell>
          <cell r="G9920">
            <v>7.77</v>
          </cell>
          <cell r="H9920">
            <v>7.75</v>
          </cell>
          <cell r="I9920">
            <v>7.75</v>
          </cell>
          <cell r="J9920">
            <v>7.75</v>
          </cell>
          <cell r="K9920">
            <v>7.75</v>
          </cell>
          <cell r="L9920">
            <v>7.75</v>
          </cell>
          <cell r="M9920">
            <v>7.75</v>
          </cell>
          <cell r="N9920">
            <v>7.75</v>
          </cell>
          <cell r="O9920"/>
          <cell r="P9920">
            <v>7.7478237465101163</v>
          </cell>
          <cell r="Q9920">
            <v>1500800</v>
          </cell>
          <cell r="R9920">
            <v>7.75</v>
          </cell>
          <cell r="S9920">
            <v>7.9</v>
          </cell>
          <cell r="T9920">
            <v>7.77</v>
          </cell>
          <cell r="U9920">
            <v>1594900</v>
          </cell>
          <cell r="V9920">
            <v>1357913.1957899998</v>
          </cell>
          <cell r="X9920">
            <v>45017</v>
          </cell>
          <cell r="Y9920">
            <v>15.000000000000036</v>
          </cell>
          <cell r="Z9920">
            <v>7.75</v>
          </cell>
          <cell r="AC9920"/>
          <cell r="AE9920">
            <v>1329100</v>
          </cell>
          <cell r="AF9920">
            <v>7.75</v>
          </cell>
          <cell r="AG9920">
            <v>7.85</v>
          </cell>
          <cell r="AH9920">
            <v>7.75</v>
          </cell>
          <cell r="AI9920">
            <v>7.7478237465101163</v>
          </cell>
        </row>
        <row r="9921">
          <cell r="A9921">
            <v>45044</v>
          </cell>
          <cell r="B9921">
            <v>1042500</v>
          </cell>
          <cell r="D9921">
            <v>7.75</v>
          </cell>
          <cell r="E9921">
            <v>7</v>
          </cell>
          <cell r="F9921">
            <v>7.75</v>
          </cell>
          <cell r="G9921">
            <v>7.74</v>
          </cell>
          <cell r="H9921">
            <v>7.75</v>
          </cell>
          <cell r="I9921">
            <v>7.75</v>
          </cell>
          <cell r="J9921">
            <v>7.75</v>
          </cell>
          <cell r="K9921">
            <v>7.75</v>
          </cell>
          <cell r="L9921">
            <v>7.75</v>
          </cell>
          <cell r="M9921">
            <v>7.75</v>
          </cell>
          <cell r="N9921">
            <v>7.75</v>
          </cell>
          <cell r="O9921"/>
          <cell r="P9921">
            <v>7.7479257645900921</v>
          </cell>
          <cell r="Q9921">
            <v>1244500</v>
          </cell>
          <cell r="R9921">
            <v>7</v>
          </cell>
          <cell r="S9921">
            <v>7.75</v>
          </cell>
          <cell r="T9921">
            <v>7.74</v>
          </cell>
          <cell r="U9921">
            <v>1119200</v>
          </cell>
          <cell r="V9921">
            <v>737492.47776999988</v>
          </cell>
          <cell r="X9921">
            <v>45017</v>
          </cell>
          <cell r="Y9921">
            <v>75</v>
          </cell>
          <cell r="Z9921">
            <v>7.75</v>
          </cell>
          <cell r="AC9921"/>
          <cell r="AE9921">
            <v>1028800</v>
          </cell>
          <cell r="AF9921">
            <v>7.75</v>
          </cell>
          <cell r="AG9921">
            <v>7.75</v>
          </cell>
          <cell r="AH9921">
            <v>7.75</v>
          </cell>
          <cell r="AI9921">
            <v>7.7479257645900921</v>
          </cell>
        </row>
        <row r="9922">
          <cell r="A9922">
            <v>45048</v>
          </cell>
          <cell r="B9922">
            <v>735100</v>
          </cell>
          <cell r="D9922">
            <v>7.75</v>
          </cell>
          <cell r="E9922">
            <v>7.75</v>
          </cell>
          <cell r="F9922">
            <v>7.75</v>
          </cell>
          <cell r="G9922">
            <v>7.75</v>
          </cell>
          <cell r="H9922">
            <v>7.75</v>
          </cell>
          <cell r="I9922">
            <v>7.75</v>
          </cell>
          <cell r="J9922">
            <v>7.75</v>
          </cell>
          <cell r="K9922">
            <v>7.75</v>
          </cell>
          <cell r="L9922">
            <v>7.75</v>
          </cell>
          <cell r="M9922">
            <v>7.75</v>
          </cell>
          <cell r="N9922">
            <v>7.75</v>
          </cell>
          <cell r="O9922"/>
          <cell r="P9922">
            <v>7.747992989881622</v>
          </cell>
          <cell r="Q9922">
            <v>735100</v>
          </cell>
          <cell r="R9922">
            <v>7.75</v>
          </cell>
          <cell r="S9922">
            <v>7.75</v>
          </cell>
          <cell r="T9922">
            <v>7.75</v>
          </cell>
          <cell r="U9922">
            <v>0</v>
          </cell>
          <cell r="V9922">
            <v>9557307.8312099986</v>
          </cell>
          <cell r="X9922">
            <v>45047</v>
          </cell>
          <cell r="Y9922">
            <v>0</v>
          </cell>
          <cell r="Z9922">
            <v>7.75</v>
          </cell>
          <cell r="AC9922"/>
          <cell r="AE9922">
            <v>735100</v>
          </cell>
          <cell r="AF9922">
            <v>7.75</v>
          </cell>
          <cell r="AG9922">
            <v>7.75</v>
          </cell>
          <cell r="AH9922">
            <v>7.75</v>
          </cell>
          <cell r="AI9922">
            <v>7.747992989881622</v>
          </cell>
        </row>
        <row r="9923">
          <cell r="A9923">
            <v>45049</v>
          </cell>
          <cell r="B9923">
            <v>806100</v>
          </cell>
          <cell r="D9923">
            <v>7.75</v>
          </cell>
          <cell r="E9923">
            <v>7.75</v>
          </cell>
          <cell r="F9923">
            <v>7.75</v>
          </cell>
          <cell r="G9923">
            <v>7.75</v>
          </cell>
          <cell r="H9923">
            <v>7.75</v>
          </cell>
          <cell r="I9923">
            <v>7.75</v>
          </cell>
          <cell r="J9923">
            <v>7.75</v>
          </cell>
          <cell r="K9923">
            <v>7.75</v>
          </cell>
          <cell r="L9923">
            <v>7.75</v>
          </cell>
          <cell r="M9923">
            <v>7.75</v>
          </cell>
          <cell r="N9923">
            <v>7.75</v>
          </cell>
          <cell r="O9923"/>
          <cell r="P9923">
            <v>7.7480618709446683</v>
          </cell>
          <cell r="Q9923">
            <v>806100</v>
          </cell>
          <cell r="R9923">
            <v>7.75</v>
          </cell>
          <cell r="S9923">
            <v>7.75</v>
          </cell>
          <cell r="T9923">
            <v>7.75</v>
          </cell>
          <cell r="U9923">
            <v>0</v>
          </cell>
          <cell r="V9923">
            <v>11164855.217809999</v>
          </cell>
          <cell r="X9923">
            <v>45047</v>
          </cell>
          <cell r="Y9923">
            <v>0</v>
          </cell>
          <cell r="Z9923">
            <v>7.75</v>
          </cell>
          <cell r="AC9923"/>
          <cell r="AE9923">
            <v>806100</v>
          </cell>
          <cell r="AF9923">
            <v>7.75</v>
          </cell>
          <cell r="AG9923">
            <v>7.75</v>
          </cell>
          <cell r="AH9923">
            <v>7.75</v>
          </cell>
          <cell r="AI9923">
            <v>7.7480618709446683</v>
          </cell>
        </row>
        <row r="9924">
          <cell r="A9924">
            <v>45050</v>
          </cell>
          <cell r="B9924">
            <v>840800</v>
          </cell>
          <cell r="D9924">
            <v>7.75</v>
          </cell>
          <cell r="E9924">
            <v>7.75</v>
          </cell>
          <cell r="F9924">
            <v>7.75</v>
          </cell>
          <cell r="G9924">
            <v>7.75</v>
          </cell>
          <cell r="H9924">
            <v>7.75</v>
          </cell>
          <cell r="I9924">
            <v>7.75</v>
          </cell>
          <cell r="J9924">
            <v>7.75</v>
          </cell>
          <cell r="K9924">
            <v>7.75</v>
          </cell>
          <cell r="L9924">
            <v>7.75</v>
          </cell>
          <cell r="M9924">
            <v>7.75</v>
          </cell>
          <cell r="N9924">
            <v>7.75</v>
          </cell>
          <cell r="O9924"/>
          <cell r="P9924">
            <v>7.75</v>
          </cell>
          <cell r="Q9924">
            <v>840800</v>
          </cell>
          <cell r="R9924">
            <v>7.75</v>
          </cell>
          <cell r="S9924">
            <v>7.75</v>
          </cell>
          <cell r="T9924">
            <v>7.75</v>
          </cell>
          <cell r="U9924">
            <v>0</v>
          </cell>
          <cell r="V9924">
            <v>11152286.987910002</v>
          </cell>
          <cell r="X9924">
            <v>45047</v>
          </cell>
          <cell r="Y9924">
            <v>0</v>
          </cell>
          <cell r="Z9924">
            <v>7.75</v>
          </cell>
          <cell r="AC9924"/>
          <cell r="AE9924">
            <v>840800</v>
          </cell>
          <cell r="AF9924">
            <v>7.75</v>
          </cell>
          <cell r="AG9924">
            <v>7.75</v>
          </cell>
          <cell r="AH9924">
            <v>7.75</v>
          </cell>
          <cell r="AI9924">
            <v>7.7481288535209876</v>
          </cell>
        </row>
        <row r="9925">
          <cell r="A9925">
            <v>45051</v>
          </cell>
          <cell r="B9925">
            <v>800400</v>
          </cell>
          <cell r="D9925">
            <v>7.75</v>
          </cell>
          <cell r="E9925">
            <v>7.75</v>
          </cell>
          <cell r="F9925">
            <v>7.75</v>
          </cell>
          <cell r="G9925">
            <v>7.75</v>
          </cell>
          <cell r="H9925">
            <v>7.75</v>
          </cell>
          <cell r="I9925">
            <v>7.75</v>
          </cell>
          <cell r="J9925">
            <v>7.75</v>
          </cell>
          <cell r="K9925">
            <v>7.75</v>
          </cell>
          <cell r="L9925">
            <v>7.75</v>
          </cell>
          <cell r="M9925">
            <v>7.75</v>
          </cell>
          <cell r="N9925">
            <v>7.75</v>
          </cell>
          <cell r="O9925"/>
          <cell r="P9925">
            <v>7.75</v>
          </cell>
          <cell r="Q9925">
            <v>800400</v>
          </cell>
          <cell r="R9925">
            <v>7.75</v>
          </cell>
          <cell r="S9925">
            <v>7.75</v>
          </cell>
          <cell r="T9925">
            <v>7.75</v>
          </cell>
          <cell r="U9925">
            <v>30000</v>
          </cell>
          <cell r="V9925">
            <v>10857461.932430003</v>
          </cell>
          <cell r="X9925">
            <v>45047</v>
          </cell>
          <cell r="Y9925">
            <v>0</v>
          </cell>
          <cell r="Z9925">
            <v>7.75</v>
          </cell>
          <cell r="AC9925"/>
          <cell r="AE9925">
            <v>800400</v>
          </cell>
          <cell r="AF9925">
            <v>7.75</v>
          </cell>
          <cell r="AG9925">
            <v>7.75</v>
          </cell>
          <cell r="AH9925">
            <v>7.75</v>
          </cell>
          <cell r="AI9925">
            <v>7.7481884530896821</v>
          </cell>
        </row>
        <row r="9926">
          <cell r="A9926">
            <v>45054</v>
          </cell>
          <cell r="B9926">
            <v>636000</v>
          </cell>
          <cell r="D9926">
            <v>7.75</v>
          </cell>
          <cell r="E9926">
            <v>7.75</v>
          </cell>
          <cell r="F9926">
            <v>7.75</v>
          </cell>
          <cell r="G9926">
            <v>7.75</v>
          </cell>
          <cell r="H9926">
            <v>7.75</v>
          </cell>
          <cell r="I9926">
            <v>7.75</v>
          </cell>
          <cell r="J9926">
            <v>7.75</v>
          </cell>
          <cell r="K9926">
            <v>7.75</v>
          </cell>
          <cell r="L9926">
            <v>7.75</v>
          </cell>
          <cell r="M9926">
            <v>7.75</v>
          </cell>
          <cell r="N9926">
            <v>7.75</v>
          </cell>
          <cell r="O9926"/>
          <cell r="P9926">
            <v>7.75</v>
          </cell>
          <cell r="Q9926">
            <v>636000</v>
          </cell>
          <cell r="R9926">
            <v>7.75</v>
          </cell>
          <cell r="S9926">
            <v>7.75</v>
          </cell>
          <cell r="T9926">
            <v>7.75</v>
          </cell>
          <cell r="U9926">
            <v>86000</v>
          </cell>
          <cell r="V9926">
            <v>10029428.280850001</v>
          </cell>
          <cell r="X9926">
            <v>45047</v>
          </cell>
          <cell r="Y9926">
            <v>0</v>
          </cell>
          <cell r="Z9926">
            <v>7.75</v>
          </cell>
          <cell r="AC9926"/>
          <cell r="AE9926">
            <v>636000</v>
          </cell>
          <cell r="AF9926">
            <v>7.75</v>
          </cell>
          <cell r="AG9926">
            <v>7.75</v>
          </cell>
          <cell r="AH9926">
            <v>7.75</v>
          </cell>
          <cell r="AI9926">
            <v>7.7482331708377323</v>
          </cell>
        </row>
        <row r="9927">
          <cell r="A9927">
            <v>45055</v>
          </cell>
          <cell r="B9927">
            <v>807100</v>
          </cell>
          <cell r="D9927">
            <v>7.75</v>
          </cell>
          <cell r="E9927">
            <v>7.75</v>
          </cell>
          <cell r="F9927">
            <v>7.75</v>
          </cell>
          <cell r="G9927">
            <v>7.75</v>
          </cell>
          <cell r="H9927">
            <v>7.75</v>
          </cell>
          <cell r="I9927">
            <v>7.75</v>
          </cell>
          <cell r="J9927">
            <v>7.75</v>
          </cell>
          <cell r="K9927">
            <v>7.75</v>
          </cell>
          <cell r="L9927">
            <v>7.75</v>
          </cell>
          <cell r="M9927">
            <v>7.75</v>
          </cell>
          <cell r="N9927">
            <v>7.75</v>
          </cell>
          <cell r="O9927"/>
          <cell r="P9927">
            <v>7.75</v>
          </cell>
          <cell r="Q9927">
            <v>827100</v>
          </cell>
          <cell r="R9927">
            <v>7.75</v>
          </cell>
          <cell r="S9927">
            <v>7.75</v>
          </cell>
          <cell r="T9927">
            <v>7.75</v>
          </cell>
          <cell r="U9927">
            <v>26000</v>
          </cell>
          <cell r="V9927">
            <v>9893259.51303</v>
          </cell>
          <cell r="X9927">
            <v>45047</v>
          </cell>
          <cell r="Y9927">
            <v>0</v>
          </cell>
          <cell r="Z9927">
            <v>7.75</v>
          </cell>
          <cell r="AC9927"/>
          <cell r="AE9927">
            <v>807100</v>
          </cell>
          <cell r="AF9927">
            <v>7.75</v>
          </cell>
          <cell r="AG9927">
            <v>7.75</v>
          </cell>
          <cell r="AH9927">
            <v>7.75</v>
          </cell>
          <cell r="AI9927">
            <v>7.748286836846443</v>
          </cell>
        </row>
        <row r="9928">
          <cell r="A9928">
            <v>45056</v>
          </cell>
          <cell r="B9928">
            <v>818800</v>
          </cell>
          <cell r="D9928">
            <v>7.75</v>
          </cell>
          <cell r="E9928">
            <v>7.75</v>
          </cell>
          <cell r="F9928">
            <v>7.75</v>
          </cell>
          <cell r="G9928">
            <v>7.75</v>
          </cell>
          <cell r="H9928">
            <v>7.75</v>
          </cell>
          <cell r="I9928">
            <v>7.75</v>
          </cell>
          <cell r="J9928">
            <v>7.75</v>
          </cell>
          <cell r="K9928">
            <v>7.75</v>
          </cell>
          <cell r="L9928">
            <v>7.75</v>
          </cell>
          <cell r="M9928">
            <v>7.75</v>
          </cell>
          <cell r="N9928">
            <v>7.75</v>
          </cell>
          <cell r="O9928"/>
          <cell r="P9928">
            <v>7.75</v>
          </cell>
          <cell r="Q9928">
            <v>818800</v>
          </cell>
          <cell r="R9928">
            <v>7.75</v>
          </cell>
          <cell r="S9928">
            <v>7.75</v>
          </cell>
          <cell r="T9928">
            <v>7.75</v>
          </cell>
          <cell r="U9928">
            <v>34000</v>
          </cell>
          <cell r="V9928">
            <v>9015289.181239998</v>
          </cell>
          <cell r="X9928">
            <v>45047</v>
          </cell>
          <cell r="Y9928">
            <v>0</v>
          </cell>
          <cell r="Z9928">
            <v>7.75</v>
          </cell>
          <cell r="AC9928"/>
          <cell r="AE9928">
            <v>818800</v>
          </cell>
          <cell r="AF9928">
            <v>7.75</v>
          </cell>
          <cell r="AG9928">
            <v>7.75</v>
          </cell>
          <cell r="AH9928">
            <v>7.75</v>
          </cell>
          <cell r="AI9928">
            <v>7.7483380490458442</v>
          </cell>
        </row>
        <row r="9929">
          <cell r="A9929">
            <v>45057</v>
          </cell>
          <cell r="B9929">
            <v>1776900</v>
          </cell>
          <cell r="D9929">
            <v>7.75</v>
          </cell>
          <cell r="E9929">
            <v>7.5</v>
          </cell>
          <cell r="F9929">
            <v>7.75</v>
          </cell>
          <cell r="G9929">
            <v>7.74</v>
          </cell>
          <cell r="H9929">
            <v>7.75</v>
          </cell>
          <cell r="I9929">
            <v>7.75</v>
          </cell>
          <cell r="J9929">
            <v>7.75</v>
          </cell>
          <cell r="K9929">
            <v>7.75</v>
          </cell>
          <cell r="L9929">
            <v>7.75</v>
          </cell>
          <cell r="M9929">
            <v>7.75</v>
          </cell>
          <cell r="N9929">
            <v>7.75</v>
          </cell>
          <cell r="O9929"/>
          <cell r="P9929">
            <v>7.75</v>
          </cell>
          <cell r="Q9929">
            <v>1776900</v>
          </cell>
          <cell r="R9929">
            <v>7.5</v>
          </cell>
          <cell r="S9929">
            <v>7.75</v>
          </cell>
          <cell r="T9929">
            <v>7.74</v>
          </cell>
          <cell r="U9929">
            <v>103300</v>
          </cell>
          <cell r="V9929">
            <v>7940029.0814899988</v>
          </cell>
          <cell r="X9929">
            <v>45047</v>
          </cell>
          <cell r="Y9929">
            <v>25</v>
          </cell>
          <cell r="Z9929">
            <v>7.75</v>
          </cell>
          <cell r="AC9929"/>
          <cell r="AE9929">
            <v>1701500</v>
          </cell>
          <cell r="AF9929">
            <v>7.75</v>
          </cell>
          <cell r="AG9929">
            <v>7.75</v>
          </cell>
          <cell r="AH9929">
            <v>7.75</v>
          </cell>
          <cell r="AI9929">
            <v>7.748435250685751</v>
          </cell>
        </row>
        <row r="9930">
          <cell r="A9930">
            <v>45058</v>
          </cell>
          <cell r="B9930">
            <v>1655000</v>
          </cell>
          <cell r="D9930">
            <v>7.75</v>
          </cell>
          <cell r="E9930">
            <v>7.5</v>
          </cell>
          <cell r="F9930">
            <v>7.75</v>
          </cell>
          <cell r="G9930">
            <v>7.72</v>
          </cell>
          <cell r="H9930">
            <v>7.75</v>
          </cell>
          <cell r="I9930">
            <v>7.75</v>
          </cell>
          <cell r="J9930">
            <v>7.75</v>
          </cell>
          <cell r="K9930">
            <v>7.75</v>
          </cell>
          <cell r="L9930">
            <v>7.75</v>
          </cell>
          <cell r="M9930">
            <v>7.75</v>
          </cell>
          <cell r="N9930">
            <v>7.75</v>
          </cell>
          <cell r="O9930"/>
          <cell r="P9930">
            <v>7.75</v>
          </cell>
          <cell r="Q9930">
            <v>1908600</v>
          </cell>
          <cell r="R9930">
            <v>7.5</v>
          </cell>
          <cell r="S9930">
            <v>7.8</v>
          </cell>
          <cell r="T9930">
            <v>7.73</v>
          </cell>
          <cell r="U9930">
            <v>83000</v>
          </cell>
          <cell r="V9930">
            <v>6902273.0724300006</v>
          </cell>
          <cell r="X9930">
            <v>45047</v>
          </cell>
          <cell r="Y9930">
            <v>25</v>
          </cell>
          <cell r="Z9930">
            <v>7.75</v>
          </cell>
          <cell r="AC9930"/>
          <cell r="AE9930">
            <v>1486700</v>
          </cell>
          <cell r="AF9930">
            <v>7.75</v>
          </cell>
          <cell r="AG9930">
            <v>7.75</v>
          </cell>
          <cell r="AH9930">
            <v>7.75</v>
          </cell>
          <cell r="AI9930">
            <v>7.7485113264375105</v>
          </cell>
        </row>
        <row r="9931">
          <cell r="A9931">
            <v>45061</v>
          </cell>
          <cell r="B9931">
            <v>1427500</v>
          </cell>
          <cell r="D9931">
            <v>7.75</v>
          </cell>
          <cell r="E9931">
            <v>7.25</v>
          </cell>
          <cell r="F9931">
            <v>7.75</v>
          </cell>
          <cell r="G9931">
            <v>7.74</v>
          </cell>
          <cell r="H9931">
            <v>7.75</v>
          </cell>
          <cell r="I9931">
            <v>7.75</v>
          </cell>
          <cell r="J9931">
            <v>7.75</v>
          </cell>
          <cell r="K9931">
            <v>7.75</v>
          </cell>
          <cell r="L9931">
            <v>7.75</v>
          </cell>
          <cell r="M9931">
            <v>7.75</v>
          </cell>
          <cell r="N9931">
            <v>7.75</v>
          </cell>
          <cell r="O9931"/>
          <cell r="P9931">
            <v>7.75</v>
          </cell>
          <cell r="Q9931">
            <v>1434300</v>
          </cell>
          <cell r="R9931">
            <v>6.75</v>
          </cell>
          <cell r="S9931">
            <v>7.75</v>
          </cell>
          <cell r="T9931">
            <v>7.74</v>
          </cell>
          <cell r="U9931">
            <v>646600</v>
          </cell>
          <cell r="V9931">
            <v>5471979.8352500014</v>
          </cell>
          <cell r="X9931">
            <v>45047</v>
          </cell>
          <cell r="Y9931">
            <v>50</v>
          </cell>
          <cell r="Z9931">
            <v>7.75</v>
          </cell>
          <cell r="AC9931"/>
          <cell r="AE9931">
            <v>1390200</v>
          </cell>
          <cell r="AF9931">
            <v>7.75</v>
          </cell>
          <cell r="AG9931">
            <v>7.75</v>
          </cell>
          <cell r="AH9931">
            <v>7.75</v>
          </cell>
          <cell r="AI9931">
            <v>7.7485760625103612</v>
          </cell>
        </row>
        <row r="9932">
          <cell r="A9932">
            <v>45062</v>
          </cell>
          <cell r="B9932">
            <v>1594000</v>
          </cell>
          <cell r="D9932">
            <v>7.75</v>
          </cell>
          <cell r="E9932">
            <v>7</v>
          </cell>
          <cell r="F9932">
            <v>7.75</v>
          </cell>
          <cell r="G9932">
            <v>7.74</v>
          </cell>
          <cell r="H9932">
            <v>7.75</v>
          </cell>
          <cell r="I9932">
            <v>7.75</v>
          </cell>
          <cell r="J9932">
            <v>7.75</v>
          </cell>
          <cell r="K9932">
            <v>7.75</v>
          </cell>
          <cell r="L9932">
            <v>7.75</v>
          </cell>
          <cell r="M9932">
            <v>7.75</v>
          </cell>
          <cell r="N9932">
            <v>7.75</v>
          </cell>
          <cell r="O9932"/>
          <cell r="P9932">
            <v>7.75</v>
          </cell>
          <cell r="Q9932">
            <v>1654000</v>
          </cell>
          <cell r="R9932">
            <v>7</v>
          </cell>
          <cell r="S9932">
            <v>7.75</v>
          </cell>
          <cell r="T9932">
            <v>7.74</v>
          </cell>
          <cell r="U9932">
            <v>1320000</v>
          </cell>
          <cell r="V9932">
            <v>3591412.9188899999</v>
          </cell>
          <cell r="X9932">
            <v>45047</v>
          </cell>
          <cell r="Y9932">
            <v>75</v>
          </cell>
          <cell r="Z9932">
            <v>7.75</v>
          </cell>
          <cell r="AC9932"/>
          <cell r="AE9932">
            <v>1562500</v>
          </cell>
          <cell r="AF9932">
            <v>7.75</v>
          </cell>
          <cell r="AG9932">
            <v>7.75</v>
          </cell>
          <cell r="AH9932">
            <v>7.75</v>
          </cell>
          <cell r="AI9932">
            <v>7.7486424149160795</v>
          </cell>
        </row>
        <row r="9933">
          <cell r="A9933">
            <v>45063</v>
          </cell>
          <cell r="B9933">
            <v>1215100</v>
          </cell>
          <cell r="D9933">
            <v>7.75</v>
          </cell>
          <cell r="E9933">
            <v>7.75</v>
          </cell>
          <cell r="F9933">
            <v>7.75</v>
          </cell>
          <cell r="G9933">
            <v>7.75</v>
          </cell>
          <cell r="H9933">
            <v>7.75</v>
          </cell>
          <cell r="I9933">
            <v>7.75</v>
          </cell>
          <cell r="J9933">
            <v>7.75</v>
          </cell>
          <cell r="K9933">
            <v>7.75</v>
          </cell>
          <cell r="L9933">
            <v>7.75</v>
          </cell>
          <cell r="M9933">
            <v>7.75</v>
          </cell>
          <cell r="N9933">
            <v>7.75</v>
          </cell>
          <cell r="O9933"/>
          <cell r="P9933">
            <v>7.75</v>
          </cell>
          <cell r="Q9933">
            <v>1397100</v>
          </cell>
          <cell r="R9933">
            <v>7.75</v>
          </cell>
          <cell r="S9933">
            <v>7.8</v>
          </cell>
          <cell r="T9933">
            <v>7.75</v>
          </cell>
          <cell r="U9933">
            <v>589000</v>
          </cell>
          <cell r="V9933">
            <v>2991153.7078800006</v>
          </cell>
          <cell r="X9933">
            <v>45047</v>
          </cell>
          <cell r="Y9933">
            <v>0</v>
          </cell>
          <cell r="Z9933">
            <v>7.75</v>
          </cell>
          <cell r="AC9933"/>
          <cell r="AE9933">
            <v>1215100</v>
          </cell>
          <cell r="AF9933">
            <v>7.75</v>
          </cell>
          <cell r="AG9933">
            <v>7.75</v>
          </cell>
          <cell r="AH9933">
            <v>7.75</v>
          </cell>
          <cell r="AI9933">
            <v>7.7486898899751635</v>
          </cell>
        </row>
        <row r="9934">
          <cell r="A9934">
            <v>45064</v>
          </cell>
          <cell r="B9934">
            <v>759900</v>
          </cell>
          <cell r="D9934">
            <v>7.75</v>
          </cell>
          <cell r="E9934">
            <v>6.75</v>
          </cell>
          <cell r="F9934">
            <v>7.75</v>
          </cell>
          <cell r="G9934">
            <v>7.75</v>
          </cell>
          <cell r="H9934">
            <v>7.75</v>
          </cell>
          <cell r="I9934">
            <v>7.75</v>
          </cell>
          <cell r="J9934">
            <v>7.75</v>
          </cell>
          <cell r="K9934">
            <v>7.75</v>
          </cell>
          <cell r="L9934">
            <v>7.75</v>
          </cell>
          <cell r="M9934">
            <v>7.75</v>
          </cell>
          <cell r="N9934">
            <v>7.75</v>
          </cell>
          <cell r="O9934"/>
          <cell r="P9934">
            <v>7.75</v>
          </cell>
          <cell r="Q9934">
            <v>897700</v>
          </cell>
          <cell r="R9934">
            <v>6.75</v>
          </cell>
          <cell r="S9934">
            <v>7.8</v>
          </cell>
          <cell r="T9934">
            <v>7.75</v>
          </cell>
          <cell r="U9934">
            <v>395000</v>
          </cell>
          <cell r="V9934">
            <v>2475813.1919899997</v>
          </cell>
          <cell r="X9934">
            <v>45047</v>
          </cell>
          <cell r="Y9934">
            <v>100</v>
          </cell>
          <cell r="Z9934">
            <v>7.75</v>
          </cell>
          <cell r="AC9934"/>
          <cell r="AE9934">
            <v>758200</v>
          </cell>
          <cell r="AF9934">
            <v>7.75</v>
          </cell>
          <cell r="AG9934">
            <v>7.75</v>
          </cell>
          <cell r="AH9934">
            <v>7.75</v>
          </cell>
          <cell r="AI9934">
            <v>7.7487178671113002</v>
          </cell>
        </row>
        <row r="9935">
          <cell r="A9935">
            <v>45065</v>
          </cell>
          <cell r="B9935">
            <v>767800</v>
          </cell>
          <cell r="D9935">
            <v>7.75</v>
          </cell>
          <cell r="E9935">
            <v>7.75</v>
          </cell>
          <cell r="F9935">
            <v>7.75</v>
          </cell>
          <cell r="G9935">
            <v>7.75</v>
          </cell>
          <cell r="H9935">
            <v>7.75</v>
          </cell>
          <cell r="I9935">
            <v>7.75</v>
          </cell>
          <cell r="J9935">
            <v>7.75</v>
          </cell>
          <cell r="K9935">
            <v>7.75</v>
          </cell>
          <cell r="L9935">
            <v>7.75</v>
          </cell>
          <cell r="M9935">
            <v>7.75</v>
          </cell>
          <cell r="N9935">
            <v>7.75</v>
          </cell>
          <cell r="O9935"/>
          <cell r="P9935">
            <v>7.75</v>
          </cell>
          <cell r="Q9935">
            <v>1087800</v>
          </cell>
          <cell r="R9935">
            <v>7.75</v>
          </cell>
          <cell r="S9935">
            <v>7.8</v>
          </cell>
          <cell r="T9935">
            <v>7.75</v>
          </cell>
          <cell r="U9935">
            <v>178000</v>
          </cell>
          <cell r="V9935">
            <v>1746566.0232600002</v>
          </cell>
          <cell r="X9935">
            <v>45047</v>
          </cell>
          <cell r="Y9935">
            <v>0</v>
          </cell>
          <cell r="Z9935">
            <v>7.75</v>
          </cell>
          <cell r="AC9935"/>
          <cell r="AE9935">
            <v>767800</v>
          </cell>
          <cell r="AF9935">
            <v>7.75</v>
          </cell>
          <cell r="AG9935">
            <v>7.75</v>
          </cell>
          <cell r="AH9935">
            <v>7.75</v>
          </cell>
          <cell r="AI9935">
            <v>7.7487450065751933</v>
          </cell>
        </row>
        <row r="9936">
          <cell r="A9936">
            <v>45068</v>
          </cell>
          <cell r="B9936">
            <v>853000</v>
          </cell>
          <cell r="D9936">
            <v>7.75</v>
          </cell>
          <cell r="E9936">
            <v>7.75</v>
          </cell>
          <cell r="F9936">
            <v>7.75</v>
          </cell>
          <cell r="G9936">
            <v>7.75</v>
          </cell>
          <cell r="H9936">
            <v>7.75</v>
          </cell>
          <cell r="I9936">
            <v>7.75</v>
          </cell>
          <cell r="J9936">
            <v>7.75</v>
          </cell>
          <cell r="K9936">
            <v>7.75</v>
          </cell>
          <cell r="L9936">
            <v>7.75</v>
          </cell>
          <cell r="M9936">
            <v>7.75</v>
          </cell>
          <cell r="N9936">
            <v>7.75</v>
          </cell>
          <cell r="O9936"/>
          <cell r="P9936">
            <v>7.75</v>
          </cell>
          <cell r="Q9936">
            <v>1632500</v>
          </cell>
          <cell r="R9936">
            <v>7.75</v>
          </cell>
          <cell r="S9936">
            <v>7.8</v>
          </cell>
          <cell r="T9936">
            <v>7.75</v>
          </cell>
          <cell r="U9936">
            <v>167000</v>
          </cell>
          <cell r="V9936">
            <v>2228846.6652200003</v>
          </cell>
          <cell r="X9936">
            <v>45047</v>
          </cell>
          <cell r="Y9936">
            <v>0</v>
          </cell>
          <cell r="Z9936">
            <v>7.75</v>
          </cell>
          <cell r="AC9936"/>
          <cell r="AE9936">
            <v>853000</v>
          </cell>
          <cell r="AF9936">
            <v>7.75</v>
          </cell>
          <cell r="AG9936">
            <v>7.75</v>
          </cell>
          <cell r="AH9936">
            <v>7.75</v>
          </cell>
          <cell r="AI9936">
            <v>7.7487738413013085</v>
          </cell>
        </row>
        <row r="9937">
          <cell r="A9937">
            <v>45069</v>
          </cell>
          <cell r="B9937">
            <v>781000</v>
          </cell>
          <cell r="D9937">
            <v>7.75</v>
          </cell>
          <cell r="E9937">
            <v>7.75</v>
          </cell>
          <cell r="F9937">
            <v>7.75</v>
          </cell>
          <cell r="G9937">
            <v>7.75</v>
          </cell>
          <cell r="H9937">
            <v>7.75</v>
          </cell>
          <cell r="I9937">
            <v>7.75</v>
          </cell>
          <cell r="J9937">
            <v>7.75</v>
          </cell>
          <cell r="K9937">
            <v>7.75</v>
          </cell>
          <cell r="L9937">
            <v>7.75</v>
          </cell>
          <cell r="M9937">
            <v>7.75</v>
          </cell>
          <cell r="N9937">
            <v>7.75</v>
          </cell>
          <cell r="O9937"/>
          <cell r="P9937">
            <v>7.75</v>
          </cell>
          <cell r="Q9937">
            <v>1464000</v>
          </cell>
          <cell r="R9937">
            <v>7.75</v>
          </cell>
          <cell r="S9937">
            <v>7.8</v>
          </cell>
          <cell r="T9937">
            <v>7.75</v>
          </cell>
          <cell r="U9937">
            <v>573000</v>
          </cell>
          <cell r="V9937">
            <v>1222488.2253099999</v>
          </cell>
          <cell r="X9937">
            <v>45047</v>
          </cell>
          <cell r="Y9937">
            <v>0</v>
          </cell>
          <cell r="Z9937">
            <v>7.75</v>
          </cell>
          <cell r="AC9937"/>
          <cell r="AE9937">
            <v>781000</v>
          </cell>
          <cell r="AF9937">
            <v>7.75</v>
          </cell>
          <cell r="AG9937">
            <v>7.75</v>
          </cell>
          <cell r="AH9937">
            <v>7.75</v>
          </cell>
          <cell r="AI9937">
            <v>7.7487991041161592</v>
          </cell>
        </row>
        <row r="9938">
          <cell r="A9938">
            <v>45070</v>
          </cell>
          <cell r="B9938">
            <v>1209200</v>
          </cell>
          <cell r="D9938">
            <v>7.75</v>
          </cell>
          <cell r="E9938">
            <v>7.75</v>
          </cell>
          <cell r="F9938">
            <v>8</v>
          </cell>
          <cell r="G9938">
            <v>7.77</v>
          </cell>
          <cell r="H9938">
            <v>7.75</v>
          </cell>
          <cell r="I9938">
            <v>7.75</v>
          </cell>
          <cell r="J9938">
            <v>7.75</v>
          </cell>
          <cell r="K9938">
            <v>7.75</v>
          </cell>
          <cell r="L9938">
            <v>7.75</v>
          </cell>
          <cell r="M9938">
            <v>7.75</v>
          </cell>
          <cell r="N9938">
            <v>7.75</v>
          </cell>
          <cell r="O9938"/>
          <cell r="P9938">
            <v>7.7506659453769222</v>
          </cell>
          <cell r="Q9938">
            <v>1658200</v>
          </cell>
          <cell r="R9938">
            <v>7.75</v>
          </cell>
          <cell r="S9938">
            <v>8</v>
          </cell>
          <cell r="T9938">
            <v>7.77</v>
          </cell>
          <cell r="U9938">
            <v>1011000</v>
          </cell>
          <cell r="V9938">
            <v>1341268.35613</v>
          </cell>
          <cell r="X9938">
            <v>45047</v>
          </cell>
          <cell r="Y9938">
            <v>25</v>
          </cell>
          <cell r="Z9938">
            <v>7.75</v>
          </cell>
          <cell r="AC9938"/>
          <cell r="AE9938">
            <v>1138700</v>
          </cell>
          <cell r="AF9938">
            <v>7.75</v>
          </cell>
          <cell r="AG9938">
            <v>7.78</v>
          </cell>
          <cell r="AH9938">
            <v>7.76</v>
          </cell>
          <cell r="AI9938">
            <v>7.7491257612932634</v>
          </cell>
        </row>
        <row r="9939">
          <cell r="A9939">
            <v>45071</v>
          </cell>
          <cell r="B9939">
            <v>1294400</v>
          </cell>
          <cell r="D9939">
            <v>7.75</v>
          </cell>
          <cell r="E9939">
            <v>7.75</v>
          </cell>
          <cell r="F9939">
            <v>7.85</v>
          </cell>
          <cell r="G9939">
            <v>7.77</v>
          </cell>
          <cell r="H9939">
            <v>7.75</v>
          </cell>
          <cell r="I9939">
            <v>7.75</v>
          </cell>
          <cell r="J9939">
            <v>7.75</v>
          </cell>
          <cell r="K9939">
            <v>7.75</v>
          </cell>
          <cell r="L9939">
            <v>7.75</v>
          </cell>
          <cell r="M9939">
            <v>7.75</v>
          </cell>
          <cell r="N9939">
            <v>7.75</v>
          </cell>
          <cell r="O9939"/>
          <cell r="P9939">
            <v>7.7519912950635712</v>
          </cell>
          <cell r="Q9939">
            <v>1458400</v>
          </cell>
          <cell r="R9939">
            <v>7.75</v>
          </cell>
          <cell r="S9939">
            <v>7.85</v>
          </cell>
          <cell r="T9939">
            <v>7.77</v>
          </cell>
          <cell r="U9939">
            <v>1493000</v>
          </cell>
          <cell r="V9939">
            <v>1128931.5981200002</v>
          </cell>
          <cell r="X9939">
            <v>45047</v>
          </cell>
          <cell r="Y9939">
            <v>9.9999999999999645</v>
          </cell>
          <cell r="Z9939">
            <v>7.75</v>
          </cell>
          <cell r="AC9939"/>
          <cell r="AE9939">
            <v>1258400</v>
          </cell>
          <cell r="AF9939">
            <v>7.75</v>
          </cell>
          <cell r="AG9939">
            <v>7.8</v>
          </cell>
          <cell r="AH9939">
            <v>7.77</v>
          </cell>
          <cell r="AI9939">
            <v>7.7497775147752819</v>
          </cell>
        </row>
        <row r="9940">
          <cell r="A9940">
            <v>45072</v>
          </cell>
          <cell r="B9940">
            <v>1004500</v>
          </cell>
          <cell r="D9940">
            <v>7.75</v>
          </cell>
          <cell r="E9940">
            <v>7.75</v>
          </cell>
          <cell r="F9940">
            <v>7.85</v>
          </cell>
          <cell r="G9940">
            <v>7.75</v>
          </cell>
          <cell r="H9940">
            <v>7.75</v>
          </cell>
          <cell r="I9940">
            <v>7.75</v>
          </cell>
          <cell r="J9940">
            <v>7.75</v>
          </cell>
          <cell r="K9940">
            <v>7.75</v>
          </cell>
          <cell r="L9940">
            <v>7.75</v>
          </cell>
          <cell r="M9940">
            <v>7.75</v>
          </cell>
          <cell r="N9940">
            <v>7.75</v>
          </cell>
          <cell r="O9940"/>
          <cell r="P9940">
            <v>7.7518970984332265</v>
          </cell>
          <cell r="Q9940">
            <v>1282500</v>
          </cell>
          <cell r="R9940">
            <v>7.75</v>
          </cell>
          <cell r="S9940">
            <v>7.8</v>
          </cell>
          <cell r="T9940">
            <v>7.75</v>
          </cell>
          <cell r="U9940">
            <v>1446000</v>
          </cell>
          <cell r="V9940">
            <v>859554.30781999999</v>
          </cell>
          <cell r="X9940">
            <v>45047</v>
          </cell>
          <cell r="Y9940">
            <v>9.9999999999999645</v>
          </cell>
          <cell r="Z9940">
            <v>7.75</v>
          </cell>
          <cell r="AC9940"/>
          <cell r="AE9940">
            <v>911500</v>
          </cell>
          <cell r="AF9940">
            <v>7.75</v>
          </cell>
          <cell r="AG9940">
            <v>7.75</v>
          </cell>
          <cell r="AH9940">
            <v>7.75</v>
          </cell>
          <cell r="AI9940">
            <v>7.7497824351636408</v>
          </cell>
        </row>
        <row r="9941">
          <cell r="A9941">
            <v>45075</v>
          </cell>
          <cell r="B9941">
            <v>1267700</v>
          </cell>
          <cell r="D9941">
            <v>7.75</v>
          </cell>
          <cell r="E9941">
            <v>7.75</v>
          </cell>
          <cell r="F9941">
            <v>7.8</v>
          </cell>
          <cell r="G9941">
            <v>7.76</v>
          </cell>
          <cell r="H9941">
            <v>7.75</v>
          </cell>
          <cell r="I9941">
            <v>7.75</v>
          </cell>
          <cell r="J9941">
            <v>7.75</v>
          </cell>
          <cell r="K9941">
            <v>7.75</v>
          </cell>
          <cell r="L9941">
            <v>7.75</v>
          </cell>
          <cell r="M9941">
            <v>7.75</v>
          </cell>
          <cell r="N9941">
            <v>7.75</v>
          </cell>
          <cell r="O9941"/>
          <cell r="P9941">
            <v>7.7517829532983784</v>
          </cell>
          <cell r="Q9941">
            <v>1438700</v>
          </cell>
          <cell r="R9941">
            <v>7.75</v>
          </cell>
          <cell r="S9941">
            <v>8</v>
          </cell>
          <cell r="T9941">
            <v>7.76</v>
          </cell>
          <cell r="U9941">
            <v>1152000</v>
          </cell>
          <cell r="V9941">
            <v>922198.29067999998</v>
          </cell>
          <cell r="X9941">
            <v>45047</v>
          </cell>
          <cell r="Y9941">
            <v>4.9999999999999822</v>
          </cell>
          <cell r="Z9941">
            <v>7.75</v>
          </cell>
          <cell r="AC9941"/>
          <cell r="AE9941">
            <v>1233600</v>
          </cell>
          <cell r="AF9941">
            <v>7.75</v>
          </cell>
          <cell r="AG9941">
            <v>7.75</v>
          </cell>
          <cell r="AH9941">
            <v>7.75</v>
          </cell>
          <cell r="AI9941">
            <v>7.7497887577769982</v>
          </cell>
        </row>
        <row r="9942">
          <cell r="A9942">
            <v>45076</v>
          </cell>
          <cell r="B9942">
            <v>1194300</v>
          </cell>
          <cell r="D9942">
            <v>7.75</v>
          </cell>
          <cell r="E9942">
            <v>7.75</v>
          </cell>
          <cell r="F9942">
            <v>8</v>
          </cell>
          <cell r="G9942">
            <v>7.75</v>
          </cell>
          <cell r="H9942">
            <v>7.75</v>
          </cell>
          <cell r="I9942">
            <v>7.75</v>
          </cell>
          <cell r="J9942">
            <v>7.75</v>
          </cell>
          <cell r="K9942">
            <v>7.75</v>
          </cell>
          <cell r="L9942">
            <v>7.75</v>
          </cell>
          <cell r="M9942">
            <v>7.75</v>
          </cell>
          <cell r="N9942">
            <v>7.75</v>
          </cell>
          <cell r="O9942"/>
          <cell r="P9942">
            <v>7.751685199015296</v>
          </cell>
          <cell r="Q9942">
            <v>1494300</v>
          </cell>
          <cell r="R9942">
            <v>7.75</v>
          </cell>
          <cell r="S9942">
            <v>8</v>
          </cell>
          <cell r="T9942">
            <v>7.75</v>
          </cell>
          <cell r="U9942">
            <v>1069000</v>
          </cell>
          <cell r="V9942">
            <v>869199.90615000005</v>
          </cell>
          <cell r="X9942">
            <v>45047</v>
          </cell>
          <cell r="Y9942">
            <v>25</v>
          </cell>
          <cell r="Z9942">
            <v>7.75</v>
          </cell>
          <cell r="AC9942"/>
          <cell r="AE9942">
            <v>1189300</v>
          </cell>
          <cell r="AF9942">
            <v>7.75</v>
          </cell>
          <cell r="AG9942">
            <v>7.75</v>
          </cell>
          <cell r="AH9942">
            <v>7.75</v>
          </cell>
          <cell r="AI9942">
            <v>7.7497945148974985</v>
          </cell>
        </row>
        <row r="9943">
          <cell r="A9943">
            <v>45077</v>
          </cell>
          <cell r="B9943">
            <v>716200</v>
          </cell>
          <cell r="D9943">
            <v>7.75</v>
          </cell>
          <cell r="E9943">
            <v>7</v>
          </cell>
          <cell r="F9943">
            <v>7.75</v>
          </cell>
          <cell r="G9943">
            <v>7.75</v>
          </cell>
          <cell r="H9943">
            <v>7.75</v>
          </cell>
          <cell r="I9943">
            <v>7.75</v>
          </cell>
          <cell r="J9943">
            <v>7.75</v>
          </cell>
          <cell r="K9943">
            <v>7.75</v>
          </cell>
          <cell r="L9943">
            <v>7.75</v>
          </cell>
          <cell r="M9943">
            <v>7.75</v>
          </cell>
          <cell r="N9943">
            <v>7.75</v>
          </cell>
          <cell r="O9943"/>
          <cell r="P9943">
            <v>7.7516337576201799</v>
          </cell>
          <cell r="Q9943">
            <v>896300</v>
          </cell>
          <cell r="R9943">
            <v>7</v>
          </cell>
          <cell r="S9943">
            <v>7.75</v>
          </cell>
          <cell r="T9943">
            <v>7.71</v>
          </cell>
          <cell r="U9943">
            <v>1236700</v>
          </cell>
          <cell r="V9943">
            <v>598806.02382999996</v>
          </cell>
          <cell r="X9943">
            <v>45047</v>
          </cell>
          <cell r="Y9943">
            <v>75</v>
          </cell>
          <cell r="Z9943">
            <v>7.75</v>
          </cell>
          <cell r="AC9943"/>
          <cell r="AE9943">
            <v>683000</v>
          </cell>
          <cell r="AF9943">
            <v>7.75</v>
          </cell>
          <cell r="AG9943">
            <v>7.75</v>
          </cell>
          <cell r="AH9943">
            <v>7.75</v>
          </cell>
          <cell r="AI9943">
            <v>7.7497976814707181</v>
          </cell>
        </row>
        <row r="9944">
          <cell r="A9944">
            <v>45078</v>
          </cell>
          <cell r="B9944">
            <v>580000</v>
          </cell>
          <cell r="D9944">
            <v>7.75</v>
          </cell>
          <cell r="E9944">
            <v>7.5</v>
          </cell>
          <cell r="F9944">
            <v>7.75</v>
          </cell>
          <cell r="G9944">
            <v>7.73</v>
          </cell>
          <cell r="H9944">
            <v>7.75</v>
          </cell>
          <cell r="I9944">
            <v>7.75</v>
          </cell>
          <cell r="J9944">
            <v>7.75</v>
          </cell>
          <cell r="K9944">
            <v>7.75</v>
          </cell>
          <cell r="L9944">
            <v>7.75</v>
          </cell>
          <cell r="M9944">
            <v>7.75</v>
          </cell>
          <cell r="N9944">
            <v>7.75</v>
          </cell>
          <cell r="O9944"/>
          <cell r="P9944">
            <v>7.75</v>
          </cell>
          <cell r="Q9944">
            <v>830000</v>
          </cell>
          <cell r="R9944">
            <v>7.5</v>
          </cell>
          <cell r="S9944">
            <v>7.75</v>
          </cell>
          <cell r="T9944">
            <v>7.73</v>
          </cell>
          <cell r="U9944">
            <v>100200</v>
          </cell>
          <cell r="V9944">
            <v>11563679.862229999</v>
          </cell>
          <cell r="X9944">
            <v>45078</v>
          </cell>
          <cell r="Y9944">
            <v>25</v>
          </cell>
          <cell r="Z9944">
            <v>7.75</v>
          </cell>
          <cell r="AC9944"/>
          <cell r="AE9944">
            <v>528300</v>
          </cell>
          <cell r="AF9944">
            <v>7.75</v>
          </cell>
          <cell r="AG9944">
            <v>7.75</v>
          </cell>
          <cell r="AH9944">
            <v>7.75</v>
          </cell>
          <cell r="AI9944">
            <v>7.75</v>
          </cell>
        </row>
        <row r="9945">
          <cell r="A9945">
            <v>45079</v>
          </cell>
          <cell r="B9945">
            <v>845200</v>
          </cell>
          <cell r="D9945">
            <v>7.75</v>
          </cell>
          <cell r="E9945">
            <v>7</v>
          </cell>
          <cell r="F9945">
            <v>7.75</v>
          </cell>
          <cell r="G9945">
            <v>7.69</v>
          </cell>
          <cell r="H9945">
            <v>7.75</v>
          </cell>
          <cell r="I9945">
            <v>7.75</v>
          </cell>
          <cell r="J9945">
            <v>7.75</v>
          </cell>
          <cell r="K9945">
            <v>7.75</v>
          </cell>
          <cell r="L9945">
            <v>7.75</v>
          </cell>
          <cell r="M9945">
            <v>7.75</v>
          </cell>
          <cell r="N9945">
            <v>7.75</v>
          </cell>
          <cell r="O9945"/>
          <cell r="P9945">
            <v>7.7379863945578231</v>
          </cell>
          <cell r="Q9945">
            <v>845200</v>
          </cell>
          <cell r="R9945">
            <v>7</v>
          </cell>
          <cell r="S9945">
            <v>7.75</v>
          </cell>
          <cell r="T9945">
            <v>7.69</v>
          </cell>
          <cell r="U9945">
            <v>300000</v>
          </cell>
          <cell r="V9945">
            <v>11574475.744879998</v>
          </cell>
          <cell r="X9945">
            <v>45078</v>
          </cell>
          <cell r="Y9945">
            <v>75</v>
          </cell>
          <cell r="Z9945">
            <v>7.75</v>
          </cell>
          <cell r="AC9945"/>
          <cell r="AE9945">
            <v>794700</v>
          </cell>
          <cell r="AF9945">
            <v>7.5</v>
          </cell>
          <cell r="AG9945">
            <v>7.75</v>
          </cell>
          <cell r="AH9945">
            <v>7.73</v>
          </cell>
          <cell r="AI9945">
            <v>7.7379863945578231</v>
          </cell>
        </row>
        <row r="9946">
          <cell r="A9946">
            <v>45082</v>
          </cell>
          <cell r="B9946">
            <v>532500</v>
          </cell>
          <cell r="D9946">
            <v>7.75</v>
          </cell>
          <cell r="E9946">
            <v>7</v>
          </cell>
          <cell r="F9946">
            <v>7.75</v>
          </cell>
          <cell r="G9946">
            <v>7.54</v>
          </cell>
          <cell r="H9946">
            <v>7.75</v>
          </cell>
          <cell r="I9946">
            <v>7.75</v>
          </cell>
          <cell r="J9946">
            <v>7.75</v>
          </cell>
          <cell r="K9946">
            <v>7.75</v>
          </cell>
          <cell r="L9946">
            <v>7.75</v>
          </cell>
          <cell r="M9946">
            <v>7.75</v>
          </cell>
          <cell r="N9946">
            <v>7.75</v>
          </cell>
          <cell r="O9946"/>
          <cell r="P9946">
            <v>7.6811673403395311</v>
          </cell>
          <cell r="Q9946">
            <v>627500</v>
          </cell>
          <cell r="R9946">
            <v>7</v>
          </cell>
          <cell r="S9946">
            <v>7.75</v>
          </cell>
          <cell r="T9946">
            <v>7.57</v>
          </cell>
          <cell r="U9946">
            <v>511300</v>
          </cell>
          <cell r="V9946">
            <v>11484820.139149999</v>
          </cell>
          <cell r="X9946">
            <v>45078</v>
          </cell>
          <cell r="Y9946">
            <v>75</v>
          </cell>
          <cell r="Z9946">
            <v>7.75</v>
          </cell>
          <cell r="AC9946"/>
          <cell r="AE9946">
            <v>532500</v>
          </cell>
          <cell r="AF9946">
            <v>7</v>
          </cell>
          <cell r="AG9946">
            <v>7.75</v>
          </cell>
          <cell r="AH9946">
            <v>7.54</v>
          </cell>
          <cell r="AI9946">
            <v>7.6811673403395311</v>
          </cell>
        </row>
        <row r="9947">
          <cell r="A9947">
            <v>45083</v>
          </cell>
          <cell r="B9947">
            <v>1038700</v>
          </cell>
          <cell r="D9947">
            <v>7.75</v>
          </cell>
          <cell r="E9947">
            <v>7</v>
          </cell>
          <cell r="F9947">
            <v>7.75</v>
          </cell>
          <cell r="G9947">
            <v>7.68</v>
          </cell>
          <cell r="H9947">
            <v>7.75</v>
          </cell>
          <cell r="I9947">
            <v>7.75</v>
          </cell>
          <cell r="J9947">
            <v>7.75</v>
          </cell>
          <cell r="K9947">
            <v>7.75</v>
          </cell>
          <cell r="L9947">
            <v>7.75</v>
          </cell>
          <cell r="M9947">
            <v>7.75</v>
          </cell>
          <cell r="N9947">
            <v>7.75</v>
          </cell>
          <cell r="O9947"/>
          <cell r="P9947">
            <v>7.7042635631154877</v>
          </cell>
          <cell r="Q9947">
            <v>1064700</v>
          </cell>
          <cell r="R9947">
            <v>7</v>
          </cell>
          <cell r="S9947">
            <v>7.75</v>
          </cell>
          <cell r="T9947">
            <v>7.68</v>
          </cell>
          <cell r="U9947">
            <v>563500</v>
          </cell>
          <cell r="V9947">
            <v>9885701.4408500008</v>
          </cell>
          <cell r="X9947">
            <v>45078</v>
          </cell>
          <cell r="Y9947">
            <v>75</v>
          </cell>
          <cell r="Z9947">
            <v>7.75</v>
          </cell>
          <cell r="AC9947"/>
          <cell r="AE9947">
            <v>937000</v>
          </cell>
          <cell r="AF9947">
            <v>7.7</v>
          </cell>
          <cell r="AG9947">
            <v>7.75</v>
          </cell>
          <cell r="AH9947">
            <v>7.75</v>
          </cell>
          <cell r="AI9947">
            <v>7.7042635631154877</v>
          </cell>
        </row>
        <row r="9948">
          <cell r="A9948">
            <v>45084</v>
          </cell>
          <cell r="B9948">
            <v>1104500</v>
          </cell>
          <cell r="D9948">
            <v>7.75</v>
          </cell>
          <cell r="E9948">
            <v>7.5</v>
          </cell>
          <cell r="F9948">
            <v>7.75</v>
          </cell>
          <cell r="G9948">
            <v>7.75</v>
          </cell>
          <cell r="H9948"/>
          <cell r="I9948"/>
          <cell r="J9948"/>
          <cell r="K9948"/>
          <cell r="L9948"/>
          <cell r="M9948"/>
          <cell r="N9948">
            <v>7.75</v>
          </cell>
          <cell r="O9948"/>
          <cell r="P9948">
            <v>7.717099690880989</v>
          </cell>
          <cell r="Q9948">
            <v>1175700</v>
          </cell>
          <cell r="R9948">
            <v>7</v>
          </cell>
          <cell r="S9948">
            <v>7.75</v>
          </cell>
          <cell r="T9948">
            <v>7.74</v>
          </cell>
          <cell r="U9948">
            <v>811200</v>
          </cell>
          <cell r="V9948">
            <v>8785236.2225100007</v>
          </cell>
          <cell r="X9948">
            <v>45078</v>
          </cell>
          <cell r="Y9948">
            <v>25</v>
          </cell>
          <cell r="Z9948">
            <v>7.75</v>
          </cell>
          <cell r="AC9948"/>
          <cell r="AE9948">
            <v>1089500</v>
          </cell>
          <cell r="AF9948">
            <v>7.75</v>
          </cell>
          <cell r="AG9948">
            <v>7.75</v>
          </cell>
          <cell r="AH9948">
            <v>7.75</v>
          </cell>
          <cell r="AI9948">
            <v>7.717099690880989</v>
          </cell>
        </row>
        <row r="9949">
          <cell r="A9949">
            <v>45085</v>
          </cell>
          <cell r="B9949">
            <v>1326900</v>
          </cell>
          <cell r="D9949">
            <v>7.75</v>
          </cell>
          <cell r="E9949">
            <v>7</v>
          </cell>
          <cell r="F9949">
            <v>7.75</v>
          </cell>
          <cell r="G9949">
            <v>7.71</v>
          </cell>
          <cell r="H9949"/>
          <cell r="I9949"/>
          <cell r="J9949"/>
          <cell r="K9949"/>
          <cell r="L9949"/>
          <cell r="M9949"/>
          <cell r="N9949">
            <v>7</v>
          </cell>
          <cell r="O9949"/>
          <cell r="P9949">
            <v>7.7251325934579436</v>
          </cell>
          <cell r="Q9949">
            <v>1393900</v>
          </cell>
          <cell r="R9949">
            <v>7</v>
          </cell>
          <cell r="S9949">
            <v>7.75</v>
          </cell>
          <cell r="T9949">
            <v>7.7</v>
          </cell>
          <cell r="U9949">
            <v>352000</v>
          </cell>
          <cell r="V9949">
            <v>7611428.6363699986</v>
          </cell>
          <cell r="X9949">
            <v>45078</v>
          </cell>
          <cell r="Y9949">
            <v>75</v>
          </cell>
          <cell r="Z9949">
            <v>7.75</v>
          </cell>
          <cell r="AC9949"/>
          <cell r="AE9949">
            <v>1254000</v>
          </cell>
          <cell r="AF9949">
            <v>7.75</v>
          </cell>
          <cell r="AG9949">
            <v>7.75</v>
          </cell>
          <cell r="AH9949">
            <v>7.75</v>
          </cell>
          <cell r="AI9949">
            <v>7.7251325934579436</v>
          </cell>
        </row>
        <row r="9950">
          <cell r="A9950">
            <v>45086</v>
          </cell>
          <cell r="B9950">
            <v>1416600</v>
          </cell>
          <cell r="D9950">
            <v>7.75</v>
          </cell>
          <cell r="E9950">
            <v>7</v>
          </cell>
          <cell r="F9950">
            <v>7.75</v>
          </cell>
          <cell r="G9950">
            <v>7.68</v>
          </cell>
          <cell r="H9950"/>
          <cell r="I9950"/>
          <cell r="J9950"/>
          <cell r="K9950"/>
          <cell r="L9950"/>
          <cell r="M9950"/>
          <cell r="N9950">
            <v>7.75</v>
          </cell>
          <cell r="O9950"/>
          <cell r="P9950">
            <v>7.7301308338518977</v>
          </cell>
          <cell r="Q9950">
            <v>1493600</v>
          </cell>
          <cell r="R9950">
            <v>7</v>
          </cell>
          <cell r="S9950">
            <v>7.75</v>
          </cell>
          <cell r="T9950">
            <v>7.66</v>
          </cell>
          <cell r="U9950">
            <v>1396000</v>
          </cell>
          <cell r="V9950">
            <v>5892857.9993599998</v>
          </cell>
          <cell r="X9950">
            <v>45078</v>
          </cell>
          <cell r="Y9950">
            <v>75</v>
          </cell>
          <cell r="Z9950">
            <v>7.75</v>
          </cell>
          <cell r="AC9950"/>
          <cell r="AE9950">
            <v>1292000</v>
          </cell>
          <cell r="AF9950">
            <v>7.75</v>
          </cell>
          <cell r="AG9950">
            <v>7.75</v>
          </cell>
          <cell r="AH9950">
            <v>7.75</v>
          </cell>
          <cell r="AI9950">
            <v>7.7301308338518977</v>
          </cell>
        </row>
        <row r="9951">
          <cell r="A9951">
            <v>45089</v>
          </cell>
          <cell r="B9951">
            <v>1356700</v>
          </cell>
          <cell r="D9951">
            <v>7.75</v>
          </cell>
          <cell r="E9951">
            <v>7</v>
          </cell>
          <cell r="F9951">
            <v>7.75</v>
          </cell>
          <cell r="G9951">
            <v>7.71</v>
          </cell>
          <cell r="H9951"/>
          <cell r="I9951"/>
          <cell r="J9951"/>
          <cell r="K9951"/>
          <cell r="L9951"/>
          <cell r="M9951"/>
          <cell r="N9951">
            <v>7.75</v>
          </cell>
          <cell r="O9951"/>
          <cell r="P9951">
            <v>7.7317942051481054</v>
          </cell>
          <cell r="Q9951">
            <v>2032300</v>
          </cell>
          <cell r="R9951">
            <v>7</v>
          </cell>
          <cell r="S9951">
            <v>7.8</v>
          </cell>
          <cell r="T9951">
            <v>7.73</v>
          </cell>
          <cell r="U9951">
            <v>334000</v>
          </cell>
          <cell r="V9951">
            <v>5680485.28443</v>
          </cell>
          <cell r="X9951">
            <v>45078</v>
          </cell>
          <cell r="Y9951">
            <v>75</v>
          </cell>
          <cell r="Z9951">
            <v>7.75</v>
          </cell>
          <cell r="AC9951"/>
          <cell r="AE9951">
            <v>1303000</v>
          </cell>
          <cell r="AF9951">
            <v>7.5</v>
          </cell>
          <cell r="AG9951">
            <v>7.75</v>
          </cell>
          <cell r="AH9951">
            <v>7.74</v>
          </cell>
          <cell r="AI9951">
            <v>7.7317942051481054</v>
          </cell>
        </row>
        <row r="9952">
          <cell r="A9952">
            <v>45090</v>
          </cell>
          <cell r="B9952">
            <v>1181200</v>
          </cell>
          <cell r="D9952">
            <v>7.75</v>
          </cell>
          <cell r="E9952">
            <v>7.5</v>
          </cell>
          <cell r="F9952">
            <v>7.75</v>
          </cell>
          <cell r="G9952">
            <v>7.74</v>
          </cell>
          <cell r="H9952"/>
          <cell r="I9952"/>
          <cell r="J9952"/>
          <cell r="K9952"/>
          <cell r="L9952"/>
          <cell r="M9952"/>
          <cell r="N9952">
            <v>7.75</v>
          </cell>
          <cell r="O9952"/>
          <cell r="P9952">
            <v>7.7341591635528744</v>
          </cell>
          <cell r="Q9952">
            <v>1438200</v>
          </cell>
          <cell r="R9952">
            <v>7.5</v>
          </cell>
          <cell r="S9952">
            <v>7.75</v>
          </cell>
          <cell r="T9952">
            <v>7.75</v>
          </cell>
          <cell r="U9952">
            <v>305000</v>
          </cell>
          <cell r="V9952">
            <v>5409633.5699899988</v>
          </cell>
          <cell r="X9952">
            <v>45078</v>
          </cell>
          <cell r="Y9952">
            <v>25</v>
          </cell>
          <cell r="Z9952">
            <v>7.75</v>
          </cell>
          <cell r="AC9952"/>
          <cell r="AE9952">
            <v>1154200</v>
          </cell>
          <cell r="AF9952">
            <v>7.75</v>
          </cell>
          <cell r="AG9952">
            <v>7.75</v>
          </cell>
          <cell r="AH9952">
            <v>7.75</v>
          </cell>
          <cell r="AI9952">
            <v>7.7341591635528744</v>
          </cell>
        </row>
        <row r="9953">
          <cell r="A9953">
            <v>45091</v>
          </cell>
          <cell r="B9953">
            <v>1655500</v>
          </cell>
          <cell r="D9953">
            <v>7.75</v>
          </cell>
          <cell r="E9953">
            <v>7.5</v>
          </cell>
          <cell r="F9953">
            <v>7</v>
          </cell>
          <cell r="G9953">
            <v>7.75</v>
          </cell>
          <cell r="H9953"/>
          <cell r="I9953"/>
          <cell r="J9953"/>
          <cell r="K9953"/>
          <cell r="L9953"/>
          <cell r="M9953"/>
          <cell r="N9953">
            <v>7.75</v>
          </cell>
          <cell r="O9953"/>
          <cell r="P9953">
            <v>7.7366168737936087</v>
          </cell>
          <cell r="Q9953">
            <v>1883000</v>
          </cell>
          <cell r="R9953">
            <v>7.5</v>
          </cell>
          <cell r="S9953">
            <v>7.8</v>
          </cell>
          <cell r="T9953">
            <v>7.75</v>
          </cell>
          <cell r="U9953">
            <v>223000</v>
          </cell>
          <cell r="V9953">
            <v>5522837.8867800003</v>
          </cell>
          <cell r="X9953">
            <v>45078</v>
          </cell>
          <cell r="Y9953">
            <v>-50</v>
          </cell>
          <cell r="Z9953">
            <v>7.75</v>
          </cell>
          <cell r="AC9953"/>
          <cell r="AE9953">
            <v>1631700</v>
          </cell>
          <cell r="AF9953">
            <v>7.75</v>
          </cell>
          <cell r="AG9953">
            <v>7.8</v>
          </cell>
          <cell r="AH9953">
            <v>7.75</v>
          </cell>
          <cell r="AI9953">
            <v>7.7366168737936087</v>
          </cell>
        </row>
        <row r="9954">
          <cell r="A9954">
            <v>45092</v>
          </cell>
          <cell r="B9954">
            <v>961400</v>
          </cell>
          <cell r="D9954">
            <v>7.75</v>
          </cell>
          <cell r="E9954">
            <v>7.5</v>
          </cell>
          <cell r="F9954">
            <v>7.75</v>
          </cell>
          <cell r="G9954">
            <v>7.75</v>
          </cell>
          <cell r="H9954"/>
          <cell r="I9954"/>
          <cell r="J9954"/>
          <cell r="K9954"/>
          <cell r="L9954"/>
          <cell r="M9954"/>
          <cell r="N9954">
            <v>7.75</v>
          </cell>
          <cell r="O9954"/>
          <cell r="P9954">
            <v>7.7377185588509896</v>
          </cell>
          <cell r="Q9954">
            <v>961400</v>
          </cell>
          <cell r="R9954">
            <v>7.5</v>
          </cell>
          <cell r="S9954">
            <v>7.75</v>
          </cell>
          <cell r="T9954">
            <v>7.75</v>
          </cell>
          <cell r="U9954">
            <v>299000</v>
          </cell>
          <cell r="V9954">
            <v>5725277.0627800021</v>
          </cell>
          <cell r="X9954">
            <v>45078</v>
          </cell>
          <cell r="Y9954">
            <v>25</v>
          </cell>
          <cell r="Z9954">
            <v>7.75</v>
          </cell>
          <cell r="AC9954"/>
          <cell r="AE9954">
            <v>943400</v>
          </cell>
          <cell r="AF9954">
            <v>7.75</v>
          </cell>
          <cell r="AG9954">
            <v>7.75</v>
          </cell>
          <cell r="AH9954">
            <v>7.75</v>
          </cell>
          <cell r="AI9954">
            <v>7.7377185588509896</v>
          </cell>
        </row>
        <row r="9955">
          <cell r="A9955">
            <v>45093</v>
          </cell>
          <cell r="B9955">
            <v>840800</v>
          </cell>
          <cell r="D9955">
            <v>7.75</v>
          </cell>
          <cell r="E9955">
            <v>7</v>
          </cell>
          <cell r="F9955">
            <v>7.75</v>
          </cell>
          <cell r="G9955">
            <v>7.64</v>
          </cell>
          <cell r="H9955"/>
          <cell r="I9955"/>
          <cell r="J9955"/>
          <cell r="K9955"/>
          <cell r="L9955"/>
          <cell r="M9955"/>
          <cell r="N9955">
            <v>7.75</v>
          </cell>
          <cell r="O9955"/>
          <cell r="P9955">
            <v>7.7333008703028527</v>
          </cell>
          <cell r="Q9955">
            <v>840800</v>
          </cell>
          <cell r="R9955">
            <v>7</v>
          </cell>
          <cell r="S9955">
            <v>7.75</v>
          </cell>
          <cell r="T9955">
            <v>7.64</v>
          </cell>
          <cell r="U9955">
            <v>638000</v>
          </cell>
          <cell r="V9955">
            <v>4418057.6616699994</v>
          </cell>
          <cell r="X9955">
            <v>45078</v>
          </cell>
          <cell r="Y9955">
            <v>75</v>
          </cell>
          <cell r="Z9955">
            <v>7.75</v>
          </cell>
          <cell r="AC9955"/>
          <cell r="AE9955">
            <v>799800</v>
          </cell>
          <cell r="AF9955">
            <v>7.25</v>
          </cell>
          <cell r="AG9955">
            <v>7.75</v>
          </cell>
          <cell r="AH9955">
            <v>7.67</v>
          </cell>
          <cell r="AI9955">
            <v>7.7333008703028527</v>
          </cell>
        </row>
        <row r="9956">
          <cell r="A9956">
            <v>45096</v>
          </cell>
          <cell r="B9956">
            <v>467400</v>
          </cell>
          <cell r="D9956">
            <v>7.75</v>
          </cell>
          <cell r="E9956">
            <v>7</v>
          </cell>
          <cell r="F9956">
            <v>7.75</v>
          </cell>
          <cell r="G9956">
            <v>7.73</v>
          </cell>
          <cell r="H9956"/>
          <cell r="I9956"/>
          <cell r="J9956"/>
          <cell r="K9956"/>
          <cell r="L9956"/>
          <cell r="M9956"/>
          <cell r="N9956">
            <v>7.75</v>
          </cell>
          <cell r="O9956"/>
          <cell r="P9956">
            <v>7.7338938756244344</v>
          </cell>
          <cell r="Q9956">
            <v>487400</v>
          </cell>
          <cell r="R9956">
            <v>7</v>
          </cell>
          <cell r="S9956">
            <v>7.75</v>
          </cell>
          <cell r="T9956">
            <v>7.73</v>
          </cell>
          <cell r="U9956">
            <v>1087000</v>
          </cell>
          <cell r="V9956">
            <v>2792364.8230999997</v>
          </cell>
          <cell r="X9956">
            <v>45078</v>
          </cell>
          <cell r="Y9956">
            <v>75</v>
          </cell>
          <cell r="Z9956">
            <v>7.75</v>
          </cell>
          <cell r="AC9956"/>
          <cell r="AE9956">
            <v>451400</v>
          </cell>
          <cell r="AF9956">
            <v>7.75</v>
          </cell>
          <cell r="AG9956">
            <v>7.75</v>
          </cell>
          <cell r="AH9956">
            <v>7.75</v>
          </cell>
          <cell r="AI9956">
            <v>7.7338938756244344</v>
          </cell>
        </row>
        <row r="9957">
          <cell r="A9957">
            <v>45097</v>
          </cell>
          <cell r="B9957">
            <v>932600</v>
          </cell>
          <cell r="D9957">
            <v>7.75</v>
          </cell>
          <cell r="E9957">
            <v>7</v>
          </cell>
          <cell r="F9957">
            <v>7.75</v>
          </cell>
          <cell r="G9957">
            <v>7.71</v>
          </cell>
          <cell r="H9957"/>
          <cell r="I9957"/>
          <cell r="J9957"/>
          <cell r="K9957"/>
          <cell r="L9957"/>
          <cell r="M9957"/>
          <cell r="N9957">
            <v>7.75</v>
          </cell>
          <cell r="O9957"/>
          <cell r="P9957">
            <v>7.7329697735217229</v>
          </cell>
          <cell r="Q9957">
            <v>1082600</v>
          </cell>
          <cell r="R9957">
            <v>7</v>
          </cell>
          <cell r="S9957">
            <v>7.75</v>
          </cell>
          <cell r="T9957">
            <v>7.69</v>
          </cell>
          <cell r="U9957">
            <v>775000</v>
          </cell>
          <cell r="V9957">
            <v>1743103.5792100001</v>
          </cell>
          <cell r="X9957">
            <v>45078</v>
          </cell>
          <cell r="Y9957">
            <v>75</v>
          </cell>
          <cell r="Z9957">
            <v>7.75</v>
          </cell>
          <cell r="AC9957"/>
          <cell r="AE9957">
            <v>905700</v>
          </cell>
          <cell r="AF9957">
            <v>7.5</v>
          </cell>
          <cell r="AG9957">
            <v>7.75</v>
          </cell>
          <cell r="AH9957">
            <v>7.72</v>
          </cell>
          <cell r="AI9957">
            <v>7.7329697735217229</v>
          </cell>
        </row>
        <row r="9958">
          <cell r="A9958">
            <v>45098</v>
          </cell>
          <cell r="B9958">
            <v>1163500</v>
          </cell>
          <cell r="D9958">
            <v>7.75</v>
          </cell>
          <cell r="E9958">
            <v>7</v>
          </cell>
          <cell r="F9958">
            <v>7.75</v>
          </cell>
          <cell r="G9958">
            <v>7.74</v>
          </cell>
          <cell r="H9958"/>
          <cell r="I9958"/>
          <cell r="J9958"/>
          <cell r="K9958"/>
          <cell r="L9958"/>
          <cell r="M9958"/>
          <cell r="N9958">
            <v>7.75</v>
          </cell>
          <cell r="O9958"/>
          <cell r="P9958">
            <v>7.7342560269387697</v>
          </cell>
          <cell r="Q9958">
            <v>1479500</v>
          </cell>
          <cell r="R9958">
            <v>7</v>
          </cell>
          <cell r="S9958">
            <v>7.75</v>
          </cell>
          <cell r="T9958">
            <v>7.74</v>
          </cell>
          <cell r="U9958">
            <v>93000</v>
          </cell>
          <cell r="V9958">
            <v>1216015.2414599999</v>
          </cell>
          <cell r="X9958">
            <v>45078</v>
          </cell>
          <cell r="Y9958">
            <v>75</v>
          </cell>
          <cell r="Z9958">
            <v>7.75</v>
          </cell>
          <cell r="AC9958"/>
          <cell r="AE9958">
            <v>1112500</v>
          </cell>
          <cell r="AF9958">
            <v>7.75</v>
          </cell>
          <cell r="AG9958">
            <v>7.75</v>
          </cell>
          <cell r="AH9958">
            <v>7.75</v>
          </cell>
          <cell r="AI9958">
            <v>7.7342560269387697</v>
          </cell>
        </row>
        <row r="9959">
          <cell r="A9959">
            <v>45099</v>
          </cell>
          <cell r="B9959">
            <v>686100</v>
          </cell>
          <cell r="D9959">
            <v>8</v>
          </cell>
          <cell r="E9959">
            <v>7</v>
          </cell>
          <cell r="F9959">
            <v>8</v>
          </cell>
          <cell r="G9959">
            <v>7.85</v>
          </cell>
          <cell r="H9959"/>
          <cell r="I9959"/>
          <cell r="J9959"/>
          <cell r="K9959"/>
          <cell r="L9959"/>
          <cell r="M9959"/>
          <cell r="N9959">
            <v>7.75</v>
          </cell>
          <cell r="O9959"/>
          <cell r="P9959">
            <v>7.7417004568352592</v>
          </cell>
          <cell r="Q9959">
            <v>744800</v>
          </cell>
          <cell r="R9959">
            <v>7</v>
          </cell>
          <cell r="S9959">
            <v>8</v>
          </cell>
          <cell r="T9959">
            <v>7.8</v>
          </cell>
          <cell r="U9959">
            <v>1752000</v>
          </cell>
          <cell r="V9959">
            <v>1459855.96554</v>
          </cell>
          <cell r="X9959">
            <v>45078</v>
          </cell>
          <cell r="Y9959">
            <v>100</v>
          </cell>
          <cell r="Z9959">
            <v>7.75</v>
          </cell>
          <cell r="AC9959"/>
          <cell r="AE9959">
            <v>615000</v>
          </cell>
          <cell r="AF9959">
            <v>7.75</v>
          </cell>
          <cell r="AG9959">
            <v>8</v>
          </cell>
          <cell r="AH9959">
            <v>7.92</v>
          </cell>
          <cell r="AI9959">
            <v>7.7417004568352592</v>
          </cell>
        </row>
        <row r="9960">
          <cell r="A9960">
            <v>45100</v>
          </cell>
          <cell r="B9960">
            <v>1315700</v>
          </cell>
          <cell r="D9960">
            <v>7.75</v>
          </cell>
          <cell r="E9960">
            <v>7.5</v>
          </cell>
          <cell r="F9960">
            <v>7.75</v>
          </cell>
          <cell r="G9960">
            <v>7.74</v>
          </cell>
          <cell r="H9960"/>
          <cell r="I9960"/>
          <cell r="J9960"/>
          <cell r="K9960"/>
          <cell r="L9960"/>
          <cell r="M9960"/>
          <cell r="N9960">
            <v>7.75</v>
          </cell>
          <cell r="O9960"/>
          <cell r="P9960">
            <v>7.7423370278108719</v>
          </cell>
          <cell r="Q9960">
            <v>1425700</v>
          </cell>
          <cell r="R9960">
            <v>7</v>
          </cell>
          <cell r="S9960">
            <v>7.75</v>
          </cell>
          <cell r="T9960">
            <v>7.74</v>
          </cell>
          <cell r="U9960">
            <v>991000</v>
          </cell>
          <cell r="V9960">
            <v>686520.26674999995</v>
          </cell>
          <cell r="X9960">
            <v>45078</v>
          </cell>
          <cell r="Y9960">
            <v>25</v>
          </cell>
          <cell r="Z9960">
            <v>7.75</v>
          </cell>
          <cell r="AC9960"/>
          <cell r="AE9960">
            <v>1274700</v>
          </cell>
          <cell r="AF9960">
            <v>7.75</v>
          </cell>
          <cell r="AG9960">
            <v>7.75</v>
          </cell>
          <cell r="AH9960">
            <v>7.75</v>
          </cell>
          <cell r="AI9960">
            <v>7.7423370278108719</v>
          </cell>
        </row>
        <row r="9961">
          <cell r="A9961">
            <v>45103</v>
          </cell>
          <cell r="B9961">
            <v>996100</v>
          </cell>
          <cell r="D9961">
            <v>7.75</v>
          </cell>
          <cell r="E9961">
            <v>7.5</v>
          </cell>
          <cell r="F9961">
            <v>7.75</v>
          </cell>
          <cell r="G9961">
            <v>7.73</v>
          </cell>
          <cell r="H9961"/>
          <cell r="I9961"/>
          <cell r="J9961"/>
          <cell r="K9961"/>
          <cell r="L9961"/>
          <cell r="M9961"/>
          <cell r="N9961">
            <v>7.75</v>
          </cell>
          <cell r="O9961"/>
          <cell r="P9961">
            <v>7.7427454286528059</v>
          </cell>
          <cell r="Q9961">
            <v>2102100</v>
          </cell>
          <cell r="R9961">
            <v>7.5</v>
          </cell>
          <cell r="S9961">
            <v>7.85</v>
          </cell>
          <cell r="T9961">
            <v>7.76</v>
          </cell>
          <cell r="U9961">
            <v>435000</v>
          </cell>
          <cell r="V9961">
            <v>1002884.71214</v>
          </cell>
          <cell r="X9961">
            <v>45078</v>
          </cell>
          <cell r="Y9961">
            <v>25</v>
          </cell>
          <cell r="Z9961">
            <v>7.75</v>
          </cell>
          <cell r="AC9961"/>
          <cell r="AE9961">
            <v>935600</v>
          </cell>
          <cell r="AF9961">
            <v>7.75</v>
          </cell>
          <cell r="AG9961">
            <v>7.75</v>
          </cell>
          <cell r="AH9961">
            <v>7.75</v>
          </cell>
          <cell r="AI9961">
            <v>7.7427454286528059</v>
          </cell>
        </row>
        <row r="9962">
          <cell r="A9962">
            <v>45104</v>
          </cell>
          <cell r="B9962">
            <v>657200</v>
          </cell>
          <cell r="D9962">
            <v>7.75</v>
          </cell>
          <cell r="E9962">
            <v>7.5</v>
          </cell>
          <cell r="F9962">
            <v>7.75</v>
          </cell>
          <cell r="G9962">
            <v>7.74</v>
          </cell>
          <cell r="H9962"/>
          <cell r="I9962"/>
          <cell r="J9962"/>
          <cell r="K9962"/>
          <cell r="L9962"/>
          <cell r="M9962"/>
          <cell r="N9962">
            <v>7.75</v>
          </cell>
          <cell r="O9962"/>
          <cell r="P9962">
            <v>7.7429962548876192</v>
          </cell>
          <cell r="Q9962">
            <v>1150200</v>
          </cell>
          <cell r="R9962">
            <v>7.5</v>
          </cell>
          <cell r="S9962">
            <v>7.8</v>
          </cell>
          <cell r="T9962">
            <v>7.75</v>
          </cell>
          <cell r="U9962">
            <v>698000</v>
          </cell>
          <cell r="V9962">
            <v>793072.33181999996</v>
          </cell>
          <cell r="X9962">
            <v>45078</v>
          </cell>
          <cell r="Y9962">
            <v>25</v>
          </cell>
          <cell r="Z9962">
            <v>7.75</v>
          </cell>
          <cell r="AC9962"/>
          <cell r="AE9962">
            <v>628700</v>
          </cell>
          <cell r="AF9962">
            <v>7.7</v>
          </cell>
          <cell r="AG9962">
            <v>7.75</v>
          </cell>
          <cell r="AH9962">
            <v>7.75</v>
          </cell>
          <cell r="AI9962">
            <v>7.7429962548876192</v>
          </cell>
        </row>
        <row r="9963">
          <cell r="A9963">
            <v>45105</v>
          </cell>
          <cell r="B9963">
            <v>922500</v>
          </cell>
          <cell r="D9963">
            <v>7.75</v>
          </cell>
          <cell r="E9963">
            <v>7.75</v>
          </cell>
          <cell r="F9963">
            <v>7.75</v>
          </cell>
          <cell r="G9963">
            <v>7.75</v>
          </cell>
          <cell r="H9963">
            <v>7.75</v>
          </cell>
          <cell r="I9963">
            <v>7.75</v>
          </cell>
          <cell r="J9963">
            <v>7.75</v>
          </cell>
          <cell r="K9963">
            <v>7.75</v>
          </cell>
          <cell r="L9963">
            <v>7.75</v>
          </cell>
          <cell r="M9963">
            <v>7.75</v>
          </cell>
          <cell r="N9963">
            <v>7.75</v>
          </cell>
          <cell r="O9963"/>
          <cell r="P9963">
            <v>7.7433344150066468</v>
          </cell>
          <cell r="Q9963">
            <v>1374500</v>
          </cell>
          <cell r="R9963">
            <v>7.75</v>
          </cell>
          <cell r="S9963">
            <v>7.8</v>
          </cell>
          <cell r="T9963">
            <v>7.75</v>
          </cell>
          <cell r="U9963">
            <v>996000</v>
          </cell>
          <cell r="V9963">
            <v>1123574.22511</v>
          </cell>
          <cell r="X9963">
            <v>45078</v>
          </cell>
          <cell r="Y9963">
            <v>0</v>
          </cell>
          <cell r="Z9963">
            <v>7.75</v>
          </cell>
          <cell r="AC9963"/>
          <cell r="AE9963">
            <v>922500</v>
          </cell>
          <cell r="AF9963">
            <v>7.7</v>
          </cell>
          <cell r="AG9963">
            <v>7.75</v>
          </cell>
          <cell r="AH9963">
            <v>7.75</v>
          </cell>
          <cell r="AI9963">
            <v>7.7433344150066468</v>
          </cell>
        </row>
        <row r="9964">
          <cell r="A9964">
            <v>45107</v>
          </cell>
          <cell r="B9964">
            <v>831700</v>
          </cell>
          <cell r="C9964"/>
          <cell r="D9964">
            <v>7.8</v>
          </cell>
          <cell r="E9964">
            <v>7.75</v>
          </cell>
          <cell r="F9964">
            <v>7.9</v>
          </cell>
          <cell r="G9964">
            <v>7.78</v>
          </cell>
          <cell r="H9964"/>
          <cell r="I9964"/>
          <cell r="J9964"/>
          <cell r="K9964"/>
          <cell r="L9964"/>
          <cell r="M9964"/>
          <cell r="N9964">
            <v>7.8</v>
          </cell>
          <cell r="O9964"/>
          <cell r="P9964">
            <v>7.7443760719009802</v>
          </cell>
          <cell r="Q9964">
            <v>1537700</v>
          </cell>
          <cell r="R9964">
            <v>7.75</v>
          </cell>
          <cell r="S9964">
            <v>7.9</v>
          </cell>
          <cell r="T9964">
            <v>7.79</v>
          </cell>
          <cell r="U9964">
            <v>1396000</v>
          </cell>
          <cell r="V9964">
            <v>1800963.8613000002</v>
          </cell>
          <cell r="X9964">
            <v>45078</v>
          </cell>
          <cell r="Y9964">
            <v>15.000000000000036</v>
          </cell>
          <cell r="Z9964">
            <v>7.75</v>
          </cell>
          <cell r="AC9964"/>
          <cell r="AE9964">
            <v>776700</v>
          </cell>
          <cell r="AF9964">
            <v>7.75</v>
          </cell>
          <cell r="AG9964">
            <v>7.8</v>
          </cell>
          <cell r="AH9964">
            <v>7.77</v>
          </cell>
          <cell r="AI9964">
            <v>7.7443760719009802</v>
          </cell>
        </row>
        <row r="9965">
          <cell r="A9965">
            <v>45110</v>
          </cell>
          <cell r="B9965">
            <v>428000</v>
          </cell>
          <cell r="D9965">
            <v>7.75</v>
          </cell>
          <cell r="E9965">
            <v>7.75</v>
          </cell>
          <cell r="F9965">
            <v>8</v>
          </cell>
          <cell r="G9965">
            <v>7.81</v>
          </cell>
          <cell r="H9965"/>
          <cell r="I9965"/>
          <cell r="J9965"/>
          <cell r="K9965"/>
          <cell r="L9965"/>
          <cell r="M9965"/>
          <cell r="N9965">
            <v>7.85</v>
          </cell>
          <cell r="O9965"/>
          <cell r="P9965">
            <v>7.81</v>
          </cell>
          <cell r="Q9965">
            <v>578000</v>
          </cell>
          <cell r="R9965">
            <v>7.75</v>
          </cell>
          <cell r="S9965">
            <v>7.75</v>
          </cell>
          <cell r="T9965">
            <v>7.75</v>
          </cell>
          <cell r="U9965">
            <v>18500</v>
          </cell>
          <cell r="V9965">
            <v>9436603.6680099964</v>
          </cell>
          <cell r="X9965">
            <v>45108</v>
          </cell>
          <cell r="Y9965">
            <v>25</v>
          </cell>
          <cell r="Z9965">
            <v>7.75</v>
          </cell>
          <cell r="AC9965"/>
          <cell r="AE9965">
            <v>428000</v>
          </cell>
          <cell r="AF9965">
            <v>7.75</v>
          </cell>
          <cell r="AG9965">
            <v>8</v>
          </cell>
          <cell r="AH9965">
            <v>7.81</v>
          </cell>
          <cell r="AI9965">
            <v>7.81</v>
          </cell>
        </row>
        <row r="9966">
          <cell r="A9966">
            <v>45111</v>
          </cell>
          <cell r="B9966">
            <v>681700</v>
          </cell>
          <cell r="D9966">
            <v>7.75</v>
          </cell>
          <cell r="E9966">
            <v>7.75</v>
          </cell>
          <cell r="F9966">
            <v>7.75</v>
          </cell>
          <cell r="G9966">
            <v>7.75</v>
          </cell>
          <cell r="H9966"/>
          <cell r="I9966"/>
          <cell r="J9966"/>
          <cell r="K9966"/>
          <cell r="L9966"/>
          <cell r="M9966"/>
          <cell r="N9966">
            <v>7.75</v>
          </cell>
          <cell r="O9966"/>
          <cell r="P9966">
            <v>7.7731413895647474</v>
          </cell>
          <cell r="Q9966">
            <v>741700</v>
          </cell>
          <cell r="R9966">
            <v>7.75</v>
          </cell>
          <cell r="S9966">
            <v>7.75</v>
          </cell>
          <cell r="T9966">
            <v>7.75</v>
          </cell>
          <cell r="U9966">
            <v>18900</v>
          </cell>
          <cell r="V9966">
            <v>12907566.969590003</v>
          </cell>
          <cell r="X9966">
            <v>45108</v>
          </cell>
          <cell r="Y9966">
            <v>0</v>
          </cell>
          <cell r="Z9966">
            <v>7.75</v>
          </cell>
          <cell r="AC9966"/>
          <cell r="AE9966">
            <v>681700</v>
          </cell>
          <cell r="AF9966">
            <v>7.75</v>
          </cell>
          <cell r="AG9966">
            <v>7.75</v>
          </cell>
          <cell r="AH9966">
            <v>7.75</v>
          </cell>
          <cell r="AI9966">
            <v>7.7731413895647474</v>
          </cell>
        </row>
        <row r="9967">
          <cell r="A9967">
            <v>45112</v>
          </cell>
          <cell r="B9967">
            <v>665000</v>
          </cell>
          <cell r="D9967">
            <v>7.75</v>
          </cell>
          <cell r="E9967">
            <v>7.75</v>
          </cell>
          <cell r="F9967">
            <v>7.75</v>
          </cell>
          <cell r="G9967">
            <v>7.75</v>
          </cell>
          <cell r="H9967"/>
          <cell r="I9967"/>
          <cell r="J9967"/>
          <cell r="K9967"/>
          <cell r="L9967"/>
          <cell r="M9967"/>
          <cell r="N9967">
            <v>7.75</v>
          </cell>
          <cell r="O9967"/>
          <cell r="P9967">
            <v>7.7644700512762723</v>
          </cell>
          <cell r="Q9967">
            <v>725000</v>
          </cell>
          <cell r="R9967">
            <v>7.75</v>
          </cell>
          <cell r="S9967">
            <v>7.75</v>
          </cell>
          <cell r="T9967">
            <v>7.75</v>
          </cell>
          <cell r="U9967">
            <v>29000</v>
          </cell>
          <cell r="V9967">
            <v>13331863.774250003</v>
          </cell>
          <cell r="X9967">
            <v>45108</v>
          </cell>
          <cell r="Y9967">
            <v>0</v>
          </cell>
          <cell r="Z9967">
            <v>7.75</v>
          </cell>
          <cell r="AC9967"/>
          <cell r="AE9967">
            <v>665000</v>
          </cell>
          <cell r="AF9967">
            <v>7.75</v>
          </cell>
          <cell r="AG9967">
            <v>7.75</v>
          </cell>
          <cell r="AH9967">
            <v>7.75</v>
          </cell>
          <cell r="AI9967">
            <v>7.7644700512762723</v>
          </cell>
        </row>
        <row r="9968">
          <cell r="A9968">
            <v>45113</v>
          </cell>
          <cell r="B9968">
            <v>670300</v>
          </cell>
          <cell r="D9968">
            <v>7.75</v>
          </cell>
          <cell r="E9968">
            <v>7.75</v>
          </cell>
          <cell r="F9968">
            <v>7.75</v>
          </cell>
          <cell r="G9968">
            <v>7.75</v>
          </cell>
          <cell r="H9968"/>
          <cell r="I9968"/>
          <cell r="J9968"/>
          <cell r="K9968"/>
          <cell r="L9968"/>
          <cell r="M9968"/>
          <cell r="N9968">
            <v>7.75</v>
          </cell>
          <cell r="O9968"/>
          <cell r="P9968">
            <v>7.7605030674846622</v>
          </cell>
          <cell r="Q9968">
            <v>839300</v>
          </cell>
          <cell r="R9968">
            <v>7.75</v>
          </cell>
          <cell r="S9968">
            <v>7.75</v>
          </cell>
          <cell r="T9968">
            <v>7.75</v>
          </cell>
          <cell r="U9968">
            <v>23000</v>
          </cell>
          <cell r="V9968">
            <v>13076900.831219999</v>
          </cell>
          <cell r="X9968">
            <v>45108</v>
          </cell>
          <cell r="Y9968">
            <v>0</v>
          </cell>
          <cell r="Z9968">
            <v>7.75</v>
          </cell>
          <cell r="AC9968"/>
          <cell r="AE9968">
            <v>670300</v>
          </cell>
          <cell r="AF9968">
            <v>7.75</v>
          </cell>
          <cell r="AG9968">
            <v>7.75</v>
          </cell>
          <cell r="AH9968">
            <v>7.75</v>
          </cell>
          <cell r="AI9968">
            <v>7.7605030674846622</v>
          </cell>
        </row>
        <row r="9969">
          <cell r="A9969">
            <v>45114</v>
          </cell>
          <cell r="B9969">
            <v>563800</v>
          </cell>
          <cell r="D9969">
            <v>7.75</v>
          </cell>
          <cell r="E9969">
            <v>7.75</v>
          </cell>
          <cell r="F9969">
            <v>7.75</v>
          </cell>
          <cell r="G9969">
            <v>7.75</v>
          </cell>
          <cell r="H9969"/>
          <cell r="I9969"/>
          <cell r="J9969"/>
          <cell r="K9969"/>
          <cell r="L9969"/>
          <cell r="M9969"/>
          <cell r="N9969">
            <v>7.75</v>
          </cell>
          <cell r="O9969"/>
          <cell r="P9969">
            <v>7.7585349641052908</v>
          </cell>
          <cell r="Q9969">
            <v>563800</v>
          </cell>
          <cell r="R9969">
            <v>7.75</v>
          </cell>
          <cell r="S9969">
            <v>7.75</v>
          </cell>
          <cell r="T9969">
            <v>7.75</v>
          </cell>
          <cell r="U9969">
            <v>189000</v>
          </cell>
          <cell r="V9969">
            <v>12312470.99385</v>
          </cell>
          <cell r="X9969">
            <v>45108</v>
          </cell>
          <cell r="Y9969">
            <v>0</v>
          </cell>
          <cell r="Z9969">
            <v>7.75</v>
          </cell>
          <cell r="AC9969"/>
          <cell r="AE9969">
            <v>563800</v>
          </cell>
          <cell r="AF9969">
            <v>7.75</v>
          </cell>
          <cell r="AG9969">
            <v>7.75</v>
          </cell>
          <cell r="AH9969">
            <v>7.75</v>
          </cell>
          <cell r="AI9969">
            <v>7.7585349641052908</v>
          </cell>
        </row>
        <row r="9970">
          <cell r="A9970">
            <v>45117</v>
          </cell>
          <cell r="B9970">
            <v>753000</v>
          </cell>
          <cell r="D9970">
            <v>7.75</v>
          </cell>
          <cell r="E9970">
            <v>7.75</v>
          </cell>
          <cell r="F9970">
            <v>7.75</v>
          </cell>
          <cell r="G9970">
            <v>7.75</v>
          </cell>
          <cell r="H9970"/>
          <cell r="I9970"/>
          <cell r="J9970"/>
          <cell r="K9970"/>
          <cell r="L9970"/>
          <cell r="M9970"/>
          <cell r="N9970">
            <v>7.75</v>
          </cell>
          <cell r="O9970"/>
          <cell r="P9970">
            <v>7.7568265192195227</v>
          </cell>
          <cell r="Q9970">
            <v>949357</v>
          </cell>
          <cell r="R9970">
            <v>7</v>
          </cell>
          <cell r="S9970">
            <v>7.75</v>
          </cell>
          <cell r="T9970">
            <v>7.67</v>
          </cell>
          <cell r="U9970">
            <v>1255100</v>
          </cell>
          <cell r="V9970">
            <v>10976502.737849999</v>
          </cell>
          <cell r="X9970">
            <v>45108</v>
          </cell>
          <cell r="Y9970">
            <v>0</v>
          </cell>
          <cell r="Z9970">
            <v>7.75</v>
          </cell>
          <cell r="AC9970"/>
          <cell r="AE9970">
            <v>753000</v>
          </cell>
          <cell r="AF9970">
            <v>7.75</v>
          </cell>
          <cell r="AG9970">
            <v>7.75</v>
          </cell>
          <cell r="AH9970">
            <v>7.75</v>
          </cell>
          <cell r="AI9970">
            <v>7.7568265192195227</v>
          </cell>
        </row>
        <row r="9971">
          <cell r="A9971">
            <v>45118</v>
          </cell>
          <cell r="B9971">
            <v>1489000</v>
          </cell>
          <cell r="D9971">
            <v>7.75</v>
          </cell>
          <cell r="E9971">
            <v>6.5</v>
          </cell>
          <cell r="F9971">
            <v>7.75</v>
          </cell>
          <cell r="G9971">
            <v>7.71</v>
          </cell>
          <cell r="H9971"/>
          <cell r="I9971"/>
          <cell r="J9971"/>
          <cell r="K9971"/>
          <cell r="L9971"/>
          <cell r="M9971"/>
          <cell r="N9971">
            <v>7.75</v>
          </cell>
          <cell r="O9971"/>
          <cell r="P9971">
            <v>7.7549530348911215</v>
          </cell>
          <cell r="Q9971">
            <v>1489000</v>
          </cell>
          <cell r="R9971">
            <v>6.5</v>
          </cell>
          <cell r="S9971">
            <v>7.75</v>
          </cell>
          <cell r="T9971">
            <v>7.71</v>
          </cell>
          <cell r="U9971">
            <v>1851000</v>
          </cell>
          <cell r="V9971">
            <v>9048014.4978100024</v>
          </cell>
          <cell r="X9971">
            <v>45108</v>
          </cell>
          <cell r="Y9971">
            <v>125</v>
          </cell>
          <cell r="Z9971">
            <v>7.75</v>
          </cell>
          <cell r="AC9971"/>
          <cell r="AE9971">
            <v>1422900</v>
          </cell>
          <cell r="AF9971">
            <v>7.75</v>
          </cell>
          <cell r="AG9971">
            <v>7.75</v>
          </cell>
          <cell r="AH9971">
            <v>7.75</v>
          </cell>
          <cell r="AI9971">
            <v>7.7549530348911215</v>
          </cell>
        </row>
        <row r="9972">
          <cell r="A9972">
            <v>45119</v>
          </cell>
          <cell r="B9972">
            <v>1180500</v>
          </cell>
          <cell r="D9972">
            <v>7.75</v>
          </cell>
          <cell r="E9972">
            <v>7</v>
          </cell>
          <cell r="F9972">
            <v>7.75</v>
          </cell>
          <cell r="G9972">
            <v>7.74</v>
          </cell>
          <cell r="H9972"/>
          <cell r="I9972"/>
          <cell r="J9972"/>
          <cell r="K9972"/>
          <cell r="L9972"/>
          <cell r="M9972"/>
          <cell r="N9972">
            <v>7.6</v>
          </cell>
          <cell r="O9972"/>
          <cell r="P9972">
            <v>7.7522059008753699</v>
          </cell>
          <cell r="Q9972">
            <v>1187500</v>
          </cell>
          <cell r="R9972">
            <v>7</v>
          </cell>
          <cell r="S9972">
            <v>7.75</v>
          </cell>
          <cell r="T9972">
            <v>7.73</v>
          </cell>
          <cell r="U9972">
            <v>1137000</v>
          </cell>
          <cell r="V9972">
            <v>7572336.4813799998</v>
          </cell>
          <cell r="X9972">
            <v>45108</v>
          </cell>
          <cell r="Y9972">
            <v>75</v>
          </cell>
          <cell r="Z9972">
            <v>7.75</v>
          </cell>
          <cell r="AC9972"/>
          <cell r="AE9972">
            <v>1166900</v>
          </cell>
          <cell r="AF9972">
            <v>7.6</v>
          </cell>
          <cell r="AG9972">
            <v>7.75</v>
          </cell>
          <cell r="AH9972">
            <v>7.74</v>
          </cell>
          <cell r="AI9972">
            <v>7.7522059008753699</v>
          </cell>
        </row>
        <row r="9973">
          <cell r="A9973">
            <v>45120</v>
          </cell>
          <cell r="B9973">
            <v>1396400</v>
          </cell>
          <cell r="D9973">
            <v>7.75</v>
          </cell>
          <cell r="E9973">
            <v>7</v>
          </cell>
          <cell r="F9973">
            <v>7.75</v>
          </cell>
          <cell r="G9973">
            <v>7.72</v>
          </cell>
          <cell r="H9973"/>
          <cell r="I9973"/>
          <cell r="J9973"/>
          <cell r="K9973"/>
          <cell r="L9973"/>
          <cell r="M9973"/>
          <cell r="N9973">
            <v>7.75</v>
          </cell>
          <cell r="O9973"/>
          <cell r="P9973">
            <v>7.7518189961831068</v>
          </cell>
          <cell r="Q9973">
            <v>1401400</v>
          </cell>
          <cell r="R9973">
            <v>7</v>
          </cell>
          <cell r="S9973">
            <v>7.75</v>
          </cell>
          <cell r="T9973">
            <v>7.72</v>
          </cell>
          <cell r="U9973">
            <v>835000</v>
          </cell>
          <cell r="V9973">
            <v>6813006.3132000007</v>
          </cell>
          <cell r="X9973">
            <v>45108</v>
          </cell>
          <cell r="Y9973">
            <v>75</v>
          </cell>
          <cell r="Z9973">
            <v>7.75</v>
          </cell>
          <cell r="AC9973"/>
          <cell r="AE9973">
            <v>1351000</v>
          </cell>
          <cell r="AF9973">
            <v>7.5</v>
          </cell>
          <cell r="AG9973">
            <v>7.75</v>
          </cell>
          <cell r="AH9973">
            <v>7.75</v>
          </cell>
          <cell r="AI9973">
            <v>7.7518189961831068</v>
          </cell>
        </row>
        <row r="9974">
          <cell r="A9974">
            <v>45121</v>
          </cell>
          <cell r="B9974">
            <v>1339500</v>
          </cell>
          <cell r="D9974">
            <v>7.75</v>
          </cell>
          <cell r="E9974">
            <v>7.5</v>
          </cell>
          <cell r="F9974">
            <v>7.75</v>
          </cell>
          <cell r="G9974">
            <v>7.74</v>
          </cell>
          <cell r="H9974"/>
          <cell r="I9974"/>
          <cell r="J9974"/>
          <cell r="K9974"/>
          <cell r="L9974"/>
          <cell r="M9974"/>
          <cell r="N9974">
            <v>7.75</v>
          </cell>
          <cell r="O9974"/>
          <cell r="P9974">
            <v>7.7515583187819068</v>
          </cell>
          <cell r="Q9974">
            <v>1460500</v>
          </cell>
          <cell r="R9974">
            <v>7.5</v>
          </cell>
          <cell r="S9974">
            <v>7.8</v>
          </cell>
          <cell r="T9974">
            <v>7.74</v>
          </cell>
          <cell r="U9974">
            <v>358000</v>
          </cell>
          <cell r="V9974">
            <v>5650682.4449300012</v>
          </cell>
          <cell r="X9974">
            <v>45108</v>
          </cell>
          <cell r="Y9974">
            <v>25</v>
          </cell>
          <cell r="Z9974">
            <v>7.75</v>
          </cell>
          <cell r="AC9974"/>
          <cell r="AE9974">
            <v>1288500</v>
          </cell>
          <cell r="AF9974">
            <v>7.75</v>
          </cell>
          <cell r="AG9974">
            <v>7.75</v>
          </cell>
          <cell r="AH9974">
            <v>7.75</v>
          </cell>
          <cell r="AI9974">
            <v>7.7515583187819068</v>
          </cell>
        </row>
        <row r="9975">
          <cell r="A9975">
            <v>45124</v>
          </cell>
          <cell r="B9975">
            <v>512600</v>
          </cell>
          <cell r="D9975">
            <v>7.75</v>
          </cell>
          <cell r="E9975">
            <v>7.75</v>
          </cell>
          <cell r="F9975">
            <v>7.75</v>
          </cell>
          <cell r="G9975">
            <v>7.75</v>
          </cell>
          <cell r="H9975"/>
          <cell r="I9975"/>
          <cell r="J9975"/>
          <cell r="K9975"/>
          <cell r="L9975"/>
          <cell r="M9975"/>
          <cell r="N9975">
            <v>7.75</v>
          </cell>
          <cell r="O9975"/>
          <cell r="P9975">
            <v>7.7514742679167057</v>
          </cell>
          <cell r="Q9975">
            <v>777600</v>
          </cell>
          <cell r="R9975">
            <v>7.75</v>
          </cell>
          <cell r="S9975">
            <v>7.75</v>
          </cell>
          <cell r="T9975">
            <v>7.75</v>
          </cell>
          <cell r="U9975">
            <v>664000</v>
          </cell>
          <cell r="V9975">
            <v>4503339.0239500003</v>
          </cell>
          <cell r="X9975">
            <v>45108</v>
          </cell>
          <cell r="Y9975">
            <v>0</v>
          </cell>
          <cell r="Z9975">
            <v>7.75</v>
          </cell>
          <cell r="AC9975"/>
          <cell r="AE9975">
            <v>512600</v>
          </cell>
          <cell r="AF9975">
            <v>7.75</v>
          </cell>
          <cell r="AG9975">
            <v>7.75</v>
          </cell>
          <cell r="AH9975">
            <v>7.75</v>
          </cell>
          <cell r="AI9975">
            <v>7.7514742679167057</v>
          </cell>
        </row>
        <row r="9976">
          <cell r="A9976">
            <v>45125</v>
          </cell>
          <cell r="B9976">
            <v>1136300</v>
          </cell>
          <cell r="D9976">
            <v>7.75</v>
          </cell>
          <cell r="E9976">
            <v>7.75</v>
          </cell>
          <cell r="F9976">
            <v>7.75</v>
          </cell>
          <cell r="G9976">
            <v>7.75</v>
          </cell>
          <cell r="H9976"/>
          <cell r="I9976"/>
          <cell r="J9976"/>
          <cell r="K9976"/>
          <cell r="L9976"/>
          <cell r="M9976"/>
          <cell r="N9976">
            <v>7.75</v>
          </cell>
          <cell r="O9976"/>
          <cell r="P9976">
            <v>7.7513168233082705</v>
          </cell>
          <cell r="Q9976">
            <v>1286300</v>
          </cell>
          <cell r="R9976">
            <v>7.75</v>
          </cell>
          <cell r="S9976">
            <v>7.75</v>
          </cell>
          <cell r="T9976">
            <v>7.75</v>
          </cell>
          <cell r="U9976">
            <v>447000</v>
          </cell>
          <cell r="V9976">
            <v>5230532.4970199987</v>
          </cell>
          <cell r="X9976">
            <v>45108</v>
          </cell>
          <cell r="Y9976">
            <v>0</v>
          </cell>
          <cell r="Z9976">
            <v>7.75</v>
          </cell>
          <cell r="AC9976"/>
          <cell r="AE9976">
            <v>1136300</v>
          </cell>
          <cell r="AF9976">
            <v>7.75</v>
          </cell>
          <cell r="AG9976">
            <v>7.75</v>
          </cell>
          <cell r="AH9976">
            <v>7.75</v>
          </cell>
          <cell r="AI9976">
            <v>7.7513168233082705</v>
          </cell>
        </row>
        <row r="9977">
          <cell r="A9977">
            <v>45126</v>
          </cell>
          <cell r="B9977">
            <v>584100</v>
          </cell>
          <cell r="D9977">
            <v>7.75</v>
          </cell>
          <cell r="E9977">
            <v>7.75</v>
          </cell>
          <cell r="F9977">
            <v>7.75</v>
          </cell>
          <cell r="G9977">
            <v>7.75</v>
          </cell>
          <cell r="H9977"/>
          <cell r="I9977"/>
          <cell r="J9977"/>
          <cell r="K9977"/>
          <cell r="L9977"/>
          <cell r="M9977"/>
          <cell r="N9977">
            <v>7.75</v>
          </cell>
          <cell r="O9977"/>
          <cell r="P9977">
            <v>7.7512482960771907</v>
          </cell>
          <cell r="Q9977">
            <v>796100</v>
          </cell>
          <cell r="R9977">
            <v>7.75</v>
          </cell>
          <cell r="S9977">
            <v>7.75</v>
          </cell>
          <cell r="T9977">
            <v>7.75</v>
          </cell>
          <cell r="U9977">
            <v>329000</v>
          </cell>
          <cell r="V9977">
            <v>4363321.5267899996</v>
          </cell>
          <cell r="X9977">
            <v>45108</v>
          </cell>
          <cell r="Y9977">
            <v>0</v>
          </cell>
          <cell r="Z9977">
            <v>7.75</v>
          </cell>
          <cell r="AC9977"/>
          <cell r="AE9977">
            <v>584100</v>
          </cell>
          <cell r="AF9977">
            <v>7.75</v>
          </cell>
          <cell r="AG9977">
            <v>7.75</v>
          </cell>
          <cell r="AH9977">
            <v>7.75</v>
          </cell>
          <cell r="AI9977">
            <v>7.7512482960771907</v>
          </cell>
        </row>
        <row r="9978">
          <cell r="A9978">
            <v>45127</v>
          </cell>
          <cell r="B9978">
            <v>722000</v>
          </cell>
          <cell r="D9978">
            <v>7.75</v>
          </cell>
          <cell r="E9978">
            <v>7.75</v>
          </cell>
          <cell r="F9978">
            <v>7.75</v>
          </cell>
          <cell r="G9978">
            <v>7.75</v>
          </cell>
          <cell r="H9978"/>
          <cell r="I9978"/>
          <cell r="J9978"/>
          <cell r="K9978"/>
          <cell r="L9978"/>
          <cell r="M9978"/>
          <cell r="N9978">
            <v>7.75</v>
          </cell>
          <cell r="O9978"/>
          <cell r="P9978">
            <v>7.7511728513908302</v>
          </cell>
          <cell r="Q9978">
            <v>916000</v>
          </cell>
          <cell r="R9978">
            <v>7.75</v>
          </cell>
          <cell r="S9978">
            <v>7.75</v>
          </cell>
          <cell r="T9978">
            <v>7.75</v>
          </cell>
          <cell r="U9978">
            <v>887000</v>
          </cell>
          <cell r="V9978">
            <v>3955599.72119</v>
          </cell>
          <cell r="X9978">
            <v>45108</v>
          </cell>
          <cell r="Y9978">
            <v>0</v>
          </cell>
          <cell r="Z9978">
            <v>7.75</v>
          </cell>
          <cell r="AC9978"/>
          <cell r="AE9978">
            <v>722000</v>
          </cell>
          <cell r="AF9978">
            <v>7.75</v>
          </cell>
          <cell r="AG9978">
            <v>7.75</v>
          </cell>
          <cell r="AH9978">
            <v>7.75</v>
          </cell>
          <cell r="AI9978">
            <v>7.7511728513908302</v>
          </cell>
        </row>
        <row r="9979">
          <cell r="A9979">
            <v>45128</v>
          </cell>
          <cell r="B9979">
            <v>1214800</v>
          </cell>
          <cell r="D9979">
            <v>7.75</v>
          </cell>
          <cell r="E9979">
            <v>7.75</v>
          </cell>
          <cell r="F9979">
            <v>7.75</v>
          </cell>
          <cell r="G9979">
            <v>7.75</v>
          </cell>
          <cell r="H9979"/>
          <cell r="I9979"/>
          <cell r="J9979"/>
          <cell r="K9979"/>
          <cell r="L9979"/>
          <cell r="M9979"/>
          <cell r="N9979">
            <v>7.75</v>
          </cell>
          <cell r="O9979"/>
          <cell r="P9979">
            <v>7.7510645928469941</v>
          </cell>
          <cell r="Q9979">
            <v>1224300</v>
          </cell>
          <cell r="R9979">
            <v>7.75</v>
          </cell>
          <cell r="S9979">
            <v>7.75</v>
          </cell>
          <cell r="T9979">
            <v>7.75</v>
          </cell>
          <cell r="U9979">
            <v>562000</v>
          </cell>
          <cell r="V9979">
            <v>2192607.3200900001</v>
          </cell>
          <cell r="X9979">
            <v>45108</v>
          </cell>
          <cell r="Y9979">
            <v>0</v>
          </cell>
          <cell r="Z9979">
            <v>7.75</v>
          </cell>
          <cell r="AC9979"/>
          <cell r="AE9979">
            <v>1214800</v>
          </cell>
          <cell r="AF9979">
            <v>7.75</v>
          </cell>
          <cell r="AG9979">
            <v>7.75</v>
          </cell>
          <cell r="AH9979">
            <v>7.75</v>
          </cell>
          <cell r="AI9979">
            <v>7.7510645928469941</v>
          </cell>
        </row>
        <row r="9980">
          <cell r="A9980">
            <v>45131</v>
          </cell>
          <cell r="B9980">
            <v>451700</v>
          </cell>
          <cell r="D9980">
            <v>7.75</v>
          </cell>
          <cell r="E9980">
            <v>7.75</v>
          </cell>
          <cell r="F9980">
            <v>7.75</v>
          </cell>
          <cell r="G9980">
            <v>7.75</v>
          </cell>
          <cell r="H9980"/>
          <cell r="I9980"/>
          <cell r="J9980"/>
          <cell r="K9980"/>
          <cell r="L9980"/>
          <cell r="M9980"/>
          <cell r="N9980">
            <v>7.75</v>
          </cell>
          <cell r="O9980"/>
          <cell r="P9980">
            <v>7.7510292670026297</v>
          </cell>
          <cell r="Q9980">
            <v>476700</v>
          </cell>
          <cell r="R9980">
            <v>7.75</v>
          </cell>
          <cell r="S9980">
            <v>7.75</v>
          </cell>
          <cell r="T9980">
            <v>7.75</v>
          </cell>
          <cell r="U9980">
            <v>948000</v>
          </cell>
          <cell r="V9980">
            <v>1238466.0186300001</v>
          </cell>
          <cell r="X9980">
            <v>45108</v>
          </cell>
          <cell r="Y9980">
            <v>0</v>
          </cell>
          <cell r="Z9980">
            <v>7.75</v>
          </cell>
          <cell r="AC9980"/>
          <cell r="AE9980">
            <v>451700</v>
          </cell>
          <cell r="AF9980">
            <v>7.75</v>
          </cell>
          <cell r="AG9980">
            <v>7.75</v>
          </cell>
          <cell r="AH9980">
            <v>7.75</v>
          </cell>
          <cell r="AI9980">
            <v>7.7510292670026297</v>
          </cell>
        </row>
        <row r="9981">
          <cell r="A9981">
            <v>45132</v>
          </cell>
          <cell r="B9981">
            <v>600900</v>
          </cell>
          <cell r="D9981">
            <v>7.75</v>
          </cell>
          <cell r="E9981">
            <v>7.75</v>
          </cell>
          <cell r="F9981">
            <v>7.8</v>
          </cell>
          <cell r="G9981">
            <v>7.76</v>
          </cell>
          <cell r="H9981"/>
          <cell r="I9981"/>
          <cell r="J9981"/>
          <cell r="K9981"/>
          <cell r="L9981"/>
          <cell r="M9981"/>
          <cell r="N9981">
            <v>7.75</v>
          </cell>
          <cell r="O9981"/>
          <cell r="P9981">
            <v>7.7514085200689484</v>
          </cell>
          <cell r="Q9981">
            <v>736900</v>
          </cell>
          <cell r="R9981">
            <v>7.75</v>
          </cell>
          <cell r="S9981">
            <v>7.8</v>
          </cell>
          <cell r="T9981">
            <v>7.76</v>
          </cell>
          <cell r="U9981">
            <v>1183000</v>
          </cell>
          <cell r="V9981">
            <v>1334876.5703800002</v>
          </cell>
          <cell r="X9981">
            <v>45108</v>
          </cell>
          <cell r="Y9981">
            <v>4.9999999999999822</v>
          </cell>
          <cell r="Z9981">
            <v>7.75</v>
          </cell>
          <cell r="AC9981"/>
          <cell r="AE9981">
            <v>600900</v>
          </cell>
          <cell r="AF9981">
            <v>7.75</v>
          </cell>
          <cell r="AG9981">
            <v>7.8</v>
          </cell>
          <cell r="AH9981">
            <v>7.76</v>
          </cell>
          <cell r="AI9981">
            <v>7.7514085200689484</v>
          </cell>
        </row>
        <row r="9982">
          <cell r="A9982">
            <v>45133</v>
          </cell>
          <cell r="B9982">
            <v>1132900</v>
          </cell>
          <cell r="D9982">
            <v>7.75</v>
          </cell>
          <cell r="E9982">
            <v>7.75</v>
          </cell>
          <cell r="F9982">
            <v>7.75</v>
          </cell>
          <cell r="G9982">
            <v>7.75</v>
          </cell>
          <cell r="H9982">
            <v>7.75</v>
          </cell>
          <cell r="I9982">
            <v>7.75</v>
          </cell>
          <cell r="J9982">
            <v>7.75</v>
          </cell>
          <cell r="K9982">
            <v>7.75</v>
          </cell>
          <cell r="L9982">
            <v>7.75</v>
          </cell>
          <cell r="M9982">
            <v>7.75</v>
          </cell>
          <cell r="N9982">
            <v>7.75</v>
          </cell>
          <cell r="O9982"/>
          <cell r="P9982">
            <v>7.7513045404785483</v>
          </cell>
          <cell r="Q9982">
            <v>1214900</v>
          </cell>
          <cell r="R9982">
            <v>7.75</v>
          </cell>
          <cell r="S9982">
            <v>7.75</v>
          </cell>
          <cell r="T9982">
            <v>7.75</v>
          </cell>
          <cell r="U9982">
            <v>1377000</v>
          </cell>
          <cell r="V9982">
            <v>1442036.1112300002</v>
          </cell>
          <cell r="X9982">
            <v>45108</v>
          </cell>
          <cell r="Y9982">
            <v>0</v>
          </cell>
          <cell r="Z9982">
            <v>7.75</v>
          </cell>
          <cell r="AC9982"/>
          <cell r="AE9982">
            <v>1132900</v>
          </cell>
          <cell r="AF9982">
            <v>7.75</v>
          </cell>
          <cell r="AG9982">
            <v>7.75</v>
          </cell>
          <cell r="AH9982">
            <v>7.75</v>
          </cell>
          <cell r="AI9982">
            <v>7.7513045404785483</v>
          </cell>
        </row>
        <row r="9983">
          <cell r="A9983">
            <v>45134</v>
          </cell>
          <cell r="B9983">
            <v>1111300</v>
          </cell>
          <cell r="D9983">
            <v>7.75</v>
          </cell>
          <cell r="E9983">
            <v>7.75</v>
          </cell>
          <cell r="F9983">
            <v>7.8</v>
          </cell>
          <cell r="G9983">
            <v>7.75</v>
          </cell>
          <cell r="H9983">
            <v>7.75</v>
          </cell>
          <cell r="I9983">
            <v>7.75</v>
          </cell>
          <cell r="J9983">
            <v>7.75</v>
          </cell>
          <cell r="K9983">
            <v>7.75</v>
          </cell>
          <cell r="L9983">
            <v>7.75</v>
          </cell>
          <cell r="M9983">
            <v>7.75</v>
          </cell>
          <cell r="N9983">
            <v>7.75</v>
          </cell>
          <cell r="O9983"/>
          <cell r="P9983">
            <v>7.7512216479432743</v>
          </cell>
          <cell r="Q9983">
            <v>1379300</v>
          </cell>
          <cell r="R9983">
            <v>7.75</v>
          </cell>
          <cell r="S9983">
            <v>7.8</v>
          </cell>
          <cell r="T9983">
            <v>7.75</v>
          </cell>
          <cell r="U9983">
            <v>351000</v>
          </cell>
          <cell r="V9983">
            <v>808629.47094999987</v>
          </cell>
          <cell r="X9983">
            <v>45108</v>
          </cell>
          <cell r="Y9983">
            <v>4.9999999999999822</v>
          </cell>
          <cell r="Z9983">
            <v>7.75</v>
          </cell>
          <cell r="AC9983"/>
          <cell r="AE9983">
            <v>1041300</v>
          </cell>
          <cell r="AF9983">
            <v>7.75</v>
          </cell>
          <cell r="AG9983">
            <v>7.75</v>
          </cell>
          <cell r="AH9983">
            <v>7.75</v>
          </cell>
          <cell r="AI9983">
            <v>7.7512216479432743</v>
          </cell>
        </row>
        <row r="9984">
          <cell r="A9984">
            <v>45138</v>
          </cell>
          <cell r="B9984">
            <v>809800</v>
          </cell>
          <cell r="C9984"/>
          <cell r="D9984">
            <v>7.75</v>
          </cell>
          <cell r="E9984">
            <v>7.75</v>
          </cell>
          <cell r="F9984">
            <v>7.75</v>
          </cell>
          <cell r="G9984">
            <v>7.75</v>
          </cell>
          <cell r="H9984">
            <v>7.75</v>
          </cell>
          <cell r="I9984">
            <v>7.75</v>
          </cell>
          <cell r="J9984">
            <v>7.75</v>
          </cell>
          <cell r="K9984">
            <v>7.75</v>
          </cell>
          <cell r="L9984">
            <v>7.75</v>
          </cell>
          <cell r="M9984">
            <v>7.75</v>
          </cell>
          <cell r="N9984">
            <v>7.75</v>
          </cell>
          <cell r="O9984"/>
          <cell r="P9984">
            <v>7.7511641226922521</v>
          </cell>
          <cell r="Q9984">
            <v>869800</v>
          </cell>
          <cell r="R9984">
            <v>7.75</v>
          </cell>
          <cell r="S9984">
            <v>7.75</v>
          </cell>
          <cell r="T9984">
            <v>7.75</v>
          </cell>
          <cell r="U9984">
            <v>1600800</v>
          </cell>
          <cell r="V9984">
            <v>1167767.6101499998</v>
          </cell>
          <cell r="X9984">
            <v>45108</v>
          </cell>
          <cell r="Y9984">
            <v>0</v>
          </cell>
          <cell r="Z9984">
            <v>7.75</v>
          </cell>
          <cell r="AC9984"/>
          <cell r="AE9984">
            <v>809800</v>
          </cell>
          <cell r="AF9984">
            <v>7.75</v>
          </cell>
          <cell r="AG9984">
            <v>7.75</v>
          </cell>
          <cell r="AH9984">
            <v>7.75</v>
          </cell>
          <cell r="AI9984">
            <v>7.7511641226922521</v>
          </cell>
        </row>
        <row r="9985">
          <cell r="A9985">
            <v>45139</v>
          </cell>
          <cell r="B9985">
            <v>226700</v>
          </cell>
          <cell r="D9985">
            <v>7.75</v>
          </cell>
          <cell r="E9985">
            <v>7.75</v>
          </cell>
          <cell r="F9985">
            <v>7.75</v>
          </cell>
          <cell r="G9985">
            <v>7.75</v>
          </cell>
          <cell r="H9985">
            <v>7.75</v>
          </cell>
          <cell r="I9985">
            <v>7.75</v>
          </cell>
          <cell r="J9985">
            <v>7.75</v>
          </cell>
          <cell r="K9985">
            <v>7.75</v>
          </cell>
          <cell r="L9985">
            <v>7.75</v>
          </cell>
          <cell r="M9985">
            <v>7.75</v>
          </cell>
          <cell r="N9985">
            <v>7.75</v>
          </cell>
          <cell r="O9985"/>
          <cell r="P9985">
            <v>7.75</v>
          </cell>
          <cell r="Q9985">
            <v>226700</v>
          </cell>
          <cell r="R9985">
            <v>7.75</v>
          </cell>
          <cell r="S9985">
            <v>7.75</v>
          </cell>
          <cell r="T9985">
            <v>7.75</v>
          </cell>
          <cell r="U9985">
            <v>0</v>
          </cell>
          <cell r="V9985">
            <v>13333051.763249999</v>
          </cell>
          <cell r="X9985">
            <v>45139</v>
          </cell>
          <cell r="Y9985">
            <v>0</v>
          </cell>
          <cell r="Z9985">
            <v>7.75</v>
          </cell>
          <cell r="AC9985"/>
          <cell r="AE9985">
            <v>226700</v>
          </cell>
          <cell r="AF9985">
            <v>7.75</v>
          </cell>
          <cell r="AG9985">
            <v>7.75</v>
          </cell>
          <cell r="AH9985">
            <v>7.75</v>
          </cell>
          <cell r="AI9985">
            <v>7.75</v>
          </cell>
        </row>
        <row r="9986">
          <cell r="A9986">
            <v>45140</v>
          </cell>
          <cell r="B9986">
            <v>351300</v>
          </cell>
          <cell r="D9986">
            <v>7.75</v>
          </cell>
          <cell r="E9986">
            <v>7.75</v>
          </cell>
          <cell r="F9986">
            <v>7.75</v>
          </cell>
          <cell r="G9986">
            <v>7.75</v>
          </cell>
          <cell r="H9986">
            <v>7.75</v>
          </cell>
          <cell r="I9986">
            <v>7.75</v>
          </cell>
          <cell r="J9986">
            <v>7.75</v>
          </cell>
          <cell r="K9986">
            <v>7.75</v>
          </cell>
          <cell r="L9986">
            <v>7.75</v>
          </cell>
          <cell r="M9986">
            <v>7.75</v>
          </cell>
          <cell r="N9986">
            <v>7.75</v>
          </cell>
          <cell r="O9986"/>
          <cell r="P9986">
            <v>7.75</v>
          </cell>
          <cell r="Q9986">
            <v>359300</v>
          </cell>
          <cell r="R9986">
            <v>7.75</v>
          </cell>
          <cell r="S9986">
            <v>7.75</v>
          </cell>
          <cell r="T9986">
            <v>7.75</v>
          </cell>
          <cell r="U9986">
            <v>50000</v>
          </cell>
          <cell r="V9986">
            <v>12831726.13095</v>
          </cell>
          <cell r="X9986">
            <v>45139</v>
          </cell>
          <cell r="Y9986">
            <v>0</v>
          </cell>
          <cell r="Z9986">
            <v>7.75</v>
          </cell>
          <cell r="AC9986"/>
          <cell r="AE9986">
            <v>351300</v>
          </cell>
          <cell r="AF9986">
            <v>7.75</v>
          </cell>
          <cell r="AG9986">
            <v>7.75</v>
          </cell>
          <cell r="AH9986">
            <v>7.75</v>
          </cell>
          <cell r="AI9986">
            <v>7.75</v>
          </cell>
        </row>
        <row r="9987">
          <cell r="A9987">
            <v>45141</v>
          </cell>
          <cell r="B9987">
            <v>723400</v>
          </cell>
          <cell r="D9987">
            <v>7.75</v>
          </cell>
          <cell r="E9987">
            <v>7.75</v>
          </cell>
          <cell r="F9987">
            <v>7.75</v>
          </cell>
          <cell r="G9987">
            <v>7.75</v>
          </cell>
          <cell r="H9987">
            <v>7.75</v>
          </cell>
          <cell r="I9987">
            <v>7.75</v>
          </cell>
          <cell r="J9987">
            <v>7.75</v>
          </cell>
          <cell r="K9987">
            <v>7.75</v>
          </cell>
          <cell r="L9987">
            <v>7.75</v>
          </cell>
          <cell r="M9987">
            <v>7.75</v>
          </cell>
          <cell r="N9987">
            <v>7.75</v>
          </cell>
          <cell r="O9987"/>
          <cell r="P9987">
            <v>7.75</v>
          </cell>
          <cell r="Q9987">
            <v>823400</v>
          </cell>
          <cell r="R9987">
            <v>7.75</v>
          </cell>
          <cell r="S9987">
            <v>7.75</v>
          </cell>
          <cell r="T9987">
            <v>7.75</v>
          </cell>
          <cell r="U9987">
            <v>0</v>
          </cell>
          <cell r="V9987">
            <v>12160483.328099998</v>
          </cell>
          <cell r="X9987">
            <v>45139</v>
          </cell>
          <cell r="Y9987">
            <v>0</v>
          </cell>
          <cell r="Z9987">
            <v>7.75</v>
          </cell>
          <cell r="AC9987"/>
          <cell r="AE9987">
            <v>723400</v>
          </cell>
          <cell r="AF9987">
            <v>7.75</v>
          </cell>
          <cell r="AG9987">
            <v>7.75</v>
          </cell>
          <cell r="AH9987">
            <v>7.75</v>
          </cell>
          <cell r="AI9987">
            <v>7.75</v>
          </cell>
        </row>
        <row r="9988">
          <cell r="A9988">
            <v>45142</v>
          </cell>
          <cell r="B9988">
            <v>963900</v>
          </cell>
          <cell r="D9988">
            <v>7.75</v>
          </cell>
          <cell r="E9988">
            <v>7.75</v>
          </cell>
          <cell r="F9988">
            <v>7.75</v>
          </cell>
          <cell r="G9988">
            <v>7.75</v>
          </cell>
          <cell r="H9988">
            <v>7.75</v>
          </cell>
          <cell r="I9988">
            <v>7.75</v>
          </cell>
          <cell r="J9988">
            <v>7.75</v>
          </cell>
          <cell r="K9988">
            <v>7.75</v>
          </cell>
          <cell r="L9988">
            <v>7.75</v>
          </cell>
          <cell r="M9988">
            <v>7.75</v>
          </cell>
          <cell r="N9988">
            <v>7.75</v>
          </cell>
          <cell r="O9988"/>
          <cell r="P9988">
            <v>7.75</v>
          </cell>
          <cell r="Q9988">
            <v>963900</v>
          </cell>
          <cell r="R9988">
            <v>7.75</v>
          </cell>
          <cell r="S9988">
            <v>7.75</v>
          </cell>
          <cell r="T9988">
            <v>7.75</v>
          </cell>
          <cell r="U9988">
            <v>155900</v>
          </cell>
          <cell r="V9988">
            <v>10854939.391880002</v>
          </cell>
          <cell r="X9988">
            <v>45139</v>
          </cell>
          <cell r="Y9988">
            <v>0</v>
          </cell>
          <cell r="Z9988">
            <v>7.75</v>
          </cell>
          <cell r="AC9988"/>
          <cell r="AE9988">
            <v>963900</v>
          </cell>
          <cell r="AF9988">
            <v>7.75</v>
          </cell>
          <cell r="AG9988">
            <v>7.75</v>
          </cell>
          <cell r="AH9988">
            <v>7.75</v>
          </cell>
          <cell r="AI9988">
            <v>7.75</v>
          </cell>
        </row>
        <row r="9989">
          <cell r="A9989">
            <v>45145</v>
          </cell>
          <cell r="B9989">
            <v>1132600</v>
          </cell>
          <cell r="D9989">
            <v>7.75</v>
          </cell>
          <cell r="E9989">
            <v>7.75</v>
          </cell>
          <cell r="F9989">
            <v>7.75</v>
          </cell>
          <cell r="G9989">
            <v>7.75</v>
          </cell>
          <cell r="H9989">
            <v>7.75</v>
          </cell>
          <cell r="I9989">
            <v>7.75</v>
          </cell>
          <cell r="J9989">
            <v>7.75</v>
          </cell>
          <cell r="K9989">
            <v>7.75</v>
          </cell>
          <cell r="L9989">
            <v>7.75</v>
          </cell>
          <cell r="M9989">
            <v>7.75</v>
          </cell>
          <cell r="N9989">
            <v>7.75</v>
          </cell>
          <cell r="O9989"/>
          <cell r="P9989">
            <v>7.75</v>
          </cell>
          <cell r="Q9989">
            <v>1064000</v>
          </cell>
          <cell r="R9989">
            <v>7.75</v>
          </cell>
          <cell r="S9989">
            <v>7.75</v>
          </cell>
          <cell r="T9989">
            <v>7.75</v>
          </cell>
          <cell r="U9989">
            <v>0</v>
          </cell>
          <cell r="V9989">
            <v>9778411.0161400009</v>
          </cell>
          <cell r="X9989">
            <v>45139</v>
          </cell>
          <cell r="Y9989">
            <v>0</v>
          </cell>
          <cell r="Z9989">
            <v>7.75</v>
          </cell>
          <cell r="AC9989"/>
          <cell r="AE9989">
            <v>1132600</v>
          </cell>
          <cell r="AF9989">
            <v>7.75</v>
          </cell>
          <cell r="AG9989">
            <v>7.75</v>
          </cell>
          <cell r="AH9989">
            <v>7.75</v>
          </cell>
          <cell r="AI9989">
            <v>7.75</v>
          </cell>
        </row>
        <row r="9990">
          <cell r="A9990">
            <v>45146</v>
          </cell>
          <cell r="B9990">
            <v>1046000</v>
          </cell>
          <cell r="D9990">
            <v>7.75</v>
          </cell>
          <cell r="E9990">
            <v>7.75</v>
          </cell>
          <cell r="F9990">
            <v>7.75</v>
          </cell>
          <cell r="G9990">
            <v>7.75</v>
          </cell>
          <cell r="H9990">
            <v>7.75</v>
          </cell>
          <cell r="I9990">
            <v>7.75</v>
          </cell>
          <cell r="J9990">
            <v>7.75</v>
          </cell>
          <cell r="K9990">
            <v>7.75</v>
          </cell>
          <cell r="L9990">
            <v>7.75</v>
          </cell>
          <cell r="M9990">
            <v>7.75</v>
          </cell>
          <cell r="N9990">
            <v>7.75</v>
          </cell>
          <cell r="O9990"/>
          <cell r="P9990">
            <v>7.75</v>
          </cell>
          <cell r="Q9990">
            <v>1214800</v>
          </cell>
          <cell r="R9990">
            <v>7.75</v>
          </cell>
          <cell r="S9990">
            <v>7.75</v>
          </cell>
          <cell r="T9990">
            <v>7.75</v>
          </cell>
          <cell r="U9990">
            <v>150000</v>
          </cell>
          <cell r="V9990">
            <v>9140076.8874999993</v>
          </cell>
          <cell r="X9990">
            <v>45139</v>
          </cell>
          <cell r="Y9990">
            <v>0</v>
          </cell>
          <cell r="Z9990">
            <v>7.75</v>
          </cell>
          <cell r="AC9990"/>
          <cell r="AE9990">
            <v>1046000</v>
          </cell>
          <cell r="AF9990">
            <v>7.75</v>
          </cell>
          <cell r="AG9990">
            <v>7.75</v>
          </cell>
          <cell r="AH9990">
            <v>7.75</v>
          </cell>
          <cell r="AI9990">
            <v>7.75</v>
          </cell>
        </row>
        <row r="9991">
          <cell r="A9991">
            <v>45147</v>
          </cell>
          <cell r="B9991">
            <v>1068000</v>
          </cell>
          <cell r="D9991">
            <v>7.75</v>
          </cell>
          <cell r="E9991">
            <v>7.75</v>
          </cell>
          <cell r="F9991">
            <v>7.75</v>
          </cell>
          <cell r="G9991">
            <v>7.75</v>
          </cell>
          <cell r="H9991">
            <v>7.75</v>
          </cell>
          <cell r="I9991">
            <v>7.75</v>
          </cell>
          <cell r="J9991">
            <v>7.75</v>
          </cell>
          <cell r="K9991">
            <v>7.75</v>
          </cell>
          <cell r="L9991">
            <v>7.75</v>
          </cell>
          <cell r="M9991">
            <v>7.75</v>
          </cell>
          <cell r="N9991">
            <v>7.75</v>
          </cell>
          <cell r="O9991"/>
          <cell r="P9991">
            <v>7.75</v>
          </cell>
          <cell r="Q9991">
            <v>1168000</v>
          </cell>
          <cell r="R9991">
            <v>7.75</v>
          </cell>
          <cell r="S9991">
            <v>7.75</v>
          </cell>
          <cell r="T9991">
            <v>7.75</v>
          </cell>
          <cell r="U9991">
            <v>441000</v>
          </cell>
          <cell r="V9991">
            <v>8590786.9457300007</v>
          </cell>
          <cell r="X9991">
            <v>45139</v>
          </cell>
          <cell r="Y9991">
            <v>0</v>
          </cell>
          <cell r="Z9991">
            <v>7.75</v>
          </cell>
          <cell r="AC9991"/>
          <cell r="AE9991">
            <v>1068000</v>
          </cell>
          <cell r="AF9991">
            <v>7.75</v>
          </cell>
          <cell r="AG9991">
            <v>7.75</v>
          </cell>
          <cell r="AH9991">
            <v>7.75</v>
          </cell>
          <cell r="AI9991">
            <v>7.75</v>
          </cell>
        </row>
        <row r="9992">
          <cell r="A9992">
            <v>45148</v>
          </cell>
          <cell r="B9992">
            <v>873000</v>
          </cell>
          <cell r="D9992">
            <v>7.75</v>
          </cell>
          <cell r="E9992">
            <v>7.75</v>
          </cell>
          <cell r="F9992">
            <v>7.75</v>
          </cell>
          <cell r="G9992">
            <v>7.75</v>
          </cell>
          <cell r="H9992">
            <v>7.75</v>
          </cell>
          <cell r="I9992">
            <v>7.75</v>
          </cell>
          <cell r="J9992">
            <v>7.75</v>
          </cell>
          <cell r="K9992">
            <v>7.75</v>
          </cell>
          <cell r="L9992">
            <v>7.75</v>
          </cell>
          <cell r="M9992">
            <v>7.75</v>
          </cell>
          <cell r="N9992">
            <v>7.75</v>
          </cell>
          <cell r="O9992"/>
          <cell r="P9992">
            <v>7.75</v>
          </cell>
          <cell r="Q9992">
            <v>1323000</v>
          </cell>
          <cell r="R9992">
            <v>7.75</v>
          </cell>
          <cell r="S9992">
            <v>7.75</v>
          </cell>
          <cell r="T9992">
            <v>7.75</v>
          </cell>
          <cell r="U9992">
            <v>621000</v>
          </cell>
          <cell r="V9992">
            <v>7721454.54691</v>
          </cell>
          <cell r="X9992">
            <v>45139</v>
          </cell>
          <cell r="Y9992">
            <v>0</v>
          </cell>
          <cell r="Z9992">
            <v>7.75</v>
          </cell>
          <cell r="AC9992"/>
          <cell r="AE9992">
            <v>873000</v>
          </cell>
          <cell r="AF9992">
            <v>7.75</v>
          </cell>
          <cell r="AG9992">
            <v>7.75</v>
          </cell>
          <cell r="AH9992">
            <v>7.75</v>
          </cell>
          <cell r="AI9992">
            <v>7.75</v>
          </cell>
        </row>
        <row r="9993">
          <cell r="A9993">
            <v>45149</v>
          </cell>
          <cell r="B9993">
            <v>1217000</v>
          </cell>
          <cell r="D9993">
            <v>7.75</v>
          </cell>
          <cell r="E9993">
            <v>7.75</v>
          </cell>
          <cell r="F9993">
            <v>7.75</v>
          </cell>
          <cell r="G9993">
            <v>7.75</v>
          </cell>
          <cell r="H9993">
            <v>7.75</v>
          </cell>
          <cell r="I9993">
            <v>7.75</v>
          </cell>
          <cell r="J9993">
            <v>7.75</v>
          </cell>
          <cell r="K9993">
            <v>7.75</v>
          </cell>
          <cell r="L9993">
            <v>7.75</v>
          </cell>
          <cell r="M9993">
            <v>7.75</v>
          </cell>
          <cell r="N9993">
            <v>7.75</v>
          </cell>
          <cell r="O9993"/>
          <cell r="P9993">
            <v>7.75</v>
          </cell>
          <cell r="Q9993">
            <v>1512800</v>
          </cell>
          <cell r="R9993">
            <v>7.75</v>
          </cell>
          <cell r="S9993">
            <v>7.75</v>
          </cell>
          <cell r="T9993">
            <v>7.75</v>
          </cell>
          <cell r="U9993">
            <v>1098000</v>
          </cell>
          <cell r="V9993">
            <v>7086044.0520599997</v>
          </cell>
          <cell r="X9993">
            <v>45139</v>
          </cell>
          <cell r="Y9993">
            <v>0</v>
          </cell>
          <cell r="Z9993">
            <v>7.75</v>
          </cell>
          <cell r="AC9993"/>
          <cell r="AE9993">
            <v>1217000</v>
          </cell>
          <cell r="AF9993">
            <v>7.75</v>
          </cell>
          <cell r="AG9993">
            <v>7.75</v>
          </cell>
          <cell r="AH9993">
            <v>7.75</v>
          </cell>
          <cell r="AI9993">
            <v>7.75</v>
          </cell>
        </row>
        <row r="9994">
          <cell r="A9994">
            <v>45152</v>
          </cell>
          <cell r="B9994">
            <v>839600</v>
          </cell>
          <cell r="D9994">
            <v>7.75</v>
          </cell>
          <cell r="E9994">
            <v>7.75</v>
          </cell>
          <cell r="F9994">
            <v>7.8</v>
          </cell>
          <cell r="G9994">
            <v>7.75</v>
          </cell>
          <cell r="H9994">
            <v>7.75</v>
          </cell>
          <cell r="I9994">
            <v>7.75</v>
          </cell>
          <cell r="J9994">
            <v>7.75</v>
          </cell>
          <cell r="K9994">
            <v>7.75</v>
          </cell>
          <cell r="L9994">
            <v>7.75</v>
          </cell>
          <cell r="M9994">
            <v>7.75</v>
          </cell>
          <cell r="N9994">
            <v>7.75</v>
          </cell>
          <cell r="O9994"/>
          <cell r="P9994">
            <v>7.75</v>
          </cell>
          <cell r="Q9994">
            <v>887600</v>
          </cell>
          <cell r="R9994">
            <v>7.75</v>
          </cell>
          <cell r="S9994">
            <v>7.8</v>
          </cell>
          <cell r="T9994">
            <v>7.75</v>
          </cell>
          <cell r="U9994">
            <v>546000</v>
          </cell>
          <cell r="V9994">
            <v>6272794.9978799997</v>
          </cell>
          <cell r="X9994">
            <v>45139</v>
          </cell>
          <cell r="Y9994">
            <v>4.9999999999999822</v>
          </cell>
          <cell r="Z9994">
            <v>7.75</v>
          </cell>
          <cell r="AC9994"/>
          <cell r="AE9994">
            <v>817600</v>
          </cell>
          <cell r="AF9994">
            <v>7.75</v>
          </cell>
          <cell r="AG9994">
            <v>7.75</v>
          </cell>
          <cell r="AH9994">
            <v>7.75</v>
          </cell>
          <cell r="AI9994">
            <v>7.75</v>
          </cell>
        </row>
        <row r="9995">
          <cell r="A9995">
            <v>45153</v>
          </cell>
          <cell r="B9995">
            <v>897800</v>
          </cell>
          <cell r="D9995">
            <v>7.75</v>
          </cell>
          <cell r="E9995">
            <v>7.75</v>
          </cell>
          <cell r="F9995">
            <v>7.8</v>
          </cell>
          <cell r="G9995">
            <v>7.75</v>
          </cell>
          <cell r="H9995">
            <v>7.75</v>
          </cell>
          <cell r="I9995">
            <v>7.75</v>
          </cell>
          <cell r="J9995">
            <v>7.75</v>
          </cell>
          <cell r="K9995">
            <v>7.75</v>
          </cell>
          <cell r="L9995">
            <v>7.75</v>
          </cell>
          <cell r="M9995">
            <v>7.75</v>
          </cell>
          <cell r="N9995">
            <v>7.75</v>
          </cell>
          <cell r="O9995"/>
          <cell r="P9995">
            <v>7.75</v>
          </cell>
          <cell r="Q9995">
            <v>1102800</v>
          </cell>
          <cell r="R9995">
            <v>7.75</v>
          </cell>
          <cell r="S9995">
            <v>7.8</v>
          </cell>
          <cell r="T9995">
            <v>7.75</v>
          </cell>
          <cell r="U9995">
            <v>590000</v>
          </cell>
          <cell r="V9995">
            <v>5970846.8222600017</v>
          </cell>
          <cell r="X9995">
            <v>45139</v>
          </cell>
          <cell r="Y9995">
            <v>4.9999999999999822</v>
          </cell>
          <cell r="Z9995">
            <v>7.75</v>
          </cell>
          <cell r="AC9995"/>
          <cell r="AE9995">
            <v>875800</v>
          </cell>
          <cell r="AF9995">
            <v>7.75</v>
          </cell>
          <cell r="AG9995">
            <v>7.75</v>
          </cell>
          <cell r="AH9995">
            <v>7.75</v>
          </cell>
          <cell r="AI9995">
            <v>7.75</v>
          </cell>
        </row>
        <row r="9996">
          <cell r="A9996">
            <v>45154</v>
          </cell>
          <cell r="B9996">
            <v>707700</v>
          </cell>
          <cell r="D9996">
            <v>7.75</v>
          </cell>
          <cell r="E9996">
            <v>7.75</v>
          </cell>
          <cell r="F9996">
            <v>7.8</v>
          </cell>
          <cell r="G9996">
            <v>7.75</v>
          </cell>
          <cell r="H9996">
            <v>7.75</v>
          </cell>
          <cell r="I9996">
            <v>7.75</v>
          </cell>
          <cell r="J9996">
            <v>7.75</v>
          </cell>
          <cell r="K9996">
            <v>7.75</v>
          </cell>
          <cell r="L9996">
            <v>7.75</v>
          </cell>
          <cell r="M9996">
            <v>7.75</v>
          </cell>
          <cell r="N9996">
            <v>7.75</v>
          </cell>
          <cell r="O9996"/>
          <cell r="P9996">
            <v>7.75</v>
          </cell>
          <cell r="Q9996">
            <v>987700</v>
          </cell>
          <cell r="R9996">
            <v>7.75</v>
          </cell>
          <cell r="S9996">
            <v>7.8</v>
          </cell>
          <cell r="T9996">
            <v>7.75</v>
          </cell>
          <cell r="U9996">
            <v>453000</v>
          </cell>
          <cell r="V9996">
            <v>4919956.1211800007</v>
          </cell>
          <cell r="X9996">
            <v>45139</v>
          </cell>
          <cell r="Y9996">
            <v>4.9999999999999822</v>
          </cell>
          <cell r="Z9996">
            <v>7.75</v>
          </cell>
          <cell r="AC9996"/>
          <cell r="AE9996">
            <v>685700</v>
          </cell>
          <cell r="AF9996">
            <v>7.75</v>
          </cell>
          <cell r="AG9996">
            <v>7.75</v>
          </cell>
          <cell r="AH9996">
            <v>7.75</v>
          </cell>
          <cell r="AI9996">
            <v>7.75</v>
          </cell>
        </row>
        <row r="9997">
          <cell r="A9997">
            <v>45155</v>
          </cell>
          <cell r="B9997">
            <v>650000</v>
          </cell>
          <cell r="D9997">
            <v>7.75</v>
          </cell>
          <cell r="E9997">
            <v>7.75</v>
          </cell>
          <cell r="F9997">
            <v>7.8</v>
          </cell>
          <cell r="G9997">
            <v>7.75</v>
          </cell>
          <cell r="H9997">
            <v>7.75</v>
          </cell>
          <cell r="I9997">
            <v>7.75</v>
          </cell>
          <cell r="J9997">
            <v>7.75</v>
          </cell>
          <cell r="K9997">
            <v>7.75</v>
          </cell>
          <cell r="L9997">
            <v>7.75</v>
          </cell>
          <cell r="M9997">
            <v>7.75</v>
          </cell>
          <cell r="N9997">
            <v>7.75</v>
          </cell>
          <cell r="O9997"/>
          <cell r="P9997">
            <v>7.75</v>
          </cell>
          <cell r="Q9997">
            <v>690000</v>
          </cell>
          <cell r="R9997">
            <v>7.75</v>
          </cell>
          <cell r="S9997">
            <v>7.8</v>
          </cell>
          <cell r="T9997">
            <v>7.75</v>
          </cell>
          <cell r="U9997">
            <v>428000</v>
          </cell>
          <cell r="V9997">
            <v>4553367.1966500003</v>
          </cell>
          <cell r="X9997">
            <v>45139</v>
          </cell>
          <cell r="Y9997">
            <v>4.9999999999999822</v>
          </cell>
          <cell r="Z9997">
            <v>7.75</v>
          </cell>
          <cell r="AC9997"/>
          <cell r="AE9997">
            <v>628000</v>
          </cell>
          <cell r="AF9997">
            <v>7.75</v>
          </cell>
          <cell r="AG9997">
            <v>7.75</v>
          </cell>
          <cell r="AH9997">
            <v>7.75</v>
          </cell>
          <cell r="AI9997">
            <v>7.75</v>
          </cell>
        </row>
        <row r="9998">
          <cell r="A9998">
            <v>45156</v>
          </cell>
          <cell r="B9998">
            <v>618000</v>
          </cell>
          <cell r="D9998">
            <v>7.75</v>
          </cell>
          <cell r="E9998">
            <v>7.7</v>
          </cell>
          <cell r="F9998">
            <v>7.75</v>
          </cell>
          <cell r="G9998">
            <v>7.75</v>
          </cell>
          <cell r="H9998">
            <v>7.75</v>
          </cell>
          <cell r="I9998">
            <v>7.75</v>
          </cell>
          <cell r="J9998">
            <v>7.75</v>
          </cell>
          <cell r="K9998">
            <v>7.75</v>
          </cell>
          <cell r="L9998">
            <v>7.75</v>
          </cell>
          <cell r="M9998">
            <v>7.75</v>
          </cell>
          <cell r="N9998">
            <v>7.75</v>
          </cell>
          <cell r="O9998"/>
          <cell r="P9998">
            <v>7.75</v>
          </cell>
          <cell r="Q9998">
            <v>618000</v>
          </cell>
          <cell r="R9998">
            <v>7.7</v>
          </cell>
          <cell r="S9998">
            <v>7.75</v>
          </cell>
          <cell r="T9998">
            <v>7.75</v>
          </cell>
          <cell r="U9998">
            <v>685000</v>
          </cell>
          <cell r="V9998">
            <v>3020959.0763000012</v>
          </cell>
          <cell r="X9998">
            <v>45139</v>
          </cell>
          <cell r="Y9998">
            <v>4.9999999999999822</v>
          </cell>
          <cell r="Z9998">
            <v>7.75</v>
          </cell>
          <cell r="AC9998"/>
          <cell r="AE9998">
            <v>604000</v>
          </cell>
          <cell r="AF9998">
            <v>7.75</v>
          </cell>
          <cell r="AG9998">
            <v>7.75</v>
          </cell>
          <cell r="AH9998">
            <v>7.75</v>
          </cell>
          <cell r="AI9998">
            <v>7.75</v>
          </cell>
        </row>
        <row r="9999">
          <cell r="A9999">
            <v>45159</v>
          </cell>
          <cell r="B9999">
            <v>518000</v>
          </cell>
          <cell r="D9999">
            <v>7.75</v>
          </cell>
          <cell r="E9999">
            <v>7.75</v>
          </cell>
          <cell r="F9999">
            <v>7.75</v>
          </cell>
          <cell r="G9999">
            <v>7.75</v>
          </cell>
          <cell r="H9999">
            <v>7.75</v>
          </cell>
          <cell r="I9999">
            <v>7.75</v>
          </cell>
          <cell r="J9999">
            <v>7.75</v>
          </cell>
          <cell r="K9999">
            <v>7.75</v>
          </cell>
          <cell r="L9999">
            <v>7.75</v>
          </cell>
          <cell r="M9999">
            <v>7.75</v>
          </cell>
          <cell r="N9999">
            <v>7.75</v>
          </cell>
          <cell r="O9999"/>
          <cell r="P9999">
            <v>7.75</v>
          </cell>
          <cell r="Q9999">
            <v>588000</v>
          </cell>
          <cell r="R9999">
            <v>7.75</v>
          </cell>
          <cell r="S9999">
            <v>7.75</v>
          </cell>
          <cell r="T9999">
            <v>7.75</v>
          </cell>
          <cell r="U9999">
            <v>738000</v>
          </cell>
          <cell r="V9999">
            <v>3676063.5562599995</v>
          </cell>
          <cell r="X9999">
            <v>45139</v>
          </cell>
          <cell r="Y9999">
            <v>0</v>
          </cell>
          <cell r="Z9999">
            <v>7.75</v>
          </cell>
          <cell r="AC9999"/>
          <cell r="AE9999">
            <v>518000</v>
          </cell>
          <cell r="AF9999">
            <v>7.75</v>
          </cell>
          <cell r="AG9999">
            <v>7.75</v>
          </cell>
          <cell r="AH9999">
            <v>7.75</v>
          </cell>
          <cell r="AI9999">
            <v>7.75</v>
          </cell>
        </row>
        <row r="10000">
          <cell r="A10000">
            <v>45160</v>
          </cell>
          <cell r="B10000">
            <v>584000</v>
          </cell>
          <cell r="D10000">
            <v>7.75</v>
          </cell>
          <cell r="E10000">
            <v>7.75</v>
          </cell>
          <cell r="F10000">
            <v>7.75</v>
          </cell>
          <cell r="G10000">
            <v>7.75</v>
          </cell>
          <cell r="H10000">
            <v>7.75</v>
          </cell>
          <cell r="I10000">
            <v>7.75</v>
          </cell>
          <cell r="J10000">
            <v>7.75</v>
          </cell>
          <cell r="K10000">
            <v>7.75</v>
          </cell>
          <cell r="L10000">
            <v>7.75</v>
          </cell>
          <cell r="M10000">
            <v>7.75</v>
          </cell>
          <cell r="N10000">
            <v>7.75</v>
          </cell>
          <cell r="O10000"/>
          <cell r="P10000">
            <v>7.75</v>
          </cell>
          <cell r="Q10000">
            <v>619000</v>
          </cell>
          <cell r="R10000">
            <v>7.75</v>
          </cell>
          <cell r="S10000">
            <v>7.75</v>
          </cell>
          <cell r="T10000">
            <v>7.75</v>
          </cell>
          <cell r="U10000">
            <v>254000</v>
          </cell>
          <cell r="V10000">
            <v>2282001.5103500006</v>
          </cell>
          <cell r="X10000">
            <v>45139</v>
          </cell>
          <cell r="Y10000">
            <v>0</v>
          </cell>
          <cell r="Z10000">
            <v>7.75</v>
          </cell>
          <cell r="AC10000"/>
          <cell r="AE10000">
            <v>584000</v>
          </cell>
          <cell r="AF10000">
            <v>7.75</v>
          </cell>
          <cell r="AG10000">
            <v>7.75</v>
          </cell>
          <cell r="AH10000">
            <v>7.75</v>
          </cell>
          <cell r="AI10000">
            <v>7.75</v>
          </cell>
        </row>
        <row r="10001">
          <cell r="A10001">
            <v>45161</v>
          </cell>
          <cell r="B10001">
            <v>471900</v>
          </cell>
          <cell r="D10001">
            <v>7.75</v>
          </cell>
          <cell r="E10001">
            <v>7.75</v>
          </cell>
          <cell r="F10001">
            <v>7.75</v>
          </cell>
          <cell r="G10001">
            <v>7.75</v>
          </cell>
          <cell r="H10001">
            <v>7.75</v>
          </cell>
          <cell r="I10001">
            <v>7.75</v>
          </cell>
          <cell r="J10001">
            <v>7.75</v>
          </cell>
          <cell r="K10001">
            <v>7.75</v>
          </cell>
          <cell r="L10001">
            <v>7.75</v>
          </cell>
          <cell r="M10001">
            <v>7.75</v>
          </cell>
          <cell r="N10001">
            <v>7.75</v>
          </cell>
          <cell r="O10001"/>
          <cell r="P10001">
            <v>7.75</v>
          </cell>
          <cell r="Q10001">
            <v>529900</v>
          </cell>
          <cell r="R10001">
            <v>7.75</v>
          </cell>
          <cell r="S10001">
            <v>7.75</v>
          </cell>
          <cell r="T10001">
            <v>7.75</v>
          </cell>
          <cell r="U10001">
            <v>615000</v>
          </cell>
          <cell r="V10001">
            <v>1492400.7054300001</v>
          </cell>
          <cell r="X10001">
            <v>45139</v>
          </cell>
          <cell r="Y10001">
            <v>0</v>
          </cell>
          <cell r="Z10001">
            <v>7.75</v>
          </cell>
          <cell r="AC10001"/>
          <cell r="AE10001">
            <v>471900</v>
          </cell>
          <cell r="AF10001">
            <v>7.75</v>
          </cell>
          <cell r="AG10001">
            <v>7.75</v>
          </cell>
          <cell r="AH10001">
            <v>7.75</v>
          </cell>
          <cell r="AI10001">
            <v>7.75</v>
          </cell>
        </row>
        <row r="10002">
          <cell r="A10002">
            <v>45162</v>
          </cell>
          <cell r="B10002">
            <v>541000</v>
          </cell>
          <cell r="D10002">
            <v>7.75</v>
          </cell>
          <cell r="E10002">
            <v>7</v>
          </cell>
          <cell r="F10002">
            <v>7.75</v>
          </cell>
          <cell r="G10002">
            <v>7.74</v>
          </cell>
          <cell r="H10002">
            <v>7.75</v>
          </cell>
          <cell r="I10002">
            <v>7.75</v>
          </cell>
          <cell r="J10002">
            <v>7.75</v>
          </cell>
          <cell r="K10002">
            <v>7.75</v>
          </cell>
          <cell r="L10002">
            <v>7.75</v>
          </cell>
          <cell r="M10002">
            <v>7.75</v>
          </cell>
          <cell r="N10002">
            <v>7.75</v>
          </cell>
          <cell r="O10002"/>
          <cell r="P10002">
            <v>7.75</v>
          </cell>
          <cell r="Q10002">
            <v>689000</v>
          </cell>
          <cell r="R10002">
            <v>7</v>
          </cell>
          <cell r="S10002">
            <v>7.75</v>
          </cell>
          <cell r="T10002">
            <v>7.74</v>
          </cell>
          <cell r="U10002">
            <v>615000</v>
          </cell>
          <cell r="V10002">
            <v>1369382.9223200004</v>
          </cell>
          <cell r="X10002">
            <v>45139</v>
          </cell>
          <cell r="Y10002">
            <v>75</v>
          </cell>
          <cell r="Z10002">
            <v>7.75</v>
          </cell>
          <cell r="AC10002"/>
          <cell r="AE10002">
            <v>536000</v>
          </cell>
          <cell r="AF10002">
            <v>7.75</v>
          </cell>
          <cell r="AG10002">
            <v>7.75</v>
          </cell>
          <cell r="AH10002">
            <v>7.75</v>
          </cell>
          <cell r="AI10002">
            <v>7.75</v>
          </cell>
        </row>
        <row r="10003">
          <cell r="A10003">
            <v>45163</v>
          </cell>
          <cell r="B10003">
            <v>392000</v>
          </cell>
          <cell r="D10003">
            <v>7.75</v>
          </cell>
          <cell r="E10003">
            <v>7.75</v>
          </cell>
          <cell r="F10003">
            <v>7.75</v>
          </cell>
          <cell r="G10003">
            <v>7.75</v>
          </cell>
          <cell r="H10003">
            <v>7.75</v>
          </cell>
          <cell r="I10003">
            <v>7.75</v>
          </cell>
          <cell r="J10003">
            <v>7.75</v>
          </cell>
          <cell r="K10003">
            <v>7.75</v>
          </cell>
          <cell r="L10003">
            <v>7.75</v>
          </cell>
          <cell r="M10003">
            <v>7.75</v>
          </cell>
          <cell r="N10003">
            <v>7.75</v>
          </cell>
          <cell r="O10003"/>
          <cell r="P10003">
            <v>7.75</v>
          </cell>
          <cell r="Q10003">
            <v>485000</v>
          </cell>
          <cell r="R10003">
            <v>7.75</v>
          </cell>
          <cell r="S10003">
            <v>7.75</v>
          </cell>
          <cell r="T10003">
            <v>7.75</v>
          </cell>
          <cell r="U10003">
            <v>551000</v>
          </cell>
          <cell r="V10003">
            <v>1166717.4498599998</v>
          </cell>
          <cell r="X10003">
            <v>45139</v>
          </cell>
          <cell r="Y10003">
            <v>0</v>
          </cell>
          <cell r="Z10003">
            <v>7.75</v>
          </cell>
          <cell r="AC10003"/>
          <cell r="AE10003">
            <v>392000</v>
          </cell>
          <cell r="AF10003">
            <v>7.75</v>
          </cell>
          <cell r="AG10003">
            <v>7.75</v>
          </cell>
          <cell r="AH10003">
            <v>7.75</v>
          </cell>
          <cell r="AI10003">
            <v>7.75</v>
          </cell>
        </row>
        <row r="10004">
          <cell r="A10004">
            <v>45166</v>
          </cell>
          <cell r="B10004">
            <v>700000</v>
          </cell>
          <cell r="D10004">
            <v>7.75</v>
          </cell>
          <cell r="E10004">
            <v>7.75</v>
          </cell>
          <cell r="F10004">
            <v>7.75</v>
          </cell>
          <cell r="G10004">
            <v>7.75</v>
          </cell>
          <cell r="H10004">
            <v>7.75</v>
          </cell>
          <cell r="I10004">
            <v>7.75</v>
          </cell>
          <cell r="J10004">
            <v>7.75</v>
          </cell>
          <cell r="K10004">
            <v>7.75</v>
          </cell>
          <cell r="L10004">
            <v>7.75</v>
          </cell>
          <cell r="M10004">
            <v>7.75</v>
          </cell>
          <cell r="N10004">
            <v>7.75</v>
          </cell>
          <cell r="O10004"/>
          <cell r="P10004">
            <v>7.75</v>
          </cell>
          <cell r="Q10004">
            <v>1045</v>
          </cell>
          <cell r="R10004">
            <v>7.75</v>
          </cell>
          <cell r="S10004">
            <v>7.75</v>
          </cell>
          <cell r="T10004">
            <v>7.75</v>
          </cell>
          <cell r="U10004">
            <v>1374000</v>
          </cell>
          <cell r="V10004">
            <v>1550633.5051000002</v>
          </cell>
          <cell r="X10004">
            <v>45139</v>
          </cell>
          <cell r="Y10004">
            <v>0</v>
          </cell>
          <cell r="Z10004">
            <v>7.75</v>
          </cell>
          <cell r="AC10004"/>
          <cell r="AE10004">
            <v>700000</v>
          </cell>
          <cell r="AF10004">
            <v>7.75</v>
          </cell>
          <cell r="AG10004">
            <v>7.75</v>
          </cell>
          <cell r="AH10004">
            <v>7.75</v>
          </cell>
          <cell r="AI10004">
            <v>7.75</v>
          </cell>
        </row>
        <row r="10005">
          <cell r="A10005">
            <v>45167</v>
          </cell>
          <cell r="B10005">
            <v>700000</v>
          </cell>
          <cell r="C10005"/>
          <cell r="D10005">
            <v>7.75</v>
          </cell>
          <cell r="E10005">
            <v>7.75</v>
          </cell>
          <cell r="F10005">
            <v>7.75</v>
          </cell>
          <cell r="G10005">
            <v>7.75</v>
          </cell>
          <cell r="H10005">
            <v>7.75</v>
          </cell>
          <cell r="I10005">
            <v>7.75</v>
          </cell>
          <cell r="J10005">
            <v>7.75</v>
          </cell>
          <cell r="K10005">
            <v>7.75</v>
          </cell>
          <cell r="L10005">
            <v>7.75</v>
          </cell>
          <cell r="M10005">
            <v>7.75</v>
          </cell>
          <cell r="N10005">
            <v>7.75</v>
          </cell>
          <cell r="O10005"/>
          <cell r="P10005">
            <v>7.75</v>
          </cell>
          <cell r="Q10005">
            <v>812000</v>
          </cell>
          <cell r="R10005">
            <v>7.5</v>
          </cell>
          <cell r="S10005">
            <v>7.75</v>
          </cell>
          <cell r="T10005">
            <v>7.75</v>
          </cell>
          <cell r="U10005">
            <v>1249500</v>
          </cell>
          <cell r="V10005">
            <v>1304074.2448099998</v>
          </cell>
          <cell r="X10005">
            <v>45139</v>
          </cell>
          <cell r="Y10005">
            <v>0</v>
          </cell>
          <cell r="Z10005">
            <v>7.75</v>
          </cell>
          <cell r="AC10005"/>
          <cell r="AE10005">
            <v>700000</v>
          </cell>
          <cell r="AF10005">
            <v>7.75</v>
          </cell>
          <cell r="AG10005">
            <v>7.75</v>
          </cell>
          <cell r="AH10005">
            <v>7.75</v>
          </cell>
          <cell r="AI10005">
            <v>7.75</v>
          </cell>
        </row>
        <row r="10006">
          <cell r="A10006">
            <v>45169</v>
          </cell>
          <cell r="B10006">
            <v>281000</v>
          </cell>
          <cell r="D10006">
            <v>7.75</v>
          </cell>
          <cell r="E10006">
            <v>7.75</v>
          </cell>
          <cell r="F10006">
            <v>7.75</v>
          </cell>
          <cell r="G10006">
            <v>7.75</v>
          </cell>
          <cell r="H10006">
            <v>7.75</v>
          </cell>
          <cell r="I10006">
            <v>7.75</v>
          </cell>
          <cell r="J10006">
            <v>7.75</v>
          </cell>
          <cell r="K10006">
            <v>7.75</v>
          </cell>
          <cell r="L10006">
            <v>7.75</v>
          </cell>
          <cell r="M10006">
            <v>7.75</v>
          </cell>
          <cell r="N10006">
            <v>7.75</v>
          </cell>
          <cell r="O10006"/>
          <cell r="P10006">
            <v>7.75</v>
          </cell>
          <cell r="Q10006">
            <v>398000</v>
          </cell>
          <cell r="R10006">
            <v>7.75</v>
          </cell>
          <cell r="S10006">
            <v>7.75</v>
          </cell>
          <cell r="T10006">
            <v>7.75</v>
          </cell>
          <cell r="U10006">
            <v>1152500</v>
          </cell>
          <cell r="V10006">
            <v>645947.3372500001</v>
          </cell>
          <cell r="X10006">
            <v>45139</v>
          </cell>
          <cell r="Y10006">
            <v>0</v>
          </cell>
          <cell r="Z10006">
            <v>7.75</v>
          </cell>
          <cell r="AC10006"/>
          <cell r="AE10006">
            <v>281000</v>
          </cell>
          <cell r="AF10006">
            <v>7.75</v>
          </cell>
          <cell r="AG10006">
            <v>7.75</v>
          </cell>
          <cell r="AH10006">
            <v>7.75</v>
          </cell>
          <cell r="AI10006">
            <v>7.75</v>
          </cell>
        </row>
        <row r="10007">
          <cell r="A10007">
            <v>45170</v>
          </cell>
          <cell r="B10007">
            <v>371800</v>
          </cell>
          <cell r="D10007">
            <v>7.75</v>
          </cell>
          <cell r="E10007">
            <v>7.75</v>
          </cell>
          <cell r="F10007">
            <v>7.75</v>
          </cell>
          <cell r="G10007">
            <v>7.75</v>
          </cell>
          <cell r="H10007">
            <v>7.75</v>
          </cell>
          <cell r="I10007">
            <v>7.75</v>
          </cell>
          <cell r="J10007">
            <v>7.75</v>
          </cell>
          <cell r="K10007">
            <v>7.75</v>
          </cell>
          <cell r="L10007">
            <v>7.75</v>
          </cell>
          <cell r="M10007">
            <v>7.75</v>
          </cell>
          <cell r="N10007">
            <v>7.75</v>
          </cell>
          <cell r="O10007"/>
          <cell r="P10007">
            <v>7.75</v>
          </cell>
          <cell r="Q10007">
            <v>371800</v>
          </cell>
          <cell r="R10007">
            <v>7.75</v>
          </cell>
          <cell r="S10007">
            <v>7.75</v>
          </cell>
          <cell r="T10007">
            <v>7.75</v>
          </cell>
          <cell r="U10007">
            <v>0</v>
          </cell>
          <cell r="V10007">
            <v>13576456.775409997</v>
          </cell>
          <cell r="X10007">
            <v>45170</v>
          </cell>
          <cell r="Y10007">
            <v>0</v>
          </cell>
          <cell r="Z10007">
            <v>7.75</v>
          </cell>
          <cell r="AC10007"/>
          <cell r="AE10007">
            <v>371800</v>
          </cell>
          <cell r="AF10007">
            <v>7.75</v>
          </cell>
          <cell r="AG10007">
            <v>7.75</v>
          </cell>
          <cell r="AH10007">
            <v>7.75</v>
          </cell>
          <cell r="AI10007">
            <v>7.75</v>
          </cell>
        </row>
        <row r="10008">
          <cell r="A10008">
            <v>45173</v>
          </cell>
          <cell r="B10008">
            <v>1067000</v>
          </cell>
          <cell r="D10008">
            <v>7.75</v>
          </cell>
          <cell r="E10008">
            <v>7.75</v>
          </cell>
          <cell r="F10008">
            <v>7.75</v>
          </cell>
          <cell r="G10008">
            <v>7.75</v>
          </cell>
          <cell r="H10008">
            <v>7.75</v>
          </cell>
          <cell r="I10008">
            <v>7.75</v>
          </cell>
          <cell r="J10008">
            <v>7.75</v>
          </cell>
          <cell r="K10008">
            <v>7.75</v>
          </cell>
          <cell r="L10008">
            <v>7.75</v>
          </cell>
          <cell r="M10008">
            <v>7.75</v>
          </cell>
          <cell r="N10008">
            <v>7.75</v>
          </cell>
          <cell r="O10008"/>
          <cell r="P10008">
            <v>7.75</v>
          </cell>
          <cell r="Q10008">
            <v>1067000</v>
          </cell>
          <cell r="R10008">
            <v>7.75</v>
          </cell>
          <cell r="S10008">
            <v>7.75</v>
          </cell>
          <cell r="T10008">
            <v>7.75</v>
          </cell>
          <cell r="U10008">
            <v>57000</v>
          </cell>
          <cell r="V10008">
            <v>11958040.076540001</v>
          </cell>
          <cell r="X10008">
            <v>45170</v>
          </cell>
          <cell r="Y10008">
            <v>0</v>
          </cell>
          <cell r="Z10008">
            <v>7.75</v>
          </cell>
          <cell r="AC10008"/>
          <cell r="AE10008">
            <v>1067000</v>
          </cell>
          <cell r="AF10008">
            <v>7.75</v>
          </cell>
          <cell r="AG10008">
            <v>7.75</v>
          </cell>
          <cell r="AH10008">
            <v>7.75</v>
          </cell>
          <cell r="AI10008">
            <v>7.75</v>
          </cell>
        </row>
        <row r="10009">
          <cell r="A10009">
            <v>45174</v>
          </cell>
          <cell r="B10009">
            <v>470000</v>
          </cell>
          <cell r="D10009">
            <v>7.75</v>
          </cell>
          <cell r="E10009">
            <v>7.75</v>
          </cell>
          <cell r="F10009">
            <v>7.75</v>
          </cell>
          <cell r="G10009">
            <v>7.75</v>
          </cell>
          <cell r="H10009">
            <v>7.75</v>
          </cell>
          <cell r="I10009">
            <v>7.75</v>
          </cell>
          <cell r="J10009">
            <v>7.75</v>
          </cell>
          <cell r="K10009">
            <v>7.75</v>
          </cell>
          <cell r="L10009">
            <v>7.75</v>
          </cell>
          <cell r="M10009">
            <v>7.75</v>
          </cell>
          <cell r="N10009">
            <v>7.75</v>
          </cell>
          <cell r="O10009"/>
          <cell r="P10009">
            <v>7.75</v>
          </cell>
          <cell r="Q10009">
            <v>470000</v>
          </cell>
          <cell r="R10009">
            <v>7.75</v>
          </cell>
          <cell r="S10009">
            <v>7.75</v>
          </cell>
          <cell r="T10009">
            <v>7.75</v>
          </cell>
          <cell r="U10009">
            <v>53000</v>
          </cell>
          <cell r="V10009">
            <v>10992241.728099998</v>
          </cell>
          <cell r="X10009">
            <v>45170</v>
          </cell>
          <cell r="Y10009">
            <v>0</v>
          </cell>
          <cell r="Z10009">
            <v>7.75</v>
          </cell>
          <cell r="AC10009"/>
          <cell r="AE10009">
            <v>470000</v>
          </cell>
          <cell r="AF10009">
            <v>7.75</v>
          </cell>
          <cell r="AG10009">
            <v>7.75</v>
          </cell>
          <cell r="AH10009">
            <v>7.75</v>
          </cell>
          <cell r="AI10009">
            <v>7.75</v>
          </cell>
        </row>
        <row r="10010">
          <cell r="A10010">
            <v>45175</v>
          </cell>
          <cell r="B10010">
            <v>685000</v>
          </cell>
          <cell r="D10010">
            <v>7.75</v>
          </cell>
          <cell r="E10010">
            <v>7.75</v>
          </cell>
          <cell r="F10010">
            <v>7.75</v>
          </cell>
          <cell r="G10010">
            <v>7.75</v>
          </cell>
          <cell r="H10010">
            <v>7.75</v>
          </cell>
          <cell r="I10010">
            <v>7.75</v>
          </cell>
          <cell r="J10010">
            <v>7.75</v>
          </cell>
          <cell r="K10010">
            <v>7.75</v>
          </cell>
          <cell r="L10010">
            <v>7.75</v>
          </cell>
          <cell r="M10010">
            <v>7.75</v>
          </cell>
          <cell r="N10010">
            <v>7.75</v>
          </cell>
          <cell r="O10010"/>
          <cell r="P10010">
            <v>7.75</v>
          </cell>
          <cell r="Q10010">
            <v>705000</v>
          </cell>
          <cell r="R10010">
            <v>7.75</v>
          </cell>
          <cell r="S10010">
            <v>7.75</v>
          </cell>
          <cell r="T10010">
            <v>7.75</v>
          </cell>
          <cell r="U10010">
            <v>103000</v>
          </cell>
          <cell r="V10010">
            <v>10507215.958550001</v>
          </cell>
          <cell r="X10010">
            <v>45170</v>
          </cell>
          <cell r="Y10010">
            <v>0</v>
          </cell>
          <cell r="Z10010">
            <v>7.75</v>
          </cell>
          <cell r="AC10010"/>
          <cell r="AE10010">
            <v>685000</v>
          </cell>
          <cell r="AF10010">
            <v>7.75</v>
          </cell>
          <cell r="AG10010">
            <v>7.75</v>
          </cell>
          <cell r="AH10010">
            <v>7.75</v>
          </cell>
          <cell r="AI10010">
            <v>7.75</v>
          </cell>
        </row>
        <row r="10011">
          <cell r="A10011">
            <v>45176</v>
          </cell>
          <cell r="B10011">
            <v>484000</v>
          </cell>
          <cell r="D10011">
            <v>7.75</v>
          </cell>
          <cell r="E10011">
            <v>7.75</v>
          </cell>
          <cell r="F10011">
            <v>7.75</v>
          </cell>
          <cell r="G10011">
            <v>7.75</v>
          </cell>
          <cell r="H10011">
            <v>7.75</v>
          </cell>
          <cell r="I10011">
            <v>7.75</v>
          </cell>
          <cell r="J10011">
            <v>7.75</v>
          </cell>
          <cell r="K10011">
            <v>7.75</v>
          </cell>
          <cell r="L10011">
            <v>7.75</v>
          </cell>
          <cell r="M10011">
            <v>7.75</v>
          </cell>
          <cell r="N10011">
            <v>7.75</v>
          </cell>
          <cell r="O10011"/>
          <cell r="P10011">
            <v>7.75</v>
          </cell>
          <cell r="Q10011">
            <v>769000</v>
          </cell>
          <cell r="R10011">
            <v>7.75</v>
          </cell>
          <cell r="S10011">
            <v>7.75</v>
          </cell>
          <cell r="T10011">
            <v>7.75</v>
          </cell>
          <cell r="U10011">
            <v>120000</v>
          </cell>
          <cell r="V10011">
            <v>10047332.015780002</v>
          </cell>
          <cell r="X10011">
            <v>45170</v>
          </cell>
          <cell r="Y10011">
            <v>0</v>
          </cell>
          <cell r="Z10011">
            <v>7.75</v>
          </cell>
          <cell r="AC10011"/>
          <cell r="AE10011">
            <v>484000</v>
          </cell>
          <cell r="AF10011">
            <v>7.75</v>
          </cell>
          <cell r="AG10011">
            <v>7.75</v>
          </cell>
          <cell r="AH10011">
            <v>7.75</v>
          </cell>
          <cell r="AI10011">
            <v>7.75</v>
          </cell>
        </row>
        <row r="10012">
          <cell r="A10012">
            <v>45177</v>
          </cell>
          <cell r="B10012">
            <v>710000</v>
          </cell>
          <cell r="D10012">
            <v>7.75</v>
          </cell>
          <cell r="E10012">
            <v>7.75</v>
          </cell>
          <cell r="F10012">
            <v>7.75</v>
          </cell>
          <cell r="G10012">
            <v>7.75</v>
          </cell>
          <cell r="H10012">
            <v>7.75</v>
          </cell>
          <cell r="I10012">
            <v>7.75</v>
          </cell>
          <cell r="J10012">
            <v>7.75</v>
          </cell>
          <cell r="K10012">
            <v>7.75</v>
          </cell>
          <cell r="L10012">
            <v>7.75</v>
          </cell>
          <cell r="M10012">
            <v>7.75</v>
          </cell>
          <cell r="N10012">
            <v>7.75</v>
          </cell>
          <cell r="O10012"/>
          <cell r="P10012">
            <v>7.75</v>
          </cell>
          <cell r="Q10012">
            <v>1000000</v>
          </cell>
          <cell r="R10012">
            <v>7.75</v>
          </cell>
          <cell r="S10012">
            <v>7.75</v>
          </cell>
          <cell r="T10012">
            <v>7.75</v>
          </cell>
          <cell r="U10012">
            <v>225000</v>
          </cell>
          <cell r="V10012">
            <v>9240403.7632199991</v>
          </cell>
          <cell r="X10012">
            <v>45170</v>
          </cell>
          <cell r="Y10012">
            <v>0</v>
          </cell>
          <cell r="Z10012">
            <v>7.75</v>
          </cell>
          <cell r="AC10012"/>
          <cell r="AE10012">
            <v>710000</v>
          </cell>
          <cell r="AF10012">
            <v>7.75</v>
          </cell>
          <cell r="AG10012">
            <v>7.75</v>
          </cell>
          <cell r="AH10012">
            <v>7.75</v>
          </cell>
          <cell r="AI10012">
            <v>7.75</v>
          </cell>
        </row>
        <row r="10013">
          <cell r="A10013">
            <v>45180</v>
          </cell>
          <cell r="B10013">
            <v>980000</v>
          </cell>
          <cell r="D10013">
            <v>7.75</v>
          </cell>
          <cell r="E10013">
            <v>7.75</v>
          </cell>
          <cell r="F10013">
            <v>7.75</v>
          </cell>
          <cell r="G10013">
            <v>7.75</v>
          </cell>
          <cell r="H10013">
            <v>7.75</v>
          </cell>
          <cell r="I10013">
            <v>7.75</v>
          </cell>
          <cell r="J10013">
            <v>7.75</v>
          </cell>
          <cell r="K10013">
            <v>7.75</v>
          </cell>
          <cell r="L10013">
            <v>7.75</v>
          </cell>
          <cell r="M10013">
            <v>7.75</v>
          </cell>
          <cell r="N10013">
            <v>7.75</v>
          </cell>
          <cell r="O10013"/>
          <cell r="P10013">
            <v>7.75</v>
          </cell>
          <cell r="Q10013">
            <v>980000</v>
          </cell>
          <cell r="R10013">
            <v>7.75</v>
          </cell>
          <cell r="S10013">
            <v>7.75</v>
          </cell>
          <cell r="T10013">
            <v>7.75</v>
          </cell>
          <cell r="U10013">
            <v>1195000</v>
          </cell>
          <cell r="V10013">
            <v>7816601.6830099998</v>
          </cell>
          <cell r="X10013">
            <v>45170</v>
          </cell>
          <cell r="Y10013">
            <v>0</v>
          </cell>
          <cell r="Z10013">
            <v>7.75</v>
          </cell>
          <cell r="AC10013"/>
          <cell r="AE10013">
            <v>980000</v>
          </cell>
          <cell r="AF10013">
            <v>7.75</v>
          </cell>
          <cell r="AG10013">
            <v>7.75</v>
          </cell>
          <cell r="AH10013">
            <v>7.75</v>
          </cell>
          <cell r="AI10013">
            <v>7.75</v>
          </cell>
        </row>
        <row r="10014">
          <cell r="A10014">
            <v>45181</v>
          </cell>
          <cell r="B10014">
            <v>943000</v>
          </cell>
          <cell r="D10014">
            <v>7.75</v>
          </cell>
          <cell r="E10014">
            <v>7.75</v>
          </cell>
          <cell r="F10014">
            <v>7.75</v>
          </cell>
          <cell r="G10014">
            <v>7.75</v>
          </cell>
          <cell r="H10014">
            <v>7.75</v>
          </cell>
          <cell r="I10014">
            <v>7.75</v>
          </cell>
          <cell r="J10014">
            <v>7.75</v>
          </cell>
          <cell r="K10014">
            <v>7.75</v>
          </cell>
          <cell r="L10014">
            <v>7.75</v>
          </cell>
          <cell r="M10014">
            <v>7.75</v>
          </cell>
          <cell r="N10014">
            <v>7.75</v>
          </cell>
          <cell r="O10014"/>
          <cell r="P10014">
            <v>7.75</v>
          </cell>
          <cell r="Q10014">
            <v>1007000</v>
          </cell>
          <cell r="R10014">
            <v>7.75</v>
          </cell>
          <cell r="S10014">
            <v>7.75</v>
          </cell>
          <cell r="T10014">
            <v>7.75</v>
          </cell>
          <cell r="U10014">
            <v>506000</v>
          </cell>
          <cell r="V10014">
            <v>7170622.4939800007</v>
          </cell>
          <cell r="X10014">
            <v>45170</v>
          </cell>
          <cell r="Y10014">
            <v>0</v>
          </cell>
          <cell r="Z10014">
            <v>7.75</v>
          </cell>
          <cell r="AC10014"/>
          <cell r="AE10014">
            <v>943000</v>
          </cell>
          <cell r="AF10014">
            <v>7.75</v>
          </cell>
          <cell r="AG10014">
            <v>7.75</v>
          </cell>
          <cell r="AH10014">
            <v>7.75</v>
          </cell>
          <cell r="AI10014">
            <v>7.75</v>
          </cell>
        </row>
        <row r="10015">
          <cell r="A10015">
            <v>45182</v>
          </cell>
          <cell r="B10015">
            <v>764800</v>
          </cell>
          <cell r="D10015">
            <v>7.75</v>
          </cell>
          <cell r="E10015">
            <v>7.75</v>
          </cell>
          <cell r="F10015">
            <v>7.75</v>
          </cell>
          <cell r="G10015">
            <v>7.75</v>
          </cell>
          <cell r="H10015">
            <v>7.75</v>
          </cell>
          <cell r="I10015">
            <v>7.75</v>
          </cell>
          <cell r="J10015">
            <v>7.75</v>
          </cell>
          <cell r="K10015">
            <v>7.75</v>
          </cell>
          <cell r="L10015">
            <v>7.75</v>
          </cell>
          <cell r="M10015">
            <v>7.75</v>
          </cell>
          <cell r="N10015">
            <v>7.75</v>
          </cell>
          <cell r="O10015"/>
          <cell r="P10015">
            <v>7.75</v>
          </cell>
          <cell r="Q10015">
            <v>764800</v>
          </cell>
          <cell r="R10015">
            <v>7.75</v>
          </cell>
          <cell r="S10015">
            <v>7.75</v>
          </cell>
          <cell r="T10015">
            <v>7.75</v>
          </cell>
          <cell r="U10015">
            <v>326000</v>
          </cell>
          <cell r="V10015">
            <v>5851731.5968599999</v>
          </cell>
          <cell r="X10015">
            <v>45170</v>
          </cell>
          <cell r="Y10015">
            <v>0</v>
          </cell>
          <cell r="Z10015">
            <v>7.75</v>
          </cell>
          <cell r="AC10015"/>
          <cell r="AE10015">
            <v>764800</v>
          </cell>
          <cell r="AF10015">
            <v>7.75</v>
          </cell>
          <cell r="AG10015">
            <v>7.75</v>
          </cell>
          <cell r="AH10015">
            <v>7.75</v>
          </cell>
          <cell r="AI10015">
            <v>7.75</v>
          </cell>
        </row>
        <row r="10016">
          <cell r="A10016">
            <v>45183</v>
          </cell>
          <cell r="B10016">
            <v>705000</v>
          </cell>
          <cell r="D10016">
            <v>7.75</v>
          </cell>
          <cell r="E10016">
            <v>7.5</v>
          </cell>
          <cell r="F10016">
            <v>7.75</v>
          </cell>
          <cell r="G10016">
            <v>7.74</v>
          </cell>
          <cell r="H10016">
            <v>7.75</v>
          </cell>
          <cell r="I10016">
            <v>7.75</v>
          </cell>
          <cell r="J10016">
            <v>7.75</v>
          </cell>
          <cell r="K10016">
            <v>7.75</v>
          </cell>
          <cell r="L10016">
            <v>7.75</v>
          </cell>
          <cell r="M10016">
            <v>7.75</v>
          </cell>
          <cell r="N10016">
            <v>7.75</v>
          </cell>
          <cell r="O10016"/>
          <cell r="P10016">
            <v>7.75</v>
          </cell>
          <cell r="Q10016">
            <v>788000</v>
          </cell>
          <cell r="R10016">
            <v>7.5</v>
          </cell>
          <cell r="S10016">
            <v>7.75</v>
          </cell>
          <cell r="T10016">
            <v>7.74</v>
          </cell>
          <cell r="U10016">
            <v>730000</v>
          </cell>
          <cell r="V10016">
            <v>4457081.8658700008</v>
          </cell>
          <cell r="X10016">
            <v>45170</v>
          </cell>
          <cell r="Y10016">
            <v>25</v>
          </cell>
          <cell r="Z10016">
            <v>7.75</v>
          </cell>
          <cell r="AC10016"/>
          <cell r="AE10016">
            <v>675000</v>
          </cell>
          <cell r="AF10016">
            <v>7.75</v>
          </cell>
          <cell r="AG10016">
            <v>7.75</v>
          </cell>
          <cell r="AH10016">
            <v>7.75</v>
          </cell>
          <cell r="AI10016">
            <v>7.75</v>
          </cell>
        </row>
        <row r="10017">
          <cell r="A10017">
            <v>45184</v>
          </cell>
          <cell r="B10017">
            <v>1032400.0000000001</v>
          </cell>
          <cell r="D10017">
            <v>7.5</v>
          </cell>
          <cell r="E10017">
            <v>7.5</v>
          </cell>
          <cell r="F10017">
            <v>7.5</v>
          </cell>
          <cell r="G10017">
            <v>7.5</v>
          </cell>
          <cell r="H10017">
            <v>7.75</v>
          </cell>
          <cell r="I10017">
            <v>7.75</v>
          </cell>
          <cell r="J10017">
            <v>7.75</v>
          </cell>
          <cell r="K10017">
            <v>7.75</v>
          </cell>
          <cell r="L10017">
            <v>7.75</v>
          </cell>
          <cell r="M10017">
            <v>7.75</v>
          </cell>
          <cell r="N10017">
            <v>7.5</v>
          </cell>
          <cell r="O10017"/>
          <cell r="P10017">
            <v>7.7184590003666136</v>
          </cell>
          <cell r="Q10017">
            <v>1142400</v>
          </cell>
          <cell r="R10017">
            <v>7.5</v>
          </cell>
          <cell r="S10017">
            <v>7.5</v>
          </cell>
          <cell r="T10017">
            <v>7.5</v>
          </cell>
          <cell r="U10017">
            <v>797000</v>
          </cell>
          <cell r="V10017">
            <v>3075624.0760999988</v>
          </cell>
          <cell r="X10017">
            <v>45170</v>
          </cell>
          <cell r="Y10017">
            <v>0</v>
          </cell>
          <cell r="Z10017">
            <v>7.5</v>
          </cell>
          <cell r="AC10017"/>
          <cell r="AE10017">
            <v>1032400.0000000001</v>
          </cell>
          <cell r="AF10017">
            <v>7.5</v>
          </cell>
          <cell r="AG10017">
            <v>7.5</v>
          </cell>
          <cell r="AH10017">
            <v>7.5</v>
          </cell>
          <cell r="AI10017">
            <v>7.7195061436672967</v>
          </cell>
        </row>
        <row r="10018">
          <cell r="A10018">
            <v>45187</v>
          </cell>
          <cell r="B10018">
            <v>811400</v>
          </cell>
          <cell r="D10018">
            <v>7.5</v>
          </cell>
          <cell r="E10018">
            <v>7.5</v>
          </cell>
          <cell r="F10018">
            <v>7.5</v>
          </cell>
          <cell r="G10018">
            <v>7.5</v>
          </cell>
          <cell r="H10018">
            <v>7.75</v>
          </cell>
          <cell r="I10018">
            <v>7.75</v>
          </cell>
          <cell r="J10018">
            <v>7.75</v>
          </cell>
          <cell r="K10018">
            <v>7.75</v>
          </cell>
          <cell r="L10018">
            <v>7.75</v>
          </cell>
          <cell r="M10018">
            <v>7.75</v>
          </cell>
          <cell r="N10018">
            <v>7.5</v>
          </cell>
          <cell r="O10018"/>
          <cell r="P10018">
            <v>7.6987514453437695</v>
          </cell>
          <cell r="Q10018">
            <v>973400</v>
          </cell>
          <cell r="R10018">
            <v>7.5</v>
          </cell>
          <cell r="S10018">
            <v>7.5</v>
          </cell>
          <cell r="T10018">
            <v>7.5</v>
          </cell>
          <cell r="U10018">
            <v>100000</v>
          </cell>
          <cell r="V10018">
            <v>2872836.6135200001</v>
          </cell>
          <cell r="X10018">
            <v>45170</v>
          </cell>
          <cell r="Y10018">
            <v>0</v>
          </cell>
          <cell r="Z10018">
            <v>7.5</v>
          </cell>
          <cell r="AC10018"/>
          <cell r="AE10018">
            <v>811400</v>
          </cell>
          <cell r="AF10018">
            <v>7.5</v>
          </cell>
          <cell r="AG10018">
            <v>7.5</v>
          </cell>
          <cell r="AH10018">
            <v>7.5</v>
          </cell>
          <cell r="AI10018">
            <v>7.7003040300148777</v>
          </cell>
        </row>
        <row r="10019">
          <cell r="A10019">
            <v>45188</v>
          </cell>
          <cell r="B10019">
            <v>559700</v>
          </cell>
          <cell r="D10019">
            <v>7.5</v>
          </cell>
          <cell r="E10019">
            <v>7.5</v>
          </cell>
          <cell r="F10019">
            <v>7.5</v>
          </cell>
          <cell r="G10019">
            <v>7.5</v>
          </cell>
          <cell r="H10019">
            <v>7.75</v>
          </cell>
          <cell r="I10019">
            <v>7.75</v>
          </cell>
          <cell r="J10019">
            <v>7.75</v>
          </cell>
          <cell r="K10019">
            <v>7.75</v>
          </cell>
          <cell r="L10019">
            <v>7.75</v>
          </cell>
          <cell r="M10019">
            <v>7.75</v>
          </cell>
          <cell r="N10019">
            <v>7.5</v>
          </cell>
          <cell r="O10019"/>
          <cell r="P10019">
            <v>7.6871081525209073</v>
          </cell>
          <cell r="Q10019">
            <v>760700</v>
          </cell>
          <cell r="R10019">
            <v>7.5</v>
          </cell>
          <cell r="S10019">
            <v>7.5</v>
          </cell>
          <cell r="T10019">
            <v>7.5</v>
          </cell>
          <cell r="U10019">
            <v>304000</v>
          </cell>
          <cell r="V10019">
            <v>2955327.0526700001</v>
          </cell>
          <cell r="X10019">
            <v>45170</v>
          </cell>
          <cell r="Y10019">
            <v>0</v>
          </cell>
          <cell r="Z10019">
            <v>7.5</v>
          </cell>
          <cell r="AC10019"/>
          <cell r="AE10019">
            <v>559700</v>
          </cell>
          <cell r="AF10019">
            <v>7.5</v>
          </cell>
          <cell r="AG10019">
            <v>7.5</v>
          </cell>
          <cell r="AH10019">
            <v>7.5</v>
          </cell>
          <cell r="AI10019">
            <v>7.6889050441785036</v>
          </cell>
        </row>
        <row r="10020">
          <cell r="A10020">
            <v>45189</v>
          </cell>
          <cell r="B10020">
            <v>505300</v>
          </cell>
          <cell r="D10020">
            <v>7.5</v>
          </cell>
          <cell r="E10020">
            <v>7.5</v>
          </cell>
          <cell r="F10020">
            <v>7.5</v>
          </cell>
          <cell r="G10020">
            <v>7.5</v>
          </cell>
          <cell r="H10020">
            <v>7.75</v>
          </cell>
          <cell r="I10020">
            <v>7.75</v>
          </cell>
          <cell r="J10020">
            <v>7.75</v>
          </cell>
          <cell r="K10020">
            <v>7.75</v>
          </cell>
          <cell r="L10020">
            <v>7.75</v>
          </cell>
          <cell r="M10020">
            <v>7.75</v>
          </cell>
          <cell r="N10020">
            <v>7.5</v>
          </cell>
          <cell r="O10020"/>
          <cell r="P10020">
            <v>7.6777094061276019</v>
          </cell>
          <cell r="Q10020">
            <v>967100</v>
          </cell>
          <cell r="R10020">
            <v>7.5</v>
          </cell>
          <cell r="S10020">
            <v>7.55</v>
          </cell>
          <cell r="T10020">
            <v>7.5</v>
          </cell>
          <cell r="U10020">
            <v>205000</v>
          </cell>
          <cell r="V10020">
            <v>2331041.3889700002</v>
          </cell>
          <cell r="X10020">
            <v>45170</v>
          </cell>
          <cell r="Y10020">
            <v>0</v>
          </cell>
          <cell r="Z10020">
            <v>7.5</v>
          </cell>
          <cell r="AC10020"/>
          <cell r="AE10020">
            <v>505300</v>
          </cell>
          <cell r="AF10020">
            <v>7.5</v>
          </cell>
          <cell r="AG10020">
            <v>7.5</v>
          </cell>
          <cell r="AH10020">
            <v>7.5</v>
          </cell>
          <cell r="AI10020">
            <v>7.6796739004293837</v>
          </cell>
        </row>
        <row r="10021">
          <cell r="A10021">
            <v>45190</v>
          </cell>
          <cell r="B10021">
            <v>590000</v>
          </cell>
          <cell r="D10021">
            <v>7.5</v>
          </cell>
          <cell r="E10021">
            <v>7.5</v>
          </cell>
          <cell r="F10021">
            <v>7.5</v>
          </cell>
          <cell r="G10021">
            <v>7.5</v>
          </cell>
          <cell r="H10021">
            <v>7.75</v>
          </cell>
          <cell r="I10021">
            <v>7.75</v>
          </cell>
          <cell r="J10021">
            <v>7.75</v>
          </cell>
          <cell r="K10021">
            <v>7.75</v>
          </cell>
          <cell r="L10021">
            <v>7.75</v>
          </cell>
          <cell r="M10021">
            <v>7.75</v>
          </cell>
          <cell r="N10021">
            <v>7.5</v>
          </cell>
          <cell r="O10021"/>
          <cell r="P10021">
            <v>7.6678639172159935</v>
          </cell>
          <cell r="Q10021">
            <v>976000</v>
          </cell>
          <cell r="R10021">
            <v>7.5</v>
          </cell>
          <cell r="S10021">
            <v>7.55</v>
          </cell>
          <cell r="T10021">
            <v>7.5</v>
          </cell>
          <cell r="U10021">
            <v>682000</v>
          </cell>
          <cell r="V10021">
            <v>1757933.1496599999</v>
          </cell>
          <cell r="X10021">
            <v>45170</v>
          </cell>
          <cell r="Y10021">
            <v>0</v>
          </cell>
          <cell r="Z10021">
            <v>7.5</v>
          </cell>
          <cell r="AC10021"/>
          <cell r="AE10021">
            <v>590000</v>
          </cell>
          <cell r="AF10021">
            <v>7.5</v>
          </cell>
          <cell r="AG10021">
            <v>7.5</v>
          </cell>
          <cell r="AH10021">
            <v>7.5</v>
          </cell>
          <cell r="AI10021">
            <v>7.6699754812266709</v>
          </cell>
        </row>
        <row r="10022">
          <cell r="A10022">
            <v>45191</v>
          </cell>
          <cell r="B10022">
            <v>482000</v>
          </cell>
          <cell r="D10022">
            <v>7.5</v>
          </cell>
          <cell r="E10022">
            <v>7.5</v>
          </cell>
          <cell r="F10022">
            <v>7.5</v>
          </cell>
          <cell r="G10022">
            <v>7.5</v>
          </cell>
          <cell r="H10022">
            <v>7.75</v>
          </cell>
          <cell r="I10022">
            <v>7.75</v>
          </cell>
          <cell r="J10022">
            <v>7.75</v>
          </cell>
          <cell r="K10022">
            <v>7.75</v>
          </cell>
          <cell r="L10022">
            <v>7.75</v>
          </cell>
          <cell r="M10022">
            <v>7.75</v>
          </cell>
          <cell r="N10022">
            <v>7.5</v>
          </cell>
          <cell r="O10022"/>
          <cell r="P10022">
            <v>7.6609567456601599</v>
          </cell>
          <cell r="Q10022">
            <v>707000</v>
          </cell>
          <cell r="R10022">
            <v>7.5</v>
          </cell>
          <cell r="S10022">
            <v>7.6</v>
          </cell>
          <cell r="T10022">
            <v>7.5</v>
          </cell>
          <cell r="U10022">
            <v>650300</v>
          </cell>
          <cell r="V10022">
            <v>1487459.0603800002</v>
          </cell>
          <cell r="X10022">
            <v>45170</v>
          </cell>
          <cell r="Y10022">
            <v>0</v>
          </cell>
          <cell r="Z10022">
            <v>7.5</v>
          </cell>
          <cell r="AC10022"/>
          <cell r="AE10022">
            <v>457000</v>
          </cell>
          <cell r="AF10022">
            <v>7.5</v>
          </cell>
          <cell r="AG10022">
            <v>7.5</v>
          </cell>
          <cell r="AH10022">
            <v>7.5</v>
          </cell>
          <cell r="AI10022">
            <v>7.6631540123294171</v>
          </cell>
        </row>
        <row r="10023">
          <cell r="A10023">
            <v>45194</v>
          </cell>
          <cell r="B10023">
            <v>305000</v>
          </cell>
          <cell r="D10023">
            <v>7.5</v>
          </cell>
          <cell r="E10023">
            <v>7.5</v>
          </cell>
          <cell r="F10023">
            <v>7.5</v>
          </cell>
          <cell r="G10023">
            <v>7.5</v>
          </cell>
          <cell r="H10023">
            <v>7.75</v>
          </cell>
          <cell r="I10023">
            <v>7.75</v>
          </cell>
          <cell r="J10023">
            <v>7.75</v>
          </cell>
          <cell r="K10023">
            <v>7.75</v>
          </cell>
          <cell r="L10023">
            <v>7.75</v>
          </cell>
          <cell r="M10023">
            <v>7.75</v>
          </cell>
          <cell r="N10023">
            <v>7.5</v>
          </cell>
          <cell r="O10023"/>
          <cell r="P10023">
            <v>7.6566547487600118</v>
          </cell>
          <cell r="Q10023">
            <v>615000</v>
          </cell>
          <cell r="R10023">
            <v>7.5</v>
          </cell>
          <cell r="S10023">
            <v>7.5</v>
          </cell>
          <cell r="T10023">
            <v>7.5</v>
          </cell>
          <cell r="U10023">
            <v>947000</v>
          </cell>
          <cell r="V10023">
            <v>1932963.8291800001</v>
          </cell>
          <cell r="X10023">
            <v>45170</v>
          </cell>
          <cell r="Y10023">
            <v>0</v>
          </cell>
          <cell r="Z10023">
            <v>7.5</v>
          </cell>
          <cell r="AC10023"/>
          <cell r="AE10023">
            <v>305000</v>
          </cell>
          <cell r="AF10023">
            <v>7.5</v>
          </cell>
          <cell r="AG10023">
            <v>7.5</v>
          </cell>
          <cell r="AH10023">
            <v>7.5</v>
          </cell>
          <cell r="AI10023">
            <v>7.6588980876466763</v>
          </cell>
        </row>
        <row r="10024">
          <cell r="A10024">
            <v>45195</v>
          </cell>
          <cell r="B10024">
            <v>597000</v>
          </cell>
          <cell r="D10024">
            <v>7.5</v>
          </cell>
          <cell r="E10024">
            <v>7.5</v>
          </cell>
          <cell r="F10024">
            <v>7.5</v>
          </cell>
          <cell r="G10024">
            <v>7.5</v>
          </cell>
          <cell r="H10024">
            <v>7.75</v>
          </cell>
          <cell r="I10024">
            <v>7.75</v>
          </cell>
          <cell r="J10024">
            <v>7.75</v>
          </cell>
          <cell r="K10024">
            <v>7.75</v>
          </cell>
          <cell r="L10024">
            <v>7.75</v>
          </cell>
          <cell r="M10024">
            <v>7.75</v>
          </cell>
          <cell r="N10024">
            <v>7.5</v>
          </cell>
          <cell r="O10024"/>
          <cell r="P10024">
            <v>7.6488666266946472</v>
          </cell>
          <cell r="Q10024">
            <v>966900</v>
          </cell>
          <cell r="R10024">
            <v>7.5</v>
          </cell>
          <cell r="S10024">
            <v>7.5</v>
          </cell>
          <cell r="T10024">
            <v>7.5</v>
          </cell>
          <cell r="U10024">
            <v>952000</v>
          </cell>
          <cell r="V10024">
            <v>1846502.1306200002</v>
          </cell>
          <cell r="X10024">
            <v>45170</v>
          </cell>
          <cell r="Y10024">
            <v>0</v>
          </cell>
          <cell r="Z10024">
            <v>7.5</v>
          </cell>
          <cell r="AC10024"/>
          <cell r="AE10024">
            <v>597000</v>
          </cell>
          <cell r="AF10024">
            <v>7.5</v>
          </cell>
          <cell r="AG10024">
            <v>7.5</v>
          </cell>
          <cell r="AH10024">
            <v>7.5</v>
          </cell>
          <cell r="AI10024">
            <v>7.6511790648851852</v>
          </cell>
        </row>
        <row r="10025">
          <cell r="A10025">
            <v>45196</v>
          </cell>
          <cell r="B10025">
            <v>792700</v>
          </cell>
          <cell r="D10025">
            <v>7.5</v>
          </cell>
          <cell r="E10025">
            <v>7.5</v>
          </cell>
          <cell r="F10025">
            <v>7.5</v>
          </cell>
          <cell r="G10025">
            <v>7.5</v>
          </cell>
          <cell r="H10025">
            <v>7.75</v>
          </cell>
          <cell r="I10025">
            <v>7.75</v>
          </cell>
          <cell r="J10025">
            <v>7.75</v>
          </cell>
          <cell r="K10025">
            <v>7.75</v>
          </cell>
          <cell r="L10025">
            <v>7.75</v>
          </cell>
          <cell r="M10025">
            <v>7.75</v>
          </cell>
          <cell r="N10025">
            <v>7.5</v>
          </cell>
          <cell r="O10025"/>
          <cell r="P10025">
            <v>7.6396481552366593</v>
          </cell>
          <cell r="Q10025">
            <v>900700</v>
          </cell>
          <cell r="R10025">
            <v>7.5</v>
          </cell>
          <cell r="S10025">
            <v>7.5</v>
          </cell>
          <cell r="T10025">
            <v>7.5</v>
          </cell>
          <cell r="U10025">
            <v>1272300</v>
          </cell>
          <cell r="V10025">
            <v>1195407.7235900001</v>
          </cell>
          <cell r="X10025">
            <v>45170</v>
          </cell>
          <cell r="Y10025">
            <v>0</v>
          </cell>
          <cell r="Z10025">
            <v>7.5</v>
          </cell>
          <cell r="AC10025"/>
          <cell r="AE10025">
            <v>792700</v>
          </cell>
          <cell r="AF10025">
            <v>7.5</v>
          </cell>
          <cell r="AG10025">
            <v>7.5</v>
          </cell>
          <cell r="AH10025">
            <v>7.5</v>
          </cell>
          <cell r="AI10025">
            <v>7.6420184832710341</v>
          </cell>
        </row>
        <row r="10026">
          <cell r="A10026">
            <v>45197</v>
          </cell>
          <cell r="B10026">
            <v>1031200</v>
          </cell>
          <cell r="D10026">
            <v>7.5</v>
          </cell>
          <cell r="E10026">
            <v>7.5</v>
          </cell>
          <cell r="F10026">
            <v>7.5</v>
          </cell>
          <cell r="G10026">
            <v>7.5</v>
          </cell>
          <cell r="H10026">
            <v>7.75</v>
          </cell>
          <cell r="I10026">
            <v>7.75</v>
          </cell>
          <cell r="J10026">
            <v>7.75</v>
          </cell>
          <cell r="K10026">
            <v>7.75</v>
          </cell>
          <cell r="L10026">
            <v>7.75</v>
          </cell>
          <cell r="M10026">
            <v>7.75</v>
          </cell>
          <cell r="N10026">
            <v>7.5</v>
          </cell>
          <cell r="O10026"/>
          <cell r="P10026">
            <v>7.6292373647188105</v>
          </cell>
          <cell r="Q10026">
            <v>1194200</v>
          </cell>
          <cell r="R10026">
            <v>7.5</v>
          </cell>
          <cell r="S10026">
            <v>7.5</v>
          </cell>
          <cell r="T10026">
            <v>7.5</v>
          </cell>
          <cell r="U10026">
            <v>484600</v>
          </cell>
          <cell r="V10026">
            <v>1621202.5000600002</v>
          </cell>
          <cell r="X10026">
            <v>45170</v>
          </cell>
          <cell r="Y10026">
            <v>0</v>
          </cell>
          <cell r="Z10026">
            <v>7.5</v>
          </cell>
          <cell r="AC10026"/>
          <cell r="AE10026">
            <v>1031200</v>
          </cell>
          <cell r="AF10026">
            <v>7.5</v>
          </cell>
          <cell r="AG10026">
            <v>7.5</v>
          </cell>
          <cell r="AH10026">
            <v>7.5</v>
          </cell>
          <cell r="AI10026">
            <v>7.6316417846995384</v>
          </cell>
        </row>
        <row r="10027">
          <cell r="A10027">
            <v>45198</v>
          </cell>
          <cell r="B10027">
            <v>863000</v>
          </cell>
          <cell r="C10027"/>
          <cell r="D10027">
            <v>7.5</v>
          </cell>
          <cell r="E10027">
            <v>7.5</v>
          </cell>
          <cell r="F10027">
            <v>7.5</v>
          </cell>
          <cell r="G10027">
            <v>7.5</v>
          </cell>
          <cell r="H10027">
            <v>7.75</v>
          </cell>
          <cell r="I10027">
            <v>7.75</v>
          </cell>
          <cell r="J10027">
            <v>7.75</v>
          </cell>
          <cell r="K10027">
            <v>7.75</v>
          </cell>
          <cell r="L10027">
            <v>7.75</v>
          </cell>
          <cell r="M10027">
            <v>7.75</v>
          </cell>
          <cell r="N10027">
            <v>7.5</v>
          </cell>
          <cell r="O10027"/>
          <cell r="P10027">
            <v>7.6216477377120579</v>
          </cell>
          <cell r="Q10027">
            <v>1101600</v>
          </cell>
          <cell r="R10027">
            <v>7.5</v>
          </cell>
          <cell r="S10027">
            <v>7.5</v>
          </cell>
          <cell r="T10027">
            <v>7.5</v>
          </cell>
          <cell r="U10027">
            <v>747100</v>
          </cell>
          <cell r="V10027">
            <v>1313389.6024699998</v>
          </cell>
          <cell r="X10027">
            <v>45170</v>
          </cell>
          <cell r="Y10027">
            <v>0</v>
          </cell>
          <cell r="Z10027">
            <v>7.5</v>
          </cell>
          <cell r="AC10027"/>
          <cell r="AE10027">
            <v>863000</v>
          </cell>
          <cell r="AF10027">
            <v>7.5</v>
          </cell>
          <cell r="AG10027">
            <v>7.5</v>
          </cell>
          <cell r="AH10027">
            <v>7.5</v>
          </cell>
          <cell r="AI10027">
            <v>7.6240560084934197</v>
          </cell>
        </row>
        <row r="10028">
          <cell r="A10028">
            <v>45201</v>
          </cell>
          <cell r="B10028">
            <v>653000</v>
          </cell>
          <cell r="D10028">
            <v>7.5</v>
          </cell>
          <cell r="E10028">
            <v>7.5</v>
          </cell>
          <cell r="F10028">
            <v>7.5</v>
          </cell>
          <cell r="G10028">
            <v>7.5</v>
          </cell>
          <cell r="H10028">
            <v>7.75</v>
          </cell>
          <cell r="I10028">
            <v>7.75</v>
          </cell>
          <cell r="J10028">
            <v>7.75</v>
          </cell>
          <cell r="K10028">
            <v>7.75</v>
          </cell>
          <cell r="L10028">
            <v>7.75</v>
          </cell>
          <cell r="M10028">
            <v>7.75</v>
          </cell>
          <cell r="N10028">
            <v>7.5</v>
          </cell>
          <cell r="O10028"/>
          <cell r="P10028">
            <v>7.5</v>
          </cell>
          <cell r="Q10028">
            <v>743000</v>
          </cell>
          <cell r="R10028">
            <v>7.5</v>
          </cell>
          <cell r="S10028">
            <v>7.5</v>
          </cell>
          <cell r="T10028">
            <v>7.5</v>
          </cell>
          <cell r="U10028">
            <v>0</v>
          </cell>
          <cell r="V10028">
            <v>13831667.783610001</v>
          </cell>
          <cell r="X10028">
            <v>45200</v>
          </cell>
          <cell r="Y10028">
            <v>0</v>
          </cell>
          <cell r="Z10028">
            <v>7.5</v>
          </cell>
          <cell r="AC10028"/>
          <cell r="AE10028">
            <v>653000</v>
          </cell>
          <cell r="AF10028">
            <v>7.5</v>
          </cell>
          <cell r="AG10028">
            <v>7.5</v>
          </cell>
          <cell r="AH10028">
            <v>7.5</v>
          </cell>
          <cell r="AI10028">
            <v>7.5</v>
          </cell>
        </row>
        <row r="10029">
          <cell r="A10029">
            <v>45202</v>
          </cell>
          <cell r="B10029">
            <v>1379000</v>
          </cell>
          <cell r="D10029">
            <v>7.5</v>
          </cell>
          <cell r="E10029">
            <v>7.5</v>
          </cell>
          <cell r="F10029">
            <v>7.5</v>
          </cell>
          <cell r="G10029">
            <v>7.5</v>
          </cell>
          <cell r="H10029">
            <v>7.75</v>
          </cell>
          <cell r="I10029">
            <v>7.75</v>
          </cell>
          <cell r="J10029">
            <v>7.75</v>
          </cell>
          <cell r="K10029">
            <v>7.75</v>
          </cell>
          <cell r="L10029">
            <v>7.75</v>
          </cell>
          <cell r="M10029">
            <v>7.75</v>
          </cell>
          <cell r="N10029">
            <v>7.5</v>
          </cell>
          <cell r="O10029"/>
          <cell r="P10029">
            <v>7.5</v>
          </cell>
          <cell r="Q10029">
            <v>1447000</v>
          </cell>
          <cell r="R10029">
            <v>7.5</v>
          </cell>
          <cell r="S10029">
            <v>7.5</v>
          </cell>
          <cell r="T10029">
            <v>7.5</v>
          </cell>
          <cell r="U10029">
            <v>0</v>
          </cell>
          <cell r="V10029">
            <v>12769111.103259999</v>
          </cell>
          <cell r="X10029">
            <v>45200</v>
          </cell>
          <cell r="Y10029">
            <v>0</v>
          </cell>
          <cell r="Z10029">
            <v>7.5</v>
          </cell>
          <cell r="AC10029"/>
          <cell r="AE10029">
            <v>1379000</v>
          </cell>
          <cell r="AF10029">
            <v>7.5</v>
          </cell>
          <cell r="AG10029">
            <v>7.5</v>
          </cell>
          <cell r="AH10029">
            <v>7.5</v>
          </cell>
          <cell r="AI10029">
            <v>7.5</v>
          </cell>
        </row>
        <row r="10030">
          <cell r="A10030">
            <v>45203</v>
          </cell>
          <cell r="B10030">
            <v>1114000</v>
          </cell>
          <cell r="D10030">
            <v>7.5</v>
          </cell>
          <cell r="E10030">
            <v>7.5</v>
          </cell>
          <cell r="F10030">
            <v>7.5</v>
          </cell>
          <cell r="G10030">
            <v>7.5</v>
          </cell>
          <cell r="H10030">
            <v>7.75</v>
          </cell>
          <cell r="I10030">
            <v>7.75</v>
          </cell>
          <cell r="J10030">
            <v>7.75</v>
          </cell>
          <cell r="K10030">
            <v>7.75</v>
          </cell>
          <cell r="L10030">
            <v>7.75</v>
          </cell>
          <cell r="M10030">
            <v>7.75</v>
          </cell>
          <cell r="N10030">
            <v>7.5</v>
          </cell>
          <cell r="O10030"/>
          <cell r="P10030">
            <v>7.5</v>
          </cell>
          <cell r="Q10030">
            <v>1250000</v>
          </cell>
          <cell r="R10030">
            <v>7.5</v>
          </cell>
          <cell r="S10030">
            <v>7.5</v>
          </cell>
          <cell r="T10030">
            <v>7.5</v>
          </cell>
          <cell r="U10030">
            <v>277000</v>
          </cell>
          <cell r="V10030">
            <v>11613349.035430001</v>
          </cell>
          <cell r="X10030">
            <v>45200</v>
          </cell>
          <cell r="Y10030">
            <v>0</v>
          </cell>
          <cell r="Z10030">
            <v>7.5</v>
          </cell>
          <cell r="AC10030"/>
          <cell r="AE10030">
            <v>1114000</v>
          </cell>
          <cell r="AF10030">
            <v>7.5</v>
          </cell>
          <cell r="AG10030">
            <v>7.5</v>
          </cell>
          <cell r="AH10030">
            <v>7.5</v>
          </cell>
          <cell r="AI10030">
            <v>7.5</v>
          </cell>
        </row>
        <row r="10031">
          <cell r="A10031">
            <v>45204</v>
          </cell>
          <cell r="B10031">
            <v>1721000</v>
          </cell>
          <cell r="D10031">
            <v>7.5</v>
          </cell>
          <cell r="E10031">
            <v>7.5</v>
          </cell>
          <cell r="F10031">
            <v>7.5</v>
          </cell>
          <cell r="G10031">
            <v>7.5</v>
          </cell>
          <cell r="H10031">
            <v>7.75</v>
          </cell>
          <cell r="I10031">
            <v>7.75</v>
          </cell>
          <cell r="J10031">
            <v>7.75</v>
          </cell>
          <cell r="K10031">
            <v>7.75</v>
          </cell>
          <cell r="L10031">
            <v>7.75</v>
          </cell>
          <cell r="M10031">
            <v>7.75</v>
          </cell>
          <cell r="N10031">
            <v>7.5</v>
          </cell>
          <cell r="O10031"/>
          <cell r="P10031">
            <v>7.5</v>
          </cell>
          <cell r="Q10031">
            <v>1721000</v>
          </cell>
          <cell r="R10031">
            <v>7.5</v>
          </cell>
          <cell r="S10031">
            <v>7.5</v>
          </cell>
          <cell r="T10031">
            <v>7.5</v>
          </cell>
          <cell r="U10031">
            <v>261000</v>
          </cell>
          <cell r="V10031">
            <v>10129914.809010001</v>
          </cell>
          <cell r="X10031">
            <v>45200</v>
          </cell>
          <cell r="Y10031">
            <v>0</v>
          </cell>
          <cell r="Z10031">
            <v>7.5</v>
          </cell>
          <cell r="AC10031"/>
          <cell r="AE10031">
            <v>1721000</v>
          </cell>
          <cell r="AF10031">
            <v>7.5</v>
          </cell>
          <cell r="AG10031">
            <v>7.5</v>
          </cell>
          <cell r="AH10031">
            <v>7.5</v>
          </cell>
          <cell r="AI10031">
            <v>7.5</v>
          </cell>
        </row>
        <row r="10032">
          <cell r="A10032">
            <v>45205</v>
          </cell>
          <cell r="B10032">
            <v>1459000</v>
          </cell>
          <cell r="D10032">
            <v>7.25</v>
          </cell>
          <cell r="E10032">
            <v>7.25</v>
          </cell>
          <cell r="F10032">
            <v>7.25</v>
          </cell>
          <cell r="G10032">
            <v>7.25</v>
          </cell>
          <cell r="H10032">
            <v>7.25</v>
          </cell>
          <cell r="I10032">
            <v>7.25</v>
          </cell>
          <cell r="J10032">
            <v>7.25</v>
          </cell>
          <cell r="K10032">
            <v>7.25</v>
          </cell>
          <cell r="L10032">
            <v>7.25</v>
          </cell>
          <cell r="M10032">
            <v>7.25</v>
          </cell>
          <cell r="N10032">
            <v>7.25</v>
          </cell>
          <cell r="O10032"/>
          <cell r="P10032">
            <v>7.442341131836864</v>
          </cell>
          <cell r="Q10032">
            <v>1534000</v>
          </cell>
          <cell r="R10032">
            <v>7.25</v>
          </cell>
          <cell r="S10032">
            <v>7.25</v>
          </cell>
          <cell r="T10032">
            <v>7.25</v>
          </cell>
          <cell r="U10032">
            <v>213000</v>
          </cell>
          <cell r="V10032">
            <v>10424467.195590001</v>
          </cell>
          <cell r="X10032">
            <v>45200</v>
          </cell>
          <cell r="Y10032">
            <v>0</v>
          </cell>
          <cell r="Z10032">
            <v>7.25</v>
          </cell>
          <cell r="AC10032"/>
          <cell r="AE10032">
            <v>1459000</v>
          </cell>
          <cell r="AF10032">
            <v>7.25</v>
          </cell>
          <cell r="AG10032">
            <v>7.25</v>
          </cell>
          <cell r="AH10032">
            <v>7.25</v>
          </cell>
          <cell r="AI10032">
            <v>7.442341131836864</v>
          </cell>
        </row>
        <row r="10033">
          <cell r="A10033">
            <v>45208</v>
          </cell>
          <cell r="B10033">
            <v>1575000</v>
          </cell>
          <cell r="D10033">
            <v>7.25</v>
          </cell>
          <cell r="E10033">
            <v>7.25</v>
          </cell>
          <cell r="F10033">
            <v>7.25</v>
          </cell>
          <cell r="G10033">
            <v>7.25</v>
          </cell>
          <cell r="H10033">
            <v>7.25</v>
          </cell>
          <cell r="I10033">
            <v>7.25</v>
          </cell>
          <cell r="J10033">
            <v>7.25</v>
          </cell>
          <cell r="K10033">
            <v>7.25</v>
          </cell>
          <cell r="L10033">
            <v>7.25</v>
          </cell>
          <cell r="M10033">
            <v>7.25</v>
          </cell>
          <cell r="N10033">
            <v>7.25</v>
          </cell>
          <cell r="O10033"/>
          <cell r="P10033">
            <v>7.40399949373497</v>
          </cell>
          <cell r="Q10033">
            <v>1723600</v>
          </cell>
          <cell r="R10033">
            <v>7.25</v>
          </cell>
          <cell r="S10033">
            <v>7.25</v>
          </cell>
          <cell r="T10033">
            <v>7.25</v>
          </cell>
          <cell r="U10033">
            <v>72000</v>
          </cell>
          <cell r="V10033">
            <v>10065614.903930001</v>
          </cell>
          <cell r="X10033">
            <v>45200</v>
          </cell>
          <cell r="Y10033">
            <v>0</v>
          </cell>
          <cell r="Z10033">
            <v>7.25</v>
          </cell>
          <cell r="AC10033"/>
          <cell r="AE10033">
            <v>1575000</v>
          </cell>
          <cell r="AF10033">
            <v>7.25</v>
          </cell>
          <cell r="AG10033">
            <v>7.25</v>
          </cell>
          <cell r="AH10033">
            <v>7.25</v>
          </cell>
          <cell r="AI10033">
            <v>7.40399949373497</v>
          </cell>
        </row>
        <row r="10034">
          <cell r="A10034">
            <v>45209</v>
          </cell>
          <cell r="B10034">
            <v>1950000</v>
          </cell>
          <cell r="D10034">
            <v>7.25</v>
          </cell>
          <cell r="E10034">
            <v>7.25</v>
          </cell>
          <cell r="F10034">
            <v>7.25</v>
          </cell>
          <cell r="G10034">
            <v>7.25</v>
          </cell>
          <cell r="H10034">
            <v>7.25</v>
          </cell>
          <cell r="I10034">
            <v>7.25</v>
          </cell>
          <cell r="J10034">
            <v>7.25</v>
          </cell>
          <cell r="K10034">
            <v>7.25</v>
          </cell>
          <cell r="L10034">
            <v>7.25</v>
          </cell>
          <cell r="M10034">
            <v>7.25</v>
          </cell>
          <cell r="N10034">
            <v>7.25</v>
          </cell>
          <cell r="O10034"/>
          <cell r="P10034">
            <v>7.3735153791493246</v>
          </cell>
          <cell r="Q10034">
            <v>2000000</v>
          </cell>
          <cell r="R10034">
            <v>7.25</v>
          </cell>
          <cell r="S10034">
            <v>7.25</v>
          </cell>
          <cell r="T10034">
            <v>7.25</v>
          </cell>
          <cell r="U10034">
            <v>171000</v>
          </cell>
          <cell r="V10034">
            <v>8586147.1683099996</v>
          </cell>
          <cell r="X10034">
            <v>45200</v>
          </cell>
          <cell r="Y10034">
            <v>0</v>
          </cell>
          <cell r="Z10034">
            <v>7.25</v>
          </cell>
          <cell r="AC10034"/>
          <cell r="AE10034">
            <v>1950000</v>
          </cell>
          <cell r="AF10034">
            <v>7.25</v>
          </cell>
          <cell r="AG10034">
            <v>7.25</v>
          </cell>
          <cell r="AH10034">
            <v>7.25</v>
          </cell>
          <cell r="AI10034">
            <v>7.3735153791493246</v>
          </cell>
        </row>
        <row r="10035">
          <cell r="A10035">
            <v>45210</v>
          </cell>
          <cell r="B10035">
            <v>1783000</v>
          </cell>
          <cell r="D10035">
            <v>7.25</v>
          </cell>
          <cell r="E10035">
            <v>7.25</v>
          </cell>
          <cell r="F10035">
            <v>7.25</v>
          </cell>
          <cell r="G10035">
            <v>7.25</v>
          </cell>
          <cell r="H10035">
            <v>7.25</v>
          </cell>
          <cell r="I10035">
            <v>7.25</v>
          </cell>
          <cell r="J10035">
            <v>7.25</v>
          </cell>
          <cell r="K10035">
            <v>7.25</v>
          </cell>
          <cell r="L10035">
            <v>7.25</v>
          </cell>
          <cell r="M10035">
            <v>7.25</v>
          </cell>
          <cell r="N10035">
            <v>7.25</v>
          </cell>
          <cell r="O10035"/>
          <cell r="P10035">
            <v>7.3545856970947225</v>
          </cell>
          <cell r="Q10035">
            <v>1848000</v>
          </cell>
          <cell r="R10035">
            <v>7.25</v>
          </cell>
          <cell r="S10035">
            <v>7.25</v>
          </cell>
          <cell r="T10035">
            <v>7.25</v>
          </cell>
          <cell r="U10035">
            <v>653000</v>
          </cell>
          <cell r="V10035">
            <v>7880646.8647300005</v>
          </cell>
          <cell r="X10035">
            <v>45200</v>
          </cell>
          <cell r="Y10035">
            <v>0</v>
          </cell>
          <cell r="Z10035">
            <v>7.25</v>
          </cell>
          <cell r="AC10035"/>
          <cell r="AE10035">
            <v>1783000</v>
          </cell>
          <cell r="AF10035">
            <v>7.25</v>
          </cell>
          <cell r="AG10035">
            <v>7.25</v>
          </cell>
          <cell r="AH10035">
            <v>7.25</v>
          </cell>
          <cell r="AI10035">
            <v>7.3545856970947225</v>
          </cell>
        </row>
        <row r="10036">
          <cell r="A10036">
            <v>45211</v>
          </cell>
          <cell r="B10036">
            <v>1800000</v>
          </cell>
          <cell r="D10036">
            <v>7.25</v>
          </cell>
          <cell r="E10036">
            <v>7.25</v>
          </cell>
          <cell r="F10036">
            <v>7.25</v>
          </cell>
          <cell r="G10036">
            <v>7.25</v>
          </cell>
          <cell r="H10036">
            <v>7.25</v>
          </cell>
          <cell r="I10036">
            <v>7.25</v>
          </cell>
          <cell r="J10036">
            <v>7.25</v>
          </cell>
          <cell r="K10036">
            <v>7.25</v>
          </cell>
          <cell r="L10036">
            <v>7.25</v>
          </cell>
          <cell r="M10036">
            <v>7.25</v>
          </cell>
          <cell r="N10036">
            <v>7.25</v>
          </cell>
          <cell r="O10036"/>
          <cell r="P10036">
            <v>7.340572428167337</v>
          </cell>
          <cell r="Q10036">
            <v>1835000</v>
          </cell>
          <cell r="R10036">
            <v>7.25</v>
          </cell>
          <cell r="S10036">
            <v>7.25</v>
          </cell>
          <cell r="T10036">
            <v>7.25</v>
          </cell>
          <cell r="U10036">
            <v>1814000</v>
          </cell>
          <cell r="V10036">
            <v>6293969.2879699999</v>
          </cell>
          <cell r="X10036">
            <v>45200</v>
          </cell>
          <cell r="Y10036">
            <v>0</v>
          </cell>
          <cell r="Z10036">
            <v>7.25</v>
          </cell>
          <cell r="AC10036"/>
          <cell r="AE10036">
            <v>1800000</v>
          </cell>
          <cell r="AF10036">
            <v>7.25</v>
          </cell>
          <cell r="AG10036">
            <v>7.25</v>
          </cell>
          <cell r="AH10036">
            <v>7.25</v>
          </cell>
          <cell r="AI10036">
            <v>7.340572428167337</v>
          </cell>
        </row>
        <row r="10037">
          <cell r="A10037">
            <v>45212</v>
          </cell>
          <cell r="B10037">
            <v>1613000</v>
          </cell>
          <cell r="D10037">
            <v>7.25</v>
          </cell>
          <cell r="E10037">
            <v>7.25</v>
          </cell>
          <cell r="F10037">
            <v>7.6</v>
          </cell>
          <cell r="G10037">
            <v>7.26</v>
          </cell>
          <cell r="H10037">
            <v>7.25</v>
          </cell>
          <cell r="I10037">
            <v>7.25</v>
          </cell>
          <cell r="J10037">
            <v>7.25</v>
          </cell>
          <cell r="K10037">
            <v>7.25</v>
          </cell>
          <cell r="L10037">
            <v>7.25</v>
          </cell>
          <cell r="M10037">
            <v>7.25</v>
          </cell>
          <cell r="N10037">
            <v>7.25</v>
          </cell>
          <cell r="O10037"/>
          <cell r="P10037">
            <v>7.332175101687004</v>
          </cell>
          <cell r="Q10037">
            <v>1963000</v>
          </cell>
          <cell r="R10037">
            <v>7.25</v>
          </cell>
          <cell r="S10037">
            <v>7.6</v>
          </cell>
          <cell r="T10037">
            <v>7.26</v>
          </cell>
          <cell r="U10037">
            <v>1518600</v>
          </cell>
          <cell r="V10037">
            <v>5957584.1808800017</v>
          </cell>
          <cell r="X10037">
            <v>45200</v>
          </cell>
          <cell r="Y10037">
            <v>34.999999999999964</v>
          </cell>
          <cell r="Z10037">
            <v>7.25</v>
          </cell>
          <cell r="AC10037"/>
          <cell r="AE10037">
            <v>1563000</v>
          </cell>
          <cell r="AF10037">
            <v>7.25</v>
          </cell>
          <cell r="AG10037">
            <v>7.35</v>
          </cell>
          <cell r="AH10037">
            <v>7.26</v>
          </cell>
          <cell r="AI10037">
            <v>7.332175101687004</v>
          </cell>
        </row>
        <row r="10038">
          <cell r="A10038">
            <v>45215</v>
          </cell>
          <cell r="B10038">
            <v>1745600</v>
          </cell>
          <cell r="D10038">
            <v>7.25</v>
          </cell>
          <cell r="E10038">
            <v>7.25</v>
          </cell>
          <cell r="F10038">
            <v>7.4</v>
          </cell>
          <cell r="G10038">
            <v>7.28</v>
          </cell>
          <cell r="H10038">
            <v>7.25</v>
          </cell>
          <cell r="I10038">
            <v>7.25</v>
          </cell>
          <cell r="J10038">
            <v>7.25</v>
          </cell>
          <cell r="K10038">
            <v>7.25</v>
          </cell>
          <cell r="L10038">
            <v>7.25</v>
          </cell>
          <cell r="M10038">
            <v>7.25</v>
          </cell>
          <cell r="N10038">
            <v>7.25</v>
          </cell>
          <cell r="O10038"/>
          <cell r="P10038">
            <v>7.3267352740912406</v>
          </cell>
          <cell r="Q10038">
            <v>1755600</v>
          </cell>
          <cell r="R10038">
            <v>7.25</v>
          </cell>
          <cell r="S10038">
            <v>7.4</v>
          </cell>
          <cell r="T10038">
            <v>7.28</v>
          </cell>
          <cell r="U10038">
            <v>2377300</v>
          </cell>
          <cell r="V10038">
            <v>7762781.0034800014</v>
          </cell>
          <cell r="X10038">
            <v>45200</v>
          </cell>
          <cell r="Y10038">
            <v>15.000000000000036</v>
          </cell>
          <cell r="Z10038">
            <v>7.25</v>
          </cell>
          <cell r="AC10038"/>
          <cell r="AE10038">
            <v>1745600</v>
          </cell>
          <cell r="AF10038">
            <v>7.25</v>
          </cell>
          <cell r="AG10038">
            <v>7.4</v>
          </cell>
          <cell r="AH10038">
            <v>7.28</v>
          </cell>
          <cell r="AI10038">
            <v>7.3267352740912406</v>
          </cell>
        </row>
        <row r="10039">
          <cell r="A10039">
            <v>45216</v>
          </cell>
          <cell r="B10039">
            <v>1370600</v>
          </cell>
          <cell r="D10039">
            <v>7.25</v>
          </cell>
          <cell r="E10039">
            <v>7</v>
          </cell>
          <cell r="F10039">
            <v>7.35</v>
          </cell>
          <cell r="G10039">
            <v>7.25</v>
          </cell>
          <cell r="H10039">
            <v>7.25</v>
          </cell>
          <cell r="I10039">
            <v>7.25</v>
          </cell>
          <cell r="J10039">
            <v>7.25</v>
          </cell>
          <cell r="K10039">
            <v>7.25</v>
          </cell>
          <cell r="L10039">
            <v>7.25</v>
          </cell>
          <cell r="M10039">
            <v>7.25</v>
          </cell>
          <cell r="N10039">
            <v>7</v>
          </cell>
          <cell r="O10039"/>
          <cell r="P10039">
            <v>7.3209288253870106</v>
          </cell>
          <cell r="Q10039">
            <v>1370600</v>
          </cell>
          <cell r="R10039">
            <v>7</v>
          </cell>
          <cell r="S10039">
            <v>7.35</v>
          </cell>
          <cell r="T10039">
            <v>7.25</v>
          </cell>
          <cell r="U10039">
            <v>2942000</v>
          </cell>
          <cell r="V10039">
            <v>8551569.944579998</v>
          </cell>
          <cell r="X10039">
            <v>45200</v>
          </cell>
          <cell r="Y10039">
            <v>34.999999999999964</v>
          </cell>
          <cell r="Z10039">
            <v>7.25</v>
          </cell>
          <cell r="AC10039"/>
          <cell r="AE10039">
            <v>1370600</v>
          </cell>
          <cell r="AF10039">
            <v>7</v>
          </cell>
          <cell r="AG10039">
            <v>7.35</v>
          </cell>
          <cell r="AH10039">
            <v>7.25</v>
          </cell>
          <cell r="AI10039">
            <v>7.3209288253870106</v>
          </cell>
        </row>
        <row r="10040">
          <cell r="A10040">
            <v>45217</v>
          </cell>
          <cell r="B10040">
            <v>519400</v>
          </cell>
          <cell r="D10040">
            <v>7.25</v>
          </cell>
          <cell r="E10040">
            <v>6</v>
          </cell>
          <cell r="F10040">
            <v>7.25</v>
          </cell>
          <cell r="G10040">
            <v>6.92</v>
          </cell>
          <cell r="H10040">
            <v>7.25</v>
          </cell>
          <cell r="I10040">
            <v>7.25</v>
          </cell>
          <cell r="J10040">
            <v>7.25</v>
          </cell>
          <cell r="K10040">
            <v>7.25</v>
          </cell>
          <cell r="L10040">
            <v>7.25</v>
          </cell>
          <cell r="M10040">
            <v>7.25</v>
          </cell>
          <cell r="N10040">
            <v>6</v>
          </cell>
          <cell r="O10040"/>
          <cell r="P10040">
            <v>7.3116965370432094</v>
          </cell>
          <cell r="Q10040">
            <v>519400</v>
          </cell>
          <cell r="R10040">
            <v>6</v>
          </cell>
          <cell r="S10040">
            <v>7.25</v>
          </cell>
          <cell r="T10040">
            <v>6.92</v>
          </cell>
          <cell r="U10040">
            <v>2629000</v>
          </cell>
          <cell r="V10040">
            <v>5264841.9039899996</v>
          </cell>
          <cell r="X10040">
            <v>45200</v>
          </cell>
          <cell r="Y10040">
            <v>125</v>
          </cell>
          <cell r="Z10040">
            <v>7.25</v>
          </cell>
          <cell r="AC10040"/>
          <cell r="AE10040">
            <v>489400</v>
          </cell>
          <cell r="AF10040">
            <v>6.5</v>
          </cell>
          <cell r="AG10040">
            <v>7.25</v>
          </cell>
          <cell r="AH10040">
            <v>6.97</v>
          </cell>
          <cell r="AI10040">
            <v>7.3116965370432094</v>
          </cell>
        </row>
        <row r="10041">
          <cell r="A10041">
            <v>45218</v>
          </cell>
          <cell r="B10041">
            <v>806600</v>
          </cell>
          <cell r="D10041">
            <v>7.25</v>
          </cell>
          <cell r="E10041">
            <v>7.25</v>
          </cell>
          <cell r="F10041">
            <v>7.25</v>
          </cell>
          <cell r="G10041">
            <v>7.25</v>
          </cell>
          <cell r="H10041">
            <v>7.25</v>
          </cell>
          <cell r="I10041">
            <v>7.25</v>
          </cell>
          <cell r="J10041">
            <v>7.25</v>
          </cell>
          <cell r="K10041">
            <v>7.25</v>
          </cell>
          <cell r="L10041">
            <v>7.25</v>
          </cell>
          <cell r="M10041">
            <v>7.25</v>
          </cell>
          <cell r="N10041">
            <v>7.25</v>
          </cell>
          <cell r="O10041"/>
          <cell r="P10041">
            <v>7.3091325763040205</v>
          </cell>
          <cell r="Q10041">
            <v>867600</v>
          </cell>
          <cell r="R10041">
            <v>7.25</v>
          </cell>
          <cell r="S10041">
            <v>7.25</v>
          </cell>
          <cell r="T10041">
            <v>7.25</v>
          </cell>
          <cell r="U10041">
            <v>1186000</v>
          </cell>
          <cell r="V10041">
            <v>4352062.1133500012</v>
          </cell>
          <cell r="X10041">
            <v>45200</v>
          </cell>
          <cell r="Y10041">
            <v>0</v>
          </cell>
          <cell r="Z10041">
            <v>7.25</v>
          </cell>
          <cell r="AC10041"/>
          <cell r="AE10041">
            <v>806600</v>
          </cell>
          <cell r="AF10041">
            <v>7.25</v>
          </cell>
          <cell r="AG10041">
            <v>7.25</v>
          </cell>
          <cell r="AH10041">
            <v>7.25</v>
          </cell>
          <cell r="AI10041">
            <v>7.3091325763040205</v>
          </cell>
        </row>
        <row r="10042">
          <cell r="A10042">
            <v>45219</v>
          </cell>
          <cell r="B10042">
            <v>641400</v>
          </cell>
          <cell r="D10042">
            <v>7.25</v>
          </cell>
          <cell r="E10042">
            <v>7.25</v>
          </cell>
          <cell r="F10042">
            <v>7.25</v>
          </cell>
          <cell r="G10042">
            <v>7.25</v>
          </cell>
          <cell r="H10042">
            <v>7.25</v>
          </cell>
          <cell r="I10042">
            <v>7.25</v>
          </cell>
          <cell r="J10042">
            <v>7.25</v>
          </cell>
          <cell r="K10042">
            <v>7.25</v>
          </cell>
          <cell r="L10042">
            <v>7.25</v>
          </cell>
          <cell r="M10042">
            <v>7.25</v>
          </cell>
          <cell r="N10042">
            <v>7.25</v>
          </cell>
          <cell r="O10042"/>
          <cell r="P10042">
            <v>7.3072409803197909</v>
          </cell>
          <cell r="Q10042">
            <v>978400</v>
          </cell>
          <cell r="R10042">
            <v>7.25</v>
          </cell>
          <cell r="S10042">
            <v>7.25</v>
          </cell>
          <cell r="T10042">
            <v>7.25</v>
          </cell>
          <cell r="U10042">
            <v>772000</v>
          </cell>
          <cell r="V10042">
            <v>2779772.8239900004</v>
          </cell>
          <cell r="X10042">
            <v>45200</v>
          </cell>
          <cell r="Y10042">
            <v>0</v>
          </cell>
          <cell r="Z10042">
            <v>7.25</v>
          </cell>
          <cell r="AC10042"/>
          <cell r="AE10042">
            <v>641400</v>
          </cell>
          <cell r="AF10042">
            <v>7.25</v>
          </cell>
          <cell r="AG10042">
            <v>7.25</v>
          </cell>
          <cell r="AH10042">
            <v>7.25</v>
          </cell>
          <cell r="AI10042">
            <v>7.3072409803197909</v>
          </cell>
        </row>
        <row r="10043">
          <cell r="A10043">
            <v>45222</v>
          </cell>
          <cell r="B10043">
            <v>1015000</v>
          </cell>
          <cell r="D10043">
            <v>7.25</v>
          </cell>
          <cell r="E10043">
            <v>7.25</v>
          </cell>
          <cell r="F10043">
            <v>7.25</v>
          </cell>
          <cell r="G10043">
            <v>7.25</v>
          </cell>
          <cell r="H10043">
            <v>7.25</v>
          </cell>
          <cell r="I10043">
            <v>7.25</v>
          </cell>
          <cell r="J10043">
            <v>7.25</v>
          </cell>
          <cell r="K10043">
            <v>7.25</v>
          </cell>
          <cell r="L10043">
            <v>7.25</v>
          </cell>
          <cell r="M10043">
            <v>7.25</v>
          </cell>
          <cell r="N10043">
            <v>7.25</v>
          </cell>
          <cell r="O10043"/>
          <cell r="P10043">
            <v>7.3044829485037219</v>
          </cell>
          <cell r="Q10043">
            <v>1180000</v>
          </cell>
          <cell r="R10043">
            <v>7.25</v>
          </cell>
          <cell r="S10043">
            <v>7.25</v>
          </cell>
          <cell r="T10043">
            <v>7.25</v>
          </cell>
          <cell r="U10043">
            <v>559000</v>
          </cell>
          <cell r="V10043">
            <v>2250315.6150099998</v>
          </cell>
          <cell r="X10043">
            <v>45200</v>
          </cell>
          <cell r="Y10043">
            <v>0</v>
          </cell>
          <cell r="Z10043">
            <v>7.25</v>
          </cell>
          <cell r="AC10043"/>
          <cell r="AE10043">
            <v>1015000</v>
          </cell>
          <cell r="AF10043">
            <v>7.25</v>
          </cell>
          <cell r="AG10043">
            <v>7.25</v>
          </cell>
          <cell r="AH10043">
            <v>7.25</v>
          </cell>
          <cell r="AI10043">
            <v>7.3044829485037219</v>
          </cell>
        </row>
        <row r="10044">
          <cell r="A10044">
            <v>45223</v>
          </cell>
          <cell r="B10044">
            <v>1305400</v>
          </cell>
          <cell r="D10044">
            <v>7.25</v>
          </cell>
          <cell r="E10044">
            <v>7.25</v>
          </cell>
          <cell r="F10044">
            <v>7.3</v>
          </cell>
          <cell r="G10044">
            <v>7.25</v>
          </cell>
          <cell r="H10044">
            <v>7.25</v>
          </cell>
          <cell r="I10044">
            <v>7.25</v>
          </cell>
          <cell r="J10044">
            <v>7.25</v>
          </cell>
          <cell r="K10044">
            <v>7.25</v>
          </cell>
          <cell r="L10044">
            <v>7.25</v>
          </cell>
          <cell r="M10044">
            <v>7.25</v>
          </cell>
          <cell r="N10044">
            <v>7.25</v>
          </cell>
          <cell r="O10044"/>
          <cell r="P10044">
            <v>7.3014140572503692</v>
          </cell>
          <cell r="Q10044">
            <v>1603400</v>
          </cell>
          <cell r="R10044">
            <v>7.25</v>
          </cell>
          <cell r="S10044">
            <v>7.3</v>
          </cell>
          <cell r="T10044">
            <v>7.25</v>
          </cell>
          <cell r="U10044">
            <v>341000</v>
          </cell>
          <cell r="V10044">
            <v>2112500.8307700003</v>
          </cell>
          <cell r="X10044">
            <v>45200</v>
          </cell>
          <cell r="Y10044">
            <v>4.9999999999999822</v>
          </cell>
          <cell r="Z10044">
            <v>7.25</v>
          </cell>
          <cell r="AC10044"/>
          <cell r="AE10044">
            <v>1257400</v>
          </cell>
          <cell r="AF10044">
            <v>7.25</v>
          </cell>
          <cell r="AG10044">
            <v>7.25</v>
          </cell>
          <cell r="AH10044">
            <v>7.25</v>
          </cell>
          <cell r="AI10044">
            <v>7.3014140572503692</v>
          </cell>
        </row>
        <row r="10045">
          <cell r="A10045">
            <v>45224</v>
          </cell>
          <cell r="B10045">
            <v>990000</v>
          </cell>
          <cell r="D10045">
            <v>7.25</v>
          </cell>
          <cell r="E10045">
            <v>7.25</v>
          </cell>
          <cell r="F10045">
            <v>7.25</v>
          </cell>
          <cell r="G10045">
            <v>7.25</v>
          </cell>
          <cell r="H10045">
            <v>7.25</v>
          </cell>
          <cell r="I10045">
            <v>7.25</v>
          </cell>
          <cell r="J10045">
            <v>7.25</v>
          </cell>
          <cell r="K10045">
            <v>7.25</v>
          </cell>
          <cell r="L10045">
            <v>7.25</v>
          </cell>
          <cell r="M10045">
            <v>7.25</v>
          </cell>
          <cell r="N10045">
            <v>7.25</v>
          </cell>
          <cell r="O10045"/>
          <cell r="P10045">
            <v>7.2992307296358252</v>
          </cell>
          <cell r="Q10045">
            <v>1160000</v>
          </cell>
          <cell r="R10045">
            <v>7.25</v>
          </cell>
          <cell r="S10045">
            <v>7.25</v>
          </cell>
          <cell r="T10045">
            <v>7.25</v>
          </cell>
          <cell r="U10045">
            <v>57000</v>
          </cell>
          <cell r="V10045">
            <v>2030678.3960899999</v>
          </cell>
          <cell r="X10045">
            <v>45200</v>
          </cell>
          <cell r="Y10045">
            <v>0</v>
          </cell>
          <cell r="Z10045">
            <v>7.25</v>
          </cell>
          <cell r="AC10045"/>
          <cell r="AE10045">
            <v>990000</v>
          </cell>
          <cell r="AF10045">
            <v>7.25</v>
          </cell>
          <cell r="AG10045">
            <v>7.25</v>
          </cell>
          <cell r="AH10045">
            <v>7.25</v>
          </cell>
          <cell r="AI10045">
            <v>7.2992307296358252</v>
          </cell>
        </row>
        <row r="10046">
          <cell r="A10046">
            <v>45225</v>
          </cell>
          <cell r="B10046">
            <v>1487800</v>
          </cell>
          <cell r="D10046">
            <v>7.25</v>
          </cell>
          <cell r="E10046">
            <v>7.25</v>
          </cell>
          <cell r="F10046">
            <v>7.25</v>
          </cell>
          <cell r="G10046">
            <v>7.25</v>
          </cell>
          <cell r="H10046">
            <v>7.25</v>
          </cell>
          <cell r="I10046">
            <v>7.25</v>
          </cell>
          <cell r="J10046">
            <v>7.25</v>
          </cell>
          <cell r="K10046">
            <v>7.25</v>
          </cell>
          <cell r="L10046">
            <v>7.25</v>
          </cell>
          <cell r="M10046">
            <v>7.25</v>
          </cell>
          <cell r="N10046">
            <v>7.25</v>
          </cell>
          <cell r="O10046"/>
          <cell r="P10046">
            <v>7.2962773781490924</v>
          </cell>
          <cell r="Q10046">
            <v>1696800</v>
          </cell>
          <cell r="R10046">
            <v>7.25</v>
          </cell>
          <cell r="S10046">
            <v>7.25</v>
          </cell>
          <cell r="T10046">
            <v>7.25</v>
          </cell>
          <cell r="U10046">
            <v>40000</v>
          </cell>
          <cell r="V10046">
            <v>2345912.4865199998</v>
          </cell>
          <cell r="X10046">
            <v>45200</v>
          </cell>
          <cell r="Y10046">
            <v>0</v>
          </cell>
          <cell r="Z10046">
            <v>7.25</v>
          </cell>
          <cell r="AC10046"/>
          <cell r="AE10046">
            <v>1487800</v>
          </cell>
          <cell r="AF10046">
            <v>7.25</v>
          </cell>
          <cell r="AG10046">
            <v>7.25</v>
          </cell>
          <cell r="AH10046">
            <v>7.25</v>
          </cell>
          <cell r="AI10046">
            <v>7.2962773781490924</v>
          </cell>
        </row>
        <row r="10047">
          <cell r="A10047">
            <v>45226</v>
          </cell>
          <cell r="B10047">
            <v>2003000</v>
          </cell>
          <cell r="D10047">
            <v>7.25</v>
          </cell>
          <cell r="E10047">
            <v>7.25</v>
          </cell>
          <cell r="F10047">
            <v>7.25</v>
          </cell>
          <cell r="G10047">
            <v>7.25</v>
          </cell>
          <cell r="H10047">
            <v>7.25</v>
          </cell>
          <cell r="I10047">
            <v>7.25</v>
          </cell>
          <cell r="J10047">
            <v>7.25</v>
          </cell>
          <cell r="K10047">
            <v>7.25</v>
          </cell>
          <cell r="L10047">
            <v>7.25</v>
          </cell>
          <cell r="M10047">
            <v>7.25</v>
          </cell>
          <cell r="N10047">
            <v>7.25</v>
          </cell>
          <cell r="O10047"/>
          <cell r="P10047">
            <v>7.2928191525082262</v>
          </cell>
          <cell r="Q10047">
            <v>2083000</v>
          </cell>
          <cell r="R10047">
            <v>7.25</v>
          </cell>
          <cell r="S10047">
            <v>7.25</v>
          </cell>
          <cell r="T10047">
            <v>7.25</v>
          </cell>
          <cell r="U10047">
            <v>422000</v>
          </cell>
          <cell r="V10047">
            <v>1735280.6890400001</v>
          </cell>
          <cell r="X10047">
            <v>45200</v>
          </cell>
          <cell r="Y10047">
            <v>0</v>
          </cell>
          <cell r="Z10047">
            <v>7.25</v>
          </cell>
          <cell r="AC10047"/>
          <cell r="AE10047">
            <v>2003000</v>
          </cell>
          <cell r="AF10047">
            <v>7.25</v>
          </cell>
          <cell r="AG10047">
            <v>7.25</v>
          </cell>
          <cell r="AH10047">
            <v>7.25</v>
          </cell>
          <cell r="AI10047">
            <v>7.2928191525082262</v>
          </cell>
        </row>
        <row r="10048">
          <cell r="A10048">
            <v>45229</v>
          </cell>
          <cell r="B10048">
            <v>1480900</v>
          </cell>
          <cell r="D10048">
            <v>7.25</v>
          </cell>
          <cell r="E10048">
            <v>7.25</v>
          </cell>
          <cell r="F10048">
            <v>7.25</v>
          </cell>
          <cell r="G10048">
            <v>7.25</v>
          </cell>
          <cell r="H10048">
            <v>7.25</v>
          </cell>
          <cell r="I10048">
            <v>7.25</v>
          </cell>
          <cell r="J10048">
            <v>7.25</v>
          </cell>
          <cell r="K10048">
            <v>7.25</v>
          </cell>
          <cell r="L10048">
            <v>7.25</v>
          </cell>
          <cell r="M10048">
            <v>7.25</v>
          </cell>
          <cell r="N10048">
            <v>7.25</v>
          </cell>
          <cell r="O10048"/>
          <cell r="P10048">
            <v>7.2905772732254537</v>
          </cell>
          <cell r="Q10048">
            <v>1582900</v>
          </cell>
          <cell r="R10048">
            <v>7.25</v>
          </cell>
          <cell r="S10048">
            <v>7.25</v>
          </cell>
          <cell r="T10048">
            <v>7.25</v>
          </cell>
          <cell r="U10048">
            <v>943000</v>
          </cell>
          <cell r="V10048">
            <v>1878128.3343700001</v>
          </cell>
          <cell r="X10048">
            <v>45200</v>
          </cell>
          <cell r="Y10048">
            <v>0</v>
          </cell>
          <cell r="Z10048">
            <v>7.25</v>
          </cell>
          <cell r="AC10048"/>
          <cell r="AE10048">
            <v>1480900</v>
          </cell>
          <cell r="AF10048">
            <v>7.25</v>
          </cell>
          <cell r="AG10048">
            <v>7.25</v>
          </cell>
          <cell r="AH10048">
            <v>7.25</v>
          </cell>
          <cell r="AI10048">
            <v>7.2905772732254537</v>
          </cell>
        </row>
        <row r="10049">
          <cell r="A10049">
            <v>45230</v>
          </cell>
          <cell r="B10049">
            <v>715900</v>
          </cell>
          <cell r="C10049"/>
          <cell r="D10049">
            <v>7.25</v>
          </cell>
          <cell r="E10049">
            <v>7.25</v>
          </cell>
          <cell r="F10049">
            <v>7.25</v>
          </cell>
          <cell r="G10049">
            <v>7.25</v>
          </cell>
          <cell r="H10049">
            <v>7.25</v>
          </cell>
          <cell r="I10049">
            <v>7.25</v>
          </cell>
          <cell r="J10049">
            <v>7.25</v>
          </cell>
          <cell r="K10049">
            <v>7.25</v>
          </cell>
          <cell r="L10049">
            <v>7.25</v>
          </cell>
          <cell r="M10049">
            <v>7.25</v>
          </cell>
          <cell r="N10049">
            <v>7.25</v>
          </cell>
          <cell r="O10049"/>
          <cell r="P10049">
            <v>7.2895755949876895</v>
          </cell>
          <cell r="Q10049">
            <v>770900</v>
          </cell>
          <cell r="R10049">
            <v>7.25</v>
          </cell>
          <cell r="S10049">
            <v>7.25</v>
          </cell>
          <cell r="T10049">
            <v>7.25</v>
          </cell>
          <cell r="U10049">
            <v>1118500</v>
          </cell>
          <cell r="V10049">
            <v>1091045.45961</v>
          </cell>
          <cell r="X10049">
            <v>45200</v>
          </cell>
          <cell r="Y10049">
            <v>0</v>
          </cell>
          <cell r="Z10049">
            <v>7.25</v>
          </cell>
          <cell r="AC10049"/>
          <cell r="AE10049">
            <v>715900</v>
          </cell>
          <cell r="AF10049">
            <v>7.25</v>
          </cell>
          <cell r="AG10049">
            <v>7.25</v>
          </cell>
          <cell r="AH10049">
            <v>7.25</v>
          </cell>
          <cell r="AI10049">
            <v>7.2895755949876895</v>
          </cell>
        </row>
        <row r="10050">
          <cell r="A10050">
            <v>45232</v>
          </cell>
          <cell r="B10050">
            <v>1094400</v>
          </cell>
          <cell r="D10050">
            <v>7.25</v>
          </cell>
          <cell r="E10050">
            <v>7.25</v>
          </cell>
          <cell r="F10050">
            <v>7.25</v>
          </cell>
          <cell r="G10050">
            <v>7.25</v>
          </cell>
          <cell r="H10050">
            <v>7.25</v>
          </cell>
          <cell r="I10050">
            <v>7.25</v>
          </cell>
          <cell r="J10050">
            <v>7.25</v>
          </cell>
          <cell r="K10050">
            <v>7.25</v>
          </cell>
          <cell r="L10050">
            <v>7.25</v>
          </cell>
          <cell r="M10050">
            <v>7.25</v>
          </cell>
          <cell r="N10050">
            <v>7.25</v>
          </cell>
          <cell r="O10050"/>
          <cell r="P10050">
            <v>7.25</v>
          </cell>
          <cell r="Q10050">
            <v>1094400</v>
          </cell>
          <cell r="R10050">
            <v>7.25</v>
          </cell>
          <cell r="S10050">
            <v>7.25</v>
          </cell>
          <cell r="T10050">
            <v>7.25</v>
          </cell>
          <cell r="U10050">
            <v>370000</v>
          </cell>
          <cell r="V10050">
            <v>13395392.316450004</v>
          </cell>
          <cell r="X10050">
            <v>45231</v>
          </cell>
          <cell r="Y10050">
            <v>0</v>
          </cell>
          <cell r="Z10050">
            <v>7.25</v>
          </cell>
          <cell r="AC10050"/>
          <cell r="AE10050">
            <v>1094400</v>
          </cell>
          <cell r="AF10050">
            <v>7.25</v>
          </cell>
          <cell r="AG10050">
            <v>7.25</v>
          </cell>
          <cell r="AH10050">
            <v>7.25</v>
          </cell>
          <cell r="AI10050">
            <v>7.25</v>
          </cell>
        </row>
        <row r="10051">
          <cell r="A10051">
            <v>45233</v>
          </cell>
          <cell r="B10051">
            <v>1711300</v>
          </cell>
          <cell r="D10051">
            <v>7.25</v>
          </cell>
          <cell r="E10051">
            <v>7.25</v>
          </cell>
          <cell r="F10051">
            <v>7.25</v>
          </cell>
          <cell r="G10051">
            <v>7.25</v>
          </cell>
          <cell r="H10051">
            <v>7.25</v>
          </cell>
          <cell r="I10051">
            <v>7.25</v>
          </cell>
          <cell r="J10051">
            <v>7.25</v>
          </cell>
          <cell r="K10051">
            <v>7.25</v>
          </cell>
          <cell r="L10051">
            <v>7.25</v>
          </cell>
          <cell r="M10051">
            <v>7.25</v>
          </cell>
          <cell r="N10051">
            <v>7.25</v>
          </cell>
          <cell r="O10051"/>
          <cell r="P10051">
            <v>7.25</v>
          </cell>
          <cell r="Q10051">
            <v>1911000</v>
          </cell>
          <cell r="R10051">
            <v>7.25</v>
          </cell>
          <cell r="S10051">
            <v>7.25</v>
          </cell>
          <cell r="T10051">
            <v>7.25</v>
          </cell>
          <cell r="U10051">
            <v>577000</v>
          </cell>
          <cell r="V10051">
            <v>11746834.411009999</v>
          </cell>
          <cell r="X10051">
            <v>45231</v>
          </cell>
          <cell r="Y10051">
            <v>0</v>
          </cell>
          <cell r="Z10051">
            <v>7.25</v>
          </cell>
          <cell r="AC10051"/>
          <cell r="AE10051">
            <v>1711300</v>
          </cell>
          <cell r="AF10051">
            <v>7.25</v>
          </cell>
          <cell r="AG10051">
            <v>7.25</v>
          </cell>
          <cell r="AH10051">
            <v>7.25</v>
          </cell>
          <cell r="AI10051">
            <v>7.25</v>
          </cell>
        </row>
        <row r="10052">
          <cell r="A10052">
            <v>45236</v>
          </cell>
          <cell r="B10052">
            <v>1748000</v>
          </cell>
          <cell r="D10052">
            <v>7.25</v>
          </cell>
          <cell r="E10052">
            <v>7.25</v>
          </cell>
          <cell r="F10052">
            <v>7.25</v>
          </cell>
          <cell r="G10052">
            <v>7.25</v>
          </cell>
          <cell r="H10052">
            <v>7.25</v>
          </cell>
          <cell r="I10052">
            <v>7.25</v>
          </cell>
          <cell r="J10052">
            <v>7.25</v>
          </cell>
          <cell r="K10052">
            <v>7.25</v>
          </cell>
          <cell r="L10052">
            <v>7.25</v>
          </cell>
          <cell r="M10052">
            <v>7.25</v>
          </cell>
          <cell r="N10052">
            <v>7.25</v>
          </cell>
          <cell r="O10052"/>
          <cell r="P10052">
            <v>7.25</v>
          </cell>
          <cell r="Q10052">
            <v>1788000</v>
          </cell>
          <cell r="R10052">
            <v>7.25</v>
          </cell>
          <cell r="S10052">
            <v>7.25</v>
          </cell>
          <cell r="T10052">
            <v>7.25</v>
          </cell>
          <cell r="U10052">
            <v>867000</v>
          </cell>
          <cell r="V10052">
            <v>11155189.243480001</v>
          </cell>
          <cell r="X10052">
            <v>45231</v>
          </cell>
          <cell r="Y10052">
            <v>0</v>
          </cell>
          <cell r="Z10052">
            <v>7.25</v>
          </cell>
          <cell r="AC10052"/>
          <cell r="AE10052">
            <v>1748000</v>
          </cell>
          <cell r="AF10052">
            <v>7.25</v>
          </cell>
          <cell r="AG10052">
            <v>7.25</v>
          </cell>
          <cell r="AH10052">
            <v>7.25</v>
          </cell>
          <cell r="AI10052">
            <v>7.25</v>
          </cell>
        </row>
        <row r="10053">
          <cell r="A10053">
            <v>45237</v>
          </cell>
          <cell r="B10053">
            <v>1208000</v>
          </cell>
          <cell r="D10053">
            <v>7.25</v>
          </cell>
          <cell r="E10053">
            <v>7.25</v>
          </cell>
          <cell r="F10053">
            <v>7.25</v>
          </cell>
          <cell r="G10053">
            <v>7.25</v>
          </cell>
          <cell r="H10053">
            <v>7.25</v>
          </cell>
          <cell r="I10053">
            <v>7.25</v>
          </cell>
          <cell r="J10053">
            <v>7.25</v>
          </cell>
          <cell r="K10053">
            <v>7.25</v>
          </cell>
          <cell r="L10053">
            <v>7.25</v>
          </cell>
          <cell r="M10053">
            <v>7.25</v>
          </cell>
          <cell r="N10053">
            <v>7.25</v>
          </cell>
          <cell r="O10053"/>
          <cell r="P10053">
            <v>7.25</v>
          </cell>
          <cell r="Q10053">
            <v>1258000</v>
          </cell>
          <cell r="R10053">
            <v>7.25</v>
          </cell>
          <cell r="S10053">
            <v>7.25</v>
          </cell>
          <cell r="T10053">
            <v>7.25</v>
          </cell>
          <cell r="U10053">
            <v>809000</v>
          </cell>
          <cell r="V10053">
            <v>10195969.142670002</v>
          </cell>
          <cell r="X10053">
            <v>45231</v>
          </cell>
          <cell r="Y10053">
            <v>0</v>
          </cell>
          <cell r="Z10053">
            <v>7.25</v>
          </cell>
          <cell r="AC10053"/>
          <cell r="AE10053">
            <v>1208000</v>
          </cell>
          <cell r="AF10053">
            <v>7.25</v>
          </cell>
          <cell r="AG10053">
            <v>7.25</v>
          </cell>
          <cell r="AH10053">
            <v>7.25</v>
          </cell>
          <cell r="AI10053">
            <v>7.25</v>
          </cell>
        </row>
        <row r="10054">
          <cell r="A10054">
            <v>45238</v>
          </cell>
          <cell r="B10054">
            <v>987500</v>
          </cell>
          <cell r="D10054">
            <v>7.25</v>
          </cell>
          <cell r="E10054">
            <v>7</v>
          </cell>
          <cell r="F10054">
            <v>7.25</v>
          </cell>
          <cell r="G10054">
            <v>7.2</v>
          </cell>
          <cell r="H10054">
            <v>7.25</v>
          </cell>
          <cell r="I10054">
            <v>7.25</v>
          </cell>
          <cell r="J10054">
            <v>7.25</v>
          </cell>
          <cell r="K10054">
            <v>7.25</v>
          </cell>
          <cell r="L10054">
            <v>7.25</v>
          </cell>
          <cell r="M10054">
            <v>7.25</v>
          </cell>
          <cell r="N10054">
            <v>7.25</v>
          </cell>
          <cell r="O10054"/>
          <cell r="P10054">
            <v>7.2426843181414098</v>
          </cell>
          <cell r="Q10054">
            <v>987500</v>
          </cell>
          <cell r="R10054">
            <v>7</v>
          </cell>
          <cell r="S10054">
            <v>7.25</v>
          </cell>
          <cell r="T10054">
            <v>7.2</v>
          </cell>
          <cell r="U10054">
            <v>1020000</v>
          </cell>
          <cell r="V10054">
            <v>8143776.6727</v>
          </cell>
          <cell r="X10054">
            <v>45231</v>
          </cell>
          <cell r="Y10054">
            <v>25</v>
          </cell>
          <cell r="Z10054">
            <v>7.25</v>
          </cell>
          <cell r="AC10054"/>
          <cell r="AE10054">
            <v>987500</v>
          </cell>
          <cell r="AF10054">
            <v>7</v>
          </cell>
          <cell r="AG10054">
            <v>7.25</v>
          </cell>
          <cell r="AH10054">
            <v>7.2</v>
          </cell>
          <cell r="AI10054">
            <v>7.2426843181414098</v>
          </cell>
        </row>
        <row r="10055">
          <cell r="A10055">
            <v>45239</v>
          </cell>
          <cell r="B10055">
            <v>1307000</v>
          </cell>
          <cell r="D10055">
            <v>7.25</v>
          </cell>
          <cell r="E10055">
            <v>7.25</v>
          </cell>
          <cell r="F10055">
            <v>7.4</v>
          </cell>
          <cell r="G10055">
            <v>7.25</v>
          </cell>
          <cell r="H10055">
            <v>7.25</v>
          </cell>
          <cell r="I10055">
            <v>7.25</v>
          </cell>
          <cell r="J10055">
            <v>7.25</v>
          </cell>
          <cell r="K10055">
            <v>7.25</v>
          </cell>
          <cell r="L10055">
            <v>7.25</v>
          </cell>
          <cell r="M10055">
            <v>7.25</v>
          </cell>
          <cell r="N10055">
            <v>7.25</v>
          </cell>
          <cell r="O10055"/>
          <cell r="P10055">
            <v>7.2438482719094965</v>
          </cell>
          <cell r="Q10055">
            <v>1607000</v>
          </cell>
          <cell r="R10055">
            <v>7.25</v>
          </cell>
          <cell r="S10055">
            <v>7.4</v>
          </cell>
          <cell r="T10055">
            <v>7.25</v>
          </cell>
          <cell r="U10055">
            <v>300000</v>
          </cell>
          <cell r="V10055">
            <v>8342182.1276900005</v>
          </cell>
          <cell r="X10055">
            <v>45231</v>
          </cell>
          <cell r="Y10055">
            <v>15.000000000000036</v>
          </cell>
          <cell r="Z10055">
            <v>7.25</v>
          </cell>
          <cell r="AC10055"/>
          <cell r="AE10055">
            <v>1277000</v>
          </cell>
          <cell r="AF10055">
            <v>7.25</v>
          </cell>
          <cell r="AG10055">
            <v>7.25</v>
          </cell>
          <cell r="AH10055">
            <v>7.25</v>
          </cell>
          <cell r="AI10055">
            <v>7.2438482719094965</v>
          </cell>
        </row>
        <row r="10056">
          <cell r="A10056">
            <v>45240</v>
          </cell>
          <cell r="B10056">
            <v>2193000</v>
          </cell>
          <cell r="D10056">
            <v>7</v>
          </cell>
          <cell r="E10056">
            <v>7</v>
          </cell>
          <cell r="F10056">
            <v>7.25</v>
          </cell>
          <cell r="G10056">
            <v>7.01</v>
          </cell>
          <cell r="H10056">
            <v>7.25</v>
          </cell>
          <cell r="I10056">
            <v>7.25</v>
          </cell>
          <cell r="J10056">
            <v>7.25</v>
          </cell>
          <cell r="K10056">
            <v>7.25</v>
          </cell>
          <cell r="L10056">
            <v>7.25</v>
          </cell>
          <cell r="M10056">
            <v>7.25</v>
          </cell>
          <cell r="N10056">
            <v>7</v>
          </cell>
          <cell r="O10056"/>
          <cell r="P10056">
            <v>7.1938910463434445</v>
          </cell>
          <cell r="Q10056">
            <v>2193000</v>
          </cell>
          <cell r="R10056">
            <v>7</v>
          </cell>
          <cell r="S10056">
            <v>7.25</v>
          </cell>
          <cell r="T10056">
            <v>7.01</v>
          </cell>
          <cell r="U10056">
            <v>183000</v>
          </cell>
          <cell r="V10056">
            <v>8289928.1750100004</v>
          </cell>
          <cell r="X10056">
            <v>45231</v>
          </cell>
          <cell r="Y10056">
            <v>25</v>
          </cell>
          <cell r="Z10056">
            <v>7</v>
          </cell>
          <cell r="AC10056"/>
          <cell r="AE10056">
            <v>2068000</v>
          </cell>
          <cell r="AF10056">
            <v>7</v>
          </cell>
          <cell r="AG10056">
            <v>7</v>
          </cell>
          <cell r="AH10056">
            <v>7</v>
          </cell>
          <cell r="AI10056">
            <v>7.1938910463434445</v>
          </cell>
        </row>
        <row r="10057">
          <cell r="A10057">
            <v>45243</v>
          </cell>
          <cell r="B10057">
            <v>1343000</v>
          </cell>
          <cell r="D10057">
            <v>7</v>
          </cell>
          <cell r="E10057">
            <v>7</v>
          </cell>
          <cell r="F10057">
            <v>7.15</v>
          </cell>
          <cell r="G10057">
            <v>7.01</v>
          </cell>
          <cell r="H10057">
            <v>7.25</v>
          </cell>
          <cell r="I10057">
            <v>7.25</v>
          </cell>
          <cell r="J10057">
            <v>7.25</v>
          </cell>
          <cell r="K10057">
            <v>7.25</v>
          </cell>
          <cell r="L10057">
            <v>7.25</v>
          </cell>
          <cell r="M10057">
            <v>7.25</v>
          </cell>
          <cell r="N10057">
            <v>7</v>
          </cell>
          <cell r="O10057"/>
          <cell r="P10057">
            <v>7.1725873441385515</v>
          </cell>
          <cell r="Q10057">
            <v>1388000</v>
          </cell>
          <cell r="R10057">
            <v>7</v>
          </cell>
          <cell r="S10057">
            <v>7.25</v>
          </cell>
          <cell r="T10057">
            <v>7.01</v>
          </cell>
          <cell r="U10057">
            <v>331000</v>
          </cell>
          <cell r="V10057">
            <v>7584960.1977500003</v>
          </cell>
          <cell r="X10057">
            <v>45231</v>
          </cell>
          <cell r="Y10057">
            <v>15.000000000000036</v>
          </cell>
          <cell r="Z10057">
            <v>7</v>
          </cell>
          <cell r="AC10057"/>
          <cell r="AE10057">
            <v>1246000</v>
          </cell>
          <cell r="AF10057">
            <v>7</v>
          </cell>
          <cell r="AG10057">
            <v>7</v>
          </cell>
          <cell r="AH10057">
            <v>7</v>
          </cell>
          <cell r="AI10057">
            <v>7.1725873441385515</v>
          </cell>
        </row>
        <row r="10058">
          <cell r="A10058">
            <v>45244</v>
          </cell>
          <cell r="B10058">
            <v>1197000</v>
          </cell>
          <cell r="D10058">
            <v>7</v>
          </cell>
          <cell r="E10058">
            <v>7</v>
          </cell>
          <cell r="F10058">
            <v>7.35</v>
          </cell>
          <cell r="G10058">
            <v>7.1</v>
          </cell>
          <cell r="H10058">
            <v>7.25</v>
          </cell>
          <cell r="I10058">
            <v>7.25</v>
          </cell>
          <cell r="J10058">
            <v>7.25</v>
          </cell>
          <cell r="K10058">
            <v>7.25</v>
          </cell>
          <cell r="L10058">
            <v>7.25</v>
          </cell>
          <cell r="M10058">
            <v>7.25</v>
          </cell>
          <cell r="N10058">
            <v>7</v>
          </cell>
          <cell r="O10058"/>
          <cell r="P10058">
            <v>7.1656570047538528</v>
          </cell>
          <cell r="Q10058">
            <v>1197000</v>
          </cell>
          <cell r="R10058">
            <v>7</v>
          </cell>
          <cell r="S10058">
            <v>7.35</v>
          </cell>
          <cell r="T10058">
            <v>7.1</v>
          </cell>
          <cell r="U10058">
            <v>363000</v>
          </cell>
          <cell r="V10058">
            <v>9207896.1859600022</v>
          </cell>
          <cell r="X10058">
            <v>45231</v>
          </cell>
          <cell r="Y10058">
            <v>34.999999999999964</v>
          </cell>
          <cell r="Z10058">
            <v>7</v>
          </cell>
          <cell r="AC10058"/>
          <cell r="AE10058">
            <v>1197000</v>
          </cell>
          <cell r="AF10058">
            <v>7</v>
          </cell>
          <cell r="AG10058">
            <v>7.35</v>
          </cell>
          <cell r="AH10058">
            <v>7.1</v>
          </cell>
          <cell r="AI10058">
            <v>7.1656570047538528</v>
          </cell>
        </row>
        <row r="10059">
          <cell r="A10059">
            <v>45245</v>
          </cell>
          <cell r="B10059">
            <v>761500</v>
          </cell>
          <cell r="D10059">
            <v>7</v>
          </cell>
          <cell r="E10059">
            <v>6.5</v>
          </cell>
          <cell r="F10059">
            <v>7</v>
          </cell>
          <cell r="G10059">
            <v>6.97</v>
          </cell>
          <cell r="H10059">
            <v>7.25</v>
          </cell>
          <cell r="I10059">
            <v>7.25</v>
          </cell>
          <cell r="J10059">
            <v>7.25</v>
          </cell>
          <cell r="K10059">
            <v>7.25</v>
          </cell>
          <cell r="L10059">
            <v>7.25</v>
          </cell>
          <cell r="M10059">
            <v>7.25</v>
          </cell>
          <cell r="N10059">
            <v>6.85</v>
          </cell>
          <cell r="O10059"/>
          <cell r="P10059">
            <v>7.1567015248572101</v>
          </cell>
          <cell r="Q10059">
            <v>761500</v>
          </cell>
          <cell r="R10059">
            <v>6.5</v>
          </cell>
          <cell r="S10059">
            <v>7</v>
          </cell>
          <cell r="T10059">
            <v>6.97</v>
          </cell>
          <cell r="U10059">
            <v>367000</v>
          </cell>
          <cell r="V10059">
            <v>7723279.7967300005</v>
          </cell>
          <cell r="X10059">
            <v>45231</v>
          </cell>
          <cell r="Y10059">
            <v>50</v>
          </cell>
          <cell r="Z10059">
            <v>7</v>
          </cell>
          <cell r="AC10059"/>
          <cell r="AE10059">
            <v>716500</v>
          </cell>
          <cell r="AF10059">
            <v>6.85</v>
          </cell>
          <cell r="AG10059">
            <v>7</v>
          </cell>
          <cell r="AH10059">
            <v>7</v>
          </cell>
          <cell r="AI10059">
            <v>7.1567015248572101</v>
          </cell>
        </row>
        <row r="10060">
          <cell r="A10060">
            <v>45246</v>
          </cell>
          <cell r="B10060">
            <v>618000</v>
          </cell>
          <cell r="D10060">
            <v>7</v>
          </cell>
          <cell r="E10060">
            <v>7</v>
          </cell>
          <cell r="F10060">
            <v>7</v>
          </cell>
          <cell r="G10060">
            <v>7</v>
          </cell>
          <cell r="H10060">
            <v>7.25</v>
          </cell>
          <cell r="I10060">
            <v>7.25</v>
          </cell>
          <cell r="J10060">
            <v>7.25</v>
          </cell>
          <cell r="K10060">
            <v>7.25</v>
          </cell>
          <cell r="L10060">
            <v>7.25</v>
          </cell>
          <cell r="M10060">
            <v>7.25</v>
          </cell>
          <cell r="N10060">
            <v>7</v>
          </cell>
          <cell r="O10060"/>
          <cell r="P10060">
            <v>7.1497202938356512</v>
          </cell>
          <cell r="Q10060">
            <v>818000</v>
          </cell>
          <cell r="R10060">
            <v>7</v>
          </cell>
          <cell r="S10060">
            <v>7</v>
          </cell>
          <cell r="T10060">
            <v>7</v>
          </cell>
          <cell r="U10060">
            <v>436000</v>
          </cell>
          <cell r="V10060">
            <v>6173168.2341499999</v>
          </cell>
          <cell r="X10060">
            <v>45231</v>
          </cell>
          <cell r="Y10060">
            <v>0</v>
          </cell>
          <cell r="Z10060">
            <v>7</v>
          </cell>
          <cell r="AC10060"/>
          <cell r="AE10060">
            <v>618000</v>
          </cell>
          <cell r="AF10060">
            <v>7</v>
          </cell>
          <cell r="AG10060">
            <v>7</v>
          </cell>
          <cell r="AH10060">
            <v>7</v>
          </cell>
          <cell r="AI10060">
            <v>7.1497202938356512</v>
          </cell>
        </row>
        <row r="10061">
          <cell r="A10061">
            <v>45247</v>
          </cell>
          <cell r="B10061">
            <v>602900</v>
          </cell>
          <cell r="D10061">
            <v>7</v>
          </cell>
          <cell r="E10061">
            <v>7</v>
          </cell>
          <cell r="F10061">
            <v>7</v>
          </cell>
          <cell r="G10061">
            <v>7</v>
          </cell>
          <cell r="H10061">
            <v>7.25</v>
          </cell>
          <cell r="I10061">
            <v>7.25</v>
          </cell>
          <cell r="J10061">
            <v>7.25</v>
          </cell>
          <cell r="K10061">
            <v>7.25</v>
          </cell>
          <cell r="L10061">
            <v>7.25</v>
          </cell>
          <cell r="M10061">
            <v>7.25</v>
          </cell>
          <cell r="N10061">
            <v>7</v>
          </cell>
          <cell r="O10061"/>
          <cell r="P10061">
            <v>7.143484103187653</v>
          </cell>
          <cell r="Q10061">
            <v>677900</v>
          </cell>
          <cell r="R10061">
            <v>7</v>
          </cell>
          <cell r="S10061">
            <v>7</v>
          </cell>
          <cell r="T10061">
            <v>7</v>
          </cell>
          <cell r="U10061">
            <v>499000</v>
          </cell>
          <cell r="V10061">
            <v>3775159.4065300007</v>
          </cell>
          <cell r="X10061">
            <v>45231</v>
          </cell>
          <cell r="Y10061">
            <v>0</v>
          </cell>
          <cell r="Z10061">
            <v>7</v>
          </cell>
          <cell r="AC10061"/>
          <cell r="AE10061">
            <v>602900</v>
          </cell>
          <cell r="AF10061">
            <v>7</v>
          </cell>
          <cell r="AG10061">
            <v>7</v>
          </cell>
          <cell r="AH10061">
            <v>7</v>
          </cell>
          <cell r="AI10061">
            <v>7.143484103187653</v>
          </cell>
        </row>
        <row r="10062">
          <cell r="A10062">
            <v>45250</v>
          </cell>
          <cell r="B10062">
            <v>743400</v>
          </cell>
          <cell r="D10062">
            <v>7</v>
          </cell>
          <cell r="E10062">
            <v>7</v>
          </cell>
          <cell r="F10062">
            <v>7</v>
          </cell>
          <cell r="G10062">
            <v>7</v>
          </cell>
          <cell r="H10062">
            <v>7.25</v>
          </cell>
          <cell r="I10062">
            <v>7.25</v>
          </cell>
          <cell r="J10062">
            <v>7.25</v>
          </cell>
          <cell r="K10062">
            <v>7.25</v>
          </cell>
          <cell r="L10062">
            <v>7.25</v>
          </cell>
          <cell r="M10062">
            <v>7.25</v>
          </cell>
          <cell r="N10062">
            <v>7</v>
          </cell>
          <cell r="O10062"/>
          <cell r="P10062">
            <v>7.1364748981469317</v>
          </cell>
          <cell r="Q10062">
            <v>922400</v>
          </cell>
          <cell r="R10062">
            <v>7</v>
          </cell>
          <cell r="S10062">
            <v>7</v>
          </cell>
          <cell r="T10062">
            <v>7</v>
          </cell>
          <cell r="U10062">
            <v>1160000</v>
          </cell>
          <cell r="V10062">
            <v>4292015.5123500004</v>
          </cell>
          <cell r="X10062">
            <v>45231</v>
          </cell>
          <cell r="Y10062">
            <v>0</v>
          </cell>
          <cell r="Z10062">
            <v>7</v>
          </cell>
          <cell r="AC10062"/>
          <cell r="AE10062">
            <v>743400</v>
          </cell>
          <cell r="AF10062">
            <v>7</v>
          </cell>
          <cell r="AG10062">
            <v>7</v>
          </cell>
          <cell r="AH10062">
            <v>7</v>
          </cell>
          <cell r="AI10062">
            <v>7.1364748981469317</v>
          </cell>
        </row>
        <row r="10063">
          <cell r="A10063">
            <v>45251</v>
          </cell>
          <cell r="B10063">
            <v>1249300</v>
          </cell>
          <cell r="D10063">
            <v>7</v>
          </cell>
          <cell r="E10063">
            <v>7</v>
          </cell>
          <cell r="F10063">
            <v>7</v>
          </cell>
          <cell r="G10063">
            <v>7</v>
          </cell>
          <cell r="H10063">
            <v>7.25</v>
          </cell>
          <cell r="I10063">
            <v>7.25</v>
          </cell>
          <cell r="J10063">
            <v>7.25</v>
          </cell>
          <cell r="K10063">
            <v>7.25</v>
          </cell>
          <cell r="L10063">
            <v>7.25</v>
          </cell>
          <cell r="M10063">
            <v>7.25</v>
          </cell>
          <cell r="N10063">
            <v>7</v>
          </cell>
          <cell r="O10063"/>
          <cell r="P10063">
            <v>7.1261211613318514</v>
          </cell>
          <cell r="Q10063">
            <v>1592300</v>
          </cell>
          <cell r="R10063">
            <v>7</v>
          </cell>
          <cell r="S10063">
            <v>7</v>
          </cell>
          <cell r="T10063">
            <v>7</v>
          </cell>
          <cell r="U10063">
            <v>42000</v>
          </cell>
          <cell r="V10063">
            <v>3417696.8760099993</v>
          </cell>
          <cell r="X10063">
            <v>45231</v>
          </cell>
          <cell r="Y10063">
            <v>0</v>
          </cell>
          <cell r="Z10063">
            <v>7</v>
          </cell>
          <cell r="AC10063"/>
          <cell r="AE10063">
            <v>1249300</v>
          </cell>
          <cell r="AF10063">
            <v>7</v>
          </cell>
          <cell r="AG10063">
            <v>7</v>
          </cell>
          <cell r="AH10063">
            <v>7</v>
          </cell>
          <cell r="AI10063">
            <v>7.1261211613318514</v>
          </cell>
        </row>
        <row r="10064">
          <cell r="A10064">
            <v>45252</v>
          </cell>
          <cell r="B10064">
            <v>1097200</v>
          </cell>
          <cell r="D10064">
            <v>7</v>
          </cell>
          <cell r="E10064">
            <v>6</v>
          </cell>
          <cell r="F10064">
            <v>7</v>
          </cell>
          <cell r="G10064">
            <v>6.98</v>
          </cell>
          <cell r="H10064">
            <v>7.25</v>
          </cell>
          <cell r="I10064">
            <v>7.25</v>
          </cell>
          <cell r="J10064">
            <v>7.25</v>
          </cell>
          <cell r="K10064">
            <v>7.25</v>
          </cell>
          <cell r="L10064">
            <v>7.25</v>
          </cell>
          <cell r="M10064">
            <v>7.25</v>
          </cell>
          <cell r="N10064">
            <v>6</v>
          </cell>
          <cell r="O10064"/>
          <cell r="P10064">
            <v>7.1176907915349341</v>
          </cell>
          <cell r="Q10064">
            <v>1247200</v>
          </cell>
          <cell r="R10064">
            <v>6</v>
          </cell>
          <cell r="S10064">
            <v>7</v>
          </cell>
          <cell r="T10064">
            <v>6.98</v>
          </cell>
          <cell r="U10064">
            <v>516000</v>
          </cell>
          <cell r="V10064">
            <v>2785970.0187899997</v>
          </cell>
          <cell r="X10064">
            <v>45231</v>
          </cell>
          <cell r="Y10064">
            <v>100</v>
          </cell>
          <cell r="Z10064">
            <v>7</v>
          </cell>
          <cell r="AC10064"/>
          <cell r="AE10064">
            <v>1087200</v>
          </cell>
          <cell r="AF10064">
            <v>6.9</v>
          </cell>
          <cell r="AG10064">
            <v>7</v>
          </cell>
          <cell r="AH10064">
            <v>6.99</v>
          </cell>
          <cell r="AI10064">
            <v>7.1176907915349341</v>
          </cell>
        </row>
        <row r="10065">
          <cell r="A10065">
            <v>45253</v>
          </cell>
          <cell r="B10065">
            <v>1069700</v>
          </cell>
          <cell r="D10065">
            <v>7</v>
          </cell>
          <cell r="E10065">
            <v>6.8</v>
          </cell>
          <cell r="F10065">
            <v>7</v>
          </cell>
          <cell r="G10065">
            <v>6.97</v>
          </cell>
          <cell r="H10065">
            <v>7.25</v>
          </cell>
          <cell r="I10065">
            <v>7.25</v>
          </cell>
          <cell r="J10065">
            <v>7.25</v>
          </cell>
          <cell r="K10065">
            <v>7.25</v>
          </cell>
          <cell r="L10065">
            <v>7.25</v>
          </cell>
          <cell r="M10065">
            <v>7.25</v>
          </cell>
          <cell r="N10065">
            <v>7</v>
          </cell>
          <cell r="O10065"/>
          <cell r="P10065">
            <v>7.1118317978586356</v>
          </cell>
          <cell r="Q10065">
            <v>1329700</v>
          </cell>
          <cell r="R10065">
            <v>6.8</v>
          </cell>
          <cell r="S10065">
            <v>7</v>
          </cell>
          <cell r="T10065">
            <v>6.98</v>
          </cell>
          <cell r="U10065">
            <v>323000</v>
          </cell>
          <cell r="V10065">
            <v>2093770.2487999999</v>
          </cell>
          <cell r="X10065">
            <v>45231</v>
          </cell>
          <cell r="Y10065">
            <v>20.000000000000018</v>
          </cell>
          <cell r="Z10065">
            <v>7</v>
          </cell>
          <cell r="AC10065"/>
          <cell r="AE10065">
            <v>919700</v>
          </cell>
          <cell r="AF10065">
            <v>7</v>
          </cell>
          <cell r="AG10065">
            <v>7</v>
          </cell>
          <cell r="AH10065">
            <v>7</v>
          </cell>
          <cell r="AI10065">
            <v>7.1118317978586356</v>
          </cell>
        </row>
        <row r="10066">
          <cell r="A10066">
            <v>45254</v>
          </cell>
          <cell r="B10066">
            <v>841900</v>
          </cell>
          <cell r="D10066">
            <v>7</v>
          </cell>
          <cell r="E10066">
            <v>7</v>
          </cell>
          <cell r="F10066">
            <v>7.1</v>
          </cell>
          <cell r="G10066">
            <v>7</v>
          </cell>
          <cell r="H10066">
            <v>7.25</v>
          </cell>
          <cell r="I10066">
            <v>7.25</v>
          </cell>
          <cell r="J10066">
            <v>7.25</v>
          </cell>
          <cell r="K10066">
            <v>7.25</v>
          </cell>
          <cell r="L10066">
            <v>7.25</v>
          </cell>
          <cell r="M10066">
            <v>7.25</v>
          </cell>
          <cell r="N10066">
            <v>7</v>
          </cell>
          <cell r="O10066"/>
          <cell r="P10066">
            <v>7.1071517185222834</v>
          </cell>
          <cell r="Q10066">
            <v>943900</v>
          </cell>
          <cell r="R10066">
            <v>7</v>
          </cell>
          <cell r="S10066">
            <v>7.1</v>
          </cell>
          <cell r="T10066">
            <v>7</v>
          </cell>
          <cell r="U10066">
            <v>785000</v>
          </cell>
          <cell r="V10066">
            <v>1957335.5463900003</v>
          </cell>
          <cell r="X10066">
            <v>45231</v>
          </cell>
          <cell r="Y10066">
            <v>9.9999999999999645</v>
          </cell>
          <cell r="Z10066">
            <v>7</v>
          </cell>
          <cell r="AC10066"/>
          <cell r="AE10066">
            <v>806900</v>
          </cell>
          <cell r="AF10066">
            <v>7</v>
          </cell>
          <cell r="AG10066">
            <v>7</v>
          </cell>
          <cell r="AH10066">
            <v>7</v>
          </cell>
          <cell r="AI10066">
            <v>7.1071517185222834</v>
          </cell>
        </row>
        <row r="10067">
          <cell r="A10067">
            <v>45257</v>
          </cell>
          <cell r="B10067">
            <v>1183000</v>
          </cell>
          <cell r="D10067">
            <v>7</v>
          </cell>
          <cell r="E10067">
            <v>7</v>
          </cell>
          <cell r="F10067">
            <v>7</v>
          </cell>
          <cell r="G10067">
            <v>7</v>
          </cell>
          <cell r="H10067">
            <v>7.25</v>
          </cell>
          <cell r="I10067">
            <v>7.25</v>
          </cell>
          <cell r="J10067">
            <v>7.25</v>
          </cell>
          <cell r="K10067">
            <v>7.25</v>
          </cell>
          <cell r="L10067">
            <v>7.25</v>
          </cell>
          <cell r="M10067">
            <v>7.25</v>
          </cell>
          <cell r="N10067">
            <v>7</v>
          </cell>
          <cell r="O10067"/>
          <cell r="P10067">
            <v>7.100957432772514</v>
          </cell>
          <cell r="Q10067">
            <v>1592400</v>
          </cell>
          <cell r="R10067">
            <v>7</v>
          </cell>
          <cell r="S10067">
            <v>7</v>
          </cell>
          <cell r="T10067">
            <v>7</v>
          </cell>
          <cell r="U10067">
            <v>825000</v>
          </cell>
          <cell r="V10067">
            <v>1901000.0059399998</v>
          </cell>
          <cell r="X10067">
            <v>45231</v>
          </cell>
          <cell r="Y10067">
            <v>0</v>
          </cell>
          <cell r="Z10067">
            <v>7</v>
          </cell>
          <cell r="AC10067"/>
          <cell r="AE10067">
            <v>1183000</v>
          </cell>
          <cell r="AF10067">
            <v>7</v>
          </cell>
          <cell r="AG10067">
            <v>7</v>
          </cell>
          <cell r="AH10067">
            <v>7</v>
          </cell>
          <cell r="AI10067">
            <v>7.100957432772514</v>
          </cell>
        </row>
        <row r="10068">
          <cell r="A10068">
            <v>45258</v>
          </cell>
          <cell r="B10068">
            <v>1023000</v>
          </cell>
          <cell r="D10068">
            <v>7</v>
          </cell>
          <cell r="E10068">
            <v>7</v>
          </cell>
          <cell r="F10068">
            <v>7</v>
          </cell>
          <cell r="G10068">
            <v>7</v>
          </cell>
          <cell r="H10068">
            <v>7.25</v>
          </cell>
          <cell r="I10068">
            <v>7.25</v>
          </cell>
          <cell r="J10068">
            <v>7.25</v>
          </cell>
          <cell r="K10068">
            <v>7.25</v>
          </cell>
          <cell r="L10068">
            <v>7.25</v>
          </cell>
          <cell r="M10068">
            <v>7.25</v>
          </cell>
          <cell r="N10068">
            <v>7</v>
          </cell>
          <cell r="O10068"/>
          <cell r="P10068">
            <v>7.0961508533026789</v>
          </cell>
          <cell r="Q10068">
            <v>1083000</v>
          </cell>
          <cell r="R10068">
            <v>7</v>
          </cell>
          <cell r="S10068">
            <v>7</v>
          </cell>
          <cell r="T10068">
            <v>7</v>
          </cell>
          <cell r="U10068">
            <v>495000</v>
          </cell>
          <cell r="V10068">
            <v>1660632.6257600002</v>
          </cell>
          <cell r="X10068">
            <v>45231</v>
          </cell>
          <cell r="Y10068">
            <v>0</v>
          </cell>
          <cell r="Z10068">
            <v>7</v>
          </cell>
          <cell r="AC10068"/>
          <cell r="AE10068">
            <v>1023000</v>
          </cell>
          <cell r="AF10068">
            <v>7</v>
          </cell>
          <cell r="AG10068">
            <v>7</v>
          </cell>
          <cell r="AH10068">
            <v>7</v>
          </cell>
          <cell r="AI10068">
            <v>7.0961508533026789</v>
          </cell>
        </row>
        <row r="10069">
          <cell r="A10069">
            <v>45259</v>
          </cell>
          <cell r="B10069">
            <v>1123000</v>
          </cell>
          <cell r="D10069">
            <v>7</v>
          </cell>
          <cell r="E10069">
            <v>7</v>
          </cell>
          <cell r="F10069">
            <v>7.05</v>
          </cell>
          <cell r="G10069">
            <v>7</v>
          </cell>
          <cell r="H10069">
            <v>7.25</v>
          </cell>
          <cell r="I10069">
            <v>7.25</v>
          </cell>
          <cell r="J10069">
            <v>7.25</v>
          </cell>
          <cell r="K10069">
            <v>7.25</v>
          </cell>
          <cell r="L10069">
            <v>7.25</v>
          </cell>
          <cell r="M10069">
            <v>7.25</v>
          </cell>
          <cell r="N10069">
            <v>7</v>
          </cell>
          <cell r="O10069"/>
          <cell r="P10069">
            <v>7.0914035242953402</v>
          </cell>
          <cell r="Q10069">
            <v>1283000</v>
          </cell>
          <cell r="R10069">
            <v>7</v>
          </cell>
          <cell r="S10069">
            <v>7.05</v>
          </cell>
          <cell r="T10069">
            <v>7</v>
          </cell>
          <cell r="U10069">
            <v>329000</v>
          </cell>
          <cell r="V10069">
            <v>1255089.6797</v>
          </cell>
          <cell r="X10069">
            <v>45231</v>
          </cell>
          <cell r="Y10069">
            <v>4.9999999999999822</v>
          </cell>
          <cell r="Z10069">
            <v>7</v>
          </cell>
          <cell r="AC10069"/>
          <cell r="AE10069">
            <v>1116000</v>
          </cell>
          <cell r="AF10069">
            <v>7</v>
          </cell>
          <cell r="AG10069">
            <v>7</v>
          </cell>
          <cell r="AH10069">
            <v>7</v>
          </cell>
          <cell r="AI10069">
            <v>7.0914035242953402</v>
          </cell>
        </row>
        <row r="10070">
          <cell r="A10070">
            <v>45260</v>
          </cell>
          <cell r="B10070">
            <v>1071800</v>
          </cell>
          <cell r="D10070">
            <v>7</v>
          </cell>
          <cell r="E10070">
            <v>7</v>
          </cell>
          <cell r="F10070">
            <v>7</v>
          </cell>
          <cell r="G10070">
            <v>7</v>
          </cell>
          <cell r="H10070">
            <v>7.25</v>
          </cell>
          <cell r="I10070">
            <v>7.25</v>
          </cell>
          <cell r="J10070">
            <v>7.25</v>
          </cell>
          <cell r="K10070">
            <v>7.25</v>
          </cell>
          <cell r="L10070">
            <v>7.25</v>
          </cell>
          <cell r="M10070">
            <v>7.25</v>
          </cell>
          <cell r="N10070">
            <v>7</v>
          </cell>
          <cell r="O10070"/>
          <cell r="P10070">
            <v>7.0872655428322826</v>
          </cell>
          <cell r="Q10070">
            <v>1169800</v>
          </cell>
          <cell r="R10070">
            <v>7</v>
          </cell>
          <cell r="S10070">
            <v>7</v>
          </cell>
          <cell r="T10070">
            <v>7</v>
          </cell>
          <cell r="U10070">
            <v>708800</v>
          </cell>
          <cell r="V10070">
            <v>1680301.2833000002</v>
          </cell>
          <cell r="X10070">
            <v>45231</v>
          </cell>
          <cell r="Y10070">
            <v>0</v>
          </cell>
          <cell r="Z10070">
            <v>7</v>
          </cell>
          <cell r="AC10070"/>
          <cell r="AE10070">
            <v>1071800</v>
          </cell>
          <cell r="AF10070">
            <v>7</v>
          </cell>
          <cell r="AG10070">
            <v>7</v>
          </cell>
          <cell r="AH10070">
            <v>7</v>
          </cell>
          <cell r="AI10070">
            <v>7.0872655428322826</v>
          </cell>
        </row>
        <row r="10071">
          <cell r="A10071">
            <v>45261</v>
          </cell>
          <cell r="B10071">
            <v>1212200</v>
          </cell>
          <cell r="D10071">
            <v>7</v>
          </cell>
          <cell r="E10071">
            <v>7</v>
          </cell>
          <cell r="F10071">
            <v>7</v>
          </cell>
          <cell r="G10071">
            <v>7</v>
          </cell>
          <cell r="H10071">
            <v>7.25</v>
          </cell>
          <cell r="I10071">
            <v>7.25</v>
          </cell>
          <cell r="J10071">
            <v>7.25</v>
          </cell>
          <cell r="K10071">
            <v>7.25</v>
          </cell>
          <cell r="L10071">
            <v>7.25</v>
          </cell>
          <cell r="M10071">
            <v>7.25</v>
          </cell>
          <cell r="N10071">
            <v>7</v>
          </cell>
          <cell r="O10071"/>
          <cell r="P10071">
            <v>7</v>
          </cell>
          <cell r="Q10071">
            <v>1222200</v>
          </cell>
          <cell r="R10071">
            <v>7</v>
          </cell>
          <cell r="S10071">
            <v>7</v>
          </cell>
          <cell r="T10071">
            <v>7</v>
          </cell>
          <cell r="U10071">
            <v>468000</v>
          </cell>
          <cell r="V10071">
            <v>10076007.8313</v>
          </cell>
          <cell r="X10071">
            <v>45261</v>
          </cell>
          <cell r="Y10071">
            <v>0</v>
          </cell>
          <cell r="Z10071">
            <v>7</v>
          </cell>
          <cell r="AC10071"/>
          <cell r="AE10071">
            <v>1212200</v>
          </cell>
          <cell r="AF10071">
            <v>7</v>
          </cell>
          <cell r="AG10071">
            <v>7</v>
          </cell>
          <cell r="AH10071">
            <v>7</v>
          </cell>
          <cell r="AI10071">
            <v>7</v>
          </cell>
        </row>
        <row r="10072">
          <cell r="A10072">
            <v>45264</v>
          </cell>
          <cell r="B10072">
            <v>843000</v>
          </cell>
          <cell r="D10072">
            <v>7</v>
          </cell>
          <cell r="E10072">
            <v>7</v>
          </cell>
          <cell r="F10072">
            <v>7</v>
          </cell>
          <cell r="G10072">
            <v>7</v>
          </cell>
          <cell r="H10072">
            <v>7.25</v>
          </cell>
          <cell r="I10072">
            <v>7.25</v>
          </cell>
          <cell r="J10072">
            <v>7.25</v>
          </cell>
          <cell r="K10072">
            <v>7.25</v>
          </cell>
          <cell r="L10072">
            <v>7.25</v>
          </cell>
          <cell r="M10072">
            <v>7.25</v>
          </cell>
          <cell r="N10072">
            <v>7</v>
          </cell>
          <cell r="O10072"/>
          <cell r="P10072">
            <v>7</v>
          </cell>
          <cell r="Q10072">
            <v>843000</v>
          </cell>
          <cell r="R10072">
            <v>7</v>
          </cell>
          <cell r="S10072">
            <v>7</v>
          </cell>
          <cell r="T10072">
            <v>7</v>
          </cell>
          <cell r="U10072">
            <v>448000</v>
          </cell>
          <cell r="V10072">
            <v>12235440.880830001</v>
          </cell>
          <cell r="X10072">
            <v>45261</v>
          </cell>
          <cell r="Y10072">
            <v>0</v>
          </cell>
          <cell r="Z10072">
            <v>7</v>
          </cell>
          <cell r="AC10072"/>
          <cell r="AE10072">
            <v>843000</v>
          </cell>
          <cell r="AF10072">
            <v>7</v>
          </cell>
          <cell r="AG10072">
            <v>7</v>
          </cell>
          <cell r="AH10072">
            <v>7</v>
          </cell>
          <cell r="AI10072">
            <v>7</v>
          </cell>
        </row>
        <row r="10073">
          <cell r="A10073">
            <v>45265</v>
          </cell>
          <cell r="B10073">
            <v>1175000</v>
          </cell>
          <cell r="D10073">
            <v>7</v>
          </cell>
          <cell r="E10073">
            <v>7</v>
          </cell>
          <cell r="F10073">
            <v>7</v>
          </cell>
          <cell r="G10073">
            <v>7</v>
          </cell>
          <cell r="H10073">
            <v>7.25</v>
          </cell>
          <cell r="I10073">
            <v>7.25</v>
          </cell>
          <cell r="J10073">
            <v>7.25</v>
          </cell>
          <cell r="K10073">
            <v>7.25</v>
          </cell>
          <cell r="L10073">
            <v>7.25</v>
          </cell>
          <cell r="M10073">
            <v>7.25</v>
          </cell>
          <cell r="N10073">
            <v>7</v>
          </cell>
          <cell r="O10073"/>
          <cell r="P10073">
            <v>7</v>
          </cell>
          <cell r="Q10073">
            <v>1210000</v>
          </cell>
          <cell r="R10073">
            <v>7</v>
          </cell>
          <cell r="S10073">
            <v>7</v>
          </cell>
          <cell r="T10073">
            <v>7</v>
          </cell>
          <cell r="U10073">
            <v>326000</v>
          </cell>
          <cell r="V10073">
            <v>10800677.091869999</v>
          </cell>
          <cell r="X10073">
            <v>45261</v>
          </cell>
          <cell r="Y10073">
            <v>0</v>
          </cell>
          <cell r="Z10073">
            <v>7</v>
          </cell>
          <cell r="AC10073"/>
          <cell r="AE10073">
            <v>1175000</v>
          </cell>
          <cell r="AF10073">
            <v>7</v>
          </cell>
          <cell r="AG10073">
            <v>7</v>
          </cell>
          <cell r="AH10073">
            <v>7</v>
          </cell>
          <cell r="AI10073">
            <v>7</v>
          </cell>
        </row>
        <row r="10074">
          <cell r="A10074">
            <v>45266</v>
          </cell>
          <cell r="B10074">
            <v>633000</v>
          </cell>
          <cell r="D10074">
            <v>7</v>
          </cell>
          <cell r="E10074">
            <v>7</v>
          </cell>
          <cell r="F10074">
            <v>7</v>
          </cell>
          <cell r="G10074">
            <v>7</v>
          </cell>
          <cell r="H10074">
            <v>7.25</v>
          </cell>
          <cell r="I10074">
            <v>7.25</v>
          </cell>
          <cell r="J10074">
            <v>7.25</v>
          </cell>
          <cell r="K10074">
            <v>7.25</v>
          </cell>
          <cell r="L10074">
            <v>7.25</v>
          </cell>
          <cell r="M10074">
            <v>7.25</v>
          </cell>
          <cell r="N10074">
            <v>7</v>
          </cell>
          <cell r="O10074"/>
          <cell r="P10074">
            <v>7</v>
          </cell>
          <cell r="Q10074">
            <v>633000</v>
          </cell>
          <cell r="R10074">
            <v>7</v>
          </cell>
          <cell r="S10074">
            <v>7</v>
          </cell>
          <cell r="T10074">
            <v>7</v>
          </cell>
          <cell r="U10074">
            <v>375000</v>
          </cell>
          <cell r="V10074">
            <v>9083184.4645700008</v>
          </cell>
          <cell r="X10074">
            <v>45261</v>
          </cell>
          <cell r="Y10074">
            <v>0</v>
          </cell>
          <cell r="Z10074">
            <v>7</v>
          </cell>
          <cell r="AC10074"/>
          <cell r="AE10074">
            <v>633000</v>
          </cell>
          <cell r="AF10074">
            <v>7</v>
          </cell>
          <cell r="AG10074">
            <v>7</v>
          </cell>
          <cell r="AH10074">
            <v>7</v>
          </cell>
          <cell r="AI10074">
            <v>7</v>
          </cell>
        </row>
        <row r="10075">
          <cell r="A10075">
            <v>45267</v>
          </cell>
          <cell r="B10075">
            <v>1080700</v>
          </cell>
          <cell r="D10075">
            <v>7</v>
          </cell>
          <cell r="E10075">
            <v>7</v>
          </cell>
          <cell r="F10075">
            <v>7</v>
          </cell>
          <cell r="G10075">
            <v>7</v>
          </cell>
          <cell r="H10075">
            <v>7.25</v>
          </cell>
          <cell r="I10075">
            <v>7.25</v>
          </cell>
          <cell r="J10075">
            <v>7.25</v>
          </cell>
          <cell r="K10075">
            <v>7.25</v>
          </cell>
          <cell r="L10075">
            <v>7.25</v>
          </cell>
          <cell r="M10075">
            <v>7.25</v>
          </cell>
          <cell r="N10075">
            <v>7</v>
          </cell>
          <cell r="O10075"/>
          <cell r="P10075">
            <v>7</v>
          </cell>
          <cell r="Q10075">
            <v>1080700</v>
          </cell>
          <cell r="R10075">
            <v>7</v>
          </cell>
          <cell r="S10075">
            <v>7</v>
          </cell>
          <cell r="T10075">
            <v>7</v>
          </cell>
          <cell r="U10075">
            <v>303000</v>
          </cell>
          <cell r="V10075">
            <v>8117135.1627300009</v>
          </cell>
          <cell r="X10075">
            <v>45261</v>
          </cell>
          <cell r="Y10075">
            <v>0</v>
          </cell>
          <cell r="Z10075">
            <v>7</v>
          </cell>
          <cell r="AC10075"/>
          <cell r="AE10075">
            <v>1080700</v>
          </cell>
          <cell r="AF10075">
            <v>7</v>
          </cell>
          <cell r="AG10075">
            <v>7</v>
          </cell>
          <cell r="AH10075">
            <v>7</v>
          </cell>
          <cell r="AI10075">
            <v>7</v>
          </cell>
        </row>
        <row r="10076">
          <cell r="A10076">
            <v>45271</v>
          </cell>
          <cell r="B10076">
            <v>904700</v>
          </cell>
          <cell r="D10076">
            <v>7</v>
          </cell>
          <cell r="E10076">
            <v>7</v>
          </cell>
          <cell r="F10076">
            <v>7</v>
          </cell>
          <cell r="G10076">
            <v>7</v>
          </cell>
          <cell r="H10076">
            <v>7.25</v>
          </cell>
          <cell r="I10076">
            <v>7.25</v>
          </cell>
          <cell r="J10076">
            <v>7.25</v>
          </cell>
          <cell r="K10076">
            <v>7.25</v>
          </cell>
          <cell r="L10076">
            <v>7.25</v>
          </cell>
          <cell r="M10076">
            <v>7.25</v>
          </cell>
          <cell r="N10076">
            <v>7</v>
          </cell>
          <cell r="O10076"/>
          <cell r="P10076">
            <v>7</v>
          </cell>
          <cell r="Q10076">
            <v>904700</v>
          </cell>
          <cell r="R10076">
            <v>7</v>
          </cell>
          <cell r="S10076">
            <v>7</v>
          </cell>
          <cell r="T10076">
            <v>7</v>
          </cell>
          <cell r="U10076">
            <v>355000</v>
          </cell>
          <cell r="V10076">
            <v>8518179.6472700015</v>
          </cell>
          <cell r="X10076">
            <v>45261</v>
          </cell>
          <cell r="Y10076">
            <v>0</v>
          </cell>
          <cell r="Z10076">
            <v>7</v>
          </cell>
          <cell r="AC10076"/>
          <cell r="AE10076">
            <v>904700</v>
          </cell>
          <cell r="AF10076">
            <v>7</v>
          </cell>
          <cell r="AG10076">
            <v>7</v>
          </cell>
          <cell r="AH10076">
            <v>7</v>
          </cell>
          <cell r="AI10076">
            <v>7</v>
          </cell>
        </row>
        <row r="10077">
          <cell r="A10077">
            <v>45272</v>
          </cell>
          <cell r="B10077">
            <v>1325700</v>
          </cell>
          <cell r="D10077">
            <v>7</v>
          </cell>
          <cell r="E10077">
            <v>7</v>
          </cell>
          <cell r="F10077">
            <v>7</v>
          </cell>
          <cell r="G10077">
            <v>7</v>
          </cell>
          <cell r="H10077">
            <v>7.25</v>
          </cell>
          <cell r="I10077">
            <v>7.25</v>
          </cell>
          <cell r="J10077">
            <v>7.25</v>
          </cell>
          <cell r="K10077">
            <v>7.25</v>
          </cell>
          <cell r="L10077">
            <v>7.25</v>
          </cell>
          <cell r="M10077">
            <v>7.25</v>
          </cell>
          <cell r="N10077">
            <v>7</v>
          </cell>
          <cell r="O10077"/>
          <cell r="P10077">
            <v>7</v>
          </cell>
          <cell r="Q10077">
            <v>1325700</v>
          </cell>
          <cell r="R10077">
            <v>7</v>
          </cell>
          <cell r="S10077">
            <v>7</v>
          </cell>
          <cell r="T10077">
            <v>7</v>
          </cell>
          <cell r="U10077">
            <v>226000</v>
          </cell>
          <cell r="V10077">
            <v>8138442.1343299989</v>
          </cell>
          <cell r="X10077">
            <v>45261</v>
          </cell>
          <cell r="Y10077">
            <v>0</v>
          </cell>
          <cell r="Z10077">
            <v>7</v>
          </cell>
          <cell r="AC10077"/>
          <cell r="AE10077">
            <v>1325700</v>
          </cell>
          <cell r="AF10077">
            <v>7</v>
          </cell>
          <cell r="AG10077">
            <v>7</v>
          </cell>
          <cell r="AH10077">
            <v>7</v>
          </cell>
          <cell r="AI10077">
            <v>7</v>
          </cell>
        </row>
        <row r="10078">
          <cell r="A10078">
            <v>45273</v>
          </cell>
          <cell r="B10078">
            <v>1381700</v>
          </cell>
          <cell r="D10078">
            <v>7</v>
          </cell>
          <cell r="E10078">
            <v>7</v>
          </cell>
          <cell r="F10078">
            <v>7</v>
          </cell>
          <cell r="G10078">
            <v>7</v>
          </cell>
          <cell r="H10078">
            <v>7.25</v>
          </cell>
          <cell r="I10078">
            <v>7.25</v>
          </cell>
          <cell r="J10078">
            <v>7.25</v>
          </cell>
          <cell r="K10078">
            <v>7.25</v>
          </cell>
          <cell r="L10078">
            <v>7.25</v>
          </cell>
          <cell r="M10078">
            <v>7.25</v>
          </cell>
          <cell r="N10078">
            <v>7</v>
          </cell>
          <cell r="O10078"/>
          <cell r="P10078">
            <v>7</v>
          </cell>
          <cell r="Q10078">
            <v>1381700</v>
          </cell>
          <cell r="R10078">
            <v>7</v>
          </cell>
          <cell r="S10078">
            <v>7</v>
          </cell>
          <cell r="T10078">
            <v>7</v>
          </cell>
          <cell r="U10078">
            <v>317000</v>
          </cell>
          <cell r="V10078">
            <v>7983255.0403699987</v>
          </cell>
          <cell r="X10078">
            <v>45261</v>
          </cell>
          <cell r="Y10078">
            <v>0</v>
          </cell>
          <cell r="Z10078">
            <v>7</v>
          </cell>
          <cell r="AC10078"/>
          <cell r="AE10078">
            <v>1381700</v>
          </cell>
          <cell r="AF10078">
            <v>7</v>
          </cell>
          <cell r="AG10078">
            <v>7</v>
          </cell>
          <cell r="AH10078">
            <v>7</v>
          </cell>
          <cell r="AI10078">
            <v>7</v>
          </cell>
        </row>
        <row r="10079">
          <cell r="A10079">
            <v>45274</v>
          </cell>
          <cell r="B10079">
            <v>1002700</v>
          </cell>
          <cell r="D10079">
            <v>7</v>
          </cell>
          <cell r="E10079">
            <v>7</v>
          </cell>
          <cell r="F10079">
            <v>7</v>
          </cell>
          <cell r="G10079">
            <v>7</v>
          </cell>
          <cell r="H10079">
            <v>7.25</v>
          </cell>
          <cell r="I10079">
            <v>7.25</v>
          </cell>
          <cell r="J10079">
            <v>7.25</v>
          </cell>
          <cell r="K10079">
            <v>7.25</v>
          </cell>
          <cell r="L10079">
            <v>7.25</v>
          </cell>
          <cell r="M10079">
            <v>7.25</v>
          </cell>
          <cell r="N10079">
            <v>7</v>
          </cell>
          <cell r="O10079"/>
          <cell r="P10079">
            <v>7</v>
          </cell>
          <cell r="Q10079">
            <v>1012700</v>
          </cell>
          <cell r="R10079">
            <v>7</v>
          </cell>
          <cell r="S10079">
            <v>7</v>
          </cell>
          <cell r="T10079">
            <v>7</v>
          </cell>
          <cell r="U10079">
            <v>46000</v>
          </cell>
          <cell r="V10079">
            <v>7997049.0735999988</v>
          </cell>
          <cell r="X10079">
            <v>45261</v>
          </cell>
          <cell r="Y10079">
            <v>0</v>
          </cell>
          <cell r="Z10079">
            <v>7</v>
          </cell>
          <cell r="AC10079"/>
          <cell r="AE10079">
            <v>1002700</v>
          </cell>
          <cell r="AF10079">
            <v>7</v>
          </cell>
          <cell r="AG10079">
            <v>7</v>
          </cell>
          <cell r="AH10079">
            <v>7</v>
          </cell>
          <cell r="AI10079">
            <v>7</v>
          </cell>
        </row>
        <row r="10080">
          <cell r="A10080">
            <v>45275</v>
          </cell>
          <cell r="B10080">
            <v>976700</v>
          </cell>
          <cell r="D10080">
            <v>6.75</v>
          </cell>
          <cell r="E10080">
            <v>6.75</v>
          </cell>
          <cell r="F10080">
            <v>6.75</v>
          </cell>
          <cell r="G10080">
            <v>6.75</v>
          </cell>
          <cell r="H10080">
            <v>6.75</v>
          </cell>
          <cell r="I10080">
            <v>6.75</v>
          </cell>
          <cell r="J10080">
            <v>6.75</v>
          </cell>
          <cell r="K10080">
            <v>6.75</v>
          </cell>
          <cell r="L10080">
            <v>6.75</v>
          </cell>
          <cell r="M10080">
            <v>6.75</v>
          </cell>
          <cell r="N10080">
            <v>6.75</v>
          </cell>
          <cell r="O10080"/>
          <cell r="P10080">
            <v>6.976823376426144</v>
          </cell>
          <cell r="Q10080">
            <v>976700</v>
          </cell>
          <cell r="R10080">
            <v>6.75</v>
          </cell>
          <cell r="S10080">
            <v>6.75</v>
          </cell>
          <cell r="T10080">
            <v>6.75</v>
          </cell>
          <cell r="U10080">
            <v>135000</v>
          </cell>
          <cell r="V10080">
            <v>7562490.7391400002</v>
          </cell>
          <cell r="X10080">
            <v>45261</v>
          </cell>
          <cell r="Y10080">
            <v>0</v>
          </cell>
          <cell r="Z10080">
            <v>6.75</v>
          </cell>
          <cell r="AC10080"/>
          <cell r="AE10080">
            <v>976700</v>
          </cell>
          <cell r="AF10080">
            <v>6.75</v>
          </cell>
          <cell r="AG10080">
            <v>6.75</v>
          </cell>
          <cell r="AH10080">
            <v>6.75</v>
          </cell>
          <cell r="AI10080">
            <v>6.976823376426144</v>
          </cell>
        </row>
        <row r="10081">
          <cell r="A10081">
            <v>45278</v>
          </cell>
          <cell r="B10081">
            <v>543700</v>
          </cell>
          <cell r="D10081">
            <v>6.75</v>
          </cell>
          <cell r="E10081">
            <v>6.75</v>
          </cell>
          <cell r="F10081">
            <v>6.75</v>
          </cell>
          <cell r="G10081">
            <v>6.75</v>
          </cell>
          <cell r="H10081">
            <v>6.75</v>
          </cell>
          <cell r="I10081">
            <v>6.75</v>
          </cell>
          <cell r="J10081">
            <v>6.75</v>
          </cell>
          <cell r="K10081">
            <v>6.75</v>
          </cell>
          <cell r="L10081">
            <v>6.75</v>
          </cell>
          <cell r="M10081">
            <v>6.75</v>
          </cell>
          <cell r="N10081">
            <v>6.75</v>
          </cell>
          <cell r="O10081"/>
          <cell r="P10081">
            <v>6.9656921591103966</v>
          </cell>
          <cell r="Q10081">
            <v>675700</v>
          </cell>
          <cell r="R10081">
            <v>6.75</v>
          </cell>
          <cell r="S10081">
            <v>6.75</v>
          </cell>
          <cell r="T10081">
            <v>6.75</v>
          </cell>
          <cell r="U10081">
            <v>560000</v>
          </cell>
          <cell r="V10081">
            <v>7158287.5093900003</v>
          </cell>
          <cell r="X10081">
            <v>45261</v>
          </cell>
          <cell r="Y10081">
            <v>0</v>
          </cell>
          <cell r="Z10081">
            <v>6.75</v>
          </cell>
          <cell r="AC10081"/>
          <cell r="AE10081">
            <v>543700</v>
          </cell>
          <cell r="AF10081">
            <v>6.75</v>
          </cell>
          <cell r="AG10081">
            <v>6.75</v>
          </cell>
          <cell r="AH10081">
            <v>6.75</v>
          </cell>
          <cell r="AI10081">
            <v>6.9656921591103966</v>
          </cell>
        </row>
        <row r="10082">
          <cell r="A10082">
            <v>45279</v>
          </cell>
          <cell r="B10082">
            <v>1131000</v>
          </cell>
          <cell r="D10082">
            <v>6.75</v>
          </cell>
          <cell r="E10082">
            <v>6.75</v>
          </cell>
          <cell r="F10082">
            <v>6.75</v>
          </cell>
          <cell r="G10082">
            <v>6.75</v>
          </cell>
          <cell r="H10082">
            <v>6.75</v>
          </cell>
          <cell r="I10082">
            <v>6.75</v>
          </cell>
          <cell r="J10082">
            <v>6.75</v>
          </cell>
          <cell r="K10082">
            <v>6.75</v>
          </cell>
          <cell r="L10082">
            <v>6.75</v>
          </cell>
          <cell r="M10082">
            <v>6.75</v>
          </cell>
          <cell r="N10082">
            <v>6.75</v>
          </cell>
          <cell r="O10082"/>
          <cell r="P10082">
            <v>6.9457129753237075</v>
          </cell>
          <cell r="Q10082">
            <v>1340000</v>
          </cell>
          <cell r="R10082">
            <v>6.75</v>
          </cell>
          <cell r="S10082">
            <v>6.75</v>
          </cell>
          <cell r="T10082">
            <v>6.75</v>
          </cell>
          <cell r="U10082">
            <v>261000</v>
          </cell>
          <cell r="V10082">
            <v>6184082.1312900009</v>
          </cell>
          <cell r="X10082">
            <v>45261</v>
          </cell>
          <cell r="Y10082">
            <v>0</v>
          </cell>
          <cell r="Z10082">
            <v>6.75</v>
          </cell>
          <cell r="AC10082"/>
          <cell r="AE10082">
            <v>1131000</v>
          </cell>
          <cell r="AF10082">
            <v>6.75</v>
          </cell>
          <cell r="AG10082">
            <v>6.75</v>
          </cell>
          <cell r="AH10082">
            <v>6.75</v>
          </cell>
          <cell r="AI10082">
            <v>6.9457129753237075</v>
          </cell>
        </row>
        <row r="10083">
          <cell r="A10083">
            <v>45280</v>
          </cell>
          <cell r="B10083">
            <v>889300</v>
          </cell>
          <cell r="D10083">
            <v>6.75</v>
          </cell>
          <cell r="E10083">
            <v>6</v>
          </cell>
          <cell r="F10083">
            <v>6.75</v>
          </cell>
          <cell r="G10083">
            <v>6.75</v>
          </cell>
          <cell r="H10083">
            <v>6.75</v>
          </cell>
          <cell r="I10083">
            <v>6.75</v>
          </cell>
          <cell r="J10083">
            <v>6.75</v>
          </cell>
          <cell r="K10083">
            <v>6.75</v>
          </cell>
          <cell r="L10083">
            <v>6.75</v>
          </cell>
          <cell r="M10083">
            <v>6.75</v>
          </cell>
          <cell r="N10083">
            <v>6.75</v>
          </cell>
          <cell r="O10083"/>
          <cell r="P10083">
            <v>6.9324959524682308</v>
          </cell>
          <cell r="Q10083">
            <v>889300</v>
          </cell>
          <cell r="R10083">
            <v>6</v>
          </cell>
          <cell r="S10083">
            <v>6.75</v>
          </cell>
          <cell r="T10083">
            <v>6.75</v>
          </cell>
          <cell r="U10083">
            <v>260000</v>
          </cell>
          <cell r="V10083">
            <v>4709368.6789700007</v>
          </cell>
          <cell r="X10083">
            <v>45261</v>
          </cell>
          <cell r="Y10083">
            <v>75</v>
          </cell>
          <cell r="Z10083">
            <v>6.75</v>
          </cell>
          <cell r="AC10083"/>
          <cell r="AE10083">
            <v>884300</v>
          </cell>
          <cell r="AF10083">
            <v>6.75</v>
          </cell>
          <cell r="AG10083">
            <v>6.75</v>
          </cell>
          <cell r="AH10083">
            <v>6.75</v>
          </cell>
          <cell r="AI10083">
            <v>6.9324959524682308</v>
          </cell>
        </row>
        <row r="10084">
          <cell r="A10084">
            <v>45281</v>
          </cell>
          <cell r="B10084">
            <v>819700</v>
          </cell>
          <cell r="D10084">
            <v>6.75</v>
          </cell>
          <cell r="E10084">
            <v>6.75</v>
          </cell>
          <cell r="F10084">
            <v>6.75</v>
          </cell>
          <cell r="G10084">
            <v>6.75</v>
          </cell>
          <cell r="H10084">
            <v>6.75</v>
          </cell>
          <cell r="I10084">
            <v>6.75</v>
          </cell>
          <cell r="J10084">
            <v>6.75</v>
          </cell>
          <cell r="K10084">
            <v>6.75</v>
          </cell>
          <cell r="L10084">
            <v>6.75</v>
          </cell>
          <cell r="M10084">
            <v>6.75</v>
          </cell>
          <cell r="N10084">
            <v>6.75</v>
          </cell>
          <cell r="O10084"/>
          <cell r="P10084">
            <v>6.9217448487505484</v>
          </cell>
          <cell r="Q10084">
            <v>1153700</v>
          </cell>
          <cell r="R10084">
            <v>6.75</v>
          </cell>
          <cell r="S10084">
            <v>6.75</v>
          </cell>
          <cell r="T10084">
            <v>6.75</v>
          </cell>
          <cell r="U10084">
            <v>69000</v>
          </cell>
          <cell r="V10084">
            <v>4558110.7706399998</v>
          </cell>
          <cell r="X10084">
            <v>45261</v>
          </cell>
          <cell r="Y10084">
            <v>0</v>
          </cell>
          <cell r="Z10084">
            <v>6.75</v>
          </cell>
          <cell r="AC10084"/>
          <cell r="AE10084">
            <v>819700</v>
          </cell>
          <cell r="AF10084">
            <v>6.75</v>
          </cell>
          <cell r="AG10084">
            <v>6.75</v>
          </cell>
          <cell r="AH10084">
            <v>6.75</v>
          </cell>
          <cell r="AI10084">
            <v>6.9217448487505484</v>
          </cell>
        </row>
        <row r="10085">
          <cell r="A10085">
            <v>45282</v>
          </cell>
          <cell r="B10085">
            <v>1126300</v>
          </cell>
          <cell r="D10085">
            <v>6.75</v>
          </cell>
          <cell r="E10085">
            <v>6</v>
          </cell>
          <cell r="F10085">
            <v>6.75</v>
          </cell>
          <cell r="G10085">
            <v>6.69</v>
          </cell>
          <cell r="H10085">
            <v>6.75</v>
          </cell>
          <cell r="I10085">
            <v>6.75</v>
          </cell>
          <cell r="J10085">
            <v>6.75</v>
          </cell>
          <cell r="K10085">
            <v>6.75</v>
          </cell>
          <cell r="L10085">
            <v>6.75</v>
          </cell>
          <cell r="M10085">
            <v>6.75</v>
          </cell>
          <cell r="N10085">
            <v>6</v>
          </cell>
          <cell r="O10085"/>
          <cell r="P10085">
            <v>6.9097867659841929</v>
          </cell>
          <cell r="Q10085">
            <v>1331300</v>
          </cell>
          <cell r="R10085">
            <v>6</v>
          </cell>
          <cell r="S10085">
            <v>6.75</v>
          </cell>
          <cell r="T10085">
            <v>6.7</v>
          </cell>
          <cell r="U10085">
            <v>411000</v>
          </cell>
          <cell r="V10085">
            <v>2284488.9078199998</v>
          </cell>
          <cell r="X10085">
            <v>45261</v>
          </cell>
          <cell r="Y10085">
            <v>75</v>
          </cell>
          <cell r="Z10085">
            <v>6.75</v>
          </cell>
          <cell r="AC10085"/>
          <cell r="AE10085">
            <v>1041300</v>
          </cell>
          <cell r="AF10085">
            <v>6.75</v>
          </cell>
          <cell r="AG10085">
            <v>6.75</v>
          </cell>
          <cell r="AH10085">
            <v>6.75</v>
          </cell>
          <cell r="AI10085">
            <v>6.9097867659841929</v>
          </cell>
        </row>
        <row r="10086">
          <cell r="A10086">
            <v>45286</v>
          </cell>
          <cell r="B10086">
            <v>828000</v>
          </cell>
          <cell r="D10086">
            <v>6.75</v>
          </cell>
          <cell r="E10086">
            <v>6.75</v>
          </cell>
          <cell r="F10086">
            <v>6.75</v>
          </cell>
          <cell r="G10086">
            <v>6.75</v>
          </cell>
          <cell r="H10086">
            <v>6.75</v>
          </cell>
          <cell r="I10086">
            <v>6.75</v>
          </cell>
          <cell r="J10086">
            <v>6.75</v>
          </cell>
          <cell r="K10086">
            <v>6.75</v>
          </cell>
          <cell r="L10086">
            <v>6.75</v>
          </cell>
          <cell r="M10086">
            <v>6.75</v>
          </cell>
          <cell r="N10086">
            <v>6.75</v>
          </cell>
          <cell r="O10086"/>
          <cell r="P10086">
            <v>6.9014043235297846</v>
          </cell>
          <cell r="Q10086">
            <v>1401000</v>
          </cell>
          <cell r="R10086">
            <v>6.75</v>
          </cell>
          <cell r="S10086">
            <v>6.75</v>
          </cell>
          <cell r="T10086">
            <v>6.75</v>
          </cell>
          <cell r="U10086">
            <v>589000</v>
          </cell>
          <cell r="V10086">
            <v>2599347.57748</v>
          </cell>
          <cell r="X10086">
            <v>45261</v>
          </cell>
          <cell r="Y10086">
            <v>0</v>
          </cell>
          <cell r="Z10086">
            <v>6.75</v>
          </cell>
          <cell r="AC10086"/>
          <cell r="AE10086">
            <v>828000</v>
          </cell>
          <cell r="AF10086">
            <v>6.75</v>
          </cell>
          <cell r="AG10086">
            <v>6.75</v>
          </cell>
          <cell r="AH10086">
            <v>6.75</v>
          </cell>
          <cell r="AI10086">
            <v>6.9014043235297846</v>
          </cell>
        </row>
        <row r="10087">
          <cell r="A10087">
            <v>45287</v>
          </cell>
          <cell r="B10087">
            <v>726000</v>
          </cell>
          <cell r="D10087">
            <v>6.75</v>
          </cell>
          <cell r="E10087">
            <v>6.75</v>
          </cell>
          <cell r="F10087">
            <v>6.75</v>
          </cell>
          <cell r="G10087">
            <v>6.75</v>
          </cell>
          <cell r="H10087">
            <v>6.75</v>
          </cell>
          <cell r="I10087">
            <v>6.75</v>
          </cell>
          <cell r="J10087">
            <v>6.75</v>
          </cell>
          <cell r="K10087">
            <v>6.75</v>
          </cell>
          <cell r="L10087">
            <v>6.75</v>
          </cell>
          <cell r="M10087">
            <v>6.75</v>
          </cell>
          <cell r="N10087">
            <v>6.75</v>
          </cell>
          <cell r="O10087"/>
          <cell r="P10087">
            <v>6.8947463263352997</v>
          </cell>
          <cell r="Q10087">
            <v>1213000</v>
          </cell>
          <cell r="R10087">
            <v>6.75</v>
          </cell>
          <cell r="S10087">
            <v>6.75</v>
          </cell>
          <cell r="T10087">
            <v>6.75</v>
          </cell>
          <cell r="U10087">
            <v>93000</v>
          </cell>
          <cell r="V10087">
            <v>1876889.4284600001</v>
          </cell>
          <cell r="X10087">
            <v>45261</v>
          </cell>
          <cell r="Y10087">
            <v>0</v>
          </cell>
          <cell r="Z10087">
            <v>6.75</v>
          </cell>
          <cell r="AC10087"/>
          <cell r="AE10087">
            <v>726000</v>
          </cell>
          <cell r="AF10087">
            <v>6.75</v>
          </cell>
          <cell r="AG10087">
            <v>6.75</v>
          </cell>
          <cell r="AH10087">
            <v>6.75</v>
          </cell>
          <cell r="AI10087">
            <v>6.8947463263352997</v>
          </cell>
        </row>
        <row r="10088">
          <cell r="A10088">
            <v>45288</v>
          </cell>
          <cell r="B10088">
            <v>1515200</v>
          </cell>
          <cell r="D10088">
            <v>6.75</v>
          </cell>
          <cell r="E10088">
            <v>6.75</v>
          </cell>
          <cell r="F10088">
            <v>6.75</v>
          </cell>
          <cell r="G10088">
            <v>6.75</v>
          </cell>
          <cell r="H10088">
            <v>6.75</v>
          </cell>
          <cell r="I10088">
            <v>6.75</v>
          </cell>
          <cell r="J10088">
            <v>6.75</v>
          </cell>
          <cell r="K10088">
            <v>6.75</v>
          </cell>
          <cell r="L10088">
            <v>6.75</v>
          </cell>
          <cell r="M10088">
            <v>6.75</v>
          </cell>
          <cell r="N10088">
            <v>6.75</v>
          </cell>
          <cell r="O10088"/>
          <cell r="P10088">
            <v>6.8825785315624204</v>
          </cell>
          <cell r="Q10088">
            <v>1713200</v>
          </cell>
          <cell r="R10088">
            <v>6.75</v>
          </cell>
          <cell r="S10088">
            <v>6.75</v>
          </cell>
          <cell r="T10088">
            <v>6.75</v>
          </cell>
          <cell r="U10088">
            <v>1207000</v>
          </cell>
          <cell r="V10088">
            <v>1647380.7489100001</v>
          </cell>
          <cell r="X10088">
            <v>45261</v>
          </cell>
          <cell r="Y10088">
            <v>0</v>
          </cell>
          <cell r="Z10088">
            <v>6.75</v>
          </cell>
          <cell r="AC10088"/>
          <cell r="AE10088">
            <v>1515200</v>
          </cell>
          <cell r="AF10088">
            <v>6.75</v>
          </cell>
          <cell r="AG10088">
            <v>6.75</v>
          </cell>
          <cell r="AH10088">
            <v>6.75</v>
          </cell>
          <cell r="AI10088">
            <v>6.8825785315624204</v>
          </cell>
        </row>
        <row r="10089">
          <cell r="A10089">
            <v>45289</v>
          </cell>
          <cell r="B10089">
            <v>613000</v>
          </cell>
          <cell r="D10089">
            <v>6.75</v>
          </cell>
          <cell r="E10089">
            <v>6.75</v>
          </cell>
          <cell r="F10089">
            <v>6.75</v>
          </cell>
          <cell r="G10089">
            <v>6.75</v>
          </cell>
          <cell r="H10089">
            <v>6.75</v>
          </cell>
          <cell r="I10089">
            <v>6.75</v>
          </cell>
          <cell r="J10089">
            <v>6.75</v>
          </cell>
          <cell r="K10089">
            <v>6.75</v>
          </cell>
          <cell r="L10089">
            <v>6.75</v>
          </cell>
          <cell r="M10089">
            <v>6.75</v>
          </cell>
          <cell r="N10089">
            <v>6.75</v>
          </cell>
          <cell r="O10089"/>
          <cell r="P10089">
            <v>6.8782179572477142</v>
          </cell>
          <cell r="Q10089">
            <v>633000</v>
          </cell>
          <cell r="R10089">
            <v>6.75</v>
          </cell>
          <cell r="S10089">
            <v>6.75</v>
          </cell>
          <cell r="T10089">
            <v>6.75</v>
          </cell>
          <cell r="U10089">
            <v>2297500</v>
          </cell>
          <cell r="V10089">
            <v>1396701.1282599999</v>
          </cell>
          <cell r="X10089">
            <v>45261</v>
          </cell>
          <cell r="Y10089">
            <v>0</v>
          </cell>
          <cell r="Z10089">
            <v>6.75</v>
          </cell>
          <cell r="AC10089"/>
          <cell r="AE10089">
            <v>613000</v>
          </cell>
          <cell r="AF10089">
            <v>6.75</v>
          </cell>
          <cell r="AG10089">
            <v>6.75</v>
          </cell>
          <cell r="AH10089">
            <v>6.75</v>
          </cell>
          <cell r="AI10089">
            <v>6.8782179572477142</v>
          </cell>
        </row>
        <row r="10090">
          <cell r="A10090">
            <v>45294</v>
          </cell>
          <cell r="B10090">
            <v>793700</v>
          </cell>
          <cell r="D10090">
            <v>6.75</v>
          </cell>
          <cell r="E10090">
            <v>6.75</v>
          </cell>
          <cell r="F10090">
            <v>6.75</v>
          </cell>
          <cell r="G10090">
            <v>6.75</v>
          </cell>
          <cell r="H10090">
            <v>6.75</v>
          </cell>
          <cell r="I10090">
            <v>6.75</v>
          </cell>
          <cell r="J10090">
            <v>6.75</v>
          </cell>
          <cell r="K10090">
            <v>6.75</v>
          </cell>
          <cell r="L10090">
            <v>6.75</v>
          </cell>
          <cell r="M10090">
            <v>6.75</v>
          </cell>
          <cell r="N10090">
            <v>6.75</v>
          </cell>
          <cell r="O10090"/>
          <cell r="P10090">
            <v>6.75</v>
          </cell>
          <cell r="Q10090">
            <v>1033700</v>
          </cell>
          <cell r="R10090">
            <v>6.75</v>
          </cell>
          <cell r="S10090">
            <v>6.75</v>
          </cell>
          <cell r="T10090">
            <v>6.75</v>
          </cell>
          <cell r="U10090">
            <v>323000</v>
          </cell>
          <cell r="V10090">
            <v>12396966.57233</v>
          </cell>
          <cell r="X10090">
            <v>45292</v>
          </cell>
          <cell r="Y10090">
            <v>0</v>
          </cell>
          <cell r="Z10090">
            <v>6.75</v>
          </cell>
          <cell r="AC10090"/>
          <cell r="AE10090">
            <v>793700</v>
          </cell>
          <cell r="AF10090">
            <v>6.75</v>
          </cell>
          <cell r="AG10090">
            <v>6.75</v>
          </cell>
          <cell r="AH10090">
            <v>6.75</v>
          </cell>
          <cell r="AI10090">
            <v>6.75</v>
          </cell>
        </row>
        <row r="10091">
          <cell r="A10091">
            <v>45295</v>
          </cell>
          <cell r="B10091">
            <v>1000700</v>
          </cell>
          <cell r="D10091">
            <v>6.75</v>
          </cell>
          <cell r="E10091">
            <v>6.75</v>
          </cell>
          <cell r="F10091">
            <v>6.75</v>
          </cell>
          <cell r="G10091">
            <v>6.75</v>
          </cell>
          <cell r="H10091">
            <v>6.75</v>
          </cell>
          <cell r="I10091">
            <v>6.75</v>
          </cell>
          <cell r="J10091">
            <v>6.75</v>
          </cell>
          <cell r="K10091">
            <v>6.75</v>
          </cell>
          <cell r="L10091">
            <v>6.75</v>
          </cell>
          <cell r="M10091">
            <v>6.75</v>
          </cell>
          <cell r="N10091">
            <v>6.75</v>
          </cell>
          <cell r="O10091"/>
          <cell r="P10091">
            <v>6.75</v>
          </cell>
          <cell r="Q10091">
            <v>1000700</v>
          </cell>
          <cell r="R10091">
            <v>6.75</v>
          </cell>
          <cell r="S10091">
            <v>6.75</v>
          </cell>
          <cell r="T10091">
            <v>6.75</v>
          </cell>
          <cell r="U10091">
            <v>330000</v>
          </cell>
          <cell r="V10091">
            <v>12663939.10032</v>
          </cell>
          <cell r="X10091">
            <v>45292</v>
          </cell>
          <cell r="Y10091">
            <v>0</v>
          </cell>
          <cell r="Z10091">
            <v>6.75</v>
          </cell>
          <cell r="AC10091"/>
          <cell r="AE10091">
            <v>1000700</v>
          </cell>
          <cell r="AF10091">
            <v>6.75</v>
          </cell>
          <cell r="AG10091">
            <v>6.75</v>
          </cell>
          <cell r="AH10091">
            <v>6.75</v>
          </cell>
          <cell r="AI10091">
            <v>6.75</v>
          </cell>
        </row>
        <row r="10092">
          <cell r="A10092">
            <v>45296</v>
          </cell>
          <cell r="B10092">
            <v>1346700</v>
          </cell>
          <cell r="D10092">
            <v>6.75</v>
          </cell>
          <cell r="E10092">
            <v>6.75</v>
          </cell>
          <cell r="F10092">
            <v>6.75</v>
          </cell>
          <cell r="G10092">
            <v>6.75</v>
          </cell>
          <cell r="H10092">
            <v>6.75</v>
          </cell>
          <cell r="I10092">
            <v>6.75</v>
          </cell>
          <cell r="J10092">
            <v>6.75</v>
          </cell>
          <cell r="K10092">
            <v>6.75</v>
          </cell>
          <cell r="L10092">
            <v>6.75</v>
          </cell>
          <cell r="M10092">
            <v>6.75</v>
          </cell>
          <cell r="N10092">
            <v>6.75</v>
          </cell>
          <cell r="O10092"/>
          <cell r="P10092">
            <v>6.75</v>
          </cell>
          <cell r="Q10092">
            <v>1346700</v>
          </cell>
          <cell r="R10092">
            <v>6.75</v>
          </cell>
          <cell r="S10092">
            <v>6.75</v>
          </cell>
          <cell r="T10092">
            <v>6.75</v>
          </cell>
          <cell r="U10092">
            <v>149000</v>
          </cell>
          <cell r="V10092">
            <v>12438810.406849999</v>
          </cell>
          <cell r="X10092">
            <v>45292</v>
          </cell>
          <cell r="Y10092">
            <v>0</v>
          </cell>
          <cell r="Z10092">
            <v>6.75</v>
          </cell>
          <cell r="AC10092"/>
          <cell r="AE10092">
            <v>1346700</v>
          </cell>
          <cell r="AF10092">
            <v>6.75</v>
          </cell>
          <cell r="AG10092">
            <v>6.75</v>
          </cell>
          <cell r="AH10092">
            <v>6.75</v>
          </cell>
          <cell r="AI10092">
            <v>6.75</v>
          </cell>
        </row>
        <row r="10093">
          <cell r="A10093">
            <v>45299</v>
          </cell>
          <cell r="B10093">
            <v>1308000</v>
          </cell>
          <cell r="D10093">
            <v>6.75</v>
          </cell>
          <cell r="E10093">
            <v>6.75</v>
          </cell>
          <cell r="F10093">
            <v>6.75</v>
          </cell>
          <cell r="G10093">
            <v>6.75</v>
          </cell>
          <cell r="H10093">
            <v>6.75</v>
          </cell>
          <cell r="I10093">
            <v>6.75</v>
          </cell>
          <cell r="J10093">
            <v>6.75</v>
          </cell>
          <cell r="K10093">
            <v>6.75</v>
          </cell>
          <cell r="L10093">
            <v>6.75</v>
          </cell>
          <cell r="M10093">
            <v>6.75</v>
          </cell>
          <cell r="N10093">
            <v>6.75</v>
          </cell>
          <cell r="O10093"/>
          <cell r="P10093">
            <v>6.75</v>
          </cell>
          <cell r="Q10093">
            <v>1308000</v>
          </cell>
          <cell r="R10093">
            <v>6.75</v>
          </cell>
          <cell r="S10093">
            <v>6.75</v>
          </cell>
          <cell r="T10093">
            <v>6.75</v>
          </cell>
          <cell r="U10093">
            <v>247000</v>
          </cell>
          <cell r="V10093">
            <v>12196141.10984</v>
          </cell>
          <cell r="X10093">
            <v>45292</v>
          </cell>
          <cell r="Y10093">
            <v>0</v>
          </cell>
          <cell r="Z10093">
            <v>6.75</v>
          </cell>
          <cell r="AC10093"/>
          <cell r="AE10093">
            <v>1308000</v>
          </cell>
          <cell r="AF10093">
            <v>6.75</v>
          </cell>
          <cell r="AG10093">
            <v>6.75</v>
          </cell>
          <cell r="AH10093">
            <v>6.75</v>
          </cell>
          <cell r="AI10093">
            <v>6.75</v>
          </cell>
        </row>
        <row r="10094">
          <cell r="A10094">
            <v>45300</v>
          </cell>
          <cell r="B10094">
            <v>1663700</v>
          </cell>
          <cell r="D10094">
            <v>6.75</v>
          </cell>
          <cell r="E10094">
            <v>6.75</v>
          </cell>
          <cell r="F10094">
            <v>6.75</v>
          </cell>
          <cell r="G10094">
            <v>6.75</v>
          </cell>
          <cell r="H10094">
            <v>6.75</v>
          </cell>
          <cell r="I10094">
            <v>6.75</v>
          </cell>
          <cell r="J10094">
            <v>6.75</v>
          </cell>
          <cell r="K10094">
            <v>6.75</v>
          </cell>
          <cell r="L10094">
            <v>6.75</v>
          </cell>
          <cell r="M10094">
            <v>6.75</v>
          </cell>
          <cell r="N10094">
            <v>6.75</v>
          </cell>
          <cell r="O10094"/>
          <cell r="P10094">
            <v>6.75</v>
          </cell>
          <cell r="Q10094">
            <v>1703700</v>
          </cell>
          <cell r="R10094">
            <v>6.75</v>
          </cell>
          <cell r="S10094">
            <v>6.75</v>
          </cell>
          <cell r="T10094">
            <v>6.75</v>
          </cell>
          <cell r="U10094">
            <v>316000</v>
          </cell>
          <cell r="V10094">
            <v>11065934.815870002</v>
          </cell>
          <cell r="X10094">
            <v>45292</v>
          </cell>
          <cell r="Y10094">
            <v>0</v>
          </cell>
          <cell r="Z10094">
            <v>6.75</v>
          </cell>
          <cell r="AC10094"/>
          <cell r="AE10094">
            <v>1663700</v>
          </cell>
          <cell r="AF10094">
            <v>6.75</v>
          </cell>
          <cell r="AG10094">
            <v>6.75</v>
          </cell>
          <cell r="AH10094">
            <v>6.75</v>
          </cell>
          <cell r="AI10094">
            <v>6.75</v>
          </cell>
        </row>
        <row r="10095">
          <cell r="A10095">
            <v>45301</v>
          </cell>
          <cell r="B10095">
            <v>1408700</v>
          </cell>
          <cell r="D10095">
            <v>6.75</v>
          </cell>
          <cell r="E10095">
            <v>6.75</v>
          </cell>
          <cell r="F10095">
            <v>6.75</v>
          </cell>
          <cell r="G10095">
            <v>6.75</v>
          </cell>
          <cell r="H10095">
            <v>6.75</v>
          </cell>
          <cell r="I10095">
            <v>6.75</v>
          </cell>
          <cell r="J10095">
            <v>6.75</v>
          </cell>
          <cell r="K10095">
            <v>6.75</v>
          </cell>
          <cell r="L10095">
            <v>6.75</v>
          </cell>
          <cell r="M10095">
            <v>6.75</v>
          </cell>
          <cell r="N10095">
            <v>6.75</v>
          </cell>
          <cell r="O10095"/>
          <cell r="P10095">
            <v>6.75</v>
          </cell>
          <cell r="Q10095">
            <v>1508700</v>
          </cell>
          <cell r="R10095">
            <v>6.75</v>
          </cell>
          <cell r="S10095">
            <v>6.75</v>
          </cell>
          <cell r="T10095">
            <v>6.75</v>
          </cell>
          <cell r="U10095">
            <v>63000</v>
          </cell>
          <cell r="V10095">
            <v>10136814.163720002</v>
          </cell>
          <cell r="X10095">
            <v>45292</v>
          </cell>
          <cell r="Y10095">
            <v>0</v>
          </cell>
          <cell r="Z10095">
            <v>6.75</v>
          </cell>
          <cell r="AC10095"/>
          <cell r="AE10095">
            <v>1408700</v>
          </cell>
          <cell r="AF10095">
            <v>6.75</v>
          </cell>
          <cell r="AG10095">
            <v>6.75</v>
          </cell>
          <cell r="AH10095">
            <v>6.75</v>
          </cell>
          <cell r="AI10095">
            <v>6.75</v>
          </cell>
        </row>
        <row r="10096">
          <cell r="A10096">
            <v>45302</v>
          </cell>
          <cell r="B10096">
            <v>807700</v>
          </cell>
          <cell r="D10096">
            <v>6.75</v>
          </cell>
          <cell r="E10096">
            <v>6.75</v>
          </cell>
          <cell r="F10096">
            <v>6.75</v>
          </cell>
          <cell r="G10096">
            <v>6.75</v>
          </cell>
          <cell r="H10096">
            <v>6.75</v>
          </cell>
          <cell r="I10096">
            <v>6.75</v>
          </cell>
          <cell r="J10096">
            <v>6.75</v>
          </cell>
          <cell r="K10096">
            <v>6.75</v>
          </cell>
          <cell r="L10096">
            <v>6.75</v>
          </cell>
          <cell r="M10096">
            <v>6.75</v>
          </cell>
          <cell r="N10096">
            <v>6.75</v>
          </cell>
          <cell r="O10096"/>
          <cell r="P10096">
            <v>6.75</v>
          </cell>
          <cell r="Q10096">
            <v>853700</v>
          </cell>
          <cell r="R10096">
            <v>6.5</v>
          </cell>
          <cell r="S10096">
            <v>6.75</v>
          </cell>
          <cell r="T10096">
            <v>6.74</v>
          </cell>
          <cell r="U10096">
            <v>792000</v>
          </cell>
          <cell r="V10096">
            <v>7995489.99902</v>
          </cell>
          <cell r="X10096">
            <v>45292</v>
          </cell>
          <cell r="Y10096">
            <v>0</v>
          </cell>
          <cell r="Z10096">
            <v>6.75</v>
          </cell>
          <cell r="AC10096"/>
          <cell r="AE10096">
            <v>807700</v>
          </cell>
          <cell r="AF10096">
            <v>6.75</v>
          </cell>
          <cell r="AG10096">
            <v>6.75</v>
          </cell>
          <cell r="AH10096">
            <v>6.75</v>
          </cell>
          <cell r="AI10096">
            <v>6.75</v>
          </cell>
        </row>
        <row r="10097">
          <cell r="A10097">
            <v>45303</v>
          </cell>
          <cell r="B10097">
            <v>942600</v>
          </cell>
          <cell r="D10097">
            <v>6.5</v>
          </cell>
          <cell r="E10097">
            <v>6.5</v>
          </cell>
          <cell r="F10097">
            <v>6.5</v>
          </cell>
          <cell r="G10097">
            <v>6.5</v>
          </cell>
          <cell r="H10097">
            <v>6.5</v>
          </cell>
          <cell r="I10097">
            <v>6.5</v>
          </cell>
          <cell r="J10097">
            <v>6.5</v>
          </cell>
          <cell r="K10097">
            <v>6.5</v>
          </cell>
          <cell r="L10097">
            <v>6.5</v>
          </cell>
          <cell r="M10097">
            <v>6.5</v>
          </cell>
          <cell r="N10097">
            <v>6.5</v>
          </cell>
          <cell r="O10097"/>
          <cell r="P10097">
            <v>6.7245842231281951</v>
          </cell>
          <cell r="Q10097">
            <v>1022600</v>
          </cell>
          <cell r="R10097">
            <v>6.5</v>
          </cell>
          <cell r="S10097">
            <v>6.5</v>
          </cell>
          <cell r="T10097">
            <v>6.5</v>
          </cell>
          <cell r="U10097">
            <v>46000</v>
          </cell>
          <cell r="V10097">
            <v>7007628.9536700016</v>
          </cell>
          <cell r="X10097">
            <v>45292</v>
          </cell>
          <cell r="Y10097">
            <v>0</v>
          </cell>
          <cell r="Z10097">
            <v>6.5</v>
          </cell>
          <cell r="AC10097"/>
          <cell r="AE10097">
            <v>942600</v>
          </cell>
          <cell r="AF10097">
            <v>6.5</v>
          </cell>
          <cell r="AG10097">
            <v>6.5</v>
          </cell>
          <cell r="AH10097">
            <v>6.5</v>
          </cell>
          <cell r="AI10097">
            <v>6.7245842231281951</v>
          </cell>
        </row>
        <row r="10098">
          <cell r="A10098">
            <v>45306</v>
          </cell>
          <cell r="B10098">
            <v>1003600</v>
          </cell>
          <cell r="D10098">
            <v>6.5</v>
          </cell>
          <cell r="E10098">
            <v>6.5</v>
          </cell>
          <cell r="F10098">
            <v>6.5</v>
          </cell>
          <cell r="G10098">
            <v>6.5</v>
          </cell>
          <cell r="H10098">
            <v>6.5</v>
          </cell>
          <cell r="I10098">
            <v>6.5</v>
          </cell>
          <cell r="J10098">
            <v>6.5</v>
          </cell>
          <cell r="K10098">
            <v>6.5</v>
          </cell>
          <cell r="L10098">
            <v>6.5</v>
          </cell>
          <cell r="M10098">
            <v>6.5</v>
          </cell>
          <cell r="N10098">
            <v>6.5</v>
          </cell>
          <cell r="O10098"/>
          <cell r="P10098">
            <v>6.7026490452926408</v>
          </cell>
          <cell r="Q10098">
            <v>1003600</v>
          </cell>
          <cell r="R10098">
            <v>6.5</v>
          </cell>
          <cell r="S10098">
            <v>6.5</v>
          </cell>
          <cell r="T10098">
            <v>6.5</v>
          </cell>
          <cell r="U10098">
            <v>777000</v>
          </cell>
          <cell r="V10098">
            <v>6209337.8638899997</v>
          </cell>
          <cell r="X10098">
            <v>45292</v>
          </cell>
          <cell r="Y10098">
            <v>0</v>
          </cell>
          <cell r="Z10098">
            <v>6.5</v>
          </cell>
          <cell r="AC10098"/>
          <cell r="AE10098">
            <v>1003600</v>
          </cell>
          <cell r="AF10098">
            <v>6.5</v>
          </cell>
          <cell r="AG10098">
            <v>6.5</v>
          </cell>
          <cell r="AH10098">
            <v>6.5</v>
          </cell>
          <cell r="AI10098">
            <v>6.7026490452926408</v>
          </cell>
        </row>
        <row r="10099">
          <cell r="A10099">
            <v>45307</v>
          </cell>
          <cell r="B10099">
            <v>687700</v>
          </cell>
          <cell r="D10099">
            <v>6.5</v>
          </cell>
          <cell r="E10099">
            <v>6.5</v>
          </cell>
          <cell r="F10099">
            <v>6.5</v>
          </cell>
          <cell r="G10099">
            <v>6.5</v>
          </cell>
          <cell r="H10099">
            <v>6.5</v>
          </cell>
          <cell r="I10099">
            <v>6.5</v>
          </cell>
          <cell r="J10099">
            <v>6.5</v>
          </cell>
          <cell r="K10099">
            <v>6.5</v>
          </cell>
          <cell r="L10099">
            <v>6.5</v>
          </cell>
          <cell r="M10099">
            <v>6.5</v>
          </cell>
          <cell r="N10099">
            <v>6.5</v>
          </cell>
          <cell r="O10099"/>
          <cell r="P10099">
            <v>6.6899371528126172</v>
          </cell>
          <cell r="Q10099">
            <v>937700</v>
          </cell>
          <cell r="R10099">
            <v>6.5</v>
          </cell>
          <cell r="S10099">
            <v>6.5</v>
          </cell>
          <cell r="T10099">
            <v>6.5</v>
          </cell>
          <cell r="U10099">
            <v>507000</v>
          </cell>
          <cell r="V10099">
            <v>4732090.2172199991</v>
          </cell>
          <cell r="X10099">
            <v>45292</v>
          </cell>
          <cell r="Y10099">
            <v>0</v>
          </cell>
          <cell r="Z10099">
            <v>6.5</v>
          </cell>
          <cell r="AC10099"/>
          <cell r="AE10099">
            <v>687700</v>
          </cell>
          <cell r="AF10099">
            <v>6.5</v>
          </cell>
          <cell r="AG10099">
            <v>6.5</v>
          </cell>
          <cell r="AH10099">
            <v>6.5</v>
          </cell>
          <cell r="AI10099">
            <v>6.6899371528126172</v>
          </cell>
        </row>
        <row r="10100">
          <cell r="A10100">
            <v>45308</v>
          </cell>
          <cell r="B10100">
            <v>1091600</v>
          </cell>
          <cell r="D10100">
            <v>6.5</v>
          </cell>
          <cell r="E10100">
            <v>6.5</v>
          </cell>
          <cell r="F10100">
            <v>6.5</v>
          </cell>
          <cell r="G10100">
            <v>6.5</v>
          </cell>
          <cell r="H10100">
            <v>6.5</v>
          </cell>
          <cell r="I10100">
            <v>6.5</v>
          </cell>
          <cell r="J10100">
            <v>6.5</v>
          </cell>
          <cell r="K10100">
            <v>6.5</v>
          </cell>
          <cell r="L10100">
            <v>6.5</v>
          </cell>
          <cell r="M10100">
            <v>6.5</v>
          </cell>
          <cell r="N10100">
            <v>6.5</v>
          </cell>
          <cell r="O10100"/>
          <cell r="P10100">
            <v>6.6727376044198525</v>
          </cell>
          <cell r="Q10100">
            <v>1091600</v>
          </cell>
          <cell r="R10100">
            <v>6.5</v>
          </cell>
          <cell r="S10100">
            <v>6.5</v>
          </cell>
          <cell r="T10100">
            <v>6.5</v>
          </cell>
          <cell r="U10100">
            <v>481000</v>
          </cell>
          <cell r="V10100">
            <v>4869877.7928799996</v>
          </cell>
          <cell r="X10100">
            <v>45292</v>
          </cell>
          <cell r="Y10100">
            <v>0</v>
          </cell>
          <cell r="Z10100">
            <v>6.5</v>
          </cell>
          <cell r="AC10100"/>
          <cell r="AE10100">
            <v>1091600</v>
          </cell>
          <cell r="AF10100">
            <v>6.5</v>
          </cell>
          <cell r="AG10100">
            <v>6.5</v>
          </cell>
          <cell r="AH10100">
            <v>6.5</v>
          </cell>
          <cell r="AI10100">
            <v>6.6727376044198525</v>
          </cell>
        </row>
        <row r="10101">
          <cell r="A10101">
            <v>45309</v>
          </cell>
          <cell r="B10101">
            <v>1087000</v>
          </cell>
          <cell r="D10101">
            <v>6.5</v>
          </cell>
          <cell r="E10101">
            <v>6.5</v>
          </cell>
          <cell r="F10101">
            <v>6.5</v>
          </cell>
          <cell r="G10101">
            <v>6.5</v>
          </cell>
          <cell r="H10101">
            <v>6.5</v>
          </cell>
          <cell r="I10101">
            <v>6.5</v>
          </cell>
          <cell r="J10101">
            <v>6.5</v>
          </cell>
          <cell r="K10101">
            <v>6.5</v>
          </cell>
          <cell r="L10101">
            <v>6.5</v>
          </cell>
          <cell r="M10101">
            <v>6.5</v>
          </cell>
          <cell r="N10101">
            <v>6.5</v>
          </cell>
          <cell r="O10101"/>
          <cell r="P10101">
            <v>6.6584498200385038</v>
          </cell>
          <cell r="Q10101">
            <v>1087000</v>
          </cell>
          <cell r="R10101">
            <v>6.5</v>
          </cell>
          <cell r="S10101">
            <v>6.5</v>
          </cell>
          <cell r="T10101">
            <v>6.5</v>
          </cell>
          <cell r="U10101">
            <v>551000</v>
          </cell>
          <cell r="V10101">
            <v>3949653.3474000003</v>
          </cell>
          <cell r="X10101">
            <v>45292</v>
          </cell>
          <cell r="Y10101">
            <v>0</v>
          </cell>
          <cell r="Z10101">
            <v>6.5</v>
          </cell>
          <cell r="AC10101"/>
          <cell r="AE10101">
            <v>1087000</v>
          </cell>
          <cell r="AF10101">
            <v>6.5</v>
          </cell>
          <cell r="AG10101">
            <v>6.5</v>
          </cell>
          <cell r="AH10101">
            <v>6.5</v>
          </cell>
          <cell r="AI10101">
            <v>6.6584498200385038</v>
          </cell>
        </row>
        <row r="10102">
          <cell r="A10102">
            <v>45310</v>
          </cell>
          <cell r="B10102">
            <v>933000</v>
          </cell>
          <cell r="D10102">
            <v>6.5</v>
          </cell>
          <cell r="E10102">
            <v>6.5</v>
          </cell>
          <cell r="F10102">
            <v>6.5</v>
          </cell>
          <cell r="G10102">
            <v>6.5</v>
          </cell>
          <cell r="H10102">
            <v>6.5</v>
          </cell>
          <cell r="I10102">
            <v>6.5</v>
          </cell>
          <cell r="J10102">
            <v>6.5</v>
          </cell>
          <cell r="K10102">
            <v>6.5</v>
          </cell>
          <cell r="L10102">
            <v>6.5</v>
          </cell>
          <cell r="M10102">
            <v>6.5</v>
          </cell>
          <cell r="N10102">
            <v>6.5</v>
          </cell>
          <cell r="O10102"/>
          <cell r="P10102">
            <v>6.6479463150191478</v>
          </cell>
          <cell r="Q10102">
            <v>933000</v>
          </cell>
          <cell r="R10102">
            <v>6.5</v>
          </cell>
          <cell r="S10102">
            <v>6.5</v>
          </cell>
          <cell r="T10102">
            <v>6.5</v>
          </cell>
          <cell r="U10102">
            <v>684000</v>
          </cell>
          <cell r="V10102">
            <v>3923671.4845600002</v>
          </cell>
          <cell r="X10102">
            <v>45292</v>
          </cell>
          <cell r="Y10102">
            <v>0</v>
          </cell>
          <cell r="Z10102">
            <v>6.5</v>
          </cell>
          <cell r="AC10102"/>
          <cell r="AE10102">
            <v>933000</v>
          </cell>
          <cell r="AF10102">
            <v>6.5</v>
          </cell>
          <cell r="AG10102">
            <v>6.5</v>
          </cell>
          <cell r="AH10102">
            <v>6.5</v>
          </cell>
          <cell r="AI10102">
            <v>6.6479463150191478</v>
          </cell>
        </row>
        <row r="10103">
          <cell r="A10103">
            <v>45313</v>
          </cell>
          <cell r="B10103">
            <v>954000</v>
          </cell>
          <cell r="D10103">
            <v>6.5</v>
          </cell>
          <cell r="E10103">
            <v>6.5</v>
          </cell>
          <cell r="F10103">
            <v>6.5</v>
          </cell>
          <cell r="G10103">
            <v>6.5</v>
          </cell>
          <cell r="H10103">
            <v>6.5</v>
          </cell>
          <cell r="I10103">
            <v>6.5</v>
          </cell>
          <cell r="J10103">
            <v>6.5</v>
          </cell>
          <cell r="K10103">
            <v>6.5</v>
          </cell>
          <cell r="L10103">
            <v>6.5</v>
          </cell>
          <cell r="M10103">
            <v>6.5</v>
          </cell>
          <cell r="N10103">
            <v>6.5</v>
          </cell>
          <cell r="O10103"/>
          <cell r="P10103">
            <v>6.6385548982945961</v>
          </cell>
          <cell r="Q10103">
            <v>1161000</v>
          </cell>
          <cell r="R10103">
            <v>6.5</v>
          </cell>
          <cell r="S10103">
            <v>6.5</v>
          </cell>
          <cell r="T10103">
            <v>6.5</v>
          </cell>
          <cell r="U10103">
            <v>901000</v>
          </cell>
          <cell r="V10103">
            <v>3572466.6823799997</v>
          </cell>
          <cell r="X10103">
            <v>45292</v>
          </cell>
          <cell r="Y10103">
            <v>0</v>
          </cell>
          <cell r="Z10103">
            <v>6.5</v>
          </cell>
          <cell r="AC10103"/>
          <cell r="AE10103">
            <v>954000</v>
          </cell>
          <cell r="AF10103">
            <v>6.5</v>
          </cell>
          <cell r="AG10103">
            <v>6.5</v>
          </cell>
          <cell r="AH10103">
            <v>6.5</v>
          </cell>
          <cell r="AI10103">
            <v>6.6385548982945961</v>
          </cell>
        </row>
        <row r="10104">
          <cell r="A10104">
            <v>45314</v>
          </cell>
          <cell r="B10104">
            <v>877000</v>
          </cell>
          <cell r="D10104">
            <v>6.5</v>
          </cell>
          <cell r="E10104">
            <v>6.5</v>
          </cell>
          <cell r="F10104">
            <v>6.5</v>
          </cell>
          <cell r="G10104">
            <v>6.5</v>
          </cell>
          <cell r="H10104">
            <v>6.5</v>
          </cell>
          <cell r="I10104">
            <v>6.5</v>
          </cell>
          <cell r="J10104">
            <v>6.5</v>
          </cell>
          <cell r="K10104">
            <v>6.5</v>
          </cell>
          <cell r="L10104">
            <v>6.5</v>
          </cell>
          <cell r="M10104">
            <v>6.5</v>
          </cell>
          <cell r="N10104">
            <v>6.5</v>
          </cell>
          <cell r="O10104"/>
          <cell r="P10104">
            <v>6.6309153322393861</v>
          </cell>
          <cell r="Q10104">
            <v>877000</v>
          </cell>
          <cell r="R10104">
            <v>6.5</v>
          </cell>
          <cell r="S10104">
            <v>6.5</v>
          </cell>
          <cell r="T10104">
            <v>6.5</v>
          </cell>
          <cell r="U10104">
            <v>941000</v>
          </cell>
          <cell r="V10104">
            <v>1915575.81966</v>
          </cell>
          <cell r="X10104">
            <v>45292</v>
          </cell>
          <cell r="Y10104">
            <v>0</v>
          </cell>
          <cell r="Z10104">
            <v>6.5</v>
          </cell>
          <cell r="AC10104"/>
          <cell r="AE10104">
            <v>877000</v>
          </cell>
          <cell r="AF10104">
            <v>6.5</v>
          </cell>
          <cell r="AG10104">
            <v>6.5</v>
          </cell>
          <cell r="AH10104">
            <v>6.5</v>
          </cell>
          <cell r="AI10104">
            <v>6.6309153322393861</v>
          </cell>
        </row>
        <row r="10105">
          <cell r="A10105">
            <v>45315</v>
          </cell>
          <cell r="B10105">
            <v>657000</v>
          </cell>
          <cell r="D10105">
            <v>6.5</v>
          </cell>
          <cell r="E10105">
            <v>6.5</v>
          </cell>
          <cell r="F10105">
            <v>6.5</v>
          </cell>
          <cell r="G10105">
            <v>6.5</v>
          </cell>
          <cell r="H10105">
            <v>6.5</v>
          </cell>
          <cell r="I10105">
            <v>6.5</v>
          </cell>
          <cell r="J10105">
            <v>6.5</v>
          </cell>
          <cell r="K10105">
            <v>6.5</v>
          </cell>
          <cell r="L10105">
            <v>6.5</v>
          </cell>
          <cell r="M10105">
            <v>6.5</v>
          </cell>
          <cell r="N10105">
            <v>6.5</v>
          </cell>
          <cell r="O10105"/>
          <cell r="P10105">
            <v>6.625722255429368</v>
          </cell>
          <cell r="Q10105">
            <v>875000</v>
          </cell>
          <cell r="R10105">
            <v>6.5</v>
          </cell>
          <cell r="S10105">
            <v>6.5</v>
          </cell>
          <cell r="T10105">
            <v>6.5</v>
          </cell>
          <cell r="U10105">
            <v>489000</v>
          </cell>
          <cell r="V10105">
            <v>2703435.0937799998</v>
          </cell>
          <cell r="X10105">
            <v>45292</v>
          </cell>
          <cell r="Y10105">
            <v>0</v>
          </cell>
          <cell r="Z10105">
            <v>6.5</v>
          </cell>
          <cell r="AC10105"/>
          <cell r="AE10105">
            <v>657000</v>
          </cell>
          <cell r="AF10105">
            <v>6.5</v>
          </cell>
          <cell r="AG10105">
            <v>6.5</v>
          </cell>
          <cell r="AH10105">
            <v>6.5</v>
          </cell>
          <cell r="AI10105">
            <v>6.625722255429368</v>
          </cell>
        </row>
        <row r="10106">
          <cell r="A10106">
            <v>45316</v>
          </cell>
          <cell r="B10106">
            <v>714000</v>
          </cell>
          <cell r="D10106">
            <v>6.5</v>
          </cell>
          <cell r="E10106">
            <v>6.5</v>
          </cell>
          <cell r="F10106">
            <v>6.5</v>
          </cell>
          <cell r="G10106">
            <v>6.5</v>
          </cell>
          <cell r="H10106">
            <v>6.5</v>
          </cell>
          <cell r="I10106">
            <v>6.5</v>
          </cell>
          <cell r="J10106">
            <v>6.5</v>
          </cell>
          <cell r="K10106">
            <v>6.5</v>
          </cell>
          <cell r="L10106">
            <v>6.5</v>
          </cell>
          <cell r="M10106">
            <v>6.5</v>
          </cell>
          <cell r="N10106">
            <v>6.5</v>
          </cell>
          <cell r="O10106"/>
          <cell r="P10106">
            <v>6.6205264894337459</v>
          </cell>
          <cell r="Q10106">
            <v>1034000</v>
          </cell>
          <cell r="R10106">
            <v>6.5</v>
          </cell>
          <cell r="S10106">
            <v>6.5</v>
          </cell>
          <cell r="T10106">
            <v>6.5</v>
          </cell>
          <cell r="U10106">
            <v>836000</v>
          </cell>
          <cell r="V10106">
            <v>2655951.9742700001</v>
          </cell>
          <cell r="X10106">
            <v>45292</v>
          </cell>
          <cell r="Y10106">
            <v>0</v>
          </cell>
          <cell r="Z10106">
            <v>6.5</v>
          </cell>
          <cell r="AC10106"/>
          <cell r="AE10106">
            <v>714000</v>
          </cell>
          <cell r="AF10106">
            <v>6.5</v>
          </cell>
          <cell r="AG10106">
            <v>6.5</v>
          </cell>
          <cell r="AH10106">
            <v>6.5</v>
          </cell>
          <cell r="AI10106">
            <v>6.6205264894337459</v>
          </cell>
        </row>
        <row r="10107">
          <cell r="A10107">
            <v>45317</v>
          </cell>
          <cell r="B10107">
            <v>553000</v>
          </cell>
          <cell r="D10107">
            <v>6.5</v>
          </cell>
          <cell r="E10107">
            <v>6.5</v>
          </cell>
          <cell r="F10107">
            <v>6.5</v>
          </cell>
          <cell r="G10107">
            <v>6.5</v>
          </cell>
          <cell r="H10107">
            <v>6.5</v>
          </cell>
          <cell r="I10107">
            <v>6.5</v>
          </cell>
          <cell r="J10107">
            <v>6.5</v>
          </cell>
          <cell r="K10107">
            <v>6.5</v>
          </cell>
          <cell r="L10107">
            <v>6.5</v>
          </cell>
          <cell r="M10107">
            <v>6.5</v>
          </cell>
          <cell r="N10107">
            <v>6.5</v>
          </cell>
          <cell r="O10107"/>
          <cell r="P10107">
            <v>6.6167882802290556</v>
          </cell>
          <cell r="Q10107">
            <v>773000</v>
          </cell>
          <cell r="R10107">
            <v>6.5</v>
          </cell>
          <cell r="S10107">
            <v>6.5</v>
          </cell>
          <cell r="T10107">
            <v>6.5</v>
          </cell>
          <cell r="U10107">
            <v>1345000</v>
          </cell>
          <cell r="V10107">
            <v>2167736.19337</v>
          </cell>
          <cell r="X10107">
            <v>45292</v>
          </cell>
          <cell r="Y10107">
            <v>0</v>
          </cell>
          <cell r="Z10107">
            <v>6.5</v>
          </cell>
          <cell r="AC10107"/>
          <cell r="AE10107">
            <v>553000</v>
          </cell>
          <cell r="AF10107">
            <v>6.5</v>
          </cell>
          <cell r="AG10107">
            <v>6.5</v>
          </cell>
          <cell r="AH10107">
            <v>6.5</v>
          </cell>
          <cell r="AI10107">
            <v>6.6167882802290556</v>
          </cell>
        </row>
        <row r="10108">
          <cell r="A10108">
            <v>45320</v>
          </cell>
          <cell r="B10108">
            <v>984000</v>
          </cell>
          <cell r="D10108">
            <v>6.5</v>
          </cell>
          <cell r="E10108">
            <v>6.5</v>
          </cell>
          <cell r="F10108">
            <v>6.5</v>
          </cell>
          <cell r="G10108">
            <v>6.5</v>
          </cell>
          <cell r="H10108">
            <v>6.5</v>
          </cell>
          <cell r="I10108">
            <v>6.5</v>
          </cell>
          <cell r="J10108">
            <v>6.5</v>
          </cell>
          <cell r="K10108">
            <v>6.5</v>
          </cell>
          <cell r="L10108">
            <v>6.5</v>
          </cell>
          <cell r="M10108">
            <v>6.5</v>
          </cell>
          <cell r="N10108">
            <v>6.5</v>
          </cell>
          <cell r="O10108"/>
          <cell r="P10108">
            <v>6.6106799832037293</v>
          </cell>
          <cell r="Q10108">
            <v>1055500</v>
          </cell>
          <cell r="R10108">
            <v>6.5</v>
          </cell>
          <cell r="S10108">
            <v>6.5</v>
          </cell>
          <cell r="T10108">
            <v>6.5</v>
          </cell>
          <cell r="U10108">
            <v>2186000</v>
          </cell>
          <cell r="V10108">
            <v>1241288.0439600002</v>
          </cell>
          <cell r="X10108">
            <v>45292</v>
          </cell>
          <cell r="Y10108">
            <v>0</v>
          </cell>
          <cell r="Z10108">
            <v>6.5</v>
          </cell>
          <cell r="AC10108"/>
          <cell r="AE10108">
            <v>984000</v>
          </cell>
          <cell r="AF10108">
            <v>6.5</v>
          </cell>
          <cell r="AG10108">
            <v>6.5</v>
          </cell>
          <cell r="AH10108">
            <v>6.5</v>
          </cell>
          <cell r="AI10108">
            <v>6.6106799832037293</v>
          </cell>
        </row>
        <row r="10109">
          <cell r="A10109">
            <v>45321</v>
          </cell>
          <cell r="B10109">
            <v>535500</v>
          </cell>
          <cell r="D10109">
            <v>6.5</v>
          </cell>
          <cell r="E10109">
            <v>6.5</v>
          </cell>
          <cell r="F10109">
            <v>6.5</v>
          </cell>
          <cell r="G10109">
            <v>6.5</v>
          </cell>
          <cell r="H10109">
            <v>6.5</v>
          </cell>
          <cell r="I10109">
            <v>6.5</v>
          </cell>
          <cell r="J10109">
            <v>6.5</v>
          </cell>
          <cell r="K10109">
            <v>6.5</v>
          </cell>
          <cell r="L10109">
            <v>6.5</v>
          </cell>
          <cell r="M10109">
            <v>6.5</v>
          </cell>
          <cell r="N10109">
            <v>6.5</v>
          </cell>
          <cell r="O10109"/>
          <cell r="P10109">
            <v>6.6076168523763252</v>
          </cell>
          <cell r="Q10109">
            <v>1002500</v>
          </cell>
          <cell r="R10109">
            <v>6.5</v>
          </cell>
          <cell r="S10109">
            <v>6.5</v>
          </cell>
          <cell r="T10109">
            <v>6.5</v>
          </cell>
          <cell r="U10109">
            <v>272000</v>
          </cell>
          <cell r="V10109">
            <v>1183602.2272699999</v>
          </cell>
          <cell r="X10109">
            <v>45292</v>
          </cell>
          <cell r="Y10109">
            <v>0</v>
          </cell>
          <cell r="Z10109">
            <v>6.5</v>
          </cell>
          <cell r="AC10109"/>
          <cell r="AE10109">
            <v>535500</v>
          </cell>
          <cell r="AF10109">
            <v>6.5</v>
          </cell>
          <cell r="AG10109">
            <v>6.5</v>
          </cell>
          <cell r="AH10109">
            <v>6.5</v>
          </cell>
          <cell r="AI10109">
            <v>6.6076168523763252</v>
          </cell>
        </row>
        <row r="10110">
          <cell r="A10110">
            <v>45322</v>
          </cell>
          <cell r="B10110">
            <v>1246000</v>
          </cell>
          <cell r="D10110">
            <v>6.5</v>
          </cell>
          <cell r="E10110">
            <v>6.5</v>
          </cell>
          <cell r="F10110">
            <v>6.6</v>
          </cell>
          <cell r="G10110">
            <v>6.52</v>
          </cell>
          <cell r="H10110">
            <v>6.5</v>
          </cell>
          <cell r="I10110">
            <v>6.5</v>
          </cell>
          <cell r="J10110">
            <v>6.5</v>
          </cell>
          <cell r="K10110">
            <v>6.5</v>
          </cell>
          <cell r="L10110">
            <v>6.5</v>
          </cell>
          <cell r="M10110">
            <v>6.5</v>
          </cell>
          <cell r="N10110">
            <v>6.5</v>
          </cell>
          <cell r="O10110"/>
          <cell r="P10110">
            <v>6.6023160736482289</v>
          </cell>
          <cell r="Q10110">
            <v>1633000</v>
          </cell>
          <cell r="R10110">
            <v>6.5</v>
          </cell>
          <cell r="S10110">
            <v>6.6</v>
          </cell>
          <cell r="T10110">
            <v>6.52</v>
          </cell>
          <cell r="U10110">
            <v>1974200</v>
          </cell>
          <cell r="V10110">
            <v>1173353.1528600003</v>
          </cell>
          <cell r="X10110">
            <v>45292</v>
          </cell>
          <cell r="Y10110">
            <v>9.9999999999999645</v>
          </cell>
          <cell r="Z10110">
            <v>6.5</v>
          </cell>
          <cell r="AC10110"/>
          <cell r="AE10110">
            <v>1246000</v>
          </cell>
          <cell r="AF10110">
            <v>6.5</v>
          </cell>
          <cell r="AG10110">
            <v>6.6</v>
          </cell>
          <cell r="AH10110">
            <v>6.52</v>
          </cell>
          <cell r="AI10110">
            <v>6.6023160736482289</v>
          </cell>
        </row>
        <row r="10111">
          <cell r="A10111">
            <v>45323</v>
          </cell>
          <cell r="B10111">
            <v>1279000</v>
          </cell>
          <cell r="D10111">
            <v>6.5</v>
          </cell>
          <cell r="E10111">
            <v>6.5</v>
          </cell>
          <cell r="F10111">
            <v>6.5</v>
          </cell>
          <cell r="G10111">
            <v>6.5</v>
          </cell>
          <cell r="H10111">
            <v>6.5</v>
          </cell>
          <cell r="I10111">
            <v>6.5</v>
          </cell>
          <cell r="J10111">
            <v>6.5</v>
          </cell>
          <cell r="K10111">
            <v>6.5</v>
          </cell>
          <cell r="L10111">
            <v>6.5</v>
          </cell>
          <cell r="M10111">
            <v>6.5</v>
          </cell>
          <cell r="N10111">
            <v>6.5</v>
          </cell>
          <cell r="O10111"/>
          <cell r="P10111">
            <v>6.5</v>
          </cell>
          <cell r="Q10111">
            <v>1335000</v>
          </cell>
          <cell r="R10111">
            <v>6.5</v>
          </cell>
          <cell r="S10111">
            <v>6.5</v>
          </cell>
          <cell r="T10111">
            <v>6.5</v>
          </cell>
          <cell r="U10111">
            <v>114000</v>
          </cell>
          <cell r="V10111">
            <v>13432851.31625</v>
          </cell>
          <cell r="X10111">
            <v>45323</v>
          </cell>
          <cell r="Y10111">
            <v>0</v>
          </cell>
          <cell r="Z10111">
            <v>6.5</v>
          </cell>
          <cell r="AC10111"/>
          <cell r="AE10111">
            <v>1279000</v>
          </cell>
          <cell r="AF10111">
            <v>6.5</v>
          </cell>
          <cell r="AG10111">
            <v>6.5</v>
          </cell>
          <cell r="AH10111">
            <v>6.5</v>
          </cell>
          <cell r="AI10111">
            <v>6.5</v>
          </cell>
        </row>
        <row r="10112">
          <cell r="A10112">
            <v>45324</v>
          </cell>
          <cell r="B10112">
            <v>1791000</v>
          </cell>
          <cell r="D10112">
            <v>6.5</v>
          </cell>
          <cell r="E10112">
            <v>6.5</v>
          </cell>
          <cell r="F10112">
            <v>6.5</v>
          </cell>
          <cell r="G10112">
            <v>6.5</v>
          </cell>
          <cell r="H10112">
            <v>6.5</v>
          </cell>
          <cell r="I10112">
            <v>6.5</v>
          </cell>
          <cell r="J10112">
            <v>6.5</v>
          </cell>
          <cell r="K10112">
            <v>6.5</v>
          </cell>
          <cell r="L10112">
            <v>6.5</v>
          </cell>
          <cell r="M10112">
            <v>6.5</v>
          </cell>
          <cell r="N10112">
            <v>6.5</v>
          </cell>
          <cell r="O10112"/>
          <cell r="P10112">
            <v>6.5</v>
          </cell>
          <cell r="Q10112">
            <v>1844000</v>
          </cell>
          <cell r="R10112">
            <v>6.5</v>
          </cell>
          <cell r="S10112">
            <v>6.5</v>
          </cell>
          <cell r="T10112">
            <v>6.5</v>
          </cell>
          <cell r="U10112">
            <v>100000</v>
          </cell>
          <cell r="V10112">
            <v>11723967.49117</v>
          </cell>
          <cell r="X10112">
            <v>45323</v>
          </cell>
          <cell r="Y10112">
            <v>0</v>
          </cell>
          <cell r="Z10112">
            <v>6.5</v>
          </cell>
          <cell r="AC10112"/>
          <cell r="AE10112">
            <v>1791000</v>
          </cell>
          <cell r="AF10112">
            <v>6.5</v>
          </cell>
          <cell r="AG10112">
            <v>6.5</v>
          </cell>
          <cell r="AH10112">
            <v>6.5</v>
          </cell>
          <cell r="AI10112">
            <v>6.5</v>
          </cell>
        </row>
        <row r="10113">
          <cell r="A10113">
            <v>45327</v>
          </cell>
          <cell r="B10113">
            <v>1433100</v>
          </cell>
          <cell r="D10113">
            <v>6.5</v>
          </cell>
          <cell r="E10113">
            <v>6.5</v>
          </cell>
          <cell r="F10113">
            <v>6.5</v>
          </cell>
          <cell r="G10113">
            <v>6.5</v>
          </cell>
          <cell r="H10113">
            <v>6.5</v>
          </cell>
          <cell r="I10113">
            <v>6.5</v>
          </cell>
          <cell r="J10113">
            <v>6.5</v>
          </cell>
          <cell r="K10113">
            <v>6.5</v>
          </cell>
          <cell r="L10113">
            <v>6.5</v>
          </cell>
          <cell r="M10113">
            <v>6.5</v>
          </cell>
          <cell r="N10113">
            <v>6.5</v>
          </cell>
          <cell r="O10113"/>
          <cell r="P10113">
            <v>6.5</v>
          </cell>
          <cell r="Q10113">
            <v>1718100</v>
          </cell>
          <cell r="R10113">
            <v>6.5</v>
          </cell>
          <cell r="S10113">
            <v>6.5</v>
          </cell>
          <cell r="T10113">
            <v>6.5</v>
          </cell>
          <cell r="U10113">
            <v>424000</v>
          </cell>
          <cell r="V10113">
            <v>11206802.01372</v>
          </cell>
          <cell r="X10113">
            <v>45323</v>
          </cell>
          <cell r="Y10113">
            <v>0</v>
          </cell>
          <cell r="Z10113">
            <v>6.5</v>
          </cell>
          <cell r="AC10113"/>
          <cell r="AE10113">
            <v>1433100</v>
          </cell>
          <cell r="AF10113">
            <v>6.5</v>
          </cell>
          <cell r="AG10113">
            <v>6.5</v>
          </cell>
          <cell r="AH10113">
            <v>6.5</v>
          </cell>
          <cell r="AI10113">
            <v>6.5</v>
          </cell>
        </row>
        <row r="10114">
          <cell r="A10114">
            <v>45328</v>
          </cell>
          <cell r="B10114">
            <v>1881800</v>
          </cell>
          <cell r="D10114">
            <v>6.5</v>
          </cell>
          <cell r="E10114">
            <v>6.5</v>
          </cell>
          <cell r="F10114">
            <v>6.5</v>
          </cell>
          <cell r="G10114">
            <v>6.5</v>
          </cell>
          <cell r="H10114">
            <v>6.5</v>
          </cell>
          <cell r="I10114">
            <v>6.5</v>
          </cell>
          <cell r="J10114">
            <v>6.5</v>
          </cell>
          <cell r="K10114">
            <v>6.5</v>
          </cell>
          <cell r="L10114">
            <v>6.5</v>
          </cell>
          <cell r="M10114">
            <v>6.5</v>
          </cell>
          <cell r="N10114">
            <v>6.5</v>
          </cell>
          <cell r="O10114"/>
          <cell r="P10114">
            <v>6.5</v>
          </cell>
          <cell r="Q10114">
            <v>2061800</v>
          </cell>
          <cell r="R10114">
            <v>6.5</v>
          </cell>
          <cell r="S10114">
            <v>6.5</v>
          </cell>
          <cell r="T10114">
            <v>6.5</v>
          </cell>
          <cell r="U10114">
            <v>448000</v>
          </cell>
          <cell r="V10114">
            <v>9439516.7560300007</v>
          </cell>
          <cell r="X10114">
            <v>45323</v>
          </cell>
          <cell r="Y10114">
            <v>0</v>
          </cell>
          <cell r="Z10114">
            <v>6.5</v>
          </cell>
          <cell r="AC10114"/>
          <cell r="AE10114">
            <v>1881800</v>
          </cell>
          <cell r="AF10114">
            <v>6.5</v>
          </cell>
          <cell r="AG10114">
            <v>6.5</v>
          </cell>
          <cell r="AH10114">
            <v>6.5</v>
          </cell>
          <cell r="AI10114">
            <v>6.5</v>
          </cell>
        </row>
        <row r="10115">
          <cell r="A10115">
            <v>45329</v>
          </cell>
          <cell r="B10115">
            <v>2099900</v>
          </cell>
          <cell r="D10115">
            <v>6.5</v>
          </cell>
          <cell r="E10115">
            <v>6.5</v>
          </cell>
          <cell r="F10115">
            <v>6.5</v>
          </cell>
          <cell r="G10115">
            <v>6.5</v>
          </cell>
          <cell r="H10115">
            <v>6.5</v>
          </cell>
          <cell r="I10115">
            <v>6.5</v>
          </cell>
          <cell r="J10115">
            <v>6.5</v>
          </cell>
          <cell r="K10115">
            <v>6.5</v>
          </cell>
          <cell r="L10115">
            <v>6.5</v>
          </cell>
          <cell r="M10115">
            <v>6.5</v>
          </cell>
          <cell r="N10115">
            <v>6.5</v>
          </cell>
          <cell r="O10115"/>
          <cell r="P10115">
            <v>6.5</v>
          </cell>
          <cell r="Q10115">
            <v>2099900</v>
          </cell>
          <cell r="R10115">
            <v>6.5</v>
          </cell>
          <cell r="S10115">
            <v>6.5</v>
          </cell>
          <cell r="T10115">
            <v>6.5</v>
          </cell>
          <cell r="U10115">
            <v>606000</v>
          </cell>
          <cell r="V10115">
            <v>9705884.3962600026</v>
          </cell>
          <cell r="X10115">
            <v>45323</v>
          </cell>
          <cell r="Y10115">
            <v>0</v>
          </cell>
          <cell r="Z10115">
            <v>6.5</v>
          </cell>
          <cell r="AC10115"/>
          <cell r="AE10115">
            <v>2099900</v>
          </cell>
          <cell r="AF10115">
            <v>6.5</v>
          </cell>
          <cell r="AG10115">
            <v>6.5</v>
          </cell>
          <cell r="AH10115">
            <v>6.5</v>
          </cell>
          <cell r="AI10115">
            <v>6.5</v>
          </cell>
        </row>
        <row r="10116">
          <cell r="A10116">
            <v>45330</v>
          </cell>
          <cell r="B10116">
            <v>2204000</v>
          </cell>
          <cell r="D10116">
            <v>6.5</v>
          </cell>
          <cell r="E10116">
            <v>6.5</v>
          </cell>
          <cell r="F10116">
            <v>6.5</v>
          </cell>
          <cell r="G10116">
            <v>6.5</v>
          </cell>
          <cell r="H10116">
            <v>6.5</v>
          </cell>
          <cell r="I10116">
            <v>6.5</v>
          </cell>
          <cell r="J10116">
            <v>6.5</v>
          </cell>
          <cell r="K10116">
            <v>6.5</v>
          </cell>
          <cell r="L10116">
            <v>6.5</v>
          </cell>
          <cell r="M10116">
            <v>6.5</v>
          </cell>
          <cell r="N10116">
            <v>6.5</v>
          </cell>
          <cell r="O10116"/>
          <cell r="P10116">
            <v>6.5</v>
          </cell>
          <cell r="Q10116">
            <v>2294000</v>
          </cell>
          <cell r="R10116">
            <v>6.5</v>
          </cell>
          <cell r="S10116">
            <v>6.5</v>
          </cell>
          <cell r="T10116">
            <v>6.5</v>
          </cell>
          <cell r="U10116">
            <v>162000</v>
          </cell>
          <cell r="V10116">
            <v>9075769.0317099988</v>
          </cell>
          <cell r="X10116">
            <v>45323</v>
          </cell>
          <cell r="Y10116">
            <v>0</v>
          </cell>
          <cell r="Z10116">
            <v>6.5</v>
          </cell>
          <cell r="AC10116"/>
          <cell r="AE10116">
            <v>2204000</v>
          </cell>
          <cell r="AF10116">
            <v>6.5</v>
          </cell>
          <cell r="AG10116">
            <v>6.5</v>
          </cell>
          <cell r="AH10116">
            <v>6.5</v>
          </cell>
          <cell r="AI10116">
            <v>6.5</v>
          </cell>
        </row>
        <row r="10117">
          <cell r="A10117">
            <v>45331</v>
          </cell>
          <cell r="B10117">
            <v>1575800</v>
          </cell>
          <cell r="D10117">
            <v>6.25</v>
          </cell>
          <cell r="E10117">
            <v>6.25</v>
          </cell>
          <cell r="F10117">
            <v>6.3</v>
          </cell>
          <cell r="G10117">
            <v>6.25</v>
          </cell>
          <cell r="H10117">
            <v>6.5</v>
          </cell>
          <cell r="I10117">
            <v>6.5</v>
          </cell>
          <cell r="J10117">
            <v>6.5</v>
          </cell>
          <cell r="K10117">
            <v>6.5</v>
          </cell>
          <cell r="L10117">
            <v>6.5</v>
          </cell>
          <cell r="M10117">
            <v>6.5</v>
          </cell>
          <cell r="N10117">
            <v>6.25</v>
          </cell>
          <cell r="O10117"/>
          <cell r="P10117">
            <v>6.4690399685235578</v>
          </cell>
          <cell r="Q10117">
            <v>1575800</v>
          </cell>
          <cell r="R10117">
            <v>6.25</v>
          </cell>
          <cell r="S10117">
            <v>6.3</v>
          </cell>
          <cell r="T10117">
            <v>6.25</v>
          </cell>
          <cell r="U10117">
            <v>1766000</v>
          </cell>
          <cell r="V10117">
            <v>7977182.4443199998</v>
          </cell>
          <cell r="X10117">
            <v>45323</v>
          </cell>
          <cell r="Y10117">
            <v>4.9999999999999822</v>
          </cell>
          <cell r="Z10117">
            <v>6.25</v>
          </cell>
          <cell r="AC10117"/>
          <cell r="AE10117">
            <v>1510800</v>
          </cell>
          <cell r="AF10117">
            <v>6.25</v>
          </cell>
          <cell r="AG10117">
            <v>6.25</v>
          </cell>
          <cell r="AH10117">
            <v>6.25</v>
          </cell>
          <cell r="AI10117">
            <v>6.4690399685235578</v>
          </cell>
        </row>
        <row r="10118">
          <cell r="A10118">
            <v>45334</v>
          </cell>
          <cell r="B10118">
            <v>870000</v>
          </cell>
          <cell r="D10118">
            <v>6.25</v>
          </cell>
          <cell r="E10118">
            <v>6.25</v>
          </cell>
          <cell r="F10118">
            <v>6.25</v>
          </cell>
          <cell r="G10118">
            <v>6.25</v>
          </cell>
          <cell r="H10118">
            <v>6.5</v>
          </cell>
          <cell r="I10118">
            <v>6.5</v>
          </cell>
          <cell r="J10118">
            <v>6.5</v>
          </cell>
          <cell r="K10118">
            <v>6.5</v>
          </cell>
          <cell r="L10118">
            <v>6.5</v>
          </cell>
          <cell r="M10118">
            <v>6.5</v>
          </cell>
          <cell r="N10118">
            <v>6.25</v>
          </cell>
          <cell r="O10118"/>
          <cell r="P10118">
            <v>6.4544592030360528</v>
          </cell>
          <cell r="Q10118">
            <v>890000</v>
          </cell>
          <cell r="R10118">
            <v>6.25</v>
          </cell>
          <cell r="S10118">
            <v>6.25</v>
          </cell>
          <cell r="T10118">
            <v>6.25</v>
          </cell>
          <cell r="U10118">
            <v>441000</v>
          </cell>
          <cell r="V10118">
            <v>7255955.8973200005</v>
          </cell>
          <cell r="X10118">
            <v>45323</v>
          </cell>
          <cell r="Y10118">
            <v>0</v>
          </cell>
          <cell r="Z10118">
            <v>6.25</v>
          </cell>
          <cell r="AC10118"/>
          <cell r="AE10118">
            <v>870000</v>
          </cell>
          <cell r="AF10118">
            <v>6.25</v>
          </cell>
          <cell r="AG10118">
            <v>6.25</v>
          </cell>
          <cell r="AH10118">
            <v>6.25</v>
          </cell>
          <cell r="AI10118">
            <v>6.4544592030360528</v>
          </cell>
        </row>
        <row r="10119">
          <cell r="A10119">
            <v>45335</v>
          </cell>
          <cell r="B10119">
            <v>727800</v>
          </cell>
          <cell r="D10119">
            <v>6.25</v>
          </cell>
          <cell r="E10119">
            <v>6.25</v>
          </cell>
          <cell r="F10119">
            <v>6.25</v>
          </cell>
          <cell r="G10119">
            <v>6.25</v>
          </cell>
          <cell r="H10119">
            <v>6.5</v>
          </cell>
          <cell r="I10119">
            <v>6.5</v>
          </cell>
          <cell r="J10119">
            <v>6.5</v>
          </cell>
          <cell r="K10119">
            <v>6.5</v>
          </cell>
          <cell r="L10119">
            <v>6.5</v>
          </cell>
          <cell r="M10119">
            <v>6.5</v>
          </cell>
          <cell r="N10119">
            <v>6.25</v>
          </cell>
          <cell r="O10119"/>
          <cell r="P10119">
            <v>6.4436741704958909</v>
          </cell>
          <cell r="Q10119">
            <v>743800</v>
          </cell>
          <cell r="R10119">
            <v>6.25</v>
          </cell>
          <cell r="S10119">
            <v>6.25</v>
          </cell>
          <cell r="T10119">
            <v>6.25</v>
          </cell>
          <cell r="U10119">
            <v>373000</v>
          </cell>
          <cell r="V10119">
            <v>5715499.8995799981</v>
          </cell>
          <cell r="X10119">
            <v>45323</v>
          </cell>
          <cell r="Y10119">
            <v>0</v>
          </cell>
          <cell r="Z10119">
            <v>6.25</v>
          </cell>
          <cell r="AC10119"/>
          <cell r="AE10119">
            <v>727800</v>
          </cell>
          <cell r="AF10119">
            <v>6.25</v>
          </cell>
          <cell r="AG10119">
            <v>6.25</v>
          </cell>
          <cell r="AH10119">
            <v>6.25</v>
          </cell>
          <cell r="AI10119">
            <v>6.4436741704958909</v>
          </cell>
        </row>
        <row r="10120">
          <cell r="A10120">
            <v>45336</v>
          </cell>
          <cell r="B10120">
            <v>989800</v>
          </cell>
          <cell r="D10120">
            <v>6.25</v>
          </cell>
          <cell r="E10120">
            <v>6.25</v>
          </cell>
          <cell r="F10120">
            <v>6.25</v>
          </cell>
          <cell r="G10120">
            <v>6.25</v>
          </cell>
          <cell r="H10120">
            <v>6.5</v>
          </cell>
          <cell r="I10120">
            <v>6.5</v>
          </cell>
          <cell r="J10120">
            <v>6.5</v>
          </cell>
          <cell r="K10120">
            <v>6.5</v>
          </cell>
          <cell r="L10120">
            <v>6.5</v>
          </cell>
          <cell r="M10120">
            <v>6.5</v>
          </cell>
          <cell r="N10120">
            <v>6.25</v>
          </cell>
          <cell r="O10120"/>
          <cell r="P10120">
            <v>6.4307103440813673</v>
          </cell>
          <cell r="Q10120">
            <v>1039800</v>
          </cell>
          <cell r="R10120">
            <v>6.25</v>
          </cell>
          <cell r="S10120">
            <v>6.25</v>
          </cell>
          <cell r="T10120">
            <v>6.25</v>
          </cell>
          <cell r="U10120">
            <v>250000</v>
          </cell>
          <cell r="V10120">
            <v>5814548.7893000003</v>
          </cell>
          <cell r="X10120">
            <v>45323</v>
          </cell>
          <cell r="Y10120">
            <v>0</v>
          </cell>
          <cell r="Z10120">
            <v>6.25</v>
          </cell>
          <cell r="AC10120"/>
          <cell r="AE10120">
            <v>989800</v>
          </cell>
          <cell r="AF10120">
            <v>6.25</v>
          </cell>
          <cell r="AG10120">
            <v>6.25</v>
          </cell>
          <cell r="AH10120">
            <v>6.25</v>
          </cell>
          <cell r="AI10120">
            <v>6.4307103440813673</v>
          </cell>
        </row>
        <row r="10121">
          <cell r="A10121">
            <v>45337</v>
          </cell>
          <cell r="B10121">
            <v>564000</v>
          </cell>
          <cell r="D10121">
            <v>6.25</v>
          </cell>
          <cell r="E10121">
            <v>6.25</v>
          </cell>
          <cell r="F10121">
            <v>6.25</v>
          </cell>
          <cell r="G10121">
            <v>6.25</v>
          </cell>
          <cell r="H10121">
            <v>6.5</v>
          </cell>
          <cell r="I10121">
            <v>6.5</v>
          </cell>
          <cell r="J10121">
            <v>6.5</v>
          </cell>
          <cell r="K10121">
            <v>6.5</v>
          </cell>
          <cell r="L10121">
            <v>6.5</v>
          </cell>
          <cell r="M10121">
            <v>6.5</v>
          </cell>
          <cell r="N10121">
            <v>6.25</v>
          </cell>
          <cell r="O10121"/>
          <cell r="P10121">
            <v>6.4240710823909533</v>
          </cell>
          <cell r="Q10121">
            <v>564000</v>
          </cell>
          <cell r="R10121">
            <v>6.25</v>
          </cell>
          <cell r="S10121">
            <v>6.25</v>
          </cell>
          <cell r="T10121">
            <v>6.25</v>
          </cell>
          <cell r="U10121">
            <v>721000</v>
          </cell>
          <cell r="V10121">
            <v>4191413.4174599992</v>
          </cell>
          <cell r="X10121">
            <v>45323</v>
          </cell>
          <cell r="Y10121">
            <v>0</v>
          </cell>
          <cell r="Z10121">
            <v>6.25</v>
          </cell>
          <cell r="AC10121"/>
          <cell r="AE10121">
            <v>564000</v>
          </cell>
          <cell r="AF10121">
            <v>6.25</v>
          </cell>
          <cell r="AG10121">
            <v>6.25</v>
          </cell>
          <cell r="AH10121">
            <v>6.25</v>
          </cell>
          <cell r="AI10121">
            <v>6.4240710823909533</v>
          </cell>
        </row>
        <row r="10122">
          <cell r="A10122">
            <v>45338</v>
          </cell>
          <cell r="B10122">
            <v>516000</v>
          </cell>
          <cell r="D10122">
            <v>6.25</v>
          </cell>
          <cell r="E10122">
            <v>6.25</v>
          </cell>
          <cell r="F10122">
            <v>6.25</v>
          </cell>
          <cell r="G10122">
            <v>6.25</v>
          </cell>
          <cell r="H10122">
            <v>6.5</v>
          </cell>
          <cell r="I10122">
            <v>6.5</v>
          </cell>
          <cell r="J10122">
            <v>6.5</v>
          </cell>
          <cell r="K10122">
            <v>6.5</v>
          </cell>
          <cell r="L10122">
            <v>6.5</v>
          </cell>
          <cell r="M10122">
            <v>6.5</v>
          </cell>
          <cell r="N10122">
            <v>6.25</v>
          </cell>
          <cell r="O10122"/>
          <cell r="P10122">
            <v>6.4184103055359483</v>
          </cell>
          <cell r="Q10122">
            <v>616000</v>
          </cell>
          <cell r="R10122">
            <v>6.25</v>
          </cell>
          <cell r="S10122">
            <v>6.25</v>
          </cell>
          <cell r="T10122">
            <v>6.25</v>
          </cell>
          <cell r="U10122">
            <v>127000</v>
          </cell>
          <cell r="V10122">
            <v>3827053.9105699994</v>
          </cell>
          <cell r="X10122">
            <v>45323</v>
          </cell>
          <cell r="Y10122">
            <v>0</v>
          </cell>
          <cell r="Z10122">
            <v>6.25</v>
          </cell>
          <cell r="AC10122"/>
          <cell r="AE10122">
            <v>516000</v>
          </cell>
          <cell r="AF10122">
            <v>6.25</v>
          </cell>
          <cell r="AG10122">
            <v>6.25</v>
          </cell>
          <cell r="AH10122">
            <v>6.25</v>
          </cell>
          <cell r="AI10122">
            <v>6.4184103055359483</v>
          </cell>
        </row>
        <row r="10123">
          <cell r="A10123">
            <v>45341</v>
          </cell>
          <cell r="B10123">
            <v>589000</v>
          </cell>
          <cell r="D10123">
            <v>6.25</v>
          </cell>
          <cell r="E10123">
            <v>6.25</v>
          </cell>
          <cell r="F10123">
            <v>6.25</v>
          </cell>
          <cell r="G10123">
            <v>6.25</v>
          </cell>
          <cell r="H10123">
            <v>6.5</v>
          </cell>
          <cell r="I10123">
            <v>6.5</v>
          </cell>
          <cell r="J10123">
            <v>6.5</v>
          </cell>
          <cell r="K10123">
            <v>6.5</v>
          </cell>
          <cell r="L10123">
            <v>6.5</v>
          </cell>
          <cell r="M10123">
            <v>6.5</v>
          </cell>
          <cell r="N10123">
            <v>6.25</v>
          </cell>
          <cell r="O10123"/>
          <cell r="P10123">
            <v>6.4123825670567935</v>
          </cell>
          <cell r="Q10123">
            <v>709000</v>
          </cell>
          <cell r="R10123">
            <v>6.25</v>
          </cell>
          <cell r="S10123">
            <v>6.25</v>
          </cell>
          <cell r="T10123">
            <v>6.25</v>
          </cell>
          <cell r="U10123">
            <v>358000</v>
          </cell>
          <cell r="V10123">
            <v>4084326.2084499998</v>
          </cell>
          <cell r="X10123">
            <v>45323</v>
          </cell>
          <cell r="Y10123">
            <v>0</v>
          </cell>
          <cell r="Z10123">
            <v>6.25</v>
          </cell>
          <cell r="AC10123"/>
          <cell r="AE10123">
            <v>589000</v>
          </cell>
          <cell r="AF10123">
            <v>6.25</v>
          </cell>
          <cell r="AG10123">
            <v>6.25</v>
          </cell>
          <cell r="AH10123">
            <v>6.25</v>
          </cell>
          <cell r="AI10123">
            <v>6.4123825670567935</v>
          </cell>
        </row>
        <row r="10124">
          <cell r="A10124">
            <v>45342</v>
          </cell>
          <cell r="B10124">
            <v>512000</v>
          </cell>
          <cell r="D10124">
            <v>6.25</v>
          </cell>
          <cell r="E10124">
            <v>6.25</v>
          </cell>
          <cell r="F10124">
            <v>6.25</v>
          </cell>
          <cell r="G10124">
            <v>6.25</v>
          </cell>
          <cell r="H10124">
            <v>6.5</v>
          </cell>
          <cell r="I10124">
            <v>6.5</v>
          </cell>
          <cell r="J10124">
            <v>6.5</v>
          </cell>
          <cell r="K10124">
            <v>6.5</v>
          </cell>
          <cell r="L10124">
            <v>6.5</v>
          </cell>
          <cell r="M10124">
            <v>6.5</v>
          </cell>
          <cell r="N10124">
            <v>6.25</v>
          </cell>
          <cell r="O10124"/>
          <cell r="P10124">
            <v>6.4074828208059786</v>
          </cell>
          <cell r="Q10124">
            <v>757000</v>
          </cell>
          <cell r="R10124">
            <v>6.25</v>
          </cell>
          <cell r="S10124">
            <v>6.25</v>
          </cell>
          <cell r="T10124">
            <v>6.25</v>
          </cell>
          <cell r="U10124">
            <v>394000</v>
          </cell>
          <cell r="V10124">
            <v>2497412.1920499993</v>
          </cell>
          <cell r="X10124">
            <v>45323</v>
          </cell>
          <cell r="Y10124">
            <v>0</v>
          </cell>
          <cell r="Z10124">
            <v>6.25</v>
          </cell>
          <cell r="AC10124"/>
          <cell r="AE10124">
            <v>512000</v>
          </cell>
          <cell r="AF10124">
            <v>6.25</v>
          </cell>
          <cell r="AG10124">
            <v>6.25</v>
          </cell>
          <cell r="AH10124">
            <v>6.25</v>
          </cell>
          <cell r="AI10124">
            <v>6.4074828208059786</v>
          </cell>
        </row>
        <row r="10125">
          <cell r="A10125">
            <v>45343</v>
          </cell>
          <cell r="B10125">
            <v>745000</v>
          </cell>
          <cell r="D10125">
            <v>6.25</v>
          </cell>
          <cell r="E10125">
            <v>6.25</v>
          </cell>
          <cell r="F10125">
            <v>6.25</v>
          </cell>
          <cell r="G10125">
            <v>6.25</v>
          </cell>
          <cell r="H10125">
            <v>6.5</v>
          </cell>
          <cell r="I10125">
            <v>6.5</v>
          </cell>
          <cell r="J10125">
            <v>6.5</v>
          </cell>
          <cell r="K10125">
            <v>6.5</v>
          </cell>
          <cell r="L10125">
            <v>6.5</v>
          </cell>
          <cell r="M10125">
            <v>6.5</v>
          </cell>
          <cell r="N10125">
            <v>6.25</v>
          </cell>
          <cell r="O10125"/>
          <cell r="P10125">
            <v>6.4008592462118648</v>
          </cell>
          <cell r="Q10125">
            <v>1100000</v>
          </cell>
          <cell r="R10125">
            <v>5.8</v>
          </cell>
          <cell r="S10125">
            <v>6.25</v>
          </cell>
          <cell r="T10125">
            <v>6.22</v>
          </cell>
          <cell r="U10125">
            <v>35000</v>
          </cell>
          <cell r="V10125">
            <v>2961506.24908</v>
          </cell>
          <cell r="X10125">
            <v>45323</v>
          </cell>
          <cell r="Y10125">
            <v>0</v>
          </cell>
          <cell r="Z10125">
            <v>6.25</v>
          </cell>
          <cell r="AC10125"/>
          <cell r="AE10125">
            <v>745000</v>
          </cell>
          <cell r="AF10125">
            <v>6.25</v>
          </cell>
          <cell r="AG10125">
            <v>6.25</v>
          </cell>
          <cell r="AH10125">
            <v>6.25</v>
          </cell>
          <cell r="AI10125">
            <v>6.4008592462118648</v>
          </cell>
        </row>
        <row r="10126">
          <cell r="A10126">
            <v>45344</v>
          </cell>
          <cell r="B10126">
            <v>494000</v>
          </cell>
          <cell r="D10126">
            <v>6.25</v>
          </cell>
          <cell r="E10126">
            <v>6.25</v>
          </cell>
          <cell r="F10126">
            <v>6.25</v>
          </cell>
          <cell r="G10126">
            <v>6.25</v>
          </cell>
          <cell r="H10126">
            <v>6.5</v>
          </cell>
          <cell r="I10126">
            <v>6.5</v>
          </cell>
          <cell r="J10126">
            <v>6.5</v>
          </cell>
          <cell r="K10126">
            <v>6.5</v>
          </cell>
          <cell r="L10126">
            <v>6.5</v>
          </cell>
          <cell r="M10126">
            <v>6.5</v>
          </cell>
          <cell r="N10126">
            <v>6.25</v>
          </cell>
          <cell r="O10126"/>
          <cell r="P10126">
            <v>6.3967661145041523</v>
          </cell>
          <cell r="Q10126">
            <v>777700</v>
          </cell>
          <cell r="R10126">
            <v>6.25</v>
          </cell>
          <cell r="S10126">
            <v>6.25</v>
          </cell>
          <cell r="T10126">
            <v>6.25</v>
          </cell>
          <cell r="U10126">
            <v>518000</v>
          </cell>
          <cell r="V10126">
            <v>2060966.5716100002</v>
          </cell>
          <cell r="X10126">
            <v>45323</v>
          </cell>
          <cell r="Y10126">
            <v>0</v>
          </cell>
          <cell r="Z10126">
            <v>6.25</v>
          </cell>
          <cell r="AC10126"/>
          <cell r="AE10126">
            <v>494000</v>
          </cell>
          <cell r="AF10126">
            <v>6.25</v>
          </cell>
          <cell r="AG10126">
            <v>6.25</v>
          </cell>
          <cell r="AH10126">
            <v>6.25</v>
          </cell>
          <cell r="AI10126">
            <v>6.3967661145041523</v>
          </cell>
        </row>
        <row r="10127">
          <cell r="A10127">
            <v>45345</v>
          </cell>
          <cell r="B10127">
            <v>562000</v>
          </cell>
          <cell r="D10127">
            <v>6.25</v>
          </cell>
          <cell r="E10127">
            <v>6.25</v>
          </cell>
          <cell r="F10127">
            <v>6.25</v>
          </cell>
          <cell r="G10127">
            <v>6.25</v>
          </cell>
          <cell r="H10127">
            <v>6.5</v>
          </cell>
          <cell r="I10127">
            <v>6.5</v>
          </cell>
          <cell r="J10127">
            <v>6.5</v>
          </cell>
          <cell r="K10127">
            <v>6.5</v>
          </cell>
          <cell r="L10127">
            <v>6.5</v>
          </cell>
          <cell r="M10127">
            <v>6.5</v>
          </cell>
          <cell r="N10127">
            <v>6.25</v>
          </cell>
          <cell r="O10127"/>
          <cell r="P10127">
            <v>6.3923715448713851</v>
          </cell>
          <cell r="Q10127">
            <v>866300</v>
          </cell>
          <cell r="R10127">
            <v>6.25</v>
          </cell>
          <cell r="S10127">
            <v>6.25</v>
          </cell>
          <cell r="T10127">
            <v>6.25</v>
          </cell>
          <cell r="U10127">
            <v>847000</v>
          </cell>
          <cell r="V10127">
            <v>1627175.6420500004</v>
          </cell>
          <cell r="X10127">
            <v>45323</v>
          </cell>
          <cell r="Y10127">
            <v>0</v>
          </cell>
          <cell r="Z10127">
            <v>6.25</v>
          </cell>
          <cell r="AC10127"/>
          <cell r="AE10127">
            <v>562000</v>
          </cell>
          <cell r="AF10127">
            <v>6.25</v>
          </cell>
          <cell r="AG10127">
            <v>6.25</v>
          </cell>
          <cell r="AH10127">
            <v>6.25</v>
          </cell>
          <cell r="AI10127">
            <v>6.3923715448713851</v>
          </cell>
        </row>
        <row r="10128">
          <cell r="A10128">
            <v>45348</v>
          </cell>
          <cell r="B10128">
            <v>685000</v>
          </cell>
          <cell r="D10128">
            <v>6.25</v>
          </cell>
          <cell r="E10128">
            <v>6.25</v>
          </cell>
          <cell r="F10128">
            <v>6.25</v>
          </cell>
          <cell r="G10128">
            <v>6.25</v>
          </cell>
          <cell r="H10128">
            <v>6.5</v>
          </cell>
          <cell r="I10128">
            <v>6.5</v>
          </cell>
          <cell r="J10128">
            <v>6.5</v>
          </cell>
          <cell r="K10128">
            <v>6.5</v>
          </cell>
          <cell r="L10128">
            <v>6.5</v>
          </cell>
          <cell r="M10128">
            <v>6.5</v>
          </cell>
          <cell r="N10128">
            <v>6.25</v>
          </cell>
          <cell r="O10128"/>
          <cell r="P10128">
            <v>6.3873585138427691</v>
          </cell>
          <cell r="Q10128">
            <v>905000</v>
          </cell>
          <cell r="R10128">
            <v>6.25</v>
          </cell>
          <cell r="S10128">
            <v>6.25</v>
          </cell>
          <cell r="T10128">
            <v>6.25</v>
          </cell>
          <cell r="U10128">
            <v>371000</v>
          </cell>
          <cell r="V10128">
            <v>1727519.37702</v>
          </cell>
          <cell r="X10128">
            <v>45323</v>
          </cell>
          <cell r="Y10128">
            <v>0</v>
          </cell>
          <cell r="Z10128">
            <v>6.25</v>
          </cell>
          <cell r="AC10128"/>
          <cell r="AE10128">
            <v>685000</v>
          </cell>
          <cell r="AF10128">
            <v>6.25</v>
          </cell>
          <cell r="AG10128">
            <v>6.25</v>
          </cell>
          <cell r="AH10128">
            <v>6.25</v>
          </cell>
          <cell r="AI10128">
            <v>6.3873585138427691</v>
          </cell>
        </row>
        <row r="10129">
          <cell r="A10129">
            <v>45349</v>
          </cell>
          <cell r="B10129">
            <v>1133800</v>
          </cell>
          <cell r="D10129">
            <v>6.25</v>
          </cell>
          <cell r="E10129">
            <v>6.25</v>
          </cell>
          <cell r="F10129">
            <v>6.25</v>
          </cell>
          <cell r="G10129">
            <v>6.25</v>
          </cell>
          <cell r="H10129">
            <v>6.5</v>
          </cell>
          <cell r="I10129">
            <v>6.5</v>
          </cell>
          <cell r="J10129">
            <v>6.5</v>
          </cell>
          <cell r="K10129">
            <v>6.5</v>
          </cell>
          <cell r="L10129">
            <v>6.5</v>
          </cell>
          <cell r="M10129">
            <v>6.5</v>
          </cell>
          <cell r="N10129">
            <v>6.25</v>
          </cell>
          <cell r="O10129"/>
          <cell r="P10129">
            <v>6.3800961042248856</v>
          </cell>
          <cell r="Q10129">
            <v>1194800</v>
          </cell>
          <cell r="R10129">
            <v>6.1</v>
          </cell>
          <cell r="S10129">
            <v>6.25</v>
          </cell>
          <cell r="T10129">
            <v>6.24</v>
          </cell>
          <cell r="U10129">
            <v>969000</v>
          </cell>
          <cell r="V10129">
            <v>2879768.1126100007</v>
          </cell>
          <cell r="X10129">
            <v>45323</v>
          </cell>
          <cell r="Y10129">
            <v>0</v>
          </cell>
          <cell r="Z10129">
            <v>6.25</v>
          </cell>
          <cell r="AC10129"/>
          <cell r="AE10129">
            <v>1086000</v>
          </cell>
          <cell r="AF10129">
            <v>6.25</v>
          </cell>
          <cell r="AG10129">
            <v>6.25</v>
          </cell>
          <cell r="AH10129">
            <v>6.25</v>
          </cell>
          <cell r="AI10129">
            <v>6.3800961042248856</v>
          </cell>
        </row>
        <row r="10130">
          <cell r="A10130">
            <v>45350</v>
          </cell>
          <cell r="B10130">
            <v>530000</v>
          </cell>
          <cell r="D10130">
            <v>6.25</v>
          </cell>
          <cell r="E10130">
            <v>6.25</v>
          </cell>
          <cell r="F10130">
            <v>6.25</v>
          </cell>
          <cell r="G10130">
            <v>6.25</v>
          </cell>
          <cell r="H10130">
            <v>6.5</v>
          </cell>
          <cell r="I10130">
            <v>6.5</v>
          </cell>
          <cell r="J10130">
            <v>6.5</v>
          </cell>
          <cell r="K10130">
            <v>6.5</v>
          </cell>
          <cell r="L10130">
            <v>6.5</v>
          </cell>
          <cell r="M10130">
            <v>6.5</v>
          </cell>
          <cell r="N10130">
            <v>6.25</v>
          </cell>
          <cell r="O10130"/>
          <cell r="P10130">
            <v>6.3768236656510142</v>
          </cell>
          <cell r="Q10130">
            <v>943000</v>
          </cell>
          <cell r="R10130">
            <v>6.25</v>
          </cell>
          <cell r="S10130">
            <v>6.25</v>
          </cell>
          <cell r="T10130">
            <v>6.25</v>
          </cell>
          <cell r="U10130">
            <v>305000</v>
          </cell>
          <cell r="V10130">
            <v>1498720.3323600001</v>
          </cell>
          <cell r="X10130">
            <v>45323</v>
          </cell>
          <cell r="Y10130">
            <v>0</v>
          </cell>
          <cell r="Z10130">
            <v>6.25</v>
          </cell>
          <cell r="AC10130"/>
          <cell r="AE10130">
            <v>530000</v>
          </cell>
          <cell r="AF10130">
            <v>6.25</v>
          </cell>
          <cell r="AG10130">
            <v>6.25</v>
          </cell>
          <cell r="AH10130">
            <v>6.25</v>
          </cell>
          <cell r="AI10130">
            <v>6.3768236656510142</v>
          </cell>
        </row>
        <row r="10131">
          <cell r="A10131">
            <v>45351</v>
          </cell>
          <cell r="B10131">
            <v>806800</v>
          </cell>
          <cell r="D10131">
            <v>6.25</v>
          </cell>
          <cell r="E10131">
            <v>6.05</v>
          </cell>
          <cell r="F10131">
            <v>6.25</v>
          </cell>
          <cell r="G10131">
            <v>6.23</v>
          </cell>
          <cell r="H10131">
            <v>6.5</v>
          </cell>
          <cell r="I10131">
            <v>6.5</v>
          </cell>
          <cell r="J10131">
            <v>6.5</v>
          </cell>
          <cell r="K10131">
            <v>6.5</v>
          </cell>
          <cell r="L10131">
            <v>6.5</v>
          </cell>
          <cell r="M10131">
            <v>6.5</v>
          </cell>
          <cell r="N10131">
            <v>6.25</v>
          </cell>
          <cell r="O10131"/>
          <cell r="P10131">
            <v>6.3726511222288522</v>
          </cell>
          <cell r="Q10131">
            <v>1111800</v>
          </cell>
          <cell r="R10131">
            <v>6</v>
          </cell>
          <cell r="S10131">
            <v>6.25</v>
          </cell>
          <cell r="T10131">
            <v>6.19</v>
          </cell>
          <cell r="U10131">
            <v>596000</v>
          </cell>
          <cell r="V10131">
            <v>929321.23719999986</v>
          </cell>
          <cell r="X10131">
            <v>45323</v>
          </cell>
          <cell r="Y10131">
            <v>20.000000000000018</v>
          </cell>
          <cell r="Z10131">
            <v>6.25</v>
          </cell>
          <cell r="AC10131"/>
          <cell r="AE10131">
            <v>716800</v>
          </cell>
          <cell r="AF10131">
            <v>6.25</v>
          </cell>
          <cell r="AG10131">
            <v>6.25</v>
          </cell>
          <cell r="AH10131">
            <v>6.25</v>
          </cell>
          <cell r="AI10131">
            <v>6.3726511222288522</v>
          </cell>
        </row>
        <row r="10132">
          <cell r="A10132">
            <v>45352</v>
          </cell>
          <cell r="B10132">
            <v>1220000</v>
          </cell>
          <cell r="D10132">
            <v>6.25</v>
          </cell>
          <cell r="E10132">
            <v>6.25</v>
          </cell>
          <cell r="F10132">
            <v>6.25</v>
          </cell>
          <cell r="G10132">
            <v>6.25</v>
          </cell>
          <cell r="H10132">
            <v>6.5</v>
          </cell>
          <cell r="I10132">
            <v>6.5</v>
          </cell>
          <cell r="J10132">
            <v>6.5</v>
          </cell>
          <cell r="K10132">
            <v>6.5</v>
          </cell>
          <cell r="L10132">
            <v>6.5</v>
          </cell>
          <cell r="M10132">
            <v>6.5</v>
          </cell>
          <cell r="N10132">
            <v>6.25</v>
          </cell>
          <cell r="O10132"/>
          <cell r="P10132">
            <v>6.25</v>
          </cell>
          <cell r="Q10132">
            <v>1432000</v>
          </cell>
          <cell r="R10132">
            <v>6.25</v>
          </cell>
          <cell r="S10132">
            <v>6.25</v>
          </cell>
          <cell r="T10132">
            <v>6.25</v>
          </cell>
          <cell r="U10132">
            <v>410000</v>
          </cell>
          <cell r="V10132">
            <v>11284897.68701</v>
          </cell>
          <cell r="X10132">
            <v>45352</v>
          </cell>
          <cell r="Y10132">
            <v>0</v>
          </cell>
          <cell r="Z10132">
            <v>6.25</v>
          </cell>
          <cell r="AC10132"/>
          <cell r="AE10132">
            <v>1220000</v>
          </cell>
          <cell r="AF10132">
            <v>6.25</v>
          </cell>
          <cell r="AG10132">
            <v>6.25</v>
          </cell>
          <cell r="AH10132">
            <v>6.25</v>
          </cell>
          <cell r="AI10132">
            <v>6.25</v>
          </cell>
        </row>
        <row r="10133">
          <cell r="A10133">
            <v>45355</v>
          </cell>
          <cell r="B10133">
            <v>786700</v>
          </cell>
          <cell r="D10133">
            <v>6.25</v>
          </cell>
          <cell r="E10133">
            <v>6.25</v>
          </cell>
          <cell r="F10133">
            <v>6.25</v>
          </cell>
          <cell r="G10133">
            <v>6.25</v>
          </cell>
          <cell r="H10133">
            <v>6.5</v>
          </cell>
          <cell r="I10133">
            <v>6.5</v>
          </cell>
          <cell r="J10133">
            <v>6.5</v>
          </cell>
          <cell r="K10133">
            <v>6.5</v>
          </cell>
          <cell r="L10133">
            <v>6.5</v>
          </cell>
          <cell r="M10133">
            <v>6.5</v>
          </cell>
          <cell r="N10133">
            <v>6.25</v>
          </cell>
          <cell r="O10133"/>
          <cell r="P10133">
            <v>6.25</v>
          </cell>
          <cell r="Q10133">
            <v>813700</v>
          </cell>
          <cell r="R10133">
            <v>6</v>
          </cell>
          <cell r="S10133">
            <v>6.25</v>
          </cell>
          <cell r="T10133">
            <v>6.24</v>
          </cell>
          <cell r="U10133">
            <v>391000</v>
          </cell>
          <cell r="V10133">
            <v>11249298.696090002</v>
          </cell>
          <cell r="X10133">
            <v>45352</v>
          </cell>
          <cell r="Y10133">
            <v>0</v>
          </cell>
          <cell r="Z10133">
            <v>6.25</v>
          </cell>
          <cell r="AC10133"/>
          <cell r="AE10133">
            <v>786700</v>
          </cell>
          <cell r="AF10133">
            <v>6.25</v>
          </cell>
          <cell r="AG10133">
            <v>6.25</v>
          </cell>
          <cell r="AH10133">
            <v>6.25</v>
          </cell>
          <cell r="AI10133">
            <v>6.25</v>
          </cell>
        </row>
        <row r="10134">
          <cell r="A10134">
            <v>45356</v>
          </cell>
          <cell r="B10134">
            <v>975700</v>
          </cell>
          <cell r="D10134">
            <v>6.25</v>
          </cell>
          <cell r="E10134">
            <v>6</v>
          </cell>
          <cell r="F10134">
            <v>6.25</v>
          </cell>
          <cell r="G10134">
            <v>6.24</v>
          </cell>
          <cell r="H10134">
            <v>6.5</v>
          </cell>
          <cell r="I10134">
            <v>6.5</v>
          </cell>
          <cell r="J10134">
            <v>6.5</v>
          </cell>
          <cell r="K10134">
            <v>6.5</v>
          </cell>
          <cell r="L10134">
            <v>6.5</v>
          </cell>
          <cell r="M10134">
            <v>6.5</v>
          </cell>
          <cell r="N10134">
            <v>6.25</v>
          </cell>
          <cell r="O10134"/>
          <cell r="P10134">
            <v>6.25</v>
          </cell>
          <cell r="Q10134">
            <v>1175700</v>
          </cell>
          <cell r="R10134">
            <v>6</v>
          </cell>
          <cell r="S10134">
            <v>6.25</v>
          </cell>
          <cell r="T10134">
            <v>6.24</v>
          </cell>
          <cell r="U10134">
            <v>538000</v>
          </cell>
          <cell r="V10134">
            <v>11089507.949940003</v>
          </cell>
          <cell r="X10134">
            <v>45352</v>
          </cell>
          <cell r="Y10134">
            <v>25</v>
          </cell>
          <cell r="Z10134">
            <v>6.25</v>
          </cell>
          <cell r="AC10134"/>
          <cell r="AE10134">
            <v>948700</v>
          </cell>
          <cell r="AF10134">
            <v>6.25</v>
          </cell>
          <cell r="AG10134">
            <v>6.25</v>
          </cell>
          <cell r="AH10134">
            <v>6.25</v>
          </cell>
          <cell r="AI10134">
            <v>6.25</v>
          </cell>
        </row>
        <row r="10135">
          <cell r="A10135">
            <v>45357</v>
          </cell>
          <cell r="B10135">
            <v>1006700</v>
          </cell>
          <cell r="D10135">
            <v>6.25</v>
          </cell>
          <cell r="E10135">
            <v>6</v>
          </cell>
          <cell r="F10135">
            <v>6.25</v>
          </cell>
          <cell r="G10135">
            <v>6.24</v>
          </cell>
          <cell r="H10135">
            <v>6.5</v>
          </cell>
          <cell r="I10135">
            <v>6.5</v>
          </cell>
          <cell r="J10135">
            <v>6.5</v>
          </cell>
          <cell r="K10135">
            <v>6.5</v>
          </cell>
          <cell r="L10135">
            <v>6.5</v>
          </cell>
          <cell r="M10135">
            <v>6.5</v>
          </cell>
          <cell r="N10135">
            <v>6.25</v>
          </cell>
          <cell r="O10135"/>
          <cell r="P10135">
            <v>6.25</v>
          </cell>
          <cell r="Q10135">
            <v>1023700</v>
          </cell>
          <cell r="R10135">
            <v>6</v>
          </cell>
          <cell r="S10135">
            <v>6.25</v>
          </cell>
          <cell r="T10135">
            <v>6.24</v>
          </cell>
          <cell r="U10135">
            <v>517000</v>
          </cell>
          <cell r="V10135">
            <v>10600877.117019998</v>
          </cell>
          <cell r="X10135">
            <v>45352</v>
          </cell>
          <cell r="Y10135">
            <v>25</v>
          </cell>
          <cell r="Z10135">
            <v>6.25</v>
          </cell>
          <cell r="AC10135"/>
          <cell r="AE10135">
            <v>979700</v>
          </cell>
          <cell r="AF10135">
            <v>6.25</v>
          </cell>
          <cell r="AG10135">
            <v>6.25</v>
          </cell>
          <cell r="AH10135">
            <v>6.25</v>
          </cell>
          <cell r="AI10135">
            <v>6.25</v>
          </cell>
        </row>
        <row r="10136">
          <cell r="A10136">
            <v>45358</v>
          </cell>
          <cell r="B10136">
            <v>1488700</v>
          </cell>
          <cell r="D10136">
            <v>6.25</v>
          </cell>
          <cell r="E10136">
            <v>6.1</v>
          </cell>
          <cell r="F10136">
            <v>6.25</v>
          </cell>
          <cell r="G10136">
            <v>6.25</v>
          </cell>
          <cell r="H10136">
            <v>6.5</v>
          </cell>
          <cell r="I10136">
            <v>6.5</v>
          </cell>
          <cell r="J10136">
            <v>6.5</v>
          </cell>
          <cell r="K10136">
            <v>6.5</v>
          </cell>
          <cell r="L10136">
            <v>6.5</v>
          </cell>
          <cell r="M10136">
            <v>6.5</v>
          </cell>
          <cell r="N10136">
            <v>6.25</v>
          </cell>
          <cell r="O10136"/>
          <cell r="P10136">
            <v>6.25</v>
          </cell>
          <cell r="Q10136">
            <v>1616700</v>
          </cell>
          <cell r="R10136">
            <v>6.1</v>
          </cell>
          <cell r="S10136">
            <v>6.25</v>
          </cell>
          <cell r="T10136">
            <v>6.25</v>
          </cell>
          <cell r="U10136">
            <v>531000</v>
          </cell>
          <cell r="V10136">
            <v>9930192.163329998</v>
          </cell>
          <cell r="X10136">
            <v>45352</v>
          </cell>
          <cell r="Y10136">
            <v>15.000000000000036</v>
          </cell>
          <cell r="Z10136">
            <v>6.25</v>
          </cell>
          <cell r="AC10136"/>
          <cell r="AE10136">
            <v>1479700</v>
          </cell>
          <cell r="AF10136">
            <v>6.25</v>
          </cell>
          <cell r="AG10136">
            <v>6.25</v>
          </cell>
          <cell r="AH10136">
            <v>6.25</v>
          </cell>
          <cell r="AI10136">
            <v>6.25</v>
          </cell>
        </row>
        <row r="10137">
          <cell r="A10137">
            <v>45359</v>
          </cell>
          <cell r="B10137">
            <v>1293700</v>
          </cell>
          <cell r="D10137">
            <v>6.25</v>
          </cell>
          <cell r="E10137">
            <v>6.25</v>
          </cell>
          <cell r="F10137">
            <v>6.25</v>
          </cell>
          <cell r="G10137">
            <v>6.25</v>
          </cell>
          <cell r="H10137">
            <v>6.25</v>
          </cell>
          <cell r="I10137">
            <v>6.25</v>
          </cell>
          <cell r="J10137">
            <v>6.25</v>
          </cell>
          <cell r="K10137">
            <v>6.25</v>
          </cell>
          <cell r="L10137">
            <v>6.25</v>
          </cell>
          <cell r="M10137">
            <v>6.25</v>
          </cell>
          <cell r="N10137">
            <v>6.25</v>
          </cell>
          <cell r="O10137"/>
          <cell r="P10137">
            <v>6.25</v>
          </cell>
          <cell r="Q10137">
            <v>1343700</v>
          </cell>
          <cell r="R10137">
            <v>6.25</v>
          </cell>
          <cell r="S10137">
            <v>6.25</v>
          </cell>
          <cell r="T10137">
            <v>6.25</v>
          </cell>
          <cell r="U10137">
            <v>1191000</v>
          </cell>
          <cell r="V10137">
            <v>8511797.7363399975</v>
          </cell>
          <cell r="X10137">
            <v>45352</v>
          </cell>
          <cell r="Y10137">
            <v>0</v>
          </cell>
          <cell r="Z10137">
            <v>6.25</v>
          </cell>
          <cell r="AC10137"/>
          <cell r="AE10137">
            <v>1293700</v>
          </cell>
          <cell r="AF10137">
            <v>6.25</v>
          </cell>
          <cell r="AG10137">
            <v>6.25</v>
          </cell>
          <cell r="AH10137">
            <v>6.25</v>
          </cell>
          <cell r="AI10137">
            <v>6.25</v>
          </cell>
        </row>
        <row r="10138">
          <cell r="A10138">
            <v>45362</v>
          </cell>
          <cell r="B10138">
            <v>976300</v>
          </cell>
          <cell r="D10138">
            <v>6.25</v>
          </cell>
          <cell r="E10138">
            <v>6.1</v>
          </cell>
          <cell r="F10138">
            <v>6.25</v>
          </cell>
          <cell r="G10138">
            <v>6.25</v>
          </cell>
          <cell r="H10138">
            <v>6.25</v>
          </cell>
          <cell r="I10138">
            <v>6.25</v>
          </cell>
          <cell r="J10138">
            <v>6.25</v>
          </cell>
          <cell r="K10138">
            <v>6.25</v>
          </cell>
          <cell r="L10138">
            <v>6.25</v>
          </cell>
          <cell r="M10138">
            <v>6.25</v>
          </cell>
          <cell r="N10138">
            <v>6.25</v>
          </cell>
          <cell r="O10138"/>
          <cell r="P10138">
            <v>6.25</v>
          </cell>
          <cell r="Q10138">
            <v>976300</v>
          </cell>
          <cell r="R10138">
            <v>6.1</v>
          </cell>
          <cell r="S10138">
            <v>6.25</v>
          </cell>
          <cell r="T10138">
            <v>6.25</v>
          </cell>
          <cell r="U10138">
            <v>1213000</v>
          </cell>
          <cell r="V10138">
            <v>7146039.4966200003</v>
          </cell>
          <cell r="X10138">
            <v>45352</v>
          </cell>
          <cell r="Y10138">
            <v>15.000000000000036</v>
          </cell>
          <cell r="Z10138">
            <v>6.25</v>
          </cell>
          <cell r="AC10138"/>
          <cell r="AE10138">
            <v>950300</v>
          </cell>
          <cell r="AF10138">
            <v>6.25</v>
          </cell>
          <cell r="AG10138">
            <v>6.25</v>
          </cell>
          <cell r="AH10138">
            <v>6.25</v>
          </cell>
          <cell r="AI10138">
            <v>6.25</v>
          </cell>
        </row>
        <row r="10139">
          <cell r="A10139">
            <v>45363</v>
          </cell>
          <cell r="B10139">
            <v>228600</v>
          </cell>
          <cell r="D10139">
            <v>6.25</v>
          </cell>
          <cell r="E10139">
            <v>6.25</v>
          </cell>
          <cell r="F10139">
            <v>6.25</v>
          </cell>
          <cell r="G10139">
            <v>6.25</v>
          </cell>
          <cell r="H10139">
            <v>6.25</v>
          </cell>
          <cell r="I10139">
            <v>6.25</v>
          </cell>
          <cell r="J10139">
            <v>6.25</v>
          </cell>
          <cell r="K10139">
            <v>6.25</v>
          </cell>
          <cell r="L10139">
            <v>6.25</v>
          </cell>
          <cell r="M10139">
            <v>6.25</v>
          </cell>
          <cell r="N10139">
            <v>6.25</v>
          </cell>
          <cell r="O10139"/>
          <cell r="P10139">
            <v>6.25</v>
          </cell>
          <cell r="Q10139">
            <v>358600</v>
          </cell>
          <cell r="R10139">
            <v>5.8</v>
          </cell>
          <cell r="S10139">
            <v>6.25</v>
          </cell>
          <cell r="T10139">
            <v>6.1</v>
          </cell>
          <cell r="U10139">
            <v>233000</v>
          </cell>
          <cell r="V10139">
            <v>7229742.1539200004</v>
          </cell>
          <cell r="X10139">
            <v>45352</v>
          </cell>
          <cell r="Y10139">
            <v>0</v>
          </cell>
          <cell r="Z10139">
            <v>6.25</v>
          </cell>
          <cell r="AC10139"/>
          <cell r="AE10139">
            <v>228600</v>
          </cell>
          <cell r="AF10139">
            <v>6.25</v>
          </cell>
          <cell r="AG10139">
            <v>6.25</v>
          </cell>
          <cell r="AH10139">
            <v>6.25</v>
          </cell>
          <cell r="AI10139">
            <v>6.25</v>
          </cell>
        </row>
        <row r="10140">
          <cell r="A10140">
            <v>45364</v>
          </cell>
          <cell r="B10140">
            <v>634600</v>
          </cell>
          <cell r="D10140">
            <v>6.25</v>
          </cell>
          <cell r="E10140">
            <v>6.25</v>
          </cell>
          <cell r="F10140">
            <v>6.25</v>
          </cell>
          <cell r="G10140">
            <v>6.25</v>
          </cell>
          <cell r="H10140">
            <v>6.25</v>
          </cell>
          <cell r="I10140">
            <v>6.25</v>
          </cell>
          <cell r="J10140">
            <v>6.25</v>
          </cell>
          <cell r="K10140">
            <v>6.25</v>
          </cell>
          <cell r="L10140">
            <v>6.25</v>
          </cell>
          <cell r="M10140">
            <v>6.25</v>
          </cell>
          <cell r="N10140">
            <v>6.25</v>
          </cell>
          <cell r="O10140"/>
          <cell r="P10140">
            <v>6.25</v>
          </cell>
          <cell r="Q10140">
            <v>799600</v>
          </cell>
          <cell r="R10140">
            <v>5.8</v>
          </cell>
          <cell r="S10140">
            <v>6.25</v>
          </cell>
          <cell r="T10140">
            <v>6.16</v>
          </cell>
          <cell r="U10140">
            <v>237000</v>
          </cell>
          <cell r="V10140">
            <v>6610026.0600599991</v>
          </cell>
          <cell r="X10140">
            <v>45352</v>
          </cell>
          <cell r="Y10140">
            <v>0</v>
          </cell>
          <cell r="Z10140">
            <v>6.25</v>
          </cell>
          <cell r="AC10140"/>
          <cell r="AE10140">
            <v>634600</v>
          </cell>
          <cell r="AF10140">
            <v>6.25</v>
          </cell>
          <cell r="AG10140">
            <v>6.25</v>
          </cell>
          <cell r="AH10140">
            <v>6.25</v>
          </cell>
          <cell r="AI10140">
            <v>6.25</v>
          </cell>
        </row>
        <row r="10141">
          <cell r="A10141">
            <v>45365</v>
          </cell>
          <cell r="B10141">
            <v>693600</v>
          </cell>
          <cell r="D10141">
            <v>6.25</v>
          </cell>
          <cell r="E10141">
            <v>6.25</v>
          </cell>
          <cell r="F10141">
            <v>6.25</v>
          </cell>
          <cell r="G10141">
            <v>6.25</v>
          </cell>
          <cell r="H10141">
            <v>6.25</v>
          </cell>
          <cell r="I10141">
            <v>6.25</v>
          </cell>
          <cell r="J10141">
            <v>6.25</v>
          </cell>
          <cell r="K10141">
            <v>6.25</v>
          </cell>
          <cell r="L10141">
            <v>6.25</v>
          </cell>
          <cell r="M10141">
            <v>6.25</v>
          </cell>
          <cell r="N10141">
            <v>6.25</v>
          </cell>
          <cell r="O10141"/>
          <cell r="P10141">
            <v>6.25</v>
          </cell>
          <cell r="Q10141">
            <v>693600</v>
          </cell>
          <cell r="R10141">
            <v>6.25</v>
          </cell>
          <cell r="S10141">
            <v>6.25</v>
          </cell>
          <cell r="T10141">
            <v>6.25</v>
          </cell>
          <cell r="U10141">
            <v>788000</v>
          </cell>
          <cell r="V10141">
            <v>5958058.1642100001</v>
          </cell>
          <cell r="X10141">
            <v>45352</v>
          </cell>
          <cell r="Y10141">
            <v>0</v>
          </cell>
          <cell r="Z10141">
            <v>6.25</v>
          </cell>
          <cell r="AC10141"/>
          <cell r="AE10141">
            <v>693600</v>
          </cell>
          <cell r="AF10141">
            <v>6.25</v>
          </cell>
          <cell r="AG10141">
            <v>6.25</v>
          </cell>
          <cell r="AH10141">
            <v>6.25</v>
          </cell>
          <cell r="AI10141">
            <v>6.25</v>
          </cell>
        </row>
        <row r="10142">
          <cell r="A10142">
            <v>45366</v>
          </cell>
          <cell r="B10142">
            <v>490000</v>
          </cell>
          <cell r="D10142">
            <v>6.25</v>
          </cell>
          <cell r="E10142">
            <v>6.25</v>
          </cell>
          <cell r="F10142">
            <v>6.25</v>
          </cell>
          <cell r="G10142">
            <v>6.25</v>
          </cell>
          <cell r="H10142">
            <v>6.25</v>
          </cell>
          <cell r="I10142">
            <v>6.25</v>
          </cell>
          <cell r="J10142">
            <v>6.25</v>
          </cell>
          <cell r="K10142">
            <v>6.25</v>
          </cell>
          <cell r="L10142">
            <v>6.25</v>
          </cell>
          <cell r="M10142">
            <v>6.25</v>
          </cell>
          <cell r="N10142">
            <v>6.25</v>
          </cell>
          <cell r="O10142"/>
          <cell r="P10142">
            <v>6.25</v>
          </cell>
          <cell r="Q10142">
            <v>511600</v>
          </cell>
          <cell r="R10142">
            <v>6.25</v>
          </cell>
          <cell r="S10142">
            <v>6.25</v>
          </cell>
          <cell r="T10142">
            <v>6.25</v>
          </cell>
          <cell r="U10142">
            <v>956000</v>
          </cell>
          <cell r="V10142">
            <v>5607394.3881100006</v>
          </cell>
          <cell r="X10142">
            <v>45352</v>
          </cell>
          <cell r="Y10142">
            <v>0</v>
          </cell>
          <cell r="Z10142">
            <v>6.25</v>
          </cell>
          <cell r="AC10142"/>
          <cell r="AE10142">
            <v>490000</v>
          </cell>
          <cell r="AF10142">
            <v>6.25</v>
          </cell>
          <cell r="AG10142">
            <v>6.25</v>
          </cell>
          <cell r="AH10142">
            <v>6.25</v>
          </cell>
          <cell r="AI10142">
            <v>6.25</v>
          </cell>
        </row>
        <row r="10143">
          <cell r="A10143">
            <v>45369</v>
          </cell>
          <cell r="B10143">
            <v>496500</v>
          </cell>
          <cell r="D10143">
            <v>6.25</v>
          </cell>
          <cell r="E10143">
            <v>5</v>
          </cell>
          <cell r="F10143">
            <v>6.25</v>
          </cell>
          <cell r="G10143">
            <v>6.01</v>
          </cell>
          <cell r="H10143">
            <v>6.25</v>
          </cell>
          <cell r="I10143">
            <v>6.25</v>
          </cell>
          <cell r="J10143">
            <v>6.25</v>
          </cell>
          <cell r="K10143">
            <v>6.25</v>
          </cell>
          <cell r="L10143">
            <v>6.25</v>
          </cell>
          <cell r="M10143">
            <v>6.25</v>
          </cell>
          <cell r="N10143">
            <v>6.25</v>
          </cell>
          <cell r="O10143"/>
          <cell r="P10143">
            <v>6.2417450673902142</v>
          </cell>
          <cell r="Q10143">
            <v>650100</v>
          </cell>
          <cell r="R10143">
            <v>5</v>
          </cell>
          <cell r="S10143">
            <v>6.25</v>
          </cell>
          <cell r="T10143">
            <v>6.06</v>
          </cell>
          <cell r="U10143">
            <v>381000</v>
          </cell>
          <cell r="V10143">
            <v>5031332.8346199999</v>
          </cell>
          <cell r="X10143">
            <v>45352</v>
          </cell>
          <cell r="Y10143">
            <v>125</v>
          </cell>
          <cell r="Z10143">
            <v>6.25</v>
          </cell>
          <cell r="AC10143"/>
          <cell r="AE10143">
            <v>466500</v>
          </cell>
          <cell r="AF10143">
            <v>5.5</v>
          </cell>
          <cell r="AG10143">
            <v>6.25</v>
          </cell>
          <cell r="AH10143">
            <v>6.07</v>
          </cell>
          <cell r="AI10143">
            <v>6.2417450673902142</v>
          </cell>
        </row>
        <row r="10144">
          <cell r="A10144">
            <v>45370</v>
          </cell>
          <cell r="B10144">
            <v>367100</v>
          </cell>
          <cell r="D10144">
            <v>6.25</v>
          </cell>
          <cell r="E10144">
            <v>6.25</v>
          </cell>
          <cell r="F10144">
            <v>6.25</v>
          </cell>
          <cell r="G10144">
            <v>6.25</v>
          </cell>
          <cell r="H10144">
            <v>6.25</v>
          </cell>
          <cell r="I10144">
            <v>6.25</v>
          </cell>
          <cell r="J10144">
            <v>6.25</v>
          </cell>
          <cell r="K10144">
            <v>6.25</v>
          </cell>
          <cell r="L10144">
            <v>6.25</v>
          </cell>
          <cell r="M10144">
            <v>6.25</v>
          </cell>
          <cell r="N10144">
            <v>6.25</v>
          </cell>
          <cell r="O10144"/>
          <cell r="P10144">
            <v>6.2420326020950361</v>
          </cell>
          <cell r="Q10144">
            <v>382100</v>
          </cell>
          <cell r="R10144">
            <v>6.25</v>
          </cell>
          <cell r="S10144">
            <v>6.25</v>
          </cell>
          <cell r="T10144">
            <v>6.25</v>
          </cell>
          <cell r="U10144">
            <v>680000</v>
          </cell>
          <cell r="V10144">
            <v>3336204.6178900003</v>
          </cell>
          <cell r="X10144">
            <v>45352</v>
          </cell>
          <cell r="Y10144">
            <v>0</v>
          </cell>
          <cell r="Z10144">
            <v>6.25</v>
          </cell>
          <cell r="AC10144"/>
          <cell r="AE10144">
            <v>367100</v>
          </cell>
          <cell r="AF10144">
            <v>6.25</v>
          </cell>
          <cell r="AG10144">
            <v>6.25</v>
          </cell>
          <cell r="AH10144">
            <v>6.25</v>
          </cell>
          <cell r="AI10144">
            <v>6.2420326020950361</v>
          </cell>
        </row>
        <row r="10145">
          <cell r="A10145">
            <v>45371</v>
          </cell>
          <cell r="B10145">
            <v>843800</v>
          </cell>
          <cell r="D10145">
            <v>6.25</v>
          </cell>
          <cell r="E10145">
            <v>6.25</v>
          </cell>
          <cell r="F10145">
            <v>6.25</v>
          </cell>
          <cell r="G10145">
            <v>6.25</v>
          </cell>
          <cell r="H10145">
            <v>6.25</v>
          </cell>
          <cell r="I10145">
            <v>6.25</v>
          </cell>
          <cell r="J10145">
            <v>6.25</v>
          </cell>
          <cell r="K10145">
            <v>6.25</v>
          </cell>
          <cell r="L10145">
            <v>6.25</v>
          </cell>
          <cell r="M10145">
            <v>6.25</v>
          </cell>
          <cell r="N10145">
            <v>6.25</v>
          </cell>
          <cell r="O10145"/>
          <cell r="P10145">
            <v>6.2426232100500743</v>
          </cell>
          <cell r="Q10145">
            <v>843800</v>
          </cell>
          <cell r="R10145">
            <v>6.25</v>
          </cell>
          <cell r="S10145">
            <v>6.25</v>
          </cell>
          <cell r="T10145">
            <v>6.25</v>
          </cell>
          <cell r="U10145">
            <v>260000</v>
          </cell>
          <cell r="V10145">
            <v>3545480.11485</v>
          </cell>
          <cell r="X10145">
            <v>45352</v>
          </cell>
          <cell r="Y10145">
            <v>0</v>
          </cell>
          <cell r="Z10145">
            <v>6.25</v>
          </cell>
          <cell r="AC10145"/>
          <cell r="AE10145">
            <v>843800</v>
          </cell>
          <cell r="AF10145">
            <v>6.25</v>
          </cell>
          <cell r="AG10145">
            <v>6.25</v>
          </cell>
          <cell r="AH10145">
            <v>6.25</v>
          </cell>
          <cell r="AI10145">
            <v>6.2426232100500743</v>
          </cell>
        </row>
        <row r="10146">
          <cell r="A10146">
            <v>45372</v>
          </cell>
          <cell r="B10146">
            <v>746600</v>
          </cell>
          <cell r="D10146">
            <v>6.25</v>
          </cell>
          <cell r="E10146">
            <v>6.25</v>
          </cell>
          <cell r="F10146">
            <v>6.25</v>
          </cell>
          <cell r="G10146">
            <v>6.25</v>
          </cell>
          <cell r="H10146">
            <v>6.25</v>
          </cell>
          <cell r="I10146">
            <v>6.25</v>
          </cell>
          <cell r="J10146">
            <v>6.25</v>
          </cell>
          <cell r="K10146">
            <v>6.25</v>
          </cell>
          <cell r="L10146">
            <v>6.25</v>
          </cell>
          <cell r="M10146">
            <v>6.25</v>
          </cell>
          <cell r="N10146">
            <v>6.25</v>
          </cell>
          <cell r="O10146"/>
          <cell r="P10146">
            <v>6.2430772655322517</v>
          </cell>
          <cell r="Q10146">
            <v>1010600</v>
          </cell>
          <cell r="R10146">
            <v>6.25</v>
          </cell>
          <cell r="S10146">
            <v>6.25</v>
          </cell>
          <cell r="T10146">
            <v>6.25</v>
          </cell>
          <cell r="U10146">
            <v>593000</v>
          </cell>
          <cell r="V10146">
            <v>2869079.7845199998</v>
          </cell>
          <cell r="X10146">
            <v>45352</v>
          </cell>
          <cell r="Y10146">
            <v>0</v>
          </cell>
          <cell r="Z10146">
            <v>6.25</v>
          </cell>
          <cell r="AC10146"/>
          <cell r="AE10146">
            <v>746600</v>
          </cell>
          <cell r="AF10146">
            <v>6.25</v>
          </cell>
          <cell r="AG10146">
            <v>6.25</v>
          </cell>
          <cell r="AH10146">
            <v>6.25</v>
          </cell>
          <cell r="AI10146">
            <v>6.2430772655322517</v>
          </cell>
        </row>
        <row r="10147">
          <cell r="A10147">
            <v>45373</v>
          </cell>
          <cell r="B10147">
            <v>570000</v>
          </cell>
          <cell r="D10147">
            <v>6.25</v>
          </cell>
          <cell r="E10147">
            <v>6.25</v>
          </cell>
          <cell r="F10147">
            <v>6.25</v>
          </cell>
          <cell r="G10147">
            <v>6.25</v>
          </cell>
          <cell r="H10147">
            <v>6.25</v>
          </cell>
          <cell r="I10147">
            <v>6.25</v>
          </cell>
          <cell r="J10147">
            <v>6.25</v>
          </cell>
          <cell r="K10147">
            <v>6.25</v>
          </cell>
          <cell r="L10147">
            <v>6.25</v>
          </cell>
          <cell r="M10147">
            <v>6.25</v>
          </cell>
          <cell r="N10147">
            <v>6.25</v>
          </cell>
          <cell r="O10147"/>
          <cell r="P10147">
            <v>6.243387980723802</v>
          </cell>
          <cell r="Q10147">
            <v>570000</v>
          </cell>
          <cell r="R10147">
            <v>6.25</v>
          </cell>
          <cell r="S10147">
            <v>6.25</v>
          </cell>
          <cell r="T10147">
            <v>6.25</v>
          </cell>
          <cell r="U10147">
            <v>978000</v>
          </cell>
          <cell r="V10147">
            <v>2913735.0292399996</v>
          </cell>
          <cell r="X10147">
            <v>45352</v>
          </cell>
          <cell r="Y10147">
            <v>0</v>
          </cell>
          <cell r="Z10147">
            <v>6.25</v>
          </cell>
          <cell r="AC10147"/>
          <cell r="AE10147">
            <v>570000</v>
          </cell>
          <cell r="AF10147">
            <v>6.25</v>
          </cell>
          <cell r="AG10147">
            <v>6.25</v>
          </cell>
          <cell r="AH10147">
            <v>6.25</v>
          </cell>
          <cell r="AI10147">
            <v>6.243387980723802</v>
          </cell>
        </row>
        <row r="10148">
          <cell r="A10148">
            <v>45376</v>
          </cell>
          <cell r="B10148">
            <v>759000</v>
          </cell>
          <cell r="D10148">
            <v>6.25</v>
          </cell>
          <cell r="E10148">
            <v>6.25</v>
          </cell>
          <cell r="F10148">
            <v>6.25</v>
          </cell>
          <cell r="G10148">
            <v>6.25</v>
          </cell>
          <cell r="H10148">
            <v>6.25</v>
          </cell>
          <cell r="I10148">
            <v>6.25</v>
          </cell>
          <cell r="J10148">
            <v>6.25</v>
          </cell>
          <cell r="K10148">
            <v>6.25</v>
          </cell>
          <cell r="L10148">
            <v>6.25</v>
          </cell>
          <cell r="M10148">
            <v>6.25</v>
          </cell>
          <cell r="N10148">
            <v>6.25</v>
          </cell>
          <cell r="O10148"/>
          <cell r="P10148">
            <v>6.2437608666577509</v>
          </cell>
          <cell r="Q10148">
            <v>759000</v>
          </cell>
          <cell r="R10148">
            <v>6.25</v>
          </cell>
          <cell r="S10148">
            <v>6.25</v>
          </cell>
          <cell r="T10148">
            <v>6.25</v>
          </cell>
          <cell r="U10148">
            <v>1480000</v>
          </cell>
          <cell r="V10148">
            <v>2540298.3977999999</v>
          </cell>
          <cell r="X10148">
            <v>45352</v>
          </cell>
          <cell r="Y10148">
            <v>0</v>
          </cell>
          <cell r="Z10148">
            <v>6.25</v>
          </cell>
          <cell r="AC10148"/>
          <cell r="AE10148">
            <v>759000</v>
          </cell>
          <cell r="AF10148">
            <v>6.25</v>
          </cell>
          <cell r="AG10148">
            <v>6.25</v>
          </cell>
          <cell r="AH10148">
            <v>6.25</v>
          </cell>
          <cell r="AI10148">
            <v>6.2437608666577509</v>
          </cell>
        </row>
        <row r="10149">
          <cell r="A10149">
            <v>45377</v>
          </cell>
          <cell r="B10149">
            <v>1214000</v>
          </cell>
          <cell r="D10149">
            <v>6.25</v>
          </cell>
          <cell r="E10149">
            <v>6.25</v>
          </cell>
          <cell r="F10149">
            <v>6.25</v>
          </cell>
          <cell r="G10149">
            <v>6.25</v>
          </cell>
          <cell r="H10149">
            <v>6.25</v>
          </cell>
          <cell r="I10149">
            <v>6.25</v>
          </cell>
          <cell r="J10149">
            <v>6.25</v>
          </cell>
          <cell r="K10149">
            <v>6.25</v>
          </cell>
          <cell r="L10149">
            <v>6.25</v>
          </cell>
          <cell r="M10149">
            <v>6.25</v>
          </cell>
          <cell r="N10149">
            <v>6.25</v>
          </cell>
          <cell r="O10149"/>
          <cell r="P10149">
            <v>6.2442770879053473</v>
          </cell>
          <cell r="Q10149">
            <v>1319000</v>
          </cell>
          <cell r="R10149">
            <v>6</v>
          </cell>
          <cell r="S10149">
            <v>6.25</v>
          </cell>
          <cell r="T10149">
            <v>6.24</v>
          </cell>
          <cell r="U10149">
            <v>1401000</v>
          </cell>
          <cell r="V10149">
            <v>1657512.8664000002</v>
          </cell>
          <cell r="X10149">
            <v>45352</v>
          </cell>
          <cell r="Y10149">
            <v>0</v>
          </cell>
          <cell r="Z10149">
            <v>6.25</v>
          </cell>
          <cell r="AC10149"/>
          <cell r="AE10149">
            <v>1214000</v>
          </cell>
          <cell r="AF10149">
            <v>6.25</v>
          </cell>
          <cell r="AG10149">
            <v>6.25</v>
          </cell>
          <cell r="AH10149">
            <v>6.25</v>
          </cell>
          <cell r="AI10149">
            <v>6.2442770879053473</v>
          </cell>
        </row>
        <row r="10150">
          <cell r="A10150">
            <v>45378</v>
          </cell>
          <cell r="B10150">
            <v>1023000</v>
          </cell>
          <cell r="D10150">
            <v>6.25</v>
          </cell>
          <cell r="E10150">
            <v>6.25</v>
          </cell>
          <cell r="F10150">
            <v>6.25</v>
          </cell>
          <cell r="G10150">
            <v>6.25</v>
          </cell>
          <cell r="H10150">
            <v>6.25</v>
          </cell>
          <cell r="I10150">
            <v>6.25</v>
          </cell>
          <cell r="J10150">
            <v>6.25</v>
          </cell>
          <cell r="K10150">
            <v>6.25</v>
          </cell>
          <cell r="L10150">
            <v>6.25</v>
          </cell>
          <cell r="M10150">
            <v>6.25</v>
          </cell>
          <cell r="N10150">
            <v>6.25</v>
          </cell>
          <cell r="O10150"/>
          <cell r="P10150">
            <v>6.2446500930196995</v>
          </cell>
          <cell r="Q10150">
            <v>1191000</v>
          </cell>
          <cell r="R10150">
            <v>6.25</v>
          </cell>
          <cell r="S10150">
            <v>6.25</v>
          </cell>
          <cell r="T10150">
            <v>6.25</v>
          </cell>
          <cell r="U10150">
            <v>320500</v>
          </cell>
          <cell r="V10150">
            <v>1439068.2149200002</v>
          </cell>
          <cell r="X10150">
            <v>45352</v>
          </cell>
          <cell r="Y10150">
            <v>0</v>
          </cell>
          <cell r="Z10150">
            <v>6.25</v>
          </cell>
          <cell r="AC10150"/>
          <cell r="AE10150">
            <v>1023000</v>
          </cell>
          <cell r="AF10150">
            <v>6.25</v>
          </cell>
          <cell r="AG10150">
            <v>6.25</v>
          </cell>
          <cell r="AH10150">
            <v>6.25</v>
          </cell>
          <cell r="AI10150">
            <v>6.2446500930196995</v>
          </cell>
        </row>
        <row r="10151">
          <cell r="A10151">
            <v>45383</v>
          </cell>
          <cell r="B10151">
            <v>841700</v>
          </cell>
          <cell r="D10151">
            <v>6.25</v>
          </cell>
          <cell r="E10151">
            <v>6.25</v>
          </cell>
          <cell r="F10151">
            <v>6.25</v>
          </cell>
          <cell r="G10151">
            <v>6.25</v>
          </cell>
          <cell r="H10151">
            <v>6.25</v>
          </cell>
          <cell r="I10151">
            <v>6.25</v>
          </cell>
          <cell r="J10151">
            <v>6.25</v>
          </cell>
          <cell r="K10151">
            <v>6.25</v>
          </cell>
          <cell r="L10151">
            <v>6.25</v>
          </cell>
          <cell r="M10151">
            <v>6.25</v>
          </cell>
          <cell r="N10151">
            <v>6.25</v>
          </cell>
          <cell r="O10151"/>
          <cell r="P10151">
            <v>6.25</v>
          </cell>
          <cell r="Q10151">
            <v>841700</v>
          </cell>
          <cell r="R10151">
            <v>6.25</v>
          </cell>
          <cell r="S10151">
            <v>6.25</v>
          </cell>
          <cell r="T10151">
            <v>6.25</v>
          </cell>
          <cell r="U10151">
            <v>0</v>
          </cell>
          <cell r="V10151">
            <v>12742156.817469999</v>
          </cell>
          <cell r="X10151">
            <v>45383</v>
          </cell>
          <cell r="Y10151">
            <v>0</v>
          </cell>
          <cell r="Z10151">
            <v>6.25</v>
          </cell>
          <cell r="AC10151"/>
          <cell r="AE10151">
            <v>841700</v>
          </cell>
          <cell r="AF10151">
            <v>6.25</v>
          </cell>
          <cell r="AG10151">
            <v>6.25</v>
          </cell>
          <cell r="AH10151">
            <v>6.25</v>
          </cell>
          <cell r="AI10151">
            <v>6.25</v>
          </cell>
        </row>
        <row r="10152">
          <cell r="A10152">
            <v>45384</v>
          </cell>
          <cell r="B10152">
            <v>947700</v>
          </cell>
          <cell r="D10152">
            <v>6.25</v>
          </cell>
          <cell r="E10152">
            <v>6.25</v>
          </cell>
          <cell r="F10152">
            <v>6.25</v>
          </cell>
          <cell r="G10152">
            <v>6.25</v>
          </cell>
          <cell r="H10152">
            <v>6.25</v>
          </cell>
          <cell r="I10152">
            <v>6.25</v>
          </cell>
          <cell r="J10152">
            <v>6.25</v>
          </cell>
          <cell r="K10152">
            <v>6.25</v>
          </cell>
          <cell r="L10152">
            <v>6.25</v>
          </cell>
          <cell r="M10152">
            <v>6.25</v>
          </cell>
          <cell r="N10152">
            <v>6.25</v>
          </cell>
          <cell r="O10152"/>
          <cell r="P10152">
            <v>6.25</v>
          </cell>
          <cell r="Q10152">
            <v>954700</v>
          </cell>
          <cell r="R10152">
            <v>6.25</v>
          </cell>
          <cell r="S10152">
            <v>6.25</v>
          </cell>
          <cell r="T10152">
            <v>6.25</v>
          </cell>
          <cell r="U10152">
            <v>0</v>
          </cell>
          <cell r="V10152">
            <v>11655041.887180001</v>
          </cell>
          <cell r="X10152">
            <v>45383</v>
          </cell>
          <cell r="Y10152">
            <v>0</v>
          </cell>
          <cell r="Z10152">
            <v>6.25</v>
          </cell>
          <cell r="AC10152"/>
          <cell r="AE10152">
            <v>947700</v>
          </cell>
          <cell r="AF10152">
            <v>6.25</v>
          </cell>
          <cell r="AG10152">
            <v>6.25</v>
          </cell>
          <cell r="AH10152">
            <v>6.25</v>
          </cell>
          <cell r="AI10152">
            <v>6.25</v>
          </cell>
        </row>
        <row r="10153">
          <cell r="A10153">
            <v>45385</v>
          </cell>
          <cell r="B10153">
            <v>1214300</v>
          </cell>
          <cell r="D10153">
            <v>6.25</v>
          </cell>
          <cell r="E10153">
            <v>6.25</v>
          </cell>
          <cell r="F10153">
            <v>6.25</v>
          </cell>
          <cell r="G10153">
            <v>6.25</v>
          </cell>
          <cell r="H10153">
            <v>6.25</v>
          </cell>
          <cell r="I10153">
            <v>6.25</v>
          </cell>
          <cell r="J10153">
            <v>6.25</v>
          </cell>
          <cell r="K10153">
            <v>6.25</v>
          </cell>
          <cell r="L10153">
            <v>6.25</v>
          </cell>
          <cell r="M10153">
            <v>6.25</v>
          </cell>
          <cell r="N10153">
            <v>6.25</v>
          </cell>
          <cell r="O10153"/>
          <cell r="P10153">
            <v>6.25</v>
          </cell>
          <cell r="Q10153">
            <v>1334300</v>
          </cell>
          <cell r="R10153">
            <v>6</v>
          </cell>
          <cell r="S10153">
            <v>6.25</v>
          </cell>
          <cell r="T10153">
            <v>6.24</v>
          </cell>
          <cell r="U10153">
            <v>518000</v>
          </cell>
          <cell r="V10153">
            <v>10785483.502859998</v>
          </cell>
          <cell r="X10153">
            <v>45383</v>
          </cell>
          <cell r="Y10153">
            <v>0</v>
          </cell>
          <cell r="Z10153">
            <v>6.25</v>
          </cell>
          <cell r="AC10153"/>
          <cell r="AE10153">
            <v>1166300</v>
          </cell>
          <cell r="AF10153">
            <v>6.25</v>
          </cell>
          <cell r="AG10153">
            <v>6.25</v>
          </cell>
          <cell r="AH10153">
            <v>6.25</v>
          </cell>
          <cell r="AI10153">
            <v>6.25</v>
          </cell>
        </row>
        <row r="10154">
          <cell r="A10154">
            <v>45386</v>
          </cell>
          <cell r="B10154">
            <v>1064200</v>
          </cell>
          <cell r="D10154">
            <v>6.25</v>
          </cell>
          <cell r="E10154">
            <v>6</v>
          </cell>
          <cell r="F10154">
            <v>6.25</v>
          </cell>
          <cell r="G10154">
            <v>6.24</v>
          </cell>
          <cell r="H10154">
            <v>6.25</v>
          </cell>
          <cell r="I10154">
            <v>6.25</v>
          </cell>
          <cell r="J10154">
            <v>6.25</v>
          </cell>
          <cell r="K10154">
            <v>6.25</v>
          </cell>
          <cell r="L10154">
            <v>6.25</v>
          </cell>
          <cell r="M10154">
            <v>6.25</v>
          </cell>
          <cell r="N10154">
            <v>6.25</v>
          </cell>
          <cell r="O10154"/>
          <cell r="P10154">
            <v>6.25</v>
          </cell>
          <cell r="Q10154">
            <v>1074200</v>
          </cell>
          <cell r="R10154">
            <v>6</v>
          </cell>
          <cell r="S10154">
            <v>6.25</v>
          </cell>
          <cell r="T10154">
            <v>6.24</v>
          </cell>
          <cell r="U10154">
            <v>76000</v>
          </cell>
          <cell r="V10154">
            <v>10246579.602029998</v>
          </cell>
          <cell r="X10154">
            <v>45383</v>
          </cell>
          <cell r="Y10154">
            <v>25</v>
          </cell>
          <cell r="Z10154">
            <v>6.25</v>
          </cell>
          <cell r="AC10154"/>
          <cell r="AE10154">
            <v>1027200</v>
          </cell>
          <cell r="AF10154">
            <v>6.25</v>
          </cell>
          <cell r="AG10154">
            <v>6.25</v>
          </cell>
          <cell r="AH10154">
            <v>6.25</v>
          </cell>
          <cell r="AI10154">
            <v>6.25</v>
          </cell>
        </row>
        <row r="10155">
          <cell r="A10155">
            <v>45387</v>
          </cell>
          <cell r="B10155">
            <v>1390200</v>
          </cell>
          <cell r="D10155">
            <v>6.25</v>
          </cell>
          <cell r="E10155">
            <v>6.25</v>
          </cell>
          <cell r="F10155">
            <v>6.25</v>
          </cell>
          <cell r="G10155">
            <v>6.25</v>
          </cell>
          <cell r="H10155">
            <v>6.25</v>
          </cell>
          <cell r="I10155">
            <v>6.25</v>
          </cell>
          <cell r="J10155">
            <v>6.25</v>
          </cell>
          <cell r="K10155">
            <v>6.25</v>
          </cell>
          <cell r="L10155">
            <v>6.25</v>
          </cell>
          <cell r="M10155">
            <v>6.25</v>
          </cell>
          <cell r="N10155">
            <v>6.25</v>
          </cell>
          <cell r="O10155"/>
          <cell r="P10155">
            <v>6.25</v>
          </cell>
          <cell r="Q10155">
            <v>1390200</v>
          </cell>
          <cell r="R10155">
            <v>6.25</v>
          </cell>
          <cell r="S10155">
            <v>6.25</v>
          </cell>
          <cell r="T10155">
            <v>6.25</v>
          </cell>
          <cell r="U10155">
            <v>785000</v>
          </cell>
          <cell r="V10155">
            <v>5944655.2936300011</v>
          </cell>
          <cell r="X10155">
            <v>45383</v>
          </cell>
          <cell r="Y10155">
            <v>0</v>
          </cell>
          <cell r="Z10155">
            <v>6.25</v>
          </cell>
          <cell r="AC10155"/>
          <cell r="AE10155">
            <v>1390200</v>
          </cell>
          <cell r="AF10155">
            <v>6.25</v>
          </cell>
          <cell r="AG10155">
            <v>6.25</v>
          </cell>
          <cell r="AH10155">
            <v>6.25</v>
          </cell>
          <cell r="AI10155">
            <v>6.25</v>
          </cell>
        </row>
        <row r="10156">
          <cell r="A10156">
            <v>45390</v>
          </cell>
          <cell r="B10156">
            <v>1090000</v>
          </cell>
          <cell r="D10156">
            <v>6.25</v>
          </cell>
          <cell r="E10156">
            <v>6.25</v>
          </cell>
          <cell r="F10156">
            <v>6.25</v>
          </cell>
          <cell r="G10156">
            <v>6.25</v>
          </cell>
          <cell r="H10156">
            <v>6.25</v>
          </cell>
          <cell r="I10156">
            <v>6.25</v>
          </cell>
          <cell r="J10156">
            <v>6.25</v>
          </cell>
          <cell r="K10156">
            <v>6.25</v>
          </cell>
          <cell r="L10156">
            <v>6.25</v>
          </cell>
          <cell r="M10156">
            <v>6.25</v>
          </cell>
          <cell r="N10156">
            <v>6.25</v>
          </cell>
          <cell r="O10156"/>
          <cell r="P10156">
            <v>6.25</v>
          </cell>
          <cell r="Q10156">
            <v>1265000</v>
          </cell>
          <cell r="R10156">
            <v>6.25</v>
          </cell>
          <cell r="S10156">
            <v>6.25</v>
          </cell>
          <cell r="T10156">
            <v>6.25</v>
          </cell>
          <cell r="U10156">
            <v>987000</v>
          </cell>
          <cell r="V10156">
            <v>4419301.8460799996</v>
          </cell>
          <cell r="X10156">
            <v>45383</v>
          </cell>
          <cell r="Y10156">
            <v>0</v>
          </cell>
          <cell r="Z10156">
            <v>6.25</v>
          </cell>
          <cell r="AC10156"/>
          <cell r="AE10156">
            <v>1090000</v>
          </cell>
          <cell r="AF10156">
            <v>6.25</v>
          </cell>
          <cell r="AG10156">
            <v>6.25</v>
          </cell>
          <cell r="AH10156">
            <v>6.25</v>
          </cell>
          <cell r="AI10156">
            <v>6.25</v>
          </cell>
        </row>
        <row r="10157">
          <cell r="A10157">
            <v>45391</v>
          </cell>
          <cell r="B10157">
            <v>1050400</v>
          </cell>
          <cell r="D10157">
            <v>6.25</v>
          </cell>
          <cell r="E10157">
            <v>6.25</v>
          </cell>
          <cell r="F10157">
            <v>6.25</v>
          </cell>
          <cell r="G10157">
            <v>6.25</v>
          </cell>
          <cell r="H10157">
            <v>6.25</v>
          </cell>
          <cell r="I10157">
            <v>6.25</v>
          </cell>
          <cell r="J10157">
            <v>6.25</v>
          </cell>
          <cell r="K10157">
            <v>6.25</v>
          </cell>
          <cell r="L10157">
            <v>6.25</v>
          </cell>
          <cell r="M10157">
            <v>6.25</v>
          </cell>
          <cell r="N10157">
            <v>6.25</v>
          </cell>
          <cell r="O10157"/>
          <cell r="P10157">
            <v>6.25</v>
          </cell>
          <cell r="Q10157">
            <v>1258400</v>
          </cell>
          <cell r="R10157">
            <v>6.25</v>
          </cell>
          <cell r="S10157">
            <v>6.25</v>
          </cell>
          <cell r="T10157">
            <v>6.25</v>
          </cell>
          <cell r="U10157">
            <v>470000</v>
          </cell>
          <cell r="V10157">
            <v>4691391.7440299988</v>
          </cell>
          <cell r="X10157">
            <v>45383</v>
          </cell>
          <cell r="Y10157">
            <v>0</v>
          </cell>
          <cell r="Z10157">
            <v>6.25</v>
          </cell>
          <cell r="AC10157"/>
          <cell r="AE10157">
            <v>1050400</v>
          </cell>
          <cell r="AF10157">
            <v>6.25</v>
          </cell>
          <cell r="AG10157">
            <v>6.25</v>
          </cell>
          <cell r="AH10157">
            <v>6.25</v>
          </cell>
          <cell r="AI10157">
            <v>6.25</v>
          </cell>
        </row>
        <row r="10158">
          <cell r="A10158">
            <v>45392</v>
          </cell>
          <cell r="B10158">
            <v>695000</v>
          </cell>
          <cell r="D10158">
            <v>6.25</v>
          </cell>
          <cell r="E10158">
            <v>6.25</v>
          </cell>
          <cell r="F10158">
            <v>6.25</v>
          </cell>
          <cell r="G10158">
            <v>6.25</v>
          </cell>
          <cell r="H10158">
            <v>6.25</v>
          </cell>
          <cell r="I10158">
            <v>6.25</v>
          </cell>
          <cell r="J10158">
            <v>6.25</v>
          </cell>
          <cell r="K10158">
            <v>6.25</v>
          </cell>
          <cell r="L10158">
            <v>6.25</v>
          </cell>
          <cell r="M10158">
            <v>6.25</v>
          </cell>
          <cell r="N10158">
            <v>6.25</v>
          </cell>
          <cell r="O10158"/>
          <cell r="P10158">
            <v>6.25</v>
          </cell>
          <cell r="Q10158">
            <v>880000</v>
          </cell>
          <cell r="R10158">
            <v>6.25</v>
          </cell>
          <cell r="S10158">
            <v>6.25</v>
          </cell>
          <cell r="T10158">
            <v>6.25</v>
          </cell>
          <cell r="U10158">
            <v>272000</v>
          </cell>
          <cell r="V10158">
            <v>4490771.8270800011</v>
          </cell>
          <cell r="X10158">
            <v>45383</v>
          </cell>
          <cell r="Y10158">
            <v>0</v>
          </cell>
          <cell r="Z10158">
            <v>6.25</v>
          </cell>
          <cell r="AC10158"/>
          <cell r="AE10158">
            <v>695000</v>
          </cell>
          <cell r="AF10158">
            <v>6.25</v>
          </cell>
          <cell r="AG10158">
            <v>6.25</v>
          </cell>
          <cell r="AH10158">
            <v>6.25</v>
          </cell>
          <cell r="AI10158">
            <v>6.25</v>
          </cell>
        </row>
        <row r="10159">
          <cell r="A10159">
            <v>45393</v>
          </cell>
          <cell r="B10159">
            <v>923000</v>
          </cell>
          <cell r="D10159">
            <v>6.25</v>
          </cell>
          <cell r="E10159">
            <v>6.25</v>
          </cell>
          <cell r="F10159">
            <v>6.25</v>
          </cell>
          <cell r="G10159">
            <v>6.25</v>
          </cell>
          <cell r="H10159">
            <v>6.25</v>
          </cell>
          <cell r="I10159">
            <v>6.25</v>
          </cell>
          <cell r="J10159">
            <v>6.25</v>
          </cell>
          <cell r="K10159">
            <v>6.25</v>
          </cell>
          <cell r="L10159">
            <v>6.25</v>
          </cell>
          <cell r="M10159">
            <v>6.25</v>
          </cell>
          <cell r="N10159">
            <v>6.25</v>
          </cell>
          <cell r="O10159"/>
          <cell r="P10159">
            <v>6.2300705467372133</v>
          </cell>
          <cell r="Q10159">
            <v>1011000</v>
          </cell>
          <cell r="R10159">
            <v>6.25</v>
          </cell>
          <cell r="S10159">
            <v>6.25</v>
          </cell>
          <cell r="T10159">
            <v>6.25</v>
          </cell>
          <cell r="U10159">
            <v>681000</v>
          </cell>
          <cell r="V10159">
            <v>4200541.7899399996</v>
          </cell>
          <cell r="X10159">
            <v>45383</v>
          </cell>
          <cell r="Y10159">
            <v>0</v>
          </cell>
          <cell r="Z10159">
            <v>6.25</v>
          </cell>
          <cell r="AC10159"/>
          <cell r="AE10159">
            <v>923000</v>
          </cell>
          <cell r="AF10159">
            <v>6.25</v>
          </cell>
          <cell r="AG10159">
            <v>6.25</v>
          </cell>
          <cell r="AH10159">
            <v>6.25</v>
          </cell>
          <cell r="AI10159">
            <v>6.25</v>
          </cell>
        </row>
        <row r="10160">
          <cell r="A10160">
            <v>45394</v>
          </cell>
          <cell r="B10160">
            <v>791000</v>
          </cell>
          <cell r="D10160">
            <v>6</v>
          </cell>
          <cell r="E10160">
            <v>6</v>
          </cell>
          <cell r="F10160">
            <v>6</v>
          </cell>
          <cell r="G10160">
            <v>6</v>
          </cell>
          <cell r="H10160">
            <v>6.25</v>
          </cell>
          <cell r="I10160">
            <v>6.25</v>
          </cell>
          <cell r="J10160">
            <v>6.25</v>
          </cell>
          <cell r="K10160">
            <v>6.25</v>
          </cell>
          <cell r="L10160">
            <v>6.25</v>
          </cell>
          <cell r="M10160">
            <v>6.25</v>
          </cell>
          <cell r="N10160">
            <v>6</v>
          </cell>
          <cell r="O10160"/>
          <cell r="P10160">
            <v>6.2043334854953773</v>
          </cell>
          <cell r="Q10160">
            <v>791000</v>
          </cell>
          <cell r="R10160">
            <v>6</v>
          </cell>
          <cell r="S10160">
            <v>6</v>
          </cell>
          <cell r="T10160">
            <v>6</v>
          </cell>
          <cell r="U10160">
            <v>670000</v>
          </cell>
          <cell r="V10160">
            <v>4297002.5476499991</v>
          </cell>
          <cell r="X10160">
            <v>45383</v>
          </cell>
          <cell r="Y10160">
            <v>0</v>
          </cell>
          <cell r="Z10160">
            <v>6</v>
          </cell>
          <cell r="AC10160"/>
          <cell r="AE10160">
            <v>791000</v>
          </cell>
          <cell r="AF10160">
            <v>6</v>
          </cell>
          <cell r="AG10160">
            <v>6</v>
          </cell>
          <cell r="AH10160">
            <v>6</v>
          </cell>
          <cell r="AI10160">
            <v>6.2300705467372133</v>
          </cell>
        </row>
        <row r="10161">
          <cell r="A10161">
            <v>45397</v>
          </cell>
          <cell r="B10161">
            <v>1249800</v>
          </cell>
          <cell r="D10161">
            <v>6</v>
          </cell>
          <cell r="E10161">
            <v>6</v>
          </cell>
          <cell r="F10161">
            <v>6</v>
          </cell>
          <cell r="G10161">
            <v>6</v>
          </cell>
          <cell r="H10161">
            <v>6.25</v>
          </cell>
          <cell r="I10161">
            <v>6.25</v>
          </cell>
          <cell r="J10161">
            <v>6.25</v>
          </cell>
          <cell r="K10161">
            <v>6.25</v>
          </cell>
          <cell r="L10161">
            <v>6.25</v>
          </cell>
          <cell r="M10161">
            <v>6.25</v>
          </cell>
          <cell r="N10161">
            <v>6</v>
          </cell>
          <cell r="O10161"/>
          <cell r="P10161">
            <v>6.1794346281420465</v>
          </cell>
          <cell r="Q10161">
            <v>1314800</v>
          </cell>
          <cell r="R10161">
            <v>6</v>
          </cell>
          <cell r="S10161">
            <v>6</v>
          </cell>
          <cell r="T10161">
            <v>6</v>
          </cell>
          <cell r="U10161">
            <v>295000</v>
          </cell>
          <cell r="V10161">
            <v>4489763.46686</v>
          </cell>
          <cell r="X10161">
            <v>45383</v>
          </cell>
          <cell r="Y10161">
            <v>0</v>
          </cell>
          <cell r="Z10161">
            <v>6</v>
          </cell>
          <cell r="AC10161"/>
          <cell r="AE10161">
            <v>1249800</v>
          </cell>
          <cell r="AF10161">
            <v>6</v>
          </cell>
          <cell r="AG10161">
            <v>6</v>
          </cell>
          <cell r="AH10161">
            <v>6</v>
          </cell>
          <cell r="AI10161">
            <v>6.2043334854953773</v>
          </cell>
        </row>
        <row r="10162">
          <cell r="A10162">
            <v>45398</v>
          </cell>
          <cell r="B10162">
            <v>1550300</v>
          </cell>
          <cell r="D10162">
            <v>6</v>
          </cell>
          <cell r="E10162">
            <v>6</v>
          </cell>
          <cell r="F10162">
            <v>6</v>
          </cell>
          <cell r="G10162">
            <v>6</v>
          </cell>
          <cell r="H10162">
            <v>6.25</v>
          </cell>
          <cell r="I10162">
            <v>6.25</v>
          </cell>
          <cell r="J10162">
            <v>6.25</v>
          </cell>
          <cell r="K10162">
            <v>6.25</v>
          </cell>
          <cell r="L10162">
            <v>6.25</v>
          </cell>
          <cell r="M10162">
            <v>6.25</v>
          </cell>
          <cell r="N10162">
            <v>6</v>
          </cell>
          <cell r="O10162"/>
          <cell r="P10162">
            <v>6.1529093210802701</v>
          </cell>
          <cell r="Q10162">
            <v>2035500</v>
          </cell>
          <cell r="R10162">
            <v>6</v>
          </cell>
          <cell r="S10162">
            <v>6</v>
          </cell>
          <cell r="T10162">
            <v>6</v>
          </cell>
          <cell r="U10162">
            <v>810600</v>
          </cell>
          <cell r="V10162">
            <v>4507028.1798899993</v>
          </cell>
          <cell r="X10162">
            <v>45383</v>
          </cell>
          <cell r="Y10162">
            <v>0</v>
          </cell>
          <cell r="Z10162">
            <v>6</v>
          </cell>
          <cell r="AC10162"/>
          <cell r="AE10162">
            <v>1550300</v>
          </cell>
          <cell r="AF10162">
            <v>6</v>
          </cell>
          <cell r="AG10162">
            <v>6</v>
          </cell>
          <cell r="AH10162">
            <v>6</v>
          </cell>
          <cell r="AI10162">
            <v>6.1794346281420465</v>
          </cell>
        </row>
        <row r="10163">
          <cell r="A10163">
            <v>45399</v>
          </cell>
          <cell r="B10163">
            <v>2207000</v>
          </cell>
          <cell r="D10163">
            <v>6</v>
          </cell>
          <cell r="E10163">
            <v>6</v>
          </cell>
          <cell r="F10163">
            <v>6</v>
          </cell>
          <cell r="G10163">
            <v>6</v>
          </cell>
          <cell r="H10163">
            <v>6.25</v>
          </cell>
          <cell r="I10163">
            <v>6.25</v>
          </cell>
          <cell r="J10163">
            <v>6.25</v>
          </cell>
          <cell r="K10163">
            <v>6.25</v>
          </cell>
          <cell r="L10163">
            <v>6.25</v>
          </cell>
          <cell r="M10163">
            <v>6.25</v>
          </cell>
          <cell r="N10163">
            <v>6</v>
          </cell>
          <cell r="O10163"/>
          <cell r="P10163">
            <v>6.1409129908768811</v>
          </cell>
          <cell r="Q10163">
            <v>2557000</v>
          </cell>
          <cell r="R10163">
            <v>6</v>
          </cell>
          <cell r="S10163">
            <v>6</v>
          </cell>
          <cell r="T10163">
            <v>6</v>
          </cell>
          <cell r="U10163">
            <v>320100</v>
          </cell>
          <cell r="V10163">
            <v>4619286.0716099991</v>
          </cell>
          <cell r="X10163">
            <v>45383</v>
          </cell>
          <cell r="Y10163">
            <v>0</v>
          </cell>
          <cell r="Z10163">
            <v>6</v>
          </cell>
          <cell r="AC10163"/>
          <cell r="AE10163">
            <v>2207000</v>
          </cell>
          <cell r="AF10163">
            <v>6</v>
          </cell>
          <cell r="AG10163">
            <v>6</v>
          </cell>
          <cell r="AH10163">
            <v>6</v>
          </cell>
          <cell r="AI10163">
            <v>6.1529093210802701</v>
          </cell>
        </row>
        <row r="10164">
          <cell r="A10164">
            <v>45400</v>
          </cell>
          <cell r="B10164">
            <v>1271000</v>
          </cell>
          <cell r="D10164">
            <v>6</v>
          </cell>
          <cell r="E10164">
            <v>6</v>
          </cell>
          <cell r="F10164">
            <v>6</v>
          </cell>
          <cell r="G10164">
            <v>6</v>
          </cell>
          <cell r="H10164">
            <v>6.25</v>
          </cell>
          <cell r="I10164">
            <v>6.25</v>
          </cell>
          <cell r="J10164">
            <v>6.25</v>
          </cell>
          <cell r="K10164">
            <v>6.25</v>
          </cell>
          <cell r="L10164">
            <v>6.25</v>
          </cell>
          <cell r="M10164">
            <v>6.25</v>
          </cell>
          <cell r="N10164">
            <v>6</v>
          </cell>
          <cell r="O10164"/>
          <cell r="P10164">
            <v>6.124024806319472</v>
          </cell>
          <cell r="Q10164">
            <v>1279000</v>
          </cell>
          <cell r="R10164">
            <v>6</v>
          </cell>
          <cell r="S10164">
            <v>6</v>
          </cell>
          <cell r="T10164">
            <v>6</v>
          </cell>
          <cell r="U10164">
            <v>932300</v>
          </cell>
          <cell r="V10164">
            <v>4666069.8573699994</v>
          </cell>
          <cell r="X10164">
            <v>45383</v>
          </cell>
          <cell r="Y10164">
            <v>0</v>
          </cell>
          <cell r="Z10164">
            <v>6</v>
          </cell>
          <cell r="AC10164"/>
          <cell r="AE10164">
            <v>1271000</v>
          </cell>
          <cell r="AF10164">
            <v>6</v>
          </cell>
          <cell r="AG10164">
            <v>6</v>
          </cell>
          <cell r="AH10164">
            <v>6</v>
          </cell>
          <cell r="AI10164">
            <v>6.1409129908768811</v>
          </cell>
        </row>
        <row r="10165">
          <cell r="A10165">
            <v>45401</v>
          </cell>
          <cell r="B10165">
            <v>2242500</v>
          </cell>
          <cell r="D10165">
            <v>6</v>
          </cell>
          <cell r="E10165">
            <v>6</v>
          </cell>
          <cell r="F10165">
            <v>6.05</v>
          </cell>
          <cell r="G10165">
            <v>6</v>
          </cell>
          <cell r="H10165">
            <v>6.25</v>
          </cell>
          <cell r="I10165">
            <v>6.25</v>
          </cell>
          <cell r="J10165">
            <v>6.25</v>
          </cell>
          <cell r="K10165">
            <v>6.25</v>
          </cell>
          <cell r="L10165">
            <v>6.25</v>
          </cell>
          <cell r="M10165">
            <v>6.25</v>
          </cell>
          <cell r="N10165">
            <v>6</v>
          </cell>
          <cell r="O10165"/>
          <cell r="P10165">
            <v>6.1188155785485279</v>
          </cell>
          <cell r="Q10165">
            <v>2522100</v>
          </cell>
          <cell r="R10165">
            <v>6</v>
          </cell>
          <cell r="S10165">
            <v>6</v>
          </cell>
          <cell r="T10165">
            <v>6</v>
          </cell>
          <cell r="U10165">
            <v>1149200</v>
          </cell>
          <cell r="V10165">
            <v>3592095.7590200002</v>
          </cell>
          <cell r="X10165">
            <v>45383</v>
          </cell>
          <cell r="Y10165">
            <v>4.9999999999999822</v>
          </cell>
          <cell r="Z10165">
            <v>6</v>
          </cell>
          <cell r="AC10165"/>
          <cell r="AE10165">
            <v>2206000</v>
          </cell>
          <cell r="AF10165">
            <v>6</v>
          </cell>
          <cell r="AG10165">
            <v>6</v>
          </cell>
          <cell r="AH10165">
            <v>6</v>
          </cell>
          <cell r="AI10165">
            <v>6.124024806319472</v>
          </cell>
        </row>
        <row r="10166">
          <cell r="A10166">
            <v>45404</v>
          </cell>
          <cell r="B10166">
            <v>807000</v>
          </cell>
          <cell r="D10166">
            <v>6</v>
          </cell>
          <cell r="E10166">
            <v>6</v>
          </cell>
          <cell r="F10166">
            <v>6</v>
          </cell>
          <cell r="G10166">
            <v>6</v>
          </cell>
          <cell r="H10166">
            <v>6.25</v>
          </cell>
          <cell r="I10166">
            <v>6.25</v>
          </cell>
          <cell r="J10166">
            <v>6.25</v>
          </cell>
          <cell r="K10166">
            <v>6.25</v>
          </cell>
          <cell r="L10166">
            <v>6.25</v>
          </cell>
          <cell r="M10166">
            <v>6.25</v>
          </cell>
          <cell r="N10166">
            <v>6</v>
          </cell>
          <cell r="O10166"/>
          <cell r="P10166">
            <v>6.1125811239988952</v>
          </cell>
          <cell r="Q10166">
            <v>855000</v>
          </cell>
          <cell r="R10166">
            <v>6</v>
          </cell>
          <cell r="S10166">
            <v>6</v>
          </cell>
          <cell r="T10166">
            <v>6</v>
          </cell>
          <cell r="U10166">
            <v>663000</v>
          </cell>
          <cell r="V10166">
            <v>3228056.2436399995</v>
          </cell>
          <cell r="X10166">
            <v>45383</v>
          </cell>
          <cell r="Y10166">
            <v>0</v>
          </cell>
          <cell r="Z10166">
            <v>6</v>
          </cell>
          <cell r="AC10166"/>
          <cell r="AE10166">
            <v>807000</v>
          </cell>
          <cell r="AF10166">
            <v>6</v>
          </cell>
          <cell r="AG10166">
            <v>6</v>
          </cell>
          <cell r="AH10166">
            <v>6</v>
          </cell>
          <cell r="AI10166">
            <v>6.1188155785485279</v>
          </cell>
        </row>
        <row r="10167">
          <cell r="A10167">
            <v>45405</v>
          </cell>
          <cell r="B10167">
            <v>1064000</v>
          </cell>
          <cell r="D10167">
            <v>6</v>
          </cell>
          <cell r="E10167">
            <v>6</v>
          </cell>
          <cell r="F10167">
            <v>6</v>
          </cell>
          <cell r="G10167">
            <v>6</v>
          </cell>
          <cell r="H10167">
            <v>6.25</v>
          </cell>
          <cell r="I10167">
            <v>6.25</v>
          </cell>
          <cell r="J10167">
            <v>6.25</v>
          </cell>
          <cell r="K10167">
            <v>6.25</v>
          </cell>
          <cell r="L10167">
            <v>6.25</v>
          </cell>
          <cell r="M10167">
            <v>6.25</v>
          </cell>
          <cell r="N10167">
            <v>6</v>
          </cell>
          <cell r="O10167"/>
          <cell r="P10167">
            <v>6.1056827861415108</v>
          </cell>
          <cell r="Q10167">
            <v>1089000</v>
          </cell>
          <cell r="R10167">
            <v>6</v>
          </cell>
          <cell r="S10167">
            <v>6</v>
          </cell>
          <cell r="T10167">
            <v>6</v>
          </cell>
          <cell r="U10167">
            <v>394200</v>
          </cell>
          <cell r="V10167">
            <v>2500949.2820600001</v>
          </cell>
          <cell r="X10167">
            <v>45383</v>
          </cell>
          <cell r="Y10167">
            <v>0</v>
          </cell>
          <cell r="Z10167">
            <v>6</v>
          </cell>
          <cell r="AC10167"/>
          <cell r="AE10167">
            <v>1064000</v>
          </cell>
          <cell r="AF10167">
            <v>6</v>
          </cell>
          <cell r="AG10167">
            <v>6</v>
          </cell>
          <cell r="AH10167">
            <v>6</v>
          </cell>
          <cell r="AI10167">
            <v>6.1125811239988952</v>
          </cell>
        </row>
        <row r="10168">
          <cell r="A10168">
            <v>45406</v>
          </cell>
          <cell r="B10168">
            <v>1387600</v>
          </cell>
          <cell r="D10168">
            <v>6</v>
          </cell>
          <cell r="E10168">
            <v>6</v>
          </cell>
          <cell r="F10168">
            <v>6.05</v>
          </cell>
          <cell r="G10168">
            <v>6</v>
          </cell>
          <cell r="H10168">
            <v>6.25</v>
          </cell>
          <cell r="I10168">
            <v>6.25</v>
          </cell>
          <cell r="J10168">
            <v>6.25</v>
          </cell>
          <cell r="K10168">
            <v>6.25</v>
          </cell>
          <cell r="L10168">
            <v>6.25</v>
          </cell>
          <cell r="M10168">
            <v>6.25</v>
          </cell>
          <cell r="N10168">
            <v>6</v>
          </cell>
          <cell r="O10168"/>
          <cell r="P10168">
            <v>6.1000506197079396</v>
          </cell>
          <cell r="Q10168">
            <v>1542100</v>
          </cell>
          <cell r="R10168">
            <v>6</v>
          </cell>
          <cell r="S10168">
            <v>6.05</v>
          </cell>
          <cell r="T10168">
            <v>6</v>
          </cell>
          <cell r="U10168">
            <v>666800</v>
          </cell>
          <cell r="V10168">
            <v>2104031.10837</v>
          </cell>
          <cell r="X10168">
            <v>45383</v>
          </cell>
          <cell r="Y10168">
            <v>4.9999999999999822</v>
          </cell>
          <cell r="Z10168">
            <v>6</v>
          </cell>
          <cell r="AC10168"/>
          <cell r="AE10168">
            <v>1323600</v>
          </cell>
          <cell r="AF10168">
            <v>6</v>
          </cell>
          <cell r="AG10168">
            <v>6</v>
          </cell>
          <cell r="AH10168">
            <v>6</v>
          </cell>
          <cell r="AI10168">
            <v>6.1056827861415108</v>
          </cell>
        </row>
        <row r="10169">
          <cell r="A10169">
            <v>45407</v>
          </cell>
          <cell r="B10169">
            <v>1216000</v>
          </cell>
          <cell r="D10169">
            <v>6</v>
          </cell>
          <cell r="E10169">
            <v>6</v>
          </cell>
          <cell r="F10169">
            <v>6</v>
          </cell>
          <cell r="G10169">
            <v>6</v>
          </cell>
          <cell r="H10169">
            <v>6.25</v>
          </cell>
          <cell r="I10169">
            <v>6.25</v>
          </cell>
          <cell r="J10169">
            <v>6.25</v>
          </cell>
          <cell r="K10169">
            <v>6.25</v>
          </cell>
          <cell r="L10169">
            <v>6.25</v>
          </cell>
          <cell r="M10169">
            <v>6.25</v>
          </cell>
          <cell r="N10169">
            <v>6</v>
          </cell>
          <cell r="O10169"/>
          <cell r="P10169">
            <v>6.0957521548560285</v>
          </cell>
          <cell r="Q10169">
            <v>1528000</v>
          </cell>
          <cell r="R10169">
            <v>6</v>
          </cell>
          <cell r="S10169">
            <v>6.05</v>
          </cell>
          <cell r="T10169">
            <v>6</v>
          </cell>
          <cell r="U10169">
            <v>1037233.7290400001</v>
          </cell>
          <cell r="V10169">
            <v>2586320.4259600001</v>
          </cell>
          <cell r="X10169">
            <v>45383</v>
          </cell>
          <cell r="Y10169">
            <v>0</v>
          </cell>
          <cell r="Z10169">
            <v>6</v>
          </cell>
          <cell r="AC10169"/>
          <cell r="AE10169">
            <v>1216000</v>
          </cell>
          <cell r="AF10169">
            <v>6</v>
          </cell>
          <cell r="AG10169">
            <v>6</v>
          </cell>
          <cell r="AH10169">
            <v>6</v>
          </cell>
          <cell r="AI10169">
            <v>6.1000506197079396</v>
          </cell>
        </row>
        <row r="10170">
          <cell r="A10170">
            <v>45408</v>
          </cell>
          <cell r="B10170">
            <v>1114300</v>
          </cell>
          <cell r="D10170">
            <v>6</v>
          </cell>
          <cell r="E10170">
            <v>6</v>
          </cell>
          <cell r="F10170">
            <v>6.05</v>
          </cell>
          <cell r="G10170">
            <v>6</v>
          </cell>
          <cell r="H10170">
            <v>6.25</v>
          </cell>
          <cell r="I10170">
            <v>6.25</v>
          </cell>
          <cell r="J10170">
            <v>6.25</v>
          </cell>
          <cell r="K10170">
            <v>6.25</v>
          </cell>
          <cell r="L10170">
            <v>6.25</v>
          </cell>
          <cell r="M10170">
            <v>6.25</v>
          </cell>
          <cell r="N10170">
            <v>6</v>
          </cell>
          <cell r="O10170"/>
          <cell r="P10170">
            <v>6.0902589700504102</v>
          </cell>
          <cell r="Q10170">
            <v>1314300</v>
          </cell>
          <cell r="R10170">
            <v>5.5</v>
          </cell>
          <cell r="S10170">
            <v>6.05</v>
          </cell>
          <cell r="T10170">
            <v>5.97</v>
          </cell>
          <cell r="U10170">
            <v>1388775</v>
          </cell>
          <cell r="V10170">
            <v>2587839.0850999998</v>
          </cell>
          <cell r="X10170">
            <v>45383</v>
          </cell>
          <cell r="Y10170">
            <v>4.9999999999999822</v>
          </cell>
          <cell r="Z10170">
            <v>6</v>
          </cell>
          <cell r="AC10170"/>
          <cell r="AE10170">
            <v>1024300</v>
          </cell>
          <cell r="AF10170">
            <v>6</v>
          </cell>
          <cell r="AG10170">
            <v>6</v>
          </cell>
          <cell r="AH10170">
            <v>6</v>
          </cell>
          <cell r="AI10170">
            <v>6.0957521548560285</v>
          </cell>
        </row>
        <row r="10171">
          <cell r="A10171">
            <v>45411</v>
          </cell>
          <cell r="B10171">
            <v>1451000</v>
          </cell>
          <cell r="D10171">
            <v>6</v>
          </cell>
          <cell r="E10171">
            <v>6</v>
          </cell>
          <cell r="F10171">
            <v>6.05</v>
          </cell>
          <cell r="G10171">
            <v>6</v>
          </cell>
          <cell r="H10171">
            <v>6.25</v>
          </cell>
          <cell r="I10171">
            <v>6.25</v>
          </cell>
          <cell r="J10171">
            <v>6.25</v>
          </cell>
          <cell r="K10171">
            <v>6.25</v>
          </cell>
          <cell r="L10171">
            <v>6.25</v>
          </cell>
          <cell r="M10171">
            <v>6.25</v>
          </cell>
          <cell r="N10171">
            <v>6</v>
          </cell>
          <cell r="O10171"/>
          <cell r="P10171">
            <v>6.0881299824348059</v>
          </cell>
          <cell r="Q10171">
            <v>1640000</v>
          </cell>
          <cell r="R10171">
            <v>6</v>
          </cell>
          <cell r="S10171">
            <v>6</v>
          </cell>
          <cell r="T10171">
            <v>6</v>
          </cell>
          <cell r="U10171">
            <v>1703191</v>
          </cell>
          <cell r="V10171">
            <v>1214144.0153099999</v>
          </cell>
          <cell r="X10171">
            <v>45383</v>
          </cell>
          <cell r="Y10171">
            <v>4.9999999999999822</v>
          </cell>
          <cell r="Z10171">
            <v>6</v>
          </cell>
          <cell r="AC10171"/>
          <cell r="AE10171">
            <v>1451000</v>
          </cell>
          <cell r="AF10171">
            <v>6</v>
          </cell>
          <cell r="AG10171">
            <v>6</v>
          </cell>
          <cell r="AH10171">
            <v>6</v>
          </cell>
          <cell r="AI10171">
            <v>6.0902589700504102</v>
          </cell>
        </row>
        <row r="10172">
          <cell r="A10172">
            <v>45412</v>
          </cell>
          <cell r="B10172">
            <v>641000</v>
          </cell>
          <cell r="D10172">
            <v>6</v>
          </cell>
          <cell r="E10172">
            <v>6</v>
          </cell>
          <cell r="F10172">
            <v>6.1</v>
          </cell>
          <cell r="G10172">
            <v>6.01</v>
          </cell>
          <cell r="H10172">
            <v>6.25</v>
          </cell>
          <cell r="I10172">
            <v>6.25</v>
          </cell>
          <cell r="J10172">
            <v>6.25</v>
          </cell>
          <cell r="K10172">
            <v>6.25</v>
          </cell>
          <cell r="L10172">
            <v>6.25</v>
          </cell>
          <cell r="M10172">
            <v>6.25</v>
          </cell>
          <cell r="N10172">
            <v>6</v>
          </cell>
          <cell r="O10172"/>
          <cell r="P10172">
            <v>6.0821015626404851</v>
          </cell>
          <cell r="Q10172">
            <v>658000</v>
          </cell>
          <cell r="R10172">
            <v>6</v>
          </cell>
          <cell r="S10172">
            <v>6.1</v>
          </cell>
          <cell r="T10172">
            <v>6.01</v>
          </cell>
          <cell r="U10172">
            <v>3088381.9999999995</v>
          </cell>
          <cell r="V10172">
            <v>1455626.6785200001</v>
          </cell>
          <cell r="X10172">
            <v>45383</v>
          </cell>
          <cell r="Y10172">
            <v>9.9999999999999645</v>
          </cell>
          <cell r="Z10172">
            <v>6</v>
          </cell>
          <cell r="AC10172"/>
          <cell r="AE10172">
            <v>611000</v>
          </cell>
          <cell r="AF10172">
            <v>6</v>
          </cell>
          <cell r="AG10172">
            <v>6.05</v>
          </cell>
          <cell r="AH10172">
            <v>6</v>
          </cell>
          <cell r="AI10172">
            <v>6.0881299824348059</v>
          </cell>
        </row>
        <row r="10173">
          <cell r="A10173">
            <v>45414</v>
          </cell>
          <cell r="B10173">
            <v>1902000</v>
          </cell>
          <cell r="D10173">
            <v>6</v>
          </cell>
          <cell r="E10173">
            <v>6</v>
          </cell>
          <cell r="F10173">
            <v>6</v>
          </cell>
          <cell r="G10173">
            <v>6</v>
          </cell>
          <cell r="H10173">
            <v>6.25</v>
          </cell>
          <cell r="I10173">
            <v>6.25</v>
          </cell>
          <cell r="J10173">
            <v>6.25</v>
          </cell>
          <cell r="K10173">
            <v>6.25</v>
          </cell>
          <cell r="L10173">
            <v>6.25</v>
          </cell>
          <cell r="M10173">
            <v>6.25</v>
          </cell>
          <cell r="N10173">
            <v>6</v>
          </cell>
          <cell r="O10173"/>
          <cell r="P10173">
            <v>6</v>
          </cell>
          <cell r="Q10173">
            <v>2042000</v>
          </cell>
          <cell r="R10173">
            <v>6</v>
          </cell>
          <cell r="S10173">
            <v>6</v>
          </cell>
          <cell r="T10173">
            <v>6</v>
          </cell>
          <cell r="U10173">
            <v>0</v>
          </cell>
          <cell r="V10173">
            <v>13412646.336610002</v>
          </cell>
          <cell r="X10173">
            <v>45413</v>
          </cell>
          <cell r="Y10173">
            <v>0</v>
          </cell>
          <cell r="Z10173">
            <v>6</v>
          </cell>
          <cell r="AC10173"/>
          <cell r="AE10173">
            <v>1902000</v>
          </cell>
          <cell r="AF10173">
            <v>6</v>
          </cell>
          <cell r="AG10173">
            <v>6</v>
          </cell>
          <cell r="AH10173">
            <v>6</v>
          </cell>
          <cell r="AI10173">
            <v>6</v>
          </cell>
        </row>
        <row r="10174">
          <cell r="A10174">
            <v>45415</v>
          </cell>
          <cell r="B10174">
            <v>2512600</v>
          </cell>
          <cell r="D10174">
            <v>6</v>
          </cell>
          <cell r="E10174">
            <v>5.8</v>
          </cell>
          <cell r="F10174">
            <v>6</v>
          </cell>
          <cell r="G10174">
            <v>6</v>
          </cell>
          <cell r="H10174">
            <v>6.25</v>
          </cell>
          <cell r="I10174">
            <v>6.25</v>
          </cell>
          <cell r="J10174">
            <v>6.25</v>
          </cell>
          <cell r="K10174">
            <v>6.25</v>
          </cell>
          <cell r="L10174">
            <v>6.25</v>
          </cell>
          <cell r="M10174">
            <v>6.25</v>
          </cell>
          <cell r="N10174">
            <v>6</v>
          </cell>
          <cell r="O10174"/>
          <cell r="P10174">
            <v>6</v>
          </cell>
          <cell r="Q10174">
            <v>2642600</v>
          </cell>
          <cell r="R10174">
            <v>5.8</v>
          </cell>
          <cell r="S10174">
            <v>6</v>
          </cell>
          <cell r="T10174">
            <v>6</v>
          </cell>
          <cell r="U10174">
            <v>560000</v>
          </cell>
          <cell r="V10174">
            <v>11409464.595459996</v>
          </cell>
          <cell r="X10174">
            <v>45413</v>
          </cell>
          <cell r="Y10174">
            <v>20.000000000000018</v>
          </cell>
          <cell r="Z10174">
            <v>6</v>
          </cell>
          <cell r="AC10174"/>
          <cell r="AE10174">
            <v>2484600</v>
          </cell>
          <cell r="AF10174">
            <v>6</v>
          </cell>
          <cell r="AG10174">
            <v>6</v>
          </cell>
          <cell r="AH10174">
            <v>6</v>
          </cell>
          <cell r="AI10174">
            <v>6</v>
          </cell>
        </row>
        <row r="10175">
          <cell r="A10175">
            <v>45418</v>
          </cell>
          <cell r="B10175">
            <v>2681500</v>
          </cell>
          <cell r="D10175">
            <v>6</v>
          </cell>
          <cell r="E10175">
            <v>6</v>
          </cell>
          <cell r="F10175">
            <v>6</v>
          </cell>
          <cell r="G10175">
            <v>6</v>
          </cell>
          <cell r="H10175">
            <v>6</v>
          </cell>
          <cell r="I10175">
            <v>6</v>
          </cell>
          <cell r="J10175">
            <v>6</v>
          </cell>
          <cell r="K10175">
            <v>6</v>
          </cell>
          <cell r="L10175">
            <v>6</v>
          </cell>
          <cell r="M10175">
            <v>6</v>
          </cell>
          <cell r="N10175">
            <v>6</v>
          </cell>
          <cell r="O10175"/>
          <cell r="P10175">
            <v>6</v>
          </cell>
          <cell r="Q10175">
            <v>2691500</v>
          </cell>
          <cell r="R10175">
            <v>6</v>
          </cell>
          <cell r="S10175">
            <v>6</v>
          </cell>
          <cell r="T10175">
            <v>6</v>
          </cell>
          <cell r="U10175">
            <v>324000</v>
          </cell>
          <cell r="V10175">
            <v>11588066.509890001</v>
          </cell>
          <cell r="X10175">
            <v>45413</v>
          </cell>
          <cell r="Y10175">
            <v>0</v>
          </cell>
          <cell r="Z10175">
            <v>6</v>
          </cell>
          <cell r="AC10175"/>
          <cell r="AE10175">
            <v>2681500</v>
          </cell>
          <cell r="AF10175">
            <v>6</v>
          </cell>
          <cell r="AG10175">
            <v>6</v>
          </cell>
          <cell r="AH10175">
            <v>6</v>
          </cell>
          <cell r="AI10175">
            <v>6</v>
          </cell>
        </row>
        <row r="10176">
          <cell r="A10176">
            <v>45419</v>
          </cell>
          <cell r="B10176">
            <v>3053600</v>
          </cell>
          <cell r="D10176">
            <v>6</v>
          </cell>
          <cell r="E10176">
            <v>6</v>
          </cell>
          <cell r="F10176">
            <v>6</v>
          </cell>
          <cell r="G10176">
            <v>6</v>
          </cell>
          <cell r="H10176">
            <v>6</v>
          </cell>
          <cell r="I10176">
            <v>6</v>
          </cell>
          <cell r="J10176">
            <v>6</v>
          </cell>
          <cell r="K10176">
            <v>6</v>
          </cell>
          <cell r="L10176">
            <v>6</v>
          </cell>
          <cell r="M10176">
            <v>6</v>
          </cell>
          <cell r="N10176">
            <v>6</v>
          </cell>
          <cell r="O10176"/>
          <cell r="P10176">
            <v>6</v>
          </cell>
          <cell r="Q10176">
            <v>3291600</v>
          </cell>
          <cell r="R10176">
            <v>6</v>
          </cell>
          <cell r="S10176">
            <v>6.05</v>
          </cell>
          <cell r="T10176">
            <v>6</v>
          </cell>
          <cell r="U10176">
            <v>347000</v>
          </cell>
          <cell r="V10176">
            <v>10767541.389769997</v>
          </cell>
          <cell r="X10176">
            <v>45413</v>
          </cell>
          <cell r="Y10176">
            <v>0</v>
          </cell>
          <cell r="Z10176">
            <v>6</v>
          </cell>
          <cell r="AC10176"/>
          <cell r="AE10176">
            <v>3053600</v>
          </cell>
          <cell r="AF10176">
            <v>6</v>
          </cell>
          <cell r="AG10176">
            <v>6</v>
          </cell>
          <cell r="AH10176">
            <v>6</v>
          </cell>
          <cell r="AI10176">
            <v>6</v>
          </cell>
        </row>
        <row r="10177">
          <cell r="A10177">
            <v>45420</v>
          </cell>
          <cell r="B10177">
            <v>1751000</v>
          </cell>
          <cell r="D10177">
            <v>6</v>
          </cell>
          <cell r="E10177">
            <v>6</v>
          </cell>
          <cell r="F10177">
            <v>6</v>
          </cell>
          <cell r="G10177">
            <v>6</v>
          </cell>
          <cell r="H10177">
            <v>6</v>
          </cell>
          <cell r="I10177">
            <v>6</v>
          </cell>
          <cell r="J10177">
            <v>6</v>
          </cell>
          <cell r="K10177">
            <v>6</v>
          </cell>
          <cell r="L10177">
            <v>6</v>
          </cell>
          <cell r="M10177">
            <v>6</v>
          </cell>
          <cell r="N10177">
            <v>6</v>
          </cell>
          <cell r="O10177"/>
          <cell r="P10177">
            <v>6</v>
          </cell>
          <cell r="Q10177">
            <v>1751000</v>
          </cell>
          <cell r="R10177">
            <v>6</v>
          </cell>
          <cell r="S10177">
            <v>6</v>
          </cell>
          <cell r="T10177">
            <v>6</v>
          </cell>
          <cell r="U10177">
            <v>77000</v>
          </cell>
          <cell r="V10177">
            <v>9784567.5874799993</v>
          </cell>
          <cell r="X10177">
            <v>45413</v>
          </cell>
          <cell r="Y10177">
            <v>0</v>
          </cell>
          <cell r="Z10177">
            <v>6</v>
          </cell>
          <cell r="AC10177"/>
          <cell r="AE10177">
            <v>1751000</v>
          </cell>
          <cell r="AF10177">
            <v>6</v>
          </cell>
          <cell r="AG10177">
            <v>6</v>
          </cell>
          <cell r="AH10177">
            <v>6</v>
          </cell>
          <cell r="AI10177">
            <v>6</v>
          </cell>
        </row>
        <row r="10178">
          <cell r="A10178">
            <v>45421</v>
          </cell>
          <cell r="B10178">
            <v>641000</v>
          </cell>
          <cell r="D10178">
            <v>6</v>
          </cell>
          <cell r="E10178">
            <v>5.75</v>
          </cell>
          <cell r="F10178">
            <v>6</v>
          </cell>
          <cell r="G10178">
            <v>5.98</v>
          </cell>
          <cell r="H10178">
            <v>6</v>
          </cell>
          <cell r="I10178">
            <v>6</v>
          </cell>
          <cell r="J10178">
            <v>6</v>
          </cell>
          <cell r="K10178">
            <v>6</v>
          </cell>
          <cell r="L10178">
            <v>6</v>
          </cell>
          <cell r="M10178">
            <v>6</v>
          </cell>
          <cell r="N10178">
            <v>6</v>
          </cell>
          <cell r="O10178"/>
          <cell r="P10178">
            <v>6</v>
          </cell>
          <cell r="Q10178">
            <v>1236000</v>
          </cell>
          <cell r="R10178">
            <v>5.75</v>
          </cell>
          <cell r="S10178">
            <v>6</v>
          </cell>
          <cell r="T10178">
            <v>5.99</v>
          </cell>
          <cell r="U10178">
            <v>536000</v>
          </cell>
          <cell r="V10178">
            <v>7247905.9074900001</v>
          </cell>
          <cell r="X10178">
            <v>45413</v>
          </cell>
          <cell r="Y10178">
            <v>25</v>
          </cell>
          <cell r="Z10178">
            <v>6</v>
          </cell>
          <cell r="AC10178"/>
          <cell r="AE10178">
            <v>601000</v>
          </cell>
          <cell r="AF10178">
            <v>6</v>
          </cell>
          <cell r="AG10178">
            <v>6</v>
          </cell>
          <cell r="AH10178">
            <v>6</v>
          </cell>
          <cell r="AI10178">
            <v>6</v>
          </cell>
        </row>
        <row r="10179">
          <cell r="A10179">
            <v>45422</v>
          </cell>
          <cell r="B10179">
            <v>1070700</v>
          </cell>
          <cell r="D10179">
            <v>5.75</v>
          </cell>
          <cell r="E10179">
            <v>5.75</v>
          </cell>
          <cell r="F10179">
            <v>5.75</v>
          </cell>
          <cell r="G10179">
            <v>5.75</v>
          </cell>
          <cell r="H10179">
            <v>5.75</v>
          </cell>
          <cell r="I10179">
            <v>5.75</v>
          </cell>
          <cell r="J10179">
            <v>5.75</v>
          </cell>
          <cell r="K10179">
            <v>5.75</v>
          </cell>
          <cell r="L10179">
            <v>5.75</v>
          </cell>
          <cell r="M10179">
            <v>5.75</v>
          </cell>
          <cell r="N10179">
            <v>5.75</v>
          </cell>
          <cell r="O10179"/>
          <cell r="P10179">
            <v>5.9802372198104017</v>
          </cell>
          <cell r="Q10179">
            <v>1220700</v>
          </cell>
          <cell r="R10179">
            <v>5.75</v>
          </cell>
          <cell r="S10179">
            <v>5.75</v>
          </cell>
          <cell r="T10179">
            <v>5.75</v>
          </cell>
          <cell r="U10179">
            <v>983000</v>
          </cell>
          <cell r="V10179">
            <v>5116573.7853500005</v>
          </cell>
          <cell r="X10179">
            <v>45413</v>
          </cell>
          <cell r="Y10179">
            <v>0</v>
          </cell>
          <cell r="Z10179">
            <v>5.75</v>
          </cell>
          <cell r="AC10179"/>
          <cell r="AE10179">
            <v>1070700</v>
          </cell>
          <cell r="AF10179">
            <v>5.75</v>
          </cell>
          <cell r="AG10179">
            <v>5.75</v>
          </cell>
          <cell r="AH10179">
            <v>5.75</v>
          </cell>
          <cell r="AI10179">
            <v>5.9802372198104017</v>
          </cell>
        </row>
        <row r="10180">
          <cell r="A10180">
            <v>45425</v>
          </cell>
          <cell r="B10180">
            <v>1282300</v>
          </cell>
          <cell r="D10180">
            <v>5.75</v>
          </cell>
          <cell r="E10180">
            <v>5.75</v>
          </cell>
          <cell r="F10180">
            <v>5.75</v>
          </cell>
          <cell r="G10180">
            <v>5.75</v>
          </cell>
          <cell r="H10180">
            <v>5.75</v>
          </cell>
          <cell r="I10180">
            <v>5.75</v>
          </cell>
          <cell r="J10180">
            <v>5.75</v>
          </cell>
          <cell r="K10180">
            <v>5.75</v>
          </cell>
          <cell r="L10180">
            <v>5.75</v>
          </cell>
          <cell r="M10180">
            <v>5.75</v>
          </cell>
          <cell r="N10180">
            <v>5.75</v>
          </cell>
          <cell r="O10180"/>
          <cell r="P10180">
            <v>5.9603249543054089</v>
          </cell>
          <cell r="Q10180">
            <v>1394300</v>
          </cell>
          <cell r="R10180">
            <v>5.75</v>
          </cell>
          <cell r="S10180">
            <v>5.75</v>
          </cell>
          <cell r="T10180">
            <v>5.75</v>
          </cell>
          <cell r="U10180">
            <v>1282000</v>
          </cell>
          <cell r="V10180">
            <v>4323845.076820001</v>
          </cell>
          <cell r="X10180">
            <v>45413</v>
          </cell>
          <cell r="Y10180">
            <v>0</v>
          </cell>
          <cell r="Z10180">
            <v>5.75</v>
          </cell>
          <cell r="AC10180"/>
          <cell r="AE10180">
            <v>1282300</v>
          </cell>
          <cell r="AF10180">
            <v>5.75</v>
          </cell>
          <cell r="AG10180">
            <v>5.75</v>
          </cell>
          <cell r="AH10180">
            <v>5.75</v>
          </cell>
          <cell r="AI10180">
            <v>5.9603249543054089</v>
          </cell>
        </row>
        <row r="10181">
          <cell r="A10181">
            <v>45426</v>
          </cell>
          <cell r="B10181">
            <v>1284700</v>
          </cell>
          <cell r="D10181">
            <v>5.75</v>
          </cell>
          <cell r="E10181">
            <v>5.75</v>
          </cell>
          <cell r="F10181">
            <v>5.75</v>
          </cell>
          <cell r="G10181">
            <v>5.75</v>
          </cell>
          <cell r="H10181">
            <v>5.75</v>
          </cell>
          <cell r="I10181">
            <v>5.75</v>
          </cell>
          <cell r="J10181">
            <v>5.75</v>
          </cell>
          <cell r="K10181">
            <v>5.75</v>
          </cell>
          <cell r="L10181">
            <v>5.75</v>
          </cell>
          <cell r="M10181">
            <v>5.75</v>
          </cell>
          <cell r="N10181">
            <v>5.75</v>
          </cell>
          <cell r="O10181"/>
          <cell r="P10181">
            <v>5.9435539431706745</v>
          </cell>
          <cell r="Q10181">
            <v>1344700</v>
          </cell>
          <cell r="R10181">
            <v>5.75</v>
          </cell>
          <cell r="S10181">
            <v>5.75</v>
          </cell>
          <cell r="T10181">
            <v>5.75</v>
          </cell>
          <cell r="U10181">
            <v>609000</v>
          </cell>
          <cell r="V10181">
            <v>3338258.4189900002</v>
          </cell>
          <cell r="X10181">
            <v>45413</v>
          </cell>
          <cell r="Y10181">
            <v>0</v>
          </cell>
          <cell r="Z10181">
            <v>5.75</v>
          </cell>
          <cell r="AC10181"/>
          <cell r="AE10181">
            <v>1284700</v>
          </cell>
          <cell r="AF10181">
            <v>5.75</v>
          </cell>
          <cell r="AG10181">
            <v>5.75</v>
          </cell>
          <cell r="AH10181">
            <v>5.75</v>
          </cell>
          <cell r="AI10181">
            <v>5.9435539431706745</v>
          </cell>
        </row>
        <row r="10182">
          <cell r="A10182">
            <v>45427</v>
          </cell>
          <cell r="B10182">
            <v>1056000</v>
          </cell>
          <cell r="D10182">
            <v>5.75</v>
          </cell>
          <cell r="E10182">
            <v>5.75</v>
          </cell>
          <cell r="F10182">
            <v>5.75</v>
          </cell>
          <cell r="G10182">
            <v>5.75</v>
          </cell>
          <cell r="H10182">
            <v>5.75</v>
          </cell>
          <cell r="I10182">
            <v>5.75</v>
          </cell>
          <cell r="J10182">
            <v>5.75</v>
          </cell>
          <cell r="K10182">
            <v>5.75</v>
          </cell>
          <cell r="L10182">
            <v>5.75</v>
          </cell>
          <cell r="M10182">
            <v>5.75</v>
          </cell>
          <cell r="N10182">
            <v>5.75</v>
          </cell>
          <cell r="O10182"/>
          <cell r="P10182">
            <v>5.9316480655195312</v>
          </cell>
          <cell r="Q10182">
            <v>1328000</v>
          </cell>
          <cell r="R10182">
            <v>5.75</v>
          </cell>
          <cell r="S10182">
            <v>5.75</v>
          </cell>
          <cell r="T10182">
            <v>5.75</v>
          </cell>
          <cell r="U10182">
            <v>670000</v>
          </cell>
          <cell r="V10182">
            <v>3730696.8366100001</v>
          </cell>
          <cell r="X10182">
            <v>45413</v>
          </cell>
          <cell r="Y10182">
            <v>0</v>
          </cell>
          <cell r="Z10182">
            <v>5.75</v>
          </cell>
          <cell r="AC10182"/>
          <cell r="AE10182">
            <v>1056000</v>
          </cell>
          <cell r="AF10182">
            <v>5.75</v>
          </cell>
          <cell r="AG10182">
            <v>5.75</v>
          </cell>
          <cell r="AH10182">
            <v>5.75</v>
          </cell>
          <cell r="AI10182">
            <v>5.9316480655195312</v>
          </cell>
        </row>
        <row r="10183">
          <cell r="A10183">
            <v>45428</v>
          </cell>
          <cell r="B10183">
            <v>1591000</v>
          </cell>
          <cell r="D10183">
            <v>5.75</v>
          </cell>
          <cell r="E10183">
            <v>5.7</v>
          </cell>
          <cell r="F10183">
            <v>5.75</v>
          </cell>
          <cell r="G10183">
            <v>5.75</v>
          </cell>
          <cell r="H10183">
            <v>5.75</v>
          </cell>
          <cell r="I10183">
            <v>5.75</v>
          </cell>
          <cell r="J10183">
            <v>5.75</v>
          </cell>
          <cell r="K10183">
            <v>5.75</v>
          </cell>
          <cell r="L10183">
            <v>5.75</v>
          </cell>
          <cell r="M10183">
            <v>5.75</v>
          </cell>
          <cell r="N10183">
            <v>5.75</v>
          </cell>
          <cell r="O10183"/>
          <cell r="P10183">
            <v>5.9163568128714248</v>
          </cell>
          <cell r="Q10183">
            <v>1676000</v>
          </cell>
          <cell r="R10183">
            <v>5.7</v>
          </cell>
          <cell r="S10183">
            <v>5.75</v>
          </cell>
          <cell r="T10183">
            <v>5.75</v>
          </cell>
          <cell r="U10183">
            <v>681000</v>
          </cell>
          <cell r="V10183">
            <v>3109012.3186000003</v>
          </cell>
          <cell r="X10183">
            <v>45413</v>
          </cell>
          <cell r="Y10183">
            <v>4.9999999999999822</v>
          </cell>
          <cell r="Z10183">
            <v>5.75</v>
          </cell>
          <cell r="AC10183"/>
          <cell r="AE10183">
            <v>1578000</v>
          </cell>
          <cell r="AF10183">
            <v>5.75</v>
          </cell>
          <cell r="AG10183">
            <v>5.75</v>
          </cell>
          <cell r="AH10183">
            <v>5.75</v>
          </cell>
          <cell r="AI10183">
            <v>5.9163568128714248</v>
          </cell>
        </row>
        <row r="10184">
          <cell r="A10184">
            <v>45429</v>
          </cell>
          <cell r="B10184">
            <v>1221000</v>
          </cell>
          <cell r="D10184">
            <v>5.75</v>
          </cell>
          <cell r="E10184">
            <v>5.75</v>
          </cell>
          <cell r="F10184">
            <v>5.75</v>
          </cell>
          <cell r="G10184">
            <v>5.75</v>
          </cell>
          <cell r="H10184">
            <v>5.75</v>
          </cell>
          <cell r="I10184">
            <v>5.75</v>
          </cell>
          <cell r="J10184">
            <v>5.75</v>
          </cell>
          <cell r="K10184">
            <v>5.75</v>
          </cell>
          <cell r="L10184">
            <v>5.75</v>
          </cell>
          <cell r="M10184">
            <v>5.75</v>
          </cell>
          <cell r="N10184">
            <v>5.75</v>
          </cell>
          <cell r="O10184"/>
          <cell r="P10184">
            <v>5.9061836385127009</v>
          </cell>
          <cell r="Q10184">
            <v>1517000</v>
          </cell>
          <cell r="R10184">
            <v>5.75</v>
          </cell>
          <cell r="S10184">
            <v>5.75</v>
          </cell>
          <cell r="T10184">
            <v>5.75</v>
          </cell>
          <cell r="U10184">
            <v>696000</v>
          </cell>
          <cell r="V10184">
            <v>3000042.95193</v>
          </cell>
          <cell r="X10184">
            <v>45413</v>
          </cell>
          <cell r="Y10184">
            <v>0</v>
          </cell>
          <cell r="Z10184">
            <v>5.75</v>
          </cell>
          <cell r="AC10184"/>
          <cell r="AE10184">
            <v>1221000</v>
          </cell>
          <cell r="AF10184">
            <v>5.75</v>
          </cell>
          <cell r="AG10184">
            <v>5.75</v>
          </cell>
          <cell r="AH10184">
            <v>5.75</v>
          </cell>
          <cell r="AI10184">
            <v>5.9061836385127009</v>
          </cell>
        </row>
        <row r="10185">
          <cell r="A10185">
            <v>45432</v>
          </cell>
          <cell r="B10185">
            <v>1418000</v>
          </cell>
          <cell r="D10185">
            <v>5.75</v>
          </cell>
          <cell r="E10185">
            <v>5.75</v>
          </cell>
          <cell r="F10185">
            <v>5.75</v>
          </cell>
          <cell r="G10185">
            <v>5.75</v>
          </cell>
          <cell r="H10185">
            <v>5.75</v>
          </cell>
          <cell r="I10185">
            <v>5.75</v>
          </cell>
          <cell r="J10185">
            <v>5.75</v>
          </cell>
          <cell r="K10185">
            <v>5.75</v>
          </cell>
          <cell r="L10185">
            <v>5.75</v>
          </cell>
          <cell r="M10185">
            <v>5.75</v>
          </cell>
          <cell r="N10185">
            <v>5.75</v>
          </cell>
          <cell r="O10185"/>
          <cell r="P10185">
            <v>5.8958270982585432</v>
          </cell>
          <cell r="Q10185">
            <v>1748000</v>
          </cell>
          <cell r="R10185">
            <v>5.75</v>
          </cell>
          <cell r="S10185">
            <v>5.75</v>
          </cell>
          <cell r="T10185">
            <v>5.75</v>
          </cell>
          <cell r="U10185">
            <v>307000</v>
          </cell>
          <cell r="V10185">
            <v>3591961.43469</v>
          </cell>
          <cell r="X10185">
            <v>45413</v>
          </cell>
          <cell r="Y10185">
            <v>0</v>
          </cell>
          <cell r="Z10185">
            <v>5.75</v>
          </cell>
          <cell r="AC10185"/>
          <cell r="AE10185">
            <v>1418000</v>
          </cell>
          <cell r="AF10185">
            <v>5.75</v>
          </cell>
          <cell r="AG10185">
            <v>5.75</v>
          </cell>
          <cell r="AH10185">
            <v>5.75</v>
          </cell>
          <cell r="AI10185">
            <v>5.8958270982585432</v>
          </cell>
        </row>
        <row r="10186">
          <cell r="A10186">
            <v>45433</v>
          </cell>
          <cell r="B10186">
            <v>954000</v>
          </cell>
          <cell r="D10186">
            <v>5.75</v>
          </cell>
          <cell r="E10186">
            <v>5.75</v>
          </cell>
          <cell r="F10186">
            <v>5.75</v>
          </cell>
          <cell r="G10186">
            <v>5.75</v>
          </cell>
          <cell r="H10186">
            <v>5.75</v>
          </cell>
          <cell r="I10186">
            <v>5.75</v>
          </cell>
          <cell r="J10186">
            <v>5.75</v>
          </cell>
          <cell r="K10186">
            <v>5.75</v>
          </cell>
          <cell r="L10186">
            <v>5.75</v>
          </cell>
          <cell r="M10186">
            <v>5.75</v>
          </cell>
          <cell r="N10186">
            <v>5.75</v>
          </cell>
          <cell r="O10186"/>
          <cell r="P10186">
            <v>5.8895992998603299</v>
          </cell>
          <cell r="Q10186">
            <v>1214000</v>
          </cell>
          <cell r="R10186">
            <v>5.75</v>
          </cell>
          <cell r="S10186">
            <v>5.75</v>
          </cell>
          <cell r="T10186">
            <v>5.75</v>
          </cell>
          <cell r="U10186">
            <v>442000</v>
          </cell>
          <cell r="V10186">
            <v>3431098.1771300002</v>
          </cell>
          <cell r="X10186">
            <v>45413</v>
          </cell>
          <cell r="Y10186">
            <v>0</v>
          </cell>
          <cell r="Z10186">
            <v>5.75</v>
          </cell>
          <cell r="AC10186"/>
          <cell r="AE10186">
            <v>954000</v>
          </cell>
          <cell r="AF10186">
            <v>5.75</v>
          </cell>
          <cell r="AG10186">
            <v>5.75</v>
          </cell>
          <cell r="AH10186">
            <v>5.75</v>
          </cell>
          <cell r="AI10186">
            <v>5.8895992998603299</v>
          </cell>
        </row>
        <row r="10187">
          <cell r="A10187">
            <v>45434</v>
          </cell>
          <cell r="B10187">
            <v>866000</v>
          </cell>
          <cell r="D10187">
            <v>5.75</v>
          </cell>
          <cell r="E10187">
            <v>5.75</v>
          </cell>
          <cell r="F10187">
            <v>5.75</v>
          </cell>
          <cell r="G10187">
            <v>5.75</v>
          </cell>
          <cell r="H10187">
            <v>5.75</v>
          </cell>
          <cell r="I10187">
            <v>5.75</v>
          </cell>
          <cell r="J10187">
            <v>5.75</v>
          </cell>
          <cell r="K10187">
            <v>5.75</v>
          </cell>
          <cell r="L10187">
            <v>5.75</v>
          </cell>
          <cell r="M10187">
            <v>5.75</v>
          </cell>
          <cell r="N10187">
            <v>5.75</v>
          </cell>
          <cell r="O10187"/>
          <cell r="P10187">
            <v>5.8843893830480427</v>
          </cell>
          <cell r="Q10187">
            <v>1036000</v>
          </cell>
          <cell r="R10187">
            <v>5.75</v>
          </cell>
          <cell r="S10187">
            <v>5.75</v>
          </cell>
          <cell r="T10187">
            <v>5.75</v>
          </cell>
          <cell r="U10187">
            <v>364000</v>
          </cell>
          <cell r="V10187">
            <v>2782151.2248000004</v>
          </cell>
          <cell r="X10187">
            <v>45413</v>
          </cell>
          <cell r="Y10187">
            <v>0</v>
          </cell>
          <cell r="Z10187">
            <v>5.75</v>
          </cell>
          <cell r="AC10187"/>
          <cell r="AE10187">
            <v>866000</v>
          </cell>
          <cell r="AF10187">
            <v>5.75</v>
          </cell>
          <cell r="AG10187">
            <v>5.75</v>
          </cell>
          <cell r="AH10187">
            <v>5.75</v>
          </cell>
          <cell r="AI10187">
            <v>5.8843893830480427</v>
          </cell>
        </row>
        <row r="10188">
          <cell r="A10188">
            <v>45435</v>
          </cell>
          <cell r="B10188">
            <v>761500</v>
          </cell>
          <cell r="D10188">
            <v>5.75</v>
          </cell>
          <cell r="E10188">
            <v>5.75</v>
          </cell>
          <cell r="F10188">
            <v>5.75</v>
          </cell>
          <cell r="G10188">
            <v>5.75</v>
          </cell>
          <cell r="H10188">
            <v>5.75</v>
          </cell>
          <cell r="I10188">
            <v>5.75</v>
          </cell>
          <cell r="J10188">
            <v>5.75</v>
          </cell>
          <cell r="K10188">
            <v>5.75</v>
          </cell>
          <cell r="L10188">
            <v>5.75</v>
          </cell>
          <cell r="M10188">
            <v>5.75</v>
          </cell>
          <cell r="N10188">
            <v>5.75</v>
          </cell>
          <cell r="O10188"/>
          <cell r="P10188">
            <v>5.8801192527716468</v>
          </cell>
          <cell r="Q10188">
            <v>874500</v>
          </cell>
          <cell r="R10188">
            <v>5.75</v>
          </cell>
          <cell r="S10188">
            <v>5.75</v>
          </cell>
          <cell r="T10188">
            <v>5.75</v>
          </cell>
          <cell r="U10188">
            <v>350000</v>
          </cell>
          <cell r="V10188">
            <v>3393722.6675999998</v>
          </cell>
          <cell r="X10188">
            <v>45413</v>
          </cell>
          <cell r="Y10188">
            <v>0</v>
          </cell>
          <cell r="Z10188">
            <v>5.75</v>
          </cell>
          <cell r="AC10188"/>
          <cell r="AE10188">
            <v>761500</v>
          </cell>
          <cell r="AF10188">
            <v>5.75</v>
          </cell>
          <cell r="AG10188">
            <v>5.75</v>
          </cell>
          <cell r="AH10188">
            <v>5.75</v>
          </cell>
          <cell r="AI10188">
            <v>5.8801192527716468</v>
          </cell>
        </row>
        <row r="10189">
          <cell r="A10189">
            <v>45436</v>
          </cell>
          <cell r="B10189">
            <v>1193900</v>
          </cell>
          <cell r="D10189">
            <v>5.75</v>
          </cell>
          <cell r="E10189">
            <v>5.75</v>
          </cell>
          <cell r="F10189">
            <v>5.75</v>
          </cell>
          <cell r="G10189">
            <v>5.75</v>
          </cell>
          <cell r="H10189">
            <v>5.75</v>
          </cell>
          <cell r="I10189">
            <v>5.75</v>
          </cell>
          <cell r="J10189">
            <v>5.75</v>
          </cell>
          <cell r="K10189">
            <v>5.75</v>
          </cell>
          <cell r="L10189">
            <v>5.75</v>
          </cell>
          <cell r="M10189">
            <v>5.75</v>
          </cell>
          <cell r="N10189">
            <v>5.75</v>
          </cell>
          <cell r="O10189"/>
          <cell r="P10189">
            <v>5.8740828352923389</v>
          </cell>
          <cell r="Q10189">
            <v>1438900</v>
          </cell>
          <cell r="R10189">
            <v>5.75</v>
          </cell>
          <cell r="S10189">
            <v>5.8</v>
          </cell>
          <cell r="T10189">
            <v>5.75</v>
          </cell>
          <cell r="U10189">
            <v>530000</v>
          </cell>
          <cell r="V10189">
            <v>3441535.1702400004</v>
          </cell>
          <cell r="X10189">
            <v>45413</v>
          </cell>
          <cell r="Y10189">
            <v>0</v>
          </cell>
          <cell r="Z10189">
            <v>5.75</v>
          </cell>
          <cell r="AC10189"/>
          <cell r="AE10189">
            <v>1165900</v>
          </cell>
          <cell r="AF10189">
            <v>5.75</v>
          </cell>
          <cell r="AG10189">
            <v>5.75</v>
          </cell>
          <cell r="AH10189">
            <v>5.75</v>
          </cell>
          <cell r="AI10189">
            <v>5.8740828352923389</v>
          </cell>
        </row>
        <row r="10190">
          <cell r="A10190">
            <v>45439</v>
          </cell>
          <cell r="B10190">
            <v>748200</v>
          </cell>
          <cell r="D10190">
            <v>5.75</v>
          </cell>
          <cell r="E10190">
            <v>5.75</v>
          </cell>
          <cell r="F10190">
            <v>5.75</v>
          </cell>
          <cell r="G10190">
            <v>5.75</v>
          </cell>
          <cell r="H10190">
            <v>5.75</v>
          </cell>
          <cell r="I10190">
            <v>5.75</v>
          </cell>
          <cell r="J10190">
            <v>5.75</v>
          </cell>
          <cell r="K10190">
            <v>5.75</v>
          </cell>
          <cell r="L10190">
            <v>5.75</v>
          </cell>
          <cell r="M10190">
            <v>5.75</v>
          </cell>
          <cell r="N10190">
            <v>5.75</v>
          </cell>
          <cell r="O10190"/>
          <cell r="P10190">
            <v>5.8704955564142196</v>
          </cell>
          <cell r="Q10190">
            <v>1238200</v>
          </cell>
          <cell r="R10190">
            <v>5.75</v>
          </cell>
          <cell r="S10190">
            <v>5.75</v>
          </cell>
          <cell r="T10190">
            <v>5.75</v>
          </cell>
          <cell r="U10190">
            <v>701500</v>
          </cell>
          <cell r="V10190">
            <v>2604901.0197299998</v>
          </cell>
          <cell r="X10190">
            <v>45413</v>
          </cell>
          <cell r="Y10190">
            <v>0</v>
          </cell>
          <cell r="Z10190">
            <v>5.75</v>
          </cell>
          <cell r="AC10190"/>
          <cell r="AE10190">
            <v>748200</v>
          </cell>
          <cell r="AF10190">
            <v>5.75</v>
          </cell>
          <cell r="AG10190">
            <v>5.75</v>
          </cell>
          <cell r="AH10190">
            <v>5.75</v>
          </cell>
          <cell r="AI10190">
            <v>5.8704955564142196</v>
          </cell>
        </row>
        <row r="10191">
          <cell r="A10191">
            <v>45440</v>
          </cell>
          <cell r="B10191">
            <v>549300</v>
          </cell>
          <cell r="D10191">
            <v>5.75</v>
          </cell>
          <cell r="E10191">
            <v>5.75</v>
          </cell>
          <cell r="F10191">
            <v>5.75</v>
          </cell>
          <cell r="G10191">
            <v>5.75</v>
          </cell>
          <cell r="H10191">
            <v>5.75</v>
          </cell>
          <cell r="I10191">
            <v>5.75</v>
          </cell>
          <cell r="J10191">
            <v>5.75</v>
          </cell>
          <cell r="K10191">
            <v>5.75</v>
          </cell>
          <cell r="L10191">
            <v>5.75</v>
          </cell>
          <cell r="M10191">
            <v>5.75</v>
          </cell>
          <cell r="N10191">
            <v>5.75</v>
          </cell>
          <cell r="O10191"/>
          <cell r="P10191">
            <v>5.8679912067288953</v>
          </cell>
          <cell r="Q10191">
            <v>902300</v>
          </cell>
          <cell r="R10191">
            <v>5.75</v>
          </cell>
          <cell r="S10191">
            <v>5.75</v>
          </cell>
          <cell r="T10191">
            <v>5.75</v>
          </cell>
          <cell r="U10191">
            <v>653000</v>
          </cell>
          <cell r="V10191">
            <v>1733872.16417</v>
          </cell>
          <cell r="X10191">
            <v>45413</v>
          </cell>
          <cell r="Y10191">
            <v>0</v>
          </cell>
          <cell r="Z10191">
            <v>5.75</v>
          </cell>
          <cell r="AC10191"/>
          <cell r="AE10191">
            <v>549300</v>
          </cell>
          <cell r="AF10191">
            <v>5.75</v>
          </cell>
          <cell r="AG10191">
            <v>5.75</v>
          </cell>
          <cell r="AH10191">
            <v>5.75</v>
          </cell>
          <cell r="AI10191">
            <v>5.8679912067288953</v>
          </cell>
        </row>
        <row r="10192">
          <cell r="A10192">
            <v>45441</v>
          </cell>
          <cell r="B10192">
            <v>609800</v>
          </cell>
          <cell r="D10192">
            <v>5.75</v>
          </cell>
          <cell r="E10192">
            <v>5.75</v>
          </cell>
          <cell r="F10192">
            <v>5.75</v>
          </cell>
          <cell r="G10192">
            <v>5.75</v>
          </cell>
          <cell r="H10192">
            <v>5.75</v>
          </cell>
          <cell r="I10192">
            <v>5.75</v>
          </cell>
          <cell r="J10192">
            <v>5.75</v>
          </cell>
          <cell r="K10192">
            <v>5.75</v>
          </cell>
          <cell r="L10192">
            <v>5.75</v>
          </cell>
          <cell r="M10192">
            <v>5.75</v>
          </cell>
          <cell r="N10192">
            <v>5.75</v>
          </cell>
          <cell r="O10192"/>
          <cell r="P10192">
            <v>5.8653302069965347</v>
          </cell>
          <cell r="Q10192">
            <v>992800</v>
          </cell>
          <cell r="R10192">
            <v>5.75</v>
          </cell>
          <cell r="S10192">
            <v>5.75</v>
          </cell>
          <cell r="T10192">
            <v>5.75</v>
          </cell>
          <cell r="U10192">
            <v>243000</v>
          </cell>
          <cell r="V10192">
            <v>1590891.94368</v>
          </cell>
          <cell r="X10192">
            <v>45413</v>
          </cell>
          <cell r="Y10192">
            <v>0</v>
          </cell>
          <cell r="Z10192">
            <v>5.75</v>
          </cell>
          <cell r="AC10192"/>
          <cell r="AE10192">
            <v>609800</v>
          </cell>
          <cell r="AF10192">
            <v>5.75</v>
          </cell>
          <cell r="AG10192">
            <v>5.75</v>
          </cell>
          <cell r="AH10192">
            <v>5.75</v>
          </cell>
          <cell r="AI10192">
            <v>5.8653302069965347</v>
          </cell>
        </row>
        <row r="10193">
          <cell r="A10193">
            <v>45442</v>
          </cell>
          <cell r="B10193">
            <v>708200</v>
          </cell>
          <cell r="D10193">
            <v>5.75</v>
          </cell>
          <cell r="E10193">
            <v>5.75</v>
          </cell>
          <cell r="F10193">
            <v>5.75</v>
          </cell>
          <cell r="G10193">
            <v>5.75</v>
          </cell>
          <cell r="H10193">
            <v>5.75</v>
          </cell>
          <cell r="I10193">
            <v>5.75</v>
          </cell>
          <cell r="J10193">
            <v>5.75</v>
          </cell>
          <cell r="K10193">
            <v>5.75</v>
          </cell>
          <cell r="L10193">
            <v>5.75</v>
          </cell>
          <cell r="M10193">
            <v>5.75</v>
          </cell>
          <cell r="N10193">
            <v>5.75</v>
          </cell>
          <cell r="O10193"/>
          <cell r="P10193">
            <v>5.8623866105891382</v>
          </cell>
          <cell r="Q10193">
            <v>900700</v>
          </cell>
          <cell r="R10193">
            <v>5.75</v>
          </cell>
          <cell r="S10193">
            <v>5.75</v>
          </cell>
          <cell r="T10193">
            <v>5.75</v>
          </cell>
          <cell r="U10193">
            <v>1004000</v>
          </cell>
          <cell r="V10193">
            <v>1033219.31352</v>
          </cell>
          <cell r="X10193">
            <v>45413</v>
          </cell>
          <cell r="Y10193">
            <v>0</v>
          </cell>
          <cell r="Z10193">
            <v>5.75</v>
          </cell>
          <cell r="AC10193"/>
          <cell r="AE10193">
            <v>708200</v>
          </cell>
          <cell r="AF10193">
            <v>5.75</v>
          </cell>
          <cell r="AG10193">
            <v>5.75</v>
          </cell>
          <cell r="AH10193">
            <v>5.75</v>
          </cell>
          <cell r="AI10193">
            <v>5.8623866105891382</v>
          </cell>
        </row>
        <row r="10194">
          <cell r="A10194">
            <v>45443</v>
          </cell>
          <cell r="B10194">
            <v>1135000</v>
          </cell>
          <cell r="D10194">
            <v>5.75</v>
          </cell>
          <cell r="E10194">
            <v>5.75</v>
          </cell>
          <cell r="F10194">
            <v>5.75</v>
          </cell>
          <cell r="G10194">
            <v>5.75</v>
          </cell>
          <cell r="H10194">
            <v>5.75</v>
          </cell>
          <cell r="I10194">
            <v>5.75</v>
          </cell>
          <cell r="J10194">
            <v>5.75</v>
          </cell>
          <cell r="K10194">
            <v>5.75</v>
          </cell>
          <cell r="L10194">
            <v>5.75</v>
          </cell>
          <cell r="M10194">
            <v>5.75</v>
          </cell>
          <cell r="N10194">
            <v>5.75</v>
          </cell>
          <cell r="O10194"/>
          <cell r="P10194">
            <v>5.8579701062588505</v>
          </cell>
          <cell r="Q10194">
            <v>1403000</v>
          </cell>
          <cell r="R10194">
            <v>5.7</v>
          </cell>
          <cell r="S10194">
            <v>5.75</v>
          </cell>
          <cell r="T10194">
            <v>5.75</v>
          </cell>
          <cell r="U10194">
            <v>1555100</v>
          </cell>
          <cell r="V10194">
            <v>1468999.70863</v>
          </cell>
          <cell r="X10194">
            <v>45413</v>
          </cell>
          <cell r="Y10194">
            <v>0</v>
          </cell>
          <cell r="Z10194">
            <v>5.75</v>
          </cell>
          <cell r="AC10194"/>
          <cell r="AE10194">
            <v>1135000</v>
          </cell>
          <cell r="AF10194">
            <v>5.75</v>
          </cell>
          <cell r="AG10194">
            <v>5.75</v>
          </cell>
          <cell r="AH10194">
            <v>5.75</v>
          </cell>
          <cell r="AI10194">
            <v>5.8579701062588505</v>
          </cell>
        </row>
        <row r="10195">
          <cell r="A10195">
            <v>45446</v>
          </cell>
          <cell r="B10195">
            <v>1481900</v>
          </cell>
          <cell r="D10195">
            <v>5.75</v>
          </cell>
          <cell r="E10195">
            <v>5.75</v>
          </cell>
          <cell r="F10195">
            <v>5.75</v>
          </cell>
          <cell r="G10195">
            <v>5.75</v>
          </cell>
          <cell r="H10195">
            <v>5.75</v>
          </cell>
          <cell r="I10195">
            <v>5.75</v>
          </cell>
          <cell r="J10195">
            <v>5.75</v>
          </cell>
          <cell r="K10195">
            <v>5.75</v>
          </cell>
          <cell r="L10195">
            <v>5.75</v>
          </cell>
          <cell r="M10195">
            <v>5.75</v>
          </cell>
          <cell r="N10195">
            <v>5.75</v>
          </cell>
          <cell r="O10195"/>
          <cell r="P10195">
            <v>5.75</v>
          </cell>
          <cell r="Q10195">
            <v>1481900</v>
          </cell>
          <cell r="R10195">
            <v>5.75</v>
          </cell>
          <cell r="S10195">
            <v>5.75</v>
          </cell>
          <cell r="T10195">
            <v>5.75</v>
          </cell>
          <cell r="U10195">
            <v>50000</v>
          </cell>
          <cell r="V10195">
            <v>13585982.244110001</v>
          </cell>
          <cell r="X10195">
            <v>45444</v>
          </cell>
          <cell r="Y10195">
            <v>0</v>
          </cell>
          <cell r="Z10195">
            <v>5.75</v>
          </cell>
          <cell r="AC10195"/>
          <cell r="AE10195">
            <v>1481900</v>
          </cell>
          <cell r="AF10195">
            <v>5.75</v>
          </cell>
          <cell r="AG10195">
            <v>5.75</v>
          </cell>
          <cell r="AH10195">
            <v>5.75</v>
          </cell>
          <cell r="AI10195">
            <v>5.75</v>
          </cell>
        </row>
        <row r="10196">
          <cell r="A10196">
            <v>45447</v>
          </cell>
          <cell r="B10196">
            <v>1486000</v>
          </cell>
          <cell r="D10196">
            <v>5.75</v>
          </cell>
          <cell r="E10196">
            <v>5.7</v>
          </cell>
          <cell r="F10196">
            <v>5.75</v>
          </cell>
          <cell r="G10196">
            <v>5.75</v>
          </cell>
          <cell r="H10196">
            <v>5.75</v>
          </cell>
          <cell r="I10196">
            <v>5.75</v>
          </cell>
          <cell r="J10196">
            <v>5.75</v>
          </cell>
          <cell r="K10196">
            <v>5.75</v>
          </cell>
          <cell r="L10196">
            <v>5.75</v>
          </cell>
          <cell r="M10196">
            <v>5.75</v>
          </cell>
          <cell r="N10196">
            <v>5.75</v>
          </cell>
          <cell r="O10196"/>
          <cell r="P10196">
            <v>5.75</v>
          </cell>
          <cell r="Q10196">
            <v>1486000</v>
          </cell>
          <cell r="R10196">
            <v>5.7</v>
          </cell>
          <cell r="S10196">
            <v>5.75</v>
          </cell>
          <cell r="T10196">
            <v>5.75</v>
          </cell>
          <cell r="U10196">
            <v>100000</v>
          </cell>
          <cell r="V10196">
            <v>12839873.87999</v>
          </cell>
          <cell r="X10196">
            <v>45444</v>
          </cell>
          <cell r="Y10196">
            <v>4.9999999999999822</v>
          </cell>
          <cell r="Z10196">
            <v>5.75</v>
          </cell>
          <cell r="AC10196"/>
          <cell r="AE10196">
            <v>1436000</v>
          </cell>
          <cell r="AF10196">
            <v>5.75</v>
          </cell>
          <cell r="AG10196">
            <v>5.75</v>
          </cell>
          <cell r="AH10196">
            <v>5.75</v>
          </cell>
          <cell r="AI10196">
            <v>5.75</v>
          </cell>
        </row>
        <row r="10197">
          <cell r="A10197">
            <v>45448</v>
          </cell>
          <cell r="B10197">
            <v>1384000</v>
          </cell>
          <cell r="D10197">
            <v>5.75</v>
          </cell>
          <cell r="E10197">
            <v>5.75</v>
          </cell>
          <cell r="F10197">
            <v>5.75</v>
          </cell>
          <cell r="G10197">
            <v>5.75</v>
          </cell>
          <cell r="H10197">
            <v>5.75</v>
          </cell>
          <cell r="I10197">
            <v>5.75</v>
          </cell>
          <cell r="J10197">
            <v>5.75</v>
          </cell>
          <cell r="K10197">
            <v>5.75</v>
          </cell>
          <cell r="L10197">
            <v>5.75</v>
          </cell>
          <cell r="M10197">
            <v>5.75</v>
          </cell>
          <cell r="N10197">
            <v>5.75</v>
          </cell>
          <cell r="O10197"/>
          <cell r="P10197">
            <v>5.75</v>
          </cell>
          <cell r="Q10197">
            <v>1484000</v>
          </cell>
          <cell r="R10197">
            <v>5.75</v>
          </cell>
          <cell r="S10197">
            <v>5.75</v>
          </cell>
          <cell r="T10197">
            <v>5.75</v>
          </cell>
          <cell r="U10197">
            <v>571000</v>
          </cell>
          <cell r="V10197">
            <v>12070971.5678</v>
          </cell>
          <cell r="X10197">
            <v>45444</v>
          </cell>
          <cell r="Y10197">
            <v>0</v>
          </cell>
          <cell r="Z10197">
            <v>5.75</v>
          </cell>
          <cell r="AC10197"/>
          <cell r="AE10197">
            <v>1384000</v>
          </cell>
          <cell r="AF10197">
            <v>5.75</v>
          </cell>
          <cell r="AG10197">
            <v>5.75</v>
          </cell>
          <cell r="AH10197">
            <v>5.75</v>
          </cell>
          <cell r="AI10197">
            <v>5.75</v>
          </cell>
        </row>
        <row r="10198">
          <cell r="A10198">
            <v>45449</v>
          </cell>
          <cell r="B10198">
            <v>1651700</v>
          </cell>
          <cell r="D10198">
            <v>5.75</v>
          </cell>
          <cell r="E10198">
            <v>5.5</v>
          </cell>
          <cell r="F10198">
            <v>5.75</v>
          </cell>
          <cell r="G10198">
            <v>5.74</v>
          </cell>
          <cell r="H10198">
            <v>5.75</v>
          </cell>
          <cell r="I10198">
            <v>5.75</v>
          </cell>
          <cell r="J10198">
            <v>5.75</v>
          </cell>
          <cell r="K10198">
            <v>5.75</v>
          </cell>
          <cell r="L10198">
            <v>5.75</v>
          </cell>
          <cell r="M10198">
            <v>5.75</v>
          </cell>
          <cell r="N10198">
            <v>5.75</v>
          </cell>
          <cell r="O10198"/>
          <cell r="P10198">
            <v>5.7472745873917752</v>
          </cell>
          <cell r="Q10198">
            <v>1816700</v>
          </cell>
          <cell r="R10198">
            <v>5.5</v>
          </cell>
          <cell r="S10198">
            <v>5.75</v>
          </cell>
          <cell r="T10198">
            <v>5.74</v>
          </cell>
          <cell r="U10198">
            <v>1854900</v>
          </cell>
          <cell r="V10198">
            <v>9804525.1375300009</v>
          </cell>
          <cell r="X10198">
            <v>45444</v>
          </cell>
          <cell r="Y10198">
            <v>25</v>
          </cell>
          <cell r="Z10198">
            <v>5.75</v>
          </cell>
          <cell r="AC10198"/>
          <cell r="AE10198">
            <v>1611700</v>
          </cell>
          <cell r="AF10198">
            <v>5.65</v>
          </cell>
          <cell r="AG10198">
            <v>5.75</v>
          </cell>
          <cell r="AH10198">
            <v>5.74</v>
          </cell>
          <cell r="AI10198">
            <v>5.7472745873917752</v>
          </cell>
        </row>
        <row r="10199">
          <cell r="A10199">
            <v>45453</v>
          </cell>
          <cell r="B10199">
            <v>1050500</v>
          </cell>
          <cell r="D10199">
            <v>5.75</v>
          </cell>
          <cell r="E10199">
            <v>5.5</v>
          </cell>
          <cell r="F10199">
            <v>5.75</v>
          </cell>
          <cell r="G10199">
            <v>5.75</v>
          </cell>
          <cell r="H10199">
            <v>5.75</v>
          </cell>
          <cell r="I10199">
            <v>5.75</v>
          </cell>
          <cell r="J10199">
            <v>5.75</v>
          </cell>
          <cell r="K10199">
            <v>5.75</v>
          </cell>
          <cell r="L10199">
            <v>5.75</v>
          </cell>
          <cell r="M10199">
            <v>5.75</v>
          </cell>
          <cell r="N10199">
            <v>5.75</v>
          </cell>
          <cell r="O10199"/>
          <cell r="P10199">
            <v>5.7476807068541254</v>
          </cell>
          <cell r="Q10199">
            <v>1050500</v>
          </cell>
          <cell r="R10199">
            <v>5.5</v>
          </cell>
          <cell r="S10199">
            <v>5.75</v>
          </cell>
          <cell r="T10199">
            <v>5.75</v>
          </cell>
          <cell r="U10199">
            <v>1049500</v>
          </cell>
          <cell r="V10199">
            <v>8582377.6508599985</v>
          </cell>
          <cell r="X10199">
            <v>45444</v>
          </cell>
          <cell r="Y10199">
            <v>25</v>
          </cell>
          <cell r="Z10199">
            <v>5.75</v>
          </cell>
          <cell r="AC10199"/>
          <cell r="AE10199">
            <v>1035500</v>
          </cell>
          <cell r="AF10199">
            <v>5.75</v>
          </cell>
          <cell r="AG10199">
            <v>5.75</v>
          </cell>
          <cell r="AH10199">
            <v>5.75</v>
          </cell>
          <cell r="AI10199">
            <v>5.7476807068541254</v>
          </cell>
        </row>
        <row r="10200">
          <cell r="A10200">
            <v>45454</v>
          </cell>
          <cell r="B10200">
            <v>651000</v>
          </cell>
          <cell r="D10200">
            <v>5.75</v>
          </cell>
          <cell r="E10200">
            <v>5.5</v>
          </cell>
          <cell r="F10200">
            <v>5.8</v>
          </cell>
          <cell r="G10200">
            <v>5.74</v>
          </cell>
          <cell r="H10200">
            <v>5.75</v>
          </cell>
          <cell r="I10200">
            <v>5.75</v>
          </cell>
          <cell r="J10200">
            <v>5.75</v>
          </cell>
          <cell r="K10200">
            <v>5.75</v>
          </cell>
          <cell r="L10200">
            <v>5.75</v>
          </cell>
          <cell r="M10200">
            <v>5.75</v>
          </cell>
          <cell r="N10200">
            <v>5.5</v>
          </cell>
          <cell r="O10200"/>
          <cell r="P10200">
            <v>5.7478681498921969</v>
          </cell>
          <cell r="Q10200">
            <v>651000</v>
          </cell>
          <cell r="R10200">
            <v>5.5</v>
          </cell>
          <cell r="S10200">
            <v>5.8</v>
          </cell>
          <cell r="T10200">
            <v>5.74</v>
          </cell>
          <cell r="U10200">
            <v>717800</v>
          </cell>
          <cell r="V10200">
            <v>7261224.6055899998</v>
          </cell>
          <cell r="X10200">
            <v>45444</v>
          </cell>
          <cell r="Y10200">
            <v>29.999999999999982</v>
          </cell>
          <cell r="Z10200">
            <v>5.75</v>
          </cell>
          <cell r="AC10200"/>
          <cell r="AE10200">
            <v>611000</v>
          </cell>
          <cell r="AF10200">
            <v>5.75</v>
          </cell>
          <cell r="AG10200">
            <v>5.8</v>
          </cell>
          <cell r="AH10200">
            <v>5.75</v>
          </cell>
          <cell r="AI10200">
            <v>5.7478681498921969</v>
          </cell>
        </row>
        <row r="10201">
          <cell r="A10201">
            <v>45455</v>
          </cell>
          <cell r="B10201">
            <v>1127100</v>
          </cell>
          <cell r="D10201">
            <v>5.75</v>
          </cell>
          <cell r="E10201">
            <v>5</v>
          </cell>
          <cell r="F10201">
            <v>5.75</v>
          </cell>
          <cell r="G10201">
            <v>5.73</v>
          </cell>
          <cell r="H10201">
            <v>5.75</v>
          </cell>
          <cell r="I10201">
            <v>5.75</v>
          </cell>
          <cell r="J10201">
            <v>5.75</v>
          </cell>
          <cell r="K10201">
            <v>5.75</v>
          </cell>
          <cell r="L10201">
            <v>5.75</v>
          </cell>
          <cell r="M10201">
            <v>5.75</v>
          </cell>
          <cell r="N10201">
            <v>5</v>
          </cell>
          <cell r="O10201"/>
          <cell r="P10201">
            <v>5.7481389360399993</v>
          </cell>
          <cell r="Q10201">
            <v>1127100</v>
          </cell>
          <cell r="R10201">
            <v>5</v>
          </cell>
          <cell r="S10201">
            <v>5.75</v>
          </cell>
          <cell r="T10201">
            <v>5.73</v>
          </cell>
          <cell r="U10201">
            <v>732300</v>
          </cell>
          <cell r="V10201">
            <v>7517479.0514899995</v>
          </cell>
          <cell r="X10201">
            <v>45444</v>
          </cell>
          <cell r="Y10201">
            <v>75</v>
          </cell>
          <cell r="Z10201">
            <v>5.75</v>
          </cell>
          <cell r="AC10201"/>
          <cell r="AE10201">
            <v>1100000</v>
          </cell>
          <cell r="AF10201">
            <v>5.75</v>
          </cell>
          <cell r="AG10201">
            <v>5.75</v>
          </cell>
          <cell r="AH10201">
            <v>5.75</v>
          </cell>
          <cell r="AI10201">
            <v>5.7481389360399993</v>
          </cell>
        </row>
        <row r="10202">
          <cell r="A10202">
            <v>45456</v>
          </cell>
          <cell r="B10202">
            <v>1022500</v>
          </cell>
          <cell r="D10202">
            <v>5.75</v>
          </cell>
          <cell r="E10202">
            <v>5</v>
          </cell>
          <cell r="F10202">
            <v>5.75</v>
          </cell>
          <cell r="G10202">
            <v>5.68</v>
          </cell>
          <cell r="H10202">
            <v>5.75</v>
          </cell>
          <cell r="I10202">
            <v>5.75</v>
          </cell>
          <cell r="J10202">
            <v>5.75</v>
          </cell>
          <cell r="K10202">
            <v>5.75</v>
          </cell>
          <cell r="L10202">
            <v>5.75</v>
          </cell>
          <cell r="M10202">
            <v>5.75</v>
          </cell>
          <cell r="N10202">
            <v>5.75</v>
          </cell>
          <cell r="O10202"/>
          <cell r="P10202">
            <v>5.745377085372712</v>
          </cell>
          <cell r="Q10202">
            <v>1148500</v>
          </cell>
          <cell r="R10202">
            <v>5</v>
          </cell>
          <cell r="S10202">
            <v>5.75</v>
          </cell>
          <cell r="T10202">
            <v>5.69</v>
          </cell>
          <cell r="U10202">
            <v>45300</v>
          </cell>
          <cell r="V10202">
            <v>4941732.52795</v>
          </cell>
          <cell r="X10202">
            <v>45444</v>
          </cell>
          <cell r="Y10202">
            <v>75</v>
          </cell>
          <cell r="Z10202">
            <v>5.75</v>
          </cell>
          <cell r="AC10202"/>
          <cell r="AE10202">
            <v>942500</v>
          </cell>
          <cell r="AF10202">
            <v>5.5</v>
          </cell>
          <cell r="AG10202">
            <v>5.75</v>
          </cell>
          <cell r="AH10202">
            <v>5.72</v>
          </cell>
          <cell r="AI10202">
            <v>5.745377085372712</v>
          </cell>
        </row>
        <row r="10203">
          <cell r="A10203">
            <v>45457</v>
          </cell>
          <cell r="B10203">
            <v>953000</v>
          </cell>
          <cell r="D10203">
            <v>5.75</v>
          </cell>
          <cell r="E10203">
            <v>5.75</v>
          </cell>
          <cell r="F10203">
            <v>5.75</v>
          </cell>
          <cell r="G10203">
            <v>5.75</v>
          </cell>
          <cell r="H10203">
            <v>5.75</v>
          </cell>
          <cell r="I10203">
            <v>5.75</v>
          </cell>
          <cell r="J10203">
            <v>5.75</v>
          </cell>
          <cell r="K10203">
            <v>5.75</v>
          </cell>
          <cell r="L10203">
            <v>5.75</v>
          </cell>
          <cell r="M10203">
            <v>5.75</v>
          </cell>
          <cell r="N10203">
            <v>5.75</v>
          </cell>
          <cell r="O10203"/>
          <cell r="P10203">
            <v>5.7457944598128003</v>
          </cell>
          <cell r="Q10203">
            <v>953000</v>
          </cell>
          <cell r="R10203">
            <v>5.75</v>
          </cell>
          <cell r="S10203">
            <v>5.75</v>
          </cell>
          <cell r="T10203">
            <v>5.75</v>
          </cell>
          <cell r="U10203">
            <v>485000</v>
          </cell>
          <cell r="V10203">
            <v>4424026.3545400016</v>
          </cell>
          <cell r="X10203">
            <v>45444</v>
          </cell>
          <cell r="Y10203">
            <v>0</v>
          </cell>
          <cell r="Z10203">
            <v>5.75</v>
          </cell>
          <cell r="AC10203"/>
          <cell r="AE10203">
            <v>953000</v>
          </cell>
          <cell r="AF10203">
            <v>5.75</v>
          </cell>
          <cell r="AG10203">
            <v>5.75</v>
          </cell>
          <cell r="AH10203">
            <v>5.75</v>
          </cell>
          <cell r="AI10203">
            <v>5.7457944598128003</v>
          </cell>
        </row>
        <row r="10204">
          <cell r="A10204">
            <v>45460</v>
          </cell>
          <cell r="B10204">
            <v>596000</v>
          </cell>
          <cell r="D10204">
            <v>5.75</v>
          </cell>
          <cell r="E10204">
            <v>5.75</v>
          </cell>
          <cell r="F10204">
            <v>5.75</v>
          </cell>
          <cell r="G10204">
            <v>5.75</v>
          </cell>
          <cell r="H10204">
            <v>5.75</v>
          </cell>
          <cell r="I10204">
            <v>5.75</v>
          </cell>
          <cell r="J10204">
            <v>5.75</v>
          </cell>
          <cell r="K10204">
            <v>5.75</v>
          </cell>
          <cell r="L10204">
            <v>5.75</v>
          </cell>
          <cell r="M10204">
            <v>5.75</v>
          </cell>
          <cell r="N10204">
            <v>5.75</v>
          </cell>
          <cell r="O10204"/>
          <cell r="P10204">
            <v>5.7460192259406719</v>
          </cell>
          <cell r="Q10204">
            <v>596000</v>
          </cell>
          <cell r="R10204">
            <v>5.75</v>
          </cell>
          <cell r="S10204">
            <v>5.75</v>
          </cell>
          <cell r="T10204">
            <v>5.75</v>
          </cell>
          <cell r="U10204">
            <v>337600</v>
          </cell>
          <cell r="V10204">
            <v>4699250.52391</v>
          </cell>
          <cell r="X10204">
            <v>45444</v>
          </cell>
          <cell r="Y10204">
            <v>0</v>
          </cell>
          <cell r="Z10204">
            <v>5.75</v>
          </cell>
          <cell r="AC10204"/>
          <cell r="AE10204">
            <v>596000</v>
          </cell>
          <cell r="AF10204">
            <v>5.75</v>
          </cell>
          <cell r="AG10204">
            <v>5.75</v>
          </cell>
          <cell r="AH10204">
            <v>5.75</v>
          </cell>
          <cell r="AI10204">
            <v>5.7460192259406719</v>
          </cell>
        </row>
        <row r="10205">
          <cell r="A10205">
            <v>45461</v>
          </cell>
          <cell r="B10205">
            <v>509000</v>
          </cell>
          <cell r="D10205">
            <v>5.75</v>
          </cell>
          <cell r="E10205">
            <v>5.75</v>
          </cell>
          <cell r="F10205">
            <v>5.75</v>
          </cell>
          <cell r="G10205">
            <v>5.75</v>
          </cell>
          <cell r="H10205">
            <v>5.75</v>
          </cell>
          <cell r="I10205">
            <v>5.75</v>
          </cell>
          <cell r="J10205">
            <v>5.75</v>
          </cell>
          <cell r="K10205">
            <v>5.75</v>
          </cell>
          <cell r="L10205">
            <v>5.75</v>
          </cell>
          <cell r="M10205">
            <v>5.75</v>
          </cell>
          <cell r="N10205">
            <v>5.75</v>
          </cell>
          <cell r="O10205"/>
          <cell r="P10205">
            <v>5.7461929917842989</v>
          </cell>
          <cell r="Q10205">
            <v>579000</v>
          </cell>
          <cell r="R10205">
            <v>5.5</v>
          </cell>
          <cell r="S10205">
            <v>5.75</v>
          </cell>
          <cell r="T10205">
            <v>5.72</v>
          </cell>
          <cell r="U10205">
            <v>175600</v>
          </cell>
          <cell r="V10205">
            <v>3394646.2406200003</v>
          </cell>
          <cell r="X10205">
            <v>45444</v>
          </cell>
          <cell r="Y10205">
            <v>0</v>
          </cell>
          <cell r="Z10205">
            <v>5.75</v>
          </cell>
          <cell r="AC10205"/>
          <cell r="AE10205">
            <v>509000</v>
          </cell>
          <cell r="AF10205">
            <v>5.75</v>
          </cell>
          <cell r="AG10205">
            <v>5.75</v>
          </cell>
          <cell r="AH10205">
            <v>5.75</v>
          </cell>
          <cell r="AI10205">
            <v>5.7461929917842989</v>
          </cell>
        </row>
        <row r="10206">
          <cell r="A10206">
            <v>45462</v>
          </cell>
          <cell r="B10206">
            <v>704000</v>
          </cell>
          <cell r="D10206">
            <v>5.75</v>
          </cell>
          <cell r="E10206">
            <v>5.75</v>
          </cell>
          <cell r="F10206">
            <v>5.75</v>
          </cell>
          <cell r="G10206">
            <v>5.75</v>
          </cell>
          <cell r="H10206">
            <v>5.75</v>
          </cell>
          <cell r="I10206">
            <v>5.75</v>
          </cell>
          <cell r="J10206">
            <v>5.75</v>
          </cell>
          <cell r="K10206">
            <v>5.75</v>
          </cell>
          <cell r="L10206">
            <v>5.75</v>
          </cell>
          <cell r="M10206">
            <v>5.75</v>
          </cell>
          <cell r="N10206">
            <v>5.75</v>
          </cell>
          <cell r="O10206"/>
          <cell r="P10206">
            <v>5.7464097504165119</v>
          </cell>
          <cell r="Q10206">
            <v>977000</v>
          </cell>
          <cell r="R10206">
            <v>5.75</v>
          </cell>
          <cell r="S10206">
            <v>5.75</v>
          </cell>
          <cell r="T10206">
            <v>5.75</v>
          </cell>
          <cell r="U10206">
            <v>367700</v>
          </cell>
          <cell r="V10206">
            <v>3402260.8725299994</v>
          </cell>
          <cell r="X10206">
            <v>45444</v>
          </cell>
          <cell r="Y10206">
            <v>0</v>
          </cell>
          <cell r="Z10206">
            <v>5.75</v>
          </cell>
          <cell r="AC10206"/>
          <cell r="AE10206">
            <v>704000</v>
          </cell>
          <cell r="AF10206">
            <v>5.75</v>
          </cell>
          <cell r="AG10206">
            <v>5.75</v>
          </cell>
          <cell r="AH10206">
            <v>5.75</v>
          </cell>
          <cell r="AI10206">
            <v>5.7464097504165119</v>
          </cell>
        </row>
        <row r="10207">
          <cell r="A10207">
            <v>45463</v>
          </cell>
          <cell r="B10207">
            <v>710600</v>
          </cell>
          <cell r="D10207">
            <v>5.75</v>
          </cell>
          <cell r="E10207">
            <v>5.75</v>
          </cell>
          <cell r="F10207">
            <v>5.75</v>
          </cell>
          <cell r="G10207">
            <v>5.75</v>
          </cell>
          <cell r="H10207">
            <v>5.75</v>
          </cell>
          <cell r="I10207">
            <v>5.75</v>
          </cell>
          <cell r="J10207">
            <v>5.75</v>
          </cell>
          <cell r="K10207">
            <v>5.75</v>
          </cell>
          <cell r="L10207">
            <v>5.75</v>
          </cell>
          <cell r="M10207">
            <v>5.75</v>
          </cell>
          <cell r="N10207">
            <v>5.75</v>
          </cell>
          <cell r="O10207"/>
          <cell r="P10207">
            <v>5.7466048702887909</v>
          </cell>
          <cell r="Q10207">
            <v>860600</v>
          </cell>
          <cell r="R10207">
            <v>5.75</v>
          </cell>
          <cell r="S10207">
            <v>5.75</v>
          </cell>
          <cell r="T10207">
            <v>5.75</v>
          </cell>
          <cell r="U10207">
            <v>409700</v>
          </cell>
          <cell r="V10207">
            <v>3704243.9482300002</v>
          </cell>
          <cell r="X10207">
            <v>45444</v>
          </cell>
          <cell r="Y10207">
            <v>0</v>
          </cell>
          <cell r="Z10207">
            <v>5.75</v>
          </cell>
          <cell r="AC10207"/>
          <cell r="AE10207">
            <v>710600</v>
          </cell>
          <cell r="AF10207">
            <v>5.75</v>
          </cell>
          <cell r="AG10207">
            <v>5.75</v>
          </cell>
          <cell r="AH10207">
            <v>5.75</v>
          </cell>
          <cell r="AI10207">
            <v>5.7466048702887909</v>
          </cell>
        </row>
        <row r="10208">
          <cell r="A10208">
            <v>45464</v>
          </cell>
          <cell r="B10208">
            <v>889000</v>
          </cell>
          <cell r="D10208">
            <v>5.75</v>
          </cell>
          <cell r="E10208">
            <v>5.75</v>
          </cell>
          <cell r="F10208">
            <v>5.75</v>
          </cell>
          <cell r="G10208">
            <v>5.75</v>
          </cell>
          <cell r="H10208">
            <v>5.75</v>
          </cell>
          <cell r="I10208">
            <v>5.75</v>
          </cell>
          <cell r="J10208">
            <v>5.75</v>
          </cell>
          <cell r="K10208">
            <v>5.75</v>
          </cell>
          <cell r="L10208">
            <v>5.75</v>
          </cell>
          <cell r="M10208">
            <v>5.75</v>
          </cell>
          <cell r="N10208">
            <v>5.75</v>
          </cell>
          <cell r="O10208"/>
          <cell r="P10208">
            <v>5.746821013735123</v>
          </cell>
          <cell r="Q10208">
            <v>1179000</v>
          </cell>
          <cell r="R10208">
            <v>5.75</v>
          </cell>
          <cell r="S10208">
            <v>5.75</v>
          </cell>
          <cell r="T10208">
            <v>5.75</v>
          </cell>
          <cell r="U10208">
            <v>372000</v>
          </cell>
          <cell r="V10208">
            <v>2078406.5810199995</v>
          </cell>
          <cell r="X10208">
            <v>45444</v>
          </cell>
          <cell r="Y10208">
            <v>0</v>
          </cell>
          <cell r="Z10208">
            <v>5.75</v>
          </cell>
          <cell r="AC10208"/>
          <cell r="AE10208">
            <v>889000</v>
          </cell>
          <cell r="AF10208">
            <v>5.75</v>
          </cell>
          <cell r="AG10208">
            <v>5.75</v>
          </cell>
          <cell r="AH10208">
            <v>5.75</v>
          </cell>
          <cell r="AI10208">
            <v>5.746821013735123</v>
          </cell>
        </row>
        <row r="10209">
          <cell r="A10209">
            <v>45467</v>
          </cell>
          <cell r="B10209">
            <v>455900</v>
          </cell>
          <cell r="D10209">
            <v>5.75</v>
          </cell>
          <cell r="E10209">
            <v>5.75</v>
          </cell>
          <cell r="F10209">
            <v>5.75</v>
          </cell>
          <cell r="G10209">
            <v>5.75</v>
          </cell>
          <cell r="H10209">
            <v>5.75</v>
          </cell>
          <cell r="I10209">
            <v>5.75</v>
          </cell>
          <cell r="J10209">
            <v>5.75</v>
          </cell>
          <cell r="K10209">
            <v>5.75</v>
          </cell>
          <cell r="L10209">
            <v>5.75</v>
          </cell>
          <cell r="M10209">
            <v>5.75</v>
          </cell>
          <cell r="N10209">
            <v>5.75</v>
          </cell>
          <cell r="O10209"/>
          <cell r="P10209">
            <v>5.7469215192682439</v>
          </cell>
          <cell r="Q10209">
            <v>498900</v>
          </cell>
          <cell r="R10209">
            <v>5.75</v>
          </cell>
          <cell r="S10209">
            <v>5.75</v>
          </cell>
          <cell r="T10209">
            <v>5.75</v>
          </cell>
          <cell r="U10209">
            <v>73100</v>
          </cell>
          <cell r="V10209">
            <v>2972033.0019999999</v>
          </cell>
          <cell r="X10209">
            <v>45444</v>
          </cell>
          <cell r="Y10209">
            <v>0</v>
          </cell>
          <cell r="Z10209">
            <v>5.75</v>
          </cell>
          <cell r="AC10209"/>
          <cell r="AE10209">
            <v>455900</v>
          </cell>
          <cell r="AF10209">
            <v>5.75</v>
          </cell>
          <cell r="AG10209">
            <v>5.75</v>
          </cell>
          <cell r="AH10209">
            <v>5.75</v>
          </cell>
          <cell r="AI10209">
            <v>5.7469215192682439</v>
          </cell>
        </row>
        <row r="10210">
          <cell r="A10210">
            <v>45468</v>
          </cell>
          <cell r="B10210">
            <v>1378100</v>
          </cell>
          <cell r="D10210">
            <v>5.75</v>
          </cell>
          <cell r="E10210">
            <v>5.75</v>
          </cell>
          <cell r="F10210">
            <v>5.75</v>
          </cell>
          <cell r="G10210">
            <v>5.75</v>
          </cell>
          <cell r="H10210">
            <v>5.75</v>
          </cell>
          <cell r="I10210">
            <v>5.75</v>
          </cell>
          <cell r="J10210">
            <v>5.75</v>
          </cell>
          <cell r="K10210">
            <v>5.75</v>
          </cell>
          <cell r="L10210">
            <v>5.75</v>
          </cell>
          <cell r="M10210">
            <v>5.75</v>
          </cell>
          <cell r="N10210">
            <v>5.75</v>
          </cell>
          <cell r="O10210"/>
          <cell r="P10210">
            <v>5.7471873891226117</v>
          </cell>
          <cell r="Q10210">
            <v>1573100</v>
          </cell>
          <cell r="R10210">
            <v>5.75</v>
          </cell>
          <cell r="S10210">
            <v>5.75</v>
          </cell>
          <cell r="T10210">
            <v>5.75</v>
          </cell>
          <cell r="U10210">
            <v>61100</v>
          </cell>
          <cell r="V10210">
            <v>3261182.3673399994</v>
          </cell>
          <cell r="X10210">
            <v>45444</v>
          </cell>
          <cell r="Y10210">
            <v>0</v>
          </cell>
          <cell r="Z10210">
            <v>5.75</v>
          </cell>
          <cell r="AC10210"/>
          <cell r="AE10210">
            <v>1363100</v>
          </cell>
          <cell r="AF10210">
            <v>5.75</v>
          </cell>
          <cell r="AG10210">
            <v>5.75</v>
          </cell>
          <cell r="AH10210">
            <v>5.75</v>
          </cell>
          <cell r="AI10210">
            <v>5.7471873891226117</v>
          </cell>
        </row>
        <row r="10211">
          <cell r="A10211">
            <v>45469</v>
          </cell>
          <cell r="B10211">
            <v>1135200</v>
          </cell>
          <cell r="D10211">
            <v>5.75</v>
          </cell>
          <cell r="E10211">
            <v>5.75</v>
          </cell>
          <cell r="F10211">
            <v>5.75</v>
          </cell>
          <cell r="G10211">
            <v>5.75</v>
          </cell>
          <cell r="H10211">
            <v>5.75</v>
          </cell>
          <cell r="I10211">
            <v>5.75</v>
          </cell>
          <cell r="J10211">
            <v>5.75</v>
          </cell>
          <cell r="K10211">
            <v>5.75</v>
          </cell>
          <cell r="L10211">
            <v>5.75</v>
          </cell>
          <cell r="M10211">
            <v>5.75</v>
          </cell>
          <cell r="N10211">
            <v>5.75</v>
          </cell>
          <cell r="O10211"/>
          <cell r="P10211">
            <v>5.747376111216191</v>
          </cell>
          <cell r="Q10211">
            <v>1335200</v>
          </cell>
          <cell r="R10211">
            <v>5.75</v>
          </cell>
          <cell r="S10211">
            <v>5.75</v>
          </cell>
          <cell r="T10211">
            <v>5.75</v>
          </cell>
          <cell r="U10211">
            <v>541200</v>
          </cell>
          <cell r="V10211">
            <v>3596580.2546599996</v>
          </cell>
          <cell r="X10211">
            <v>45444</v>
          </cell>
          <cell r="Y10211">
            <v>0</v>
          </cell>
          <cell r="Z10211">
            <v>5.75</v>
          </cell>
          <cell r="AC10211"/>
          <cell r="AE10211">
            <v>1135200</v>
          </cell>
          <cell r="AF10211">
            <v>5.75</v>
          </cell>
          <cell r="AG10211">
            <v>5.75</v>
          </cell>
          <cell r="AH10211">
            <v>5.75</v>
          </cell>
          <cell r="AI10211">
            <v>5.747376111216191</v>
          </cell>
        </row>
        <row r="10212">
          <cell r="A10212">
            <v>45470</v>
          </cell>
          <cell r="B10212">
            <v>757000</v>
          </cell>
          <cell r="D10212">
            <v>5.75</v>
          </cell>
          <cell r="E10212">
            <v>5.75</v>
          </cell>
          <cell r="F10212">
            <v>5.75</v>
          </cell>
          <cell r="G10212">
            <v>5.75</v>
          </cell>
          <cell r="H10212">
            <v>5.75</v>
          </cell>
          <cell r="I10212">
            <v>5.75</v>
          </cell>
          <cell r="J10212">
            <v>5.75</v>
          </cell>
          <cell r="K10212">
            <v>5.75</v>
          </cell>
          <cell r="L10212">
            <v>5.75</v>
          </cell>
          <cell r="M10212">
            <v>5.75</v>
          </cell>
          <cell r="N10212">
            <v>5.75</v>
          </cell>
          <cell r="O10212"/>
          <cell r="P10212">
            <v>5.747488486823495</v>
          </cell>
          <cell r="Q10212">
            <v>1152000</v>
          </cell>
          <cell r="R10212">
            <v>5.75</v>
          </cell>
          <cell r="S10212">
            <v>5.75</v>
          </cell>
          <cell r="T10212">
            <v>5.75</v>
          </cell>
          <cell r="U10212">
            <v>53100</v>
          </cell>
          <cell r="V10212">
            <v>2658815.4086799999</v>
          </cell>
          <cell r="X10212">
            <v>45444</v>
          </cell>
          <cell r="Y10212">
            <v>0</v>
          </cell>
          <cell r="Z10212">
            <v>5.75</v>
          </cell>
          <cell r="AC10212"/>
          <cell r="AE10212">
            <v>757000</v>
          </cell>
          <cell r="AF10212">
            <v>5.75</v>
          </cell>
          <cell r="AG10212">
            <v>5.75</v>
          </cell>
          <cell r="AH10212">
            <v>5.75</v>
          </cell>
          <cell r="AI10212">
            <v>5.747488486823495</v>
          </cell>
        </row>
        <row r="10213">
          <cell r="A10213">
            <v>45471</v>
          </cell>
          <cell r="B10213">
            <v>759500</v>
          </cell>
          <cell r="D10213">
            <v>5.75</v>
          </cell>
          <cell r="E10213">
            <v>5.75</v>
          </cell>
          <cell r="F10213">
            <v>5.8</v>
          </cell>
          <cell r="G10213">
            <v>5.76</v>
          </cell>
          <cell r="H10213">
            <v>5.75</v>
          </cell>
          <cell r="I10213">
            <v>5.75</v>
          </cell>
          <cell r="J10213">
            <v>5.75</v>
          </cell>
          <cell r="K10213">
            <v>5.75</v>
          </cell>
          <cell r="L10213">
            <v>5.75</v>
          </cell>
          <cell r="M10213">
            <v>5.75</v>
          </cell>
          <cell r="N10213">
            <v>5.75</v>
          </cell>
          <cell r="O10213"/>
          <cell r="P10213">
            <v>5.7475796171398352</v>
          </cell>
          <cell r="Q10213">
            <v>1130500</v>
          </cell>
          <cell r="R10213">
            <v>5.75</v>
          </cell>
          <cell r="S10213">
            <v>5.8</v>
          </cell>
          <cell r="T10213">
            <v>5.76</v>
          </cell>
          <cell r="U10213">
            <v>1802800</v>
          </cell>
          <cell r="V10213">
            <v>1860571.7771100001</v>
          </cell>
          <cell r="X10213">
            <v>45444</v>
          </cell>
          <cell r="Y10213">
            <v>4.9999999999999822</v>
          </cell>
          <cell r="Z10213">
            <v>5.75</v>
          </cell>
          <cell r="AC10213"/>
          <cell r="AE10213">
            <v>665500</v>
          </cell>
          <cell r="AF10213">
            <v>5.75</v>
          </cell>
          <cell r="AG10213">
            <v>5.75</v>
          </cell>
          <cell r="AH10213">
            <v>5.75</v>
          </cell>
          <cell r="AI10213">
            <v>5.7475796171398352</v>
          </cell>
        </row>
        <row r="10214">
          <cell r="A10214">
            <v>45474</v>
          </cell>
          <cell r="B10214">
            <v>1193500</v>
          </cell>
          <cell r="D10214">
            <v>5.75</v>
          </cell>
          <cell r="E10214">
            <v>5.75</v>
          </cell>
          <cell r="F10214">
            <v>5.75</v>
          </cell>
          <cell r="G10214">
            <v>5.75</v>
          </cell>
          <cell r="H10214">
            <v>5.75</v>
          </cell>
          <cell r="I10214">
            <v>5.75</v>
          </cell>
          <cell r="J10214">
            <v>5.75</v>
          </cell>
          <cell r="K10214">
            <v>5.75</v>
          </cell>
          <cell r="L10214">
            <v>5.75</v>
          </cell>
          <cell r="M10214">
            <v>5.75</v>
          </cell>
          <cell r="N10214">
            <v>5.75</v>
          </cell>
          <cell r="O10214"/>
          <cell r="P10214">
            <v>5.75</v>
          </cell>
          <cell r="Q10214">
            <v>1393500</v>
          </cell>
          <cell r="R10214">
            <v>5.75</v>
          </cell>
          <cell r="S10214">
            <v>5.8</v>
          </cell>
          <cell r="T10214">
            <v>5.75</v>
          </cell>
          <cell r="U10214">
            <v>0</v>
          </cell>
          <cell r="V10214">
            <v>15342224.049110001</v>
          </cell>
          <cell r="X10214">
            <v>45474</v>
          </cell>
          <cell r="Y10214">
            <v>0</v>
          </cell>
          <cell r="Z10214">
            <v>5.75</v>
          </cell>
          <cell r="AC10214"/>
          <cell r="AE10214">
            <v>1193500</v>
          </cell>
          <cell r="AF10214">
            <v>5.75</v>
          </cell>
          <cell r="AG10214">
            <v>5.75</v>
          </cell>
          <cell r="AH10214">
            <v>5.75</v>
          </cell>
          <cell r="AI10214">
            <v>5.7477274961094276</v>
          </cell>
        </row>
        <row r="10215">
          <cell r="A10215">
            <v>45475</v>
          </cell>
          <cell r="B10215">
            <v>1214000</v>
          </cell>
          <cell r="D10215">
            <v>5.75</v>
          </cell>
          <cell r="E10215">
            <v>5.75</v>
          </cell>
          <cell r="F10215">
            <v>5.75</v>
          </cell>
          <cell r="G10215">
            <v>5.75</v>
          </cell>
          <cell r="H10215">
            <v>5.75</v>
          </cell>
          <cell r="I10215">
            <v>5.75</v>
          </cell>
          <cell r="J10215">
            <v>5.75</v>
          </cell>
          <cell r="K10215">
            <v>5.75</v>
          </cell>
          <cell r="L10215">
            <v>5.75</v>
          </cell>
          <cell r="M10215">
            <v>5.75</v>
          </cell>
          <cell r="N10215">
            <v>5.75</v>
          </cell>
          <cell r="O10215"/>
          <cell r="P10215">
            <v>5.75</v>
          </cell>
          <cell r="Q10215">
            <v>1354000</v>
          </cell>
          <cell r="R10215">
            <v>5.75</v>
          </cell>
          <cell r="S10215">
            <v>5.75</v>
          </cell>
          <cell r="T10215">
            <v>5.75</v>
          </cell>
          <cell r="U10215">
            <v>120000</v>
          </cell>
          <cell r="V10215">
            <v>14323731.630560001</v>
          </cell>
          <cell r="X10215">
            <v>45474</v>
          </cell>
          <cell r="Y10215">
            <v>0</v>
          </cell>
          <cell r="Z10215">
            <v>5.75</v>
          </cell>
          <cell r="AC10215"/>
          <cell r="AE10215">
            <v>1214000</v>
          </cell>
          <cell r="AF10215">
            <v>5.75</v>
          </cell>
          <cell r="AG10215">
            <v>5.75</v>
          </cell>
          <cell r="AH10215">
            <v>5.75</v>
          </cell>
          <cell r="AI10215">
            <v>5.7478604615295641</v>
          </cell>
        </row>
        <row r="10216">
          <cell r="A10216">
            <v>45476</v>
          </cell>
          <cell r="B10216">
            <v>1196000</v>
          </cell>
          <cell r="D10216">
            <v>5.75</v>
          </cell>
          <cell r="E10216">
            <v>5.75</v>
          </cell>
          <cell r="F10216">
            <v>5.75</v>
          </cell>
          <cell r="G10216">
            <v>5.75</v>
          </cell>
          <cell r="H10216">
            <v>5.75</v>
          </cell>
          <cell r="I10216">
            <v>5.75</v>
          </cell>
          <cell r="J10216">
            <v>5.75</v>
          </cell>
          <cell r="K10216">
            <v>5.75</v>
          </cell>
          <cell r="L10216">
            <v>5.75</v>
          </cell>
          <cell r="M10216">
            <v>5.75</v>
          </cell>
          <cell r="N10216">
            <v>5.75</v>
          </cell>
          <cell r="O10216"/>
          <cell r="P10216">
            <v>5.75</v>
          </cell>
          <cell r="Q10216">
            <v>1196000</v>
          </cell>
          <cell r="R10216">
            <v>5.75</v>
          </cell>
          <cell r="S10216">
            <v>5.75</v>
          </cell>
          <cell r="T10216">
            <v>5.75</v>
          </cell>
          <cell r="U10216">
            <v>72800</v>
          </cell>
          <cell r="V10216">
            <v>13708390.943870002</v>
          </cell>
          <cell r="X10216">
            <v>45474</v>
          </cell>
          <cell r="Y10216">
            <v>0</v>
          </cell>
          <cell r="Z10216">
            <v>5.75</v>
          </cell>
          <cell r="AC10216"/>
          <cell r="AE10216">
            <v>1196000</v>
          </cell>
          <cell r="AF10216">
            <v>5.75</v>
          </cell>
          <cell r="AG10216">
            <v>5.75</v>
          </cell>
          <cell r="AH10216">
            <v>5.75</v>
          </cell>
          <cell r="AI10216">
            <v>5.7479770693206467</v>
          </cell>
        </row>
        <row r="10217">
          <cell r="A10217">
            <v>45477</v>
          </cell>
          <cell r="B10217">
            <v>923500</v>
          </cell>
          <cell r="D10217">
            <v>5.75</v>
          </cell>
          <cell r="E10217">
            <v>5.75</v>
          </cell>
          <cell r="F10217">
            <v>5.75</v>
          </cell>
          <cell r="G10217">
            <v>5.75</v>
          </cell>
          <cell r="H10217">
            <v>5.75</v>
          </cell>
          <cell r="I10217">
            <v>5.75</v>
          </cell>
          <cell r="J10217">
            <v>5.75</v>
          </cell>
          <cell r="K10217">
            <v>5.75</v>
          </cell>
          <cell r="L10217">
            <v>5.75</v>
          </cell>
          <cell r="M10217">
            <v>5.75</v>
          </cell>
          <cell r="N10217">
            <v>5.75</v>
          </cell>
          <cell r="O10217"/>
          <cell r="P10217">
            <v>5.75</v>
          </cell>
          <cell r="Q10217">
            <v>923500</v>
          </cell>
          <cell r="R10217">
            <v>5.5</v>
          </cell>
          <cell r="S10217">
            <v>5.75</v>
          </cell>
          <cell r="T10217">
            <v>5.71</v>
          </cell>
          <cell r="U10217">
            <v>426600</v>
          </cell>
          <cell r="V10217">
            <v>11044570.39635</v>
          </cell>
          <cell r="X10217">
            <v>45474</v>
          </cell>
          <cell r="Y10217">
            <v>0</v>
          </cell>
          <cell r="Z10217">
            <v>5.75</v>
          </cell>
          <cell r="AC10217"/>
          <cell r="AE10217">
            <v>788000</v>
          </cell>
          <cell r="AF10217">
            <v>5.75</v>
          </cell>
          <cell r="AG10217">
            <v>5.75</v>
          </cell>
          <cell r="AH10217">
            <v>5.75</v>
          </cell>
          <cell r="AI10217">
            <v>5.7480471925533596</v>
          </cell>
        </row>
        <row r="10218">
          <cell r="A10218">
            <v>45478</v>
          </cell>
          <cell r="B10218">
            <v>1119000</v>
          </cell>
          <cell r="D10218">
            <v>5.75</v>
          </cell>
          <cell r="E10218">
            <v>5.5</v>
          </cell>
          <cell r="F10218">
            <v>5.75</v>
          </cell>
          <cell r="G10218">
            <v>5.73</v>
          </cell>
          <cell r="H10218">
            <v>5.75</v>
          </cell>
          <cell r="I10218">
            <v>5.75</v>
          </cell>
          <cell r="J10218">
            <v>5.75</v>
          </cell>
          <cell r="K10218">
            <v>5.75</v>
          </cell>
          <cell r="L10218">
            <v>5.75</v>
          </cell>
          <cell r="M10218">
            <v>5.75</v>
          </cell>
          <cell r="N10218">
            <v>5.75</v>
          </cell>
          <cell r="O10218"/>
          <cell r="P10218">
            <v>5.75</v>
          </cell>
          <cell r="Q10218">
            <v>1420000</v>
          </cell>
          <cell r="R10218">
            <v>5.5</v>
          </cell>
          <cell r="S10218">
            <v>5.75</v>
          </cell>
          <cell r="T10218">
            <v>5.74</v>
          </cell>
          <cell r="U10218">
            <v>46100</v>
          </cell>
          <cell r="V10218">
            <v>9386021.3240399994</v>
          </cell>
          <cell r="X10218">
            <v>45474</v>
          </cell>
          <cell r="Y10218">
            <v>25</v>
          </cell>
          <cell r="Z10218">
            <v>5.75</v>
          </cell>
          <cell r="AC10218"/>
          <cell r="AE10218">
            <v>1040000</v>
          </cell>
          <cell r="AF10218">
            <v>5.75</v>
          </cell>
          <cell r="AG10218">
            <v>5.75</v>
          </cell>
          <cell r="AH10218">
            <v>5.75</v>
          </cell>
          <cell r="AI10218">
            <v>5.7481326243879458</v>
          </cell>
        </row>
        <row r="10219">
          <cell r="A10219">
            <v>45481</v>
          </cell>
          <cell r="B10219">
            <v>1322000</v>
          </cell>
          <cell r="D10219">
            <v>5.75</v>
          </cell>
          <cell r="E10219">
            <v>5.5</v>
          </cell>
          <cell r="F10219">
            <v>5.75</v>
          </cell>
          <cell r="G10219">
            <v>5.75</v>
          </cell>
          <cell r="H10219">
            <v>5.75</v>
          </cell>
          <cell r="I10219">
            <v>5.75</v>
          </cell>
          <cell r="J10219">
            <v>5.75</v>
          </cell>
          <cell r="K10219">
            <v>5.75</v>
          </cell>
          <cell r="L10219">
            <v>5.75</v>
          </cell>
          <cell r="M10219">
            <v>5.75</v>
          </cell>
          <cell r="N10219">
            <v>5.75</v>
          </cell>
          <cell r="O10219"/>
          <cell r="P10219">
            <v>5.75</v>
          </cell>
          <cell r="Q10219">
            <v>1493000</v>
          </cell>
          <cell r="R10219">
            <v>5.5</v>
          </cell>
          <cell r="S10219">
            <v>5.75</v>
          </cell>
          <cell r="T10219">
            <v>5.74</v>
          </cell>
          <cell r="U10219">
            <v>273000</v>
          </cell>
          <cell r="V10219">
            <v>8178814.607400001</v>
          </cell>
          <cell r="X10219">
            <v>45474</v>
          </cell>
          <cell r="Y10219">
            <v>25</v>
          </cell>
          <cell r="Z10219">
            <v>5.75</v>
          </cell>
          <cell r="AC10219"/>
          <cell r="AE10219">
            <v>1297000</v>
          </cell>
          <cell r="AF10219">
            <v>5.75</v>
          </cell>
          <cell r="AG10219">
            <v>5.75</v>
          </cell>
          <cell r="AH10219">
            <v>5.75</v>
          </cell>
          <cell r="AI10219">
            <v>5.7482292356418583</v>
          </cell>
        </row>
        <row r="10220">
          <cell r="A10220">
            <v>45482</v>
          </cell>
          <cell r="B10220">
            <v>1457000</v>
          </cell>
          <cell r="D10220">
            <v>5.75</v>
          </cell>
          <cell r="E10220">
            <v>5.75</v>
          </cell>
          <cell r="F10220">
            <v>5.75</v>
          </cell>
          <cell r="G10220">
            <v>5.75</v>
          </cell>
          <cell r="H10220">
            <v>5.75</v>
          </cell>
          <cell r="I10220">
            <v>5.75</v>
          </cell>
          <cell r="J10220">
            <v>5.75</v>
          </cell>
          <cell r="K10220">
            <v>5.75</v>
          </cell>
          <cell r="L10220">
            <v>5.75</v>
          </cell>
          <cell r="M10220">
            <v>5.75</v>
          </cell>
          <cell r="N10220">
            <v>5.75</v>
          </cell>
          <cell r="O10220"/>
          <cell r="P10220">
            <v>5.75</v>
          </cell>
          <cell r="Q10220">
            <v>1767000</v>
          </cell>
          <cell r="R10220">
            <v>5.75</v>
          </cell>
          <cell r="S10220">
            <v>5.75</v>
          </cell>
          <cell r="T10220">
            <v>5.75</v>
          </cell>
          <cell r="U10220">
            <v>27400</v>
          </cell>
          <cell r="V10220">
            <v>8104157.1798</v>
          </cell>
          <cell r="X10220">
            <v>45474</v>
          </cell>
          <cell r="Y10220">
            <v>0</v>
          </cell>
          <cell r="Z10220">
            <v>5.75</v>
          </cell>
          <cell r="AC10220"/>
          <cell r="AE10220">
            <v>1457000</v>
          </cell>
          <cell r="AF10220">
            <v>5.75</v>
          </cell>
          <cell r="AG10220">
            <v>5.75</v>
          </cell>
          <cell r="AH10220">
            <v>5.75</v>
          </cell>
          <cell r="AI10220">
            <v>5.7483264973761985</v>
          </cell>
        </row>
        <row r="10221">
          <cell r="A10221">
            <v>45483</v>
          </cell>
          <cell r="B10221">
            <v>1250000</v>
          </cell>
          <cell r="D10221">
            <v>5.75</v>
          </cell>
          <cell r="E10221">
            <v>5.5</v>
          </cell>
          <cell r="F10221">
            <v>5.75</v>
          </cell>
          <cell r="G10221">
            <v>5.75</v>
          </cell>
          <cell r="H10221">
            <v>5.75</v>
          </cell>
          <cell r="I10221">
            <v>5.75</v>
          </cell>
          <cell r="J10221">
            <v>5.75</v>
          </cell>
          <cell r="K10221">
            <v>5.75</v>
          </cell>
          <cell r="L10221">
            <v>5.75</v>
          </cell>
          <cell r="M10221">
            <v>5.75</v>
          </cell>
          <cell r="N10221">
            <v>5.75</v>
          </cell>
          <cell r="O10221"/>
          <cell r="P10221">
            <v>5.75</v>
          </cell>
          <cell r="Q10221">
            <v>1280000</v>
          </cell>
          <cell r="R10221">
            <v>5.5</v>
          </cell>
          <cell r="S10221">
            <v>5.75</v>
          </cell>
          <cell r="T10221">
            <v>5.75</v>
          </cell>
          <cell r="U10221">
            <v>21900</v>
          </cell>
          <cell r="V10221">
            <v>8085067.3611599999</v>
          </cell>
          <cell r="X10221">
            <v>45474</v>
          </cell>
          <cell r="Y10221">
            <v>25</v>
          </cell>
          <cell r="Z10221">
            <v>5.75</v>
          </cell>
          <cell r="AC10221"/>
          <cell r="AE10221">
            <v>1235000</v>
          </cell>
          <cell r="AF10221">
            <v>5.75</v>
          </cell>
          <cell r="AG10221">
            <v>5.75</v>
          </cell>
          <cell r="AH10221">
            <v>5.75</v>
          </cell>
          <cell r="AI10221">
            <v>5.7484009451972886</v>
          </cell>
        </row>
        <row r="10222">
          <cell r="A10222">
            <v>45484</v>
          </cell>
          <cell r="B10222">
            <v>806000</v>
          </cell>
          <cell r="D10222">
            <v>5.75</v>
          </cell>
          <cell r="E10222">
            <v>5.75</v>
          </cell>
          <cell r="F10222">
            <v>5.75</v>
          </cell>
          <cell r="G10222">
            <v>5.75</v>
          </cell>
          <cell r="H10222">
            <v>5.75</v>
          </cell>
          <cell r="I10222">
            <v>5.75</v>
          </cell>
          <cell r="J10222">
            <v>5.75</v>
          </cell>
          <cell r="K10222">
            <v>5.75</v>
          </cell>
          <cell r="L10222">
            <v>5.75</v>
          </cell>
          <cell r="M10222">
            <v>5.75</v>
          </cell>
          <cell r="N10222">
            <v>5.75</v>
          </cell>
          <cell r="O10222"/>
          <cell r="P10222">
            <v>5.75</v>
          </cell>
          <cell r="Q10222">
            <v>906000</v>
          </cell>
          <cell r="R10222">
            <v>5.75</v>
          </cell>
          <cell r="S10222">
            <v>5.75</v>
          </cell>
          <cell r="T10222">
            <v>5.75</v>
          </cell>
          <cell r="U10222">
            <v>31100</v>
          </cell>
          <cell r="V10222">
            <v>6519056.7046600012</v>
          </cell>
          <cell r="X10222">
            <v>45474</v>
          </cell>
          <cell r="Y10222">
            <v>0</v>
          </cell>
          <cell r="Z10222">
            <v>5.75</v>
          </cell>
          <cell r="AC10222"/>
          <cell r="AE10222">
            <v>806000</v>
          </cell>
          <cell r="AF10222">
            <v>5.75</v>
          </cell>
          <cell r="AG10222">
            <v>5.75</v>
          </cell>
          <cell r="AH10222">
            <v>5.75</v>
          </cell>
          <cell r="AI10222">
            <v>5.7484460608945858</v>
          </cell>
        </row>
        <row r="10223">
          <cell r="A10223">
            <v>45485</v>
          </cell>
          <cell r="B10223">
            <v>918000</v>
          </cell>
          <cell r="D10223">
            <v>5.75</v>
          </cell>
          <cell r="E10223">
            <v>5.75</v>
          </cell>
          <cell r="F10223">
            <v>5.75</v>
          </cell>
          <cell r="G10223">
            <v>5.75</v>
          </cell>
          <cell r="H10223">
            <v>5.75</v>
          </cell>
          <cell r="I10223">
            <v>5.75</v>
          </cell>
          <cell r="J10223">
            <v>5.75</v>
          </cell>
          <cell r="K10223">
            <v>5.75</v>
          </cell>
          <cell r="L10223">
            <v>5.75</v>
          </cell>
          <cell r="M10223">
            <v>5.75</v>
          </cell>
          <cell r="N10223">
            <v>5.75</v>
          </cell>
          <cell r="O10223"/>
          <cell r="P10223">
            <v>5.75</v>
          </cell>
          <cell r="Q10223">
            <v>918000</v>
          </cell>
          <cell r="R10223">
            <v>5.75</v>
          </cell>
          <cell r="S10223">
            <v>5.75</v>
          </cell>
          <cell r="T10223">
            <v>5.75</v>
          </cell>
          <cell r="U10223">
            <v>760800</v>
          </cell>
          <cell r="V10223">
            <v>4555444.4015500005</v>
          </cell>
          <cell r="X10223">
            <v>45474</v>
          </cell>
          <cell r="Y10223">
            <v>0</v>
          </cell>
          <cell r="Z10223">
            <v>5.75</v>
          </cell>
          <cell r="AC10223"/>
          <cell r="AE10223">
            <v>918000</v>
          </cell>
          <cell r="AF10223">
            <v>5.75</v>
          </cell>
          <cell r="AG10223">
            <v>5.75</v>
          </cell>
          <cell r="AH10223">
            <v>5.75</v>
          </cell>
          <cell r="AI10223">
            <v>5.7484944413167192</v>
          </cell>
        </row>
        <row r="10224">
          <cell r="A10224">
            <v>45488</v>
          </cell>
          <cell r="B10224">
            <v>989800</v>
          </cell>
          <cell r="D10224">
            <v>5.75</v>
          </cell>
          <cell r="E10224">
            <v>5.75</v>
          </cell>
          <cell r="F10224">
            <v>5.75</v>
          </cell>
          <cell r="G10224">
            <v>5.75</v>
          </cell>
          <cell r="H10224">
            <v>5.75</v>
          </cell>
          <cell r="I10224">
            <v>5.75</v>
          </cell>
          <cell r="J10224">
            <v>5.75</v>
          </cell>
          <cell r="K10224">
            <v>5.75</v>
          </cell>
          <cell r="L10224">
            <v>5.75</v>
          </cell>
          <cell r="M10224">
            <v>5.75</v>
          </cell>
          <cell r="N10224">
            <v>5.75</v>
          </cell>
          <cell r="O10224"/>
          <cell r="P10224">
            <v>5.75</v>
          </cell>
          <cell r="Q10224">
            <v>1024800</v>
          </cell>
          <cell r="R10224">
            <v>5.75</v>
          </cell>
          <cell r="S10224">
            <v>5.75</v>
          </cell>
          <cell r="T10224">
            <v>5.75</v>
          </cell>
          <cell r="U10224">
            <v>507600</v>
          </cell>
          <cell r="V10224">
            <v>4467406.5227299994</v>
          </cell>
          <cell r="X10224">
            <v>45474</v>
          </cell>
          <cell r="Y10224">
            <v>0</v>
          </cell>
          <cell r="Z10224">
            <v>5.75</v>
          </cell>
          <cell r="AC10224"/>
          <cell r="AE10224">
            <v>989800</v>
          </cell>
          <cell r="AF10224">
            <v>5.75</v>
          </cell>
          <cell r="AG10224">
            <v>5.75</v>
          </cell>
          <cell r="AH10224">
            <v>5.75</v>
          </cell>
          <cell r="AI10224">
            <v>5.7485433401585553</v>
          </cell>
        </row>
        <row r="10225">
          <cell r="A10225">
            <v>45489</v>
          </cell>
          <cell r="B10225">
            <v>707100</v>
          </cell>
          <cell r="D10225">
            <v>5.75</v>
          </cell>
          <cell r="E10225">
            <v>5.75</v>
          </cell>
          <cell r="F10225">
            <v>5.75</v>
          </cell>
          <cell r="G10225">
            <v>5.75</v>
          </cell>
          <cell r="H10225">
            <v>5.75</v>
          </cell>
          <cell r="I10225">
            <v>5.75</v>
          </cell>
          <cell r="J10225">
            <v>5.75</v>
          </cell>
          <cell r="K10225">
            <v>5.75</v>
          </cell>
          <cell r="L10225">
            <v>5.75</v>
          </cell>
          <cell r="M10225">
            <v>5.75</v>
          </cell>
          <cell r="N10225">
            <v>5.75</v>
          </cell>
          <cell r="O10225"/>
          <cell r="P10225">
            <v>5.75</v>
          </cell>
          <cell r="Q10225">
            <v>727100</v>
          </cell>
          <cell r="R10225">
            <v>5.75</v>
          </cell>
          <cell r="S10225">
            <v>5.75</v>
          </cell>
          <cell r="T10225">
            <v>5.75</v>
          </cell>
          <cell r="U10225">
            <v>564100</v>
          </cell>
          <cell r="V10225">
            <v>4700949.82852</v>
          </cell>
          <cell r="X10225">
            <v>45474</v>
          </cell>
          <cell r="Y10225">
            <v>0</v>
          </cell>
          <cell r="Z10225">
            <v>5.75</v>
          </cell>
          <cell r="AC10225"/>
          <cell r="AE10225">
            <v>707100</v>
          </cell>
          <cell r="AF10225">
            <v>5.75</v>
          </cell>
          <cell r="AG10225">
            <v>5.75</v>
          </cell>
          <cell r="AH10225">
            <v>5.75</v>
          </cell>
          <cell r="AI10225">
            <v>5.7485763718519802</v>
          </cell>
        </row>
        <row r="10226">
          <cell r="A10226">
            <v>45490</v>
          </cell>
          <cell r="B10226">
            <v>871000</v>
          </cell>
          <cell r="D10226">
            <v>5.75</v>
          </cell>
          <cell r="E10226">
            <v>5.5</v>
          </cell>
          <cell r="F10226">
            <v>5.75</v>
          </cell>
          <cell r="G10226">
            <v>5.75</v>
          </cell>
          <cell r="H10226">
            <v>5.75</v>
          </cell>
          <cell r="I10226">
            <v>5.75</v>
          </cell>
          <cell r="J10226">
            <v>5.75</v>
          </cell>
          <cell r="K10226">
            <v>5.75</v>
          </cell>
          <cell r="L10226">
            <v>5.75</v>
          </cell>
          <cell r="M10226">
            <v>5.75</v>
          </cell>
          <cell r="N10226">
            <v>5.5</v>
          </cell>
          <cell r="O10226"/>
          <cell r="P10226">
            <v>5.75</v>
          </cell>
          <cell r="Q10226">
            <v>871000</v>
          </cell>
          <cell r="R10226">
            <v>5.5</v>
          </cell>
          <cell r="S10226">
            <v>5.75</v>
          </cell>
          <cell r="T10226">
            <v>5.75</v>
          </cell>
          <cell r="U10226">
            <v>1349000</v>
          </cell>
          <cell r="V10226">
            <v>3419171.6587199993</v>
          </cell>
          <cell r="X10226">
            <v>45474</v>
          </cell>
          <cell r="Y10226">
            <v>25</v>
          </cell>
          <cell r="Z10226">
            <v>5.75</v>
          </cell>
          <cell r="AC10226"/>
          <cell r="AE10226">
            <v>856000</v>
          </cell>
          <cell r="AF10226">
            <v>5.75</v>
          </cell>
          <cell r="AG10226">
            <v>5.75</v>
          </cell>
          <cell r="AH10226">
            <v>5.75</v>
          </cell>
          <cell r="AI10226">
            <v>5.7486144083799706</v>
          </cell>
        </row>
        <row r="10227">
          <cell r="A10227">
            <v>45491</v>
          </cell>
          <cell r="B10227">
            <v>575000</v>
          </cell>
          <cell r="D10227">
            <v>5.75</v>
          </cell>
          <cell r="E10227">
            <v>5.25</v>
          </cell>
          <cell r="F10227">
            <v>5.75</v>
          </cell>
          <cell r="G10227">
            <v>5.66</v>
          </cell>
          <cell r="H10227">
            <v>5.75</v>
          </cell>
          <cell r="I10227">
            <v>5.75</v>
          </cell>
          <cell r="J10227">
            <v>5.75</v>
          </cell>
          <cell r="K10227">
            <v>5.75</v>
          </cell>
          <cell r="L10227">
            <v>5.75</v>
          </cell>
          <cell r="M10227">
            <v>5.75</v>
          </cell>
          <cell r="N10227">
            <v>5.25</v>
          </cell>
          <cell r="O10227"/>
          <cell r="P10227">
            <v>5.7481543199460008</v>
          </cell>
          <cell r="Q10227">
            <v>575000</v>
          </cell>
          <cell r="R10227">
            <v>5.25</v>
          </cell>
          <cell r="S10227">
            <v>5.75</v>
          </cell>
          <cell r="T10227">
            <v>5.66</v>
          </cell>
          <cell r="U10227">
            <v>675000</v>
          </cell>
          <cell r="V10227">
            <v>4639126.8783099996</v>
          </cell>
          <cell r="X10227">
            <v>45474</v>
          </cell>
          <cell r="Y10227">
            <v>50</v>
          </cell>
          <cell r="Z10227">
            <v>5.75</v>
          </cell>
          <cell r="AC10227"/>
          <cell r="AE10227">
            <v>525000</v>
          </cell>
          <cell r="AF10227">
            <v>5.5</v>
          </cell>
          <cell r="AG10227">
            <v>5.75</v>
          </cell>
          <cell r="AH10227">
            <v>5.7</v>
          </cell>
          <cell r="AI10227">
            <v>5.7478306252744655</v>
          </cell>
        </row>
        <row r="10228">
          <cell r="A10228">
            <v>45492</v>
          </cell>
          <cell r="B10228">
            <v>475000</v>
          </cell>
          <cell r="D10228">
            <v>5.75</v>
          </cell>
          <cell r="E10228">
            <v>5.75</v>
          </cell>
          <cell r="F10228">
            <v>5.8</v>
          </cell>
          <cell r="G10228">
            <v>5.75</v>
          </cell>
          <cell r="H10228">
            <v>5.75</v>
          </cell>
          <cell r="I10228">
            <v>5.75</v>
          </cell>
          <cell r="J10228">
            <v>5.75</v>
          </cell>
          <cell r="K10228">
            <v>5.75</v>
          </cell>
          <cell r="L10228">
            <v>5.75</v>
          </cell>
          <cell r="M10228">
            <v>5.75</v>
          </cell>
          <cell r="N10228">
            <v>5.75</v>
          </cell>
          <cell r="O10228"/>
          <cell r="P10228">
            <v>5.7482121451533805</v>
          </cell>
          <cell r="Q10228">
            <v>745000</v>
          </cell>
          <cell r="R10228">
            <v>5</v>
          </cell>
          <cell r="S10228">
            <v>5.89</v>
          </cell>
          <cell r="T10228">
            <v>5.59</v>
          </cell>
          <cell r="U10228">
            <v>971200</v>
          </cell>
          <cell r="V10228">
            <v>2963998.9848900004</v>
          </cell>
          <cell r="X10228">
            <v>45474</v>
          </cell>
          <cell r="Y10228">
            <v>4.9999999999999822</v>
          </cell>
          <cell r="Z10228">
            <v>5.75</v>
          </cell>
          <cell r="AC10228"/>
          <cell r="AE10228">
            <v>460000</v>
          </cell>
          <cell r="AF10228">
            <v>5.75</v>
          </cell>
          <cell r="AG10228">
            <v>5.75</v>
          </cell>
          <cell r="AH10228">
            <v>5.75</v>
          </cell>
          <cell r="AI10228">
            <v>5.747860843707322</v>
          </cell>
        </row>
        <row r="10229">
          <cell r="A10229">
            <v>45495</v>
          </cell>
          <cell r="B10229">
            <v>835000</v>
          </cell>
          <cell r="D10229">
            <v>5.75</v>
          </cell>
          <cell r="E10229">
            <v>5</v>
          </cell>
          <cell r="F10229">
            <v>5.75</v>
          </cell>
          <cell r="G10229">
            <v>5.65</v>
          </cell>
          <cell r="H10229">
            <v>5.75</v>
          </cell>
          <cell r="I10229">
            <v>5.75</v>
          </cell>
          <cell r="J10229">
            <v>5.75</v>
          </cell>
          <cell r="K10229">
            <v>5.75</v>
          </cell>
          <cell r="L10229">
            <v>5.75</v>
          </cell>
          <cell r="M10229">
            <v>5.75</v>
          </cell>
          <cell r="N10229">
            <v>5</v>
          </cell>
          <cell r="O10229"/>
          <cell r="P10229">
            <v>5.7478206442071942</v>
          </cell>
          <cell r="Q10229">
            <v>1165000</v>
          </cell>
          <cell r="R10229">
            <v>5</v>
          </cell>
          <cell r="S10229">
            <v>5.75</v>
          </cell>
          <cell r="T10229">
            <v>5.53</v>
          </cell>
          <cell r="U10229">
            <v>584200</v>
          </cell>
          <cell r="V10229">
            <v>2997326.5850699996</v>
          </cell>
          <cell r="X10229">
            <v>45474</v>
          </cell>
          <cell r="Y10229">
            <v>75</v>
          </cell>
          <cell r="Z10229">
            <v>5.75</v>
          </cell>
          <cell r="AC10229"/>
          <cell r="AE10229">
            <v>735000</v>
          </cell>
          <cell r="AF10229">
            <v>5.0999999999999996</v>
          </cell>
          <cell r="AG10229">
            <v>5.75</v>
          </cell>
          <cell r="AH10229">
            <v>5.74</v>
          </cell>
          <cell r="AI10229">
            <v>5.7476896940900462</v>
          </cell>
        </row>
        <row r="10230">
          <cell r="A10230">
            <v>45497</v>
          </cell>
          <cell r="B10230">
            <v>344000</v>
          </cell>
          <cell r="D10230">
            <v>5.75</v>
          </cell>
          <cell r="E10230">
            <v>5</v>
          </cell>
          <cell r="F10230">
            <v>5.75</v>
          </cell>
          <cell r="G10230">
            <v>5.59</v>
          </cell>
          <cell r="H10230">
            <v>5.75</v>
          </cell>
          <cell r="I10230">
            <v>5.75</v>
          </cell>
          <cell r="J10230">
            <v>5.75</v>
          </cell>
          <cell r="K10230">
            <v>5.75</v>
          </cell>
          <cell r="L10230">
            <v>5.75</v>
          </cell>
          <cell r="M10230">
            <v>5.75</v>
          </cell>
          <cell r="N10230">
            <v>5</v>
          </cell>
          <cell r="O10230"/>
          <cell r="P10230">
            <v>5.7443761340997623</v>
          </cell>
          <cell r="Q10230">
            <v>694000</v>
          </cell>
          <cell r="R10230">
            <v>5</v>
          </cell>
          <cell r="S10230">
            <v>5.75</v>
          </cell>
          <cell r="T10230">
            <v>5.29</v>
          </cell>
          <cell r="U10230">
            <v>534200</v>
          </cell>
          <cell r="V10230">
            <v>3078535.6073099999</v>
          </cell>
          <cell r="X10230">
            <v>45474</v>
          </cell>
          <cell r="Y10230">
            <v>75</v>
          </cell>
          <cell r="Z10230">
            <v>5.75</v>
          </cell>
          <cell r="AC10230"/>
          <cell r="AE10230">
            <v>344000</v>
          </cell>
          <cell r="AF10230">
            <v>5</v>
          </cell>
          <cell r="AG10230">
            <v>5.75</v>
          </cell>
          <cell r="AH10230">
            <v>5.59</v>
          </cell>
          <cell r="AI10230">
            <v>5.7460990314436273</v>
          </cell>
        </row>
        <row r="10231">
          <cell r="A10231">
            <v>45498</v>
          </cell>
          <cell r="B10231">
            <v>1048000</v>
          </cell>
          <cell r="D10231">
            <v>5.75</v>
          </cell>
          <cell r="E10231">
            <v>5.75</v>
          </cell>
          <cell r="F10231">
            <v>5.8</v>
          </cell>
          <cell r="G10231">
            <v>5.75</v>
          </cell>
          <cell r="H10231">
            <v>5.75</v>
          </cell>
          <cell r="I10231">
            <v>5.75</v>
          </cell>
          <cell r="J10231">
            <v>5.75</v>
          </cell>
          <cell r="K10231">
            <v>5.75</v>
          </cell>
          <cell r="L10231">
            <v>5.75</v>
          </cell>
          <cell r="M10231">
            <v>5.75</v>
          </cell>
          <cell r="N10231">
            <v>5.75</v>
          </cell>
          <cell r="O10231"/>
          <cell r="P10231">
            <v>5.744722050207212</v>
          </cell>
          <cell r="Q10231">
            <v>2101000</v>
          </cell>
          <cell r="R10231">
            <v>5.75</v>
          </cell>
          <cell r="S10231">
            <v>5.8</v>
          </cell>
          <cell r="T10231">
            <v>5.76</v>
          </cell>
          <cell r="U10231">
            <v>197200</v>
          </cell>
          <cell r="V10231">
            <v>1572101.70466</v>
          </cell>
          <cell r="X10231">
            <v>45474</v>
          </cell>
          <cell r="Y10231">
            <v>4.9999999999999822</v>
          </cell>
          <cell r="Z10231">
            <v>5.75</v>
          </cell>
          <cell r="AC10231"/>
          <cell r="AE10231">
            <v>1033000</v>
          </cell>
          <cell r="AF10231">
            <v>5.75</v>
          </cell>
          <cell r="AG10231">
            <v>5.75</v>
          </cell>
          <cell r="AH10231">
            <v>5.75</v>
          </cell>
          <cell r="AI10231">
            <v>5.7462137223817642</v>
          </cell>
        </row>
        <row r="10232">
          <cell r="A10232">
            <v>45503</v>
          </cell>
          <cell r="B10232">
            <v>1238600</v>
          </cell>
          <cell r="D10232">
            <v>5.75</v>
          </cell>
          <cell r="E10232">
            <v>5.75</v>
          </cell>
          <cell r="F10232">
            <v>5.75</v>
          </cell>
          <cell r="G10232">
            <v>5.75</v>
          </cell>
          <cell r="H10232">
            <v>5.75</v>
          </cell>
          <cell r="I10232">
            <v>5.75</v>
          </cell>
          <cell r="J10232">
            <v>5.75</v>
          </cell>
          <cell r="K10232">
            <v>5.75</v>
          </cell>
          <cell r="L10232">
            <v>5.75</v>
          </cell>
          <cell r="M10232">
            <v>5.75</v>
          </cell>
          <cell r="N10232">
            <v>5.75</v>
          </cell>
          <cell r="O10232"/>
          <cell r="P10232">
            <v>5.7450845671823876</v>
          </cell>
          <cell r="Q10232">
            <v>1946800</v>
          </cell>
          <cell r="R10232">
            <v>5.75</v>
          </cell>
          <cell r="S10232">
            <v>5.8</v>
          </cell>
          <cell r="T10232">
            <v>5.75</v>
          </cell>
          <cell r="U10232">
            <v>243700</v>
          </cell>
          <cell r="V10232">
            <v>6965805.9966799989</v>
          </cell>
          <cell r="X10232">
            <v>45474</v>
          </cell>
          <cell r="Y10232">
            <v>0</v>
          </cell>
          <cell r="Z10232">
            <v>5.75</v>
          </cell>
          <cell r="AC10232"/>
          <cell r="AE10232">
            <v>1238600</v>
          </cell>
          <cell r="AF10232">
            <v>5.75</v>
          </cell>
          <cell r="AG10232">
            <v>5.75</v>
          </cell>
          <cell r="AH10232">
            <v>5.75</v>
          </cell>
          <cell r="AI10232">
            <v>5.7463426522863923</v>
          </cell>
        </row>
        <row r="10233">
          <cell r="A10233">
            <v>45504</v>
          </cell>
          <cell r="B10233">
            <v>754000</v>
          </cell>
          <cell r="D10233">
            <v>5.75</v>
          </cell>
          <cell r="E10233">
            <v>5.75</v>
          </cell>
          <cell r="F10233">
            <v>5.75</v>
          </cell>
          <cell r="G10233">
            <v>5.75</v>
          </cell>
          <cell r="H10233">
            <v>5.75</v>
          </cell>
          <cell r="I10233">
            <v>5.75</v>
          </cell>
          <cell r="J10233">
            <v>5.75</v>
          </cell>
          <cell r="K10233">
            <v>5.75</v>
          </cell>
          <cell r="L10233">
            <v>5.75</v>
          </cell>
          <cell r="M10233">
            <v>5.75</v>
          </cell>
          <cell r="N10233">
            <v>5.75</v>
          </cell>
          <cell r="O10233"/>
          <cell r="P10233">
            <v>5.7452818438281792</v>
          </cell>
          <cell r="Q10233">
            <v>1016000</v>
          </cell>
          <cell r="R10233">
            <v>5.6</v>
          </cell>
          <cell r="S10233">
            <v>5.75</v>
          </cell>
          <cell r="T10233">
            <v>5.73</v>
          </cell>
          <cell r="U10233">
            <v>1208200</v>
          </cell>
          <cell r="V10233">
            <v>1971970.8626700002</v>
          </cell>
          <cell r="X10233">
            <v>45474</v>
          </cell>
          <cell r="Y10233">
            <v>0</v>
          </cell>
          <cell r="Z10233">
            <v>5.75</v>
          </cell>
          <cell r="AC10233"/>
          <cell r="AE10233">
            <v>754000</v>
          </cell>
          <cell r="AF10233">
            <v>5.75</v>
          </cell>
          <cell r="AG10233">
            <v>5.75</v>
          </cell>
          <cell r="AH10233">
            <v>5.75</v>
          </cell>
          <cell r="AI10233">
            <v>5.7464169263545744</v>
          </cell>
        </row>
        <row r="10234">
          <cell r="A10234">
            <v>45505</v>
          </cell>
          <cell r="B10234">
            <v>906700</v>
          </cell>
          <cell r="D10234">
            <v>5.75</v>
          </cell>
          <cell r="E10234">
            <v>5.25</v>
          </cell>
          <cell r="F10234">
            <v>5.75</v>
          </cell>
          <cell r="G10234">
            <v>5.73</v>
          </cell>
          <cell r="H10234">
            <v>5.75</v>
          </cell>
          <cell r="I10234">
            <v>5.75</v>
          </cell>
          <cell r="J10234">
            <v>5.75</v>
          </cell>
          <cell r="K10234">
            <v>5.75</v>
          </cell>
          <cell r="L10234">
            <v>5.75</v>
          </cell>
          <cell r="M10234">
            <v>5.75</v>
          </cell>
          <cell r="N10234">
            <v>5.5</v>
          </cell>
          <cell r="O10234"/>
          <cell r="P10234">
            <v>5.75</v>
          </cell>
          <cell r="Q10234">
            <v>1408200</v>
          </cell>
          <cell r="R10234">
            <v>5.25</v>
          </cell>
          <cell r="S10234">
            <v>5.75</v>
          </cell>
          <cell r="T10234">
            <v>5.74</v>
          </cell>
          <cell r="U10234">
            <v>100000</v>
          </cell>
          <cell r="V10234">
            <v>12943005.267049998</v>
          </cell>
          <cell r="X10234">
            <v>45505</v>
          </cell>
          <cell r="Y10234">
            <v>50</v>
          </cell>
          <cell r="Z10234">
            <v>5.75</v>
          </cell>
          <cell r="AC10234"/>
          <cell r="AE10234">
            <v>861900</v>
          </cell>
          <cell r="AF10234">
            <v>5.75</v>
          </cell>
          <cell r="AG10234">
            <v>5.75</v>
          </cell>
          <cell r="AH10234">
            <v>5.75</v>
          </cell>
          <cell r="AI10234">
            <v>5.75</v>
          </cell>
        </row>
        <row r="10235">
          <cell r="A10235">
            <v>45506</v>
          </cell>
          <cell r="B10235">
            <v>1401200</v>
          </cell>
          <cell r="D10235">
            <v>5.75</v>
          </cell>
          <cell r="E10235">
            <v>5</v>
          </cell>
          <cell r="F10235">
            <v>5.75</v>
          </cell>
          <cell r="G10235">
            <v>5.74</v>
          </cell>
          <cell r="H10235">
            <v>5.75</v>
          </cell>
          <cell r="I10235">
            <v>5.75</v>
          </cell>
          <cell r="J10235">
            <v>5.75</v>
          </cell>
          <cell r="K10235">
            <v>5.75</v>
          </cell>
          <cell r="L10235">
            <v>5.75</v>
          </cell>
          <cell r="M10235">
            <v>5.75</v>
          </cell>
          <cell r="N10235">
            <v>5</v>
          </cell>
          <cell r="O10235"/>
          <cell r="P10235">
            <v>5.75</v>
          </cell>
          <cell r="Q10235">
            <v>1401200</v>
          </cell>
          <cell r="R10235">
            <v>5</v>
          </cell>
          <cell r="S10235">
            <v>5.75</v>
          </cell>
          <cell r="T10235">
            <v>5.74</v>
          </cell>
          <cell r="U10235">
            <v>478300</v>
          </cell>
          <cell r="V10235">
            <v>11724263.412390001</v>
          </cell>
          <cell r="X10235">
            <v>45505</v>
          </cell>
          <cell r="Y10235">
            <v>75</v>
          </cell>
          <cell r="Z10235">
            <v>5.75</v>
          </cell>
          <cell r="AC10235"/>
          <cell r="AE10235">
            <v>1381200</v>
          </cell>
          <cell r="AF10235">
            <v>5.75</v>
          </cell>
          <cell r="AG10235">
            <v>5.75</v>
          </cell>
          <cell r="AH10235">
            <v>5.75</v>
          </cell>
          <cell r="AI10235">
            <v>5.75</v>
          </cell>
        </row>
        <row r="10236">
          <cell r="A10236">
            <v>45509</v>
          </cell>
          <cell r="B10236">
            <v>1747000</v>
          </cell>
          <cell r="D10236">
            <v>5.75</v>
          </cell>
          <cell r="E10236">
            <v>5.5</v>
          </cell>
          <cell r="F10236">
            <v>5.75</v>
          </cell>
          <cell r="G10236">
            <v>5.75</v>
          </cell>
          <cell r="H10236">
            <v>5.75</v>
          </cell>
          <cell r="I10236">
            <v>5.75</v>
          </cell>
          <cell r="J10236">
            <v>5.75</v>
          </cell>
          <cell r="K10236">
            <v>5.75</v>
          </cell>
          <cell r="L10236">
            <v>5.75</v>
          </cell>
          <cell r="M10236">
            <v>5.75</v>
          </cell>
          <cell r="N10236">
            <v>5.75</v>
          </cell>
          <cell r="O10236"/>
          <cell r="P10236">
            <v>5.75</v>
          </cell>
          <cell r="Q10236">
            <v>1883500</v>
          </cell>
          <cell r="R10236">
            <v>5.5</v>
          </cell>
          <cell r="S10236">
            <v>5.75</v>
          </cell>
          <cell r="T10236">
            <v>5.75</v>
          </cell>
          <cell r="U10236">
            <v>72700</v>
          </cell>
          <cell r="V10236">
            <v>10705434.83052</v>
          </cell>
          <cell r="X10236">
            <v>45505</v>
          </cell>
          <cell r="Y10236">
            <v>25</v>
          </cell>
          <cell r="Z10236">
            <v>5.75</v>
          </cell>
          <cell r="AC10236"/>
          <cell r="AE10236">
            <v>1727000</v>
          </cell>
          <cell r="AF10236">
            <v>5.75</v>
          </cell>
          <cell r="AG10236">
            <v>5.75</v>
          </cell>
          <cell r="AH10236">
            <v>5.75</v>
          </cell>
          <cell r="AI10236">
            <v>5.75</v>
          </cell>
        </row>
        <row r="10237">
          <cell r="A10237">
            <v>45511</v>
          </cell>
          <cell r="B10237">
            <v>1011700</v>
          </cell>
          <cell r="D10237">
            <v>5.75</v>
          </cell>
          <cell r="E10237">
            <v>5.25</v>
          </cell>
          <cell r="F10237">
            <v>5.75</v>
          </cell>
          <cell r="G10237">
            <v>5.75</v>
          </cell>
          <cell r="H10237">
            <v>5.75</v>
          </cell>
          <cell r="I10237">
            <v>5.75</v>
          </cell>
          <cell r="J10237">
            <v>5.75</v>
          </cell>
          <cell r="K10237">
            <v>5.75</v>
          </cell>
          <cell r="L10237">
            <v>5.75</v>
          </cell>
          <cell r="M10237">
            <v>5.75</v>
          </cell>
          <cell r="N10237">
            <v>5.25</v>
          </cell>
          <cell r="O10237"/>
          <cell r="P10237">
            <v>5.75</v>
          </cell>
          <cell r="Q10237">
            <v>1011700</v>
          </cell>
          <cell r="R10237">
            <v>5.25</v>
          </cell>
          <cell r="S10237">
            <v>5.75</v>
          </cell>
          <cell r="T10237">
            <v>5.7</v>
          </cell>
          <cell r="U10237">
            <v>121400</v>
          </cell>
          <cell r="V10237">
            <v>8674206.8524400014</v>
          </cell>
          <cell r="X10237">
            <v>45505</v>
          </cell>
          <cell r="Y10237">
            <v>50</v>
          </cell>
          <cell r="Z10237">
            <v>5.75</v>
          </cell>
          <cell r="AC10237"/>
          <cell r="AE10237">
            <v>919700</v>
          </cell>
          <cell r="AF10237">
            <v>5.75</v>
          </cell>
          <cell r="AG10237">
            <v>5.75</v>
          </cell>
          <cell r="AH10237">
            <v>5.75</v>
          </cell>
          <cell r="AI10237">
            <v>5.75</v>
          </cell>
        </row>
        <row r="10238">
          <cell r="A10238">
            <v>45512</v>
          </cell>
          <cell r="B10238">
            <v>149000</v>
          </cell>
          <cell r="D10238">
            <v>5.45</v>
          </cell>
          <cell r="E10238">
            <v>5.4</v>
          </cell>
          <cell r="F10238">
            <v>5.5</v>
          </cell>
          <cell r="G10238">
            <v>5.45</v>
          </cell>
          <cell r="H10238">
            <v>5.75</v>
          </cell>
          <cell r="I10238">
            <v>5.75</v>
          </cell>
          <cell r="J10238">
            <v>5.75</v>
          </cell>
          <cell r="K10238">
            <v>5.75</v>
          </cell>
          <cell r="L10238">
            <v>5.75</v>
          </cell>
          <cell r="M10238">
            <v>5.75</v>
          </cell>
          <cell r="N10238">
            <v>5.4</v>
          </cell>
          <cell r="O10238"/>
          <cell r="P10238">
            <v>5.75</v>
          </cell>
          <cell r="Q10238">
            <v>149000</v>
          </cell>
          <cell r="R10238">
            <v>5.4</v>
          </cell>
          <cell r="S10238">
            <v>5.5</v>
          </cell>
          <cell r="T10238">
            <v>5.45</v>
          </cell>
          <cell r="U10238">
            <v>301000</v>
          </cell>
          <cell r="V10238">
            <v>5856996.0908600017</v>
          </cell>
          <cell r="X10238">
            <v>45505</v>
          </cell>
          <cell r="Y10238">
            <v>9.9999999999999645</v>
          </cell>
          <cell r="Z10238">
            <v>5.75</v>
          </cell>
          <cell r="AC10238"/>
          <cell r="AE10238">
            <v>149000</v>
          </cell>
          <cell r="AF10238">
            <v>5.4</v>
          </cell>
          <cell r="AG10238">
            <v>5.5</v>
          </cell>
          <cell r="AH10238">
            <v>5.75</v>
          </cell>
          <cell r="AI10238">
            <v>5.75</v>
          </cell>
        </row>
        <row r="10239">
          <cell r="A10239">
            <v>45513</v>
          </cell>
          <cell r="B10239">
            <v>105800</v>
          </cell>
          <cell r="D10239">
            <v>5.4</v>
          </cell>
          <cell r="E10239">
            <v>5</v>
          </cell>
          <cell r="F10239">
            <v>5.4</v>
          </cell>
          <cell r="G10239">
            <v>5.23</v>
          </cell>
          <cell r="H10239">
            <v>5.75</v>
          </cell>
          <cell r="I10239">
            <v>5.75</v>
          </cell>
          <cell r="J10239">
            <v>5.75</v>
          </cell>
          <cell r="K10239">
            <v>5.75</v>
          </cell>
          <cell r="L10239">
            <v>5.75</v>
          </cell>
          <cell r="M10239">
            <v>5.75</v>
          </cell>
          <cell r="N10239">
            <v>5</v>
          </cell>
          <cell r="O10239"/>
          <cell r="P10239">
            <v>5.74485868677837</v>
          </cell>
          <cell r="Q10239">
            <v>683800</v>
          </cell>
          <cell r="R10239">
            <v>5</v>
          </cell>
          <cell r="S10239">
            <v>5.4</v>
          </cell>
          <cell r="T10239">
            <v>5.03</v>
          </cell>
          <cell r="U10239">
            <v>175500</v>
          </cell>
          <cell r="V10239">
            <v>4674008.5543</v>
          </cell>
          <cell r="X10239">
            <v>45505</v>
          </cell>
          <cell r="Y10239">
            <v>40.000000000000036</v>
          </cell>
          <cell r="Z10239">
            <v>5.5</v>
          </cell>
          <cell r="AC10239"/>
          <cell r="AE10239">
            <v>105800</v>
          </cell>
          <cell r="AF10239">
            <v>5</v>
          </cell>
          <cell r="AG10239">
            <v>5.4</v>
          </cell>
          <cell r="AH10239">
            <v>5.5</v>
          </cell>
          <cell r="AI10239">
            <v>5.74485868677837</v>
          </cell>
        </row>
        <row r="10240">
          <cell r="A10240">
            <v>45516</v>
          </cell>
          <cell r="B10240">
            <v>574000</v>
          </cell>
          <cell r="D10240">
            <v>5.5</v>
          </cell>
          <cell r="E10240">
            <v>5.5</v>
          </cell>
          <cell r="F10240">
            <v>5.5</v>
          </cell>
          <cell r="G10240">
            <v>5.5</v>
          </cell>
          <cell r="H10240">
            <v>5.75</v>
          </cell>
          <cell r="I10240">
            <v>5.75</v>
          </cell>
          <cell r="J10240">
            <v>5.75</v>
          </cell>
          <cell r="K10240">
            <v>5.75</v>
          </cell>
          <cell r="L10240">
            <v>5.75</v>
          </cell>
          <cell r="M10240">
            <v>5.75</v>
          </cell>
          <cell r="N10240">
            <v>5.5</v>
          </cell>
          <cell r="O10240"/>
          <cell r="P10240">
            <v>5.720281187703284</v>
          </cell>
          <cell r="Q10240">
            <v>814000</v>
          </cell>
          <cell r="R10240">
            <v>5.5</v>
          </cell>
          <cell r="S10240">
            <v>5.5</v>
          </cell>
          <cell r="T10240">
            <v>5.5</v>
          </cell>
          <cell r="U10240">
            <v>183500</v>
          </cell>
          <cell r="V10240">
            <v>5551048.7977999998</v>
          </cell>
          <cell r="X10240">
            <v>45505</v>
          </cell>
          <cell r="Y10240">
            <v>0</v>
          </cell>
          <cell r="Z10240">
            <v>5.5</v>
          </cell>
          <cell r="AC10240"/>
          <cell r="AE10240">
            <v>574000</v>
          </cell>
          <cell r="AF10240">
            <v>5.5</v>
          </cell>
          <cell r="AG10240">
            <v>5.5</v>
          </cell>
          <cell r="AH10240">
            <v>5.5</v>
          </cell>
          <cell r="AI10240">
            <v>5.720281187703284</v>
          </cell>
        </row>
        <row r="10241">
          <cell r="A10241">
            <v>45517</v>
          </cell>
          <cell r="B10241">
            <v>384100</v>
          </cell>
          <cell r="D10241">
            <v>5.5</v>
          </cell>
          <cell r="E10241">
            <v>5.25</v>
          </cell>
          <cell r="F10241">
            <v>5.5</v>
          </cell>
          <cell r="G10241">
            <v>5.47</v>
          </cell>
          <cell r="H10241">
            <v>5.75</v>
          </cell>
          <cell r="I10241">
            <v>5.75</v>
          </cell>
          <cell r="J10241">
            <v>5.75</v>
          </cell>
          <cell r="K10241">
            <v>5.75</v>
          </cell>
          <cell r="L10241">
            <v>5.75</v>
          </cell>
          <cell r="M10241">
            <v>5.75</v>
          </cell>
          <cell r="N10241">
            <v>5.25</v>
          </cell>
          <cell r="O10241"/>
          <cell r="P10241">
            <v>5.707919321295349</v>
          </cell>
          <cell r="Q10241">
            <v>510000</v>
          </cell>
          <cell r="R10241">
            <v>5.25</v>
          </cell>
          <cell r="S10241">
            <v>5.5</v>
          </cell>
          <cell r="T10241">
            <v>5.42</v>
          </cell>
          <cell r="U10241">
            <v>325400</v>
          </cell>
          <cell r="V10241">
            <v>4544274.3517299993</v>
          </cell>
          <cell r="X10241">
            <v>45505</v>
          </cell>
          <cell r="Y10241">
            <v>25</v>
          </cell>
          <cell r="Z10241">
            <v>5.5</v>
          </cell>
          <cell r="AC10241"/>
          <cell r="AE10241">
            <v>340000</v>
          </cell>
          <cell r="AF10241">
            <v>5.5</v>
          </cell>
          <cell r="AG10241">
            <v>5.5</v>
          </cell>
          <cell r="AH10241">
            <v>5.5</v>
          </cell>
          <cell r="AI10241">
            <v>5.707919321295349</v>
          </cell>
        </row>
        <row r="10242">
          <cell r="A10242">
            <v>45518</v>
          </cell>
          <cell r="B10242">
            <v>436000</v>
          </cell>
          <cell r="D10242">
            <v>5.5</v>
          </cell>
          <cell r="E10242">
            <v>5.25</v>
          </cell>
          <cell r="F10242">
            <v>5.5</v>
          </cell>
          <cell r="G10242">
            <v>5.47</v>
          </cell>
          <cell r="H10242">
            <v>5.75</v>
          </cell>
          <cell r="I10242">
            <v>5.75</v>
          </cell>
          <cell r="J10242">
            <v>5.75</v>
          </cell>
          <cell r="K10242">
            <v>5.75</v>
          </cell>
          <cell r="L10242">
            <v>5.75</v>
          </cell>
          <cell r="M10242">
            <v>5.75</v>
          </cell>
          <cell r="N10242">
            <v>5.25</v>
          </cell>
          <cell r="O10242"/>
          <cell r="P10242">
            <v>5.6954659715110321</v>
          </cell>
          <cell r="Q10242">
            <v>586000</v>
          </cell>
          <cell r="R10242">
            <v>5.25</v>
          </cell>
          <cell r="S10242">
            <v>5.5</v>
          </cell>
          <cell r="T10242">
            <v>5.41</v>
          </cell>
          <cell r="U10242">
            <v>46900</v>
          </cell>
          <cell r="V10242">
            <v>4673906.9274800001</v>
          </cell>
          <cell r="X10242">
            <v>45505</v>
          </cell>
          <cell r="Y10242">
            <v>25</v>
          </cell>
          <cell r="Z10242">
            <v>5.5</v>
          </cell>
          <cell r="AC10242"/>
          <cell r="AE10242">
            <v>386000</v>
          </cell>
          <cell r="AF10242">
            <v>5.5</v>
          </cell>
          <cell r="AG10242">
            <v>5.5</v>
          </cell>
          <cell r="AH10242">
            <v>5.5</v>
          </cell>
          <cell r="AI10242">
            <v>5.6954659715110321</v>
          </cell>
        </row>
        <row r="10243">
          <cell r="A10243">
            <v>45519</v>
          </cell>
          <cell r="B10243">
            <v>259000</v>
          </cell>
          <cell r="D10243">
            <v>5.5</v>
          </cell>
          <cell r="E10243">
            <v>5.5</v>
          </cell>
          <cell r="F10243">
            <v>5.5</v>
          </cell>
          <cell r="G10243">
            <v>5.5</v>
          </cell>
          <cell r="H10243">
            <v>5.75</v>
          </cell>
          <cell r="I10243">
            <v>5.75</v>
          </cell>
          <cell r="J10243">
            <v>5.75</v>
          </cell>
          <cell r="K10243">
            <v>5.75</v>
          </cell>
          <cell r="L10243">
            <v>5.75</v>
          </cell>
          <cell r="M10243">
            <v>5.75</v>
          </cell>
          <cell r="N10243">
            <v>5.5</v>
          </cell>
          <cell r="O10243"/>
          <cell r="P10243">
            <v>5.687913956679993</v>
          </cell>
          <cell r="Q10243">
            <v>259000</v>
          </cell>
          <cell r="R10243">
            <v>5.5</v>
          </cell>
          <cell r="S10243">
            <v>5.5</v>
          </cell>
          <cell r="T10243">
            <v>5.5</v>
          </cell>
          <cell r="U10243">
            <v>173300</v>
          </cell>
          <cell r="V10243">
            <v>4088949.0122500001</v>
          </cell>
          <cell r="X10243">
            <v>45505</v>
          </cell>
          <cell r="Y10243">
            <v>0</v>
          </cell>
          <cell r="Z10243">
            <v>5.5</v>
          </cell>
          <cell r="AC10243"/>
          <cell r="AE10243">
            <v>259000</v>
          </cell>
          <cell r="AF10243">
            <v>5.5</v>
          </cell>
          <cell r="AG10243">
            <v>5.5</v>
          </cell>
          <cell r="AH10243">
            <v>5.5</v>
          </cell>
          <cell r="AI10243">
            <v>5.687913956679993</v>
          </cell>
        </row>
        <row r="10244">
          <cell r="A10244">
            <v>45520</v>
          </cell>
          <cell r="B10244">
            <v>105000</v>
          </cell>
          <cell r="D10244">
            <v>5.5</v>
          </cell>
          <cell r="E10244">
            <v>5.5</v>
          </cell>
          <cell r="F10244">
            <v>5.5</v>
          </cell>
          <cell r="G10244">
            <v>5.5</v>
          </cell>
          <cell r="H10244">
            <v>5.75</v>
          </cell>
          <cell r="I10244">
            <v>5.75</v>
          </cell>
          <cell r="J10244">
            <v>5.75</v>
          </cell>
          <cell r="K10244">
            <v>5.75</v>
          </cell>
          <cell r="L10244">
            <v>5.75</v>
          </cell>
          <cell r="M10244">
            <v>5.75</v>
          </cell>
          <cell r="N10244">
            <v>5.5</v>
          </cell>
          <cell r="O10244"/>
          <cell r="P10244">
            <v>5.6850160091648796</v>
          </cell>
          <cell r="Q10244">
            <v>130000</v>
          </cell>
          <cell r="R10244">
            <v>4.75</v>
          </cell>
          <cell r="S10244">
            <v>5.5</v>
          </cell>
          <cell r="T10244">
            <v>5.41</v>
          </cell>
          <cell r="U10244">
            <v>811800</v>
          </cell>
          <cell r="V10244">
            <v>4266376.5946800001</v>
          </cell>
          <cell r="X10244">
            <v>45505</v>
          </cell>
          <cell r="Y10244">
            <v>0</v>
          </cell>
          <cell r="Z10244">
            <v>5.5</v>
          </cell>
          <cell r="AC10244"/>
          <cell r="AE10244">
            <v>105000</v>
          </cell>
          <cell r="AF10244">
            <v>5.5</v>
          </cell>
          <cell r="AG10244">
            <v>5.5</v>
          </cell>
          <cell r="AH10244">
            <v>5.5</v>
          </cell>
          <cell r="AI10244">
            <v>5.6850160091648796</v>
          </cell>
        </row>
        <row r="10245">
          <cell r="A10245">
            <v>45523</v>
          </cell>
          <cell r="B10245">
            <v>604000</v>
          </cell>
          <cell r="D10245">
            <v>5.5</v>
          </cell>
          <cell r="E10245">
            <v>5.5</v>
          </cell>
          <cell r="F10245">
            <v>5.5</v>
          </cell>
          <cell r="G10245">
            <v>5.5</v>
          </cell>
          <cell r="H10245">
            <v>5.75</v>
          </cell>
          <cell r="I10245">
            <v>5.75</v>
          </cell>
          <cell r="J10245">
            <v>5.75</v>
          </cell>
          <cell r="K10245">
            <v>5.75</v>
          </cell>
          <cell r="L10245">
            <v>5.75</v>
          </cell>
          <cell r="M10245">
            <v>5.75</v>
          </cell>
          <cell r="N10245">
            <v>5.5</v>
          </cell>
          <cell r="O10245"/>
          <cell r="P10245">
            <v>5.6699403717993686</v>
          </cell>
          <cell r="Q10245">
            <v>844000</v>
          </cell>
          <cell r="R10245">
            <v>5</v>
          </cell>
          <cell r="S10245">
            <v>5.5</v>
          </cell>
          <cell r="T10245">
            <v>5.44</v>
          </cell>
          <cell r="U10245">
            <v>302100</v>
          </cell>
          <cell r="V10245">
            <v>3671867.1953999996</v>
          </cell>
          <cell r="X10245">
            <v>45505</v>
          </cell>
          <cell r="Y10245">
            <v>0</v>
          </cell>
          <cell r="Z10245">
            <v>5.5</v>
          </cell>
          <cell r="AC10245"/>
          <cell r="AE10245">
            <v>604000</v>
          </cell>
          <cell r="AF10245">
            <v>5.5</v>
          </cell>
          <cell r="AG10245">
            <v>5.5</v>
          </cell>
          <cell r="AH10245">
            <v>5.5</v>
          </cell>
          <cell r="AI10245">
            <v>5.6699403717993686</v>
          </cell>
        </row>
        <row r="10246">
          <cell r="A10246">
            <v>45524</v>
          </cell>
          <cell r="B10246">
            <v>674000</v>
          </cell>
          <cell r="D10246">
            <v>5.5</v>
          </cell>
          <cell r="E10246">
            <v>5.5</v>
          </cell>
          <cell r="F10246">
            <v>5.5</v>
          </cell>
          <cell r="G10246">
            <v>5.5</v>
          </cell>
          <cell r="H10246">
            <v>5.75</v>
          </cell>
          <cell r="I10246">
            <v>5.75</v>
          </cell>
          <cell r="J10246">
            <v>5.75</v>
          </cell>
          <cell r="K10246">
            <v>5.75</v>
          </cell>
          <cell r="L10246">
            <v>5.75</v>
          </cell>
          <cell r="M10246">
            <v>5.75</v>
          </cell>
          <cell r="N10246">
            <v>5.5</v>
          </cell>
          <cell r="O10246"/>
          <cell r="P10246">
            <v>5.6557762223925998</v>
          </cell>
          <cell r="Q10246">
            <v>999000</v>
          </cell>
          <cell r="R10246">
            <v>5</v>
          </cell>
          <cell r="S10246">
            <v>5.5</v>
          </cell>
          <cell r="T10246">
            <v>5.37</v>
          </cell>
          <cell r="U10246">
            <v>0</v>
          </cell>
          <cell r="V10246">
            <v>3123194.6858699992</v>
          </cell>
          <cell r="X10246">
            <v>45505</v>
          </cell>
          <cell r="Y10246">
            <v>0</v>
          </cell>
          <cell r="Z10246">
            <v>5.5</v>
          </cell>
          <cell r="AC10246"/>
          <cell r="AE10246">
            <v>674000</v>
          </cell>
          <cell r="AF10246">
            <v>5.5</v>
          </cell>
          <cell r="AG10246">
            <v>5.5</v>
          </cell>
          <cell r="AH10246">
            <v>5.5</v>
          </cell>
          <cell r="AI10246">
            <v>5.6557762223925998</v>
          </cell>
        </row>
        <row r="10247">
          <cell r="A10247">
            <v>45525</v>
          </cell>
          <cell r="B10247">
            <v>755000</v>
          </cell>
          <cell r="D10247">
            <v>5.5</v>
          </cell>
          <cell r="E10247">
            <v>5.5</v>
          </cell>
          <cell r="F10247">
            <v>5.5</v>
          </cell>
          <cell r="G10247">
            <v>5.5</v>
          </cell>
          <cell r="H10247">
            <v>5.75</v>
          </cell>
          <cell r="I10247">
            <v>5.75</v>
          </cell>
          <cell r="J10247">
            <v>5.75</v>
          </cell>
          <cell r="K10247">
            <v>5.75</v>
          </cell>
          <cell r="L10247">
            <v>5.75</v>
          </cell>
          <cell r="M10247">
            <v>5.75</v>
          </cell>
          <cell r="N10247">
            <v>5.5</v>
          </cell>
          <cell r="O10247"/>
          <cell r="P10247">
            <v>5.6424742128121608</v>
          </cell>
          <cell r="Q10247">
            <v>815000</v>
          </cell>
          <cell r="R10247">
            <v>5</v>
          </cell>
          <cell r="S10247">
            <v>5.5</v>
          </cell>
          <cell r="T10247">
            <v>5.49</v>
          </cell>
          <cell r="U10247">
            <v>450000</v>
          </cell>
          <cell r="V10247">
            <v>2723389.5490100002</v>
          </cell>
          <cell r="X10247">
            <v>45505</v>
          </cell>
          <cell r="Y10247">
            <v>0</v>
          </cell>
          <cell r="Z10247">
            <v>5.5</v>
          </cell>
          <cell r="AC10247"/>
          <cell r="AE10247">
            <v>755000</v>
          </cell>
          <cell r="AF10247">
            <v>5.5</v>
          </cell>
          <cell r="AG10247">
            <v>5.5</v>
          </cell>
          <cell r="AH10247">
            <v>5.5</v>
          </cell>
          <cell r="AI10247">
            <v>5.6424742128121608</v>
          </cell>
        </row>
        <row r="10248">
          <cell r="A10248">
            <v>45526</v>
          </cell>
          <cell r="B10248">
            <v>308000</v>
          </cell>
          <cell r="D10248">
            <v>5.5</v>
          </cell>
          <cell r="E10248">
            <v>5.0999999999999996</v>
          </cell>
          <cell r="F10248">
            <v>5.5</v>
          </cell>
          <cell r="G10248">
            <v>5.37</v>
          </cell>
          <cell r="H10248">
            <v>5.75</v>
          </cell>
          <cell r="I10248">
            <v>5.75</v>
          </cell>
          <cell r="J10248">
            <v>5.75</v>
          </cell>
          <cell r="K10248">
            <v>5.75</v>
          </cell>
          <cell r="L10248">
            <v>5.75</v>
          </cell>
          <cell r="M10248">
            <v>5.75</v>
          </cell>
          <cell r="N10248">
            <v>5.0999999999999996</v>
          </cell>
          <cell r="O10248"/>
          <cell r="P10248">
            <v>5.6333020022733233</v>
          </cell>
          <cell r="Q10248">
            <v>426000</v>
          </cell>
          <cell r="R10248">
            <v>5.0999999999999996</v>
          </cell>
          <cell r="S10248">
            <v>5.5</v>
          </cell>
          <cell r="T10248">
            <v>5.33</v>
          </cell>
          <cell r="U10248">
            <v>230000</v>
          </cell>
          <cell r="V10248">
            <v>2039573.9851000002</v>
          </cell>
          <cell r="X10248">
            <v>45505</v>
          </cell>
          <cell r="Y10248">
            <v>40.000000000000036</v>
          </cell>
          <cell r="Z10248">
            <v>5.5</v>
          </cell>
          <cell r="AC10248"/>
          <cell r="AE10248">
            <v>308000</v>
          </cell>
          <cell r="AF10248">
            <v>5.0999999999999996</v>
          </cell>
          <cell r="AG10248">
            <v>5.5</v>
          </cell>
          <cell r="AH10248">
            <v>5.37</v>
          </cell>
          <cell r="AI10248">
            <v>5.6333020022733233</v>
          </cell>
        </row>
        <row r="10249">
          <cell r="A10249">
            <v>45527</v>
          </cell>
          <cell r="B10249">
            <v>345500</v>
          </cell>
          <cell r="D10249">
            <v>5.5</v>
          </cell>
          <cell r="E10249">
            <v>5.5</v>
          </cell>
          <cell r="F10249">
            <v>5.5</v>
          </cell>
          <cell r="G10249">
            <v>5.5</v>
          </cell>
          <cell r="H10249">
            <v>5.75</v>
          </cell>
          <cell r="I10249">
            <v>5.75</v>
          </cell>
          <cell r="J10249">
            <v>5.75</v>
          </cell>
          <cell r="K10249">
            <v>5.75</v>
          </cell>
          <cell r="L10249">
            <v>5.75</v>
          </cell>
          <cell r="M10249">
            <v>5.75</v>
          </cell>
          <cell r="N10249">
            <v>5.5</v>
          </cell>
          <cell r="O10249"/>
          <cell r="P10249">
            <v>5.6284515170982932</v>
          </cell>
          <cell r="Q10249">
            <v>1050500</v>
          </cell>
          <cell r="R10249">
            <v>5.5</v>
          </cell>
          <cell r="S10249">
            <v>5.55</v>
          </cell>
          <cell r="T10249">
            <v>5.5</v>
          </cell>
          <cell r="U10249">
            <v>72000</v>
          </cell>
          <cell r="V10249">
            <v>1840678.4019499999</v>
          </cell>
          <cell r="X10249">
            <v>45505</v>
          </cell>
          <cell r="Y10249">
            <v>0</v>
          </cell>
          <cell r="Z10249">
            <v>5.5</v>
          </cell>
          <cell r="AC10249"/>
          <cell r="AE10249">
            <v>345500</v>
          </cell>
          <cell r="AF10249">
            <v>5.5</v>
          </cell>
          <cell r="AG10249">
            <v>5.5</v>
          </cell>
          <cell r="AH10249">
            <v>5.5</v>
          </cell>
          <cell r="AI10249">
            <v>5.6284515170982932</v>
          </cell>
        </row>
        <row r="10250">
          <cell r="A10250">
            <v>45530</v>
          </cell>
          <cell r="B10250">
            <v>627500</v>
          </cell>
          <cell r="D10250">
            <v>5.5</v>
          </cell>
          <cell r="E10250">
            <v>5.5</v>
          </cell>
          <cell r="F10250">
            <v>5.5</v>
          </cell>
          <cell r="G10250">
            <v>5.5</v>
          </cell>
          <cell r="H10250">
            <v>5.75</v>
          </cell>
          <cell r="I10250">
            <v>5.75</v>
          </cell>
          <cell r="J10250">
            <v>5.75</v>
          </cell>
          <cell r="K10250">
            <v>5.75</v>
          </cell>
          <cell r="L10250">
            <v>5.75</v>
          </cell>
          <cell r="M10250">
            <v>5.75</v>
          </cell>
          <cell r="N10250">
            <v>5.5</v>
          </cell>
          <cell r="O10250"/>
          <cell r="P10250">
            <v>5.6204888072234409</v>
          </cell>
          <cell r="Q10250">
            <v>1406500</v>
          </cell>
          <cell r="R10250">
            <v>5.5</v>
          </cell>
          <cell r="S10250">
            <v>5.5</v>
          </cell>
          <cell r="T10250">
            <v>5.5</v>
          </cell>
          <cell r="U10250">
            <v>144000</v>
          </cell>
          <cell r="V10250">
            <v>2337542.5187900001</v>
          </cell>
          <cell r="X10250">
            <v>45505</v>
          </cell>
          <cell r="Y10250">
            <v>0</v>
          </cell>
          <cell r="Z10250">
            <v>5.5</v>
          </cell>
          <cell r="AC10250"/>
          <cell r="AE10250">
            <v>627500</v>
          </cell>
          <cell r="AF10250">
            <v>5.5</v>
          </cell>
          <cell r="AG10250">
            <v>5.5</v>
          </cell>
          <cell r="AH10250">
            <v>5.5</v>
          </cell>
          <cell r="AI10250">
            <v>5.6204888072234409</v>
          </cell>
        </row>
        <row r="10251">
          <cell r="A10251">
            <v>45531</v>
          </cell>
          <cell r="B10251">
            <v>914000</v>
          </cell>
          <cell r="D10251">
            <v>5.5</v>
          </cell>
          <cell r="E10251">
            <v>5.25</v>
          </cell>
          <cell r="F10251">
            <v>5.5</v>
          </cell>
          <cell r="G10251">
            <v>5.49</v>
          </cell>
          <cell r="H10251">
            <v>5.75</v>
          </cell>
          <cell r="I10251">
            <v>5.75</v>
          </cell>
          <cell r="J10251">
            <v>5.75</v>
          </cell>
          <cell r="K10251">
            <v>5.75</v>
          </cell>
          <cell r="L10251">
            <v>5.75</v>
          </cell>
          <cell r="M10251">
            <v>5.75</v>
          </cell>
          <cell r="N10251">
            <v>5.25</v>
          </cell>
          <cell r="O10251"/>
          <cell r="P10251">
            <v>5.6107111086905217</v>
          </cell>
          <cell r="Q10251">
            <v>1282000</v>
          </cell>
          <cell r="R10251">
            <v>5.25</v>
          </cell>
          <cell r="S10251">
            <v>5.5</v>
          </cell>
          <cell r="T10251">
            <v>5.49</v>
          </cell>
          <cell r="U10251">
            <v>214000</v>
          </cell>
          <cell r="V10251">
            <v>2264607.0090900003</v>
          </cell>
          <cell r="X10251">
            <v>45505</v>
          </cell>
          <cell r="Y10251">
            <v>25</v>
          </cell>
          <cell r="Z10251">
            <v>5.5</v>
          </cell>
          <cell r="AC10251"/>
          <cell r="AE10251">
            <v>894000</v>
          </cell>
          <cell r="AF10251">
            <v>5.5</v>
          </cell>
          <cell r="AG10251">
            <v>5.5</v>
          </cell>
          <cell r="AH10251">
            <v>5.5</v>
          </cell>
          <cell r="AI10251">
            <v>5.6107111086905217</v>
          </cell>
        </row>
        <row r="10252">
          <cell r="A10252">
            <v>45532</v>
          </cell>
          <cell r="B10252">
            <v>1051500</v>
          </cell>
          <cell r="D10252">
            <v>5.5</v>
          </cell>
          <cell r="E10252">
            <v>5.25</v>
          </cell>
          <cell r="F10252">
            <v>5.5</v>
          </cell>
          <cell r="G10252">
            <v>5.44</v>
          </cell>
          <cell r="H10252">
            <v>5.75</v>
          </cell>
          <cell r="I10252">
            <v>5.75</v>
          </cell>
          <cell r="J10252">
            <v>5.75</v>
          </cell>
          <cell r="K10252">
            <v>5.75</v>
          </cell>
          <cell r="L10252">
            <v>5.75</v>
          </cell>
          <cell r="M10252">
            <v>5.75</v>
          </cell>
          <cell r="N10252">
            <v>5.25</v>
          </cell>
          <cell r="O10252"/>
          <cell r="P10252">
            <v>5.5958369585933161</v>
          </cell>
          <cell r="Q10252">
            <v>1781500</v>
          </cell>
          <cell r="R10252">
            <v>5.25</v>
          </cell>
          <cell r="S10252">
            <v>5.5</v>
          </cell>
          <cell r="T10252">
            <v>5.43</v>
          </cell>
          <cell r="U10252">
            <v>269000</v>
          </cell>
          <cell r="V10252">
            <v>2523616.9589100005</v>
          </cell>
          <cell r="X10252">
            <v>45505</v>
          </cell>
          <cell r="Y10252">
            <v>25</v>
          </cell>
          <cell r="Z10252">
            <v>5.5</v>
          </cell>
          <cell r="AC10252"/>
          <cell r="AE10252">
            <v>1051500</v>
          </cell>
          <cell r="AF10252">
            <v>5.25</v>
          </cell>
          <cell r="AG10252">
            <v>5.5</v>
          </cell>
          <cell r="AH10252">
            <v>5.44</v>
          </cell>
          <cell r="AI10252">
            <v>5.5958369585933161</v>
          </cell>
        </row>
        <row r="10253">
          <cell r="A10253">
            <v>45533</v>
          </cell>
          <cell r="B10253">
            <v>562300</v>
          </cell>
          <cell r="D10253">
            <v>5.5</v>
          </cell>
          <cell r="E10253">
            <v>5.5</v>
          </cell>
          <cell r="F10253">
            <v>5.5</v>
          </cell>
          <cell r="G10253">
            <v>5.5</v>
          </cell>
          <cell r="H10253">
            <v>5.75</v>
          </cell>
          <cell r="I10253">
            <v>5.75</v>
          </cell>
          <cell r="J10253">
            <v>5.75</v>
          </cell>
          <cell r="K10253">
            <v>5.75</v>
          </cell>
          <cell r="L10253">
            <v>5.75</v>
          </cell>
          <cell r="M10253">
            <v>5.75</v>
          </cell>
          <cell r="N10253">
            <v>5.5</v>
          </cell>
          <cell r="O10253"/>
          <cell r="P10253">
            <v>5.591570338231568</v>
          </cell>
          <cell r="Q10253">
            <v>803300</v>
          </cell>
          <cell r="R10253">
            <v>5.25</v>
          </cell>
          <cell r="S10253">
            <v>5.5</v>
          </cell>
          <cell r="T10253">
            <v>5.47</v>
          </cell>
          <cell r="U10253">
            <v>735500</v>
          </cell>
          <cell r="V10253">
            <v>2116736.6983000003</v>
          </cell>
          <cell r="X10253">
            <v>45505</v>
          </cell>
          <cell r="Y10253">
            <v>0</v>
          </cell>
          <cell r="Z10253">
            <v>5.5</v>
          </cell>
          <cell r="AC10253"/>
          <cell r="AE10253">
            <v>562300</v>
          </cell>
          <cell r="AF10253">
            <v>5.25</v>
          </cell>
          <cell r="AG10253">
            <v>5.5</v>
          </cell>
          <cell r="AH10253">
            <v>5.5</v>
          </cell>
          <cell r="AI10253">
            <v>5.591570338231568</v>
          </cell>
        </row>
        <row r="10254">
          <cell r="A10254">
            <v>45537</v>
          </cell>
          <cell r="B10254">
            <v>1812600</v>
          </cell>
          <cell r="D10254">
            <v>5.5</v>
          </cell>
          <cell r="E10254">
            <v>5</v>
          </cell>
          <cell r="F10254">
            <v>5.5</v>
          </cell>
          <cell r="G10254">
            <v>5.49</v>
          </cell>
          <cell r="H10254">
            <v>5.75</v>
          </cell>
          <cell r="I10254">
            <v>5.75</v>
          </cell>
          <cell r="J10254">
            <v>5.75</v>
          </cell>
          <cell r="K10254">
            <v>5.75</v>
          </cell>
          <cell r="L10254">
            <v>5.75</v>
          </cell>
          <cell r="M10254">
            <v>5.75</v>
          </cell>
          <cell r="N10254">
            <v>5.5</v>
          </cell>
          <cell r="O10254"/>
          <cell r="P10254">
            <v>5.5</v>
          </cell>
          <cell r="Q10254">
            <v>1812600</v>
          </cell>
          <cell r="R10254">
            <v>5</v>
          </cell>
          <cell r="S10254">
            <v>5.5</v>
          </cell>
          <cell r="T10254">
            <v>5.49</v>
          </cell>
          <cell r="U10254">
            <v>45000</v>
          </cell>
          <cell r="V10254">
            <v>13038396.481730001</v>
          </cell>
          <cell r="X10254">
            <v>45536</v>
          </cell>
          <cell r="Y10254">
            <v>50</v>
          </cell>
          <cell r="Z10254">
            <v>5.5</v>
          </cell>
          <cell r="AC10254"/>
          <cell r="AE10254">
            <v>1792600</v>
          </cell>
          <cell r="AF10254">
            <v>5.5</v>
          </cell>
          <cell r="AG10254">
            <v>5.5</v>
          </cell>
          <cell r="AH10254">
            <v>5.5</v>
          </cell>
          <cell r="AI10254">
            <v>5.5</v>
          </cell>
        </row>
        <row r="10255">
          <cell r="A10255">
            <v>45538</v>
          </cell>
          <cell r="B10255">
            <v>2572000</v>
          </cell>
          <cell r="D10255">
            <v>5.5</v>
          </cell>
          <cell r="E10255">
            <v>5</v>
          </cell>
          <cell r="F10255">
            <v>5.5</v>
          </cell>
          <cell r="G10255">
            <v>5.5</v>
          </cell>
          <cell r="H10255">
            <v>5.75</v>
          </cell>
          <cell r="I10255">
            <v>5.75</v>
          </cell>
          <cell r="J10255">
            <v>5.75</v>
          </cell>
          <cell r="K10255">
            <v>5.75</v>
          </cell>
          <cell r="L10255">
            <v>5.75</v>
          </cell>
          <cell r="M10255">
            <v>5.75</v>
          </cell>
          <cell r="N10255">
            <v>5.5</v>
          </cell>
          <cell r="O10255"/>
          <cell r="P10255">
            <v>5.5</v>
          </cell>
          <cell r="Q10255">
            <v>2692000</v>
          </cell>
          <cell r="R10255">
            <v>5</v>
          </cell>
          <cell r="S10255">
            <v>5.5</v>
          </cell>
          <cell r="T10255">
            <v>5.5</v>
          </cell>
          <cell r="U10255">
            <v>80000</v>
          </cell>
          <cell r="V10255">
            <v>12561462.519430002</v>
          </cell>
          <cell r="X10255">
            <v>45536</v>
          </cell>
          <cell r="Y10255">
            <v>50</v>
          </cell>
          <cell r="Z10255">
            <v>5.5</v>
          </cell>
          <cell r="AC10255"/>
          <cell r="AE10255">
            <v>2552000</v>
          </cell>
          <cell r="AF10255">
            <v>5.5</v>
          </cell>
          <cell r="AG10255">
            <v>5.5</v>
          </cell>
          <cell r="AH10255">
            <v>5.5</v>
          </cell>
          <cell r="AI10255">
            <v>5.5</v>
          </cell>
        </row>
        <row r="10256">
          <cell r="A10256">
            <v>45539</v>
          </cell>
          <cell r="B10256">
            <v>1999600</v>
          </cell>
          <cell r="D10256">
            <v>5.5</v>
          </cell>
          <cell r="E10256">
            <v>5.4</v>
          </cell>
          <cell r="F10256">
            <v>5.5</v>
          </cell>
          <cell r="G10256">
            <v>5.5</v>
          </cell>
          <cell r="H10256">
            <v>5.75</v>
          </cell>
          <cell r="I10256">
            <v>5.75</v>
          </cell>
          <cell r="J10256">
            <v>5.75</v>
          </cell>
          <cell r="K10256">
            <v>5.75</v>
          </cell>
          <cell r="L10256">
            <v>5.75</v>
          </cell>
          <cell r="M10256">
            <v>5.75</v>
          </cell>
          <cell r="N10256">
            <v>5.5</v>
          </cell>
          <cell r="O10256"/>
          <cell r="P10256">
            <v>5.5</v>
          </cell>
          <cell r="Q10256">
            <v>1999600</v>
          </cell>
          <cell r="R10256">
            <v>5.4</v>
          </cell>
          <cell r="S10256">
            <v>5.5</v>
          </cell>
          <cell r="T10256">
            <v>5.5</v>
          </cell>
          <cell r="U10256">
            <v>22000</v>
          </cell>
          <cell r="V10256">
            <v>12052548.470169999</v>
          </cell>
          <cell r="X10256">
            <v>45536</v>
          </cell>
          <cell r="Y10256">
            <v>9.9999999999999645</v>
          </cell>
          <cell r="Z10256">
            <v>5.5</v>
          </cell>
          <cell r="AC10256"/>
          <cell r="AE10256">
            <v>1949600</v>
          </cell>
          <cell r="AF10256">
            <v>5.5</v>
          </cell>
          <cell r="AG10256">
            <v>5.5</v>
          </cell>
          <cell r="AH10256">
            <v>5.5</v>
          </cell>
          <cell r="AI10256">
            <v>5.5</v>
          </cell>
        </row>
        <row r="10257">
          <cell r="A10257">
            <v>45540</v>
          </cell>
          <cell r="B10257">
            <v>2307200</v>
          </cell>
          <cell r="D10257">
            <v>5.5</v>
          </cell>
          <cell r="E10257">
            <v>5.0999999999999996</v>
          </cell>
          <cell r="F10257">
            <v>5.5</v>
          </cell>
          <cell r="G10257">
            <v>5.48</v>
          </cell>
          <cell r="H10257">
            <v>5.75</v>
          </cell>
          <cell r="I10257">
            <v>5.75</v>
          </cell>
          <cell r="J10257">
            <v>5.75</v>
          </cell>
          <cell r="K10257">
            <v>5.75</v>
          </cell>
          <cell r="L10257">
            <v>5.75</v>
          </cell>
          <cell r="M10257">
            <v>5.75</v>
          </cell>
          <cell r="N10257">
            <v>5.0999999999999996</v>
          </cell>
          <cell r="O10257"/>
          <cell r="P10257">
            <v>5.5</v>
          </cell>
          <cell r="Q10257">
            <v>2370200</v>
          </cell>
          <cell r="R10257">
            <v>5.0999999999999996</v>
          </cell>
          <cell r="S10257">
            <v>5.5</v>
          </cell>
          <cell r="T10257">
            <v>5.48</v>
          </cell>
          <cell r="U10257">
            <v>14000</v>
          </cell>
          <cell r="V10257">
            <v>10796591.83949</v>
          </cell>
          <cell r="X10257">
            <v>45536</v>
          </cell>
          <cell r="Y10257">
            <v>40.000000000000036</v>
          </cell>
          <cell r="Z10257">
            <v>5.5</v>
          </cell>
          <cell r="AC10257"/>
          <cell r="AE10257">
            <v>2151400</v>
          </cell>
          <cell r="AF10257">
            <v>5.5</v>
          </cell>
          <cell r="AG10257">
            <v>5.5</v>
          </cell>
          <cell r="AH10257">
            <v>5.5</v>
          </cell>
          <cell r="AI10257">
            <v>5.5</v>
          </cell>
        </row>
        <row r="10258">
          <cell r="A10258">
            <v>45541</v>
          </cell>
          <cell r="B10258">
            <v>2351700</v>
          </cell>
          <cell r="D10258">
            <v>5.5</v>
          </cell>
          <cell r="E10258">
            <v>4.75</v>
          </cell>
          <cell r="F10258">
            <v>5.5</v>
          </cell>
          <cell r="G10258">
            <v>5.48</v>
          </cell>
          <cell r="H10258">
            <v>5.75</v>
          </cell>
          <cell r="I10258">
            <v>5.75</v>
          </cell>
          <cell r="J10258">
            <v>5.75</v>
          </cell>
          <cell r="K10258">
            <v>5.75</v>
          </cell>
          <cell r="L10258">
            <v>5.75</v>
          </cell>
          <cell r="M10258">
            <v>5.75</v>
          </cell>
          <cell r="N10258">
            <v>5.25</v>
          </cell>
          <cell r="O10258"/>
          <cell r="P10258">
            <v>5.497902463671835</v>
          </cell>
          <cell r="Q10258">
            <v>2351700</v>
          </cell>
          <cell r="R10258">
            <v>4.75</v>
          </cell>
          <cell r="S10258">
            <v>5.5</v>
          </cell>
          <cell r="T10258">
            <v>5.48</v>
          </cell>
          <cell r="U10258">
            <v>280000</v>
          </cell>
          <cell r="V10258">
            <v>9682204.1925299987</v>
          </cell>
          <cell r="X10258">
            <v>45536</v>
          </cell>
          <cell r="Y10258">
            <v>75</v>
          </cell>
          <cell r="Z10258">
            <v>5.5</v>
          </cell>
          <cell r="AC10258"/>
          <cell r="AE10258">
            <v>2241700</v>
          </cell>
          <cell r="AF10258">
            <v>5.3</v>
          </cell>
          <cell r="AG10258">
            <v>5.5</v>
          </cell>
          <cell r="AH10258">
            <v>5.49</v>
          </cell>
          <cell r="AI10258">
            <v>5.497902463671835</v>
          </cell>
        </row>
        <row r="10259">
          <cell r="A10259">
            <v>45544</v>
          </cell>
          <cell r="B10259">
            <v>1285800</v>
          </cell>
          <cell r="D10259">
            <v>5.5</v>
          </cell>
          <cell r="E10259">
            <v>5.3</v>
          </cell>
          <cell r="F10259">
            <v>5.5</v>
          </cell>
          <cell r="G10259">
            <v>5.46</v>
          </cell>
          <cell r="H10259">
            <v>5.75</v>
          </cell>
          <cell r="I10259">
            <v>5.75</v>
          </cell>
          <cell r="J10259">
            <v>5.75</v>
          </cell>
          <cell r="K10259">
            <v>5.75</v>
          </cell>
          <cell r="L10259">
            <v>5.75</v>
          </cell>
          <cell r="M10259">
            <v>5.75</v>
          </cell>
          <cell r="N10259">
            <v>5.5</v>
          </cell>
          <cell r="O10259"/>
          <cell r="P10259">
            <v>5.4961618644568899</v>
          </cell>
          <cell r="Q10259">
            <v>1565800</v>
          </cell>
          <cell r="R10259">
            <v>5.25</v>
          </cell>
          <cell r="S10259">
            <v>5.5</v>
          </cell>
          <cell r="T10259">
            <v>5.47</v>
          </cell>
          <cell r="U10259">
            <v>26000</v>
          </cell>
          <cell r="V10259">
            <v>7979135.3432599995</v>
          </cell>
          <cell r="X10259">
            <v>45536</v>
          </cell>
          <cell r="Y10259">
            <v>20.000000000000018</v>
          </cell>
          <cell r="Z10259">
            <v>5.5</v>
          </cell>
          <cell r="AC10259"/>
          <cell r="AE10259">
            <v>1151000</v>
          </cell>
          <cell r="AF10259">
            <v>5.35</v>
          </cell>
          <cell r="AG10259">
            <v>5.5</v>
          </cell>
          <cell r="AH10259">
            <v>5.48</v>
          </cell>
          <cell r="AI10259">
            <v>5.4961618644568899</v>
          </cell>
        </row>
        <row r="10260">
          <cell r="A10260">
            <v>45545</v>
          </cell>
          <cell r="B10260">
            <v>626200</v>
          </cell>
          <cell r="D10260">
            <v>5.5</v>
          </cell>
          <cell r="E10260">
            <v>5.05</v>
          </cell>
          <cell r="F10260">
            <v>5.5</v>
          </cell>
          <cell r="G10260">
            <v>5.4</v>
          </cell>
          <cell r="H10260">
            <v>5.75</v>
          </cell>
          <cell r="I10260">
            <v>5.75</v>
          </cell>
          <cell r="J10260">
            <v>5.75</v>
          </cell>
          <cell r="K10260">
            <v>5.75</v>
          </cell>
          <cell r="L10260">
            <v>5.75</v>
          </cell>
          <cell r="M10260">
            <v>5.75</v>
          </cell>
          <cell r="N10260">
            <v>5.5</v>
          </cell>
          <cell r="O10260"/>
          <cell r="P10260">
            <v>5.4913308195274579</v>
          </cell>
          <cell r="Q10260">
            <v>626200</v>
          </cell>
          <cell r="R10260">
            <v>5.05</v>
          </cell>
          <cell r="S10260">
            <v>5.5</v>
          </cell>
          <cell r="T10260">
            <v>5.4</v>
          </cell>
          <cell r="U10260">
            <v>470000</v>
          </cell>
          <cell r="V10260">
            <v>6247670.6686100001</v>
          </cell>
          <cell r="X10260">
            <v>45536</v>
          </cell>
          <cell r="Y10260">
            <v>45.000000000000014</v>
          </cell>
          <cell r="Z10260">
            <v>5.5</v>
          </cell>
          <cell r="AC10260"/>
          <cell r="AE10260">
            <v>626200</v>
          </cell>
          <cell r="AF10260">
            <v>5.05</v>
          </cell>
          <cell r="AG10260">
            <v>5.5</v>
          </cell>
          <cell r="AH10260">
            <v>5.4</v>
          </cell>
          <cell r="AI10260">
            <v>5.4913308195274579</v>
          </cell>
        </row>
        <row r="10261">
          <cell r="A10261">
            <v>45546</v>
          </cell>
          <cell r="B10261">
            <v>975000</v>
          </cell>
          <cell r="D10261">
            <v>5.5</v>
          </cell>
          <cell r="E10261">
            <v>5.25</v>
          </cell>
          <cell r="F10261">
            <v>5.5</v>
          </cell>
          <cell r="G10261">
            <v>5.49</v>
          </cell>
          <cell r="H10261">
            <v>5.75</v>
          </cell>
          <cell r="I10261">
            <v>5.75</v>
          </cell>
          <cell r="J10261">
            <v>5.75</v>
          </cell>
          <cell r="K10261">
            <v>5.75</v>
          </cell>
          <cell r="L10261">
            <v>5.75</v>
          </cell>
          <cell r="M10261">
            <v>5.75</v>
          </cell>
          <cell r="N10261">
            <v>5.5</v>
          </cell>
          <cell r="O10261"/>
          <cell r="P10261">
            <v>5.4919477625842994</v>
          </cell>
          <cell r="Q10261">
            <v>975000</v>
          </cell>
          <cell r="R10261">
            <v>5.25</v>
          </cell>
          <cell r="S10261">
            <v>5.5</v>
          </cell>
          <cell r="T10261">
            <v>5.49</v>
          </cell>
          <cell r="U10261">
            <v>40000</v>
          </cell>
          <cell r="V10261">
            <v>5902418.1124799997</v>
          </cell>
          <cell r="X10261">
            <v>45536</v>
          </cell>
          <cell r="Y10261">
            <v>25</v>
          </cell>
          <cell r="Z10261">
            <v>5.5</v>
          </cell>
          <cell r="AC10261"/>
          <cell r="AE10261">
            <v>955000</v>
          </cell>
          <cell r="AF10261">
            <v>5.5</v>
          </cell>
          <cell r="AG10261">
            <v>5.5</v>
          </cell>
          <cell r="AH10261">
            <v>5.5</v>
          </cell>
          <cell r="AI10261">
            <v>5.4919477625842994</v>
          </cell>
        </row>
        <row r="10262">
          <cell r="A10262">
            <v>45547</v>
          </cell>
          <cell r="B10262">
            <v>230000</v>
          </cell>
          <cell r="D10262">
            <v>5.4</v>
          </cell>
          <cell r="E10262">
            <v>5.0999999999999996</v>
          </cell>
          <cell r="F10262">
            <v>5.5</v>
          </cell>
          <cell r="G10262">
            <v>5.35</v>
          </cell>
          <cell r="H10262">
            <v>5.75</v>
          </cell>
          <cell r="I10262">
            <v>5.75</v>
          </cell>
          <cell r="J10262">
            <v>5.75</v>
          </cell>
          <cell r="K10262">
            <v>5.75</v>
          </cell>
          <cell r="L10262">
            <v>5.75</v>
          </cell>
          <cell r="M10262">
            <v>5.75</v>
          </cell>
          <cell r="N10262">
            <v>5.0999999999999996</v>
          </cell>
          <cell r="O10262"/>
          <cell r="P10262">
            <v>5.4895558811678082</v>
          </cell>
          <cell r="Q10262">
            <v>230000</v>
          </cell>
          <cell r="R10262">
            <v>5.0999999999999996</v>
          </cell>
          <cell r="S10262">
            <v>5.5</v>
          </cell>
          <cell r="T10262">
            <v>5.35</v>
          </cell>
          <cell r="U10262">
            <v>354000</v>
          </cell>
          <cell r="V10262">
            <v>4826849.6440000013</v>
          </cell>
          <cell r="X10262">
            <v>45536</v>
          </cell>
          <cell r="Y10262">
            <v>40.000000000000036</v>
          </cell>
          <cell r="Z10262">
            <v>5.5</v>
          </cell>
          <cell r="AC10262"/>
          <cell r="AE10262">
            <v>230000</v>
          </cell>
          <cell r="AF10262">
            <v>5.0999999999999996</v>
          </cell>
          <cell r="AG10262">
            <v>5.5</v>
          </cell>
          <cell r="AH10262">
            <v>5.35</v>
          </cell>
          <cell r="AI10262">
            <v>5.4895558811678082</v>
          </cell>
        </row>
        <row r="10263">
          <cell r="A10263">
            <v>45548</v>
          </cell>
          <cell r="B10263">
            <v>1248400</v>
          </cell>
          <cell r="D10263">
            <v>5.25</v>
          </cell>
          <cell r="E10263">
            <v>5.2</v>
          </cell>
          <cell r="F10263">
            <v>5.25</v>
          </cell>
          <cell r="G10263">
            <v>5.25</v>
          </cell>
          <cell r="H10263">
            <v>5.75</v>
          </cell>
          <cell r="I10263">
            <v>5.75</v>
          </cell>
          <cell r="J10263">
            <v>5.75</v>
          </cell>
          <cell r="K10263">
            <v>5.75</v>
          </cell>
          <cell r="L10263">
            <v>5.75</v>
          </cell>
          <cell r="M10263">
            <v>5.75</v>
          </cell>
          <cell r="N10263">
            <v>5.25</v>
          </cell>
          <cell r="O10263"/>
          <cell r="P10263">
            <v>5.4703693245000977</v>
          </cell>
          <cell r="Q10263">
            <v>1418400</v>
          </cell>
          <cell r="R10263">
            <v>5.2</v>
          </cell>
          <cell r="S10263">
            <v>5.25</v>
          </cell>
          <cell r="T10263">
            <v>5.25</v>
          </cell>
          <cell r="U10263">
            <v>177000</v>
          </cell>
          <cell r="V10263">
            <v>4438994.7655000007</v>
          </cell>
          <cell r="X10263">
            <v>45536</v>
          </cell>
          <cell r="Y10263">
            <v>4.9999999999999822</v>
          </cell>
          <cell r="Z10263">
            <v>5.25</v>
          </cell>
          <cell r="AC10263"/>
          <cell r="AE10263">
            <v>1188400</v>
          </cell>
          <cell r="AF10263">
            <v>5.25</v>
          </cell>
          <cell r="AG10263">
            <v>5.25</v>
          </cell>
          <cell r="AH10263">
            <v>5.25</v>
          </cell>
          <cell r="AI10263">
            <v>5.4703693245000977</v>
          </cell>
        </row>
        <row r="10264">
          <cell r="A10264">
            <v>45551</v>
          </cell>
          <cell r="B10264">
            <v>1372000</v>
          </cell>
          <cell r="D10264">
            <v>5.25</v>
          </cell>
          <cell r="E10264">
            <v>5</v>
          </cell>
          <cell r="F10264">
            <v>5.25</v>
          </cell>
          <cell r="G10264">
            <v>5.25</v>
          </cell>
          <cell r="H10264">
            <v>5.75</v>
          </cell>
          <cell r="I10264">
            <v>5.75</v>
          </cell>
          <cell r="J10264">
            <v>5.75</v>
          </cell>
          <cell r="K10264">
            <v>5.75</v>
          </cell>
          <cell r="L10264">
            <v>5.75</v>
          </cell>
          <cell r="M10264">
            <v>5.75</v>
          </cell>
          <cell r="N10264">
            <v>5.25</v>
          </cell>
          <cell r="O10264"/>
          <cell r="P10264">
            <v>5.4520289281985059</v>
          </cell>
          <cell r="Q10264">
            <v>1372000</v>
          </cell>
          <cell r="R10264">
            <v>5</v>
          </cell>
          <cell r="S10264">
            <v>5.25</v>
          </cell>
          <cell r="T10264">
            <v>5.25</v>
          </cell>
          <cell r="U10264">
            <v>440000</v>
          </cell>
          <cell r="V10264">
            <v>4333895.5191599997</v>
          </cell>
          <cell r="X10264">
            <v>45536</v>
          </cell>
          <cell r="Y10264">
            <v>25</v>
          </cell>
          <cell r="Z10264">
            <v>5.25</v>
          </cell>
          <cell r="AC10264"/>
          <cell r="AE10264">
            <v>1347000</v>
          </cell>
          <cell r="AF10264">
            <v>5.25</v>
          </cell>
          <cell r="AG10264">
            <v>5.25</v>
          </cell>
          <cell r="AH10264">
            <v>5.25</v>
          </cell>
          <cell r="AI10264">
            <v>5.4520289281985059</v>
          </cell>
        </row>
        <row r="10265">
          <cell r="A10265">
            <v>45552</v>
          </cell>
          <cell r="B10265">
            <v>1164800</v>
          </cell>
          <cell r="D10265">
            <v>5.25</v>
          </cell>
          <cell r="E10265">
            <v>4.75</v>
          </cell>
          <cell r="F10265">
            <v>5.25</v>
          </cell>
          <cell r="G10265">
            <v>5.24</v>
          </cell>
          <cell r="H10265">
            <v>5.75</v>
          </cell>
          <cell r="I10265">
            <v>5.75</v>
          </cell>
          <cell r="J10265">
            <v>5.75</v>
          </cell>
          <cell r="K10265">
            <v>5.75</v>
          </cell>
          <cell r="L10265">
            <v>5.75</v>
          </cell>
          <cell r="M10265">
            <v>5.75</v>
          </cell>
          <cell r="N10265">
            <v>5.25</v>
          </cell>
          <cell r="O10265"/>
          <cell r="P10265">
            <v>5.4387373518733373</v>
          </cell>
          <cell r="Q10265">
            <v>1270100</v>
          </cell>
          <cell r="R10265">
            <v>4.75</v>
          </cell>
          <cell r="S10265">
            <v>5.25</v>
          </cell>
          <cell r="T10265">
            <v>5.24</v>
          </cell>
          <cell r="U10265">
            <v>39000</v>
          </cell>
          <cell r="V10265">
            <v>3754904.5462699998</v>
          </cell>
          <cell r="X10265">
            <v>45536</v>
          </cell>
          <cell r="Y10265">
            <v>50</v>
          </cell>
          <cell r="Z10265">
            <v>5.25</v>
          </cell>
          <cell r="AC10265"/>
          <cell r="AE10265">
            <v>1139800</v>
          </cell>
          <cell r="AF10265">
            <v>5.25</v>
          </cell>
          <cell r="AG10265">
            <v>5.25</v>
          </cell>
          <cell r="AH10265">
            <v>5.25</v>
          </cell>
          <cell r="AI10265">
            <v>5.4387373518733373</v>
          </cell>
        </row>
        <row r="10266">
          <cell r="A10266">
            <v>45553</v>
          </cell>
          <cell r="B10266">
            <v>1042000</v>
          </cell>
          <cell r="D10266">
            <v>5.25</v>
          </cell>
          <cell r="E10266">
            <v>5.25</v>
          </cell>
          <cell r="F10266">
            <v>5.26</v>
          </cell>
          <cell r="G10266">
            <v>5.25</v>
          </cell>
          <cell r="H10266">
            <v>5.75</v>
          </cell>
          <cell r="I10266">
            <v>5.75</v>
          </cell>
          <cell r="J10266">
            <v>5.75</v>
          </cell>
          <cell r="K10266">
            <v>5.75</v>
          </cell>
          <cell r="L10266">
            <v>5.75</v>
          </cell>
          <cell r="M10266">
            <v>5.75</v>
          </cell>
          <cell r="N10266">
            <v>5.25</v>
          </cell>
          <cell r="O10266"/>
          <cell r="P10266">
            <v>5.4283209628777263</v>
          </cell>
          <cell r="Q10266">
            <v>1072000</v>
          </cell>
          <cell r="R10266">
            <v>5.25</v>
          </cell>
          <cell r="S10266">
            <v>5.26</v>
          </cell>
          <cell r="T10266">
            <v>5.25</v>
          </cell>
          <cell r="U10266">
            <v>284500</v>
          </cell>
          <cell r="V10266">
            <v>3835353.7751699998</v>
          </cell>
          <cell r="X10266">
            <v>45536</v>
          </cell>
          <cell r="Y10266">
            <v>0.99999999999997868</v>
          </cell>
          <cell r="Z10266">
            <v>5.25</v>
          </cell>
          <cell r="AC10266"/>
          <cell r="AE10266">
            <v>1012000</v>
          </cell>
          <cell r="AF10266">
            <v>5.25</v>
          </cell>
          <cell r="AG10266">
            <v>5.25</v>
          </cell>
          <cell r="AH10266">
            <v>5.25</v>
          </cell>
          <cell r="AI10266">
            <v>5.4283209628777263</v>
          </cell>
        </row>
        <row r="10267">
          <cell r="A10267">
            <v>45554</v>
          </cell>
          <cell r="B10267">
            <v>995700</v>
          </cell>
          <cell r="D10267">
            <v>5.25</v>
          </cell>
          <cell r="E10267">
            <v>5</v>
          </cell>
          <cell r="F10267">
            <v>5.25</v>
          </cell>
          <cell r="G10267">
            <v>5.25</v>
          </cell>
          <cell r="H10267">
            <v>5.75</v>
          </cell>
          <cell r="I10267">
            <v>5.75</v>
          </cell>
          <cell r="J10267">
            <v>5.75</v>
          </cell>
          <cell r="K10267">
            <v>5.75</v>
          </cell>
          <cell r="L10267">
            <v>5.75</v>
          </cell>
          <cell r="M10267">
            <v>5.75</v>
          </cell>
          <cell r="N10267">
            <v>5.25</v>
          </cell>
          <cell r="O10267"/>
          <cell r="P10267">
            <v>5.4191804381344619</v>
          </cell>
          <cell r="Q10267">
            <v>1469700</v>
          </cell>
          <cell r="R10267">
            <v>5</v>
          </cell>
          <cell r="S10267">
            <v>5.3</v>
          </cell>
          <cell r="T10267">
            <v>5.26</v>
          </cell>
          <cell r="U10267">
            <v>87500</v>
          </cell>
          <cell r="V10267">
            <v>3711834.1640900001</v>
          </cell>
          <cell r="X10267">
            <v>45536</v>
          </cell>
          <cell r="Y10267">
            <v>25</v>
          </cell>
          <cell r="Z10267">
            <v>5.25</v>
          </cell>
          <cell r="AC10267"/>
          <cell r="AE10267">
            <v>990700</v>
          </cell>
          <cell r="AF10267">
            <v>5.25</v>
          </cell>
          <cell r="AG10267">
            <v>5.25</v>
          </cell>
          <cell r="AH10267">
            <v>5.25</v>
          </cell>
          <cell r="AI10267">
            <v>5.4191804381344619</v>
          </cell>
        </row>
        <row r="10268">
          <cell r="A10268">
            <v>45555</v>
          </cell>
          <cell r="B10268">
            <v>1038700</v>
          </cell>
          <cell r="D10268">
            <v>5.25</v>
          </cell>
          <cell r="E10268">
            <v>5.25</v>
          </cell>
          <cell r="F10268">
            <v>5.25</v>
          </cell>
          <cell r="G10268">
            <v>5.25</v>
          </cell>
          <cell r="H10268">
            <v>5.75</v>
          </cell>
          <cell r="I10268">
            <v>5.75</v>
          </cell>
          <cell r="J10268">
            <v>5.75</v>
          </cell>
          <cell r="K10268">
            <v>5.75</v>
          </cell>
          <cell r="L10268">
            <v>5.75</v>
          </cell>
          <cell r="M10268">
            <v>5.75</v>
          </cell>
          <cell r="N10268">
            <v>5.25</v>
          </cell>
          <cell r="O10268"/>
          <cell r="P10268">
            <v>5.4105519957183752</v>
          </cell>
          <cell r="Q10268">
            <v>1134700</v>
          </cell>
          <cell r="R10268">
            <v>5</v>
          </cell>
          <cell r="S10268">
            <v>5.25</v>
          </cell>
          <cell r="T10268">
            <v>5.25</v>
          </cell>
          <cell r="U10268">
            <v>39400</v>
          </cell>
          <cell r="V10268">
            <v>3955901.3753299997</v>
          </cell>
          <cell r="X10268">
            <v>45536</v>
          </cell>
          <cell r="Y10268">
            <v>0</v>
          </cell>
          <cell r="Z10268">
            <v>5.25</v>
          </cell>
          <cell r="AC10268"/>
          <cell r="AE10268">
            <v>1038700</v>
          </cell>
          <cell r="AF10268">
            <v>5.25</v>
          </cell>
          <cell r="AG10268">
            <v>5.25</v>
          </cell>
          <cell r="AH10268">
            <v>5.25</v>
          </cell>
          <cell r="AI10268">
            <v>5.4105519957183752</v>
          </cell>
        </row>
        <row r="10269">
          <cell r="A10269">
            <v>45558</v>
          </cell>
          <cell r="B10269">
            <v>1152000</v>
          </cell>
          <cell r="D10269">
            <v>5.25</v>
          </cell>
          <cell r="E10269">
            <v>5.25</v>
          </cell>
          <cell r="F10269">
            <v>5.25</v>
          </cell>
          <cell r="G10269">
            <v>5.25</v>
          </cell>
          <cell r="H10269">
            <v>5.75</v>
          </cell>
          <cell r="I10269">
            <v>5.75</v>
          </cell>
          <cell r="J10269">
            <v>5.75</v>
          </cell>
          <cell r="K10269">
            <v>5.75</v>
          </cell>
          <cell r="L10269">
            <v>5.75</v>
          </cell>
          <cell r="M10269">
            <v>5.75</v>
          </cell>
          <cell r="N10269">
            <v>5.25</v>
          </cell>
          <cell r="O10269"/>
          <cell r="P10269">
            <v>5.4019566318587611</v>
          </cell>
          <cell r="Q10269">
            <v>1152000</v>
          </cell>
          <cell r="R10269">
            <v>5.25</v>
          </cell>
          <cell r="S10269">
            <v>5.25</v>
          </cell>
          <cell r="T10269">
            <v>5.25</v>
          </cell>
          <cell r="U10269">
            <v>33500</v>
          </cell>
          <cell r="V10269">
            <v>3371851.8655200009</v>
          </cell>
          <cell r="X10269">
            <v>45536</v>
          </cell>
          <cell r="Y10269">
            <v>0</v>
          </cell>
          <cell r="Z10269">
            <v>5.25</v>
          </cell>
          <cell r="AC10269"/>
          <cell r="AE10269">
            <v>1152000</v>
          </cell>
          <cell r="AF10269">
            <v>5.25</v>
          </cell>
          <cell r="AG10269">
            <v>5.25</v>
          </cell>
          <cell r="AH10269">
            <v>5.25</v>
          </cell>
          <cell r="AI10269">
            <v>5.4019566318587611</v>
          </cell>
        </row>
        <row r="10270">
          <cell r="A10270">
            <v>45559</v>
          </cell>
          <cell r="B10270">
            <v>1182000</v>
          </cell>
          <cell r="D10270">
            <v>5.25</v>
          </cell>
          <cell r="E10270">
            <v>5.25</v>
          </cell>
          <cell r="F10270">
            <v>5.25</v>
          </cell>
          <cell r="G10270">
            <v>5.25</v>
          </cell>
          <cell r="H10270">
            <v>5.75</v>
          </cell>
          <cell r="I10270">
            <v>5.75</v>
          </cell>
          <cell r="J10270">
            <v>5.75</v>
          </cell>
          <cell r="K10270">
            <v>5.75</v>
          </cell>
          <cell r="L10270">
            <v>5.75</v>
          </cell>
          <cell r="M10270">
            <v>5.75</v>
          </cell>
          <cell r="N10270">
            <v>5.25</v>
          </cell>
          <cell r="O10270"/>
          <cell r="P10270">
            <v>5.394044211258981</v>
          </cell>
          <cell r="Q10270">
            <v>1460000</v>
          </cell>
          <cell r="R10270">
            <v>5.25</v>
          </cell>
          <cell r="S10270">
            <v>5.25</v>
          </cell>
          <cell r="T10270">
            <v>5.25</v>
          </cell>
          <cell r="U10270">
            <v>243500</v>
          </cell>
          <cell r="V10270">
            <v>2155921.5666499999</v>
          </cell>
          <cell r="X10270">
            <v>45536</v>
          </cell>
          <cell r="Y10270">
            <v>0</v>
          </cell>
          <cell r="Z10270">
            <v>5.25</v>
          </cell>
          <cell r="AC10270"/>
          <cell r="AE10270">
            <v>1182000</v>
          </cell>
          <cell r="AF10270">
            <v>5.25</v>
          </cell>
          <cell r="AG10270">
            <v>5.25</v>
          </cell>
          <cell r="AH10270">
            <v>5.25</v>
          </cell>
          <cell r="AI10270">
            <v>5.394044211258981</v>
          </cell>
        </row>
        <row r="10271">
          <cell r="A10271">
            <v>45560</v>
          </cell>
          <cell r="B10271">
            <v>1947800</v>
          </cell>
          <cell r="D10271">
            <v>5.25</v>
          </cell>
          <cell r="E10271">
            <v>5.25</v>
          </cell>
          <cell r="F10271">
            <v>5.25</v>
          </cell>
          <cell r="G10271">
            <v>5.25</v>
          </cell>
          <cell r="H10271">
            <v>5.75</v>
          </cell>
          <cell r="I10271">
            <v>5.75</v>
          </cell>
          <cell r="J10271">
            <v>5.75</v>
          </cell>
          <cell r="K10271">
            <v>5.75</v>
          </cell>
          <cell r="L10271">
            <v>5.75</v>
          </cell>
          <cell r="M10271">
            <v>5.75</v>
          </cell>
          <cell r="N10271">
            <v>5.25</v>
          </cell>
          <cell r="O10271"/>
          <cell r="P10271">
            <v>5.3826611192028526</v>
          </cell>
          <cell r="Q10271">
            <v>2138800</v>
          </cell>
          <cell r="R10271">
            <v>5.25</v>
          </cell>
          <cell r="S10271">
            <v>5.25</v>
          </cell>
          <cell r="T10271">
            <v>5.25</v>
          </cell>
          <cell r="U10271">
            <v>38000</v>
          </cell>
          <cell r="V10271">
            <v>3534598.8731799996</v>
          </cell>
          <cell r="X10271">
            <v>45536</v>
          </cell>
          <cell r="Y10271">
            <v>0</v>
          </cell>
          <cell r="Z10271">
            <v>5.25</v>
          </cell>
          <cell r="AC10271"/>
          <cell r="AE10271">
            <v>1947800</v>
          </cell>
          <cell r="AF10271">
            <v>5.25</v>
          </cell>
          <cell r="AG10271">
            <v>5.25</v>
          </cell>
          <cell r="AH10271">
            <v>5.25</v>
          </cell>
          <cell r="AI10271">
            <v>5.3826611192028526</v>
          </cell>
        </row>
        <row r="10272">
          <cell r="A10272">
            <v>45561</v>
          </cell>
          <cell r="B10272">
            <v>1874600</v>
          </cell>
          <cell r="D10272">
            <v>5.25</v>
          </cell>
          <cell r="E10272">
            <v>5.25</v>
          </cell>
          <cell r="F10272">
            <v>5.25</v>
          </cell>
          <cell r="G10272">
            <v>5.25</v>
          </cell>
          <cell r="H10272">
            <v>5.75</v>
          </cell>
          <cell r="I10272">
            <v>5.75</v>
          </cell>
          <cell r="J10272">
            <v>5.75</v>
          </cell>
          <cell r="K10272">
            <v>5.75</v>
          </cell>
          <cell r="L10272">
            <v>5.75</v>
          </cell>
          <cell r="M10272">
            <v>5.75</v>
          </cell>
          <cell r="N10272">
            <v>5.25</v>
          </cell>
          <cell r="O10272"/>
          <cell r="P10272">
            <v>5.3732846828164762</v>
          </cell>
          <cell r="Q10272">
            <v>2039600</v>
          </cell>
          <cell r="R10272">
            <v>5.25</v>
          </cell>
          <cell r="S10272">
            <v>5.25</v>
          </cell>
          <cell r="T10272">
            <v>5.25</v>
          </cell>
          <cell r="U10272">
            <v>295200</v>
          </cell>
          <cell r="V10272">
            <v>3229893.71588</v>
          </cell>
          <cell r="X10272">
            <v>45536</v>
          </cell>
          <cell r="Y10272">
            <v>0</v>
          </cell>
          <cell r="Z10272">
            <v>5.25</v>
          </cell>
          <cell r="AC10272"/>
          <cell r="AE10272">
            <v>1874600</v>
          </cell>
          <cell r="AF10272">
            <v>5.25</v>
          </cell>
          <cell r="AG10272">
            <v>5.25</v>
          </cell>
          <cell r="AH10272">
            <v>5.25</v>
          </cell>
          <cell r="AI10272">
            <v>5.3732846828164762</v>
          </cell>
        </row>
        <row r="10273">
          <cell r="A10273">
            <v>45562</v>
          </cell>
          <cell r="B10273">
            <v>1806000</v>
          </cell>
          <cell r="D10273">
            <v>5.25</v>
          </cell>
          <cell r="E10273">
            <v>5</v>
          </cell>
          <cell r="F10273">
            <v>5.25</v>
          </cell>
          <cell r="G10273">
            <v>5.22</v>
          </cell>
          <cell r="H10273">
            <v>5.75</v>
          </cell>
          <cell r="I10273">
            <v>5.75</v>
          </cell>
          <cell r="J10273">
            <v>5.75</v>
          </cell>
          <cell r="K10273">
            <v>5.75</v>
          </cell>
          <cell r="L10273">
            <v>5.75</v>
          </cell>
          <cell r="M10273">
            <v>5.75</v>
          </cell>
          <cell r="N10273">
            <v>5.25</v>
          </cell>
          <cell r="O10273"/>
          <cell r="P10273">
            <v>5.366398839506612</v>
          </cell>
          <cell r="Q10273">
            <v>1856000</v>
          </cell>
          <cell r="R10273">
            <v>5</v>
          </cell>
          <cell r="S10273">
            <v>5.25</v>
          </cell>
          <cell r="T10273">
            <v>5.22</v>
          </cell>
          <cell r="U10273">
            <v>2352850</v>
          </cell>
          <cell r="V10273">
            <v>3353323.9576999997</v>
          </cell>
          <cell r="X10273">
            <v>45536</v>
          </cell>
          <cell r="Y10273">
            <v>25</v>
          </cell>
          <cell r="Z10273">
            <v>5.25</v>
          </cell>
          <cell r="AC10273"/>
          <cell r="AE10273">
            <v>1569000</v>
          </cell>
          <cell r="AF10273">
            <v>5.25</v>
          </cell>
          <cell r="AG10273">
            <v>5.25</v>
          </cell>
          <cell r="AH10273">
            <v>5.25</v>
          </cell>
          <cell r="AI10273">
            <v>5.366398839506612</v>
          </cell>
        </row>
        <row r="10274">
          <cell r="A10274">
            <v>45565</v>
          </cell>
          <cell r="B10274">
            <v>1632300</v>
          </cell>
          <cell r="D10274">
            <v>5.25</v>
          </cell>
          <cell r="E10274">
            <v>5</v>
          </cell>
          <cell r="F10274">
            <v>5.25</v>
          </cell>
          <cell r="G10274">
            <v>5.25</v>
          </cell>
          <cell r="H10274">
            <v>5.75</v>
          </cell>
          <cell r="I10274">
            <v>5.75</v>
          </cell>
          <cell r="J10274">
            <v>5.75</v>
          </cell>
          <cell r="K10274">
            <v>5.75</v>
          </cell>
          <cell r="L10274">
            <v>5.75</v>
          </cell>
          <cell r="M10274">
            <v>5.75</v>
          </cell>
          <cell r="N10274">
            <v>5.25</v>
          </cell>
          <cell r="O10274"/>
          <cell r="P10274">
            <v>5.360010429703796</v>
          </cell>
          <cell r="Q10274">
            <v>2444900</v>
          </cell>
          <cell r="R10274">
            <v>5</v>
          </cell>
          <cell r="S10274">
            <v>5.3</v>
          </cell>
          <cell r="T10274">
            <v>5.25</v>
          </cell>
          <cell r="U10274">
            <v>817500</v>
          </cell>
          <cell r="V10274">
            <v>1934052.3589600001</v>
          </cell>
          <cell r="X10274">
            <v>45536</v>
          </cell>
          <cell r="Y10274">
            <v>25</v>
          </cell>
          <cell r="Z10274">
            <v>5.25</v>
          </cell>
          <cell r="AC10274"/>
          <cell r="AE10274">
            <v>1631300</v>
          </cell>
          <cell r="AF10274">
            <v>5.25</v>
          </cell>
          <cell r="AG10274">
            <v>5.25</v>
          </cell>
          <cell r="AH10274">
            <v>5.25</v>
          </cell>
          <cell r="AI10274">
            <v>5.360010429703796</v>
          </cell>
        </row>
        <row r="10275">
          <cell r="A10275">
            <v>45566</v>
          </cell>
          <cell r="B10275">
            <v>1393000</v>
          </cell>
          <cell r="D10275">
            <v>5.25</v>
          </cell>
          <cell r="E10275">
            <v>5</v>
          </cell>
          <cell r="F10275">
            <v>5.25</v>
          </cell>
          <cell r="G10275">
            <v>5.24</v>
          </cell>
          <cell r="H10275">
            <v>5.75</v>
          </cell>
          <cell r="I10275">
            <v>5.75</v>
          </cell>
          <cell r="J10275">
            <v>5.75</v>
          </cell>
          <cell r="K10275">
            <v>5.75</v>
          </cell>
          <cell r="L10275">
            <v>5.75</v>
          </cell>
          <cell r="M10275">
            <v>5.75</v>
          </cell>
          <cell r="N10275">
            <v>5.25</v>
          </cell>
          <cell r="O10275"/>
          <cell r="P10275">
            <v>5.25</v>
          </cell>
          <cell r="Q10275">
            <v>1393000</v>
          </cell>
          <cell r="R10275">
            <v>5</v>
          </cell>
          <cell r="S10275">
            <v>5.25</v>
          </cell>
          <cell r="T10275">
            <v>5.24</v>
          </cell>
          <cell r="U10275">
            <v>0</v>
          </cell>
          <cell r="V10275">
            <v>12604346.065929998</v>
          </cell>
          <cell r="X10275">
            <v>45566</v>
          </cell>
          <cell r="Y10275">
            <v>25</v>
          </cell>
          <cell r="Z10275">
            <v>5.25</v>
          </cell>
          <cell r="AC10275"/>
          <cell r="AE10275">
            <v>1365000</v>
          </cell>
          <cell r="AF10275">
            <v>5.25</v>
          </cell>
          <cell r="AG10275">
            <v>5.25</v>
          </cell>
          <cell r="AH10275">
            <v>5.25</v>
          </cell>
          <cell r="AI10275">
            <v>5.25</v>
          </cell>
        </row>
        <row r="10276">
          <cell r="A10276">
            <v>45567</v>
          </cell>
          <cell r="B10276">
            <v>1351000</v>
          </cell>
          <cell r="D10276">
            <v>5.25</v>
          </cell>
          <cell r="E10276">
            <v>5</v>
          </cell>
          <cell r="F10276">
            <v>5.25</v>
          </cell>
          <cell r="G10276">
            <v>5.24</v>
          </cell>
          <cell r="H10276">
            <v>5.75</v>
          </cell>
          <cell r="I10276">
            <v>5.75</v>
          </cell>
          <cell r="J10276">
            <v>5.75</v>
          </cell>
          <cell r="K10276">
            <v>5.75</v>
          </cell>
          <cell r="L10276">
            <v>5.75</v>
          </cell>
          <cell r="M10276">
            <v>5.75</v>
          </cell>
          <cell r="N10276">
            <v>5.25</v>
          </cell>
          <cell r="O10276"/>
          <cell r="P10276">
            <v>5.25</v>
          </cell>
          <cell r="Q10276">
            <v>1361000</v>
          </cell>
          <cell r="R10276">
            <v>5</v>
          </cell>
          <cell r="S10276">
            <v>5.25</v>
          </cell>
          <cell r="T10276">
            <v>5.24</v>
          </cell>
          <cell r="U10276">
            <v>0</v>
          </cell>
          <cell r="V10276">
            <v>11210820.469279999</v>
          </cell>
          <cell r="X10276">
            <v>45566</v>
          </cell>
          <cell r="Y10276">
            <v>25</v>
          </cell>
          <cell r="Z10276">
            <v>5.25</v>
          </cell>
          <cell r="AC10276"/>
          <cell r="AE10276">
            <v>1323000</v>
          </cell>
          <cell r="AF10276">
            <v>5.25</v>
          </cell>
          <cell r="AG10276">
            <v>5.25</v>
          </cell>
          <cell r="AH10276">
            <v>5.25</v>
          </cell>
          <cell r="AI10276">
            <v>5.25</v>
          </cell>
        </row>
        <row r="10277">
          <cell r="A10277">
            <v>45568</v>
          </cell>
          <cell r="B10277">
            <v>1399000</v>
          </cell>
          <cell r="D10277">
            <v>5.25</v>
          </cell>
          <cell r="E10277">
            <v>5.25</v>
          </cell>
          <cell r="F10277">
            <v>5.25</v>
          </cell>
          <cell r="G10277">
            <v>5.25</v>
          </cell>
          <cell r="H10277">
            <v>5.75</v>
          </cell>
          <cell r="I10277">
            <v>5.75</v>
          </cell>
          <cell r="J10277">
            <v>5.75</v>
          </cell>
          <cell r="K10277">
            <v>5.75</v>
          </cell>
          <cell r="L10277">
            <v>5.75</v>
          </cell>
          <cell r="M10277">
            <v>5.75</v>
          </cell>
          <cell r="N10277">
            <v>5.25</v>
          </cell>
          <cell r="O10277"/>
          <cell r="P10277">
            <v>5.25</v>
          </cell>
          <cell r="Q10277">
            <v>1419000</v>
          </cell>
          <cell r="R10277">
            <v>5.25</v>
          </cell>
          <cell r="S10277">
            <v>5.25</v>
          </cell>
          <cell r="T10277">
            <v>5.25</v>
          </cell>
          <cell r="U10277">
            <v>286500</v>
          </cell>
          <cell r="V10277">
            <v>11089793.603380002</v>
          </cell>
          <cell r="X10277">
            <v>45566</v>
          </cell>
          <cell r="Y10277">
            <v>0</v>
          </cell>
          <cell r="Z10277">
            <v>5.25</v>
          </cell>
          <cell r="AC10277"/>
          <cell r="AE10277">
            <v>1399000</v>
          </cell>
          <cell r="AF10277">
            <v>5.25</v>
          </cell>
          <cell r="AG10277">
            <v>5.25</v>
          </cell>
          <cell r="AH10277">
            <v>5.25</v>
          </cell>
          <cell r="AI10277">
            <v>5.25</v>
          </cell>
        </row>
        <row r="10278">
          <cell r="A10278">
            <v>45569</v>
          </cell>
          <cell r="B10278">
            <v>1452800</v>
          </cell>
          <cell r="D10278">
            <v>5.25</v>
          </cell>
          <cell r="E10278">
            <v>5.25</v>
          </cell>
          <cell r="F10278">
            <v>5.25</v>
          </cell>
          <cell r="G10278">
            <v>5.25</v>
          </cell>
          <cell r="H10278">
            <v>5.75</v>
          </cell>
          <cell r="I10278">
            <v>5.75</v>
          </cell>
          <cell r="J10278">
            <v>5.75</v>
          </cell>
          <cell r="K10278">
            <v>5.75</v>
          </cell>
          <cell r="L10278">
            <v>5.75</v>
          </cell>
          <cell r="M10278">
            <v>5.75</v>
          </cell>
          <cell r="N10278">
            <v>5.25</v>
          </cell>
          <cell r="O10278"/>
          <cell r="P10278">
            <v>5.25</v>
          </cell>
          <cell r="Q10278">
            <v>1527800</v>
          </cell>
          <cell r="R10278">
            <v>5</v>
          </cell>
          <cell r="S10278">
            <v>5.25</v>
          </cell>
          <cell r="T10278">
            <v>5.25</v>
          </cell>
          <cell r="U10278">
            <v>181300</v>
          </cell>
          <cell r="V10278">
            <v>8323849.6541499989</v>
          </cell>
          <cell r="X10278">
            <v>45566</v>
          </cell>
          <cell r="Y10278">
            <v>0</v>
          </cell>
          <cell r="Z10278">
            <v>5.25</v>
          </cell>
          <cell r="AC10278"/>
          <cell r="AE10278">
            <v>1452800</v>
          </cell>
          <cell r="AF10278">
            <v>5.25</v>
          </cell>
          <cell r="AG10278">
            <v>5.25</v>
          </cell>
          <cell r="AH10278">
            <v>5.25</v>
          </cell>
          <cell r="AI10278">
            <v>5.25</v>
          </cell>
        </row>
        <row r="10279">
          <cell r="A10279">
            <v>45572</v>
          </cell>
          <cell r="B10279">
            <v>1341000</v>
          </cell>
          <cell r="D10279">
            <v>5.25</v>
          </cell>
          <cell r="E10279">
            <v>5.25</v>
          </cell>
          <cell r="F10279">
            <v>5.25</v>
          </cell>
          <cell r="G10279">
            <v>5.25</v>
          </cell>
          <cell r="H10279">
            <v>5.75</v>
          </cell>
          <cell r="I10279">
            <v>5.75</v>
          </cell>
          <cell r="J10279">
            <v>5.75</v>
          </cell>
          <cell r="K10279">
            <v>5.75</v>
          </cell>
          <cell r="L10279">
            <v>5.75</v>
          </cell>
          <cell r="M10279">
            <v>5.75</v>
          </cell>
          <cell r="N10279">
            <v>5.25</v>
          </cell>
          <cell r="O10279"/>
          <cell r="P10279">
            <v>5.25</v>
          </cell>
          <cell r="Q10279">
            <v>1446000</v>
          </cell>
          <cell r="R10279">
            <v>5</v>
          </cell>
          <cell r="S10279">
            <v>5.25</v>
          </cell>
          <cell r="T10279">
            <v>5.23</v>
          </cell>
          <cell r="U10279">
            <v>90000</v>
          </cell>
          <cell r="V10279">
            <v>10606849.77558</v>
          </cell>
          <cell r="X10279">
            <v>45566</v>
          </cell>
          <cell r="Y10279">
            <v>0</v>
          </cell>
          <cell r="Z10279">
            <v>5.25</v>
          </cell>
          <cell r="AC10279"/>
          <cell r="AE10279">
            <v>1341000</v>
          </cell>
          <cell r="AF10279">
            <v>5.25</v>
          </cell>
          <cell r="AG10279">
            <v>5.25</v>
          </cell>
          <cell r="AH10279">
            <v>5.25</v>
          </cell>
          <cell r="AI10279">
            <v>5.25</v>
          </cell>
        </row>
        <row r="10280">
          <cell r="A10280">
            <v>45574</v>
          </cell>
          <cell r="B10280">
            <v>1381000</v>
          </cell>
          <cell r="D10280">
            <v>5.25</v>
          </cell>
          <cell r="E10280">
            <v>5.25</v>
          </cell>
          <cell r="F10280">
            <v>5.25</v>
          </cell>
          <cell r="G10280">
            <v>5.25</v>
          </cell>
          <cell r="H10280">
            <v>5.75</v>
          </cell>
          <cell r="I10280">
            <v>5.75</v>
          </cell>
          <cell r="J10280">
            <v>5.75</v>
          </cell>
          <cell r="K10280">
            <v>5.75</v>
          </cell>
          <cell r="L10280">
            <v>5.75</v>
          </cell>
          <cell r="M10280">
            <v>5.75</v>
          </cell>
          <cell r="N10280">
            <v>5.25</v>
          </cell>
          <cell r="O10280"/>
          <cell r="P10280">
            <v>5.25</v>
          </cell>
          <cell r="Q10280">
            <v>1603000</v>
          </cell>
          <cell r="R10280">
            <v>5.25</v>
          </cell>
          <cell r="S10280">
            <v>5.25</v>
          </cell>
          <cell r="T10280">
            <v>5.25</v>
          </cell>
          <cell r="U10280">
            <v>1242000</v>
          </cell>
          <cell r="V10280">
            <v>6766701.6543700006</v>
          </cell>
          <cell r="X10280">
            <v>45566</v>
          </cell>
          <cell r="Y10280">
            <v>0</v>
          </cell>
          <cell r="Z10280">
            <v>5.25</v>
          </cell>
          <cell r="AC10280"/>
          <cell r="AE10280">
            <v>1381000</v>
          </cell>
          <cell r="AF10280">
            <v>5.25</v>
          </cell>
          <cell r="AG10280">
            <v>5.25</v>
          </cell>
          <cell r="AH10280">
            <v>5.25</v>
          </cell>
          <cell r="AI10280">
            <v>5.25</v>
          </cell>
        </row>
        <row r="10281">
          <cell r="A10281">
            <v>45575</v>
          </cell>
          <cell r="B10281">
            <v>1425000</v>
          </cell>
          <cell r="D10281">
            <v>5.25</v>
          </cell>
          <cell r="E10281">
            <v>5</v>
          </cell>
          <cell r="F10281">
            <v>5.25</v>
          </cell>
          <cell r="G10281">
            <v>5.24</v>
          </cell>
          <cell r="H10281">
            <v>5.75</v>
          </cell>
          <cell r="I10281">
            <v>5.75</v>
          </cell>
          <cell r="J10281">
            <v>5.75</v>
          </cell>
          <cell r="K10281">
            <v>5.75</v>
          </cell>
          <cell r="L10281">
            <v>5.75</v>
          </cell>
          <cell r="M10281">
            <v>5.75</v>
          </cell>
          <cell r="N10281">
            <v>5.25</v>
          </cell>
          <cell r="O10281"/>
          <cell r="P10281">
            <v>5.25</v>
          </cell>
          <cell r="Q10281">
            <v>1622000</v>
          </cell>
          <cell r="R10281">
            <v>5</v>
          </cell>
          <cell r="S10281">
            <v>5.25</v>
          </cell>
          <cell r="T10281">
            <v>5.24</v>
          </cell>
          <cell r="U10281">
            <v>820300</v>
          </cell>
          <cell r="V10281">
            <v>6792493.4511900013</v>
          </cell>
          <cell r="X10281">
            <v>45566</v>
          </cell>
          <cell r="Y10281">
            <v>25</v>
          </cell>
          <cell r="Z10281">
            <v>5.25</v>
          </cell>
          <cell r="AC10281"/>
          <cell r="AE10281">
            <v>1390000</v>
          </cell>
          <cell r="AF10281">
            <v>5.25</v>
          </cell>
          <cell r="AG10281">
            <v>5.25</v>
          </cell>
          <cell r="AH10281">
            <v>5.25</v>
          </cell>
          <cell r="AI10281">
            <v>5.25</v>
          </cell>
        </row>
        <row r="10282">
          <cell r="A10282">
            <v>45576</v>
          </cell>
          <cell r="B10282">
            <v>1628500</v>
          </cell>
          <cell r="D10282">
            <v>5.25</v>
          </cell>
          <cell r="E10282">
            <v>4.75</v>
          </cell>
          <cell r="F10282">
            <v>5.25</v>
          </cell>
          <cell r="G10282">
            <v>5.24</v>
          </cell>
          <cell r="H10282">
            <v>5.75</v>
          </cell>
          <cell r="I10282">
            <v>5.75</v>
          </cell>
          <cell r="J10282">
            <v>5.75</v>
          </cell>
          <cell r="K10282">
            <v>5.75</v>
          </cell>
          <cell r="L10282">
            <v>5.75</v>
          </cell>
          <cell r="M10282">
            <v>5.75</v>
          </cell>
          <cell r="N10282">
            <v>5</v>
          </cell>
          <cell r="O10282"/>
          <cell r="P10282">
            <v>5.25</v>
          </cell>
          <cell r="Q10282">
            <v>1685500</v>
          </cell>
          <cell r="R10282">
            <v>4.75</v>
          </cell>
          <cell r="S10282">
            <v>5.25</v>
          </cell>
          <cell r="T10282">
            <v>5.24</v>
          </cell>
          <cell r="U10282">
            <v>576000</v>
          </cell>
          <cell r="V10282">
            <v>6195036.4293200001</v>
          </cell>
          <cell r="X10282">
            <v>45566</v>
          </cell>
          <cell r="Y10282">
            <v>50</v>
          </cell>
          <cell r="Z10282">
            <v>5.25</v>
          </cell>
          <cell r="AC10282"/>
          <cell r="AE10282">
            <v>1583500</v>
          </cell>
          <cell r="AF10282">
            <v>5.25</v>
          </cell>
          <cell r="AG10282">
            <v>5.25</v>
          </cell>
          <cell r="AH10282">
            <v>5.25</v>
          </cell>
          <cell r="AI10282">
            <v>5.25</v>
          </cell>
        </row>
        <row r="10283">
          <cell r="A10283">
            <v>45579</v>
          </cell>
          <cell r="B10283">
            <v>1834200</v>
          </cell>
          <cell r="D10283">
            <v>5.25</v>
          </cell>
          <cell r="E10283">
            <v>5</v>
          </cell>
          <cell r="F10283">
            <v>5.25</v>
          </cell>
          <cell r="G10283">
            <v>5.25</v>
          </cell>
          <cell r="H10283">
            <v>5.75</v>
          </cell>
          <cell r="I10283">
            <v>5.75</v>
          </cell>
          <cell r="J10283">
            <v>5.75</v>
          </cell>
          <cell r="K10283">
            <v>5.75</v>
          </cell>
          <cell r="L10283">
            <v>5.75</v>
          </cell>
          <cell r="M10283">
            <v>5.75</v>
          </cell>
          <cell r="N10283">
            <v>5.25</v>
          </cell>
          <cell r="O10283"/>
          <cell r="P10283">
            <v>5.25</v>
          </cell>
          <cell r="Q10283">
            <v>1930200</v>
          </cell>
          <cell r="R10283">
            <v>5</v>
          </cell>
          <cell r="S10283">
            <v>5.25</v>
          </cell>
          <cell r="T10283">
            <v>5.25</v>
          </cell>
          <cell r="U10283">
            <v>130400</v>
          </cell>
          <cell r="V10283">
            <v>6674088.0389599986</v>
          </cell>
          <cell r="X10283">
            <v>45566</v>
          </cell>
          <cell r="Y10283">
            <v>25</v>
          </cell>
          <cell r="Z10283">
            <v>5.25</v>
          </cell>
          <cell r="AC10283"/>
          <cell r="AE10283">
            <v>1804200</v>
          </cell>
          <cell r="AF10283">
            <v>5.25</v>
          </cell>
          <cell r="AG10283">
            <v>5.25</v>
          </cell>
          <cell r="AH10283">
            <v>5.25</v>
          </cell>
          <cell r="AI10283">
            <v>5.25</v>
          </cell>
        </row>
        <row r="10284">
          <cell r="A10284">
            <v>45580</v>
          </cell>
          <cell r="B10284">
            <v>1819000</v>
          </cell>
          <cell r="D10284">
            <v>5.25</v>
          </cell>
          <cell r="E10284">
            <v>5</v>
          </cell>
          <cell r="F10284">
            <v>5.25</v>
          </cell>
          <cell r="G10284">
            <v>5.24</v>
          </cell>
          <cell r="H10284">
            <v>5.75</v>
          </cell>
          <cell r="I10284">
            <v>5.75</v>
          </cell>
          <cell r="J10284">
            <v>5.75</v>
          </cell>
          <cell r="K10284">
            <v>5.75</v>
          </cell>
          <cell r="L10284">
            <v>5.75</v>
          </cell>
          <cell r="M10284">
            <v>5.75</v>
          </cell>
          <cell r="N10284">
            <v>5.25</v>
          </cell>
          <cell r="O10284"/>
          <cell r="P10284">
            <v>5.25</v>
          </cell>
          <cell r="Q10284">
            <v>2044000</v>
          </cell>
          <cell r="R10284">
            <v>5</v>
          </cell>
          <cell r="S10284">
            <v>5.25</v>
          </cell>
          <cell r="T10284">
            <v>5.22</v>
          </cell>
          <cell r="U10284">
            <v>24400</v>
          </cell>
          <cell r="V10284">
            <v>5923210.3103700001</v>
          </cell>
          <cell r="X10284">
            <v>45566</v>
          </cell>
          <cell r="Y10284">
            <v>25</v>
          </cell>
          <cell r="Z10284">
            <v>5.25</v>
          </cell>
          <cell r="AC10284"/>
          <cell r="AE10284">
            <v>1745000</v>
          </cell>
          <cell r="AF10284">
            <v>5.25</v>
          </cell>
          <cell r="AG10284">
            <v>5.25</v>
          </cell>
          <cell r="AH10284">
            <v>5.25</v>
          </cell>
          <cell r="AI10284">
            <v>5.25</v>
          </cell>
        </row>
        <row r="10285">
          <cell r="A10285">
            <v>45581</v>
          </cell>
          <cell r="B10285">
            <v>1397600</v>
          </cell>
          <cell r="D10285">
            <v>5.25</v>
          </cell>
          <cell r="E10285">
            <v>5</v>
          </cell>
          <cell r="F10285">
            <v>5.25</v>
          </cell>
          <cell r="G10285">
            <v>5.23</v>
          </cell>
          <cell r="H10285">
            <v>5.75</v>
          </cell>
          <cell r="I10285">
            <v>5.75</v>
          </cell>
          <cell r="J10285">
            <v>5.75</v>
          </cell>
          <cell r="K10285">
            <v>5.75</v>
          </cell>
          <cell r="L10285">
            <v>5.75</v>
          </cell>
          <cell r="M10285">
            <v>5.75</v>
          </cell>
          <cell r="N10285">
            <v>5</v>
          </cell>
          <cell r="O10285"/>
          <cell r="P10285">
            <v>5.25</v>
          </cell>
          <cell r="Q10285">
            <v>1987600</v>
          </cell>
          <cell r="R10285">
            <v>5</v>
          </cell>
          <cell r="S10285">
            <v>5.25</v>
          </cell>
          <cell r="T10285">
            <v>5.17</v>
          </cell>
          <cell r="U10285">
            <v>148500</v>
          </cell>
          <cell r="V10285">
            <v>4605747.4976900006</v>
          </cell>
          <cell r="X10285">
            <v>45566</v>
          </cell>
          <cell r="Y10285">
            <v>25</v>
          </cell>
          <cell r="Z10285">
            <v>5.25</v>
          </cell>
          <cell r="AC10285"/>
          <cell r="AE10285">
            <v>1267800</v>
          </cell>
          <cell r="AF10285">
            <v>5.25</v>
          </cell>
          <cell r="AG10285">
            <v>5.25</v>
          </cell>
          <cell r="AH10285">
            <v>5.25</v>
          </cell>
          <cell r="AI10285">
            <v>5.25</v>
          </cell>
        </row>
        <row r="10286">
          <cell r="A10286">
            <v>45582</v>
          </cell>
          <cell r="B10286">
            <v>1685700</v>
          </cell>
          <cell r="D10286">
            <v>5.25</v>
          </cell>
          <cell r="E10286">
            <v>5</v>
          </cell>
          <cell r="F10286">
            <v>5.25</v>
          </cell>
          <cell r="G10286">
            <v>5.25</v>
          </cell>
          <cell r="H10286">
            <v>5.75</v>
          </cell>
          <cell r="I10286">
            <v>5.75</v>
          </cell>
          <cell r="J10286">
            <v>5.75</v>
          </cell>
          <cell r="K10286">
            <v>5.75</v>
          </cell>
          <cell r="L10286">
            <v>5.75</v>
          </cell>
          <cell r="M10286">
            <v>5.75</v>
          </cell>
          <cell r="N10286">
            <v>5.25</v>
          </cell>
          <cell r="O10286"/>
          <cell r="P10286">
            <v>5.25</v>
          </cell>
          <cell r="Q10286">
            <v>1973700</v>
          </cell>
          <cell r="R10286">
            <v>5</v>
          </cell>
          <cell r="S10286">
            <v>5.25</v>
          </cell>
          <cell r="T10286">
            <v>5.23</v>
          </cell>
          <cell r="U10286">
            <v>10100</v>
          </cell>
          <cell r="V10286">
            <v>4492186.5697299987</v>
          </cell>
          <cell r="X10286">
            <v>45566</v>
          </cell>
          <cell r="Y10286">
            <v>25</v>
          </cell>
          <cell r="Z10286">
            <v>5.25</v>
          </cell>
          <cell r="AC10286"/>
          <cell r="AE10286">
            <v>1682700</v>
          </cell>
          <cell r="AF10286">
            <v>5.25</v>
          </cell>
          <cell r="AG10286">
            <v>5.25</v>
          </cell>
          <cell r="AH10286">
            <v>5.25</v>
          </cell>
          <cell r="AI10286">
            <v>5.25</v>
          </cell>
        </row>
        <row r="10287">
          <cell r="A10287">
            <v>45583</v>
          </cell>
          <cell r="B10287">
            <v>1225000</v>
          </cell>
          <cell r="D10287">
            <v>5.25</v>
          </cell>
          <cell r="E10287">
            <v>5</v>
          </cell>
          <cell r="F10287">
            <v>5.25</v>
          </cell>
          <cell r="G10287">
            <v>5.24</v>
          </cell>
          <cell r="H10287">
            <v>5.75</v>
          </cell>
          <cell r="I10287">
            <v>5.75</v>
          </cell>
          <cell r="J10287">
            <v>5.75</v>
          </cell>
          <cell r="K10287">
            <v>5.75</v>
          </cell>
          <cell r="L10287">
            <v>5.75</v>
          </cell>
          <cell r="M10287">
            <v>5.75</v>
          </cell>
          <cell r="N10287">
            <v>5.25</v>
          </cell>
          <cell r="O10287"/>
          <cell r="P10287">
            <v>5.25</v>
          </cell>
          <cell r="Q10287">
            <v>1470000</v>
          </cell>
          <cell r="R10287">
            <v>5</v>
          </cell>
          <cell r="S10287">
            <v>5.25</v>
          </cell>
          <cell r="T10287">
            <v>5.21</v>
          </cell>
          <cell r="U10287">
            <v>37600</v>
          </cell>
          <cell r="V10287">
            <v>3412645.3149599992</v>
          </cell>
          <cell r="X10287">
            <v>45566</v>
          </cell>
          <cell r="Y10287">
            <v>25</v>
          </cell>
          <cell r="Z10287">
            <v>5.25</v>
          </cell>
          <cell r="AC10287"/>
          <cell r="AE10287">
            <v>1200000</v>
          </cell>
          <cell r="AF10287">
            <v>5.25</v>
          </cell>
          <cell r="AG10287">
            <v>5.25</v>
          </cell>
          <cell r="AH10287">
            <v>5.25</v>
          </cell>
          <cell r="AI10287">
            <v>5.25</v>
          </cell>
        </row>
        <row r="10288">
          <cell r="A10288">
            <v>45586</v>
          </cell>
          <cell r="B10288">
            <v>1078000</v>
          </cell>
          <cell r="D10288">
            <v>5.25</v>
          </cell>
          <cell r="E10288">
            <v>5.25</v>
          </cell>
          <cell r="F10288">
            <v>5.25</v>
          </cell>
          <cell r="G10288">
            <v>5.25</v>
          </cell>
          <cell r="H10288">
            <v>5.75</v>
          </cell>
          <cell r="I10288">
            <v>5.75</v>
          </cell>
          <cell r="J10288">
            <v>5.75</v>
          </cell>
          <cell r="K10288">
            <v>5.75</v>
          </cell>
          <cell r="L10288">
            <v>5.75</v>
          </cell>
          <cell r="M10288">
            <v>5.75</v>
          </cell>
          <cell r="N10288">
            <v>5.25</v>
          </cell>
          <cell r="O10288"/>
          <cell r="P10288">
            <v>5.25</v>
          </cell>
          <cell r="Q10288">
            <v>1722000</v>
          </cell>
          <cell r="R10288">
            <v>5</v>
          </cell>
          <cell r="S10288">
            <v>5.3</v>
          </cell>
          <cell r="T10288">
            <v>5.26</v>
          </cell>
          <cell r="U10288">
            <v>55300</v>
          </cell>
          <cell r="V10288">
            <v>3616433.13974</v>
          </cell>
          <cell r="X10288">
            <v>45566</v>
          </cell>
          <cell r="Y10288">
            <v>0</v>
          </cell>
          <cell r="Z10288">
            <v>5.25</v>
          </cell>
          <cell r="AC10288"/>
          <cell r="AE10288">
            <v>1078000</v>
          </cell>
          <cell r="AF10288">
            <v>5.25</v>
          </cell>
          <cell r="AG10288">
            <v>5.25</v>
          </cell>
          <cell r="AH10288">
            <v>5.25</v>
          </cell>
          <cell r="AI10288">
            <v>5.25</v>
          </cell>
        </row>
        <row r="10289">
          <cell r="A10289">
            <v>45587</v>
          </cell>
          <cell r="B10289">
            <v>1537000</v>
          </cell>
          <cell r="D10289">
            <v>5.25</v>
          </cell>
          <cell r="E10289">
            <v>5.25</v>
          </cell>
          <cell r="F10289">
            <v>5.25</v>
          </cell>
          <cell r="G10289">
            <v>5.25</v>
          </cell>
          <cell r="H10289">
            <v>5.75</v>
          </cell>
          <cell r="I10289">
            <v>5.75</v>
          </cell>
          <cell r="J10289">
            <v>5.75</v>
          </cell>
          <cell r="K10289">
            <v>5.75</v>
          </cell>
          <cell r="L10289">
            <v>5.75</v>
          </cell>
          <cell r="M10289">
            <v>5.75</v>
          </cell>
          <cell r="N10289">
            <v>5.25</v>
          </cell>
          <cell r="O10289"/>
          <cell r="P10289">
            <v>5.25</v>
          </cell>
          <cell r="Q10289">
            <v>2092000</v>
          </cell>
          <cell r="R10289">
            <v>5.25</v>
          </cell>
          <cell r="S10289">
            <v>5.3</v>
          </cell>
          <cell r="T10289">
            <v>5.25</v>
          </cell>
          <cell r="U10289">
            <v>67800</v>
          </cell>
          <cell r="V10289">
            <v>3759470.1768299998</v>
          </cell>
          <cell r="X10289">
            <v>45566</v>
          </cell>
          <cell r="Y10289">
            <v>0</v>
          </cell>
          <cell r="Z10289">
            <v>5.25</v>
          </cell>
          <cell r="AC10289"/>
          <cell r="AE10289">
            <v>1537000</v>
          </cell>
          <cell r="AF10289">
            <v>5.25</v>
          </cell>
          <cell r="AG10289">
            <v>5.25</v>
          </cell>
          <cell r="AH10289">
            <v>5.25</v>
          </cell>
          <cell r="AI10289">
            <v>5.25</v>
          </cell>
        </row>
        <row r="10290">
          <cell r="A10290">
            <v>45588</v>
          </cell>
          <cell r="B10290">
            <v>1357000</v>
          </cell>
          <cell r="D10290">
            <v>5.25</v>
          </cell>
          <cell r="E10290">
            <v>5.25</v>
          </cell>
          <cell r="F10290">
            <v>5.25</v>
          </cell>
          <cell r="G10290">
            <v>5.25</v>
          </cell>
          <cell r="H10290">
            <v>5.75</v>
          </cell>
          <cell r="I10290">
            <v>5.75</v>
          </cell>
          <cell r="J10290">
            <v>5.75</v>
          </cell>
          <cell r="K10290">
            <v>5.75</v>
          </cell>
          <cell r="L10290">
            <v>5.75</v>
          </cell>
          <cell r="M10290">
            <v>5.75</v>
          </cell>
          <cell r="N10290">
            <v>5.25</v>
          </cell>
          <cell r="O10290"/>
          <cell r="P10290">
            <v>5.25</v>
          </cell>
          <cell r="Q10290">
            <v>2245000</v>
          </cell>
          <cell r="R10290">
            <v>5.25</v>
          </cell>
          <cell r="S10290">
            <v>5.3</v>
          </cell>
          <cell r="T10290">
            <v>5.26</v>
          </cell>
          <cell r="U10290">
            <v>319500</v>
          </cell>
          <cell r="V10290">
            <v>3887127.6520099998</v>
          </cell>
          <cell r="X10290">
            <v>45566</v>
          </cell>
          <cell r="Y10290">
            <v>0</v>
          </cell>
          <cell r="Z10290">
            <v>5.25</v>
          </cell>
          <cell r="AC10290"/>
          <cell r="AE10290">
            <v>1357000</v>
          </cell>
          <cell r="AF10290">
            <v>5.25</v>
          </cell>
          <cell r="AG10290">
            <v>5.25</v>
          </cell>
          <cell r="AH10290">
            <v>5.25</v>
          </cell>
          <cell r="AI10290">
            <v>5.25</v>
          </cell>
        </row>
        <row r="10291">
          <cell r="A10291">
            <v>45589</v>
          </cell>
          <cell r="B10291">
            <v>1990500</v>
          </cell>
          <cell r="D10291">
            <v>5.25</v>
          </cell>
          <cell r="E10291">
            <v>5.25</v>
          </cell>
          <cell r="F10291">
            <v>5.25</v>
          </cell>
          <cell r="G10291">
            <v>5.25</v>
          </cell>
          <cell r="H10291">
            <v>5.75</v>
          </cell>
          <cell r="I10291">
            <v>5.75</v>
          </cell>
          <cell r="J10291">
            <v>5.75</v>
          </cell>
          <cell r="K10291">
            <v>5.75</v>
          </cell>
          <cell r="L10291">
            <v>5.75</v>
          </cell>
          <cell r="M10291">
            <v>5.75</v>
          </cell>
          <cell r="N10291">
            <v>5.25</v>
          </cell>
          <cell r="O10291"/>
          <cell r="P10291">
            <v>5.25</v>
          </cell>
          <cell r="Q10291">
            <v>2355500</v>
          </cell>
          <cell r="R10291">
            <v>5.25</v>
          </cell>
          <cell r="S10291">
            <v>5.3</v>
          </cell>
          <cell r="T10291">
            <v>5.25</v>
          </cell>
          <cell r="U10291">
            <v>27300</v>
          </cell>
          <cell r="V10291">
            <v>4019652.8505000002</v>
          </cell>
          <cell r="X10291">
            <v>45566</v>
          </cell>
          <cell r="Y10291">
            <v>0</v>
          </cell>
          <cell r="Z10291">
            <v>5.25</v>
          </cell>
          <cell r="AC10291"/>
          <cell r="AE10291">
            <v>1990500</v>
          </cell>
          <cell r="AF10291">
            <v>5.25</v>
          </cell>
          <cell r="AG10291">
            <v>5.25</v>
          </cell>
          <cell r="AH10291">
            <v>5.25</v>
          </cell>
          <cell r="AI10291">
            <v>5.25</v>
          </cell>
        </row>
        <row r="10292">
          <cell r="A10292">
            <v>45590</v>
          </cell>
          <cell r="B10292">
            <v>2975500</v>
          </cell>
          <cell r="D10292">
            <v>5.25</v>
          </cell>
          <cell r="E10292">
            <v>5</v>
          </cell>
          <cell r="F10292">
            <v>5.5</v>
          </cell>
          <cell r="G10292">
            <v>5.25</v>
          </cell>
          <cell r="H10292">
            <v>5.75</v>
          </cell>
          <cell r="I10292">
            <v>5.75</v>
          </cell>
          <cell r="J10292">
            <v>5.75</v>
          </cell>
          <cell r="K10292">
            <v>5.75</v>
          </cell>
          <cell r="L10292">
            <v>5.75</v>
          </cell>
          <cell r="M10292">
            <v>5.75</v>
          </cell>
          <cell r="N10292">
            <v>5.25</v>
          </cell>
          <cell r="O10292"/>
          <cell r="P10292">
            <v>5.25</v>
          </cell>
          <cell r="Q10292">
            <v>2975500</v>
          </cell>
          <cell r="R10292">
            <v>5</v>
          </cell>
          <cell r="S10292">
            <v>5.5</v>
          </cell>
          <cell r="T10292">
            <v>5.25</v>
          </cell>
          <cell r="U10292">
            <v>743960</v>
          </cell>
          <cell r="V10292">
            <v>4587323.7018999998</v>
          </cell>
          <cell r="X10292">
            <v>45566</v>
          </cell>
          <cell r="Y10292">
            <v>50</v>
          </cell>
          <cell r="Z10292">
            <v>5.25</v>
          </cell>
          <cell r="AC10292"/>
          <cell r="AE10292">
            <v>2613500</v>
          </cell>
          <cell r="AF10292">
            <v>5.25</v>
          </cell>
          <cell r="AG10292">
            <v>5.3</v>
          </cell>
          <cell r="AH10292">
            <v>5.25</v>
          </cell>
          <cell r="AI10292">
            <v>5.25</v>
          </cell>
        </row>
        <row r="10293">
          <cell r="A10293">
            <v>45593</v>
          </cell>
          <cell r="B10293">
            <v>1658000</v>
          </cell>
          <cell r="D10293">
            <v>5.25</v>
          </cell>
          <cell r="E10293">
            <v>5</v>
          </cell>
          <cell r="F10293">
            <v>5.25</v>
          </cell>
          <cell r="G10293">
            <v>5.2</v>
          </cell>
          <cell r="H10293">
            <v>5.75</v>
          </cell>
          <cell r="I10293">
            <v>5.75</v>
          </cell>
          <cell r="J10293">
            <v>5.75</v>
          </cell>
          <cell r="K10293">
            <v>5.75</v>
          </cell>
          <cell r="L10293">
            <v>5.75</v>
          </cell>
          <cell r="M10293">
            <v>5.75</v>
          </cell>
          <cell r="N10293">
            <v>5</v>
          </cell>
          <cell r="O10293"/>
          <cell r="P10293">
            <v>5.2471579416503822</v>
          </cell>
          <cell r="Q10293">
            <v>1728000</v>
          </cell>
          <cell r="R10293">
            <v>5</v>
          </cell>
          <cell r="S10293">
            <v>5.25</v>
          </cell>
          <cell r="T10293">
            <v>5.19</v>
          </cell>
          <cell r="U10293">
            <v>386010.99999999994</v>
          </cell>
          <cell r="V10293">
            <v>2891570.1486099996</v>
          </cell>
          <cell r="X10293">
            <v>45566</v>
          </cell>
          <cell r="Y10293">
            <v>25</v>
          </cell>
          <cell r="Z10293">
            <v>5.25</v>
          </cell>
          <cell r="AC10293"/>
          <cell r="AE10293">
            <v>1658000</v>
          </cell>
          <cell r="AF10293">
            <v>5</v>
          </cell>
          <cell r="AG10293">
            <v>5.25</v>
          </cell>
          <cell r="AH10293">
            <v>5.2</v>
          </cell>
          <cell r="AI10293">
            <v>5.2471579416503822</v>
          </cell>
        </row>
        <row r="10294">
          <cell r="A10294">
            <v>45594</v>
          </cell>
          <cell r="B10294">
            <v>803000</v>
          </cell>
          <cell r="D10294">
            <v>5.25</v>
          </cell>
          <cell r="E10294">
            <v>5</v>
          </cell>
          <cell r="F10294">
            <v>5.25</v>
          </cell>
          <cell r="G10294">
            <v>5.23</v>
          </cell>
          <cell r="H10294">
            <v>5.75</v>
          </cell>
          <cell r="I10294">
            <v>5.75</v>
          </cell>
          <cell r="J10294">
            <v>5.75</v>
          </cell>
          <cell r="K10294">
            <v>5.75</v>
          </cell>
          <cell r="L10294">
            <v>5.75</v>
          </cell>
          <cell r="M10294">
            <v>5.75</v>
          </cell>
          <cell r="N10294">
            <v>5.25</v>
          </cell>
          <cell r="O10294"/>
          <cell r="P10294">
            <v>5.2472294632711716</v>
          </cell>
          <cell r="Q10294">
            <v>1200500</v>
          </cell>
          <cell r="R10294">
            <v>5</v>
          </cell>
          <cell r="S10294">
            <v>5.25</v>
          </cell>
          <cell r="T10294">
            <v>5.18</v>
          </cell>
          <cell r="U10294">
            <v>42800</v>
          </cell>
          <cell r="V10294">
            <v>1674983.1368200001</v>
          </cell>
          <cell r="X10294">
            <v>45566</v>
          </cell>
          <cell r="Y10294">
            <v>25</v>
          </cell>
          <cell r="Z10294">
            <v>5.25</v>
          </cell>
          <cell r="AC10294"/>
          <cell r="AE10294">
            <v>753000</v>
          </cell>
          <cell r="AF10294">
            <v>5.25</v>
          </cell>
          <cell r="AG10294">
            <v>5.25</v>
          </cell>
          <cell r="AH10294">
            <v>5.25</v>
          </cell>
          <cell r="AI10294">
            <v>5.2472294632711716</v>
          </cell>
        </row>
        <row r="10295">
          <cell r="A10295">
            <v>45595</v>
          </cell>
          <cell r="B10295">
            <v>1101400</v>
          </cell>
          <cell r="D10295">
            <v>5.25</v>
          </cell>
          <cell r="E10295">
            <v>4.8499999999999996</v>
          </cell>
          <cell r="F10295">
            <v>5.25</v>
          </cell>
          <cell r="G10295">
            <v>5.22</v>
          </cell>
          <cell r="H10295">
            <v>5.75</v>
          </cell>
          <cell r="I10295">
            <v>5.75</v>
          </cell>
          <cell r="J10295">
            <v>5.75</v>
          </cell>
          <cell r="K10295">
            <v>5.75</v>
          </cell>
          <cell r="L10295">
            <v>5.75</v>
          </cell>
          <cell r="M10295">
            <v>5.75</v>
          </cell>
          <cell r="N10295">
            <v>5.25</v>
          </cell>
          <cell r="O10295"/>
          <cell r="P10295">
            <v>5.2473195809622348</v>
          </cell>
          <cell r="Q10295">
            <v>1779400</v>
          </cell>
          <cell r="R10295">
            <v>4.8499999999999996</v>
          </cell>
          <cell r="S10295">
            <v>5.25</v>
          </cell>
          <cell r="T10295">
            <v>5.2</v>
          </cell>
          <cell r="U10295">
            <v>253860.6</v>
          </cell>
          <cell r="V10295">
            <v>1935228.5083300003</v>
          </cell>
          <cell r="X10295">
            <v>45566</v>
          </cell>
          <cell r="Y10295">
            <v>40.000000000000036</v>
          </cell>
          <cell r="Z10295">
            <v>5.25</v>
          </cell>
          <cell r="AC10295"/>
          <cell r="AE10295">
            <v>1006000</v>
          </cell>
          <cell r="AF10295">
            <v>5.25</v>
          </cell>
          <cell r="AG10295">
            <v>5.25</v>
          </cell>
          <cell r="AH10295">
            <v>5.25</v>
          </cell>
          <cell r="AI10295">
            <v>5.2473195809622348</v>
          </cell>
        </row>
        <row r="10296">
          <cell r="A10296">
            <v>45596</v>
          </cell>
          <cell r="B10296">
            <v>690000</v>
          </cell>
          <cell r="D10296">
            <v>5.25</v>
          </cell>
          <cell r="E10296">
            <v>5.25</v>
          </cell>
          <cell r="F10296">
            <v>5.25</v>
          </cell>
          <cell r="G10296">
            <v>5.25</v>
          </cell>
          <cell r="H10296">
            <v>5.75</v>
          </cell>
          <cell r="I10296">
            <v>5.75</v>
          </cell>
          <cell r="J10296">
            <v>5.75</v>
          </cell>
          <cell r="K10296">
            <v>5.75</v>
          </cell>
          <cell r="L10296">
            <v>5.75</v>
          </cell>
          <cell r="M10296">
            <v>5.75</v>
          </cell>
          <cell r="N10296">
            <v>5.25</v>
          </cell>
          <cell r="O10296"/>
          <cell r="P10296">
            <v>5.2473780757796193</v>
          </cell>
          <cell r="Q10296">
            <v>1985000</v>
          </cell>
          <cell r="R10296">
            <v>5.25</v>
          </cell>
          <cell r="S10296">
            <v>5.3</v>
          </cell>
          <cell r="T10296">
            <v>5.26</v>
          </cell>
          <cell r="U10296">
            <v>1001502.795</v>
          </cell>
          <cell r="V10296">
            <v>1946797.6127499996</v>
          </cell>
          <cell r="X10296">
            <v>45566</v>
          </cell>
          <cell r="Y10296">
            <v>0</v>
          </cell>
          <cell r="Z10296">
            <v>5.25</v>
          </cell>
          <cell r="AC10296"/>
          <cell r="AE10296">
            <v>690000</v>
          </cell>
          <cell r="AF10296">
            <v>5.25</v>
          </cell>
          <cell r="AG10296">
            <v>5.25</v>
          </cell>
          <cell r="AH10296">
            <v>5.25</v>
          </cell>
          <cell r="AI10296">
            <v>5.2473780757796193</v>
          </cell>
        </row>
        <row r="10297">
          <cell r="A10297">
            <v>45600</v>
          </cell>
          <cell r="B10297">
            <v>1286000</v>
          </cell>
          <cell r="D10297">
            <v>5.25</v>
          </cell>
          <cell r="E10297">
            <v>5.25</v>
          </cell>
          <cell r="F10297">
            <v>5.25</v>
          </cell>
          <cell r="G10297">
            <v>5.25</v>
          </cell>
          <cell r="H10297">
            <v>5.75</v>
          </cell>
          <cell r="I10297">
            <v>5.75</v>
          </cell>
          <cell r="J10297">
            <v>5.75</v>
          </cell>
          <cell r="K10297">
            <v>5.75</v>
          </cell>
          <cell r="L10297">
            <v>5.75</v>
          </cell>
          <cell r="M10297">
            <v>5.75</v>
          </cell>
          <cell r="N10297">
            <v>5.25</v>
          </cell>
          <cell r="O10297"/>
          <cell r="P10297">
            <v>5.25</v>
          </cell>
          <cell r="Q10297">
            <v>1629000</v>
          </cell>
          <cell r="R10297">
            <v>5.25</v>
          </cell>
          <cell r="S10297">
            <v>5.25</v>
          </cell>
          <cell r="T10297">
            <v>5.25</v>
          </cell>
          <cell r="U10297">
            <v>0</v>
          </cell>
          <cell r="V10297">
            <v>14373684.18856</v>
          </cell>
          <cell r="X10297">
            <v>45597</v>
          </cell>
          <cell r="Y10297">
            <v>0</v>
          </cell>
          <cell r="Z10297">
            <v>5.25</v>
          </cell>
          <cell r="AC10297"/>
          <cell r="AE10297">
            <v>1286000</v>
          </cell>
          <cell r="AF10297">
            <v>5.25</v>
          </cell>
          <cell r="AG10297">
            <v>5.25</v>
          </cell>
          <cell r="AH10297">
            <v>5.25</v>
          </cell>
          <cell r="AI10297">
            <v>5.25</v>
          </cell>
        </row>
        <row r="10298">
          <cell r="A10298">
            <v>45601</v>
          </cell>
          <cell r="B10298">
            <v>1831600</v>
          </cell>
          <cell r="D10298">
            <v>5.25</v>
          </cell>
          <cell r="E10298">
            <v>5.25</v>
          </cell>
          <cell r="F10298">
            <v>5.25</v>
          </cell>
          <cell r="G10298">
            <v>5.25</v>
          </cell>
          <cell r="H10298">
            <v>5.75</v>
          </cell>
          <cell r="I10298">
            <v>5.75</v>
          </cell>
          <cell r="J10298">
            <v>5.75</v>
          </cell>
          <cell r="K10298">
            <v>5.75</v>
          </cell>
          <cell r="L10298">
            <v>5.75</v>
          </cell>
          <cell r="M10298">
            <v>5.75</v>
          </cell>
          <cell r="N10298">
            <v>5.25</v>
          </cell>
          <cell r="O10298"/>
          <cell r="P10298">
            <v>5.25</v>
          </cell>
          <cell r="Q10298">
            <v>1911600</v>
          </cell>
          <cell r="R10298">
            <v>5.25</v>
          </cell>
          <cell r="S10298">
            <v>5.25</v>
          </cell>
          <cell r="T10298">
            <v>5.25</v>
          </cell>
          <cell r="U10298">
            <v>300000</v>
          </cell>
          <cell r="V10298">
            <v>13420223.837890001</v>
          </cell>
          <cell r="X10298">
            <v>45597</v>
          </cell>
          <cell r="Y10298">
            <v>0</v>
          </cell>
          <cell r="Z10298">
            <v>5.25</v>
          </cell>
          <cell r="AC10298"/>
          <cell r="AE10298">
            <v>1831600</v>
          </cell>
          <cell r="AF10298">
            <v>5.25</v>
          </cell>
          <cell r="AG10298">
            <v>5.25</v>
          </cell>
          <cell r="AH10298">
            <v>5.25</v>
          </cell>
          <cell r="AI10298">
            <v>5.25</v>
          </cell>
        </row>
        <row r="10299">
          <cell r="A10299">
            <v>45602</v>
          </cell>
          <cell r="B10299">
            <v>1046800</v>
          </cell>
          <cell r="D10299">
            <v>5.25</v>
          </cell>
          <cell r="E10299">
            <v>4.9000000000000004</v>
          </cell>
          <cell r="F10299">
            <v>5.25</v>
          </cell>
          <cell r="G10299">
            <v>5.24</v>
          </cell>
          <cell r="H10299">
            <v>5.75</v>
          </cell>
          <cell r="I10299">
            <v>5.75</v>
          </cell>
          <cell r="J10299">
            <v>5.75</v>
          </cell>
          <cell r="K10299">
            <v>5.75</v>
          </cell>
          <cell r="L10299">
            <v>5.75</v>
          </cell>
          <cell r="M10299">
            <v>5.75</v>
          </cell>
          <cell r="N10299">
            <v>5.25</v>
          </cell>
          <cell r="O10299"/>
          <cell r="P10299">
            <v>5.25</v>
          </cell>
          <cell r="Q10299">
            <v>1046800</v>
          </cell>
          <cell r="R10299">
            <v>4.9000000000000004</v>
          </cell>
          <cell r="S10299">
            <v>5.25</v>
          </cell>
          <cell r="T10299">
            <v>5.24</v>
          </cell>
          <cell r="U10299">
            <v>428854.82500000001</v>
          </cell>
          <cell r="V10299">
            <v>12284676.988270001</v>
          </cell>
          <cell r="X10299">
            <v>45597</v>
          </cell>
          <cell r="Y10299">
            <v>34.999999999999964</v>
          </cell>
          <cell r="Z10299">
            <v>5.25</v>
          </cell>
          <cell r="AC10299"/>
          <cell r="AE10299">
            <v>1021800</v>
          </cell>
          <cell r="AF10299">
            <v>5.25</v>
          </cell>
          <cell r="AG10299">
            <v>5.25</v>
          </cell>
          <cell r="AH10299">
            <v>5.25</v>
          </cell>
          <cell r="AI10299">
            <v>5.25</v>
          </cell>
        </row>
        <row r="10300">
          <cell r="A10300">
            <v>45603</v>
          </cell>
          <cell r="B10300">
            <v>1280000</v>
          </cell>
          <cell r="D10300">
            <v>5.25</v>
          </cell>
          <cell r="E10300">
            <v>5</v>
          </cell>
          <cell r="F10300">
            <v>5.25</v>
          </cell>
          <cell r="G10300">
            <v>5.24</v>
          </cell>
          <cell r="H10300">
            <v>5.75</v>
          </cell>
          <cell r="I10300">
            <v>5.75</v>
          </cell>
          <cell r="J10300">
            <v>5.75</v>
          </cell>
          <cell r="K10300">
            <v>5.75</v>
          </cell>
          <cell r="L10300">
            <v>5.75</v>
          </cell>
          <cell r="M10300">
            <v>5.75</v>
          </cell>
          <cell r="N10300">
            <v>5.25</v>
          </cell>
          <cell r="O10300"/>
          <cell r="P10300">
            <v>5.25</v>
          </cell>
          <cell r="Q10300">
            <v>1342800</v>
          </cell>
          <cell r="R10300">
            <v>5</v>
          </cell>
          <cell r="S10300">
            <v>5.25</v>
          </cell>
          <cell r="T10300">
            <v>5.24</v>
          </cell>
          <cell r="U10300">
            <v>577700</v>
          </cell>
          <cell r="V10300">
            <v>11477163.38638</v>
          </cell>
          <cell r="X10300">
            <v>45597</v>
          </cell>
          <cell r="Y10300">
            <v>25</v>
          </cell>
          <cell r="Z10300">
            <v>5.25</v>
          </cell>
          <cell r="AC10300"/>
          <cell r="AE10300">
            <v>1242000</v>
          </cell>
          <cell r="AF10300">
            <v>5.25</v>
          </cell>
          <cell r="AG10300">
            <v>5.25</v>
          </cell>
          <cell r="AH10300">
            <v>5.25</v>
          </cell>
          <cell r="AI10300">
            <v>5.25</v>
          </cell>
        </row>
        <row r="10301">
          <cell r="A10301">
            <v>45604</v>
          </cell>
          <cell r="B10301">
            <v>1489000</v>
          </cell>
          <cell r="D10301">
            <v>5</v>
          </cell>
          <cell r="E10301">
            <v>5</v>
          </cell>
          <cell r="F10301">
            <v>5</v>
          </cell>
          <cell r="G10301">
            <v>5</v>
          </cell>
          <cell r="H10301">
            <v>5.75</v>
          </cell>
          <cell r="I10301">
            <v>5.75</v>
          </cell>
          <cell r="J10301">
            <v>5.75</v>
          </cell>
          <cell r="K10301">
            <v>5.75</v>
          </cell>
          <cell r="L10301">
            <v>5.75</v>
          </cell>
          <cell r="M10301">
            <v>5.75</v>
          </cell>
          <cell r="N10301">
            <v>5</v>
          </cell>
          <cell r="O10301"/>
          <cell r="P10301">
            <v>5.1958182929669308</v>
          </cell>
          <cell r="Q10301">
            <v>1607000</v>
          </cell>
          <cell r="R10301">
            <v>4.75</v>
          </cell>
          <cell r="S10301">
            <v>5</v>
          </cell>
          <cell r="T10301">
            <v>5</v>
          </cell>
          <cell r="U10301">
            <v>351208</v>
          </cell>
          <cell r="V10301">
            <v>10001083.231600001</v>
          </cell>
          <cell r="X10301">
            <v>45597</v>
          </cell>
          <cell r="Y10301">
            <v>0</v>
          </cell>
          <cell r="Z10301">
            <v>5</v>
          </cell>
          <cell r="AC10301"/>
          <cell r="AE10301">
            <v>1489000</v>
          </cell>
          <cell r="AF10301">
            <v>5</v>
          </cell>
          <cell r="AG10301">
            <v>5</v>
          </cell>
          <cell r="AH10301">
            <v>5</v>
          </cell>
          <cell r="AI10301">
            <v>5.1958182929669308</v>
          </cell>
        </row>
        <row r="10302">
          <cell r="A10302">
            <v>45607</v>
          </cell>
          <cell r="B10302">
            <v>1683000</v>
          </cell>
          <cell r="D10302">
            <v>5</v>
          </cell>
          <cell r="E10302">
            <v>4.5</v>
          </cell>
          <cell r="F10302">
            <v>5</v>
          </cell>
          <cell r="G10302">
            <v>4.99</v>
          </cell>
          <cell r="H10302">
            <v>5.75</v>
          </cell>
          <cell r="I10302">
            <v>5.75</v>
          </cell>
          <cell r="J10302">
            <v>5.75</v>
          </cell>
          <cell r="K10302">
            <v>5.75</v>
          </cell>
          <cell r="L10302">
            <v>5.75</v>
          </cell>
          <cell r="M10302">
            <v>5.75</v>
          </cell>
          <cell r="N10302">
            <v>4.5</v>
          </cell>
          <cell r="O10302"/>
          <cell r="P10302">
            <v>5.1578049123794774</v>
          </cell>
          <cell r="Q10302">
            <v>2103000</v>
          </cell>
          <cell r="R10302">
            <v>4.5</v>
          </cell>
          <cell r="S10302">
            <v>5.05</v>
          </cell>
          <cell r="T10302">
            <v>4.99</v>
          </cell>
          <cell r="U10302">
            <v>470500</v>
          </cell>
          <cell r="V10302">
            <v>9912483.8456999995</v>
          </cell>
          <cell r="X10302">
            <v>45597</v>
          </cell>
          <cell r="Y10302">
            <v>50</v>
          </cell>
          <cell r="Z10302">
            <v>5</v>
          </cell>
          <cell r="AC10302"/>
          <cell r="AE10302">
            <v>1655000</v>
          </cell>
          <cell r="AF10302">
            <v>5</v>
          </cell>
          <cell r="AG10302">
            <v>5</v>
          </cell>
          <cell r="AH10302">
            <v>5</v>
          </cell>
          <cell r="AI10302">
            <v>5.1578049123794774</v>
          </cell>
        </row>
        <row r="10303">
          <cell r="A10303">
            <v>45608</v>
          </cell>
          <cell r="B10303">
            <v>2295000</v>
          </cell>
          <cell r="D10303">
            <v>5</v>
          </cell>
          <cell r="E10303">
            <v>5</v>
          </cell>
          <cell r="F10303">
            <v>5.05</v>
          </cell>
          <cell r="G10303">
            <v>5</v>
          </cell>
          <cell r="H10303">
            <v>5.75</v>
          </cell>
          <cell r="I10303">
            <v>5.75</v>
          </cell>
          <cell r="J10303">
            <v>5.75</v>
          </cell>
          <cell r="K10303">
            <v>5.75</v>
          </cell>
          <cell r="L10303">
            <v>5.75</v>
          </cell>
          <cell r="M10303">
            <v>5.75</v>
          </cell>
          <cell r="N10303">
            <v>5</v>
          </cell>
          <cell r="O10303"/>
          <cell r="P10303">
            <v>5.1249117952907968</v>
          </cell>
          <cell r="Q10303">
            <v>2345000</v>
          </cell>
          <cell r="R10303">
            <v>5</v>
          </cell>
          <cell r="S10303">
            <v>5.05</v>
          </cell>
          <cell r="T10303">
            <v>5</v>
          </cell>
          <cell r="U10303">
            <v>78000</v>
          </cell>
          <cell r="V10303">
            <v>8359735.5080100009</v>
          </cell>
          <cell r="X10303">
            <v>45597</v>
          </cell>
          <cell r="Y10303">
            <v>4.9999999999999822</v>
          </cell>
          <cell r="Z10303">
            <v>5</v>
          </cell>
          <cell r="AC10303"/>
          <cell r="AE10303">
            <v>2245000</v>
          </cell>
          <cell r="AF10303">
            <v>5</v>
          </cell>
          <cell r="AG10303">
            <v>5</v>
          </cell>
          <cell r="AH10303">
            <v>5</v>
          </cell>
          <cell r="AI10303">
            <v>5.1249117952907968</v>
          </cell>
        </row>
        <row r="10304">
          <cell r="A10304">
            <v>45609</v>
          </cell>
          <cell r="B10304">
            <v>1907000</v>
          </cell>
          <cell r="D10304">
            <v>5</v>
          </cell>
          <cell r="E10304">
            <v>5</v>
          </cell>
          <cell r="F10304">
            <v>5.25</v>
          </cell>
          <cell r="G10304">
            <v>5</v>
          </cell>
          <cell r="H10304">
            <v>5.75</v>
          </cell>
          <cell r="I10304">
            <v>5.75</v>
          </cell>
          <cell r="J10304">
            <v>5.75</v>
          </cell>
          <cell r="K10304">
            <v>5.75</v>
          </cell>
          <cell r="L10304">
            <v>5.75</v>
          </cell>
          <cell r="M10304">
            <v>5.75</v>
          </cell>
          <cell r="N10304">
            <v>5</v>
          </cell>
          <cell r="O10304"/>
          <cell r="P10304">
            <v>5.1062476307808948</v>
          </cell>
          <cell r="Q10304">
            <v>2087000</v>
          </cell>
          <cell r="R10304">
            <v>4.75</v>
          </cell>
          <cell r="S10304">
            <v>5.25</v>
          </cell>
          <cell r="T10304">
            <v>5</v>
          </cell>
          <cell r="U10304">
            <v>29350</v>
          </cell>
          <cell r="V10304">
            <v>7317404.2650499996</v>
          </cell>
          <cell r="X10304">
            <v>45597</v>
          </cell>
          <cell r="Y10304">
            <v>25</v>
          </cell>
          <cell r="Z10304">
            <v>5</v>
          </cell>
          <cell r="AC10304"/>
          <cell r="AE10304">
            <v>1892000</v>
          </cell>
          <cell r="AF10304">
            <v>5</v>
          </cell>
          <cell r="AG10304">
            <v>5</v>
          </cell>
          <cell r="AH10304">
            <v>5</v>
          </cell>
          <cell r="AI10304">
            <v>5.1062476307808948</v>
          </cell>
        </row>
        <row r="10305">
          <cell r="A10305">
            <v>45610</v>
          </cell>
          <cell r="B10305">
            <v>1126000</v>
          </cell>
          <cell r="D10305">
            <v>5</v>
          </cell>
          <cell r="E10305">
            <v>5</v>
          </cell>
          <cell r="F10305">
            <v>5</v>
          </cell>
          <cell r="G10305">
            <v>5</v>
          </cell>
          <cell r="H10305">
            <v>5.75</v>
          </cell>
          <cell r="I10305">
            <v>5.75</v>
          </cell>
          <cell r="J10305">
            <v>5.75</v>
          </cell>
          <cell r="K10305">
            <v>5.75</v>
          </cell>
          <cell r="L10305">
            <v>5.75</v>
          </cell>
          <cell r="M10305">
            <v>5.75</v>
          </cell>
          <cell r="N10305">
            <v>5</v>
          </cell>
          <cell r="O10305"/>
          <cell r="P10305">
            <v>5.0975711467610454</v>
          </cell>
          <cell r="Q10305">
            <v>1636000</v>
          </cell>
          <cell r="R10305">
            <v>5</v>
          </cell>
          <cell r="S10305">
            <v>5.05</v>
          </cell>
          <cell r="T10305">
            <v>5</v>
          </cell>
          <cell r="U10305">
            <v>37600</v>
          </cell>
          <cell r="V10305">
            <v>7416625.3609700017</v>
          </cell>
          <cell r="X10305">
            <v>45597</v>
          </cell>
          <cell r="Y10305">
            <v>0</v>
          </cell>
          <cell r="Z10305">
            <v>5</v>
          </cell>
          <cell r="AC10305"/>
          <cell r="AE10305">
            <v>1126000</v>
          </cell>
          <cell r="AF10305">
            <v>5</v>
          </cell>
          <cell r="AG10305">
            <v>5</v>
          </cell>
          <cell r="AH10305">
            <v>5</v>
          </cell>
          <cell r="AI10305">
            <v>5.0975711467610454</v>
          </cell>
        </row>
        <row r="10306">
          <cell r="A10306">
            <v>45611</v>
          </cell>
          <cell r="B10306">
            <v>1372000</v>
          </cell>
          <cell r="D10306">
            <v>5</v>
          </cell>
          <cell r="E10306">
            <v>4.75</v>
          </cell>
          <cell r="F10306">
            <v>5</v>
          </cell>
          <cell r="G10306">
            <v>5</v>
          </cell>
          <cell r="H10306">
            <v>5.75</v>
          </cell>
          <cell r="I10306">
            <v>5.75</v>
          </cell>
          <cell r="J10306">
            <v>5.75</v>
          </cell>
          <cell r="K10306">
            <v>5.75</v>
          </cell>
          <cell r="L10306">
            <v>5.75</v>
          </cell>
          <cell r="M10306">
            <v>5.75</v>
          </cell>
          <cell r="N10306">
            <v>5</v>
          </cell>
          <cell r="O10306"/>
          <cell r="P10306">
            <v>5.0887879147857769</v>
          </cell>
          <cell r="Q10306">
            <v>1629000</v>
          </cell>
          <cell r="R10306">
            <v>4.75</v>
          </cell>
          <cell r="S10306">
            <v>5.05</v>
          </cell>
          <cell r="T10306">
            <v>5</v>
          </cell>
          <cell r="U10306">
            <v>158400</v>
          </cell>
          <cell r="V10306">
            <v>7285051.7231200002</v>
          </cell>
          <cell r="X10306">
            <v>45597</v>
          </cell>
          <cell r="Y10306">
            <v>25</v>
          </cell>
          <cell r="Z10306">
            <v>5</v>
          </cell>
          <cell r="AC10306"/>
          <cell r="AE10306">
            <v>1364000</v>
          </cell>
          <cell r="AF10306">
            <v>5</v>
          </cell>
          <cell r="AG10306">
            <v>5</v>
          </cell>
          <cell r="AH10306">
            <v>5</v>
          </cell>
          <cell r="AI10306">
            <v>5.0887879147857769</v>
          </cell>
        </row>
        <row r="10307">
          <cell r="A10307">
            <v>45614</v>
          </cell>
          <cell r="B10307">
            <v>1010300</v>
          </cell>
          <cell r="D10307">
            <v>5</v>
          </cell>
          <cell r="E10307">
            <v>5</v>
          </cell>
          <cell r="F10307">
            <v>5</v>
          </cell>
          <cell r="G10307">
            <v>5</v>
          </cell>
          <cell r="H10307">
            <v>5.75</v>
          </cell>
          <cell r="I10307">
            <v>5.75</v>
          </cell>
          <cell r="J10307">
            <v>5.75</v>
          </cell>
          <cell r="K10307">
            <v>5.75</v>
          </cell>
          <cell r="L10307">
            <v>5.75</v>
          </cell>
          <cell r="M10307">
            <v>5.75</v>
          </cell>
          <cell r="N10307">
            <v>5</v>
          </cell>
          <cell r="O10307"/>
          <cell r="P10307">
            <v>5.0832379491050386</v>
          </cell>
          <cell r="Q10307">
            <v>1210300</v>
          </cell>
          <cell r="R10307">
            <v>5</v>
          </cell>
          <cell r="S10307">
            <v>5</v>
          </cell>
          <cell r="T10307">
            <v>5</v>
          </cell>
          <cell r="U10307">
            <v>262470</v>
          </cell>
          <cell r="V10307">
            <v>5142018.2993600015</v>
          </cell>
          <cell r="X10307">
            <v>45597</v>
          </cell>
          <cell r="Y10307">
            <v>0</v>
          </cell>
          <cell r="Z10307">
            <v>5</v>
          </cell>
          <cell r="AC10307"/>
          <cell r="AE10307">
            <v>1010300</v>
          </cell>
          <cell r="AF10307">
            <v>5</v>
          </cell>
          <cell r="AG10307">
            <v>5</v>
          </cell>
          <cell r="AH10307">
            <v>5</v>
          </cell>
          <cell r="AI10307">
            <v>5.0832379491050386</v>
          </cell>
        </row>
        <row r="10308">
          <cell r="A10308">
            <v>45615</v>
          </cell>
          <cell r="B10308">
            <v>816800</v>
          </cell>
          <cell r="D10308">
            <v>5</v>
          </cell>
          <cell r="E10308">
            <v>4.8</v>
          </cell>
          <cell r="F10308">
            <v>5</v>
          </cell>
          <cell r="G10308">
            <v>4.9800000000000004</v>
          </cell>
          <cell r="H10308">
            <v>5.75</v>
          </cell>
          <cell r="I10308">
            <v>5.75</v>
          </cell>
          <cell r="J10308">
            <v>5.75</v>
          </cell>
          <cell r="K10308">
            <v>5.75</v>
          </cell>
          <cell r="L10308">
            <v>5.75</v>
          </cell>
          <cell r="M10308">
            <v>5.75</v>
          </cell>
          <cell r="N10308">
            <v>5</v>
          </cell>
          <cell r="O10308"/>
          <cell r="P10308">
            <v>5.0796597725106132</v>
          </cell>
          <cell r="Q10308">
            <v>1016800</v>
          </cell>
          <cell r="R10308">
            <v>4.8</v>
          </cell>
          <cell r="S10308">
            <v>5</v>
          </cell>
          <cell r="T10308">
            <v>4.9800000000000004</v>
          </cell>
          <cell r="U10308">
            <v>255000</v>
          </cell>
          <cell r="V10308">
            <v>3835507.6424499997</v>
          </cell>
          <cell r="X10308">
            <v>45597</v>
          </cell>
          <cell r="Y10308">
            <v>20.000000000000018</v>
          </cell>
          <cell r="Z10308">
            <v>5</v>
          </cell>
          <cell r="AC10308"/>
          <cell r="AE10308">
            <v>726000</v>
          </cell>
          <cell r="AF10308">
            <v>5</v>
          </cell>
          <cell r="AG10308">
            <v>5</v>
          </cell>
          <cell r="AH10308">
            <v>5</v>
          </cell>
          <cell r="AI10308">
            <v>5.0796597725106132</v>
          </cell>
        </row>
        <row r="10309">
          <cell r="A10309">
            <v>45616</v>
          </cell>
          <cell r="B10309">
            <v>261000</v>
          </cell>
          <cell r="D10309">
            <v>5</v>
          </cell>
          <cell r="E10309">
            <v>5</v>
          </cell>
          <cell r="F10309">
            <v>5</v>
          </cell>
          <cell r="G10309">
            <v>5</v>
          </cell>
          <cell r="H10309">
            <v>5.75</v>
          </cell>
          <cell r="I10309">
            <v>5.75</v>
          </cell>
          <cell r="J10309">
            <v>5.75</v>
          </cell>
          <cell r="K10309">
            <v>5.75</v>
          </cell>
          <cell r="L10309">
            <v>5.75</v>
          </cell>
          <cell r="M10309">
            <v>5.75</v>
          </cell>
          <cell r="N10309">
            <v>5</v>
          </cell>
          <cell r="O10309"/>
          <cell r="P10309">
            <v>5.0784474363983048</v>
          </cell>
          <cell r="Q10309">
            <v>685000</v>
          </cell>
          <cell r="R10309">
            <v>5</v>
          </cell>
          <cell r="S10309">
            <v>5</v>
          </cell>
          <cell r="T10309">
            <v>5</v>
          </cell>
          <cell r="U10309">
            <v>140000</v>
          </cell>
          <cell r="V10309">
            <v>3041108.2402700004</v>
          </cell>
          <cell r="X10309">
            <v>45597</v>
          </cell>
          <cell r="Y10309">
            <v>0</v>
          </cell>
          <cell r="Z10309">
            <v>5</v>
          </cell>
          <cell r="AC10309"/>
          <cell r="AE10309">
            <v>261000</v>
          </cell>
          <cell r="AF10309">
            <v>5</v>
          </cell>
          <cell r="AG10309">
            <v>5</v>
          </cell>
          <cell r="AH10309">
            <v>5</v>
          </cell>
          <cell r="AI10309">
            <v>5.0784474363983048</v>
          </cell>
        </row>
        <row r="10310">
          <cell r="A10310">
            <v>45617</v>
          </cell>
          <cell r="B10310">
            <v>1005800</v>
          </cell>
          <cell r="D10310">
            <v>5</v>
          </cell>
          <cell r="E10310">
            <v>5</v>
          </cell>
          <cell r="F10310">
            <v>5</v>
          </cell>
          <cell r="G10310">
            <v>5</v>
          </cell>
          <cell r="H10310">
            <v>5.75</v>
          </cell>
          <cell r="I10310">
            <v>5.75</v>
          </cell>
          <cell r="J10310">
            <v>5.75</v>
          </cell>
          <cell r="K10310">
            <v>5.75</v>
          </cell>
          <cell r="L10310">
            <v>5.75</v>
          </cell>
          <cell r="M10310">
            <v>5.75</v>
          </cell>
          <cell r="N10310">
            <v>5</v>
          </cell>
          <cell r="O10310"/>
          <cell r="P10310">
            <v>5.0741015119385313</v>
          </cell>
          <cell r="Q10310">
            <v>1038800</v>
          </cell>
          <cell r="R10310">
            <v>5</v>
          </cell>
          <cell r="S10310">
            <v>5</v>
          </cell>
          <cell r="T10310">
            <v>5</v>
          </cell>
          <cell r="U10310">
            <v>25750</v>
          </cell>
          <cell r="V10310">
            <v>3580014.3859600001</v>
          </cell>
          <cell r="X10310">
            <v>45597</v>
          </cell>
          <cell r="Y10310">
            <v>0</v>
          </cell>
          <cell r="Z10310">
            <v>5</v>
          </cell>
          <cell r="AC10310"/>
          <cell r="AE10310">
            <v>1005800</v>
          </cell>
          <cell r="AF10310">
            <v>5</v>
          </cell>
          <cell r="AG10310">
            <v>5</v>
          </cell>
          <cell r="AH10310">
            <v>5</v>
          </cell>
          <cell r="AI10310">
            <v>5.0741015119385313</v>
          </cell>
        </row>
        <row r="10311">
          <cell r="A10311">
            <v>45618</v>
          </cell>
          <cell r="B10311">
            <v>876000</v>
          </cell>
          <cell r="D10311">
            <v>5</v>
          </cell>
          <cell r="E10311">
            <v>5</v>
          </cell>
          <cell r="F10311">
            <v>5</v>
          </cell>
          <cell r="G10311">
            <v>5</v>
          </cell>
          <cell r="H10311">
            <v>5.75</v>
          </cell>
          <cell r="I10311">
            <v>5.75</v>
          </cell>
          <cell r="J10311">
            <v>5.75</v>
          </cell>
          <cell r="K10311">
            <v>5.75</v>
          </cell>
          <cell r="L10311">
            <v>5.75</v>
          </cell>
          <cell r="M10311">
            <v>5.75</v>
          </cell>
          <cell r="N10311">
            <v>5</v>
          </cell>
          <cell r="O10311"/>
          <cell r="P10311">
            <v>5.0706906970023384</v>
          </cell>
          <cell r="Q10311">
            <v>1434000</v>
          </cell>
          <cell r="R10311">
            <v>5</v>
          </cell>
          <cell r="S10311">
            <v>5.05</v>
          </cell>
          <cell r="T10311">
            <v>5</v>
          </cell>
          <cell r="U10311">
            <v>156100</v>
          </cell>
          <cell r="V10311">
            <v>2878730.5757200001</v>
          </cell>
          <cell r="X10311">
            <v>45597</v>
          </cell>
          <cell r="Y10311">
            <v>0</v>
          </cell>
          <cell r="Z10311">
            <v>5</v>
          </cell>
          <cell r="AC10311"/>
          <cell r="AE10311">
            <v>876000</v>
          </cell>
          <cell r="AF10311">
            <v>5</v>
          </cell>
          <cell r="AG10311">
            <v>5</v>
          </cell>
          <cell r="AH10311">
            <v>5</v>
          </cell>
          <cell r="AI10311">
            <v>5.0706906970023384</v>
          </cell>
        </row>
        <row r="10312">
          <cell r="A10312">
            <v>45621</v>
          </cell>
          <cell r="B10312">
            <v>986000</v>
          </cell>
          <cell r="D10312">
            <v>5</v>
          </cell>
          <cell r="E10312">
            <v>5</v>
          </cell>
          <cell r="F10312">
            <v>5</v>
          </cell>
          <cell r="G10312">
            <v>5</v>
          </cell>
          <cell r="H10312">
            <v>5.75</v>
          </cell>
          <cell r="I10312">
            <v>5.75</v>
          </cell>
          <cell r="J10312">
            <v>5.75</v>
          </cell>
          <cell r="K10312">
            <v>5.75</v>
          </cell>
          <cell r="L10312">
            <v>5.75</v>
          </cell>
          <cell r="M10312">
            <v>5.75</v>
          </cell>
          <cell r="N10312">
            <v>5</v>
          </cell>
          <cell r="O10312"/>
          <cell r="P10312">
            <v>5.0672086923941553</v>
          </cell>
          <cell r="Q10312">
            <v>1414000</v>
          </cell>
          <cell r="R10312">
            <v>5</v>
          </cell>
          <cell r="S10312">
            <v>5</v>
          </cell>
          <cell r="T10312">
            <v>5</v>
          </cell>
          <cell r="U10312">
            <v>35040</v>
          </cell>
          <cell r="V10312">
            <v>3864818.8943699994</v>
          </cell>
          <cell r="X10312">
            <v>45597</v>
          </cell>
          <cell r="Y10312">
            <v>0</v>
          </cell>
          <cell r="Z10312">
            <v>5</v>
          </cell>
          <cell r="AC10312"/>
          <cell r="AE10312">
            <v>986000</v>
          </cell>
          <cell r="AF10312">
            <v>5</v>
          </cell>
          <cell r="AG10312">
            <v>5</v>
          </cell>
          <cell r="AH10312">
            <v>5</v>
          </cell>
          <cell r="AI10312">
            <v>5.0672086923941553</v>
          </cell>
        </row>
        <row r="10313">
          <cell r="A10313">
            <v>45622</v>
          </cell>
          <cell r="B10313">
            <v>1076000</v>
          </cell>
          <cell r="D10313">
            <v>5</v>
          </cell>
          <cell r="E10313">
            <v>5</v>
          </cell>
          <cell r="F10313">
            <v>5</v>
          </cell>
          <cell r="G10313">
            <v>5</v>
          </cell>
          <cell r="H10313">
            <v>5.75</v>
          </cell>
          <cell r="I10313">
            <v>5.75</v>
          </cell>
          <cell r="J10313">
            <v>5.75</v>
          </cell>
          <cell r="K10313">
            <v>5.75</v>
          </cell>
          <cell r="L10313">
            <v>5.75</v>
          </cell>
          <cell r="M10313">
            <v>5.75</v>
          </cell>
          <cell r="N10313">
            <v>5</v>
          </cell>
          <cell r="O10313"/>
          <cell r="P10313">
            <v>5.0637803114703583</v>
          </cell>
          <cell r="Q10313">
            <v>1259000</v>
          </cell>
          <cell r="R10313">
            <v>5</v>
          </cell>
          <cell r="S10313">
            <v>5</v>
          </cell>
          <cell r="T10313">
            <v>5</v>
          </cell>
          <cell r="U10313">
            <v>27745</v>
          </cell>
          <cell r="V10313">
            <v>3703114.5847200002</v>
          </cell>
          <cell r="X10313">
            <v>45597</v>
          </cell>
          <cell r="Y10313">
            <v>0</v>
          </cell>
          <cell r="Z10313">
            <v>5</v>
          </cell>
          <cell r="AC10313"/>
          <cell r="AE10313">
            <v>1076000</v>
          </cell>
          <cell r="AF10313">
            <v>5</v>
          </cell>
          <cell r="AG10313">
            <v>5</v>
          </cell>
          <cell r="AH10313">
            <v>5</v>
          </cell>
          <cell r="AI10313">
            <v>5.0637803114703583</v>
          </cell>
        </row>
        <row r="10314">
          <cell r="A10314">
            <v>45623</v>
          </cell>
          <cell r="B10314">
            <v>1001000</v>
          </cell>
          <cell r="D10314">
            <v>5</v>
          </cell>
          <cell r="E10314">
            <v>5</v>
          </cell>
          <cell r="F10314">
            <v>5</v>
          </cell>
          <cell r="G10314">
            <v>5</v>
          </cell>
          <cell r="H10314">
            <v>5.75</v>
          </cell>
          <cell r="I10314">
            <v>5.75</v>
          </cell>
          <cell r="J10314">
            <v>5.75</v>
          </cell>
          <cell r="K10314">
            <v>5.75</v>
          </cell>
          <cell r="L10314">
            <v>5.75</v>
          </cell>
          <cell r="M10314">
            <v>5.75</v>
          </cell>
          <cell r="N10314">
            <v>5</v>
          </cell>
          <cell r="O10314"/>
          <cell r="P10314">
            <v>5.0608907194098078</v>
          </cell>
          <cell r="Q10314">
            <v>1477100</v>
          </cell>
          <cell r="R10314">
            <v>5</v>
          </cell>
          <cell r="S10314">
            <v>5</v>
          </cell>
          <cell r="T10314">
            <v>5</v>
          </cell>
          <cell r="U10314">
            <v>307600</v>
          </cell>
          <cell r="V10314">
            <v>3242449.893410001</v>
          </cell>
          <cell r="X10314">
            <v>45597</v>
          </cell>
          <cell r="Y10314">
            <v>0</v>
          </cell>
          <cell r="Z10314">
            <v>5</v>
          </cell>
          <cell r="AC10314"/>
          <cell r="AE10314">
            <v>1001000</v>
          </cell>
          <cell r="AF10314">
            <v>5</v>
          </cell>
          <cell r="AG10314">
            <v>5</v>
          </cell>
          <cell r="AH10314">
            <v>5</v>
          </cell>
          <cell r="AI10314">
            <v>5.0608907194098078</v>
          </cell>
        </row>
        <row r="10315">
          <cell r="A10315">
            <v>45624</v>
          </cell>
          <cell r="B10315">
            <v>971200</v>
          </cell>
          <cell r="D10315">
            <v>5</v>
          </cell>
          <cell r="E10315">
            <v>5</v>
          </cell>
          <cell r="F10315">
            <v>5.05</v>
          </cell>
          <cell r="G10315">
            <v>5.01</v>
          </cell>
          <cell r="H10315">
            <v>5.75</v>
          </cell>
          <cell r="I10315">
            <v>5.75</v>
          </cell>
          <cell r="J10315">
            <v>5.75</v>
          </cell>
          <cell r="K10315">
            <v>5.75</v>
          </cell>
          <cell r="L10315">
            <v>5.75</v>
          </cell>
          <cell r="M10315">
            <v>5.75</v>
          </cell>
          <cell r="N10315">
            <v>5</v>
          </cell>
          <cell r="O10315"/>
          <cell r="P10315">
            <v>5.0586676958097305</v>
          </cell>
          <cell r="Q10315">
            <v>1122507</v>
          </cell>
          <cell r="R10315">
            <v>5</v>
          </cell>
          <cell r="S10315">
            <v>5.05</v>
          </cell>
          <cell r="T10315">
            <v>5.01</v>
          </cell>
          <cell r="U10315">
            <v>131230.00000000003</v>
          </cell>
          <cell r="V10315">
            <v>2944001.2176800007</v>
          </cell>
          <cell r="X10315">
            <v>45597</v>
          </cell>
          <cell r="Y10315">
            <v>4.9999999999999822</v>
          </cell>
          <cell r="Z10315">
            <v>5</v>
          </cell>
          <cell r="AC10315"/>
          <cell r="AE10315">
            <v>837200</v>
          </cell>
          <cell r="AF10315">
            <v>5</v>
          </cell>
          <cell r="AG10315">
            <v>5</v>
          </cell>
          <cell r="AH10315">
            <v>5</v>
          </cell>
          <cell r="AI10315">
            <v>5.0586676958097305</v>
          </cell>
        </row>
        <row r="10316">
          <cell r="A10316">
            <v>45625</v>
          </cell>
          <cell r="B10316">
            <v>1094000</v>
          </cell>
          <cell r="D10316">
            <v>5</v>
          </cell>
          <cell r="E10316">
            <v>5</v>
          </cell>
          <cell r="F10316">
            <v>5.4</v>
          </cell>
          <cell r="G10316">
            <v>5.0199999999999996</v>
          </cell>
          <cell r="H10316">
            <v>5.75</v>
          </cell>
          <cell r="I10316">
            <v>5.75</v>
          </cell>
          <cell r="J10316">
            <v>5.75</v>
          </cell>
          <cell r="K10316">
            <v>5.75</v>
          </cell>
          <cell r="L10316">
            <v>5.75</v>
          </cell>
          <cell r="M10316">
            <v>5.75</v>
          </cell>
          <cell r="N10316">
            <v>5</v>
          </cell>
          <cell r="O10316"/>
          <cell r="P10316">
            <v>5.0561130644777839</v>
          </cell>
          <cell r="Q10316">
            <v>1623600</v>
          </cell>
          <cell r="R10316">
            <v>5</v>
          </cell>
          <cell r="S10316">
            <v>5.4</v>
          </cell>
          <cell r="T10316">
            <v>5.01</v>
          </cell>
          <cell r="U10316">
            <v>1236280.0000000002</v>
          </cell>
          <cell r="V10316">
            <v>1816014.6612500001</v>
          </cell>
          <cell r="X10316">
            <v>45597</v>
          </cell>
          <cell r="Y10316">
            <v>40.000000000000036</v>
          </cell>
          <cell r="Z10316">
            <v>5</v>
          </cell>
          <cell r="AC10316"/>
          <cell r="AE10316">
            <v>1044000</v>
          </cell>
          <cell r="AF10316">
            <v>5</v>
          </cell>
          <cell r="AG10316">
            <v>5.0999999999999996</v>
          </cell>
          <cell r="AH10316">
            <v>5</v>
          </cell>
          <cell r="AI10316">
            <v>5.0561130644777839</v>
          </cell>
        </row>
        <row r="10317">
          <cell r="A10317">
            <v>45628</v>
          </cell>
          <cell r="B10317">
            <v>1217000</v>
          </cell>
          <cell r="D10317">
            <v>5</v>
          </cell>
          <cell r="E10317">
            <v>5</v>
          </cell>
          <cell r="F10317">
            <v>5</v>
          </cell>
          <cell r="G10317">
            <v>5</v>
          </cell>
          <cell r="H10317">
            <v>5.75</v>
          </cell>
          <cell r="I10317">
            <v>5.75</v>
          </cell>
          <cell r="J10317">
            <v>5.75</v>
          </cell>
          <cell r="K10317">
            <v>5.75</v>
          </cell>
          <cell r="L10317">
            <v>5.75</v>
          </cell>
          <cell r="M10317">
            <v>5.75</v>
          </cell>
          <cell r="N10317">
            <v>5</v>
          </cell>
          <cell r="O10317"/>
          <cell r="P10317">
            <v>5</v>
          </cell>
          <cell r="Q10317">
            <v>1217000</v>
          </cell>
          <cell r="R10317">
            <v>5</v>
          </cell>
          <cell r="S10317">
            <v>5</v>
          </cell>
          <cell r="T10317">
            <v>5</v>
          </cell>
          <cell r="U10317">
            <v>0</v>
          </cell>
          <cell r="V10317">
            <v>14547341.649239998</v>
          </cell>
          <cell r="X10317">
            <v>45627</v>
          </cell>
          <cell r="Y10317">
            <v>0</v>
          </cell>
          <cell r="Z10317">
            <v>5</v>
          </cell>
          <cell r="AC10317"/>
          <cell r="AE10317">
            <v>1217000</v>
          </cell>
          <cell r="AF10317">
            <v>5</v>
          </cell>
          <cell r="AG10317">
            <v>5</v>
          </cell>
          <cell r="AH10317">
            <v>5</v>
          </cell>
          <cell r="AI10317">
            <v>5</v>
          </cell>
        </row>
        <row r="10318">
          <cell r="A10318">
            <v>45629</v>
          </cell>
          <cell r="B10318">
            <v>683000</v>
          </cell>
          <cell r="D10318">
            <v>5</v>
          </cell>
          <cell r="E10318">
            <v>5</v>
          </cell>
          <cell r="F10318">
            <v>5</v>
          </cell>
          <cell r="G10318">
            <v>5</v>
          </cell>
          <cell r="H10318">
            <v>5.75</v>
          </cell>
          <cell r="I10318">
            <v>5.75</v>
          </cell>
          <cell r="J10318">
            <v>5.75</v>
          </cell>
          <cell r="K10318">
            <v>5.75</v>
          </cell>
          <cell r="L10318">
            <v>5.75</v>
          </cell>
          <cell r="M10318">
            <v>5.75</v>
          </cell>
          <cell r="N10318">
            <v>5</v>
          </cell>
          <cell r="O10318"/>
          <cell r="P10318">
            <v>5</v>
          </cell>
          <cell r="Q10318">
            <v>781000</v>
          </cell>
          <cell r="R10318">
            <v>5</v>
          </cell>
          <cell r="S10318">
            <v>5</v>
          </cell>
          <cell r="T10318">
            <v>5</v>
          </cell>
          <cell r="U10318">
            <v>0</v>
          </cell>
          <cell r="V10318">
            <v>12840571.747920001</v>
          </cell>
          <cell r="X10318">
            <v>45627</v>
          </cell>
          <cell r="Y10318">
            <v>0</v>
          </cell>
          <cell r="Z10318">
            <v>5</v>
          </cell>
          <cell r="AC10318"/>
          <cell r="AE10318">
            <v>683000</v>
          </cell>
          <cell r="AF10318">
            <v>5</v>
          </cell>
          <cell r="AG10318">
            <v>5</v>
          </cell>
          <cell r="AH10318">
            <v>5</v>
          </cell>
          <cell r="AI10318">
            <v>5</v>
          </cell>
        </row>
        <row r="10319">
          <cell r="A10319">
            <v>45630</v>
          </cell>
          <cell r="B10319">
            <v>1240000</v>
          </cell>
          <cell r="D10319">
            <v>5</v>
          </cell>
          <cell r="E10319">
            <v>5</v>
          </cell>
          <cell r="F10319">
            <v>5.05</v>
          </cell>
          <cell r="G10319">
            <v>5</v>
          </cell>
          <cell r="H10319">
            <v>5.75</v>
          </cell>
          <cell r="I10319">
            <v>5.75</v>
          </cell>
          <cell r="J10319">
            <v>5.75</v>
          </cell>
          <cell r="K10319">
            <v>5.75</v>
          </cell>
          <cell r="L10319">
            <v>5.75</v>
          </cell>
          <cell r="M10319">
            <v>5.75</v>
          </cell>
          <cell r="N10319">
            <v>5</v>
          </cell>
          <cell r="O10319"/>
          <cell r="P10319">
            <v>5</v>
          </cell>
          <cell r="Q10319">
            <v>1280000</v>
          </cell>
          <cell r="R10319">
            <v>5</v>
          </cell>
          <cell r="S10319">
            <v>5.05</v>
          </cell>
          <cell r="T10319">
            <v>5</v>
          </cell>
          <cell r="U10319">
            <v>0</v>
          </cell>
          <cell r="V10319">
            <v>12223956.265509998</v>
          </cell>
          <cell r="X10319">
            <v>45627</v>
          </cell>
          <cell r="Y10319">
            <v>4.9999999999999822</v>
          </cell>
          <cell r="Z10319">
            <v>5</v>
          </cell>
          <cell r="AC10319"/>
          <cell r="AE10319">
            <v>1210000</v>
          </cell>
          <cell r="AF10319">
            <v>5</v>
          </cell>
          <cell r="AG10319">
            <v>5.01</v>
          </cell>
          <cell r="AH10319">
            <v>5</v>
          </cell>
          <cell r="AI10319">
            <v>5</v>
          </cell>
        </row>
        <row r="10320">
          <cell r="A10320">
            <v>45631</v>
          </cell>
          <cell r="B10320">
            <v>1644400</v>
          </cell>
          <cell r="D10320">
            <v>5</v>
          </cell>
          <cell r="E10320">
            <v>5</v>
          </cell>
          <cell r="F10320">
            <v>5.0999999999999996</v>
          </cell>
          <cell r="G10320">
            <v>5</v>
          </cell>
          <cell r="H10320">
            <v>5.75</v>
          </cell>
          <cell r="I10320">
            <v>5.75</v>
          </cell>
          <cell r="J10320">
            <v>5.75</v>
          </cell>
          <cell r="K10320">
            <v>5.75</v>
          </cell>
          <cell r="L10320">
            <v>5.75</v>
          </cell>
          <cell r="M10320">
            <v>5.75</v>
          </cell>
          <cell r="N10320">
            <v>5.0999999999999996</v>
          </cell>
          <cell r="O10320"/>
          <cell r="P10320">
            <v>5</v>
          </cell>
          <cell r="Q10320">
            <v>1909400</v>
          </cell>
          <cell r="R10320">
            <v>5</v>
          </cell>
          <cell r="S10320">
            <v>5.0999999999999996</v>
          </cell>
          <cell r="T10320">
            <v>5</v>
          </cell>
          <cell r="U10320">
            <v>50000</v>
          </cell>
          <cell r="V10320">
            <v>11245024.572509998</v>
          </cell>
          <cell r="X10320">
            <v>45627</v>
          </cell>
          <cell r="Y10320">
            <v>9.9999999999999645</v>
          </cell>
          <cell r="Z10320">
            <v>5</v>
          </cell>
          <cell r="AC10320"/>
          <cell r="AE10320">
            <v>1604400</v>
          </cell>
          <cell r="AF10320">
            <v>5</v>
          </cell>
          <cell r="AG10320">
            <v>5</v>
          </cell>
          <cell r="AH10320">
            <v>5</v>
          </cell>
          <cell r="AI10320">
            <v>5</v>
          </cell>
        </row>
        <row r="10321">
          <cell r="A10321">
            <v>45632</v>
          </cell>
          <cell r="B10321">
            <v>958000</v>
          </cell>
          <cell r="D10321">
            <v>5</v>
          </cell>
          <cell r="E10321">
            <v>5</v>
          </cell>
          <cell r="F10321">
            <v>5</v>
          </cell>
          <cell r="G10321">
            <v>5</v>
          </cell>
          <cell r="H10321">
            <v>5.75</v>
          </cell>
          <cell r="I10321">
            <v>5.75</v>
          </cell>
          <cell r="J10321">
            <v>5.75</v>
          </cell>
          <cell r="K10321">
            <v>5.75</v>
          </cell>
          <cell r="L10321">
            <v>5.75</v>
          </cell>
          <cell r="M10321">
            <v>5.75</v>
          </cell>
          <cell r="N10321">
            <v>5</v>
          </cell>
          <cell r="O10321"/>
          <cell r="P10321">
            <v>5</v>
          </cell>
          <cell r="Q10321">
            <v>1359000</v>
          </cell>
          <cell r="R10321">
            <v>5</v>
          </cell>
          <cell r="S10321">
            <v>5</v>
          </cell>
          <cell r="T10321">
            <v>5</v>
          </cell>
          <cell r="U10321">
            <v>337450</v>
          </cell>
          <cell r="V10321">
            <v>9693057.2867799997</v>
          </cell>
          <cell r="X10321">
            <v>45627</v>
          </cell>
          <cell r="Y10321">
            <v>0</v>
          </cell>
          <cell r="Z10321">
            <v>5</v>
          </cell>
          <cell r="AC10321"/>
          <cell r="AE10321">
            <v>958000</v>
          </cell>
          <cell r="AF10321">
            <v>5</v>
          </cell>
          <cell r="AG10321">
            <v>5</v>
          </cell>
          <cell r="AH10321">
            <v>5</v>
          </cell>
          <cell r="AI10321">
            <v>5</v>
          </cell>
        </row>
        <row r="10322">
          <cell r="A10322">
            <v>45636</v>
          </cell>
          <cell r="B10322">
            <v>1373500</v>
          </cell>
          <cell r="D10322">
            <v>5</v>
          </cell>
          <cell r="E10322">
            <v>5</v>
          </cell>
          <cell r="F10322">
            <v>5</v>
          </cell>
          <cell r="G10322">
            <v>5</v>
          </cell>
          <cell r="H10322">
            <v>5.75</v>
          </cell>
          <cell r="I10322">
            <v>5.75</v>
          </cell>
          <cell r="J10322">
            <v>5.75</v>
          </cell>
          <cell r="K10322">
            <v>5.75</v>
          </cell>
          <cell r="L10322">
            <v>5.75</v>
          </cell>
          <cell r="M10322">
            <v>5.75</v>
          </cell>
          <cell r="N10322">
            <v>5</v>
          </cell>
          <cell r="O10322"/>
          <cell r="P10322">
            <v>5</v>
          </cell>
          <cell r="Q10322">
            <v>1445500</v>
          </cell>
          <cell r="R10322">
            <v>5</v>
          </cell>
          <cell r="S10322">
            <v>5</v>
          </cell>
          <cell r="T10322">
            <v>5</v>
          </cell>
          <cell r="U10322">
            <v>388000</v>
          </cell>
          <cell r="V10322">
            <v>9225629.0526300017</v>
          </cell>
          <cell r="X10322">
            <v>45627</v>
          </cell>
          <cell r="Y10322">
            <v>0</v>
          </cell>
          <cell r="Z10322">
            <v>5</v>
          </cell>
          <cell r="AC10322"/>
          <cell r="AE10322">
            <v>1373500</v>
          </cell>
          <cell r="AF10322">
            <v>5</v>
          </cell>
          <cell r="AG10322">
            <v>5</v>
          </cell>
          <cell r="AH10322">
            <v>5</v>
          </cell>
          <cell r="AI10322">
            <v>5</v>
          </cell>
        </row>
        <row r="10323">
          <cell r="A10323">
            <v>45637</v>
          </cell>
          <cell r="B10323">
            <v>1797600</v>
          </cell>
          <cell r="D10323">
            <v>5</v>
          </cell>
          <cell r="E10323">
            <v>5</v>
          </cell>
          <cell r="F10323">
            <v>5</v>
          </cell>
          <cell r="G10323">
            <v>5</v>
          </cell>
          <cell r="H10323">
            <v>5.75</v>
          </cell>
          <cell r="I10323">
            <v>5.75</v>
          </cell>
          <cell r="J10323">
            <v>5.75</v>
          </cell>
          <cell r="K10323">
            <v>5.75</v>
          </cell>
          <cell r="L10323">
            <v>5.75</v>
          </cell>
          <cell r="M10323">
            <v>5.75</v>
          </cell>
          <cell r="N10323">
            <v>5</v>
          </cell>
          <cell r="O10323"/>
          <cell r="P10323">
            <v>5</v>
          </cell>
          <cell r="Q10323">
            <v>1797600</v>
          </cell>
          <cell r="R10323">
            <v>5</v>
          </cell>
          <cell r="S10323">
            <v>5</v>
          </cell>
          <cell r="T10323">
            <v>5</v>
          </cell>
          <cell r="U10323">
            <v>326066.00000000006</v>
          </cell>
          <cell r="V10323">
            <v>8708127.0552399997</v>
          </cell>
          <cell r="X10323">
            <v>45627</v>
          </cell>
          <cell r="Y10323">
            <v>0</v>
          </cell>
          <cell r="Z10323">
            <v>5</v>
          </cell>
          <cell r="AC10323"/>
          <cell r="AE10323">
            <v>1797600</v>
          </cell>
          <cell r="AF10323">
            <v>5</v>
          </cell>
          <cell r="AG10323">
            <v>5</v>
          </cell>
          <cell r="AH10323">
            <v>5</v>
          </cell>
          <cell r="AI10323">
            <v>5</v>
          </cell>
        </row>
        <row r="10324">
          <cell r="A10324">
            <v>45638</v>
          </cell>
          <cell r="B10324">
            <v>1452000</v>
          </cell>
          <cell r="D10324">
            <v>5</v>
          </cell>
          <cell r="E10324">
            <v>5</v>
          </cell>
          <cell r="F10324">
            <v>5</v>
          </cell>
          <cell r="G10324">
            <v>5</v>
          </cell>
          <cell r="H10324">
            <v>5.75</v>
          </cell>
          <cell r="I10324">
            <v>5.75</v>
          </cell>
          <cell r="J10324">
            <v>5.75</v>
          </cell>
          <cell r="K10324">
            <v>5.75</v>
          </cell>
          <cell r="L10324">
            <v>5.75</v>
          </cell>
          <cell r="M10324">
            <v>5.75</v>
          </cell>
          <cell r="N10324">
            <v>5</v>
          </cell>
          <cell r="O10324"/>
          <cell r="P10324">
            <v>5</v>
          </cell>
          <cell r="Q10324">
            <v>1480000</v>
          </cell>
          <cell r="R10324">
            <v>5</v>
          </cell>
          <cell r="S10324">
            <v>5</v>
          </cell>
          <cell r="T10324">
            <v>5</v>
          </cell>
          <cell r="U10324">
            <v>195680</v>
          </cell>
          <cell r="V10324">
            <v>8442099.7952999994</v>
          </cell>
          <cell r="X10324">
            <v>45627</v>
          </cell>
          <cell r="Y10324">
            <v>0</v>
          </cell>
          <cell r="Z10324">
            <v>5</v>
          </cell>
          <cell r="AC10324"/>
          <cell r="AE10324">
            <v>1452000</v>
          </cell>
          <cell r="AF10324">
            <v>5</v>
          </cell>
          <cell r="AG10324">
            <v>5</v>
          </cell>
          <cell r="AH10324">
            <v>5</v>
          </cell>
          <cell r="AI10324">
            <v>5</v>
          </cell>
        </row>
        <row r="10325">
          <cell r="A10325">
            <v>45639</v>
          </cell>
          <cell r="B10325">
            <v>1787000</v>
          </cell>
          <cell r="D10325">
            <v>5</v>
          </cell>
          <cell r="E10325">
            <v>5</v>
          </cell>
          <cell r="F10325">
            <v>5</v>
          </cell>
          <cell r="G10325">
            <v>5</v>
          </cell>
          <cell r="H10325">
            <v>5.75</v>
          </cell>
          <cell r="I10325">
            <v>5.75</v>
          </cell>
          <cell r="J10325">
            <v>5.75</v>
          </cell>
          <cell r="K10325">
            <v>5.75</v>
          </cell>
          <cell r="L10325">
            <v>5.75</v>
          </cell>
          <cell r="M10325">
            <v>5.75</v>
          </cell>
          <cell r="N10325">
            <v>5</v>
          </cell>
          <cell r="O10325"/>
          <cell r="P10325">
            <v>5</v>
          </cell>
          <cell r="Q10325">
            <v>2214000</v>
          </cell>
          <cell r="R10325">
            <v>5</v>
          </cell>
          <cell r="S10325">
            <v>5</v>
          </cell>
          <cell r="T10325">
            <v>5</v>
          </cell>
          <cell r="U10325">
            <v>25480</v>
          </cell>
          <cell r="V10325">
            <v>7953827.6542799994</v>
          </cell>
          <cell r="X10325">
            <v>45627</v>
          </cell>
          <cell r="Y10325">
            <v>0</v>
          </cell>
          <cell r="Z10325">
            <v>5</v>
          </cell>
          <cell r="AC10325"/>
          <cell r="AE10325">
            <v>1787000</v>
          </cell>
          <cell r="AF10325">
            <v>5</v>
          </cell>
          <cell r="AG10325">
            <v>5</v>
          </cell>
          <cell r="AH10325">
            <v>5</v>
          </cell>
          <cell r="AI10325">
            <v>5</v>
          </cell>
        </row>
        <row r="10326">
          <cell r="A10326">
            <v>45642</v>
          </cell>
          <cell r="B10326">
            <v>619000</v>
          </cell>
          <cell r="D10326">
            <v>5</v>
          </cell>
          <cell r="E10326">
            <v>5</v>
          </cell>
          <cell r="F10326">
            <v>5</v>
          </cell>
          <cell r="G10326">
            <v>5</v>
          </cell>
          <cell r="H10326">
            <v>5.75</v>
          </cell>
          <cell r="I10326">
            <v>5.75</v>
          </cell>
          <cell r="J10326">
            <v>5.75</v>
          </cell>
          <cell r="K10326">
            <v>5.75</v>
          </cell>
          <cell r="L10326">
            <v>5.75</v>
          </cell>
          <cell r="M10326">
            <v>5.75</v>
          </cell>
          <cell r="N10326">
            <v>5</v>
          </cell>
          <cell r="O10326"/>
          <cell r="P10326">
            <v>5</v>
          </cell>
          <cell r="Q10326">
            <v>712000</v>
          </cell>
          <cell r="R10326">
            <v>4.8</v>
          </cell>
          <cell r="S10326">
            <v>5</v>
          </cell>
          <cell r="T10326">
            <v>4.99</v>
          </cell>
          <cell r="U10326">
            <v>293909.99999999994</v>
          </cell>
          <cell r="V10326">
            <v>6518987.3621799992</v>
          </cell>
          <cell r="X10326">
            <v>45627</v>
          </cell>
          <cell r="Y10326">
            <v>0</v>
          </cell>
          <cell r="Z10326">
            <v>5</v>
          </cell>
          <cell r="AC10326"/>
          <cell r="AE10326">
            <v>619000</v>
          </cell>
          <cell r="AF10326">
            <v>5</v>
          </cell>
          <cell r="AG10326">
            <v>5</v>
          </cell>
          <cell r="AH10326">
            <v>5</v>
          </cell>
          <cell r="AI10326">
            <v>5</v>
          </cell>
        </row>
        <row r="10327">
          <cell r="A10327">
            <v>45643</v>
          </cell>
          <cell r="B10327">
            <v>1221000</v>
          </cell>
          <cell r="D10327">
            <v>5</v>
          </cell>
          <cell r="E10327">
            <v>5</v>
          </cell>
          <cell r="F10327">
            <v>5</v>
          </cell>
          <cell r="G10327">
            <v>5</v>
          </cell>
          <cell r="H10327">
            <v>5.75</v>
          </cell>
          <cell r="I10327">
            <v>5.75</v>
          </cell>
          <cell r="J10327">
            <v>5.75</v>
          </cell>
          <cell r="K10327">
            <v>5.75</v>
          </cell>
          <cell r="L10327">
            <v>5.75</v>
          </cell>
          <cell r="M10327">
            <v>5.75</v>
          </cell>
          <cell r="N10327">
            <v>5</v>
          </cell>
          <cell r="O10327"/>
          <cell r="P10327">
            <v>5</v>
          </cell>
          <cell r="Q10327">
            <v>1462000</v>
          </cell>
          <cell r="R10327">
            <v>4.5</v>
          </cell>
          <cell r="S10327">
            <v>5</v>
          </cell>
          <cell r="T10327">
            <v>4.9800000000000004</v>
          </cell>
          <cell r="U10327">
            <v>240100</v>
          </cell>
          <cell r="V10327">
            <v>5805682.0568100009</v>
          </cell>
          <cell r="X10327">
            <v>45627</v>
          </cell>
          <cell r="Y10327">
            <v>0</v>
          </cell>
          <cell r="Z10327">
            <v>5</v>
          </cell>
          <cell r="AC10327"/>
          <cell r="AE10327">
            <v>1221000</v>
          </cell>
          <cell r="AF10327">
            <v>5</v>
          </cell>
          <cell r="AG10327">
            <v>5</v>
          </cell>
          <cell r="AH10327">
            <v>5</v>
          </cell>
          <cell r="AI10327">
            <v>5</v>
          </cell>
        </row>
        <row r="10328">
          <cell r="A10328">
            <v>45644</v>
          </cell>
          <cell r="B10328">
            <v>287000</v>
          </cell>
          <cell r="D10328">
            <v>5</v>
          </cell>
          <cell r="E10328">
            <v>4</v>
          </cell>
          <cell r="F10328">
            <v>5</v>
          </cell>
          <cell r="G10328">
            <v>4.29</v>
          </cell>
          <cell r="H10328">
            <v>5.75</v>
          </cell>
          <cell r="I10328">
            <v>5.75</v>
          </cell>
          <cell r="J10328">
            <v>5.75</v>
          </cell>
          <cell r="K10328">
            <v>5.75</v>
          </cell>
          <cell r="L10328">
            <v>5.75</v>
          </cell>
          <cell r="M10328">
            <v>5.75</v>
          </cell>
          <cell r="N10328">
            <v>4</v>
          </cell>
          <cell r="O10328"/>
          <cell r="P10328">
            <v>4.9856595939336357</v>
          </cell>
          <cell r="Q10328">
            <v>287000</v>
          </cell>
          <cell r="R10328">
            <v>4</v>
          </cell>
          <cell r="S10328">
            <v>5</v>
          </cell>
          <cell r="T10328">
            <v>4.29</v>
          </cell>
          <cell r="U10328">
            <v>381710</v>
          </cell>
          <cell r="V10328">
            <v>4189120.5588800004</v>
          </cell>
          <cell r="X10328">
            <v>45627</v>
          </cell>
          <cell r="Y10328">
            <v>100</v>
          </cell>
          <cell r="Z10328">
            <v>5</v>
          </cell>
          <cell r="AC10328"/>
          <cell r="AE10328">
            <v>287000</v>
          </cell>
          <cell r="AF10328">
            <v>4</v>
          </cell>
          <cell r="AG10328">
            <v>5</v>
          </cell>
          <cell r="AH10328">
            <v>4.29</v>
          </cell>
          <cell r="AI10328">
            <v>4.9856595939336357</v>
          </cell>
        </row>
        <row r="10329">
          <cell r="A10329">
            <v>45645</v>
          </cell>
          <cell r="B10329">
            <v>227000</v>
          </cell>
          <cell r="D10329">
            <v>5</v>
          </cell>
          <cell r="E10329">
            <v>4.8</v>
          </cell>
          <cell r="F10329">
            <v>5</v>
          </cell>
          <cell r="G10329">
            <v>4.99</v>
          </cell>
          <cell r="H10329">
            <v>5.75</v>
          </cell>
          <cell r="I10329">
            <v>5.75</v>
          </cell>
          <cell r="J10329">
            <v>5.75</v>
          </cell>
          <cell r="K10329">
            <v>5.75</v>
          </cell>
          <cell r="L10329">
            <v>5.75</v>
          </cell>
          <cell r="M10329">
            <v>5.75</v>
          </cell>
          <cell r="N10329">
            <v>5</v>
          </cell>
          <cell r="O10329"/>
          <cell r="P10329">
            <v>4.9858704018306002</v>
          </cell>
          <cell r="Q10329">
            <v>883800</v>
          </cell>
          <cell r="R10329">
            <v>4.5</v>
          </cell>
          <cell r="S10329">
            <v>5.05</v>
          </cell>
          <cell r="T10329">
            <v>4.87</v>
          </cell>
          <cell r="U10329">
            <v>402840</v>
          </cell>
          <cell r="V10329">
            <v>2105035.0335499998</v>
          </cell>
          <cell r="X10329">
            <v>45627</v>
          </cell>
          <cell r="Y10329">
            <v>20.000000000000018</v>
          </cell>
          <cell r="Z10329">
            <v>5</v>
          </cell>
          <cell r="AA10329">
            <v>5</v>
          </cell>
          <cell r="AB10329">
            <v>5</v>
          </cell>
          <cell r="AC10329">
            <v>5</v>
          </cell>
          <cell r="AD10329">
            <v>5</v>
          </cell>
          <cell r="AE10329">
            <v>212000</v>
          </cell>
          <cell r="AF10329">
            <v>5</v>
          </cell>
          <cell r="AG10329">
            <v>5</v>
          </cell>
          <cell r="AH10329">
            <v>5</v>
          </cell>
          <cell r="AI10329">
            <v>4.9858704018306002</v>
          </cell>
        </row>
        <row r="10330">
          <cell r="A10330">
            <v>45646</v>
          </cell>
          <cell r="B10330">
            <v>523799.99999999994</v>
          </cell>
          <cell r="D10330">
            <v>5</v>
          </cell>
          <cell r="E10330">
            <v>5</v>
          </cell>
          <cell r="F10330">
            <v>5</v>
          </cell>
          <cell r="G10330">
            <v>5</v>
          </cell>
          <cell r="H10330">
            <v>5</v>
          </cell>
          <cell r="I10330">
            <v>5</v>
          </cell>
          <cell r="J10330">
            <v>5</v>
          </cell>
          <cell r="K10330">
            <v>5</v>
          </cell>
          <cell r="L10330">
            <v>5</v>
          </cell>
          <cell r="M10330">
            <v>5</v>
          </cell>
          <cell r="N10330">
            <v>5</v>
          </cell>
          <cell r="O10330"/>
          <cell r="P10330">
            <v>4.9863656132697232</v>
          </cell>
          <cell r="Q10330">
            <v>848800</v>
          </cell>
          <cell r="R10330">
            <v>4.0999999999999996</v>
          </cell>
          <cell r="S10330">
            <v>5</v>
          </cell>
          <cell r="T10330">
            <v>4.93</v>
          </cell>
          <cell r="U10330">
            <v>50300</v>
          </cell>
          <cell r="V10330">
            <v>1768326.5497099999</v>
          </cell>
          <cell r="X10330">
            <v>45627</v>
          </cell>
          <cell r="Y10330">
            <v>0</v>
          </cell>
          <cell r="Z10330">
            <v>5</v>
          </cell>
          <cell r="AC10330"/>
          <cell r="AE10330">
            <v>523799.99999999994</v>
          </cell>
          <cell r="AF10330">
            <v>5</v>
          </cell>
          <cell r="AG10330">
            <v>5</v>
          </cell>
          <cell r="AH10330">
            <v>5</v>
          </cell>
          <cell r="AI10330">
            <v>4.9863656132697232</v>
          </cell>
        </row>
        <row r="10331">
          <cell r="A10331">
            <v>45649</v>
          </cell>
          <cell r="B10331">
            <v>430000</v>
          </cell>
          <cell r="D10331">
            <v>5</v>
          </cell>
          <cell r="E10331">
            <v>5</v>
          </cell>
          <cell r="F10331">
            <v>5</v>
          </cell>
          <cell r="G10331">
            <v>5</v>
          </cell>
          <cell r="H10331">
            <v>5</v>
          </cell>
          <cell r="I10331">
            <v>5</v>
          </cell>
          <cell r="J10331">
            <v>5</v>
          </cell>
          <cell r="K10331">
            <v>5</v>
          </cell>
          <cell r="L10331">
            <v>5</v>
          </cell>
          <cell r="M10331">
            <v>5</v>
          </cell>
          <cell r="N10331">
            <v>5</v>
          </cell>
          <cell r="O10331"/>
          <cell r="P10331">
            <v>4.9867469252632466</v>
          </cell>
          <cell r="Q10331">
            <v>585000</v>
          </cell>
          <cell r="R10331">
            <v>5</v>
          </cell>
          <cell r="S10331">
            <v>5</v>
          </cell>
          <cell r="T10331">
            <v>5</v>
          </cell>
          <cell r="U10331">
            <v>174475</v>
          </cell>
          <cell r="V10331">
            <v>2480738.8877199995</v>
          </cell>
          <cell r="X10331">
            <v>45627</v>
          </cell>
          <cell r="Y10331">
            <v>0</v>
          </cell>
          <cell r="Z10331">
            <v>5</v>
          </cell>
          <cell r="AC10331"/>
          <cell r="AE10331">
            <v>430000</v>
          </cell>
          <cell r="AF10331">
            <v>5</v>
          </cell>
          <cell r="AG10331">
            <v>5</v>
          </cell>
          <cell r="AH10331">
            <v>5</v>
          </cell>
          <cell r="AI10331">
            <v>4.9867469252632466</v>
          </cell>
        </row>
        <row r="10332">
          <cell r="A10332">
            <v>45650</v>
          </cell>
          <cell r="B10332">
            <v>1077000</v>
          </cell>
          <cell r="D10332">
            <v>5</v>
          </cell>
          <cell r="E10332">
            <v>5</v>
          </cell>
          <cell r="F10332">
            <v>5</v>
          </cell>
          <cell r="G10332">
            <v>5</v>
          </cell>
          <cell r="H10332">
            <v>5</v>
          </cell>
          <cell r="I10332">
            <v>5</v>
          </cell>
          <cell r="J10332">
            <v>5</v>
          </cell>
          <cell r="K10332">
            <v>5</v>
          </cell>
          <cell r="L10332">
            <v>5</v>
          </cell>
          <cell r="M10332">
            <v>5</v>
          </cell>
          <cell r="N10332">
            <v>5</v>
          </cell>
          <cell r="O10332"/>
          <cell r="P10332">
            <v>4.9876144976690187</v>
          </cell>
          <cell r="Q10332">
            <v>1077000</v>
          </cell>
          <cell r="R10332">
            <v>5</v>
          </cell>
          <cell r="S10332">
            <v>5</v>
          </cell>
          <cell r="T10332">
            <v>5</v>
          </cell>
          <cell r="U10332">
            <v>536605</v>
          </cell>
          <cell r="V10332">
            <v>3530482.9837899995</v>
          </cell>
          <cell r="X10332">
            <v>45627</v>
          </cell>
          <cell r="Y10332">
            <v>0</v>
          </cell>
          <cell r="Z10332">
            <v>5</v>
          </cell>
          <cell r="AC10332"/>
          <cell r="AE10332">
            <v>1077000</v>
          </cell>
          <cell r="AF10332">
            <v>5</v>
          </cell>
          <cell r="AG10332">
            <v>5</v>
          </cell>
          <cell r="AH10332">
            <v>5</v>
          </cell>
          <cell r="AI10332">
            <v>4.9876144976690187</v>
          </cell>
        </row>
        <row r="10333">
          <cell r="A10333">
            <v>45652</v>
          </cell>
          <cell r="B10333">
            <v>849000</v>
          </cell>
          <cell r="D10333">
            <v>5</v>
          </cell>
          <cell r="E10333">
            <v>5</v>
          </cell>
          <cell r="F10333">
            <v>5</v>
          </cell>
          <cell r="G10333">
            <v>5</v>
          </cell>
          <cell r="H10333">
            <v>5</v>
          </cell>
          <cell r="I10333">
            <v>5</v>
          </cell>
          <cell r="J10333">
            <v>5</v>
          </cell>
          <cell r="K10333">
            <v>5</v>
          </cell>
          <cell r="L10333">
            <v>5</v>
          </cell>
          <cell r="M10333">
            <v>5</v>
          </cell>
          <cell r="N10333">
            <v>5</v>
          </cell>
          <cell r="O10333"/>
          <cell r="P10333">
            <v>4.9882222723147969</v>
          </cell>
          <cell r="Q10333">
            <v>1087000</v>
          </cell>
          <cell r="R10333">
            <v>5</v>
          </cell>
          <cell r="S10333">
            <v>5</v>
          </cell>
          <cell r="T10333">
            <v>5</v>
          </cell>
          <cell r="U10333">
            <v>143100</v>
          </cell>
          <cell r="V10333">
            <v>2453613.8435199996</v>
          </cell>
          <cell r="X10333">
            <v>45627</v>
          </cell>
          <cell r="Y10333">
            <v>0</v>
          </cell>
          <cell r="Z10333">
            <v>5</v>
          </cell>
          <cell r="AC10333"/>
          <cell r="AE10333">
            <v>849000</v>
          </cell>
          <cell r="AF10333">
            <v>5</v>
          </cell>
          <cell r="AG10333">
            <v>5</v>
          </cell>
          <cell r="AH10333">
            <v>5</v>
          </cell>
          <cell r="AI10333">
            <v>4.9882222723147969</v>
          </cell>
        </row>
        <row r="10334">
          <cell r="A10334">
            <v>45653</v>
          </cell>
          <cell r="B10334">
            <v>115000</v>
          </cell>
          <cell r="D10334">
            <v>5</v>
          </cell>
          <cell r="E10334">
            <v>5</v>
          </cell>
          <cell r="F10334">
            <v>5</v>
          </cell>
          <cell r="G10334">
            <v>5</v>
          </cell>
          <cell r="H10334">
            <v>5</v>
          </cell>
          <cell r="I10334">
            <v>5</v>
          </cell>
          <cell r="J10334">
            <v>5</v>
          </cell>
          <cell r="K10334">
            <v>5</v>
          </cell>
          <cell r="L10334">
            <v>5</v>
          </cell>
          <cell r="M10334">
            <v>5</v>
          </cell>
          <cell r="N10334">
            <v>5</v>
          </cell>
          <cell r="O10334"/>
          <cell r="P10334">
            <v>4.9883000407664086</v>
          </cell>
          <cell r="Q10334">
            <v>130000</v>
          </cell>
          <cell r="R10334">
            <v>5</v>
          </cell>
          <cell r="S10334">
            <v>5</v>
          </cell>
          <cell r="T10334">
            <v>5</v>
          </cell>
          <cell r="U10334">
            <v>676268</v>
          </cell>
          <cell r="V10334">
            <v>1514596.8239399998</v>
          </cell>
          <cell r="X10334">
            <v>45627</v>
          </cell>
          <cell r="Y10334">
            <v>0</v>
          </cell>
          <cell r="Z10334">
            <v>5</v>
          </cell>
          <cell r="AC10334"/>
          <cell r="AE10334">
            <v>115000</v>
          </cell>
          <cell r="AF10334">
            <v>5</v>
          </cell>
          <cell r="AG10334">
            <v>5</v>
          </cell>
          <cell r="AH10334">
            <v>5</v>
          </cell>
          <cell r="AI10334">
            <v>4.9883000407664086</v>
          </cell>
        </row>
        <row r="10335">
          <cell r="A10335">
            <v>45656</v>
          </cell>
          <cell r="B10335">
            <v>631000</v>
          </cell>
          <cell r="D10335">
            <v>5</v>
          </cell>
          <cell r="E10335">
            <v>4.75</v>
          </cell>
          <cell r="F10335">
            <v>5</v>
          </cell>
          <cell r="G10335">
            <v>4.9400000000000004</v>
          </cell>
          <cell r="H10335">
            <v>5</v>
          </cell>
          <cell r="I10335">
            <v>5</v>
          </cell>
          <cell r="J10335">
            <v>5</v>
          </cell>
          <cell r="K10335">
            <v>5</v>
          </cell>
          <cell r="L10335">
            <v>5</v>
          </cell>
          <cell r="M10335">
            <v>5</v>
          </cell>
          <cell r="N10335">
            <v>5</v>
          </cell>
          <cell r="O10335"/>
          <cell r="P10335">
            <v>4.9866112936561144</v>
          </cell>
          <cell r="Q10335">
            <v>817000</v>
          </cell>
          <cell r="R10335">
            <v>4.75</v>
          </cell>
          <cell r="S10335">
            <v>5</v>
          </cell>
          <cell r="T10335">
            <v>4.9400000000000004</v>
          </cell>
          <cell r="U10335">
            <v>1229910</v>
          </cell>
          <cell r="V10335">
            <v>1453993.2781500001</v>
          </cell>
          <cell r="X10335">
            <v>45627</v>
          </cell>
          <cell r="Y10335">
            <v>25</v>
          </cell>
          <cell r="Z10335">
            <v>5</v>
          </cell>
          <cell r="AC10335"/>
          <cell r="AE10335">
            <v>631000</v>
          </cell>
          <cell r="AF10335">
            <v>4.75</v>
          </cell>
          <cell r="AG10335">
            <v>5</v>
          </cell>
          <cell r="AH10335">
            <v>4.9400000000000004</v>
          </cell>
          <cell r="AI10335">
            <v>4.9866112936561144</v>
          </cell>
        </row>
        <row r="10336">
          <cell r="A10336">
            <v>45659</v>
          </cell>
          <cell r="B10336">
            <v>987500</v>
          </cell>
          <cell r="D10336">
            <v>5</v>
          </cell>
          <cell r="E10336">
            <v>5</v>
          </cell>
          <cell r="F10336">
            <v>5</v>
          </cell>
          <cell r="G10336">
            <v>5</v>
          </cell>
          <cell r="H10336">
            <v>5</v>
          </cell>
          <cell r="I10336">
            <v>5</v>
          </cell>
          <cell r="J10336">
            <v>5</v>
          </cell>
          <cell r="K10336">
            <v>5</v>
          </cell>
          <cell r="L10336">
            <v>5</v>
          </cell>
          <cell r="M10336">
            <v>5</v>
          </cell>
          <cell r="N10336">
            <v>5</v>
          </cell>
          <cell r="O10336"/>
          <cell r="P10336">
            <v>5</v>
          </cell>
          <cell r="Q10336">
            <v>1037500</v>
          </cell>
          <cell r="R10336">
            <v>5</v>
          </cell>
          <cell r="S10336">
            <v>5</v>
          </cell>
          <cell r="T10336">
            <v>5</v>
          </cell>
          <cell r="U10336">
            <v>241283</v>
          </cell>
          <cell r="V10336">
            <v>15980403.362680001</v>
          </cell>
          <cell r="X10336">
            <v>45658</v>
          </cell>
          <cell r="Y10336">
            <v>0</v>
          </cell>
          <cell r="Z10336">
            <v>5</v>
          </cell>
          <cell r="AC10336"/>
          <cell r="AE10336">
            <v>987500</v>
          </cell>
          <cell r="AF10336">
            <v>5</v>
          </cell>
          <cell r="AG10336">
            <v>5</v>
          </cell>
          <cell r="AH10336">
            <v>5</v>
          </cell>
          <cell r="AI10336">
            <v>5</v>
          </cell>
        </row>
        <row r="10337">
          <cell r="A10337">
            <v>45660</v>
          </cell>
          <cell r="B10337">
            <v>817600</v>
          </cell>
          <cell r="D10337">
            <v>5</v>
          </cell>
          <cell r="E10337">
            <v>5</v>
          </cell>
          <cell r="F10337">
            <v>5</v>
          </cell>
          <cell r="G10337">
            <v>5</v>
          </cell>
          <cell r="H10337">
            <v>5</v>
          </cell>
          <cell r="I10337">
            <v>5</v>
          </cell>
          <cell r="J10337">
            <v>5</v>
          </cell>
          <cell r="K10337">
            <v>5</v>
          </cell>
          <cell r="L10337">
            <v>5</v>
          </cell>
          <cell r="M10337">
            <v>5</v>
          </cell>
          <cell r="N10337">
            <v>5</v>
          </cell>
          <cell r="O10337"/>
          <cell r="P10337">
            <v>5</v>
          </cell>
          <cell r="Q10337">
            <v>1017600</v>
          </cell>
          <cell r="R10337">
            <v>5</v>
          </cell>
          <cell r="S10337">
            <v>5</v>
          </cell>
          <cell r="T10337">
            <v>5</v>
          </cell>
          <cell r="U10337">
            <v>448460.00000000006</v>
          </cell>
          <cell r="V10337">
            <v>12929837.327809999</v>
          </cell>
          <cell r="X10337">
            <v>45658</v>
          </cell>
          <cell r="Y10337">
            <v>0</v>
          </cell>
          <cell r="Z10337">
            <v>5</v>
          </cell>
          <cell r="AC10337"/>
          <cell r="AE10337">
            <v>817600</v>
          </cell>
          <cell r="AF10337">
            <v>5</v>
          </cell>
          <cell r="AG10337">
            <v>5</v>
          </cell>
          <cell r="AH10337">
            <v>5</v>
          </cell>
          <cell r="AI10337">
            <v>5</v>
          </cell>
        </row>
        <row r="10338">
          <cell r="A10338">
            <v>45663</v>
          </cell>
          <cell r="B10338">
            <v>1974600</v>
          </cell>
          <cell r="D10338">
            <v>5</v>
          </cell>
          <cell r="E10338">
            <v>5</v>
          </cell>
          <cell r="F10338">
            <v>5</v>
          </cell>
          <cell r="G10338">
            <v>5</v>
          </cell>
          <cell r="H10338">
            <v>5</v>
          </cell>
          <cell r="I10338">
            <v>5</v>
          </cell>
          <cell r="J10338">
            <v>5</v>
          </cell>
          <cell r="K10338">
            <v>5</v>
          </cell>
          <cell r="L10338">
            <v>5</v>
          </cell>
          <cell r="M10338">
            <v>5</v>
          </cell>
          <cell r="N10338">
            <v>5</v>
          </cell>
          <cell r="O10338"/>
          <cell r="P10338">
            <v>5</v>
          </cell>
          <cell r="Q10338">
            <v>1989600</v>
          </cell>
          <cell r="R10338">
            <v>5</v>
          </cell>
          <cell r="S10338">
            <v>5</v>
          </cell>
          <cell r="T10338">
            <v>5</v>
          </cell>
          <cell r="U10338">
            <v>163800</v>
          </cell>
          <cell r="V10338">
            <v>11444574.368540002</v>
          </cell>
          <cell r="X10338">
            <v>45658</v>
          </cell>
          <cell r="Y10338">
            <v>0</v>
          </cell>
          <cell r="Z10338">
            <v>5</v>
          </cell>
          <cell r="AC10338"/>
          <cell r="AE10338">
            <v>1974600</v>
          </cell>
          <cell r="AF10338">
            <v>5</v>
          </cell>
          <cell r="AG10338">
            <v>5</v>
          </cell>
          <cell r="AH10338">
            <v>5</v>
          </cell>
          <cell r="AI10338">
            <v>5</v>
          </cell>
        </row>
        <row r="10339">
          <cell r="A10339">
            <v>45664</v>
          </cell>
          <cell r="B10339">
            <v>842600</v>
          </cell>
          <cell r="D10339">
            <v>5</v>
          </cell>
          <cell r="E10339">
            <v>5</v>
          </cell>
          <cell r="F10339">
            <v>5</v>
          </cell>
          <cell r="G10339">
            <v>5</v>
          </cell>
          <cell r="H10339">
            <v>5</v>
          </cell>
          <cell r="I10339">
            <v>5</v>
          </cell>
          <cell r="J10339">
            <v>5</v>
          </cell>
          <cell r="K10339">
            <v>5</v>
          </cell>
          <cell r="L10339">
            <v>5</v>
          </cell>
          <cell r="M10339">
            <v>5</v>
          </cell>
          <cell r="N10339">
            <v>5</v>
          </cell>
          <cell r="O10339"/>
          <cell r="P10339">
            <v>5</v>
          </cell>
          <cell r="Q10339">
            <v>842600</v>
          </cell>
          <cell r="R10339">
            <v>5</v>
          </cell>
          <cell r="S10339">
            <v>5</v>
          </cell>
          <cell r="T10339">
            <v>5</v>
          </cell>
          <cell r="U10339">
            <v>32689.999999999996</v>
          </cell>
          <cell r="V10339">
            <v>9771576.3290299997</v>
          </cell>
          <cell r="X10339">
            <v>45658</v>
          </cell>
          <cell r="Y10339">
            <v>0</v>
          </cell>
          <cell r="Z10339">
            <v>5</v>
          </cell>
          <cell r="AC10339"/>
          <cell r="AE10339">
            <v>842600</v>
          </cell>
          <cell r="AF10339">
            <v>5</v>
          </cell>
          <cell r="AG10339">
            <v>5</v>
          </cell>
          <cell r="AH10339">
            <v>5</v>
          </cell>
          <cell r="AI10339">
            <v>5</v>
          </cell>
        </row>
        <row r="10340">
          <cell r="A10340">
            <v>45665</v>
          </cell>
          <cell r="B10340">
            <v>373000</v>
          </cell>
          <cell r="D10340">
            <v>5</v>
          </cell>
          <cell r="E10340">
            <v>5</v>
          </cell>
          <cell r="F10340">
            <v>5</v>
          </cell>
          <cell r="G10340">
            <v>5</v>
          </cell>
          <cell r="H10340">
            <v>5</v>
          </cell>
          <cell r="I10340">
            <v>5</v>
          </cell>
          <cell r="J10340">
            <v>5</v>
          </cell>
          <cell r="K10340">
            <v>5</v>
          </cell>
          <cell r="L10340">
            <v>5</v>
          </cell>
          <cell r="M10340">
            <v>5</v>
          </cell>
          <cell r="N10340">
            <v>5</v>
          </cell>
          <cell r="O10340"/>
          <cell r="P10340">
            <v>5</v>
          </cell>
          <cell r="Q10340">
            <v>373000</v>
          </cell>
          <cell r="R10340">
            <v>5</v>
          </cell>
          <cell r="S10340">
            <v>5</v>
          </cell>
          <cell r="T10340">
            <v>5</v>
          </cell>
          <cell r="U10340">
            <v>122900</v>
          </cell>
          <cell r="V10340">
            <v>8762329.6381099988</v>
          </cell>
          <cell r="X10340">
            <v>45658</v>
          </cell>
          <cell r="Y10340">
            <v>0</v>
          </cell>
          <cell r="Z10340">
            <v>5</v>
          </cell>
          <cell r="AC10340"/>
          <cell r="AE10340">
            <v>373000</v>
          </cell>
          <cell r="AF10340">
            <v>5</v>
          </cell>
          <cell r="AG10340">
            <v>5</v>
          </cell>
          <cell r="AH10340">
            <v>5</v>
          </cell>
          <cell r="AI10340">
            <v>5</v>
          </cell>
        </row>
        <row r="10341">
          <cell r="A10341">
            <v>45666</v>
          </cell>
          <cell r="B10341">
            <v>725000</v>
          </cell>
          <cell r="D10341">
            <v>5</v>
          </cell>
          <cell r="E10341">
            <v>5</v>
          </cell>
          <cell r="F10341">
            <v>5</v>
          </cell>
          <cell r="G10341">
            <v>5</v>
          </cell>
          <cell r="H10341">
            <v>5</v>
          </cell>
          <cell r="I10341">
            <v>5</v>
          </cell>
          <cell r="J10341">
            <v>5</v>
          </cell>
          <cell r="K10341">
            <v>5</v>
          </cell>
          <cell r="L10341">
            <v>5</v>
          </cell>
          <cell r="M10341">
            <v>5</v>
          </cell>
          <cell r="N10341">
            <v>5</v>
          </cell>
          <cell r="O10341"/>
          <cell r="P10341">
            <v>5</v>
          </cell>
          <cell r="Q10341">
            <v>835000</v>
          </cell>
          <cell r="R10341">
            <v>5</v>
          </cell>
          <cell r="S10341">
            <v>5</v>
          </cell>
          <cell r="T10341">
            <v>5</v>
          </cell>
          <cell r="U10341">
            <v>27970</v>
          </cell>
          <cell r="V10341">
            <v>7561112.4573199982</v>
          </cell>
          <cell r="X10341">
            <v>45658</v>
          </cell>
          <cell r="Y10341">
            <v>0</v>
          </cell>
          <cell r="Z10341">
            <v>5</v>
          </cell>
          <cell r="AC10341"/>
          <cell r="AE10341">
            <v>725000</v>
          </cell>
          <cell r="AF10341">
            <v>5</v>
          </cell>
          <cell r="AG10341">
            <v>5</v>
          </cell>
          <cell r="AH10341">
            <v>5</v>
          </cell>
          <cell r="AI10341">
            <v>5</v>
          </cell>
        </row>
        <row r="10342">
          <cell r="A10342">
            <v>45667</v>
          </cell>
          <cell r="B10342">
            <v>523000</v>
          </cell>
          <cell r="D10342">
            <v>4.75</v>
          </cell>
          <cell r="E10342">
            <v>4.75</v>
          </cell>
          <cell r="F10342">
            <v>4.75</v>
          </cell>
          <cell r="G10342">
            <v>4.75</v>
          </cell>
          <cell r="H10342">
            <v>4.75</v>
          </cell>
          <cell r="I10342">
            <v>4.75</v>
          </cell>
          <cell r="J10342">
            <v>4.75</v>
          </cell>
          <cell r="K10342">
            <v>4.75</v>
          </cell>
          <cell r="L10342">
            <v>4.75</v>
          </cell>
          <cell r="M10342">
            <v>4.75</v>
          </cell>
          <cell r="N10342">
            <v>4.75</v>
          </cell>
          <cell r="O10342"/>
          <cell r="P10342">
            <v>4.9790575496932714</v>
          </cell>
          <cell r="Q10342">
            <v>523000</v>
          </cell>
          <cell r="R10342">
            <v>4.75</v>
          </cell>
          <cell r="S10342">
            <v>4.75</v>
          </cell>
          <cell r="T10342">
            <v>4.75</v>
          </cell>
          <cell r="U10342">
            <v>53580</v>
          </cell>
          <cell r="V10342">
            <v>6338827.4035000009</v>
          </cell>
          <cell r="X10342">
            <v>45658</v>
          </cell>
          <cell r="Y10342">
            <v>0</v>
          </cell>
          <cell r="Z10342">
            <v>4.75</v>
          </cell>
          <cell r="AC10342"/>
          <cell r="AE10342">
            <v>523000</v>
          </cell>
          <cell r="AF10342">
            <v>4.75</v>
          </cell>
          <cell r="AG10342">
            <v>4.75</v>
          </cell>
          <cell r="AH10342">
            <v>4.75</v>
          </cell>
          <cell r="AI10342">
            <v>4.9790575496932714</v>
          </cell>
        </row>
        <row r="10343">
          <cell r="A10343">
            <v>45670</v>
          </cell>
          <cell r="B10343">
            <v>310000</v>
          </cell>
          <cell r="D10343">
            <v>4.75</v>
          </cell>
          <cell r="E10343">
            <v>4.75</v>
          </cell>
          <cell r="F10343">
            <v>4.75</v>
          </cell>
          <cell r="G10343">
            <v>4.75</v>
          </cell>
          <cell r="H10343">
            <v>4.75</v>
          </cell>
          <cell r="I10343">
            <v>4.75</v>
          </cell>
          <cell r="J10343">
            <v>4.75</v>
          </cell>
          <cell r="K10343">
            <v>4.75</v>
          </cell>
          <cell r="L10343">
            <v>4.75</v>
          </cell>
          <cell r="M10343">
            <v>4.75</v>
          </cell>
          <cell r="N10343">
            <v>4.75</v>
          </cell>
          <cell r="O10343"/>
          <cell r="P10343">
            <v>4.9682221171013081</v>
          </cell>
          <cell r="Q10343">
            <v>310000</v>
          </cell>
          <cell r="R10343">
            <v>4.75</v>
          </cell>
          <cell r="S10343">
            <v>4.75</v>
          </cell>
          <cell r="T10343">
            <v>4.75</v>
          </cell>
          <cell r="U10343">
            <v>0</v>
          </cell>
          <cell r="V10343">
            <v>6590524.3550700005</v>
          </cell>
          <cell r="X10343">
            <v>45658</v>
          </cell>
          <cell r="Y10343">
            <v>0</v>
          </cell>
          <cell r="Z10343">
            <v>4.75</v>
          </cell>
          <cell r="AC10343"/>
          <cell r="AE10343">
            <v>310000</v>
          </cell>
          <cell r="AF10343">
            <v>4.75</v>
          </cell>
          <cell r="AG10343">
            <v>4.75</v>
          </cell>
          <cell r="AH10343">
            <v>4.75</v>
          </cell>
          <cell r="AI10343">
            <v>4.9682221171013081</v>
          </cell>
        </row>
        <row r="10344">
          <cell r="A10344">
            <v>45671</v>
          </cell>
          <cell r="B10344">
            <v>138000</v>
          </cell>
          <cell r="D10344">
            <v>4.75</v>
          </cell>
          <cell r="E10344">
            <v>4.75</v>
          </cell>
          <cell r="F10344">
            <v>4.75</v>
          </cell>
          <cell r="G10344">
            <v>4.75</v>
          </cell>
          <cell r="H10344">
            <v>4.75</v>
          </cell>
          <cell r="I10344">
            <v>4.75</v>
          </cell>
          <cell r="J10344">
            <v>4.75</v>
          </cell>
          <cell r="K10344">
            <v>4.75</v>
          </cell>
          <cell r="L10344">
            <v>4.75</v>
          </cell>
          <cell r="M10344">
            <v>4.75</v>
          </cell>
          <cell r="N10344">
            <v>4.75</v>
          </cell>
          <cell r="O10344"/>
          <cell r="P10344">
            <v>4.9637215488769</v>
          </cell>
          <cell r="Q10344">
            <v>138000</v>
          </cell>
          <cell r="R10344">
            <v>4.75</v>
          </cell>
          <cell r="S10344">
            <v>4.75</v>
          </cell>
          <cell r="T10344">
            <v>4.75</v>
          </cell>
          <cell r="U10344">
            <v>0</v>
          </cell>
          <cell r="V10344">
            <v>4952165.2231899984</v>
          </cell>
          <cell r="X10344">
            <v>45658</v>
          </cell>
          <cell r="Y10344">
            <v>0</v>
          </cell>
          <cell r="Z10344">
            <v>4.75</v>
          </cell>
          <cell r="AC10344"/>
          <cell r="AE10344">
            <v>138000</v>
          </cell>
          <cell r="AF10344">
            <v>4.75</v>
          </cell>
          <cell r="AG10344">
            <v>4.75</v>
          </cell>
          <cell r="AH10344">
            <v>4.75</v>
          </cell>
          <cell r="AI10344">
            <v>4.9637215488769</v>
          </cell>
        </row>
        <row r="10345">
          <cell r="A10345">
            <v>45672</v>
          </cell>
          <cell r="B10345">
            <v>115000</v>
          </cell>
          <cell r="D10345">
            <v>4.75</v>
          </cell>
          <cell r="E10345">
            <v>4.75</v>
          </cell>
          <cell r="F10345">
            <v>4.75</v>
          </cell>
          <cell r="G10345">
            <v>4.75</v>
          </cell>
          <cell r="H10345">
            <v>4.75</v>
          </cell>
          <cell r="I10345">
            <v>4.75</v>
          </cell>
          <cell r="J10345">
            <v>4.75</v>
          </cell>
          <cell r="K10345">
            <v>4.75</v>
          </cell>
          <cell r="L10345">
            <v>4.75</v>
          </cell>
          <cell r="M10345">
            <v>4.75</v>
          </cell>
          <cell r="N10345">
            <v>4.75</v>
          </cell>
          <cell r="O10345"/>
          <cell r="P10345">
            <v>4.9601104858733818</v>
          </cell>
          <cell r="Q10345">
            <v>323600</v>
          </cell>
          <cell r="R10345">
            <v>4.5</v>
          </cell>
          <cell r="S10345">
            <v>4.75</v>
          </cell>
          <cell r="T10345">
            <v>4.74</v>
          </cell>
          <cell r="U10345">
            <v>150000</v>
          </cell>
          <cell r="V10345">
            <v>4541089.2509399988</v>
          </cell>
          <cell r="X10345">
            <v>45658</v>
          </cell>
          <cell r="Y10345">
            <v>0</v>
          </cell>
          <cell r="Z10345">
            <v>4.75</v>
          </cell>
          <cell r="AC10345"/>
          <cell r="AE10345">
            <v>115000</v>
          </cell>
          <cell r="AF10345">
            <v>4.75</v>
          </cell>
          <cell r="AG10345">
            <v>4.75</v>
          </cell>
          <cell r="AH10345">
            <v>4.75</v>
          </cell>
          <cell r="AI10345">
            <v>4.9601104858733818</v>
          </cell>
        </row>
        <row r="10346">
          <cell r="A10346">
            <v>45673</v>
          </cell>
          <cell r="B10346">
            <v>70000</v>
          </cell>
          <cell r="D10346">
            <v>4.75</v>
          </cell>
          <cell r="E10346">
            <v>4.75</v>
          </cell>
          <cell r="F10346">
            <v>4.75</v>
          </cell>
          <cell r="G10346">
            <v>4.75</v>
          </cell>
          <cell r="H10346">
            <v>4.75</v>
          </cell>
          <cell r="I10346">
            <v>4.75</v>
          </cell>
          <cell r="J10346">
            <v>4.75</v>
          </cell>
          <cell r="K10346">
            <v>4.75</v>
          </cell>
          <cell r="L10346">
            <v>4.75</v>
          </cell>
          <cell r="M10346">
            <v>4.75</v>
          </cell>
          <cell r="N10346">
            <v>4.75</v>
          </cell>
          <cell r="O10346"/>
          <cell r="P10346">
            <v>4.9578697846225444</v>
          </cell>
          <cell r="Q10346">
            <v>70000</v>
          </cell>
          <cell r="R10346">
            <v>4.75</v>
          </cell>
          <cell r="S10346">
            <v>4.75</v>
          </cell>
          <cell r="T10346">
            <v>4.75</v>
          </cell>
          <cell r="U10346">
            <v>0</v>
          </cell>
          <cell r="V10346">
            <v>3500584.33659</v>
          </cell>
          <cell r="X10346">
            <v>45658</v>
          </cell>
          <cell r="Y10346">
            <v>0</v>
          </cell>
          <cell r="Z10346">
            <v>4.75</v>
          </cell>
          <cell r="AC10346"/>
          <cell r="AE10346">
            <v>70000</v>
          </cell>
          <cell r="AF10346">
            <v>4.75</v>
          </cell>
          <cell r="AG10346">
            <v>4.75</v>
          </cell>
          <cell r="AH10346">
            <v>4.74</v>
          </cell>
          <cell r="AI10346">
            <v>4.9578697846225444</v>
          </cell>
        </row>
        <row r="10347">
          <cell r="A10347">
            <v>45674</v>
          </cell>
          <cell r="B10347">
            <v>182000</v>
          </cell>
          <cell r="D10347">
            <v>4.75</v>
          </cell>
          <cell r="E10347">
            <v>4.75</v>
          </cell>
          <cell r="F10347">
            <v>4.75</v>
          </cell>
          <cell r="G10347">
            <v>4.75</v>
          </cell>
          <cell r="H10347">
            <v>4.75</v>
          </cell>
          <cell r="I10347">
            <v>4.75</v>
          </cell>
          <cell r="J10347">
            <v>4.75</v>
          </cell>
          <cell r="K10347">
            <v>4.75</v>
          </cell>
          <cell r="L10347">
            <v>4.75</v>
          </cell>
          <cell r="M10347">
            <v>4.75</v>
          </cell>
          <cell r="N10347">
            <v>4.75</v>
          </cell>
          <cell r="O10347"/>
          <cell r="P10347">
            <v>4.9522519586869356</v>
          </cell>
          <cell r="Q10347">
            <v>352000</v>
          </cell>
          <cell r="R10347">
            <v>4.75</v>
          </cell>
          <cell r="S10347">
            <v>4.75</v>
          </cell>
          <cell r="T10347">
            <v>4.75</v>
          </cell>
          <cell r="U10347">
            <v>0</v>
          </cell>
          <cell r="V10347">
            <v>3455270.9719699994</v>
          </cell>
          <cell r="X10347">
            <v>45658</v>
          </cell>
          <cell r="Y10347">
            <v>0</v>
          </cell>
          <cell r="Z10347">
            <v>4.75</v>
          </cell>
          <cell r="AC10347"/>
          <cell r="AE10347">
            <v>182000</v>
          </cell>
          <cell r="AF10347">
            <v>4.75</v>
          </cell>
          <cell r="AG10347">
            <v>4.75</v>
          </cell>
          <cell r="AH10347">
            <v>4.74</v>
          </cell>
          <cell r="AI10347">
            <v>4.9522519586869356</v>
          </cell>
        </row>
        <row r="10348">
          <cell r="A10348">
            <v>45677</v>
          </cell>
          <cell r="B10348">
            <v>320000</v>
          </cell>
          <cell r="D10348">
            <v>4.75</v>
          </cell>
          <cell r="E10348">
            <v>4.75</v>
          </cell>
          <cell r="F10348">
            <v>4.75</v>
          </cell>
          <cell r="G10348">
            <v>4.75</v>
          </cell>
          <cell r="H10348">
            <v>4.75</v>
          </cell>
          <cell r="I10348">
            <v>4.75</v>
          </cell>
          <cell r="J10348">
            <v>4.75</v>
          </cell>
          <cell r="K10348">
            <v>4.75</v>
          </cell>
          <cell r="L10348">
            <v>4.75</v>
          </cell>
          <cell r="M10348">
            <v>4.75</v>
          </cell>
          <cell r="N10348">
            <v>4.75</v>
          </cell>
          <cell r="O10348"/>
          <cell r="P10348">
            <v>4.9434802054673836</v>
          </cell>
          <cell r="Q10348">
            <v>335000</v>
          </cell>
          <cell r="R10348">
            <v>4.75</v>
          </cell>
          <cell r="S10348">
            <v>4.75</v>
          </cell>
          <cell r="T10348">
            <v>4.75</v>
          </cell>
          <cell r="U10348">
            <v>0</v>
          </cell>
          <cell r="V10348">
            <v>5824501.8076199992</v>
          </cell>
          <cell r="X10348">
            <v>45658</v>
          </cell>
          <cell r="Y10348">
            <v>0</v>
          </cell>
          <cell r="Z10348">
            <v>4.75</v>
          </cell>
          <cell r="AC10348"/>
          <cell r="AE10348">
            <v>320000</v>
          </cell>
          <cell r="AF10348">
            <v>4.75</v>
          </cell>
          <cell r="AG10348">
            <v>4.75</v>
          </cell>
          <cell r="AH10348">
            <v>4.75</v>
          </cell>
          <cell r="AI10348">
            <v>4.9434802054673836</v>
          </cell>
        </row>
        <row r="10349">
          <cell r="A10349">
            <v>45678</v>
          </cell>
          <cell r="B10349">
            <v>489000</v>
          </cell>
          <cell r="D10349">
            <v>4.75</v>
          </cell>
          <cell r="E10349">
            <v>4.55</v>
          </cell>
          <cell r="F10349">
            <v>4.75</v>
          </cell>
          <cell r="G10349">
            <v>4.75</v>
          </cell>
          <cell r="H10349">
            <v>4.75</v>
          </cell>
          <cell r="I10349">
            <v>4.75</v>
          </cell>
          <cell r="J10349">
            <v>4.75</v>
          </cell>
          <cell r="K10349">
            <v>4.75</v>
          </cell>
          <cell r="L10349">
            <v>4.75</v>
          </cell>
          <cell r="M10349">
            <v>4.75</v>
          </cell>
          <cell r="N10349">
            <v>4.75</v>
          </cell>
          <cell r="O10349"/>
          <cell r="P10349">
            <v>4.9314773146205964</v>
          </cell>
          <cell r="Q10349">
            <v>489000</v>
          </cell>
          <cell r="R10349">
            <v>4.55</v>
          </cell>
          <cell r="S10349">
            <v>4.75</v>
          </cell>
          <cell r="T10349">
            <v>4.75</v>
          </cell>
          <cell r="U10349">
            <v>0</v>
          </cell>
          <cell r="V10349">
            <v>4043764.7037200006</v>
          </cell>
          <cell r="X10349">
            <v>45658</v>
          </cell>
          <cell r="Y10349">
            <v>20.000000000000018</v>
          </cell>
          <cell r="Z10349">
            <v>4.75</v>
          </cell>
          <cell r="AC10349"/>
          <cell r="AE10349">
            <v>488000</v>
          </cell>
          <cell r="AF10349">
            <v>4.75</v>
          </cell>
          <cell r="AG10349">
            <v>4.75</v>
          </cell>
          <cell r="AH10349">
            <v>4.75</v>
          </cell>
          <cell r="AI10349">
            <v>4.9314773146205964</v>
          </cell>
        </row>
        <row r="10350">
          <cell r="A10350">
            <v>45679</v>
          </cell>
          <cell r="B10350">
            <v>689000</v>
          </cell>
          <cell r="D10350">
            <v>4.75</v>
          </cell>
          <cell r="E10350">
            <v>4.75</v>
          </cell>
          <cell r="F10350">
            <v>4.75</v>
          </cell>
          <cell r="G10350">
            <v>4.75</v>
          </cell>
          <cell r="H10350">
            <v>4.75</v>
          </cell>
          <cell r="I10350">
            <v>4.75</v>
          </cell>
          <cell r="J10350">
            <v>4.75</v>
          </cell>
          <cell r="K10350">
            <v>4.75</v>
          </cell>
          <cell r="L10350">
            <v>4.75</v>
          </cell>
          <cell r="M10350">
            <v>4.75</v>
          </cell>
          <cell r="N10350">
            <v>4.75</v>
          </cell>
          <cell r="O10350"/>
          <cell r="P10350">
            <v>4.9168620621135437</v>
          </cell>
          <cell r="Q10350">
            <v>925625</v>
          </cell>
          <cell r="R10350">
            <v>4.75</v>
          </cell>
          <cell r="S10350">
            <v>4.75</v>
          </cell>
          <cell r="T10350">
            <v>4.75</v>
          </cell>
          <cell r="U10350">
            <v>22640</v>
          </cell>
          <cell r="V10350">
            <v>3515021.3127400009</v>
          </cell>
          <cell r="X10350">
            <v>45658</v>
          </cell>
          <cell r="Y10350">
            <v>0</v>
          </cell>
          <cell r="Z10350">
            <v>4.75</v>
          </cell>
          <cell r="AC10350"/>
          <cell r="AE10350">
            <v>689000</v>
          </cell>
          <cell r="AF10350">
            <v>4.75</v>
          </cell>
          <cell r="AG10350">
            <v>4.75</v>
          </cell>
          <cell r="AH10350">
            <v>4.75</v>
          </cell>
          <cell r="AI10350">
            <v>4.9168620621135437</v>
          </cell>
        </row>
        <row r="10351">
          <cell r="A10351">
            <v>45680</v>
          </cell>
          <cell r="B10351">
            <v>871000</v>
          </cell>
          <cell r="D10351">
            <v>4.75</v>
          </cell>
          <cell r="E10351">
            <v>4.75</v>
          </cell>
          <cell r="F10351">
            <v>4.75</v>
          </cell>
          <cell r="G10351">
            <v>4.75</v>
          </cell>
          <cell r="H10351">
            <v>4.75</v>
          </cell>
          <cell r="I10351">
            <v>4.75</v>
          </cell>
          <cell r="J10351">
            <v>4.75</v>
          </cell>
          <cell r="K10351">
            <v>4.75</v>
          </cell>
          <cell r="L10351">
            <v>4.75</v>
          </cell>
          <cell r="M10351">
            <v>4.75</v>
          </cell>
          <cell r="N10351">
            <v>4.75</v>
          </cell>
          <cell r="O10351"/>
          <cell r="P10351">
            <v>4.9014438326809033</v>
          </cell>
          <cell r="Q10351">
            <v>1030000</v>
          </cell>
          <cell r="R10351">
            <v>4.75</v>
          </cell>
          <cell r="S10351">
            <v>4.75</v>
          </cell>
          <cell r="T10351">
            <v>4.75</v>
          </cell>
          <cell r="U10351">
            <v>51643</v>
          </cell>
          <cell r="V10351">
            <v>3062315.39756</v>
          </cell>
          <cell r="X10351">
            <v>45658</v>
          </cell>
          <cell r="Y10351">
            <v>0</v>
          </cell>
          <cell r="Z10351">
            <v>4.75</v>
          </cell>
          <cell r="AC10351"/>
          <cell r="AE10351">
            <v>871000</v>
          </cell>
          <cell r="AF10351">
            <v>4.75</v>
          </cell>
          <cell r="AG10351">
            <v>4.75</v>
          </cell>
          <cell r="AH10351">
            <v>4.75</v>
          </cell>
          <cell r="AI10351">
            <v>4.9014438326809033</v>
          </cell>
        </row>
        <row r="10352">
          <cell r="A10352">
            <v>45681</v>
          </cell>
          <cell r="B10352">
            <v>546000</v>
          </cell>
          <cell r="D10352">
            <v>4.75</v>
          </cell>
          <cell r="E10352">
            <v>4.75</v>
          </cell>
          <cell r="F10352">
            <v>4.75</v>
          </cell>
          <cell r="G10352">
            <v>4.75</v>
          </cell>
          <cell r="H10352">
            <v>4.75</v>
          </cell>
          <cell r="I10352">
            <v>4.75</v>
          </cell>
          <cell r="J10352">
            <v>4.75</v>
          </cell>
          <cell r="K10352">
            <v>4.75</v>
          </cell>
          <cell r="L10352">
            <v>4.75</v>
          </cell>
          <cell r="M10352">
            <v>4.75</v>
          </cell>
          <cell r="N10352">
            <v>4.75</v>
          </cell>
          <cell r="O10352"/>
          <cell r="P10352">
            <v>4.8931520311262195</v>
          </cell>
          <cell r="Q10352">
            <v>1292000</v>
          </cell>
          <cell r="R10352">
            <v>4.75</v>
          </cell>
          <cell r="S10352">
            <v>4.75</v>
          </cell>
          <cell r="T10352">
            <v>4.75</v>
          </cell>
          <cell r="U10352">
            <v>57957</v>
          </cell>
          <cell r="V10352">
            <v>2881677.5164100002</v>
          </cell>
          <cell r="X10352">
            <v>45658</v>
          </cell>
          <cell r="Y10352">
            <v>0</v>
          </cell>
          <cell r="Z10352">
            <v>4.75</v>
          </cell>
          <cell r="AC10352"/>
          <cell r="AE10352">
            <v>546000</v>
          </cell>
          <cell r="AF10352">
            <v>4.75</v>
          </cell>
          <cell r="AG10352">
            <v>4.75</v>
          </cell>
          <cell r="AH10352">
            <v>4.75</v>
          </cell>
          <cell r="AI10352">
            <v>4.8931520311262195</v>
          </cell>
        </row>
        <row r="10353">
          <cell r="A10353">
            <v>45684</v>
          </cell>
          <cell r="B10353">
            <v>502000</v>
          </cell>
          <cell r="D10353">
            <v>4.75</v>
          </cell>
          <cell r="E10353">
            <v>4.75</v>
          </cell>
          <cell r="F10353">
            <v>4.75</v>
          </cell>
          <cell r="G10353">
            <v>4.75</v>
          </cell>
          <cell r="H10353">
            <v>4.75</v>
          </cell>
          <cell r="I10353">
            <v>4.75</v>
          </cell>
          <cell r="J10353">
            <v>4.75</v>
          </cell>
          <cell r="K10353">
            <v>4.75</v>
          </cell>
          <cell r="L10353">
            <v>4.75</v>
          </cell>
          <cell r="M10353">
            <v>4.75</v>
          </cell>
          <cell r="N10353">
            <v>4.75</v>
          </cell>
          <cell r="O10353"/>
          <cell r="P10353">
            <v>4.8862912080043532</v>
          </cell>
          <cell r="Q10353">
            <v>573000</v>
          </cell>
          <cell r="R10353">
            <v>4.75</v>
          </cell>
          <cell r="S10353">
            <v>4.75</v>
          </cell>
          <cell r="T10353">
            <v>4.75</v>
          </cell>
          <cell r="U10353">
            <v>884634</v>
          </cell>
          <cell r="V10353">
            <v>2718469.1085499995</v>
          </cell>
          <cell r="X10353">
            <v>45658</v>
          </cell>
          <cell r="Y10353">
            <v>0</v>
          </cell>
          <cell r="Z10353">
            <v>4.75</v>
          </cell>
          <cell r="AC10353"/>
          <cell r="AE10353">
            <v>502000</v>
          </cell>
          <cell r="AF10353">
            <v>4.75</v>
          </cell>
          <cell r="AG10353">
            <v>4.75</v>
          </cell>
          <cell r="AH10353">
            <v>4.75</v>
          </cell>
          <cell r="AI10353">
            <v>4.8862912080043532</v>
          </cell>
        </row>
        <row r="10354">
          <cell r="A10354">
            <v>45685</v>
          </cell>
          <cell r="B10354">
            <v>584000</v>
          </cell>
          <cell r="D10354">
            <v>4.75</v>
          </cell>
          <cell r="E10354">
            <v>4.75</v>
          </cell>
          <cell r="F10354">
            <v>4.75</v>
          </cell>
          <cell r="G10354">
            <v>4.75</v>
          </cell>
          <cell r="H10354">
            <v>4.75</v>
          </cell>
          <cell r="I10354">
            <v>4.75</v>
          </cell>
          <cell r="J10354">
            <v>4.75</v>
          </cell>
          <cell r="K10354">
            <v>4.75</v>
          </cell>
          <cell r="L10354">
            <v>4.75</v>
          </cell>
          <cell r="M10354">
            <v>4.75</v>
          </cell>
          <cell r="N10354">
            <v>4.75</v>
          </cell>
          <cell r="O10354"/>
          <cell r="P10354">
            <v>4.8790935315554833</v>
          </cell>
          <cell r="Q10354">
            <v>824800</v>
          </cell>
          <cell r="R10354">
            <v>4.5</v>
          </cell>
          <cell r="S10354">
            <v>4.75</v>
          </cell>
          <cell r="T10354">
            <v>4.7300000000000004</v>
          </cell>
          <cell r="U10354">
            <v>149488</v>
          </cell>
          <cell r="V10354">
            <v>2418173.4315399998</v>
          </cell>
          <cell r="X10354">
            <v>45658</v>
          </cell>
          <cell r="Y10354">
            <v>0</v>
          </cell>
          <cell r="Z10354">
            <v>4.75</v>
          </cell>
          <cell r="AC10354"/>
          <cell r="AE10354">
            <v>584000</v>
          </cell>
          <cell r="AF10354">
            <v>4.75</v>
          </cell>
          <cell r="AG10354">
            <v>4.75</v>
          </cell>
          <cell r="AH10354">
            <v>4.75</v>
          </cell>
          <cell r="AI10354">
            <v>4.8790935315554833</v>
          </cell>
        </row>
        <row r="10355">
          <cell r="A10355">
            <v>45686</v>
          </cell>
          <cell r="B10355">
            <v>455300</v>
          </cell>
          <cell r="D10355">
            <v>4.75</v>
          </cell>
          <cell r="E10355">
            <v>4.75</v>
          </cell>
          <cell r="F10355">
            <v>4.75</v>
          </cell>
          <cell r="G10355">
            <v>4.75</v>
          </cell>
          <cell r="H10355">
            <v>4.75</v>
          </cell>
          <cell r="I10355">
            <v>4.75</v>
          </cell>
          <cell r="J10355">
            <v>4.75</v>
          </cell>
          <cell r="K10355">
            <v>4.75</v>
          </cell>
          <cell r="L10355">
            <v>4.75</v>
          </cell>
          <cell r="M10355">
            <v>4.75</v>
          </cell>
          <cell r="N10355">
            <v>4.75</v>
          </cell>
          <cell r="O10355"/>
          <cell r="P10355">
            <v>4.8739885874096718</v>
          </cell>
          <cell r="Q10355">
            <v>725300</v>
          </cell>
          <cell r="R10355">
            <v>4.75</v>
          </cell>
          <cell r="S10355">
            <v>4.75</v>
          </cell>
          <cell r="T10355">
            <v>4.75</v>
          </cell>
          <cell r="U10355">
            <v>331563</v>
          </cell>
          <cell r="V10355">
            <v>2797888.5588799999</v>
          </cell>
          <cell r="X10355">
            <v>45658</v>
          </cell>
          <cell r="Y10355">
            <v>0</v>
          </cell>
          <cell r="Z10355">
            <v>4.75</v>
          </cell>
          <cell r="AC10355"/>
          <cell r="AE10355">
            <v>455300</v>
          </cell>
          <cell r="AF10355">
            <v>4.75</v>
          </cell>
          <cell r="AG10355">
            <v>4.75</v>
          </cell>
          <cell r="AH10355">
            <v>4.75</v>
          </cell>
          <cell r="AI10355">
            <v>4.8739885874096718</v>
          </cell>
        </row>
        <row r="10356">
          <cell r="A10356">
            <v>45687</v>
          </cell>
          <cell r="B10356">
            <v>442200</v>
          </cell>
          <cell r="D10356">
            <v>4.75</v>
          </cell>
          <cell r="E10356">
            <v>4.0999999999999996</v>
          </cell>
          <cell r="F10356">
            <v>4.75</v>
          </cell>
          <cell r="G10356">
            <v>4.54</v>
          </cell>
          <cell r="H10356">
            <v>4.75</v>
          </cell>
          <cell r="I10356">
            <v>4.75</v>
          </cell>
          <cell r="J10356">
            <v>4.75</v>
          </cell>
          <cell r="K10356">
            <v>4.75</v>
          </cell>
          <cell r="L10356">
            <v>4.75</v>
          </cell>
          <cell r="M10356">
            <v>4.75</v>
          </cell>
          <cell r="N10356">
            <v>4.0999999999999996</v>
          </cell>
          <cell r="O10356"/>
          <cell r="P10356">
            <v>4.8616356078221452</v>
          </cell>
          <cell r="Q10356">
            <v>492200</v>
          </cell>
          <cell r="R10356">
            <v>4.0999999999999996</v>
          </cell>
          <cell r="S10356">
            <v>4.75</v>
          </cell>
          <cell r="T10356">
            <v>4.54</v>
          </cell>
          <cell r="U10356">
            <v>741922</v>
          </cell>
          <cell r="V10356">
            <v>981803.96490000014</v>
          </cell>
          <cell r="X10356">
            <v>45658</v>
          </cell>
          <cell r="Y10356">
            <v>65.000000000000028</v>
          </cell>
          <cell r="Z10356">
            <v>4.75</v>
          </cell>
          <cell r="AC10356"/>
          <cell r="AE10356">
            <v>442200</v>
          </cell>
          <cell r="AF10356">
            <v>4.0999999999999996</v>
          </cell>
          <cell r="AG10356">
            <v>4.75</v>
          </cell>
          <cell r="AH10356">
            <v>4.54</v>
          </cell>
          <cell r="AI10356">
            <v>4.8616356078221452</v>
          </cell>
        </row>
        <row r="10357">
          <cell r="A10357">
            <v>45688</v>
          </cell>
          <cell r="B10357">
            <v>432600</v>
          </cell>
          <cell r="D10357">
            <v>4.75</v>
          </cell>
          <cell r="E10357">
            <v>4.75</v>
          </cell>
          <cell r="F10357">
            <v>4.75</v>
          </cell>
          <cell r="G10357">
            <v>4.75</v>
          </cell>
          <cell r="H10357">
            <v>4.75</v>
          </cell>
          <cell r="I10357">
            <v>4.75</v>
          </cell>
          <cell r="J10357">
            <v>4.75</v>
          </cell>
          <cell r="K10357">
            <v>4.75</v>
          </cell>
          <cell r="L10357">
            <v>4.75</v>
          </cell>
          <cell r="M10357">
            <v>4.75</v>
          </cell>
          <cell r="N10357">
            <v>4.75</v>
          </cell>
          <cell r="O10357"/>
          <cell r="P10357">
            <v>4.8577373187820863</v>
          </cell>
          <cell r="Q10357">
            <v>607600</v>
          </cell>
          <cell r="R10357">
            <v>4.75</v>
          </cell>
          <cell r="S10357">
            <v>4.75</v>
          </cell>
          <cell r="T10357">
            <v>4.75</v>
          </cell>
          <cell r="U10357">
            <v>176978.99999999997</v>
          </cell>
          <cell r="V10357">
            <v>1260112.3596999999</v>
          </cell>
          <cell r="X10357">
            <v>45658</v>
          </cell>
          <cell r="Y10357">
            <v>0</v>
          </cell>
          <cell r="Z10357">
            <v>4.75</v>
          </cell>
          <cell r="AC10357"/>
          <cell r="AE10357">
            <v>432600</v>
          </cell>
          <cell r="AF10357">
            <v>4.75</v>
          </cell>
          <cell r="AG10357">
            <v>4.75</v>
          </cell>
          <cell r="AH10357">
            <v>4.75</v>
          </cell>
          <cell r="AI10357">
            <v>4.8577373187820863</v>
          </cell>
        </row>
        <row r="10358">
          <cell r="A10358">
            <v>45691</v>
          </cell>
          <cell r="B10358">
            <v>732500</v>
          </cell>
          <cell r="D10358">
            <v>4.75</v>
          </cell>
          <cell r="E10358">
            <v>4.75</v>
          </cell>
          <cell r="F10358">
            <v>4.75</v>
          </cell>
          <cell r="G10358">
            <v>4.75</v>
          </cell>
          <cell r="H10358">
            <v>4.75</v>
          </cell>
          <cell r="I10358">
            <v>4.75</v>
          </cell>
          <cell r="J10358">
            <v>4.75</v>
          </cell>
          <cell r="K10358">
            <v>4.75</v>
          </cell>
          <cell r="L10358">
            <v>4.75</v>
          </cell>
          <cell r="M10358">
            <v>4.75</v>
          </cell>
          <cell r="N10358">
            <v>4.75</v>
          </cell>
          <cell r="O10358"/>
          <cell r="P10358">
            <v>4.75</v>
          </cell>
          <cell r="Q10358">
            <v>732500</v>
          </cell>
          <cell r="R10358">
            <v>4.75</v>
          </cell>
          <cell r="S10358">
            <v>4.75</v>
          </cell>
          <cell r="T10358">
            <v>4.75</v>
          </cell>
          <cell r="U10358">
            <v>84000</v>
          </cell>
          <cell r="V10358">
            <v>13551130.282400001</v>
          </cell>
          <cell r="X10358">
            <v>45689</v>
          </cell>
          <cell r="Y10358">
            <v>0</v>
          </cell>
          <cell r="Z10358">
            <v>4.75</v>
          </cell>
          <cell r="AC10358"/>
          <cell r="AE10358">
            <v>732500</v>
          </cell>
          <cell r="AF10358">
            <v>4.75</v>
          </cell>
          <cell r="AG10358">
            <v>4.75</v>
          </cell>
          <cell r="AH10358">
            <v>4.75</v>
          </cell>
          <cell r="AI10358">
            <v>4.75</v>
          </cell>
        </row>
        <row r="10359">
          <cell r="A10359">
            <v>45692</v>
          </cell>
          <cell r="B10359">
            <v>726800</v>
          </cell>
          <cell r="D10359">
            <v>4.75</v>
          </cell>
          <cell r="E10359">
            <v>4.5</v>
          </cell>
          <cell r="F10359">
            <v>4.75</v>
          </cell>
          <cell r="G10359">
            <v>4.75</v>
          </cell>
          <cell r="H10359">
            <v>4.75</v>
          </cell>
          <cell r="I10359">
            <v>4.75</v>
          </cell>
          <cell r="J10359">
            <v>4.75</v>
          </cell>
          <cell r="K10359">
            <v>4.75</v>
          </cell>
          <cell r="L10359">
            <v>4.75</v>
          </cell>
          <cell r="M10359">
            <v>4.75</v>
          </cell>
          <cell r="N10359">
            <v>4.75</v>
          </cell>
          <cell r="O10359"/>
          <cell r="P10359">
            <v>4.75</v>
          </cell>
          <cell r="Q10359">
            <v>726800</v>
          </cell>
          <cell r="R10359">
            <v>4.5</v>
          </cell>
          <cell r="S10359">
            <v>4.75</v>
          </cell>
          <cell r="T10359">
            <v>4.75</v>
          </cell>
          <cell r="U10359">
            <v>110000</v>
          </cell>
          <cell r="V10359">
            <v>11210689.648330001</v>
          </cell>
          <cell r="X10359">
            <v>45689</v>
          </cell>
          <cell r="Y10359">
            <v>25</v>
          </cell>
          <cell r="Z10359">
            <v>4.75</v>
          </cell>
          <cell r="AC10359"/>
          <cell r="AE10359">
            <v>725800</v>
          </cell>
          <cell r="AF10359">
            <v>4.75</v>
          </cell>
          <cell r="AG10359">
            <v>4.75</v>
          </cell>
          <cell r="AH10359">
            <v>4.75</v>
          </cell>
          <cell r="AI10359">
            <v>4.75</v>
          </cell>
        </row>
        <row r="10360">
          <cell r="A10360">
            <v>45693</v>
          </cell>
          <cell r="B10360">
            <v>1267800</v>
          </cell>
          <cell r="D10360">
            <v>4.75</v>
          </cell>
          <cell r="E10360">
            <v>4.75</v>
          </cell>
          <cell r="F10360">
            <v>4.75</v>
          </cell>
          <cell r="G10360">
            <v>4.75</v>
          </cell>
          <cell r="H10360">
            <v>4.75</v>
          </cell>
          <cell r="I10360">
            <v>4.75</v>
          </cell>
          <cell r="J10360">
            <v>4.75</v>
          </cell>
          <cell r="K10360">
            <v>4.75</v>
          </cell>
          <cell r="L10360">
            <v>4.75</v>
          </cell>
          <cell r="M10360">
            <v>4.75</v>
          </cell>
          <cell r="N10360">
            <v>4.75</v>
          </cell>
          <cell r="O10360"/>
          <cell r="P10360">
            <v>4.75</v>
          </cell>
          <cell r="Q10360">
            <v>1267800</v>
          </cell>
          <cell r="R10360">
            <v>4.75</v>
          </cell>
          <cell r="S10360">
            <v>4.75</v>
          </cell>
          <cell r="T10360">
            <v>4.75</v>
          </cell>
          <cell r="U10360">
            <v>396940</v>
          </cell>
          <cell r="V10360">
            <v>10678485.766189998</v>
          </cell>
          <cell r="X10360">
            <v>45689</v>
          </cell>
          <cell r="Y10360">
            <v>0</v>
          </cell>
          <cell r="Z10360">
            <v>4.75</v>
          </cell>
          <cell r="AC10360"/>
          <cell r="AE10360">
            <v>1267800</v>
          </cell>
          <cell r="AF10360">
            <v>4.75</v>
          </cell>
          <cell r="AG10360">
            <v>4.75</v>
          </cell>
          <cell r="AH10360">
            <v>4.75</v>
          </cell>
          <cell r="AI10360">
            <v>4.75</v>
          </cell>
        </row>
        <row r="10361">
          <cell r="A10361">
            <v>45694</v>
          </cell>
          <cell r="B10361">
            <v>1587800</v>
          </cell>
          <cell r="D10361">
            <v>4.75</v>
          </cell>
          <cell r="E10361">
            <v>4.5</v>
          </cell>
          <cell r="F10361">
            <v>4.75</v>
          </cell>
          <cell r="G10361">
            <v>4.75</v>
          </cell>
          <cell r="H10361">
            <v>4.75</v>
          </cell>
          <cell r="I10361">
            <v>4.75</v>
          </cell>
          <cell r="J10361">
            <v>4.75</v>
          </cell>
          <cell r="K10361">
            <v>4.75</v>
          </cell>
          <cell r="L10361">
            <v>4.75</v>
          </cell>
          <cell r="M10361">
            <v>4.75</v>
          </cell>
          <cell r="N10361">
            <v>4.75</v>
          </cell>
          <cell r="O10361"/>
          <cell r="P10361">
            <v>4.75</v>
          </cell>
          <cell r="Q10361">
            <v>1872800</v>
          </cell>
          <cell r="R10361">
            <v>4.5</v>
          </cell>
          <cell r="S10361">
            <v>4.75</v>
          </cell>
          <cell r="T10361">
            <v>4.75</v>
          </cell>
          <cell r="U10361">
            <v>225080</v>
          </cell>
          <cell r="V10361">
            <v>9362046.8808999993</v>
          </cell>
          <cell r="X10361">
            <v>45689</v>
          </cell>
          <cell r="Y10361">
            <v>25</v>
          </cell>
          <cell r="Z10361">
            <v>4.75</v>
          </cell>
          <cell r="AC10361"/>
          <cell r="AE10361">
            <v>1567800</v>
          </cell>
          <cell r="AF10361">
            <v>4.75</v>
          </cell>
          <cell r="AG10361">
            <v>4.75</v>
          </cell>
          <cell r="AH10361">
            <v>4.75</v>
          </cell>
          <cell r="AI10361">
            <v>4.75</v>
          </cell>
        </row>
        <row r="10362">
          <cell r="A10362">
            <v>45695</v>
          </cell>
          <cell r="B10362">
            <v>1825000</v>
          </cell>
          <cell r="D10362">
            <v>4.75</v>
          </cell>
          <cell r="E10362">
            <v>4.75</v>
          </cell>
          <cell r="F10362">
            <v>4.75</v>
          </cell>
          <cell r="G10362">
            <v>4.75</v>
          </cell>
          <cell r="H10362">
            <v>4.75</v>
          </cell>
          <cell r="I10362">
            <v>4.75</v>
          </cell>
          <cell r="J10362">
            <v>4.75</v>
          </cell>
          <cell r="K10362">
            <v>4.75</v>
          </cell>
          <cell r="L10362">
            <v>4.75</v>
          </cell>
          <cell r="M10362">
            <v>4.75</v>
          </cell>
          <cell r="N10362">
            <v>4.75</v>
          </cell>
          <cell r="O10362"/>
          <cell r="P10362">
            <v>4.75</v>
          </cell>
          <cell r="Q10362">
            <v>1835000</v>
          </cell>
          <cell r="R10362">
            <v>4.75</v>
          </cell>
          <cell r="S10362">
            <v>4.75</v>
          </cell>
          <cell r="T10362">
            <v>4.75</v>
          </cell>
          <cell r="U10362">
            <v>153767</v>
          </cell>
          <cell r="V10362">
            <v>7370131.284190001</v>
          </cell>
          <cell r="X10362">
            <v>45689</v>
          </cell>
          <cell r="Y10362">
            <v>0</v>
          </cell>
          <cell r="Z10362">
            <v>4.75</v>
          </cell>
          <cell r="AC10362"/>
          <cell r="AE10362">
            <v>1825000</v>
          </cell>
          <cell r="AF10362">
            <v>4.75</v>
          </cell>
          <cell r="AG10362">
            <v>4.75</v>
          </cell>
          <cell r="AH10362">
            <v>4.75</v>
          </cell>
          <cell r="AI10362">
            <v>4.75</v>
          </cell>
        </row>
        <row r="10363">
          <cell r="A10363">
            <v>45698</v>
          </cell>
          <cell r="B10363">
            <v>1725600</v>
          </cell>
          <cell r="D10363">
            <v>4.75</v>
          </cell>
          <cell r="E10363">
            <v>4.75</v>
          </cell>
          <cell r="F10363">
            <v>4.75</v>
          </cell>
          <cell r="G10363">
            <v>4.75</v>
          </cell>
          <cell r="H10363">
            <v>4.75</v>
          </cell>
          <cell r="I10363">
            <v>4.75</v>
          </cell>
          <cell r="J10363">
            <v>4.75</v>
          </cell>
          <cell r="K10363">
            <v>4.75</v>
          </cell>
          <cell r="L10363">
            <v>4.75</v>
          </cell>
          <cell r="M10363">
            <v>4.75</v>
          </cell>
          <cell r="N10363">
            <v>4.75</v>
          </cell>
          <cell r="O10363"/>
          <cell r="P10363">
            <v>4.75</v>
          </cell>
          <cell r="Q10363">
            <v>1855600</v>
          </cell>
          <cell r="R10363">
            <v>4.75</v>
          </cell>
          <cell r="S10363">
            <v>4.75</v>
          </cell>
          <cell r="T10363">
            <v>4.75</v>
          </cell>
          <cell r="U10363">
            <v>46376</v>
          </cell>
          <cell r="V10363">
            <v>7256637.210930001</v>
          </cell>
          <cell r="X10363">
            <v>45689</v>
          </cell>
          <cell r="Y10363">
            <v>0</v>
          </cell>
          <cell r="Z10363">
            <v>4.75</v>
          </cell>
          <cell r="AC10363"/>
          <cell r="AE10363">
            <v>1725600</v>
          </cell>
          <cell r="AF10363">
            <v>4.75</v>
          </cell>
          <cell r="AG10363">
            <v>4.75</v>
          </cell>
          <cell r="AH10363">
            <v>4.75</v>
          </cell>
          <cell r="AI10363">
            <v>4.75</v>
          </cell>
        </row>
        <row r="10364">
          <cell r="A10364">
            <v>45699</v>
          </cell>
          <cell r="B10364">
            <v>1570400</v>
          </cell>
          <cell r="D10364">
            <v>4.75</v>
          </cell>
          <cell r="E10364">
            <v>4.75</v>
          </cell>
          <cell r="F10364">
            <v>4.76</v>
          </cell>
          <cell r="G10364">
            <v>4.75</v>
          </cell>
          <cell r="H10364">
            <v>4.75</v>
          </cell>
          <cell r="I10364">
            <v>4.75</v>
          </cell>
          <cell r="J10364">
            <v>4.75</v>
          </cell>
          <cell r="K10364">
            <v>4.75</v>
          </cell>
          <cell r="L10364">
            <v>4.75</v>
          </cell>
          <cell r="M10364">
            <v>4.75</v>
          </cell>
          <cell r="N10364">
            <v>4.75</v>
          </cell>
          <cell r="O10364"/>
          <cell r="P10364">
            <v>4.75</v>
          </cell>
          <cell r="Q10364">
            <v>1670400</v>
          </cell>
          <cell r="R10364">
            <v>4.75</v>
          </cell>
          <cell r="S10364">
            <v>4.76</v>
          </cell>
          <cell r="T10364">
            <v>4.75</v>
          </cell>
          <cell r="U10364">
            <v>36551</v>
          </cell>
          <cell r="V10364">
            <v>6579245.2421500003</v>
          </cell>
          <cell r="X10364">
            <v>45689</v>
          </cell>
          <cell r="Y10364">
            <v>0.99999999999997868</v>
          </cell>
          <cell r="Z10364">
            <v>4.75</v>
          </cell>
          <cell r="AC10364"/>
          <cell r="AE10364">
            <v>1565400</v>
          </cell>
          <cell r="AF10364">
            <v>4.75</v>
          </cell>
          <cell r="AG10364">
            <v>4.75</v>
          </cell>
          <cell r="AH10364">
            <v>4.75</v>
          </cell>
          <cell r="AI10364">
            <v>4.75</v>
          </cell>
        </row>
        <row r="10365">
          <cell r="A10365">
            <v>45700</v>
          </cell>
          <cell r="B10365">
            <v>1863400</v>
          </cell>
          <cell r="D10365">
            <v>4.75</v>
          </cell>
          <cell r="E10365">
            <v>4.75</v>
          </cell>
          <cell r="F10365">
            <v>4.75</v>
          </cell>
          <cell r="G10365">
            <v>4.75</v>
          </cell>
          <cell r="H10365">
            <v>4.75</v>
          </cell>
          <cell r="I10365">
            <v>4.75</v>
          </cell>
          <cell r="J10365">
            <v>4.75</v>
          </cell>
          <cell r="K10365">
            <v>4.75</v>
          </cell>
          <cell r="L10365">
            <v>4.75</v>
          </cell>
          <cell r="M10365">
            <v>4.75</v>
          </cell>
          <cell r="N10365">
            <v>4.75</v>
          </cell>
          <cell r="O10365"/>
          <cell r="P10365">
            <v>4.75</v>
          </cell>
          <cell r="Q10365">
            <v>1982500</v>
          </cell>
          <cell r="R10365">
            <v>4.75</v>
          </cell>
          <cell r="S10365">
            <v>4.75</v>
          </cell>
          <cell r="T10365">
            <v>4.75</v>
          </cell>
          <cell r="U10365">
            <v>12597</v>
          </cell>
          <cell r="V10365">
            <v>7991169.8296899991</v>
          </cell>
          <cell r="X10365">
            <v>45689</v>
          </cell>
          <cell r="Y10365">
            <v>0</v>
          </cell>
          <cell r="Z10365">
            <v>4.75</v>
          </cell>
          <cell r="AC10365"/>
          <cell r="AE10365">
            <v>1863400</v>
          </cell>
          <cell r="AF10365">
            <v>4.75</v>
          </cell>
          <cell r="AG10365">
            <v>4.75</v>
          </cell>
          <cell r="AH10365">
            <v>4.75</v>
          </cell>
          <cell r="AI10365">
            <v>4.75</v>
          </cell>
        </row>
        <row r="10366">
          <cell r="A10366">
            <v>45701</v>
          </cell>
          <cell r="B10366">
            <v>1516000</v>
          </cell>
          <cell r="D10366">
            <v>4.75</v>
          </cell>
          <cell r="E10366">
            <v>4.75</v>
          </cell>
          <cell r="F10366">
            <v>4.75</v>
          </cell>
          <cell r="G10366">
            <v>4.75</v>
          </cell>
          <cell r="H10366">
            <v>4.75</v>
          </cell>
          <cell r="I10366">
            <v>4.75</v>
          </cell>
          <cell r="J10366">
            <v>4.75</v>
          </cell>
          <cell r="K10366">
            <v>4.75</v>
          </cell>
          <cell r="L10366">
            <v>4.75</v>
          </cell>
          <cell r="M10366">
            <v>4.75</v>
          </cell>
          <cell r="N10366">
            <v>4.75</v>
          </cell>
          <cell r="O10366"/>
          <cell r="P10366">
            <v>4.75</v>
          </cell>
          <cell r="Q10366">
            <v>2086000</v>
          </cell>
          <cell r="R10366">
            <v>4.5</v>
          </cell>
          <cell r="S10366">
            <v>4.8</v>
          </cell>
          <cell r="T10366">
            <v>4.75</v>
          </cell>
          <cell r="U10366">
            <v>14979</v>
          </cell>
          <cell r="V10366">
            <v>6895034.7755800001</v>
          </cell>
          <cell r="X10366">
            <v>45689</v>
          </cell>
          <cell r="Y10366">
            <v>0</v>
          </cell>
          <cell r="Z10366">
            <v>4.75</v>
          </cell>
          <cell r="AC10366"/>
          <cell r="AE10366">
            <v>1516000</v>
          </cell>
          <cell r="AF10366">
            <v>4.75</v>
          </cell>
          <cell r="AG10366">
            <v>4.75</v>
          </cell>
          <cell r="AH10366">
            <v>4.75</v>
          </cell>
          <cell r="AI10366">
            <v>4.75</v>
          </cell>
        </row>
        <row r="10367">
          <cell r="A10367">
            <v>45702</v>
          </cell>
          <cell r="B10367">
            <v>1405800</v>
          </cell>
          <cell r="D10367">
            <v>4.75</v>
          </cell>
          <cell r="E10367">
            <v>4.75</v>
          </cell>
          <cell r="F10367">
            <v>4.75</v>
          </cell>
          <cell r="G10367">
            <v>4.75</v>
          </cell>
          <cell r="H10367">
            <v>4.75</v>
          </cell>
          <cell r="I10367">
            <v>4.75</v>
          </cell>
          <cell r="J10367">
            <v>4.75</v>
          </cell>
          <cell r="K10367">
            <v>4.75</v>
          </cell>
          <cell r="L10367">
            <v>4.75</v>
          </cell>
          <cell r="M10367">
            <v>4.75</v>
          </cell>
          <cell r="N10367">
            <v>4.75</v>
          </cell>
          <cell r="O10367"/>
          <cell r="P10367">
            <v>4.75</v>
          </cell>
          <cell r="Q10367">
            <v>1680800</v>
          </cell>
          <cell r="R10367">
            <v>4.75</v>
          </cell>
          <cell r="S10367">
            <v>4.75</v>
          </cell>
          <cell r="T10367">
            <v>4.75</v>
          </cell>
          <cell r="U10367">
            <v>0</v>
          </cell>
          <cell r="V10367">
            <v>6696030.4842600012</v>
          </cell>
          <cell r="X10367">
            <v>45689</v>
          </cell>
          <cell r="Y10367">
            <v>0</v>
          </cell>
          <cell r="Z10367">
            <v>4.75</v>
          </cell>
          <cell r="AC10367"/>
          <cell r="AE10367">
            <v>1405800</v>
          </cell>
          <cell r="AF10367">
            <v>4.75</v>
          </cell>
          <cell r="AG10367">
            <v>4.75</v>
          </cell>
          <cell r="AH10367">
            <v>4.75</v>
          </cell>
          <cell r="AI10367">
            <v>4.75</v>
          </cell>
        </row>
        <row r="10368">
          <cell r="A10368">
            <v>45705</v>
          </cell>
          <cell r="B10368">
            <v>448000</v>
          </cell>
          <cell r="D10368">
            <v>4.75</v>
          </cell>
          <cell r="E10368">
            <v>4.75</v>
          </cell>
          <cell r="F10368">
            <v>4.75</v>
          </cell>
          <cell r="G10368">
            <v>4.75</v>
          </cell>
          <cell r="H10368">
            <v>4.75</v>
          </cell>
          <cell r="I10368">
            <v>4.75</v>
          </cell>
          <cell r="J10368">
            <v>4.75</v>
          </cell>
          <cell r="K10368">
            <v>4.75</v>
          </cell>
          <cell r="L10368">
            <v>4.75</v>
          </cell>
          <cell r="M10368">
            <v>4.75</v>
          </cell>
          <cell r="N10368">
            <v>4.75</v>
          </cell>
          <cell r="O10368"/>
          <cell r="P10368">
            <v>4.75</v>
          </cell>
          <cell r="Q10368">
            <v>795000</v>
          </cell>
          <cell r="R10368">
            <v>4.75</v>
          </cell>
          <cell r="S10368">
            <v>4.75</v>
          </cell>
          <cell r="T10368">
            <v>4.75</v>
          </cell>
          <cell r="U10368">
            <v>0</v>
          </cell>
          <cell r="V10368">
            <v>6782025.2881500004</v>
          </cell>
          <cell r="X10368">
            <v>45689</v>
          </cell>
          <cell r="Y10368">
            <v>0</v>
          </cell>
          <cell r="Z10368">
            <v>4.75</v>
          </cell>
          <cell r="AC10368"/>
          <cell r="AE10368">
            <v>448000</v>
          </cell>
          <cell r="AF10368">
            <v>4.75</v>
          </cell>
          <cell r="AG10368">
            <v>4.75</v>
          </cell>
          <cell r="AH10368">
            <v>4.75</v>
          </cell>
          <cell r="AI10368">
            <v>4.75</v>
          </cell>
        </row>
        <row r="10369">
          <cell r="A10369">
            <v>45706</v>
          </cell>
          <cell r="B10369">
            <v>702000</v>
          </cell>
          <cell r="D10369">
            <v>4.75</v>
          </cell>
          <cell r="E10369">
            <v>4.75</v>
          </cell>
          <cell r="F10369">
            <v>4.75</v>
          </cell>
          <cell r="G10369">
            <v>4.75</v>
          </cell>
          <cell r="H10369">
            <v>4.75</v>
          </cell>
          <cell r="I10369">
            <v>4.75</v>
          </cell>
          <cell r="J10369">
            <v>4.75</v>
          </cell>
          <cell r="K10369">
            <v>4.75</v>
          </cell>
          <cell r="L10369">
            <v>4.75</v>
          </cell>
          <cell r="M10369">
            <v>4.75</v>
          </cell>
          <cell r="N10369">
            <v>4.75</v>
          </cell>
          <cell r="O10369"/>
          <cell r="P10369">
            <v>4.75</v>
          </cell>
          <cell r="Q10369">
            <v>717000</v>
          </cell>
          <cell r="R10369">
            <v>4.5</v>
          </cell>
          <cell r="S10369">
            <v>4.75</v>
          </cell>
          <cell r="T10369">
            <v>4.74</v>
          </cell>
          <cell r="U10369">
            <v>20000</v>
          </cell>
          <cell r="V10369">
            <v>5693054.2041200008</v>
          </cell>
          <cell r="X10369">
            <v>45689</v>
          </cell>
          <cell r="Y10369">
            <v>0</v>
          </cell>
          <cell r="Z10369">
            <v>4.75</v>
          </cell>
          <cell r="AC10369"/>
          <cell r="AE10369">
            <v>702000</v>
          </cell>
          <cell r="AF10369">
            <v>4.75</v>
          </cell>
          <cell r="AG10369">
            <v>4.75</v>
          </cell>
          <cell r="AH10369">
            <v>4.75</v>
          </cell>
          <cell r="AI10369">
            <v>4.75</v>
          </cell>
        </row>
        <row r="10370">
          <cell r="A10370">
            <v>45707</v>
          </cell>
          <cell r="B10370">
            <v>246000</v>
          </cell>
          <cell r="D10370">
            <v>4.75</v>
          </cell>
          <cell r="E10370">
            <v>4.75</v>
          </cell>
          <cell r="F10370">
            <v>4.75</v>
          </cell>
          <cell r="G10370">
            <v>4.75</v>
          </cell>
          <cell r="H10370">
            <v>4.75</v>
          </cell>
          <cell r="I10370">
            <v>4.75</v>
          </cell>
          <cell r="J10370">
            <v>4.75</v>
          </cell>
          <cell r="K10370">
            <v>4.75</v>
          </cell>
          <cell r="L10370">
            <v>4.75</v>
          </cell>
          <cell r="M10370">
            <v>4.75</v>
          </cell>
          <cell r="N10370">
            <v>4.75</v>
          </cell>
          <cell r="O10370"/>
          <cell r="P10370">
            <v>4.75</v>
          </cell>
          <cell r="Q10370">
            <v>246000</v>
          </cell>
          <cell r="R10370">
            <v>4.75</v>
          </cell>
          <cell r="S10370">
            <v>4.75</v>
          </cell>
          <cell r="T10370">
            <v>4.75</v>
          </cell>
          <cell r="U10370">
            <v>23359</v>
          </cell>
          <cell r="V10370">
            <v>4826089.00942</v>
          </cell>
          <cell r="X10370">
            <v>45689</v>
          </cell>
          <cell r="Y10370">
            <v>0</v>
          </cell>
          <cell r="Z10370">
            <v>4.75</v>
          </cell>
          <cell r="AC10370"/>
          <cell r="AE10370">
            <v>246000</v>
          </cell>
          <cell r="AF10370">
            <v>4.75</v>
          </cell>
          <cell r="AG10370">
            <v>4.75</v>
          </cell>
          <cell r="AH10370">
            <v>4.75</v>
          </cell>
          <cell r="AI10370">
            <v>4.75</v>
          </cell>
        </row>
        <row r="10371">
          <cell r="A10371">
            <v>45708</v>
          </cell>
          <cell r="B10371">
            <v>537000</v>
          </cell>
          <cell r="D10371">
            <v>4.75</v>
          </cell>
          <cell r="E10371">
            <v>4.75</v>
          </cell>
          <cell r="F10371">
            <v>4.75</v>
          </cell>
          <cell r="G10371">
            <v>4.75</v>
          </cell>
          <cell r="H10371">
            <v>4.75</v>
          </cell>
          <cell r="I10371">
            <v>4.75</v>
          </cell>
          <cell r="J10371">
            <v>4.75</v>
          </cell>
          <cell r="K10371">
            <v>4.75</v>
          </cell>
          <cell r="L10371">
            <v>4.75</v>
          </cell>
          <cell r="M10371">
            <v>4.75</v>
          </cell>
          <cell r="N10371">
            <v>4.75</v>
          </cell>
          <cell r="O10371"/>
          <cell r="P10371">
            <v>4.75</v>
          </cell>
          <cell r="Q10371">
            <v>537000</v>
          </cell>
          <cell r="R10371">
            <v>4.75</v>
          </cell>
          <cell r="S10371">
            <v>4.75</v>
          </cell>
          <cell r="T10371">
            <v>4.75</v>
          </cell>
          <cell r="U10371">
            <v>29374</v>
          </cell>
          <cell r="V10371">
            <v>4441428.2694899989</v>
          </cell>
          <cell r="X10371">
            <v>45689</v>
          </cell>
          <cell r="Y10371">
            <v>0</v>
          </cell>
          <cell r="Z10371">
            <v>4.75</v>
          </cell>
          <cell r="AC10371"/>
          <cell r="AE10371">
            <v>537000</v>
          </cell>
          <cell r="AF10371">
            <v>4.75</v>
          </cell>
          <cell r="AG10371">
            <v>4.75</v>
          </cell>
          <cell r="AH10371">
            <v>4.75</v>
          </cell>
          <cell r="AI10371">
            <v>4.75</v>
          </cell>
        </row>
        <row r="10372">
          <cell r="A10372">
            <v>45709</v>
          </cell>
          <cell r="B10372">
            <v>714000</v>
          </cell>
          <cell r="D10372">
            <v>4.75</v>
          </cell>
          <cell r="E10372">
            <v>4.75</v>
          </cell>
          <cell r="F10372">
            <v>5</v>
          </cell>
          <cell r="G10372">
            <v>4.7699999999999996</v>
          </cell>
          <cell r="H10372">
            <v>4.75</v>
          </cell>
          <cell r="I10372">
            <v>4.75</v>
          </cell>
          <cell r="J10372">
            <v>4.75</v>
          </cell>
          <cell r="K10372">
            <v>4.75</v>
          </cell>
          <cell r="L10372">
            <v>4.75</v>
          </cell>
          <cell r="M10372">
            <v>4.75</v>
          </cell>
          <cell r="N10372">
            <v>4.75</v>
          </cell>
          <cell r="O10372"/>
          <cell r="P10372">
            <v>4.75</v>
          </cell>
          <cell r="Q10372">
            <v>902000</v>
          </cell>
          <cell r="R10372">
            <v>4.75</v>
          </cell>
          <cell r="S10372">
            <v>5</v>
          </cell>
          <cell r="T10372">
            <v>4.7699999999999996</v>
          </cell>
          <cell r="U10372">
            <v>253444</v>
          </cell>
          <cell r="V10372">
            <v>3148375.2572999997</v>
          </cell>
          <cell r="X10372">
            <v>45689</v>
          </cell>
          <cell r="Y10372">
            <v>25</v>
          </cell>
          <cell r="Z10372">
            <v>4.75</v>
          </cell>
          <cell r="AC10372"/>
          <cell r="AE10372">
            <v>664000</v>
          </cell>
          <cell r="AF10372">
            <v>4.75</v>
          </cell>
          <cell r="AG10372">
            <v>4.8</v>
          </cell>
          <cell r="AH10372">
            <v>4.75</v>
          </cell>
          <cell r="AI10372">
            <v>4.75</v>
          </cell>
        </row>
        <row r="10373">
          <cell r="A10373">
            <v>45712</v>
          </cell>
          <cell r="B10373">
            <v>1259000</v>
          </cell>
          <cell r="D10373">
            <v>4.75</v>
          </cell>
          <cell r="E10373">
            <v>4.75</v>
          </cell>
          <cell r="F10373">
            <v>4.75</v>
          </cell>
          <cell r="G10373">
            <v>4.75</v>
          </cell>
          <cell r="H10373">
            <v>4.75</v>
          </cell>
          <cell r="I10373">
            <v>4.75</v>
          </cell>
          <cell r="J10373">
            <v>4.75</v>
          </cell>
          <cell r="K10373">
            <v>4.75</v>
          </cell>
          <cell r="L10373">
            <v>4.75</v>
          </cell>
          <cell r="M10373">
            <v>4.75</v>
          </cell>
          <cell r="N10373">
            <v>4.75</v>
          </cell>
          <cell r="O10373"/>
          <cell r="P10373">
            <v>4.75</v>
          </cell>
          <cell r="Q10373">
            <v>1369000</v>
          </cell>
          <cell r="R10373">
            <v>4.75</v>
          </cell>
          <cell r="S10373">
            <v>4.75</v>
          </cell>
          <cell r="T10373">
            <v>4.75</v>
          </cell>
          <cell r="U10373">
            <v>67882</v>
          </cell>
          <cell r="V10373">
            <v>4433023.9576700004</v>
          </cell>
          <cell r="X10373">
            <v>45689</v>
          </cell>
          <cell r="Y10373">
            <v>0</v>
          </cell>
          <cell r="Z10373">
            <v>4.75</v>
          </cell>
          <cell r="AC10373"/>
          <cell r="AE10373">
            <v>1259000</v>
          </cell>
          <cell r="AF10373">
            <v>4.75</v>
          </cell>
          <cell r="AG10373">
            <v>4.75</v>
          </cell>
          <cell r="AH10373">
            <v>4.75</v>
          </cell>
          <cell r="AI10373">
            <v>4.75</v>
          </cell>
        </row>
        <row r="10374">
          <cell r="A10374">
            <v>45713</v>
          </cell>
          <cell r="B10374">
            <v>1151300</v>
          </cell>
          <cell r="D10374">
            <v>4.75</v>
          </cell>
          <cell r="E10374">
            <v>4.75</v>
          </cell>
          <cell r="F10374">
            <v>4.75</v>
          </cell>
          <cell r="G10374">
            <v>4.75</v>
          </cell>
          <cell r="H10374">
            <v>4.75</v>
          </cell>
          <cell r="I10374">
            <v>4.75</v>
          </cell>
          <cell r="J10374">
            <v>4.75</v>
          </cell>
          <cell r="K10374">
            <v>4.75</v>
          </cell>
          <cell r="L10374">
            <v>4.75</v>
          </cell>
          <cell r="M10374">
            <v>4.75</v>
          </cell>
          <cell r="N10374">
            <v>4.75</v>
          </cell>
          <cell r="O10374"/>
          <cell r="P10374">
            <v>4.75</v>
          </cell>
          <cell r="Q10374">
            <v>1346300</v>
          </cell>
          <cell r="R10374">
            <v>4.75</v>
          </cell>
          <cell r="S10374">
            <v>4.75</v>
          </cell>
          <cell r="T10374">
            <v>4.75</v>
          </cell>
          <cell r="U10374">
            <v>41902</v>
          </cell>
          <cell r="V10374">
            <v>2851257.7895400003</v>
          </cell>
          <cell r="X10374">
            <v>45689</v>
          </cell>
          <cell r="Y10374">
            <v>0</v>
          </cell>
          <cell r="Z10374">
            <v>4.75</v>
          </cell>
          <cell r="AC10374"/>
          <cell r="AE10374">
            <v>1151300</v>
          </cell>
          <cell r="AF10374">
            <v>4.75</v>
          </cell>
          <cell r="AG10374">
            <v>4.75</v>
          </cell>
          <cell r="AH10374">
            <v>4.75</v>
          </cell>
          <cell r="AI10374">
            <v>4.75</v>
          </cell>
        </row>
        <row r="10375">
          <cell r="A10375">
            <v>45714</v>
          </cell>
          <cell r="B10375">
            <v>547000</v>
          </cell>
          <cell r="D10375">
            <v>4.75</v>
          </cell>
          <cell r="E10375">
            <v>4.75</v>
          </cell>
          <cell r="F10375">
            <v>4.75</v>
          </cell>
          <cell r="G10375">
            <v>4.75</v>
          </cell>
          <cell r="H10375">
            <v>4.75</v>
          </cell>
          <cell r="I10375">
            <v>4.75</v>
          </cell>
          <cell r="J10375">
            <v>4.75</v>
          </cell>
          <cell r="K10375">
            <v>4.75</v>
          </cell>
          <cell r="L10375">
            <v>4.75</v>
          </cell>
          <cell r="M10375">
            <v>4.75</v>
          </cell>
          <cell r="N10375">
            <v>4.75</v>
          </cell>
          <cell r="O10375"/>
          <cell r="P10375">
            <v>4.75</v>
          </cell>
          <cell r="Q10375">
            <v>547000</v>
          </cell>
          <cell r="R10375">
            <v>4.75</v>
          </cell>
          <cell r="S10375">
            <v>4.75</v>
          </cell>
          <cell r="T10375">
            <v>4.75</v>
          </cell>
          <cell r="U10375">
            <v>218587</v>
          </cell>
          <cell r="V10375">
            <v>2750212.3960200003</v>
          </cell>
          <cell r="X10375">
            <v>45689</v>
          </cell>
          <cell r="Y10375">
            <v>0</v>
          </cell>
          <cell r="Z10375">
            <v>4.75</v>
          </cell>
          <cell r="AC10375"/>
          <cell r="AE10375">
            <v>547000</v>
          </cell>
          <cell r="AF10375">
            <v>4.75</v>
          </cell>
          <cell r="AG10375">
            <v>4.75</v>
          </cell>
          <cell r="AH10375">
            <v>4.75</v>
          </cell>
          <cell r="AI10375">
            <v>4.75</v>
          </cell>
        </row>
        <row r="10376">
          <cell r="A10376">
            <v>45715</v>
          </cell>
          <cell r="B10376">
            <v>451900</v>
          </cell>
          <cell r="D10376">
            <v>4.75</v>
          </cell>
          <cell r="E10376">
            <v>4.75</v>
          </cell>
          <cell r="F10376">
            <v>4.75</v>
          </cell>
          <cell r="G10376">
            <v>4.75</v>
          </cell>
          <cell r="H10376">
            <v>4.75</v>
          </cell>
          <cell r="I10376">
            <v>4.75</v>
          </cell>
          <cell r="J10376">
            <v>4.75</v>
          </cell>
          <cell r="K10376">
            <v>4.75</v>
          </cell>
          <cell r="L10376">
            <v>4.75</v>
          </cell>
          <cell r="M10376">
            <v>4.75</v>
          </cell>
          <cell r="N10376">
            <v>4.75</v>
          </cell>
          <cell r="O10376"/>
          <cell r="P10376">
            <v>4.75</v>
          </cell>
          <cell r="Q10376">
            <v>451900</v>
          </cell>
          <cell r="R10376">
            <v>4.75</v>
          </cell>
          <cell r="S10376">
            <v>4.75</v>
          </cell>
          <cell r="T10376">
            <v>4.75</v>
          </cell>
          <cell r="U10376">
            <v>564595</v>
          </cell>
          <cell r="V10376">
            <v>2272219.6883199997</v>
          </cell>
          <cell r="X10376">
            <v>45689</v>
          </cell>
          <cell r="Y10376">
            <v>0</v>
          </cell>
          <cell r="Z10376">
            <v>4.75</v>
          </cell>
          <cell r="AC10376"/>
          <cell r="AE10376">
            <v>451900</v>
          </cell>
          <cell r="AF10376">
            <v>4.75</v>
          </cell>
          <cell r="AG10376">
            <v>4.75</v>
          </cell>
          <cell r="AH10376">
            <v>4.75</v>
          </cell>
          <cell r="AI10376">
            <v>4.75</v>
          </cell>
        </row>
        <row r="10377">
          <cell r="A10377">
            <v>45716</v>
          </cell>
          <cell r="B10377">
            <v>546000</v>
          </cell>
          <cell r="D10377">
            <v>4.75</v>
          </cell>
          <cell r="E10377">
            <v>4.75</v>
          </cell>
          <cell r="F10377">
            <v>4.9000000000000004</v>
          </cell>
          <cell r="G10377">
            <v>4.82</v>
          </cell>
          <cell r="H10377">
            <v>4.75</v>
          </cell>
          <cell r="I10377">
            <v>4.75</v>
          </cell>
          <cell r="J10377">
            <v>4.75</v>
          </cell>
          <cell r="K10377">
            <v>4.75</v>
          </cell>
          <cell r="L10377">
            <v>4.75</v>
          </cell>
          <cell r="M10377">
            <v>4.75</v>
          </cell>
          <cell r="N10377">
            <v>4.75</v>
          </cell>
          <cell r="O10377"/>
          <cell r="P10377">
            <v>4.751842167414555</v>
          </cell>
          <cell r="Q10377">
            <v>1289800</v>
          </cell>
          <cell r="R10377">
            <v>4.75</v>
          </cell>
          <cell r="S10377">
            <v>4.9000000000000004</v>
          </cell>
          <cell r="T10377">
            <v>4.78</v>
          </cell>
          <cell r="U10377">
            <v>651557</v>
          </cell>
          <cell r="V10377">
            <v>3410780.35543</v>
          </cell>
          <cell r="X10377">
            <v>45689</v>
          </cell>
          <cell r="Y10377">
            <v>15.000000000000036</v>
          </cell>
          <cell r="Z10377">
            <v>4.75</v>
          </cell>
          <cell r="AC10377"/>
          <cell r="AE10377">
            <v>546000</v>
          </cell>
          <cell r="AF10377">
            <v>4.75</v>
          </cell>
          <cell r="AG10377">
            <v>4.9000000000000004</v>
          </cell>
          <cell r="AH10377">
            <v>4.82</v>
          </cell>
          <cell r="AI10377">
            <v>4.751842167414555</v>
          </cell>
        </row>
        <row r="10378">
          <cell r="A10378">
            <v>45719</v>
          </cell>
          <cell r="B10378">
            <v>1323500</v>
          </cell>
          <cell r="D10378">
            <v>4.75</v>
          </cell>
          <cell r="E10378">
            <v>4.75</v>
          </cell>
          <cell r="F10378">
            <v>4.75</v>
          </cell>
          <cell r="G10378">
            <v>4.75</v>
          </cell>
          <cell r="H10378">
            <v>4.75</v>
          </cell>
          <cell r="I10378">
            <v>4.75</v>
          </cell>
          <cell r="J10378">
            <v>4.75</v>
          </cell>
          <cell r="K10378">
            <v>4.75</v>
          </cell>
          <cell r="L10378">
            <v>4.75</v>
          </cell>
          <cell r="M10378">
            <v>4.75</v>
          </cell>
          <cell r="N10378">
            <v>4.75</v>
          </cell>
          <cell r="O10378"/>
          <cell r="P10378">
            <v>4.75</v>
          </cell>
          <cell r="Q10378">
            <v>1423500</v>
          </cell>
          <cell r="R10378">
            <v>4.75</v>
          </cell>
          <cell r="S10378">
            <v>4.75</v>
          </cell>
          <cell r="T10378">
            <v>4.75</v>
          </cell>
          <cell r="U10378">
            <v>0</v>
          </cell>
          <cell r="V10378">
            <v>13158807.869100001</v>
          </cell>
          <cell r="X10378">
            <v>45717</v>
          </cell>
          <cell r="Y10378">
            <v>0</v>
          </cell>
          <cell r="Z10378">
            <v>4.75</v>
          </cell>
          <cell r="AC10378"/>
          <cell r="AE10378">
            <v>1323500</v>
          </cell>
          <cell r="AF10378">
            <v>4.75</v>
          </cell>
          <cell r="AG10378">
            <v>4.75</v>
          </cell>
          <cell r="AH10378">
            <v>4.75</v>
          </cell>
          <cell r="AI10378">
            <v>4.75</v>
          </cell>
        </row>
        <row r="10379">
          <cell r="A10379">
            <v>45720</v>
          </cell>
          <cell r="B10379">
            <v>1492800</v>
          </cell>
          <cell r="D10379">
            <v>4.75</v>
          </cell>
          <cell r="E10379">
            <v>4.75</v>
          </cell>
          <cell r="F10379">
            <v>4.75</v>
          </cell>
          <cell r="G10379">
            <v>4.75</v>
          </cell>
          <cell r="H10379">
            <v>4.75</v>
          </cell>
          <cell r="I10379">
            <v>4.75</v>
          </cell>
          <cell r="J10379">
            <v>4.75</v>
          </cell>
          <cell r="K10379">
            <v>4.75</v>
          </cell>
          <cell r="L10379">
            <v>4.75</v>
          </cell>
          <cell r="M10379">
            <v>4.75</v>
          </cell>
          <cell r="N10379">
            <v>4.75</v>
          </cell>
          <cell r="O10379"/>
          <cell r="P10379">
            <v>4.75</v>
          </cell>
          <cell r="Q10379">
            <v>1512800</v>
          </cell>
          <cell r="R10379">
            <v>4.75</v>
          </cell>
          <cell r="S10379">
            <v>4.75</v>
          </cell>
          <cell r="T10379">
            <v>4.75</v>
          </cell>
          <cell r="U10379">
            <v>100000</v>
          </cell>
          <cell r="V10379">
            <v>12307534.41353</v>
          </cell>
          <cell r="X10379">
            <v>45717</v>
          </cell>
          <cell r="Y10379">
            <v>0</v>
          </cell>
          <cell r="Z10379">
            <v>4.75</v>
          </cell>
          <cell r="AC10379"/>
          <cell r="AE10379">
            <v>1492800</v>
          </cell>
          <cell r="AF10379">
            <v>4.75</v>
          </cell>
          <cell r="AG10379">
            <v>4.75</v>
          </cell>
          <cell r="AH10379">
            <v>4.75</v>
          </cell>
          <cell r="AI10379">
            <v>4.75</v>
          </cell>
        </row>
        <row r="10380">
          <cell r="A10380">
            <v>45721</v>
          </cell>
          <cell r="B10380">
            <v>1552200</v>
          </cell>
          <cell r="D10380">
            <v>4.75</v>
          </cell>
          <cell r="E10380">
            <v>4.75</v>
          </cell>
          <cell r="F10380">
            <v>4.75</v>
          </cell>
          <cell r="G10380">
            <v>4.75</v>
          </cell>
          <cell r="H10380">
            <v>4.75</v>
          </cell>
          <cell r="I10380">
            <v>4.75</v>
          </cell>
          <cell r="J10380">
            <v>4.75</v>
          </cell>
          <cell r="K10380">
            <v>4.75</v>
          </cell>
          <cell r="L10380">
            <v>4.75</v>
          </cell>
          <cell r="M10380">
            <v>4.75</v>
          </cell>
          <cell r="N10380">
            <v>4.75</v>
          </cell>
          <cell r="O10380"/>
          <cell r="P10380">
            <v>4.75</v>
          </cell>
          <cell r="Q10380">
            <v>1552200</v>
          </cell>
          <cell r="R10380">
            <v>4.75</v>
          </cell>
          <cell r="S10380">
            <v>4.75</v>
          </cell>
          <cell r="T10380">
            <v>4.75</v>
          </cell>
          <cell r="U10380">
            <v>100000</v>
          </cell>
          <cell r="V10380">
            <v>12203386.665399998</v>
          </cell>
          <cell r="X10380">
            <v>45717</v>
          </cell>
          <cell r="Y10380">
            <v>0</v>
          </cell>
          <cell r="Z10380">
            <v>4.75</v>
          </cell>
          <cell r="AC10380"/>
          <cell r="AE10380">
            <v>1552200</v>
          </cell>
          <cell r="AF10380">
            <v>4.75</v>
          </cell>
          <cell r="AG10380">
            <v>4.75</v>
          </cell>
          <cell r="AH10380">
            <v>4.75</v>
          </cell>
          <cell r="AI10380">
            <v>4.75</v>
          </cell>
        </row>
        <row r="10381">
          <cell r="A10381">
            <v>45722</v>
          </cell>
          <cell r="B10381">
            <v>1775400</v>
          </cell>
          <cell r="D10381">
            <v>4.75</v>
          </cell>
          <cell r="E10381">
            <v>4.75</v>
          </cell>
          <cell r="F10381">
            <v>4.75</v>
          </cell>
          <cell r="G10381">
            <v>4.75</v>
          </cell>
          <cell r="H10381">
            <v>4.75</v>
          </cell>
          <cell r="I10381">
            <v>4.75</v>
          </cell>
          <cell r="J10381">
            <v>4.75</v>
          </cell>
          <cell r="K10381">
            <v>4.75</v>
          </cell>
          <cell r="L10381">
            <v>4.75</v>
          </cell>
          <cell r="M10381">
            <v>4.75</v>
          </cell>
          <cell r="N10381">
            <v>4.75</v>
          </cell>
          <cell r="O10381"/>
          <cell r="P10381">
            <v>4.75</v>
          </cell>
          <cell r="Q10381">
            <v>1775400</v>
          </cell>
          <cell r="R10381">
            <v>4.75</v>
          </cell>
          <cell r="S10381">
            <v>4.75</v>
          </cell>
          <cell r="T10381">
            <v>4.75</v>
          </cell>
          <cell r="U10381">
            <v>40000</v>
          </cell>
          <cell r="V10381">
            <v>11573909.313039998</v>
          </cell>
          <cell r="X10381">
            <v>45717</v>
          </cell>
          <cell r="Y10381">
            <v>0</v>
          </cell>
          <cell r="Z10381">
            <v>4.75</v>
          </cell>
          <cell r="AC10381"/>
          <cell r="AE10381">
            <v>1775400</v>
          </cell>
          <cell r="AF10381">
            <v>4.75</v>
          </cell>
          <cell r="AG10381">
            <v>4.75</v>
          </cell>
          <cell r="AH10381">
            <v>4.75</v>
          </cell>
          <cell r="AI10381">
            <v>4.75</v>
          </cell>
        </row>
        <row r="10382">
          <cell r="A10382">
            <v>45723</v>
          </cell>
          <cell r="B10382">
            <v>1748000</v>
          </cell>
          <cell r="D10382">
            <v>4.75</v>
          </cell>
          <cell r="E10382">
            <v>4.75</v>
          </cell>
          <cell r="F10382">
            <v>4.75</v>
          </cell>
          <cell r="G10382">
            <v>4.75</v>
          </cell>
          <cell r="H10382">
            <v>4.75</v>
          </cell>
          <cell r="I10382">
            <v>4.75</v>
          </cell>
          <cell r="J10382">
            <v>4.75</v>
          </cell>
          <cell r="K10382">
            <v>4.75</v>
          </cell>
          <cell r="L10382">
            <v>4.75</v>
          </cell>
          <cell r="M10382">
            <v>4.75</v>
          </cell>
          <cell r="N10382">
            <v>4.75</v>
          </cell>
          <cell r="O10382"/>
          <cell r="P10382">
            <v>4.75</v>
          </cell>
          <cell r="Q10382">
            <v>1768000</v>
          </cell>
          <cell r="R10382">
            <v>4.75</v>
          </cell>
          <cell r="S10382">
            <v>4.75</v>
          </cell>
          <cell r="T10382">
            <v>4.75</v>
          </cell>
          <cell r="U10382">
            <v>40000</v>
          </cell>
          <cell r="V10382">
            <v>10993759.985060003</v>
          </cell>
          <cell r="X10382">
            <v>45717</v>
          </cell>
          <cell r="Y10382">
            <v>0</v>
          </cell>
          <cell r="Z10382">
            <v>4.75</v>
          </cell>
          <cell r="AC10382"/>
          <cell r="AE10382">
            <v>1748000</v>
          </cell>
          <cell r="AF10382">
            <v>4.75</v>
          </cell>
          <cell r="AG10382">
            <v>4.75</v>
          </cell>
          <cell r="AH10382">
            <v>4.75</v>
          </cell>
          <cell r="AI10382">
            <v>4.75</v>
          </cell>
        </row>
        <row r="10383">
          <cell r="A10383">
            <v>45726</v>
          </cell>
          <cell r="B10383">
            <v>1547000</v>
          </cell>
          <cell r="D10383">
            <v>4.75</v>
          </cell>
          <cell r="E10383">
            <v>4.75</v>
          </cell>
          <cell r="F10383">
            <v>4.75</v>
          </cell>
          <cell r="G10383">
            <v>4.75</v>
          </cell>
          <cell r="H10383">
            <v>4.75</v>
          </cell>
          <cell r="I10383">
            <v>4.75</v>
          </cell>
          <cell r="J10383">
            <v>4.75</v>
          </cell>
          <cell r="K10383">
            <v>4.75</v>
          </cell>
          <cell r="L10383">
            <v>4.75</v>
          </cell>
          <cell r="M10383">
            <v>4.75</v>
          </cell>
          <cell r="N10383">
            <v>4.75</v>
          </cell>
          <cell r="O10383"/>
          <cell r="P10383">
            <v>4.75</v>
          </cell>
          <cell r="Q10383">
            <v>1562000</v>
          </cell>
          <cell r="R10383">
            <v>4.75</v>
          </cell>
          <cell r="S10383">
            <v>4.75</v>
          </cell>
          <cell r="T10383">
            <v>4.75</v>
          </cell>
          <cell r="U10383">
            <v>65000</v>
          </cell>
          <cell r="V10383">
            <v>10173045.53235</v>
          </cell>
          <cell r="X10383">
            <v>45717</v>
          </cell>
          <cell r="Y10383">
            <v>0</v>
          </cell>
          <cell r="Z10383">
            <v>4.75</v>
          </cell>
          <cell r="AC10383"/>
          <cell r="AE10383">
            <v>1547000</v>
          </cell>
          <cell r="AF10383">
            <v>4.75</v>
          </cell>
          <cell r="AG10383">
            <v>4.75</v>
          </cell>
          <cell r="AH10383">
            <v>4.75</v>
          </cell>
          <cell r="AI10383">
            <v>4.75</v>
          </cell>
        </row>
        <row r="10384">
          <cell r="A10384">
            <v>45727</v>
          </cell>
          <cell r="B10384">
            <v>1949200</v>
          </cell>
          <cell r="D10384">
            <v>4.75</v>
          </cell>
          <cell r="E10384">
            <v>4.75</v>
          </cell>
          <cell r="F10384">
            <v>4.75</v>
          </cell>
          <cell r="G10384">
            <v>4.75</v>
          </cell>
          <cell r="H10384">
            <v>4.75</v>
          </cell>
          <cell r="I10384">
            <v>4.75</v>
          </cell>
          <cell r="J10384">
            <v>4.75</v>
          </cell>
          <cell r="K10384">
            <v>4.75</v>
          </cell>
          <cell r="L10384">
            <v>4.75</v>
          </cell>
          <cell r="M10384">
            <v>4.75</v>
          </cell>
          <cell r="N10384">
            <v>4.75</v>
          </cell>
          <cell r="O10384"/>
          <cell r="P10384">
            <v>4.75</v>
          </cell>
          <cell r="Q10384">
            <v>1949200</v>
          </cell>
          <cell r="R10384">
            <v>4.75</v>
          </cell>
          <cell r="S10384">
            <v>4.75</v>
          </cell>
          <cell r="T10384">
            <v>4.75</v>
          </cell>
          <cell r="U10384">
            <v>74979</v>
          </cell>
          <cell r="V10384">
            <v>9948625.3864700012</v>
          </cell>
          <cell r="X10384">
            <v>45717</v>
          </cell>
          <cell r="Y10384">
            <v>0</v>
          </cell>
          <cell r="Z10384">
            <v>4.75</v>
          </cell>
          <cell r="AC10384"/>
          <cell r="AE10384">
            <v>1949200</v>
          </cell>
          <cell r="AF10384">
            <v>4.75</v>
          </cell>
          <cell r="AG10384">
            <v>4.75</v>
          </cell>
          <cell r="AH10384">
            <v>4.75</v>
          </cell>
          <cell r="AI10384">
            <v>4.75</v>
          </cell>
        </row>
        <row r="10385">
          <cell r="A10385">
            <v>45728</v>
          </cell>
          <cell r="B10385">
            <v>1535000</v>
          </cell>
          <cell r="D10385">
            <v>4.75</v>
          </cell>
          <cell r="E10385">
            <v>4.75</v>
          </cell>
          <cell r="F10385">
            <v>4.79</v>
          </cell>
          <cell r="G10385">
            <v>4.75</v>
          </cell>
          <cell r="H10385">
            <v>4.75</v>
          </cell>
          <cell r="I10385">
            <v>4.75</v>
          </cell>
          <cell r="J10385">
            <v>4.75</v>
          </cell>
          <cell r="K10385">
            <v>4.75</v>
          </cell>
          <cell r="L10385">
            <v>4.75</v>
          </cell>
          <cell r="M10385">
            <v>4.75</v>
          </cell>
          <cell r="N10385">
            <v>4.75</v>
          </cell>
          <cell r="O10385"/>
          <cell r="P10385">
            <v>4.75</v>
          </cell>
          <cell r="Q10385">
            <v>1740000</v>
          </cell>
          <cell r="R10385">
            <v>4.75</v>
          </cell>
          <cell r="S10385">
            <v>4.79</v>
          </cell>
          <cell r="T10385">
            <v>4.75</v>
          </cell>
          <cell r="U10385">
            <v>26694</v>
          </cell>
          <cell r="V10385">
            <v>9674962.5096300002</v>
          </cell>
          <cell r="X10385">
            <v>45717</v>
          </cell>
          <cell r="Y10385">
            <v>4.0000000000000036</v>
          </cell>
          <cell r="Z10385">
            <v>4.75</v>
          </cell>
          <cell r="AC10385"/>
          <cell r="AE10385">
            <v>1527000</v>
          </cell>
          <cell r="AF10385">
            <v>4.75</v>
          </cell>
          <cell r="AG10385">
            <v>4.75</v>
          </cell>
          <cell r="AH10385">
            <v>4.75</v>
          </cell>
          <cell r="AI10385">
            <v>4.75</v>
          </cell>
        </row>
        <row r="10386">
          <cell r="A10386">
            <v>45729</v>
          </cell>
          <cell r="B10386">
            <v>1291200</v>
          </cell>
          <cell r="D10386">
            <v>4.75</v>
          </cell>
          <cell r="E10386">
            <v>4.75</v>
          </cell>
          <cell r="F10386">
            <v>4.8499999999999996</v>
          </cell>
          <cell r="G10386">
            <v>4.76</v>
          </cell>
          <cell r="H10386">
            <v>4.75</v>
          </cell>
          <cell r="I10386">
            <v>4.75</v>
          </cell>
          <cell r="J10386">
            <v>4.75</v>
          </cell>
          <cell r="K10386">
            <v>4.75</v>
          </cell>
          <cell r="L10386">
            <v>4.75</v>
          </cell>
          <cell r="M10386">
            <v>4.75</v>
          </cell>
          <cell r="N10386">
            <v>4.75</v>
          </cell>
          <cell r="O10386"/>
          <cell r="P10386">
            <v>4.75</v>
          </cell>
          <cell r="Q10386">
            <v>1491200</v>
          </cell>
          <cell r="R10386">
            <v>4.75</v>
          </cell>
          <cell r="S10386">
            <v>4.8499999999999996</v>
          </cell>
          <cell r="T10386">
            <v>4.76</v>
          </cell>
          <cell r="U10386">
            <v>24588</v>
          </cell>
          <cell r="V10386">
            <v>9109478.5463200007</v>
          </cell>
          <cell r="X10386">
            <v>45717</v>
          </cell>
          <cell r="Y10386">
            <v>9.9999999999999645</v>
          </cell>
          <cell r="Z10386">
            <v>4.75</v>
          </cell>
          <cell r="AC10386"/>
          <cell r="AE10386">
            <v>1214000</v>
          </cell>
          <cell r="AF10386">
            <v>4.75</v>
          </cell>
          <cell r="AG10386">
            <v>4.8</v>
          </cell>
          <cell r="AH10386">
            <v>4.75</v>
          </cell>
          <cell r="AI10386">
            <v>4.75</v>
          </cell>
        </row>
        <row r="10387">
          <cell r="A10387">
            <v>45730</v>
          </cell>
          <cell r="B10387">
            <v>1526500.0000000002</v>
          </cell>
          <cell r="D10387">
            <v>4.75</v>
          </cell>
          <cell r="E10387">
            <v>4.5</v>
          </cell>
          <cell r="F10387">
            <v>4.82</v>
          </cell>
          <cell r="G10387">
            <v>4.75</v>
          </cell>
          <cell r="H10387">
            <v>4.75</v>
          </cell>
          <cell r="I10387">
            <v>4.75</v>
          </cell>
          <cell r="J10387">
            <v>4.75</v>
          </cell>
          <cell r="K10387">
            <v>4.75</v>
          </cell>
          <cell r="L10387">
            <v>4.75</v>
          </cell>
          <cell r="M10387">
            <v>4.75</v>
          </cell>
          <cell r="N10387">
            <v>4.75</v>
          </cell>
          <cell r="O10387"/>
          <cell r="P10387">
            <v>4.75</v>
          </cell>
          <cell r="Q10387">
            <v>1526500</v>
          </cell>
          <cell r="R10387">
            <v>4.5</v>
          </cell>
          <cell r="S10387">
            <v>4.82</v>
          </cell>
          <cell r="T10387">
            <v>4.75</v>
          </cell>
          <cell r="U10387">
            <v>527489</v>
          </cell>
          <cell r="V10387">
            <v>6594979.7815700015</v>
          </cell>
          <cell r="X10387">
            <v>45717</v>
          </cell>
          <cell r="Y10387">
            <v>32.000000000000028</v>
          </cell>
          <cell r="Z10387">
            <v>4.75</v>
          </cell>
          <cell r="AC10387"/>
          <cell r="AE10387">
            <v>1501500.0000000002</v>
          </cell>
          <cell r="AF10387">
            <v>4.75</v>
          </cell>
          <cell r="AG10387">
            <v>4.82</v>
          </cell>
          <cell r="AH10387">
            <v>4.75</v>
          </cell>
          <cell r="AI10387">
            <v>4.75</v>
          </cell>
        </row>
        <row r="10388">
          <cell r="A10388">
            <v>45733</v>
          </cell>
          <cell r="B10388">
            <v>633500</v>
          </cell>
          <cell r="D10388">
            <v>4.75</v>
          </cell>
          <cell r="E10388">
            <v>4.5</v>
          </cell>
          <cell r="F10388">
            <v>4.75</v>
          </cell>
          <cell r="G10388">
            <v>4.71</v>
          </cell>
          <cell r="H10388">
            <v>4.75</v>
          </cell>
          <cell r="I10388">
            <v>4.75</v>
          </cell>
          <cell r="J10388">
            <v>4.75</v>
          </cell>
          <cell r="K10388">
            <v>4.75</v>
          </cell>
          <cell r="L10388">
            <v>4.75</v>
          </cell>
          <cell r="M10388">
            <v>4.75</v>
          </cell>
          <cell r="N10388">
            <v>4.75</v>
          </cell>
          <cell r="O10388"/>
          <cell r="P10388">
            <v>4.75</v>
          </cell>
          <cell r="Q10388">
            <v>633500</v>
          </cell>
          <cell r="R10388">
            <v>4.5</v>
          </cell>
          <cell r="S10388">
            <v>4.75</v>
          </cell>
          <cell r="T10388">
            <v>4.71</v>
          </cell>
          <cell r="U10388">
            <v>685332</v>
          </cell>
          <cell r="V10388">
            <v>4958811.0694900006</v>
          </cell>
          <cell r="X10388">
            <v>45717</v>
          </cell>
          <cell r="Y10388">
            <v>25</v>
          </cell>
          <cell r="Z10388">
            <v>4.75</v>
          </cell>
          <cell r="AC10388"/>
          <cell r="AE10388">
            <v>543500</v>
          </cell>
          <cell r="AF10388">
            <v>4.75</v>
          </cell>
          <cell r="AG10388">
            <v>4.75</v>
          </cell>
          <cell r="AH10388">
            <v>4.75</v>
          </cell>
          <cell r="AI10388">
            <v>4.75</v>
          </cell>
        </row>
        <row r="10389">
          <cell r="A10389">
            <v>45734</v>
          </cell>
          <cell r="B10389">
            <v>442200</v>
          </cell>
          <cell r="D10389">
            <v>4.75</v>
          </cell>
          <cell r="E10389">
            <v>4.5999999999999996</v>
          </cell>
          <cell r="F10389">
            <v>4.75</v>
          </cell>
          <cell r="G10389">
            <v>4.74</v>
          </cell>
          <cell r="H10389">
            <v>4.75</v>
          </cell>
          <cell r="I10389">
            <v>4.75</v>
          </cell>
          <cell r="J10389">
            <v>4.75</v>
          </cell>
          <cell r="K10389">
            <v>4.75</v>
          </cell>
          <cell r="L10389">
            <v>4.75</v>
          </cell>
          <cell r="M10389">
            <v>4.75</v>
          </cell>
          <cell r="N10389">
            <v>4.5999999999999996</v>
          </cell>
          <cell r="O10389"/>
          <cell r="P10389">
            <v>4.75</v>
          </cell>
          <cell r="Q10389">
            <v>682800</v>
          </cell>
          <cell r="R10389">
            <v>4.5999999999999996</v>
          </cell>
          <cell r="S10389">
            <v>4.75</v>
          </cell>
          <cell r="T10389">
            <v>4.71</v>
          </cell>
          <cell r="U10389">
            <v>31018</v>
          </cell>
          <cell r="V10389">
            <v>3714070.82393</v>
          </cell>
          <cell r="X10389">
            <v>45717</v>
          </cell>
          <cell r="Y10389">
            <v>15.000000000000036</v>
          </cell>
          <cell r="Z10389">
            <v>4.75</v>
          </cell>
          <cell r="AC10389"/>
          <cell r="AE10389">
            <v>408000</v>
          </cell>
          <cell r="AF10389">
            <v>4.75</v>
          </cell>
          <cell r="AG10389">
            <v>4.75</v>
          </cell>
          <cell r="AH10389">
            <v>4.75</v>
          </cell>
          <cell r="AI10389">
            <v>4.75</v>
          </cell>
        </row>
        <row r="10390">
          <cell r="A10390">
            <v>45735</v>
          </cell>
          <cell r="B10390">
            <v>76000</v>
          </cell>
          <cell r="D10390">
            <v>4.75</v>
          </cell>
          <cell r="E10390">
            <v>4.75</v>
          </cell>
          <cell r="F10390">
            <v>4.75</v>
          </cell>
          <cell r="G10390">
            <v>4.75</v>
          </cell>
          <cell r="H10390">
            <v>4.75</v>
          </cell>
          <cell r="I10390">
            <v>4.75</v>
          </cell>
          <cell r="J10390">
            <v>4.75</v>
          </cell>
          <cell r="K10390">
            <v>4.75</v>
          </cell>
          <cell r="L10390">
            <v>4.75</v>
          </cell>
          <cell r="M10390">
            <v>4.75</v>
          </cell>
          <cell r="N10390">
            <v>4.75</v>
          </cell>
          <cell r="O10390"/>
          <cell r="P10390">
            <v>4.75</v>
          </cell>
          <cell r="Q10390">
            <v>441000</v>
          </cell>
          <cell r="R10390">
            <v>4.25</v>
          </cell>
          <cell r="S10390">
            <v>4.75</v>
          </cell>
          <cell r="T10390">
            <v>4.4400000000000004</v>
          </cell>
          <cell r="U10390">
            <v>86842</v>
          </cell>
          <cell r="V10390">
            <v>3097419.7391000004</v>
          </cell>
          <cell r="X10390">
            <v>45717</v>
          </cell>
          <cell r="Y10390">
            <v>0</v>
          </cell>
          <cell r="Z10390">
            <v>4.75</v>
          </cell>
          <cell r="AC10390"/>
          <cell r="AE10390">
            <v>76000</v>
          </cell>
          <cell r="AF10390">
            <v>4.75</v>
          </cell>
          <cell r="AG10390">
            <v>4.75</v>
          </cell>
          <cell r="AH10390">
            <v>4.75</v>
          </cell>
          <cell r="AI10390">
            <v>4.75</v>
          </cell>
        </row>
        <row r="10391">
          <cell r="A10391">
            <v>45736</v>
          </cell>
          <cell r="B10391">
            <v>361000</v>
          </cell>
          <cell r="D10391">
            <v>4.75</v>
          </cell>
          <cell r="E10391">
            <v>4.75</v>
          </cell>
          <cell r="F10391">
            <v>4.75</v>
          </cell>
          <cell r="G10391">
            <v>4.75</v>
          </cell>
          <cell r="H10391">
            <v>4.75</v>
          </cell>
          <cell r="I10391">
            <v>4.75</v>
          </cell>
          <cell r="J10391">
            <v>4.75</v>
          </cell>
          <cell r="K10391">
            <v>4.75</v>
          </cell>
          <cell r="L10391">
            <v>4.75</v>
          </cell>
          <cell r="M10391">
            <v>4.75</v>
          </cell>
          <cell r="N10391">
            <v>4.75</v>
          </cell>
          <cell r="O10391"/>
          <cell r="P10391">
            <v>4.75</v>
          </cell>
          <cell r="Q10391">
            <v>411000</v>
          </cell>
          <cell r="R10391">
            <v>4.75</v>
          </cell>
          <cell r="S10391">
            <v>4.75</v>
          </cell>
          <cell r="T10391">
            <v>4.75</v>
          </cell>
          <cell r="U10391">
            <v>30663</v>
          </cell>
          <cell r="V10391">
            <v>3334062.8142800005</v>
          </cell>
          <cell r="X10391">
            <v>45717</v>
          </cell>
          <cell r="Y10391">
            <v>0</v>
          </cell>
          <cell r="Z10391">
            <v>4.75</v>
          </cell>
          <cell r="AC10391"/>
          <cell r="AE10391">
            <v>361000</v>
          </cell>
          <cell r="AF10391">
            <v>4.75</v>
          </cell>
          <cell r="AG10391">
            <v>4.75</v>
          </cell>
          <cell r="AH10391">
            <v>4.75</v>
          </cell>
          <cell r="AI10391">
            <v>4.75</v>
          </cell>
        </row>
        <row r="10392">
          <cell r="A10392">
            <v>45737</v>
          </cell>
          <cell r="B10392">
            <v>592300</v>
          </cell>
          <cell r="D10392">
            <v>4.75</v>
          </cell>
          <cell r="E10392">
            <v>4.75</v>
          </cell>
          <cell r="F10392">
            <v>4.75</v>
          </cell>
          <cell r="G10392">
            <v>4.75</v>
          </cell>
          <cell r="H10392">
            <v>4.75</v>
          </cell>
          <cell r="I10392">
            <v>4.75</v>
          </cell>
          <cell r="J10392">
            <v>4.75</v>
          </cell>
          <cell r="K10392">
            <v>4.75</v>
          </cell>
          <cell r="L10392">
            <v>4.75</v>
          </cell>
          <cell r="M10392">
            <v>4.75</v>
          </cell>
          <cell r="N10392">
            <v>4.75</v>
          </cell>
          <cell r="O10392"/>
          <cell r="P10392">
            <v>4.75</v>
          </cell>
          <cell r="Q10392">
            <v>857300</v>
          </cell>
          <cell r="R10392">
            <v>4.75</v>
          </cell>
          <cell r="S10392">
            <v>4.75</v>
          </cell>
          <cell r="T10392">
            <v>4.75</v>
          </cell>
          <cell r="U10392">
            <v>128614.8</v>
          </cell>
          <cell r="V10392">
            <v>2065100.0109200005</v>
          </cell>
          <cell r="X10392">
            <v>45717</v>
          </cell>
          <cell r="Y10392">
            <v>0</v>
          </cell>
          <cell r="Z10392">
            <v>4.75</v>
          </cell>
          <cell r="AC10392"/>
          <cell r="AE10392">
            <v>592300</v>
          </cell>
          <cell r="AF10392">
            <v>4.75</v>
          </cell>
          <cell r="AG10392">
            <v>4.75</v>
          </cell>
          <cell r="AH10392">
            <v>4.75</v>
          </cell>
          <cell r="AI10392">
            <v>4.75</v>
          </cell>
        </row>
        <row r="10393">
          <cell r="A10393">
            <v>45740</v>
          </cell>
          <cell r="B10393">
            <v>835000</v>
          </cell>
          <cell r="D10393">
            <v>4.75</v>
          </cell>
          <cell r="E10393">
            <v>4.75</v>
          </cell>
          <cell r="F10393">
            <v>4.75</v>
          </cell>
          <cell r="G10393">
            <v>4.75</v>
          </cell>
          <cell r="H10393">
            <v>4.75</v>
          </cell>
          <cell r="I10393">
            <v>4.75</v>
          </cell>
          <cell r="J10393">
            <v>4.75</v>
          </cell>
          <cell r="K10393">
            <v>4.75</v>
          </cell>
          <cell r="L10393">
            <v>4.75</v>
          </cell>
          <cell r="M10393">
            <v>4.75</v>
          </cell>
          <cell r="N10393">
            <v>4.75</v>
          </cell>
          <cell r="O10393"/>
          <cell r="P10393">
            <v>4.75</v>
          </cell>
          <cell r="Q10393">
            <v>970000</v>
          </cell>
          <cell r="R10393">
            <v>4.2</v>
          </cell>
          <cell r="S10393">
            <v>4.75</v>
          </cell>
          <cell r="T10393">
            <v>4.71</v>
          </cell>
          <cell r="U10393">
            <v>20469</v>
          </cell>
          <cell r="V10393">
            <v>3481994.7144899997</v>
          </cell>
          <cell r="X10393">
            <v>45717</v>
          </cell>
          <cell r="Y10393">
            <v>0</v>
          </cell>
          <cell r="Z10393">
            <v>4.75</v>
          </cell>
          <cell r="AC10393"/>
          <cell r="AE10393">
            <v>835000</v>
          </cell>
          <cell r="AF10393">
            <v>4.75</v>
          </cell>
          <cell r="AG10393">
            <v>4.75</v>
          </cell>
          <cell r="AH10393">
            <v>4.75</v>
          </cell>
          <cell r="AI10393">
            <v>4.75</v>
          </cell>
        </row>
        <row r="10394">
          <cell r="A10394">
            <v>45741</v>
          </cell>
          <cell r="B10394">
            <v>249000</v>
          </cell>
          <cell r="D10394">
            <v>4.75</v>
          </cell>
          <cell r="E10394">
            <v>4.75</v>
          </cell>
          <cell r="F10394">
            <v>4.75</v>
          </cell>
          <cell r="G10394">
            <v>4.75</v>
          </cell>
          <cell r="H10394">
            <v>4.75</v>
          </cell>
          <cell r="I10394">
            <v>4.75</v>
          </cell>
          <cell r="J10394">
            <v>4.75</v>
          </cell>
          <cell r="K10394">
            <v>4.75</v>
          </cell>
          <cell r="L10394">
            <v>4.75</v>
          </cell>
          <cell r="M10394">
            <v>4.75</v>
          </cell>
          <cell r="N10394">
            <v>4.75</v>
          </cell>
          <cell r="O10394"/>
          <cell r="P10394">
            <v>4.75</v>
          </cell>
          <cell r="Q10394">
            <v>249000</v>
          </cell>
          <cell r="R10394">
            <v>4.75</v>
          </cell>
          <cell r="S10394">
            <v>4.75</v>
          </cell>
          <cell r="T10394">
            <v>4.75</v>
          </cell>
          <cell r="U10394">
            <v>29715</v>
          </cell>
          <cell r="V10394">
            <v>2626180.0039499998</v>
          </cell>
          <cell r="X10394">
            <v>45717</v>
          </cell>
          <cell r="Y10394">
            <v>0</v>
          </cell>
          <cell r="Z10394">
            <v>4.75</v>
          </cell>
          <cell r="AC10394"/>
          <cell r="AE10394">
            <v>249000</v>
          </cell>
          <cell r="AF10394">
            <v>4.75</v>
          </cell>
          <cell r="AG10394">
            <v>4.75</v>
          </cell>
          <cell r="AH10394">
            <v>4.75</v>
          </cell>
          <cell r="AI10394">
            <v>4.75</v>
          </cell>
        </row>
        <row r="10395">
          <cell r="A10395">
            <v>45742</v>
          </cell>
          <cell r="B10395">
            <v>311000</v>
          </cell>
          <cell r="D10395">
            <v>4.75</v>
          </cell>
          <cell r="E10395">
            <v>4.75</v>
          </cell>
          <cell r="F10395">
            <v>4.75</v>
          </cell>
          <cell r="G10395">
            <v>4.75</v>
          </cell>
          <cell r="H10395">
            <v>4.75</v>
          </cell>
          <cell r="I10395">
            <v>4.75</v>
          </cell>
          <cell r="J10395">
            <v>4.75</v>
          </cell>
          <cell r="K10395">
            <v>4.75</v>
          </cell>
          <cell r="L10395">
            <v>4.75</v>
          </cell>
          <cell r="M10395">
            <v>4.75</v>
          </cell>
          <cell r="N10395">
            <v>4.75</v>
          </cell>
          <cell r="O10395"/>
          <cell r="P10395">
            <v>4.75</v>
          </cell>
          <cell r="Q10395">
            <v>391000</v>
          </cell>
          <cell r="R10395">
            <v>4.75</v>
          </cell>
          <cell r="S10395">
            <v>4.75</v>
          </cell>
          <cell r="T10395">
            <v>4.75</v>
          </cell>
          <cell r="U10395">
            <v>299551</v>
          </cell>
          <cell r="V10395">
            <v>2324591.0310300002</v>
          </cell>
          <cell r="X10395">
            <v>45717</v>
          </cell>
          <cell r="Y10395">
            <v>0</v>
          </cell>
          <cell r="Z10395">
            <v>4.75</v>
          </cell>
          <cell r="AC10395"/>
          <cell r="AE10395">
            <v>311000</v>
          </cell>
          <cell r="AF10395">
            <v>4.75</v>
          </cell>
          <cell r="AG10395">
            <v>4.75</v>
          </cell>
          <cell r="AH10395">
            <v>4.75</v>
          </cell>
          <cell r="AI10395">
            <v>4.75</v>
          </cell>
        </row>
        <row r="10396">
          <cell r="A10396">
            <v>45743</v>
          </cell>
          <cell r="B10396">
            <v>431000</v>
          </cell>
          <cell r="D10396">
            <v>4.75</v>
          </cell>
          <cell r="E10396">
            <v>4.75</v>
          </cell>
          <cell r="F10396">
            <v>4.75</v>
          </cell>
          <cell r="G10396">
            <v>4.75</v>
          </cell>
          <cell r="H10396">
            <v>4.75</v>
          </cell>
          <cell r="I10396">
            <v>4.75</v>
          </cell>
          <cell r="J10396">
            <v>4.75</v>
          </cell>
          <cell r="K10396">
            <v>4.75</v>
          </cell>
          <cell r="L10396">
            <v>4.75</v>
          </cell>
          <cell r="M10396">
            <v>4.75</v>
          </cell>
          <cell r="N10396">
            <v>4.75</v>
          </cell>
          <cell r="O10396"/>
          <cell r="P10396">
            <v>4.75</v>
          </cell>
          <cell r="Q10396">
            <v>466000</v>
          </cell>
          <cell r="R10396">
            <v>4.5</v>
          </cell>
          <cell r="S10396">
            <v>4.75</v>
          </cell>
          <cell r="T10396">
            <v>4.7300000000000004</v>
          </cell>
          <cell r="U10396">
            <v>597900</v>
          </cell>
          <cell r="V10396">
            <v>1541191.2248500003</v>
          </cell>
          <cell r="X10396">
            <v>45717</v>
          </cell>
          <cell r="Y10396">
            <v>0</v>
          </cell>
          <cell r="Z10396">
            <v>4.75</v>
          </cell>
          <cell r="AC10396"/>
          <cell r="AE10396">
            <v>421000</v>
          </cell>
          <cell r="AF10396">
            <v>4.75</v>
          </cell>
          <cell r="AG10396">
            <v>4.75</v>
          </cell>
          <cell r="AH10396">
            <v>4.75</v>
          </cell>
          <cell r="AI10396">
            <v>4.75</v>
          </cell>
        </row>
        <row r="10397">
          <cell r="A10397">
            <v>45744</v>
          </cell>
          <cell r="B10397">
            <v>1028000</v>
          </cell>
          <cell r="D10397">
            <v>4.75</v>
          </cell>
          <cell r="E10397">
            <v>4.75</v>
          </cell>
          <cell r="F10397">
            <v>4.75</v>
          </cell>
          <cell r="G10397">
            <v>4.75</v>
          </cell>
          <cell r="H10397">
            <v>4.75</v>
          </cell>
          <cell r="I10397">
            <v>4.75</v>
          </cell>
          <cell r="J10397">
            <v>4.75</v>
          </cell>
          <cell r="K10397">
            <v>4.75</v>
          </cell>
          <cell r="L10397">
            <v>4.75</v>
          </cell>
          <cell r="M10397">
            <v>4.75</v>
          </cell>
          <cell r="N10397">
            <v>4.75</v>
          </cell>
          <cell r="O10397"/>
          <cell r="P10397">
            <v>4.75</v>
          </cell>
          <cell r="Q10397">
            <v>1624000</v>
          </cell>
          <cell r="R10397">
            <v>4.75</v>
          </cell>
          <cell r="S10397">
            <v>4.8</v>
          </cell>
          <cell r="T10397">
            <v>4.75</v>
          </cell>
          <cell r="U10397">
            <v>430691.71399999998</v>
          </cell>
          <cell r="V10397">
            <v>2192679.3659200007</v>
          </cell>
          <cell r="X10397">
            <v>45717</v>
          </cell>
          <cell r="Y10397">
            <v>0</v>
          </cell>
          <cell r="Z10397">
            <v>4.75</v>
          </cell>
          <cell r="AC10397"/>
          <cell r="AE10397">
            <v>1028000</v>
          </cell>
          <cell r="AF10397">
            <v>4.75</v>
          </cell>
          <cell r="AG10397">
            <v>4.75</v>
          </cell>
          <cell r="AH10397">
            <v>4.75</v>
          </cell>
          <cell r="AI10397">
            <v>4.75</v>
          </cell>
        </row>
        <row r="10398">
          <cell r="A10398">
            <v>45747</v>
          </cell>
          <cell r="B10398">
            <v>320000</v>
          </cell>
          <cell r="D10398">
            <v>4.75</v>
          </cell>
          <cell r="E10398">
            <v>4.75</v>
          </cell>
          <cell r="F10398">
            <v>4.75</v>
          </cell>
          <cell r="G10398">
            <v>4.75</v>
          </cell>
          <cell r="H10398">
            <v>4.75</v>
          </cell>
          <cell r="I10398">
            <v>4.75</v>
          </cell>
          <cell r="J10398">
            <v>4.75</v>
          </cell>
          <cell r="K10398">
            <v>4.75</v>
          </cell>
          <cell r="L10398">
            <v>4.75</v>
          </cell>
          <cell r="M10398">
            <v>4.75</v>
          </cell>
          <cell r="N10398">
            <v>4.75</v>
          </cell>
          <cell r="O10398"/>
          <cell r="P10398">
            <v>4.75</v>
          </cell>
          <cell r="Q10398">
            <v>562000</v>
          </cell>
          <cell r="R10398">
            <v>4.75</v>
          </cell>
          <cell r="S10398">
            <v>4.75</v>
          </cell>
          <cell r="T10398">
            <v>4.75</v>
          </cell>
          <cell r="U10398">
            <v>1243600</v>
          </cell>
          <cell r="V10398">
            <v>1817625.8661599997</v>
          </cell>
          <cell r="X10398">
            <v>45717</v>
          </cell>
          <cell r="Y10398">
            <v>0</v>
          </cell>
          <cell r="Z10398">
            <v>4.75</v>
          </cell>
          <cell r="AC10398"/>
          <cell r="AE10398">
            <v>320000</v>
          </cell>
          <cell r="AF10398">
            <v>4.75</v>
          </cell>
          <cell r="AG10398">
            <v>4.75</v>
          </cell>
          <cell r="AH10398">
            <v>4.75</v>
          </cell>
          <cell r="AI10398">
            <v>4.75</v>
          </cell>
        </row>
        <row r="10399">
          <cell r="A10399">
            <v>45748</v>
          </cell>
          <cell r="B10399">
            <v>1081100</v>
          </cell>
          <cell r="D10399">
            <v>4.75</v>
          </cell>
          <cell r="E10399">
            <v>4.75</v>
          </cell>
          <cell r="F10399">
            <v>5</v>
          </cell>
          <cell r="G10399">
            <v>4.76</v>
          </cell>
          <cell r="H10399">
            <v>4.75</v>
          </cell>
          <cell r="I10399">
            <v>4.75</v>
          </cell>
          <cell r="J10399">
            <v>4.75</v>
          </cell>
          <cell r="K10399">
            <v>4.75</v>
          </cell>
          <cell r="L10399">
            <v>4.75</v>
          </cell>
          <cell r="M10399">
            <v>4.75</v>
          </cell>
          <cell r="N10399">
            <v>4.75</v>
          </cell>
          <cell r="O10399"/>
          <cell r="P10399">
            <v>4.75</v>
          </cell>
          <cell r="Q10399">
            <v>1131100</v>
          </cell>
          <cell r="R10399">
            <v>4.75</v>
          </cell>
          <cell r="S10399">
            <v>5</v>
          </cell>
          <cell r="T10399">
            <v>4.75</v>
          </cell>
          <cell r="U10399">
            <v>0</v>
          </cell>
          <cell r="V10399">
            <v>13717314.755020002</v>
          </cell>
          <cell r="X10399">
            <v>45748</v>
          </cell>
          <cell r="Y10399">
            <v>25</v>
          </cell>
          <cell r="Z10399">
            <v>4.75</v>
          </cell>
          <cell r="AC10399"/>
          <cell r="AE10399">
            <v>1059500</v>
          </cell>
          <cell r="AF10399">
            <v>4.75</v>
          </cell>
          <cell r="AG10399">
            <v>4.75</v>
          </cell>
          <cell r="AH10399">
            <v>4.75</v>
          </cell>
          <cell r="AI10399">
            <v>4.75</v>
          </cell>
        </row>
        <row r="10400">
          <cell r="A10400">
            <v>45749</v>
          </cell>
          <cell r="B10400">
            <v>1338000</v>
          </cell>
          <cell r="D10400">
            <v>4.75</v>
          </cell>
          <cell r="E10400">
            <v>4.75</v>
          </cell>
          <cell r="F10400">
            <v>4.8099999999999996</v>
          </cell>
          <cell r="G10400">
            <v>4.75</v>
          </cell>
          <cell r="H10400">
            <v>4.75</v>
          </cell>
          <cell r="I10400">
            <v>4.75</v>
          </cell>
          <cell r="J10400">
            <v>4.75</v>
          </cell>
          <cell r="K10400">
            <v>4.75</v>
          </cell>
          <cell r="L10400">
            <v>4.75</v>
          </cell>
          <cell r="M10400">
            <v>4.75</v>
          </cell>
          <cell r="N10400">
            <v>4.75</v>
          </cell>
          <cell r="O10400"/>
          <cell r="P10400">
            <v>4.75</v>
          </cell>
          <cell r="Q10400">
            <v>1338000</v>
          </cell>
          <cell r="R10400">
            <v>4.75</v>
          </cell>
          <cell r="S10400">
            <v>4.8099999999999996</v>
          </cell>
          <cell r="T10400">
            <v>4.75</v>
          </cell>
          <cell r="U10400">
            <v>100000</v>
          </cell>
          <cell r="V10400">
            <v>13470605.775370002</v>
          </cell>
          <cell r="X10400">
            <v>45748</v>
          </cell>
          <cell r="Y10400">
            <v>5.9999999999999609</v>
          </cell>
          <cell r="Z10400">
            <v>4.75</v>
          </cell>
          <cell r="AC10400"/>
          <cell r="AE10400">
            <v>1337000</v>
          </cell>
          <cell r="AF10400">
            <v>4.75</v>
          </cell>
          <cell r="AG10400">
            <v>4.75</v>
          </cell>
          <cell r="AH10400">
            <v>4.75</v>
          </cell>
          <cell r="AI10400">
            <v>4.75</v>
          </cell>
        </row>
        <row r="10401">
          <cell r="A10401">
            <v>45750</v>
          </cell>
          <cell r="B10401">
            <v>1394899.9999999998</v>
          </cell>
          <cell r="D10401">
            <v>4.75</v>
          </cell>
          <cell r="E10401">
            <v>4.75</v>
          </cell>
          <cell r="F10401">
            <v>4.8</v>
          </cell>
          <cell r="G10401">
            <v>4.75</v>
          </cell>
          <cell r="H10401">
            <v>4.75</v>
          </cell>
          <cell r="I10401">
            <v>4.75</v>
          </cell>
          <cell r="J10401">
            <v>4.75</v>
          </cell>
          <cell r="K10401">
            <v>4.75</v>
          </cell>
          <cell r="L10401">
            <v>4.75</v>
          </cell>
          <cell r="M10401">
            <v>4.75</v>
          </cell>
          <cell r="N10401">
            <v>4.75</v>
          </cell>
          <cell r="O10401"/>
          <cell r="P10401">
            <v>4.75</v>
          </cell>
          <cell r="Q10401">
            <v>1394900</v>
          </cell>
          <cell r="R10401">
            <v>4.75</v>
          </cell>
          <cell r="S10401">
            <v>4.8</v>
          </cell>
          <cell r="T10401">
            <v>4.75</v>
          </cell>
          <cell r="U10401">
            <v>0</v>
          </cell>
          <cell r="V10401">
            <v>13088325.285289999</v>
          </cell>
          <cell r="X10401">
            <v>45748</v>
          </cell>
          <cell r="Y10401">
            <v>4.9999999999999822</v>
          </cell>
          <cell r="Z10401">
            <v>4.75</v>
          </cell>
          <cell r="AC10401"/>
          <cell r="AE10401">
            <v>1385899.9999999998</v>
          </cell>
          <cell r="AF10401">
            <v>4.75</v>
          </cell>
          <cell r="AG10401">
            <v>4.75</v>
          </cell>
          <cell r="AH10401">
            <v>4.75</v>
          </cell>
          <cell r="AI10401">
            <v>4.75</v>
          </cell>
        </row>
        <row r="10402">
          <cell r="A10402">
            <v>45751</v>
          </cell>
          <cell r="B10402">
            <v>1409300</v>
          </cell>
          <cell r="D10402">
            <v>4.75</v>
          </cell>
          <cell r="E10402">
            <v>4.75</v>
          </cell>
          <cell r="F10402">
            <v>4.75</v>
          </cell>
          <cell r="G10402">
            <v>4.75</v>
          </cell>
          <cell r="H10402">
            <v>4.75</v>
          </cell>
          <cell r="I10402">
            <v>4.75</v>
          </cell>
          <cell r="J10402">
            <v>4.75</v>
          </cell>
          <cell r="K10402">
            <v>4.75</v>
          </cell>
          <cell r="L10402">
            <v>4.75</v>
          </cell>
          <cell r="M10402">
            <v>4.75</v>
          </cell>
          <cell r="N10402">
            <v>4.75</v>
          </cell>
          <cell r="O10402"/>
          <cell r="P10402">
            <v>4.75</v>
          </cell>
          <cell r="Q10402">
            <v>1444300</v>
          </cell>
          <cell r="R10402">
            <v>4.75</v>
          </cell>
          <cell r="S10402">
            <v>4.75</v>
          </cell>
          <cell r="T10402">
            <v>4.75</v>
          </cell>
          <cell r="U10402">
            <v>1995000</v>
          </cell>
          <cell r="V10402">
            <v>12861872.737510001</v>
          </cell>
          <cell r="X10402">
            <v>45748</v>
          </cell>
          <cell r="Y10402">
            <v>0</v>
          </cell>
          <cell r="Z10402">
            <v>4.75</v>
          </cell>
          <cell r="AC10402"/>
          <cell r="AE10402">
            <v>1409300</v>
          </cell>
          <cell r="AF10402">
            <v>4.75</v>
          </cell>
          <cell r="AG10402">
            <v>4.75</v>
          </cell>
          <cell r="AH10402">
            <v>4.75</v>
          </cell>
          <cell r="AI10402">
            <v>4.75</v>
          </cell>
        </row>
        <row r="10403">
          <cell r="A10403">
            <v>45754</v>
          </cell>
          <cell r="B10403">
            <v>1706400</v>
          </cell>
          <cell r="D10403">
            <v>4.75</v>
          </cell>
          <cell r="E10403">
            <v>4.75</v>
          </cell>
          <cell r="F10403">
            <v>4.75</v>
          </cell>
          <cell r="G10403">
            <v>4.75</v>
          </cell>
          <cell r="H10403">
            <v>4.75</v>
          </cell>
          <cell r="I10403">
            <v>4.75</v>
          </cell>
          <cell r="J10403">
            <v>4.75</v>
          </cell>
          <cell r="K10403">
            <v>4.75</v>
          </cell>
          <cell r="L10403">
            <v>4.75</v>
          </cell>
          <cell r="M10403">
            <v>4.75</v>
          </cell>
          <cell r="N10403">
            <v>4.75</v>
          </cell>
          <cell r="O10403"/>
          <cell r="P10403">
            <v>4.75</v>
          </cell>
          <cell r="Q10403">
            <v>1726400</v>
          </cell>
          <cell r="R10403">
            <v>4.75</v>
          </cell>
          <cell r="S10403">
            <v>4.75</v>
          </cell>
          <cell r="T10403">
            <v>4.75</v>
          </cell>
          <cell r="U10403">
            <v>2000000</v>
          </cell>
          <cell r="V10403">
            <v>9194424.2707999982</v>
          </cell>
          <cell r="X10403">
            <v>45748</v>
          </cell>
          <cell r="Y10403">
            <v>0</v>
          </cell>
          <cell r="Z10403">
            <v>4.75</v>
          </cell>
          <cell r="AC10403"/>
          <cell r="AE10403">
            <v>1706400</v>
          </cell>
          <cell r="AF10403">
            <v>4.75</v>
          </cell>
          <cell r="AG10403">
            <v>4.75</v>
          </cell>
          <cell r="AH10403">
            <v>4.75</v>
          </cell>
          <cell r="AI10403">
            <v>4.75</v>
          </cell>
        </row>
        <row r="10404">
          <cell r="A10404">
            <v>45755</v>
          </cell>
          <cell r="B10404">
            <v>1960100</v>
          </cell>
          <cell r="D10404">
            <v>4.75</v>
          </cell>
          <cell r="E10404">
            <v>4.75</v>
          </cell>
          <cell r="F10404">
            <v>4.75</v>
          </cell>
          <cell r="G10404">
            <v>4.75</v>
          </cell>
          <cell r="H10404">
            <v>4.75</v>
          </cell>
          <cell r="I10404">
            <v>4.75</v>
          </cell>
          <cell r="J10404">
            <v>4.75</v>
          </cell>
          <cell r="K10404">
            <v>4.75</v>
          </cell>
          <cell r="L10404">
            <v>4.75</v>
          </cell>
          <cell r="M10404">
            <v>4.75</v>
          </cell>
          <cell r="N10404">
            <v>4.75</v>
          </cell>
          <cell r="O10404"/>
          <cell r="P10404">
            <v>4.75</v>
          </cell>
          <cell r="Q10404">
            <v>1975100</v>
          </cell>
          <cell r="R10404">
            <v>4.75</v>
          </cell>
          <cell r="S10404">
            <v>4.75</v>
          </cell>
          <cell r="T10404">
            <v>4.75</v>
          </cell>
          <cell r="U10404">
            <v>1670000</v>
          </cell>
          <cell r="V10404">
            <v>8660454.030439999</v>
          </cell>
          <cell r="X10404">
            <v>45748</v>
          </cell>
          <cell r="Y10404">
            <v>0</v>
          </cell>
          <cell r="Z10404">
            <v>4.75</v>
          </cell>
          <cell r="AC10404"/>
          <cell r="AE10404">
            <v>1960100</v>
          </cell>
          <cell r="AF10404">
            <v>4.75</v>
          </cell>
          <cell r="AG10404">
            <v>4.75</v>
          </cell>
          <cell r="AH10404">
            <v>4.75</v>
          </cell>
          <cell r="AI10404">
            <v>4.75</v>
          </cell>
        </row>
        <row r="10405">
          <cell r="A10405">
            <v>45756</v>
          </cell>
          <cell r="B10405">
            <v>1662200</v>
          </cell>
          <cell r="D10405">
            <v>4.75</v>
          </cell>
          <cell r="E10405">
            <v>4.75</v>
          </cell>
          <cell r="F10405">
            <v>5</v>
          </cell>
          <cell r="G10405">
            <v>4.8</v>
          </cell>
          <cell r="H10405">
            <v>4.75</v>
          </cell>
          <cell r="I10405">
            <v>4.75</v>
          </cell>
          <cell r="J10405">
            <v>4.75</v>
          </cell>
          <cell r="K10405">
            <v>4.75</v>
          </cell>
          <cell r="L10405">
            <v>4.75</v>
          </cell>
          <cell r="M10405">
            <v>4.75</v>
          </cell>
          <cell r="N10405">
            <v>4.75</v>
          </cell>
          <cell r="O10405"/>
          <cell r="P10405">
            <v>4.7578998897380327</v>
          </cell>
          <cell r="Q10405">
            <v>1662200</v>
          </cell>
          <cell r="R10405">
            <v>4.75</v>
          </cell>
          <cell r="S10405">
            <v>5</v>
          </cell>
          <cell r="T10405">
            <v>4.8</v>
          </cell>
          <cell r="U10405">
            <v>25160</v>
          </cell>
          <cell r="V10405">
            <v>9206068.8381200004</v>
          </cell>
          <cell r="X10405">
            <v>45748</v>
          </cell>
          <cell r="Y10405">
            <v>25</v>
          </cell>
          <cell r="Z10405">
            <v>4.75</v>
          </cell>
          <cell r="AC10405"/>
          <cell r="AE10405">
            <v>1662200</v>
          </cell>
          <cell r="AF10405">
            <v>4.75</v>
          </cell>
          <cell r="AG10405">
            <v>5</v>
          </cell>
          <cell r="AH10405">
            <v>4.8</v>
          </cell>
          <cell r="AI10405">
            <v>4.7578998897380327</v>
          </cell>
        </row>
        <row r="10406">
          <cell r="A10406">
            <v>45757</v>
          </cell>
          <cell r="B10406">
            <v>1508400</v>
          </cell>
          <cell r="D10406">
            <v>4.75</v>
          </cell>
          <cell r="E10406">
            <v>4.75</v>
          </cell>
          <cell r="F10406">
            <v>4.75</v>
          </cell>
          <cell r="G10406">
            <v>4.75</v>
          </cell>
          <cell r="H10406">
            <v>4.75</v>
          </cell>
          <cell r="I10406">
            <v>4.75</v>
          </cell>
          <cell r="J10406">
            <v>4.75</v>
          </cell>
          <cell r="K10406">
            <v>4.75</v>
          </cell>
          <cell r="L10406">
            <v>4.75</v>
          </cell>
          <cell r="M10406">
            <v>4.75</v>
          </cell>
          <cell r="N10406">
            <v>4.75</v>
          </cell>
          <cell r="O10406"/>
          <cell r="P10406">
            <v>4.7569092511306197</v>
          </cell>
          <cell r="Q10406">
            <v>1780400</v>
          </cell>
          <cell r="R10406">
            <v>4.75</v>
          </cell>
          <cell r="S10406">
            <v>4.75</v>
          </cell>
          <cell r="T10406">
            <v>4.75</v>
          </cell>
          <cell r="U10406">
            <v>29012</v>
          </cell>
          <cell r="V10406">
            <v>7701362.3501099981</v>
          </cell>
          <cell r="X10406">
            <v>45748</v>
          </cell>
          <cell r="Y10406">
            <v>0</v>
          </cell>
          <cell r="Z10406">
            <v>4.75</v>
          </cell>
          <cell r="AC10406"/>
          <cell r="AE10406">
            <v>1508400</v>
          </cell>
          <cell r="AF10406">
            <v>4.75</v>
          </cell>
          <cell r="AG10406">
            <v>4.75</v>
          </cell>
          <cell r="AH10406">
            <v>4.75</v>
          </cell>
          <cell r="AI10406">
            <v>4.7569092511306197</v>
          </cell>
        </row>
        <row r="10407">
          <cell r="A10407">
            <v>45758</v>
          </cell>
          <cell r="B10407">
            <v>1785300</v>
          </cell>
          <cell r="D10407">
            <v>4.75</v>
          </cell>
          <cell r="E10407">
            <v>4.75</v>
          </cell>
          <cell r="F10407">
            <v>4.75</v>
          </cell>
          <cell r="G10407">
            <v>4.75</v>
          </cell>
          <cell r="H10407">
            <v>4.75</v>
          </cell>
          <cell r="I10407">
            <v>4.75</v>
          </cell>
          <cell r="J10407">
            <v>4.75</v>
          </cell>
          <cell r="K10407">
            <v>4.75</v>
          </cell>
          <cell r="L10407">
            <v>4.75</v>
          </cell>
          <cell r="M10407">
            <v>4.75</v>
          </cell>
          <cell r="N10407">
            <v>4.75</v>
          </cell>
          <cell r="O10407"/>
          <cell r="P10407">
            <v>4.7560163166619613</v>
          </cell>
          <cell r="Q10407">
            <v>1885300</v>
          </cell>
          <cell r="R10407">
            <v>4.75</v>
          </cell>
          <cell r="S10407">
            <v>4.75</v>
          </cell>
          <cell r="T10407">
            <v>4.75</v>
          </cell>
          <cell r="U10407">
            <v>48059</v>
          </cell>
          <cell r="V10407">
            <v>7498742.9780600006</v>
          </cell>
          <cell r="X10407">
            <v>45748</v>
          </cell>
          <cell r="Y10407">
            <v>0</v>
          </cell>
          <cell r="Z10407">
            <v>4.75</v>
          </cell>
          <cell r="AC10407"/>
          <cell r="AE10407">
            <v>1785300</v>
          </cell>
          <cell r="AF10407">
            <v>4.75</v>
          </cell>
          <cell r="AG10407">
            <v>4.75</v>
          </cell>
          <cell r="AH10407">
            <v>4.75</v>
          </cell>
          <cell r="AI10407">
            <v>4.7560163166619613</v>
          </cell>
        </row>
        <row r="10408">
          <cell r="A10408">
            <v>45761</v>
          </cell>
          <cell r="B10408">
            <v>1306800</v>
          </cell>
          <cell r="D10408">
            <v>4.75</v>
          </cell>
          <cell r="E10408">
            <v>4.5</v>
          </cell>
          <cell r="F10408">
            <v>4.75</v>
          </cell>
          <cell r="G10408">
            <v>4.7</v>
          </cell>
          <cell r="H10408">
            <v>4.75</v>
          </cell>
          <cell r="I10408">
            <v>4.75</v>
          </cell>
          <cell r="J10408">
            <v>4.75</v>
          </cell>
          <cell r="K10408">
            <v>4.75</v>
          </cell>
          <cell r="L10408">
            <v>4.75</v>
          </cell>
          <cell r="M10408">
            <v>4.75</v>
          </cell>
          <cell r="N10408">
            <v>4.75</v>
          </cell>
          <cell r="O10408"/>
          <cell r="P10408">
            <v>4.751175194598205</v>
          </cell>
          <cell r="Q10408">
            <v>1306800</v>
          </cell>
          <cell r="R10408">
            <v>4.5</v>
          </cell>
          <cell r="S10408">
            <v>4.75</v>
          </cell>
          <cell r="T10408">
            <v>4.7</v>
          </cell>
          <cell r="U10408">
            <v>62272</v>
          </cell>
          <cell r="V10408">
            <v>4945989.7093899995</v>
          </cell>
          <cell r="X10408">
            <v>45748</v>
          </cell>
          <cell r="Y10408">
            <v>25</v>
          </cell>
          <cell r="Z10408">
            <v>4.75</v>
          </cell>
          <cell r="AC10408"/>
          <cell r="AE10408">
            <v>1306800</v>
          </cell>
          <cell r="AF10408">
            <v>4.5</v>
          </cell>
          <cell r="AG10408">
            <v>4.75</v>
          </cell>
          <cell r="AH10408">
            <v>4.7</v>
          </cell>
          <cell r="AI10408">
            <v>4.751175194598205</v>
          </cell>
        </row>
        <row r="10409">
          <cell r="A10409">
            <v>45762</v>
          </cell>
          <cell r="B10409">
            <v>918000</v>
          </cell>
          <cell r="D10409">
            <v>4.75</v>
          </cell>
          <cell r="E10409">
            <v>4.75</v>
          </cell>
          <cell r="F10409">
            <v>4.75</v>
          </cell>
          <cell r="G10409">
            <v>4.75</v>
          </cell>
          <cell r="H10409">
            <v>4.75</v>
          </cell>
          <cell r="I10409">
            <v>4.75</v>
          </cell>
          <cell r="J10409">
            <v>4.75</v>
          </cell>
          <cell r="K10409">
            <v>4.75</v>
          </cell>
          <cell r="L10409">
            <v>4.75</v>
          </cell>
          <cell r="M10409">
            <v>4.75</v>
          </cell>
          <cell r="N10409">
            <v>4.75</v>
          </cell>
          <cell r="O10409"/>
          <cell r="P10409">
            <v>4.7511079313419247</v>
          </cell>
          <cell r="Q10409">
            <v>1050000</v>
          </cell>
          <cell r="R10409">
            <v>4.75</v>
          </cell>
          <cell r="S10409">
            <v>4.75</v>
          </cell>
          <cell r="T10409">
            <v>4.75</v>
          </cell>
          <cell r="U10409">
            <v>27970</v>
          </cell>
          <cell r="V10409">
            <v>2967978.5372599997</v>
          </cell>
          <cell r="X10409">
            <v>45748</v>
          </cell>
          <cell r="Y10409">
            <v>0</v>
          </cell>
          <cell r="Z10409">
            <v>4.75</v>
          </cell>
          <cell r="AC10409"/>
          <cell r="AE10409">
            <v>918000</v>
          </cell>
          <cell r="AF10409">
            <v>4.75</v>
          </cell>
          <cell r="AG10409">
            <v>4.75</v>
          </cell>
          <cell r="AH10409">
            <v>4.75</v>
          </cell>
          <cell r="AI10409">
            <v>4.7511079313419247</v>
          </cell>
        </row>
        <row r="10410">
          <cell r="A10410">
            <v>45763</v>
          </cell>
          <cell r="B10410">
            <v>1711100</v>
          </cell>
          <cell r="D10410">
            <v>4.75</v>
          </cell>
          <cell r="E10410">
            <v>4.75</v>
          </cell>
          <cell r="F10410">
            <v>4.8499999999999996</v>
          </cell>
          <cell r="G10410">
            <v>4.75</v>
          </cell>
          <cell r="H10410">
            <v>4.75</v>
          </cell>
          <cell r="I10410">
            <v>4.75</v>
          </cell>
          <cell r="J10410">
            <v>4.75</v>
          </cell>
          <cell r="K10410">
            <v>4.75</v>
          </cell>
          <cell r="L10410">
            <v>4.75</v>
          </cell>
          <cell r="M10410">
            <v>4.75</v>
          </cell>
          <cell r="N10410">
            <v>4.75</v>
          </cell>
          <cell r="O10410"/>
          <cell r="P10410">
            <v>4.7510014032042651</v>
          </cell>
          <cell r="Q10410">
            <v>1884100</v>
          </cell>
          <cell r="R10410">
            <v>4.75</v>
          </cell>
          <cell r="S10410">
            <v>4.8499999999999996</v>
          </cell>
          <cell r="T10410">
            <v>4.75</v>
          </cell>
          <cell r="U10410">
            <v>38965</v>
          </cell>
          <cell r="V10410">
            <v>2887801.6374799996</v>
          </cell>
          <cell r="X10410">
            <v>45748</v>
          </cell>
          <cell r="Y10410">
            <v>9.9999999999999645</v>
          </cell>
          <cell r="Z10410">
            <v>4.75</v>
          </cell>
          <cell r="AC10410"/>
          <cell r="AE10410">
            <v>1706200</v>
          </cell>
          <cell r="AF10410">
            <v>4.75</v>
          </cell>
          <cell r="AG10410">
            <v>4.75</v>
          </cell>
          <cell r="AH10410">
            <v>4.75</v>
          </cell>
          <cell r="AI10410">
            <v>4.7510014032042651</v>
          </cell>
        </row>
        <row r="10411">
          <cell r="A10411">
            <v>45768</v>
          </cell>
          <cell r="B10411">
            <v>1168900</v>
          </cell>
          <cell r="D10411">
            <v>4.75</v>
          </cell>
          <cell r="E10411">
            <v>4.75</v>
          </cell>
          <cell r="F10411">
            <v>4.75</v>
          </cell>
          <cell r="G10411">
            <v>4.75</v>
          </cell>
          <cell r="H10411">
            <v>4.75</v>
          </cell>
          <cell r="I10411">
            <v>4.75</v>
          </cell>
          <cell r="J10411">
            <v>4.75</v>
          </cell>
          <cell r="K10411">
            <v>4.75</v>
          </cell>
          <cell r="L10411">
            <v>4.75</v>
          </cell>
          <cell r="M10411">
            <v>4.75</v>
          </cell>
          <cell r="N10411">
            <v>4.75</v>
          </cell>
          <cell r="O10411"/>
          <cell r="P10411">
            <v>4.7509395157026537</v>
          </cell>
          <cell r="Q10411">
            <v>1413850.7892199999</v>
          </cell>
          <cell r="R10411">
            <v>4.75</v>
          </cell>
          <cell r="S10411">
            <v>4.75</v>
          </cell>
          <cell r="T10411">
            <v>4.75</v>
          </cell>
          <cell r="U10411">
            <v>22622</v>
          </cell>
          <cell r="V10411">
            <v>4701760.0579300001</v>
          </cell>
          <cell r="X10411">
            <v>45748</v>
          </cell>
          <cell r="Y10411">
            <v>0</v>
          </cell>
          <cell r="Z10411">
            <v>4.75</v>
          </cell>
          <cell r="AC10411"/>
          <cell r="AE10411">
            <v>1168900</v>
          </cell>
          <cell r="AF10411">
            <v>4.75</v>
          </cell>
          <cell r="AG10411">
            <v>4.75</v>
          </cell>
          <cell r="AH10411">
            <v>4.75</v>
          </cell>
          <cell r="AI10411">
            <v>4.7509395157026537</v>
          </cell>
        </row>
        <row r="10412">
          <cell r="A10412">
            <v>45769</v>
          </cell>
          <cell r="B10412">
            <v>1366900</v>
          </cell>
          <cell r="D10412">
            <v>4.75</v>
          </cell>
          <cell r="E10412">
            <v>4.75</v>
          </cell>
          <cell r="F10412">
            <v>4.8600000000000003</v>
          </cell>
          <cell r="G10412">
            <v>4.76</v>
          </cell>
          <cell r="H10412">
            <v>4.75</v>
          </cell>
          <cell r="I10412">
            <v>4.75</v>
          </cell>
          <cell r="J10412">
            <v>4.75</v>
          </cell>
          <cell r="K10412">
            <v>4.75</v>
          </cell>
          <cell r="L10412">
            <v>4.75</v>
          </cell>
          <cell r="M10412">
            <v>4.75</v>
          </cell>
          <cell r="N10412">
            <v>4.75</v>
          </cell>
          <cell r="O10412"/>
          <cell r="P10412">
            <v>4.7508806228287961</v>
          </cell>
          <cell r="Q10412">
            <v>1396900</v>
          </cell>
          <cell r="R10412">
            <v>4.75</v>
          </cell>
          <cell r="S10412">
            <v>4.8600000000000003</v>
          </cell>
          <cell r="T10412">
            <v>4.76</v>
          </cell>
          <cell r="U10412">
            <v>28033</v>
          </cell>
          <cell r="V10412">
            <v>2412651.8085500007</v>
          </cell>
          <cell r="X10412">
            <v>45748</v>
          </cell>
          <cell r="Y10412">
            <v>11.000000000000032</v>
          </cell>
          <cell r="Z10412">
            <v>4.75</v>
          </cell>
          <cell r="AC10412"/>
          <cell r="AE10412">
            <v>1264900</v>
          </cell>
          <cell r="AF10412">
            <v>4.75</v>
          </cell>
          <cell r="AG10412">
            <v>4.8</v>
          </cell>
          <cell r="AH10412">
            <v>4.75</v>
          </cell>
          <cell r="AI10412">
            <v>4.7508806228287961</v>
          </cell>
        </row>
        <row r="10413">
          <cell r="A10413">
            <v>45770</v>
          </cell>
          <cell r="B10413">
            <v>1163300</v>
          </cell>
          <cell r="D10413">
            <v>4.75</v>
          </cell>
          <cell r="E10413">
            <v>4.75</v>
          </cell>
          <cell r="F10413">
            <v>4.75</v>
          </cell>
          <cell r="G10413">
            <v>4.75</v>
          </cell>
          <cell r="H10413">
            <v>4.75</v>
          </cell>
          <cell r="I10413">
            <v>4.75</v>
          </cell>
          <cell r="J10413">
            <v>4.75</v>
          </cell>
          <cell r="K10413">
            <v>4.75</v>
          </cell>
          <cell r="L10413">
            <v>4.75</v>
          </cell>
          <cell r="M10413">
            <v>4.75</v>
          </cell>
          <cell r="N10413">
            <v>4.75</v>
          </cell>
          <cell r="O10413"/>
          <cell r="P10413">
            <v>4.7508326226911937</v>
          </cell>
          <cell r="Q10413">
            <v>1484300</v>
          </cell>
          <cell r="R10413">
            <v>4.75</v>
          </cell>
          <cell r="S10413">
            <v>4.75</v>
          </cell>
          <cell r="T10413">
            <v>4.75</v>
          </cell>
          <cell r="U10413">
            <v>24668</v>
          </cell>
          <cell r="V10413">
            <v>2304979.3199499999</v>
          </cell>
          <cell r="X10413">
            <v>45748</v>
          </cell>
          <cell r="Y10413">
            <v>0</v>
          </cell>
          <cell r="Z10413">
            <v>4.75</v>
          </cell>
          <cell r="AC10413"/>
          <cell r="AE10413">
            <v>1163300</v>
          </cell>
          <cell r="AF10413">
            <v>4.75</v>
          </cell>
          <cell r="AG10413">
            <v>4.75</v>
          </cell>
          <cell r="AH10413">
            <v>4.75</v>
          </cell>
          <cell r="AI10413">
            <v>4.7508326226911937</v>
          </cell>
        </row>
        <row r="10414">
          <cell r="A10414">
            <v>45771</v>
          </cell>
          <cell r="B10414">
            <v>1200600</v>
          </cell>
          <cell r="D10414">
            <v>4.76</v>
          </cell>
          <cell r="E10414">
            <v>4.75</v>
          </cell>
          <cell r="F10414">
            <v>4.76</v>
          </cell>
          <cell r="G10414">
            <v>4.75</v>
          </cell>
          <cell r="H10414">
            <v>4.75</v>
          </cell>
          <cell r="I10414">
            <v>4.75</v>
          </cell>
          <cell r="J10414">
            <v>4.75</v>
          </cell>
          <cell r="K10414">
            <v>4.75</v>
          </cell>
          <cell r="L10414">
            <v>4.75</v>
          </cell>
          <cell r="M10414">
            <v>4.75</v>
          </cell>
          <cell r="N10414">
            <v>4.75</v>
          </cell>
          <cell r="O10414"/>
          <cell r="P10414">
            <v>4.7507886561334987</v>
          </cell>
          <cell r="Q10414">
            <v>1345600</v>
          </cell>
          <cell r="R10414">
            <v>4.75</v>
          </cell>
          <cell r="S10414">
            <v>4.76</v>
          </cell>
          <cell r="T10414">
            <v>4.75</v>
          </cell>
          <cell r="U10414">
            <v>27968</v>
          </cell>
          <cell r="V10414">
            <v>2239947.6451200005</v>
          </cell>
          <cell r="X10414">
            <v>45748</v>
          </cell>
          <cell r="Y10414">
            <v>0.99999999999997868</v>
          </cell>
          <cell r="Z10414">
            <v>4.75</v>
          </cell>
          <cell r="AC10414"/>
          <cell r="AE10414">
            <v>1189800</v>
          </cell>
          <cell r="AF10414">
            <v>4.75</v>
          </cell>
          <cell r="AG10414">
            <v>4.75</v>
          </cell>
          <cell r="AH10414">
            <v>4.75</v>
          </cell>
          <cell r="AI10414">
            <v>4.7507886561334987</v>
          </cell>
        </row>
        <row r="10415">
          <cell r="A10415">
            <v>45772</v>
          </cell>
          <cell r="B10415">
            <v>1126000</v>
          </cell>
          <cell r="D10415">
            <v>4.76</v>
          </cell>
          <cell r="E10415">
            <v>4.5</v>
          </cell>
          <cell r="F10415">
            <v>4.76</v>
          </cell>
          <cell r="G10415">
            <v>4.75</v>
          </cell>
          <cell r="H10415">
            <v>4.75</v>
          </cell>
          <cell r="I10415">
            <v>4.75</v>
          </cell>
          <cell r="J10415">
            <v>4.75</v>
          </cell>
          <cell r="K10415">
            <v>4.75</v>
          </cell>
          <cell r="L10415">
            <v>4.75</v>
          </cell>
          <cell r="M10415">
            <v>4.75</v>
          </cell>
          <cell r="N10415">
            <v>4.75</v>
          </cell>
          <cell r="O10415"/>
          <cell r="P10415">
            <v>4.7507522966851532</v>
          </cell>
          <cell r="Q10415">
            <v>1355000</v>
          </cell>
          <cell r="R10415">
            <v>4.5</v>
          </cell>
          <cell r="S10415">
            <v>4.75</v>
          </cell>
          <cell r="T10415">
            <v>4.74</v>
          </cell>
          <cell r="U10415">
            <v>103270</v>
          </cell>
          <cell r="V10415">
            <v>2682745.6091100001</v>
          </cell>
          <cell r="X10415">
            <v>45748</v>
          </cell>
          <cell r="Y10415">
            <v>25.999999999999979</v>
          </cell>
          <cell r="Z10415">
            <v>4.75</v>
          </cell>
          <cell r="AC10415"/>
          <cell r="AE10415">
            <v>1089000</v>
          </cell>
          <cell r="AF10415">
            <v>4.75</v>
          </cell>
          <cell r="AG10415">
            <v>4.75</v>
          </cell>
          <cell r="AH10415">
            <v>4.75</v>
          </cell>
          <cell r="AI10415">
            <v>4.7507522966851532</v>
          </cell>
        </row>
        <row r="10416">
          <cell r="A10416">
            <v>45775</v>
          </cell>
          <cell r="B10416">
            <v>1147800</v>
          </cell>
          <cell r="D10416">
            <v>4.75</v>
          </cell>
          <cell r="E10416">
            <v>4.75</v>
          </cell>
          <cell r="F10416">
            <v>4.75</v>
          </cell>
          <cell r="G10416">
            <v>4.75</v>
          </cell>
          <cell r="H10416">
            <v>4.75</v>
          </cell>
          <cell r="I10416">
            <v>4.75</v>
          </cell>
          <cell r="J10416">
            <v>4.75</v>
          </cell>
          <cell r="K10416">
            <v>4.75</v>
          </cell>
          <cell r="L10416">
            <v>4.75</v>
          </cell>
          <cell r="M10416">
            <v>4.75</v>
          </cell>
          <cell r="N10416">
            <v>4.75</v>
          </cell>
          <cell r="O10416"/>
          <cell r="P10416">
            <v>4.7507174348373757</v>
          </cell>
          <cell r="Q10416">
            <v>1227800</v>
          </cell>
          <cell r="R10416">
            <v>4.75</v>
          </cell>
          <cell r="S10416">
            <v>4.75</v>
          </cell>
          <cell r="T10416">
            <v>4.75</v>
          </cell>
          <cell r="U10416">
            <v>159738</v>
          </cell>
          <cell r="V10416">
            <v>3206394.25777</v>
          </cell>
          <cell r="X10416">
            <v>45748</v>
          </cell>
          <cell r="Y10416">
            <v>0</v>
          </cell>
          <cell r="Z10416">
            <v>4.75</v>
          </cell>
          <cell r="AC10416"/>
          <cell r="AE10416">
            <v>1147800</v>
          </cell>
          <cell r="AF10416">
            <v>4.75</v>
          </cell>
          <cell r="AG10416">
            <v>4.75</v>
          </cell>
          <cell r="AH10416">
            <v>4.75</v>
          </cell>
          <cell r="AI10416">
            <v>4.7507174348373757</v>
          </cell>
        </row>
        <row r="10417">
          <cell r="A10417">
            <v>45776</v>
          </cell>
          <cell r="B10417">
            <v>792200</v>
          </cell>
          <cell r="D10417">
            <v>4.75</v>
          </cell>
          <cell r="E10417">
            <v>4.75</v>
          </cell>
          <cell r="F10417">
            <v>4.75</v>
          </cell>
          <cell r="G10417">
            <v>4.75</v>
          </cell>
          <cell r="H10417">
            <v>4.75</v>
          </cell>
          <cell r="I10417">
            <v>4.75</v>
          </cell>
          <cell r="J10417">
            <v>4.75</v>
          </cell>
          <cell r="K10417">
            <v>4.75</v>
          </cell>
          <cell r="L10417">
            <v>4.75</v>
          </cell>
          <cell r="M10417">
            <v>4.75</v>
          </cell>
          <cell r="N10417">
            <v>4.75</v>
          </cell>
          <cell r="O10417"/>
          <cell r="P10417">
            <v>4.7506951997183204</v>
          </cell>
          <cell r="Q10417">
            <v>1262066</v>
          </cell>
          <cell r="R10417">
            <v>4.75</v>
          </cell>
          <cell r="S10417">
            <v>4.75</v>
          </cell>
          <cell r="T10417">
            <v>4.75</v>
          </cell>
          <cell r="U10417">
            <v>22994</v>
          </cell>
          <cell r="V10417">
            <v>1767300.1654599998</v>
          </cell>
          <cell r="X10417">
            <v>45748</v>
          </cell>
          <cell r="Y10417">
            <v>0</v>
          </cell>
          <cell r="Z10417">
            <v>4.75</v>
          </cell>
          <cell r="AC10417"/>
          <cell r="AE10417">
            <v>792200</v>
          </cell>
          <cell r="AF10417">
            <v>4.75</v>
          </cell>
          <cell r="AG10417">
            <v>4.75</v>
          </cell>
          <cell r="AH10417">
            <v>4.75</v>
          </cell>
          <cell r="AI10417">
            <v>4.7506951997183204</v>
          </cell>
        </row>
        <row r="10418">
          <cell r="A10418">
            <v>45777</v>
          </cell>
          <cell r="B10418">
            <v>1126400</v>
          </cell>
          <cell r="D10418">
            <v>4.75</v>
          </cell>
          <cell r="E10418">
            <v>4.75</v>
          </cell>
          <cell r="F10418">
            <v>4.75</v>
          </cell>
          <cell r="G10418">
            <v>4.75</v>
          </cell>
          <cell r="H10418">
            <v>4.75</v>
          </cell>
          <cell r="I10418">
            <v>4.75</v>
          </cell>
          <cell r="J10418">
            <v>4.75</v>
          </cell>
          <cell r="K10418">
            <v>4.75</v>
          </cell>
          <cell r="L10418">
            <v>4.75</v>
          </cell>
          <cell r="M10418">
            <v>4.75</v>
          </cell>
          <cell r="N10418">
            <v>4.75</v>
          </cell>
          <cell r="O10418"/>
          <cell r="P10418">
            <v>4.7506700022245427</v>
          </cell>
          <cell r="Q10418">
            <v>1175400</v>
          </cell>
          <cell r="R10418">
            <v>4.5</v>
          </cell>
          <cell r="S10418">
            <v>4.8499999999999996</v>
          </cell>
          <cell r="T10418">
            <v>4.76</v>
          </cell>
          <cell r="U10418">
            <v>1053000</v>
          </cell>
          <cell r="V10418">
            <v>3140843.3436700003</v>
          </cell>
          <cell r="X10418">
            <v>45748</v>
          </cell>
          <cell r="Y10418">
            <v>0</v>
          </cell>
          <cell r="Z10418">
            <v>4.75</v>
          </cell>
          <cell r="AC10418"/>
          <cell r="AE10418">
            <v>961300</v>
          </cell>
          <cell r="AF10418">
            <v>4.75</v>
          </cell>
          <cell r="AG10418">
            <v>4.75</v>
          </cell>
          <cell r="AH10418">
            <v>4.75</v>
          </cell>
          <cell r="AI10418">
            <v>4.7506700022245427</v>
          </cell>
        </row>
        <row r="10419">
          <cell r="A10419">
            <v>45779</v>
          </cell>
          <cell r="B10419">
            <v>1339300</v>
          </cell>
          <cell r="D10419">
            <v>4.75</v>
          </cell>
          <cell r="E10419">
            <v>4.75</v>
          </cell>
          <cell r="F10419">
            <v>4.8</v>
          </cell>
          <cell r="G10419">
            <v>4.75</v>
          </cell>
          <cell r="H10419">
            <v>4.75</v>
          </cell>
          <cell r="I10419">
            <v>4.75</v>
          </cell>
          <cell r="J10419">
            <v>4.75</v>
          </cell>
          <cell r="K10419">
            <v>4.75</v>
          </cell>
          <cell r="L10419">
            <v>4.75</v>
          </cell>
          <cell r="M10419">
            <v>4.75</v>
          </cell>
          <cell r="N10419">
            <v>4.75</v>
          </cell>
          <cell r="O10419"/>
          <cell r="P10419">
            <v>4.75</v>
          </cell>
          <cell r="Q10419">
            <v>1339300</v>
          </cell>
          <cell r="R10419">
            <v>4.75</v>
          </cell>
          <cell r="S10419">
            <v>4.8</v>
          </cell>
          <cell r="T10419">
            <v>4.75</v>
          </cell>
          <cell r="U10419">
            <v>0</v>
          </cell>
          <cell r="V10419">
            <v>13804489.913520001</v>
          </cell>
          <cell r="X10419">
            <v>45778</v>
          </cell>
          <cell r="Y10419">
            <v>4.9999999999999822</v>
          </cell>
          <cell r="Z10419">
            <v>4.75</v>
          </cell>
          <cell r="AC10419"/>
          <cell r="AE10419">
            <v>1239300</v>
          </cell>
          <cell r="AF10419">
            <v>4.75</v>
          </cell>
          <cell r="AG10419">
            <v>4.75</v>
          </cell>
          <cell r="AH10419">
            <v>4.75</v>
          </cell>
          <cell r="AI10419">
            <v>4.75</v>
          </cell>
        </row>
        <row r="10420">
          <cell r="A10420">
            <v>45782</v>
          </cell>
          <cell r="B10420">
            <v>879000</v>
          </cell>
          <cell r="D10420">
            <v>4.75</v>
          </cell>
          <cell r="E10420">
            <v>4.75</v>
          </cell>
          <cell r="F10420">
            <v>4.75</v>
          </cell>
          <cell r="G10420">
            <v>4.75</v>
          </cell>
          <cell r="H10420">
            <v>4.75</v>
          </cell>
          <cell r="I10420">
            <v>4.75</v>
          </cell>
          <cell r="J10420">
            <v>4.75</v>
          </cell>
          <cell r="K10420">
            <v>4.75</v>
          </cell>
          <cell r="L10420">
            <v>4.75</v>
          </cell>
          <cell r="M10420">
            <v>4.75</v>
          </cell>
          <cell r="N10420">
            <v>4.75</v>
          </cell>
          <cell r="O10420"/>
          <cell r="P10420">
            <v>4.75</v>
          </cell>
          <cell r="Q10420">
            <v>879000</v>
          </cell>
          <cell r="R10420">
            <v>4.75</v>
          </cell>
          <cell r="S10420">
            <v>4.75</v>
          </cell>
          <cell r="T10420">
            <v>4.75</v>
          </cell>
          <cell r="U10420">
            <v>0</v>
          </cell>
          <cell r="V10420">
            <v>12835295.701530002</v>
          </cell>
          <cell r="X10420">
            <v>45778</v>
          </cell>
          <cell r="Y10420">
            <v>0</v>
          </cell>
          <cell r="Z10420">
            <v>4.75</v>
          </cell>
          <cell r="AC10420"/>
          <cell r="AE10420">
            <v>879000</v>
          </cell>
          <cell r="AF10420">
            <v>4.75</v>
          </cell>
          <cell r="AG10420">
            <v>4.75</v>
          </cell>
          <cell r="AH10420">
            <v>4.75</v>
          </cell>
          <cell r="AI10420">
            <v>4.75</v>
          </cell>
        </row>
        <row r="10421">
          <cell r="A10421">
            <v>45783</v>
          </cell>
          <cell r="B10421">
            <v>1218400</v>
          </cell>
          <cell r="D10421">
            <v>4.75</v>
          </cell>
          <cell r="E10421">
            <v>4.75</v>
          </cell>
          <cell r="F10421">
            <v>4.8</v>
          </cell>
          <cell r="G10421">
            <v>4.76</v>
          </cell>
          <cell r="H10421">
            <v>4.75</v>
          </cell>
          <cell r="I10421">
            <v>4.75</v>
          </cell>
          <cell r="J10421">
            <v>4.75</v>
          </cell>
          <cell r="K10421">
            <v>4.75</v>
          </cell>
          <cell r="L10421">
            <v>4.75</v>
          </cell>
          <cell r="M10421">
            <v>4.75</v>
          </cell>
          <cell r="N10421">
            <v>4.75</v>
          </cell>
          <cell r="O10421"/>
          <cell r="P10421">
            <v>4.7536515119729073</v>
          </cell>
          <cell r="Q10421">
            <v>1218400</v>
          </cell>
          <cell r="R10421">
            <v>4.75</v>
          </cell>
          <cell r="S10421">
            <v>4.8</v>
          </cell>
          <cell r="T10421">
            <v>4.76</v>
          </cell>
          <cell r="U10421">
            <v>0</v>
          </cell>
          <cell r="V10421">
            <v>13072501.5856</v>
          </cell>
          <cell r="X10421">
            <v>45778</v>
          </cell>
          <cell r="Y10421">
            <v>4.9999999999999822</v>
          </cell>
          <cell r="Z10421">
            <v>4.75</v>
          </cell>
          <cell r="AC10421"/>
          <cell r="AE10421">
            <v>1218400</v>
          </cell>
          <cell r="AF10421">
            <v>4.75</v>
          </cell>
          <cell r="AG10421">
            <v>4.8</v>
          </cell>
          <cell r="AH10421">
            <v>4.76</v>
          </cell>
          <cell r="AI10421">
            <v>4.7536515119729073</v>
          </cell>
        </row>
        <row r="10422">
          <cell r="A10422">
            <v>45784</v>
          </cell>
          <cell r="B10422">
            <v>1328100</v>
          </cell>
          <cell r="D10422">
            <v>4.75</v>
          </cell>
          <cell r="E10422">
            <v>4.75</v>
          </cell>
          <cell r="F10422">
            <v>4.8</v>
          </cell>
          <cell r="G10422">
            <v>4.75</v>
          </cell>
          <cell r="H10422">
            <v>4.75</v>
          </cell>
          <cell r="I10422">
            <v>4.75</v>
          </cell>
          <cell r="J10422">
            <v>4.75</v>
          </cell>
          <cell r="K10422">
            <v>4.75</v>
          </cell>
          <cell r="L10422">
            <v>4.75</v>
          </cell>
          <cell r="M10422">
            <v>4.75</v>
          </cell>
          <cell r="N10422">
            <v>4.75</v>
          </cell>
          <cell r="O10422"/>
          <cell r="P10422">
            <v>4.7526119578965424</v>
          </cell>
          <cell r="Q10422">
            <v>1328100</v>
          </cell>
          <cell r="R10422">
            <v>4.75</v>
          </cell>
          <cell r="S10422">
            <v>4.8</v>
          </cell>
          <cell r="T10422">
            <v>4.75</v>
          </cell>
          <cell r="U10422">
            <v>0</v>
          </cell>
          <cell r="V10422">
            <v>11986741.463980002</v>
          </cell>
          <cell r="X10422">
            <v>45778</v>
          </cell>
          <cell r="Y10422">
            <v>4.9999999999999822</v>
          </cell>
          <cell r="Z10422">
            <v>4.75</v>
          </cell>
          <cell r="AC10422"/>
          <cell r="AE10422">
            <v>1328000</v>
          </cell>
          <cell r="AF10422">
            <v>4.75</v>
          </cell>
          <cell r="AG10422">
            <v>4.75</v>
          </cell>
          <cell r="AH10422">
            <v>4.75</v>
          </cell>
          <cell r="AI10422">
            <v>4.7526119578965424</v>
          </cell>
        </row>
        <row r="10423">
          <cell r="A10423">
            <v>45785</v>
          </cell>
          <cell r="B10423">
            <v>1108700</v>
          </cell>
          <cell r="D10423">
            <v>4.75</v>
          </cell>
          <cell r="E10423">
            <v>4.75</v>
          </cell>
          <cell r="F10423">
            <v>4.75</v>
          </cell>
          <cell r="G10423">
            <v>4.75</v>
          </cell>
          <cell r="H10423">
            <v>4.75</v>
          </cell>
          <cell r="I10423">
            <v>4.75</v>
          </cell>
          <cell r="J10423">
            <v>4.75</v>
          </cell>
          <cell r="K10423">
            <v>4.75</v>
          </cell>
          <cell r="L10423">
            <v>4.75</v>
          </cell>
          <cell r="M10423">
            <v>4.75</v>
          </cell>
          <cell r="N10423">
            <v>4.75</v>
          </cell>
          <cell r="O10423"/>
          <cell r="P10423">
            <v>4.7521103682405519</v>
          </cell>
          <cell r="Q10423">
            <v>1301700</v>
          </cell>
          <cell r="R10423">
            <v>4.75</v>
          </cell>
          <cell r="S10423">
            <v>4.75</v>
          </cell>
          <cell r="T10423">
            <v>4.75</v>
          </cell>
          <cell r="U10423">
            <v>0</v>
          </cell>
          <cell r="V10423">
            <v>11447001.997460002</v>
          </cell>
          <cell r="X10423">
            <v>45778</v>
          </cell>
          <cell r="Y10423">
            <v>0</v>
          </cell>
          <cell r="Z10423">
            <v>4.75</v>
          </cell>
          <cell r="AC10423"/>
          <cell r="AE10423">
            <v>1108700</v>
          </cell>
          <cell r="AF10423">
            <v>4.75</v>
          </cell>
          <cell r="AG10423">
            <v>4.75</v>
          </cell>
          <cell r="AH10423">
            <v>4.75</v>
          </cell>
          <cell r="AI10423">
            <v>4.7521103682405519</v>
          </cell>
        </row>
        <row r="10424">
          <cell r="A10424">
            <v>45786</v>
          </cell>
          <cell r="B10424">
            <v>1484000</v>
          </cell>
          <cell r="D10424">
            <v>4.5</v>
          </cell>
          <cell r="E10424">
            <v>4.5</v>
          </cell>
          <cell r="F10424">
            <v>4.5</v>
          </cell>
          <cell r="G10424">
            <v>4.5</v>
          </cell>
          <cell r="H10424">
            <v>4.5</v>
          </cell>
          <cell r="I10424">
            <v>4.5</v>
          </cell>
          <cell r="J10424">
            <v>4.5</v>
          </cell>
          <cell r="K10424">
            <v>4.5</v>
          </cell>
          <cell r="L10424">
            <v>4.5</v>
          </cell>
          <cell r="M10424">
            <v>4.5</v>
          </cell>
          <cell r="N10424">
            <v>4.5</v>
          </cell>
          <cell r="O10424"/>
          <cell r="P10424">
            <v>4.7005586022542509</v>
          </cell>
          <cell r="Q10424">
            <v>1484000</v>
          </cell>
          <cell r="R10424">
            <v>4.5</v>
          </cell>
          <cell r="S10424">
            <v>4.5</v>
          </cell>
          <cell r="T10424">
            <v>4.5</v>
          </cell>
          <cell r="U10424">
            <v>0</v>
          </cell>
          <cell r="V10424">
            <v>9320553.3359099999</v>
          </cell>
          <cell r="X10424">
            <v>45778</v>
          </cell>
          <cell r="Y10424">
            <v>0</v>
          </cell>
          <cell r="Z10424">
            <v>4.5</v>
          </cell>
          <cell r="AC10424"/>
          <cell r="AE10424">
            <v>1484000</v>
          </cell>
          <cell r="AF10424">
            <v>4.5</v>
          </cell>
          <cell r="AG10424">
            <v>4.5</v>
          </cell>
          <cell r="AH10424">
            <v>4.5</v>
          </cell>
          <cell r="AI10424">
            <v>4.7005586022542509</v>
          </cell>
        </row>
        <row r="10425">
          <cell r="A10425">
            <v>45789</v>
          </cell>
          <cell r="B10425">
            <v>1509000</v>
          </cell>
          <cell r="D10425">
            <v>4.5</v>
          </cell>
          <cell r="E10425">
            <v>4.5</v>
          </cell>
          <cell r="F10425">
            <v>4.5</v>
          </cell>
          <cell r="G10425">
            <v>4.5</v>
          </cell>
          <cell r="H10425">
            <v>4.5</v>
          </cell>
          <cell r="I10425">
            <v>4.5</v>
          </cell>
          <cell r="J10425">
            <v>4.5</v>
          </cell>
          <cell r="K10425">
            <v>4.5</v>
          </cell>
          <cell r="L10425">
            <v>4.5</v>
          </cell>
          <cell r="M10425">
            <v>4.5</v>
          </cell>
          <cell r="N10425">
            <v>4.5</v>
          </cell>
          <cell r="O10425"/>
          <cell r="P10425">
            <v>4.6660355448074462</v>
          </cell>
          <cell r="Q10425">
            <v>1509000</v>
          </cell>
          <cell r="R10425">
            <v>4.5</v>
          </cell>
          <cell r="S10425">
            <v>4.5</v>
          </cell>
          <cell r="T10425">
            <v>4.5</v>
          </cell>
          <cell r="U10425">
            <v>21423</v>
          </cell>
          <cell r="V10425">
            <v>8646820.4681900013</v>
          </cell>
          <cell r="X10425">
            <v>45778</v>
          </cell>
          <cell r="Y10425">
            <v>0</v>
          </cell>
          <cell r="Z10425">
            <v>4.5</v>
          </cell>
          <cell r="AC10425"/>
          <cell r="AE10425">
            <v>1509000</v>
          </cell>
          <cell r="AF10425">
            <v>4.5</v>
          </cell>
          <cell r="AG10425">
            <v>4.5</v>
          </cell>
          <cell r="AH10425">
            <v>4.5</v>
          </cell>
          <cell r="AI10425">
            <v>4.6660355448074462</v>
          </cell>
        </row>
        <row r="10426">
          <cell r="A10426">
            <v>45790</v>
          </cell>
          <cell r="B10426">
            <v>1831700</v>
          </cell>
          <cell r="D10426">
            <v>4.5</v>
          </cell>
          <cell r="E10426">
            <v>4.5</v>
          </cell>
          <cell r="F10426">
            <v>4.5</v>
          </cell>
          <cell r="G10426">
            <v>4.5</v>
          </cell>
          <cell r="H10426">
            <v>4.5</v>
          </cell>
          <cell r="I10426">
            <v>4.5</v>
          </cell>
          <cell r="J10426">
            <v>4.5</v>
          </cell>
          <cell r="K10426">
            <v>4.5</v>
          </cell>
          <cell r="L10426">
            <v>4.5</v>
          </cell>
          <cell r="M10426">
            <v>4.5</v>
          </cell>
          <cell r="N10426">
            <v>4.5</v>
          </cell>
          <cell r="O10426"/>
          <cell r="P10426">
            <v>4.6373391456959263</v>
          </cell>
          <cell r="Q10426">
            <v>2031700</v>
          </cell>
          <cell r="R10426">
            <v>4.5</v>
          </cell>
          <cell r="S10426">
            <v>4.55</v>
          </cell>
          <cell r="T10426">
            <v>4.5</v>
          </cell>
          <cell r="U10426">
            <v>28720</v>
          </cell>
          <cell r="V10426">
            <v>6612337.9061100008</v>
          </cell>
          <cell r="X10426">
            <v>45778</v>
          </cell>
          <cell r="Y10426">
            <v>0</v>
          </cell>
          <cell r="Z10426">
            <v>4.5</v>
          </cell>
          <cell r="AC10426"/>
          <cell r="AE10426">
            <v>1831700</v>
          </cell>
          <cell r="AF10426">
            <v>4.5</v>
          </cell>
          <cell r="AG10426">
            <v>4.5</v>
          </cell>
          <cell r="AH10426">
            <v>4.5</v>
          </cell>
          <cell r="AI10426">
            <v>4.6373391456959263</v>
          </cell>
        </row>
        <row r="10427">
          <cell r="A10427">
            <v>45791</v>
          </cell>
          <cell r="B10427">
            <v>1533700</v>
          </cell>
          <cell r="D10427">
            <v>4.5</v>
          </cell>
          <cell r="E10427">
            <v>4.5</v>
          </cell>
          <cell r="F10427">
            <v>4.5</v>
          </cell>
          <cell r="G10427">
            <v>4.5</v>
          </cell>
          <cell r="H10427">
            <v>4.5</v>
          </cell>
          <cell r="I10427">
            <v>4.5</v>
          </cell>
          <cell r="J10427">
            <v>4.5</v>
          </cell>
          <cell r="K10427">
            <v>4.5</v>
          </cell>
          <cell r="L10427">
            <v>4.5</v>
          </cell>
          <cell r="M10427">
            <v>4.5</v>
          </cell>
          <cell r="N10427">
            <v>4.5</v>
          </cell>
          <cell r="O10427"/>
          <cell r="P10427">
            <v>4.6199767553042417</v>
          </cell>
          <cell r="Q10427">
            <v>1533700</v>
          </cell>
          <cell r="R10427">
            <v>4.5</v>
          </cell>
          <cell r="S10427">
            <v>4.5</v>
          </cell>
          <cell r="T10427">
            <v>4.5</v>
          </cell>
          <cell r="U10427">
            <v>30190</v>
          </cell>
          <cell r="V10427">
            <v>5446487.0162699996</v>
          </cell>
          <cell r="X10427">
            <v>45778</v>
          </cell>
          <cell r="Y10427">
            <v>0</v>
          </cell>
          <cell r="Z10427">
            <v>4.5</v>
          </cell>
          <cell r="AC10427"/>
          <cell r="AE10427">
            <v>1533700</v>
          </cell>
          <cell r="AF10427">
            <v>4.5</v>
          </cell>
          <cell r="AG10427">
            <v>4.5</v>
          </cell>
          <cell r="AH10427">
            <v>4.5</v>
          </cell>
          <cell r="AI10427">
            <v>4.6199767553042417</v>
          </cell>
        </row>
        <row r="10428">
          <cell r="A10428">
            <v>45792</v>
          </cell>
          <cell r="B10428">
            <v>1600000</v>
          </cell>
          <cell r="D10428">
            <v>4.5</v>
          </cell>
          <cell r="E10428">
            <v>4.5</v>
          </cell>
          <cell r="F10428">
            <v>4.5</v>
          </cell>
          <cell r="G10428">
            <v>4.5</v>
          </cell>
          <cell r="H10428">
            <v>4.5</v>
          </cell>
          <cell r="I10428">
            <v>4.5</v>
          </cell>
          <cell r="J10428">
            <v>4.5</v>
          </cell>
          <cell r="K10428">
            <v>4.5</v>
          </cell>
          <cell r="L10428">
            <v>4.5</v>
          </cell>
          <cell r="M10428">
            <v>4.5</v>
          </cell>
          <cell r="N10428">
            <v>4.5</v>
          </cell>
          <cell r="O10428"/>
          <cell r="P10428">
            <v>4.605997320089136</v>
          </cell>
          <cell r="Q10428">
            <v>1650000</v>
          </cell>
          <cell r="R10428">
            <v>4.5</v>
          </cell>
          <cell r="S10428">
            <v>4.5</v>
          </cell>
          <cell r="T10428">
            <v>4.5</v>
          </cell>
          <cell r="U10428">
            <v>23739</v>
          </cell>
          <cell r="V10428">
            <v>4799621.9715200001</v>
          </cell>
          <cell r="X10428">
            <v>45778</v>
          </cell>
          <cell r="Y10428">
            <v>0</v>
          </cell>
          <cell r="Z10428">
            <v>4.5</v>
          </cell>
          <cell r="AC10428"/>
          <cell r="AE10428">
            <v>1600000</v>
          </cell>
          <cell r="AF10428">
            <v>4.5</v>
          </cell>
          <cell r="AG10428">
            <v>4.5</v>
          </cell>
          <cell r="AH10428">
            <v>4.5</v>
          </cell>
          <cell r="AI10428">
            <v>4.605997320089136</v>
          </cell>
        </row>
        <row r="10429">
          <cell r="A10429">
            <v>45793</v>
          </cell>
          <cell r="B10429">
            <v>1460600</v>
          </cell>
          <cell r="D10429">
            <v>4.5</v>
          </cell>
          <cell r="E10429">
            <v>4.5</v>
          </cell>
          <cell r="F10429">
            <v>4.5</v>
          </cell>
          <cell r="G10429">
            <v>4.5</v>
          </cell>
          <cell r="H10429">
            <v>4.5</v>
          </cell>
          <cell r="I10429">
            <v>4.5</v>
          </cell>
          <cell r="J10429">
            <v>4.5</v>
          </cell>
          <cell r="K10429">
            <v>4.5</v>
          </cell>
          <cell r="L10429">
            <v>4.5</v>
          </cell>
          <cell r="M10429">
            <v>4.5</v>
          </cell>
          <cell r="N10429">
            <v>4.5</v>
          </cell>
          <cell r="O10429"/>
          <cell r="P10429">
            <v>4.5958067191490484</v>
          </cell>
          <cell r="Q10429">
            <v>1619600</v>
          </cell>
          <cell r="R10429">
            <v>4.5</v>
          </cell>
          <cell r="S10429">
            <v>4.5</v>
          </cell>
          <cell r="T10429">
            <v>4.5</v>
          </cell>
          <cell r="U10429">
            <v>44334</v>
          </cell>
          <cell r="V10429">
            <v>4468446.0497199995</v>
          </cell>
          <cell r="X10429">
            <v>45778</v>
          </cell>
          <cell r="Y10429">
            <v>0</v>
          </cell>
          <cell r="Z10429">
            <v>4.5</v>
          </cell>
          <cell r="AC10429"/>
          <cell r="AE10429">
            <v>1460600</v>
          </cell>
          <cell r="AF10429">
            <v>4.5</v>
          </cell>
          <cell r="AG10429">
            <v>4.5</v>
          </cell>
          <cell r="AH10429">
            <v>4.5</v>
          </cell>
          <cell r="AI10429">
            <v>4.5958067191490484</v>
          </cell>
        </row>
        <row r="10430">
          <cell r="A10430">
            <v>45796</v>
          </cell>
          <cell r="B10430">
            <v>1178900</v>
          </cell>
          <cell r="D10430">
            <v>4.5</v>
          </cell>
          <cell r="E10430">
            <v>4.5</v>
          </cell>
          <cell r="F10430">
            <v>4.5</v>
          </cell>
          <cell r="G10430">
            <v>4.5</v>
          </cell>
          <cell r="H10430">
            <v>4.5</v>
          </cell>
          <cell r="I10430">
            <v>4.5</v>
          </cell>
          <cell r="J10430">
            <v>4.5</v>
          </cell>
          <cell r="K10430">
            <v>4.5</v>
          </cell>
          <cell r="L10430">
            <v>4.5</v>
          </cell>
          <cell r="M10430">
            <v>4.5</v>
          </cell>
          <cell r="N10430">
            <v>4.5</v>
          </cell>
          <cell r="O10430"/>
          <cell r="P10430">
            <v>4.5889076615784941</v>
          </cell>
          <cell r="Q10430">
            <v>1178900</v>
          </cell>
          <cell r="R10430">
            <v>4.5</v>
          </cell>
          <cell r="S10430">
            <v>4.5</v>
          </cell>
          <cell r="T10430">
            <v>4.5</v>
          </cell>
          <cell r="U10430">
            <v>23773</v>
          </cell>
          <cell r="V10430">
            <v>3500900.4829300004</v>
          </cell>
          <cell r="X10430">
            <v>45778</v>
          </cell>
          <cell r="Y10430">
            <v>0</v>
          </cell>
          <cell r="Z10430">
            <v>4.5</v>
          </cell>
          <cell r="AC10430"/>
          <cell r="AE10430">
            <v>1178900</v>
          </cell>
          <cell r="AF10430">
            <v>4.5</v>
          </cell>
          <cell r="AG10430">
            <v>4.5</v>
          </cell>
          <cell r="AH10430">
            <v>4.5</v>
          </cell>
          <cell r="AI10430">
            <v>4.5889076615784941</v>
          </cell>
        </row>
        <row r="10431">
          <cell r="A10431">
            <v>45797</v>
          </cell>
          <cell r="B10431">
            <v>1315300</v>
          </cell>
          <cell r="D10431">
            <v>4.5</v>
          </cell>
          <cell r="E10431">
            <v>4.5</v>
          </cell>
          <cell r="F10431">
            <v>4.5</v>
          </cell>
          <cell r="G10431">
            <v>4.5</v>
          </cell>
          <cell r="H10431">
            <v>4.5</v>
          </cell>
          <cell r="I10431">
            <v>4.5</v>
          </cell>
          <cell r="J10431">
            <v>4.5</v>
          </cell>
          <cell r="K10431">
            <v>4.5</v>
          </cell>
          <cell r="L10431">
            <v>4.5</v>
          </cell>
          <cell r="M10431">
            <v>4.5</v>
          </cell>
          <cell r="N10431">
            <v>4.5</v>
          </cell>
          <cell r="O10431"/>
          <cell r="P10431">
            <v>4.5822958624043064</v>
          </cell>
          <cell r="Q10431">
            <v>1415300</v>
          </cell>
          <cell r="R10431">
            <v>4.5</v>
          </cell>
          <cell r="S10431">
            <v>4.5</v>
          </cell>
          <cell r="T10431">
            <v>4.5</v>
          </cell>
          <cell r="U10431">
            <v>18705</v>
          </cell>
          <cell r="V10431">
            <v>3410142.00874</v>
          </cell>
          <cell r="X10431">
            <v>45778</v>
          </cell>
          <cell r="Y10431">
            <v>0</v>
          </cell>
          <cell r="Z10431">
            <v>4.5</v>
          </cell>
          <cell r="AC10431"/>
          <cell r="AE10431">
            <v>1315300</v>
          </cell>
          <cell r="AF10431">
            <v>4.5</v>
          </cell>
          <cell r="AG10431">
            <v>4.5</v>
          </cell>
          <cell r="AH10431">
            <v>4.5</v>
          </cell>
          <cell r="AI10431">
            <v>4.5822958624043064</v>
          </cell>
        </row>
        <row r="10432">
          <cell r="A10432">
            <v>45798</v>
          </cell>
          <cell r="B10432">
            <v>1038400.0000000001</v>
          </cell>
          <cell r="D10432">
            <v>4.5</v>
          </cell>
          <cell r="E10432">
            <v>4.5</v>
          </cell>
          <cell r="F10432">
            <v>4.5</v>
          </cell>
          <cell r="G10432">
            <v>4.5</v>
          </cell>
          <cell r="H10432">
            <v>4.5</v>
          </cell>
          <cell r="I10432">
            <v>4.5</v>
          </cell>
          <cell r="J10432">
            <v>4.5</v>
          </cell>
          <cell r="K10432">
            <v>4.5</v>
          </cell>
          <cell r="L10432">
            <v>4.5</v>
          </cell>
          <cell r="M10432">
            <v>4.5</v>
          </cell>
          <cell r="N10432">
            <v>4.5</v>
          </cell>
          <cell r="O10432"/>
          <cell r="P10432">
            <v>4.5777321228304402</v>
          </cell>
          <cell r="Q10432">
            <v>1038400.0000000001</v>
          </cell>
          <cell r="R10432">
            <v>4.5</v>
          </cell>
          <cell r="S10432">
            <v>4.5</v>
          </cell>
          <cell r="T10432">
            <v>4.5</v>
          </cell>
          <cell r="U10432">
            <v>36885</v>
          </cell>
          <cell r="V10432">
            <v>3853682.4981500008</v>
          </cell>
          <cell r="X10432">
            <v>45778</v>
          </cell>
          <cell r="Y10432">
            <v>0</v>
          </cell>
          <cell r="Z10432">
            <v>4.5</v>
          </cell>
          <cell r="AC10432"/>
          <cell r="AE10432">
            <v>1038400.0000000001</v>
          </cell>
          <cell r="AF10432">
            <v>4.5</v>
          </cell>
          <cell r="AG10432">
            <v>4.5</v>
          </cell>
          <cell r="AH10432">
            <v>4.5</v>
          </cell>
          <cell r="AI10432">
            <v>4.5777321228304402</v>
          </cell>
        </row>
        <row r="10433">
          <cell r="A10433">
            <v>45799</v>
          </cell>
          <cell r="B10433">
            <v>579800</v>
          </cell>
          <cell r="D10433">
            <v>4.5</v>
          </cell>
          <cell r="E10433">
            <v>4.5</v>
          </cell>
          <cell r="F10433">
            <v>4.5</v>
          </cell>
          <cell r="G10433">
            <v>4.5</v>
          </cell>
          <cell r="H10433">
            <v>4.5</v>
          </cell>
          <cell r="I10433">
            <v>4.5</v>
          </cell>
          <cell r="J10433">
            <v>4.5</v>
          </cell>
          <cell r="K10433">
            <v>4.5</v>
          </cell>
          <cell r="L10433">
            <v>4.5</v>
          </cell>
          <cell r="M10433">
            <v>4.5</v>
          </cell>
          <cell r="N10433">
            <v>4.5</v>
          </cell>
          <cell r="O10433"/>
          <cell r="P10433">
            <v>4.5753975177158015</v>
          </cell>
          <cell r="Q10433">
            <v>744600</v>
          </cell>
          <cell r="R10433">
            <v>4.5</v>
          </cell>
          <cell r="S10433">
            <v>4.5</v>
          </cell>
          <cell r="T10433">
            <v>4.5</v>
          </cell>
          <cell r="U10433">
            <v>26474</v>
          </cell>
          <cell r="V10433">
            <v>3629746.1110599996</v>
          </cell>
          <cell r="X10433">
            <v>45778</v>
          </cell>
          <cell r="Y10433">
            <v>0</v>
          </cell>
          <cell r="Z10433">
            <v>4.5</v>
          </cell>
          <cell r="AC10433"/>
          <cell r="AE10433">
            <v>579800</v>
          </cell>
          <cell r="AF10433">
            <v>4.5</v>
          </cell>
          <cell r="AG10433">
            <v>4.5</v>
          </cell>
          <cell r="AH10433">
            <v>4.5</v>
          </cell>
          <cell r="AI10433">
            <v>4.5753975177158015</v>
          </cell>
        </row>
        <row r="10434">
          <cell r="A10434">
            <v>45800</v>
          </cell>
          <cell r="B10434">
            <v>447300</v>
          </cell>
          <cell r="D10434">
            <v>4.5</v>
          </cell>
          <cell r="E10434">
            <v>4</v>
          </cell>
          <cell r="F10434">
            <v>4.5</v>
          </cell>
          <cell r="G10434">
            <v>4.4800000000000004</v>
          </cell>
          <cell r="H10434">
            <v>4.5</v>
          </cell>
          <cell r="I10434">
            <v>4.5</v>
          </cell>
          <cell r="J10434">
            <v>4.5</v>
          </cell>
          <cell r="K10434">
            <v>4.5</v>
          </cell>
          <cell r="L10434">
            <v>4.5</v>
          </cell>
          <cell r="M10434">
            <v>4.5</v>
          </cell>
          <cell r="N10434">
            <v>4.25</v>
          </cell>
          <cell r="O10434"/>
          <cell r="P10434">
            <v>4.5737647792176199</v>
          </cell>
          <cell r="Q10434">
            <v>798300</v>
          </cell>
          <cell r="R10434">
            <v>4</v>
          </cell>
          <cell r="S10434">
            <v>4.5</v>
          </cell>
          <cell r="T10434">
            <v>4.41</v>
          </cell>
          <cell r="U10434">
            <v>111899</v>
          </cell>
          <cell r="V10434">
            <v>2365042.1611500001</v>
          </cell>
          <cell r="X10434">
            <v>45778</v>
          </cell>
          <cell r="Y10434">
            <v>50</v>
          </cell>
          <cell r="Z10434">
            <v>4.5</v>
          </cell>
          <cell r="AC10434"/>
          <cell r="AE10434">
            <v>427300</v>
          </cell>
          <cell r="AF10434">
            <v>4.25</v>
          </cell>
          <cell r="AG10434">
            <v>4.5</v>
          </cell>
          <cell r="AH10434">
            <v>4.5</v>
          </cell>
          <cell r="AI10434">
            <v>4.5737647792176199</v>
          </cell>
        </row>
        <row r="10435">
          <cell r="A10435">
            <v>45803</v>
          </cell>
          <cell r="B10435">
            <v>762000</v>
          </cell>
          <cell r="D10435">
            <v>4.5</v>
          </cell>
          <cell r="E10435">
            <v>4.5</v>
          </cell>
          <cell r="F10435">
            <v>4.5</v>
          </cell>
          <cell r="G10435">
            <v>4.5</v>
          </cell>
          <cell r="H10435">
            <v>4.5</v>
          </cell>
          <cell r="I10435">
            <v>4.5</v>
          </cell>
          <cell r="J10435">
            <v>4.5</v>
          </cell>
          <cell r="K10435">
            <v>4.5</v>
          </cell>
          <cell r="L10435">
            <v>4.5</v>
          </cell>
          <cell r="M10435">
            <v>4.5</v>
          </cell>
          <cell r="N10435">
            <v>4.5</v>
          </cell>
          <cell r="O10435"/>
          <cell r="P10435">
            <v>4.5710220990431392</v>
          </cell>
          <cell r="Q10435">
            <v>1123000</v>
          </cell>
          <cell r="R10435">
            <v>4.5</v>
          </cell>
          <cell r="S10435">
            <v>4.5</v>
          </cell>
          <cell r="T10435">
            <v>4.5</v>
          </cell>
          <cell r="U10435">
            <v>21813</v>
          </cell>
          <cell r="V10435">
            <v>3072816.61283</v>
          </cell>
          <cell r="X10435">
            <v>45778</v>
          </cell>
          <cell r="Y10435">
            <v>0</v>
          </cell>
          <cell r="Z10435">
            <v>4.5</v>
          </cell>
          <cell r="AC10435"/>
          <cell r="AE10435">
            <v>762000</v>
          </cell>
          <cell r="AF10435">
            <v>4.5</v>
          </cell>
          <cell r="AG10435">
            <v>4.5</v>
          </cell>
          <cell r="AH10435">
            <v>4.5</v>
          </cell>
          <cell r="AI10435">
            <v>4.5710220990431392</v>
          </cell>
        </row>
        <row r="10436">
          <cell r="A10436">
            <v>45804</v>
          </cell>
          <cell r="B10436">
            <v>847800</v>
          </cell>
          <cell r="D10436">
            <v>4.5</v>
          </cell>
          <cell r="E10436">
            <v>4.5</v>
          </cell>
          <cell r="F10436">
            <v>4.5</v>
          </cell>
          <cell r="G10436">
            <v>4.5</v>
          </cell>
          <cell r="H10436">
            <v>4.5</v>
          </cell>
          <cell r="I10436">
            <v>4.5</v>
          </cell>
          <cell r="J10436">
            <v>4.5</v>
          </cell>
          <cell r="K10436">
            <v>4.5</v>
          </cell>
          <cell r="L10436">
            <v>4.5</v>
          </cell>
          <cell r="M10436">
            <v>4.5</v>
          </cell>
          <cell r="N10436">
            <v>4.5</v>
          </cell>
          <cell r="O10436"/>
          <cell r="P10436">
            <v>4.5682007693785467</v>
          </cell>
          <cell r="Q10436">
            <v>1252800</v>
          </cell>
          <cell r="R10436">
            <v>4.5</v>
          </cell>
          <cell r="S10436">
            <v>4.5</v>
          </cell>
          <cell r="T10436">
            <v>4.5</v>
          </cell>
          <cell r="U10436">
            <v>160150</v>
          </cell>
          <cell r="V10436">
            <v>2160096.8917899993</v>
          </cell>
          <cell r="X10436">
            <v>45778</v>
          </cell>
          <cell r="Y10436">
            <v>0</v>
          </cell>
          <cell r="Z10436">
            <v>4.5</v>
          </cell>
          <cell r="AC10436"/>
          <cell r="AE10436">
            <v>847800</v>
          </cell>
          <cell r="AF10436">
            <v>4.5</v>
          </cell>
          <cell r="AG10436">
            <v>4.5</v>
          </cell>
          <cell r="AH10436">
            <v>4.5</v>
          </cell>
          <cell r="AI10436">
            <v>4.5682007693785467</v>
          </cell>
        </row>
        <row r="10437">
          <cell r="A10437">
            <v>45805</v>
          </cell>
          <cell r="B10437">
            <v>1849200</v>
          </cell>
          <cell r="D10437">
            <v>4.5</v>
          </cell>
          <cell r="E10437">
            <v>4.5</v>
          </cell>
          <cell r="F10437">
            <v>4.5</v>
          </cell>
          <cell r="G10437">
            <v>4.5</v>
          </cell>
          <cell r="H10437">
            <v>4.5</v>
          </cell>
          <cell r="I10437">
            <v>4.5</v>
          </cell>
          <cell r="J10437">
            <v>4.5</v>
          </cell>
          <cell r="K10437">
            <v>4.5</v>
          </cell>
          <cell r="L10437">
            <v>4.5</v>
          </cell>
          <cell r="M10437">
            <v>4.5</v>
          </cell>
          <cell r="N10437">
            <v>4.5</v>
          </cell>
          <cell r="O10437"/>
          <cell r="P10437">
            <v>4.5627626115190738</v>
          </cell>
          <cell r="Q10437">
            <v>1849200</v>
          </cell>
          <cell r="R10437">
            <v>4.5</v>
          </cell>
          <cell r="S10437">
            <v>4.5</v>
          </cell>
          <cell r="T10437">
            <v>4.5</v>
          </cell>
          <cell r="U10437">
            <v>98883.000000000015</v>
          </cell>
          <cell r="V10437">
            <v>3408785.42875</v>
          </cell>
          <cell r="X10437">
            <v>45778</v>
          </cell>
          <cell r="Y10437">
            <v>0</v>
          </cell>
          <cell r="Z10437">
            <v>4.5</v>
          </cell>
          <cell r="AC10437"/>
          <cell r="AE10437">
            <v>1849200</v>
          </cell>
          <cell r="AF10437">
            <v>4.5</v>
          </cell>
          <cell r="AG10437">
            <v>4.5</v>
          </cell>
          <cell r="AH10437">
            <v>4.5</v>
          </cell>
          <cell r="AI10437">
            <v>4.5627626115190738</v>
          </cell>
        </row>
        <row r="10438">
          <cell r="A10438">
            <v>45806</v>
          </cell>
          <cell r="B10438">
            <v>941599.99999999988</v>
          </cell>
          <cell r="D10438">
            <v>4.5</v>
          </cell>
          <cell r="E10438">
            <v>4</v>
          </cell>
          <cell r="F10438">
            <v>4.5</v>
          </cell>
          <cell r="G10438">
            <v>4.5</v>
          </cell>
          <cell r="H10438">
            <v>4.5</v>
          </cell>
          <cell r="I10438">
            <v>4.5</v>
          </cell>
          <cell r="J10438">
            <v>4.5</v>
          </cell>
          <cell r="K10438">
            <v>4.5</v>
          </cell>
          <cell r="L10438">
            <v>4.5</v>
          </cell>
          <cell r="M10438">
            <v>4.5</v>
          </cell>
          <cell r="N10438">
            <v>4</v>
          </cell>
          <cell r="O10438"/>
          <cell r="P10438">
            <v>4.5603145149259916</v>
          </cell>
          <cell r="Q10438">
            <v>1167600</v>
          </cell>
          <cell r="R10438">
            <v>4</v>
          </cell>
          <cell r="S10438">
            <v>4.5</v>
          </cell>
          <cell r="T10438">
            <v>4.5</v>
          </cell>
          <cell r="U10438">
            <v>528685</v>
          </cell>
          <cell r="V10438">
            <v>2664655.7061899998</v>
          </cell>
          <cell r="X10438">
            <v>45778</v>
          </cell>
          <cell r="Y10438">
            <v>50</v>
          </cell>
          <cell r="Z10438">
            <v>4.5</v>
          </cell>
          <cell r="AC10438"/>
          <cell r="AE10438">
            <v>941300</v>
          </cell>
          <cell r="AF10438">
            <v>4.5</v>
          </cell>
          <cell r="AG10438">
            <v>4.5</v>
          </cell>
          <cell r="AH10438">
            <v>4.5</v>
          </cell>
          <cell r="AI10438">
            <v>4.5603145149259916</v>
          </cell>
        </row>
        <row r="10439">
          <cell r="A10439">
            <v>45807</v>
          </cell>
          <cell r="B10439">
            <v>686300</v>
          </cell>
          <cell r="D10439">
            <v>4.5</v>
          </cell>
          <cell r="E10439">
            <v>4.5</v>
          </cell>
          <cell r="F10439">
            <v>4.5</v>
          </cell>
          <cell r="G10439">
            <v>4.5</v>
          </cell>
          <cell r="H10439">
            <v>4.5</v>
          </cell>
          <cell r="I10439">
            <v>4.5</v>
          </cell>
          <cell r="J10439">
            <v>4.5</v>
          </cell>
          <cell r="K10439">
            <v>4.5</v>
          </cell>
          <cell r="L10439">
            <v>4.5</v>
          </cell>
          <cell r="M10439">
            <v>4.5</v>
          </cell>
          <cell r="N10439">
            <v>4.5</v>
          </cell>
          <cell r="O10439"/>
          <cell r="P10439">
            <v>4.5586466656190696</v>
          </cell>
          <cell r="Q10439">
            <v>1038300</v>
          </cell>
          <cell r="R10439">
            <v>4.5</v>
          </cell>
          <cell r="S10439">
            <v>4.5</v>
          </cell>
          <cell r="T10439">
            <v>4.5</v>
          </cell>
          <cell r="U10439">
            <v>22236</v>
          </cell>
          <cell r="V10439">
            <v>1461628.51223</v>
          </cell>
          <cell r="X10439">
            <v>45778</v>
          </cell>
          <cell r="Y10439">
            <v>0</v>
          </cell>
          <cell r="Z10439">
            <v>4.5</v>
          </cell>
          <cell r="AC10439"/>
          <cell r="AE10439">
            <v>686300</v>
          </cell>
          <cell r="AF10439">
            <v>4.5</v>
          </cell>
          <cell r="AG10439">
            <v>4.5</v>
          </cell>
          <cell r="AH10439">
            <v>4.5</v>
          </cell>
          <cell r="AI10439">
            <v>4.5586466656190696</v>
          </cell>
        </row>
        <row r="10440">
          <cell r="A10440">
            <v>45810</v>
          </cell>
          <cell r="B10440">
            <v>1048400.0000000001</v>
          </cell>
          <cell r="D10440">
            <v>4.5</v>
          </cell>
          <cell r="E10440">
            <v>4.5</v>
          </cell>
          <cell r="F10440">
            <v>4.5</v>
          </cell>
          <cell r="G10440">
            <v>4.5</v>
          </cell>
          <cell r="H10440">
            <v>4.5</v>
          </cell>
          <cell r="I10440">
            <v>4.5</v>
          </cell>
          <cell r="J10440">
            <v>4.5</v>
          </cell>
          <cell r="K10440">
            <v>4.5</v>
          </cell>
          <cell r="L10440">
            <v>4.5</v>
          </cell>
          <cell r="M10440">
            <v>4.5</v>
          </cell>
          <cell r="N10440">
            <v>4.5</v>
          </cell>
          <cell r="O10440"/>
          <cell r="P10440">
            <v>4.5</v>
          </cell>
          <cell r="Q10440">
            <v>1203400</v>
          </cell>
          <cell r="R10440">
            <v>4.5</v>
          </cell>
          <cell r="S10440">
            <v>4.5</v>
          </cell>
          <cell r="T10440">
            <v>4.5</v>
          </cell>
          <cell r="U10440">
            <v>0</v>
          </cell>
          <cell r="V10440">
            <v>14085142.65367</v>
          </cell>
          <cell r="X10440">
            <v>45809</v>
          </cell>
          <cell r="Y10440">
            <v>0</v>
          </cell>
          <cell r="Z10440">
            <v>4.5</v>
          </cell>
          <cell r="AC10440"/>
          <cell r="AE10440">
            <v>1048400.0000000001</v>
          </cell>
          <cell r="AF10440">
            <v>4.5</v>
          </cell>
          <cell r="AG10440">
            <v>4.5</v>
          </cell>
          <cell r="AH10440">
            <v>4.5</v>
          </cell>
          <cell r="AI10440">
            <v>4.5</v>
          </cell>
        </row>
        <row r="10441">
          <cell r="A10441">
            <v>45811</v>
          </cell>
          <cell r="B10441">
            <v>1388600</v>
          </cell>
          <cell r="D10441">
            <v>4.5</v>
          </cell>
          <cell r="E10441">
            <v>4.5</v>
          </cell>
          <cell r="F10441">
            <v>4.5</v>
          </cell>
          <cell r="G10441">
            <v>4.5</v>
          </cell>
          <cell r="H10441">
            <v>4.5</v>
          </cell>
          <cell r="I10441">
            <v>4.5</v>
          </cell>
          <cell r="J10441">
            <v>4.5</v>
          </cell>
          <cell r="K10441">
            <v>4.5</v>
          </cell>
          <cell r="L10441">
            <v>4.5</v>
          </cell>
          <cell r="M10441">
            <v>4.5</v>
          </cell>
          <cell r="N10441">
            <v>4.5</v>
          </cell>
          <cell r="O10441"/>
          <cell r="P10441">
            <v>4.5</v>
          </cell>
          <cell r="Q10441">
            <v>1448600</v>
          </cell>
          <cell r="R10441">
            <v>4.5</v>
          </cell>
          <cell r="S10441">
            <v>4.5</v>
          </cell>
          <cell r="T10441">
            <v>4.5</v>
          </cell>
          <cell r="U10441">
            <v>64000</v>
          </cell>
          <cell r="V10441">
            <v>13212823.822219998</v>
          </cell>
          <cell r="X10441">
            <v>45809</v>
          </cell>
          <cell r="Y10441">
            <v>0</v>
          </cell>
          <cell r="Z10441">
            <v>4.5</v>
          </cell>
          <cell r="AC10441"/>
          <cell r="AE10441">
            <v>1388600</v>
          </cell>
          <cell r="AF10441">
            <v>4.5</v>
          </cell>
          <cell r="AG10441">
            <v>4.5</v>
          </cell>
          <cell r="AH10441">
            <v>4.5</v>
          </cell>
          <cell r="AI10441">
            <v>4.5</v>
          </cell>
        </row>
        <row r="10442">
          <cell r="A10442">
            <v>45812</v>
          </cell>
          <cell r="B10442">
            <v>1169600</v>
          </cell>
          <cell r="D10442">
            <v>4.5</v>
          </cell>
          <cell r="E10442">
            <v>4.5</v>
          </cell>
          <cell r="F10442">
            <v>4.5</v>
          </cell>
          <cell r="G10442">
            <v>4.5</v>
          </cell>
          <cell r="H10442">
            <v>4.5</v>
          </cell>
          <cell r="I10442">
            <v>4.5</v>
          </cell>
          <cell r="J10442">
            <v>4.5</v>
          </cell>
          <cell r="K10442">
            <v>4.5</v>
          </cell>
          <cell r="L10442">
            <v>4.5</v>
          </cell>
          <cell r="M10442">
            <v>4.5</v>
          </cell>
          <cell r="N10442">
            <v>4.5</v>
          </cell>
          <cell r="O10442"/>
          <cell r="P10442">
            <v>4.5</v>
          </cell>
          <cell r="Q10442">
            <v>1169600</v>
          </cell>
          <cell r="R10442">
            <v>4.5</v>
          </cell>
          <cell r="S10442">
            <v>4.5</v>
          </cell>
          <cell r="T10442">
            <v>4.5</v>
          </cell>
          <cell r="U10442">
            <v>0</v>
          </cell>
          <cell r="V10442">
            <v>12566236.298109997</v>
          </cell>
          <cell r="X10442">
            <v>45809</v>
          </cell>
          <cell r="Y10442">
            <v>0</v>
          </cell>
          <cell r="Z10442">
            <v>4.5</v>
          </cell>
          <cell r="AC10442"/>
          <cell r="AE10442">
            <v>1169600</v>
          </cell>
          <cell r="AF10442">
            <v>4.5</v>
          </cell>
          <cell r="AG10442">
            <v>4.5</v>
          </cell>
          <cell r="AH10442">
            <v>4.5</v>
          </cell>
          <cell r="AI10442">
            <v>4.5</v>
          </cell>
        </row>
        <row r="10443">
          <cell r="A10443">
            <v>45813</v>
          </cell>
          <cell r="B10443">
            <v>1183800</v>
          </cell>
          <cell r="D10443">
            <v>4.5</v>
          </cell>
          <cell r="E10443">
            <v>4.5</v>
          </cell>
          <cell r="F10443">
            <v>4.5</v>
          </cell>
          <cell r="G10443">
            <v>4.5</v>
          </cell>
          <cell r="H10443">
            <v>4.5</v>
          </cell>
          <cell r="I10443">
            <v>4.5</v>
          </cell>
          <cell r="J10443">
            <v>4.5</v>
          </cell>
          <cell r="K10443">
            <v>4.5</v>
          </cell>
          <cell r="L10443">
            <v>4.5</v>
          </cell>
          <cell r="M10443">
            <v>4.5</v>
          </cell>
          <cell r="N10443">
            <v>4.5</v>
          </cell>
          <cell r="O10443"/>
          <cell r="P10443">
            <v>4.5</v>
          </cell>
          <cell r="Q10443">
            <v>1291600</v>
          </cell>
          <cell r="R10443">
            <v>4.5</v>
          </cell>
          <cell r="S10443">
            <v>4.5</v>
          </cell>
          <cell r="T10443">
            <v>4.5</v>
          </cell>
          <cell r="U10443">
            <v>0</v>
          </cell>
          <cell r="V10443">
            <v>11865034.473709999</v>
          </cell>
          <cell r="X10443">
            <v>45809</v>
          </cell>
          <cell r="Y10443">
            <v>0</v>
          </cell>
          <cell r="Z10443">
            <v>4.5</v>
          </cell>
          <cell r="AC10443"/>
          <cell r="AE10443">
            <v>1183800</v>
          </cell>
          <cell r="AF10443">
            <v>4.5</v>
          </cell>
          <cell r="AG10443">
            <v>4.5</v>
          </cell>
          <cell r="AH10443">
            <v>4.5</v>
          </cell>
          <cell r="AI10443">
            <v>4.5</v>
          </cell>
        </row>
        <row r="10444">
          <cell r="A10444">
            <v>45814</v>
          </cell>
          <cell r="B10444">
            <v>1455400</v>
          </cell>
          <cell r="D10444">
            <v>4.5</v>
          </cell>
          <cell r="E10444">
            <v>4.5</v>
          </cell>
          <cell r="F10444">
            <v>4.55</v>
          </cell>
          <cell r="G10444">
            <v>4.5</v>
          </cell>
          <cell r="H10444">
            <v>4.5</v>
          </cell>
          <cell r="I10444">
            <v>4.5</v>
          </cell>
          <cell r="J10444">
            <v>4.5</v>
          </cell>
          <cell r="K10444">
            <v>4.5</v>
          </cell>
          <cell r="L10444">
            <v>4.5</v>
          </cell>
          <cell r="M10444">
            <v>4.5</v>
          </cell>
          <cell r="N10444">
            <v>4.5</v>
          </cell>
          <cell r="O10444"/>
          <cell r="P10444">
            <v>4.5</v>
          </cell>
          <cell r="Q10444">
            <v>1555600</v>
          </cell>
          <cell r="R10444">
            <v>4.5</v>
          </cell>
          <cell r="S10444">
            <v>4.55</v>
          </cell>
          <cell r="T10444">
            <v>4.5</v>
          </cell>
          <cell r="U10444">
            <v>42949</v>
          </cell>
          <cell r="V10444">
            <v>11044352.326479999</v>
          </cell>
          <cell r="X10444">
            <v>45809</v>
          </cell>
          <cell r="Y10444">
            <v>4.9999999999999822</v>
          </cell>
          <cell r="Z10444">
            <v>4.5</v>
          </cell>
          <cell r="AC10444"/>
          <cell r="AE10444">
            <v>1405400</v>
          </cell>
          <cell r="AF10444">
            <v>4.5</v>
          </cell>
          <cell r="AG10444">
            <v>4.5</v>
          </cell>
          <cell r="AH10444">
            <v>4.5</v>
          </cell>
          <cell r="AI10444">
            <v>4.5</v>
          </cell>
        </row>
        <row r="10445">
          <cell r="A10445">
            <v>45817</v>
          </cell>
          <cell r="B10445">
            <v>1236800</v>
          </cell>
          <cell r="D10445">
            <v>4.5</v>
          </cell>
          <cell r="E10445">
            <v>4.5</v>
          </cell>
          <cell r="F10445">
            <v>4.5</v>
          </cell>
          <cell r="G10445">
            <v>4.5</v>
          </cell>
          <cell r="H10445">
            <v>4.5</v>
          </cell>
          <cell r="I10445">
            <v>4.5</v>
          </cell>
          <cell r="J10445">
            <v>4.5</v>
          </cell>
          <cell r="K10445">
            <v>4.5</v>
          </cell>
          <cell r="L10445">
            <v>4.5</v>
          </cell>
          <cell r="M10445">
            <v>4.5</v>
          </cell>
          <cell r="N10445">
            <v>4.5</v>
          </cell>
          <cell r="O10445"/>
          <cell r="P10445">
            <v>4.5</v>
          </cell>
          <cell r="Q10445">
            <v>1236800</v>
          </cell>
          <cell r="R10445">
            <v>4.5</v>
          </cell>
          <cell r="S10445">
            <v>4.5</v>
          </cell>
          <cell r="T10445">
            <v>4.5</v>
          </cell>
          <cell r="U10445">
            <v>0</v>
          </cell>
          <cell r="V10445">
            <v>9891359.6118800007</v>
          </cell>
          <cell r="X10445">
            <v>45809</v>
          </cell>
          <cell r="Y10445">
            <v>0</v>
          </cell>
          <cell r="Z10445">
            <v>4.5</v>
          </cell>
          <cell r="AC10445"/>
          <cell r="AE10445">
            <v>1236800</v>
          </cell>
          <cell r="AF10445">
            <v>4.5</v>
          </cell>
          <cell r="AG10445">
            <v>4.5</v>
          </cell>
          <cell r="AH10445">
            <v>4.5</v>
          </cell>
          <cell r="AI10445">
            <v>4.5</v>
          </cell>
        </row>
        <row r="10446">
          <cell r="A10446">
            <v>45818</v>
          </cell>
          <cell r="B10446">
            <v>1272300</v>
          </cell>
          <cell r="D10446">
            <v>4.5</v>
          </cell>
          <cell r="E10446">
            <v>4.5</v>
          </cell>
          <cell r="F10446">
            <v>4.55</v>
          </cell>
          <cell r="G10446">
            <v>4.5</v>
          </cell>
          <cell r="H10446">
            <v>4.5</v>
          </cell>
          <cell r="I10446">
            <v>4.5</v>
          </cell>
          <cell r="J10446">
            <v>4.5</v>
          </cell>
          <cell r="K10446">
            <v>4.5</v>
          </cell>
          <cell r="L10446">
            <v>4.5</v>
          </cell>
          <cell r="M10446">
            <v>4.5</v>
          </cell>
          <cell r="N10446">
            <v>4.5</v>
          </cell>
          <cell r="O10446"/>
          <cell r="P10446">
            <v>4.5</v>
          </cell>
          <cell r="Q10446">
            <v>1302300</v>
          </cell>
          <cell r="R10446">
            <v>4.5</v>
          </cell>
          <cell r="S10446">
            <v>4.55</v>
          </cell>
          <cell r="T10446">
            <v>4.5</v>
          </cell>
          <cell r="U10446">
            <v>0</v>
          </cell>
          <cell r="V10446">
            <v>8972537.219899999</v>
          </cell>
          <cell r="X10446">
            <v>45809</v>
          </cell>
          <cell r="Y10446">
            <v>4.9999999999999822</v>
          </cell>
          <cell r="Z10446">
            <v>4.5</v>
          </cell>
          <cell r="AC10446"/>
          <cell r="AE10446">
            <v>1248300</v>
          </cell>
          <cell r="AF10446">
            <v>4.5</v>
          </cell>
          <cell r="AG10446">
            <v>4.5</v>
          </cell>
          <cell r="AH10446">
            <v>4.5</v>
          </cell>
          <cell r="AI10446">
            <v>4.5</v>
          </cell>
        </row>
        <row r="10447">
          <cell r="A10447">
            <v>45819</v>
          </cell>
          <cell r="B10447">
            <v>1412300</v>
          </cell>
          <cell r="D10447">
            <v>4.5</v>
          </cell>
          <cell r="E10447">
            <v>4.5</v>
          </cell>
          <cell r="F10447">
            <v>4.5</v>
          </cell>
          <cell r="G10447">
            <v>4.5</v>
          </cell>
          <cell r="H10447">
            <v>4.5</v>
          </cell>
          <cell r="I10447">
            <v>4.5</v>
          </cell>
          <cell r="J10447">
            <v>4.5</v>
          </cell>
          <cell r="K10447">
            <v>4.5</v>
          </cell>
          <cell r="L10447">
            <v>4.5</v>
          </cell>
          <cell r="M10447">
            <v>4.5</v>
          </cell>
          <cell r="N10447">
            <v>4.5</v>
          </cell>
          <cell r="O10447"/>
          <cell r="P10447">
            <v>4.5</v>
          </cell>
          <cell r="Q10447">
            <v>1462300</v>
          </cell>
          <cell r="R10447">
            <v>4.5</v>
          </cell>
          <cell r="S10447">
            <v>4.5</v>
          </cell>
          <cell r="T10447">
            <v>4.5</v>
          </cell>
          <cell r="U10447">
            <v>0</v>
          </cell>
          <cell r="V10447">
            <v>7922972.2013599994</v>
          </cell>
          <cell r="X10447">
            <v>45809</v>
          </cell>
          <cell r="Y10447">
            <v>0</v>
          </cell>
          <cell r="Z10447">
            <v>4.5</v>
          </cell>
          <cell r="AC10447"/>
          <cell r="AE10447">
            <v>1412300</v>
          </cell>
          <cell r="AF10447">
            <v>4.5</v>
          </cell>
          <cell r="AG10447">
            <v>4.5</v>
          </cell>
          <cell r="AH10447">
            <v>4.5</v>
          </cell>
          <cell r="AI10447">
            <v>4.5</v>
          </cell>
        </row>
        <row r="10448">
          <cell r="A10448">
            <v>45820</v>
          </cell>
          <cell r="B10448">
            <v>1086800</v>
          </cell>
          <cell r="D10448">
            <v>4.5</v>
          </cell>
          <cell r="E10448">
            <v>4.5</v>
          </cell>
          <cell r="F10448">
            <v>4.5</v>
          </cell>
          <cell r="G10448">
            <v>4.5</v>
          </cell>
          <cell r="H10448">
            <v>4.5</v>
          </cell>
          <cell r="I10448">
            <v>4.5</v>
          </cell>
          <cell r="J10448">
            <v>4.5</v>
          </cell>
          <cell r="K10448">
            <v>4.5</v>
          </cell>
          <cell r="L10448">
            <v>4.5</v>
          </cell>
          <cell r="M10448">
            <v>4.5</v>
          </cell>
          <cell r="N10448">
            <v>4.5</v>
          </cell>
          <cell r="O10448"/>
          <cell r="P10448">
            <v>4.5</v>
          </cell>
          <cell r="Q10448">
            <v>1211800</v>
          </cell>
          <cell r="R10448">
            <v>4.5</v>
          </cell>
          <cell r="S10448">
            <v>4.5</v>
          </cell>
          <cell r="T10448">
            <v>4.5</v>
          </cell>
          <cell r="U10448">
            <v>0</v>
          </cell>
          <cell r="V10448">
            <v>7171995.2082400005</v>
          </cell>
          <cell r="X10448">
            <v>45809</v>
          </cell>
          <cell r="Y10448">
            <v>0</v>
          </cell>
          <cell r="Z10448">
            <v>4.5</v>
          </cell>
          <cell r="AC10448"/>
          <cell r="AE10448">
            <v>1086800</v>
          </cell>
          <cell r="AF10448">
            <v>4.5</v>
          </cell>
          <cell r="AG10448">
            <v>4.5</v>
          </cell>
          <cell r="AH10448">
            <v>4.5</v>
          </cell>
          <cell r="AI10448">
            <v>4.5</v>
          </cell>
        </row>
        <row r="10449">
          <cell r="A10449">
            <v>45821</v>
          </cell>
          <cell r="B10449">
            <v>1388100</v>
          </cell>
          <cell r="D10449">
            <v>4.5</v>
          </cell>
          <cell r="E10449">
            <v>4.5</v>
          </cell>
          <cell r="F10449">
            <v>4.55</v>
          </cell>
          <cell r="G10449">
            <v>4.5</v>
          </cell>
          <cell r="H10449">
            <v>4.5</v>
          </cell>
          <cell r="I10449">
            <v>4.5</v>
          </cell>
          <cell r="J10449">
            <v>4.5</v>
          </cell>
          <cell r="K10449">
            <v>4.5</v>
          </cell>
          <cell r="L10449">
            <v>4.5</v>
          </cell>
          <cell r="M10449">
            <v>4.5</v>
          </cell>
          <cell r="N10449">
            <v>4.5</v>
          </cell>
          <cell r="O10449"/>
          <cell r="P10449">
            <v>4.5</v>
          </cell>
          <cell r="Q10449">
            <v>1514400</v>
          </cell>
          <cell r="R10449">
            <v>4.5</v>
          </cell>
          <cell r="S10449">
            <v>4.55</v>
          </cell>
          <cell r="T10449">
            <v>4.5</v>
          </cell>
          <cell r="U10449">
            <v>0</v>
          </cell>
          <cell r="V10449">
            <v>5819268.1949699996</v>
          </cell>
          <cell r="X10449">
            <v>45809</v>
          </cell>
          <cell r="Y10449">
            <v>4.9999999999999822</v>
          </cell>
          <cell r="Z10449">
            <v>4.5</v>
          </cell>
          <cell r="AC10449"/>
          <cell r="AE10449">
            <v>1327100</v>
          </cell>
          <cell r="AF10449">
            <v>4.5</v>
          </cell>
          <cell r="AG10449">
            <v>4.5</v>
          </cell>
          <cell r="AH10449">
            <v>4.5</v>
          </cell>
          <cell r="AI10449">
            <v>4.5</v>
          </cell>
        </row>
        <row r="10450">
          <cell r="A10450">
            <v>45824</v>
          </cell>
          <cell r="B10450">
            <v>1213000</v>
          </cell>
          <cell r="D10450">
            <v>4.5</v>
          </cell>
          <cell r="E10450">
            <v>4.5</v>
          </cell>
          <cell r="F10450">
            <v>4.5999999999999996</v>
          </cell>
          <cell r="G10450">
            <v>4.5</v>
          </cell>
          <cell r="H10450">
            <v>4.5</v>
          </cell>
          <cell r="I10450">
            <v>4.5</v>
          </cell>
          <cell r="J10450">
            <v>4.5</v>
          </cell>
          <cell r="K10450">
            <v>4.5</v>
          </cell>
          <cell r="L10450">
            <v>4.5</v>
          </cell>
          <cell r="M10450">
            <v>4.5</v>
          </cell>
          <cell r="N10450">
            <v>4.5</v>
          </cell>
          <cell r="O10450"/>
          <cell r="P10450">
            <v>4.5</v>
          </cell>
          <cell r="Q10450">
            <v>1464000</v>
          </cell>
          <cell r="R10450">
            <v>4.5</v>
          </cell>
          <cell r="S10450">
            <v>4.5999999999999996</v>
          </cell>
          <cell r="T10450">
            <v>4.5</v>
          </cell>
          <cell r="U10450">
            <v>0</v>
          </cell>
          <cell r="V10450">
            <v>6051305.5160300005</v>
          </cell>
          <cell r="X10450">
            <v>45809</v>
          </cell>
          <cell r="Y10450">
            <v>9.9999999999999645</v>
          </cell>
          <cell r="Z10450">
            <v>4.5</v>
          </cell>
          <cell r="AC10450"/>
          <cell r="AE10450">
            <v>1201000</v>
          </cell>
          <cell r="AF10450">
            <v>4.5</v>
          </cell>
          <cell r="AG10450">
            <v>4.5</v>
          </cell>
          <cell r="AH10450">
            <v>4.5</v>
          </cell>
          <cell r="AI10450">
            <v>4.5</v>
          </cell>
        </row>
        <row r="10451">
          <cell r="A10451">
            <v>45825</v>
          </cell>
          <cell r="B10451">
            <v>1150000</v>
          </cell>
          <cell r="D10451">
            <v>4.5</v>
          </cell>
          <cell r="E10451">
            <v>4.5</v>
          </cell>
          <cell r="F10451">
            <v>4.5</v>
          </cell>
          <cell r="G10451">
            <v>4.5</v>
          </cell>
          <cell r="H10451">
            <v>4.5</v>
          </cell>
          <cell r="I10451">
            <v>4.5</v>
          </cell>
          <cell r="J10451">
            <v>4.5</v>
          </cell>
          <cell r="K10451">
            <v>4.5</v>
          </cell>
          <cell r="L10451">
            <v>4.5</v>
          </cell>
          <cell r="M10451">
            <v>4.5</v>
          </cell>
          <cell r="N10451">
            <v>4.5</v>
          </cell>
          <cell r="O10451"/>
          <cell r="P10451">
            <v>4.5</v>
          </cell>
          <cell r="Q10451">
            <v>1440000</v>
          </cell>
          <cell r="R10451">
            <v>4.5</v>
          </cell>
          <cell r="S10451">
            <v>4.5</v>
          </cell>
          <cell r="T10451">
            <v>4.5</v>
          </cell>
          <cell r="U10451">
            <v>89590</v>
          </cell>
          <cell r="V10451">
            <v>5983190.1532299994</v>
          </cell>
          <cell r="X10451">
            <v>45809</v>
          </cell>
          <cell r="Y10451">
            <v>0</v>
          </cell>
          <cell r="Z10451">
            <v>4.5</v>
          </cell>
          <cell r="AC10451"/>
          <cell r="AE10451">
            <v>1150000</v>
          </cell>
          <cell r="AF10451">
            <v>4.5</v>
          </cell>
          <cell r="AG10451">
            <v>4.5</v>
          </cell>
          <cell r="AH10451">
            <v>4.5</v>
          </cell>
          <cell r="AI10451">
            <v>4.5</v>
          </cell>
        </row>
        <row r="10452">
          <cell r="A10452">
            <v>45826</v>
          </cell>
          <cell r="B10452">
            <v>1155200</v>
          </cell>
          <cell r="D10452">
            <v>4.5</v>
          </cell>
          <cell r="E10452">
            <v>4.5</v>
          </cell>
          <cell r="F10452">
            <v>4.5999999999999996</v>
          </cell>
          <cell r="G10452">
            <v>4.51</v>
          </cell>
          <cell r="H10452">
            <v>4.5</v>
          </cell>
          <cell r="I10452">
            <v>4.5</v>
          </cell>
          <cell r="J10452">
            <v>4.5</v>
          </cell>
          <cell r="K10452">
            <v>4.5</v>
          </cell>
          <cell r="L10452">
            <v>4.5</v>
          </cell>
          <cell r="M10452">
            <v>4.5</v>
          </cell>
          <cell r="N10452">
            <v>4.5</v>
          </cell>
          <cell r="O10452"/>
          <cell r="P10452">
            <v>4.5</v>
          </cell>
          <cell r="Q10452">
            <v>1340200</v>
          </cell>
          <cell r="R10452">
            <v>4.5</v>
          </cell>
          <cell r="S10452">
            <v>4.5999999999999996</v>
          </cell>
          <cell r="T10452">
            <v>4.51</v>
          </cell>
          <cell r="U10452">
            <v>35211</v>
          </cell>
          <cell r="V10452">
            <v>5690406.9536300004</v>
          </cell>
          <cell r="X10452">
            <v>45809</v>
          </cell>
          <cell r="Y10452">
            <v>9.9999999999999645</v>
          </cell>
          <cell r="Z10452">
            <v>4.5</v>
          </cell>
          <cell r="AC10452"/>
          <cell r="AE10452">
            <v>1055200</v>
          </cell>
          <cell r="AF10452">
            <v>4.5</v>
          </cell>
          <cell r="AG10452">
            <v>4.5</v>
          </cell>
          <cell r="AH10452">
            <v>4.5</v>
          </cell>
          <cell r="AI10452">
            <v>4.5</v>
          </cell>
        </row>
        <row r="10453">
          <cell r="A10453">
            <v>45827</v>
          </cell>
          <cell r="B10453">
            <v>1007000</v>
          </cell>
          <cell r="D10453">
            <v>4.5</v>
          </cell>
          <cell r="E10453">
            <v>4.5</v>
          </cell>
          <cell r="F10453">
            <v>4.5</v>
          </cell>
          <cell r="G10453">
            <v>4.5</v>
          </cell>
          <cell r="H10453">
            <v>4.5</v>
          </cell>
          <cell r="I10453">
            <v>4.5</v>
          </cell>
          <cell r="J10453">
            <v>4.5</v>
          </cell>
          <cell r="K10453">
            <v>4.5</v>
          </cell>
          <cell r="L10453">
            <v>4.5</v>
          </cell>
          <cell r="M10453">
            <v>4.5</v>
          </cell>
          <cell r="N10453">
            <v>4.5</v>
          </cell>
          <cell r="O10453"/>
          <cell r="P10453">
            <v>4.5</v>
          </cell>
          <cell r="Q10453">
            <v>1237000</v>
          </cell>
          <cell r="R10453">
            <v>4.5</v>
          </cell>
          <cell r="S10453">
            <v>4.5</v>
          </cell>
          <cell r="T10453">
            <v>4.5</v>
          </cell>
          <cell r="U10453">
            <v>30751</v>
          </cell>
          <cell r="V10453">
            <v>4693988.3309400007</v>
          </cell>
          <cell r="X10453">
            <v>45809</v>
          </cell>
          <cell r="Y10453">
            <v>0</v>
          </cell>
          <cell r="Z10453">
            <v>4.5</v>
          </cell>
          <cell r="AC10453"/>
          <cell r="AE10453">
            <v>1007000</v>
          </cell>
          <cell r="AF10453">
            <v>4.5</v>
          </cell>
          <cell r="AG10453">
            <v>4.5</v>
          </cell>
          <cell r="AH10453">
            <v>4.5</v>
          </cell>
          <cell r="AI10453">
            <v>4.5</v>
          </cell>
        </row>
        <row r="10454">
          <cell r="A10454">
            <v>45828</v>
          </cell>
          <cell r="B10454">
            <v>1518700</v>
          </cell>
          <cell r="D10454">
            <v>4.5</v>
          </cell>
          <cell r="E10454">
            <v>4.5</v>
          </cell>
          <cell r="F10454">
            <v>4.5</v>
          </cell>
          <cell r="G10454">
            <v>4.5</v>
          </cell>
          <cell r="H10454">
            <v>4.5</v>
          </cell>
          <cell r="I10454">
            <v>4.5</v>
          </cell>
          <cell r="J10454">
            <v>4.5</v>
          </cell>
          <cell r="K10454">
            <v>4.5</v>
          </cell>
          <cell r="L10454">
            <v>4.5</v>
          </cell>
          <cell r="M10454">
            <v>4.5</v>
          </cell>
          <cell r="N10454">
            <v>4.5</v>
          </cell>
          <cell r="O10454"/>
          <cell r="P10454">
            <v>4.5</v>
          </cell>
          <cell r="Q10454">
            <v>1667500</v>
          </cell>
          <cell r="R10454">
            <v>4.5</v>
          </cell>
          <cell r="S10454">
            <v>4.5</v>
          </cell>
          <cell r="T10454">
            <v>4.5</v>
          </cell>
          <cell r="U10454">
            <v>23132</v>
          </cell>
          <cell r="V10454">
            <v>4035883.745399999</v>
          </cell>
          <cell r="X10454">
            <v>45809</v>
          </cell>
          <cell r="Y10454">
            <v>0</v>
          </cell>
          <cell r="Z10454">
            <v>4.5</v>
          </cell>
          <cell r="AC10454"/>
          <cell r="AE10454">
            <v>1518700</v>
          </cell>
          <cell r="AF10454">
            <v>4.5</v>
          </cell>
          <cell r="AG10454">
            <v>4.5</v>
          </cell>
          <cell r="AH10454">
            <v>4.5</v>
          </cell>
          <cell r="AI10454">
            <v>4.5</v>
          </cell>
        </row>
        <row r="10455">
          <cell r="A10455">
            <v>45831</v>
          </cell>
          <cell r="B10455">
            <v>1437800</v>
          </cell>
          <cell r="D10455">
            <v>4.5</v>
          </cell>
          <cell r="E10455">
            <v>4.5</v>
          </cell>
          <cell r="F10455">
            <v>4.5</v>
          </cell>
          <cell r="G10455">
            <v>4.5</v>
          </cell>
          <cell r="H10455">
            <v>4.5</v>
          </cell>
          <cell r="I10455">
            <v>4.5</v>
          </cell>
          <cell r="J10455">
            <v>4.5</v>
          </cell>
          <cell r="K10455">
            <v>4.5</v>
          </cell>
          <cell r="L10455">
            <v>4.5</v>
          </cell>
          <cell r="M10455">
            <v>4.5</v>
          </cell>
          <cell r="N10455">
            <v>4.5</v>
          </cell>
          <cell r="O10455"/>
          <cell r="P10455">
            <v>4.5</v>
          </cell>
          <cell r="Q10455">
            <v>1972500</v>
          </cell>
          <cell r="R10455">
            <v>4.5</v>
          </cell>
          <cell r="S10455">
            <v>4.5</v>
          </cell>
          <cell r="T10455">
            <v>4.5</v>
          </cell>
          <cell r="U10455">
            <v>101186</v>
          </cell>
          <cell r="V10455">
            <v>3014686.1238300009</v>
          </cell>
          <cell r="X10455">
            <v>45809</v>
          </cell>
          <cell r="Y10455">
            <v>0</v>
          </cell>
          <cell r="Z10455">
            <v>4.5</v>
          </cell>
          <cell r="AC10455"/>
          <cell r="AE10455">
            <v>1437800</v>
          </cell>
          <cell r="AF10455">
            <v>4.5</v>
          </cell>
          <cell r="AG10455">
            <v>4.5</v>
          </cell>
          <cell r="AH10455">
            <v>4.5</v>
          </cell>
          <cell r="AI10455">
            <v>4.5</v>
          </cell>
        </row>
        <row r="10456">
          <cell r="A10456">
            <v>45832</v>
          </cell>
          <cell r="B10456">
            <v>1484500</v>
          </cell>
          <cell r="D10456">
            <v>4.5</v>
          </cell>
          <cell r="E10456">
            <v>4.5</v>
          </cell>
          <cell r="F10456">
            <v>4.5</v>
          </cell>
          <cell r="G10456">
            <v>4.5</v>
          </cell>
          <cell r="H10456">
            <v>4.5</v>
          </cell>
          <cell r="I10456">
            <v>4.5</v>
          </cell>
          <cell r="J10456">
            <v>4.5</v>
          </cell>
          <cell r="K10456">
            <v>4.5</v>
          </cell>
          <cell r="L10456">
            <v>4.5</v>
          </cell>
          <cell r="M10456">
            <v>4.5</v>
          </cell>
          <cell r="N10456">
            <v>4.5</v>
          </cell>
          <cell r="O10456"/>
          <cell r="P10456">
            <v>4.5</v>
          </cell>
          <cell r="Q10456">
            <v>1871700</v>
          </cell>
          <cell r="R10456">
            <v>4.4000000000000004</v>
          </cell>
          <cell r="S10456">
            <v>4.55</v>
          </cell>
          <cell r="T10456">
            <v>4.5</v>
          </cell>
          <cell r="U10456">
            <v>408925</v>
          </cell>
          <cell r="V10456">
            <v>2282973.9685300002</v>
          </cell>
          <cell r="X10456">
            <v>45809</v>
          </cell>
          <cell r="Y10456">
            <v>0</v>
          </cell>
          <cell r="Z10456">
            <v>4.5</v>
          </cell>
          <cell r="AC10456"/>
          <cell r="AE10456">
            <v>1484500</v>
          </cell>
          <cell r="AF10456">
            <v>4.5</v>
          </cell>
          <cell r="AG10456">
            <v>4.5</v>
          </cell>
          <cell r="AH10456">
            <v>4.5</v>
          </cell>
          <cell r="AI10456">
            <v>4.5</v>
          </cell>
        </row>
        <row r="10457">
          <cell r="A10457">
            <v>45833</v>
          </cell>
          <cell r="B10457">
            <v>1191100</v>
          </cell>
          <cell r="D10457">
            <v>4.5</v>
          </cell>
          <cell r="E10457">
            <v>4.5</v>
          </cell>
          <cell r="F10457">
            <v>4.5</v>
          </cell>
          <cell r="G10457">
            <v>4.5</v>
          </cell>
          <cell r="H10457">
            <v>4.5</v>
          </cell>
          <cell r="I10457">
            <v>4.5</v>
          </cell>
          <cell r="J10457">
            <v>4.5</v>
          </cell>
          <cell r="K10457">
            <v>4.5</v>
          </cell>
          <cell r="L10457">
            <v>4.5</v>
          </cell>
          <cell r="M10457">
            <v>4.5</v>
          </cell>
          <cell r="N10457">
            <v>4.5</v>
          </cell>
          <cell r="O10457"/>
          <cell r="P10457">
            <v>4.5</v>
          </cell>
          <cell r="Q10457">
            <v>1666100</v>
          </cell>
          <cell r="R10457">
            <v>4.2</v>
          </cell>
          <cell r="S10457">
            <v>4.5</v>
          </cell>
          <cell r="T10457">
            <v>4.4400000000000004</v>
          </cell>
          <cell r="U10457">
            <v>126483</v>
          </cell>
          <cell r="V10457">
            <v>2621416.5442399993</v>
          </cell>
          <cell r="X10457">
            <v>45809</v>
          </cell>
          <cell r="Y10457">
            <v>0</v>
          </cell>
          <cell r="Z10457">
            <v>4.5</v>
          </cell>
          <cell r="AC10457"/>
          <cell r="AE10457">
            <v>1191100</v>
          </cell>
          <cell r="AF10457">
            <v>4.5</v>
          </cell>
          <cell r="AG10457">
            <v>4.5</v>
          </cell>
          <cell r="AH10457">
            <v>4.5</v>
          </cell>
          <cell r="AI10457">
            <v>4.5</v>
          </cell>
        </row>
        <row r="10458">
          <cell r="A10458">
            <v>45834</v>
          </cell>
          <cell r="B10458">
            <v>1650900</v>
          </cell>
          <cell r="D10458">
            <v>4.5</v>
          </cell>
          <cell r="E10458">
            <v>4.5</v>
          </cell>
          <cell r="F10458">
            <v>4.5</v>
          </cell>
          <cell r="G10458">
            <v>4.5</v>
          </cell>
          <cell r="H10458">
            <v>4.5</v>
          </cell>
          <cell r="I10458">
            <v>4.5</v>
          </cell>
          <cell r="J10458">
            <v>4.5</v>
          </cell>
          <cell r="K10458">
            <v>4.5</v>
          </cell>
          <cell r="L10458">
            <v>4.5</v>
          </cell>
          <cell r="M10458">
            <v>4.5</v>
          </cell>
          <cell r="N10458">
            <v>4.5</v>
          </cell>
          <cell r="O10458"/>
          <cell r="P10458">
            <v>4.5</v>
          </cell>
          <cell r="Q10458">
            <v>1857900</v>
          </cell>
          <cell r="R10458">
            <v>4.5</v>
          </cell>
          <cell r="S10458">
            <v>4.5</v>
          </cell>
          <cell r="T10458">
            <v>4.5</v>
          </cell>
          <cell r="U10458">
            <v>299735</v>
          </cell>
          <cell r="V10458">
            <v>2511293.6787400004</v>
          </cell>
          <cell r="X10458">
            <v>45809</v>
          </cell>
          <cell r="Y10458">
            <v>0</v>
          </cell>
          <cell r="Z10458">
            <v>4.5</v>
          </cell>
          <cell r="AC10458"/>
          <cell r="AE10458">
            <v>1650900</v>
          </cell>
          <cell r="AF10458">
            <v>4.5</v>
          </cell>
          <cell r="AG10458">
            <v>4.5</v>
          </cell>
          <cell r="AH10458">
            <v>4.5</v>
          </cell>
          <cell r="AI10458">
            <v>4.5</v>
          </cell>
        </row>
        <row r="10459">
          <cell r="A10459">
            <v>45835</v>
          </cell>
          <cell r="B10459">
            <v>1836600</v>
          </cell>
          <cell r="D10459">
            <v>4.5</v>
          </cell>
          <cell r="E10459">
            <v>4.5</v>
          </cell>
          <cell r="F10459">
            <v>4.5</v>
          </cell>
          <cell r="G10459">
            <v>4.5</v>
          </cell>
          <cell r="H10459">
            <v>4.5</v>
          </cell>
          <cell r="I10459">
            <v>4.5</v>
          </cell>
          <cell r="J10459">
            <v>4.5</v>
          </cell>
          <cell r="K10459">
            <v>4.5</v>
          </cell>
          <cell r="L10459">
            <v>4.5</v>
          </cell>
          <cell r="M10459">
            <v>4.5</v>
          </cell>
          <cell r="N10459">
            <v>4.5</v>
          </cell>
          <cell r="O10459"/>
          <cell r="P10459">
            <v>4.5</v>
          </cell>
          <cell r="Q10459">
            <v>2034200</v>
          </cell>
          <cell r="R10459">
            <v>4.2</v>
          </cell>
          <cell r="S10459">
            <v>4.5</v>
          </cell>
          <cell r="T10459">
            <v>4.4800000000000004</v>
          </cell>
          <cell r="U10459">
            <v>696573</v>
          </cell>
          <cell r="V10459">
            <v>1912589.1746699999</v>
          </cell>
          <cell r="X10459">
            <v>45809</v>
          </cell>
          <cell r="Y10459">
            <v>0</v>
          </cell>
          <cell r="Z10459">
            <v>4.5</v>
          </cell>
          <cell r="AC10459"/>
          <cell r="AE10459">
            <v>1836600</v>
          </cell>
          <cell r="AF10459">
            <v>4.5</v>
          </cell>
          <cell r="AG10459">
            <v>4.5</v>
          </cell>
          <cell r="AH10459">
            <v>4.5</v>
          </cell>
          <cell r="AI10459">
            <v>4.5</v>
          </cell>
        </row>
        <row r="10460">
          <cell r="A10460">
            <v>45838</v>
          </cell>
          <cell r="B10460">
            <v>781700</v>
          </cell>
          <cell r="D10460">
            <v>4.5</v>
          </cell>
          <cell r="E10460">
            <v>4.5</v>
          </cell>
          <cell r="F10460">
            <v>5</v>
          </cell>
          <cell r="G10460">
            <v>4.63</v>
          </cell>
          <cell r="H10460">
            <v>4.5</v>
          </cell>
          <cell r="I10460">
            <v>4.5</v>
          </cell>
          <cell r="J10460">
            <v>4.5</v>
          </cell>
          <cell r="K10460">
            <v>4.5</v>
          </cell>
          <cell r="L10460">
            <v>4.5</v>
          </cell>
          <cell r="M10460">
            <v>4.5</v>
          </cell>
          <cell r="N10460">
            <v>5</v>
          </cell>
          <cell r="O10460"/>
          <cell r="P10460">
            <v>4.5039428941691373</v>
          </cell>
          <cell r="Q10460">
            <v>812700</v>
          </cell>
          <cell r="R10460">
            <v>4.5</v>
          </cell>
          <cell r="S10460">
            <v>5</v>
          </cell>
          <cell r="T10460">
            <v>4.67</v>
          </cell>
          <cell r="U10460">
            <v>785481</v>
          </cell>
          <cell r="V10460">
            <v>2132659.8640200002</v>
          </cell>
          <cell r="X10460">
            <v>45809</v>
          </cell>
          <cell r="Y10460">
            <v>50</v>
          </cell>
          <cell r="Z10460">
            <v>4.5</v>
          </cell>
          <cell r="AC10460"/>
          <cell r="AE10460">
            <v>781700</v>
          </cell>
          <cell r="AF10460">
            <v>4.5</v>
          </cell>
          <cell r="AG10460">
            <v>5</v>
          </cell>
          <cell r="AH10460">
            <v>4.63</v>
          </cell>
          <cell r="AI10460">
            <v>4.5039428941691373</v>
          </cell>
        </row>
        <row r="10461">
          <cell r="A10461">
            <v>45839</v>
          </cell>
          <cell r="B10461">
            <v>1358600</v>
          </cell>
          <cell r="D10461">
            <v>4.5</v>
          </cell>
          <cell r="E10461">
            <v>4.5</v>
          </cell>
          <cell r="F10461">
            <v>4.5</v>
          </cell>
          <cell r="G10461">
            <v>4.5</v>
          </cell>
          <cell r="H10461">
            <v>4.5</v>
          </cell>
          <cell r="I10461">
            <v>4.5</v>
          </cell>
          <cell r="J10461">
            <v>4.5</v>
          </cell>
          <cell r="K10461">
            <v>4.5</v>
          </cell>
          <cell r="L10461">
            <v>4.5</v>
          </cell>
          <cell r="M10461">
            <v>4.5</v>
          </cell>
          <cell r="N10461">
            <v>4.5</v>
          </cell>
          <cell r="O10461"/>
          <cell r="P10461">
            <v>4.5</v>
          </cell>
          <cell r="Q10461">
            <v>1443600</v>
          </cell>
          <cell r="R10461">
            <v>4.5</v>
          </cell>
          <cell r="S10461">
            <v>4.5</v>
          </cell>
          <cell r="T10461">
            <v>4.5</v>
          </cell>
          <cell r="U10461">
            <v>0</v>
          </cell>
          <cell r="V10461">
            <v>14195134.351360003</v>
          </cell>
          <cell r="X10461">
            <v>45839</v>
          </cell>
          <cell r="Y10461">
            <v>0</v>
          </cell>
          <cell r="Z10461">
            <v>4.5</v>
          </cell>
          <cell r="AC10461"/>
          <cell r="AE10461">
            <v>1358600</v>
          </cell>
          <cell r="AF10461">
            <v>4.5</v>
          </cell>
          <cell r="AG10461">
            <v>4.5</v>
          </cell>
          <cell r="AH10461">
            <v>4.5</v>
          </cell>
          <cell r="AI10461">
            <v>4.5</v>
          </cell>
        </row>
        <row r="10462">
          <cell r="A10462">
            <v>45840</v>
          </cell>
          <cell r="B10462">
            <v>1072000</v>
          </cell>
          <cell r="D10462">
            <v>4.5</v>
          </cell>
          <cell r="E10462">
            <v>4.5</v>
          </cell>
          <cell r="F10462">
            <v>4.5</v>
          </cell>
          <cell r="G10462">
            <v>4.5</v>
          </cell>
          <cell r="H10462">
            <v>4.5</v>
          </cell>
          <cell r="I10462">
            <v>4.5</v>
          </cell>
          <cell r="J10462">
            <v>4.5</v>
          </cell>
          <cell r="K10462">
            <v>4.5</v>
          </cell>
          <cell r="L10462">
            <v>4.5</v>
          </cell>
          <cell r="M10462">
            <v>4.5</v>
          </cell>
          <cell r="N10462">
            <v>4.5</v>
          </cell>
          <cell r="O10462"/>
          <cell r="P10462">
            <v>4.5</v>
          </cell>
          <cell r="Q10462">
            <v>1153000</v>
          </cell>
          <cell r="R10462">
            <v>4.5</v>
          </cell>
          <cell r="S10462">
            <v>4.5</v>
          </cell>
          <cell r="T10462">
            <v>4.5</v>
          </cell>
          <cell r="U10462">
            <v>0</v>
          </cell>
          <cell r="V10462">
            <v>12999823.810020002</v>
          </cell>
          <cell r="X10462">
            <v>45839</v>
          </cell>
          <cell r="Y10462">
            <v>0</v>
          </cell>
          <cell r="Z10462">
            <v>4.5</v>
          </cell>
          <cell r="AC10462"/>
          <cell r="AE10462">
            <v>1072000</v>
          </cell>
          <cell r="AF10462">
            <v>4.5</v>
          </cell>
          <cell r="AG10462">
            <v>4.5</v>
          </cell>
          <cell r="AH10462">
            <v>4.5</v>
          </cell>
          <cell r="AI10462">
            <v>4.5</v>
          </cell>
        </row>
        <row r="10463">
          <cell r="A10463">
            <v>45841</v>
          </cell>
          <cell r="B10463">
            <v>855000</v>
          </cell>
          <cell r="D10463">
            <v>4.5</v>
          </cell>
          <cell r="E10463">
            <v>4.5</v>
          </cell>
          <cell r="F10463">
            <v>4.5</v>
          </cell>
          <cell r="G10463">
            <v>4.5</v>
          </cell>
          <cell r="H10463">
            <v>4.5</v>
          </cell>
          <cell r="I10463">
            <v>4.5</v>
          </cell>
          <cell r="J10463">
            <v>4.5</v>
          </cell>
          <cell r="K10463">
            <v>4.5</v>
          </cell>
          <cell r="L10463">
            <v>4.5</v>
          </cell>
          <cell r="M10463">
            <v>4.5</v>
          </cell>
          <cell r="N10463">
            <v>4.5</v>
          </cell>
          <cell r="O10463"/>
          <cell r="P10463">
            <v>4.5</v>
          </cell>
          <cell r="Q10463">
            <v>906000</v>
          </cell>
          <cell r="R10463">
            <v>4.5</v>
          </cell>
          <cell r="S10463">
            <v>4.5</v>
          </cell>
          <cell r="T10463">
            <v>4.5</v>
          </cell>
          <cell r="U10463">
            <v>0</v>
          </cell>
          <cell r="V10463">
            <v>12040165.765939999</v>
          </cell>
          <cell r="X10463">
            <v>45839</v>
          </cell>
          <cell r="Y10463">
            <v>0</v>
          </cell>
          <cell r="Z10463">
            <v>4.5</v>
          </cell>
          <cell r="AC10463"/>
          <cell r="AE10463">
            <v>855000</v>
          </cell>
          <cell r="AF10463">
            <v>4.5</v>
          </cell>
          <cell r="AG10463">
            <v>4.5</v>
          </cell>
          <cell r="AH10463">
            <v>4.5</v>
          </cell>
          <cell r="AI10463">
            <v>4.5</v>
          </cell>
        </row>
        <row r="10464">
          <cell r="A10464">
            <v>45842</v>
          </cell>
          <cell r="B10464">
            <v>1096300</v>
          </cell>
          <cell r="D10464">
            <v>4.5</v>
          </cell>
          <cell r="E10464">
            <v>4.4000000000000004</v>
          </cell>
          <cell r="F10464">
            <v>4.5</v>
          </cell>
          <cell r="G10464">
            <v>4.5</v>
          </cell>
          <cell r="H10464">
            <v>4.5</v>
          </cell>
          <cell r="I10464">
            <v>4.5</v>
          </cell>
          <cell r="J10464">
            <v>4.5</v>
          </cell>
          <cell r="K10464">
            <v>4.5</v>
          </cell>
          <cell r="L10464">
            <v>4.5</v>
          </cell>
          <cell r="M10464">
            <v>4.5</v>
          </cell>
          <cell r="N10464">
            <v>4.5</v>
          </cell>
          <cell r="O10464"/>
          <cell r="P10464">
            <v>4.5</v>
          </cell>
          <cell r="Q10464">
            <v>1096300</v>
          </cell>
          <cell r="R10464">
            <v>4.5</v>
          </cell>
          <cell r="S10464">
            <v>4.5</v>
          </cell>
          <cell r="T10464">
            <v>4.5</v>
          </cell>
          <cell r="U10464">
            <v>1500000</v>
          </cell>
          <cell r="V10464">
            <v>9618133.9603399988</v>
          </cell>
          <cell r="X10464">
            <v>45839</v>
          </cell>
          <cell r="Y10464">
            <v>9.9999999999999645</v>
          </cell>
          <cell r="Z10464">
            <v>4.5</v>
          </cell>
          <cell r="AC10464"/>
          <cell r="AE10464">
            <v>956300</v>
          </cell>
          <cell r="AF10464">
            <v>4.5</v>
          </cell>
          <cell r="AG10464">
            <v>4.5</v>
          </cell>
          <cell r="AH10464">
            <v>4.5</v>
          </cell>
          <cell r="AI10464">
            <v>4.5</v>
          </cell>
        </row>
        <row r="10465">
          <cell r="A10465">
            <v>45845</v>
          </cell>
          <cell r="B10465">
            <v>1130700</v>
          </cell>
          <cell r="D10465">
            <v>4.5</v>
          </cell>
          <cell r="E10465">
            <v>4.5</v>
          </cell>
          <cell r="F10465">
            <v>4.5</v>
          </cell>
          <cell r="G10465">
            <v>4.5</v>
          </cell>
          <cell r="H10465">
            <v>4.5</v>
          </cell>
          <cell r="I10465">
            <v>4.5</v>
          </cell>
          <cell r="J10465">
            <v>4.5</v>
          </cell>
          <cell r="K10465">
            <v>4.5</v>
          </cell>
          <cell r="L10465">
            <v>4.5</v>
          </cell>
          <cell r="M10465">
            <v>4.5</v>
          </cell>
          <cell r="N10465">
            <v>4.5</v>
          </cell>
          <cell r="O10465"/>
          <cell r="P10465">
            <v>4.5</v>
          </cell>
          <cell r="Q10465">
            <v>1190700</v>
          </cell>
          <cell r="R10465">
            <v>4.5</v>
          </cell>
          <cell r="S10465">
            <v>4.5</v>
          </cell>
          <cell r="T10465">
            <v>4.5</v>
          </cell>
          <cell r="U10465">
            <v>0</v>
          </cell>
          <cell r="V10465">
            <v>9806258.3591700029</v>
          </cell>
          <cell r="X10465">
            <v>45839</v>
          </cell>
          <cell r="Y10465">
            <v>0</v>
          </cell>
          <cell r="Z10465">
            <v>4.5</v>
          </cell>
          <cell r="AC10465"/>
          <cell r="AE10465">
            <v>1130700</v>
          </cell>
          <cell r="AF10465">
            <v>4.5</v>
          </cell>
          <cell r="AG10465">
            <v>4.5</v>
          </cell>
          <cell r="AH10465">
            <v>4.5</v>
          </cell>
          <cell r="AI10465">
            <v>4.5</v>
          </cell>
        </row>
        <row r="10466">
          <cell r="A10466">
            <v>45846</v>
          </cell>
          <cell r="B10466">
            <v>972700</v>
          </cell>
          <cell r="D10466">
            <v>4.5</v>
          </cell>
          <cell r="E10466">
            <v>4.5</v>
          </cell>
          <cell r="F10466">
            <v>4.5</v>
          </cell>
          <cell r="G10466">
            <v>4.5</v>
          </cell>
          <cell r="H10466">
            <v>4.5</v>
          </cell>
          <cell r="I10466">
            <v>4.5</v>
          </cell>
          <cell r="J10466">
            <v>4.5</v>
          </cell>
          <cell r="K10466">
            <v>4.5</v>
          </cell>
          <cell r="L10466">
            <v>4.5</v>
          </cell>
          <cell r="M10466">
            <v>4.5</v>
          </cell>
          <cell r="N10466">
            <v>4.5</v>
          </cell>
          <cell r="O10466"/>
          <cell r="P10466">
            <v>4.5</v>
          </cell>
          <cell r="Q10466">
            <v>1027000</v>
          </cell>
          <cell r="R10466">
            <v>4.5</v>
          </cell>
          <cell r="S10466">
            <v>4.5</v>
          </cell>
          <cell r="T10466">
            <v>4.5</v>
          </cell>
          <cell r="U10466">
            <v>0</v>
          </cell>
          <cell r="V10466">
            <v>8772855.4018100016</v>
          </cell>
          <cell r="X10466">
            <v>45839</v>
          </cell>
          <cell r="Y10466">
            <v>0</v>
          </cell>
          <cell r="Z10466">
            <v>4.5</v>
          </cell>
          <cell r="AC10466"/>
          <cell r="AE10466">
            <v>972700</v>
          </cell>
          <cell r="AF10466">
            <v>4.5</v>
          </cell>
          <cell r="AG10466">
            <v>4.5</v>
          </cell>
          <cell r="AH10466">
            <v>4.5</v>
          </cell>
          <cell r="AI10466">
            <v>4.5</v>
          </cell>
        </row>
        <row r="10467">
          <cell r="A10467">
            <v>45847</v>
          </cell>
          <cell r="B10467">
            <v>947000</v>
          </cell>
          <cell r="D10467">
            <v>4.5</v>
          </cell>
          <cell r="E10467">
            <v>4.5</v>
          </cell>
          <cell r="F10467">
            <v>4.5</v>
          </cell>
          <cell r="G10467">
            <v>4.5</v>
          </cell>
          <cell r="H10467">
            <v>4.5</v>
          </cell>
          <cell r="I10467">
            <v>4.5</v>
          </cell>
          <cell r="J10467">
            <v>4.5</v>
          </cell>
          <cell r="K10467">
            <v>4.5</v>
          </cell>
          <cell r="L10467">
            <v>4.5</v>
          </cell>
          <cell r="M10467">
            <v>4.5</v>
          </cell>
          <cell r="N10467">
            <v>4.5</v>
          </cell>
          <cell r="O10467"/>
          <cell r="P10467">
            <v>4.5</v>
          </cell>
          <cell r="Q10467">
            <v>1152000</v>
          </cell>
          <cell r="R10467">
            <v>4.5</v>
          </cell>
          <cell r="S10467">
            <v>4.5</v>
          </cell>
          <cell r="T10467">
            <v>4.5</v>
          </cell>
          <cell r="U10467">
            <v>0</v>
          </cell>
          <cell r="V10467">
            <v>8780414.1289000008</v>
          </cell>
          <cell r="X10467">
            <v>45839</v>
          </cell>
          <cell r="Y10467">
            <v>0</v>
          </cell>
          <cell r="Z10467">
            <v>4.5</v>
          </cell>
          <cell r="AC10467"/>
          <cell r="AE10467">
            <v>947000</v>
          </cell>
          <cell r="AF10467">
            <v>4.5</v>
          </cell>
          <cell r="AG10467">
            <v>4.5</v>
          </cell>
          <cell r="AH10467">
            <v>4.5</v>
          </cell>
          <cell r="AI10467">
            <v>4.5</v>
          </cell>
        </row>
        <row r="10468">
          <cell r="A10468">
            <v>45848</v>
          </cell>
          <cell r="B10468">
            <v>1013000</v>
          </cell>
          <cell r="D10468">
            <v>4.5</v>
          </cell>
          <cell r="E10468">
            <v>4.5</v>
          </cell>
          <cell r="F10468">
            <v>4.5</v>
          </cell>
          <cell r="G10468">
            <v>4.5</v>
          </cell>
          <cell r="H10468">
            <v>4.5</v>
          </cell>
          <cell r="I10468">
            <v>4.5</v>
          </cell>
          <cell r="J10468">
            <v>4.5</v>
          </cell>
          <cell r="K10468">
            <v>4.5</v>
          </cell>
          <cell r="L10468">
            <v>4.5</v>
          </cell>
          <cell r="M10468">
            <v>4.5</v>
          </cell>
          <cell r="N10468">
            <v>4.5</v>
          </cell>
          <cell r="O10468"/>
          <cell r="P10468">
            <v>4.5</v>
          </cell>
          <cell r="Q10468">
            <v>1038000</v>
          </cell>
          <cell r="R10468">
            <v>4.5</v>
          </cell>
          <cell r="S10468">
            <v>4.5</v>
          </cell>
          <cell r="T10468">
            <v>4.5</v>
          </cell>
          <cell r="U10468">
            <v>0</v>
          </cell>
          <cell r="V10468">
            <v>8424203.9380800016</v>
          </cell>
          <cell r="X10468">
            <v>45839</v>
          </cell>
          <cell r="Y10468">
            <v>0</v>
          </cell>
          <cell r="Z10468">
            <v>4.5</v>
          </cell>
          <cell r="AC10468"/>
          <cell r="AE10468">
            <v>1013000</v>
          </cell>
          <cell r="AF10468">
            <v>4.5</v>
          </cell>
          <cell r="AG10468">
            <v>4.5</v>
          </cell>
          <cell r="AH10468">
            <v>4.5</v>
          </cell>
          <cell r="AI10468">
            <v>4.5</v>
          </cell>
        </row>
        <row r="10469">
          <cell r="A10469">
            <v>45849</v>
          </cell>
          <cell r="B10469">
            <v>1225000</v>
          </cell>
          <cell r="D10469">
            <v>4.5</v>
          </cell>
          <cell r="E10469">
            <v>4.5</v>
          </cell>
          <cell r="F10469">
            <v>4.5</v>
          </cell>
          <cell r="G10469">
            <v>4.5</v>
          </cell>
          <cell r="H10469">
            <v>4.5</v>
          </cell>
          <cell r="I10469">
            <v>4.5</v>
          </cell>
          <cell r="J10469">
            <v>4.5</v>
          </cell>
          <cell r="K10469">
            <v>4.5</v>
          </cell>
          <cell r="L10469">
            <v>4.5</v>
          </cell>
          <cell r="M10469">
            <v>4.5</v>
          </cell>
          <cell r="N10469">
            <v>4.5</v>
          </cell>
          <cell r="O10469"/>
          <cell r="P10469">
            <v>4.5</v>
          </cell>
          <cell r="Q10469">
            <v>1235000</v>
          </cell>
          <cell r="R10469">
            <v>4.5</v>
          </cell>
          <cell r="S10469">
            <v>4.5</v>
          </cell>
          <cell r="T10469">
            <v>4.5</v>
          </cell>
          <cell r="U10469">
            <v>70000</v>
          </cell>
          <cell r="V10469">
            <v>6978130.1081699999</v>
          </cell>
          <cell r="X10469">
            <v>45839</v>
          </cell>
          <cell r="Y10469">
            <v>0</v>
          </cell>
          <cell r="Z10469">
            <v>4.5</v>
          </cell>
          <cell r="AC10469"/>
          <cell r="AE10469">
            <v>1225000</v>
          </cell>
          <cell r="AF10469">
            <v>4.5</v>
          </cell>
          <cell r="AG10469">
            <v>4.5</v>
          </cell>
          <cell r="AH10469">
            <v>4.5</v>
          </cell>
          <cell r="AI10469">
            <v>4.5</v>
          </cell>
        </row>
        <row r="10470">
          <cell r="A10470">
            <v>45852</v>
          </cell>
          <cell r="B10470">
            <v>1236000</v>
          </cell>
          <cell r="D10470">
            <v>4.5</v>
          </cell>
          <cell r="E10470">
            <v>4.5</v>
          </cell>
          <cell r="F10470">
            <v>4.5</v>
          </cell>
          <cell r="G10470">
            <v>4.5</v>
          </cell>
          <cell r="H10470">
            <v>4.5</v>
          </cell>
          <cell r="I10470">
            <v>4.5</v>
          </cell>
          <cell r="J10470">
            <v>4.5</v>
          </cell>
          <cell r="K10470">
            <v>4.5</v>
          </cell>
          <cell r="L10470">
            <v>4.5</v>
          </cell>
          <cell r="M10470">
            <v>4.5</v>
          </cell>
          <cell r="N10470">
            <v>4.5</v>
          </cell>
          <cell r="O10470"/>
          <cell r="P10470">
            <v>4.5</v>
          </cell>
          <cell r="Q10470">
            <v>1323000</v>
          </cell>
          <cell r="R10470">
            <v>4.5</v>
          </cell>
          <cell r="S10470">
            <v>4.5</v>
          </cell>
          <cell r="T10470">
            <v>4.5</v>
          </cell>
          <cell r="U10470">
            <v>29121</v>
          </cell>
          <cell r="V10470">
            <v>6534330.5997400004</v>
          </cell>
          <cell r="X10470">
            <v>45839</v>
          </cell>
          <cell r="Y10470">
            <v>0</v>
          </cell>
          <cell r="Z10470">
            <v>4.5</v>
          </cell>
          <cell r="AC10470"/>
          <cell r="AE10470">
            <v>1236000</v>
          </cell>
          <cell r="AF10470">
            <v>4.5</v>
          </cell>
          <cell r="AG10470">
            <v>4.5</v>
          </cell>
          <cell r="AH10470">
            <v>4.5</v>
          </cell>
          <cell r="AI10470">
            <v>4.5</v>
          </cell>
        </row>
        <row r="10471">
          <cell r="A10471">
            <v>45853</v>
          </cell>
          <cell r="B10471">
            <v>836600</v>
          </cell>
          <cell r="D10471">
            <v>4.5</v>
          </cell>
          <cell r="E10471">
            <v>4.5</v>
          </cell>
          <cell r="F10471">
            <v>4.5</v>
          </cell>
          <cell r="G10471">
            <v>4.5</v>
          </cell>
          <cell r="H10471">
            <v>4.5</v>
          </cell>
          <cell r="I10471">
            <v>4.5</v>
          </cell>
          <cell r="J10471">
            <v>4.5</v>
          </cell>
          <cell r="K10471">
            <v>4.5</v>
          </cell>
          <cell r="L10471">
            <v>4.5</v>
          </cell>
          <cell r="M10471">
            <v>4.5</v>
          </cell>
          <cell r="N10471">
            <v>4.5</v>
          </cell>
          <cell r="O10471"/>
          <cell r="P10471">
            <v>4.5</v>
          </cell>
          <cell r="Q10471">
            <v>895600</v>
          </cell>
          <cell r="R10471">
            <v>4.5</v>
          </cell>
          <cell r="S10471">
            <v>4.5</v>
          </cell>
          <cell r="T10471">
            <v>4.5</v>
          </cell>
          <cell r="U10471">
            <v>123639.00000000001</v>
          </cell>
          <cell r="V10471">
            <v>6477051.2390299998</v>
          </cell>
          <cell r="X10471">
            <v>45839</v>
          </cell>
          <cell r="Y10471">
            <v>0</v>
          </cell>
          <cell r="Z10471">
            <v>4.5</v>
          </cell>
          <cell r="AC10471"/>
          <cell r="AE10471">
            <v>836600</v>
          </cell>
          <cell r="AF10471">
            <v>4.5</v>
          </cell>
          <cell r="AG10471">
            <v>4.5</v>
          </cell>
          <cell r="AH10471">
            <v>4.5</v>
          </cell>
          <cell r="AI10471">
            <v>4.5</v>
          </cell>
        </row>
        <row r="10472">
          <cell r="A10472">
            <v>45854</v>
          </cell>
          <cell r="B10472">
            <v>767900.00000000012</v>
          </cell>
          <cell r="D10472">
            <v>4.5</v>
          </cell>
          <cell r="E10472">
            <v>4.5</v>
          </cell>
          <cell r="F10472">
            <v>4.5</v>
          </cell>
          <cell r="G10472">
            <v>4.5</v>
          </cell>
          <cell r="H10472">
            <v>4.5</v>
          </cell>
          <cell r="I10472">
            <v>4.5</v>
          </cell>
          <cell r="J10472">
            <v>4.5</v>
          </cell>
          <cell r="K10472">
            <v>4.5</v>
          </cell>
          <cell r="L10472">
            <v>4.5</v>
          </cell>
          <cell r="M10472">
            <v>4.5</v>
          </cell>
          <cell r="N10472">
            <v>4.5</v>
          </cell>
          <cell r="O10472"/>
          <cell r="P10472">
            <v>4.5</v>
          </cell>
          <cell r="Q10472">
            <v>787900</v>
          </cell>
          <cell r="R10472">
            <v>4.5</v>
          </cell>
          <cell r="S10472">
            <v>4.5</v>
          </cell>
          <cell r="T10472">
            <v>4.5</v>
          </cell>
          <cell r="U10472">
            <v>23238</v>
          </cell>
          <cell r="V10472">
            <v>6156906.09736</v>
          </cell>
          <cell r="X10472">
            <v>45839</v>
          </cell>
          <cell r="Y10472">
            <v>0</v>
          </cell>
          <cell r="Z10472">
            <v>4.5</v>
          </cell>
          <cell r="AC10472"/>
          <cell r="AE10472">
            <v>767900.00000000012</v>
          </cell>
          <cell r="AF10472">
            <v>4.5</v>
          </cell>
          <cell r="AG10472">
            <v>4.5</v>
          </cell>
          <cell r="AH10472">
            <v>4.5</v>
          </cell>
          <cell r="AI10472">
            <v>4.5</v>
          </cell>
        </row>
        <row r="10473">
          <cell r="A10473">
            <v>45855</v>
          </cell>
          <cell r="B10473">
            <v>929000</v>
          </cell>
          <cell r="D10473">
            <v>4.5</v>
          </cell>
          <cell r="E10473">
            <v>4.5</v>
          </cell>
          <cell r="F10473">
            <v>4.5</v>
          </cell>
          <cell r="G10473">
            <v>4.5</v>
          </cell>
          <cell r="H10473">
            <v>4.5</v>
          </cell>
          <cell r="I10473">
            <v>4.5</v>
          </cell>
          <cell r="J10473">
            <v>4.5</v>
          </cell>
          <cell r="K10473">
            <v>4.5</v>
          </cell>
          <cell r="L10473">
            <v>4.5</v>
          </cell>
          <cell r="M10473">
            <v>4.5</v>
          </cell>
          <cell r="N10473">
            <v>4.5</v>
          </cell>
          <cell r="O10473"/>
          <cell r="P10473">
            <v>4.5</v>
          </cell>
          <cell r="Q10473">
            <v>1084000</v>
          </cell>
          <cell r="R10473">
            <v>4.5</v>
          </cell>
          <cell r="S10473">
            <v>4.5</v>
          </cell>
          <cell r="T10473">
            <v>4.5</v>
          </cell>
          <cell r="U10473">
            <v>46072</v>
          </cell>
          <cell r="V10473">
            <v>5489628.3944999995</v>
          </cell>
          <cell r="X10473">
            <v>45839</v>
          </cell>
          <cell r="Y10473">
            <v>0</v>
          </cell>
          <cell r="Z10473">
            <v>4.5</v>
          </cell>
          <cell r="AC10473"/>
          <cell r="AE10473">
            <v>929000</v>
          </cell>
          <cell r="AF10473">
            <v>4.5</v>
          </cell>
          <cell r="AG10473">
            <v>4.5</v>
          </cell>
          <cell r="AH10473">
            <v>4.5</v>
          </cell>
          <cell r="AI10473">
            <v>4.5</v>
          </cell>
        </row>
        <row r="10474">
          <cell r="A10474">
            <v>45856</v>
          </cell>
          <cell r="B10474">
            <v>735900</v>
          </cell>
          <cell r="D10474">
            <v>4.5</v>
          </cell>
          <cell r="E10474">
            <v>4.5</v>
          </cell>
          <cell r="F10474">
            <v>4.5</v>
          </cell>
          <cell r="G10474">
            <v>4.5</v>
          </cell>
          <cell r="H10474">
            <v>4.5</v>
          </cell>
          <cell r="I10474">
            <v>4.5</v>
          </cell>
          <cell r="J10474">
            <v>4.5</v>
          </cell>
          <cell r="K10474">
            <v>4.5</v>
          </cell>
          <cell r="L10474">
            <v>4.5</v>
          </cell>
          <cell r="M10474">
            <v>4.5</v>
          </cell>
          <cell r="N10474">
            <v>4.5</v>
          </cell>
          <cell r="O10474"/>
          <cell r="P10474">
            <v>4.5</v>
          </cell>
          <cell r="Q10474">
            <v>1175900</v>
          </cell>
          <cell r="R10474">
            <v>4.5</v>
          </cell>
          <cell r="S10474">
            <v>4.5</v>
          </cell>
          <cell r="T10474">
            <v>4.5</v>
          </cell>
          <cell r="U10474">
            <v>28495</v>
          </cell>
          <cell r="V10474">
            <v>5457678.143079998</v>
          </cell>
          <cell r="X10474">
            <v>45839</v>
          </cell>
          <cell r="Y10474">
            <v>0</v>
          </cell>
          <cell r="Z10474">
            <v>4.5</v>
          </cell>
          <cell r="AC10474"/>
          <cell r="AE10474">
            <v>735900</v>
          </cell>
          <cell r="AF10474">
            <v>4.5</v>
          </cell>
          <cell r="AG10474">
            <v>4.5</v>
          </cell>
          <cell r="AH10474">
            <v>4.5</v>
          </cell>
          <cell r="AI10474">
            <v>4.5</v>
          </cell>
        </row>
        <row r="10475">
          <cell r="A10475">
            <v>45859</v>
          </cell>
          <cell r="B10475">
            <v>1165900</v>
          </cell>
          <cell r="D10475">
            <v>4.5</v>
          </cell>
          <cell r="E10475">
            <v>4.5</v>
          </cell>
          <cell r="F10475">
            <v>4.5</v>
          </cell>
          <cell r="G10475">
            <v>4.5</v>
          </cell>
          <cell r="H10475">
            <v>4.5</v>
          </cell>
          <cell r="I10475">
            <v>4.5</v>
          </cell>
          <cell r="J10475">
            <v>4.5</v>
          </cell>
          <cell r="K10475">
            <v>4.5</v>
          </cell>
          <cell r="L10475">
            <v>4.5</v>
          </cell>
          <cell r="M10475">
            <v>4.5</v>
          </cell>
          <cell r="N10475">
            <v>4.5</v>
          </cell>
          <cell r="O10475"/>
          <cell r="P10475">
            <v>4.5</v>
          </cell>
          <cell r="Q10475">
            <v>1400900</v>
          </cell>
          <cell r="R10475">
            <v>4.5</v>
          </cell>
          <cell r="S10475">
            <v>4.5</v>
          </cell>
          <cell r="T10475">
            <v>4.5</v>
          </cell>
          <cell r="U10475">
            <v>89000</v>
          </cell>
          <cell r="V10475">
            <v>3745791.3082299996</v>
          </cell>
          <cell r="X10475">
            <v>45839</v>
          </cell>
          <cell r="Y10475">
            <v>0</v>
          </cell>
          <cell r="Z10475">
            <v>4.5</v>
          </cell>
          <cell r="AC10475"/>
          <cell r="AE10475">
            <v>1165900</v>
          </cell>
          <cell r="AF10475">
            <v>4.5</v>
          </cell>
          <cell r="AG10475">
            <v>4.5</v>
          </cell>
          <cell r="AH10475">
            <v>4.5</v>
          </cell>
          <cell r="AI10475">
            <v>4.5</v>
          </cell>
        </row>
        <row r="10476">
          <cell r="A10476">
            <v>45860</v>
          </cell>
          <cell r="B10476">
            <v>1357000</v>
          </cell>
          <cell r="D10476">
            <v>4.5</v>
          </cell>
          <cell r="E10476">
            <v>4.2</v>
          </cell>
          <cell r="F10476">
            <v>4.5</v>
          </cell>
          <cell r="G10476">
            <v>4.4800000000000004</v>
          </cell>
          <cell r="H10476">
            <v>4.5</v>
          </cell>
          <cell r="I10476">
            <v>4.5</v>
          </cell>
          <cell r="J10476">
            <v>4.5</v>
          </cell>
          <cell r="K10476">
            <v>4.5</v>
          </cell>
          <cell r="L10476">
            <v>4.5</v>
          </cell>
          <cell r="M10476">
            <v>4.5</v>
          </cell>
          <cell r="N10476">
            <v>4.5</v>
          </cell>
          <cell r="O10476"/>
          <cell r="P10476">
            <v>4.4991999322181604</v>
          </cell>
          <cell r="Q10476">
            <v>1682000</v>
          </cell>
          <cell r="R10476">
            <v>4.2</v>
          </cell>
          <cell r="S10476">
            <v>4.55</v>
          </cell>
          <cell r="T10476">
            <v>4.49</v>
          </cell>
          <cell r="U10476">
            <v>551279</v>
          </cell>
          <cell r="V10476">
            <v>2984626.640889999</v>
          </cell>
          <cell r="X10476">
            <v>45839</v>
          </cell>
          <cell r="Y10476">
            <v>29.999999999999982</v>
          </cell>
          <cell r="Z10476">
            <v>4.5</v>
          </cell>
          <cell r="AC10476"/>
          <cell r="AE10476">
            <v>1322000</v>
          </cell>
          <cell r="AF10476">
            <v>4.3499999999999996</v>
          </cell>
          <cell r="AG10476">
            <v>4.5</v>
          </cell>
          <cell r="AH10476">
            <v>4.49</v>
          </cell>
          <cell r="AI10476">
            <v>4.4991999322181604</v>
          </cell>
        </row>
        <row r="10477">
          <cell r="A10477">
            <v>45862</v>
          </cell>
          <cell r="B10477">
            <v>1367300</v>
          </cell>
          <cell r="D10477">
            <v>4.5</v>
          </cell>
          <cell r="E10477">
            <v>4.5</v>
          </cell>
          <cell r="F10477">
            <v>4.5</v>
          </cell>
          <cell r="G10477">
            <v>4.5</v>
          </cell>
          <cell r="H10477">
            <v>4.5</v>
          </cell>
          <cell r="I10477">
            <v>4.5</v>
          </cell>
          <cell r="J10477">
            <v>4.5</v>
          </cell>
          <cell r="K10477">
            <v>4.5</v>
          </cell>
          <cell r="L10477">
            <v>4.5</v>
          </cell>
          <cell r="M10477">
            <v>4.5</v>
          </cell>
          <cell r="N10477">
            <v>4.5</v>
          </cell>
          <cell r="O10477"/>
          <cell r="P10477">
            <v>4.4992610768603036</v>
          </cell>
          <cell r="Q10477">
            <v>1804300</v>
          </cell>
          <cell r="R10477">
            <v>4.5</v>
          </cell>
          <cell r="S10477">
            <v>4.5</v>
          </cell>
          <cell r="T10477">
            <v>4.5</v>
          </cell>
          <cell r="U10477">
            <v>63787</v>
          </cell>
          <cell r="V10477">
            <v>2289492.6932099992</v>
          </cell>
          <cell r="X10477">
            <v>45839</v>
          </cell>
          <cell r="Y10477">
            <v>0</v>
          </cell>
          <cell r="Z10477">
            <v>4.5</v>
          </cell>
          <cell r="AC10477"/>
          <cell r="AE10477">
            <v>1367300</v>
          </cell>
          <cell r="AF10477">
            <v>4.5</v>
          </cell>
          <cell r="AG10477">
            <v>4.5</v>
          </cell>
          <cell r="AH10477">
            <v>4.5</v>
          </cell>
          <cell r="AI10477">
            <v>4.4992610768603036</v>
          </cell>
        </row>
        <row r="10478">
          <cell r="A10478">
            <v>45863</v>
          </cell>
          <cell r="B10478">
            <v>1295400</v>
          </cell>
          <cell r="D10478">
            <v>4.5</v>
          </cell>
          <cell r="E10478">
            <v>4.5</v>
          </cell>
          <cell r="F10478">
            <v>5</v>
          </cell>
          <cell r="G10478">
            <v>4.5199999999999996</v>
          </cell>
          <cell r="H10478">
            <v>4.5</v>
          </cell>
          <cell r="I10478">
            <v>4.5</v>
          </cell>
          <cell r="J10478">
            <v>4.5</v>
          </cell>
          <cell r="K10478">
            <v>4.5</v>
          </cell>
          <cell r="L10478">
            <v>4.5</v>
          </cell>
          <cell r="M10478">
            <v>4.5</v>
          </cell>
          <cell r="N10478">
            <v>4</v>
          </cell>
          <cell r="O10478"/>
          <cell r="P10478">
            <v>4.4993091663487714</v>
          </cell>
          <cell r="Q10478">
            <v>1454400</v>
          </cell>
          <cell r="R10478">
            <v>4</v>
          </cell>
          <cell r="S10478">
            <v>5</v>
          </cell>
          <cell r="T10478">
            <v>4.47</v>
          </cell>
          <cell r="U10478">
            <v>277383</v>
          </cell>
          <cell r="V10478">
            <v>2359101.4579199995</v>
          </cell>
          <cell r="X10478">
            <v>45839</v>
          </cell>
          <cell r="Y10478">
            <v>50</v>
          </cell>
          <cell r="Z10478">
            <v>4.5</v>
          </cell>
          <cell r="AC10478"/>
          <cell r="AE10478">
            <v>1245400</v>
          </cell>
          <cell r="AF10478">
            <v>4.5</v>
          </cell>
          <cell r="AG10478">
            <v>4.5</v>
          </cell>
          <cell r="AH10478">
            <v>4.5</v>
          </cell>
          <cell r="AI10478">
            <v>4.4993091663487714</v>
          </cell>
        </row>
        <row r="10479">
          <cell r="A10479">
            <v>45868</v>
          </cell>
          <cell r="B10479">
            <v>726200</v>
          </cell>
          <cell r="D10479">
            <v>4.5</v>
          </cell>
          <cell r="E10479">
            <v>4.5</v>
          </cell>
          <cell r="F10479">
            <v>4.5</v>
          </cell>
          <cell r="G10479">
            <v>4.5</v>
          </cell>
          <cell r="H10479">
            <v>4.5</v>
          </cell>
          <cell r="I10479">
            <v>4.5</v>
          </cell>
          <cell r="J10479">
            <v>4.5</v>
          </cell>
          <cell r="K10479">
            <v>4.5</v>
          </cell>
          <cell r="L10479">
            <v>4.5</v>
          </cell>
          <cell r="M10479">
            <v>4.5</v>
          </cell>
          <cell r="N10479">
            <v>4.5</v>
          </cell>
          <cell r="O10479"/>
          <cell r="P10479">
            <v>4.4993344241661424</v>
          </cell>
          <cell r="Q10479">
            <v>939200</v>
          </cell>
          <cell r="R10479">
            <v>4.5</v>
          </cell>
          <cell r="S10479">
            <v>4.5</v>
          </cell>
          <cell r="T10479">
            <v>4.5</v>
          </cell>
          <cell r="U10479">
            <v>508194</v>
          </cell>
          <cell r="V10479">
            <v>2536449.9909899998</v>
          </cell>
          <cell r="X10479">
            <v>45839</v>
          </cell>
          <cell r="Y10479">
            <v>0</v>
          </cell>
          <cell r="Z10479">
            <v>4.5</v>
          </cell>
          <cell r="AC10479"/>
          <cell r="AE10479">
            <v>726200</v>
          </cell>
          <cell r="AF10479">
            <v>4.5</v>
          </cell>
          <cell r="AG10479">
            <v>4.5</v>
          </cell>
          <cell r="AH10479">
            <v>4.5</v>
          </cell>
          <cell r="AI10479">
            <v>4.4993344241661424</v>
          </cell>
        </row>
        <row r="10480">
          <cell r="A10480">
            <v>45869</v>
          </cell>
          <cell r="B10480">
            <v>577000</v>
          </cell>
          <cell r="D10480">
            <v>4.5</v>
          </cell>
          <cell r="E10480">
            <v>4.5</v>
          </cell>
          <cell r="F10480">
            <v>4.5</v>
          </cell>
          <cell r="G10480">
            <v>4.5</v>
          </cell>
          <cell r="H10480">
            <v>4.5</v>
          </cell>
          <cell r="I10480">
            <v>4.5</v>
          </cell>
          <cell r="J10480">
            <v>4.5</v>
          </cell>
          <cell r="K10480">
            <v>4.5</v>
          </cell>
          <cell r="L10480">
            <v>4.5</v>
          </cell>
          <cell r="M10480">
            <v>4.5</v>
          </cell>
          <cell r="N10480">
            <v>4.5</v>
          </cell>
          <cell r="O10480"/>
          <cell r="P10480">
            <v>4.4993532131412213</v>
          </cell>
          <cell r="Q10480">
            <v>986900</v>
          </cell>
          <cell r="R10480">
            <v>4.5</v>
          </cell>
          <cell r="S10480">
            <v>4.5</v>
          </cell>
          <cell r="T10480">
            <v>4.5</v>
          </cell>
          <cell r="U10480">
            <v>477535</v>
          </cell>
          <cell r="V10480">
            <v>1193906.1748399995</v>
          </cell>
          <cell r="X10480">
            <v>45839</v>
          </cell>
          <cell r="Y10480">
            <v>0</v>
          </cell>
          <cell r="Z10480">
            <v>4.5</v>
          </cell>
          <cell r="AC10480"/>
          <cell r="AE10480">
            <v>577000</v>
          </cell>
          <cell r="AF10480">
            <v>4.5</v>
          </cell>
          <cell r="AG10480">
            <v>4.5</v>
          </cell>
          <cell r="AH10480">
            <v>4.5</v>
          </cell>
          <cell r="AI10480">
            <v>4.4993532131412213</v>
          </cell>
        </row>
        <row r="10481">
          <cell r="A10481">
            <v>45870</v>
          </cell>
          <cell r="B10481">
            <v>732000</v>
          </cell>
          <cell r="D10481">
            <v>4.5</v>
          </cell>
          <cell r="E10481">
            <v>4.5</v>
          </cell>
          <cell r="F10481">
            <v>4.5</v>
          </cell>
          <cell r="G10481">
            <v>4.5</v>
          </cell>
          <cell r="H10481">
            <v>4.5</v>
          </cell>
          <cell r="I10481">
            <v>4.5</v>
          </cell>
          <cell r="J10481">
            <v>4.5</v>
          </cell>
          <cell r="K10481">
            <v>4.5</v>
          </cell>
          <cell r="L10481">
            <v>4.5</v>
          </cell>
          <cell r="M10481">
            <v>4.5</v>
          </cell>
          <cell r="N10481">
            <v>4.5</v>
          </cell>
          <cell r="O10481"/>
          <cell r="P10481">
            <v>4.5</v>
          </cell>
          <cell r="Q10481">
            <v>782000</v>
          </cell>
          <cell r="R10481">
            <v>4.5</v>
          </cell>
          <cell r="S10481">
            <v>4.5</v>
          </cell>
          <cell r="T10481">
            <v>4.5</v>
          </cell>
          <cell r="U10481">
            <v>0</v>
          </cell>
          <cell r="V10481">
            <v>12461294.039979998</v>
          </cell>
          <cell r="X10481">
            <v>45870</v>
          </cell>
          <cell r="Y10481">
            <v>0</v>
          </cell>
          <cell r="Z10481">
            <v>4.5</v>
          </cell>
          <cell r="AC10481"/>
          <cell r="AE10481">
            <v>732000</v>
          </cell>
          <cell r="AF10481">
            <v>4.5</v>
          </cell>
          <cell r="AG10481">
            <v>4.5</v>
          </cell>
          <cell r="AH10481">
            <v>4.5</v>
          </cell>
          <cell r="AI10481">
            <v>4.5</v>
          </cell>
        </row>
        <row r="10482">
          <cell r="A10482">
            <v>45873</v>
          </cell>
          <cell r="B10482">
            <v>956000</v>
          </cell>
          <cell r="D10482">
            <v>4.5</v>
          </cell>
          <cell r="E10482">
            <v>4.5</v>
          </cell>
          <cell r="F10482">
            <v>4.5</v>
          </cell>
          <cell r="G10482">
            <v>4.5</v>
          </cell>
          <cell r="H10482">
            <v>4.5</v>
          </cell>
          <cell r="I10482">
            <v>4.5</v>
          </cell>
          <cell r="J10482">
            <v>4.5</v>
          </cell>
          <cell r="K10482">
            <v>4.5</v>
          </cell>
          <cell r="L10482">
            <v>4.5</v>
          </cell>
          <cell r="M10482">
            <v>4.5</v>
          </cell>
          <cell r="N10482">
            <v>4.5</v>
          </cell>
          <cell r="O10482"/>
          <cell r="P10482">
            <v>4.5</v>
          </cell>
          <cell r="Q10482">
            <v>981000</v>
          </cell>
          <cell r="R10482">
            <v>4.5</v>
          </cell>
          <cell r="S10482">
            <v>4.5</v>
          </cell>
          <cell r="T10482">
            <v>4.5</v>
          </cell>
          <cell r="U10482">
            <v>25000</v>
          </cell>
          <cell r="V10482">
            <v>11460341.552540001</v>
          </cell>
          <cell r="X10482">
            <v>45870</v>
          </cell>
          <cell r="Y10482">
            <v>0</v>
          </cell>
          <cell r="Z10482">
            <v>4.5</v>
          </cell>
          <cell r="AC10482"/>
          <cell r="AE10482">
            <v>956000</v>
          </cell>
          <cell r="AF10482">
            <v>4.5</v>
          </cell>
          <cell r="AG10482">
            <v>4.5</v>
          </cell>
          <cell r="AH10482">
            <v>4.5</v>
          </cell>
          <cell r="AI10482">
            <v>4.5</v>
          </cell>
        </row>
        <row r="10483">
          <cell r="A10483">
            <v>45874</v>
          </cell>
          <cell r="B10483">
            <v>1122200.0000000002</v>
          </cell>
          <cell r="D10483">
            <v>4.5</v>
          </cell>
          <cell r="E10483">
            <v>4.5</v>
          </cell>
          <cell r="F10483">
            <v>4.5</v>
          </cell>
          <cell r="G10483">
            <v>4.5</v>
          </cell>
          <cell r="H10483">
            <v>4.5</v>
          </cell>
          <cell r="I10483">
            <v>4.5</v>
          </cell>
          <cell r="J10483">
            <v>4.5</v>
          </cell>
          <cell r="K10483">
            <v>4.5</v>
          </cell>
          <cell r="L10483">
            <v>4.5</v>
          </cell>
          <cell r="M10483">
            <v>4.5</v>
          </cell>
          <cell r="N10483">
            <v>4.5</v>
          </cell>
          <cell r="O10483"/>
          <cell r="P10483">
            <v>4.5</v>
          </cell>
          <cell r="Q10483">
            <v>1122200</v>
          </cell>
          <cell r="R10483">
            <v>4.5</v>
          </cell>
          <cell r="S10483">
            <v>4.5</v>
          </cell>
          <cell r="T10483">
            <v>4.5</v>
          </cell>
          <cell r="U10483">
            <v>35000</v>
          </cell>
          <cell r="V10483">
            <v>10355142.293569999</v>
          </cell>
          <cell r="X10483">
            <v>45870</v>
          </cell>
          <cell r="Y10483">
            <v>0</v>
          </cell>
          <cell r="Z10483">
            <v>4.5</v>
          </cell>
          <cell r="AC10483"/>
          <cell r="AE10483">
            <v>1122200.0000000002</v>
          </cell>
          <cell r="AF10483">
            <v>4.5</v>
          </cell>
          <cell r="AG10483">
            <v>4.5</v>
          </cell>
          <cell r="AH10483">
            <v>4.5</v>
          </cell>
          <cell r="AI10483">
            <v>4.5</v>
          </cell>
        </row>
        <row r="10484">
          <cell r="A10484">
            <v>45876</v>
          </cell>
          <cell r="B10484">
            <v>1475800</v>
          </cell>
          <cell r="D10484">
            <v>4.5</v>
          </cell>
          <cell r="E10484">
            <v>4.5</v>
          </cell>
          <cell r="F10484">
            <v>4.5</v>
          </cell>
          <cell r="G10484">
            <v>4.5</v>
          </cell>
          <cell r="H10484">
            <v>4.5</v>
          </cell>
          <cell r="I10484">
            <v>4.5</v>
          </cell>
          <cell r="J10484">
            <v>4.5</v>
          </cell>
          <cell r="K10484">
            <v>4.5</v>
          </cell>
          <cell r="L10484">
            <v>4.5</v>
          </cell>
          <cell r="M10484">
            <v>4.5</v>
          </cell>
          <cell r="N10484">
            <v>4.5</v>
          </cell>
          <cell r="O10484"/>
          <cell r="P10484">
            <v>4.5</v>
          </cell>
          <cell r="Q10484">
            <v>1475800</v>
          </cell>
          <cell r="R10484">
            <v>4.5</v>
          </cell>
          <cell r="S10484">
            <v>4.5</v>
          </cell>
          <cell r="T10484">
            <v>4.5</v>
          </cell>
          <cell r="U10484">
            <v>20000</v>
          </cell>
          <cell r="V10484">
            <v>9509506.3179300018</v>
          </cell>
          <cell r="X10484">
            <v>45870</v>
          </cell>
          <cell r="Y10484">
            <v>0</v>
          </cell>
          <cell r="Z10484">
            <v>4.5</v>
          </cell>
          <cell r="AC10484"/>
          <cell r="AE10484">
            <v>1475800</v>
          </cell>
          <cell r="AF10484">
            <v>4.5</v>
          </cell>
          <cell r="AG10484">
            <v>4.5</v>
          </cell>
          <cell r="AH10484">
            <v>4.5</v>
          </cell>
          <cell r="AI10484">
            <v>4.5</v>
          </cell>
        </row>
        <row r="10485">
          <cell r="A10485">
            <v>45877</v>
          </cell>
          <cell r="B10485">
            <v>1464200</v>
          </cell>
          <cell r="D10485">
            <v>4.5</v>
          </cell>
          <cell r="E10485">
            <v>4.5</v>
          </cell>
          <cell r="F10485">
            <v>4.5</v>
          </cell>
          <cell r="G10485">
            <v>4.5</v>
          </cell>
          <cell r="H10485">
            <v>4.5</v>
          </cell>
          <cell r="I10485">
            <v>4.5</v>
          </cell>
          <cell r="J10485">
            <v>4.5</v>
          </cell>
          <cell r="K10485">
            <v>4.5</v>
          </cell>
          <cell r="L10485">
            <v>4.5</v>
          </cell>
          <cell r="M10485">
            <v>4.5</v>
          </cell>
          <cell r="N10485">
            <v>4.5</v>
          </cell>
          <cell r="O10485"/>
          <cell r="P10485">
            <v>4.5</v>
          </cell>
          <cell r="Q10485">
            <v>1634200</v>
          </cell>
          <cell r="R10485">
            <v>4.5</v>
          </cell>
          <cell r="S10485">
            <v>4.5</v>
          </cell>
          <cell r="T10485">
            <v>4.5</v>
          </cell>
          <cell r="U10485">
            <v>20000</v>
          </cell>
          <cell r="V10485">
            <v>9062450.675040001</v>
          </cell>
          <cell r="X10485">
            <v>45870</v>
          </cell>
          <cell r="Y10485">
            <v>0</v>
          </cell>
          <cell r="Z10485">
            <v>4.5</v>
          </cell>
          <cell r="AC10485"/>
          <cell r="AE10485">
            <v>1464200</v>
          </cell>
          <cell r="AF10485">
            <v>4.5</v>
          </cell>
          <cell r="AG10485">
            <v>4.5</v>
          </cell>
          <cell r="AH10485">
            <v>4.5</v>
          </cell>
          <cell r="AI10485">
            <v>4.5</v>
          </cell>
        </row>
        <row r="10486">
          <cell r="A10486">
            <v>45880</v>
          </cell>
          <cell r="B10486">
            <v>1496500</v>
          </cell>
          <cell r="D10486">
            <v>4.5</v>
          </cell>
          <cell r="E10486">
            <v>4.5</v>
          </cell>
          <cell r="F10486">
            <v>4.5</v>
          </cell>
          <cell r="G10486">
            <v>4.5</v>
          </cell>
          <cell r="H10486">
            <v>4.5</v>
          </cell>
          <cell r="I10486">
            <v>4.5</v>
          </cell>
          <cell r="J10486">
            <v>4.5</v>
          </cell>
          <cell r="K10486">
            <v>4.5</v>
          </cell>
          <cell r="L10486">
            <v>4.5</v>
          </cell>
          <cell r="M10486">
            <v>4.5</v>
          </cell>
          <cell r="N10486">
            <v>4.5</v>
          </cell>
          <cell r="O10486"/>
          <cell r="P10486">
            <v>4.5</v>
          </cell>
          <cell r="Q10486">
            <v>1496500</v>
          </cell>
          <cell r="R10486">
            <v>4.5</v>
          </cell>
          <cell r="S10486">
            <v>4.5</v>
          </cell>
          <cell r="T10486">
            <v>4.5</v>
          </cell>
          <cell r="U10486">
            <v>21496</v>
          </cell>
          <cell r="V10486">
            <v>7671112.6572400006</v>
          </cell>
          <cell r="X10486">
            <v>45870</v>
          </cell>
          <cell r="Y10486">
            <v>0</v>
          </cell>
          <cell r="Z10486">
            <v>4.5</v>
          </cell>
          <cell r="AC10486"/>
          <cell r="AE10486">
            <v>1496500</v>
          </cell>
          <cell r="AF10486">
            <v>4.5</v>
          </cell>
          <cell r="AG10486">
            <v>4.5</v>
          </cell>
          <cell r="AH10486">
            <v>4.5</v>
          </cell>
          <cell r="AI10486">
            <v>4.5</v>
          </cell>
        </row>
        <row r="10487">
          <cell r="A10487">
            <v>45881</v>
          </cell>
          <cell r="B10487">
            <v>1393300</v>
          </cell>
          <cell r="D10487">
            <v>4.5</v>
          </cell>
          <cell r="E10487">
            <v>4.5</v>
          </cell>
          <cell r="F10487">
            <v>4.5</v>
          </cell>
          <cell r="G10487">
            <v>4.5</v>
          </cell>
          <cell r="H10487">
            <v>4.5</v>
          </cell>
          <cell r="I10487">
            <v>4.5</v>
          </cell>
          <cell r="J10487">
            <v>4.5</v>
          </cell>
          <cell r="K10487">
            <v>4.5</v>
          </cell>
          <cell r="L10487">
            <v>4.5</v>
          </cell>
          <cell r="M10487">
            <v>4.5</v>
          </cell>
          <cell r="N10487">
            <v>4.5</v>
          </cell>
          <cell r="O10487"/>
          <cell r="P10487">
            <v>4.5</v>
          </cell>
          <cell r="Q10487">
            <v>1483300</v>
          </cell>
          <cell r="R10487">
            <v>4.5</v>
          </cell>
          <cell r="S10487">
            <v>4.5</v>
          </cell>
          <cell r="T10487">
            <v>4.5</v>
          </cell>
          <cell r="U10487">
            <v>29507</v>
          </cell>
          <cell r="V10487">
            <v>9593423.5058200005</v>
          </cell>
          <cell r="X10487">
            <v>45870</v>
          </cell>
          <cell r="Y10487">
            <v>0</v>
          </cell>
          <cell r="Z10487">
            <v>4.5</v>
          </cell>
          <cell r="AC10487"/>
          <cell r="AE10487">
            <v>1393300</v>
          </cell>
          <cell r="AF10487">
            <v>4.5</v>
          </cell>
          <cell r="AG10487">
            <v>4.5</v>
          </cell>
          <cell r="AH10487">
            <v>4.5</v>
          </cell>
          <cell r="AI10487">
            <v>4.5</v>
          </cell>
        </row>
        <row r="10488">
          <cell r="A10488">
            <v>45882</v>
          </cell>
          <cell r="B10488">
            <v>774000</v>
          </cell>
          <cell r="D10488">
            <v>4.5</v>
          </cell>
          <cell r="E10488">
            <v>4.5</v>
          </cell>
          <cell r="F10488">
            <v>4.5</v>
          </cell>
          <cell r="G10488">
            <v>4.5</v>
          </cell>
          <cell r="H10488">
            <v>4.5</v>
          </cell>
          <cell r="I10488">
            <v>4.5</v>
          </cell>
          <cell r="J10488">
            <v>4.5</v>
          </cell>
          <cell r="K10488">
            <v>4.5</v>
          </cell>
          <cell r="L10488">
            <v>4.5</v>
          </cell>
          <cell r="M10488">
            <v>4.5</v>
          </cell>
          <cell r="N10488">
            <v>4.5</v>
          </cell>
          <cell r="O10488"/>
          <cell r="P10488">
            <v>4.5</v>
          </cell>
          <cell r="Q10488">
            <v>793000</v>
          </cell>
          <cell r="R10488">
            <v>4.5</v>
          </cell>
          <cell r="S10488">
            <v>4.5</v>
          </cell>
          <cell r="T10488">
            <v>4.5</v>
          </cell>
          <cell r="U10488">
            <v>30128</v>
          </cell>
          <cell r="V10488">
            <v>8346557.9770300006</v>
          </cell>
          <cell r="X10488">
            <v>45870</v>
          </cell>
          <cell r="Y10488">
            <v>0</v>
          </cell>
          <cell r="Z10488">
            <v>4.5</v>
          </cell>
          <cell r="AC10488"/>
          <cell r="AE10488">
            <v>774000</v>
          </cell>
          <cell r="AF10488">
            <v>4.5</v>
          </cell>
          <cell r="AG10488">
            <v>4.5</v>
          </cell>
          <cell r="AH10488">
            <v>4.5</v>
          </cell>
          <cell r="AI10488">
            <v>4.5</v>
          </cell>
        </row>
        <row r="10489">
          <cell r="A10489">
            <v>45883</v>
          </cell>
          <cell r="B10489">
            <v>701100</v>
          </cell>
          <cell r="D10489">
            <v>4.5</v>
          </cell>
          <cell r="E10489">
            <v>4.5</v>
          </cell>
          <cell r="F10489">
            <v>4.5</v>
          </cell>
          <cell r="G10489">
            <v>4.5</v>
          </cell>
          <cell r="H10489">
            <v>4.5</v>
          </cell>
          <cell r="I10489">
            <v>4.5</v>
          </cell>
          <cell r="J10489">
            <v>4.5</v>
          </cell>
          <cell r="K10489">
            <v>4.5</v>
          </cell>
          <cell r="L10489">
            <v>4.5</v>
          </cell>
          <cell r="M10489">
            <v>4.5</v>
          </cell>
          <cell r="N10489">
            <v>4.5</v>
          </cell>
          <cell r="O10489"/>
          <cell r="P10489">
            <v>4.5</v>
          </cell>
          <cell r="Q10489">
            <v>801100</v>
          </cell>
          <cell r="R10489">
            <v>4.5</v>
          </cell>
          <cell r="S10489">
            <v>4.5</v>
          </cell>
          <cell r="T10489">
            <v>4.5</v>
          </cell>
          <cell r="U10489">
            <v>46873</v>
          </cell>
          <cell r="V10489">
            <v>6222564.3496000012</v>
          </cell>
          <cell r="X10489">
            <v>45870</v>
          </cell>
          <cell r="Y10489">
            <v>0</v>
          </cell>
          <cell r="Z10489">
            <v>4.5</v>
          </cell>
          <cell r="AC10489"/>
          <cell r="AE10489">
            <v>701100</v>
          </cell>
          <cell r="AF10489">
            <v>4.5</v>
          </cell>
          <cell r="AG10489">
            <v>4.5</v>
          </cell>
          <cell r="AH10489">
            <v>4.5</v>
          </cell>
          <cell r="AI10489">
            <v>4.5</v>
          </cell>
        </row>
        <row r="10490">
          <cell r="A10490">
            <v>45884</v>
          </cell>
          <cell r="B10490">
            <v>426100</v>
          </cell>
          <cell r="D10490">
            <v>4.5</v>
          </cell>
          <cell r="E10490">
            <v>4.5</v>
          </cell>
          <cell r="F10490">
            <v>4.5</v>
          </cell>
          <cell r="G10490">
            <v>4.5</v>
          </cell>
          <cell r="H10490">
            <v>4.5</v>
          </cell>
          <cell r="I10490">
            <v>4.5</v>
          </cell>
          <cell r="J10490">
            <v>4.5</v>
          </cell>
          <cell r="K10490">
            <v>4.5</v>
          </cell>
          <cell r="L10490">
            <v>4.5</v>
          </cell>
          <cell r="M10490">
            <v>4.5</v>
          </cell>
          <cell r="N10490">
            <v>4.5</v>
          </cell>
          <cell r="O10490"/>
          <cell r="P10490">
            <v>4.5</v>
          </cell>
          <cell r="Q10490">
            <v>456100</v>
          </cell>
          <cell r="R10490">
            <v>4.5</v>
          </cell>
          <cell r="S10490">
            <v>4.5</v>
          </cell>
          <cell r="T10490">
            <v>4.5</v>
          </cell>
          <cell r="U10490">
            <v>56389.999999999993</v>
          </cell>
          <cell r="V10490">
            <v>4363639.8449600022</v>
          </cell>
          <cell r="X10490">
            <v>45870</v>
          </cell>
          <cell r="Y10490">
            <v>0</v>
          </cell>
          <cell r="Z10490">
            <v>4.5</v>
          </cell>
          <cell r="AC10490"/>
          <cell r="AE10490">
            <v>426100</v>
          </cell>
          <cell r="AF10490">
            <v>4.5</v>
          </cell>
          <cell r="AG10490">
            <v>4.5</v>
          </cell>
          <cell r="AH10490">
            <v>4.5</v>
          </cell>
          <cell r="AI10490">
            <v>4.5</v>
          </cell>
        </row>
        <row r="10491">
          <cell r="A10491">
            <v>45887</v>
          </cell>
          <cell r="B10491">
            <v>817000</v>
          </cell>
          <cell r="D10491">
            <v>4.5</v>
          </cell>
          <cell r="E10491">
            <v>4.5</v>
          </cell>
          <cell r="F10491">
            <v>4.5</v>
          </cell>
          <cell r="G10491">
            <v>4.5</v>
          </cell>
          <cell r="H10491">
            <v>4.5</v>
          </cell>
          <cell r="I10491">
            <v>4.5</v>
          </cell>
          <cell r="J10491">
            <v>4.5</v>
          </cell>
          <cell r="K10491">
            <v>4.5</v>
          </cell>
          <cell r="L10491">
            <v>4.5</v>
          </cell>
          <cell r="M10491">
            <v>4.5</v>
          </cell>
          <cell r="N10491">
            <v>4.5</v>
          </cell>
          <cell r="O10491"/>
          <cell r="P10491">
            <v>4.5</v>
          </cell>
          <cell r="Q10491">
            <v>817000</v>
          </cell>
          <cell r="R10491">
            <v>4.5</v>
          </cell>
          <cell r="S10491">
            <v>4.5</v>
          </cell>
          <cell r="T10491">
            <v>4.5</v>
          </cell>
          <cell r="U10491">
            <v>39442</v>
          </cell>
          <cell r="V10491">
            <v>4792018.1833099993</v>
          </cell>
          <cell r="X10491">
            <v>45870</v>
          </cell>
          <cell r="Y10491">
            <v>0</v>
          </cell>
          <cell r="Z10491">
            <v>4.5</v>
          </cell>
          <cell r="AC10491"/>
          <cell r="AE10491">
            <v>817000</v>
          </cell>
          <cell r="AF10491">
            <v>4.5</v>
          </cell>
          <cell r="AG10491">
            <v>4.5</v>
          </cell>
          <cell r="AH10491">
            <v>4.5</v>
          </cell>
          <cell r="AI10491">
            <v>4.5</v>
          </cell>
        </row>
        <row r="10492">
          <cell r="A10492">
            <v>45888</v>
          </cell>
          <cell r="B10492">
            <v>591800</v>
          </cell>
          <cell r="D10492">
            <v>4.5</v>
          </cell>
          <cell r="E10492">
            <v>4.5</v>
          </cell>
          <cell r="F10492">
            <v>4.5</v>
          </cell>
          <cell r="G10492">
            <v>4.5</v>
          </cell>
          <cell r="H10492">
            <v>4.5</v>
          </cell>
          <cell r="I10492">
            <v>4.5</v>
          </cell>
          <cell r="J10492">
            <v>4.5</v>
          </cell>
          <cell r="K10492">
            <v>4.5</v>
          </cell>
          <cell r="L10492">
            <v>4.5</v>
          </cell>
          <cell r="M10492">
            <v>4.5</v>
          </cell>
          <cell r="N10492">
            <v>4.5</v>
          </cell>
          <cell r="O10492"/>
          <cell r="P10492">
            <v>4.5</v>
          </cell>
          <cell r="Q10492">
            <v>911800</v>
          </cell>
          <cell r="R10492">
            <v>4.5</v>
          </cell>
          <cell r="S10492">
            <v>4.5</v>
          </cell>
          <cell r="T10492">
            <v>4.5</v>
          </cell>
          <cell r="U10492">
            <v>32682.000000000004</v>
          </cell>
          <cell r="V10492">
            <v>4496837.6364599988</v>
          </cell>
          <cell r="X10492">
            <v>45870</v>
          </cell>
          <cell r="Y10492">
            <v>0</v>
          </cell>
          <cell r="Z10492">
            <v>4.5</v>
          </cell>
          <cell r="AC10492"/>
          <cell r="AE10492">
            <v>591800</v>
          </cell>
          <cell r="AF10492">
            <v>4.5</v>
          </cell>
          <cell r="AG10492">
            <v>4.5</v>
          </cell>
          <cell r="AH10492">
            <v>4.5</v>
          </cell>
          <cell r="AI10492">
            <v>4.5</v>
          </cell>
        </row>
        <row r="10493">
          <cell r="A10493">
            <v>45889</v>
          </cell>
          <cell r="B10493">
            <v>485700</v>
          </cell>
          <cell r="D10493">
            <v>4.5</v>
          </cell>
          <cell r="E10493">
            <v>4.5</v>
          </cell>
          <cell r="F10493">
            <v>4.5</v>
          </cell>
          <cell r="G10493">
            <v>4.5</v>
          </cell>
          <cell r="H10493">
            <v>4.5</v>
          </cell>
          <cell r="I10493">
            <v>4.5</v>
          </cell>
          <cell r="J10493">
            <v>4.5</v>
          </cell>
          <cell r="K10493">
            <v>4.5</v>
          </cell>
          <cell r="L10493">
            <v>4.5</v>
          </cell>
          <cell r="M10493">
            <v>4.5</v>
          </cell>
          <cell r="N10493">
            <v>4.5</v>
          </cell>
          <cell r="O10493"/>
          <cell r="P10493">
            <v>4.5</v>
          </cell>
          <cell r="Q10493">
            <v>615800</v>
          </cell>
          <cell r="R10493">
            <v>4.5</v>
          </cell>
          <cell r="S10493">
            <v>4.5</v>
          </cell>
          <cell r="T10493">
            <v>4.5</v>
          </cell>
          <cell r="U10493">
            <v>56203</v>
          </cell>
          <cell r="V10493">
            <v>3903573.3902800004</v>
          </cell>
          <cell r="X10493">
            <v>45870</v>
          </cell>
          <cell r="Y10493">
            <v>0</v>
          </cell>
          <cell r="Z10493">
            <v>4.5</v>
          </cell>
          <cell r="AC10493"/>
          <cell r="AE10493">
            <v>485700</v>
          </cell>
          <cell r="AF10493">
            <v>4.5</v>
          </cell>
          <cell r="AG10493">
            <v>4.5</v>
          </cell>
          <cell r="AH10493">
            <v>4.5</v>
          </cell>
          <cell r="AI10493">
            <v>4.5</v>
          </cell>
        </row>
        <row r="10494">
          <cell r="A10494">
            <v>45890</v>
          </cell>
          <cell r="B10494">
            <v>606400</v>
          </cell>
          <cell r="D10494">
            <v>4.5</v>
          </cell>
          <cell r="E10494">
            <v>4.5</v>
          </cell>
          <cell r="F10494">
            <v>4.5</v>
          </cell>
          <cell r="G10494">
            <v>4.5</v>
          </cell>
          <cell r="H10494">
            <v>4.5</v>
          </cell>
          <cell r="I10494">
            <v>4.5</v>
          </cell>
          <cell r="J10494">
            <v>4.5</v>
          </cell>
          <cell r="K10494">
            <v>4.5</v>
          </cell>
          <cell r="L10494">
            <v>4.5</v>
          </cell>
          <cell r="M10494">
            <v>4.5</v>
          </cell>
          <cell r="N10494">
            <v>4.5</v>
          </cell>
          <cell r="O10494"/>
          <cell r="P10494">
            <v>4.5</v>
          </cell>
          <cell r="Q10494">
            <v>701400</v>
          </cell>
          <cell r="R10494">
            <v>4.5</v>
          </cell>
          <cell r="S10494">
            <v>4.5</v>
          </cell>
          <cell r="T10494">
            <v>4.5</v>
          </cell>
          <cell r="U10494">
            <v>34990</v>
          </cell>
          <cell r="V10494">
            <v>3273819.6970700007</v>
          </cell>
          <cell r="X10494">
            <v>45870</v>
          </cell>
          <cell r="Y10494">
            <v>0</v>
          </cell>
          <cell r="Z10494">
            <v>4.5</v>
          </cell>
          <cell r="AC10494"/>
          <cell r="AE10494">
            <v>606400</v>
          </cell>
          <cell r="AF10494">
            <v>4.5</v>
          </cell>
          <cell r="AG10494">
            <v>4.5</v>
          </cell>
          <cell r="AH10494">
            <v>4.5</v>
          </cell>
          <cell r="AI10494">
            <v>4.5</v>
          </cell>
        </row>
        <row r="10495">
          <cell r="A10495">
            <v>45891</v>
          </cell>
          <cell r="B10495">
            <v>759100</v>
          </cell>
          <cell r="D10495">
            <v>4.5</v>
          </cell>
          <cell r="E10495">
            <v>4.5</v>
          </cell>
          <cell r="F10495">
            <v>4.5</v>
          </cell>
          <cell r="G10495">
            <v>4.5</v>
          </cell>
          <cell r="H10495">
            <v>4.5</v>
          </cell>
          <cell r="I10495">
            <v>4.5</v>
          </cell>
          <cell r="J10495">
            <v>4.5</v>
          </cell>
          <cell r="K10495">
            <v>4.5</v>
          </cell>
          <cell r="L10495">
            <v>4.5</v>
          </cell>
          <cell r="M10495">
            <v>4.5</v>
          </cell>
          <cell r="N10495">
            <v>4.5</v>
          </cell>
          <cell r="O10495"/>
          <cell r="P10495">
            <v>4.5</v>
          </cell>
          <cell r="Q10495">
            <v>809100</v>
          </cell>
          <cell r="R10495">
            <v>4.5</v>
          </cell>
          <cell r="S10495">
            <v>4.5</v>
          </cell>
          <cell r="T10495">
            <v>4.5</v>
          </cell>
          <cell r="U10495">
            <v>42458</v>
          </cell>
          <cell r="V10495">
            <v>3162586.8551499997</v>
          </cell>
          <cell r="X10495">
            <v>45870</v>
          </cell>
          <cell r="Y10495">
            <v>0</v>
          </cell>
          <cell r="Z10495">
            <v>4.5</v>
          </cell>
          <cell r="AC10495"/>
          <cell r="AE10495">
            <v>759100</v>
          </cell>
          <cell r="AF10495">
            <v>4.5</v>
          </cell>
          <cell r="AG10495">
            <v>4.5</v>
          </cell>
          <cell r="AH10495">
            <v>4.5</v>
          </cell>
          <cell r="AI10495">
            <v>4.5</v>
          </cell>
        </row>
        <row r="10496">
          <cell r="A10496">
            <v>45894</v>
          </cell>
          <cell r="B10496">
            <v>896200</v>
          </cell>
          <cell r="D10496">
            <v>4.5</v>
          </cell>
          <cell r="E10496">
            <v>4.5</v>
          </cell>
          <cell r="F10496">
            <v>4.5</v>
          </cell>
          <cell r="G10496">
            <v>4.5</v>
          </cell>
          <cell r="H10496">
            <v>4.5</v>
          </cell>
          <cell r="I10496">
            <v>4.5</v>
          </cell>
          <cell r="J10496">
            <v>4.5</v>
          </cell>
          <cell r="K10496">
            <v>4.5</v>
          </cell>
          <cell r="L10496">
            <v>4.5</v>
          </cell>
          <cell r="M10496">
            <v>4.5</v>
          </cell>
          <cell r="N10496">
            <v>4.5</v>
          </cell>
          <cell r="O10496"/>
          <cell r="P10496">
            <v>4.5</v>
          </cell>
          <cell r="Q10496">
            <v>1022200</v>
          </cell>
          <cell r="R10496">
            <v>4.5</v>
          </cell>
          <cell r="S10496">
            <v>4.5</v>
          </cell>
          <cell r="T10496">
            <v>4.5</v>
          </cell>
          <cell r="U10496">
            <v>326718</v>
          </cell>
          <cell r="V10496">
            <v>2963081.2016100003</v>
          </cell>
          <cell r="X10496">
            <v>45870</v>
          </cell>
          <cell r="Y10496">
            <v>0</v>
          </cell>
          <cell r="Z10496">
            <v>4.5</v>
          </cell>
          <cell r="AC10496"/>
          <cell r="AE10496">
            <v>896200</v>
          </cell>
          <cell r="AF10496">
            <v>4.5</v>
          </cell>
          <cell r="AG10496">
            <v>4.5</v>
          </cell>
          <cell r="AH10496">
            <v>4.5</v>
          </cell>
          <cell r="AI10496">
            <v>4.5</v>
          </cell>
        </row>
        <row r="10497">
          <cell r="A10497">
            <v>45895</v>
          </cell>
          <cell r="B10497">
            <v>469000</v>
          </cell>
          <cell r="D10497">
            <v>4.5</v>
          </cell>
          <cell r="E10497">
            <v>4.5</v>
          </cell>
          <cell r="F10497">
            <v>4.5</v>
          </cell>
          <cell r="G10497">
            <v>4.5</v>
          </cell>
          <cell r="H10497">
            <v>4.5</v>
          </cell>
          <cell r="I10497">
            <v>4.5</v>
          </cell>
          <cell r="J10497">
            <v>4.5</v>
          </cell>
          <cell r="K10497">
            <v>4.5</v>
          </cell>
          <cell r="L10497">
            <v>4.5</v>
          </cell>
          <cell r="M10497">
            <v>4.5</v>
          </cell>
          <cell r="N10497">
            <v>4.5</v>
          </cell>
          <cell r="O10497"/>
          <cell r="P10497">
            <v>4.5</v>
          </cell>
          <cell r="Q10497">
            <v>469000</v>
          </cell>
          <cell r="R10497">
            <v>4.5</v>
          </cell>
          <cell r="S10497">
            <v>4.5</v>
          </cell>
          <cell r="T10497">
            <v>4.5</v>
          </cell>
          <cell r="U10497">
            <v>490844</v>
          </cell>
          <cell r="V10497">
            <v>2203187.8807300003</v>
          </cell>
          <cell r="X10497">
            <v>45870</v>
          </cell>
          <cell r="Y10497">
            <v>0</v>
          </cell>
          <cell r="Z10497">
            <v>4.5</v>
          </cell>
          <cell r="AC10497"/>
          <cell r="AE10497">
            <v>469000</v>
          </cell>
          <cell r="AF10497">
            <v>4.5</v>
          </cell>
          <cell r="AG10497">
            <v>4.5</v>
          </cell>
          <cell r="AH10497">
            <v>4.5</v>
          </cell>
          <cell r="AI10497">
            <v>4.5</v>
          </cell>
        </row>
        <row r="10498">
          <cell r="A10498">
            <v>45896</v>
          </cell>
          <cell r="B10498">
            <v>707000</v>
          </cell>
          <cell r="D10498">
            <v>4.5</v>
          </cell>
          <cell r="E10498">
            <v>4.5</v>
          </cell>
          <cell r="F10498">
            <v>4.5</v>
          </cell>
          <cell r="G10498">
            <v>4.5</v>
          </cell>
          <cell r="H10498">
            <v>4.5</v>
          </cell>
          <cell r="I10498">
            <v>4.5</v>
          </cell>
          <cell r="J10498">
            <v>4.5</v>
          </cell>
          <cell r="K10498">
            <v>4.5</v>
          </cell>
          <cell r="L10498">
            <v>4.5</v>
          </cell>
          <cell r="M10498">
            <v>4.5</v>
          </cell>
          <cell r="N10498">
            <v>4.5</v>
          </cell>
          <cell r="O10498"/>
          <cell r="P10498">
            <v>4.5</v>
          </cell>
          <cell r="Q10498">
            <v>735000</v>
          </cell>
          <cell r="R10498">
            <v>4.5</v>
          </cell>
          <cell r="S10498">
            <v>4.5</v>
          </cell>
          <cell r="T10498">
            <v>4.5</v>
          </cell>
          <cell r="U10498">
            <v>211644</v>
          </cell>
          <cell r="V10498">
            <v>2434710.7762099998</v>
          </cell>
          <cell r="X10498">
            <v>45870</v>
          </cell>
          <cell r="Y10498">
            <v>0</v>
          </cell>
          <cell r="Z10498">
            <v>4.5</v>
          </cell>
          <cell r="AC10498"/>
          <cell r="AE10498">
            <v>707000</v>
          </cell>
          <cell r="AF10498">
            <v>4.5</v>
          </cell>
          <cell r="AG10498">
            <v>4.5</v>
          </cell>
          <cell r="AH10498">
            <v>4.5</v>
          </cell>
          <cell r="AI10498">
            <v>4.5</v>
          </cell>
        </row>
        <row r="10499">
          <cell r="A10499">
            <v>45897</v>
          </cell>
          <cell r="B10499">
            <v>891300</v>
          </cell>
          <cell r="D10499">
            <v>4.5</v>
          </cell>
          <cell r="E10499">
            <v>4.5</v>
          </cell>
          <cell r="F10499">
            <v>4.5</v>
          </cell>
          <cell r="G10499">
            <v>4.5</v>
          </cell>
          <cell r="H10499">
            <v>4.5</v>
          </cell>
          <cell r="I10499">
            <v>4.5</v>
          </cell>
          <cell r="J10499">
            <v>4.5</v>
          </cell>
          <cell r="K10499">
            <v>4.5</v>
          </cell>
          <cell r="L10499">
            <v>4.5</v>
          </cell>
          <cell r="M10499">
            <v>4.5</v>
          </cell>
          <cell r="N10499">
            <v>4.5</v>
          </cell>
          <cell r="O10499"/>
          <cell r="P10499">
            <v>4.5</v>
          </cell>
          <cell r="Q10499">
            <v>1220300</v>
          </cell>
          <cell r="R10499">
            <v>3.7</v>
          </cell>
          <cell r="S10499">
            <v>4.5</v>
          </cell>
          <cell r="T10499">
            <v>4.45</v>
          </cell>
          <cell r="U10499">
            <v>463900</v>
          </cell>
          <cell r="V10499">
            <v>1495425.1766400002</v>
          </cell>
          <cell r="X10499">
            <v>45870</v>
          </cell>
          <cell r="Y10499">
            <v>0</v>
          </cell>
          <cell r="Z10499">
            <v>4.5</v>
          </cell>
          <cell r="AC10499"/>
          <cell r="AE10499">
            <v>891300</v>
          </cell>
          <cell r="AF10499">
            <v>4.5</v>
          </cell>
          <cell r="AG10499">
            <v>4.5</v>
          </cell>
          <cell r="AH10499">
            <v>4.5</v>
          </cell>
          <cell r="AI10499">
            <v>4.5</v>
          </cell>
        </row>
        <row r="10500">
          <cell r="A10500">
            <v>45898</v>
          </cell>
          <cell r="B10500">
            <v>1000500</v>
          </cell>
          <cell r="D10500">
            <v>4.5</v>
          </cell>
          <cell r="E10500">
            <v>4.5</v>
          </cell>
          <cell r="F10500">
            <v>4.5999999999999996</v>
          </cell>
          <cell r="G10500">
            <v>4.51</v>
          </cell>
          <cell r="H10500">
            <v>4.5</v>
          </cell>
          <cell r="I10500">
            <v>4.5</v>
          </cell>
          <cell r="J10500">
            <v>4.5</v>
          </cell>
          <cell r="K10500">
            <v>4.5</v>
          </cell>
          <cell r="L10500">
            <v>4.5</v>
          </cell>
          <cell r="M10500">
            <v>4.5</v>
          </cell>
          <cell r="N10500">
            <v>4.5</v>
          </cell>
          <cell r="O10500"/>
          <cell r="P10500">
            <v>4.5</v>
          </cell>
          <cell r="Q10500">
            <v>1424000</v>
          </cell>
          <cell r="R10500">
            <v>4.5</v>
          </cell>
          <cell r="S10500">
            <v>4.5999999999999996</v>
          </cell>
          <cell r="T10500">
            <v>4.51</v>
          </cell>
          <cell r="U10500">
            <v>43615</v>
          </cell>
          <cell r="V10500">
            <v>2008669.9390599998</v>
          </cell>
          <cell r="X10500">
            <v>45870</v>
          </cell>
          <cell r="Y10500">
            <v>9.9999999999999645</v>
          </cell>
          <cell r="Z10500">
            <v>4.5</v>
          </cell>
          <cell r="AC10500"/>
          <cell r="AE10500">
            <v>935500</v>
          </cell>
          <cell r="AF10500">
            <v>4.5</v>
          </cell>
          <cell r="AG10500">
            <v>4.5</v>
          </cell>
          <cell r="AH10500">
            <v>4.5</v>
          </cell>
          <cell r="AI10500">
            <v>4.5</v>
          </cell>
        </row>
        <row r="10501">
          <cell r="A10501">
            <v>45901</v>
          </cell>
          <cell r="B10501">
            <v>1194800</v>
          </cell>
          <cell r="D10501">
            <v>4.5</v>
          </cell>
          <cell r="E10501">
            <v>4.5</v>
          </cell>
          <cell r="F10501">
            <v>4.5</v>
          </cell>
          <cell r="G10501">
            <v>4.5</v>
          </cell>
          <cell r="H10501">
            <v>4.5</v>
          </cell>
          <cell r="I10501">
            <v>4.5</v>
          </cell>
          <cell r="J10501">
            <v>4.5</v>
          </cell>
          <cell r="K10501">
            <v>4.5</v>
          </cell>
          <cell r="L10501">
            <v>4.5</v>
          </cell>
          <cell r="M10501">
            <v>4.5</v>
          </cell>
          <cell r="N10501">
            <v>4.5</v>
          </cell>
          <cell r="O10501"/>
          <cell r="P10501">
            <v>4.5</v>
          </cell>
          <cell r="Q10501">
            <v>1194800</v>
          </cell>
          <cell r="R10501">
            <v>4.5</v>
          </cell>
          <cell r="S10501">
            <v>4.5</v>
          </cell>
          <cell r="T10501">
            <v>4.5</v>
          </cell>
          <cell r="U10501">
            <v>20000</v>
          </cell>
          <cell r="V10501">
            <v>13878400.645029999</v>
          </cell>
          <cell r="X10501">
            <v>45901</v>
          </cell>
          <cell r="Y10501">
            <v>0</v>
          </cell>
          <cell r="Z10501">
            <v>4.5</v>
          </cell>
          <cell r="AC10501"/>
          <cell r="AE10501">
            <v>1194800</v>
          </cell>
          <cell r="AF10501">
            <v>4.5</v>
          </cell>
          <cell r="AG10501">
            <v>4.5</v>
          </cell>
          <cell r="AH10501">
            <v>4.5</v>
          </cell>
          <cell r="AI10501">
            <v>4.5</v>
          </cell>
        </row>
        <row r="10502">
          <cell r="A10502">
            <v>45902</v>
          </cell>
          <cell r="B10502">
            <v>1237300.0000000002</v>
          </cell>
          <cell r="D10502">
            <v>4.5</v>
          </cell>
          <cell r="E10502">
            <v>4.5</v>
          </cell>
          <cell r="F10502">
            <v>4.5</v>
          </cell>
          <cell r="G10502">
            <v>4.5</v>
          </cell>
          <cell r="H10502">
            <v>4.5</v>
          </cell>
          <cell r="I10502">
            <v>4.5</v>
          </cell>
          <cell r="J10502">
            <v>4.5</v>
          </cell>
          <cell r="K10502">
            <v>4.5</v>
          </cell>
          <cell r="L10502">
            <v>4.5</v>
          </cell>
          <cell r="M10502">
            <v>4.5</v>
          </cell>
          <cell r="N10502">
            <v>4.5</v>
          </cell>
          <cell r="O10502"/>
          <cell r="P10502">
            <v>4.5</v>
          </cell>
          <cell r="Q10502">
            <v>1237300</v>
          </cell>
          <cell r="R10502">
            <v>4.5</v>
          </cell>
          <cell r="S10502">
            <v>4.5</v>
          </cell>
          <cell r="T10502">
            <v>4.5</v>
          </cell>
          <cell r="U10502">
            <v>15000</v>
          </cell>
          <cell r="V10502">
            <v>13629403.088330003</v>
          </cell>
          <cell r="X10502">
            <v>45901</v>
          </cell>
          <cell r="Y10502">
            <v>0</v>
          </cell>
          <cell r="Z10502">
            <v>4.5</v>
          </cell>
          <cell r="AC10502"/>
          <cell r="AE10502">
            <v>1237300.0000000002</v>
          </cell>
          <cell r="AF10502">
            <v>4.5</v>
          </cell>
          <cell r="AG10502">
            <v>4.5</v>
          </cell>
          <cell r="AH10502">
            <v>4.5</v>
          </cell>
          <cell r="AI10502">
            <v>4.5</v>
          </cell>
        </row>
        <row r="10503">
          <cell r="A10503">
            <v>45903</v>
          </cell>
          <cell r="B10503">
            <v>1382500</v>
          </cell>
          <cell r="D10503">
            <v>4.5</v>
          </cell>
          <cell r="E10503">
            <v>4.5</v>
          </cell>
          <cell r="F10503">
            <v>4.5999999999999996</v>
          </cell>
          <cell r="G10503">
            <v>4.5</v>
          </cell>
          <cell r="H10503">
            <v>4.5</v>
          </cell>
          <cell r="I10503">
            <v>4.5</v>
          </cell>
          <cell r="J10503">
            <v>4.5</v>
          </cell>
          <cell r="K10503">
            <v>4.5</v>
          </cell>
          <cell r="L10503">
            <v>4.5</v>
          </cell>
          <cell r="M10503">
            <v>4.5</v>
          </cell>
          <cell r="N10503">
            <v>4.5</v>
          </cell>
          <cell r="O10503"/>
          <cell r="P10503">
            <v>4.5</v>
          </cell>
          <cell r="Q10503">
            <v>1382500</v>
          </cell>
          <cell r="R10503">
            <v>4.5</v>
          </cell>
          <cell r="S10503">
            <v>4.5999999999999996</v>
          </cell>
          <cell r="T10503">
            <v>4.5</v>
          </cell>
          <cell r="U10503">
            <v>63700</v>
          </cell>
          <cell r="V10503">
            <v>12128569.328680001</v>
          </cell>
          <cell r="X10503">
            <v>45901</v>
          </cell>
          <cell r="Y10503">
            <v>9.9999999999999645</v>
          </cell>
          <cell r="Z10503">
            <v>4.5</v>
          </cell>
          <cell r="AC10503"/>
          <cell r="AE10503">
            <v>1313500</v>
          </cell>
          <cell r="AF10503">
            <v>4.5</v>
          </cell>
          <cell r="AG10503">
            <v>4.5</v>
          </cell>
          <cell r="AH10503">
            <v>4.5</v>
          </cell>
          <cell r="AI10503">
            <v>4.5</v>
          </cell>
        </row>
        <row r="10504">
          <cell r="A10504">
            <v>45904</v>
          </cell>
          <cell r="B10504">
            <v>1429400</v>
          </cell>
          <cell r="D10504">
            <v>4.5</v>
          </cell>
          <cell r="E10504">
            <v>4.5</v>
          </cell>
          <cell r="F10504">
            <v>4.5</v>
          </cell>
          <cell r="G10504">
            <v>4.5</v>
          </cell>
          <cell r="H10504">
            <v>4.5</v>
          </cell>
          <cell r="I10504">
            <v>4.5</v>
          </cell>
          <cell r="J10504">
            <v>4.5</v>
          </cell>
          <cell r="K10504">
            <v>4.5</v>
          </cell>
          <cell r="L10504">
            <v>4.5</v>
          </cell>
          <cell r="M10504">
            <v>4.5</v>
          </cell>
          <cell r="N10504">
            <v>4.5</v>
          </cell>
          <cell r="O10504"/>
          <cell r="P10504">
            <v>4.5</v>
          </cell>
          <cell r="Q10504">
            <v>1536400</v>
          </cell>
          <cell r="R10504">
            <v>4.5</v>
          </cell>
          <cell r="S10504">
            <v>4.5</v>
          </cell>
          <cell r="T10504">
            <v>4.5</v>
          </cell>
          <cell r="U10504">
            <v>23100</v>
          </cell>
          <cell r="V10504">
            <v>11640790.449290002</v>
          </cell>
          <cell r="X10504">
            <v>45901</v>
          </cell>
          <cell r="Y10504">
            <v>0</v>
          </cell>
          <cell r="Z10504">
            <v>4.5</v>
          </cell>
          <cell r="AC10504"/>
          <cell r="AE10504">
            <v>1429400</v>
          </cell>
          <cell r="AF10504">
            <v>4.5</v>
          </cell>
          <cell r="AG10504">
            <v>4.5</v>
          </cell>
          <cell r="AH10504">
            <v>4.5</v>
          </cell>
          <cell r="AI10504">
            <v>4.5</v>
          </cell>
        </row>
        <row r="10505">
          <cell r="A10505">
            <v>45905</v>
          </cell>
          <cell r="B10505">
            <v>2358300</v>
          </cell>
          <cell r="D10505">
            <v>4.5</v>
          </cell>
          <cell r="E10505">
            <v>4.5</v>
          </cell>
          <cell r="F10505">
            <v>4.5</v>
          </cell>
          <cell r="G10505">
            <v>4.5</v>
          </cell>
          <cell r="H10505">
            <v>4.5</v>
          </cell>
          <cell r="I10505">
            <v>4.5</v>
          </cell>
          <cell r="J10505">
            <v>4.5</v>
          </cell>
          <cell r="K10505">
            <v>4.5</v>
          </cell>
          <cell r="L10505">
            <v>4.5</v>
          </cell>
          <cell r="M10505">
            <v>4.5</v>
          </cell>
          <cell r="N10505">
            <v>4.5</v>
          </cell>
          <cell r="O10505"/>
          <cell r="P10505">
            <v>4.5</v>
          </cell>
          <cell r="Q10505">
            <v>2663300</v>
          </cell>
          <cell r="R10505">
            <v>4.5</v>
          </cell>
          <cell r="S10505">
            <v>4.5</v>
          </cell>
          <cell r="T10505">
            <v>4.5</v>
          </cell>
          <cell r="U10505">
            <v>59492.999999999993</v>
          </cell>
          <cell r="V10505">
            <v>9434143.8483599983</v>
          </cell>
          <cell r="X10505">
            <v>45901</v>
          </cell>
          <cell r="Y10505">
            <v>0</v>
          </cell>
          <cell r="Z10505">
            <v>4.5</v>
          </cell>
          <cell r="AC10505"/>
          <cell r="AE10505">
            <v>2358300</v>
          </cell>
          <cell r="AF10505">
            <v>4.5</v>
          </cell>
          <cell r="AG10505">
            <v>4.5</v>
          </cell>
          <cell r="AH10505">
            <v>4.5</v>
          </cell>
          <cell r="AI10505">
            <v>4.5</v>
          </cell>
        </row>
        <row r="10506">
          <cell r="A10506">
            <v>45908</v>
          </cell>
          <cell r="B10506">
            <v>2078900</v>
          </cell>
          <cell r="D10506">
            <v>4.5</v>
          </cell>
          <cell r="E10506">
            <v>4.5</v>
          </cell>
          <cell r="F10506">
            <v>4.5</v>
          </cell>
          <cell r="G10506">
            <v>4.5</v>
          </cell>
          <cell r="H10506">
            <v>4.5</v>
          </cell>
          <cell r="I10506">
            <v>4.5</v>
          </cell>
          <cell r="J10506">
            <v>4.5</v>
          </cell>
          <cell r="K10506">
            <v>4.5</v>
          </cell>
          <cell r="L10506">
            <v>4.5</v>
          </cell>
          <cell r="M10506">
            <v>4.5</v>
          </cell>
          <cell r="N10506">
            <v>4.5</v>
          </cell>
          <cell r="O10506"/>
          <cell r="P10506">
            <v>4.5</v>
          </cell>
          <cell r="Q10506">
            <v>2566900</v>
          </cell>
          <cell r="R10506">
            <v>4.5</v>
          </cell>
          <cell r="S10506">
            <v>4.5</v>
          </cell>
          <cell r="T10506">
            <v>4.5</v>
          </cell>
          <cell r="U10506">
            <v>52836</v>
          </cell>
          <cell r="V10506">
            <v>8756370.7394600026</v>
          </cell>
          <cell r="X10506">
            <v>45901</v>
          </cell>
          <cell r="Y10506">
            <v>0</v>
          </cell>
          <cell r="Z10506">
            <v>4.5</v>
          </cell>
          <cell r="AC10506"/>
          <cell r="AE10506">
            <v>2078900</v>
          </cell>
          <cell r="AF10506">
            <v>4.5</v>
          </cell>
          <cell r="AG10506">
            <v>4.5</v>
          </cell>
          <cell r="AH10506">
            <v>4.5</v>
          </cell>
          <cell r="AI10506">
            <v>4.5</v>
          </cell>
        </row>
        <row r="10507">
          <cell r="A10507">
            <v>45909</v>
          </cell>
          <cell r="B10507">
            <v>2286500</v>
          </cell>
          <cell r="D10507">
            <v>4.5</v>
          </cell>
          <cell r="E10507">
            <v>4.5</v>
          </cell>
          <cell r="F10507">
            <v>4.5</v>
          </cell>
          <cell r="G10507">
            <v>4.5</v>
          </cell>
          <cell r="H10507">
            <v>4.5</v>
          </cell>
          <cell r="I10507">
            <v>4.5</v>
          </cell>
          <cell r="J10507">
            <v>4.5</v>
          </cell>
          <cell r="K10507">
            <v>4.5</v>
          </cell>
          <cell r="L10507">
            <v>4.5</v>
          </cell>
          <cell r="M10507">
            <v>4.5</v>
          </cell>
          <cell r="N10507">
            <v>4.5</v>
          </cell>
          <cell r="O10507"/>
          <cell r="P10507">
            <v>4.5</v>
          </cell>
          <cell r="Q10507">
            <v>2396500</v>
          </cell>
          <cell r="R10507">
            <v>4.5</v>
          </cell>
          <cell r="S10507">
            <v>4.5</v>
          </cell>
          <cell r="T10507">
            <v>4.5</v>
          </cell>
          <cell r="U10507">
            <v>126398</v>
          </cell>
          <cell r="V10507">
            <v>7672640.8659000006</v>
          </cell>
          <cell r="X10507">
            <v>45901</v>
          </cell>
          <cell r="Y10507">
            <v>0</v>
          </cell>
          <cell r="Z10507">
            <v>4.5</v>
          </cell>
          <cell r="AC10507"/>
          <cell r="AE10507">
            <v>2286500</v>
          </cell>
          <cell r="AF10507">
            <v>4.5</v>
          </cell>
          <cell r="AG10507">
            <v>4.5</v>
          </cell>
          <cell r="AH10507">
            <v>4.5</v>
          </cell>
          <cell r="AI10507">
            <v>4.5</v>
          </cell>
        </row>
        <row r="10508">
          <cell r="A10508">
            <v>45910</v>
          </cell>
          <cell r="B10508">
            <v>2102400</v>
          </cell>
          <cell r="D10508">
            <v>4.5</v>
          </cell>
          <cell r="E10508">
            <v>4.5</v>
          </cell>
          <cell r="F10508">
            <v>4.5</v>
          </cell>
          <cell r="G10508">
            <v>4.5</v>
          </cell>
          <cell r="H10508">
            <v>4.5</v>
          </cell>
          <cell r="I10508">
            <v>4.5</v>
          </cell>
          <cell r="J10508">
            <v>4.5</v>
          </cell>
          <cell r="K10508">
            <v>4.5</v>
          </cell>
          <cell r="L10508">
            <v>4.5</v>
          </cell>
          <cell r="M10508">
            <v>4.5</v>
          </cell>
          <cell r="N10508">
            <v>4.5</v>
          </cell>
          <cell r="O10508"/>
          <cell r="P10508">
            <v>4.5</v>
          </cell>
          <cell r="Q10508">
            <v>2461400</v>
          </cell>
          <cell r="R10508">
            <v>4.5</v>
          </cell>
          <cell r="S10508">
            <v>4.5</v>
          </cell>
          <cell r="T10508">
            <v>4.5</v>
          </cell>
          <cell r="U10508">
            <v>23088</v>
          </cell>
          <cell r="V10508">
            <v>7083107.9467400005</v>
          </cell>
          <cell r="X10508">
            <v>45901</v>
          </cell>
          <cell r="Y10508">
            <v>0</v>
          </cell>
          <cell r="Z10508">
            <v>4.5</v>
          </cell>
          <cell r="AC10508"/>
          <cell r="AE10508">
            <v>2102400</v>
          </cell>
          <cell r="AF10508">
            <v>4.5</v>
          </cell>
          <cell r="AG10508">
            <v>4.5</v>
          </cell>
          <cell r="AH10508">
            <v>4.5</v>
          </cell>
          <cell r="AI10508">
            <v>4.5</v>
          </cell>
        </row>
        <row r="10509">
          <cell r="A10509">
            <v>45911</v>
          </cell>
          <cell r="B10509">
            <v>1770900</v>
          </cell>
          <cell r="D10509">
            <v>4.5</v>
          </cell>
          <cell r="E10509">
            <v>4.5</v>
          </cell>
          <cell r="F10509">
            <v>4.5</v>
          </cell>
          <cell r="G10509">
            <v>4.5</v>
          </cell>
          <cell r="H10509">
            <v>4.5</v>
          </cell>
          <cell r="I10509">
            <v>4.5</v>
          </cell>
          <cell r="J10509">
            <v>4.5</v>
          </cell>
          <cell r="K10509">
            <v>4.5</v>
          </cell>
          <cell r="L10509">
            <v>4.5</v>
          </cell>
          <cell r="M10509">
            <v>4.5</v>
          </cell>
          <cell r="N10509">
            <v>4.5</v>
          </cell>
          <cell r="O10509"/>
          <cell r="P10509">
            <v>4.5</v>
          </cell>
          <cell r="Q10509">
            <v>2231400</v>
          </cell>
          <cell r="R10509">
            <v>4.5</v>
          </cell>
          <cell r="S10509">
            <v>4.5</v>
          </cell>
          <cell r="T10509">
            <v>4.5</v>
          </cell>
          <cell r="U10509">
            <v>27292</v>
          </cell>
          <cell r="V10509">
            <v>6191007.2427699985</v>
          </cell>
          <cell r="X10509">
            <v>45901</v>
          </cell>
          <cell r="Y10509">
            <v>0</v>
          </cell>
          <cell r="Z10509">
            <v>4.5</v>
          </cell>
          <cell r="AC10509"/>
          <cell r="AE10509">
            <v>1770900</v>
          </cell>
          <cell r="AF10509">
            <v>4.5</v>
          </cell>
          <cell r="AG10509">
            <v>4.5</v>
          </cell>
          <cell r="AH10509">
            <v>4.5</v>
          </cell>
          <cell r="AI10509">
            <v>4.5</v>
          </cell>
        </row>
        <row r="10510">
          <cell r="A10510">
            <v>45912</v>
          </cell>
          <cell r="B10510">
            <v>1530500</v>
          </cell>
          <cell r="D10510">
            <v>4.25</v>
          </cell>
          <cell r="E10510">
            <v>4.25</v>
          </cell>
          <cell r="F10510">
            <v>4.25</v>
          </cell>
          <cell r="G10510">
            <v>4.25</v>
          </cell>
          <cell r="H10510">
            <v>4.25</v>
          </cell>
          <cell r="I10510">
            <v>4.25</v>
          </cell>
          <cell r="J10510">
            <v>4.25</v>
          </cell>
          <cell r="K10510">
            <v>4.25</v>
          </cell>
          <cell r="L10510">
            <v>4.25</v>
          </cell>
          <cell r="M10510">
            <v>4.25</v>
          </cell>
          <cell r="N10510">
            <v>4.25</v>
          </cell>
          <cell r="O10510"/>
          <cell r="P10510">
            <v>4.4778861436208643</v>
          </cell>
          <cell r="Q10510">
            <v>1955500</v>
          </cell>
          <cell r="R10510">
            <v>4.25</v>
          </cell>
          <cell r="S10510">
            <v>4.25</v>
          </cell>
          <cell r="T10510">
            <v>4.25</v>
          </cell>
          <cell r="U10510">
            <v>25917</v>
          </cell>
          <cell r="V10510">
            <v>5502595.2168500004</v>
          </cell>
          <cell r="X10510">
            <v>45901</v>
          </cell>
          <cell r="Y10510">
            <v>0</v>
          </cell>
          <cell r="Z10510">
            <v>4.25</v>
          </cell>
          <cell r="AC10510"/>
          <cell r="AE10510">
            <v>1530500</v>
          </cell>
          <cell r="AF10510">
            <v>4.25</v>
          </cell>
          <cell r="AG10510">
            <v>4.25</v>
          </cell>
          <cell r="AH10510">
            <v>4.25</v>
          </cell>
          <cell r="AI10510">
            <v>4.4778861436208643</v>
          </cell>
        </row>
        <row r="10511">
          <cell r="A10511">
            <v>45915</v>
          </cell>
          <cell r="B10511">
            <v>1304000</v>
          </cell>
          <cell r="D10511">
            <v>4.25</v>
          </cell>
          <cell r="E10511">
            <v>4.25</v>
          </cell>
          <cell r="F10511">
            <v>4.3499999999999996</v>
          </cell>
          <cell r="G10511">
            <v>4.29</v>
          </cell>
          <cell r="H10511">
            <v>4.25</v>
          </cell>
          <cell r="I10511">
            <v>4.25</v>
          </cell>
          <cell r="J10511">
            <v>4.25</v>
          </cell>
          <cell r="K10511">
            <v>4.25</v>
          </cell>
          <cell r="L10511">
            <v>4.25</v>
          </cell>
          <cell r="M10511">
            <v>4.25</v>
          </cell>
          <cell r="N10511">
            <v>4.25</v>
          </cell>
          <cell r="O10511"/>
          <cell r="P10511">
            <v>4.4647185123478357</v>
          </cell>
          <cell r="Q10511">
            <v>2334000</v>
          </cell>
          <cell r="R10511">
            <v>4.25</v>
          </cell>
          <cell r="S10511">
            <v>4.4000000000000004</v>
          </cell>
          <cell r="T10511">
            <v>4.3</v>
          </cell>
          <cell r="U10511">
            <v>25547</v>
          </cell>
          <cell r="V10511">
            <v>6234364.3950399989</v>
          </cell>
          <cell r="X10511">
            <v>45901</v>
          </cell>
          <cell r="Y10511">
            <v>9.9999999999999645</v>
          </cell>
          <cell r="Z10511">
            <v>4.25</v>
          </cell>
          <cell r="AC10511"/>
          <cell r="AE10511">
            <v>1304000</v>
          </cell>
          <cell r="AF10511">
            <v>4.25</v>
          </cell>
          <cell r="AG10511">
            <v>4.3499999999999996</v>
          </cell>
          <cell r="AH10511">
            <v>4.29</v>
          </cell>
          <cell r="AI10511">
            <v>4.4647185123478357</v>
          </cell>
        </row>
        <row r="10512">
          <cell r="A10512">
            <v>45916</v>
          </cell>
          <cell r="B10512">
            <v>1186000</v>
          </cell>
          <cell r="D10512">
            <v>4.25</v>
          </cell>
          <cell r="E10512">
            <v>4.25</v>
          </cell>
          <cell r="F10512">
            <v>4.25</v>
          </cell>
          <cell r="G10512">
            <v>4.25</v>
          </cell>
          <cell r="H10512">
            <v>4.25</v>
          </cell>
          <cell r="I10512">
            <v>4.25</v>
          </cell>
          <cell r="J10512">
            <v>4.25</v>
          </cell>
          <cell r="K10512">
            <v>4.25</v>
          </cell>
          <cell r="L10512">
            <v>4.25</v>
          </cell>
          <cell r="M10512">
            <v>4.25</v>
          </cell>
          <cell r="N10512">
            <v>4.25</v>
          </cell>
          <cell r="O10512"/>
          <cell r="P10512">
            <v>4.4518522167487689</v>
          </cell>
          <cell r="Q10512">
            <v>1386000</v>
          </cell>
          <cell r="R10512">
            <v>4.25</v>
          </cell>
          <cell r="S10512">
            <v>4.25</v>
          </cell>
          <cell r="T10512">
            <v>4.25</v>
          </cell>
          <cell r="U10512">
            <v>24010</v>
          </cell>
          <cell r="V10512">
            <v>6480169.2482700003</v>
          </cell>
          <cell r="X10512">
            <v>45901</v>
          </cell>
          <cell r="Y10512">
            <v>0</v>
          </cell>
          <cell r="Z10512">
            <v>4.25</v>
          </cell>
          <cell r="AC10512"/>
          <cell r="AE10512">
            <v>1186000</v>
          </cell>
          <cell r="AF10512">
            <v>4.25</v>
          </cell>
          <cell r="AG10512">
            <v>4.25</v>
          </cell>
          <cell r="AH10512">
            <v>4.25</v>
          </cell>
          <cell r="AI10512">
            <v>4.4518522167487689</v>
          </cell>
        </row>
        <row r="10513">
          <cell r="A10513">
            <v>45917</v>
          </cell>
          <cell r="B10513">
            <v>807000</v>
          </cell>
          <cell r="D10513">
            <v>4.25</v>
          </cell>
          <cell r="E10513">
            <v>4.25</v>
          </cell>
          <cell r="F10513">
            <v>4.25</v>
          </cell>
          <cell r="G10513">
            <v>4.25</v>
          </cell>
          <cell r="H10513">
            <v>4.25</v>
          </cell>
          <cell r="I10513">
            <v>4.25</v>
          </cell>
          <cell r="J10513">
            <v>4.25</v>
          </cell>
          <cell r="K10513">
            <v>4.25</v>
          </cell>
          <cell r="L10513">
            <v>4.25</v>
          </cell>
          <cell r="M10513">
            <v>4.25</v>
          </cell>
          <cell r="N10513">
            <v>4.25</v>
          </cell>
          <cell r="O10513"/>
          <cell r="P10513">
            <v>4.4439445132163398</v>
          </cell>
          <cell r="Q10513">
            <v>807000</v>
          </cell>
          <cell r="R10513">
            <v>4.25</v>
          </cell>
          <cell r="S10513">
            <v>4.25</v>
          </cell>
          <cell r="T10513">
            <v>4.25</v>
          </cell>
          <cell r="U10513">
            <v>25815</v>
          </cell>
          <cell r="V10513">
            <v>6189350.585239999</v>
          </cell>
          <cell r="X10513">
            <v>45901</v>
          </cell>
          <cell r="Y10513">
            <v>0</v>
          </cell>
          <cell r="Z10513">
            <v>4.25</v>
          </cell>
          <cell r="AC10513"/>
          <cell r="AE10513">
            <v>807000</v>
          </cell>
          <cell r="AF10513">
            <v>4.25</v>
          </cell>
          <cell r="AG10513">
            <v>4.25</v>
          </cell>
          <cell r="AH10513">
            <v>4.25</v>
          </cell>
          <cell r="AI10513">
            <v>4.4439445132163398</v>
          </cell>
        </row>
        <row r="10514">
          <cell r="A10514">
            <v>45918</v>
          </cell>
          <cell r="B10514">
            <v>797000</v>
          </cell>
          <cell r="D10514">
            <v>4.25</v>
          </cell>
          <cell r="E10514">
            <v>4.25</v>
          </cell>
          <cell r="F10514">
            <v>4.25</v>
          </cell>
          <cell r="G10514">
            <v>4.25</v>
          </cell>
          <cell r="H10514">
            <v>4.25</v>
          </cell>
          <cell r="I10514">
            <v>4.25</v>
          </cell>
          <cell r="J10514">
            <v>4.25</v>
          </cell>
          <cell r="K10514">
            <v>4.25</v>
          </cell>
          <cell r="L10514">
            <v>4.25</v>
          </cell>
          <cell r="M10514">
            <v>4.25</v>
          </cell>
          <cell r="N10514">
            <v>4.25</v>
          </cell>
          <cell r="O10514"/>
          <cell r="P10514">
            <v>4.4367202579861189</v>
          </cell>
          <cell r="Q10514">
            <v>851000</v>
          </cell>
          <cell r="R10514">
            <v>4.25</v>
          </cell>
          <cell r="S10514">
            <v>4.25</v>
          </cell>
          <cell r="T10514">
            <v>4.25</v>
          </cell>
          <cell r="U10514">
            <v>26535</v>
          </cell>
          <cell r="V10514">
            <v>5795119.9436999997</v>
          </cell>
          <cell r="X10514">
            <v>45901</v>
          </cell>
          <cell r="Y10514">
            <v>0</v>
          </cell>
          <cell r="Z10514">
            <v>4.25</v>
          </cell>
          <cell r="AC10514"/>
          <cell r="AE10514">
            <v>797000</v>
          </cell>
          <cell r="AF10514">
            <v>4.25</v>
          </cell>
          <cell r="AG10514">
            <v>4.25</v>
          </cell>
          <cell r="AH10514">
            <v>4.25</v>
          </cell>
          <cell r="AI10514">
            <v>4.4367202579861189</v>
          </cell>
        </row>
        <row r="10515">
          <cell r="A10515">
            <v>45919</v>
          </cell>
          <cell r="B10515">
            <v>1537100</v>
          </cell>
          <cell r="D10515">
            <v>4.25</v>
          </cell>
          <cell r="E10515">
            <v>4.25</v>
          </cell>
          <cell r="F10515">
            <v>4.25</v>
          </cell>
          <cell r="G10515">
            <v>4.25</v>
          </cell>
          <cell r="H10515">
            <v>4.25</v>
          </cell>
          <cell r="I10515">
            <v>4.25</v>
          </cell>
          <cell r="J10515">
            <v>4.25</v>
          </cell>
          <cell r="K10515">
            <v>4.25</v>
          </cell>
          <cell r="L10515">
            <v>4.25</v>
          </cell>
          <cell r="M10515">
            <v>4.25</v>
          </cell>
          <cell r="N10515">
            <v>4.25</v>
          </cell>
          <cell r="O10515"/>
          <cell r="P10515">
            <v>4.4242055324938079</v>
          </cell>
          <cell r="Q10515">
            <v>1537100</v>
          </cell>
          <cell r="R10515">
            <v>4.25</v>
          </cell>
          <cell r="S10515">
            <v>4.25</v>
          </cell>
          <cell r="T10515">
            <v>4.25</v>
          </cell>
          <cell r="U10515">
            <v>163895</v>
          </cell>
          <cell r="V10515">
            <v>5049148.7665599994</v>
          </cell>
          <cell r="X10515">
            <v>45901</v>
          </cell>
          <cell r="Y10515">
            <v>0</v>
          </cell>
          <cell r="Z10515">
            <v>4.25</v>
          </cell>
          <cell r="AC10515"/>
          <cell r="AE10515">
            <v>1537100</v>
          </cell>
          <cell r="AF10515">
            <v>4.25</v>
          </cell>
          <cell r="AG10515">
            <v>4.25</v>
          </cell>
          <cell r="AH10515">
            <v>4.25</v>
          </cell>
          <cell r="AI10515">
            <v>4.4242055324938079</v>
          </cell>
        </row>
        <row r="10516">
          <cell r="A10516">
            <v>45922</v>
          </cell>
          <cell r="B10516">
            <v>774000</v>
          </cell>
          <cell r="D10516">
            <v>4.25</v>
          </cell>
          <cell r="E10516">
            <v>4.25</v>
          </cell>
          <cell r="F10516">
            <v>4.25</v>
          </cell>
          <cell r="G10516">
            <v>4.25</v>
          </cell>
          <cell r="H10516">
            <v>4.25</v>
          </cell>
          <cell r="I10516">
            <v>4.25</v>
          </cell>
          <cell r="J10516">
            <v>4.25</v>
          </cell>
          <cell r="K10516">
            <v>4.25</v>
          </cell>
          <cell r="L10516">
            <v>4.25</v>
          </cell>
          <cell r="M10516">
            <v>4.25</v>
          </cell>
          <cell r="N10516">
            <v>4.25</v>
          </cell>
          <cell r="O10516"/>
          <cell r="P10516">
            <v>4.4185181123352848</v>
          </cell>
          <cell r="Q10516">
            <v>774000</v>
          </cell>
          <cell r="R10516">
            <v>4.25</v>
          </cell>
          <cell r="S10516">
            <v>4.25</v>
          </cell>
          <cell r="T10516">
            <v>4.25</v>
          </cell>
          <cell r="U10516">
            <v>42604</v>
          </cell>
          <cell r="V10516">
            <v>4025768.7201800006</v>
          </cell>
          <cell r="X10516">
            <v>45901</v>
          </cell>
          <cell r="Y10516">
            <v>0</v>
          </cell>
          <cell r="Z10516">
            <v>4.25</v>
          </cell>
          <cell r="AC10516"/>
          <cell r="AE10516">
            <v>774000</v>
          </cell>
          <cell r="AF10516">
            <v>4.25</v>
          </cell>
          <cell r="AG10516">
            <v>4.25</v>
          </cell>
          <cell r="AH10516">
            <v>4.25</v>
          </cell>
          <cell r="AI10516">
            <v>4.4185181123352848</v>
          </cell>
        </row>
        <row r="10517">
          <cell r="A10517">
            <v>45923</v>
          </cell>
          <cell r="B10517">
            <v>769900</v>
          </cell>
          <cell r="D10517">
            <v>4.25</v>
          </cell>
          <cell r="E10517">
            <v>4</v>
          </cell>
          <cell r="F10517">
            <v>4.25</v>
          </cell>
          <cell r="G10517">
            <v>4.25</v>
          </cell>
          <cell r="H10517">
            <v>4.25</v>
          </cell>
          <cell r="I10517">
            <v>4.25</v>
          </cell>
          <cell r="J10517">
            <v>4.25</v>
          </cell>
          <cell r="K10517">
            <v>4.25</v>
          </cell>
          <cell r="L10517">
            <v>4.25</v>
          </cell>
          <cell r="M10517">
            <v>4.25</v>
          </cell>
          <cell r="N10517">
            <v>4.25</v>
          </cell>
          <cell r="O10517"/>
          <cell r="P10517">
            <v>4.4132636715078499</v>
          </cell>
          <cell r="Q10517">
            <v>769900</v>
          </cell>
          <cell r="R10517">
            <v>4</v>
          </cell>
          <cell r="S10517">
            <v>4.25</v>
          </cell>
          <cell r="T10517">
            <v>4.25</v>
          </cell>
          <cell r="U10517">
            <v>71723</v>
          </cell>
          <cell r="V10517">
            <v>3156405.46209</v>
          </cell>
          <cell r="X10517">
            <v>45901</v>
          </cell>
          <cell r="Y10517">
            <v>25</v>
          </cell>
          <cell r="Z10517">
            <v>4.25</v>
          </cell>
          <cell r="AC10517"/>
          <cell r="AE10517">
            <v>763000</v>
          </cell>
          <cell r="AF10517">
            <v>4.25</v>
          </cell>
          <cell r="AG10517">
            <v>4.25</v>
          </cell>
          <cell r="AH10517">
            <v>4.25</v>
          </cell>
          <cell r="AI10517">
            <v>4.4132636715078499</v>
          </cell>
        </row>
        <row r="10518">
          <cell r="A10518">
            <v>45924</v>
          </cell>
          <cell r="B10518">
            <v>352000</v>
          </cell>
          <cell r="D10518">
            <v>4.25</v>
          </cell>
          <cell r="E10518">
            <v>4.25</v>
          </cell>
          <cell r="F10518">
            <v>4.25</v>
          </cell>
          <cell r="G10518">
            <v>4.25</v>
          </cell>
          <cell r="H10518">
            <v>4.25</v>
          </cell>
          <cell r="I10518">
            <v>4.25</v>
          </cell>
          <cell r="J10518">
            <v>4.25</v>
          </cell>
          <cell r="K10518">
            <v>4.25</v>
          </cell>
          <cell r="L10518">
            <v>4.25</v>
          </cell>
          <cell r="M10518">
            <v>4.25</v>
          </cell>
          <cell r="N10518">
            <v>4.25</v>
          </cell>
          <cell r="O10518"/>
          <cell r="P10518">
            <v>4.4109484904885061</v>
          </cell>
          <cell r="Q10518">
            <v>421100</v>
          </cell>
          <cell r="R10518">
            <v>3.5</v>
          </cell>
          <cell r="S10518">
            <v>4.25</v>
          </cell>
          <cell r="T10518">
            <v>4.13</v>
          </cell>
          <cell r="U10518">
            <v>179290</v>
          </cell>
          <cell r="V10518">
            <v>2678038.0654099998</v>
          </cell>
          <cell r="X10518">
            <v>45901</v>
          </cell>
          <cell r="Y10518">
            <v>0</v>
          </cell>
          <cell r="Z10518">
            <v>4.25</v>
          </cell>
          <cell r="AC10518"/>
          <cell r="AE10518">
            <v>352000</v>
          </cell>
          <cell r="AF10518">
            <v>4.25</v>
          </cell>
          <cell r="AG10518">
            <v>4.25</v>
          </cell>
          <cell r="AH10518">
            <v>4.25</v>
          </cell>
          <cell r="AI10518">
            <v>4.4109484904885061</v>
          </cell>
        </row>
        <row r="10519">
          <cell r="A10519">
            <v>45925</v>
          </cell>
          <cell r="B10519">
            <v>519000</v>
          </cell>
          <cell r="D10519">
            <v>4.25</v>
          </cell>
          <cell r="E10519">
            <v>4.05</v>
          </cell>
          <cell r="F10519">
            <v>4.25</v>
          </cell>
          <cell r="G10519">
            <v>4.24</v>
          </cell>
          <cell r="H10519">
            <v>4.25</v>
          </cell>
          <cell r="I10519">
            <v>4.25</v>
          </cell>
          <cell r="J10519">
            <v>4.25</v>
          </cell>
          <cell r="K10519">
            <v>4.25</v>
          </cell>
          <cell r="L10519">
            <v>4.25</v>
          </cell>
          <cell r="M10519">
            <v>4.25</v>
          </cell>
          <cell r="N10519">
            <v>4.25</v>
          </cell>
          <cell r="O10519"/>
          <cell r="P10519">
            <v>4.4078390935381409</v>
          </cell>
          <cell r="Q10519">
            <v>519000</v>
          </cell>
          <cell r="R10519">
            <v>4.05</v>
          </cell>
          <cell r="S10519">
            <v>4.25</v>
          </cell>
          <cell r="T10519">
            <v>4.24</v>
          </cell>
          <cell r="U10519">
            <v>288873</v>
          </cell>
          <cell r="V10519">
            <v>1995487.85084</v>
          </cell>
          <cell r="X10519">
            <v>45901</v>
          </cell>
          <cell r="Y10519">
            <v>20.000000000000018</v>
          </cell>
          <cell r="Z10519">
            <v>4.25</v>
          </cell>
          <cell r="AC10519"/>
          <cell r="AE10519">
            <v>489000</v>
          </cell>
          <cell r="AF10519">
            <v>4.25</v>
          </cell>
          <cell r="AG10519">
            <v>4.25</v>
          </cell>
          <cell r="AH10519">
            <v>4.25</v>
          </cell>
          <cell r="AI10519">
            <v>4.4078390935381409</v>
          </cell>
        </row>
        <row r="10520">
          <cell r="A10520">
            <v>45926</v>
          </cell>
          <cell r="B10520">
            <v>658400</v>
          </cell>
          <cell r="D10520">
            <v>4.25</v>
          </cell>
          <cell r="E10520">
            <v>4</v>
          </cell>
          <cell r="F10520">
            <v>4.25</v>
          </cell>
          <cell r="G10520">
            <v>4.24</v>
          </cell>
          <cell r="H10520">
            <v>4.25</v>
          </cell>
          <cell r="I10520">
            <v>4.25</v>
          </cell>
          <cell r="J10520">
            <v>4.25</v>
          </cell>
          <cell r="K10520">
            <v>4.25</v>
          </cell>
          <cell r="L10520">
            <v>4.25</v>
          </cell>
          <cell r="M10520">
            <v>4.25</v>
          </cell>
          <cell r="N10520">
            <v>4.25</v>
          </cell>
          <cell r="O10520"/>
          <cell r="P10520">
            <v>4.4040534287565167</v>
          </cell>
          <cell r="Q10520">
            <v>1177400</v>
          </cell>
          <cell r="R10520">
            <v>4</v>
          </cell>
          <cell r="S10520">
            <v>4.25</v>
          </cell>
          <cell r="T10520">
            <v>4.24</v>
          </cell>
          <cell r="U10520">
            <v>150969</v>
          </cell>
          <cell r="V10520">
            <v>1264267.1473200002</v>
          </cell>
          <cell r="X10520">
            <v>45901</v>
          </cell>
          <cell r="Y10520">
            <v>25</v>
          </cell>
          <cell r="Z10520">
            <v>4.25</v>
          </cell>
          <cell r="AC10520"/>
          <cell r="AE10520">
            <v>622000</v>
          </cell>
          <cell r="AF10520">
            <v>4.25</v>
          </cell>
          <cell r="AG10520">
            <v>4.25</v>
          </cell>
          <cell r="AH10520">
            <v>4.25</v>
          </cell>
          <cell r="AI10520">
            <v>4.4040534287565167</v>
          </cell>
        </row>
        <row r="10521">
          <cell r="A10521">
            <v>45929</v>
          </cell>
          <cell r="B10521">
            <v>974500</v>
          </cell>
          <cell r="D10521">
            <v>4.25</v>
          </cell>
          <cell r="E10521">
            <v>4.25</v>
          </cell>
          <cell r="F10521">
            <v>4.25</v>
          </cell>
          <cell r="G10521">
            <v>4.25</v>
          </cell>
          <cell r="H10521">
            <v>4.25</v>
          </cell>
          <cell r="I10521">
            <v>4.25</v>
          </cell>
          <cell r="J10521">
            <v>4.25</v>
          </cell>
          <cell r="K10521">
            <v>4.25</v>
          </cell>
          <cell r="L10521">
            <v>4.25</v>
          </cell>
          <cell r="M10521">
            <v>4.25</v>
          </cell>
          <cell r="N10521">
            <v>4.25</v>
          </cell>
          <cell r="O10521"/>
          <cell r="P10521">
            <v>4.3984742512477659</v>
          </cell>
          <cell r="Q10521">
            <v>974500</v>
          </cell>
          <cell r="R10521">
            <v>4.25</v>
          </cell>
          <cell r="S10521">
            <v>4.25</v>
          </cell>
          <cell r="T10521">
            <v>4.25</v>
          </cell>
          <cell r="U10521">
            <v>339306</v>
          </cell>
          <cell r="V10521">
            <v>3202989.2289099991</v>
          </cell>
          <cell r="X10521">
            <v>45901</v>
          </cell>
          <cell r="Y10521">
            <v>0</v>
          </cell>
          <cell r="Z10521">
            <v>4.25</v>
          </cell>
          <cell r="AC10521"/>
          <cell r="AE10521">
            <v>974500</v>
          </cell>
          <cell r="AF10521">
            <v>4.25</v>
          </cell>
          <cell r="AG10521">
            <v>4.25</v>
          </cell>
          <cell r="AH10521">
            <v>4.25</v>
          </cell>
          <cell r="AI10521">
            <v>4.3984742512477659</v>
          </cell>
        </row>
        <row r="10522">
          <cell r="A10522">
            <v>45930</v>
          </cell>
          <cell r="B10522">
            <v>481800</v>
          </cell>
          <cell r="D10522">
            <v>4.25</v>
          </cell>
          <cell r="E10522">
            <v>4.2</v>
          </cell>
          <cell r="F10522">
            <v>4.25</v>
          </cell>
          <cell r="G10522">
            <v>4.24</v>
          </cell>
          <cell r="H10522">
            <v>4.25</v>
          </cell>
          <cell r="I10522">
            <v>4.25</v>
          </cell>
          <cell r="J10522">
            <v>4.25</v>
          </cell>
          <cell r="K10522">
            <v>4.25</v>
          </cell>
          <cell r="L10522">
            <v>4.25</v>
          </cell>
          <cell r="M10522">
            <v>4.25</v>
          </cell>
          <cell r="N10522">
            <v>4.25</v>
          </cell>
          <cell r="O10522"/>
          <cell r="P10522">
            <v>4.3962255553237517</v>
          </cell>
          <cell r="Q10522">
            <v>786800</v>
          </cell>
          <cell r="R10522">
            <v>4</v>
          </cell>
          <cell r="S10522">
            <v>4.25</v>
          </cell>
          <cell r="T10522">
            <v>4.1900000000000004</v>
          </cell>
          <cell r="U10522">
            <v>538858</v>
          </cell>
          <cell r="V10522">
            <v>1098068.4137799998</v>
          </cell>
          <cell r="X10522">
            <v>45901</v>
          </cell>
          <cell r="Y10522">
            <v>4.9999999999999822</v>
          </cell>
          <cell r="Z10522">
            <v>4.25</v>
          </cell>
          <cell r="AC10522"/>
          <cell r="AE10522">
            <v>413800</v>
          </cell>
          <cell r="AF10522">
            <v>4.25</v>
          </cell>
          <cell r="AG10522">
            <v>4.25</v>
          </cell>
          <cell r="AH10522">
            <v>4.25</v>
          </cell>
          <cell r="AI10522">
            <v>4.3962255553237517</v>
          </cell>
        </row>
        <row r="10523">
          <cell r="A10523">
            <v>45931</v>
          </cell>
          <cell r="B10523">
            <v>1234900</v>
          </cell>
          <cell r="D10523">
            <v>4.25</v>
          </cell>
          <cell r="E10523">
            <v>4.25</v>
          </cell>
          <cell r="F10523">
            <v>4.25</v>
          </cell>
          <cell r="G10523">
            <v>4.25</v>
          </cell>
          <cell r="H10523">
            <v>4.25</v>
          </cell>
          <cell r="I10523">
            <v>4.25</v>
          </cell>
          <cell r="J10523">
            <v>4.25</v>
          </cell>
          <cell r="K10523">
            <v>4.25</v>
          </cell>
          <cell r="L10523">
            <v>4.25</v>
          </cell>
          <cell r="M10523">
            <v>4.25</v>
          </cell>
          <cell r="N10523">
            <v>4.25</v>
          </cell>
          <cell r="O10523"/>
          <cell r="P10523">
            <v>4.25</v>
          </cell>
          <cell r="Q10523">
            <v>1234900</v>
          </cell>
          <cell r="R10523">
            <v>4.25</v>
          </cell>
          <cell r="S10523">
            <v>4.25</v>
          </cell>
          <cell r="T10523">
            <v>4.25</v>
          </cell>
          <cell r="U10523">
            <v>25000</v>
          </cell>
          <cell r="V10523">
            <v>13707733.195129998</v>
          </cell>
          <cell r="X10523">
            <v>45931</v>
          </cell>
          <cell r="Y10523">
            <v>0</v>
          </cell>
          <cell r="Z10523">
            <v>4.25</v>
          </cell>
          <cell r="AC10523"/>
          <cell r="AE10523">
            <v>1234900</v>
          </cell>
          <cell r="AF10523">
            <v>4.25</v>
          </cell>
          <cell r="AG10523">
            <v>4.25</v>
          </cell>
          <cell r="AH10523">
            <v>4.25</v>
          </cell>
          <cell r="AI10523">
            <v>4.25</v>
          </cell>
        </row>
        <row r="10524">
          <cell r="A10524">
            <v>45932</v>
          </cell>
          <cell r="B10524">
            <v>1386300</v>
          </cell>
          <cell r="D10524">
            <v>4.25</v>
          </cell>
          <cell r="E10524">
            <v>4.25</v>
          </cell>
          <cell r="F10524">
            <v>4.25</v>
          </cell>
          <cell r="G10524">
            <v>4.25</v>
          </cell>
          <cell r="H10524">
            <v>4.25</v>
          </cell>
          <cell r="I10524">
            <v>4.25</v>
          </cell>
          <cell r="J10524">
            <v>4.25</v>
          </cell>
          <cell r="K10524">
            <v>4.25</v>
          </cell>
          <cell r="L10524">
            <v>4.25</v>
          </cell>
          <cell r="M10524">
            <v>4.25</v>
          </cell>
          <cell r="N10524">
            <v>4.25</v>
          </cell>
          <cell r="O10524"/>
          <cell r="P10524">
            <v>4.25</v>
          </cell>
          <cell r="Q10524">
            <v>1386300</v>
          </cell>
          <cell r="R10524">
            <v>4.25</v>
          </cell>
          <cell r="S10524">
            <v>4.25</v>
          </cell>
          <cell r="T10524">
            <v>4.25</v>
          </cell>
          <cell r="U10524">
            <v>20000</v>
          </cell>
          <cell r="V10524">
            <v>13173501.131750001</v>
          </cell>
          <cell r="X10524">
            <v>45931</v>
          </cell>
          <cell r="Y10524">
            <v>0</v>
          </cell>
          <cell r="Z10524">
            <v>4.25</v>
          </cell>
          <cell r="AC10524"/>
          <cell r="AE10524">
            <v>1386300</v>
          </cell>
          <cell r="AF10524">
            <v>4.25</v>
          </cell>
          <cell r="AG10524">
            <v>4.25</v>
          </cell>
          <cell r="AH10524">
            <v>4.25</v>
          </cell>
          <cell r="AI10524">
            <v>4.25</v>
          </cell>
        </row>
        <row r="10525">
          <cell r="A10525">
            <v>45933</v>
          </cell>
          <cell r="B10525">
            <v>1318500</v>
          </cell>
          <cell r="D10525">
            <v>4.25</v>
          </cell>
          <cell r="E10525">
            <v>4.25</v>
          </cell>
          <cell r="F10525">
            <v>4.25</v>
          </cell>
          <cell r="G10525">
            <v>4.25</v>
          </cell>
          <cell r="H10525">
            <v>4.25</v>
          </cell>
          <cell r="I10525">
            <v>4.25</v>
          </cell>
          <cell r="J10525">
            <v>4.25</v>
          </cell>
          <cell r="K10525">
            <v>4.25</v>
          </cell>
          <cell r="L10525">
            <v>4.25</v>
          </cell>
          <cell r="M10525">
            <v>4.25</v>
          </cell>
          <cell r="N10525">
            <v>4.25</v>
          </cell>
          <cell r="O10525"/>
          <cell r="P10525">
            <v>4.25</v>
          </cell>
          <cell r="Q10525">
            <v>1325500</v>
          </cell>
          <cell r="R10525">
            <v>4.25</v>
          </cell>
          <cell r="S10525">
            <v>4.25</v>
          </cell>
          <cell r="T10525">
            <v>4.25</v>
          </cell>
          <cell r="U10525">
            <v>10000</v>
          </cell>
          <cell r="V10525">
            <v>11616963.060230002</v>
          </cell>
          <cell r="X10525">
            <v>45931</v>
          </cell>
          <cell r="Y10525">
            <v>0</v>
          </cell>
          <cell r="Z10525">
            <v>4.25</v>
          </cell>
          <cell r="AC10525"/>
          <cell r="AE10525">
            <v>1318500</v>
          </cell>
          <cell r="AF10525">
            <v>4.25</v>
          </cell>
          <cell r="AG10525">
            <v>4.25</v>
          </cell>
          <cell r="AH10525">
            <v>4.25</v>
          </cell>
          <cell r="AI10525">
            <v>4.25</v>
          </cell>
        </row>
        <row r="10526">
          <cell r="A10526">
            <v>45936</v>
          </cell>
          <cell r="B10526">
            <v>1753400</v>
          </cell>
          <cell r="D10526">
            <v>4.25</v>
          </cell>
          <cell r="E10526">
            <v>4.25</v>
          </cell>
          <cell r="F10526">
            <v>4.25</v>
          </cell>
          <cell r="G10526">
            <v>4.25</v>
          </cell>
          <cell r="H10526">
            <v>4.25</v>
          </cell>
          <cell r="I10526">
            <v>4.25</v>
          </cell>
          <cell r="J10526">
            <v>4.25</v>
          </cell>
          <cell r="K10526">
            <v>4.25</v>
          </cell>
          <cell r="L10526">
            <v>4.25</v>
          </cell>
          <cell r="M10526">
            <v>4.25</v>
          </cell>
          <cell r="N10526">
            <v>4.25</v>
          </cell>
          <cell r="O10526"/>
          <cell r="P10526">
            <v>4.25</v>
          </cell>
          <cell r="Q10526">
            <v>2199000</v>
          </cell>
          <cell r="R10526">
            <v>4.25</v>
          </cell>
          <cell r="S10526">
            <v>4.25</v>
          </cell>
          <cell r="T10526">
            <v>4.25</v>
          </cell>
          <cell r="U10526">
            <v>125843</v>
          </cell>
          <cell r="V10526">
            <v>11194719.195109999</v>
          </cell>
          <cell r="X10526">
            <v>45931</v>
          </cell>
          <cell r="Y10526">
            <v>0</v>
          </cell>
          <cell r="Z10526">
            <v>4.25</v>
          </cell>
          <cell r="AC10526"/>
          <cell r="AE10526">
            <v>1753400</v>
          </cell>
          <cell r="AF10526">
            <v>4.25</v>
          </cell>
          <cell r="AG10526">
            <v>4.25</v>
          </cell>
          <cell r="AH10526">
            <v>4.25</v>
          </cell>
          <cell r="AI10526">
            <v>4.25</v>
          </cell>
        </row>
        <row r="10527">
          <cell r="A10527">
            <v>45937</v>
          </cell>
          <cell r="B10527">
            <v>2114500</v>
          </cell>
          <cell r="D10527">
            <v>4.25</v>
          </cell>
          <cell r="E10527">
            <v>4.25</v>
          </cell>
          <cell r="F10527">
            <v>4.3</v>
          </cell>
          <cell r="G10527">
            <v>4.25</v>
          </cell>
          <cell r="H10527">
            <v>4.25</v>
          </cell>
          <cell r="I10527">
            <v>4.25</v>
          </cell>
          <cell r="J10527">
            <v>4.25</v>
          </cell>
          <cell r="K10527">
            <v>4.25</v>
          </cell>
          <cell r="L10527">
            <v>4.25</v>
          </cell>
          <cell r="M10527">
            <v>4.25</v>
          </cell>
          <cell r="N10527">
            <v>4.25</v>
          </cell>
          <cell r="O10527"/>
          <cell r="P10527">
            <v>4.25</v>
          </cell>
          <cell r="Q10527">
            <v>2314500</v>
          </cell>
          <cell r="R10527">
            <v>4.25</v>
          </cell>
          <cell r="S10527">
            <v>4.3</v>
          </cell>
          <cell r="T10527">
            <v>4.25</v>
          </cell>
          <cell r="U10527">
            <v>66399</v>
          </cell>
          <cell r="V10527">
            <v>11001235.546419999</v>
          </cell>
          <cell r="X10527">
            <v>45931</v>
          </cell>
          <cell r="Y10527">
            <v>4.9999999999999822</v>
          </cell>
          <cell r="Z10527">
            <v>4.25</v>
          </cell>
          <cell r="AC10527"/>
          <cell r="AE10527">
            <v>2024500</v>
          </cell>
          <cell r="AF10527">
            <v>4.25</v>
          </cell>
          <cell r="AG10527">
            <v>4.25</v>
          </cell>
          <cell r="AH10527">
            <v>4.25</v>
          </cell>
          <cell r="AI10527">
            <v>4.25</v>
          </cell>
        </row>
        <row r="10528">
          <cell r="A10528">
            <v>45939</v>
          </cell>
          <cell r="B10528">
            <v>2210400</v>
          </cell>
          <cell r="D10528">
            <v>4.25</v>
          </cell>
          <cell r="E10528">
            <v>4.25</v>
          </cell>
          <cell r="F10528">
            <v>4.25</v>
          </cell>
          <cell r="G10528">
            <v>4.25</v>
          </cell>
          <cell r="H10528">
            <v>4.25</v>
          </cell>
          <cell r="I10528">
            <v>4.25</v>
          </cell>
          <cell r="J10528">
            <v>4.25</v>
          </cell>
          <cell r="K10528">
            <v>4.25</v>
          </cell>
          <cell r="L10528">
            <v>4.25</v>
          </cell>
          <cell r="M10528">
            <v>4.25</v>
          </cell>
          <cell r="N10528">
            <v>4.25</v>
          </cell>
          <cell r="O10528"/>
          <cell r="P10528">
            <v>4.25</v>
          </cell>
          <cell r="Q10528">
            <v>2210400</v>
          </cell>
          <cell r="R10528">
            <v>4.25</v>
          </cell>
          <cell r="S10528">
            <v>4.25</v>
          </cell>
          <cell r="T10528">
            <v>4.25</v>
          </cell>
          <cell r="U10528">
            <v>24300</v>
          </cell>
          <cell r="V10528">
            <v>9787328.6355500016</v>
          </cell>
          <cell r="X10528">
            <v>45931</v>
          </cell>
          <cell r="Y10528">
            <v>0</v>
          </cell>
          <cell r="Z10528">
            <v>4.25</v>
          </cell>
          <cell r="AC10528"/>
          <cell r="AE10528">
            <v>2210400</v>
          </cell>
          <cell r="AF10528">
            <v>4.25</v>
          </cell>
          <cell r="AG10528">
            <v>4.25</v>
          </cell>
          <cell r="AH10528">
            <v>4.25</v>
          </cell>
          <cell r="AI10528">
            <v>4.25</v>
          </cell>
        </row>
        <row r="10529">
          <cell r="A10529">
            <v>45940</v>
          </cell>
          <cell r="B10529">
            <v>1873500</v>
          </cell>
          <cell r="D10529">
            <v>4.25</v>
          </cell>
          <cell r="E10529">
            <v>4.25</v>
          </cell>
          <cell r="F10529">
            <v>4.25</v>
          </cell>
          <cell r="G10529">
            <v>4.25</v>
          </cell>
          <cell r="H10529">
            <v>4.25</v>
          </cell>
          <cell r="I10529">
            <v>4.25</v>
          </cell>
          <cell r="J10529">
            <v>4.25</v>
          </cell>
          <cell r="K10529">
            <v>4.25</v>
          </cell>
          <cell r="L10529">
            <v>4.25</v>
          </cell>
          <cell r="M10529">
            <v>4.25</v>
          </cell>
          <cell r="N10529">
            <v>4.25</v>
          </cell>
          <cell r="O10529"/>
          <cell r="P10529">
            <v>4.25</v>
          </cell>
          <cell r="Q10529">
            <v>2106300</v>
          </cell>
          <cell r="R10529">
            <v>4.25</v>
          </cell>
          <cell r="S10529">
            <v>4.25</v>
          </cell>
          <cell r="T10529">
            <v>4.25</v>
          </cell>
          <cell r="U10529">
            <v>56807</v>
          </cell>
          <cell r="V10529">
            <v>8293480.8341099992</v>
          </cell>
          <cell r="X10529">
            <v>45931</v>
          </cell>
          <cell r="Y10529">
            <v>0</v>
          </cell>
          <cell r="Z10529">
            <v>4.25</v>
          </cell>
          <cell r="AC10529"/>
          <cell r="AE10529">
            <v>1873500</v>
          </cell>
          <cell r="AF10529">
            <v>4.25</v>
          </cell>
          <cell r="AG10529">
            <v>4.25</v>
          </cell>
          <cell r="AH10529">
            <v>4.25</v>
          </cell>
          <cell r="AI10529">
            <v>4.25</v>
          </cell>
        </row>
        <row r="10530">
          <cell r="A10530">
            <v>45943</v>
          </cell>
          <cell r="B10530">
            <v>1389500</v>
          </cell>
          <cell r="D10530">
            <v>4.25</v>
          </cell>
          <cell r="E10530">
            <v>4.25</v>
          </cell>
          <cell r="F10530">
            <v>4.25</v>
          </cell>
          <cell r="G10530">
            <v>4.25</v>
          </cell>
          <cell r="H10530">
            <v>4.25</v>
          </cell>
          <cell r="I10530">
            <v>4.25</v>
          </cell>
          <cell r="J10530">
            <v>4.25</v>
          </cell>
          <cell r="K10530">
            <v>4.25</v>
          </cell>
          <cell r="L10530">
            <v>4.25</v>
          </cell>
          <cell r="M10530">
            <v>4.25</v>
          </cell>
          <cell r="N10530">
            <v>4.25</v>
          </cell>
          <cell r="O10530"/>
          <cell r="P10530">
            <v>4.25</v>
          </cell>
          <cell r="Q10530">
            <v>1618500</v>
          </cell>
          <cell r="R10530">
            <v>4.25</v>
          </cell>
          <cell r="S10530">
            <v>4.25</v>
          </cell>
          <cell r="T10530">
            <v>4.25</v>
          </cell>
          <cell r="U10530">
            <v>10359</v>
          </cell>
          <cell r="V10530">
            <v>6505404.6398799997</v>
          </cell>
          <cell r="X10530">
            <v>45931</v>
          </cell>
          <cell r="Y10530">
            <v>0</v>
          </cell>
          <cell r="Z10530">
            <v>4.25</v>
          </cell>
          <cell r="AC10530"/>
          <cell r="AE10530">
            <v>1389500</v>
          </cell>
          <cell r="AF10530">
            <v>4.25</v>
          </cell>
          <cell r="AG10530">
            <v>4.25</v>
          </cell>
          <cell r="AH10530">
            <v>4.25</v>
          </cell>
          <cell r="AI10530">
            <v>4.25</v>
          </cell>
        </row>
        <row r="10531">
          <cell r="A10531">
            <v>45944</v>
          </cell>
          <cell r="B10531">
            <v>1341400</v>
          </cell>
          <cell r="D10531">
            <v>4.25</v>
          </cell>
          <cell r="E10531">
            <v>4.25</v>
          </cell>
          <cell r="F10531">
            <v>4.25</v>
          </cell>
          <cell r="G10531">
            <v>4.25</v>
          </cell>
          <cell r="H10531">
            <v>4.25</v>
          </cell>
          <cell r="I10531">
            <v>4.25</v>
          </cell>
          <cell r="J10531">
            <v>4.25</v>
          </cell>
          <cell r="K10531">
            <v>4.25</v>
          </cell>
          <cell r="L10531">
            <v>4.25</v>
          </cell>
          <cell r="M10531">
            <v>4.25</v>
          </cell>
          <cell r="N10531">
            <v>4.25</v>
          </cell>
          <cell r="O10531"/>
          <cell r="P10531">
            <v>4.25</v>
          </cell>
          <cell r="Q10531">
            <v>1355400</v>
          </cell>
          <cell r="R10531">
            <v>4.25</v>
          </cell>
          <cell r="S10531">
            <v>4.25</v>
          </cell>
          <cell r="T10531">
            <v>4.25</v>
          </cell>
          <cell r="U10531">
            <v>13416</v>
          </cell>
          <cell r="V10531">
            <v>5008129.052269998</v>
          </cell>
          <cell r="X10531">
            <v>45931</v>
          </cell>
          <cell r="Y10531">
            <v>0</v>
          </cell>
          <cell r="Z10531">
            <v>4.25</v>
          </cell>
          <cell r="AC10531"/>
          <cell r="AE10531">
            <v>1341400</v>
          </cell>
          <cell r="AF10531">
            <v>4.25</v>
          </cell>
          <cell r="AG10531">
            <v>4.25</v>
          </cell>
          <cell r="AH10531">
            <v>4.25</v>
          </cell>
          <cell r="AI10531">
            <v>4.25</v>
          </cell>
        </row>
        <row r="10532">
          <cell r="A10532">
            <v>45945</v>
          </cell>
          <cell r="B10532">
            <v>1536000</v>
          </cell>
          <cell r="D10532">
            <v>4.25</v>
          </cell>
          <cell r="E10532">
            <v>4.25</v>
          </cell>
          <cell r="F10532">
            <v>4.25</v>
          </cell>
          <cell r="G10532">
            <v>4.25</v>
          </cell>
          <cell r="H10532">
            <v>4.25</v>
          </cell>
          <cell r="I10532">
            <v>4.25</v>
          </cell>
          <cell r="J10532">
            <v>4.25</v>
          </cell>
          <cell r="K10532">
            <v>4.25</v>
          </cell>
          <cell r="L10532">
            <v>4.25</v>
          </cell>
          <cell r="M10532">
            <v>4.25</v>
          </cell>
          <cell r="N10532">
            <v>4.25</v>
          </cell>
          <cell r="O10532"/>
          <cell r="P10532">
            <v>4.25</v>
          </cell>
          <cell r="Q10532">
            <v>1644000</v>
          </cell>
          <cell r="R10532">
            <v>4.25</v>
          </cell>
          <cell r="S10532">
            <v>4.25</v>
          </cell>
          <cell r="T10532">
            <v>4.25</v>
          </cell>
          <cell r="U10532">
            <v>28150</v>
          </cell>
          <cell r="V10532">
            <v>4653035.3958200011</v>
          </cell>
          <cell r="X10532">
            <v>45931</v>
          </cell>
          <cell r="Y10532">
            <v>0</v>
          </cell>
          <cell r="Z10532">
            <v>4.25</v>
          </cell>
          <cell r="AC10532"/>
          <cell r="AE10532">
            <v>1536000</v>
          </cell>
          <cell r="AF10532">
            <v>4.25</v>
          </cell>
          <cell r="AG10532">
            <v>4.25</v>
          </cell>
          <cell r="AH10532">
            <v>4.25</v>
          </cell>
          <cell r="AI10532">
            <v>4.25</v>
          </cell>
        </row>
        <row r="10533">
          <cell r="A10533">
            <v>45946</v>
          </cell>
          <cell r="B10533">
            <v>1095300</v>
          </cell>
          <cell r="D10533">
            <v>4.25</v>
          </cell>
          <cell r="E10533">
            <v>4.25</v>
          </cell>
          <cell r="F10533">
            <v>4.25</v>
          </cell>
          <cell r="G10533">
            <v>4.25</v>
          </cell>
          <cell r="H10533">
            <v>4.25</v>
          </cell>
          <cell r="I10533">
            <v>4.25</v>
          </cell>
          <cell r="J10533">
            <v>4.25</v>
          </cell>
          <cell r="K10533">
            <v>4.25</v>
          </cell>
          <cell r="L10533">
            <v>4.25</v>
          </cell>
          <cell r="M10533">
            <v>4.25</v>
          </cell>
          <cell r="N10533">
            <v>4.25</v>
          </cell>
          <cell r="O10533"/>
          <cell r="P10533">
            <v>4.25</v>
          </cell>
          <cell r="Q10533">
            <v>1185300</v>
          </cell>
          <cell r="R10533">
            <v>4.25</v>
          </cell>
          <cell r="S10533">
            <v>4.25</v>
          </cell>
          <cell r="T10533">
            <v>4.25</v>
          </cell>
          <cell r="U10533">
            <v>23221</v>
          </cell>
          <cell r="V10533">
            <v>4906528.0476700012</v>
          </cell>
          <cell r="X10533">
            <v>45931</v>
          </cell>
          <cell r="Y10533">
            <v>0</v>
          </cell>
          <cell r="Z10533">
            <v>4.25</v>
          </cell>
          <cell r="AC10533"/>
          <cell r="AE10533">
            <v>1095300</v>
          </cell>
          <cell r="AF10533">
            <v>4.25</v>
          </cell>
          <cell r="AG10533">
            <v>4.25</v>
          </cell>
          <cell r="AH10533">
            <v>4.25</v>
          </cell>
          <cell r="AI10533">
            <v>4.25</v>
          </cell>
        </row>
        <row r="10534">
          <cell r="A10534">
            <v>45947</v>
          </cell>
          <cell r="B10534">
            <v>857800.00000000012</v>
          </cell>
          <cell r="D10534">
            <v>4.25</v>
          </cell>
          <cell r="E10534">
            <v>4.25</v>
          </cell>
          <cell r="F10534">
            <v>4.25</v>
          </cell>
          <cell r="G10534">
            <v>4.25</v>
          </cell>
          <cell r="H10534">
            <v>4.25</v>
          </cell>
          <cell r="I10534">
            <v>4.25</v>
          </cell>
          <cell r="J10534">
            <v>4.25</v>
          </cell>
          <cell r="K10534">
            <v>4.25</v>
          </cell>
          <cell r="L10534">
            <v>4.25</v>
          </cell>
          <cell r="M10534">
            <v>4.25</v>
          </cell>
          <cell r="N10534">
            <v>4.25</v>
          </cell>
          <cell r="O10534"/>
          <cell r="P10534">
            <v>4.25</v>
          </cell>
          <cell r="Q10534">
            <v>934800</v>
          </cell>
          <cell r="R10534">
            <v>4.25</v>
          </cell>
          <cell r="S10534">
            <v>4.25</v>
          </cell>
          <cell r="T10534">
            <v>4.25</v>
          </cell>
          <cell r="U10534">
            <v>22810</v>
          </cell>
          <cell r="V10534">
            <v>4399809.9591599992</v>
          </cell>
          <cell r="X10534">
            <v>45931</v>
          </cell>
          <cell r="Y10534">
            <v>0</v>
          </cell>
          <cell r="Z10534">
            <v>4.25</v>
          </cell>
          <cell r="AC10534"/>
          <cell r="AE10534">
            <v>857800.00000000012</v>
          </cell>
          <cell r="AF10534">
            <v>4.25</v>
          </cell>
          <cell r="AG10534">
            <v>4.25</v>
          </cell>
          <cell r="AH10534">
            <v>4.25</v>
          </cell>
          <cell r="AI10534">
            <v>4.25</v>
          </cell>
        </row>
        <row r="10535">
          <cell r="A10535">
            <v>45950</v>
          </cell>
          <cell r="B10535">
            <v>1102600</v>
          </cell>
          <cell r="D10535">
            <v>4.25</v>
          </cell>
          <cell r="E10535">
            <v>4.25</v>
          </cell>
          <cell r="F10535">
            <v>4.25</v>
          </cell>
          <cell r="G10535">
            <v>4.25</v>
          </cell>
          <cell r="H10535">
            <v>4.25</v>
          </cell>
          <cell r="I10535">
            <v>4.25</v>
          </cell>
          <cell r="J10535">
            <v>4.25</v>
          </cell>
          <cell r="K10535">
            <v>4.25</v>
          </cell>
          <cell r="L10535">
            <v>4.25</v>
          </cell>
          <cell r="M10535">
            <v>4.25</v>
          </cell>
          <cell r="N10535">
            <v>4.25</v>
          </cell>
          <cell r="O10535"/>
          <cell r="P10535">
            <v>4.25</v>
          </cell>
          <cell r="Q10535">
            <v>1152600</v>
          </cell>
          <cell r="R10535">
            <v>4.25</v>
          </cell>
          <cell r="S10535">
            <v>4.25</v>
          </cell>
          <cell r="T10535">
            <v>4.25</v>
          </cell>
          <cell r="U10535">
            <v>28577</v>
          </cell>
          <cell r="V10535">
            <v>4364460.9999000002</v>
          </cell>
          <cell r="X10535">
            <v>45931</v>
          </cell>
          <cell r="Y10535">
            <v>0</v>
          </cell>
          <cell r="Z10535">
            <v>4.25</v>
          </cell>
          <cell r="AC10535"/>
          <cell r="AE10535">
            <v>1102600</v>
          </cell>
          <cell r="AF10535">
            <v>4.25</v>
          </cell>
          <cell r="AG10535">
            <v>4.25</v>
          </cell>
          <cell r="AH10535">
            <v>4.25</v>
          </cell>
          <cell r="AI10535">
            <v>4.25</v>
          </cell>
        </row>
        <row r="10536">
          <cell r="A10536">
            <v>45951</v>
          </cell>
          <cell r="B10536">
            <v>1524600</v>
          </cell>
          <cell r="D10536">
            <v>4.25</v>
          </cell>
          <cell r="E10536">
            <v>4.25</v>
          </cell>
          <cell r="F10536">
            <v>4.25</v>
          </cell>
          <cell r="G10536">
            <v>4.25</v>
          </cell>
          <cell r="H10536">
            <v>4.25</v>
          </cell>
          <cell r="I10536">
            <v>4.25</v>
          </cell>
          <cell r="J10536">
            <v>4.25</v>
          </cell>
          <cell r="K10536">
            <v>4.25</v>
          </cell>
          <cell r="L10536">
            <v>4.25</v>
          </cell>
          <cell r="M10536">
            <v>4.25</v>
          </cell>
          <cell r="N10536">
            <v>4.25</v>
          </cell>
          <cell r="O10536"/>
          <cell r="P10536">
            <v>4.25</v>
          </cell>
          <cell r="Q10536">
            <v>2091300</v>
          </cell>
          <cell r="R10536">
            <v>4.25</v>
          </cell>
          <cell r="S10536">
            <v>4.25</v>
          </cell>
          <cell r="T10536">
            <v>4.25</v>
          </cell>
          <cell r="U10536">
            <v>41107</v>
          </cell>
          <cell r="V10536">
            <v>3669060.3671999997</v>
          </cell>
          <cell r="X10536">
            <v>45931</v>
          </cell>
          <cell r="Y10536">
            <v>0</v>
          </cell>
          <cell r="Z10536">
            <v>4.25</v>
          </cell>
          <cell r="AC10536"/>
          <cell r="AE10536">
            <v>1524600</v>
          </cell>
          <cell r="AF10536">
            <v>4.25</v>
          </cell>
          <cell r="AG10536">
            <v>4.25</v>
          </cell>
          <cell r="AH10536">
            <v>4.25</v>
          </cell>
          <cell r="AI10536">
            <v>4.25</v>
          </cell>
        </row>
        <row r="10537">
          <cell r="A10537">
            <v>45952</v>
          </cell>
          <cell r="B10537">
            <v>1686800</v>
          </cell>
          <cell r="D10537">
            <v>4.25</v>
          </cell>
          <cell r="E10537">
            <v>4.25</v>
          </cell>
          <cell r="F10537">
            <v>4.25</v>
          </cell>
          <cell r="G10537">
            <v>4.25</v>
          </cell>
          <cell r="H10537">
            <v>4.25</v>
          </cell>
          <cell r="I10537">
            <v>4.25</v>
          </cell>
          <cell r="J10537">
            <v>4.25</v>
          </cell>
          <cell r="K10537">
            <v>4.25</v>
          </cell>
          <cell r="L10537">
            <v>4.25</v>
          </cell>
          <cell r="M10537">
            <v>4.25</v>
          </cell>
          <cell r="N10537">
            <v>4.25</v>
          </cell>
          <cell r="O10537"/>
          <cell r="P10537">
            <v>4.25</v>
          </cell>
          <cell r="Q10537">
            <v>1855800</v>
          </cell>
          <cell r="R10537">
            <v>4.25</v>
          </cell>
          <cell r="S10537">
            <v>4.25</v>
          </cell>
          <cell r="T10537">
            <v>4.25</v>
          </cell>
          <cell r="U10537">
            <v>374234</v>
          </cell>
          <cell r="V10537">
            <v>3119721.3506600005</v>
          </cell>
          <cell r="X10537">
            <v>45931</v>
          </cell>
          <cell r="Y10537">
            <v>0</v>
          </cell>
          <cell r="Z10537">
            <v>4.25</v>
          </cell>
          <cell r="AC10537"/>
          <cell r="AE10537">
            <v>1686800</v>
          </cell>
          <cell r="AF10537">
            <v>4.25</v>
          </cell>
          <cell r="AG10537">
            <v>4.25</v>
          </cell>
          <cell r="AH10537">
            <v>4.25</v>
          </cell>
          <cell r="AI10537">
            <v>4.25</v>
          </cell>
        </row>
        <row r="10538">
          <cell r="A10538">
            <v>45953</v>
          </cell>
          <cell r="B10538">
            <v>1517100</v>
          </cell>
          <cell r="D10538">
            <v>4.25</v>
          </cell>
          <cell r="E10538">
            <v>4.25</v>
          </cell>
          <cell r="F10538">
            <v>4.25</v>
          </cell>
          <cell r="G10538">
            <v>4.25</v>
          </cell>
          <cell r="H10538">
            <v>4.25</v>
          </cell>
          <cell r="I10538">
            <v>4.25</v>
          </cell>
          <cell r="J10538">
            <v>4.25</v>
          </cell>
          <cell r="K10538">
            <v>4.25</v>
          </cell>
          <cell r="L10538">
            <v>4.25</v>
          </cell>
          <cell r="M10538">
            <v>4.25</v>
          </cell>
          <cell r="N10538">
            <v>4.25</v>
          </cell>
          <cell r="O10538"/>
          <cell r="P10538">
            <v>4.25</v>
          </cell>
          <cell r="Q10538">
            <v>1577100</v>
          </cell>
          <cell r="R10538">
            <v>4.25</v>
          </cell>
          <cell r="S10538">
            <v>4.25</v>
          </cell>
          <cell r="T10538">
            <v>4.25</v>
          </cell>
          <cell r="U10538">
            <v>214401</v>
          </cell>
          <cell r="V10538">
            <v>3007846.9785399996</v>
          </cell>
          <cell r="X10538">
            <v>45931</v>
          </cell>
          <cell r="Y10538">
            <v>0</v>
          </cell>
          <cell r="Z10538">
            <v>4.25</v>
          </cell>
          <cell r="AC10538"/>
          <cell r="AE10538">
            <v>1517100</v>
          </cell>
          <cell r="AF10538">
            <v>4.25</v>
          </cell>
          <cell r="AG10538">
            <v>4.25</v>
          </cell>
          <cell r="AH10538">
            <v>4.25</v>
          </cell>
          <cell r="AI10538">
            <v>4.25</v>
          </cell>
        </row>
        <row r="10539">
          <cell r="A10539">
            <v>45954</v>
          </cell>
          <cell r="B10539">
            <v>1889800</v>
          </cell>
          <cell r="D10539">
            <v>4.25</v>
          </cell>
          <cell r="E10539">
            <v>4.25</v>
          </cell>
          <cell r="F10539">
            <v>4.25</v>
          </cell>
          <cell r="G10539">
            <v>4.25</v>
          </cell>
          <cell r="H10539">
            <v>4.25</v>
          </cell>
          <cell r="I10539">
            <v>4.25</v>
          </cell>
          <cell r="J10539">
            <v>4.25</v>
          </cell>
          <cell r="K10539">
            <v>4.25</v>
          </cell>
          <cell r="L10539">
            <v>4.25</v>
          </cell>
          <cell r="M10539">
            <v>4.25</v>
          </cell>
          <cell r="N10539">
            <v>4.25</v>
          </cell>
          <cell r="O10539"/>
          <cell r="P10539">
            <v>4.25</v>
          </cell>
          <cell r="Q10539">
            <v>1984800</v>
          </cell>
          <cell r="R10539">
            <v>4.25</v>
          </cell>
          <cell r="S10539">
            <v>4.25</v>
          </cell>
          <cell r="T10539">
            <v>4.25</v>
          </cell>
          <cell r="U10539">
            <v>216242</v>
          </cell>
          <cell r="V10539">
            <v>3145012.5531899999</v>
          </cell>
          <cell r="X10539">
            <v>45931</v>
          </cell>
          <cell r="Y10539">
            <v>0</v>
          </cell>
          <cell r="Z10539">
            <v>4.25</v>
          </cell>
          <cell r="AC10539"/>
          <cell r="AE10539">
            <v>1889800</v>
          </cell>
          <cell r="AF10539">
            <v>4.25</v>
          </cell>
          <cell r="AG10539">
            <v>4.25</v>
          </cell>
          <cell r="AH10539">
            <v>4.25</v>
          </cell>
          <cell r="AI10539">
            <v>4.25</v>
          </cell>
        </row>
        <row r="10540">
          <cell r="A10540">
            <v>45957</v>
          </cell>
          <cell r="B10540">
            <v>1713700</v>
          </cell>
          <cell r="D10540">
            <v>4.25</v>
          </cell>
          <cell r="E10540">
            <v>4.25</v>
          </cell>
          <cell r="F10540">
            <v>4.25</v>
          </cell>
          <cell r="G10540">
            <v>4.25</v>
          </cell>
          <cell r="H10540">
            <v>4.25</v>
          </cell>
          <cell r="I10540">
            <v>4.25</v>
          </cell>
          <cell r="J10540">
            <v>4.25</v>
          </cell>
          <cell r="K10540">
            <v>4.25</v>
          </cell>
          <cell r="L10540">
            <v>4.25</v>
          </cell>
          <cell r="M10540">
            <v>4.25</v>
          </cell>
          <cell r="N10540">
            <v>4.25</v>
          </cell>
          <cell r="O10540"/>
          <cell r="P10540">
            <v>4.25</v>
          </cell>
          <cell r="Q10540">
            <v>1739700</v>
          </cell>
          <cell r="R10540">
            <v>4.25</v>
          </cell>
          <cell r="S10540">
            <v>4.25</v>
          </cell>
          <cell r="T10540">
            <v>4.25</v>
          </cell>
          <cell r="U10540">
            <v>23691</v>
          </cell>
          <cell r="V10540">
            <v>3742907.0018500001</v>
          </cell>
          <cell r="X10540">
            <v>45931</v>
          </cell>
          <cell r="Y10540">
            <v>0</v>
          </cell>
          <cell r="Z10540">
            <v>4.25</v>
          </cell>
          <cell r="AC10540"/>
          <cell r="AE10540">
            <v>1713700</v>
          </cell>
          <cell r="AF10540">
            <v>4.25</v>
          </cell>
          <cell r="AG10540">
            <v>4.25</v>
          </cell>
          <cell r="AH10540">
            <v>4.25</v>
          </cell>
          <cell r="AI10540">
            <v>4.25</v>
          </cell>
        </row>
        <row r="10541">
          <cell r="A10541">
            <v>45958</v>
          </cell>
          <cell r="B10541">
            <v>1439000</v>
          </cell>
          <cell r="D10541">
            <v>4.25</v>
          </cell>
          <cell r="E10541">
            <v>4.25</v>
          </cell>
          <cell r="F10541">
            <v>4.25</v>
          </cell>
          <cell r="G10541">
            <v>4.25</v>
          </cell>
          <cell r="H10541">
            <v>4.25</v>
          </cell>
          <cell r="I10541">
            <v>4.25</v>
          </cell>
          <cell r="J10541">
            <v>4.25</v>
          </cell>
          <cell r="K10541">
            <v>4.25</v>
          </cell>
          <cell r="L10541">
            <v>4.25</v>
          </cell>
          <cell r="M10541">
            <v>4.25</v>
          </cell>
          <cell r="N10541">
            <v>4.25</v>
          </cell>
          <cell r="O10541"/>
          <cell r="P10541">
            <v>4.25</v>
          </cell>
          <cell r="Q10541">
            <v>1792000</v>
          </cell>
          <cell r="R10541">
            <v>4.25</v>
          </cell>
          <cell r="S10541">
            <v>4.25</v>
          </cell>
          <cell r="T10541">
            <v>4.25</v>
          </cell>
          <cell r="U10541">
            <v>209002</v>
          </cell>
          <cell r="V10541">
            <v>3081026.5152899995</v>
          </cell>
          <cell r="X10541">
            <v>45931</v>
          </cell>
          <cell r="Y10541">
            <v>0</v>
          </cell>
          <cell r="Z10541">
            <v>4.25</v>
          </cell>
          <cell r="AC10541"/>
          <cell r="AE10541">
            <v>1439000</v>
          </cell>
          <cell r="AF10541">
            <v>4.25</v>
          </cell>
          <cell r="AG10541">
            <v>4.25</v>
          </cell>
          <cell r="AH10541">
            <v>4.25</v>
          </cell>
          <cell r="AI10541">
            <v>4.25</v>
          </cell>
        </row>
        <row r="10542">
          <cell r="A10542">
            <v>45959</v>
          </cell>
          <cell r="B10542">
            <v>1142000</v>
          </cell>
          <cell r="D10542">
            <v>4.25</v>
          </cell>
          <cell r="E10542">
            <v>4.2</v>
          </cell>
          <cell r="F10542">
            <v>4.25</v>
          </cell>
          <cell r="G10542">
            <v>4.25</v>
          </cell>
          <cell r="H10542">
            <v>4.25</v>
          </cell>
          <cell r="I10542">
            <v>4.25</v>
          </cell>
          <cell r="J10542">
            <v>4.25</v>
          </cell>
          <cell r="K10542">
            <v>4.25</v>
          </cell>
          <cell r="L10542">
            <v>4.25</v>
          </cell>
          <cell r="M10542">
            <v>4.25</v>
          </cell>
          <cell r="N10542">
            <v>4.25</v>
          </cell>
          <cell r="O10542"/>
          <cell r="P10542">
            <v>4.25</v>
          </cell>
          <cell r="Q10542">
            <v>1157000</v>
          </cell>
          <cell r="R10542">
            <v>4.25</v>
          </cell>
          <cell r="S10542">
            <v>4.25</v>
          </cell>
          <cell r="T10542">
            <v>4.25</v>
          </cell>
          <cell r="U10542">
            <v>377173</v>
          </cell>
          <cell r="V10542">
            <v>2345601.6566999997</v>
          </cell>
          <cell r="X10542">
            <v>45931</v>
          </cell>
          <cell r="Y10542">
            <v>4.9999999999999822</v>
          </cell>
          <cell r="Z10542">
            <v>4.25</v>
          </cell>
          <cell r="AC10542"/>
          <cell r="AE10542">
            <v>1092000</v>
          </cell>
          <cell r="AF10542">
            <v>4.25</v>
          </cell>
          <cell r="AG10542">
            <v>4.25</v>
          </cell>
          <cell r="AH10542">
            <v>4.25</v>
          </cell>
          <cell r="AI10542">
            <v>4.25</v>
          </cell>
        </row>
        <row r="10543">
          <cell r="A10543">
            <v>45960</v>
          </cell>
          <cell r="B10543">
            <v>1210400</v>
          </cell>
          <cell r="D10543">
            <v>4.25</v>
          </cell>
          <cell r="E10543">
            <v>4.25</v>
          </cell>
          <cell r="F10543">
            <v>4.25</v>
          </cell>
          <cell r="G10543">
            <v>4.25</v>
          </cell>
          <cell r="H10543">
            <v>4.25</v>
          </cell>
          <cell r="I10543">
            <v>4.25</v>
          </cell>
          <cell r="J10543">
            <v>4.25</v>
          </cell>
          <cell r="K10543">
            <v>4.25</v>
          </cell>
          <cell r="L10543">
            <v>4.25</v>
          </cell>
          <cell r="M10543">
            <v>4.25</v>
          </cell>
          <cell r="N10543">
            <v>4.25</v>
          </cell>
          <cell r="O10543"/>
          <cell r="P10543">
            <v>4.25</v>
          </cell>
          <cell r="Q10543">
            <v>1210400</v>
          </cell>
          <cell r="R10543">
            <v>4.25</v>
          </cell>
          <cell r="S10543">
            <v>4.25</v>
          </cell>
          <cell r="T10543">
            <v>4.25</v>
          </cell>
          <cell r="U10543">
            <v>512167.00000000006</v>
          </cell>
          <cell r="V10543">
            <v>1967717.1600200001</v>
          </cell>
          <cell r="X10543">
            <v>45931</v>
          </cell>
          <cell r="Y10543">
            <v>0</v>
          </cell>
          <cell r="Z10543">
            <v>4.25</v>
          </cell>
          <cell r="AC10543"/>
          <cell r="AE10543">
            <v>1210400</v>
          </cell>
          <cell r="AF10543">
            <v>4.25</v>
          </cell>
          <cell r="AG10543">
            <v>4.25</v>
          </cell>
          <cell r="AH10543">
            <v>4.25</v>
          </cell>
          <cell r="AI10543">
            <v>4.25</v>
          </cell>
        </row>
        <row r="10544">
          <cell r="A10544">
            <v>45961</v>
          </cell>
          <cell r="B10544">
            <v>1195400</v>
          </cell>
          <cell r="D10544">
            <v>4.25</v>
          </cell>
          <cell r="E10544">
            <v>4.25</v>
          </cell>
          <cell r="F10544">
            <v>4.25</v>
          </cell>
          <cell r="G10544">
            <v>4.25</v>
          </cell>
          <cell r="H10544">
            <v>4.25</v>
          </cell>
          <cell r="I10544">
            <v>4.25</v>
          </cell>
          <cell r="J10544">
            <v>4.25</v>
          </cell>
          <cell r="K10544">
            <v>4.25</v>
          </cell>
          <cell r="L10544">
            <v>4.25</v>
          </cell>
          <cell r="M10544">
            <v>4.25</v>
          </cell>
          <cell r="N10544">
            <v>4.25</v>
          </cell>
          <cell r="O10544"/>
          <cell r="P10544">
            <v>4.25</v>
          </cell>
          <cell r="Q10544">
            <v>1349400</v>
          </cell>
          <cell r="R10544">
            <v>4.25</v>
          </cell>
          <cell r="S10544">
            <v>4.25</v>
          </cell>
          <cell r="T10544">
            <v>4.25</v>
          </cell>
          <cell r="U10544">
            <v>256800</v>
          </cell>
          <cell r="V10544">
            <v>1468468.8744899998</v>
          </cell>
          <cell r="X10544">
            <v>45931</v>
          </cell>
          <cell r="Y10544">
            <v>0</v>
          </cell>
          <cell r="Z10544">
            <v>4.25</v>
          </cell>
          <cell r="AC10544"/>
          <cell r="AE10544">
            <v>1195400</v>
          </cell>
          <cell r="AF10544">
            <v>4.25</v>
          </cell>
          <cell r="AG10544">
            <v>4.25</v>
          </cell>
          <cell r="AH10544">
            <v>4.25</v>
          </cell>
          <cell r="AI10544">
            <v>4.25</v>
          </cell>
        </row>
        <row r="10545">
          <cell r="A10545">
            <v>45964</v>
          </cell>
          <cell r="B10545">
            <v>1087700</v>
          </cell>
          <cell r="D10545">
            <v>4.25</v>
          </cell>
          <cell r="E10545">
            <v>4.25</v>
          </cell>
          <cell r="F10545">
            <v>4.25</v>
          </cell>
          <cell r="G10545">
            <v>4.25</v>
          </cell>
          <cell r="H10545">
            <v>4.25</v>
          </cell>
          <cell r="I10545">
            <v>4.25</v>
          </cell>
          <cell r="J10545">
            <v>4.25</v>
          </cell>
          <cell r="K10545">
            <v>4.25</v>
          </cell>
          <cell r="L10545">
            <v>4.25</v>
          </cell>
          <cell r="M10545">
            <v>4.25</v>
          </cell>
          <cell r="N10545">
            <v>4.25</v>
          </cell>
          <cell r="O10545"/>
          <cell r="P10545">
            <v>4.25</v>
          </cell>
          <cell r="Q10545">
            <v>1187700</v>
          </cell>
          <cell r="R10545">
            <v>4.25</v>
          </cell>
          <cell r="S10545">
            <v>4.25</v>
          </cell>
          <cell r="T10545">
            <v>4.25</v>
          </cell>
          <cell r="U10545">
            <v>25000</v>
          </cell>
          <cell r="V10545">
            <v>13908626.632009998</v>
          </cell>
          <cell r="X10545">
            <v>45962</v>
          </cell>
          <cell r="Y10545">
            <v>0</v>
          </cell>
          <cell r="Z10545">
            <v>4.25</v>
          </cell>
          <cell r="AC10545"/>
          <cell r="AE10545">
            <v>1087700</v>
          </cell>
          <cell r="AF10545">
            <v>4.25</v>
          </cell>
          <cell r="AG10545">
            <v>4.25</v>
          </cell>
          <cell r="AH10545">
            <v>4.25</v>
          </cell>
          <cell r="AI10545">
            <v>4.25</v>
          </cell>
        </row>
        <row r="10546">
          <cell r="A10546">
            <v>45965</v>
          </cell>
          <cell r="B10546">
            <v>1310000</v>
          </cell>
          <cell r="D10546">
            <v>4.25</v>
          </cell>
          <cell r="E10546">
            <v>4.25</v>
          </cell>
          <cell r="F10546">
            <v>4.3</v>
          </cell>
          <cell r="G10546">
            <v>4.25</v>
          </cell>
          <cell r="H10546">
            <v>4.25</v>
          </cell>
          <cell r="I10546">
            <v>4.25</v>
          </cell>
          <cell r="J10546">
            <v>4.25</v>
          </cell>
          <cell r="K10546">
            <v>4.25</v>
          </cell>
          <cell r="L10546">
            <v>4.25</v>
          </cell>
          <cell r="M10546">
            <v>4.25</v>
          </cell>
          <cell r="N10546">
            <v>4.25</v>
          </cell>
          <cell r="O10546"/>
          <cell r="P10546">
            <v>4.25</v>
          </cell>
          <cell r="Q10546">
            <v>1536000</v>
          </cell>
          <cell r="R10546">
            <v>4.25</v>
          </cell>
          <cell r="S10546">
            <v>4.3</v>
          </cell>
          <cell r="T10546">
            <v>4.25</v>
          </cell>
          <cell r="U10546">
            <v>26000</v>
          </cell>
          <cell r="V10546">
            <v>13967541.632000001</v>
          </cell>
          <cell r="X10546">
            <v>45962</v>
          </cell>
          <cell r="Y10546">
            <v>4.9999999999999822</v>
          </cell>
          <cell r="Z10546">
            <v>4.25</v>
          </cell>
          <cell r="AC10546"/>
          <cell r="AE10546">
            <v>1210000</v>
          </cell>
          <cell r="AF10546">
            <v>4.25</v>
          </cell>
          <cell r="AG10546">
            <v>4.25</v>
          </cell>
          <cell r="AH10546">
            <v>4.25</v>
          </cell>
          <cell r="AI10546">
            <v>4.25</v>
          </cell>
        </row>
        <row r="10547">
          <cell r="A10547">
            <v>45966</v>
          </cell>
          <cell r="B10547">
            <v>1343700</v>
          </cell>
          <cell r="D10547">
            <v>4.25</v>
          </cell>
          <cell r="E10547">
            <v>4.25</v>
          </cell>
          <cell r="F10547">
            <v>4.3</v>
          </cell>
          <cell r="G10547">
            <v>4.26</v>
          </cell>
          <cell r="H10547">
            <v>4.25</v>
          </cell>
          <cell r="I10547">
            <v>4.25</v>
          </cell>
          <cell r="J10547">
            <v>4.25</v>
          </cell>
          <cell r="K10547">
            <v>4.25</v>
          </cell>
          <cell r="L10547">
            <v>4.25</v>
          </cell>
          <cell r="M10547">
            <v>4.25</v>
          </cell>
          <cell r="N10547">
            <v>4.25</v>
          </cell>
          <cell r="O10547"/>
          <cell r="P10547">
            <v>4.25</v>
          </cell>
          <cell r="Q10547">
            <v>1343700</v>
          </cell>
          <cell r="R10547">
            <v>4.25</v>
          </cell>
          <cell r="S10547">
            <v>4.3</v>
          </cell>
          <cell r="T10547">
            <v>4.26</v>
          </cell>
          <cell r="U10547">
            <v>20000</v>
          </cell>
          <cell r="V10547">
            <v>14065717.84355</v>
          </cell>
          <cell r="X10547">
            <v>45962</v>
          </cell>
          <cell r="Y10547">
            <v>4.9999999999999822</v>
          </cell>
          <cell r="Z10547">
            <v>4.25</v>
          </cell>
          <cell r="AC10547"/>
          <cell r="AE10547">
            <v>1184000</v>
          </cell>
          <cell r="AF10547">
            <v>4.25</v>
          </cell>
          <cell r="AG10547">
            <v>4.25</v>
          </cell>
          <cell r="AH10547">
            <v>4.25</v>
          </cell>
          <cell r="AI10547">
            <v>4.25</v>
          </cell>
        </row>
        <row r="10548">
          <cell r="A10548">
            <v>45967</v>
          </cell>
          <cell r="B10548">
            <v>1550800</v>
          </cell>
          <cell r="D10548">
            <v>4.25</v>
          </cell>
          <cell r="E10548">
            <v>4.25</v>
          </cell>
          <cell r="F10548">
            <v>4.3</v>
          </cell>
          <cell r="G10548">
            <v>4.26</v>
          </cell>
          <cell r="H10548">
            <v>4.25</v>
          </cell>
          <cell r="I10548">
            <v>4.25</v>
          </cell>
          <cell r="J10548">
            <v>4.25</v>
          </cell>
          <cell r="K10548">
            <v>4.25</v>
          </cell>
          <cell r="L10548">
            <v>4.25</v>
          </cell>
          <cell r="M10548">
            <v>4.25</v>
          </cell>
          <cell r="N10548">
            <v>4.25</v>
          </cell>
          <cell r="O10548"/>
          <cell r="P10548">
            <v>4.2530815697963238</v>
          </cell>
          <cell r="Q10548">
            <v>1630800</v>
          </cell>
          <cell r="R10548">
            <v>4.25</v>
          </cell>
          <cell r="S10548">
            <v>4.3</v>
          </cell>
          <cell r="T10548">
            <v>4.26</v>
          </cell>
          <cell r="U10548">
            <v>26200</v>
          </cell>
          <cell r="V10548">
            <v>13104244.505749997</v>
          </cell>
          <cell r="X10548">
            <v>45962</v>
          </cell>
          <cell r="Y10548">
            <v>4.9999999999999822</v>
          </cell>
          <cell r="Z10548">
            <v>4.25</v>
          </cell>
          <cell r="AC10548"/>
          <cell r="AE10548">
            <v>1550800</v>
          </cell>
          <cell r="AF10548">
            <v>4.25</v>
          </cell>
          <cell r="AG10548">
            <v>4.3</v>
          </cell>
          <cell r="AH10548">
            <v>4.26</v>
          </cell>
          <cell r="AI10548">
            <v>4.2530815697963238</v>
          </cell>
        </row>
        <row r="10549">
          <cell r="A10549">
            <v>45968</v>
          </cell>
          <cell r="B10549">
            <v>1425000</v>
          </cell>
          <cell r="D10549">
            <v>4.25</v>
          </cell>
          <cell r="E10549">
            <v>4.25</v>
          </cell>
          <cell r="F10549">
            <v>4.25</v>
          </cell>
          <cell r="G10549">
            <v>4.25</v>
          </cell>
          <cell r="H10549">
            <v>4.25</v>
          </cell>
          <cell r="I10549">
            <v>4.25</v>
          </cell>
          <cell r="J10549">
            <v>4.25</v>
          </cell>
          <cell r="K10549">
            <v>4.25</v>
          </cell>
          <cell r="L10549">
            <v>4.25</v>
          </cell>
          <cell r="M10549">
            <v>4.25</v>
          </cell>
          <cell r="N10549">
            <v>4.25</v>
          </cell>
          <cell r="O10549"/>
          <cell r="P10549">
            <v>4.2524015485869144</v>
          </cell>
          <cell r="Q10549">
            <v>1440000</v>
          </cell>
          <cell r="R10549">
            <v>4.25</v>
          </cell>
          <cell r="S10549">
            <v>4.25</v>
          </cell>
          <cell r="T10549">
            <v>4.25</v>
          </cell>
          <cell r="U10549">
            <v>39300</v>
          </cell>
          <cell r="V10549">
            <v>13122657.360919997</v>
          </cell>
          <cell r="X10549">
            <v>45962</v>
          </cell>
          <cell r="Y10549">
            <v>0</v>
          </cell>
          <cell r="Z10549">
            <v>4.25</v>
          </cell>
          <cell r="AC10549"/>
          <cell r="AE10549">
            <v>1425000</v>
          </cell>
          <cell r="AF10549">
            <v>4.25</v>
          </cell>
          <cell r="AG10549">
            <v>4.25</v>
          </cell>
          <cell r="AH10549">
            <v>4.25</v>
          </cell>
          <cell r="AI10549">
            <v>4.2524015485869144</v>
          </cell>
        </row>
        <row r="10550">
          <cell r="A10550">
            <v>45971</v>
          </cell>
          <cell r="B10550">
            <v>1259300</v>
          </cell>
          <cell r="D10550">
            <v>4.25</v>
          </cell>
          <cell r="E10550">
            <v>4.25</v>
          </cell>
          <cell r="F10550">
            <v>4.25</v>
          </cell>
          <cell r="G10550">
            <v>4.25</v>
          </cell>
          <cell r="H10550">
            <v>4.25</v>
          </cell>
          <cell r="I10550">
            <v>4.25</v>
          </cell>
          <cell r="J10550">
            <v>4.25</v>
          </cell>
          <cell r="K10550">
            <v>4.25</v>
          </cell>
          <cell r="L10550">
            <v>4.25</v>
          </cell>
          <cell r="M10550">
            <v>4.25</v>
          </cell>
          <cell r="N10550">
            <v>4.25</v>
          </cell>
          <cell r="O10550"/>
          <cell r="P10550">
            <v>4.2520096413020942</v>
          </cell>
          <cell r="Q10550">
            <v>1374300</v>
          </cell>
          <cell r="R10550">
            <v>4.25</v>
          </cell>
          <cell r="S10550">
            <v>4.25</v>
          </cell>
          <cell r="T10550">
            <v>4.25</v>
          </cell>
          <cell r="U10550">
            <v>76100</v>
          </cell>
          <cell r="V10550">
            <v>10028832.77978</v>
          </cell>
          <cell r="X10550">
            <v>45962</v>
          </cell>
          <cell r="Y10550">
            <v>0</v>
          </cell>
          <cell r="Z10550">
            <v>4.25</v>
          </cell>
          <cell r="AC10550"/>
          <cell r="AE10550">
            <v>1259300</v>
          </cell>
          <cell r="AF10550">
            <v>4.25</v>
          </cell>
          <cell r="AG10550">
            <v>4.25</v>
          </cell>
          <cell r="AH10550">
            <v>4.25</v>
          </cell>
          <cell r="AI10550">
            <v>4.2520096413020942</v>
          </cell>
        </row>
        <row r="10551">
          <cell r="A10551">
            <v>45972</v>
          </cell>
          <cell r="B10551">
            <v>1127300</v>
          </cell>
          <cell r="D10551">
            <v>4.25</v>
          </cell>
          <cell r="E10551">
            <v>4.25</v>
          </cell>
          <cell r="F10551">
            <v>4.25</v>
          </cell>
          <cell r="G10551">
            <v>4.25</v>
          </cell>
          <cell r="H10551">
            <v>4.25</v>
          </cell>
          <cell r="I10551">
            <v>4.25</v>
          </cell>
          <cell r="J10551">
            <v>4.25</v>
          </cell>
          <cell r="K10551">
            <v>4.25</v>
          </cell>
          <cell r="L10551">
            <v>4.25</v>
          </cell>
          <cell r="M10551">
            <v>4.25</v>
          </cell>
          <cell r="N10551">
            <v>4.25</v>
          </cell>
          <cell r="O10551"/>
          <cell r="P10551">
            <v>4.2517534853744303</v>
          </cell>
          <cell r="Q10551">
            <v>1127300</v>
          </cell>
          <cell r="R10551">
            <v>4.25</v>
          </cell>
          <cell r="S10551">
            <v>4.25</v>
          </cell>
          <cell r="T10551">
            <v>4.25</v>
          </cell>
          <cell r="U10551">
            <v>83300</v>
          </cell>
          <cell r="V10551">
            <v>7875604.9506299999</v>
          </cell>
          <cell r="X10551">
            <v>45962</v>
          </cell>
          <cell r="Y10551">
            <v>0</v>
          </cell>
          <cell r="Z10551">
            <v>4.25</v>
          </cell>
          <cell r="AC10551"/>
          <cell r="AE10551">
            <v>1127300</v>
          </cell>
          <cell r="AF10551">
            <v>4.25</v>
          </cell>
          <cell r="AG10551">
            <v>4.25</v>
          </cell>
          <cell r="AH10551">
            <v>4.25</v>
          </cell>
          <cell r="AI10551">
            <v>4.2517534853744303</v>
          </cell>
        </row>
        <row r="10552">
          <cell r="A10552">
            <v>45973</v>
          </cell>
          <cell r="B10552">
            <v>893000</v>
          </cell>
          <cell r="D10552">
            <v>4.25</v>
          </cell>
          <cell r="E10552">
            <v>4.25</v>
          </cell>
          <cell r="F10552">
            <v>4.25</v>
          </cell>
          <cell r="G10552">
            <v>4.25</v>
          </cell>
          <cell r="H10552">
            <v>4.25</v>
          </cell>
          <cell r="I10552">
            <v>4.25</v>
          </cell>
          <cell r="J10552">
            <v>4.25</v>
          </cell>
          <cell r="K10552">
            <v>4.25</v>
          </cell>
          <cell r="L10552">
            <v>4.25</v>
          </cell>
          <cell r="M10552">
            <v>4.25</v>
          </cell>
          <cell r="N10552">
            <v>4.25</v>
          </cell>
          <cell r="O10552"/>
          <cell r="P10552">
            <v>4.251592671329246</v>
          </cell>
          <cell r="Q10552"/>
          <cell r="R10552"/>
          <cell r="S10552"/>
          <cell r="T10552"/>
          <cell r="U10552">
            <v>47500</v>
          </cell>
          <cell r="V10552">
            <v>7149052.1580899991</v>
          </cell>
          <cell r="X10552">
            <v>45962</v>
          </cell>
          <cell r="Y10552">
            <v>0</v>
          </cell>
          <cell r="Z10552">
            <v>4.25</v>
          </cell>
          <cell r="AC10552"/>
          <cell r="AE10552">
            <v>893000</v>
          </cell>
          <cell r="AF10552">
            <v>4.25</v>
          </cell>
          <cell r="AG10552">
            <v>4.25</v>
          </cell>
          <cell r="AH10552">
            <v>4.25</v>
          </cell>
          <cell r="AI10552">
            <v>4.251592671329246</v>
          </cell>
        </row>
        <row r="10553">
          <cell r="A10553">
            <v>45974</v>
          </cell>
          <cell r="B10553">
            <v>983000</v>
          </cell>
          <cell r="D10553">
            <v>4.25</v>
          </cell>
          <cell r="E10553">
            <v>4.25</v>
          </cell>
          <cell r="F10553">
            <v>4.25</v>
          </cell>
          <cell r="G10553">
            <v>4.25</v>
          </cell>
          <cell r="H10553">
            <v>4.25</v>
          </cell>
          <cell r="I10553">
            <v>4.25</v>
          </cell>
          <cell r="J10553">
            <v>4.25</v>
          </cell>
          <cell r="K10553">
            <v>4.25</v>
          </cell>
          <cell r="L10553">
            <v>4.25</v>
          </cell>
          <cell r="M10553">
            <v>4.25</v>
          </cell>
          <cell r="N10553">
            <v>4.25</v>
          </cell>
          <cell r="O10553"/>
          <cell r="P10553">
            <v>4.2514466282963781</v>
          </cell>
          <cell r="Q10553"/>
          <cell r="R10553"/>
          <cell r="S10553"/>
          <cell r="T10553"/>
          <cell r="U10553">
            <v>44400</v>
          </cell>
          <cell r="V10553">
            <v>6742471.2005300019</v>
          </cell>
          <cell r="X10553">
            <v>45962</v>
          </cell>
          <cell r="Y10553">
            <v>0</v>
          </cell>
          <cell r="Z10553">
            <v>4.25</v>
          </cell>
          <cell r="AC10553"/>
          <cell r="AE10553">
            <v>983000</v>
          </cell>
          <cell r="AF10553">
            <v>4.25</v>
          </cell>
          <cell r="AG10553">
            <v>4.25</v>
          </cell>
          <cell r="AH10553">
            <v>4.25</v>
          </cell>
          <cell r="AI10553">
            <v>4.2514466282963781</v>
          </cell>
        </row>
        <row r="10554">
          <cell r="A10554">
            <v>45975</v>
          </cell>
          <cell r="B10554">
            <v>971000</v>
          </cell>
          <cell r="D10554">
            <v>4.25</v>
          </cell>
          <cell r="E10554">
            <v>4.2</v>
          </cell>
          <cell r="F10554">
            <v>4.25</v>
          </cell>
          <cell r="G10554">
            <v>4.25</v>
          </cell>
          <cell r="H10554">
            <v>4.25</v>
          </cell>
          <cell r="I10554">
            <v>4.25</v>
          </cell>
          <cell r="J10554">
            <v>4.25</v>
          </cell>
          <cell r="K10554">
            <v>4.25</v>
          </cell>
          <cell r="L10554">
            <v>4.25</v>
          </cell>
          <cell r="M10554">
            <v>4.25</v>
          </cell>
          <cell r="N10554">
            <v>4.25</v>
          </cell>
          <cell r="O10554"/>
          <cell r="P10554">
            <v>4.2513276146938219</v>
          </cell>
          <cell r="Q10554"/>
          <cell r="R10554"/>
          <cell r="S10554"/>
          <cell r="T10554"/>
          <cell r="U10554">
            <v>69600</v>
          </cell>
          <cell r="V10554">
            <v>5422920.0014599999</v>
          </cell>
          <cell r="X10554">
            <v>45962</v>
          </cell>
          <cell r="Y10554">
            <v>4.9999999999999822</v>
          </cell>
          <cell r="Z10554">
            <v>4.25</v>
          </cell>
          <cell r="AC10554"/>
          <cell r="AE10554">
            <v>961000</v>
          </cell>
          <cell r="AF10554">
            <v>4.25</v>
          </cell>
          <cell r="AG10554">
            <v>4.25</v>
          </cell>
          <cell r="AH10554">
            <v>4.25</v>
          </cell>
          <cell r="AI10554">
            <v>4.2513276146938219</v>
          </cell>
        </row>
        <row r="10555">
          <cell r="A10555">
            <v>45978</v>
          </cell>
          <cell r="B10555">
            <v>616000</v>
          </cell>
          <cell r="D10555">
            <v>4.25</v>
          </cell>
          <cell r="E10555">
            <v>4.25</v>
          </cell>
          <cell r="F10555">
            <v>4.25</v>
          </cell>
          <cell r="G10555">
            <v>4.25</v>
          </cell>
          <cell r="H10555">
            <v>4.25</v>
          </cell>
          <cell r="I10555">
            <v>4.25</v>
          </cell>
          <cell r="J10555">
            <v>4.25</v>
          </cell>
          <cell r="K10555">
            <v>4.25</v>
          </cell>
          <cell r="L10555">
            <v>4.25</v>
          </cell>
          <cell r="M10555">
            <v>4.25</v>
          </cell>
          <cell r="N10555">
            <v>4.25</v>
          </cell>
          <cell r="O10555"/>
          <cell r="P10555">
            <v>4.2512611103430888</v>
          </cell>
          <cell r="Q10555"/>
          <cell r="R10555"/>
          <cell r="S10555"/>
          <cell r="T10555"/>
          <cell r="U10555">
            <v>45305</v>
          </cell>
          <cell r="V10555">
            <v>5456440.9451700021</v>
          </cell>
          <cell r="X10555">
            <v>45962</v>
          </cell>
          <cell r="Y10555">
            <v>0</v>
          </cell>
          <cell r="Z10555">
            <v>4.25</v>
          </cell>
          <cell r="AC10555"/>
          <cell r="AE10555">
            <v>616000</v>
          </cell>
          <cell r="AF10555">
            <v>4.25</v>
          </cell>
          <cell r="AG10555">
            <v>4.25</v>
          </cell>
          <cell r="AH10555">
            <v>4.25</v>
          </cell>
          <cell r="AI10555">
            <v>4.2512611103430888</v>
          </cell>
        </row>
      </sheetData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istIntbMe"/>
      <sheetName val="Mensual"/>
      <sheetName val="PromUltMensual"/>
      <sheetName val="Hoja1"/>
    </sheetNames>
    <sheetDataSet>
      <sheetData sheetId="0">
        <row r="1">
          <cell r="A1" t="str">
            <v>SERIE HISTÓRICA DE INTERBANCARIOS OVERNIGHT EN M/E</v>
          </cell>
          <cell r="B1"/>
          <cell r="C1"/>
          <cell r="D1"/>
          <cell r="E1"/>
        </row>
        <row r="2">
          <cell r="A2" t="str">
            <v>(En miles de dólares americanos y tasas en porcentajes)</v>
          </cell>
          <cell r="B2"/>
          <cell r="C2"/>
          <cell r="D2"/>
          <cell r="E2"/>
          <cell r="Y2" t="str">
            <v>Tasa O/N</v>
          </cell>
        </row>
        <row r="3">
          <cell r="A3"/>
          <cell r="B3" t="str">
            <v>INFORMACIÓN ADELANTADA</v>
          </cell>
          <cell r="C3"/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 t="str">
            <v>INFORMACIÓN DEFINITIVA</v>
          </cell>
          <cell r="R3"/>
          <cell r="S3"/>
          <cell r="T3"/>
          <cell r="U3" t="str">
            <v>Ventanilla ON</v>
          </cell>
          <cell r="V3"/>
          <cell r="Y3"/>
          <cell r="AA3" t="str">
            <v>Prime Pasiva</v>
          </cell>
          <cell r="AB3"/>
          <cell r="AC3"/>
        </row>
        <row r="4">
          <cell r="A4" t="str">
            <v>Fecha</v>
          </cell>
          <cell r="B4" t="str">
            <v>Monto</v>
          </cell>
          <cell r="C4" t="str">
            <v>HORA</v>
          </cell>
          <cell r="D4" t="str">
            <v>Apertura</v>
          </cell>
          <cell r="E4" t="str">
            <v>Mínima</v>
          </cell>
          <cell r="F4" t="str">
            <v>Máxima</v>
          </cell>
          <cell r="G4" t="str">
            <v>Prom.</v>
          </cell>
          <cell r="H4" t="str">
            <v>MontoPorTasa</v>
          </cell>
          <cell r="I4" t="str">
            <v>Monto(1)</v>
          </cell>
          <cell r="J4" t="str">
            <v>SumatoriaPonderados</v>
          </cell>
          <cell r="K4" t="str">
            <v>SumatoriaMontos</v>
          </cell>
          <cell r="L4" t="str">
            <v>TPMes</v>
          </cell>
          <cell r="M4" t="str">
            <v>HORA</v>
          </cell>
          <cell r="N4" t="str">
            <v>Cierre</v>
          </cell>
          <cell r="O4" t="str">
            <v>Fecha Anterior</v>
          </cell>
          <cell r="P4" t="str">
            <v>Acumulado</v>
          </cell>
          <cell r="Q4" t="str">
            <v>MONTO</v>
          </cell>
          <cell r="R4" t="str">
            <v>MÍNIMA</v>
          </cell>
          <cell r="S4" t="str">
            <v>MÁXIMA</v>
          </cell>
          <cell r="T4" t="str">
            <v>PROM.</v>
          </cell>
          <cell r="U4" t="str">
            <v>Tasa</v>
          </cell>
          <cell r="V4" t="str">
            <v>Monto</v>
          </cell>
          <cell r="W4" t="str">
            <v>Cta Corriente 
(+ JP Morgan)</v>
          </cell>
          <cell r="X4" t="str">
            <v>Dummy</v>
          </cell>
          <cell r="Y4" t="str">
            <v>Prom. Del mes</v>
          </cell>
          <cell r="AA4" t="str">
            <v>ON</v>
          </cell>
          <cell r="AB4" t="str">
            <v>3M</v>
          </cell>
          <cell r="AC4" t="str">
            <v>Repo BCRP USD</v>
          </cell>
        </row>
        <row r="5">
          <cell r="A5">
            <v>34790</v>
          </cell>
          <cell r="B5">
            <v>44900</v>
          </cell>
          <cell r="C5"/>
          <cell r="D5"/>
          <cell r="G5">
            <v>10.41</v>
          </cell>
          <cell r="H5">
            <v>467409</v>
          </cell>
          <cell r="I5">
            <v>44900</v>
          </cell>
          <cell r="N5"/>
          <cell r="P5"/>
          <cell r="Q5"/>
          <cell r="R5"/>
          <cell r="S5"/>
          <cell r="U5"/>
          <cell r="V5"/>
          <cell r="W5"/>
          <cell r="X5">
            <v>34790</v>
          </cell>
          <cell r="Y5">
            <v>467409</v>
          </cell>
          <cell r="Z5">
            <v>34790</v>
          </cell>
          <cell r="AA5"/>
          <cell r="AB5"/>
          <cell r="AC5"/>
        </row>
        <row r="6">
          <cell r="A6">
            <v>34791</v>
          </cell>
          <cell r="B6">
            <v>44900</v>
          </cell>
          <cell r="C6"/>
          <cell r="D6"/>
          <cell r="G6">
            <v>10.41</v>
          </cell>
          <cell r="H6">
            <v>467409</v>
          </cell>
          <cell r="I6">
            <v>44900</v>
          </cell>
          <cell r="N6"/>
          <cell r="P6"/>
          <cell r="Q6"/>
          <cell r="R6"/>
          <cell r="S6"/>
          <cell r="U6"/>
          <cell r="V6"/>
          <cell r="W6"/>
          <cell r="X6">
            <v>34790</v>
          </cell>
          <cell r="Y6">
            <v>467409</v>
          </cell>
          <cell r="Z6">
            <v>34790</v>
          </cell>
          <cell r="AA6"/>
          <cell r="AB6"/>
          <cell r="AC6"/>
        </row>
        <row r="7">
          <cell r="A7">
            <v>34792</v>
          </cell>
          <cell r="B7">
            <v>44900</v>
          </cell>
          <cell r="C7"/>
          <cell r="D7"/>
          <cell r="G7">
            <v>10.41</v>
          </cell>
          <cell r="H7">
            <v>467409</v>
          </cell>
          <cell r="I7">
            <v>44900</v>
          </cell>
          <cell r="N7"/>
          <cell r="P7"/>
          <cell r="Q7"/>
          <cell r="R7"/>
          <cell r="S7"/>
          <cell r="U7"/>
          <cell r="V7"/>
          <cell r="W7"/>
          <cell r="X7">
            <v>34790</v>
          </cell>
          <cell r="Y7">
            <v>467409</v>
          </cell>
          <cell r="Z7">
            <v>34790</v>
          </cell>
          <cell r="AA7"/>
          <cell r="AB7"/>
          <cell r="AC7"/>
        </row>
        <row r="8">
          <cell r="A8">
            <v>34793</v>
          </cell>
          <cell r="B8">
            <v>54900</v>
          </cell>
          <cell r="C8"/>
          <cell r="D8"/>
          <cell r="G8">
            <v>10.48</v>
          </cell>
          <cell r="H8">
            <v>575352</v>
          </cell>
          <cell r="I8">
            <v>54900</v>
          </cell>
          <cell r="N8"/>
          <cell r="P8"/>
          <cell r="Q8"/>
          <cell r="R8"/>
          <cell r="S8"/>
          <cell r="U8"/>
          <cell r="V8"/>
          <cell r="W8"/>
          <cell r="X8">
            <v>34790</v>
          </cell>
          <cell r="Y8">
            <v>575352</v>
          </cell>
          <cell r="Z8">
            <v>34790</v>
          </cell>
          <cell r="AA8"/>
          <cell r="AB8"/>
          <cell r="AC8"/>
        </row>
        <row r="9">
          <cell r="A9">
            <v>34794</v>
          </cell>
          <cell r="B9">
            <v>46700</v>
          </cell>
          <cell r="C9"/>
          <cell r="D9"/>
          <cell r="G9">
            <v>10.45</v>
          </cell>
          <cell r="H9">
            <v>488014.99999999994</v>
          </cell>
          <cell r="I9">
            <v>46700</v>
          </cell>
          <cell r="N9"/>
          <cell r="P9"/>
          <cell r="Q9"/>
          <cell r="R9"/>
          <cell r="S9"/>
          <cell r="U9"/>
          <cell r="V9"/>
          <cell r="W9"/>
          <cell r="X9">
            <v>34790</v>
          </cell>
          <cell r="Y9">
            <v>488014.99999999994</v>
          </cell>
          <cell r="Z9">
            <v>34790</v>
          </cell>
          <cell r="AA9"/>
          <cell r="AB9"/>
          <cell r="AC9"/>
        </row>
        <row r="10">
          <cell r="A10">
            <v>34795</v>
          </cell>
          <cell r="B10">
            <v>71600</v>
          </cell>
          <cell r="C10"/>
          <cell r="D10"/>
          <cell r="G10">
            <v>10.75</v>
          </cell>
          <cell r="H10">
            <v>769700</v>
          </cell>
          <cell r="I10">
            <v>71600</v>
          </cell>
          <cell r="N10"/>
          <cell r="P10"/>
          <cell r="Q10"/>
          <cell r="R10"/>
          <cell r="S10"/>
          <cell r="U10"/>
          <cell r="V10"/>
          <cell r="W10"/>
          <cell r="X10">
            <v>34790</v>
          </cell>
          <cell r="Y10">
            <v>769700</v>
          </cell>
          <cell r="Z10">
            <v>34790</v>
          </cell>
          <cell r="AA10"/>
          <cell r="AB10"/>
          <cell r="AC10"/>
        </row>
        <row r="11">
          <cell r="A11">
            <v>34796</v>
          </cell>
          <cell r="B11">
            <v>56625</v>
          </cell>
          <cell r="C11"/>
          <cell r="D11"/>
          <cell r="G11">
            <v>10.65</v>
          </cell>
          <cell r="H11">
            <v>603056.25</v>
          </cell>
          <cell r="I11">
            <v>56625</v>
          </cell>
          <cell r="N11"/>
          <cell r="P11"/>
          <cell r="Q11"/>
          <cell r="R11"/>
          <cell r="S11"/>
          <cell r="U11"/>
          <cell r="V11"/>
          <cell r="W11"/>
          <cell r="X11">
            <v>34790</v>
          </cell>
          <cell r="Y11">
            <v>603056.25</v>
          </cell>
          <cell r="Z11">
            <v>34790</v>
          </cell>
          <cell r="AA11"/>
          <cell r="AB11"/>
          <cell r="AC11"/>
        </row>
        <row r="12">
          <cell r="A12">
            <v>34797</v>
          </cell>
          <cell r="B12">
            <v>56625</v>
          </cell>
          <cell r="C12"/>
          <cell r="D12"/>
          <cell r="G12">
            <v>10.65</v>
          </cell>
          <cell r="H12">
            <v>603056.25</v>
          </cell>
          <cell r="I12">
            <v>56625</v>
          </cell>
          <cell r="N12"/>
          <cell r="P12"/>
          <cell r="Q12"/>
          <cell r="R12"/>
          <cell r="S12"/>
          <cell r="U12"/>
          <cell r="V12"/>
          <cell r="W12"/>
          <cell r="X12">
            <v>34790</v>
          </cell>
          <cell r="Y12">
            <v>603056.25</v>
          </cell>
          <cell r="Z12">
            <v>34790</v>
          </cell>
          <cell r="AA12"/>
          <cell r="AB12"/>
          <cell r="AC12"/>
        </row>
        <row r="13">
          <cell r="A13">
            <v>34798</v>
          </cell>
          <cell r="B13">
            <v>56625</v>
          </cell>
          <cell r="C13"/>
          <cell r="D13"/>
          <cell r="G13">
            <v>10.65</v>
          </cell>
          <cell r="H13">
            <v>603056.25</v>
          </cell>
          <cell r="I13">
            <v>56625</v>
          </cell>
          <cell r="N13"/>
          <cell r="P13"/>
          <cell r="Q13"/>
          <cell r="R13"/>
          <cell r="S13"/>
          <cell r="U13"/>
          <cell r="V13"/>
          <cell r="W13"/>
          <cell r="X13">
            <v>34790</v>
          </cell>
          <cell r="Y13">
            <v>603056.25</v>
          </cell>
          <cell r="Z13">
            <v>34790</v>
          </cell>
          <cell r="AA13"/>
          <cell r="AB13"/>
          <cell r="AC13"/>
        </row>
        <row r="14">
          <cell r="A14">
            <v>34799</v>
          </cell>
          <cell r="B14">
            <v>71770</v>
          </cell>
          <cell r="C14"/>
          <cell r="D14"/>
          <cell r="G14">
            <v>10.73</v>
          </cell>
          <cell r="H14">
            <v>770092.1</v>
          </cell>
          <cell r="I14">
            <v>71770</v>
          </cell>
          <cell r="N14"/>
          <cell r="P14"/>
          <cell r="Q14"/>
          <cell r="R14"/>
          <cell r="S14"/>
          <cell r="U14"/>
          <cell r="V14"/>
          <cell r="W14"/>
          <cell r="X14">
            <v>34790</v>
          </cell>
          <cell r="Y14">
            <v>770092.1</v>
          </cell>
          <cell r="Z14">
            <v>34790</v>
          </cell>
          <cell r="AA14"/>
          <cell r="AB14"/>
          <cell r="AC14"/>
        </row>
        <row r="15">
          <cell r="A15">
            <v>34800</v>
          </cell>
          <cell r="B15">
            <v>78040</v>
          </cell>
          <cell r="C15"/>
          <cell r="D15"/>
          <cell r="G15">
            <v>10.74</v>
          </cell>
          <cell r="H15">
            <v>838149.6</v>
          </cell>
          <cell r="I15">
            <v>78040</v>
          </cell>
          <cell r="N15"/>
          <cell r="P15"/>
          <cell r="Q15"/>
          <cell r="R15"/>
          <cell r="S15"/>
          <cell r="U15"/>
          <cell r="V15"/>
          <cell r="W15"/>
          <cell r="X15">
            <v>34790</v>
          </cell>
          <cell r="Y15">
            <v>838149.6</v>
          </cell>
          <cell r="Z15">
            <v>34790</v>
          </cell>
          <cell r="AA15"/>
          <cell r="AB15"/>
          <cell r="AC15"/>
        </row>
        <row r="16">
          <cell r="A16">
            <v>34801</v>
          </cell>
          <cell r="B16">
            <v>64050</v>
          </cell>
          <cell r="C16"/>
          <cell r="D16"/>
          <cell r="G16">
            <v>10.52</v>
          </cell>
          <cell r="H16">
            <v>673806</v>
          </cell>
          <cell r="I16">
            <v>64050</v>
          </cell>
          <cell r="N16"/>
          <cell r="P16"/>
          <cell r="Q16"/>
          <cell r="R16"/>
          <cell r="S16"/>
          <cell r="U16"/>
          <cell r="V16"/>
          <cell r="W16"/>
          <cell r="X16">
            <v>34790</v>
          </cell>
          <cell r="Y16">
            <v>673806</v>
          </cell>
          <cell r="Z16">
            <v>34790</v>
          </cell>
          <cell r="AA16"/>
          <cell r="AB16"/>
          <cell r="AC16"/>
        </row>
        <row r="17">
          <cell r="A17">
            <v>34802</v>
          </cell>
          <cell r="B17">
            <v>64050</v>
          </cell>
          <cell r="C17"/>
          <cell r="D17"/>
          <cell r="G17">
            <v>10.52</v>
          </cell>
          <cell r="H17">
            <v>673806</v>
          </cell>
          <cell r="I17">
            <v>64050</v>
          </cell>
          <cell r="N17"/>
          <cell r="P17"/>
          <cell r="Q17"/>
          <cell r="R17"/>
          <cell r="S17"/>
          <cell r="U17"/>
          <cell r="V17"/>
          <cell r="W17"/>
          <cell r="X17">
            <v>34790</v>
          </cell>
          <cell r="Y17">
            <v>673806</v>
          </cell>
          <cell r="Z17">
            <v>34790</v>
          </cell>
          <cell r="AA17"/>
          <cell r="AB17"/>
          <cell r="AC17"/>
        </row>
        <row r="18">
          <cell r="A18">
            <v>34803</v>
          </cell>
          <cell r="B18">
            <v>64050</v>
          </cell>
          <cell r="C18"/>
          <cell r="D18"/>
          <cell r="G18">
            <v>10.52</v>
          </cell>
          <cell r="H18">
            <v>673806</v>
          </cell>
          <cell r="I18">
            <v>64050</v>
          </cell>
          <cell r="N18"/>
          <cell r="P18"/>
          <cell r="Q18"/>
          <cell r="R18"/>
          <cell r="S18"/>
          <cell r="U18"/>
          <cell r="V18"/>
          <cell r="W18"/>
          <cell r="X18">
            <v>34790</v>
          </cell>
          <cell r="Y18">
            <v>673806</v>
          </cell>
          <cell r="Z18">
            <v>34790</v>
          </cell>
          <cell r="AA18"/>
          <cell r="AB18"/>
          <cell r="AC18"/>
        </row>
        <row r="19">
          <cell r="A19">
            <v>34804</v>
          </cell>
          <cell r="B19">
            <v>64050</v>
          </cell>
          <cell r="C19"/>
          <cell r="D19"/>
          <cell r="G19">
            <v>10.52</v>
          </cell>
          <cell r="H19">
            <v>673806</v>
          </cell>
          <cell r="I19">
            <v>64050</v>
          </cell>
          <cell r="N19"/>
          <cell r="P19"/>
          <cell r="Q19"/>
          <cell r="R19"/>
          <cell r="S19"/>
          <cell r="U19"/>
          <cell r="V19"/>
          <cell r="W19"/>
          <cell r="X19">
            <v>34790</v>
          </cell>
          <cell r="Y19">
            <v>673806</v>
          </cell>
          <cell r="Z19">
            <v>34790</v>
          </cell>
          <cell r="AA19"/>
          <cell r="AB19"/>
          <cell r="AC19"/>
        </row>
        <row r="20">
          <cell r="A20">
            <v>34805</v>
          </cell>
          <cell r="B20">
            <v>64050</v>
          </cell>
          <cell r="C20"/>
          <cell r="D20"/>
          <cell r="G20">
            <v>10.52</v>
          </cell>
          <cell r="H20">
            <v>673806</v>
          </cell>
          <cell r="I20">
            <v>64050</v>
          </cell>
          <cell r="N20"/>
          <cell r="P20"/>
          <cell r="Q20"/>
          <cell r="R20"/>
          <cell r="S20"/>
          <cell r="U20"/>
          <cell r="V20"/>
          <cell r="W20"/>
          <cell r="X20">
            <v>34790</v>
          </cell>
          <cell r="Y20">
            <v>673806</v>
          </cell>
          <cell r="Z20">
            <v>34790</v>
          </cell>
          <cell r="AA20"/>
          <cell r="AB20"/>
          <cell r="AC20"/>
        </row>
        <row r="21">
          <cell r="A21">
            <v>34806</v>
          </cell>
          <cell r="B21">
            <v>61850</v>
          </cell>
          <cell r="C21"/>
          <cell r="D21"/>
          <cell r="G21">
            <v>10.67</v>
          </cell>
          <cell r="H21">
            <v>659939.5</v>
          </cell>
          <cell r="I21">
            <v>61850</v>
          </cell>
          <cell r="N21"/>
          <cell r="P21"/>
          <cell r="Q21"/>
          <cell r="R21"/>
          <cell r="S21"/>
          <cell r="U21"/>
          <cell r="V21"/>
          <cell r="W21"/>
          <cell r="X21">
            <v>34790</v>
          </cell>
          <cell r="Y21">
            <v>659939.5</v>
          </cell>
          <cell r="Z21">
            <v>34790</v>
          </cell>
          <cell r="AA21"/>
          <cell r="AB21"/>
          <cell r="AC21"/>
        </row>
        <row r="22">
          <cell r="A22">
            <v>34807</v>
          </cell>
          <cell r="B22">
            <v>57100</v>
          </cell>
          <cell r="C22"/>
          <cell r="D22"/>
          <cell r="G22">
            <v>10.55</v>
          </cell>
          <cell r="H22">
            <v>602405</v>
          </cell>
          <cell r="I22">
            <v>57100</v>
          </cell>
          <cell r="N22"/>
          <cell r="P22"/>
          <cell r="Q22"/>
          <cell r="R22"/>
          <cell r="S22"/>
          <cell r="U22"/>
          <cell r="V22"/>
          <cell r="W22"/>
          <cell r="X22">
            <v>34790</v>
          </cell>
          <cell r="Y22">
            <v>602405</v>
          </cell>
          <cell r="Z22">
            <v>34790</v>
          </cell>
          <cell r="AA22"/>
          <cell r="AB22"/>
          <cell r="AC22"/>
        </row>
        <row r="23">
          <cell r="A23">
            <v>34808</v>
          </cell>
          <cell r="B23">
            <v>50910</v>
          </cell>
          <cell r="C23"/>
          <cell r="D23"/>
          <cell r="G23">
            <v>10.220000000000001</v>
          </cell>
          <cell r="H23">
            <v>520300.2</v>
          </cell>
          <cell r="I23">
            <v>50910</v>
          </cell>
          <cell r="N23"/>
          <cell r="P23"/>
          <cell r="Q23"/>
          <cell r="R23"/>
          <cell r="S23"/>
          <cell r="U23"/>
          <cell r="V23"/>
          <cell r="W23"/>
          <cell r="X23">
            <v>34790</v>
          </cell>
          <cell r="Y23">
            <v>520300.2</v>
          </cell>
          <cell r="Z23">
            <v>34790</v>
          </cell>
          <cell r="AA23"/>
          <cell r="AB23"/>
          <cell r="AC23"/>
        </row>
        <row r="24">
          <cell r="A24">
            <v>34809</v>
          </cell>
          <cell r="B24">
            <v>25650</v>
          </cell>
          <cell r="C24"/>
          <cell r="D24"/>
          <cell r="G24">
            <v>10.14</v>
          </cell>
          <cell r="H24">
            <v>260091.00000000003</v>
          </cell>
          <cell r="I24">
            <v>25650</v>
          </cell>
          <cell r="N24"/>
          <cell r="P24"/>
          <cell r="Q24"/>
          <cell r="R24"/>
          <cell r="S24"/>
          <cell r="U24"/>
          <cell r="V24"/>
          <cell r="W24"/>
          <cell r="X24">
            <v>34790</v>
          </cell>
          <cell r="Y24">
            <v>260091.00000000003</v>
          </cell>
          <cell r="Z24">
            <v>34790</v>
          </cell>
          <cell r="AA24"/>
          <cell r="AB24"/>
          <cell r="AC24"/>
        </row>
        <row r="25">
          <cell r="A25">
            <v>34810</v>
          </cell>
          <cell r="B25">
            <v>23600</v>
          </cell>
          <cell r="C25"/>
          <cell r="D25"/>
          <cell r="G25">
            <v>10.15</v>
          </cell>
          <cell r="H25">
            <v>239540</v>
          </cell>
          <cell r="I25">
            <v>23600</v>
          </cell>
          <cell r="N25"/>
          <cell r="P25"/>
          <cell r="Q25"/>
          <cell r="R25"/>
          <cell r="S25"/>
          <cell r="U25"/>
          <cell r="V25"/>
          <cell r="W25"/>
          <cell r="X25">
            <v>34790</v>
          </cell>
          <cell r="Y25">
            <v>239540</v>
          </cell>
          <cell r="Z25">
            <v>34790</v>
          </cell>
          <cell r="AA25"/>
          <cell r="AB25"/>
          <cell r="AC25"/>
        </row>
        <row r="26">
          <cell r="A26">
            <v>34811</v>
          </cell>
          <cell r="B26">
            <v>23600</v>
          </cell>
          <cell r="C26"/>
          <cell r="D26"/>
          <cell r="G26">
            <v>10.15</v>
          </cell>
          <cell r="H26">
            <v>239540</v>
          </cell>
          <cell r="I26">
            <v>23600</v>
          </cell>
          <cell r="N26"/>
          <cell r="P26"/>
          <cell r="Q26"/>
          <cell r="R26"/>
          <cell r="S26"/>
          <cell r="U26"/>
          <cell r="V26"/>
          <cell r="W26"/>
          <cell r="X26">
            <v>34790</v>
          </cell>
          <cell r="Y26">
            <v>239540</v>
          </cell>
          <cell r="Z26">
            <v>34790</v>
          </cell>
          <cell r="AA26"/>
          <cell r="AB26"/>
          <cell r="AC26"/>
        </row>
        <row r="27">
          <cell r="A27">
            <v>34812</v>
          </cell>
          <cell r="B27">
            <v>23600</v>
          </cell>
          <cell r="C27"/>
          <cell r="D27"/>
          <cell r="G27">
            <v>10.15</v>
          </cell>
          <cell r="H27">
            <v>239540</v>
          </cell>
          <cell r="I27">
            <v>23600</v>
          </cell>
          <cell r="N27"/>
          <cell r="P27"/>
          <cell r="Q27"/>
          <cell r="R27"/>
          <cell r="S27"/>
          <cell r="U27"/>
          <cell r="V27"/>
          <cell r="W27"/>
          <cell r="X27">
            <v>34790</v>
          </cell>
          <cell r="Y27">
            <v>239540</v>
          </cell>
          <cell r="Z27">
            <v>34790</v>
          </cell>
          <cell r="AA27"/>
          <cell r="AB27"/>
          <cell r="AC27"/>
        </row>
        <row r="28">
          <cell r="A28">
            <v>34813</v>
          </cell>
          <cell r="B28">
            <v>22100</v>
          </cell>
          <cell r="C28"/>
          <cell r="D28"/>
          <cell r="G28">
            <v>10.050000000000001</v>
          </cell>
          <cell r="H28">
            <v>222105.00000000003</v>
          </cell>
          <cell r="I28">
            <v>22100</v>
          </cell>
          <cell r="N28"/>
          <cell r="P28"/>
          <cell r="Q28"/>
          <cell r="R28"/>
          <cell r="S28"/>
          <cell r="U28"/>
          <cell r="V28"/>
          <cell r="W28"/>
          <cell r="X28">
            <v>34790</v>
          </cell>
          <cell r="Y28">
            <v>222105.00000000003</v>
          </cell>
          <cell r="Z28">
            <v>34790</v>
          </cell>
          <cell r="AA28"/>
          <cell r="AB28"/>
          <cell r="AC28"/>
        </row>
        <row r="29">
          <cell r="A29">
            <v>34814</v>
          </cell>
          <cell r="B29">
            <v>22460</v>
          </cell>
          <cell r="C29"/>
          <cell r="D29"/>
          <cell r="G29">
            <v>10.06</v>
          </cell>
          <cell r="H29">
            <v>225947.6</v>
          </cell>
          <cell r="I29">
            <v>22460</v>
          </cell>
          <cell r="N29"/>
          <cell r="P29"/>
          <cell r="Q29"/>
          <cell r="R29"/>
          <cell r="S29"/>
          <cell r="U29"/>
          <cell r="V29"/>
          <cell r="W29"/>
          <cell r="X29">
            <v>34790</v>
          </cell>
          <cell r="Y29">
            <v>225947.6</v>
          </cell>
          <cell r="Z29">
            <v>34790</v>
          </cell>
          <cell r="AA29"/>
          <cell r="AB29"/>
          <cell r="AC29"/>
        </row>
        <row r="30">
          <cell r="A30">
            <v>34815</v>
          </cell>
          <cell r="B30">
            <v>31600</v>
          </cell>
          <cell r="C30"/>
          <cell r="D30"/>
          <cell r="G30">
            <v>10.15</v>
          </cell>
          <cell r="H30">
            <v>320740</v>
          </cell>
          <cell r="I30">
            <v>31600</v>
          </cell>
          <cell r="N30"/>
          <cell r="P30"/>
          <cell r="Q30"/>
          <cell r="R30"/>
          <cell r="S30"/>
          <cell r="U30"/>
          <cell r="V30"/>
          <cell r="W30"/>
          <cell r="X30">
            <v>34790</v>
          </cell>
          <cell r="Y30">
            <v>320740</v>
          </cell>
          <cell r="Z30">
            <v>34790</v>
          </cell>
          <cell r="AA30"/>
          <cell r="AB30"/>
          <cell r="AC30"/>
        </row>
        <row r="31">
          <cell r="A31">
            <v>34816</v>
          </cell>
          <cell r="B31">
            <v>33500</v>
          </cell>
          <cell r="C31"/>
          <cell r="D31"/>
          <cell r="G31">
            <v>10.16</v>
          </cell>
          <cell r="H31">
            <v>340360</v>
          </cell>
          <cell r="I31">
            <v>33500</v>
          </cell>
          <cell r="N31"/>
          <cell r="P31"/>
          <cell r="Q31"/>
          <cell r="R31"/>
          <cell r="S31"/>
          <cell r="U31"/>
          <cell r="V31"/>
          <cell r="W31"/>
          <cell r="X31">
            <v>34790</v>
          </cell>
          <cell r="Y31">
            <v>340360</v>
          </cell>
          <cell r="Z31">
            <v>34790</v>
          </cell>
          <cell r="AA31"/>
          <cell r="AB31"/>
          <cell r="AC31"/>
        </row>
        <row r="32">
          <cell r="A32">
            <v>34817</v>
          </cell>
          <cell r="B32">
            <v>46900</v>
          </cell>
          <cell r="C32"/>
          <cell r="D32"/>
          <cell r="G32">
            <v>10.29</v>
          </cell>
          <cell r="H32">
            <v>482600.99999999994</v>
          </cell>
          <cell r="I32">
            <v>46900</v>
          </cell>
          <cell r="N32"/>
          <cell r="P32"/>
          <cell r="Q32"/>
          <cell r="R32"/>
          <cell r="S32"/>
          <cell r="U32"/>
          <cell r="V32"/>
          <cell r="W32"/>
          <cell r="X32">
            <v>34790</v>
          </cell>
          <cell r="Y32">
            <v>482600.99999999994</v>
          </cell>
          <cell r="Z32">
            <v>34790</v>
          </cell>
          <cell r="AA32"/>
          <cell r="AB32"/>
          <cell r="AC32"/>
        </row>
        <row r="33">
          <cell r="A33">
            <v>34818</v>
          </cell>
          <cell r="B33">
            <v>46900</v>
          </cell>
          <cell r="C33"/>
          <cell r="D33"/>
          <cell r="G33">
            <v>10.29</v>
          </cell>
          <cell r="H33">
            <v>482600.99999999994</v>
          </cell>
          <cell r="I33">
            <v>46900</v>
          </cell>
          <cell r="N33"/>
          <cell r="P33"/>
          <cell r="Q33"/>
          <cell r="R33"/>
          <cell r="S33"/>
          <cell r="U33"/>
          <cell r="V33"/>
          <cell r="W33"/>
          <cell r="X33">
            <v>34790</v>
          </cell>
          <cell r="Y33">
            <v>482600.99999999994</v>
          </cell>
          <cell r="Z33">
            <v>34790</v>
          </cell>
          <cell r="AA33"/>
          <cell r="AB33"/>
          <cell r="AC33"/>
        </row>
        <row r="34">
          <cell r="A34">
            <v>34819</v>
          </cell>
          <cell r="B34">
            <v>46900</v>
          </cell>
          <cell r="C34"/>
          <cell r="D34"/>
          <cell r="E34"/>
          <cell r="F34"/>
          <cell r="G34">
            <v>10.29</v>
          </cell>
          <cell r="H34">
            <v>482600.99999999994</v>
          </cell>
          <cell r="I34">
            <v>46900</v>
          </cell>
          <cell r="J34">
            <v>15340045.749999998</v>
          </cell>
          <cell r="K34">
            <v>1464505</v>
          </cell>
          <cell r="L34">
            <v>10.474560175622479</v>
          </cell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>
            <v>34790</v>
          </cell>
          <cell r="Y34">
            <v>482600.99999999994</v>
          </cell>
          <cell r="Z34">
            <v>34790</v>
          </cell>
          <cell r="AA34"/>
          <cell r="AB34"/>
          <cell r="AC34"/>
        </row>
        <row r="35">
          <cell r="A35">
            <v>34820</v>
          </cell>
          <cell r="B35">
            <v>46900</v>
          </cell>
          <cell r="C35"/>
          <cell r="D35"/>
          <cell r="G35">
            <v>10.29</v>
          </cell>
          <cell r="H35">
            <v>482600.99999999994</v>
          </cell>
          <cell r="I35">
            <v>46900</v>
          </cell>
          <cell r="N35"/>
          <cell r="P35"/>
          <cell r="Q35"/>
          <cell r="R35"/>
          <cell r="S35"/>
          <cell r="U35"/>
          <cell r="V35"/>
          <cell r="W35"/>
          <cell r="X35">
            <v>34820</v>
          </cell>
          <cell r="Y35">
            <v>482600.99999999994</v>
          </cell>
          <cell r="Z35">
            <v>34820</v>
          </cell>
          <cell r="AA35"/>
          <cell r="AB35"/>
          <cell r="AC35"/>
        </row>
        <row r="36">
          <cell r="A36">
            <v>34821</v>
          </cell>
          <cell r="B36">
            <v>17100</v>
          </cell>
          <cell r="C36"/>
          <cell r="D36"/>
          <cell r="G36">
            <v>10</v>
          </cell>
          <cell r="H36">
            <v>171000</v>
          </cell>
          <cell r="I36">
            <v>17100</v>
          </cell>
          <cell r="N36"/>
          <cell r="P36"/>
          <cell r="Q36"/>
          <cell r="R36"/>
          <cell r="S36"/>
          <cell r="U36"/>
          <cell r="V36"/>
          <cell r="W36"/>
          <cell r="X36">
            <v>34820</v>
          </cell>
          <cell r="Y36">
            <v>171000</v>
          </cell>
          <cell r="Z36">
            <v>34820</v>
          </cell>
          <cell r="AA36"/>
          <cell r="AB36"/>
          <cell r="AC36"/>
        </row>
        <row r="37">
          <cell r="A37">
            <v>34822</v>
          </cell>
          <cell r="B37">
            <v>27322</v>
          </cell>
          <cell r="C37"/>
          <cell r="D37"/>
          <cell r="G37">
            <v>10.37</v>
          </cell>
          <cell r="H37">
            <v>283329.13999999996</v>
          </cell>
          <cell r="I37">
            <v>27322</v>
          </cell>
          <cell r="N37"/>
          <cell r="P37"/>
          <cell r="Q37"/>
          <cell r="R37"/>
          <cell r="S37"/>
          <cell r="U37"/>
          <cell r="V37"/>
          <cell r="W37"/>
          <cell r="X37">
            <v>34820</v>
          </cell>
          <cell r="Y37">
            <v>283329.13999999996</v>
          </cell>
          <cell r="Z37">
            <v>34820</v>
          </cell>
          <cell r="AA37"/>
          <cell r="AB37"/>
          <cell r="AC37"/>
        </row>
        <row r="38">
          <cell r="A38">
            <v>34823</v>
          </cell>
          <cell r="B38">
            <v>33100</v>
          </cell>
          <cell r="C38"/>
          <cell r="D38"/>
          <cell r="G38">
            <v>10.65</v>
          </cell>
          <cell r="H38">
            <v>352515</v>
          </cell>
          <cell r="I38">
            <v>33100</v>
          </cell>
          <cell r="N38"/>
          <cell r="P38"/>
          <cell r="Q38"/>
          <cell r="R38"/>
          <cell r="S38"/>
          <cell r="U38"/>
          <cell r="V38"/>
          <cell r="W38"/>
          <cell r="X38">
            <v>34820</v>
          </cell>
          <cell r="Y38">
            <v>352515</v>
          </cell>
          <cell r="Z38">
            <v>34820</v>
          </cell>
          <cell r="AA38"/>
          <cell r="AB38"/>
          <cell r="AC38"/>
        </row>
        <row r="39">
          <cell r="A39">
            <v>34824</v>
          </cell>
          <cell r="B39">
            <v>87000</v>
          </cell>
          <cell r="C39"/>
          <cell r="D39"/>
          <cell r="G39">
            <v>10.99</v>
          </cell>
          <cell r="H39">
            <v>956130</v>
          </cell>
          <cell r="I39">
            <v>87000</v>
          </cell>
          <cell r="N39"/>
          <cell r="P39"/>
          <cell r="Q39"/>
          <cell r="R39"/>
          <cell r="S39"/>
          <cell r="U39"/>
          <cell r="V39"/>
          <cell r="W39"/>
          <cell r="X39">
            <v>34820</v>
          </cell>
          <cell r="Y39">
            <v>956130</v>
          </cell>
          <cell r="Z39">
            <v>34820</v>
          </cell>
          <cell r="AA39"/>
          <cell r="AB39"/>
          <cell r="AC39"/>
        </row>
        <row r="40">
          <cell r="A40">
            <v>34825</v>
          </cell>
          <cell r="B40">
            <v>87000</v>
          </cell>
          <cell r="C40"/>
          <cell r="D40"/>
          <cell r="G40">
            <v>10.99</v>
          </cell>
          <cell r="H40">
            <v>956130</v>
          </cell>
          <cell r="I40">
            <v>87000</v>
          </cell>
          <cell r="N40"/>
          <cell r="P40"/>
          <cell r="Q40"/>
          <cell r="R40"/>
          <cell r="S40"/>
          <cell r="U40"/>
          <cell r="V40"/>
          <cell r="W40"/>
          <cell r="X40">
            <v>34820</v>
          </cell>
          <cell r="Y40">
            <v>956130</v>
          </cell>
          <cell r="Z40">
            <v>34820</v>
          </cell>
          <cell r="AA40"/>
          <cell r="AB40"/>
          <cell r="AC40"/>
        </row>
        <row r="41">
          <cell r="A41">
            <v>34826</v>
          </cell>
          <cell r="B41">
            <v>87000</v>
          </cell>
          <cell r="C41"/>
          <cell r="D41"/>
          <cell r="G41">
            <v>10.99</v>
          </cell>
          <cell r="H41">
            <v>956130</v>
          </cell>
          <cell r="I41">
            <v>87000</v>
          </cell>
          <cell r="N41"/>
          <cell r="P41"/>
          <cell r="Q41"/>
          <cell r="R41"/>
          <cell r="S41"/>
          <cell r="U41"/>
          <cell r="V41"/>
          <cell r="W41"/>
          <cell r="X41">
            <v>34820</v>
          </cell>
          <cell r="Y41">
            <v>956130</v>
          </cell>
          <cell r="Z41">
            <v>34820</v>
          </cell>
          <cell r="AA41"/>
          <cell r="AB41"/>
          <cell r="AC41"/>
        </row>
        <row r="42">
          <cell r="A42">
            <v>34827</v>
          </cell>
          <cell r="B42">
            <v>78050</v>
          </cell>
          <cell r="C42"/>
          <cell r="D42"/>
          <cell r="G42">
            <v>10.89</v>
          </cell>
          <cell r="H42">
            <v>849964.5</v>
          </cell>
          <cell r="I42">
            <v>78050</v>
          </cell>
          <cell r="N42"/>
          <cell r="P42"/>
          <cell r="Q42"/>
          <cell r="R42"/>
          <cell r="S42"/>
          <cell r="U42"/>
          <cell r="V42"/>
          <cell r="W42"/>
          <cell r="X42">
            <v>34820</v>
          </cell>
          <cell r="Y42">
            <v>849964.5</v>
          </cell>
          <cell r="Z42">
            <v>34820</v>
          </cell>
          <cell r="AA42"/>
          <cell r="AB42"/>
          <cell r="AC42"/>
        </row>
        <row r="43">
          <cell r="A43">
            <v>34828</v>
          </cell>
          <cell r="B43">
            <v>63600</v>
          </cell>
          <cell r="C43"/>
          <cell r="D43"/>
          <cell r="G43">
            <v>10.8</v>
          </cell>
          <cell r="H43">
            <v>686880</v>
          </cell>
          <cell r="I43">
            <v>63600</v>
          </cell>
          <cell r="N43"/>
          <cell r="P43"/>
          <cell r="Q43"/>
          <cell r="R43"/>
          <cell r="S43"/>
          <cell r="U43"/>
          <cell r="V43"/>
          <cell r="W43"/>
          <cell r="X43">
            <v>34820</v>
          </cell>
          <cell r="Y43">
            <v>686880</v>
          </cell>
          <cell r="Z43">
            <v>34820</v>
          </cell>
          <cell r="AA43"/>
          <cell r="AB43"/>
          <cell r="AC43"/>
        </row>
        <row r="44">
          <cell r="A44">
            <v>34829</v>
          </cell>
          <cell r="B44">
            <v>65750</v>
          </cell>
          <cell r="C44"/>
          <cell r="D44"/>
          <cell r="G44">
            <v>10.72</v>
          </cell>
          <cell r="H44">
            <v>704840</v>
          </cell>
          <cell r="I44">
            <v>65750</v>
          </cell>
          <cell r="N44"/>
          <cell r="P44"/>
          <cell r="Q44"/>
          <cell r="R44"/>
          <cell r="S44"/>
          <cell r="U44"/>
          <cell r="V44"/>
          <cell r="W44"/>
          <cell r="X44">
            <v>34820</v>
          </cell>
          <cell r="Y44">
            <v>704840</v>
          </cell>
          <cell r="Z44">
            <v>34820</v>
          </cell>
          <cell r="AA44"/>
          <cell r="AB44"/>
          <cell r="AC44"/>
        </row>
        <row r="45">
          <cell r="A45">
            <v>34830</v>
          </cell>
          <cell r="B45">
            <v>56550</v>
          </cell>
          <cell r="C45"/>
          <cell r="D45"/>
          <cell r="G45">
            <v>10.76</v>
          </cell>
          <cell r="H45">
            <v>608478</v>
          </cell>
          <cell r="I45">
            <v>56550</v>
          </cell>
          <cell r="N45"/>
          <cell r="P45"/>
          <cell r="Q45"/>
          <cell r="R45"/>
          <cell r="S45"/>
          <cell r="U45"/>
          <cell r="V45"/>
          <cell r="W45"/>
          <cell r="X45">
            <v>34820</v>
          </cell>
          <cell r="Y45">
            <v>608478</v>
          </cell>
          <cell r="Z45">
            <v>34820</v>
          </cell>
          <cell r="AA45"/>
          <cell r="AB45"/>
          <cell r="AC45"/>
        </row>
        <row r="46">
          <cell r="A46">
            <v>34831</v>
          </cell>
          <cell r="B46">
            <v>61100</v>
          </cell>
          <cell r="C46"/>
          <cell r="D46"/>
          <cell r="G46">
            <v>10.43</v>
          </cell>
          <cell r="H46">
            <v>637273</v>
          </cell>
          <cell r="I46">
            <v>61100</v>
          </cell>
          <cell r="N46"/>
          <cell r="P46"/>
          <cell r="Q46"/>
          <cell r="R46"/>
          <cell r="S46"/>
          <cell r="U46"/>
          <cell r="V46"/>
          <cell r="W46"/>
          <cell r="X46">
            <v>34820</v>
          </cell>
          <cell r="Y46">
            <v>637273</v>
          </cell>
          <cell r="Z46">
            <v>34820</v>
          </cell>
          <cell r="AA46"/>
          <cell r="AB46"/>
          <cell r="AC46"/>
        </row>
        <row r="47">
          <cell r="A47">
            <v>34832</v>
          </cell>
          <cell r="B47">
            <v>61100</v>
          </cell>
          <cell r="C47"/>
          <cell r="D47"/>
          <cell r="G47">
            <v>10.43</v>
          </cell>
          <cell r="H47">
            <v>637273</v>
          </cell>
          <cell r="I47">
            <v>61100</v>
          </cell>
          <cell r="N47"/>
          <cell r="P47"/>
          <cell r="Q47"/>
          <cell r="R47"/>
          <cell r="S47"/>
          <cell r="U47"/>
          <cell r="V47"/>
          <cell r="W47"/>
          <cell r="X47">
            <v>34820</v>
          </cell>
          <cell r="Y47">
            <v>637273</v>
          </cell>
          <cell r="Z47">
            <v>34820</v>
          </cell>
          <cell r="AA47"/>
          <cell r="AB47"/>
          <cell r="AC47"/>
        </row>
        <row r="48">
          <cell r="A48">
            <v>34833</v>
          </cell>
          <cell r="B48">
            <v>61100</v>
          </cell>
          <cell r="C48"/>
          <cell r="D48"/>
          <cell r="G48">
            <v>10.43</v>
          </cell>
          <cell r="H48">
            <v>637273</v>
          </cell>
          <cell r="I48">
            <v>61100</v>
          </cell>
          <cell r="N48"/>
          <cell r="P48"/>
          <cell r="Q48"/>
          <cell r="R48"/>
          <cell r="S48"/>
          <cell r="U48"/>
          <cell r="V48"/>
          <cell r="W48"/>
          <cell r="X48">
            <v>34820</v>
          </cell>
          <cell r="Y48">
            <v>637273</v>
          </cell>
          <cell r="Z48">
            <v>34820</v>
          </cell>
          <cell r="AA48"/>
          <cell r="AB48"/>
          <cell r="AC48"/>
        </row>
        <row r="49">
          <cell r="A49">
            <v>34834</v>
          </cell>
          <cell r="B49">
            <v>40850</v>
          </cell>
          <cell r="C49"/>
          <cell r="D49"/>
          <cell r="G49">
            <v>10.49</v>
          </cell>
          <cell r="H49">
            <v>428516.5</v>
          </cell>
          <cell r="I49">
            <v>40850</v>
          </cell>
          <cell r="N49"/>
          <cell r="P49"/>
          <cell r="Q49"/>
          <cell r="R49"/>
          <cell r="S49"/>
          <cell r="U49"/>
          <cell r="V49"/>
          <cell r="W49"/>
          <cell r="X49">
            <v>34820</v>
          </cell>
          <cell r="Y49">
            <v>428516.5</v>
          </cell>
          <cell r="Z49">
            <v>34820</v>
          </cell>
          <cell r="AA49"/>
          <cell r="AB49"/>
          <cell r="AC49"/>
        </row>
        <row r="50">
          <cell r="A50">
            <v>34835</v>
          </cell>
          <cell r="B50">
            <v>32000</v>
          </cell>
          <cell r="C50"/>
          <cell r="D50"/>
          <cell r="G50">
            <v>10.53</v>
          </cell>
          <cell r="H50">
            <v>336960</v>
          </cell>
          <cell r="I50">
            <v>32000</v>
          </cell>
          <cell r="N50"/>
          <cell r="P50"/>
          <cell r="Q50"/>
          <cell r="R50"/>
          <cell r="S50"/>
          <cell r="U50"/>
          <cell r="V50"/>
          <cell r="W50"/>
          <cell r="X50">
            <v>34820</v>
          </cell>
          <cell r="Y50">
            <v>336960</v>
          </cell>
          <cell r="Z50">
            <v>34820</v>
          </cell>
          <cell r="AA50"/>
          <cell r="AB50"/>
          <cell r="AC50"/>
        </row>
        <row r="51">
          <cell r="A51">
            <v>34836</v>
          </cell>
          <cell r="B51">
            <v>44250</v>
          </cell>
          <cell r="C51"/>
          <cell r="D51"/>
          <cell r="G51">
            <v>10.54</v>
          </cell>
          <cell r="H51">
            <v>466394.99999999994</v>
          </cell>
          <cell r="I51">
            <v>44250</v>
          </cell>
          <cell r="N51"/>
          <cell r="P51"/>
          <cell r="Q51"/>
          <cell r="R51"/>
          <cell r="S51"/>
          <cell r="U51"/>
          <cell r="V51"/>
          <cell r="W51"/>
          <cell r="X51">
            <v>34820</v>
          </cell>
          <cell r="Y51">
            <v>466394.99999999994</v>
          </cell>
          <cell r="Z51">
            <v>34820</v>
          </cell>
          <cell r="AA51"/>
          <cell r="AB51"/>
          <cell r="AC51"/>
        </row>
        <row r="52">
          <cell r="A52">
            <v>34837</v>
          </cell>
          <cell r="B52">
            <v>59000</v>
          </cell>
          <cell r="C52"/>
          <cell r="D52"/>
          <cell r="G52">
            <v>10.85</v>
          </cell>
          <cell r="H52">
            <v>640150</v>
          </cell>
          <cell r="I52">
            <v>59000</v>
          </cell>
          <cell r="N52"/>
          <cell r="P52"/>
          <cell r="Q52"/>
          <cell r="R52"/>
          <cell r="S52"/>
          <cell r="U52"/>
          <cell r="V52"/>
          <cell r="W52"/>
          <cell r="X52">
            <v>34820</v>
          </cell>
          <cell r="Y52">
            <v>640150</v>
          </cell>
          <cell r="Z52">
            <v>34820</v>
          </cell>
          <cell r="AA52"/>
          <cell r="AB52"/>
          <cell r="AC52"/>
        </row>
        <row r="53">
          <cell r="A53">
            <v>34838</v>
          </cell>
          <cell r="B53">
            <v>65100</v>
          </cell>
          <cell r="C53"/>
          <cell r="D53"/>
          <cell r="G53">
            <v>10.53</v>
          </cell>
          <cell r="H53">
            <v>685503</v>
          </cell>
          <cell r="I53">
            <v>65100</v>
          </cell>
          <cell r="N53"/>
          <cell r="P53"/>
          <cell r="Q53"/>
          <cell r="R53"/>
          <cell r="S53"/>
          <cell r="U53"/>
          <cell r="V53"/>
          <cell r="W53"/>
          <cell r="X53">
            <v>34820</v>
          </cell>
          <cell r="Y53">
            <v>685503</v>
          </cell>
          <cell r="Z53">
            <v>34820</v>
          </cell>
          <cell r="AA53"/>
          <cell r="AB53"/>
          <cell r="AC53"/>
        </row>
        <row r="54">
          <cell r="A54">
            <v>34839</v>
          </cell>
          <cell r="B54">
            <v>65100</v>
          </cell>
          <cell r="C54"/>
          <cell r="D54"/>
          <cell r="G54">
            <v>10.53</v>
          </cell>
          <cell r="H54">
            <v>685503</v>
          </cell>
          <cell r="I54">
            <v>65100</v>
          </cell>
          <cell r="N54"/>
          <cell r="P54"/>
          <cell r="Q54"/>
          <cell r="R54"/>
          <cell r="S54"/>
          <cell r="U54"/>
          <cell r="V54"/>
          <cell r="W54"/>
          <cell r="X54">
            <v>34820</v>
          </cell>
          <cell r="Y54">
            <v>685503</v>
          </cell>
          <cell r="Z54">
            <v>34820</v>
          </cell>
          <cell r="AA54"/>
          <cell r="AB54"/>
          <cell r="AC54"/>
        </row>
        <row r="55">
          <cell r="A55">
            <v>34840</v>
          </cell>
          <cell r="B55">
            <v>65100</v>
          </cell>
          <cell r="C55"/>
          <cell r="D55"/>
          <cell r="G55">
            <v>10.53</v>
          </cell>
          <cell r="H55">
            <v>685503</v>
          </cell>
          <cell r="I55">
            <v>65100</v>
          </cell>
          <cell r="N55"/>
          <cell r="P55"/>
          <cell r="Q55"/>
          <cell r="R55"/>
          <cell r="S55"/>
          <cell r="U55"/>
          <cell r="V55"/>
          <cell r="W55"/>
          <cell r="X55">
            <v>34820</v>
          </cell>
          <cell r="Y55">
            <v>685503</v>
          </cell>
          <cell r="Z55">
            <v>34820</v>
          </cell>
          <cell r="AA55"/>
          <cell r="AB55"/>
          <cell r="AC55"/>
        </row>
        <row r="56">
          <cell r="A56">
            <v>34841</v>
          </cell>
          <cell r="B56">
            <v>57400</v>
          </cell>
          <cell r="C56"/>
          <cell r="D56"/>
          <cell r="G56">
            <v>10.62</v>
          </cell>
          <cell r="H56">
            <v>609588</v>
          </cell>
          <cell r="I56">
            <v>57400</v>
          </cell>
          <cell r="N56"/>
          <cell r="P56"/>
          <cell r="Q56"/>
          <cell r="R56"/>
          <cell r="S56"/>
          <cell r="U56"/>
          <cell r="V56"/>
          <cell r="W56"/>
          <cell r="X56">
            <v>34820</v>
          </cell>
          <cell r="Y56">
            <v>609588</v>
          </cell>
          <cell r="Z56">
            <v>34820</v>
          </cell>
          <cell r="AA56"/>
          <cell r="AB56"/>
          <cell r="AC56"/>
        </row>
        <row r="57">
          <cell r="A57">
            <v>34842</v>
          </cell>
          <cell r="B57">
            <v>59195</v>
          </cell>
          <cell r="C57"/>
          <cell r="D57"/>
          <cell r="G57">
            <v>10.42</v>
          </cell>
          <cell r="H57">
            <v>616811.9</v>
          </cell>
          <cell r="I57">
            <v>59195</v>
          </cell>
          <cell r="N57"/>
          <cell r="P57"/>
          <cell r="Q57"/>
          <cell r="R57"/>
          <cell r="S57"/>
          <cell r="U57"/>
          <cell r="V57"/>
          <cell r="W57"/>
          <cell r="X57">
            <v>34820</v>
          </cell>
          <cell r="Y57">
            <v>616811.9</v>
          </cell>
          <cell r="Z57">
            <v>34820</v>
          </cell>
          <cell r="AA57"/>
          <cell r="AB57"/>
          <cell r="AC57"/>
        </row>
        <row r="58">
          <cell r="A58">
            <v>34843</v>
          </cell>
          <cell r="B58">
            <v>63200</v>
          </cell>
          <cell r="C58"/>
          <cell r="D58"/>
          <cell r="G58">
            <v>10.49</v>
          </cell>
          <cell r="H58">
            <v>662968</v>
          </cell>
          <cell r="I58">
            <v>63200</v>
          </cell>
          <cell r="N58"/>
          <cell r="P58"/>
          <cell r="Q58"/>
          <cell r="R58"/>
          <cell r="S58"/>
          <cell r="U58"/>
          <cell r="V58"/>
          <cell r="W58"/>
          <cell r="X58">
            <v>34820</v>
          </cell>
          <cell r="Y58">
            <v>662968</v>
          </cell>
          <cell r="Z58">
            <v>34820</v>
          </cell>
          <cell r="AA58"/>
          <cell r="AB58"/>
          <cell r="AC58"/>
        </row>
        <row r="59">
          <cell r="A59">
            <v>34844</v>
          </cell>
          <cell r="B59">
            <v>55700</v>
          </cell>
          <cell r="C59"/>
          <cell r="D59"/>
          <cell r="G59">
            <v>10.53</v>
          </cell>
          <cell r="H59">
            <v>586521</v>
          </cell>
          <cell r="I59">
            <v>55700</v>
          </cell>
          <cell r="N59"/>
          <cell r="P59"/>
          <cell r="Q59"/>
          <cell r="R59"/>
          <cell r="S59"/>
          <cell r="U59"/>
          <cell r="V59"/>
          <cell r="W59"/>
          <cell r="X59">
            <v>34820</v>
          </cell>
          <cell r="Y59">
            <v>586521</v>
          </cell>
          <cell r="Z59">
            <v>34820</v>
          </cell>
          <cell r="AA59"/>
          <cell r="AB59"/>
          <cell r="AC59"/>
        </row>
        <row r="60">
          <cell r="A60">
            <v>34845</v>
          </cell>
          <cell r="B60">
            <v>48050</v>
          </cell>
          <cell r="C60"/>
          <cell r="D60"/>
          <cell r="G60">
            <v>10.52</v>
          </cell>
          <cell r="H60">
            <v>505486</v>
          </cell>
          <cell r="I60">
            <v>48050</v>
          </cell>
          <cell r="N60"/>
          <cell r="P60"/>
          <cell r="Q60"/>
          <cell r="R60"/>
          <cell r="S60"/>
          <cell r="U60"/>
          <cell r="V60"/>
          <cell r="W60"/>
          <cell r="X60">
            <v>34820</v>
          </cell>
          <cell r="Y60">
            <v>505486</v>
          </cell>
          <cell r="Z60">
            <v>34820</v>
          </cell>
          <cell r="AA60"/>
          <cell r="AB60"/>
          <cell r="AC60"/>
        </row>
        <row r="61">
          <cell r="A61">
            <v>34846</v>
          </cell>
          <cell r="B61">
            <v>48050</v>
          </cell>
          <cell r="C61"/>
          <cell r="D61"/>
          <cell r="G61">
            <v>10.52</v>
          </cell>
          <cell r="H61">
            <v>505486</v>
          </cell>
          <cell r="I61">
            <v>48050</v>
          </cell>
          <cell r="N61"/>
          <cell r="P61"/>
          <cell r="Q61"/>
          <cell r="R61"/>
          <cell r="S61"/>
          <cell r="U61"/>
          <cell r="V61"/>
          <cell r="W61"/>
          <cell r="X61">
            <v>34820</v>
          </cell>
          <cell r="Y61">
            <v>505486</v>
          </cell>
          <cell r="Z61">
            <v>34820</v>
          </cell>
          <cell r="AA61"/>
          <cell r="AB61"/>
          <cell r="AC61"/>
        </row>
        <row r="62">
          <cell r="A62">
            <v>34847</v>
          </cell>
          <cell r="B62">
            <v>48050</v>
          </cell>
          <cell r="C62"/>
          <cell r="D62"/>
          <cell r="G62">
            <v>10.52</v>
          </cell>
          <cell r="H62">
            <v>505486</v>
          </cell>
          <cell r="I62">
            <v>48050</v>
          </cell>
          <cell r="N62"/>
          <cell r="P62"/>
          <cell r="Q62"/>
          <cell r="R62"/>
          <cell r="S62"/>
          <cell r="U62"/>
          <cell r="V62"/>
          <cell r="W62"/>
          <cell r="X62">
            <v>34820</v>
          </cell>
          <cell r="Y62">
            <v>505486</v>
          </cell>
          <cell r="Z62">
            <v>34820</v>
          </cell>
          <cell r="AA62"/>
          <cell r="AB62"/>
          <cell r="AC62"/>
        </row>
        <row r="63">
          <cell r="A63">
            <v>34848</v>
          </cell>
          <cell r="B63">
            <v>33150</v>
          </cell>
          <cell r="C63"/>
          <cell r="D63"/>
          <cell r="G63">
            <v>10.49</v>
          </cell>
          <cell r="H63">
            <v>347743.5</v>
          </cell>
          <cell r="I63">
            <v>33150</v>
          </cell>
          <cell r="N63"/>
          <cell r="P63"/>
          <cell r="Q63"/>
          <cell r="R63"/>
          <cell r="S63"/>
          <cell r="U63"/>
          <cell r="V63"/>
          <cell r="W63"/>
          <cell r="X63">
            <v>34820</v>
          </cell>
          <cell r="Y63">
            <v>347743.5</v>
          </cell>
          <cell r="Z63">
            <v>34820</v>
          </cell>
          <cell r="AA63"/>
          <cell r="AB63"/>
          <cell r="AC63"/>
        </row>
        <row r="64">
          <cell r="A64">
            <v>34849</v>
          </cell>
          <cell r="B64">
            <v>35000</v>
          </cell>
          <cell r="C64"/>
          <cell r="D64"/>
          <cell r="G64">
            <v>10.17</v>
          </cell>
          <cell r="H64">
            <v>355950</v>
          </cell>
          <cell r="I64">
            <v>35000</v>
          </cell>
          <cell r="N64"/>
          <cell r="P64"/>
          <cell r="Q64"/>
          <cell r="R64"/>
          <cell r="S64"/>
          <cell r="U64"/>
          <cell r="V64"/>
          <cell r="W64"/>
          <cell r="X64">
            <v>34820</v>
          </cell>
          <cell r="Y64">
            <v>355950</v>
          </cell>
          <cell r="Z64">
            <v>34820</v>
          </cell>
          <cell r="AA64"/>
          <cell r="AB64"/>
          <cell r="AC64"/>
        </row>
        <row r="65">
          <cell r="A65">
            <v>34850</v>
          </cell>
          <cell r="B65">
            <v>39100</v>
          </cell>
          <cell r="C65"/>
          <cell r="D65"/>
          <cell r="E65"/>
          <cell r="F65"/>
          <cell r="G65">
            <v>10.130000000000001</v>
          </cell>
          <cell r="H65">
            <v>396083.00000000006</v>
          </cell>
          <cell r="I65">
            <v>39100</v>
          </cell>
          <cell r="J65">
            <v>17940470.539999999</v>
          </cell>
          <cell r="K65">
            <v>1690967</v>
          </cell>
          <cell r="L65">
            <v>10.609592345681493</v>
          </cell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>
            <v>34820</v>
          </cell>
          <cell r="Y65">
            <v>396083.00000000006</v>
          </cell>
          <cell r="Z65">
            <v>34820</v>
          </cell>
          <cell r="AA65"/>
          <cell r="AB65"/>
          <cell r="AC65"/>
        </row>
        <row r="66">
          <cell r="A66">
            <v>34851</v>
          </cell>
          <cell r="B66">
            <v>30000</v>
          </cell>
          <cell r="C66"/>
          <cell r="D66"/>
          <cell r="G66">
            <v>10.039999999999999</v>
          </cell>
          <cell r="H66">
            <v>301200</v>
          </cell>
          <cell r="I66">
            <v>30000</v>
          </cell>
          <cell r="N66"/>
          <cell r="P66"/>
          <cell r="Q66"/>
          <cell r="R66"/>
          <cell r="S66"/>
          <cell r="U66"/>
          <cell r="V66"/>
          <cell r="W66"/>
          <cell r="X66">
            <v>34851</v>
          </cell>
          <cell r="Y66">
            <v>301200</v>
          </cell>
          <cell r="Z66">
            <v>34851</v>
          </cell>
          <cell r="AA66"/>
          <cell r="AB66"/>
          <cell r="AC66"/>
        </row>
        <row r="67">
          <cell r="A67">
            <v>34852</v>
          </cell>
          <cell r="B67">
            <v>33400</v>
          </cell>
          <cell r="C67"/>
          <cell r="D67"/>
          <cell r="G67">
            <v>10.039999999999999</v>
          </cell>
          <cell r="H67">
            <v>335336</v>
          </cell>
          <cell r="I67">
            <v>33400</v>
          </cell>
          <cell r="N67"/>
          <cell r="P67"/>
          <cell r="Q67"/>
          <cell r="R67"/>
          <cell r="S67"/>
          <cell r="U67"/>
          <cell r="V67"/>
          <cell r="W67"/>
          <cell r="X67">
            <v>34851</v>
          </cell>
          <cell r="Y67">
            <v>335336</v>
          </cell>
          <cell r="Z67">
            <v>34851</v>
          </cell>
          <cell r="AA67"/>
          <cell r="AB67"/>
          <cell r="AC67"/>
        </row>
        <row r="68">
          <cell r="A68">
            <v>34853</v>
          </cell>
          <cell r="B68">
            <v>33400</v>
          </cell>
          <cell r="C68"/>
          <cell r="D68"/>
          <cell r="G68">
            <v>10.039999999999999</v>
          </cell>
          <cell r="H68">
            <v>335336</v>
          </cell>
          <cell r="I68">
            <v>33400</v>
          </cell>
          <cell r="N68"/>
          <cell r="P68"/>
          <cell r="Q68"/>
          <cell r="R68"/>
          <cell r="S68"/>
          <cell r="U68"/>
          <cell r="V68"/>
          <cell r="W68"/>
          <cell r="X68">
            <v>34851</v>
          </cell>
          <cell r="Y68">
            <v>335336</v>
          </cell>
          <cell r="Z68">
            <v>34851</v>
          </cell>
          <cell r="AA68"/>
          <cell r="AB68"/>
          <cell r="AC68"/>
        </row>
        <row r="69">
          <cell r="A69">
            <v>34854</v>
          </cell>
          <cell r="B69">
            <v>33400</v>
          </cell>
          <cell r="C69"/>
          <cell r="D69"/>
          <cell r="G69">
            <v>10.039999999999999</v>
          </cell>
          <cell r="H69">
            <v>335336</v>
          </cell>
          <cell r="I69">
            <v>33400</v>
          </cell>
          <cell r="N69"/>
          <cell r="P69"/>
          <cell r="Q69"/>
          <cell r="R69"/>
          <cell r="S69"/>
          <cell r="U69"/>
          <cell r="V69"/>
          <cell r="W69"/>
          <cell r="X69">
            <v>34851</v>
          </cell>
          <cell r="Y69">
            <v>335336</v>
          </cell>
          <cell r="Z69">
            <v>34851</v>
          </cell>
          <cell r="AA69"/>
          <cell r="AB69"/>
          <cell r="AC69"/>
        </row>
        <row r="70">
          <cell r="A70">
            <v>34855</v>
          </cell>
          <cell r="B70">
            <v>56500</v>
          </cell>
          <cell r="C70"/>
          <cell r="D70"/>
          <cell r="G70">
            <v>10.44</v>
          </cell>
          <cell r="H70">
            <v>589860</v>
          </cell>
          <cell r="I70">
            <v>56500</v>
          </cell>
          <cell r="N70"/>
          <cell r="P70"/>
          <cell r="Q70"/>
          <cell r="R70"/>
          <cell r="S70"/>
          <cell r="U70"/>
          <cell r="V70"/>
          <cell r="W70"/>
          <cell r="X70">
            <v>34851</v>
          </cell>
          <cell r="Y70">
            <v>589860</v>
          </cell>
          <cell r="Z70">
            <v>34851</v>
          </cell>
          <cell r="AA70"/>
          <cell r="AB70"/>
          <cell r="AC70"/>
        </row>
        <row r="71">
          <cell r="A71">
            <v>34856</v>
          </cell>
          <cell r="B71">
            <v>72900</v>
          </cell>
          <cell r="C71"/>
          <cell r="D71"/>
          <cell r="G71">
            <v>10.48</v>
          </cell>
          <cell r="H71">
            <v>763992</v>
          </cell>
          <cell r="I71">
            <v>72900</v>
          </cell>
          <cell r="N71"/>
          <cell r="P71"/>
          <cell r="Q71"/>
          <cell r="R71"/>
          <cell r="S71"/>
          <cell r="U71"/>
          <cell r="V71"/>
          <cell r="W71"/>
          <cell r="X71">
            <v>34851</v>
          </cell>
          <cell r="Y71">
            <v>763992</v>
          </cell>
          <cell r="Z71">
            <v>34851</v>
          </cell>
          <cell r="AA71"/>
          <cell r="AB71"/>
          <cell r="AC71"/>
        </row>
        <row r="72">
          <cell r="A72">
            <v>34857</v>
          </cell>
          <cell r="B72">
            <v>82400</v>
          </cell>
          <cell r="C72"/>
          <cell r="D72"/>
          <cell r="G72">
            <v>10.53</v>
          </cell>
          <cell r="H72">
            <v>867672</v>
          </cell>
          <cell r="I72">
            <v>82400</v>
          </cell>
          <cell r="N72"/>
          <cell r="P72"/>
          <cell r="Q72"/>
          <cell r="R72"/>
          <cell r="S72"/>
          <cell r="U72"/>
          <cell r="V72"/>
          <cell r="W72"/>
          <cell r="X72">
            <v>34851</v>
          </cell>
          <cell r="Y72">
            <v>867672</v>
          </cell>
          <cell r="Z72">
            <v>34851</v>
          </cell>
          <cell r="AA72"/>
          <cell r="AB72"/>
          <cell r="AC72"/>
        </row>
        <row r="73">
          <cell r="A73">
            <v>34858</v>
          </cell>
          <cell r="B73">
            <v>73400</v>
          </cell>
          <cell r="C73"/>
          <cell r="D73"/>
          <cell r="G73">
            <v>10.47</v>
          </cell>
          <cell r="H73">
            <v>768498</v>
          </cell>
          <cell r="I73">
            <v>73400</v>
          </cell>
          <cell r="N73"/>
          <cell r="P73"/>
          <cell r="Q73"/>
          <cell r="R73"/>
          <cell r="S73"/>
          <cell r="U73"/>
          <cell r="V73"/>
          <cell r="W73"/>
          <cell r="X73">
            <v>34851</v>
          </cell>
          <cell r="Y73">
            <v>768498</v>
          </cell>
          <cell r="Z73">
            <v>34851</v>
          </cell>
          <cell r="AA73"/>
          <cell r="AB73"/>
          <cell r="AC73"/>
        </row>
        <row r="74">
          <cell r="A74">
            <v>34859</v>
          </cell>
          <cell r="B74">
            <v>67400</v>
          </cell>
          <cell r="C74"/>
          <cell r="D74"/>
          <cell r="G74">
            <v>10.4</v>
          </cell>
          <cell r="H74">
            <v>700960</v>
          </cell>
          <cell r="I74">
            <v>67400</v>
          </cell>
          <cell r="N74"/>
          <cell r="P74"/>
          <cell r="Q74"/>
          <cell r="R74"/>
          <cell r="S74"/>
          <cell r="U74"/>
          <cell r="V74"/>
          <cell r="W74"/>
          <cell r="X74">
            <v>34851</v>
          </cell>
          <cell r="Y74">
            <v>700960</v>
          </cell>
          <cell r="Z74">
            <v>34851</v>
          </cell>
          <cell r="AA74"/>
          <cell r="AB74"/>
          <cell r="AC74"/>
        </row>
        <row r="75">
          <cell r="A75">
            <v>34860</v>
          </cell>
          <cell r="B75">
            <v>67400</v>
          </cell>
          <cell r="C75"/>
          <cell r="D75"/>
          <cell r="G75">
            <v>10.4</v>
          </cell>
          <cell r="H75">
            <v>700960</v>
          </cell>
          <cell r="I75">
            <v>67400</v>
          </cell>
          <cell r="N75"/>
          <cell r="P75"/>
          <cell r="Q75"/>
          <cell r="R75"/>
          <cell r="S75"/>
          <cell r="U75"/>
          <cell r="V75"/>
          <cell r="W75"/>
          <cell r="X75">
            <v>34851</v>
          </cell>
          <cell r="Y75">
            <v>700960</v>
          </cell>
          <cell r="Z75">
            <v>34851</v>
          </cell>
          <cell r="AA75"/>
          <cell r="AB75"/>
          <cell r="AC75"/>
        </row>
        <row r="76">
          <cell r="A76">
            <v>34861</v>
          </cell>
          <cell r="B76">
            <v>67400</v>
          </cell>
          <cell r="C76"/>
          <cell r="D76"/>
          <cell r="G76">
            <v>10.4</v>
          </cell>
          <cell r="H76">
            <v>700960</v>
          </cell>
          <cell r="I76">
            <v>67400</v>
          </cell>
          <cell r="N76"/>
          <cell r="P76"/>
          <cell r="Q76"/>
          <cell r="R76"/>
          <cell r="S76"/>
          <cell r="U76"/>
          <cell r="V76"/>
          <cell r="W76"/>
          <cell r="X76">
            <v>34851</v>
          </cell>
          <cell r="Y76">
            <v>700960</v>
          </cell>
          <cell r="Z76">
            <v>34851</v>
          </cell>
          <cell r="AA76"/>
          <cell r="AB76"/>
          <cell r="AC76"/>
        </row>
        <row r="77">
          <cell r="A77">
            <v>34862</v>
          </cell>
          <cell r="B77">
            <v>49800</v>
          </cell>
          <cell r="C77"/>
          <cell r="D77"/>
          <cell r="G77">
            <v>10.35</v>
          </cell>
          <cell r="H77">
            <v>515430</v>
          </cell>
          <cell r="I77">
            <v>49800</v>
          </cell>
          <cell r="N77"/>
          <cell r="P77"/>
          <cell r="Q77"/>
          <cell r="R77"/>
          <cell r="S77"/>
          <cell r="U77"/>
          <cell r="V77"/>
          <cell r="W77"/>
          <cell r="X77">
            <v>34851</v>
          </cell>
          <cell r="Y77">
            <v>515430</v>
          </cell>
          <cell r="Z77">
            <v>34851</v>
          </cell>
          <cell r="AA77"/>
          <cell r="AB77"/>
          <cell r="AC77"/>
        </row>
        <row r="78">
          <cell r="A78">
            <v>34863</v>
          </cell>
          <cell r="B78">
            <v>56800</v>
          </cell>
          <cell r="C78"/>
          <cell r="D78"/>
          <cell r="G78">
            <v>10.01</v>
          </cell>
          <cell r="H78">
            <v>568568</v>
          </cell>
          <cell r="I78">
            <v>56800</v>
          </cell>
          <cell r="N78"/>
          <cell r="P78"/>
          <cell r="Q78"/>
          <cell r="R78"/>
          <cell r="S78"/>
          <cell r="U78"/>
          <cell r="V78"/>
          <cell r="W78"/>
          <cell r="X78">
            <v>34851</v>
          </cell>
          <cell r="Y78">
            <v>568568</v>
          </cell>
          <cell r="Z78">
            <v>34851</v>
          </cell>
          <cell r="AA78"/>
          <cell r="AB78"/>
          <cell r="AC78"/>
        </row>
        <row r="79">
          <cell r="A79">
            <v>34864</v>
          </cell>
          <cell r="B79">
            <v>44560</v>
          </cell>
          <cell r="C79"/>
          <cell r="D79"/>
          <cell r="G79">
            <v>10.26</v>
          </cell>
          <cell r="H79">
            <v>457185.6</v>
          </cell>
          <cell r="I79">
            <v>44560</v>
          </cell>
          <cell r="N79"/>
          <cell r="P79"/>
          <cell r="Q79"/>
          <cell r="R79"/>
          <cell r="S79"/>
          <cell r="U79"/>
          <cell r="V79"/>
          <cell r="W79"/>
          <cell r="X79">
            <v>34851</v>
          </cell>
          <cell r="Y79">
            <v>457185.6</v>
          </cell>
          <cell r="Z79">
            <v>34851</v>
          </cell>
          <cell r="AA79"/>
          <cell r="AB79"/>
          <cell r="AC79"/>
        </row>
        <row r="80">
          <cell r="A80">
            <v>34865</v>
          </cell>
          <cell r="B80">
            <v>50800</v>
          </cell>
          <cell r="C80"/>
          <cell r="D80"/>
          <cell r="G80">
            <v>9.75</v>
          </cell>
          <cell r="H80">
            <v>495300</v>
          </cell>
          <cell r="I80">
            <v>50800</v>
          </cell>
          <cell r="N80"/>
          <cell r="P80"/>
          <cell r="Q80"/>
          <cell r="R80"/>
          <cell r="S80"/>
          <cell r="U80"/>
          <cell r="V80"/>
          <cell r="W80"/>
          <cell r="X80">
            <v>34851</v>
          </cell>
          <cell r="Y80">
            <v>495300</v>
          </cell>
          <cell r="Z80">
            <v>34851</v>
          </cell>
          <cell r="AA80"/>
          <cell r="AB80"/>
          <cell r="AC80"/>
        </row>
        <row r="81">
          <cell r="A81">
            <v>34866</v>
          </cell>
          <cell r="B81">
            <v>44350</v>
          </cell>
          <cell r="C81"/>
          <cell r="D81"/>
          <cell r="G81">
            <v>10.17</v>
          </cell>
          <cell r="H81">
            <v>451039.5</v>
          </cell>
          <cell r="I81">
            <v>44350</v>
          </cell>
          <cell r="N81"/>
          <cell r="P81"/>
          <cell r="Q81"/>
          <cell r="R81"/>
          <cell r="S81"/>
          <cell r="U81"/>
          <cell r="V81"/>
          <cell r="W81"/>
          <cell r="X81">
            <v>34851</v>
          </cell>
          <cell r="Y81">
            <v>451039.5</v>
          </cell>
          <cell r="Z81">
            <v>34851</v>
          </cell>
          <cell r="AA81"/>
          <cell r="AB81"/>
          <cell r="AC81"/>
        </row>
        <row r="82">
          <cell r="A82">
            <v>34867</v>
          </cell>
          <cell r="B82">
            <v>44350</v>
          </cell>
          <cell r="C82"/>
          <cell r="D82"/>
          <cell r="G82">
            <v>10.17</v>
          </cell>
          <cell r="H82">
            <v>451039.5</v>
          </cell>
          <cell r="I82">
            <v>44350</v>
          </cell>
          <cell r="N82"/>
          <cell r="P82"/>
          <cell r="Q82"/>
          <cell r="R82"/>
          <cell r="S82"/>
          <cell r="U82"/>
          <cell r="V82"/>
          <cell r="W82"/>
          <cell r="X82">
            <v>34851</v>
          </cell>
          <cell r="Y82">
            <v>451039.5</v>
          </cell>
          <cell r="Z82">
            <v>34851</v>
          </cell>
          <cell r="AA82"/>
          <cell r="AB82"/>
          <cell r="AC82"/>
        </row>
        <row r="83">
          <cell r="A83">
            <v>34868</v>
          </cell>
          <cell r="B83">
            <v>44350</v>
          </cell>
          <cell r="C83"/>
          <cell r="D83"/>
          <cell r="G83">
            <v>10.17</v>
          </cell>
          <cell r="H83">
            <v>451039.5</v>
          </cell>
          <cell r="I83">
            <v>44350</v>
          </cell>
          <cell r="N83"/>
          <cell r="P83"/>
          <cell r="Q83"/>
          <cell r="R83"/>
          <cell r="S83"/>
          <cell r="U83"/>
          <cell r="V83"/>
          <cell r="W83"/>
          <cell r="X83">
            <v>34851</v>
          </cell>
          <cell r="Y83">
            <v>451039.5</v>
          </cell>
          <cell r="Z83">
            <v>34851</v>
          </cell>
          <cell r="AA83"/>
          <cell r="AB83"/>
          <cell r="AC83"/>
        </row>
        <row r="84">
          <cell r="A84">
            <v>34869</v>
          </cell>
          <cell r="B84">
            <v>52300</v>
          </cell>
          <cell r="C84"/>
          <cell r="D84"/>
          <cell r="G84">
            <v>10.16</v>
          </cell>
          <cell r="H84">
            <v>531368</v>
          </cell>
          <cell r="I84">
            <v>52300</v>
          </cell>
          <cell r="N84"/>
          <cell r="P84"/>
          <cell r="Q84"/>
          <cell r="R84"/>
          <cell r="S84"/>
          <cell r="U84"/>
          <cell r="V84"/>
          <cell r="W84"/>
          <cell r="X84">
            <v>34851</v>
          </cell>
          <cell r="Y84">
            <v>531368</v>
          </cell>
          <cell r="Z84">
            <v>34851</v>
          </cell>
          <cell r="AA84"/>
          <cell r="AB84"/>
          <cell r="AC84"/>
        </row>
        <row r="85">
          <cell r="A85">
            <v>34870</v>
          </cell>
          <cell r="B85">
            <v>59300</v>
          </cell>
          <cell r="C85"/>
          <cell r="D85"/>
          <cell r="G85">
            <v>10.130000000000001</v>
          </cell>
          <cell r="H85">
            <v>600709</v>
          </cell>
          <cell r="I85">
            <v>59300</v>
          </cell>
          <cell r="N85"/>
          <cell r="P85"/>
          <cell r="Q85"/>
          <cell r="R85"/>
          <cell r="S85"/>
          <cell r="U85"/>
          <cell r="V85"/>
          <cell r="W85"/>
          <cell r="X85">
            <v>34851</v>
          </cell>
          <cell r="Y85">
            <v>600709</v>
          </cell>
          <cell r="Z85">
            <v>34851</v>
          </cell>
          <cell r="AA85"/>
          <cell r="AB85"/>
          <cell r="AC85"/>
        </row>
        <row r="86">
          <cell r="A86">
            <v>34871</v>
          </cell>
          <cell r="B86">
            <v>51500</v>
          </cell>
          <cell r="C86"/>
          <cell r="D86"/>
          <cell r="G86">
            <v>10.11</v>
          </cell>
          <cell r="H86">
            <v>520664.99999999994</v>
          </cell>
          <cell r="I86">
            <v>51500</v>
          </cell>
          <cell r="N86"/>
          <cell r="P86"/>
          <cell r="Q86"/>
          <cell r="R86"/>
          <cell r="S86"/>
          <cell r="U86"/>
          <cell r="V86"/>
          <cell r="W86"/>
          <cell r="X86">
            <v>34851</v>
          </cell>
          <cell r="Y86">
            <v>520664.99999999994</v>
          </cell>
          <cell r="Z86">
            <v>34851</v>
          </cell>
          <cell r="AA86"/>
          <cell r="AB86"/>
          <cell r="AC86"/>
        </row>
        <row r="87">
          <cell r="A87">
            <v>34872</v>
          </cell>
          <cell r="B87">
            <v>51800</v>
          </cell>
          <cell r="C87"/>
          <cell r="D87"/>
          <cell r="G87">
            <v>10.07</v>
          </cell>
          <cell r="H87">
            <v>521626</v>
          </cell>
          <cell r="I87">
            <v>51800</v>
          </cell>
          <cell r="N87"/>
          <cell r="P87"/>
          <cell r="Q87"/>
          <cell r="R87"/>
          <cell r="S87"/>
          <cell r="U87"/>
          <cell r="V87"/>
          <cell r="W87"/>
          <cell r="X87">
            <v>34851</v>
          </cell>
          <cell r="Y87">
            <v>521626</v>
          </cell>
          <cell r="Z87">
            <v>34851</v>
          </cell>
          <cell r="AA87"/>
          <cell r="AB87"/>
          <cell r="AC87"/>
        </row>
        <row r="88">
          <cell r="A88">
            <v>34873</v>
          </cell>
          <cell r="B88">
            <v>52700</v>
          </cell>
          <cell r="C88"/>
          <cell r="D88"/>
          <cell r="G88">
            <v>10.16</v>
          </cell>
          <cell r="H88">
            <v>535432</v>
          </cell>
          <cell r="I88">
            <v>52700</v>
          </cell>
          <cell r="N88"/>
          <cell r="P88"/>
          <cell r="Q88"/>
          <cell r="R88"/>
          <cell r="S88"/>
          <cell r="U88"/>
          <cell r="V88"/>
          <cell r="W88"/>
          <cell r="X88">
            <v>34851</v>
          </cell>
          <cell r="Y88">
            <v>535432</v>
          </cell>
          <cell r="Z88">
            <v>34851</v>
          </cell>
          <cell r="AA88"/>
          <cell r="AB88"/>
          <cell r="AC88"/>
        </row>
        <row r="89">
          <cell r="A89">
            <v>34874</v>
          </cell>
          <cell r="B89">
            <v>52700</v>
          </cell>
          <cell r="C89"/>
          <cell r="D89"/>
          <cell r="G89">
            <v>10.16</v>
          </cell>
          <cell r="H89">
            <v>535432</v>
          </cell>
          <cell r="I89">
            <v>52700</v>
          </cell>
          <cell r="N89"/>
          <cell r="P89"/>
          <cell r="Q89"/>
          <cell r="R89"/>
          <cell r="S89"/>
          <cell r="U89"/>
          <cell r="V89"/>
          <cell r="W89"/>
          <cell r="X89">
            <v>34851</v>
          </cell>
          <cell r="Y89">
            <v>535432</v>
          </cell>
          <cell r="Z89">
            <v>34851</v>
          </cell>
          <cell r="AA89"/>
          <cell r="AB89"/>
          <cell r="AC89"/>
        </row>
        <row r="90">
          <cell r="A90">
            <v>34875</v>
          </cell>
          <cell r="B90">
            <v>52700</v>
          </cell>
          <cell r="C90"/>
          <cell r="D90"/>
          <cell r="G90">
            <v>10.16</v>
          </cell>
          <cell r="H90">
            <v>535432</v>
          </cell>
          <cell r="I90">
            <v>52700</v>
          </cell>
          <cell r="N90"/>
          <cell r="P90"/>
          <cell r="Q90"/>
          <cell r="R90"/>
          <cell r="S90"/>
          <cell r="U90"/>
          <cell r="V90"/>
          <cell r="W90"/>
          <cell r="X90">
            <v>34851</v>
          </cell>
          <cell r="Y90">
            <v>535432</v>
          </cell>
          <cell r="Z90">
            <v>34851</v>
          </cell>
          <cell r="AA90"/>
          <cell r="AB90"/>
          <cell r="AC90"/>
        </row>
        <row r="91">
          <cell r="A91">
            <v>34876</v>
          </cell>
          <cell r="B91">
            <v>58800</v>
          </cell>
          <cell r="C91"/>
          <cell r="D91"/>
          <cell r="G91">
            <v>10.220000000000001</v>
          </cell>
          <cell r="H91">
            <v>600936</v>
          </cell>
          <cell r="I91">
            <v>58800</v>
          </cell>
          <cell r="N91"/>
          <cell r="P91"/>
          <cell r="Q91"/>
          <cell r="R91"/>
          <cell r="S91"/>
          <cell r="U91"/>
          <cell r="V91"/>
          <cell r="W91"/>
          <cell r="X91">
            <v>34851</v>
          </cell>
          <cell r="Y91">
            <v>600936</v>
          </cell>
          <cell r="Z91">
            <v>34851</v>
          </cell>
          <cell r="AA91"/>
          <cell r="AB91"/>
          <cell r="AC91"/>
        </row>
        <row r="92">
          <cell r="A92">
            <v>34877</v>
          </cell>
          <cell r="B92">
            <v>53300</v>
          </cell>
          <cell r="C92"/>
          <cell r="D92"/>
          <cell r="G92">
            <v>10.24</v>
          </cell>
          <cell r="H92">
            <v>545792</v>
          </cell>
          <cell r="I92">
            <v>53300</v>
          </cell>
          <cell r="N92"/>
          <cell r="P92"/>
          <cell r="Q92"/>
          <cell r="R92"/>
          <cell r="S92"/>
          <cell r="U92"/>
          <cell r="V92"/>
          <cell r="W92"/>
          <cell r="X92">
            <v>34851</v>
          </cell>
          <cell r="Y92">
            <v>545792</v>
          </cell>
          <cell r="Z92">
            <v>34851</v>
          </cell>
          <cell r="AA92"/>
          <cell r="AB92"/>
          <cell r="AC92"/>
        </row>
        <row r="93">
          <cell r="A93">
            <v>34878</v>
          </cell>
          <cell r="B93">
            <v>90000</v>
          </cell>
          <cell r="C93"/>
          <cell r="D93"/>
          <cell r="G93">
            <v>10.11</v>
          </cell>
          <cell r="H93">
            <v>909900</v>
          </cell>
          <cell r="I93">
            <v>90000</v>
          </cell>
          <cell r="N93"/>
          <cell r="P93"/>
          <cell r="Q93"/>
          <cell r="R93"/>
          <cell r="S93"/>
          <cell r="U93"/>
          <cell r="V93"/>
          <cell r="W93"/>
          <cell r="X93">
            <v>34851</v>
          </cell>
          <cell r="Y93">
            <v>909900</v>
          </cell>
          <cell r="Z93">
            <v>34851</v>
          </cell>
          <cell r="AA93"/>
          <cell r="AB93"/>
          <cell r="AC93"/>
        </row>
        <row r="94">
          <cell r="A94">
            <v>34879</v>
          </cell>
          <cell r="B94">
            <v>90000</v>
          </cell>
          <cell r="C94"/>
          <cell r="D94"/>
          <cell r="G94">
            <v>10.11</v>
          </cell>
          <cell r="H94">
            <v>909900</v>
          </cell>
          <cell r="I94">
            <v>90000</v>
          </cell>
          <cell r="N94"/>
          <cell r="P94"/>
          <cell r="Q94"/>
          <cell r="R94"/>
          <cell r="S94"/>
          <cell r="U94"/>
          <cell r="V94"/>
          <cell r="W94"/>
          <cell r="X94">
            <v>34851</v>
          </cell>
          <cell r="Y94">
            <v>909900</v>
          </cell>
          <cell r="Z94">
            <v>34851</v>
          </cell>
          <cell r="AA94"/>
          <cell r="AB94"/>
          <cell r="AC94"/>
        </row>
        <row r="95">
          <cell r="A95">
            <v>34880</v>
          </cell>
          <cell r="B95">
            <v>39800</v>
          </cell>
          <cell r="C95"/>
          <cell r="D95"/>
          <cell r="E95"/>
          <cell r="F95"/>
          <cell r="G95">
            <v>10.02</v>
          </cell>
          <cell r="H95">
            <v>398796</v>
          </cell>
          <cell r="I95">
            <v>39800</v>
          </cell>
          <cell r="J95">
            <v>16935700.100000001</v>
          </cell>
          <cell r="K95">
            <v>1657510</v>
          </cell>
          <cell r="L95">
            <v>10.217555308866915</v>
          </cell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>
            <v>34851</v>
          </cell>
          <cell r="Y95">
            <v>398796</v>
          </cell>
          <cell r="Z95">
            <v>34851</v>
          </cell>
          <cell r="AA95"/>
          <cell r="AB95"/>
          <cell r="AC95"/>
        </row>
        <row r="96">
          <cell r="A96">
            <v>34881</v>
          </cell>
          <cell r="B96">
            <v>39800</v>
          </cell>
          <cell r="C96"/>
          <cell r="D96"/>
          <cell r="G96">
            <v>10.02</v>
          </cell>
          <cell r="H96">
            <v>398796</v>
          </cell>
          <cell r="I96">
            <v>39800</v>
          </cell>
          <cell r="N96"/>
          <cell r="P96"/>
          <cell r="Q96"/>
          <cell r="R96"/>
          <cell r="S96"/>
          <cell r="U96"/>
          <cell r="V96"/>
          <cell r="W96"/>
          <cell r="X96">
            <v>34881</v>
          </cell>
          <cell r="Y96">
            <v>398796</v>
          </cell>
          <cell r="Z96">
            <v>34881</v>
          </cell>
          <cell r="AA96"/>
          <cell r="AB96"/>
          <cell r="AC96"/>
        </row>
        <row r="97">
          <cell r="A97">
            <v>34882</v>
          </cell>
          <cell r="B97">
            <v>39800</v>
          </cell>
          <cell r="C97"/>
          <cell r="D97"/>
          <cell r="G97">
            <v>10.02</v>
          </cell>
          <cell r="H97">
            <v>398796</v>
          </cell>
          <cell r="I97">
            <v>39800</v>
          </cell>
          <cell r="N97"/>
          <cell r="P97"/>
          <cell r="Q97"/>
          <cell r="R97"/>
          <cell r="S97"/>
          <cell r="U97"/>
          <cell r="V97"/>
          <cell r="W97"/>
          <cell r="X97">
            <v>34881</v>
          </cell>
          <cell r="Y97">
            <v>398796</v>
          </cell>
          <cell r="Z97">
            <v>34881</v>
          </cell>
          <cell r="AA97"/>
          <cell r="AB97"/>
          <cell r="AC97"/>
        </row>
        <row r="98">
          <cell r="A98">
            <v>34883</v>
          </cell>
          <cell r="B98">
            <v>46800</v>
          </cell>
          <cell r="C98"/>
          <cell r="D98"/>
          <cell r="G98">
            <v>10.02</v>
          </cell>
          <cell r="H98">
            <v>468936</v>
          </cell>
          <cell r="I98">
            <v>46800</v>
          </cell>
          <cell r="N98"/>
          <cell r="P98"/>
          <cell r="Q98"/>
          <cell r="R98"/>
          <cell r="S98"/>
          <cell r="U98"/>
          <cell r="V98"/>
          <cell r="W98"/>
          <cell r="X98">
            <v>34881</v>
          </cell>
          <cell r="Y98">
            <v>468936</v>
          </cell>
          <cell r="Z98">
            <v>34881</v>
          </cell>
          <cell r="AA98"/>
          <cell r="AB98"/>
          <cell r="AC98"/>
        </row>
        <row r="99">
          <cell r="A99">
            <v>34884</v>
          </cell>
          <cell r="B99">
            <v>73300</v>
          </cell>
          <cell r="C99"/>
          <cell r="D99"/>
          <cell r="G99">
            <v>10.199999999999999</v>
          </cell>
          <cell r="H99">
            <v>747660</v>
          </cell>
          <cell r="I99">
            <v>73300</v>
          </cell>
          <cell r="N99"/>
          <cell r="P99"/>
          <cell r="Q99"/>
          <cell r="R99"/>
          <cell r="S99"/>
          <cell r="U99"/>
          <cell r="V99"/>
          <cell r="W99"/>
          <cell r="X99">
            <v>34881</v>
          </cell>
          <cell r="Y99">
            <v>747660</v>
          </cell>
          <cell r="Z99">
            <v>34881</v>
          </cell>
          <cell r="AA99"/>
          <cell r="AB99"/>
          <cell r="AC99"/>
        </row>
        <row r="100">
          <cell r="A100">
            <v>34885</v>
          </cell>
          <cell r="B100">
            <v>99100</v>
          </cell>
          <cell r="C100"/>
          <cell r="D100"/>
          <cell r="G100">
            <v>10.31</v>
          </cell>
          <cell r="H100">
            <v>1021721</v>
          </cell>
          <cell r="I100">
            <v>99100</v>
          </cell>
          <cell r="N100"/>
          <cell r="P100"/>
          <cell r="Q100"/>
          <cell r="R100"/>
          <cell r="S100"/>
          <cell r="U100"/>
          <cell r="V100"/>
          <cell r="W100"/>
          <cell r="X100">
            <v>34881</v>
          </cell>
          <cell r="Y100">
            <v>1021721</v>
          </cell>
          <cell r="Z100">
            <v>34881</v>
          </cell>
          <cell r="AA100"/>
          <cell r="AB100"/>
          <cell r="AC100"/>
        </row>
        <row r="101">
          <cell r="A101">
            <v>34886</v>
          </cell>
          <cell r="B101">
            <v>94600</v>
          </cell>
          <cell r="C101"/>
          <cell r="D101"/>
          <cell r="G101">
            <v>10.58</v>
          </cell>
          <cell r="H101">
            <v>1000868</v>
          </cell>
          <cell r="I101">
            <v>94600</v>
          </cell>
          <cell r="N101"/>
          <cell r="P101"/>
          <cell r="Q101"/>
          <cell r="R101"/>
          <cell r="S101"/>
          <cell r="U101"/>
          <cell r="V101"/>
          <cell r="W101"/>
          <cell r="X101">
            <v>34881</v>
          </cell>
          <cell r="Y101">
            <v>1000868</v>
          </cell>
          <cell r="Z101">
            <v>34881</v>
          </cell>
          <cell r="AA101"/>
          <cell r="AB101"/>
          <cell r="AC101"/>
        </row>
        <row r="102">
          <cell r="A102">
            <v>34887</v>
          </cell>
          <cell r="B102">
            <v>86186</v>
          </cell>
          <cell r="C102"/>
          <cell r="D102"/>
          <cell r="G102">
            <v>10.58</v>
          </cell>
          <cell r="H102">
            <v>911847.88</v>
          </cell>
          <cell r="I102">
            <v>86186</v>
          </cell>
          <cell r="N102"/>
          <cell r="P102"/>
          <cell r="Q102"/>
          <cell r="R102"/>
          <cell r="S102"/>
          <cell r="U102"/>
          <cell r="V102"/>
          <cell r="W102"/>
          <cell r="X102">
            <v>34881</v>
          </cell>
          <cell r="Y102">
            <v>911847.88</v>
          </cell>
          <cell r="Z102">
            <v>34881</v>
          </cell>
          <cell r="AA102"/>
          <cell r="AB102"/>
          <cell r="AC102"/>
        </row>
        <row r="103">
          <cell r="A103">
            <v>34888</v>
          </cell>
          <cell r="B103">
            <v>86186</v>
          </cell>
          <cell r="C103"/>
          <cell r="D103"/>
          <cell r="G103">
            <v>10.58</v>
          </cell>
          <cell r="H103">
            <v>911847.88</v>
          </cell>
          <cell r="I103">
            <v>86186</v>
          </cell>
          <cell r="N103"/>
          <cell r="P103"/>
          <cell r="Q103"/>
          <cell r="R103"/>
          <cell r="S103"/>
          <cell r="U103"/>
          <cell r="V103"/>
          <cell r="W103"/>
          <cell r="X103">
            <v>34881</v>
          </cell>
          <cell r="Y103">
            <v>911847.88</v>
          </cell>
          <cell r="Z103">
            <v>34881</v>
          </cell>
          <cell r="AA103"/>
          <cell r="AB103"/>
          <cell r="AC103"/>
        </row>
        <row r="104">
          <cell r="A104">
            <v>34889</v>
          </cell>
          <cell r="B104">
            <v>86186</v>
          </cell>
          <cell r="C104"/>
          <cell r="D104"/>
          <cell r="G104">
            <v>10.58</v>
          </cell>
          <cell r="H104">
            <v>911847.88</v>
          </cell>
          <cell r="I104">
            <v>86186</v>
          </cell>
          <cell r="N104"/>
          <cell r="P104"/>
          <cell r="Q104"/>
          <cell r="R104"/>
          <cell r="S104"/>
          <cell r="U104"/>
          <cell r="V104"/>
          <cell r="W104"/>
          <cell r="X104">
            <v>34881</v>
          </cell>
          <cell r="Y104">
            <v>911847.88</v>
          </cell>
          <cell r="Z104">
            <v>34881</v>
          </cell>
          <cell r="AA104"/>
          <cell r="AB104"/>
          <cell r="AC104"/>
        </row>
        <row r="105">
          <cell r="A105">
            <v>34890</v>
          </cell>
          <cell r="B105">
            <v>82800</v>
          </cell>
          <cell r="C105"/>
          <cell r="D105"/>
          <cell r="G105">
            <v>10.59</v>
          </cell>
          <cell r="H105">
            <v>876852</v>
          </cell>
          <cell r="I105">
            <v>82800</v>
          </cell>
          <cell r="N105"/>
          <cell r="P105"/>
          <cell r="Q105"/>
          <cell r="R105"/>
          <cell r="S105"/>
          <cell r="U105"/>
          <cell r="V105"/>
          <cell r="W105"/>
          <cell r="X105">
            <v>34881</v>
          </cell>
          <cell r="Y105">
            <v>876852</v>
          </cell>
          <cell r="Z105">
            <v>34881</v>
          </cell>
          <cell r="AA105"/>
          <cell r="AB105"/>
          <cell r="AC105"/>
        </row>
        <row r="106">
          <cell r="A106">
            <v>34891</v>
          </cell>
          <cell r="B106">
            <v>72350</v>
          </cell>
          <cell r="C106"/>
          <cell r="D106"/>
          <cell r="G106">
            <v>10.57</v>
          </cell>
          <cell r="H106">
            <v>764739.5</v>
          </cell>
          <cell r="I106">
            <v>72350</v>
          </cell>
          <cell r="N106"/>
          <cell r="P106"/>
          <cell r="Q106"/>
          <cell r="R106"/>
          <cell r="S106"/>
          <cell r="U106"/>
          <cell r="V106"/>
          <cell r="W106"/>
          <cell r="X106">
            <v>34881</v>
          </cell>
          <cell r="Y106">
            <v>764739.5</v>
          </cell>
          <cell r="Z106">
            <v>34881</v>
          </cell>
          <cell r="AA106"/>
          <cell r="AB106"/>
          <cell r="AC106"/>
        </row>
        <row r="107">
          <cell r="A107">
            <v>34892</v>
          </cell>
          <cell r="B107">
            <v>55100</v>
          </cell>
          <cell r="C107"/>
          <cell r="D107"/>
          <cell r="G107">
            <v>10.51</v>
          </cell>
          <cell r="H107">
            <v>579101</v>
          </cell>
          <cell r="I107">
            <v>55100</v>
          </cell>
          <cell r="N107"/>
          <cell r="P107"/>
          <cell r="Q107"/>
          <cell r="R107"/>
          <cell r="S107"/>
          <cell r="U107"/>
          <cell r="V107"/>
          <cell r="W107"/>
          <cell r="X107">
            <v>34881</v>
          </cell>
          <cell r="Y107">
            <v>579101</v>
          </cell>
          <cell r="Z107">
            <v>34881</v>
          </cell>
          <cell r="AA107"/>
          <cell r="AB107"/>
          <cell r="AC107"/>
        </row>
        <row r="108">
          <cell r="A108">
            <v>34893</v>
          </cell>
          <cell r="B108">
            <v>48800</v>
          </cell>
          <cell r="C108"/>
          <cell r="D108"/>
          <cell r="G108">
            <v>10.34</v>
          </cell>
          <cell r="H108">
            <v>504592</v>
          </cell>
          <cell r="I108">
            <v>48800</v>
          </cell>
          <cell r="N108"/>
          <cell r="P108"/>
          <cell r="Q108"/>
          <cell r="R108"/>
          <cell r="S108"/>
          <cell r="U108"/>
          <cell r="V108"/>
          <cell r="W108"/>
          <cell r="X108">
            <v>34881</v>
          </cell>
          <cell r="Y108">
            <v>504592</v>
          </cell>
          <cell r="Z108">
            <v>34881</v>
          </cell>
          <cell r="AA108"/>
          <cell r="AB108"/>
          <cell r="AC108"/>
        </row>
        <row r="109">
          <cell r="A109">
            <v>34894</v>
          </cell>
          <cell r="B109">
            <v>46300</v>
          </cell>
          <cell r="C109"/>
          <cell r="D109"/>
          <cell r="G109">
            <v>10.26</v>
          </cell>
          <cell r="H109">
            <v>475038</v>
          </cell>
          <cell r="I109">
            <v>46300</v>
          </cell>
          <cell r="N109"/>
          <cell r="P109"/>
          <cell r="Q109"/>
          <cell r="R109"/>
          <cell r="S109"/>
          <cell r="U109"/>
          <cell r="V109"/>
          <cell r="W109"/>
          <cell r="X109">
            <v>34881</v>
          </cell>
          <cell r="Y109">
            <v>475038</v>
          </cell>
          <cell r="Z109">
            <v>34881</v>
          </cell>
          <cell r="AA109"/>
          <cell r="AB109"/>
          <cell r="AC109"/>
        </row>
        <row r="110">
          <cell r="A110">
            <v>34895</v>
          </cell>
          <cell r="B110">
            <v>46300</v>
          </cell>
          <cell r="C110"/>
          <cell r="D110"/>
          <cell r="G110">
            <v>10.26</v>
          </cell>
          <cell r="H110">
            <v>475038</v>
          </cell>
          <cell r="I110">
            <v>46300</v>
          </cell>
          <cell r="N110"/>
          <cell r="P110"/>
          <cell r="Q110"/>
          <cell r="R110"/>
          <cell r="S110"/>
          <cell r="U110"/>
          <cell r="V110"/>
          <cell r="W110"/>
          <cell r="X110">
            <v>34881</v>
          </cell>
          <cell r="Y110">
            <v>475038</v>
          </cell>
          <cell r="Z110">
            <v>34881</v>
          </cell>
          <cell r="AA110"/>
          <cell r="AB110"/>
          <cell r="AC110"/>
        </row>
        <row r="111">
          <cell r="A111">
            <v>34896</v>
          </cell>
          <cell r="B111">
            <v>46300</v>
          </cell>
          <cell r="C111"/>
          <cell r="D111"/>
          <cell r="G111">
            <v>10.26</v>
          </cell>
          <cell r="H111">
            <v>475038</v>
          </cell>
          <cell r="I111">
            <v>46300</v>
          </cell>
          <cell r="N111"/>
          <cell r="P111"/>
          <cell r="Q111"/>
          <cell r="R111"/>
          <cell r="S111"/>
          <cell r="U111"/>
          <cell r="V111"/>
          <cell r="W111"/>
          <cell r="X111">
            <v>34881</v>
          </cell>
          <cell r="Y111">
            <v>475038</v>
          </cell>
          <cell r="Z111">
            <v>34881</v>
          </cell>
          <cell r="AA111"/>
          <cell r="AB111"/>
          <cell r="AC111"/>
        </row>
        <row r="112">
          <cell r="A112">
            <v>34897</v>
          </cell>
          <cell r="B112">
            <v>46850</v>
          </cell>
          <cell r="C112"/>
          <cell r="D112"/>
          <cell r="G112">
            <v>10.16</v>
          </cell>
          <cell r="H112">
            <v>475996</v>
          </cell>
          <cell r="I112">
            <v>46850</v>
          </cell>
          <cell r="N112"/>
          <cell r="P112"/>
          <cell r="Q112"/>
          <cell r="R112"/>
          <cell r="S112"/>
          <cell r="U112"/>
          <cell r="V112"/>
          <cell r="W112"/>
          <cell r="X112">
            <v>34881</v>
          </cell>
          <cell r="Y112">
            <v>475996</v>
          </cell>
          <cell r="Z112">
            <v>34881</v>
          </cell>
          <cell r="AA112"/>
          <cell r="AB112"/>
          <cell r="AC112"/>
        </row>
        <row r="113">
          <cell r="A113">
            <v>34898</v>
          </cell>
          <cell r="B113">
            <v>48300</v>
          </cell>
          <cell r="C113"/>
          <cell r="D113"/>
          <cell r="G113">
            <v>10.25</v>
          </cell>
          <cell r="H113">
            <v>495075</v>
          </cell>
          <cell r="I113">
            <v>48300</v>
          </cell>
          <cell r="N113"/>
          <cell r="P113"/>
          <cell r="Q113"/>
          <cell r="R113"/>
          <cell r="S113"/>
          <cell r="U113"/>
          <cell r="V113"/>
          <cell r="W113"/>
          <cell r="X113">
            <v>34881</v>
          </cell>
          <cell r="Y113">
            <v>495075</v>
          </cell>
          <cell r="Z113">
            <v>34881</v>
          </cell>
          <cell r="AA113"/>
          <cell r="AB113"/>
          <cell r="AC113"/>
        </row>
        <row r="114">
          <cell r="A114">
            <v>34899</v>
          </cell>
          <cell r="B114">
            <v>55800</v>
          </cell>
          <cell r="C114"/>
          <cell r="D114"/>
          <cell r="G114">
            <v>10.33</v>
          </cell>
          <cell r="H114">
            <v>576414</v>
          </cell>
          <cell r="I114">
            <v>55800</v>
          </cell>
          <cell r="N114"/>
          <cell r="P114"/>
          <cell r="Q114"/>
          <cell r="R114"/>
          <cell r="S114"/>
          <cell r="U114"/>
          <cell r="V114"/>
          <cell r="W114"/>
          <cell r="X114">
            <v>34881</v>
          </cell>
          <cell r="Y114">
            <v>576414</v>
          </cell>
          <cell r="Z114">
            <v>34881</v>
          </cell>
          <cell r="AA114"/>
          <cell r="AB114"/>
          <cell r="AC114"/>
        </row>
        <row r="115">
          <cell r="A115">
            <v>34900</v>
          </cell>
          <cell r="B115">
            <v>66800</v>
          </cell>
          <cell r="C115"/>
          <cell r="D115"/>
          <cell r="G115">
            <v>10.42</v>
          </cell>
          <cell r="H115">
            <v>696056</v>
          </cell>
          <cell r="I115">
            <v>66800</v>
          </cell>
          <cell r="N115"/>
          <cell r="P115"/>
          <cell r="Q115"/>
          <cell r="R115"/>
          <cell r="S115"/>
          <cell r="U115"/>
          <cell r="V115"/>
          <cell r="W115"/>
          <cell r="X115">
            <v>34881</v>
          </cell>
          <cell r="Y115">
            <v>696056</v>
          </cell>
          <cell r="Z115">
            <v>34881</v>
          </cell>
          <cell r="AA115"/>
          <cell r="AB115"/>
          <cell r="AC115"/>
        </row>
        <row r="116">
          <cell r="A116">
            <v>34901</v>
          </cell>
          <cell r="B116">
            <v>77050</v>
          </cell>
          <cell r="C116"/>
          <cell r="D116"/>
          <cell r="G116">
            <v>10.66</v>
          </cell>
          <cell r="H116">
            <v>821353</v>
          </cell>
          <cell r="I116">
            <v>77050</v>
          </cell>
          <cell r="N116"/>
          <cell r="P116"/>
          <cell r="Q116"/>
          <cell r="R116"/>
          <cell r="S116"/>
          <cell r="U116"/>
          <cell r="V116"/>
          <cell r="W116"/>
          <cell r="X116">
            <v>34881</v>
          </cell>
          <cell r="Y116">
            <v>821353</v>
          </cell>
          <cell r="Z116">
            <v>34881</v>
          </cell>
          <cell r="AA116"/>
          <cell r="AB116"/>
          <cell r="AC116"/>
        </row>
        <row r="117">
          <cell r="A117">
            <v>34902</v>
          </cell>
          <cell r="B117">
            <v>77050</v>
          </cell>
          <cell r="C117"/>
          <cell r="D117"/>
          <cell r="G117">
            <v>10.66</v>
          </cell>
          <cell r="H117">
            <v>821353</v>
          </cell>
          <cell r="I117">
            <v>77050</v>
          </cell>
          <cell r="N117"/>
          <cell r="P117"/>
          <cell r="Q117"/>
          <cell r="R117"/>
          <cell r="S117"/>
          <cell r="U117"/>
          <cell r="V117"/>
          <cell r="W117"/>
          <cell r="X117">
            <v>34881</v>
          </cell>
          <cell r="Y117">
            <v>821353</v>
          </cell>
          <cell r="Z117">
            <v>34881</v>
          </cell>
          <cell r="AA117"/>
          <cell r="AB117"/>
          <cell r="AC117"/>
        </row>
        <row r="118">
          <cell r="A118">
            <v>34903</v>
          </cell>
          <cell r="B118">
            <v>77050</v>
          </cell>
          <cell r="C118"/>
          <cell r="D118"/>
          <cell r="G118">
            <v>10.66</v>
          </cell>
          <cell r="H118">
            <v>821353</v>
          </cell>
          <cell r="I118">
            <v>77050</v>
          </cell>
          <cell r="N118"/>
          <cell r="P118"/>
          <cell r="Q118"/>
          <cell r="R118"/>
          <cell r="S118"/>
          <cell r="U118"/>
          <cell r="V118"/>
          <cell r="W118"/>
          <cell r="X118">
            <v>34881</v>
          </cell>
          <cell r="Y118">
            <v>821353</v>
          </cell>
          <cell r="Z118">
            <v>34881</v>
          </cell>
          <cell r="AA118"/>
          <cell r="AB118"/>
          <cell r="AC118"/>
        </row>
        <row r="119">
          <cell r="A119">
            <v>34904</v>
          </cell>
          <cell r="B119">
            <v>84190</v>
          </cell>
          <cell r="C119"/>
          <cell r="D119"/>
          <cell r="G119">
            <v>10.88</v>
          </cell>
          <cell r="H119">
            <v>915987.20000000007</v>
          </cell>
          <cell r="I119">
            <v>84190</v>
          </cell>
          <cell r="N119"/>
          <cell r="P119"/>
          <cell r="Q119"/>
          <cell r="R119"/>
          <cell r="S119"/>
          <cell r="U119"/>
          <cell r="V119"/>
          <cell r="W119"/>
          <cell r="X119">
            <v>34881</v>
          </cell>
          <cell r="Y119">
            <v>915987.20000000007</v>
          </cell>
          <cell r="Z119">
            <v>34881</v>
          </cell>
          <cell r="AA119"/>
          <cell r="AB119"/>
          <cell r="AC119"/>
        </row>
        <row r="120">
          <cell r="A120">
            <v>34905</v>
          </cell>
          <cell r="B120">
            <v>98300</v>
          </cell>
          <cell r="C120"/>
          <cell r="D120"/>
          <cell r="G120">
            <v>10.98</v>
          </cell>
          <cell r="H120">
            <v>1079334</v>
          </cell>
          <cell r="I120">
            <v>98300</v>
          </cell>
          <cell r="N120"/>
          <cell r="P120"/>
          <cell r="Q120"/>
          <cell r="R120"/>
          <cell r="S120"/>
          <cell r="U120"/>
          <cell r="V120"/>
          <cell r="W120"/>
          <cell r="X120">
            <v>34881</v>
          </cell>
          <cell r="Y120">
            <v>1079334</v>
          </cell>
          <cell r="Z120">
            <v>34881</v>
          </cell>
          <cell r="AA120"/>
          <cell r="AB120"/>
          <cell r="AC120"/>
        </row>
        <row r="121">
          <cell r="A121">
            <v>34906</v>
          </cell>
          <cell r="B121">
            <v>111800</v>
          </cell>
          <cell r="C121"/>
          <cell r="D121"/>
          <cell r="G121">
            <v>11.13</v>
          </cell>
          <cell r="H121">
            <v>1244334</v>
          </cell>
          <cell r="I121">
            <v>111800</v>
          </cell>
          <cell r="N121"/>
          <cell r="P121"/>
          <cell r="Q121"/>
          <cell r="R121"/>
          <cell r="S121"/>
          <cell r="U121"/>
          <cell r="V121"/>
          <cell r="W121"/>
          <cell r="X121">
            <v>34881</v>
          </cell>
          <cell r="Y121">
            <v>1244334</v>
          </cell>
          <cell r="Z121">
            <v>34881</v>
          </cell>
          <cell r="AA121"/>
          <cell r="AB121"/>
          <cell r="AC121"/>
        </row>
        <row r="122">
          <cell r="A122">
            <v>34907</v>
          </cell>
          <cell r="B122">
            <v>86550</v>
          </cell>
          <cell r="C122"/>
          <cell r="D122"/>
          <cell r="G122">
            <v>11.15</v>
          </cell>
          <cell r="H122">
            <v>965032.5</v>
          </cell>
          <cell r="I122">
            <v>86550</v>
          </cell>
          <cell r="N122"/>
          <cell r="P122"/>
          <cell r="Q122"/>
          <cell r="R122"/>
          <cell r="S122"/>
          <cell r="U122"/>
          <cell r="V122"/>
          <cell r="W122"/>
          <cell r="X122">
            <v>34881</v>
          </cell>
          <cell r="Y122">
            <v>965032.5</v>
          </cell>
          <cell r="Z122">
            <v>34881</v>
          </cell>
          <cell r="AA122"/>
          <cell r="AB122"/>
          <cell r="AC122"/>
        </row>
        <row r="123">
          <cell r="A123">
            <v>34908</v>
          </cell>
          <cell r="B123">
            <v>86550</v>
          </cell>
          <cell r="C123"/>
          <cell r="D123"/>
          <cell r="G123">
            <v>11.15</v>
          </cell>
          <cell r="H123">
            <v>965032.5</v>
          </cell>
          <cell r="I123">
            <v>86550</v>
          </cell>
          <cell r="N123"/>
          <cell r="P123"/>
          <cell r="Q123"/>
          <cell r="R123"/>
          <cell r="S123"/>
          <cell r="U123"/>
          <cell r="V123"/>
          <cell r="W123"/>
          <cell r="X123">
            <v>34881</v>
          </cell>
          <cell r="Y123">
            <v>965032.5</v>
          </cell>
          <cell r="Z123">
            <v>34881</v>
          </cell>
          <cell r="AA123"/>
          <cell r="AB123"/>
          <cell r="AC123"/>
        </row>
        <row r="124">
          <cell r="A124">
            <v>34909</v>
          </cell>
          <cell r="B124">
            <v>86550</v>
          </cell>
          <cell r="C124"/>
          <cell r="D124"/>
          <cell r="G124">
            <v>11.15</v>
          </cell>
          <cell r="H124">
            <v>965032.5</v>
          </cell>
          <cell r="I124">
            <v>86550</v>
          </cell>
          <cell r="N124"/>
          <cell r="P124"/>
          <cell r="Q124"/>
          <cell r="R124"/>
          <cell r="S124"/>
          <cell r="U124"/>
          <cell r="V124"/>
          <cell r="W124"/>
          <cell r="X124">
            <v>34881</v>
          </cell>
          <cell r="Y124">
            <v>965032.5</v>
          </cell>
          <cell r="Z124">
            <v>34881</v>
          </cell>
          <cell r="AA124"/>
          <cell r="AB124"/>
          <cell r="AC124"/>
        </row>
        <row r="125">
          <cell r="A125">
            <v>34910</v>
          </cell>
          <cell r="B125">
            <v>86550</v>
          </cell>
          <cell r="C125"/>
          <cell r="D125"/>
          <cell r="G125">
            <v>11.15</v>
          </cell>
          <cell r="H125">
            <v>965032.5</v>
          </cell>
          <cell r="I125">
            <v>86550</v>
          </cell>
          <cell r="N125"/>
          <cell r="P125"/>
          <cell r="Q125"/>
          <cell r="R125"/>
          <cell r="S125"/>
          <cell r="U125"/>
          <cell r="V125"/>
          <cell r="W125"/>
          <cell r="X125">
            <v>34881</v>
          </cell>
          <cell r="Y125">
            <v>965032.5</v>
          </cell>
          <cell r="Z125">
            <v>34881</v>
          </cell>
          <cell r="AA125"/>
          <cell r="AB125"/>
          <cell r="AC125"/>
        </row>
        <row r="126">
          <cell r="A126">
            <v>34911</v>
          </cell>
          <cell r="B126">
            <v>61050</v>
          </cell>
          <cell r="C126"/>
          <cell r="D126"/>
          <cell r="E126"/>
          <cell r="F126"/>
          <cell r="G126">
            <v>11.02</v>
          </cell>
          <cell r="H126">
            <v>672771</v>
          </cell>
          <cell r="I126">
            <v>61050</v>
          </cell>
          <cell r="J126">
            <v>23402875.34</v>
          </cell>
          <cell r="K126">
            <v>2200348</v>
          </cell>
          <cell r="L126">
            <v>10.63598818914099</v>
          </cell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>
            <v>34881</v>
          </cell>
          <cell r="Y126">
            <v>672771</v>
          </cell>
          <cell r="Z126">
            <v>34881</v>
          </cell>
          <cell r="AA126"/>
          <cell r="AB126"/>
          <cell r="AC126"/>
        </row>
        <row r="127">
          <cell r="A127">
            <v>34912</v>
          </cell>
          <cell r="B127">
            <v>69000</v>
          </cell>
          <cell r="C127"/>
          <cell r="D127"/>
          <cell r="G127">
            <v>10.88</v>
          </cell>
          <cell r="H127">
            <v>750720</v>
          </cell>
          <cell r="I127">
            <v>69000</v>
          </cell>
          <cell r="N127"/>
          <cell r="P127"/>
          <cell r="Q127"/>
          <cell r="R127"/>
          <cell r="S127"/>
          <cell r="U127"/>
          <cell r="V127"/>
          <cell r="W127"/>
          <cell r="X127">
            <v>34912</v>
          </cell>
          <cell r="Y127">
            <v>750720</v>
          </cell>
          <cell r="Z127">
            <v>34912</v>
          </cell>
          <cell r="AA127"/>
          <cell r="AB127"/>
          <cell r="AC127"/>
        </row>
        <row r="128">
          <cell r="A128">
            <v>34913</v>
          </cell>
          <cell r="B128">
            <v>65640</v>
          </cell>
          <cell r="C128"/>
          <cell r="D128"/>
          <cell r="G128">
            <v>10.88</v>
          </cell>
          <cell r="H128">
            <v>714163.20000000007</v>
          </cell>
          <cell r="I128">
            <v>65640</v>
          </cell>
          <cell r="N128"/>
          <cell r="P128"/>
          <cell r="Q128"/>
          <cell r="R128"/>
          <cell r="S128"/>
          <cell r="U128"/>
          <cell r="V128"/>
          <cell r="W128"/>
          <cell r="X128">
            <v>34912</v>
          </cell>
          <cell r="Y128">
            <v>714163.20000000007</v>
          </cell>
          <cell r="Z128">
            <v>34912</v>
          </cell>
          <cell r="AA128"/>
          <cell r="AB128"/>
          <cell r="AC128"/>
        </row>
        <row r="129">
          <cell r="A129">
            <v>34914</v>
          </cell>
          <cell r="B129">
            <v>104058</v>
          </cell>
          <cell r="C129"/>
          <cell r="D129"/>
          <cell r="G129">
            <v>11.79</v>
          </cell>
          <cell r="H129">
            <v>1226843.8199999998</v>
          </cell>
          <cell r="I129">
            <v>104058</v>
          </cell>
          <cell r="N129"/>
          <cell r="P129"/>
          <cell r="Q129"/>
          <cell r="R129"/>
          <cell r="S129"/>
          <cell r="U129"/>
          <cell r="V129"/>
          <cell r="W129"/>
          <cell r="X129">
            <v>34912</v>
          </cell>
          <cell r="Y129">
            <v>1226843.8199999998</v>
          </cell>
          <cell r="Z129">
            <v>34912</v>
          </cell>
          <cell r="AA129"/>
          <cell r="AB129"/>
          <cell r="AC129"/>
        </row>
        <row r="130">
          <cell r="A130">
            <v>34915</v>
          </cell>
          <cell r="B130">
            <v>114600</v>
          </cell>
          <cell r="C130"/>
          <cell r="D130"/>
          <cell r="G130">
            <v>11.83</v>
          </cell>
          <cell r="H130">
            <v>1355718</v>
          </cell>
          <cell r="I130">
            <v>114600</v>
          </cell>
          <cell r="N130"/>
          <cell r="P130"/>
          <cell r="Q130"/>
          <cell r="R130"/>
          <cell r="S130"/>
          <cell r="U130"/>
          <cell r="V130"/>
          <cell r="W130"/>
          <cell r="X130">
            <v>34912</v>
          </cell>
          <cell r="Y130">
            <v>1355718</v>
          </cell>
          <cell r="Z130">
            <v>34912</v>
          </cell>
          <cell r="AA130"/>
          <cell r="AB130"/>
          <cell r="AC130"/>
        </row>
        <row r="131">
          <cell r="A131">
            <v>34916</v>
          </cell>
          <cell r="B131">
            <v>114600</v>
          </cell>
          <cell r="C131"/>
          <cell r="D131"/>
          <cell r="G131">
            <v>11.83</v>
          </cell>
          <cell r="H131">
            <v>1355718</v>
          </cell>
          <cell r="I131">
            <v>114600</v>
          </cell>
          <cell r="N131"/>
          <cell r="P131"/>
          <cell r="Q131"/>
          <cell r="R131"/>
          <cell r="S131"/>
          <cell r="U131"/>
          <cell r="V131"/>
          <cell r="W131"/>
          <cell r="X131">
            <v>34912</v>
          </cell>
          <cell r="Y131">
            <v>1355718</v>
          </cell>
          <cell r="Z131">
            <v>34912</v>
          </cell>
          <cell r="AA131"/>
          <cell r="AB131"/>
          <cell r="AC131"/>
        </row>
        <row r="132">
          <cell r="A132">
            <v>34917</v>
          </cell>
          <cell r="B132">
            <v>114600</v>
          </cell>
          <cell r="C132"/>
          <cell r="D132"/>
          <cell r="G132">
            <v>11.83</v>
          </cell>
          <cell r="H132">
            <v>1355718</v>
          </cell>
          <cell r="I132">
            <v>114600</v>
          </cell>
          <cell r="N132"/>
          <cell r="P132"/>
          <cell r="Q132"/>
          <cell r="R132"/>
          <cell r="S132"/>
          <cell r="U132"/>
          <cell r="V132"/>
          <cell r="W132"/>
          <cell r="X132">
            <v>34912</v>
          </cell>
          <cell r="Y132">
            <v>1355718</v>
          </cell>
          <cell r="Z132">
            <v>34912</v>
          </cell>
          <cell r="AA132"/>
          <cell r="AB132"/>
          <cell r="AC132"/>
        </row>
        <row r="133">
          <cell r="A133">
            <v>34918</v>
          </cell>
          <cell r="B133">
            <v>95500</v>
          </cell>
          <cell r="C133"/>
          <cell r="D133"/>
          <cell r="G133">
            <v>11.76</v>
          </cell>
          <cell r="H133">
            <v>1123080</v>
          </cell>
          <cell r="I133">
            <v>95500</v>
          </cell>
          <cell r="N133"/>
          <cell r="P133"/>
          <cell r="Q133"/>
          <cell r="R133"/>
          <cell r="S133"/>
          <cell r="U133"/>
          <cell r="V133"/>
          <cell r="W133"/>
          <cell r="X133">
            <v>34912</v>
          </cell>
          <cell r="Y133">
            <v>1123080</v>
          </cell>
          <cell r="Z133">
            <v>34912</v>
          </cell>
          <cell r="AA133"/>
          <cell r="AB133"/>
          <cell r="AC133"/>
        </row>
        <row r="134">
          <cell r="A134">
            <v>34919</v>
          </cell>
          <cell r="B134">
            <v>92650</v>
          </cell>
          <cell r="C134"/>
          <cell r="D134"/>
          <cell r="G134">
            <v>11.74</v>
          </cell>
          <cell r="H134">
            <v>1087711</v>
          </cell>
          <cell r="I134">
            <v>92650</v>
          </cell>
          <cell r="N134"/>
          <cell r="P134"/>
          <cell r="Q134"/>
          <cell r="R134"/>
          <cell r="S134"/>
          <cell r="U134"/>
          <cell r="V134"/>
          <cell r="W134"/>
          <cell r="X134">
            <v>34912</v>
          </cell>
          <cell r="Y134">
            <v>1087711</v>
          </cell>
          <cell r="Z134">
            <v>34912</v>
          </cell>
          <cell r="AA134"/>
          <cell r="AB134"/>
          <cell r="AC134"/>
        </row>
        <row r="135">
          <cell r="A135">
            <v>34920</v>
          </cell>
          <cell r="B135">
            <v>85500</v>
          </cell>
          <cell r="C135"/>
          <cell r="D135"/>
          <cell r="G135">
            <v>11.58</v>
          </cell>
          <cell r="H135">
            <v>990090</v>
          </cell>
          <cell r="I135">
            <v>85500</v>
          </cell>
          <cell r="N135"/>
          <cell r="P135"/>
          <cell r="Q135"/>
          <cell r="R135"/>
          <cell r="S135"/>
          <cell r="U135"/>
          <cell r="V135"/>
          <cell r="W135"/>
          <cell r="X135">
            <v>34912</v>
          </cell>
          <cell r="Y135">
            <v>990090</v>
          </cell>
          <cell r="Z135">
            <v>34912</v>
          </cell>
          <cell r="AA135"/>
          <cell r="AB135"/>
          <cell r="AC135"/>
        </row>
        <row r="136">
          <cell r="A136">
            <v>34921</v>
          </cell>
          <cell r="B136">
            <v>74080</v>
          </cell>
          <cell r="C136"/>
          <cell r="D136"/>
          <cell r="G136">
            <v>11.65</v>
          </cell>
          <cell r="H136">
            <v>863032</v>
          </cell>
          <cell r="I136">
            <v>74080</v>
          </cell>
          <cell r="N136"/>
          <cell r="P136"/>
          <cell r="Q136"/>
          <cell r="R136"/>
          <cell r="S136"/>
          <cell r="U136"/>
          <cell r="V136"/>
          <cell r="W136"/>
          <cell r="X136">
            <v>34912</v>
          </cell>
          <cell r="Y136">
            <v>863032</v>
          </cell>
          <cell r="Z136">
            <v>34912</v>
          </cell>
          <cell r="AA136"/>
          <cell r="AB136"/>
          <cell r="AC136"/>
        </row>
        <row r="137">
          <cell r="A137">
            <v>34922</v>
          </cell>
          <cell r="B137">
            <v>59000</v>
          </cell>
          <cell r="C137"/>
          <cell r="D137"/>
          <cell r="G137">
            <v>11.64</v>
          </cell>
          <cell r="H137">
            <v>686760</v>
          </cell>
          <cell r="I137">
            <v>59000</v>
          </cell>
          <cell r="N137"/>
          <cell r="P137"/>
          <cell r="Q137"/>
          <cell r="R137"/>
          <cell r="S137"/>
          <cell r="U137"/>
          <cell r="V137"/>
          <cell r="W137"/>
          <cell r="X137">
            <v>34912</v>
          </cell>
          <cell r="Y137">
            <v>686760</v>
          </cell>
          <cell r="Z137">
            <v>34912</v>
          </cell>
          <cell r="AA137"/>
          <cell r="AB137"/>
          <cell r="AC137"/>
        </row>
        <row r="138">
          <cell r="A138">
            <v>34923</v>
          </cell>
          <cell r="B138">
            <v>59000</v>
          </cell>
          <cell r="C138"/>
          <cell r="D138"/>
          <cell r="G138">
            <v>11.64</v>
          </cell>
          <cell r="H138">
            <v>686760</v>
          </cell>
          <cell r="I138">
            <v>59000</v>
          </cell>
          <cell r="N138"/>
          <cell r="P138"/>
          <cell r="Q138"/>
          <cell r="R138"/>
          <cell r="S138"/>
          <cell r="U138"/>
          <cell r="V138"/>
          <cell r="W138"/>
          <cell r="X138">
            <v>34912</v>
          </cell>
          <cell r="Y138">
            <v>686760</v>
          </cell>
          <cell r="Z138">
            <v>34912</v>
          </cell>
          <cell r="AA138"/>
          <cell r="AB138"/>
          <cell r="AC138"/>
        </row>
        <row r="139">
          <cell r="A139">
            <v>34924</v>
          </cell>
          <cell r="B139">
            <v>59000</v>
          </cell>
          <cell r="C139"/>
          <cell r="D139"/>
          <cell r="G139">
            <v>11.64</v>
          </cell>
          <cell r="H139">
            <v>686760</v>
          </cell>
          <cell r="I139">
            <v>59000</v>
          </cell>
          <cell r="N139"/>
          <cell r="P139"/>
          <cell r="Q139"/>
          <cell r="R139"/>
          <cell r="S139"/>
          <cell r="U139"/>
          <cell r="V139"/>
          <cell r="W139"/>
          <cell r="X139">
            <v>34912</v>
          </cell>
          <cell r="Y139">
            <v>686760</v>
          </cell>
          <cell r="Z139">
            <v>34912</v>
          </cell>
          <cell r="AA139"/>
          <cell r="AB139"/>
          <cell r="AC139"/>
        </row>
        <row r="140">
          <cell r="A140">
            <v>34925</v>
          </cell>
          <cell r="B140">
            <v>71500</v>
          </cell>
          <cell r="C140"/>
          <cell r="D140"/>
          <cell r="G140">
            <v>11.38</v>
          </cell>
          <cell r="H140">
            <v>813670</v>
          </cell>
          <cell r="I140">
            <v>71500</v>
          </cell>
          <cell r="N140"/>
          <cell r="P140"/>
          <cell r="Q140"/>
          <cell r="R140"/>
          <cell r="S140"/>
          <cell r="U140"/>
          <cell r="V140"/>
          <cell r="W140"/>
          <cell r="X140">
            <v>34912</v>
          </cell>
          <cell r="Y140">
            <v>813670</v>
          </cell>
          <cell r="Z140">
            <v>34912</v>
          </cell>
          <cell r="AA140"/>
          <cell r="AB140"/>
          <cell r="AC140"/>
        </row>
        <row r="141">
          <cell r="A141">
            <v>34926</v>
          </cell>
          <cell r="B141">
            <v>77711</v>
          </cell>
          <cell r="C141"/>
          <cell r="D141"/>
          <cell r="G141">
            <v>11.1</v>
          </cell>
          <cell r="H141">
            <v>862592.1</v>
          </cell>
          <cell r="I141">
            <v>77711</v>
          </cell>
          <cell r="N141"/>
          <cell r="P141"/>
          <cell r="Q141"/>
          <cell r="R141"/>
          <cell r="S141"/>
          <cell r="U141"/>
          <cell r="V141"/>
          <cell r="W141"/>
          <cell r="X141">
            <v>34912</v>
          </cell>
          <cell r="Y141">
            <v>862592.1</v>
          </cell>
          <cell r="Z141">
            <v>34912</v>
          </cell>
          <cell r="AA141"/>
          <cell r="AB141"/>
          <cell r="AC141"/>
        </row>
        <row r="142">
          <cell r="A142">
            <v>34927</v>
          </cell>
          <cell r="B142">
            <v>62500</v>
          </cell>
          <cell r="C142"/>
          <cell r="D142"/>
          <cell r="G142">
            <v>11.8</v>
          </cell>
          <cell r="H142">
            <v>737500</v>
          </cell>
          <cell r="I142">
            <v>62500</v>
          </cell>
          <cell r="N142"/>
          <cell r="P142"/>
          <cell r="Q142"/>
          <cell r="R142"/>
          <cell r="S142"/>
          <cell r="U142"/>
          <cell r="V142"/>
          <cell r="W142"/>
          <cell r="X142">
            <v>34912</v>
          </cell>
          <cell r="Y142">
            <v>737500</v>
          </cell>
          <cell r="Z142">
            <v>34912</v>
          </cell>
          <cell r="AA142"/>
          <cell r="AB142"/>
          <cell r="AC142"/>
        </row>
        <row r="143">
          <cell r="A143">
            <v>34928</v>
          </cell>
          <cell r="B143">
            <v>82675</v>
          </cell>
          <cell r="C143"/>
          <cell r="D143"/>
          <cell r="G143">
            <v>11.64</v>
          </cell>
          <cell r="H143">
            <v>962337</v>
          </cell>
          <cell r="I143">
            <v>82675</v>
          </cell>
          <cell r="N143"/>
          <cell r="P143"/>
          <cell r="Q143"/>
          <cell r="R143"/>
          <cell r="S143"/>
          <cell r="U143"/>
          <cell r="V143"/>
          <cell r="W143"/>
          <cell r="X143">
            <v>34912</v>
          </cell>
          <cell r="Y143">
            <v>962337</v>
          </cell>
          <cell r="Z143">
            <v>34912</v>
          </cell>
          <cell r="AA143"/>
          <cell r="AB143"/>
          <cell r="AC143"/>
        </row>
        <row r="144">
          <cell r="A144">
            <v>34929</v>
          </cell>
          <cell r="B144">
            <v>74900</v>
          </cell>
          <cell r="C144"/>
          <cell r="D144"/>
          <cell r="G144">
            <v>11.56</v>
          </cell>
          <cell r="H144">
            <v>865844</v>
          </cell>
          <cell r="I144">
            <v>74900</v>
          </cell>
          <cell r="N144"/>
          <cell r="P144"/>
          <cell r="Q144"/>
          <cell r="R144"/>
          <cell r="S144"/>
          <cell r="U144"/>
          <cell r="V144"/>
          <cell r="W144"/>
          <cell r="X144">
            <v>34912</v>
          </cell>
          <cell r="Y144">
            <v>865844</v>
          </cell>
          <cell r="Z144">
            <v>34912</v>
          </cell>
          <cell r="AA144"/>
          <cell r="AB144"/>
          <cell r="AC144"/>
        </row>
        <row r="145">
          <cell r="A145">
            <v>34930</v>
          </cell>
          <cell r="B145">
            <v>74900</v>
          </cell>
          <cell r="C145"/>
          <cell r="D145"/>
          <cell r="G145">
            <v>11.56</v>
          </cell>
          <cell r="H145">
            <v>865844</v>
          </cell>
          <cell r="I145">
            <v>74900</v>
          </cell>
          <cell r="N145"/>
          <cell r="P145"/>
          <cell r="Q145"/>
          <cell r="R145"/>
          <cell r="S145"/>
          <cell r="U145"/>
          <cell r="V145"/>
          <cell r="W145"/>
          <cell r="X145">
            <v>34912</v>
          </cell>
          <cell r="Y145">
            <v>865844</v>
          </cell>
          <cell r="Z145">
            <v>34912</v>
          </cell>
          <cell r="AA145"/>
          <cell r="AB145"/>
          <cell r="AC145"/>
        </row>
        <row r="146">
          <cell r="A146">
            <v>34931</v>
          </cell>
          <cell r="B146">
            <v>74900</v>
          </cell>
          <cell r="C146"/>
          <cell r="D146"/>
          <cell r="G146">
            <v>11.56</v>
          </cell>
          <cell r="H146">
            <v>865844</v>
          </cell>
          <cell r="I146">
            <v>74900</v>
          </cell>
          <cell r="N146"/>
          <cell r="P146"/>
          <cell r="Q146"/>
          <cell r="R146"/>
          <cell r="S146"/>
          <cell r="U146"/>
          <cell r="V146"/>
          <cell r="W146"/>
          <cell r="X146">
            <v>34912</v>
          </cell>
          <cell r="Y146">
            <v>865844</v>
          </cell>
          <cell r="Z146">
            <v>34912</v>
          </cell>
          <cell r="AA146"/>
          <cell r="AB146"/>
          <cell r="AC146"/>
        </row>
        <row r="147">
          <cell r="A147">
            <v>34932</v>
          </cell>
          <cell r="B147">
            <v>71050</v>
          </cell>
          <cell r="C147"/>
          <cell r="D147"/>
          <cell r="G147">
            <v>11.52</v>
          </cell>
          <cell r="H147">
            <v>818496</v>
          </cell>
          <cell r="I147">
            <v>71050</v>
          </cell>
          <cell r="N147"/>
          <cell r="P147"/>
          <cell r="Q147"/>
          <cell r="R147"/>
          <cell r="S147"/>
          <cell r="U147"/>
          <cell r="V147"/>
          <cell r="W147"/>
          <cell r="X147">
            <v>34912</v>
          </cell>
          <cell r="Y147">
            <v>818496</v>
          </cell>
          <cell r="Z147">
            <v>34912</v>
          </cell>
          <cell r="AA147"/>
          <cell r="AB147"/>
          <cell r="AC147"/>
        </row>
        <row r="148">
          <cell r="A148">
            <v>34933</v>
          </cell>
          <cell r="B148">
            <v>64510</v>
          </cell>
          <cell r="C148"/>
          <cell r="D148"/>
          <cell r="G148">
            <v>11.71</v>
          </cell>
          <cell r="H148">
            <v>755412.10000000009</v>
          </cell>
          <cell r="I148">
            <v>64510</v>
          </cell>
          <cell r="N148"/>
          <cell r="P148"/>
          <cell r="Q148"/>
          <cell r="R148"/>
          <cell r="S148"/>
          <cell r="U148"/>
          <cell r="V148"/>
          <cell r="W148"/>
          <cell r="X148">
            <v>34912</v>
          </cell>
          <cell r="Y148">
            <v>755412.10000000009</v>
          </cell>
          <cell r="Z148">
            <v>34912</v>
          </cell>
          <cell r="AA148"/>
          <cell r="AB148"/>
          <cell r="AC148"/>
        </row>
        <row r="149">
          <cell r="A149">
            <v>34934</v>
          </cell>
          <cell r="B149">
            <v>62750</v>
          </cell>
          <cell r="C149"/>
          <cell r="D149"/>
          <cell r="G149">
            <v>11.63</v>
          </cell>
          <cell r="H149">
            <v>729782.5</v>
          </cell>
          <cell r="I149">
            <v>62750</v>
          </cell>
          <cell r="N149"/>
          <cell r="P149"/>
          <cell r="Q149"/>
          <cell r="R149"/>
          <cell r="S149"/>
          <cell r="U149"/>
          <cell r="V149"/>
          <cell r="W149"/>
          <cell r="X149">
            <v>34912</v>
          </cell>
          <cell r="Y149">
            <v>729782.5</v>
          </cell>
          <cell r="Z149">
            <v>34912</v>
          </cell>
          <cell r="AA149"/>
          <cell r="AB149"/>
          <cell r="AC149"/>
        </row>
        <row r="150">
          <cell r="A150">
            <v>34935</v>
          </cell>
          <cell r="B150">
            <v>63170</v>
          </cell>
          <cell r="C150"/>
          <cell r="D150"/>
          <cell r="G150">
            <v>11.44</v>
          </cell>
          <cell r="H150">
            <v>722664.79999999993</v>
          </cell>
          <cell r="I150">
            <v>63170</v>
          </cell>
          <cell r="N150"/>
          <cell r="P150"/>
          <cell r="Q150"/>
          <cell r="R150"/>
          <cell r="S150"/>
          <cell r="U150"/>
          <cell r="V150"/>
          <cell r="W150"/>
          <cell r="X150">
            <v>34912</v>
          </cell>
          <cell r="Y150">
            <v>722664.79999999993</v>
          </cell>
          <cell r="Z150">
            <v>34912</v>
          </cell>
          <cell r="AA150"/>
          <cell r="AB150"/>
          <cell r="AC150"/>
        </row>
        <row r="151">
          <cell r="A151">
            <v>34936</v>
          </cell>
          <cell r="B151">
            <v>68495</v>
          </cell>
          <cell r="C151"/>
          <cell r="D151"/>
          <cell r="G151">
            <v>11.34</v>
          </cell>
          <cell r="H151">
            <v>776733.3</v>
          </cell>
          <cell r="I151">
            <v>68495</v>
          </cell>
          <cell r="N151"/>
          <cell r="P151"/>
          <cell r="Q151"/>
          <cell r="R151"/>
          <cell r="S151"/>
          <cell r="U151"/>
          <cell r="V151"/>
          <cell r="W151"/>
          <cell r="X151">
            <v>34912</v>
          </cell>
          <cell r="Y151">
            <v>776733.3</v>
          </cell>
          <cell r="Z151">
            <v>34912</v>
          </cell>
          <cell r="AA151"/>
          <cell r="AB151"/>
          <cell r="AC151"/>
        </row>
        <row r="152">
          <cell r="A152">
            <v>34937</v>
          </cell>
          <cell r="B152">
            <v>68495</v>
          </cell>
          <cell r="C152"/>
          <cell r="D152"/>
          <cell r="G152">
            <v>11.34</v>
          </cell>
          <cell r="H152">
            <v>776733.3</v>
          </cell>
          <cell r="I152">
            <v>68495</v>
          </cell>
          <cell r="N152"/>
          <cell r="P152"/>
          <cell r="Q152"/>
          <cell r="R152"/>
          <cell r="S152"/>
          <cell r="U152"/>
          <cell r="V152"/>
          <cell r="W152"/>
          <cell r="X152">
            <v>34912</v>
          </cell>
          <cell r="Y152">
            <v>776733.3</v>
          </cell>
          <cell r="Z152">
            <v>34912</v>
          </cell>
          <cell r="AA152"/>
          <cell r="AB152"/>
          <cell r="AC152"/>
        </row>
        <row r="153">
          <cell r="A153">
            <v>34938</v>
          </cell>
          <cell r="B153">
            <v>68495</v>
          </cell>
          <cell r="C153"/>
          <cell r="D153"/>
          <cell r="G153">
            <v>11.34</v>
          </cell>
          <cell r="H153">
            <v>776733.3</v>
          </cell>
          <cell r="I153">
            <v>68495</v>
          </cell>
          <cell r="N153"/>
          <cell r="P153"/>
          <cell r="Q153"/>
          <cell r="R153"/>
          <cell r="S153"/>
          <cell r="U153"/>
          <cell r="V153"/>
          <cell r="W153"/>
          <cell r="X153">
            <v>34912</v>
          </cell>
          <cell r="Y153">
            <v>776733.3</v>
          </cell>
          <cell r="Z153">
            <v>34912</v>
          </cell>
          <cell r="AA153"/>
          <cell r="AB153"/>
          <cell r="AC153"/>
        </row>
        <row r="154">
          <cell r="A154">
            <v>34939</v>
          </cell>
          <cell r="B154">
            <v>64750</v>
          </cell>
          <cell r="C154"/>
          <cell r="D154"/>
          <cell r="G154">
            <v>11.35</v>
          </cell>
          <cell r="H154">
            <v>734912.5</v>
          </cell>
          <cell r="I154">
            <v>64750</v>
          </cell>
          <cell r="N154"/>
          <cell r="P154"/>
          <cell r="Q154"/>
          <cell r="R154"/>
          <cell r="S154"/>
          <cell r="U154"/>
          <cell r="V154"/>
          <cell r="W154"/>
          <cell r="X154">
            <v>34912</v>
          </cell>
          <cell r="Y154">
            <v>734912.5</v>
          </cell>
          <cell r="Z154">
            <v>34912</v>
          </cell>
          <cell r="AA154"/>
          <cell r="AB154"/>
          <cell r="AC154"/>
        </row>
        <row r="155">
          <cell r="A155">
            <v>34940</v>
          </cell>
          <cell r="B155">
            <v>66750</v>
          </cell>
          <cell r="C155"/>
          <cell r="D155"/>
          <cell r="G155">
            <v>11.27</v>
          </cell>
          <cell r="H155">
            <v>752272.5</v>
          </cell>
          <cell r="I155">
            <v>66750</v>
          </cell>
          <cell r="N155"/>
          <cell r="P155"/>
          <cell r="Q155"/>
          <cell r="R155"/>
          <cell r="S155"/>
          <cell r="U155"/>
          <cell r="V155"/>
          <cell r="W155"/>
          <cell r="X155">
            <v>34912</v>
          </cell>
          <cell r="Y155">
            <v>752272.5</v>
          </cell>
          <cell r="Z155">
            <v>34912</v>
          </cell>
          <cell r="AA155"/>
          <cell r="AB155"/>
          <cell r="AC155"/>
        </row>
        <row r="156">
          <cell r="A156">
            <v>34941</v>
          </cell>
          <cell r="B156">
            <v>66750</v>
          </cell>
          <cell r="C156"/>
          <cell r="D156"/>
          <cell r="G156">
            <v>11.27</v>
          </cell>
          <cell r="H156">
            <v>752272.5</v>
          </cell>
          <cell r="I156">
            <v>66750</v>
          </cell>
          <cell r="N156"/>
          <cell r="P156"/>
          <cell r="Q156"/>
          <cell r="R156"/>
          <cell r="S156"/>
          <cell r="U156"/>
          <cell r="V156"/>
          <cell r="W156"/>
          <cell r="X156">
            <v>34912</v>
          </cell>
          <cell r="Y156">
            <v>752272.5</v>
          </cell>
          <cell r="Z156">
            <v>34912</v>
          </cell>
          <cell r="AA156"/>
          <cell r="AB156"/>
          <cell r="AC156"/>
        </row>
        <row r="157">
          <cell r="A157">
            <v>34942</v>
          </cell>
          <cell r="B157">
            <v>62385</v>
          </cell>
          <cell r="C157"/>
          <cell r="D157"/>
          <cell r="E157"/>
          <cell r="F157"/>
          <cell r="G157">
            <v>11.49</v>
          </cell>
          <cell r="H157">
            <v>716803.65</v>
          </cell>
          <cell r="I157">
            <v>62385</v>
          </cell>
          <cell r="J157">
            <v>27169521.57</v>
          </cell>
          <cell r="K157">
            <v>2353914</v>
          </cell>
          <cell r="L157">
            <v>11.542274513852249</v>
          </cell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>
            <v>34912</v>
          </cell>
          <cell r="Y157">
            <v>716803.65</v>
          </cell>
          <cell r="Z157">
            <v>34912</v>
          </cell>
          <cell r="AA157"/>
          <cell r="AB157"/>
          <cell r="AC157"/>
        </row>
        <row r="158">
          <cell r="A158">
            <v>34943</v>
          </cell>
          <cell r="B158">
            <v>68000</v>
          </cell>
          <cell r="C158"/>
          <cell r="D158"/>
          <cell r="G158">
            <v>11</v>
          </cell>
          <cell r="H158">
            <v>748000</v>
          </cell>
          <cell r="I158">
            <v>68000</v>
          </cell>
          <cell r="N158"/>
          <cell r="P158"/>
          <cell r="Q158"/>
          <cell r="R158"/>
          <cell r="S158"/>
          <cell r="U158"/>
          <cell r="V158"/>
          <cell r="W158"/>
          <cell r="X158">
            <v>34943</v>
          </cell>
          <cell r="Y158">
            <v>748000</v>
          </cell>
          <cell r="Z158">
            <v>34943</v>
          </cell>
          <cell r="AA158"/>
          <cell r="AB158"/>
          <cell r="AC158"/>
        </row>
        <row r="159">
          <cell r="A159">
            <v>34944</v>
          </cell>
          <cell r="B159">
            <v>68000</v>
          </cell>
          <cell r="C159"/>
          <cell r="D159"/>
          <cell r="G159">
            <v>11</v>
          </cell>
          <cell r="H159">
            <v>748000</v>
          </cell>
          <cell r="I159">
            <v>68000</v>
          </cell>
          <cell r="N159"/>
          <cell r="P159"/>
          <cell r="Q159"/>
          <cell r="R159"/>
          <cell r="S159"/>
          <cell r="U159"/>
          <cell r="V159"/>
          <cell r="W159"/>
          <cell r="X159">
            <v>34943</v>
          </cell>
          <cell r="Y159">
            <v>748000</v>
          </cell>
          <cell r="Z159">
            <v>34943</v>
          </cell>
          <cell r="AA159"/>
          <cell r="AB159"/>
          <cell r="AC159"/>
        </row>
        <row r="160">
          <cell r="A160">
            <v>34945</v>
          </cell>
          <cell r="B160">
            <v>68000</v>
          </cell>
          <cell r="C160"/>
          <cell r="D160"/>
          <cell r="G160">
            <v>11</v>
          </cell>
          <cell r="H160">
            <v>748000</v>
          </cell>
          <cell r="I160">
            <v>68000</v>
          </cell>
          <cell r="N160"/>
          <cell r="P160"/>
          <cell r="Q160"/>
          <cell r="R160"/>
          <cell r="S160"/>
          <cell r="U160"/>
          <cell r="V160"/>
          <cell r="W160"/>
          <cell r="X160">
            <v>34943</v>
          </cell>
          <cell r="Y160">
            <v>748000</v>
          </cell>
          <cell r="Z160">
            <v>34943</v>
          </cell>
          <cell r="AA160"/>
          <cell r="AB160"/>
          <cell r="AC160"/>
        </row>
        <row r="161">
          <cell r="A161">
            <v>34946</v>
          </cell>
          <cell r="B161">
            <v>64558</v>
          </cell>
          <cell r="C161"/>
          <cell r="D161"/>
          <cell r="G161">
            <v>10.92</v>
          </cell>
          <cell r="H161">
            <v>704973.36</v>
          </cell>
          <cell r="I161">
            <v>64558</v>
          </cell>
          <cell r="N161"/>
          <cell r="P161"/>
          <cell r="Q161"/>
          <cell r="R161"/>
          <cell r="S161"/>
          <cell r="U161"/>
          <cell r="V161"/>
          <cell r="W161"/>
          <cell r="X161">
            <v>34943</v>
          </cell>
          <cell r="Y161">
            <v>704973.36</v>
          </cell>
          <cell r="Z161">
            <v>34943</v>
          </cell>
          <cell r="AA161"/>
          <cell r="AB161"/>
          <cell r="AC161"/>
        </row>
        <row r="162">
          <cell r="A162">
            <v>34947</v>
          </cell>
          <cell r="B162">
            <v>63000</v>
          </cell>
          <cell r="C162"/>
          <cell r="D162"/>
          <cell r="G162">
            <v>11.25</v>
          </cell>
          <cell r="H162">
            <v>708750</v>
          </cell>
          <cell r="I162">
            <v>63000</v>
          </cell>
          <cell r="N162"/>
          <cell r="P162"/>
          <cell r="Q162"/>
          <cell r="R162"/>
          <cell r="S162"/>
          <cell r="U162"/>
          <cell r="V162"/>
          <cell r="W162"/>
          <cell r="X162">
            <v>34943</v>
          </cell>
          <cell r="Y162">
            <v>708750</v>
          </cell>
          <cell r="Z162">
            <v>34943</v>
          </cell>
          <cell r="AA162"/>
          <cell r="AB162"/>
          <cell r="AC162"/>
        </row>
        <row r="163">
          <cell r="A163">
            <v>34948</v>
          </cell>
          <cell r="B163">
            <v>82500</v>
          </cell>
          <cell r="C163"/>
          <cell r="D163"/>
          <cell r="G163">
            <v>11</v>
          </cell>
          <cell r="H163">
            <v>907500</v>
          </cell>
          <cell r="I163">
            <v>82500</v>
          </cell>
          <cell r="N163"/>
          <cell r="P163"/>
          <cell r="Q163"/>
          <cell r="R163"/>
          <cell r="S163"/>
          <cell r="U163"/>
          <cell r="V163"/>
          <cell r="W163"/>
          <cell r="X163">
            <v>34943</v>
          </cell>
          <cell r="Y163">
            <v>907500</v>
          </cell>
          <cell r="Z163">
            <v>34943</v>
          </cell>
          <cell r="AA163"/>
          <cell r="AB163"/>
          <cell r="AC163"/>
        </row>
        <row r="164">
          <cell r="A164">
            <v>34949</v>
          </cell>
          <cell r="B164">
            <v>79095</v>
          </cell>
          <cell r="C164"/>
          <cell r="D164"/>
          <cell r="G164">
            <v>10.66</v>
          </cell>
          <cell r="H164">
            <v>843152.7</v>
          </cell>
          <cell r="I164">
            <v>79095</v>
          </cell>
          <cell r="N164"/>
          <cell r="P164"/>
          <cell r="Q164"/>
          <cell r="R164"/>
          <cell r="S164"/>
          <cell r="U164"/>
          <cell r="V164"/>
          <cell r="W164"/>
          <cell r="X164">
            <v>34943</v>
          </cell>
          <cell r="Y164">
            <v>843152.7</v>
          </cell>
          <cell r="Z164">
            <v>34943</v>
          </cell>
          <cell r="AA164"/>
          <cell r="AB164"/>
          <cell r="AC164"/>
        </row>
        <row r="165">
          <cell r="A165">
            <v>34950</v>
          </cell>
          <cell r="B165">
            <v>63500</v>
          </cell>
          <cell r="C165"/>
          <cell r="D165"/>
          <cell r="G165">
            <v>10.54</v>
          </cell>
          <cell r="H165">
            <v>669290</v>
          </cell>
          <cell r="I165">
            <v>63500</v>
          </cell>
          <cell r="N165"/>
          <cell r="P165"/>
          <cell r="Q165"/>
          <cell r="R165"/>
          <cell r="S165"/>
          <cell r="U165"/>
          <cell r="V165"/>
          <cell r="W165"/>
          <cell r="X165">
            <v>34943</v>
          </cell>
          <cell r="Y165">
            <v>669290</v>
          </cell>
          <cell r="Z165">
            <v>34943</v>
          </cell>
          <cell r="AA165"/>
          <cell r="AB165"/>
          <cell r="AC165"/>
        </row>
        <row r="166">
          <cell r="A166">
            <v>34951</v>
          </cell>
          <cell r="B166">
            <v>63500</v>
          </cell>
          <cell r="C166"/>
          <cell r="D166"/>
          <cell r="G166">
            <v>10.54</v>
          </cell>
          <cell r="H166">
            <v>669290</v>
          </cell>
          <cell r="I166">
            <v>63500</v>
          </cell>
          <cell r="N166"/>
          <cell r="P166"/>
          <cell r="Q166"/>
          <cell r="R166"/>
          <cell r="S166"/>
          <cell r="U166"/>
          <cell r="V166"/>
          <cell r="W166"/>
          <cell r="X166">
            <v>34943</v>
          </cell>
          <cell r="Y166">
            <v>669290</v>
          </cell>
          <cell r="Z166">
            <v>34943</v>
          </cell>
          <cell r="AA166"/>
          <cell r="AB166"/>
          <cell r="AC166"/>
        </row>
        <row r="167">
          <cell r="A167">
            <v>34952</v>
          </cell>
          <cell r="B167">
            <v>63500</v>
          </cell>
          <cell r="C167"/>
          <cell r="D167"/>
          <cell r="G167">
            <v>10.54</v>
          </cell>
          <cell r="H167">
            <v>669290</v>
          </cell>
          <cell r="I167">
            <v>63500</v>
          </cell>
          <cell r="N167"/>
          <cell r="P167"/>
          <cell r="Q167"/>
          <cell r="R167"/>
          <cell r="S167"/>
          <cell r="U167"/>
          <cell r="V167"/>
          <cell r="W167"/>
          <cell r="X167">
            <v>34943</v>
          </cell>
          <cell r="Y167">
            <v>669290</v>
          </cell>
          <cell r="Z167">
            <v>34943</v>
          </cell>
          <cell r="AA167"/>
          <cell r="AB167"/>
          <cell r="AC167"/>
        </row>
        <row r="168">
          <cell r="A168">
            <v>34953</v>
          </cell>
          <cell r="B168">
            <v>46500</v>
          </cell>
          <cell r="C168"/>
          <cell r="D168"/>
          <cell r="G168">
            <v>11.24</v>
          </cell>
          <cell r="H168">
            <v>522660</v>
          </cell>
          <cell r="I168">
            <v>46500</v>
          </cell>
          <cell r="N168"/>
          <cell r="P168"/>
          <cell r="Q168"/>
          <cell r="R168"/>
          <cell r="S168"/>
          <cell r="U168"/>
          <cell r="V168"/>
          <cell r="W168"/>
          <cell r="X168">
            <v>34943</v>
          </cell>
          <cell r="Y168">
            <v>522660</v>
          </cell>
          <cell r="Z168">
            <v>34943</v>
          </cell>
          <cell r="AA168"/>
          <cell r="AB168"/>
          <cell r="AC168"/>
        </row>
        <row r="169">
          <cell r="A169">
            <v>34954</v>
          </cell>
          <cell r="B169">
            <v>51000</v>
          </cell>
          <cell r="C169"/>
          <cell r="D169"/>
          <cell r="G169">
            <v>10.74</v>
          </cell>
          <cell r="H169">
            <v>547740</v>
          </cell>
          <cell r="I169">
            <v>51000</v>
          </cell>
          <cell r="N169"/>
          <cell r="P169"/>
          <cell r="Q169"/>
          <cell r="R169"/>
          <cell r="S169"/>
          <cell r="U169"/>
          <cell r="V169"/>
          <cell r="W169"/>
          <cell r="X169">
            <v>34943</v>
          </cell>
          <cell r="Y169">
            <v>547740</v>
          </cell>
          <cell r="Z169">
            <v>34943</v>
          </cell>
          <cell r="AA169"/>
          <cell r="AB169"/>
          <cell r="AC169"/>
        </row>
        <row r="170">
          <cell r="A170">
            <v>34955</v>
          </cell>
          <cell r="B170">
            <v>53300</v>
          </cell>
          <cell r="C170"/>
          <cell r="D170"/>
          <cell r="G170">
            <v>10.9</v>
          </cell>
          <cell r="H170">
            <v>580970</v>
          </cell>
          <cell r="I170">
            <v>53300</v>
          </cell>
          <cell r="N170"/>
          <cell r="P170"/>
          <cell r="Q170"/>
          <cell r="R170"/>
          <cell r="S170"/>
          <cell r="U170"/>
          <cell r="V170"/>
          <cell r="W170"/>
          <cell r="X170">
            <v>34943</v>
          </cell>
          <cell r="Y170">
            <v>580970</v>
          </cell>
          <cell r="Z170">
            <v>34943</v>
          </cell>
          <cell r="AA170"/>
          <cell r="AB170"/>
          <cell r="AC170"/>
        </row>
        <row r="171">
          <cell r="A171">
            <v>34956</v>
          </cell>
          <cell r="B171">
            <v>52200</v>
          </cell>
          <cell r="C171"/>
          <cell r="D171"/>
          <cell r="G171">
            <v>10.51</v>
          </cell>
          <cell r="H171">
            <v>548622</v>
          </cell>
          <cell r="I171">
            <v>52200</v>
          </cell>
          <cell r="N171"/>
          <cell r="P171"/>
          <cell r="Q171"/>
          <cell r="R171"/>
          <cell r="S171"/>
          <cell r="U171"/>
          <cell r="V171"/>
          <cell r="W171"/>
          <cell r="X171">
            <v>34943</v>
          </cell>
          <cell r="Y171">
            <v>548622</v>
          </cell>
          <cell r="Z171">
            <v>34943</v>
          </cell>
          <cell r="AA171"/>
          <cell r="AB171"/>
          <cell r="AC171"/>
        </row>
        <row r="172">
          <cell r="A172">
            <v>34957</v>
          </cell>
          <cell r="B172">
            <v>73520</v>
          </cell>
          <cell r="C172"/>
          <cell r="D172"/>
          <cell r="G172">
            <v>10.41</v>
          </cell>
          <cell r="H172">
            <v>765343.2</v>
          </cell>
          <cell r="I172">
            <v>73520</v>
          </cell>
          <cell r="N172"/>
          <cell r="P172"/>
          <cell r="Q172"/>
          <cell r="R172"/>
          <cell r="S172"/>
          <cell r="U172"/>
          <cell r="V172"/>
          <cell r="W172"/>
          <cell r="X172">
            <v>34943</v>
          </cell>
          <cell r="Y172">
            <v>765343.2</v>
          </cell>
          <cell r="Z172">
            <v>34943</v>
          </cell>
          <cell r="AA172"/>
          <cell r="AB172"/>
          <cell r="AC172"/>
        </row>
        <row r="173">
          <cell r="A173">
            <v>34958</v>
          </cell>
          <cell r="B173">
            <v>73520</v>
          </cell>
          <cell r="C173"/>
          <cell r="D173"/>
          <cell r="G173">
            <v>10.41</v>
          </cell>
          <cell r="H173">
            <v>765343.2</v>
          </cell>
          <cell r="I173">
            <v>73520</v>
          </cell>
          <cell r="N173"/>
          <cell r="P173"/>
          <cell r="Q173"/>
          <cell r="R173"/>
          <cell r="S173"/>
          <cell r="U173"/>
          <cell r="V173"/>
          <cell r="W173"/>
          <cell r="X173">
            <v>34943</v>
          </cell>
          <cell r="Y173">
            <v>765343.2</v>
          </cell>
          <cell r="Z173">
            <v>34943</v>
          </cell>
          <cell r="AA173"/>
          <cell r="AB173"/>
          <cell r="AC173"/>
        </row>
        <row r="174">
          <cell r="A174">
            <v>34959</v>
          </cell>
          <cell r="B174">
            <v>73520</v>
          </cell>
          <cell r="C174"/>
          <cell r="D174"/>
          <cell r="G174">
            <v>10.41</v>
          </cell>
          <cell r="H174">
            <v>765343.2</v>
          </cell>
          <cell r="I174">
            <v>73520</v>
          </cell>
          <cell r="N174"/>
          <cell r="P174"/>
          <cell r="Q174"/>
          <cell r="R174"/>
          <cell r="S174"/>
          <cell r="U174"/>
          <cell r="V174"/>
          <cell r="W174"/>
          <cell r="X174">
            <v>34943</v>
          </cell>
          <cell r="Y174">
            <v>765343.2</v>
          </cell>
          <cell r="Z174">
            <v>34943</v>
          </cell>
          <cell r="AA174"/>
          <cell r="AB174"/>
          <cell r="AC174"/>
        </row>
        <row r="175">
          <cell r="A175">
            <v>34960</v>
          </cell>
          <cell r="B175">
            <v>78500</v>
          </cell>
          <cell r="C175"/>
          <cell r="D175"/>
          <cell r="G175">
            <v>10.59</v>
          </cell>
          <cell r="H175">
            <v>831315</v>
          </cell>
          <cell r="I175">
            <v>78500</v>
          </cell>
          <cell r="N175"/>
          <cell r="P175"/>
          <cell r="Q175"/>
          <cell r="R175"/>
          <cell r="S175"/>
          <cell r="U175"/>
          <cell r="V175"/>
          <cell r="W175"/>
          <cell r="X175">
            <v>34943</v>
          </cell>
          <cell r="Y175">
            <v>831315</v>
          </cell>
          <cell r="Z175">
            <v>34943</v>
          </cell>
          <cell r="AA175"/>
          <cell r="AB175"/>
          <cell r="AC175"/>
        </row>
        <row r="176">
          <cell r="A176">
            <v>34961</v>
          </cell>
          <cell r="B176">
            <v>74100</v>
          </cell>
          <cell r="C176"/>
          <cell r="D176"/>
          <cell r="G176">
            <v>10.8</v>
          </cell>
          <cell r="H176">
            <v>800280</v>
          </cell>
          <cell r="I176">
            <v>74100</v>
          </cell>
          <cell r="N176"/>
          <cell r="P176"/>
          <cell r="Q176"/>
          <cell r="R176"/>
          <cell r="S176"/>
          <cell r="U176"/>
          <cell r="V176"/>
          <cell r="W176"/>
          <cell r="X176">
            <v>34943</v>
          </cell>
          <cell r="Y176">
            <v>800280</v>
          </cell>
          <cell r="Z176">
            <v>34943</v>
          </cell>
          <cell r="AA176"/>
          <cell r="AB176"/>
          <cell r="AC176"/>
        </row>
        <row r="177">
          <cell r="A177">
            <v>34962</v>
          </cell>
          <cell r="B177">
            <v>81300</v>
          </cell>
          <cell r="C177"/>
          <cell r="D177"/>
          <cell r="G177">
            <v>10.67</v>
          </cell>
          <cell r="H177">
            <v>867471</v>
          </cell>
          <cell r="I177">
            <v>81300</v>
          </cell>
          <cell r="N177"/>
          <cell r="P177"/>
          <cell r="Q177"/>
          <cell r="R177"/>
          <cell r="S177"/>
          <cell r="U177"/>
          <cell r="V177"/>
          <cell r="W177"/>
          <cell r="X177">
            <v>34943</v>
          </cell>
          <cell r="Y177">
            <v>867471</v>
          </cell>
          <cell r="Z177">
            <v>34943</v>
          </cell>
          <cell r="AA177"/>
          <cell r="AB177"/>
          <cell r="AC177"/>
        </row>
        <row r="178">
          <cell r="A178">
            <v>34963</v>
          </cell>
          <cell r="B178">
            <v>100500</v>
          </cell>
          <cell r="C178"/>
          <cell r="D178"/>
          <cell r="G178">
            <v>15.46</v>
          </cell>
          <cell r="H178">
            <v>1553730</v>
          </cell>
          <cell r="I178">
            <v>100500</v>
          </cell>
          <cell r="N178"/>
          <cell r="P178"/>
          <cell r="Q178"/>
          <cell r="R178"/>
          <cell r="S178"/>
          <cell r="U178"/>
          <cell r="V178"/>
          <cell r="W178"/>
          <cell r="X178">
            <v>34943</v>
          </cell>
          <cell r="Y178">
            <v>1553730</v>
          </cell>
          <cell r="Z178">
            <v>34943</v>
          </cell>
          <cell r="AA178"/>
          <cell r="AB178"/>
          <cell r="AC178"/>
        </row>
        <row r="179">
          <cell r="A179">
            <v>34964</v>
          </cell>
          <cell r="B179">
            <v>97000</v>
          </cell>
          <cell r="C179"/>
          <cell r="D179"/>
          <cell r="G179">
            <v>10.27</v>
          </cell>
          <cell r="H179">
            <v>996190</v>
          </cell>
          <cell r="I179">
            <v>97000</v>
          </cell>
          <cell r="N179"/>
          <cell r="P179"/>
          <cell r="Q179"/>
          <cell r="R179"/>
          <cell r="S179"/>
          <cell r="U179"/>
          <cell r="V179"/>
          <cell r="W179"/>
          <cell r="X179">
            <v>34943</v>
          </cell>
          <cell r="Y179">
            <v>996190</v>
          </cell>
          <cell r="Z179">
            <v>34943</v>
          </cell>
          <cell r="AA179"/>
          <cell r="AB179"/>
          <cell r="AC179"/>
        </row>
        <row r="180">
          <cell r="A180">
            <v>34965</v>
          </cell>
          <cell r="B180">
            <v>97000</v>
          </cell>
          <cell r="C180"/>
          <cell r="D180"/>
          <cell r="G180">
            <v>10.27</v>
          </cell>
          <cell r="H180">
            <v>996190</v>
          </cell>
          <cell r="I180">
            <v>97000</v>
          </cell>
          <cell r="N180"/>
          <cell r="P180"/>
          <cell r="Q180"/>
          <cell r="R180"/>
          <cell r="S180"/>
          <cell r="U180"/>
          <cell r="V180"/>
          <cell r="W180"/>
          <cell r="X180">
            <v>34943</v>
          </cell>
          <cell r="Y180">
            <v>996190</v>
          </cell>
          <cell r="Z180">
            <v>34943</v>
          </cell>
          <cell r="AA180"/>
          <cell r="AB180"/>
          <cell r="AC180"/>
        </row>
        <row r="181">
          <cell r="A181">
            <v>34966</v>
          </cell>
          <cell r="B181">
            <v>97000</v>
          </cell>
          <cell r="C181"/>
          <cell r="D181"/>
          <cell r="G181">
            <v>10.27</v>
          </cell>
          <cell r="H181">
            <v>996190</v>
          </cell>
          <cell r="I181">
            <v>97000</v>
          </cell>
          <cell r="N181"/>
          <cell r="P181"/>
          <cell r="Q181"/>
          <cell r="R181"/>
          <cell r="S181"/>
          <cell r="U181"/>
          <cell r="V181"/>
          <cell r="W181"/>
          <cell r="X181">
            <v>34943</v>
          </cell>
          <cell r="Y181">
            <v>996190</v>
          </cell>
          <cell r="Z181">
            <v>34943</v>
          </cell>
          <cell r="AA181"/>
          <cell r="AB181"/>
          <cell r="AC181"/>
        </row>
        <row r="182">
          <cell r="A182">
            <v>34967</v>
          </cell>
          <cell r="B182">
            <v>58140</v>
          </cell>
          <cell r="C182"/>
          <cell r="D182"/>
          <cell r="G182">
            <v>10.29</v>
          </cell>
          <cell r="H182">
            <v>598260.6</v>
          </cell>
          <cell r="I182">
            <v>58140</v>
          </cell>
          <cell r="N182"/>
          <cell r="P182"/>
          <cell r="Q182"/>
          <cell r="R182"/>
          <cell r="S182"/>
          <cell r="U182"/>
          <cell r="V182"/>
          <cell r="W182"/>
          <cell r="X182">
            <v>34943</v>
          </cell>
          <cell r="Y182">
            <v>598260.6</v>
          </cell>
          <cell r="Z182">
            <v>34943</v>
          </cell>
          <cell r="AA182"/>
          <cell r="AB182"/>
          <cell r="AC182"/>
        </row>
        <row r="183">
          <cell r="A183">
            <v>34968</v>
          </cell>
          <cell r="B183">
            <v>77000</v>
          </cell>
          <cell r="C183"/>
          <cell r="D183"/>
          <cell r="G183">
            <v>10.4</v>
          </cell>
          <cell r="H183">
            <v>800800</v>
          </cell>
          <cell r="I183">
            <v>77000</v>
          </cell>
          <cell r="N183"/>
          <cell r="P183"/>
          <cell r="Q183"/>
          <cell r="R183"/>
          <cell r="S183"/>
          <cell r="U183"/>
          <cell r="V183"/>
          <cell r="W183"/>
          <cell r="X183">
            <v>34943</v>
          </cell>
          <cell r="Y183">
            <v>800800</v>
          </cell>
          <cell r="Z183">
            <v>34943</v>
          </cell>
          <cell r="AA183"/>
          <cell r="AB183"/>
          <cell r="AC183"/>
        </row>
        <row r="184">
          <cell r="A184">
            <v>34969</v>
          </cell>
          <cell r="B184">
            <v>83200</v>
          </cell>
          <cell r="C184"/>
          <cell r="D184"/>
          <cell r="G184">
            <v>9.9700000000000006</v>
          </cell>
          <cell r="H184">
            <v>829504</v>
          </cell>
          <cell r="I184">
            <v>83200</v>
          </cell>
          <cell r="N184"/>
          <cell r="P184"/>
          <cell r="Q184"/>
          <cell r="R184"/>
          <cell r="S184"/>
          <cell r="U184"/>
          <cell r="V184"/>
          <cell r="W184"/>
          <cell r="X184">
            <v>34943</v>
          </cell>
          <cell r="Y184">
            <v>829504</v>
          </cell>
          <cell r="Z184">
            <v>34943</v>
          </cell>
          <cell r="AA184"/>
          <cell r="AB184"/>
          <cell r="AC184"/>
        </row>
        <row r="185">
          <cell r="A185">
            <v>34970</v>
          </cell>
          <cell r="B185">
            <v>66000</v>
          </cell>
          <cell r="C185"/>
          <cell r="D185"/>
          <cell r="G185">
            <v>9.4600000000000009</v>
          </cell>
          <cell r="H185">
            <v>624360</v>
          </cell>
          <cell r="I185">
            <v>66000</v>
          </cell>
          <cell r="N185"/>
          <cell r="P185"/>
          <cell r="Q185"/>
          <cell r="R185"/>
          <cell r="S185"/>
          <cell r="U185"/>
          <cell r="V185"/>
          <cell r="W185"/>
          <cell r="X185">
            <v>34943</v>
          </cell>
          <cell r="Y185">
            <v>624360</v>
          </cell>
          <cell r="Z185">
            <v>34943</v>
          </cell>
          <cell r="AA185"/>
          <cell r="AB185"/>
          <cell r="AC185"/>
        </row>
        <row r="186">
          <cell r="A186">
            <v>34971</v>
          </cell>
          <cell r="B186">
            <v>24500</v>
          </cell>
          <cell r="C186"/>
          <cell r="D186"/>
          <cell r="G186">
            <v>10</v>
          </cell>
          <cell r="H186">
            <v>245000</v>
          </cell>
          <cell r="I186">
            <v>24500</v>
          </cell>
          <cell r="N186"/>
          <cell r="P186"/>
          <cell r="Q186"/>
          <cell r="R186"/>
          <cell r="S186"/>
          <cell r="U186"/>
          <cell r="V186"/>
          <cell r="W186"/>
          <cell r="X186">
            <v>34943</v>
          </cell>
          <cell r="Y186">
            <v>245000</v>
          </cell>
          <cell r="Z186">
            <v>34943</v>
          </cell>
          <cell r="AA186"/>
          <cell r="AB186"/>
          <cell r="AC186"/>
        </row>
        <row r="187">
          <cell r="A187">
            <v>34972</v>
          </cell>
          <cell r="B187">
            <v>24500</v>
          </cell>
          <cell r="C187"/>
          <cell r="D187"/>
          <cell r="E187"/>
          <cell r="F187"/>
          <cell r="G187">
            <v>10</v>
          </cell>
          <cell r="H187">
            <v>245000</v>
          </cell>
          <cell r="I187">
            <v>24500</v>
          </cell>
          <cell r="J187">
            <v>22296558.259999998</v>
          </cell>
          <cell r="K187">
            <v>2065953</v>
          </cell>
          <cell r="L187">
            <v>10.792384076501255</v>
          </cell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>
            <v>34943</v>
          </cell>
          <cell r="Y187">
            <v>245000</v>
          </cell>
          <cell r="Z187">
            <v>34943</v>
          </cell>
          <cell r="AA187"/>
          <cell r="AB187"/>
          <cell r="AC187"/>
        </row>
        <row r="188">
          <cell r="A188">
            <v>34973</v>
          </cell>
          <cell r="B188">
            <v>24500</v>
          </cell>
          <cell r="C188"/>
          <cell r="D188"/>
          <cell r="G188">
            <v>10</v>
          </cell>
          <cell r="H188">
            <v>245000</v>
          </cell>
          <cell r="I188">
            <v>24500</v>
          </cell>
          <cell r="N188"/>
          <cell r="P188"/>
          <cell r="Q188"/>
          <cell r="R188"/>
          <cell r="S188"/>
          <cell r="U188"/>
          <cell r="V188"/>
          <cell r="W188"/>
          <cell r="X188">
            <v>34973</v>
          </cell>
          <cell r="Y188">
            <v>245000</v>
          </cell>
          <cell r="Z188">
            <v>34973</v>
          </cell>
          <cell r="AA188"/>
          <cell r="AB188"/>
          <cell r="AC188"/>
        </row>
        <row r="189">
          <cell r="A189">
            <v>34974</v>
          </cell>
          <cell r="B189">
            <v>56500</v>
          </cell>
          <cell r="C189"/>
          <cell r="D189"/>
          <cell r="G189">
            <v>10.45</v>
          </cell>
          <cell r="H189">
            <v>590425</v>
          </cell>
          <cell r="I189">
            <v>56500</v>
          </cell>
          <cell r="N189"/>
          <cell r="P189"/>
          <cell r="Q189"/>
          <cell r="R189"/>
          <cell r="S189"/>
          <cell r="U189"/>
          <cell r="V189"/>
          <cell r="W189"/>
          <cell r="X189">
            <v>34973</v>
          </cell>
          <cell r="Y189">
            <v>590425</v>
          </cell>
          <cell r="Z189">
            <v>34973</v>
          </cell>
          <cell r="AA189"/>
          <cell r="AB189"/>
          <cell r="AC189"/>
        </row>
        <row r="190">
          <cell r="A190">
            <v>34975</v>
          </cell>
          <cell r="B190">
            <v>79500</v>
          </cell>
          <cell r="C190"/>
          <cell r="D190"/>
          <cell r="G190">
            <v>10.76</v>
          </cell>
          <cell r="H190">
            <v>855420</v>
          </cell>
          <cell r="I190">
            <v>79500</v>
          </cell>
          <cell r="N190"/>
          <cell r="P190"/>
          <cell r="Q190"/>
          <cell r="R190"/>
          <cell r="S190"/>
          <cell r="U190"/>
          <cell r="V190"/>
          <cell r="W190"/>
          <cell r="X190">
            <v>34973</v>
          </cell>
          <cell r="Y190">
            <v>855420</v>
          </cell>
          <cell r="Z190">
            <v>34973</v>
          </cell>
          <cell r="AA190"/>
          <cell r="AB190"/>
          <cell r="AC190"/>
        </row>
        <row r="191">
          <cell r="A191">
            <v>34976</v>
          </cell>
          <cell r="B191">
            <v>81100</v>
          </cell>
          <cell r="C191"/>
          <cell r="D191"/>
          <cell r="G191">
            <v>10.66</v>
          </cell>
          <cell r="H191">
            <v>864526</v>
          </cell>
          <cell r="I191">
            <v>81100</v>
          </cell>
          <cell r="N191"/>
          <cell r="P191"/>
          <cell r="Q191"/>
          <cell r="R191"/>
          <cell r="S191"/>
          <cell r="U191"/>
          <cell r="V191"/>
          <cell r="W191"/>
          <cell r="X191">
            <v>34973</v>
          </cell>
          <cell r="Y191">
            <v>864526</v>
          </cell>
          <cell r="Z191">
            <v>34973</v>
          </cell>
          <cell r="AA191"/>
          <cell r="AB191"/>
          <cell r="AC191"/>
        </row>
        <row r="192">
          <cell r="A192">
            <v>34977</v>
          </cell>
          <cell r="B192">
            <v>108175</v>
          </cell>
          <cell r="C192"/>
          <cell r="D192"/>
          <cell r="G192">
            <v>10.83</v>
          </cell>
          <cell r="H192">
            <v>1171535.25</v>
          </cell>
          <cell r="I192">
            <v>108175</v>
          </cell>
          <cell r="N192"/>
          <cell r="P192"/>
          <cell r="Q192"/>
          <cell r="R192"/>
          <cell r="S192"/>
          <cell r="U192"/>
          <cell r="V192"/>
          <cell r="W192"/>
          <cell r="X192">
            <v>34973</v>
          </cell>
          <cell r="Y192">
            <v>1171535.25</v>
          </cell>
          <cell r="Z192">
            <v>34973</v>
          </cell>
          <cell r="AA192"/>
          <cell r="AB192"/>
          <cell r="AC192"/>
        </row>
        <row r="193">
          <cell r="A193">
            <v>34978</v>
          </cell>
          <cell r="B193">
            <v>128100</v>
          </cell>
          <cell r="C193"/>
          <cell r="D193"/>
          <cell r="G193">
            <v>10.97</v>
          </cell>
          <cell r="H193">
            <v>1405257</v>
          </cell>
          <cell r="I193">
            <v>128100</v>
          </cell>
          <cell r="N193"/>
          <cell r="P193"/>
          <cell r="Q193"/>
          <cell r="R193"/>
          <cell r="S193"/>
          <cell r="U193"/>
          <cell r="V193"/>
          <cell r="W193"/>
          <cell r="X193">
            <v>34973</v>
          </cell>
          <cell r="Y193">
            <v>1405257</v>
          </cell>
          <cell r="Z193">
            <v>34973</v>
          </cell>
          <cell r="AA193"/>
          <cell r="AB193"/>
          <cell r="AC193"/>
        </row>
        <row r="194">
          <cell r="A194">
            <v>34979</v>
          </cell>
          <cell r="B194">
            <v>128100</v>
          </cell>
          <cell r="C194"/>
          <cell r="D194"/>
          <cell r="G194">
            <v>10.97</v>
          </cell>
          <cell r="H194">
            <v>1405257</v>
          </cell>
          <cell r="I194">
            <v>128100</v>
          </cell>
          <cell r="N194"/>
          <cell r="P194"/>
          <cell r="Q194"/>
          <cell r="R194"/>
          <cell r="S194"/>
          <cell r="U194"/>
          <cell r="V194"/>
          <cell r="W194"/>
          <cell r="X194">
            <v>34973</v>
          </cell>
          <cell r="Y194">
            <v>1405257</v>
          </cell>
          <cell r="Z194">
            <v>34973</v>
          </cell>
          <cell r="AA194"/>
          <cell r="AB194"/>
          <cell r="AC194"/>
        </row>
        <row r="195">
          <cell r="A195">
            <v>34980</v>
          </cell>
          <cell r="B195">
            <v>128100</v>
          </cell>
          <cell r="C195"/>
          <cell r="D195"/>
          <cell r="G195">
            <v>10.97</v>
          </cell>
          <cell r="H195">
            <v>1405257</v>
          </cell>
          <cell r="I195">
            <v>128100</v>
          </cell>
          <cell r="N195"/>
          <cell r="P195"/>
          <cell r="Q195"/>
          <cell r="R195"/>
          <cell r="S195"/>
          <cell r="U195"/>
          <cell r="V195"/>
          <cell r="W195"/>
          <cell r="X195">
            <v>34973</v>
          </cell>
          <cell r="Y195">
            <v>1405257</v>
          </cell>
          <cell r="Z195">
            <v>34973</v>
          </cell>
          <cell r="AA195"/>
          <cell r="AB195"/>
          <cell r="AC195"/>
        </row>
        <row r="196">
          <cell r="A196">
            <v>34981</v>
          </cell>
          <cell r="B196">
            <v>82000</v>
          </cell>
          <cell r="C196"/>
          <cell r="D196"/>
          <cell r="G196">
            <v>10.89</v>
          </cell>
          <cell r="H196">
            <v>892980</v>
          </cell>
          <cell r="I196">
            <v>82000</v>
          </cell>
          <cell r="N196"/>
          <cell r="P196"/>
          <cell r="Q196"/>
          <cell r="R196"/>
          <cell r="S196"/>
          <cell r="U196"/>
          <cell r="V196"/>
          <cell r="W196"/>
          <cell r="X196">
            <v>34973</v>
          </cell>
          <cell r="Y196">
            <v>892980</v>
          </cell>
          <cell r="Z196">
            <v>34973</v>
          </cell>
          <cell r="AA196"/>
          <cell r="AB196"/>
          <cell r="AC196"/>
        </row>
        <row r="197">
          <cell r="A197">
            <v>34982</v>
          </cell>
          <cell r="B197">
            <v>91500</v>
          </cell>
          <cell r="C197"/>
          <cell r="D197"/>
          <cell r="G197">
            <v>10.96</v>
          </cell>
          <cell r="H197">
            <v>1002840.0000000001</v>
          </cell>
          <cell r="I197">
            <v>91500</v>
          </cell>
          <cell r="N197"/>
          <cell r="P197"/>
          <cell r="Q197"/>
          <cell r="R197"/>
          <cell r="S197"/>
          <cell r="U197"/>
          <cell r="V197"/>
          <cell r="W197"/>
          <cell r="X197">
            <v>34973</v>
          </cell>
          <cell r="Y197">
            <v>1002840.0000000001</v>
          </cell>
          <cell r="Z197">
            <v>34973</v>
          </cell>
          <cell r="AA197"/>
          <cell r="AB197"/>
          <cell r="AC197"/>
        </row>
        <row r="198">
          <cell r="A198">
            <v>34983</v>
          </cell>
          <cell r="B198">
            <v>103210</v>
          </cell>
          <cell r="C198"/>
          <cell r="D198"/>
          <cell r="G198">
            <v>10.58</v>
          </cell>
          <cell r="H198">
            <v>1091961.8</v>
          </cell>
          <cell r="I198">
            <v>103210</v>
          </cell>
          <cell r="N198"/>
          <cell r="P198"/>
          <cell r="Q198"/>
          <cell r="R198"/>
          <cell r="S198"/>
          <cell r="U198"/>
          <cell r="V198"/>
          <cell r="W198"/>
          <cell r="X198">
            <v>34973</v>
          </cell>
          <cell r="Y198">
            <v>1091961.8</v>
          </cell>
          <cell r="Z198">
            <v>34973</v>
          </cell>
          <cell r="AA198"/>
          <cell r="AB198"/>
          <cell r="AC198"/>
        </row>
        <row r="199">
          <cell r="A199">
            <v>34984</v>
          </cell>
          <cell r="B199">
            <v>94272</v>
          </cell>
          <cell r="C199"/>
          <cell r="D199"/>
          <cell r="G199">
            <v>10.01</v>
          </cell>
          <cell r="H199">
            <v>943662.72</v>
          </cell>
          <cell r="I199">
            <v>94272</v>
          </cell>
          <cell r="N199"/>
          <cell r="P199"/>
          <cell r="Q199"/>
          <cell r="R199"/>
          <cell r="S199"/>
          <cell r="U199"/>
          <cell r="V199"/>
          <cell r="W199"/>
          <cell r="X199">
            <v>34973</v>
          </cell>
          <cell r="Y199">
            <v>943662.72</v>
          </cell>
          <cell r="Z199">
            <v>34973</v>
          </cell>
          <cell r="AA199"/>
          <cell r="AB199"/>
          <cell r="AC199"/>
        </row>
        <row r="200">
          <cell r="A200">
            <v>34985</v>
          </cell>
          <cell r="B200">
            <v>58780</v>
          </cell>
          <cell r="C200"/>
          <cell r="D200"/>
          <cell r="G200">
            <v>9.8699999999999992</v>
          </cell>
          <cell r="H200">
            <v>580158.6</v>
          </cell>
          <cell r="I200">
            <v>58780</v>
          </cell>
          <cell r="N200"/>
          <cell r="P200"/>
          <cell r="Q200"/>
          <cell r="R200"/>
          <cell r="S200"/>
          <cell r="U200"/>
          <cell r="V200"/>
          <cell r="W200"/>
          <cell r="X200">
            <v>34973</v>
          </cell>
          <cell r="Y200">
            <v>580158.6</v>
          </cell>
          <cell r="Z200">
            <v>34973</v>
          </cell>
          <cell r="AA200"/>
          <cell r="AB200"/>
          <cell r="AC200"/>
        </row>
        <row r="201">
          <cell r="A201">
            <v>34986</v>
          </cell>
          <cell r="B201">
            <v>58780</v>
          </cell>
          <cell r="C201"/>
          <cell r="D201"/>
          <cell r="G201">
            <v>9.8699999999999992</v>
          </cell>
          <cell r="H201">
            <v>580158.6</v>
          </cell>
          <cell r="I201">
            <v>58780</v>
          </cell>
          <cell r="N201"/>
          <cell r="P201"/>
          <cell r="Q201"/>
          <cell r="R201"/>
          <cell r="S201"/>
          <cell r="U201"/>
          <cell r="V201"/>
          <cell r="W201"/>
          <cell r="X201">
            <v>34973</v>
          </cell>
          <cell r="Y201">
            <v>580158.6</v>
          </cell>
          <cell r="Z201">
            <v>34973</v>
          </cell>
          <cell r="AA201"/>
          <cell r="AB201"/>
          <cell r="AC201"/>
        </row>
        <row r="202">
          <cell r="A202">
            <v>34987</v>
          </cell>
          <cell r="B202">
            <v>58780</v>
          </cell>
          <cell r="C202"/>
          <cell r="D202"/>
          <cell r="G202">
            <v>9.8699999999999992</v>
          </cell>
          <cell r="H202">
            <v>580158.6</v>
          </cell>
          <cell r="I202">
            <v>58780</v>
          </cell>
          <cell r="N202"/>
          <cell r="P202"/>
          <cell r="Q202"/>
          <cell r="R202"/>
          <cell r="S202"/>
          <cell r="U202"/>
          <cell r="V202"/>
          <cell r="W202"/>
          <cell r="X202">
            <v>34973</v>
          </cell>
          <cell r="Y202">
            <v>580158.6</v>
          </cell>
          <cell r="Z202">
            <v>34973</v>
          </cell>
          <cell r="AA202"/>
          <cell r="AB202"/>
          <cell r="AC202"/>
        </row>
        <row r="203">
          <cell r="A203">
            <v>34988</v>
          </cell>
          <cell r="B203">
            <v>57715</v>
          </cell>
          <cell r="C203"/>
          <cell r="D203"/>
          <cell r="G203">
            <v>10.26</v>
          </cell>
          <cell r="H203">
            <v>592155.9</v>
          </cell>
          <cell r="I203">
            <v>57715</v>
          </cell>
          <cell r="N203"/>
          <cell r="P203"/>
          <cell r="Q203"/>
          <cell r="R203"/>
          <cell r="S203"/>
          <cell r="U203"/>
          <cell r="V203"/>
          <cell r="W203"/>
          <cell r="X203">
            <v>34973</v>
          </cell>
          <cell r="Y203">
            <v>592155.9</v>
          </cell>
          <cell r="Z203">
            <v>34973</v>
          </cell>
          <cell r="AA203"/>
          <cell r="AB203"/>
          <cell r="AC203"/>
        </row>
        <row r="204">
          <cell r="A204">
            <v>34989</v>
          </cell>
          <cell r="B204">
            <v>53650</v>
          </cell>
          <cell r="C204"/>
          <cell r="D204"/>
          <cell r="G204">
            <v>10.36</v>
          </cell>
          <cell r="H204">
            <v>555814</v>
          </cell>
          <cell r="I204">
            <v>53650</v>
          </cell>
          <cell r="N204"/>
          <cell r="P204"/>
          <cell r="Q204"/>
          <cell r="R204"/>
          <cell r="S204"/>
          <cell r="U204"/>
          <cell r="V204"/>
          <cell r="W204"/>
          <cell r="X204">
            <v>34973</v>
          </cell>
          <cell r="Y204">
            <v>555814</v>
          </cell>
          <cell r="Z204">
            <v>34973</v>
          </cell>
          <cell r="AA204"/>
          <cell r="AB204"/>
          <cell r="AC204"/>
        </row>
        <row r="205">
          <cell r="A205">
            <v>34990</v>
          </cell>
          <cell r="B205">
            <v>73638</v>
          </cell>
          <cell r="C205"/>
          <cell r="D205"/>
          <cell r="G205">
            <v>10.54</v>
          </cell>
          <cell r="H205">
            <v>776144.5199999999</v>
          </cell>
          <cell r="I205">
            <v>73638</v>
          </cell>
          <cell r="N205"/>
          <cell r="P205"/>
          <cell r="Q205"/>
          <cell r="R205"/>
          <cell r="S205"/>
          <cell r="U205"/>
          <cell r="V205"/>
          <cell r="W205"/>
          <cell r="X205">
            <v>34973</v>
          </cell>
          <cell r="Y205">
            <v>776144.5199999999</v>
          </cell>
          <cell r="Z205">
            <v>34973</v>
          </cell>
          <cell r="AA205"/>
          <cell r="AB205"/>
          <cell r="AC205"/>
        </row>
        <row r="206">
          <cell r="A206">
            <v>34991</v>
          </cell>
          <cell r="B206">
            <v>75925</v>
          </cell>
          <cell r="C206"/>
          <cell r="D206"/>
          <cell r="G206">
            <v>10.53</v>
          </cell>
          <cell r="H206">
            <v>799490.25</v>
          </cell>
          <cell r="I206">
            <v>75925</v>
          </cell>
          <cell r="N206"/>
          <cell r="P206"/>
          <cell r="Q206"/>
          <cell r="R206"/>
          <cell r="S206"/>
          <cell r="U206"/>
          <cell r="V206"/>
          <cell r="W206"/>
          <cell r="X206">
            <v>34973</v>
          </cell>
          <cell r="Y206">
            <v>799490.25</v>
          </cell>
          <cell r="Z206">
            <v>34973</v>
          </cell>
          <cell r="AA206"/>
          <cell r="AB206"/>
          <cell r="AC206"/>
        </row>
        <row r="207">
          <cell r="A207">
            <v>34992</v>
          </cell>
          <cell r="B207">
            <v>82150</v>
          </cell>
          <cell r="C207"/>
          <cell r="D207"/>
          <cell r="G207">
            <v>10.56</v>
          </cell>
          <cell r="H207">
            <v>867504</v>
          </cell>
          <cell r="I207">
            <v>82150</v>
          </cell>
          <cell r="N207"/>
          <cell r="P207"/>
          <cell r="Q207"/>
          <cell r="R207"/>
          <cell r="S207"/>
          <cell r="U207"/>
          <cell r="V207"/>
          <cell r="W207"/>
          <cell r="X207">
            <v>34973</v>
          </cell>
          <cell r="Y207">
            <v>867504</v>
          </cell>
          <cell r="Z207">
            <v>34973</v>
          </cell>
          <cell r="AA207"/>
          <cell r="AB207"/>
          <cell r="AC207"/>
        </row>
        <row r="208">
          <cell r="A208">
            <v>34993</v>
          </cell>
          <cell r="B208">
            <v>82150</v>
          </cell>
          <cell r="C208"/>
          <cell r="D208"/>
          <cell r="G208">
            <v>10.56</v>
          </cell>
          <cell r="H208">
            <v>867504</v>
          </cell>
          <cell r="I208">
            <v>82150</v>
          </cell>
          <cell r="N208"/>
          <cell r="P208"/>
          <cell r="Q208"/>
          <cell r="R208"/>
          <cell r="S208"/>
          <cell r="U208"/>
          <cell r="V208"/>
          <cell r="W208"/>
          <cell r="X208">
            <v>34973</v>
          </cell>
          <cell r="Y208">
            <v>867504</v>
          </cell>
          <cell r="Z208">
            <v>34973</v>
          </cell>
          <cell r="AA208"/>
          <cell r="AB208"/>
          <cell r="AC208"/>
        </row>
        <row r="209">
          <cell r="A209">
            <v>34994</v>
          </cell>
          <cell r="B209">
            <v>82150</v>
          </cell>
          <cell r="C209"/>
          <cell r="D209"/>
          <cell r="G209">
            <v>10.56</v>
          </cell>
          <cell r="H209">
            <v>867504</v>
          </cell>
          <cell r="I209">
            <v>82150</v>
          </cell>
          <cell r="N209"/>
          <cell r="P209"/>
          <cell r="Q209"/>
          <cell r="R209"/>
          <cell r="S209"/>
          <cell r="U209"/>
          <cell r="V209"/>
          <cell r="W209"/>
          <cell r="X209">
            <v>34973</v>
          </cell>
          <cell r="Y209">
            <v>867504</v>
          </cell>
          <cell r="Z209">
            <v>34973</v>
          </cell>
          <cell r="AA209"/>
          <cell r="AB209"/>
          <cell r="AC209"/>
        </row>
        <row r="210">
          <cell r="A210">
            <v>34995</v>
          </cell>
          <cell r="B210">
            <v>95390</v>
          </cell>
          <cell r="C210"/>
          <cell r="D210"/>
          <cell r="G210">
            <v>10.96</v>
          </cell>
          <cell r="H210">
            <v>1045474.4</v>
          </cell>
          <cell r="I210">
            <v>95390</v>
          </cell>
          <cell r="N210"/>
          <cell r="P210"/>
          <cell r="Q210"/>
          <cell r="R210"/>
          <cell r="S210"/>
          <cell r="U210"/>
          <cell r="V210"/>
          <cell r="W210"/>
          <cell r="X210">
            <v>34973</v>
          </cell>
          <cell r="Y210">
            <v>1045474.4</v>
          </cell>
          <cell r="Z210">
            <v>34973</v>
          </cell>
          <cell r="AA210"/>
          <cell r="AB210"/>
          <cell r="AC210"/>
        </row>
        <row r="211">
          <cell r="A211">
            <v>34996</v>
          </cell>
          <cell r="B211">
            <v>112460</v>
          </cell>
          <cell r="C211"/>
          <cell r="D211"/>
          <cell r="G211">
            <v>10.87</v>
          </cell>
          <cell r="H211">
            <v>1222440.2</v>
          </cell>
          <cell r="I211">
            <v>112460</v>
          </cell>
          <cell r="N211"/>
          <cell r="P211"/>
          <cell r="Q211"/>
          <cell r="R211"/>
          <cell r="S211"/>
          <cell r="U211"/>
          <cell r="V211"/>
          <cell r="W211"/>
          <cell r="X211">
            <v>34973</v>
          </cell>
          <cell r="Y211">
            <v>1222440.2</v>
          </cell>
          <cell r="Z211">
            <v>34973</v>
          </cell>
          <cell r="AA211"/>
          <cell r="AB211"/>
          <cell r="AC211"/>
        </row>
        <row r="212">
          <cell r="A212">
            <v>34997</v>
          </cell>
          <cell r="B212">
            <v>118706</v>
          </cell>
          <cell r="C212"/>
          <cell r="D212"/>
          <cell r="G212">
            <v>10.87</v>
          </cell>
          <cell r="H212">
            <v>1290334.22</v>
          </cell>
          <cell r="I212">
            <v>118706</v>
          </cell>
          <cell r="N212"/>
          <cell r="P212"/>
          <cell r="Q212"/>
          <cell r="R212"/>
          <cell r="S212"/>
          <cell r="U212"/>
          <cell r="V212"/>
          <cell r="W212"/>
          <cell r="X212">
            <v>34973</v>
          </cell>
          <cell r="Y212">
            <v>1290334.22</v>
          </cell>
          <cell r="Z212">
            <v>34973</v>
          </cell>
          <cell r="AA212"/>
          <cell r="AB212"/>
          <cell r="AC212"/>
        </row>
        <row r="213">
          <cell r="A213">
            <v>34998</v>
          </cell>
          <cell r="B213">
            <v>109897</v>
          </cell>
          <cell r="C213"/>
          <cell r="D213"/>
          <cell r="G213">
            <v>10.86</v>
          </cell>
          <cell r="H213">
            <v>1193481.42</v>
          </cell>
          <cell r="I213">
            <v>109897</v>
          </cell>
          <cell r="N213"/>
          <cell r="P213"/>
          <cell r="Q213"/>
          <cell r="R213"/>
          <cell r="S213"/>
          <cell r="U213"/>
          <cell r="V213"/>
          <cell r="W213"/>
          <cell r="X213">
            <v>34973</v>
          </cell>
          <cell r="Y213">
            <v>1193481.42</v>
          </cell>
          <cell r="Z213">
            <v>34973</v>
          </cell>
          <cell r="AA213"/>
          <cell r="AB213"/>
          <cell r="AC213"/>
        </row>
        <row r="214">
          <cell r="A214">
            <v>34999</v>
          </cell>
          <cell r="B214">
            <v>70450</v>
          </cell>
          <cell r="C214"/>
          <cell r="D214"/>
          <cell r="G214">
            <v>10.52</v>
          </cell>
          <cell r="H214">
            <v>741134</v>
          </cell>
          <cell r="I214">
            <v>70450</v>
          </cell>
          <cell r="N214"/>
          <cell r="P214"/>
          <cell r="Q214"/>
          <cell r="R214"/>
          <cell r="S214"/>
          <cell r="U214"/>
          <cell r="V214"/>
          <cell r="W214"/>
          <cell r="X214">
            <v>34973</v>
          </cell>
          <cell r="Y214">
            <v>741134</v>
          </cell>
          <cell r="Z214">
            <v>34973</v>
          </cell>
          <cell r="AA214"/>
          <cell r="AB214"/>
          <cell r="AC214"/>
        </row>
        <row r="215">
          <cell r="A215">
            <v>35000</v>
          </cell>
          <cell r="B215">
            <v>70450</v>
          </cell>
          <cell r="C215"/>
          <cell r="D215"/>
          <cell r="G215">
            <v>10.52</v>
          </cell>
          <cell r="H215">
            <v>741134</v>
          </cell>
          <cell r="I215">
            <v>70450</v>
          </cell>
          <cell r="N215"/>
          <cell r="P215"/>
          <cell r="Q215"/>
          <cell r="R215"/>
          <cell r="S215"/>
          <cell r="U215"/>
          <cell r="V215"/>
          <cell r="W215"/>
          <cell r="X215">
            <v>34973</v>
          </cell>
          <cell r="Y215">
            <v>741134</v>
          </cell>
          <cell r="Z215">
            <v>34973</v>
          </cell>
          <cell r="AA215"/>
          <cell r="AB215"/>
          <cell r="AC215"/>
        </row>
        <row r="216">
          <cell r="A216">
            <v>35001</v>
          </cell>
          <cell r="B216">
            <v>70450</v>
          </cell>
          <cell r="C216"/>
          <cell r="D216"/>
          <cell r="G216">
            <v>10.52</v>
          </cell>
          <cell r="H216">
            <v>741134</v>
          </cell>
          <cell r="I216">
            <v>70450</v>
          </cell>
          <cell r="N216"/>
          <cell r="P216"/>
          <cell r="Q216"/>
          <cell r="R216"/>
          <cell r="S216"/>
          <cell r="U216"/>
          <cell r="V216"/>
          <cell r="W216"/>
          <cell r="X216">
            <v>34973</v>
          </cell>
          <cell r="Y216">
            <v>741134</v>
          </cell>
          <cell r="Z216">
            <v>34973</v>
          </cell>
          <cell r="AA216"/>
          <cell r="AB216"/>
          <cell r="AC216"/>
        </row>
        <row r="217">
          <cell r="A217">
            <v>35002</v>
          </cell>
          <cell r="B217">
            <v>72692</v>
          </cell>
          <cell r="C217"/>
          <cell r="D217"/>
          <cell r="G217">
            <v>10.57</v>
          </cell>
          <cell r="H217">
            <v>768354.44000000006</v>
          </cell>
          <cell r="I217">
            <v>72692</v>
          </cell>
          <cell r="N217"/>
          <cell r="P217"/>
          <cell r="Q217"/>
          <cell r="R217"/>
          <cell r="S217"/>
          <cell r="U217"/>
          <cell r="V217"/>
          <cell r="W217"/>
          <cell r="X217">
            <v>34973</v>
          </cell>
          <cell r="Y217">
            <v>768354.44000000006</v>
          </cell>
          <cell r="Z217">
            <v>34973</v>
          </cell>
          <cell r="AA217"/>
          <cell r="AB217"/>
          <cell r="AC217"/>
        </row>
        <row r="218">
          <cell r="A218">
            <v>35003</v>
          </cell>
          <cell r="B218">
            <v>50192</v>
          </cell>
          <cell r="C218"/>
          <cell r="D218"/>
          <cell r="E218"/>
          <cell r="F218"/>
          <cell r="G218">
            <v>10.85</v>
          </cell>
          <cell r="H218">
            <v>544583.19999999995</v>
          </cell>
          <cell r="I218">
            <v>50192</v>
          </cell>
          <cell r="J218">
            <v>27228784.119999997</v>
          </cell>
          <cell r="K218">
            <v>2559462</v>
          </cell>
          <cell r="L218">
            <v>10.638479539840793</v>
          </cell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>
            <v>34973</v>
          </cell>
          <cell r="Y218">
            <v>544583.19999999995</v>
          </cell>
          <cell r="Z218">
            <v>34973</v>
          </cell>
          <cell r="AA218"/>
          <cell r="AB218"/>
          <cell r="AC218"/>
        </row>
        <row r="219">
          <cell r="A219">
            <v>35004</v>
          </cell>
          <cell r="B219">
            <v>50192</v>
          </cell>
          <cell r="C219"/>
          <cell r="D219"/>
          <cell r="G219">
            <v>10.85</v>
          </cell>
          <cell r="H219">
            <v>544583.19999999995</v>
          </cell>
          <cell r="I219">
            <v>50192</v>
          </cell>
          <cell r="N219"/>
          <cell r="P219"/>
          <cell r="Q219"/>
          <cell r="R219"/>
          <cell r="S219"/>
          <cell r="U219"/>
          <cell r="V219"/>
          <cell r="W219"/>
          <cell r="X219">
            <v>35004</v>
          </cell>
          <cell r="Y219">
            <v>544583.19999999995</v>
          </cell>
          <cell r="Z219">
            <v>35004</v>
          </cell>
          <cell r="AA219"/>
          <cell r="AB219"/>
          <cell r="AC219"/>
        </row>
        <row r="220">
          <cell r="A220">
            <v>35005</v>
          </cell>
          <cell r="B220">
            <v>46950</v>
          </cell>
          <cell r="C220"/>
          <cell r="D220"/>
          <cell r="G220">
            <v>10.58</v>
          </cell>
          <cell r="H220">
            <v>496731</v>
          </cell>
          <cell r="I220">
            <v>46950</v>
          </cell>
          <cell r="N220"/>
          <cell r="P220"/>
          <cell r="Q220"/>
          <cell r="R220"/>
          <cell r="S220"/>
          <cell r="U220"/>
          <cell r="V220"/>
          <cell r="W220"/>
          <cell r="X220">
            <v>35004</v>
          </cell>
          <cell r="Y220">
            <v>496731</v>
          </cell>
          <cell r="Z220">
            <v>35004</v>
          </cell>
          <cell r="AA220"/>
          <cell r="AB220"/>
          <cell r="AC220"/>
        </row>
        <row r="221">
          <cell r="A221">
            <v>35006</v>
          </cell>
          <cell r="B221">
            <v>64225</v>
          </cell>
          <cell r="C221"/>
          <cell r="D221"/>
          <cell r="G221">
            <v>10.28</v>
          </cell>
          <cell r="H221">
            <v>660233</v>
          </cell>
          <cell r="I221">
            <v>64225</v>
          </cell>
          <cell r="N221"/>
          <cell r="P221"/>
          <cell r="Q221"/>
          <cell r="R221"/>
          <cell r="S221"/>
          <cell r="U221"/>
          <cell r="V221"/>
          <cell r="W221"/>
          <cell r="X221">
            <v>35004</v>
          </cell>
          <cell r="Y221">
            <v>660233</v>
          </cell>
          <cell r="Z221">
            <v>35004</v>
          </cell>
          <cell r="AA221"/>
          <cell r="AB221"/>
          <cell r="AC221"/>
        </row>
        <row r="222">
          <cell r="A222">
            <v>35007</v>
          </cell>
          <cell r="B222">
            <v>64225</v>
          </cell>
          <cell r="C222"/>
          <cell r="D222"/>
          <cell r="G222">
            <v>10.28</v>
          </cell>
          <cell r="H222">
            <v>660233</v>
          </cell>
          <cell r="I222">
            <v>64225</v>
          </cell>
          <cell r="N222"/>
          <cell r="P222"/>
          <cell r="Q222"/>
          <cell r="R222"/>
          <cell r="S222"/>
          <cell r="U222"/>
          <cell r="V222"/>
          <cell r="W222"/>
          <cell r="X222">
            <v>35004</v>
          </cell>
          <cell r="Y222">
            <v>660233</v>
          </cell>
          <cell r="Z222">
            <v>35004</v>
          </cell>
          <cell r="AA222"/>
          <cell r="AB222"/>
          <cell r="AC222"/>
        </row>
        <row r="223">
          <cell r="A223">
            <v>35008</v>
          </cell>
          <cell r="B223">
            <v>64225</v>
          </cell>
          <cell r="C223"/>
          <cell r="D223"/>
          <cell r="G223">
            <v>10.28</v>
          </cell>
          <cell r="H223">
            <v>660233</v>
          </cell>
          <cell r="I223">
            <v>64225</v>
          </cell>
          <cell r="N223"/>
          <cell r="P223"/>
          <cell r="Q223"/>
          <cell r="R223"/>
          <cell r="S223"/>
          <cell r="U223"/>
          <cell r="V223"/>
          <cell r="W223"/>
          <cell r="X223">
            <v>35004</v>
          </cell>
          <cell r="Y223">
            <v>660233</v>
          </cell>
          <cell r="Z223">
            <v>35004</v>
          </cell>
          <cell r="AA223"/>
          <cell r="AB223"/>
          <cell r="AC223"/>
        </row>
        <row r="224">
          <cell r="A224">
            <v>35009</v>
          </cell>
          <cell r="B224">
            <v>62300</v>
          </cell>
          <cell r="C224"/>
          <cell r="D224"/>
          <cell r="G224">
            <v>10.29</v>
          </cell>
          <cell r="H224">
            <v>641067</v>
          </cell>
          <cell r="I224">
            <v>62300</v>
          </cell>
          <cell r="N224"/>
          <cell r="P224"/>
          <cell r="Q224"/>
          <cell r="R224"/>
          <cell r="S224"/>
          <cell r="U224"/>
          <cell r="V224"/>
          <cell r="W224"/>
          <cell r="X224">
            <v>35004</v>
          </cell>
          <cell r="Y224">
            <v>641067</v>
          </cell>
          <cell r="Z224">
            <v>35004</v>
          </cell>
          <cell r="AA224"/>
          <cell r="AB224"/>
          <cell r="AC224"/>
        </row>
        <row r="225">
          <cell r="A225">
            <v>35010</v>
          </cell>
          <cell r="B225">
            <v>71155</v>
          </cell>
          <cell r="C225"/>
          <cell r="D225"/>
          <cell r="G225">
            <v>10.26</v>
          </cell>
          <cell r="H225">
            <v>730050.29999999993</v>
          </cell>
          <cell r="I225">
            <v>71155</v>
          </cell>
          <cell r="N225"/>
          <cell r="P225"/>
          <cell r="Q225"/>
          <cell r="R225"/>
          <cell r="S225"/>
          <cell r="U225"/>
          <cell r="V225"/>
          <cell r="W225"/>
          <cell r="X225">
            <v>35004</v>
          </cell>
          <cell r="Y225">
            <v>730050.29999999993</v>
          </cell>
          <cell r="Z225">
            <v>35004</v>
          </cell>
          <cell r="AA225"/>
          <cell r="AB225"/>
          <cell r="AC225"/>
        </row>
        <row r="226">
          <cell r="A226">
            <v>35011</v>
          </cell>
          <cell r="B226">
            <v>78995</v>
          </cell>
          <cell r="C226"/>
          <cell r="D226"/>
          <cell r="G226">
            <v>10.32</v>
          </cell>
          <cell r="H226">
            <v>815228.4</v>
          </cell>
          <cell r="I226">
            <v>78995</v>
          </cell>
          <cell r="N226"/>
          <cell r="P226"/>
          <cell r="Q226"/>
          <cell r="R226"/>
          <cell r="S226"/>
          <cell r="U226"/>
          <cell r="V226"/>
          <cell r="W226"/>
          <cell r="X226">
            <v>35004</v>
          </cell>
          <cell r="Y226">
            <v>815228.4</v>
          </cell>
          <cell r="Z226">
            <v>35004</v>
          </cell>
          <cell r="AA226"/>
          <cell r="AB226"/>
          <cell r="AC226"/>
        </row>
        <row r="227">
          <cell r="A227">
            <v>35012</v>
          </cell>
          <cell r="B227">
            <v>88360</v>
          </cell>
          <cell r="C227"/>
          <cell r="D227"/>
          <cell r="G227">
            <v>10.9</v>
          </cell>
          <cell r="H227">
            <v>963124</v>
          </cell>
          <cell r="I227">
            <v>88360</v>
          </cell>
          <cell r="N227"/>
          <cell r="P227"/>
          <cell r="Q227"/>
          <cell r="R227"/>
          <cell r="S227"/>
          <cell r="U227"/>
          <cell r="V227"/>
          <cell r="W227"/>
          <cell r="X227">
            <v>35004</v>
          </cell>
          <cell r="Y227">
            <v>963124</v>
          </cell>
          <cell r="Z227">
            <v>35004</v>
          </cell>
          <cell r="AA227"/>
          <cell r="AB227"/>
          <cell r="AC227"/>
        </row>
        <row r="228">
          <cell r="A228">
            <v>35013</v>
          </cell>
          <cell r="B228">
            <v>79200</v>
          </cell>
          <cell r="C228"/>
          <cell r="D228"/>
          <cell r="G228">
            <v>10.78</v>
          </cell>
          <cell r="H228">
            <v>853776</v>
          </cell>
          <cell r="I228">
            <v>79200</v>
          </cell>
          <cell r="N228"/>
          <cell r="P228"/>
          <cell r="Q228"/>
          <cell r="R228"/>
          <cell r="S228"/>
          <cell r="U228"/>
          <cell r="V228"/>
          <cell r="W228"/>
          <cell r="X228">
            <v>35004</v>
          </cell>
          <cell r="Y228">
            <v>853776</v>
          </cell>
          <cell r="Z228">
            <v>35004</v>
          </cell>
          <cell r="AA228"/>
          <cell r="AB228"/>
          <cell r="AC228"/>
        </row>
        <row r="229">
          <cell r="A229">
            <v>35014</v>
          </cell>
          <cell r="B229">
            <v>79200</v>
          </cell>
          <cell r="C229"/>
          <cell r="D229"/>
          <cell r="G229">
            <v>10.78</v>
          </cell>
          <cell r="H229">
            <v>853776</v>
          </cell>
          <cell r="I229">
            <v>79200</v>
          </cell>
          <cell r="N229"/>
          <cell r="P229"/>
          <cell r="Q229"/>
          <cell r="R229"/>
          <cell r="S229"/>
          <cell r="U229"/>
          <cell r="V229"/>
          <cell r="W229"/>
          <cell r="X229">
            <v>35004</v>
          </cell>
          <cell r="Y229">
            <v>853776</v>
          </cell>
          <cell r="Z229">
            <v>35004</v>
          </cell>
          <cell r="AA229"/>
          <cell r="AB229"/>
          <cell r="AC229"/>
        </row>
        <row r="230">
          <cell r="A230">
            <v>35015</v>
          </cell>
          <cell r="B230">
            <v>79200</v>
          </cell>
          <cell r="C230"/>
          <cell r="D230"/>
          <cell r="G230">
            <v>10.78</v>
          </cell>
          <cell r="H230">
            <v>853776</v>
          </cell>
          <cell r="I230">
            <v>79200</v>
          </cell>
          <cell r="N230"/>
          <cell r="P230"/>
          <cell r="Q230"/>
          <cell r="R230"/>
          <cell r="S230"/>
          <cell r="U230"/>
          <cell r="V230"/>
          <cell r="W230"/>
          <cell r="X230">
            <v>35004</v>
          </cell>
          <cell r="Y230">
            <v>853776</v>
          </cell>
          <cell r="Z230">
            <v>35004</v>
          </cell>
          <cell r="AA230"/>
          <cell r="AB230"/>
          <cell r="AC230"/>
        </row>
        <row r="231">
          <cell r="A231">
            <v>35016</v>
          </cell>
          <cell r="B231">
            <v>93865</v>
          </cell>
          <cell r="C231"/>
          <cell r="D231"/>
          <cell r="G231">
            <v>11.35</v>
          </cell>
          <cell r="H231">
            <v>1065367.75</v>
          </cell>
          <cell r="I231">
            <v>93865</v>
          </cell>
          <cell r="N231"/>
          <cell r="P231"/>
          <cell r="Q231"/>
          <cell r="R231"/>
          <cell r="S231"/>
          <cell r="U231"/>
          <cell r="V231"/>
          <cell r="W231"/>
          <cell r="X231">
            <v>35004</v>
          </cell>
          <cell r="Y231">
            <v>1065367.75</v>
          </cell>
          <cell r="Z231">
            <v>35004</v>
          </cell>
          <cell r="AA231"/>
          <cell r="AB231"/>
          <cell r="AC231"/>
        </row>
        <row r="232">
          <cell r="A232">
            <v>35017</v>
          </cell>
          <cell r="B232">
            <v>114695</v>
          </cell>
          <cell r="C232"/>
          <cell r="D232"/>
          <cell r="G232">
            <v>11.66</v>
          </cell>
          <cell r="H232">
            <v>1337343.7</v>
          </cell>
          <cell r="I232">
            <v>114695</v>
          </cell>
          <cell r="N232"/>
          <cell r="P232"/>
          <cell r="Q232"/>
          <cell r="R232"/>
          <cell r="S232"/>
          <cell r="U232"/>
          <cell r="V232"/>
          <cell r="W232"/>
          <cell r="X232">
            <v>35004</v>
          </cell>
          <cell r="Y232">
            <v>1337343.7</v>
          </cell>
          <cell r="Z232">
            <v>35004</v>
          </cell>
          <cell r="AA232"/>
          <cell r="AB232"/>
          <cell r="AC232"/>
        </row>
        <row r="233">
          <cell r="A233">
            <v>35018</v>
          </cell>
          <cell r="B233">
            <v>124095</v>
          </cell>
          <cell r="C233"/>
          <cell r="D233"/>
          <cell r="G233">
            <v>12.13</v>
          </cell>
          <cell r="H233">
            <v>1505272.35</v>
          </cell>
          <cell r="I233">
            <v>124095</v>
          </cell>
          <cell r="N233"/>
          <cell r="P233"/>
          <cell r="Q233"/>
          <cell r="R233"/>
          <cell r="S233"/>
          <cell r="U233"/>
          <cell r="V233"/>
          <cell r="W233"/>
          <cell r="X233">
            <v>35004</v>
          </cell>
          <cell r="Y233">
            <v>1505272.35</v>
          </cell>
          <cell r="Z233">
            <v>35004</v>
          </cell>
          <cell r="AA233"/>
          <cell r="AB233"/>
          <cell r="AC233"/>
        </row>
        <row r="234">
          <cell r="A234">
            <v>35019</v>
          </cell>
          <cell r="B234">
            <v>81900</v>
          </cell>
          <cell r="C234"/>
          <cell r="D234"/>
          <cell r="G234">
            <v>11.09</v>
          </cell>
          <cell r="H234">
            <v>908271</v>
          </cell>
          <cell r="I234">
            <v>81900</v>
          </cell>
          <cell r="N234"/>
          <cell r="P234"/>
          <cell r="Q234"/>
          <cell r="R234"/>
          <cell r="S234"/>
          <cell r="U234"/>
          <cell r="V234"/>
          <cell r="W234"/>
          <cell r="X234">
            <v>35004</v>
          </cell>
          <cell r="Y234">
            <v>908271</v>
          </cell>
          <cell r="Z234">
            <v>35004</v>
          </cell>
          <cell r="AA234"/>
          <cell r="AB234"/>
          <cell r="AC234"/>
        </row>
        <row r="235">
          <cell r="A235">
            <v>35020</v>
          </cell>
          <cell r="B235">
            <v>88650</v>
          </cell>
          <cell r="C235"/>
          <cell r="D235"/>
          <cell r="G235">
            <v>11.09</v>
          </cell>
          <cell r="H235">
            <v>983128.5</v>
          </cell>
          <cell r="I235">
            <v>88650</v>
          </cell>
          <cell r="N235"/>
          <cell r="P235"/>
          <cell r="Q235"/>
          <cell r="R235"/>
          <cell r="S235"/>
          <cell r="U235"/>
          <cell r="V235"/>
          <cell r="W235"/>
          <cell r="X235">
            <v>35004</v>
          </cell>
          <cell r="Y235">
            <v>983128.5</v>
          </cell>
          <cell r="Z235">
            <v>35004</v>
          </cell>
          <cell r="AA235"/>
          <cell r="AB235"/>
          <cell r="AC235"/>
        </row>
        <row r="236">
          <cell r="A236">
            <v>35021</v>
          </cell>
          <cell r="B236">
            <v>88650</v>
          </cell>
          <cell r="C236"/>
          <cell r="D236"/>
          <cell r="G236">
            <v>11.09</v>
          </cell>
          <cell r="H236">
            <v>983128.5</v>
          </cell>
          <cell r="I236">
            <v>88650</v>
          </cell>
          <cell r="N236"/>
          <cell r="P236"/>
          <cell r="Q236"/>
          <cell r="R236"/>
          <cell r="S236"/>
          <cell r="U236"/>
          <cell r="V236"/>
          <cell r="W236"/>
          <cell r="X236">
            <v>35004</v>
          </cell>
          <cell r="Y236">
            <v>983128.5</v>
          </cell>
          <cell r="Z236">
            <v>35004</v>
          </cell>
          <cell r="AA236"/>
          <cell r="AB236"/>
          <cell r="AC236"/>
        </row>
        <row r="237">
          <cell r="A237">
            <v>35022</v>
          </cell>
          <cell r="B237">
            <v>88650</v>
          </cell>
          <cell r="C237"/>
          <cell r="D237"/>
          <cell r="G237">
            <v>11.09</v>
          </cell>
          <cell r="H237">
            <v>983128.5</v>
          </cell>
          <cell r="I237">
            <v>88650</v>
          </cell>
          <cell r="N237"/>
          <cell r="P237"/>
          <cell r="Q237"/>
          <cell r="R237"/>
          <cell r="S237"/>
          <cell r="U237"/>
          <cell r="V237"/>
          <cell r="W237"/>
          <cell r="X237">
            <v>35004</v>
          </cell>
          <cell r="Y237">
            <v>983128.5</v>
          </cell>
          <cell r="Z237">
            <v>35004</v>
          </cell>
          <cell r="AA237"/>
          <cell r="AB237"/>
          <cell r="AC237"/>
        </row>
        <row r="238">
          <cell r="A238">
            <v>35023</v>
          </cell>
          <cell r="B238">
            <v>77715</v>
          </cell>
          <cell r="C238"/>
          <cell r="D238"/>
          <cell r="G238">
            <v>10.88</v>
          </cell>
          <cell r="H238">
            <v>845539.20000000007</v>
          </cell>
          <cell r="I238">
            <v>77715</v>
          </cell>
          <cell r="N238"/>
          <cell r="P238"/>
          <cell r="Q238"/>
          <cell r="R238"/>
          <cell r="S238"/>
          <cell r="U238"/>
          <cell r="V238"/>
          <cell r="W238"/>
          <cell r="X238">
            <v>35004</v>
          </cell>
          <cell r="Y238">
            <v>845539.20000000007</v>
          </cell>
          <cell r="Z238">
            <v>35004</v>
          </cell>
          <cell r="AA238"/>
          <cell r="AB238"/>
          <cell r="AC238"/>
        </row>
        <row r="239">
          <cell r="A239">
            <v>35024</v>
          </cell>
          <cell r="B239">
            <v>74340</v>
          </cell>
          <cell r="C239"/>
          <cell r="D239"/>
          <cell r="G239">
            <v>10.88</v>
          </cell>
          <cell r="H239">
            <v>808819.20000000007</v>
          </cell>
          <cell r="I239">
            <v>74340</v>
          </cell>
          <cell r="N239"/>
          <cell r="P239"/>
          <cell r="Q239"/>
          <cell r="R239"/>
          <cell r="S239"/>
          <cell r="U239"/>
          <cell r="V239"/>
          <cell r="W239"/>
          <cell r="X239">
            <v>35004</v>
          </cell>
          <cell r="Y239">
            <v>808819.20000000007</v>
          </cell>
          <cell r="Z239">
            <v>35004</v>
          </cell>
          <cell r="AA239"/>
          <cell r="AB239"/>
          <cell r="AC239"/>
        </row>
        <row r="240">
          <cell r="A240">
            <v>35025</v>
          </cell>
          <cell r="B240">
            <v>75150</v>
          </cell>
          <cell r="C240"/>
          <cell r="D240"/>
          <cell r="G240">
            <v>10.84</v>
          </cell>
          <cell r="H240">
            <v>814626</v>
          </cell>
          <cell r="I240">
            <v>75150</v>
          </cell>
          <cell r="N240"/>
          <cell r="P240"/>
          <cell r="Q240"/>
          <cell r="R240"/>
          <cell r="S240"/>
          <cell r="U240"/>
          <cell r="V240"/>
          <cell r="W240"/>
          <cell r="X240">
            <v>35004</v>
          </cell>
          <cell r="Y240">
            <v>814626</v>
          </cell>
          <cell r="Z240">
            <v>35004</v>
          </cell>
          <cell r="AA240"/>
          <cell r="AB240"/>
          <cell r="AC240"/>
        </row>
        <row r="241">
          <cell r="A241">
            <v>35026</v>
          </cell>
          <cell r="B241">
            <v>98350</v>
          </cell>
          <cell r="C241"/>
          <cell r="D241"/>
          <cell r="G241">
            <v>11.29</v>
          </cell>
          <cell r="H241">
            <v>1110371.5</v>
          </cell>
          <cell r="I241">
            <v>98350</v>
          </cell>
          <cell r="N241"/>
          <cell r="P241"/>
          <cell r="Q241"/>
          <cell r="R241"/>
          <cell r="S241"/>
          <cell r="U241"/>
          <cell r="V241"/>
          <cell r="W241"/>
          <cell r="X241">
            <v>35004</v>
          </cell>
          <cell r="Y241">
            <v>1110371.5</v>
          </cell>
          <cell r="Z241">
            <v>35004</v>
          </cell>
          <cell r="AA241"/>
          <cell r="AB241"/>
          <cell r="AC241"/>
        </row>
        <row r="242">
          <cell r="A242">
            <v>35027</v>
          </cell>
          <cell r="B242">
            <v>119910</v>
          </cell>
          <cell r="C242"/>
          <cell r="D242"/>
          <cell r="G242">
            <v>11.54</v>
          </cell>
          <cell r="H242">
            <v>1383761.4</v>
          </cell>
          <cell r="I242">
            <v>119910</v>
          </cell>
          <cell r="N242"/>
          <cell r="P242"/>
          <cell r="Q242"/>
          <cell r="R242"/>
          <cell r="S242"/>
          <cell r="U242"/>
          <cell r="V242"/>
          <cell r="W242"/>
          <cell r="X242">
            <v>35004</v>
          </cell>
          <cell r="Y242">
            <v>1383761.4</v>
          </cell>
          <cell r="Z242">
            <v>35004</v>
          </cell>
          <cell r="AA242"/>
          <cell r="AB242"/>
          <cell r="AC242"/>
        </row>
        <row r="243">
          <cell r="A243">
            <v>35028</v>
          </cell>
          <cell r="B243">
            <v>119910</v>
          </cell>
          <cell r="C243"/>
          <cell r="D243"/>
          <cell r="G243">
            <v>11.54</v>
          </cell>
          <cell r="H243">
            <v>1383761.4</v>
          </cell>
          <cell r="I243">
            <v>119910</v>
          </cell>
          <cell r="N243"/>
          <cell r="P243"/>
          <cell r="Q243"/>
          <cell r="R243"/>
          <cell r="S243"/>
          <cell r="U243"/>
          <cell r="V243"/>
          <cell r="W243"/>
          <cell r="X243">
            <v>35004</v>
          </cell>
          <cell r="Y243">
            <v>1383761.4</v>
          </cell>
          <cell r="Z243">
            <v>35004</v>
          </cell>
          <cell r="AA243"/>
          <cell r="AB243"/>
          <cell r="AC243"/>
        </row>
        <row r="244">
          <cell r="A244">
            <v>35029</v>
          </cell>
          <cell r="B244">
            <v>119910</v>
          </cell>
          <cell r="C244"/>
          <cell r="D244"/>
          <cell r="G244">
            <v>11.54</v>
          </cell>
          <cell r="H244">
            <v>1383761.4</v>
          </cell>
          <cell r="I244">
            <v>119910</v>
          </cell>
          <cell r="N244"/>
          <cell r="P244"/>
          <cell r="Q244"/>
          <cell r="R244"/>
          <cell r="S244"/>
          <cell r="U244"/>
          <cell r="V244"/>
          <cell r="W244"/>
          <cell r="X244">
            <v>35004</v>
          </cell>
          <cell r="Y244">
            <v>1383761.4</v>
          </cell>
          <cell r="Z244">
            <v>35004</v>
          </cell>
          <cell r="AA244"/>
          <cell r="AB244"/>
          <cell r="AC244"/>
        </row>
        <row r="245">
          <cell r="A245">
            <v>35030</v>
          </cell>
          <cell r="B245">
            <v>89134</v>
          </cell>
          <cell r="C245"/>
          <cell r="D245"/>
          <cell r="G245">
            <v>11.45</v>
          </cell>
          <cell r="H245">
            <v>1020584.2999999999</v>
          </cell>
          <cell r="I245">
            <v>89134</v>
          </cell>
          <cell r="N245"/>
          <cell r="P245"/>
          <cell r="Q245"/>
          <cell r="R245"/>
          <cell r="S245"/>
          <cell r="U245"/>
          <cell r="V245"/>
          <cell r="W245"/>
          <cell r="X245">
            <v>35004</v>
          </cell>
          <cell r="Y245">
            <v>1020584.2999999999</v>
          </cell>
          <cell r="Z245">
            <v>35004</v>
          </cell>
          <cell r="AA245"/>
          <cell r="AB245"/>
          <cell r="AC245"/>
        </row>
        <row r="246">
          <cell r="A246">
            <v>35031</v>
          </cell>
          <cell r="B246">
            <v>112950</v>
          </cell>
          <cell r="C246"/>
          <cell r="D246"/>
          <cell r="G246">
            <v>11.66</v>
          </cell>
          <cell r="H246">
            <v>1316997</v>
          </cell>
          <cell r="I246">
            <v>112950</v>
          </cell>
          <cell r="N246"/>
          <cell r="P246"/>
          <cell r="Q246"/>
          <cell r="R246"/>
          <cell r="S246"/>
          <cell r="U246"/>
          <cell r="V246"/>
          <cell r="W246"/>
          <cell r="X246">
            <v>35004</v>
          </cell>
          <cell r="Y246">
            <v>1316997</v>
          </cell>
          <cell r="Z246">
            <v>35004</v>
          </cell>
          <cell r="AA246"/>
          <cell r="AB246"/>
          <cell r="AC246"/>
        </row>
        <row r="247">
          <cell r="A247">
            <v>35032</v>
          </cell>
          <cell r="B247">
            <v>90972</v>
          </cell>
          <cell r="C247"/>
          <cell r="D247"/>
          <cell r="G247">
            <v>11.45</v>
          </cell>
          <cell r="H247">
            <v>1041629.3999999999</v>
          </cell>
          <cell r="I247">
            <v>90972</v>
          </cell>
          <cell r="N247"/>
          <cell r="P247"/>
          <cell r="Q247"/>
          <cell r="R247"/>
          <cell r="S247"/>
          <cell r="U247"/>
          <cell r="V247"/>
          <cell r="W247"/>
          <cell r="X247">
            <v>35004</v>
          </cell>
          <cell r="Y247">
            <v>1041629.3999999999</v>
          </cell>
          <cell r="Z247">
            <v>35004</v>
          </cell>
          <cell r="AA247"/>
          <cell r="AB247"/>
          <cell r="AC247"/>
        </row>
        <row r="248">
          <cell r="A248">
            <v>35033</v>
          </cell>
          <cell r="B248">
            <v>72015</v>
          </cell>
          <cell r="C248"/>
          <cell r="D248"/>
          <cell r="E248"/>
          <cell r="F248"/>
          <cell r="G248">
            <v>11.03</v>
          </cell>
          <cell r="H248">
            <v>794325.45</v>
          </cell>
          <cell r="I248">
            <v>72015</v>
          </cell>
          <cell r="J248">
            <v>28402627.449999992</v>
          </cell>
          <cell r="K248">
            <v>2559088</v>
          </cell>
          <cell r="L248">
            <v>11.098730270315047</v>
          </cell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  <cell r="X248">
            <v>35004</v>
          </cell>
          <cell r="Y248">
            <v>794325.45</v>
          </cell>
          <cell r="Z248">
            <v>35004</v>
          </cell>
          <cell r="AA248"/>
          <cell r="AB248"/>
          <cell r="AC248"/>
        </row>
        <row r="249">
          <cell r="A249">
            <v>35034</v>
          </cell>
          <cell r="B249">
            <v>89150</v>
          </cell>
          <cell r="C249"/>
          <cell r="D249"/>
          <cell r="G249">
            <v>11.04</v>
          </cell>
          <cell r="H249">
            <v>984215.99999999988</v>
          </cell>
          <cell r="I249">
            <v>89150</v>
          </cell>
          <cell r="N249"/>
          <cell r="P249"/>
          <cell r="Q249"/>
          <cell r="R249"/>
          <cell r="S249"/>
          <cell r="U249"/>
          <cell r="V249"/>
          <cell r="W249"/>
          <cell r="X249">
            <v>35034</v>
          </cell>
          <cell r="Y249">
            <v>984215.99999999988</v>
          </cell>
          <cell r="Z249">
            <v>35034</v>
          </cell>
          <cell r="AA249"/>
          <cell r="AB249"/>
          <cell r="AC249"/>
        </row>
        <row r="250">
          <cell r="A250">
            <v>35035</v>
          </cell>
          <cell r="B250">
            <v>89150</v>
          </cell>
          <cell r="C250"/>
          <cell r="D250"/>
          <cell r="G250">
            <v>11.04</v>
          </cell>
          <cell r="H250">
            <v>984215.99999999988</v>
          </cell>
          <cell r="I250">
            <v>89150</v>
          </cell>
          <cell r="N250"/>
          <cell r="P250"/>
          <cell r="Q250"/>
          <cell r="R250"/>
          <cell r="S250"/>
          <cell r="U250"/>
          <cell r="V250"/>
          <cell r="W250"/>
          <cell r="X250">
            <v>35034</v>
          </cell>
          <cell r="Y250">
            <v>984215.99999999988</v>
          </cell>
          <cell r="Z250">
            <v>35034</v>
          </cell>
          <cell r="AA250"/>
          <cell r="AB250"/>
          <cell r="AC250"/>
        </row>
        <row r="251">
          <cell r="A251">
            <v>35036</v>
          </cell>
          <cell r="B251">
            <v>89150</v>
          </cell>
          <cell r="C251"/>
          <cell r="D251"/>
          <cell r="G251">
            <v>11.04</v>
          </cell>
          <cell r="H251">
            <v>984215.99999999988</v>
          </cell>
          <cell r="I251">
            <v>89150</v>
          </cell>
          <cell r="N251"/>
          <cell r="P251"/>
          <cell r="Q251"/>
          <cell r="R251"/>
          <cell r="S251"/>
          <cell r="U251"/>
          <cell r="V251"/>
          <cell r="W251"/>
          <cell r="X251">
            <v>35034</v>
          </cell>
          <cell r="Y251">
            <v>984215.99999999988</v>
          </cell>
          <cell r="Z251">
            <v>35034</v>
          </cell>
          <cell r="AA251"/>
          <cell r="AB251"/>
          <cell r="AC251"/>
        </row>
        <row r="252">
          <cell r="A252">
            <v>35037</v>
          </cell>
          <cell r="B252">
            <v>84000</v>
          </cell>
          <cell r="C252"/>
          <cell r="D252"/>
          <cell r="G252">
            <v>11.28</v>
          </cell>
          <cell r="H252">
            <v>947520</v>
          </cell>
          <cell r="I252">
            <v>84000</v>
          </cell>
          <cell r="N252"/>
          <cell r="P252"/>
          <cell r="Q252"/>
          <cell r="R252"/>
          <cell r="S252"/>
          <cell r="U252"/>
          <cell r="V252"/>
          <cell r="W252"/>
          <cell r="X252">
            <v>35034</v>
          </cell>
          <cell r="Y252">
            <v>947520</v>
          </cell>
          <cell r="Z252">
            <v>35034</v>
          </cell>
          <cell r="AA252"/>
          <cell r="AB252"/>
          <cell r="AC252"/>
        </row>
        <row r="253">
          <cell r="A253">
            <v>35038</v>
          </cell>
          <cell r="B253">
            <v>95540</v>
          </cell>
          <cell r="C253"/>
          <cell r="D253"/>
          <cell r="G253">
            <v>11.39</v>
          </cell>
          <cell r="H253">
            <v>1088200.6000000001</v>
          </cell>
          <cell r="I253">
            <v>95540</v>
          </cell>
          <cell r="N253"/>
          <cell r="P253"/>
          <cell r="Q253"/>
          <cell r="R253"/>
          <cell r="S253"/>
          <cell r="U253"/>
          <cell r="V253"/>
          <cell r="W253"/>
          <cell r="X253">
            <v>35034</v>
          </cell>
          <cell r="Y253">
            <v>1088200.6000000001</v>
          </cell>
          <cell r="Z253">
            <v>35034</v>
          </cell>
          <cell r="AA253"/>
          <cell r="AB253"/>
          <cell r="AC253"/>
        </row>
        <row r="254">
          <cell r="A254">
            <v>35039</v>
          </cell>
          <cell r="B254">
            <v>103730</v>
          </cell>
          <cell r="C254"/>
          <cell r="D254"/>
          <cell r="G254">
            <v>11.44</v>
          </cell>
          <cell r="H254">
            <v>1186671.2</v>
          </cell>
          <cell r="I254">
            <v>103730</v>
          </cell>
          <cell r="N254"/>
          <cell r="P254"/>
          <cell r="Q254"/>
          <cell r="R254"/>
          <cell r="S254"/>
          <cell r="U254"/>
          <cell r="V254"/>
          <cell r="W254"/>
          <cell r="X254">
            <v>35034</v>
          </cell>
          <cell r="Y254">
            <v>1186671.2</v>
          </cell>
          <cell r="Z254">
            <v>35034</v>
          </cell>
          <cell r="AA254"/>
          <cell r="AB254"/>
          <cell r="AC254"/>
        </row>
        <row r="255">
          <cell r="A255">
            <v>35040</v>
          </cell>
          <cell r="B255">
            <v>121000</v>
          </cell>
          <cell r="C255"/>
          <cell r="D255"/>
          <cell r="G255">
            <v>11.8</v>
          </cell>
          <cell r="H255">
            <v>1427800</v>
          </cell>
          <cell r="I255">
            <v>121000</v>
          </cell>
          <cell r="N255"/>
          <cell r="P255"/>
          <cell r="Q255"/>
          <cell r="R255"/>
          <cell r="S255"/>
          <cell r="U255"/>
          <cell r="V255"/>
          <cell r="W255"/>
          <cell r="X255">
            <v>35034</v>
          </cell>
          <cell r="Y255">
            <v>1427800</v>
          </cell>
          <cell r="Z255">
            <v>35034</v>
          </cell>
          <cell r="AA255"/>
          <cell r="AB255"/>
          <cell r="AC255"/>
        </row>
        <row r="256">
          <cell r="A256">
            <v>35041</v>
          </cell>
          <cell r="B256">
            <v>121000</v>
          </cell>
          <cell r="C256"/>
          <cell r="D256"/>
          <cell r="G256">
            <v>11.8</v>
          </cell>
          <cell r="H256">
            <v>1427800</v>
          </cell>
          <cell r="I256">
            <v>121000</v>
          </cell>
          <cell r="N256"/>
          <cell r="P256"/>
          <cell r="Q256"/>
          <cell r="R256"/>
          <cell r="S256"/>
          <cell r="U256"/>
          <cell r="V256"/>
          <cell r="W256"/>
          <cell r="X256">
            <v>35034</v>
          </cell>
          <cell r="Y256">
            <v>1427800</v>
          </cell>
          <cell r="Z256">
            <v>35034</v>
          </cell>
          <cell r="AA256"/>
          <cell r="AB256"/>
          <cell r="AC256"/>
        </row>
        <row r="257">
          <cell r="A257">
            <v>35042</v>
          </cell>
          <cell r="B257">
            <v>121000</v>
          </cell>
          <cell r="C257"/>
          <cell r="D257"/>
          <cell r="G257">
            <v>11.8</v>
          </cell>
          <cell r="H257">
            <v>1427800</v>
          </cell>
          <cell r="I257">
            <v>121000</v>
          </cell>
          <cell r="N257"/>
          <cell r="P257"/>
          <cell r="Q257"/>
          <cell r="R257"/>
          <cell r="S257"/>
          <cell r="U257"/>
          <cell r="V257"/>
          <cell r="W257"/>
          <cell r="X257">
            <v>35034</v>
          </cell>
          <cell r="Y257">
            <v>1427800</v>
          </cell>
          <cell r="Z257">
            <v>35034</v>
          </cell>
          <cell r="AA257"/>
          <cell r="AB257"/>
          <cell r="AC257"/>
        </row>
        <row r="258">
          <cell r="A258">
            <v>35043</v>
          </cell>
          <cell r="B258">
            <v>121000</v>
          </cell>
          <cell r="C258"/>
          <cell r="D258"/>
          <cell r="G258">
            <v>11.8</v>
          </cell>
          <cell r="H258">
            <v>1427800</v>
          </cell>
          <cell r="I258">
            <v>121000</v>
          </cell>
          <cell r="N258"/>
          <cell r="P258"/>
          <cell r="Q258"/>
          <cell r="R258"/>
          <cell r="S258"/>
          <cell r="U258"/>
          <cell r="V258"/>
          <cell r="W258"/>
          <cell r="X258">
            <v>35034</v>
          </cell>
          <cell r="Y258">
            <v>1427800</v>
          </cell>
          <cell r="Z258">
            <v>35034</v>
          </cell>
          <cell r="AA258"/>
          <cell r="AB258"/>
          <cell r="AC258"/>
        </row>
        <row r="259">
          <cell r="A259">
            <v>35044</v>
          </cell>
          <cell r="B259">
            <v>104702</v>
          </cell>
          <cell r="C259"/>
          <cell r="D259"/>
          <cell r="G259">
            <v>11.82</v>
          </cell>
          <cell r="H259">
            <v>1237577.6400000001</v>
          </cell>
          <cell r="I259">
            <v>104702</v>
          </cell>
          <cell r="N259"/>
          <cell r="P259"/>
          <cell r="Q259"/>
          <cell r="R259"/>
          <cell r="S259"/>
          <cell r="U259"/>
          <cell r="V259"/>
          <cell r="W259"/>
          <cell r="X259">
            <v>35034</v>
          </cell>
          <cell r="Y259">
            <v>1237577.6400000001</v>
          </cell>
          <cell r="Z259">
            <v>35034</v>
          </cell>
          <cell r="AA259"/>
          <cell r="AB259"/>
          <cell r="AC259"/>
        </row>
        <row r="260">
          <cell r="A260">
            <v>35045</v>
          </cell>
          <cell r="B260">
            <v>109571</v>
          </cell>
          <cell r="C260"/>
          <cell r="D260"/>
          <cell r="G260">
            <v>11.84</v>
          </cell>
          <cell r="H260">
            <v>1297320.6399999999</v>
          </cell>
          <cell r="I260">
            <v>109571</v>
          </cell>
          <cell r="N260"/>
          <cell r="P260"/>
          <cell r="Q260"/>
          <cell r="R260"/>
          <cell r="S260"/>
          <cell r="U260"/>
          <cell r="V260"/>
          <cell r="W260"/>
          <cell r="X260">
            <v>35034</v>
          </cell>
          <cell r="Y260">
            <v>1297320.6399999999</v>
          </cell>
          <cell r="Z260">
            <v>35034</v>
          </cell>
          <cell r="AA260"/>
          <cell r="AB260"/>
          <cell r="AC260"/>
        </row>
        <row r="261">
          <cell r="A261">
            <v>35046</v>
          </cell>
          <cell r="B261">
            <v>92000</v>
          </cell>
          <cell r="C261"/>
          <cell r="D261"/>
          <cell r="G261">
            <v>11.64</v>
          </cell>
          <cell r="H261">
            <v>1070880</v>
          </cell>
          <cell r="I261">
            <v>92000</v>
          </cell>
          <cell r="N261"/>
          <cell r="P261"/>
          <cell r="Q261"/>
          <cell r="R261"/>
          <cell r="S261"/>
          <cell r="U261"/>
          <cell r="V261"/>
          <cell r="W261"/>
          <cell r="X261">
            <v>35034</v>
          </cell>
          <cell r="Y261">
            <v>1070880</v>
          </cell>
          <cell r="Z261">
            <v>35034</v>
          </cell>
          <cell r="AA261"/>
          <cell r="AB261"/>
          <cell r="AC261"/>
        </row>
        <row r="262">
          <cell r="A262">
            <v>35047</v>
          </cell>
          <cell r="B262">
            <v>61100</v>
          </cell>
          <cell r="C262"/>
          <cell r="D262"/>
          <cell r="G262">
            <v>11.42</v>
          </cell>
          <cell r="H262">
            <v>697762</v>
          </cell>
          <cell r="I262">
            <v>61100</v>
          </cell>
          <cell r="N262"/>
          <cell r="P262"/>
          <cell r="Q262"/>
          <cell r="R262"/>
          <cell r="S262"/>
          <cell r="U262"/>
          <cell r="V262"/>
          <cell r="W262"/>
          <cell r="X262">
            <v>35034</v>
          </cell>
          <cell r="Y262">
            <v>697762</v>
          </cell>
          <cell r="Z262">
            <v>35034</v>
          </cell>
          <cell r="AA262"/>
          <cell r="AB262"/>
          <cell r="AC262"/>
        </row>
        <row r="263">
          <cell r="A263">
            <v>35048</v>
          </cell>
          <cell r="B263">
            <v>61970</v>
          </cell>
          <cell r="C263"/>
          <cell r="D263"/>
          <cell r="G263">
            <v>11.63</v>
          </cell>
          <cell r="H263">
            <v>720711.10000000009</v>
          </cell>
          <cell r="I263">
            <v>61970</v>
          </cell>
          <cell r="N263"/>
          <cell r="P263"/>
          <cell r="Q263"/>
          <cell r="R263"/>
          <cell r="S263"/>
          <cell r="U263"/>
          <cell r="V263"/>
          <cell r="W263"/>
          <cell r="X263">
            <v>35034</v>
          </cell>
          <cell r="Y263">
            <v>720711.10000000009</v>
          </cell>
          <cell r="Z263">
            <v>35034</v>
          </cell>
          <cell r="AA263"/>
          <cell r="AB263"/>
          <cell r="AC263"/>
        </row>
        <row r="264">
          <cell r="A264">
            <v>35049</v>
          </cell>
          <cell r="B264">
            <v>61970</v>
          </cell>
          <cell r="C264"/>
          <cell r="D264"/>
          <cell r="G264">
            <v>11.63</v>
          </cell>
          <cell r="H264">
            <v>720711.10000000009</v>
          </cell>
          <cell r="I264">
            <v>61970</v>
          </cell>
          <cell r="N264"/>
          <cell r="P264"/>
          <cell r="Q264"/>
          <cell r="R264"/>
          <cell r="S264"/>
          <cell r="U264"/>
          <cell r="V264"/>
          <cell r="W264"/>
          <cell r="X264">
            <v>35034</v>
          </cell>
          <cell r="Y264">
            <v>720711.10000000009</v>
          </cell>
          <cell r="Z264">
            <v>35034</v>
          </cell>
          <cell r="AA264"/>
          <cell r="AB264"/>
          <cell r="AC264"/>
        </row>
        <row r="265">
          <cell r="A265">
            <v>35050</v>
          </cell>
          <cell r="B265">
            <v>61970</v>
          </cell>
          <cell r="C265"/>
          <cell r="D265"/>
          <cell r="G265">
            <v>11.63</v>
          </cell>
          <cell r="H265">
            <v>720711.10000000009</v>
          </cell>
          <cell r="I265">
            <v>61970</v>
          </cell>
          <cell r="N265"/>
          <cell r="P265"/>
          <cell r="Q265"/>
          <cell r="R265"/>
          <cell r="S265"/>
          <cell r="U265"/>
          <cell r="V265"/>
          <cell r="W265"/>
          <cell r="X265">
            <v>35034</v>
          </cell>
          <cell r="Y265">
            <v>720711.10000000009</v>
          </cell>
          <cell r="Z265">
            <v>35034</v>
          </cell>
          <cell r="AA265"/>
          <cell r="AB265"/>
          <cell r="AC265"/>
        </row>
        <row r="266">
          <cell r="A266">
            <v>35051</v>
          </cell>
          <cell r="B266">
            <v>82126</v>
          </cell>
          <cell r="C266"/>
          <cell r="D266"/>
          <cell r="G266">
            <v>12</v>
          </cell>
          <cell r="H266">
            <v>985512</v>
          </cell>
          <cell r="I266">
            <v>82126</v>
          </cell>
          <cell r="N266"/>
          <cell r="P266"/>
          <cell r="Q266"/>
          <cell r="R266"/>
          <cell r="S266"/>
          <cell r="U266"/>
          <cell r="V266"/>
          <cell r="W266"/>
          <cell r="X266">
            <v>35034</v>
          </cell>
          <cell r="Y266">
            <v>985512</v>
          </cell>
          <cell r="Z266">
            <v>35034</v>
          </cell>
          <cell r="AA266"/>
          <cell r="AB266"/>
          <cell r="AC266"/>
        </row>
        <row r="267">
          <cell r="A267">
            <v>35052</v>
          </cell>
          <cell r="B267">
            <v>101706</v>
          </cell>
          <cell r="C267"/>
          <cell r="D267"/>
          <cell r="G267">
            <v>11.85</v>
          </cell>
          <cell r="H267">
            <v>1205216.0999999999</v>
          </cell>
          <cell r="I267">
            <v>101706</v>
          </cell>
          <cell r="N267"/>
          <cell r="P267"/>
          <cell r="Q267"/>
          <cell r="R267"/>
          <cell r="S267"/>
          <cell r="U267"/>
          <cell r="V267"/>
          <cell r="W267"/>
          <cell r="X267">
            <v>35034</v>
          </cell>
          <cell r="Y267">
            <v>1205216.0999999999</v>
          </cell>
          <cell r="Z267">
            <v>35034</v>
          </cell>
          <cell r="AA267"/>
          <cell r="AB267"/>
          <cell r="AC267"/>
        </row>
        <row r="268">
          <cell r="A268">
            <v>35053</v>
          </cell>
          <cell r="B268">
            <v>90460</v>
          </cell>
          <cell r="C268"/>
          <cell r="D268"/>
          <cell r="G268">
            <v>11.54</v>
          </cell>
          <cell r="H268">
            <v>1043908.3999999999</v>
          </cell>
          <cell r="I268">
            <v>90460</v>
          </cell>
          <cell r="N268"/>
          <cell r="P268"/>
          <cell r="Q268"/>
          <cell r="R268"/>
          <cell r="S268"/>
          <cell r="U268"/>
          <cell r="V268"/>
          <cell r="W268"/>
          <cell r="X268">
            <v>35034</v>
          </cell>
          <cell r="Y268">
            <v>1043908.3999999999</v>
          </cell>
          <cell r="Z268">
            <v>35034</v>
          </cell>
          <cell r="AA268"/>
          <cell r="AB268"/>
          <cell r="AC268"/>
        </row>
        <row r="269">
          <cell r="A269">
            <v>35054</v>
          </cell>
          <cell r="B269">
            <v>78950</v>
          </cell>
          <cell r="C269"/>
          <cell r="D269"/>
          <cell r="G269">
            <v>11.76</v>
          </cell>
          <cell r="H269">
            <v>928452</v>
          </cell>
          <cell r="I269">
            <v>78950</v>
          </cell>
          <cell r="N269"/>
          <cell r="P269"/>
          <cell r="Q269"/>
          <cell r="R269"/>
          <cell r="S269"/>
          <cell r="U269"/>
          <cell r="V269"/>
          <cell r="W269"/>
          <cell r="X269">
            <v>35034</v>
          </cell>
          <cell r="Y269">
            <v>928452</v>
          </cell>
          <cell r="Z269">
            <v>35034</v>
          </cell>
          <cell r="AA269"/>
          <cell r="AB269"/>
          <cell r="AC269"/>
        </row>
        <row r="270">
          <cell r="A270">
            <v>35055</v>
          </cell>
          <cell r="B270">
            <v>44930</v>
          </cell>
          <cell r="C270"/>
          <cell r="D270"/>
          <cell r="G270">
            <v>11.3</v>
          </cell>
          <cell r="H270">
            <v>507709.00000000006</v>
          </cell>
          <cell r="I270">
            <v>44930</v>
          </cell>
          <cell r="N270"/>
          <cell r="P270"/>
          <cell r="Q270"/>
          <cell r="R270"/>
          <cell r="S270"/>
          <cell r="U270"/>
          <cell r="V270"/>
          <cell r="W270"/>
          <cell r="X270">
            <v>35034</v>
          </cell>
          <cell r="Y270">
            <v>507709.00000000006</v>
          </cell>
          <cell r="Z270">
            <v>35034</v>
          </cell>
          <cell r="AA270"/>
          <cell r="AB270"/>
          <cell r="AC270"/>
        </row>
        <row r="271">
          <cell r="A271">
            <v>35056</v>
          </cell>
          <cell r="B271">
            <v>44930</v>
          </cell>
          <cell r="C271"/>
          <cell r="D271"/>
          <cell r="G271">
            <v>11.3</v>
          </cell>
          <cell r="H271">
            <v>507709.00000000006</v>
          </cell>
          <cell r="I271">
            <v>44930</v>
          </cell>
          <cell r="N271"/>
          <cell r="P271"/>
          <cell r="Q271"/>
          <cell r="R271"/>
          <cell r="S271"/>
          <cell r="U271"/>
          <cell r="V271"/>
          <cell r="W271"/>
          <cell r="X271">
            <v>35034</v>
          </cell>
          <cell r="Y271">
            <v>507709.00000000006</v>
          </cell>
          <cell r="Z271">
            <v>35034</v>
          </cell>
          <cell r="AA271"/>
          <cell r="AB271"/>
          <cell r="AC271"/>
        </row>
        <row r="272">
          <cell r="A272">
            <v>35057</v>
          </cell>
          <cell r="B272">
            <v>44930</v>
          </cell>
          <cell r="C272"/>
          <cell r="D272"/>
          <cell r="G272">
            <v>11.3</v>
          </cell>
          <cell r="H272">
            <v>507709.00000000006</v>
          </cell>
          <cell r="I272">
            <v>44930</v>
          </cell>
          <cell r="N272"/>
          <cell r="P272"/>
          <cell r="Q272"/>
          <cell r="R272"/>
          <cell r="S272"/>
          <cell r="U272"/>
          <cell r="V272"/>
          <cell r="W272"/>
          <cell r="X272">
            <v>35034</v>
          </cell>
          <cell r="Y272">
            <v>507709.00000000006</v>
          </cell>
          <cell r="Z272">
            <v>35034</v>
          </cell>
          <cell r="AA272"/>
          <cell r="AB272"/>
          <cell r="AC272"/>
        </row>
        <row r="273">
          <cell r="A273">
            <v>35058</v>
          </cell>
          <cell r="B273">
            <v>44930</v>
          </cell>
          <cell r="C273"/>
          <cell r="D273"/>
          <cell r="G273">
            <v>11.3</v>
          </cell>
          <cell r="H273">
            <v>507709.00000000006</v>
          </cell>
          <cell r="I273">
            <v>44930</v>
          </cell>
          <cell r="N273"/>
          <cell r="P273"/>
          <cell r="Q273"/>
          <cell r="R273"/>
          <cell r="S273"/>
          <cell r="U273"/>
          <cell r="V273"/>
          <cell r="W273"/>
          <cell r="X273">
            <v>35034</v>
          </cell>
          <cell r="Y273">
            <v>507709.00000000006</v>
          </cell>
          <cell r="Z273">
            <v>35034</v>
          </cell>
          <cell r="AA273"/>
          <cell r="AB273"/>
          <cell r="AC273"/>
        </row>
        <row r="274">
          <cell r="A274">
            <v>35059</v>
          </cell>
          <cell r="B274">
            <v>44870</v>
          </cell>
          <cell r="C274"/>
          <cell r="D274"/>
          <cell r="G274">
            <v>11.54</v>
          </cell>
          <cell r="H274">
            <v>517799.8</v>
          </cell>
          <cell r="I274">
            <v>44870</v>
          </cell>
          <cell r="N274"/>
          <cell r="P274"/>
          <cell r="Q274"/>
          <cell r="R274"/>
          <cell r="S274"/>
          <cell r="U274"/>
          <cell r="V274"/>
          <cell r="W274"/>
          <cell r="X274">
            <v>35034</v>
          </cell>
          <cell r="Y274">
            <v>517799.8</v>
          </cell>
          <cell r="Z274">
            <v>35034</v>
          </cell>
          <cell r="AA274"/>
          <cell r="AB274"/>
          <cell r="AC274"/>
        </row>
        <row r="275">
          <cell r="A275">
            <v>35060</v>
          </cell>
          <cell r="B275">
            <v>40800</v>
          </cell>
          <cell r="C275"/>
          <cell r="D275"/>
          <cell r="G275">
            <v>11.47</v>
          </cell>
          <cell r="H275">
            <v>467976</v>
          </cell>
          <cell r="I275">
            <v>40800</v>
          </cell>
          <cell r="N275"/>
          <cell r="P275"/>
          <cell r="Q275"/>
          <cell r="R275"/>
          <cell r="S275"/>
          <cell r="U275"/>
          <cell r="V275"/>
          <cell r="W275"/>
          <cell r="X275">
            <v>35034</v>
          </cell>
          <cell r="Y275">
            <v>467976</v>
          </cell>
          <cell r="Z275">
            <v>35034</v>
          </cell>
          <cell r="AA275"/>
          <cell r="AB275"/>
          <cell r="AC275"/>
        </row>
        <row r="276">
          <cell r="A276">
            <v>35061</v>
          </cell>
          <cell r="B276">
            <v>45695</v>
          </cell>
          <cell r="C276"/>
          <cell r="D276"/>
          <cell r="G276">
            <v>11.64</v>
          </cell>
          <cell r="H276">
            <v>531889.80000000005</v>
          </cell>
          <cell r="I276">
            <v>45695</v>
          </cell>
          <cell r="N276"/>
          <cell r="P276"/>
          <cell r="Q276"/>
          <cell r="R276"/>
          <cell r="S276"/>
          <cell r="U276"/>
          <cell r="V276"/>
          <cell r="W276"/>
          <cell r="X276">
            <v>35034</v>
          </cell>
          <cell r="Y276">
            <v>531889.80000000005</v>
          </cell>
          <cell r="Z276">
            <v>35034</v>
          </cell>
          <cell r="AA276"/>
          <cell r="AB276"/>
          <cell r="AC276"/>
        </row>
        <row r="277">
          <cell r="A277">
            <v>35062</v>
          </cell>
          <cell r="B277">
            <v>28195</v>
          </cell>
          <cell r="C277"/>
          <cell r="D277"/>
          <cell r="G277">
            <v>11.44</v>
          </cell>
          <cell r="H277">
            <v>322550.8</v>
          </cell>
          <cell r="I277">
            <v>28195</v>
          </cell>
          <cell r="N277"/>
          <cell r="P277"/>
          <cell r="Q277"/>
          <cell r="R277"/>
          <cell r="S277"/>
          <cell r="U277"/>
          <cell r="V277"/>
          <cell r="W277"/>
          <cell r="X277">
            <v>35034</v>
          </cell>
          <cell r="Y277">
            <v>322550.8</v>
          </cell>
          <cell r="Z277">
            <v>35034</v>
          </cell>
          <cell r="AA277"/>
          <cell r="AB277"/>
          <cell r="AC277"/>
        </row>
        <row r="278">
          <cell r="A278">
            <v>35063</v>
          </cell>
          <cell r="B278">
            <v>28195</v>
          </cell>
          <cell r="C278"/>
          <cell r="D278"/>
          <cell r="G278">
            <v>11.44</v>
          </cell>
          <cell r="H278">
            <v>322550.8</v>
          </cell>
          <cell r="I278">
            <v>28195</v>
          </cell>
          <cell r="N278"/>
          <cell r="P278"/>
          <cell r="Q278"/>
          <cell r="R278"/>
          <cell r="S278"/>
          <cell r="U278"/>
          <cell r="V278"/>
          <cell r="W278"/>
          <cell r="X278">
            <v>35034</v>
          </cell>
          <cell r="Y278">
            <v>322550.8</v>
          </cell>
          <cell r="Z278">
            <v>35034</v>
          </cell>
          <cell r="AA278"/>
          <cell r="AB278"/>
          <cell r="AC278"/>
        </row>
        <row r="279">
          <cell r="A279">
            <v>35064</v>
          </cell>
          <cell r="B279">
            <v>28195</v>
          </cell>
          <cell r="C279"/>
          <cell r="D279"/>
          <cell r="E279"/>
          <cell r="F279"/>
          <cell r="G279">
            <v>11.44</v>
          </cell>
          <cell r="H279">
            <v>322550.8</v>
          </cell>
          <cell r="I279">
            <v>28195</v>
          </cell>
          <cell r="J279">
            <v>27031155.88000001</v>
          </cell>
          <cell r="K279">
            <v>2336915</v>
          </cell>
          <cell r="L279">
            <v>11.56702570696838</v>
          </cell>
          <cell r="M279"/>
          <cell r="N279"/>
          <cell r="O279"/>
          <cell r="P279"/>
          <cell r="Q279"/>
          <cell r="R279"/>
          <cell r="S279"/>
          <cell r="T279"/>
          <cell r="U279"/>
          <cell r="V279"/>
          <cell r="W279"/>
          <cell r="X279">
            <v>35034</v>
          </cell>
          <cell r="Y279">
            <v>322550.8</v>
          </cell>
          <cell r="Z279">
            <v>35034</v>
          </cell>
          <cell r="AA279"/>
          <cell r="AB279"/>
          <cell r="AC279"/>
        </row>
        <row r="280">
          <cell r="A280">
            <v>35065</v>
          </cell>
          <cell r="B280">
            <v>28195</v>
          </cell>
          <cell r="C280"/>
          <cell r="D280"/>
          <cell r="G280">
            <v>11.44</v>
          </cell>
          <cell r="H280">
            <v>322550.8</v>
          </cell>
          <cell r="I280">
            <v>28195</v>
          </cell>
          <cell r="N280"/>
          <cell r="P280"/>
          <cell r="Q280"/>
          <cell r="R280"/>
          <cell r="S280"/>
          <cell r="U280"/>
          <cell r="V280"/>
          <cell r="W280"/>
          <cell r="X280">
            <v>35065</v>
          </cell>
          <cell r="Y280">
            <v>322550.8</v>
          </cell>
          <cell r="Z280">
            <v>35065</v>
          </cell>
          <cell r="AA280"/>
          <cell r="AB280"/>
          <cell r="AC280"/>
        </row>
        <row r="281">
          <cell r="A281">
            <v>35066</v>
          </cell>
          <cell r="B281">
            <v>33085</v>
          </cell>
          <cell r="C281"/>
          <cell r="D281"/>
          <cell r="G281">
            <v>10.55</v>
          </cell>
          <cell r="H281">
            <v>349046.75</v>
          </cell>
          <cell r="I281">
            <v>33085</v>
          </cell>
          <cell r="N281"/>
          <cell r="P281"/>
          <cell r="Q281"/>
          <cell r="R281"/>
          <cell r="S281"/>
          <cell r="U281"/>
          <cell r="V281"/>
          <cell r="W281"/>
          <cell r="X281">
            <v>35065</v>
          </cell>
          <cell r="Y281">
            <v>349046.75</v>
          </cell>
          <cell r="Z281">
            <v>35065</v>
          </cell>
          <cell r="AA281"/>
          <cell r="AB281"/>
          <cell r="AC281"/>
        </row>
        <row r="282">
          <cell r="A282">
            <v>35067</v>
          </cell>
          <cell r="B282">
            <v>58800</v>
          </cell>
          <cell r="C282"/>
          <cell r="D282"/>
          <cell r="G282">
            <v>11.22</v>
          </cell>
          <cell r="H282">
            <v>659736</v>
          </cell>
          <cell r="I282">
            <v>58800</v>
          </cell>
          <cell r="N282"/>
          <cell r="P282"/>
          <cell r="Q282"/>
          <cell r="R282"/>
          <cell r="S282"/>
          <cell r="U282"/>
          <cell r="V282"/>
          <cell r="W282"/>
          <cell r="X282">
            <v>35065</v>
          </cell>
          <cell r="Y282">
            <v>659736</v>
          </cell>
          <cell r="Z282">
            <v>35065</v>
          </cell>
          <cell r="AA282"/>
          <cell r="AB282"/>
          <cell r="AC282"/>
        </row>
        <row r="283">
          <cell r="A283">
            <v>35068</v>
          </cell>
          <cell r="B283">
            <v>61345</v>
          </cell>
          <cell r="C283"/>
          <cell r="D283"/>
          <cell r="G283">
            <v>11.38</v>
          </cell>
          <cell r="H283">
            <v>698106.10000000009</v>
          </cell>
          <cell r="I283">
            <v>61345</v>
          </cell>
          <cell r="N283"/>
          <cell r="P283"/>
          <cell r="Q283"/>
          <cell r="R283"/>
          <cell r="S283"/>
          <cell r="U283"/>
          <cell r="V283"/>
          <cell r="W283"/>
          <cell r="X283">
            <v>35065</v>
          </cell>
          <cell r="Y283">
            <v>698106.10000000009</v>
          </cell>
          <cell r="Z283">
            <v>35065</v>
          </cell>
          <cell r="AA283"/>
          <cell r="AB283"/>
          <cell r="AC283"/>
        </row>
        <row r="284">
          <cell r="A284">
            <v>35069</v>
          </cell>
          <cell r="B284">
            <v>59930</v>
          </cell>
          <cell r="C284"/>
          <cell r="D284"/>
          <cell r="G284">
            <v>11</v>
          </cell>
          <cell r="H284">
            <v>659230</v>
          </cell>
          <cell r="I284">
            <v>59930</v>
          </cell>
          <cell r="N284"/>
          <cell r="P284"/>
          <cell r="Q284"/>
          <cell r="R284"/>
          <cell r="S284"/>
          <cell r="U284"/>
          <cell r="V284"/>
          <cell r="W284"/>
          <cell r="X284">
            <v>35065</v>
          </cell>
          <cell r="Y284">
            <v>659230</v>
          </cell>
          <cell r="Z284">
            <v>35065</v>
          </cell>
          <cell r="AA284"/>
          <cell r="AB284"/>
          <cell r="AC284"/>
        </row>
        <row r="285">
          <cell r="A285">
            <v>35070</v>
          </cell>
          <cell r="B285">
            <v>59930</v>
          </cell>
          <cell r="C285"/>
          <cell r="D285"/>
          <cell r="G285">
            <v>11</v>
          </cell>
          <cell r="H285">
            <v>659230</v>
          </cell>
          <cell r="I285">
            <v>59930</v>
          </cell>
          <cell r="N285"/>
          <cell r="P285"/>
          <cell r="Q285"/>
          <cell r="R285"/>
          <cell r="S285"/>
          <cell r="U285"/>
          <cell r="V285"/>
          <cell r="W285"/>
          <cell r="X285">
            <v>35065</v>
          </cell>
          <cell r="Y285">
            <v>659230</v>
          </cell>
          <cell r="Z285">
            <v>35065</v>
          </cell>
          <cell r="AA285"/>
          <cell r="AB285"/>
          <cell r="AC285"/>
        </row>
        <row r="286">
          <cell r="A286">
            <v>35071</v>
          </cell>
          <cell r="B286">
            <v>59930</v>
          </cell>
          <cell r="C286"/>
          <cell r="D286"/>
          <cell r="G286">
            <v>11</v>
          </cell>
          <cell r="H286">
            <v>659230</v>
          </cell>
          <cell r="I286">
            <v>59930</v>
          </cell>
          <cell r="N286"/>
          <cell r="P286"/>
          <cell r="Q286"/>
          <cell r="R286"/>
          <cell r="S286"/>
          <cell r="U286"/>
          <cell r="V286"/>
          <cell r="W286"/>
          <cell r="X286">
            <v>35065</v>
          </cell>
          <cell r="Y286">
            <v>659230</v>
          </cell>
          <cell r="Z286">
            <v>35065</v>
          </cell>
          <cell r="AA286"/>
          <cell r="AB286"/>
          <cell r="AC286"/>
        </row>
        <row r="287">
          <cell r="A287">
            <v>35072</v>
          </cell>
          <cell r="B287">
            <v>53600</v>
          </cell>
          <cell r="C287"/>
          <cell r="D287"/>
          <cell r="G287">
            <v>10.81</v>
          </cell>
          <cell r="H287">
            <v>579416</v>
          </cell>
          <cell r="I287">
            <v>53600</v>
          </cell>
          <cell r="N287"/>
          <cell r="P287"/>
          <cell r="Q287"/>
          <cell r="R287"/>
          <cell r="S287"/>
          <cell r="U287"/>
          <cell r="V287"/>
          <cell r="W287"/>
          <cell r="X287">
            <v>35065</v>
          </cell>
          <cell r="Y287">
            <v>579416</v>
          </cell>
          <cell r="Z287">
            <v>35065</v>
          </cell>
          <cell r="AA287"/>
          <cell r="AB287"/>
          <cell r="AC287"/>
        </row>
        <row r="288">
          <cell r="A288">
            <v>35073</v>
          </cell>
          <cell r="B288">
            <v>36530</v>
          </cell>
          <cell r="C288"/>
          <cell r="D288"/>
          <cell r="G288">
            <v>11.03</v>
          </cell>
          <cell r="H288">
            <v>402925.89999999997</v>
          </cell>
          <cell r="I288">
            <v>36530</v>
          </cell>
          <cell r="N288"/>
          <cell r="P288"/>
          <cell r="Q288"/>
          <cell r="R288"/>
          <cell r="S288"/>
          <cell r="U288"/>
          <cell r="V288"/>
          <cell r="W288"/>
          <cell r="X288">
            <v>35065</v>
          </cell>
          <cell r="Y288">
            <v>402925.89999999997</v>
          </cell>
          <cell r="Z288">
            <v>35065</v>
          </cell>
          <cell r="AA288"/>
          <cell r="AB288"/>
          <cell r="AC288"/>
        </row>
        <row r="289">
          <cell r="A289">
            <v>35074</v>
          </cell>
          <cell r="B289">
            <v>43000</v>
          </cell>
          <cell r="C289"/>
          <cell r="D289"/>
          <cell r="G289">
            <v>11.03</v>
          </cell>
          <cell r="H289">
            <v>474290</v>
          </cell>
          <cell r="I289">
            <v>43000</v>
          </cell>
          <cell r="N289"/>
          <cell r="P289"/>
          <cell r="Q289"/>
          <cell r="R289"/>
          <cell r="S289"/>
          <cell r="U289"/>
          <cell r="V289"/>
          <cell r="W289"/>
          <cell r="X289">
            <v>35065</v>
          </cell>
          <cell r="Y289">
            <v>474290</v>
          </cell>
          <cell r="Z289">
            <v>35065</v>
          </cell>
          <cell r="AA289"/>
          <cell r="AB289"/>
          <cell r="AC289"/>
        </row>
        <row r="290">
          <cell r="A290">
            <v>35075</v>
          </cell>
          <cell r="B290">
            <v>46651</v>
          </cell>
          <cell r="C290"/>
          <cell r="D290"/>
          <cell r="G290">
            <v>10.78</v>
          </cell>
          <cell r="H290">
            <v>502897.77999999997</v>
          </cell>
          <cell r="I290">
            <v>46651</v>
          </cell>
          <cell r="N290"/>
          <cell r="P290"/>
          <cell r="Q290"/>
          <cell r="R290"/>
          <cell r="S290"/>
          <cell r="U290"/>
          <cell r="V290"/>
          <cell r="W290"/>
          <cell r="X290">
            <v>35065</v>
          </cell>
          <cell r="Y290">
            <v>502897.77999999997</v>
          </cell>
          <cell r="Z290">
            <v>35065</v>
          </cell>
          <cell r="AA290"/>
          <cell r="AB290"/>
          <cell r="AC290"/>
        </row>
        <row r="291">
          <cell r="A291">
            <v>35076</v>
          </cell>
          <cell r="B291">
            <v>35800</v>
          </cell>
          <cell r="C291"/>
          <cell r="D291"/>
          <cell r="G291">
            <v>10.81</v>
          </cell>
          <cell r="H291">
            <v>386998</v>
          </cell>
          <cell r="I291">
            <v>35800</v>
          </cell>
          <cell r="N291"/>
          <cell r="P291"/>
          <cell r="Q291"/>
          <cell r="R291"/>
          <cell r="S291"/>
          <cell r="U291"/>
          <cell r="V291"/>
          <cell r="W291"/>
          <cell r="X291">
            <v>35065</v>
          </cell>
          <cell r="Y291">
            <v>386998</v>
          </cell>
          <cell r="Z291">
            <v>35065</v>
          </cell>
          <cell r="AA291"/>
          <cell r="AB291"/>
          <cell r="AC291"/>
        </row>
        <row r="292">
          <cell r="A292">
            <v>35077</v>
          </cell>
          <cell r="B292">
            <v>35800</v>
          </cell>
          <cell r="C292"/>
          <cell r="D292"/>
          <cell r="G292">
            <v>10.81</v>
          </cell>
          <cell r="H292">
            <v>386998</v>
          </cell>
          <cell r="I292">
            <v>35800</v>
          </cell>
          <cell r="N292"/>
          <cell r="P292"/>
          <cell r="Q292"/>
          <cell r="R292"/>
          <cell r="S292"/>
          <cell r="U292"/>
          <cell r="V292"/>
          <cell r="W292"/>
          <cell r="X292">
            <v>35065</v>
          </cell>
          <cell r="Y292">
            <v>386998</v>
          </cell>
          <cell r="Z292">
            <v>35065</v>
          </cell>
          <cell r="AA292"/>
          <cell r="AB292"/>
          <cell r="AC292"/>
        </row>
        <row r="293">
          <cell r="A293">
            <v>35078</v>
          </cell>
          <cell r="B293">
            <v>35800</v>
          </cell>
          <cell r="C293"/>
          <cell r="D293"/>
          <cell r="G293">
            <v>10.81</v>
          </cell>
          <cell r="H293">
            <v>386998</v>
          </cell>
          <cell r="I293">
            <v>35800</v>
          </cell>
          <cell r="N293"/>
          <cell r="P293"/>
          <cell r="Q293"/>
          <cell r="R293"/>
          <cell r="S293"/>
          <cell r="U293"/>
          <cell r="V293"/>
          <cell r="W293"/>
          <cell r="X293">
            <v>35065</v>
          </cell>
          <cell r="Y293">
            <v>386998</v>
          </cell>
          <cell r="Z293">
            <v>35065</v>
          </cell>
          <cell r="AA293"/>
          <cell r="AB293"/>
          <cell r="AC293"/>
        </row>
        <row r="294">
          <cell r="A294">
            <v>35079</v>
          </cell>
          <cell r="B294">
            <v>16135</v>
          </cell>
          <cell r="C294"/>
          <cell r="D294"/>
          <cell r="G294">
            <v>11.32</v>
          </cell>
          <cell r="H294">
            <v>182648.2</v>
          </cell>
          <cell r="I294">
            <v>16135</v>
          </cell>
          <cell r="N294"/>
          <cell r="P294"/>
          <cell r="Q294"/>
          <cell r="R294"/>
          <cell r="S294"/>
          <cell r="U294"/>
          <cell r="V294"/>
          <cell r="W294"/>
          <cell r="X294">
            <v>35065</v>
          </cell>
          <cell r="Y294">
            <v>182648.2</v>
          </cell>
          <cell r="Z294">
            <v>35065</v>
          </cell>
          <cell r="AA294"/>
          <cell r="AB294"/>
          <cell r="AC294"/>
        </row>
        <row r="295">
          <cell r="A295">
            <v>35080</v>
          </cell>
          <cell r="B295">
            <v>40330</v>
          </cell>
          <cell r="C295"/>
          <cell r="D295"/>
          <cell r="G295">
            <v>10.96</v>
          </cell>
          <cell r="H295">
            <v>442016.80000000005</v>
          </cell>
          <cell r="I295">
            <v>40330</v>
          </cell>
          <cell r="N295"/>
          <cell r="P295"/>
          <cell r="Q295"/>
          <cell r="R295"/>
          <cell r="S295"/>
          <cell r="U295"/>
          <cell r="V295"/>
          <cell r="W295"/>
          <cell r="X295">
            <v>35065</v>
          </cell>
          <cell r="Y295">
            <v>442016.80000000005</v>
          </cell>
          <cell r="Z295">
            <v>35065</v>
          </cell>
          <cell r="AA295"/>
          <cell r="AB295"/>
          <cell r="AC295"/>
        </row>
        <row r="296">
          <cell r="A296">
            <v>35081</v>
          </cell>
          <cell r="B296">
            <v>51300</v>
          </cell>
          <cell r="C296"/>
          <cell r="D296"/>
          <cell r="G296">
            <v>10.92</v>
          </cell>
          <cell r="H296">
            <v>560196</v>
          </cell>
          <cell r="I296">
            <v>51300</v>
          </cell>
          <cell r="N296"/>
          <cell r="P296"/>
          <cell r="Q296"/>
          <cell r="R296"/>
          <cell r="S296"/>
          <cell r="U296"/>
          <cell r="V296"/>
          <cell r="W296"/>
          <cell r="X296">
            <v>35065</v>
          </cell>
          <cell r="Y296">
            <v>560196</v>
          </cell>
          <cell r="Z296">
            <v>35065</v>
          </cell>
          <cell r="AA296"/>
          <cell r="AB296"/>
          <cell r="AC296"/>
        </row>
        <row r="297">
          <cell r="A297">
            <v>35082</v>
          </cell>
          <cell r="B297">
            <v>49700</v>
          </cell>
          <cell r="C297"/>
          <cell r="D297"/>
          <cell r="G297">
            <v>11.32</v>
          </cell>
          <cell r="H297">
            <v>562604</v>
          </cell>
          <cell r="I297">
            <v>49700</v>
          </cell>
          <cell r="N297"/>
          <cell r="P297"/>
          <cell r="Q297"/>
          <cell r="R297"/>
          <cell r="S297"/>
          <cell r="U297"/>
          <cell r="V297"/>
          <cell r="W297"/>
          <cell r="X297">
            <v>35065</v>
          </cell>
          <cell r="Y297">
            <v>562604</v>
          </cell>
          <cell r="Z297">
            <v>35065</v>
          </cell>
          <cell r="AA297"/>
          <cell r="AB297"/>
          <cell r="AC297"/>
        </row>
        <row r="298">
          <cell r="A298">
            <v>35083</v>
          </cell>
          <cell r="B298">
            <v>38500</v>
          </cell>
          <cell r="C298"/>
          <cell r="D298"/>
          <cell r="G298">
            <v>11.32</v>
          </cell>
          <cell r="H298">
            <v>435820</v>
          </cell>
          <cell r="I298">
            <v>38500</v>
          </cell>
          <cell r="N298"/>
          <cell r="P298"/>
          <cell r="Q298"/>
          <cell r="R298"/>
          <cell r="S298"/>
          <cell r="U298"/>
          <cell r="V298"/>
          <cell r="W298"/>
          <cell r="X298">
            <v>35065</v>
          </cell>
          <cell r="Y298">
            <v>435820</v>
          </cell>
          <cell r="Z298">
            <v>35065</v>
          </cell>
          <cell r="AA298"/>
          <cell r="AB298"/>
          <cell r="AC298"/>
        </row>
        <row r="299">
          <cell r="A299">
            <v>35084</v>
          </cell>
          <cell r="B299">
            <v>38500</v>
          </cell>
          <cell r="C299"/>
          <cell r="D299"/>
          <cell r="G299">
            <v>11.32</v>
          </cell>
          <cell r="H299">
            <v>435820</v>
          </cell>
          <cell r="I299">
            <v>38500</v>
          </cell>
          <cell r="N299"/>
          <cell r="P299"/>
          <cell r="Q299"/>
          <cell r="R299"/>
          <cell r="S299"/>
          <cell r="U299"/>
          <cell r="V299"/>
          <cell r="W299"/>
          <cell r="X299">
            <v>35065</v>
          </cell>
          <cell r="Y299">
            <v>435820</v>
          </cell>
          <cell r="Z299">
            <v>35065</v>
          </cell>
          <cell r="AA299"/>
          <cell r="AB299"/>
          <cell r="AC299"/>
        </row>
        <row r="300">
          <cell r="A300">
            <v>35085</v>
          </cell>
          <cell r="B300">
            <v>38500</v>
          </cell>
          <cell r="C300"/>
          <cell r="D300"/>
          <cell r="G300">
            <v>11.32</v>
          </cell>
          <cell r="H300">
            <v>435820</v>
          </cell>
          <cell r="I300">
            <v>38500</v>
          </cell>
          <cell r="N300"/>
          <cell r="P300"/>
          <cell r="Q300"/>
          <cell r="R300"/>
          <cell r="S300"/>
          <cell r="U300"/>
          <cell r="V300"/>
          <cell r="W300"/>
          <cell r="X300">
            <v>35065</v>
          </cell>
          <cell r="Y300">
            <v>435820</v>
          </cell>
          <cell r="Z300">
            <v>35065</v>
          </cell>
          <cell r="AA300"/>
          <cell r="AB300"/>
          <cell r="AC300"/>
        </row>
        <row r="301">
          <cell r="A301">
            <v>35086</v>
          </cell>
          <cell r="B301">
            <v>53800</v>
          </cell>
          <cell r="C301"/>
          <cell r="D301"/>
          <cell r="G301">
            <v>10.55</v>
          </cell>
          <cell r="H301">
            <v>567590</v>
          </cell>
          <cell r="I301">
            <v>53800</v>
          </cell>
          <cell r="N301"/>
          <cell r="P301"/>
          <cell r="Q301"/>
          <cell r="R301"/>
          <cell r="S301"/>
          <cell r="U301"/>
          <cell r="V301"/>
          <cell r="W301"/>
          <cell r="X301">
            <v>35065</v>
          </cell>
          <cell r="Y301">
            <v>567590</v>
          </cell>
          <cell r="Z301">
            <v>35065</v>
          </cell>
          <cell r="AA301"/>
          <cell r="AB301"/>
          <cell r="AC301"/>
        </row>
        <row r="302">
          <cell r="A302">
            <v>35087</v>
          </cell>
          <cell r="B302">
            <v>53261</v>
          </cell>
          <cell r="C302"/>
          <cell r="D302"/>
          <cell r="G302">
            <v>10.49</v>
          </cell>
          <cell r="H302">
            <v>558707.89</v>
          </cell>
          <cell r="I302">
            <v>53261</v>
          </cell>
          <cell r="N302"/>
          <cell r="P302"/>
          <cell r="Q302"/>
          <cell r="R302"/>
          <cell r="S302"/>
          <cell r="U302"/>
          <cell r="V302"/>
          <cell r="W302"/>
          <cell r="X302">
            <v>35065</v>
          </cell>
          <cell r="Y302">
            <v>558707.89</v>
          </cell>
          <cell r="Z302">
            <v>35065</v>
          </cell>
          <cell r="AA302"/>
          <cell r="AB302"/>
          <cell r="AC302"/>
        </row>
        <row r="303">
          <cell r="A303">
            <v>35088</v>
          </cell>
          <cell r="B303">
            <v>48770</v>
          </cell>
          <cell r="C303"/>
          <cell r="D303"/>
          <cell r="G303">
            <v>10.130000000000001</v>
          </cell>
          <cell r="H303">
            <v>494040.10000000003</v>
          </cell>
          <cell r="I303">
            <v>48770</v>
          </cell>
          <cell r="N303"/>
          <cell r="P303"/>
          <cell r="Q303"/>
          <cell r="R303"/>
          <cell r="S303"/>
          <cell r="U303"/>
          <cell r="V303"/>
          <cell r="W303"/>
          <cell r="X303">
            <v>35065</v>
          </cell>
          <cell r="Y303">
            <v>494040.10000000003</v>
          </cell>
          <cell r="Z303">
            <v>35065</v>
          </cell>
          <cell r="AA303"/>
          <cell r="AB303"/>
          <cell r="AC303"/>
        </row>
        <row r="304">
          <cell r="A304">
            <v>35089</v>
          </cell>
          <cell r="B304">
            <v>53552</v>
          </cell>
          <cell r="C304"/>
          <cell r="D304"/>
          <cell r="G304">
            <v>10.4</v>
          </cell>
          <cell r="H304">
            <v>556940.80000000005</v>
          </cell>
          <cell r="I304">
            <v>53552</v>
          </cell>
          <cell r="N304"/>
          <cell r="P304"/>
          <cell r="Q304"/>
          <cell r="R304"/>
          <cell r="S304"/>
          <cell r="U304"/>
          <cell r="V304"/>
          <cell r="W304"/>
          <cell r="X304">
            <v>35065</v>
          </cell>
          <cell r="Y304">
            <v>556940.80000000005</v>
          </cell>
          <cell r="Z304">
            <v>35065</v>
          </cell>
          <cell r="AA304"/>
          <cell r="AB304"/>
          <cell r="AC304"/>
        </row>
        <row r="305">
          <cell r="A305">
            <v>35090</v>
          </cell>
          <cell r="B305">
            <v>41900</v>
          </cell>
          <cell r="C305"/>
          <cell r="D305"/>
          <cell r="G305">
            <v>10.15</v>
          </cell>
          <cell r="H305">
            <v>425285</v>
          </cell>
          <cell r="I305">
            <v>41900</v>
          </cell>
          <cell r="N305"/>
          <cell r="P305"/>
          <cell r="Q305"/>
          <cell r="R305"/>
          <cell r="S305"/>
          <cell r="U305"/>
          <cell r="V305"/>
          <cell r="W305"/>
          <cell r="X305">
            <v>35065</v>
          </cell>
          <cell r="Y305">
            <v>425285</v>
          </cell>
          <cell r="Z305">
            <v>35065</v>
          </cell>
          <cell r="AA305"/>
          <cell r="AB305"/>
          <cell r="AC305"/>
        </row>
        <row r="306">
          <cell r="A306">
            <v>35091</v>
          </cell>
          <cell r="B306">
            <v>41900</v>
          </cell>
          <cell r="C306"/>
          <cell r="D306"/>
          <cell r="G306">
            <v>10.15</v>
          </cell>
          <cell r="H306">
            <v>425285</v>
          </cell>
          <cell r="I306">
            <v>41900</v>
          </cell>
          <cell r="N306"/>
          <cell r="P306"/>
          <cell r="Q306"/>
          <cell r="R306"/>
          <cell r="S306"/>
          <cell r="U306"/>
          <cell r="V306"/>
          <cell r="W306"/>
          <cell r="X306">
            <v>35065</v>
          </cell>
          <cell r="Y306">
            <v>425285</v>
          </cell>
          <cell r="Z306">
            <v>35065</v>
          </cell>
          <cell r="AA306"/>
          <cell r="AB306"/>
          <cell r="AC306"/>
        </row>
        <row r="307">
          <cell r="A307">
            <v>35092</v>
          </cell>
          <cell r="B307">
            <v>41900</v>
          </cell>
          <cell r="C307"/>
          <cell r="D307"/>
          <cell r="G307">
            <v>10.15</v>
          </cell>
          <cell r="H307">
            <v>425285</v>
          </cell>
          <cell r="I307">
            <v>41900</v>
          </cell>
          <cell r="N307"/>
          <cell r="P307"/>
          <cell r="Q307"/>
          <cell r="R307"/>
          <cell r="S307"/>
          <cell r="U307"/>
          <cell r="V307"/>
          <cell r="W307"/>
          <cell r="X307">
            <v>35065</v>
          </cell>
          <cell r="Y307">
            <v>425285</v>
          </cell>
          <cell r="Z307">
            <v>35065</v>
          </cell>
          <cell r="AA307"/>
          <cell r="AB307"/>
          <cell r="AC307"/>
        </row>
        <row r="308">
          <cell r="A308">
            <v>35093</v>
          </cell>
          <cell r="B308">
            <v>29985</v>
          </cell>
          <cell r="C308"/>
          <cell r="D308"/>
          <cell r="G308">
            <v>10.51</v>
          </cell>
          <cell r="H308">
            <v>315142.34999999998</v>
          </cell>
          <cell r="I308">
            <v>29985</v>
          </cell>
          <cell r="N308"/>
          <cell r="P308"/>
          <cell r="Q308"/>
          <cell r="R308"/>
          <cell r="S308"/>
          <cell r="U308"/>
          <cell r="V308"/>
          <cell r="W308"/>
          <cell r="X308">
            <v>35065</v>
          </cell>
          <cell r="Y308">
            <v>315142.34999999998</v>
          </cell>
          <cell r="Z308">
            <v>35065</v>
          </cell>
          <cell r="AA308"/>
          <cell r="AB308"/>
          <cell r="AC308"/>
        </row>
        <row r="309">
          <cell r="A309">
            <v>35094</v>
          </cell>
          <cell r="B309">
            <v>24950</v>
          </cell>
          <cell r="C309"/>
          <cell r="D309"/>
          <cell r="G309">
            <v>10.25</v>
          </cell>
          <cell r="H309">
            <v>255737.5</v>
          </cell>
          <cell r="I309">
            <v>24950</v>
          </cell>
          <cell r="N309"/>
          <cell r="P309"/>
          <cell r="Q309"/>
          <cell r="R309"/>
          <cell r="S309"/>
          <cell r="U309"/>
          <cell r="V309"/>
          <cell r="W309"/>
          <cell r="X309">
            <v>35065</v>
          </cell>
          <cell r="Y309">
            <v>255737.5</v>
          </cell>
          <cell r="Z309">
            <v>35065</v>
          </cell>
          <cell r="AA309"/>
          <cell r="AB309"/>
          <cell r="AC309"/>
        </row>
        <row r="310">
          <cell r="A310">
            <v>35095</v>
          </cell>
          <cell r="B310">
            <v>24900</v>
          </cell>
          <cell r="C310"/>
          <cell r="D310"/>
          <cell r="E310"/>
          <cell r="F310"/>
          <cell r="G310">
            <v>10.25</v>
          </cell>
          <cell r="H310">
            <v>255225</v>
          </cell>
          <cell r="I310">
            <v>24900</v>
          </cell>
          <cell r="J310">
            <v>14461816.970000003</v>
          </cell>
          <cell r="K310">
            <v>1336279</v>
          </cell>
          <cell r="L310">
            <v>10.822453222717712</v>
          </cell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>
            <v>35065</v>
          </cell>
          <cell r="Y310">
            <v>255225</v>
          </cell>
          <cell r="Z310">
            <v>35065</v>
          </cell>
          <cell r="AA310"/>
          <cell r="AB310"/>
          <cell r="AC310"/>
        </row>
        <row r="311">
          <cell r="A311">
            <v>35096</v>
          </cell>
          <cell r="B311">
            <v>42610</v>
          </cell>
          <cell r="C311"/>
          <cell r="D311"/>
          <cell r="G311">
            <v>9.7200000000000006</v>
          </cell>
          <cell r="H311">
            <v>414169.2</v>
          </cell>
          <cell r="I311">
            <v>42610</v>
          </cell>
          <cell r="N311"/>
          <cell r="P311"/>
          <cell r="Q311"/>
          <cell r="R311"/>
          <cell r="S311"/>
          <cell r="U311"/>
          <cell r="V311"/>
          <cell r="W311"/>
          <cell r="X311">
            <v>35096</v>
          </cell>
          <cell r="Y311">
            <v>414169.2</v>
          </cell>
          <cell r="Z311">
            <v>35096</v>
          </cell>
          <cell r="AA311"/>
          <cell r="AB311"/>
          <cell r="AC311"/>
        </row>
        <row r="312">
          <cell r="A312">
            <v>35097</v>
          </cell>
          <cell r="B312">
            <v>52375</v>
          </cell>
          <cell r="C312"/>
          <cell r="D312"/>
          <cell r="G312">
            <v>9.5299999999999994</v>
          </cell>
          <cell r="H312">
            <v>499133.74999999994</v>
          </cell>
          <cell r="I312">
            <v>52375</v>
          </cell>
          <cell r="N312"/>
          <cell r="P312"/>
          <cell r="Q312"/>
          <cell r="R312"/>
          <cell r="S312"/>
          <cell r="U312"/>
          <cell r="V312"/>
          <cell r="W312"/>
          <cell r="X312">
            <v>35096</v>
          </cell>
          <cell r="Y312">
            <v>499133.74999999994</v>
          </cell>
          <cell r="Z312">
            <v>35096</v>
          </cell>
          <cell r="AA312"/>
          <cell r="AB312"/>
          <cell r="AC312"/>
        </row>
        <row r="313">
          <cell r="A313">
            <v>35098</v>
          </cell>
          <cell r="B313">
            <v>52375</v>
          </cell>
          <cell r="C313"/>
          <cell r="D313"/>
          <cell r="G313">
            <v>9.5299999999999994</v>
          </cell>
          <cell r="H313">
            <v>499133.74999999994</v>
          </cell>
          <cell r="I313">
            <v>52375</v>
          </cell>
          <cell r="N313"/>
          <cell r="P313"/>
          <cell r="Q313"/>
          <cell r="R313"/>
          <cell r="S313"/>
          <cell r="U313"/>
          <cell r="V313"/>
          <cell r="W313"/>
          <cell r="X313">
            <v>35096</v>
          </cell>
          <cell r="Y313">
            <v>499133.74999999994</v>
          </cell>
          <cell r="Z313">
            <v>35096</v>
          </cell>
          <cell r="AA313"/>
          <cell r="AB313"/>
          <cell r="AC313"/>
        </row>
        <row r="314">
          <cell r="A314">
            <v>35099</v>
          </cell>
          <cell r="B314">
            <v>52375</v>
          </cell>
          <cell r="C314"/>
          <cell r="D314"/>
          <cell r="G314">
            <v>9.5299999999999994</v>
          </cell>
          <cell r="H314">
            <v>499133.74999999994</v>
          </cell>
          <cell r="I314">
            <v>52375</v>
          </cell>
          <cell r="N314"/>
          <cell r="P314"/>
          <cell r="Q314"/>
          <cell r="R314"/>
          <cell r="S314"/>
          <cell r="U314"/>
          <cell r="V314"/>
          <cell r="W314"/>
          <cell r="X314">
            <v>35096</v>
          </cell>
          <cell r="Y314">
            <v>499133.74999999994</v>
          </cell>
          <cell r="Z314">
            <v>35096</v>
          </cell>
          <cell r="AA314"/>
          <cell r="AB314"/>
          <cell r="AC314"/>
        </row>
        <row r="315">
          <cell r="A315">
            <v>35100</v>
          </cell>
          <cell r="B315">
            <v>58623</v>
          </cell>
          <cell r="C315"/>
          <cell r="D315"/>
          <cell r="G315">
            <v>9.6199999999999992</v>
          </cell>
          <cell r="H315">
            <v>563953.26</v>
          </cell>
          <cell r="I315">
            <v>58623</v>
          </cell>
          <cell r="N315"/>
          <cell r="P315"/>
          <cell r="Q315"/>
          <cell r="R315"/>
          <cell r="S315"/>
          <cell r="U315"/>
          <cell r="V315"/>
          <cell r="W315"/>
          <cell r="X315">
            <v>35096</v>
          </cell>
          <cell r="Y315">
            <v>563953.26</v>
          </cell>
          <cell r="Z315">
            <v>35096</v>
          </cell>
          <cell r="AA315"/>
          <cell r="AB315"/>
          <cell r="AC315"/>
        </row>
        <row r="316">
          <cell r="A316">
            <v>35101</v>
          </cell>
          <cell r="B316">
            <v>41705</v>
          </cell>
          <cell r="C316"/>
          <cell r="D316"/>
          <cell r="G316">
            <v>9.5500000000000007</v>
          </cell>
          <cell r="H316">
            <v>398282.75000000006</v>
          </cell>
          <cell r="I316">
            <v>41705</v>
          </cell>
          <cell r="N316"/>
          <cell r="P316"/>
          <cell r="Q316"/>
          <cell r="R316"/>
          <cell r="S316"/>
          <cell r="U316"/>
          <cell r="V316"/>
          <cell r="W316"/>
          <cell r="X316">
            <v>35096</v>
          </cell>
          <cell r="Y316">
            <v>398282.75000000006</v>
          </cell>
          <cell r="Z316">
            <v>35096</v>
          </cell>
          <cell r="AA316"/>
          <cell r="AB316"/>
          <cell r="AC316"/>
        </row>
        <row r="317">
          <cell r="A317">
            <v>35102</v>
          </cell>
          <cell r="B317">
            <v>33230</v>
          </cell>
          <cell r="C317"/>
          <cell r="D317"/>
          <cell r="G317">
            <v>9.17</v>
          </cell>
          <cell r="H317">
            <v>304719.09999999998</v>
          </cell>
          <cell r="I317">
            <v>33230</v>
          </cell>
          <cell r="N317"/>
          <cell r="P317"/>
          <cell r="Q317"/>
          <cell r="R317"/>
          <cell r="S317"/>
          <cell r="U317"/>
          <cell r="V317"/>
          <cell r="W317"/>
          <cell r="X317">
            <v>35096</v>
          </cell>
          <cell r="Y317">
            <v>304719.09999999998</v>
          </cell>
          <cell r="Z317">
            <v>35096</v>
          </cell>
          <cell r="AA317"/>
          <cell r="AB317"/>
          <cell r="AC317"/>
        </row>
        <row r="318">
          <cell r="A318">
            <v>35103</v>
          </cell>
          <cell r="B318">
            <v>36230</v>
          </cell>
          <cell r="C318"/>
          <cell r="D318"/>
          <cell r="G318">
            <v>9</v>
          </cell>
          <cell r="H318">
            <v>326070</v>
          </cell>
          <cell r="I318">
            <v>36230</v>
          </cell>
          <cell r="N318"/>
          <cell r="P318"/>
          <cell r="Q318"/>
          <cell r="R318"/>
          <cell r="S318"/>
          <cell r="U318"/>
          <cell r="V318"/>
          <cell r="W318"/>
          <cell r="X318">
            <v>35096</v>
          </cell>
          <cell r="Y318">
            <v>326070</v>
          </cell>
          <cell r="Z318">
            <v>35096</v>
          </cell>
          <cell r="AA318"/>
          <cell r="AB318"/>
          <cell r="AC318"/>
        </row>
        <row r="319">
          <cell r="A319">
            <v>35104</v>
          </cell>
          <cell r="B319">
            <v>29800</v>
          </cell>
          <cell r="C319"/>
          <cell r="D319"/>
          <cell r="G319">
            <v>8.25</v>
          </cell>
          <cell r="H319">
            <v>245850</v>
          </cell>
          <cell r="I319">
            <v>29800</v>
          </cell>
          <cell r="N319"/>
          <cell r="P319"/>
          <cell r="Q319"/>
          <cell r="R319"/>
          <cell r="S319"/>
          <cell r="U319"/>
          <cell r="V319"/>
          <cell r="W319"/>
          <cell r="X319">
            <v>35096</v>
          </cell>
          <cell r="Y319">
            <v>245850</v>
          </cell>
          <cell r="Z319">
            <v>35096</v>
          </cell>
          <cell r="AA319"/>
          <cell r="AB319"/>
          <cell r="AC319"/>
        </row>
        <row r="320">
          <cell r="A320">
            <v>35105</v>
          </cell>
          <cell r="B320">
            <v>29800</v>
          </cell>
          <cell r="C320"/>
          <cell r="D320"/>
          <cell r="G320">
            <v>8.25</v>
          </cell>
          <cell r="H320">
            <v>245850</v>
          </cell>
          <cell r="I320">
            <v>29800</v>
          </cell>
          <cell r="N320"/>
          <cell r="P320"/>
          <cell r="Q320"/>
          <cell r="R320"/>
          <cell r="S320"/>
          <cell r="U320"/>
          <cell r="V320"/>
          <cell r="W320"/>
          <cell r="X320">
            <v>35096</v>
          </cell>
          <cell r="Y320">
            <v>245850</v>
          </cell>
          <cell r="Z320">
            <v>35096</v>
          </cell>
          <cell r="AA320"/>
          <cell r="AB320"/>
          <cell r="AC320"/>
        </row>
        <row r="321">
          <cell r="A321">
            <v>35106</v>
          </cell>
          <cell r="B321">
            <v>29800</v>
          </cell>
          <cell r="C321"/>
          <cell r="D321"/>
          <cell r="G321">
            <v>8.25</v>
          </cell>
          <cell r="H321">
            <v>245850</v>
          </cell>
          <cell r="I321">
            <v>29800</v>
          </cell>
          <cell r="N321"/>
          <cell r="P321"/>
          <cell r="Q321"/>
          <cell r="R321"/>
          <cell r="S321"/>
          <cell r="U321"/>
          <cell r="V321"/>
          <cell r="W321"/>
          <cell r="X321">
            <v>35096</v>
          </cell>
          <cell r="Y321">
            <v>245850</v>
          </cell>
          <cell r="Z321">
            <v>35096</v>
          </cell>
          <cell r="AA321"/>
          <cell r="AB321"/>
          <cell r="AC321"/>
        </row>
        <row r="322">
          <cell r="A322">
            <v>35107</v>
          </cell>
          <cell r="B322">
            <v>24300</v>
          </cell>
          <cell r="C322"/>
          <cell r="D322"/>
          <cell r="G322">
            <v>10</v>
          </cell>
          <cell r="H322">
            <v>243000</v>
          </cell>
          <cell r="I322">
            <v>24300</v>
          </cell>
          <cell r="N322"/>
          <cell r="P322"/>
          <cell r="Q322"/>
          <cell r="R322"/>
          <cell r="S322"/>
          <cell r="U322"/>
          <cell r="V322"/>
          <cell r="W322"/>
          <cell r="X322">
            <v>35096</v>
          </cell>
          <cell r="Y322">
            <v>243000</v>
          </cell>
          <cell r="Z322">
            <v>35096</v>
          </cell>
          <cell r="AA322"/>
          <cell r="AB322"/>
          <cell r="AC322"/>
        </row>
        <row r="323">
          <cell r="A323">
            <v>35108</v>
          </cell>
          <cell r="B323">
            <v>45300</v>
          </cell>
          <cell r="C323"/>
          <cell r="D323"/>
          <cell r="G323">
            <v>8.5500000000000007</v>
          </cell>
          <cell r="H323">
            <v>387315.00000000006</v>
          </cell>
          <cell r="I323">
            <v>45300</v>
          </cell>
          <cell r="N323"/>
          <cell r="P323"/>
          <cell r="Q323"/>
          <cell r="R323"/>
          <cell r="S323"/>
          <cell r="U323"/>
          <cell r="V323"/>
          <cell r="W323"/>
          <cell r="X323">
            <v>35096</v>
          </cell>
          <cell r="Y323">
            <v>387315.00000000006</v>
          </cell>
          <cell r="Z323">
            <v>35096</v>
          </cell>
          <cell r="AA323"/>
          <cell r="AB323"/>
          <cell r="AC323"/>
        </row>
        <row r="324">
          <cell r="A324">
            <v>35109</v>
          </cell>
          <cell r="B324">
            <v>72580</v>
          </cell>
          <cell r="C324"/>
          <cell r="D324"/>
          <cell r="G324">
            <v>8.15</v>
          </cell>
          <cell r="H324">
            <v>591527</v>
          </cell>
          <cell r="I324">
            <v>72580</v>
          </cell>
          <cell r="N324"/>
          <cell r="P324"/>
          <cell r="Q324"/>
          <cell r="R324"/>
          <cell r="S324"/>
          <cell r="U324"/>
          <cell r="V324"/>
          <cell r="W324"/>
          <cell r="X324">
            <v>35096</v>
          </cell>
          <cell r="Y324">
            <v>591527</v>
          </cell>
          <cell r="Z324">
            <v>35096</v>
          </cell>
          <cell r="AA324"/>
          <cell r="AB324"/>
          <cell r="AC324"/>
        </row>
        <row r="325">
          <cell r="A325">
            <v>35110</v>
          </cell>
          <cell r="B325">
            <v>61800</v>
          </cell>
          <cell r="C325"/>
          <cell r="D325"/>
          <cell r="G325">
            <v>8.08</v>
          </cell>
          <cell r="H325">
            <v>499344</v>
          </cell>
          <cell r="I325">
            <v>61800</v>
          </cell>
          <cell r="N325"/>
          <cell r="P325"/>
          <cell r="Q325"/>
          <cell r="R325"/>
          <cell r="S325"/>
          <cell r="U325"/>
          <cell r="V325"/>
          <cell r="W325"/>
          <cell r="X325">
            <v>35096</v>
          </cell>
          <cell r="Y325">
            <v>499344</v>
          </cell>
          <cell r="Z325">
            <v>35096</v>
          </cell>
          <cell r="AA325"/>
          <cell r="AB325"/>
          <cell r="AC325"/>
        </row>
        <row r="326">
          <cell r="A326">
            <v>35111</v>
          </cell>
          <cell r="B326">
            <v>49800</v>
          </cell>
          <cell r="C326"/>
          <cell r="D326"/>
          <cell r="G326">
            <v>8.0500000000000007</v>
          </cell>
          <cell r="H326">
            <v>400890.00000000006</v>
          </cell>
          <cell r="I326">
            <v>49800</v>
          </cell>
          <cell r="N326"/>
          <cell r="P326"/>
          <cell r="Q326"/>
          <cell r="R326"/>
          <cell r="S326"/>
          <cell r="U326"/>
          <cell r="V326"/>
          <cell r="W326"/>
          <cell r="X326">
            <v>35096</v>
          </cell>
          <cell r="Y326">
            <v>400890.00000000006</v>
          </cell>
          <cell r="Z326">
            <v>35096</v>
          </cell>
          <cell r="AA326"/>
          <cell r="AB326"/>
          <cell r="AC326"/>
        </row>
        <row r="327">
          <cell r="A327">
            <v>35112</v>
          </cell>
          <cell r="B327">
            <v>49800</v>
          </cell>
          <cell r="C327"/>
          <cell r="D327"/>
          <cell r="G327">
            <v>8.0500000000000007</v>
          </cell>
          <cell r="H327">
            <v>400890.00000000006</v>
          </cell>
          <cell r="I327">
            <v>49800</v>
          </cell>
          <cell r="N327"/>
          <cell r="P327"/>
          <cell r="Q327"/>
          <cell r="R327"/>
          <cell r="S327"/>
          <cell r="U327"/>
          <cell r="V327"/>
          <cell r="W327"/>
          <cell r="X327">
            <v>35096</v>
          </cell>
          <cell r="Y327">
            <v>400890.00000000006</v>
          </cell>
          <cell r="Z327">
            <v>35096</v>
          </cell>
          <cell r="AA327"/>
          <cell r="AB327"/>
          <cell r="AC327"/>
        </row>
        <row r="328">
          <cell r="A328">
            <v>35113</v>
          </cell>
          <cell r="B328">
            <v>49800</v>
          </cell>
          <cell r="C328"/>
          <cell r="D328"/>
          <cell r="G328">
            <v>8.0500000000000007</v>
          </cell>
          <cell r="H328">
            <v>400890.00000000006</v>
          </cell>
          <cell r="I328">
            <v>49800</v>
          </cell>
          <cell r="N328"/>
          <cell r="P328"/>
          <cell r="Q328"/>
          <cell r="R328"/>
          <cell r="S328"/>
          <cell r="U328"/>
          <cell r="V328"/>
          <cell r="W328"/>
          <cell r="X328">
            <v>35096</v>
          </cell>
          <cell r="Y328">
            <v>400890.00000000006</v>
          </cell>
          <cell r="Z328">
            <v>35096</v>
          </cell>
          <cell r="AA328"/>
          <cell r="AB328"/>
          <cell r="AC328"/>
        </row>
        <row r="329">
          <cell r="A329">
            <v>35114</v>
          </cell>
          <cell r="B329">
            <v>55800</v>
          </cell>
          <cell r="C329"/>
          <cell r="D329"/>
          <cell r="G329">
            <v>8.06</v>
          </cell>
          <cell r="H329">
            <v>449748</v>
          </cell>
          <cell r="I329">
            <v>55800</v>
          </cell>
          <cell r="N329"/>
          <cell r="P329"/>
          <cell r="Q329"/>
          <cell r="R329"/>
          <cell r="S329"/>
          <cell r="U329"/>
          <cell r="V329"/>
          <cell r="W329"/>
          <cell r="X329">
            <v>35096</v>
          </cell>
          <cell r="Y329">
            <v>449748</v>
          </cell>
          <cell r="Z329">
            <v>35096</v>
          </cell>
          <cell r="AA329"/>
          <cell r="AB329"/>
          <cell r="AC329"/>
        </row>
        <row r="330">
          <cell r="A330">
            <v>35115</v>
          </cell>
          <cell r="B330">
            <v>59845</v>
          </cell>
          <cell r="C330"/>
          <cell r="D330"/>
          <cell r="G330">
            <v>8.11</v>
          </cell>
          <cell r="H330">
            <v>485342.94999999995</v>
          </cell>
          <cell r="I330">
            <v>59845</v>
          </cell>
          <cell r="N330"/>
          <cell r="P330"/>
          <cell r="Q330"/>
          <cell r="R330"/>
          <cell r="S330"/>
          <cell r="U330"/>
          <cell r="V330"/>
          <cell r="W330"/>
          <cell r="X330">
            <v>35096</v>
          </cell>
          <cell r="Y330">
            <v>485342.94999999995</v>
          </cell>
          <cell r="Z330">
            <v>35096</v>
          </cell>
          <cell r="AA330"/>
          <cell r="AB330"/>
          <cell r="AC330"/>
        </row>
        <row r="331">
          <cell r="A331">
            <v>35116</v>
          </cell>
          <cell r="B331">
            <v>57550</v>
          </cell>
          <cell r="C331"/>
          <cell r="D331"/>
          <cell r="G331">
            <v>7.92</v>
          </cell>
          <cell r="H331">
            <v>455796</v>
          </cell>
          <cell r="I331">
            <v>57550</v>
          </cell>
          <cell r="N331"/>
          <cell r="P331"/>
          <cell r="Q331"/>
          <cell r="R331"/>
          <cell r="S331"/>
          <cell r="U331"/>
          <cell r="V331"/>
          <cell r="W331"/>
          <cell r="X331">
            <v>35096</v>
          </cell>
          <cell r="Y331">
            <v>455796</v>
          </cell>
          <cell r="Z331">
            <v>35096</v>
          </cell>
          <cell r="AA331"/>
          <cell r="AB331"/>
          <cell r="AC331"/>
        </row>
        <row r="332">
          <cell r="A332">
            <v>35117</v>
          </cell>
          <cell r="B332">
            <v>57000</v>
          </cell>
          <cell r="C332"/>
          <cell r="D332"/>
          <cell r="G332">
            <v>7.9</v>
          </cell>
          <cell r="H332">
            <v>450300</v>
          </cell>
          <cell r="I332">
            <v>57000</v>
          </cell>
          <cell r="N332"/>
          <cell r="P332"/>
          <cell r="Q332"/>
          <cell r="R332"/>
          <cell r="S332"/>
          <cell r="U332"/>
          <cell r="V332"/>
          <cell r="W332"/>
          <cell r="X332">
            <v>35096</v>
          </cell>
          <cell r="Y332">
            <v>450300</v>
          </cell>
          <cell r="Z332">
            <v>35096</v>
          </cell>
          <cell r="AA332"/>
          <cell r="AB332"/>
          <cell r="AC332"/>
        </row>
        <row r="333">
          <cell r="A333">
            <v>35118</v>
          </cell>
          <cell r="B333">
            <v>49110</v>
          </cell>
          <cell r="C333"/>
          <cell r="D333"/>
          <cell r="G333">
            <v>8.02</v>
          </cell>
          <cell r="H333">
            <v>393862.19999999995</v>
          </cell>
          <cell r="I333">
            <v>49110</v>
          </cell>
          <cell r="N333"/>
          <cell r="P333"/>
          <cell r="Q333"/>
          <cell r="R333"/>
          <cell r="S333"/>
          <cell r="U333"/>
          <cell r="V333"/>
          <cell r="W333"/>
          <cell r="X333">
            <v>35096</v>
          </cell>
          <cell r="Y333">
            <v>393862.19999999995</v>
          </cell>
          <cell r="Z333">
            <v>35096</v>
          </cell>
          <cell r="AA333"/>
          <cell r="AB333"/>
          <cell r="AC333"/>
        </row>
        <row r="334">
          <cell r="A334">
            <v>35119</v>
          </cell>
          <cell r="B334">
            <v>49110</v>
          </cell>
          <cell r="C334"/>
          <cell r="D334"/>
          <cell r="G334">
            <v>8.02</v>
          </cell>
          <cell r="H334">
            <v>393862.19999999995</v>
          </cell>
          <cell r="I334">
            <v>49110</v>
          </cell>
          <cell r="N334"/>
          <cell r="P334"/>
          <cell r="Q334"/>
          <cell r="R334"/>
          <cell r="S334"/>
          <cell r="U334"/>
          <cell r="V334"/>
          <cell r="W334"/>
          <cell r="X334">
            <v>35096</v>
          </cell>
          <cell r="Y334">
            <v>393862.19999999995</v>
          </cell>
          <cell r="Z334">
            <v>35096</v>
          </cell>
          <cell r="AA334"/>
          <cell r="AB334"/>
          <cell r="AC334"/>
        </row>
        <row r="335">
          <cell r="A335">
            <v>35120</v>
          </cell>
          <cell r="B335">
            <v>49110</v>
          </cell>
          <cell r="C335"/>
          <cell r="D335"/>
          <cell r="G335">
            <v>8.02</v>
          </cell>
          <cell r="H335">
            <v>393862.19999999995</v>
          </cell>
          <cell r="I335">
            <v>49110</v>
          </cell>
          <cell r="N335"/>
          <cell r="P335"/>
          <cell r="Q335"/>
          <cell r="R335"/>
          <cell r="S335"/>
          <cell r="U335"/>
          <cell r="V335"/>
          <cell r="W335"/>
          <cell r="X335">
            <v>35096</v>
          </cell>
          <cell r="Y335">
            <v>393862.19999999995</v>
          </cell>
          <cell r="Z335">
            <v>35096</v>
          </cell>
          <cell r="AA335"/>
          <cell r="AB335"/>
          <cell r="AC335"/>
        </row>
        <row r="336">
          <cell r="A336">
            <v>35121</v>
          </cell>
          <cell r="B336">
            <v>31000</v>
          </cell>
          <cell r="C336"/>
          <cell r="D336"/>
          <cell r="G336">
            <v>8.06</v>
          </cell>
          <cell r="H336">
            <v>249860.00000000003</v>
          </cell>
          <cell r="I336">
            <v>31000</v>
          </cell>
          <cell r="N336"/>
          <cell r="P336"/>
          <cell r="Q336"/>
          <cell r="R336"/>
          <cell r="S336"/>
          <cell r="U336"/>
          <cell r="V336"/>
          <cell r="W336"/>
          <cell r="X336">
            <v>35096</v>
          </cell>
          <cell r="Y336">
            <v>249860.00000000003</v>
          </cell>
          <cell r="Z336">
            <v>35096</v>
          </cell>
          <cell r="AA336"/>
          <cell r="AB336"/>
          <cell r="AC336"/>
        </row>
        <row r="337">
          <cell r="A337">
            <v>35122</v>
          </cell>
          <cell r="B337">
            <v>47500</v>
          </cell>
          <cell r="C337"/>
          <cell r="D337"/>
          <cell r="G337">
            <v>7.64</v>
          </cell>
          <cell r="H337">
            <v>362900</v>
          </cell>
          <cell r="I337">
            <v>47500</v>
          </cell>
          <cell r="N337"/>
          <cell r="P337"/>
          <cell r="Q337"/>
          <cell r="R337"/>
          <cell r="S337"/>
          <cell r="U337"/>
          <cell r="V337"/>
          <cell r="W337"/>
          <cell r="X337">
            <v>35096</v>
          </cell>
          <cell r="Y337">
            <v>362900</v>
          </cell>
          <cell r="Z337">
            <v>35096</v>
          </cell>
          <cell r="AA337"/>
          <cell r="AB337"/>
          <cell r="AC337"/>
        </row>
        <row r="338">
          <cell r="A338">
            <v>35123</v>
          </cell>
          <cell r="B338">
            <v>60040</v>
          </cell>
          <cell r="C338"/>
          <cell r="D338"/>
          <cell r="G338">
            <v>7.57</v>
          </cell>
          <cell r="H338">
            <v>454502.8</v>
          </cell>
          <cell r="I338">
            <v>60040</v>
          </cell>
          <cell r="N338"/>
          <cell r="P338"/>
          <cell r="Q338"/>
          <cell r="R338"/>
          <cell r="S338"/>
          <cell r="U338"/>
          <cell r="V338"/>
          <cell r="W338"/>
          <cell r="X338">
            <v>35096</v>
          </cell>
          <cell r="Y338">
            <v>454502.8</v>
          </cell>
          <cell r="Z338">
            <v>35096</v>
          </cell>
          <cell r="AA338"/>
          <cell r="AB338"/>
          <cell r="AC338"/>
        </row>
        <row r="339">
          <cell r="A339">
            <v>35124</v>
          </cell>
          <cell r="B339">
            <v>27710</v>
          </cell>
          <cell r="C339"/>
          <cell r="D339"/>
          <cell r="E339"/>
          <cell r="F339"/>
          <cell r="G339">
            <v>8.23</v>
          </cell>
          <cell r="H339">
            <v>228053.30000000002</v>
          </cell>
          <cell r="I339">
            <v>27710</v>
          </cell>
          <cell r="J339">
            <v>11484091.210000001</v>
          </cell>
          <cell r="K339">
            <v>1356078</v>
          </cell>
          <cell r="L339">
            <v>8.4686066804416864</v>
          </cell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>
            <v>35096</v>
          </cell>
          <cell r="Y339">
            <v>228053.30000000002</v>
          </cell>
          <cell r="Z339">
            <v>35096</v>
          </cell>
          <cell r="AA339"/>
          <cell r="AB339"/>
          <cell r="AC339"/>
        </row>
        <row r="340">
          <cell r="A340">
            <v>35125</v>
          </cell>
          <cell r="B340">
            <v>34500</v>
          </cell>
          <cell r="C340"/>
          <cell r="D340"/>
          <cell r="G340">
            <v>7.5</v>
          </cell>
          <cell r="H340">
            <v>258750</v>
          </cell>
          <cell r="I340">
            <v>34500</v>
          </cell>
          <cell r="N340"/>
          <cell r="P340"/>
          <cell r="Q340"/>
          <cell r="R340"/>
          <cell r="S340"/>
          <cell r="U340"/>
          <cell r="V340"/>
          <cell r="W340"/>
          <cell r="X340">
            <v>35125</v>
          </cell>
          <cell r="Y340">
            <v>258750</v>
          </cell>
          <cell r="Z340">
            <v>35125</v>
          </cell>
          <cell r="AA340"/>
          <cell r="AB340"/>
          <cell r="AC340"/>
        </row>
        <row r="341">
          <cell r="A341">
            <v>35126</v>
          </cell>
          <cell r="B341">
            <v>34500</v>
          </cell>
          <cell r="C341"/>
          <cell r="D341"/>
          <cell r="G341">
            <v>7.5</v>
          </cell>
          <cell r="H341">
            <v>258750</v>
          </cell>
          <cell r="I341">
            <v>34500</v>
          </cell>
          <cell r="N341"/>
          <cell r="P341"/>
          <cell r="Q341"/>
          <cell r="R341"/>
          <cell r="S341"/>
          <cell r="U341"/>
          <cell r="V341"/>
          <cell r="W341"/>
          <cell r="X341">
            <v>35125</v>
          </cell>
          <cell r="Y341">
            <v>258750</v>
          </cell>
          <cell r="Z341">
            <v>35125</v>
          </cell>
          <cell r="AA341"/>
          <cell r="AB341"/>
          <cell r="AC341"/>
        </row>
        <row r="342">
          <cell r="A342">
            <v>35127</v>
          </cell>
          <cell r="B342">
            <v>34500</v>
          </cell>
          <cell r="C342"/>
          <cell r="D342"/>
          <cell r="G342">
            <v>7.5</v>
          </cell>
          <cell r="H342">
            <v>258750</v>
          </cell>
          <cell r="I342">
            <v>34500</v>
          </cell>
          <cell r="N342"/>
          <cell r="P342"/>
          <cell r="Q342"/>
          <cell r="R342"/>
          <cell r="S342"/>
          <cell r="U342"/>
          <cell r="V342"/>
          <cell r="W342"/>
          <cell r="X342">
            <v>35125</v>
          </cell>
          <cell r="Y342">
            <v>258750</v>
          </cell>
          <cell r="Z342">
            <v>35125</v>
          </cell>
          <cell r="AA342"/>
          <cell r="AB342"/>
          <cell r="AC342"/>
        </row>
        <row r="343">
          <cell r="A343">
            <v>35128</v>
          </cell>
          <cell r="B343">
            <v>46750</v>
          </cell>
          <cell r="C343"/>
          <cell r="D343"/>
          <cell r="G343">
            <v>7.52</v>
          </cell>
          <cell r="H343">
            <v>351560</v>
          </cell>
          <cell r="I343">
            <v>46750</v>
          </cell>
          <cell r="N343"/>
          <cell r="P343"/>
          <cell r="Q343"/>
          <cell r="R343"/>
          <cell r="S343"/>
          <cell r="U343"/>
          <cell r="V343"/>
          <cell r="W343"/>
          <cell r="X343">
            <v>35125</v>
          </cell>
          <cell r="Y343">
            <v>351560</v>
          </cell>
          <cell r="Z343">
            <v>35125</v>
          </cell>
          <cell r="AA343"/>
          <cell r="AB343"/>
          <cell r="AC343"/>
        </row>
        <row r="344">
          <cell r="A344">
            <v>35129</v>
          </cell>
          <cell r="B344">
            <v>34540</v>
          </cell>
          <cell r="C344"/>
          <cell r="D344"/>
          <cell r="G344">
            <v>7.41</v>
          </cell>
          <cell r="H344">
            <v>255941.4</v>
          </cell>
          <cell r="I344">
            <v>34540</v>
          </cell>
          <cell r="N344"/>
          <cell r="P344"/>
          <cell r="Q344"/>
          <cell r="R344"/>
          <cell r="S344"/>
          <cell r="U344"/>
          <cell r="V344"/>
          <cell r="W344"/>
          <cell r="X344">
            <v>35125</v>
          </cell>
          <cell r="Y344">
            <v>255941.4</v>
          </cell>
          <cell r="Z344">
            <v>35125</v>
          </cell>
          <cell r="AA344"/>
          <cell r="AB344"/>
          <cell r="AC344"/>
        </row>
        <row r="345">
          <cell r="A345">
            <v>35130</v>
          </cell>
          <cell r="B345">
            <v>35500</v>
          </cell>
          <cell r="C345"/>
          <cell r="D345"/>
          <cell r="G345">
            <v>7.38</v>
          </cell>
          <cell r="H345">
            <v>261990</v>
          </cell>
          <cell r="I345">
            <v>35500</v>
          </cell>
          <cell r="N345"/>
          <cell r="P345"/>
          <cell r="Q345"/>
          <cell r="R345"/>
          <cell r="S345"/>
          <cell r="U345"/>
          <cell r="V345"/>
          <cell r="W345"/>
          <cell r="X345">
            <v>35125</v>
          </cell>
          <cell r="Y345">
            <v>261990</v>
          </cell>
          <cell r="Z345">
            <v>35125</v>
          </cell>
          <cell r="AA345"/>
          <cell r="AB345"/>
          <cell r="AC345"/>
        </row>
        <row r="346">
          <cell r="A346">
            <v>35131</v>
          </cell>
          <cell r="B346">
            <v>33500</v>
          </cell>
          <cell r="C346"/>
          <cell r="D346"/>
          <cell r="G346">
            <v>7.15</v>
          </cell>
          <cell r="H346">
            <v>239525</v>
          </cell>
          <cell r="I346">
            <v>33500</v>
          </cell>
          <cell r="N346"/>
          <cell r="P346"/>
          <cell r="Q346"/>
          <cell r="R346"/>
          <cell r="S346"/>
          <cell r="U346"/>
          <cell r="V346"/>
          <cell r="W346"/>
          <cell r="X346">
            <v>35125</v>
          </cell>
          <cell r="Y346">
            <v>239525</v>
          </cell>
          <cell r="Z346">
            <v>35125</v>
          </cell>
          <cell r="AA346"/>
          <cell r="AB346"/>
          <cell r="AC346"/>
        </row>
        <row r="347">
          <cell r="A347">
            <v>35132</v>
          </cell>
          <cell r="B347">
            <v>42000</v>
          </cell>
          <cell r="C347"/>
          <cell r="D347"/>
          <cell r="G347">
            <v>7.07</v>
          </cell>
          <cell r="H347">
            <v>296940</v>
          </cell>
          <cell r="I347">
            <v>42000</v>
          </cell>
          <cell r="N347"/>
          <cell r="P347"/>
          <cell r="Q347"/>
          <cell r="R347"/>
          <cell r="S347"/>
          <cell r="U347"/>
          <cell r="V347"/>
          <cell r="W347"/>
          <cell r="X347">
            <v>35125</v>
          </cell>
          <cell r="Y347">
            <v>296940</v>
          </cell>
          <cell r="Z347">
            <v>35125</v>
          </cell>
          <cell r="AA347"/>
          <cell r="AB347"/>
          <cell r="AC347"/>
        </row>
        <row r="348">
          <cell r="A348">
            <v>35133</v>
          </cell>
          <cell r="B348">
            <v>42000</v>
          </cell>
          <cell r="C348"/>
          <cell r="D348"/>
          <cell r="G348">
            <v>7.07</v>
          </cell>
          <cell r="H348">
            <v>296940</v>
          </cell>
          <cell r="I348">
            <v>42000</v>
          </cell>
          <cell r="N348"/>
          <cell r="P348"/>
          <cell r="Q348"/>
          <cell r="R348"/>
          <cell r="S348"/>
          <cell r="U348"/>
          <cell r="V348"/>
          <cell r="W348"/>
          <cell r="X348">
            <v>35125</v>
          </cell>
          <cell r="Y348">
            <v>296940</v>
          </cell>
          <cell r="Z348">
            <v>35125</v>
          </cell>
          <cell r="AA348"/>
          <cell r="AB348"/>
          <cell r="AC348"/>
        </row>
        <row r="349">
          <cell r="A349">
            <v>35134</v>
          </cell>
          <cell r="B349">
            <v>42000</v>
          </cell>
          <cell r="C349"/>
          <cell r="D349"/>
          <cell r="G349">
            <v>7.07</v>
          </cell>
          <cell r="H349">
            <v>296940</v>
          </cell>
          <cell r="I349">
            <v>42000</v>
          </cell>
          <cell r="N349"/>
          <cell r="P349"/>
          <cell r="Q349"/>
          <cell r="R349"/>
          <cell r="S349"/>
          <cell r="U349"/>
          <cell r="V349"/>
          <cell r="W349"/>
          <cell r="X349">
            <v>35125</v>
          </cell>
          <cell r="Y349">
            <v>296940</v>
          </cell>
          <cell r="Z349">
            <v>35125</v>
          </cell>
          <cell r="AA349"/>
          <cell r="AB349"/>
          <cell r="AC349"/>
        </row>
        <row r="350">
          <cell r="A350">
            <v>35135</v>
          </cell>
          <cell r="B350">
            <v>33000</v>
          </cell>
          <cell r="C350"/>
          <cell r="D350"/>
          <cell r="G350">
            <v>7.04</v>
          </cell>
          <cell r="H350">
            <v>232320</v>
          </cell>
          <cell r="I350">
            <v>33000</v>
          </cell>
          <cell r="N350"/>
          <cell r="P350"/>
          <cell r="Q350"/>
          <cell r="R350"/>
          <cell r="S350"/>
          <cell r="U350"/>
          <cell r="V350"/>
          <cell r="W350"/>
          <cell r="X350">
            <v>35125</v>
          </cell>
          <cell r="Y350">
            <v>232320</v>
          </cell>
          <cell r="Z350">
            <v>35125</v>
          </cell>
          <cell r="AA350"/>
          <cell r="AB350"/>
          <cell r="AC350"/>
        </row>
        <row r="351">
          <cell r="A351">
            <v>35136</v>
          </cell>
          <cell r="B351">
            <v>39000</v>
          </cell>
          <cell r="C351"/>
          <cell r="D351"/>
          <cell r="G351">
            <v>7.06</v>
          </cell>
          <cell r="H351">
            <v>275340</v>
          </cell>
          <cell r="I351">
            <v>39000</v>
          </cell>
          <cell r="N351"/>
          <cell r="P351"/>
          <cell r="Q351"/>
          <cell r="R351"/>
          <cell r="S351"/>
          <cell r="U351"/>
          <cell r="V351"/>
          <cell r="W351"/>
          <cell r="X351">
            <v>35125</v>
          </cell>
          <cell r="Y351">
            <v>275340</v>
          </cell>
          <cell r="Z351">
            <v>35125</v>
          </cell>
          <cell r="AA351"/>
          <cell r="AB351"/>
          <cell r="AC351"/>
        </row>
        <row r="352">
          <cell r="A352">
            <v>35137</v>
          </cell>
          <cell r="B352">
            <v>51300</v>
          </cell>
          <cell r="C352"/>
          <cell r="D352"/>
          <cell r="G352">
            <v>7.1</v>
          </cell>
          <cell r="H352">
            <v>364230</v>
          </cell>
          <cell r="I352">
            <v>51300</v>
          </cell>
          <cell r="N352"/>
          <cell r="P352"/>
          <cell r="Q352"/>
          <cell r="R352"/>
          <cell r="S352"/>
          <cell r="U352"/>
          <cell r="V352"/>
          <cell r="W352"/>
          <cell r="X352">
            <v>35125</v>
          </cell>
          <cell r="Y352">
            <v>364230</v>
          </cell>
          <cell r="Z352">
            <v>35125</v>
          </cell>
          <cell r="AA352"/>
          <cell r="AB352"/>
          <cell r="AC352"/>
        </row>
        <row r="353">
          <cell r="A353">
            <v>35138</v>
          </cell>
          <cell r="B353">
            <v>46500</v>
          </cell>
          <cell r="C353"/>
          <cell r="D353"/>
          <cell r="G353">
            <v>7.31</v>
          </cell>
          <cell r="H353">
            <v>339915</v>
          </cell>
          <cell r="I353">
            <v>46500</v>
          </cell>
          <cell r="N353"/>
          <cell r="P353"/>
          <cell r="Q353"/>
          <cell r="R353"/>
          <cell r="S353"/>
          <cell r="U353"/>
          <cell r="V353"/>
          <cell r="W353"/>
          <cell r="X353">
            <v>35125</v>
          </cell>
          <cell r="Y353">
            <v>339915</v>
          </cell>
          <cell r="Z353">
            <v>35125</v>
          </cell>
          <cell r="AA353"/>
          <cell r="AB353"/>
          <cell r="AC353"/>
        </row>
        <row r="354">
          <cell r="A354">
            <v>35139</v>
          </cell>
          <cell r="B354">
            <v>30700</v>
          </cell>
          <cell r="C354"/>
          <cell r="D354"/>
          <cell r="G354">
            <v>7.98</v>
          </cell>
          <cell r="H354">
            <v>244986</v>
          </cell>
          <cell r="I354">
            <v>30700</v>
          </cell>
          <cell r="N354"/>
          <cell r="P354"/>
          <cell r="Q354"/>
          <cell r="R354"/>
          <cell r="S354"/>
          <cell r="U354"/>
          <cell r="V354"/>
          <cell r="W354"/>
          <cell r="X354">
            <v>35125</v>
          </cell>
          <cell r="Y354">
            <v>244986</v>
          </cell>
          <cell r="Z354">
            <v>35125</v>
          </cell>
          <cell r="AA354"/>
          <cell r="AB354"/>
          <cell r="AC354"/>
        </row>
        <row r="355">
          <cell r="A355">
            <v>35140</v>
          </cell>
          <cell r="B355">
            <v>30700</v>
          </cell>
          <cell r="C355"/>
          <cell r="D355"/>
          <cell r="G355">
            <v>7.98</v>
          </cell>
          <cell r="H355">
            <v>244986</v>
          </cell>
          <cell r="I355">
            <v>30700</v>
          </cell>
          <cell r="N355"/>
          <cell r="P355"/>
          <cell r="Q355"/>
          <cell r="R355"/>
          <cell r="S355"/>
          <cell r="U355"/>
          <cell r="V355"/>
          <cell r="W355"/>
          <cell r="X355">
            <v>35125</v>
          </cell>
          <cell r="Y355">
            <v>244986</v>
          </cell>
          <cell r="Z355">
            <v>35125</v>
          </cell>
          <cell r="AA355"/>
          <cell r="AB355"/>
          <cell r="AC355"/>
        </row>
        <row r="356">
          <cell r="A356">
            <v>35141</v>
          </cell>
          <cell r="B356">
            <v>30700</v>
          </cell>
          <cell r="C356"/>
          <cell r="D356"/>
          <cell r="G356">
            <v>7.98</v>
          </cell>
          <cell r="H356">
            <v>244986</v>
          </cell>
          <cell r="I356">
            <v>30700</v>
          </cell>
          <cell r="N356"/>
          <cell r="P356"/>
          <cell r="Q356"/>
          <cell r="R356"/>
          <cell r="S356"/>
          <cell r="U356"/>
          <cell r="V356"/>
          <cell r="W356"/>
          <cell r="X356">
            <v>35125</v>
          </cell>
          <cell r="Y356">
            <v>244986</v>
          </cell>
          <cell r="Z356">
            <v>35125</v>
          </cell>
          <cell r="AA356"/>
          <cell r="AB356"/>
          <cell r="AC356"/>
        </row>
        <row r="357">
          <cell r="A357">
            <v>35142</v>
          </cell>
          <cell r="B357">
            <v>47200</v>
          </cell>
          <cell r="C357"/>
          <cell r="D357"/>
          <cell r="G357">
            <v>7.28</v>
          </cell>
          <cell r="H357">
            <v>343616</v>
          </cell>
          <cell r="I357">
            <v>47200</v>
          </cell>
          <cell r="N357"/>
          <cell r="P357"/>
          <cell r="Q357"/>
          <cell r="R357"/>
          <cell r="S357"/>
          <cell r="U357"/>
          <cell r="V357"/>
          <cell r="W357"/>
          <cell r="X357">
            <v>35125</v>
          </cell>
          <cell r="Y357">
            <v>343616</v>
          </cell>
          <cell r="Z357">
            <v>35125</v>
          </cell>
          <cell r="AA357"/>
          <cell r="AB357"/>
          <cell r="AC357"/>
        </row>
        <row r="358">
          <cell r="A358">
            <v>35143</v>
          </cell>
          <cell r="B358">
            <v>53750</v>
          </cell>
          <cell r="C358"/>
          <cell r="D358"/>
          <cell r="G358">
            <v>7.13</v>
          </cell>
          <cell r="H358">
            <v>383237.5</v>
          </cell>
          <cell r="I358">
            <v>53750</v>
          </cell>
          <cell r="N358"/>
          <cell r="P358"/>
          <cell r="Q358"/>
          <cell r="R358"/>
          <cell r="S358"/>
          <cell r="U358"/>
          <cell r="V358"/>
          <cell r="W358"/>
          <cell r="X358">
            <v>35125</v>
          </cell>
          <cell r="Y358">
            <v>383237.5</v>
          </cell>
          <cell r="Z358">
            <v>35125</v>
          </cell>
          <cell r="AA358"/>
          <cell r="AB358"/>
          <cell r="AC358"/>
        </row>
        <row r="359">
          <cell r="A359">
            <v>35144</v>
          </cell>
          <cell r="B359">
            <v>50540</v>
          </cell>
          <cell r="C359"/>
          <cell r="D359"/>
          <cell r="G359">
            <v>7.15</v>
          </cell>
          <cell r="H359">
            <v>361361</v>
          </cell>
          <cell r="I359">
            <v>50540</v>
          </cell>
          <cell r="N359"/>
          <cell r="P359"/>
          <cell r="Q359"/>
          <cell r="R359"/>
          <cell r="S359"/>
          <cell r="U359"/>
          <cell r="V359"/>
          <cell r="W359"/>
          <cell r="X359">
            <v>35125</v>
          </cell>
          <cell r="Y359">
            <v>361361</v>
          </cell>
          <cell r="Z359">
            <v>35125</v>
          </cell>
          <cell r="AA359"/>
          <cell r="AB359"/>
          <cell r="AC359"/>
        </row>
        <row r="360">
          <cell r="A360">
            <v>35145</v>
          </cell>
          <cell r="B360">
            <v>55750</v>
          </cell>
          <cell r="C360"/>
          <cell r="D360"/>
          <cell r="G360">
            <v>6.98</v>
          </cell>
          <cell r="H360">
            <v>389135</v>
          </cell>
          <cell r="I360">
            <v>55750</v>
          </cell>
          <cell r="N360"/>
          <cell r="P360"/>
          <cell r="Q360"/>
          <cell r="R360"/>
          <cell r="S360"/>
          <cell r="U360"/>
          <cell r="V360"/>
          <cell r="W360"/>
          <cell r="X360">
            <v>35125</v>
          </cell>
          <cell r="Y360">
            <v>389135</v>
          </cell>
          <cell r="Z360">
            <v>35125</v>
          </cell>
          <cell r="AA360"/>
          <cell r="AB360"/>
          <cell r="AC360"/>
        </row>
        <row r="361">
          <cell r="A361">
            <v>35146</v>
          </cell>
          <cell r="B361">
            <v>54000</v>
          </cell>
          <cell r="C361"/>
          <cell r="D361"/>
          <cell r="G361">
            <v>7.27</v>
          </cell>
          <cell r="H361">
            <v>392580</v>
          </cell>
          <cell r="I361">
            <v>54000</v>
          </cell>
          <cell r="N361"/>
          <cell r="P361"/>
          <cell r="Q361"/>
          <cell r="R361"/>
          <cell r="S361"/>
          <cell r="U361"/>
          <cell r="V361"/>
          <cell r="W361"/>
          <cell r="X361">
            <v>35125</v>
          </cell>
          <cell r="Y361">
            <v>392580</v>
          </cell>
          <cell r="Z361">
            <v>35125</v>
          </cell>
          <cell r="AA361"/>
          <cell r="AB361"/>
          <cell r="AC361"/>
        </row>
        <row r="362">
          <cell r="A362">
            <v>35147</v>
          </cell>
          <cell r="B362">
            <v>54000</v>
          </cell>
          <cell r="C362"/>
          <cell r="D362"/>
          <cell r="G362">
            <v>7.27</v>
          </cell>
          <cell r="H362">
            <v>392580</v>
          </cell>
          <cell r="I362">
            <v>54000</v>
          </cell>
          <cell r="N362"/>
          <cell r="P362"/>
          <cell r="Q362"/>
          <cell r="R362"/>
          <cell r="S362"/>
          <cell r="U362"/>
          <cell r="V362"/>
          <cell r="W362"/>
          <cell r="X362">
            <v>35125</v>
          </cell>
          <cell r="Y362">
            <v>392580</v>
          </cell>
          <cell r="Z362">
            <v>35125</v>
          </cell>
          <cell r="AA362"/>
          <cell r="AB362"/>
          <cell r="AC362"/>
        </row>
        <row r="363">
          <cell r="A363">
            <v>35148</v>
          </cell>
          <cell r="B363">
            <v>54000</v>
          </cell>
          <cell r="C363"/>
          <cell r="D363"/>
          <cell r="G363">
            <v>7.27</v>
          </cell>
          <cell r="H363">
            <v>392580</v>
          </cell>
          <cell r="I363">
            <v>54000</v>
          </cell>
          <cell r="N363"/>
          <cell r="P363"/>
          <cell r="Q363"/>
          <cell r="R363"/>
          <cell r="S363"/>
          <cell r="U363"/>
          <cell r="V363"/>
          <cell r="W363"/>
          <cell r="X363">
            <v>35125</v>
          </cell>
          <cell r="Y363">
            <v>392580</v>
          </cell>
          <cell r="Z363">
            <v>35125</v>
          </cell>
          <cell r="AA363"/>
          <cell r="AB363"/>
          <cell r="AC363"/>
        </row>
        <row r="364">
          <cell r="A364">
            <v>35149</v>
          </cell>
          <cell r="B364">
            <v>62263</v>
          </cell>
          <cell r="C364"/>
          <cell r="D364"/>
          <cell r="G364">
            <v>6.91</v>
          </cell>
          <cell r="H364">
            <v>430237.33</v>
          </cell>
          <cell r="I364">
            <v>62263</v>
          </cell>
          <cell r="N364"/>
          <cell r="P364"/>
          <cell r="Q364"/>
          <cell r="R364"/>
          <cell r="S364"/>
          <cell r="U364"/>
          <cell r="V364"/>
          <cell r="W364"/>
          <cell r="X364">
            <v>35125</v>
          </cell>
          <cell r="Y364">
            <v>430237.33</v>
          </cell>
          <cell r="Z364">
            <v>35125</v>
          </cell>
          <cell r="AA364"/>
          <cell r="AB364"/>
          <cell r="AC364"/>
        </row>
        <row r="365">
          <cell r="A365">
            <v>35150</v>
          </cell>
          <cell r="B365">
            <v>69550</v>
          </cell>
          <cell r="C365"/>
          <cell r="D365"/>
          <cell r="G365">
            <v>6.67</v>
          </cell>
          <cell r="H365">
            <v>463898.5</v>
          </cell>
          <cell r="I365">
            <v>69550</v>
          </cell>
          <cell r="N365"/>
          <cell r="P365"/>
          <cell r="Q365"/>
          <cell r="R365"/>
          <cell r="S365"/>
          <cell r="U365"/>
          <cell r="V365"/>
          <cell r="W365"/>
          <cell r="X365">
            <v>35125</v>
          </cell>
          <cell r="Y365">
            <v>463898.5</v>
          </cell>
          <cell r="Z365">
            <v>35125</v>
          </cell>
          <cell r="AA365"/>
          <cell r="AB365"/>
          <cell r="AC365"/>
        </row>
        <row r="366">
          <cell r="A366">
            <v>35151</v>
          </cell>
          <cell r="B366">
            <v>57550</v>
          </cell>
          <cell r="C366"/>
          <cell r="D366"/>
          <cell r="G366">
            <v>6.8</v>
          </cell>
          <cell r="H366">
            <v>391340</v>
          </cell>
          <cell r="I366">
            <v>57550</v>
          </cell>
          <cell r="N366"/>
          <cell r="P366"/>
          <cell r="Q366"/>
          <cell r="R366"/>
          <cell r="S366"/>
          <cell r="U366"/>
          <cell r="V366"/>
          <cell r="W366"/>
          <cell r="X366">
            <v>35125</v>
          </cell>
          <cell r="Y366">
            <v>391340</v>
          </cell>
          <cell r="Z366">
            <v>35125</v>
          </cell>
          <cell r="AA366"/>
          <cell r="AB366"/>
          <cell r="AC366"/>
        </row>
        <row r="367">
          <cell r="A367">
            <v>35152</v>
          </cell>
          <cell r="B367">
            <v>83830</v>
          </cell>
          <cell r="C367"/>
          <cell r="D367"/>
          <cell r="G367">
            <v>7.05</v>
          </cell>
          <cell r="H367">
            <v>591001.5</v>
          </cell>
          <cell r="I367">
            <v>83830</v>
          </cell>
          <cell r="N367"/>
          <cell r="P367"/>
          <cell r="Q367"/>
          <cell r="R367"/>
          <cell r="S367"/>
          <cell r="U367"/>
          <cell r="V367"/>
          <cell r="W367"/>
          <cell r="X367">
            <v>35125</v>
          </cell>
          <cell r="Y367">
            <v>591001.5</v>
          </cell>
          <cell r="Z367">
            <v>35125</v>
          </cell>
          <cell r="AA367"/>
          <cell r="AB367"/>
          <cell r="AC367"/>
        </row>
        <row r="368">
          <cell r="A368">
            <v>35153</v>
          </cell>
          <cell r="B368">
            <v>57500</v>
          </cell>
          <cell r="C368"/>
          <cell r="D368"/>
          <cell r="G368">
            <v>6.8</v>
          </cell>
          <cell r="H368">
            <v>391000</v>
          </cell>
          <cell r="I368">
            <v>57500</v>
          </cell>
          <cell r="N368"/>
          <cell r="P368"/>
          <cell r="Q368"/>
          <cell r="R368"/>
          <cell r="S368"/>
          <cell r="U368"/>
          <cell r="V368"/>
          <cell r="W368"/>
          <cell r="X368">
            <v>35125</v>
          </cell>
          <cell r="Y368">
            <v>391000</v>
          </cell>
          <cell r="Z368">
            <v>35125</v>
          </cell>
          <cell r="AA368"/>
          <cell r="AB368"/>
          <cell r="AC368"/>
        </row>
        <row r="369">
          <cell r="A369">
            <v>35154</v>
          </cell>
          <cell r="B369">
            <v>57500</v>
          </cell>
          <cell r="C369"/>
          <cell r="D369"/>
          <cell r="G369">
            <v>6.8</v>
          </cell>
          <cell r="H369">
            <v>391000</v>
          </cell>
          <cell r="I369">
            <v>57500</v>
          </cell>
          <cell r="N369"/>
          <cell r="P369"/>
          <cell r="Q369"/>
          <cell r="R369"/>
          <cell r="S369"/>
          <cell r="U369"/>
          <cell r="V369"/>
          <cell r="W369"/>
          <cell r="X369">
            <v>35125</v>
          </cell>
          <cell r="Y369">
            <v>391000</v>
          </cell>
          <cell r="Z369">
            <v>35125</v>
          </cell>
          <cell r="AA369"/>
          <cell r="AB369"/>
          <cell r="AC369"/>
        </row>
        <row r="370">
          <cell r="A370">
            <v>35155</v>
          </cell>
          <cell r="B370">
            <v>57500</v>
          </cell>
          <cell r="C370"/>
          <cell r="D370"/>
          <cell r="E370"/>
          <cell r="F370"/>
          <cell r="G370">
            <v>6.8</v>
          </cell>
          <cell r="H370">
            <v>391000</v>
          </cell>
          <cell r="I370">
            <v>57500</v>
          </cell>
          <cell r="J370">
            <v>10427416.23</v>
          </cell>
          <cell r="K370">
            <v>1456623</v>
          </cell>
          <cell r="L370">
            <v>7.1586239061170946</v>
          </cell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>
            <v>35125</v>
          </cell>
          <cell r="Y370">
            <v>391000</v>
          </cell>
          <cell r="Z370">
            <v>35125</v>
          </cell>
          <cell r="AA370"/>
          <cell r="AB370"/>
          <cell r="AC370"/>
        </row>
        <row r="371">
          <cell r="A371">
            <v>35156</v>
          </cell>
          <cell r="B371">
            <v>47830</v>
          </cell>
          <cell r="C371"/>
          <cell r="D371"/>
          <cell r="G371">
            <v>7.07</v>
          </cell>
          <cell r="H371">
            <v>338158.10000000003</v>
          </cell>
          <cell r="I371">
            <v>47830</v>
          </cell>
          <cell r="N371"/>
          <cell r="P371"/>
          <cell r="Q371"/>
          <cell r="R371"/>
          <cell r="S371"/>
          <cell r="U371"/>
          <cell r="V371"/>
          <cell r="W371"/>
          <cell r="X371">
            <v>35156</v>
          </cell>
          <cell r="Y371">
            <v>338158.10000000003</v>
          </cell>
          <cell r="Z371">
            <v>35156</v>
          </cell>
          <cell r="AA371"/>
          <cell r="AB371"/>
          <cell r="AC371"/>
        </row>
        <row r="372">
          <cell r="A372">
            <v>35157</v>
          </cell>
          <cell r="B372">
            <v>71850</v>
          </cell>
          <cell r="C372"/>
          <cell r="D372"/>
          <cell r="G372">
            <v>7.35</v>
          </cell>
          <cell r="H372">
            <v>528097.5</v>
          </cell>
          <cell r="I372">
            <v>71850</v>
          </cell>
          <cell r="N372"/>
          <cell r="P372"/>
          <cell r="Q372"/>
          <cell r="R372"/>
          <cell r="S372"/>
          <cell r="U372"/>
          <cell r="V372"/>
          <cell r="W372"/>
          <cell r="X372">
            <v>35156</v>
          </cell>
          <cell r="Y372">
            <v>528097.5</v>
          </cell>
          <cell r="Z372">
            <v>35156</v>
          </cell>
          <cell r="AA372"/>
          <cell r="AB372"/>
          <cell r="AC372"/>
        </row>
        <row r="373">
          <cell r="A373">
            <v>35158</v>
          </cell>
          <cell r="B373">
            <v>63800</v>
          </cell>
          <cell r="C373"/>
          <cell r="D373"/>
          <cell r="G373">
            <v>7.22</v>
          </cell>
          <cell r="H373">
            <v>460636</v>
          </cell>
          <cell r="I373">
            <v>63800</v>
          </cell>
          <cell r="N373"/>
          <cell r="P373"/>
          <cell r="Q373"/>
          <cell r="R373"/>
          <cell r="S373"/>
          <cell r="U373"/>
          <cell r="V373"/>
          <cell r="W373"/>
          <cell r="X373">
            <v>35156</v>
          </cell>
          <cell r="Y373">
            <v>460636</v>
          </cell>
          <cell r="Z373">
            <v>35156</v>
          </cell>
          <cell r="AA373"/>
          <cell r="AB373"/>
          <cell r="AC373"/>
        </row>
        <row r="374">
          <cell r="A374">
            <v>35159</v>
          </cell>
          <cell r="B374">
            <v>63800</v>
          </cell>
          <cell r="C374"/>
          <cell r="D374"/>
          <cell r="G374">
            <v>7.22</v>
          </cell>
          <cell r="H374">
            <v>460636</v>
          </cell>
          <cell r="I374">
            <v>63800</v>
          </cell>
          <cell r="N374"/>
          <cell r="P374"/>
          <cell r="Q374"/>
          <cell r="R374"/>
          <cell r="S374"/>
          <cell r="U374"/>
          <cell r="V374"/>
          <cell r="W374"/>
          <cell r="X374">
            <v>35156</v>
          </cell>
          <cell r="Y374">
            <v>460636</v>
          </cell>
          <cell r="Z374">
            <v>35156</v>
          </cell>
          <cell r="AA374"/>
          <cell r="AB374"/>
          <cell r="AC374"/>
        </row>
        <row r="375">
          <cell r="A375">
            <v>35160</v>
          </cell>
          <cell r="B375">
            <v>63800</v>
          </cell>
          <cell r="C375"/>
          <cell r="D375"/>
          <cell r="G375">
            <v>7.22</v>
          </cell>
          <cell r="H375">
            <v>460636</v>
          </cell>
          <cell r="I375">
            <v>63800</v>
          </cell>
          <cell r="N375"/>
          <cell r="P375"/>
          <cell r="Q375"/>
          <cell r="R375"/>
          <cell r="S375"/>
          <cell r="U375"/>
          <cell r="V375"/>
          <cell r="W375"/>
          <cell r="X375">
            <v>35156</v>
          </cell>
          <cell r="Y375">
            <v>460636</v>
          </cell>
          <cell r="Z375">
            <v>35156</v>
          </cell>
          <cell r="AA375"/>
          <cell r="AB375"/>
          <cell r="AC375"/>
        </row>
        <row r="376">
          <cell r="A376">
            <v>35161</v>
          </cell>
          <cell r="B376">
            <v>63800</v>
          </cell>
          <cell r="C376"/>
          <cell r="D376"/>
          <cell r="G376">
            <v>7.22</v>
          </cell>
          <cell r="H376">
            <v>460636</v>
          </cell>
          <cell r="I376">
            <v>63800</v>
          </cell>
          <cell r="N376"/>
          <cell r="P376"/>
          <cell r="Q376"/>
          <cell r="R376"/>
          <cell r="S376"/>
          <cell r="U376"/>
          <cell r="V376"/>
          <cell r="W376"/>
          <cell r="X376">
            <v>35156</v>
          </cell>
          <cell r="Y376">
            <v>460636</v>
          </cell>
          <cell r="Z376">
            <v>35156</v>
          </cell>
          <cell r="AA376"/>
          <cell r="AB376"/>
          <cell r="AC376"/>
        </row>
        <row r="377">
          <cell r="A377">
            <v>35162</v>
          </cell>
          <cell r="B377">
            <v>63800</v>
          </cell>
          <cell r="C377"/>
          <cell r="D377"/>
          <cell r="G377">
            <v>7.22</v>
          </cell>
          <cell r="H377">
            <v>460636</v>
          </cell>
          <cell r="I377">
            <v>63800</v>
          </cell>
          <cell r="N377"/>
          <cell r="P377"/>
          <cell r="Q377"/>
          <cell r="R377"/>
          <cell r="S377"/>
          <cell r="U377"/>
          <cell r="V377"/>
          <cell r="W377"/>
          <cell r="X377">
            <v>35156</v>
          </cell>
          <cell r="Y377">
            <v>460636</v>
          </cell>
          <cell r="Z377">
            <v>35156</v>
          </cell>
          <cell r="AA377"/>
          <cell r="AB377"/>
          <cell r="AC377"/>
        </row>
        <row r="378">
          <cell r="A378">
            <v>35163</v>
          </cell>
          <cell r="B378">
            <v>34200</v>
          </cell>
          <cell r="C378"/>
          <cell r="D378"/>
          <cell r="G378">
            <v>7.57</v>
          </cell>
          <cell r="H378">
            <v>258894</v>
          </cell>
          <cell r="I378">
            <v>34200</v>
          </cell>
          <cell r="N378"/>
          <cell r="P378"/>
          <cell r="Q378"/>
          <cell r="R378"/>
          <cell r="S378"/>
          <cell r="U378"/>
          <cell r="V378"/>
          <cell r="W378"/>
          <cell r="X378">
            <v>35156</v>
          </cell>
          <cell r="Y378">
            <v>258894</v>
          </cell>
          <cell r="Z378">
            <v>35156</v>
          </cell>
          <cell r="AA378"/>
          <cell r="AB378"/>
          <cell r="AC378"/>
        </row>
        <row r="379">
          <cell r="A379">
            <v>35164</v>
          </cell>
          <cell r="B379">
            <v>40013</v>
          </cell>
          <cell r="C379"/>
          <cell r="D379"/>
          <cell r="G379">
            <v>7.25</v>
          </cell>
          <cell r="H379">
            <v>290094.25</v>
          </cell>
          <cell r="I379">
            <v>40013</v>
          </cell>
          <cell r="N379"/>
          <cell r="P379"/>
          <cell r="Q379"/>
          <cell r="R379"/>
          <cell r="S379"/>
          <cell r="U379"/>
          <cell r="V379"/>
          <cell r="W379"/>
          <cell r="X379">
            <v>35156</v>
          </cell>
          <cell r="Y379">
            <v>290094.25</v>
          </cell>
          <cell r="Z379">
            <v>35156</v>
          </cell>
          <cell r="AA379"/>
          <cell r="AB379"/>
          <cell r="AC379"/>
        </row>
        <row r="380">
          <cell r="A380">
            <v>35165</v>
          </cell>
          <cell r="B380">
            <v>47100</v>
          </cell>
          <cell r="C380"/>
          <cell r="D380"/>
          <cell r="G380">
            <v>7.2</v>
          </cell>
          <cell r="H380">
            <v>339120</v>
          </cell>
          <cell r="I380">
            <v>47100</v>
          </cell>
          <cell r="N380"/>
          <cell r="P380"/>
          <cell r="Q380"/>
          <cell r="R380"/>
          <cell r="S380"/>
          <cell r="U380"/>
          <cell r="V380"/>
          <cell r="W380"/>
          <cell r="X380">
            <v>35156</v>
          </cell>
          <cell r="Y380">
            <v>339120</v>
          </cell>
          <cell r="Z380">
            <v>35156</v>
          </cell>
          <cell r="AA380"/>
          <cell r="AB380"/>
          <cell r="AC380"/>
        </row>
        <row r="381">
          <cell r="A381">
            <v>35166</v>
          </cell>
          <cell r="B381">
            <v>24200</v>
          </cell>
          <cell r="C381"/>
          <cell r="D381"/>
          <cell r="G381">
            <v>7.56</v>
          </cell>
          <cell r="H381">
            <v>182952</v>
          </cell>
          <cell r="I381">
            <v>24200</v>
          </cell>
          <cell r="N381"/>
          <cell r="P381"/>
          <cell r="Q381"/>
          <cell r="R381"/>
          <cell r="S381"/>
          <cell r="U381"/>
          <cell r="V381"/>
          <cell r="W381"/>
          <cell r="X381">
            <v>35156</v>
          </cell>
          <cell r="Y381">
            <v>182952</v>
          </cell>
          <cell r="Z381">
            <v>35156</v>
          </cell>
          <cell r="AA381"/>
          <cell r="AB381"/>
          <cell r="AC381"/>
        </row>
        <row r="382">
          <cell r="A382">
            <v>35167</v>
          </cell>
          <cell r="B382">
            <v>30935</v>
          </cell>
          <cell r="C382"/>
          <cell r="D382"/>
          <cell r="G382">
            <v>7.02</v>
          </cell>
          <cell r="H382">
            <v>217163.69999999998</v>
          </cell>
          <cell r="I382">
            <v>30935</v>
          </cell>
          <cell r="N382"/>
          <cell r="P382"/>
          <cell r="Q382"/>
          <cell r="R382"/>
          <cell r="S382"/>
          <cell r="U382"/>
          <cell r="V382"/>
          <cell r="W382"/>
          <cell r="X382">
            <v>35156</v>
          </cell>
          <cell r="Y382">
            <v>217163.69999999998</v>
          </cell>
          <cell r="Z382">
            <v>35156</v>
          </cell>
          <cell r="AA382"/>
          <cell r="AB382"/>
          <cell r="AC382"/>
        </row>
        <row r="383">
          <cell r="A383">
            <v>35168</v>
          </cell>
          <cell r="B383">
            <v>30935</v>
          </cell>
          <cell r="C383"/>
          <cell r="D383"/>
          <cell r="G383">
            <v>7.02</v>
          </cell>
          <cell r="H383">
            <v>217163.69999999998</v>
          </cell>
          <cell r="I383">
            <v>30935</v>
          </cell>
          <cell r="N383"/>
          <cell r="P383"/>
          <cell r="Q383"/>
          <cell r="R383"/>
          <cell r="S383"/>
          <cell r="U383"/>
          <cell r="V383"/>
          <cell r="W383"/>
          <cell r="X383">
            <v>35156</v>
          </cell>
          <cell r="Y383">
            <v>217163.69999999998</v>
          </cell>
          <cell r="Z383">
            <v>35156</v>
          </cell>
          <cell r="AA383"/>
          <cell r="AB383"/>
          <cell r="AC383"/>
        </row>
        <row r="384">
          <cell r="A384">
            <v>35169</v>
          </cell>
          <cell r="B384">
            <v>30935</v>
          </cell>
          <cell r="C384"/>
          <cell r="D384"/>
          <cell r="G384">
            <v>7.02</v>
          </cell>
          <cell r="H384">
            <v>217163.69999999998</v>
          </cell>
          <cell r="I384">
            <v>30935</v>
          </cell>
          <cell r="N384"/>
          <cell r="P384"/>
          <cell r="Q384"/>
          <cell r="R384"/>
          <cell r="S384"/>
          <cell r="U384"/>
          <cell r="V384"/>
          <cell r="W384"/>
          <cell r="X384">
            <v>35156</v>
          </cell>
          <cell r="Y384">
            <v>217163.69999999998</v>
          </cell>
          <cell r="Z384">
            <v>35156</v>
          </cell>
          <cell r="AA384"/>
          <cell r="AB384"/>
          <cell r="AC384"/>
        </row>
        <row r="385">
          <cell r="A385">
            <v>35170</v>
          </cell>
          <cell r="B385">
            <v>27584</v>
          </cell>
          <cell r="C385"/>
          <cell r="D385"/>
          <cell r="G385">
            <v>6.67</v>
          </cell>
          <cell r="H385">
            <v>183985.28</v>
          </cell>
          <cell r="I385">
            <v>27584</v>
          </cell>
          <cell r="N385"/>
          <cell r="P385"/>
          <cell r="Q385"/>
          <cell r="R385"/>
          <cell r="S385"/>
          <cell r="U385"/>
          <cell r="V385"/>
          <cell r="W385"/>
          <cell r="X385">
            <v>35156</v>
          </cell>
          <cell r="Y385">
            <v>183985.28</v>
          </cell>
          <cell r="Z385">
            <v>35156</v>
          </cell>
          <cell r="AA385"/>
          <cell r="AB385"/>
          <cell r="AC385"/>
        </row>
        <row r="386">
          <cell r="A386">
            <v>35171</v>
          </cell>
          <cell r="B386">
            <v>24500</v>
          </cell>
          <cell r="C386"/>
          <cell r="D386"/>
          <cell r="G386">
            <v>6.6</v>
          </cell>
          <cell r="H386">
            <v>161700</v>
          </cell>
          <cell r="I386">
            <v>24500</v>
          </cell>
          <cell r="N386"/>
          <cell r="P386"/>
          <cell r="Q386"/>
          <cell r="R386"/>
          <cell r="S386"/>
          <cell r="U386"/>
          <cell r="V386"/>
          <cell r="W386"/>
          <cell r="X386">
            <v>35156</v>
          </cell>
          <cell r="Y386">
            <v>161700</v>
          </cell>
          <cell r="Z386">
            <v>35156</v>
          </cell>
          <cell r="AA386"/>
          <cell r="AB386"/>
          <cell r="AC386"/>
        </row>
        <row r="387">
          <cell r="A387">
            <v>35172</v>
          </cell>
          <cell r="B387">
            <v>39740</v>
          </cell>
          <cell r="C387"/>
          <cell r="D387"/>
          <cell r="G387">
            <v>6.78</v>
          </cell>
          <cell r="H387">
            <v>269437.2</v>
          </cell>
          <cell r="I387">
            <v>39740</v>
          </cell>
          <cell r="N387"/>
          <cell r="P387"/>
          <cell r="Q387"/>
          <cell r="R387"/>
          <cell r="S387"/>
          <cell r="U387"/>
          <cell r="V387"/>
          <cell r="W387"/>
          <cell r="X387">
            <v>35156</v>
          </cell>
          <cell r="Y387">
            <v>269437.2</v>
          </cell>
          <cell r="Z387">
            <v>35156</v>
          </cell>
          <cell r="AA387"/>
          <cell r="AB387"/>
          <cell r="AC387"/>
        </row>
        <row r="388">
          <cell r="A388">
            <v>35173</v>
          </cell>
          <cell r="B388">
            <v>39500</v>
          </cell>
          <cell r="C388"/>
          <cell r="D388"/>
          <cell r="G388">
            <v>6.7</v>
          </cell>
          <cell r="H388">
            <v>264650</v>
          </cell>
          <cell r="I388">
            <v>39500</v>
          </cell>
          <cell r="N388"/>
          <cell r="P388"/>
          <cell r="Q388"/>
          <cell r="R388"/>
          <cell r="S388"/>
          <cell r="U388"/>
          <cell r="V388"/>
          <cell r="W388"/>
          <cell r="X388">
            <v>35156</v>
          </cell>
          <cell r="Y388">
            <v>264650</v>
          </cell>
          <cell r="Z388">
            <v>35156</v>
          </cell>
          <cell r="AA388"/>
          <cell r="AB388"/>
          <cell r="AC388"/>
        </row>
        <row r="389">
          <cell r="A389">
            <v>35174</v>
          </cell>
          <cell r="B389">
            <v>29250</v>
          </cell>
          <cell r="C389"/>
          <cell r="D389"/>
          <cell r="G389">
            <v>7.13</v>
          </cell>
          <cell r="H389">
            <v>208552.5</v>
          </cell>
          <cell r="I389">
            <v>29250</v>
          </cell>
          <cell r="N389"/>
          <cell r="P389"/>
          <cell r="Q389"/>
          <cell r="R389"/>
          <cell r="S389"/>
          <cell r="U389"/>
          <cell r="V389"/>
          <cell r="W389"/>
          <cell r="X389">
            <v>35156</v>
          </cell>
          <cell r="Y389">
            <v>208552.5</v>
          </cell>
          <cell r="Z389">
            <v>35156</v>
          </cell>
          <cell r="AA389"/>
          <cell r="AB389"/>
          <cell r="AC389"/>
        </row>
        <row r="390">
          <cell r="A390">
            <v>35175</v>
          </cell>
          <cell r="B390">
            <v>29250</v>
          </cell>
          <cell r="C390"/>
          <cell r="D390"/>
          <cell r="G390">
            <v>7.13</v>
          </cell>
          <cell r="H390">
            <v>208552.5</v>
          </cell>
          <cell r="I390">
            <v>29250</v>
          </cell>
          <cell r="N390"/>
          <cell r="P390"/>
          <cell r="Q390"/>
          <cell r="R390"/>
          <cell r="S390"/>
          <cell r="U390"/>
          <cell r="V390"/>
          <cell r="W390"/>
          <cell r="X390">
            <v>35156</v>
          </cell>
          <cell r="Y390">
            <v>208552.5</v>
          </cell>
          <cell r="Z390">
            <v>35156</v>
          </cell>
          <cell r="AA390"/>
          <cell r="AB390"/>
          <cell r="AC390"/>
        </row>
        <row r="391">
          <cell r="A391">
            <v>35176</v>
          </cell>
          <cell r="B391">
            <v>29250</v>
          </cell>
          <cell r="C391"/>
          <cell r="D391"/>
          <cell r="G391">
            <v>7.13</v>
          </cell>
          <cell r="H391">
            <v>208552.5</v>
          </cell>
          <cell r="I391">
            <v>29250</v>
          </cell>
          <cell r="N391"/>
          <cell r="P391"/>
          <cell r="Q391"/>
          <cell r="R391"/>
          <cell r="S391"/>
          <cell r="U391"/>
          <cell r="V391"/>
          <cell r="W391"/>
          <cell r="X391">
            <v>35156</v>
          </cell>
          <cell r="Y391">
            <v>208552.5</v>
          </cell>
          <cell r="Z391">
            <v>35156</v>
          </cell>
          <cell r="AA391"/>
          <cell r="AB391"/>
          <cell r="AC391"/>
        </row>
        <row r="392">
          <cell r="A392">
            <v>35177</v>
          </cell>
          <cell r="B392">
            <v>35500</v>
          </cell>
          <cell r="C392"/>
          <cell r="D392"/>
          <cell r="G392">
            <v>6.86</v>
          </cell>
          <cell r="H392">
            <v>243530</v>
          </cell>
          <cell r="I392">
            <v>35500</v>
          </cell>
          <cell r="N392"/>
          <cell r="P392"/>
          <cell r="Q392"/>
          <cell r="R392"/>
          <cell r="S392"/>
          <cell r="U392"/>
          <cell r="V392"/>
          <cell r="W392"/>
          <cell r="X392">
            <v>35156</v>
          </cell>
          <cell r="Y392">
            <v>243530</v>
          </cell>
          <cell r="Z392">
            <v>35156</v>
          </cell>
          <cell r="AA392"/>
          <cell r="AB392"/>
          <cell r="AC392"/>
        </row>
        <row r="393">
          <cell r="A393">
            <v>35178</v>
          </cell>
          <cell r="B393">
            <v>46200</v>
          </cell>
          <cell r="C393"/>
          <cell r="D393"/>
          <cell r="G393">
            <v>6.93</v>
          </cell>
          <cell r="H393">
            <v>320166</v>
          </cell>
          <cell r="I393">
            <v>46200</v>
          </cell>
          <cell r="N393"/>
          <cell r="P393"/>
          <cell r="Q393"/>
          <cell r="R393"/>
          <cell r="S393"/>
          <cell r="U393"/>
          <cell r="V393"/>
          <cell r="W393"/>
          <cell r="X393">
            <v>35156</v>
          </cell>
          <cell r="Y393">
            <v>320166</v>
          </cell>
          <cell r="Z393">
            <v>35156</v>
          </cell>
          <cell r="AA393"/>
          <cell r="AB393"/>
          <cell r="AC393"/>
        </row>
        <row r="394">
          <cell r="A394">
            <v>35179</v>
          </cell>
          <cell r="B394">
            <v>46912</v>
          </cell>
          <cell r="C394"/>
          <cell r="D394"/>
          <cell r="G394">
            <v>6.72</v>
          </cell>
          <cell r="H394">
            <v>315248.64000000001</v>
          </cell>
          <cell r="I394">
            <v>46912</v>
          </cell>
          <cell r="N394"/>
          <cell r="P394"/>
          <cell r="Q394"/>
          <cell r="R394"/>
          <cell r="S394"/>
          <cell r="U394"/>
          <cell r="V394"/>
          <cell r="W394"/>
          <cell r="X394">
            <v>35156</v>
          </cell>
          <cell r="Y394">
            <v>315248.64000000001</v>
          </cell>
          <cell r="Z394">
            <v>35156</v>
          </cell>
          <cell r="AA394"/>
          <cell r="AB394"/>
          <cell r="AC394"/>
        </row>
        <row r="395">
          <cell r="A395">
            <v>35180</v>
          </cell>
          <cell r="B395">
            <v>38200</v>
          </cell>
          <cell r="C395"/>
          <cell r="D395"/>
          <cell r="G395">
            <v>7.16</v>
          </cell>
          <cell r="H395">
            <v>273512</v>
          </cell>
          <cell r="I395">
            <v>38200</v>
          </cell>
          <cell r="N395"/>
          <cell r="P395"/>
          <cell r="Q395"/>
          <cell r="R395"/>
          <cell r="S395"/>
          <cell r="U395"/>
          <cell r="V395"/>
          <cell r="W395"/>
          <cell r="X395">
            <v>35156</v>
          </cell>
          <cell r="Y395">
            <v>273512</v>
          </cell>
          <cell r="Z395">
            <v>35156</v>
          </cell>
          <cell r="AA395"/>
          <cell r="AB395"/>
          <cell r="AC395"/>
        </row>
        <row r="396">
          <cell r="A396">
            <v>35181</v>
          </cell>
          <cell r="B396">
            <v>29490</v>
          </cell>
          <cell r="C396"/>
          <cell r="D396"/>
          <cell r="G396">
            <v>7.12</v>
          </cell>
          <cell r="H396">
            <v>209968.80000000002</v>
          </cell>
          <cell r="I396">
            <v>29490</v>
          </cell>
          <cell r="N396"/>
          <cell r="P396"/>
          <cell r="Q396"/>
          <cell r="R396"/>
          <cell r="S396"/>
          <cell r="U396"/>
          <cell r="V396"/>
          <cell r="W396"/>
          <cell r="X396">
            <v>35156</v>
          </cell>
          <cell r="Y396">
            <v>209968.80000000002</v>
          </cell>
          <cell r="Z396">
            <v>35156</v>
          </cell>
          <cell r="AA396"/>
          <cell r="AB396"/>
          <cell r="AC396"/>
        </row>
        <row r="397">
          <cell r="A397">
            <v>35182</v>
          </cell>
          <cell r="B397">
            <v>29490</v>
          </cell>
          <cell r="C397"/>
          <cell r="D397"/>
          <cell r="G397">
            <v>7.12</v>
          </cell>
          <cell r="H397">
            <v>209968.80000000002</v>
          </cell>
          <cell r="I397">
            <v>29490</v>
          </cell>
          <cell r="N397"/>
          <cell r="P397"/>
          <cell r="Q397"/>
          <cell r="R397"/>
          <cell r="S397"/>
          <cell r="U397"/>
          <cell r="V397"/>
          <cell r="W397"/>
          <cell r="X397">
            <v>35156</v>
          </cell>
          <cell r="Y397">
            <v>209968.80000000002</v>
          </cell>
          <cell r="Z397">
            <v>35156</v>
          </cell>
          <cell r="AA397"/>
          <cell r="AB397"/>
          <cell r="AC397"/>
        </row>
        <row r="398">
          <cell r="A398">
            <v>35183</v>
          </cell>
          <cell r="B398">
            <v>29490</v>
          </cell>
          <cell r="C398"/>
          <cell r="D398"/>
          <cell r="G398">
            <v>7.12</v>
          </cell>
          <cell r="H398">
            <v>209968.80000000002</v>
          </cell>
          <cell r="I398">
            <v>29490</v>
          </cell>
          <cell r="N398"/>
          <cell r="P398"/>
          <cell r="Q398"/>
          <cell r="R398"/>
          <cell r="S398"/>
          <cell r="U398"/>
          <cell r="V398"/>
          <cell r="W398"/>
          <cell r="X398">
            <v>35156</v>
          </cell>
          <cell r="Y398">
            <v>209968.80000000002</v>
          </cell>
          <cell r="Z398">
            <v>35156</v>
          </cell>
          <cell r="AA398"/>
          <cell r="AB398"/>
          <cell r="AC398"/>
        </row>
        <row r="399">
          <cell r="A399">
            <v>35184</v>
          </cell>
          <cell r="B399">
            <v>54871</v>
          </cell>
          <cell r="C399"/>
          <cell r="D399"/>
          <cell r="G399">
            <v>6.42</v>
          </cell>
          <cell r="H399">
            <v>352271.82</v>
          </cell>
          <cell r="I399">
            <v>54871</v>
          </cell>
          <cell r="N399"/>
          <cell r="P399"/>
          <cell r="Q399"/>
          <cell r="R399"/>
          <cell r="S399"/>
          <cell r="U399"/>
          <cell r="V399"/>
          <cell r="W399"/>
          <cell r="X399">
            <v>35156</v>
          </cell>
          <cell r="Y399">
            <v>352271.82</v>
          </cell>
          <cell r="Z399">
            <v>35156</v>
          </cell>
          <cell r="AA399"/>
          <cell r="AB399"/>
          <cell r="AC399"/>
        </row>
        <row r="400">
          <cell r="A400">
            <v>35185</v>
          </cell>
          <cell r="B400">
            <v>40500</v>
          </cell>
          <cell r="C400"/>
          <cell r="D400"/>
          <cell r="E400"/>
          <cell r="F400"/>
          <cell r="G400">
            <v>6.58</v>
          </cell>
          <cell r="H400">
            <v>266490</v>
          </cell>
          <cell r="I400">
            <v>40500</v>
          </cell>
          <cell r="J400">
            <v>8798541.7899999991</v>
          </cell>
          <cell r="K400">
            <v>1246725</v>
          </cell>
          <cell r="L400">
            <v>7.0573236198840954</v>
          </cell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>
            <v>35156</v>
          </cell>
          <cell r="Y400">
            <v>266490</v>
          </cell>
          <cell r="Z400">
            <v>35156</v>
          </cell>
          <cell r="AA400"/>
          <cell r="AB400"/>
          <cell r="AC400"/>
        </row>
        <row r="401">
          <cell r="A401">
            <v>35186</v>
          </cell>
          <cell r="B401">
            <v>40500</v>
          </cell>
          <cell r="C401"/>
          <cell r="D401"/>
          <cell r="G401">
            <v>6.58</v>
          </cell>
          <cell r="H401">
            <v>266490</v>
          </cell>
          <cell r="I401">
            <v>40500</v>
          </cell>
          <cell r="N401"/>
          <cell r="P401"/>
          <cell r="Q401"/>
          <cell r="R401"/>
          <cell r="S401"/>
          <cell r="U401"/>
          <cell r="V401"/>
          <cell r="W401"/>
          <cell r="X401">
            <v>35186</v>
          </cell>
          <cell r="Y401">
            <v>266490</v>
          </cell>
          <cell r="Z401">
            <v>35186</v>
          </cell>
          <cell r="AA401"/>
          <cell r="AB401"/>
          <cell r="AC401"/>
        </row>
        <row r="402">
          <cell r="A402">
            <v>35187</v>
          </cell>
          <cell r="B402">
            <v>43717</v>
          </cell>
          <cell r="C402"/>
          <cell r="D402"/>
          <cell r="G402">
            <v>6.53</v>
          </cell>
          <cell r="H402">
            <v>285472.01</v>
          </cell>
          <cell r="I402">
            <v>43717</v>
          </cell>
          <cell r="N402"/>
          <cell r="P402"/>
          <cell r="Q402"/>
          <cell r="R402"/>
          <cell r="S402"/>
          <cell r="U402"/>
          <cell r="V402"/>
          <cell r="W402"/>
          <cell r="X402">
            <v>35186</v>
          </cell>
          <cell r="Y402">
            <v>285472.01</v>
          </cell>
          <cell r="Z402">
            <v>35186</v>
          </cell>
          <cell r="AA402"/>
          <cell r="AB402"/>
          <cell r="AC402"/>
        </row>
        <row r="403">
          <cell r="A403">
            <v>35188</v>
          </cell>
          <cell r="B403">
            <v>28100</v>
          </cell>
          <cell r="C403"/>
          <cell r="D403"/>
          <cell r="G403">
            <v>6.61</v>
          </cell>
          <cell r="H403">
            <v>185741</v>
          </cell>
          <cell r="I403">
            <v>28100</v>
          </cell>
          <cell r="N403"/>
          <cell r="P403"/>
          <cell r="Q403"/>
          <cell r="R403"/>
          <cell r="S403"/>
          <cell r="U403"/>
          <cell r="V403"/>
          <cell r="W403"/>
          <cell r="X403">
            <v>35186</v>
          </cell>
          <cell r="Y403">
            <v>185741</v>
          </cell>
          <cell r="Z403">
            <v>35186</v>
          </cell>
          <cell r="AA403"/>
          <cell r="AB403"/>
          <cell r="AC403"/>
        </row>
        <row r="404">
          <cell r="A404">
            <v>35189</v>
          </cell>
          <cell r="B404">
            <v>28100</v>
          </cell>
          <cell r="C404"/>
          <cell r="D404"/>
          <cell r="G404">
            <v>6.61</v>
          </cell>
          <cell r="H404">
            <v>185741</v>
          </cell>
          <cell r="I404">
            <v>28100</v>
          </cell>
          <cell r="N404"/>
          <cell r="P404"/>
          <cell r="Q404"/>
          <cell r="R404"/>
          <cell r="S404"/>
          <cell r="U404"/>
          <cell r="V404"/>
          <cell r="W404"/>
          <cell r="X404">
            <v>35186</v>
          </cell>
          <cell r="Y404">
            <v>185741</v>
          </cell>
          <cell r="Z404">
            <v>35186</v>
          </cell>
          <cell r="AA404"/>
          <cell r="AB404"/>
          <cell r="AC404"/>
        </row>
        <row r="405">
          <cell r="A405">
            <v>35190</v>
          </cell>
          <cell r="B405">
            <v>28100</v>
          </cell>
          <cell r="C405"/>
          <cell r="D405"/>
          <cell r="G405">
            <v>6.61</v>
          </cell>
          <cell r="H405">
            <v>185741</v>
          </cell>
          <cell r="I405">
            <v>28100</v>
          </cell>
          <cell r="N405"/>
          <cell r="P405"/>
          <cell r="Q405"/>
          <cell r="R405"/>
          <cell r="S405"/>
          <cell r="U405"/>
          <cell r="V405"/>
          <cell r="W405"/>
          <cell r="X405">
            <v>35186</v>
          </cell>
          <cell r="Y405">
            <v>185741</v>
          </cell>
          <cell r="Z405">
            <v>35186</v>
          </cell>
          <cell r="AA405"/>
          <cell r="AB405"/>
          <cell r="AC405"/>
        </row>
        <row r="406">
          <cell r="A406">
            <v>35191</v>
          </cell>
          <cell r="B406">
            <v>47200</v>
          </cell>
          <cell r="C406"/>
          <cell r="D406"/>
          <cell r="G406">
            <v>6.48</v>
          </cell>
          <cell r="H406">
            <v>305856</v>
          </cell>
          <cell r="I406">
            <v>47200</v>
          </cell>
          <cell r="N406"/>
          <cell r="P406"/>
          <cell r="Q406"/>
          <cell r="R406"/>
          <cell r="S406"/>
          <cell r="U406"/>
          <cell r="V406"/>
          <cell r="W406"/>
          <cell r="X406">
            <v>35186</v>
          </cell>
          <cell r="Y406">
            <v>305856</v>
          </cell>
          <cell r="Z406">
            <v>35186</v>
          </cell>
          <cell r="AA406"/>
          <cell r="AB406"/>
          <cell r="AC406"/>
        </row>
        <row r="407">
          <cell r="A407">
            <v>35192</v>
          </cell>
          <cell r="B407">
            <v>66300</v>
          </cell>
          <cell r="C407"/>
          <cell r="D407"/>
          <cell r="G407">
            <v>6.36</v>
          </cell>
          <cell r="H407">
            <v>421668</v>
          </cell>
          <cell r="I407">
            <v>66300</v>
          </cell>
          <cell r="N407"/>
          <cell r="P407"/>
          <cell r="Q407"/>
          <cell r="R407"/>
          <cell r="S407"/>
          <cell r="U407"/>
          <cell r="V407"/>
          <cell r="W407"/>
          <cell r="X407">
            <v>35186</v>
          </cell>
          <cell r="Y407">
            <v>421668</v>
          </cell>
          <cell r="Z407">
            <v>35186</v>
          </cell>
          <cell r="AA407"/>
          <cell r="AB407"/>
          <cell r="AC407"/>
        </row>
        <row r="408">
          <cell r="A408">
            <v>35193</v>
          </cell>
          <cell r="B408">
            <v>72114</v>
          </cell>
          <cell r="C408"/>
          <cell r="D408"/>
          <cell r="G408">
            <v>6.34</v>
          </cell>
          <cell r="H408">
            <v>457202.76</v>
          </cell>
          <cell r="I408">
            <v>72114</v>
          </cell>
          <cell r="N408"/>
          <cell r="P408"/>
          <cell r="Q408"/>
          <cell r="R408"/>
          <cell r="S408"/>
          <cell r="U408"/>
          <cell r="V408"/>
          <cell r="W408"/>
          <cell r="X408">
            <v>35186</v>
          </cell>
          <cell r="Y408">
            <v>457202.76</v>
          </cell>
          <cell r="Z408">
            <v>35186</v>
          </cell>
          <cell r="AA408"/>
          <cell r="AB408"/>
          <cell r="AC408"/>
        </row>
        <row r="409">
          <cell r="A409">
            <v>35194</v>
          </cell>
          <cell r="B409">
            <v>75600</v>
          </cell>
          <cell r="C409"/>
          <cell r="D409"/>
          <cell r="G409">
            <v>6.31</v>
          </cell>
          <cell r="H409">
            <v>477035.99999999994</v>
          </cell>
          <cell r="I409">
            <v>75600</v>
          </cell>
          <cell r="N409"/>
          <cell r="P409"/>
          <cell r="Q409"/>
          <cell r="R409"/>
          <cell r="S409"/>
          <cell r="U409"/>
          <cell r="V409"/>
          <cell r="W409"/>
          <cell r="X409">
            <v>35186</v>
          </cell>
          <cell r="Y409">
            <v>477035.99999999994</v>
          </cell>
          <cell r="Z409">
            <v>35186</v>
          </cell>
          <cell r="AA409"/>
          <cell r="AB409"/>
          <cell r="AC409"/>
        </row>
        <row r="410">
          <cell r="A410">
            <v>35195</v>
          </cell>
          <cell r="B410">
            <v>53324</v>
          </cell>
          <cell r="C410"/>
          <cell r="D410"/>
          <cell r="G410">
            <v>6.29</v>
          </cell>
          <cell r="H410">
            <v>335407.96000000002</v>
          </cell>
          <cell r="I410">
            <v>53324</v>
          </cell>
          <cell r="N410"/>
          <cell r="P410"/>
          <cell r="Q410"/>
          <cell r="R410"/>
          <cell r="S410"/>
          <cell r="U410"/>
          <cell r="V410"/>
          <cell r="W410"/>
          <cell r="X410">
            <v>35186</v>
          </cell>
          <cell r="Y410">
            <v>335407.96000000002</v>
          </cell>
          <cell r="Z410">
            <v>35186</v>
          </cell>
          <cell r="AA410"/>
          <cell r="AB410"/>
          <cell r="AC410"/>
        </row>
        <row r="411">
          <cell r="A411">
            <v>35196</v>
          </cell>
          <cell r="B411">
            <v>53324</v>
          </cell>
          <cell r="C411"/>
          <cell r="D411"/>
          <cell r="G411">
            <v>6.29</v>
          </cell>
          <cell r="H411">
            <v>335407.96000000002</v>
          </cell>
          <cell r="I411">
            <v>53324</v>
          </cell>
          <cell r="N411"/>
          <cell r="P411"/>
          <cell r="Q411"/>
          <cell r="R411"/>
          <cell r="S411"/>
          <cell r="U411"/>
          <cell r="V411"/>
          <cell r="W411"/>
          <cell r="X411">
            <v>35186</v>
          </cell>
          <cell r="Y411">
            <v>335407.96000000002</v>
          </cell>
          <cell r="Z411">
            <v>35186</v>
          </cell>
          <cell r="AA411"/>
          <cell r="AB411"/>
          <cell r="AC411"/>
        </row>
        <row r="412">
          <cell r="A412">
            <v>35197</v>
          </cell>
          <cell r="B412">
            <v>53324</v>
          </cell>
          <cell r="C412"/>
          <cell r="D412"/>
          <cell r="G412">
            <v>6.29</v>
          </cell>
          <cell r="H412">
            <v>335407.96000000002</v>
          </cell>
          <cell r="I412">
            <v>53324</v>
          </cell>
          <cell r="N412"/>
          <cell r="P412"/>
          <cell r="Q412"/>
          <cell r="R412"/>
          <cell r="S412"/>
          <cell r="U412"/>
          <cell r="V412"/>
          <cell r="W412"/>
          <cell r="X412">
            <v>35186</v>
          </cell>
          <cell r="Y412">
            <v>335407.96000000002</v>
          </cell>
          <cell r="Z412">
            <v>35186</v>
          </cell>
          <cell r="AA412"/>
          <cell r="AB412"/>
          <cell r="AC412"/>
        </row>
        <row r="413">
          <cell r="A413">
            <v>35198</v>
          </cell>
          <cell r="B413">
            <v>30500</v>
          </cell>
          <cell r="C413"/>
          <cell r="D413"/>
          <cell r="G413">
            <v>6.26</v>
          </cell>
          <cell r="H413">
            <v>190930</v>
          </cell>
          <cell r="I413">
            <v>30500</v>
          </cell>
          <cell r="N413"/>
          <cell r="P413"/>
          <cell r="Q413"/>
          <cell r="R413"/>
          <cell r="S413"/>
          <cell r="U413"/>
          <cell r="V413"/>
          <cell r="W413"/>
          <cell r="X413">
            <v>35186</v>
          </cell>
          <cell r="Y413">
            <v>190930</v>
          </cell>
          <cell r="Z413">
            <v>35186</v>
          </cell>
          <cell r="AA413"/>
          <cell r="AB413"/>
          <cell r="AC413"/>
        </row>
        <row r="414">
          <cell r="A414">
            <v>35199</v>
          </cell>
          <cell r="B414">
            <v>50133</v>
          </cell>
          <cell r="C414"/>
          <cell r="D414"/>
          <cell r="G414">
            <v>6.17</v>
          </cell>
          <cell r="H414">
            <v>309320.61</v>
          </cell>
          <cell r="I414">
            <v>50133</v>
          </cell>
          <cell r="N414"/>
          <cell r="P414"/>
          <cell r="Q414"/>
          <cell r="R414"/>
          <cell r="S414"/>
          <cell r="U414"/>
          <cell r="V414"/>
          <cell r="W414"/>
          <cell r="X414">
            <v>35186</v>
          </cell>
          <cell r="Y414">
            <v>309320.61</v>
          </cell>
          <cell r="Z414">
            <v>35186</v>
          </cell>
          <cell r="AA414"/>
          <cell r="AB414"/>
          <cell r="AC414"/>
        </row>
        <row r="415">
          <cell r="A415">
            <v>35200</v>
          </cell>
          <cell r="B415">
            <v>43003</v>
          </cell>
          <cell r="C415"/>
          <cell r="D415"/>
          <cell r="G415">
            <v>6.12</v>
          </cell>
          <cell r="H415">
            <v>263178.36</v>
          </cell>
          <cell r="I415">
            <v>43003</v>
          </cell>
          <cell r="N415"/>
          <cell r="P415"/>
          <cell r="Q415"/>
          <cell r="R415"/>
          <cell r="S415"/>
          <cell r="U415"/>
          <cell r="V415"/>
          <cell r="W415"/>
          <cell r="X415">
            <v>35186</v>
          </cell>
          <cell r="Y415">
            <v>263178.36</v>
          </cell>
          <cell r="Z415">
            <v>35186</v>
          </cell>
          <cell r="AA415"/>
          <cell r="AB415"/>
          <cell r="AC415"/>
        </row>
        <row r="416">
          <cell r="A416">
            <v>35201</v>
          </cell>
          <cell r="B416">
            <v>40003</v>
          </cell>
          <cell r="C416"/>
          <cell r="D416"/>
          <cell r="G416">
            <v>6.07</v>
          </cell>
          <cell r="H416">
            <v>242818.21000000002</v>
          </cell>
          <cell r="I416">
            <v>40003</v>
          </cell>
          <cell r="N416"/>
          <cell r="P416"/>
          <cell r="Q416"/>
          <cell r="R416"/>
          <cell r="S416"/>
          <cell r="U416"/>
          <cell r="V416"/>
          <cell r="W416"/>
          <cell r="X416">
            <v>35186</v>
          </cell>
          <cell r="Y416">
            <v>242818.21000000002</v>
          </cell>
          <cell r="Z416">
            <v>35186</v>
          </cell>
          <cell r="AA416"/>
          <cell r="AB416"/>
          <cell r="AC416"/>
        </row>
        <row r="417">
          <cell r="A417">
            <v>35202</v>
          </cell>
          <cell r="B417">
            <v>42903</v>
          </cell>
          <cell r="C417"/>
          <cell r="D417"/>
          <cell r="G417">
            <v>6.13</v>
          </cell>
          <cell r="H417">
            <v>262995.39</v>
          </cell>
          <cell r="I417">
            <v>42903</v>
          </cell>
          <cell r="N417"/>
          <cell r="P417"/>
          <cell r="Q417"/>
          <cell r="R417"/>
          <cell r="S417"/>
          <cell r="U417"/>
          <cell r="V417"/>
          <cell r="W417"/>
          <cell r="X417">
            <v>35186</v>
          </cell>
          <cell r="Y417">
            <v>262995.39</v>
          </cell>
          <cell r="Z417">
            <v>35186</v>
          </cell>
          <cell r="AA417"/>
          <cell r="AB417"/>
          <cell r="AC417"/>
        </row>
        <row r="418">
          <cell r="A418">
            <v>35203</v>
          </cell>
          <cell r="B418">
            <v>42903</v>
          </cell>
          <cell r="C418"/>
          <cell r="D418"/>
          <cell r="G418">
            <v>6.13</v>
          </cell>
          <cell r="H418">
            <v>262995.39</v>
          </cell>
          <cell r="I418">
            <v>42903</v>
          </cell>
          <cell r="N418"/>
          <cell r="P418"/>
          <cell r="Q418"/>
          <cell r="R418"/>
          <cell r="S418"/>
          <cell r="U418"/>
          <cell r="V418"/>
          <cell r="W418"/>
          <cell r="X418">
            <v>35186</v>
          </cell>
          <cell r="Y418">
            <v>262995.39</v>
          </cell>
          <cell r="Z418">
            <v>35186</v>
          </cell>
          <cell r="AA418"/>
          <cell r="AB418"/>
          <cell r="AC418"/>
        </row>
        <row r="419">
          <cell r="A419">
            <v>35204</v>
          </cell>
          <cell r="B419">
            <v>42903</v>
          </cell>
          <cell r="C419"/>
          <cell r="D419"/>
          <cell r="G419">
            <v>6.13</v>
          </cell>
          <cell r="H419">
            <v>262995.39</v>
          </cell>
          <cell r="I419">
            <v>42903</v>
          </cell>
          <cell r="N419"/>
          <cell r="P419"/>
          <cell r="Q419"/>
          <cell r="R419"/>
          <cell r="S419"/>
          <cell r="U419"/>
          <cell r="V419"/>
          <cell r="W419"/>
          <cell r="X419">
            <v>35186</v>
          </cell>
          <cell r="Y419">
            <v>262995.39</v>
          </cell>
          <cell r="Z419">
            <v>35186</v>
          </cell>
          <cell r="AA419"/>
          <cell r="AB419"/>
          <cell r="AC419"/>
        </row>
        <row r="420">
          <cell r="A420">
            <v>35205</v>
          </cell>
          <cell r="B420">
            <v>40770</v>
          </cell>
          <cell r="C420"/>
          <cell r="D420"/>
          <cell r="G420">
            <v>6.35</v>
          </cell>
          <cell r="H420">
            <v>258889.5</v>
          </cell>
          <cell r="I420">
            <v>40770</v>
          </cell>
          <cell r="N420"/>
          <cell r="P420"/>
          <cell r="Q420"/>
          <cell r="R420"/>
          <cell r="S420"/>
          <cell r="U420"/>
          <cell r="V420"/>
          <cell r="W420"/>
          <cell r="X420">
            <v>35186</v>
          </cell>
          <cell r="Y420">
            <v>258889.5</v>
          </cell>
          <cell r="Z420">
            <v>35186</v>
          </cell>
          <cell r="AA420"/>
          <cell r="AB420"/>
          <cell r="AC420"/>
        </row>
        <row r="421">
          <cell r="A421">
            <v>35206</v>
          </cell>
          <cell r="B421">
            <v>37158</v>
          </cell>
          <cell r="C421"/>
          <cell r="D421"/>
          <cell r="G421">
            <v>6.39</v>
          </cell>
          <cell r="H421">
            <v>237439.62</v>
          </cell>
          <cell r="I421">
            <v>37158</v>
          </cell>
          <cell r="N421"/>
          <cell r="P421"/>
          <cell r="Q421"/>
          <cell r="R421"/>
          <cell r="S421"/>
          <cell r="U421"/>
          <cell r="V421"/>
          <cell r="W421"/>
          <cell r="X421">
            <v>35186</v>
          </cell>
          <cell r="Y421">
            <v>237439.62</v>
          </cell>
          <cell r="Z421">
            <v>35186</v>
          </cell>
          <cell r="AA421"/>
          <cell r="AB421"/>
          <cell r="AC421"/>
        </row>
        <row r="422">
          <cell r="A422">
            <v>35207</v>
          </cell>
          <cell r="B422">
            <v>32220</v>
          </cell>
          <cell r="C422"/>
          <cell r="D422"/>
          <cell r="G422">
            <v>8.11</v>
          </cell>
          <cell r="H422">
            <v>261304.19999999998</v>
          </cell>
          <cell r="I422">
            <v>32220</v>
          </cell>
          <cell r="N422"/>
          <cell r="P422"/>
          <cell r="Q422"/>
          <cell r="R422"/>
          <cell r="S422"/>
          <cell r="U422"/>
          <cell r="V422"/>
          <cell r="W422"/>
          <cell r="X422">
            <v>35186</v>
          </cell>
          <cell r="Y422">
            <v>261304.19999999998</v>
          </cell>
          <cell r="Z422">
            <v>35186</v>
          </cell>
          <cell r="AA422"/>
          <cell r="AB422"/>
          <cell r="AC422"/>
        </row>
        <row r="423">
          <cell r="A423">
            <v>35208</v>
          </cell>
          <cell r="B423">
            <v>37470</v>
          </cell>
          <cell r="C423"/>
          <cell r="D423"/>
          <cell r="G423">
            <v>7.68</v>
          </cell>
          <cell r="H423">
            <v>287769.59999999998</v>
          </cell>
          <cell r="I423">
            <v>37470</v>
          </cell>
          <cell r="N423"/>
          <cell r="P423"/>
          <cell r="Q423"/>
          <cell r="R423"/>
          <cell r="S423"/>
          <cell r="U423"/>
          <cell r="V423"/>
          <cell r="W423"/>
          <cell r="X423">
            <v>35186</v>
          </cell>
          <cell r="Y423">
            <v>287769.59999999998</v>
          </cell>
          <cell r="Z423">
            <v>35186</v>
          </cell>
          <cell r="AA423"/>
          <cell r="AB423"/>
          <cell r="AC423"/>
        </row>
        <row r="424">
          <cell r="A424">
            <v>35209</v>
          </cell>
          <cell r="B424">
            <v>31040</v>
          </cell>
          <cell r="C424"/>
          <cell r="D424"/>
          <cell r="G424">
            <v>6.75</v>
          </cell>
          <cell r="H424">
            <v>209520</v>
          </cell>
          <cell r="I424">
            <v>31040</v>
          </cell>
          <cell r="N424"/>
          <cell r="P424"/>
          <cell r="Q424"/>
          <cell r="R424"/>
          <cell r="S424"/>
          <cell r="U424"/>
          <cell r="V424"/>
          <cell r="W424"/>
          <cell r="X424">
            <v>35186</v>
          </cell>
          <cell r="Y424">
            <v>209520</v>
          </cell>
          <cell r="Z424">
            <v>35186</v>
          </cell>
          <cell r="AA424"/>
          <cell r="AB424"/>
          <cell r="AC424"/>
        </row>
        <row r="425">
          <cell r="A425">
            <v>35210</v>
          </cell>
          <cell r="B425">
            <v>31040</v>
          </cell>
          <cell r="C425"/>
          <cell r="D425"/>
          <cell r="G425">
            <v>6.75</v>
          </cell>
          <cell r="H425">
            <v>209520</v>
          </cell>
          <cell r="I425">
            <v>31040</v>
          </cell>
          <cell r="N425"/>
          <cell r="P425"/>
          <cell r="Q425"/>
          <cell r="R425"/>
          <cell r="S425"/>
          <cell r="U425"/>
          <cell r="V425"/>
          <cell r="W425"/>
          <cell r="X425">
            <v>35186</v>
          </cell>
          <cell r="Y425">
            <v>209520</v>
          </cell>
          <cell r="Z425">
            <v>35186</v>
          </cell>
          <cell r="AA425"/>
          <cell r="AB425"/>
          <cell r="AC425"/>
        </row>
        <row r="426">
          <cell r="A426">
            <v>35211</v>
          </cell>
          <cell r="B426">
            <v>31040</v>
          </cell>
          <cell r="C426"/>
          <cell r="D426"/>
          <cell r="G426">
            <v>6.75</v>
          </cell>
          <cell r="H426">
            <v>209520</v>
          </cell>
          <cell r="I426">
            <v>31040</v>
          </cell>
          <cell r="N426"/>
          <cell r="P426"/>
          <cell r="Q426"/>
          <cell r="R426"/>
          <cell r="S426"/>
          <cell r="U426"/>
          <cell r="V426"/>
          <cell r="W426"/>
          <cell r="X426">
            <v>35186</v>
          </cell>
          <cell r="Y426">
            <v>209520</v>
          </cell>
          <cell r="Z426">
            <v>35186</v>
          </cell>
          <cell r="AA426"/>
          <cell r="AB426"/>
          <cell r="AC426"/>
        </row>
        <row r="427">
          <cell r="A427">
            <v>35212</v>
          </cell>
          <cell r="B427">
            <v>21000</v>
          </cell>
          <cell r="C427"/>
          <cell r="D427"/>
          <cell r="G427">
            <v>6.15</v>
          </cell>
          <cell r="H427">
            <v>129150.00000000001</v>
          </cell>
          <cell r="I427">
            <v>21000</v>
          </cell>
          <cell r="N427"/>
          <cell r="P427"/>
          <cell r="Q427"/>
          <cell r="R427"/>
          <cell r="S427"/>
          <cell r="U427"/>
          <cell r="V427"/>
          <cell r="W427"/>
          <cell r="X427">
            <v>35186</v>
          </cell>
          <cell r="Y427">
            <v>129150.00000000001</v>
          </cell>
          <cell r="Z427">
            <v>35186</v>
          </cell>
          <cell r="AA427"/>
          <cell r="AB427"/>
          <cell r="AC427"/>
        </row>
        <row r="428">
          <cell r="A428">
            <v>35213</v>
          </cell>
          <cell r="B428">
            <v>26500</v>
          </cell>
          <cell r="C428"/>
          <cell r="D428"/>
          <cell r="G428">
            <v>6.1</v>
          </cell>
          <cell r="H428">
            <v>161650</v>
          </cell>
          <cell r="I428">
            <v>26500</v>
          </cell>
          <cell r="N428"/>
          <cell r="P428"/>
          <cell r="Q428"/>
          <cell r="R428"/>
          <cell r="S428"/>
          <cell r="U428"/>
          <cell r="V428"/>
          <cell r="W428"/>
          <cell r="X428">
            <v>35186</v>
          </cell>
          <cell r="Y428">
            <v>161650</v>
          </cell>
          <cell r="Z428">
            <v>35186</v>
          </cell>
          <cell r="AA428"/>
          <cell r="AB428"/>
          <cell r="AC428"/>
        </row>
        <row r="429">
          <cell r="A429">
            <v>35214</v>
          </cell>
          <cell r="B429">
            <v>28220</v>
          </cell>
          <cell r="C429"/>
          <cell r="D429"/>
          <cell r="G429">
            <v>6.02</v>
          </cell>
          <cell r="H429">
            <v>169884.4</v>
          </cell>
          <cell r="I429">
            <v>28220</v>
          </cell>
          <cell r="N429"/>
          <cell r="P429"/>
          <cell r="Q429"/>
          <cell r="R429"/>
          <cell r="S429"/>
          <cell r="U429"/>
          <cell r="V429"/>
          <cell r="W429"/>
          <cell r="X429">
            <v>35186</v>
          </cell>
          <cell r="Y429">
            <v>169884.4</v>
          </cell>
          <cell r="Z429">
            <v>35186</v>
          </cell>
          <cell r="AA429"/>
          <cell r="AB429"/>
          <cell r="AC429"/>
        </row>
        <row r="430">
          <cell r="A430">
            <v>35215</v>
          </cell>
          <cell r="B430">
            <v>25200</v>
          </cell>
          <cell r="C430"/>
          <cell r="D430"/>
          <cell r="G430">
            <v>6.34</v>
          </cell>
          <cell r="H430">
            <v>159768</v>
          </cell>
          <cell r="I430">
            <v>25200</v>
          </cell>
          <cell r="N430"/>
          <cell r="P430"/>
          <cell r="Q430"/>
          <cell r="R430"/>
          <cell r="S430"/>
          <cell r="U430"/>
          <cell r="V430"/>
          <cell r="W430"/>
          <cell r="X430">
            <v>35186</v>
          </cell>
          <cell r="Y430">
            <v>159768</v>
          </cell>
          <cell r="Z430">
            <v>35186</v>
          </cell>
          <cell r="AA430"/>
          <cell r="AB430"/>
          <cell r="AC430"/>
        </row>
        <row r="431">
          <cell r="A431">
            <v>35216</v>
          </cell>
          <cell r="B431">
            <v>25200</v>
          </cell>
          <cell r="C431"/>
          <cell r="D431"/>
          <cell r="E431"/>
          <cell r="F431"/>
          <cell r="G431">
            <v>6.6</v>
          </cell>
          <cell r="H431">
            <v>166320</v>
          </cell>
          <cell r="I431">
            <v>25200</v>
          </cell>
          <cell r="J431">
            <v>8033140.3199999994</v>
          </cell>
          <cell r="K431">
            <v>1248909</v>
          </cell>
          <cell r="L431">
            <v>6.4321262157611159</v>
          </cell>
          <cell r="M431"/>
          <cell r="N431"/>
          <cell r="O431"/>
          <cell r="P431"/>
          <cell r="Q431"/>
          <cell r="R431"/>
          <cell r="S431"/>
          <cell r="T431"/>
          <cell r="U431"/>
          <cell r="V431"/>
          <cell r="W431"/>
          <cell r="X431">
            <v>35186</v>
          </cell>
          <cell r="Y431">
            <v>166320</v>
          </cell>
          <cell r="Z431">
            <v>35186</v>
          </cell>
          <cell r="AA431"/>
          <cell r="AB431"/>
          <cell r="AC431"/>
        </row>
        <row r="432">
          <cell r="A432">
            <v>35217</v>
          </cell>
          <cell r="B432">
            <v>25200</v>
          </cell>
          <cell r="C432"/>
          <cell r="D432"/>
          <cell r="G432">
            <v>6.6</v>
          </cell>
          <cell r="H432">
            <v>166320</v>
          </cell>
          <cell r="I432">
            <v>25200</v>
          </cell>
          <cell r="N432"/>
          <cell r="P432"/>
          <cell r="Q432"/>
          <cell r="R432"/>
          <cell r="S432"/>
          <cell r="U432"/>
          <cell r="V432"/>
          <cell r="W432"/>
          <cell r="X432">
            <v>35217</v>
          </cell>
          <cell r="Y432">
            <v>166320</v>
          </cell>
          <cell r="Z432">
            <v>35217</v>
          </cell>
          <cell r="AA432"/>
          <cell r="AB432"/>
          <cell r="AC432"/>
        </row>
        <row r="433">
          <cell r="A433">
            <v>35218</v>
          </cell>
          <cell r="B433">
            <v>25200</v>
          </cell>
          <cell r="C433"/>
          <cell r="D433"/>
          <cell r="G433">
            <v>6.6</v>
          </cell>
          <cell r="H433">
            <v>166320</v>
          </cell>
          <cell r="I433">
            <v>25200</v>
          </cell>
          <cell r="N433"/>
          <cell r="P433"/>
          <cell r="Q433"/>
          <cell r="R433"/>
          <cell r="S433"/>
          <cell r="U433"/>
          <cell r="V433"/>
          <cell r="W433"/>
          <cell r="X433">
            <v>35217</v>
          </cell>
          <cell r="Y433">
            <v>166320</v>
          </cell>
          <cell r="Z433">
            <v>35217</v>
          </cell>
          <cell r="AA433"/>
          <cell r="AB433"/>
          <cell r="AC433"/>
        </row>
        <row r="434">
          <cell r="A434">
            <v>35219</v>
          </cell>
          <cell r="B434">
            <v>21300</v>
          </cell>
          <cell r="C434"/>
          <cell r="D434"/>
          <cell r="G434">
            <v>6</v>
          </cell>
          <cell r="H434">
            <v>127800</v>
          </cell>
          <cell r="I434">
            <v>21300</v>
          </cell>
          <cell r="N434"/>
          <cell r="P434"/>
          <cell r="Q434"/>
          <cell r="R434"/>
          <cell r="S434"/>
          <cell r="U434"/>
          <cell r="V434"/>
          <cell r="W434"/>
          <cell r="X434">
            <v>35217</v>
          </cell>
          <cell r="Y434">
            <v>127800</v>
          </cell>
          <cell r="Z434">
            <v>35217</v>
          </cell>
          <cell r="AA434"/>
          <cell r="AB434"/>
          <cell r="AC434"/>
        </row>
        <row r="435">
          <cell r="A435">
            <v>35220</v>
          </cell>
          <cell r="B435">
            <v>41630</v>
          </cell>
          <cell r="C435"/>
          <cell r="D435"/>
          <cell r="G435">
            <v>6.09</v>
          </cell>
          <cell r="H435">
            <v>253526.69999999998</v>
          </cell>
          <cell r="I435">
            <v>41630</v>
          </cell>
          <cell r="N435"/>
          <cell r="P435"/>
          <cell r="Q435"/>
          <cell r="R435"/>
          <cell r="S435"/>
          <cell r="U435"/>
          <cell r="V435"/>
          <cell r="W435"/>
          <cell r="X435">
            <v>35217</v>
          </cell>
          <cell r="Y435">
            <v>253526.69999999998</v>
          </cell>
          <cell r="Z435">
            <v>35217</v>
          </cell>
          <cell r="AA435"/>
          <cell r="AB435"/>
          <cell r="AC435"/>
        </row>
        <row r="436">
          <cell r="A436">
            <v>35221</v>
          </cell>
          <cell r="B436">
            <v>52104</v>
          </cell>
          <cell r="C436"/>
          <cell r="D436"/>
          <cell r="G436">
            <v>6.04</v>
          </cell>
          <cell r="H436">
            <v>314708.15999999997</v>
          </cell>
          <cell r="I436">
            <v>52104</v>
          </cell>
          <cell r="N436"/>
          <cell r="P436"/>
          <cell r="Q436"/>
          <cell r="R436"/>
          <cell r="S436"/>
          <cell r="U436"/>
          <cell r="V436"/>
          <cell r="W436"/>
          <cell r="X436">
            <v>35217</v>
          </cell>
          <cell r="Y436">
            <v>314708.15999999997</v>
          </cell>
          <cell r="Z436">
            <v>35217</v>
          </cell>
          <cell r="AA436"/>
          <cell r="AB436"/>
          <cell r="AC436"/>
        </row>
        <row r="437">
          <cell r="A437">
            <v>35222</v>
          </cell>
          <cell r="B437">
            <v>70048</v>
          </cell>
          <cell r="C437"/>
          <cell r="D437"/>
          <cell r="G437">
            <v>6.07</v>
          </cell>
          <cell r="H437">
            <v>425191.36000000004</v>
          </cell>
          <cell r="I437">
            <v>70048</v>
          </cell>
          <cell r="N437"/>
          <cell r="P437"/>
          <cell r="Q437"/>
          <cell r="R437"/>
          <cell r="S437"/>
          <cell r="U437"/>
          <cell r="V437"/>
          <cell r="W437"/>
          <cell r="X437">
            <v>35217</v>
          </cell>
          <cell r="Y437">
            <v>425191.36000000004</v>
          </cell>
          <cell r="Z437">
            <v>35217</v>
          </cell>
          <cell r="AA437"/>
          <cell r="AB437"/>
          <cell r="AC437"/>
        </row>
        <row r="438">
          <cell r="A438">
            <v>35223</v>
          </cell>
          <cell r="B438">
            <v>62480</v>
          </cell>
          <cell r="C438"/>
          <cell r="D438"/>
          <cell r="G438">
            <v>6.04</v>
          </cell>
          <cell r="H438">
            <v>377379.2</v>
          </cell>
          <cell r="I438">
            <v>62480</v>
          </cell>
          <cell r="N438"/>
          <cell r="P438"/>
          <cell r="Q438"/>
          <cell r="R438"/>
          <cell r="S438"/>
          <cell r="U438"/>
          <cell r="V438"/>
          <cell r="W438"/>
          <cell r="X438">
            <v>35217</v>
          </cell>
          <cell r="Y438">
            <v>377379.2</v>
          </cell>
          <cell r="Z438">
            <v>35217</v>
          </cell>
          <cell r="AA438"/>
          <cell r="AB438"/>
          <cell r="AC438"/>
        </row>
        <row r="439">
          <cell r="A439">
            <v>35224</v>
          </cell>
          <cell r="B439">
            <v>62480</v>
          </cell>
          <cell r="C439"/>
          <cell r="D439"/>
          <cell r="G439">
            <v>6.04</v>
          </cell>
          <cell r="H439">
            <v>377379.2</v>
          </cell>
          <cell r="I439">
            <v>62480</v>
          </cell>
          <cell r="N439"/>
          <cell r="P439"/>
          <cell r="Q439"/>
          <cell r="R439"/>
          <cell r="S439"/>
          <cell r="U439"/>
          <cell r="V439"/>
          <cell r="W439"/>
          <cell r="X439">
            <v>35217</v>
          </cell>
          <cell r="Y439">
            <v>377379.2</v>
          </cell>
          <cell r="Z439">
            <v>35217</v>
          </cell>
          <cell r="AA439"/>
          <cell r="AB439"/>
          <cell r="AC439"/>
        </row>
        <row r="440">
          <cell r="A440">
            <v>35225</v>
          </cell>
          <cell r="B440">
            <v>62480</v>
          </cell>
          <cell r="C440"/>
          <cell r="D440"/>
          <cell r="G440">
            <v>6.04</v>
          </cell>
          <cell r="H440">
            <v>377379.2</v>
          </cell>
          <cell r="I440">
            <v>62480</v>
          </cell>
          <cell r="N440"/>
          <cell r="P440"/>
          <cell r="Q440"/>
          <cell r="R440"/>
          <cell r="S440"/>
          <cell r="U440"/>
          <cell r="V440"/>
          <cell r="W440"/>
          <cell r="X440">
            <v>35217</v>
          </cell>
          <cell r="Y440">
            <v>377379.2</v>
          </cell>
          <cell r="Z440">
            <v>35217</v>
          </cell>
          <cell r="AA440"/>
          <cell r="AB440"/>
          <cell r="AC440"/>
        </row>
        <row r="441">
          <cell r="A441">
            <v>35226</v>
          </cell>
          <cell r="B441">
            <v>28895</v>
          </cell>
          <cell r="C441"/>
          <cell r="D441"/>
          <cell r="G441">
            <v>6.3</v>
          </cell>
          <cell r="H441">
            <v>182038.5</v>
          </cell>
          <cell r="I441">
            <v>28895</v>
          </cell>
          <cell r="N441"/>
          <cell r="P441"/>
          <cell r="Q441"/>
          <cell r="R441"/>
          <cell r="S441"/>
          <cell r="U441"/>
          <cell r="V441"/>
          <cell r="W441"/>
          <cell r="X441">
            <v>35217</v>
          </cell>
          <cell r="Y441">
            <v>182038.5</v>
          </cell>
          <cell r="Z441">
            <v>35217</v>
          </cell>
          <cell r="AA441"/>
          <cell r="AB441"/>
          <cell r="AC441"/>
        </row>
        <row r="442">
          <cell r="A442">
            <v>35227</v>
          </cell>
          <cell r="B442">
            <v>60112</v>
          </cell>
          <cell r="C442"/>
          <cell r="D442"/>
          <cell r="G442">
            <v>6.39</v>
          </cell>
          <cell r="H442">
            <v>384115.68</v>
          </cell>
          <cell r="I442">
            <v>60112</v>
          </cell>
          <cell r="N442"/>
          <cell r="P442"/>
          <cell r="Q442"/>
          <cell r="R442"/>
          <cell r="S442"/>
          <cell r="U442"/>
          <cell r="V442"/>
          <cell r="W442"/>
          <cell r="X442">
            <v>35217</v>
          </cell>
          <cell r="Y442">
            <v>384115.68</v>
          </cell>
          <cell r="Z442">
            <v>35217</v>
          </cell>
          <cell r="AA442"/>
          <cell r="AB442"/>
          <cell r="AC442"/>
        </row>
        <row r="443">
          <cell r="A443">
            <v>35228</v>
          </cell>
          <cell r="B443">
            <v>65055</v>
          </cell>
          <cell r="C443"/>
          <cell r="D443"/>
          <cell r="G443">
            <v>6.31</v>
          </cell>
          <cell r="H443">
            <v>410497.05</v>
          </cell>
          <cell r="I443">
            <v>65055</v>
          </cell>
          <cell r="N443"/>
          <cell r="P443"/>
          <cell r="Q443"/>
          <cell r="R443"/>
          <cell r="S443"/>
          <cell r="U443"/>
          <cell r="V443"/>
          <cell r="W443"/>
          <cell r="X443">
            <v>35217</v>
          </cell>
          <cell r="Y443">
            <v>410497.05</v>
          </cell>
          <cell r="Z443">
            <v>35217</v>
          </cell>
          <cell r="AA443"/>
          <cell r="AB443"/>
          <cell r="AC443"/>
        </row>
        <row r="444">
          <cell r="A444">
            <v>35229</v>
          </cell>
          <cell r="B444">
            <v>69450</v>
          </cell>
          <cell r="C444"/>
          <cell r="D444"/>
          <cell r="G444">
            <v>6.14</v>
          </cell>
          <cell r="H444">
            <v>426423</v>
          </cell>
          <cell r="I444">
            <v>69450</v>
          </cell>
          <cell r="N444"/>
          <cell r="P444"/>
          <cell r="Q444"/>
          <cell r="R444"/>
          <cell r="S444"/>
          <cell r="U444"/>
          <cell r="V444"/>
          <cell r="W444"/>
          <cell r="X444">
            <v>35217</v>
          </cell>
          <cell r="Y444">
            <v>426423</v>
          </cell>
          <cell r="Z444">
            <v>35217</v>
          </cell>
          <cell r="AA444"/>
          <cell r="AB444"/>
          <cell r="AC444"/>
        </row>
        <row r="445">
          <cell r="A445">
            <v>35230</v>
          </cell>
          <cell r="B445">
            <v>22500</v>
          </cell>
          <cell r="C445"/>
          <cell r="D445"/>
          <cell r="G445">
            <v>6.3</v>
          </cell>
          <cell r="H445">
            <v>141750</v>
          </cell>
          <cell r="I445">
            <v>22500</v>
          </cell>
          <cell r="N445"/>
          <cell r="P445"/>
          <cell r="Q445"/>
          <cell r="R445"/>
          <cell r="S445"/>
          <cell r="U445"/>
          <cell r="V445"/>
          <cell r="W445"/>
          <cell r="X445">
            <v>35217</v>
          </cell>
          <cell r="Y445">
            <v>141750</v>
          </cell>
          <cell r="Z445">
            <v>35217</v>
          </cell>
          <cell r="AA445"/>
          <cell r="AB445"/>
          <cell r="AC445"/>
        </row>
        <row r="446">
          <cell r="A446">
            <v>35231</v>
          </cell>
          <cell r="B446">
            <v>22500</v>
          </cell>
          <cell r="C446"/>
          <cell r="D446"/>
          <cell r="G446">
            <v>6.3</v>
          </cell>
          <cell r="H446">
            <v>141750</v>
          </cell>
          <cell r="I446">
            <v>22500</v>
          </cell>
          <cell r="N446"/>
          <cell r="P446"/>
          <cell r="Q446"/>
          <cell r="R446"/>
          <cell r="S446"/>
          <cell r="U446"/>
          <cell r="V446"/>
          <cell r="W446"/>
          <cell r="X446">
            <v>35217</v>
          </cell>
          <cell r="Y446">
            <v>141750</v>
          </cell>
          <cell r="Z446">
            <v>35217</v>
          </cell>
          <cell r="AA446"/>
          <cell r="AB446"/>
          <cell r="AC446"/>
        </row>
        <row r="447">
          <cell r="A447">
            <v>35232</v>
          </cell>
          <cell r="B447">
            <v>22500</v>
          </cell>
          <cell r="C447"/>
          <cell r="D447"/>
          <cell r="G447">
            <v>6.3</v>
          </cell>
          <cell r="H447">
            <v>141750</v>
          </cell>
          <cell r="I447">
            <v>22500</v>
          </cell>
          <cell r="N447"/>
          <cell r="P447"/>
          <cell r="Q447"/>
          <cell r="R447"/>
          <cell r="S447"/>
          <cell r="U447"/>
          <cell r="V447"/>
          <cell r="W447"/>
          <cell r="X447">
            <v>35217</v>
          </cell>
          <cell r="Y447">
            <v>141750</v>
          </cell>
          <cell r="Z447">
            <v>35217</v>
          </cell>
          <cell r="AA447"/>
          <cell r="AB447"/>
          <cell r="AC447"/>
        </row>
        <row r="448">
          <cell r="A448">
            <v>35233</v>
          </cell>
          <cell r="B448">
            <v>15750</v>
          </cell>
          <cell r="C448"/>
          <cell r="D448"/>
          <cell r="G448">
            <v>6</v>
          </cell>
          <cell r="H448">
            <v>94500</v>
          </cell>
          <cell r="I448">
            <v>15750</v>
          </cell>
          <cell r="N448"/>
          <cell r="P448"/>
          <cell r="Q448"/>
          <cell r="R448"/>
          <cell r="S448"/>
          <cell r="U448"/>
          <cell r="V448"/>
          <cell r="W448"/>
          <cell r="X448">
            <v>35217</v>
          </cell>
          <cell r="Y448">
            <v>94500</v>
          </cell>
          <cell r="Z448">
            <v>35217</v>
          </cell>
          <cell r="AA448"/>
          <cell r="AB448"/>
          <cell r="AC448"/>
        </row>
        <row r="449">
          <cell r="A449">
            <v>35234</v>
          </cell>
          <cell r="B449">
            <v>19290</v>
          </cell>
          <cell r="C449"/>
          <cell r="D449"/>
          <cell r="G449">
            <v>6.22</v>
          </cell>
          <cell r="H449">
            <v>119983.79999999999</v>
          </cell>
          <cell r="I449">
            <v>19290</v>
          </cell>
          <cell r="N449"/>
          <cell r="P449"/>
          <cell r="Q449"/>
          <cell r="R449"/>
          <cell r="S449"/>
          <cell r="U449"/>
          <cell r="V449"/>
          <cell r="W449"/>
          <cell r="X449">
            <v>35217</v>
          </cell>
          <cell r="Y449">
            <v>119983.79999999999</v>
          </cell>
          <cell r="Z449">
            <v>35217</v>
          </cell>
          <cell r="AA449"/>
          <cell r="AB449"/>
          <cell r="AC449"/>
        </row>
        <row r="450">
          <cell r="A450">
            <v>35235</v>
          </cell>
          <cell r="B450">
            <v>61079</v>
          </cell>
          <cell r="C450"/>
          <cell r="D450"/>
          <cell r="G450">
            <v>6.09</v>
          </cell>
          <cell r="H450">
            <v>371971.11</v>
          </cell>
          <cell r="I450">
            <v>61079</v>
          </cell>
          <cell r="N450"/>
          <cell r="P450"/>
          <cell r="Q450"/>
          <cell r="R450"/>
          <cell r="S450"/>
          <cell r="U450"/>
          <cell r="V450"/>
          <cell r="W450"/>
          <cell r="X450">
            <v>35217</v>
          </cell>
          <cell r="Y450">
            <v>371971.11</v>
          </cell>
          <cell r="Z450">
            <v>35217</v>
          </cell>
          <cell r="AA450"/>
          <cell r="AB450"/>
          <cell r="AC450"/>
        </row>
        <row r="451">
          <cell r="A451">
            <v>35236</v>
          </cell>
          <cell r="B451">
            <v>48305</v>
          </cell>
          <cell r="C451"/>
          <cell r="D451"/>
          <cell r="G451">
            <v>6.21</v>
          </cell>
          <cell r="H451">
            <v>299974.05</v>
          </cell>
          <cell r="I451">
            <v>48305</v>
          </cell>
          <cell r="N451"/>
          <cell r="P451"/>
          <cell r="Q451"/>
          <cell r="R451"/>
          <cell r="S451"/>
          <cell r="U451"/>
          <cell r="V451"/>
          <cell r="W451"/>
          <cell r="X451">
            <v>35217</v>
          </cell>
          <cell r="Y451">
            <v>299974.05</v>
          </cell>
          <cell r="Z451">
            <v>35217</v>
          </cell>
          <cell r="AA451"/>
          <cell r="AB451"/>
          <cell r="AC451"/>
        </row>
        <row r="452">
          <cell r="A452">
            <v>35237</v>
          </cell>
          <cell r="B452">
            <v>65000</v>
          </cell>
          <cell r="C452"/>
          <cell r="D452"/>
          <cell r="G452">
            <v>5.95</v>
          </cell>
          <cell r="H452">
            <v>386750</v>
          </cell>
          <cell r="I452">
            <v>65000</v>
          </cell>
          <cell r="N452"/>
          <cell r="P452"/>
          <cell r="Q452"/>
          <cell r="R452"/>
          <cell r="S452"/>
          <cell r="U452"/>
          <cell r="V452"/>
          <cell r="W452"/>
          <cell r="X452">
            <v>35217</v>
          </cell>
          <cell r="Y452">
            <v>386750</v>
          </cell>
          <cell r="Z452">
            <v>35217</v>
          </cell>
          <cell r="AA452"/>
          <cell r="AB452"/>
          <cell r="AC452"/>
        </row>
        <row r="453">
          <cell r="A453">
            <v>35238</v>
          </cell>
          <cell r="B453">
            <v>65000</v>
          </cell>
          <cell r="C453"/>
          <cell r="D453"/>
          <cell r="G453">
            <v>5.95</v>
          </cell>
          <cell r="H453">
            <v>386750</v>
          </cell>
          <cell r="I453">
            <v>65000</v>
          </cell>
          <cell r="N453"/>
          <cell r="P453"/>
          <cell r="Q453"/>
          <cell r="R453"/>
          <cell r="S453"/>
          <cell r="U453"/>
          <cell r="V453"/>
          <cell r="W453"/>
          <cell r="X453">
            <v>35217</v>
          </cell>
          <cell r="Y453">
            <v>386750</v>
          </cell>
          <cell r="Z453">
            <v>35217</v>
          </cell>
          <cell r="AA453"/>
          <cell r="AB453"/>
          <cell r="AC453"/>
        </row>
        <row r="454">
          <cell r="A454">
            <v>35239</v>
          </cell>
          <cell r="B454">
            <v>65000</v>
          </cell>
          <cell r="C454"/>
          <cell r="D454"/>
          <cell r="G454">
            <v>5.95</v>
          </cell>
          <cell r="H454">
            <v>386750</v>
          </cell>
          <cell r="I454">
            <v>65000</v>
          </cell>
          <cell r="N454"/>
          <cell r="P454"/>
          <cell r="Q454"/>
          <cell r="R454"/>
          <cell r="S454"/>
          <cell r="U454"/>
          <cell r="V454"/>
          <cell r="W454"/>
          <cell r="X454">
            <v>35217</v>
          </cell>
          <cell r="Y454">
            <v>386750</v>
          </cell>
          <cell r="Z454">
            <v>35217</v>
          </cell>
          <cell r="AA454"/>
          <cell r="AB454"/>
          <cell r="AC454"/>
        </row>
        <row r="455">
          <cell r="A455">
            <v>35240</v>
          </cell>
          <cell r="B455">
            <v>75570</v>
          </cell>
          <cell r="C455"/>
          <cell r="D455"/>
          <cell r="G455">
            <v>6.07</v>
          </cell>
          <cell r="H455">
            <v>458709.9</v>
          </cell>
          <cell r="I455">
            <v>75570</v>
          </cell>
          <cell r="N455"/>
          <cell r="P455"/>
          <cell r="Q455"/>
          <cell r="R455"/>
          <cell r="S455"/>
          <cell r="U455"/>
          <cell r="V455"/>
          <cell r="W455"/>
          <cell r="X455">
            <v>35217</v>
          </cell>
          <cell r="Y455">
            <v>458709.9</v>
          </cell>
          <cell r="Z455">
            <v>35217</v>
          </cell>
          <cell r="AA455"/>
          <cell r="AB455"/>
          <cell r="AC455"/>
        </row>
        <row r="456">
          <cell r="A456">
            <v>35241</v>
          </cell>
          <cell r="B456">
            <v>90754</v>
          </cell>
          <cell r="C456"/>
          <cell r="D456"/>
          <cell r="G456">
            <v>6.21</v>
          </cell>
          <cell r="H456">
            <v>563582.34</v>
          </cell>
          <cell r="I456">
            <v>90754</v>
          </cell>
          <cell r="N456"/>
          <cell r="P456"/>
          <cell r="Q456"/>
          <cell r="R456"/>
          <cell r="S456"/>
          <cell r="U456"/>
          <cell r="V456"/>
          <cell r="W456"/>
          <cell r="X456">
            <v>35217</v>
          </cell>
          <cell r="Y456">
            <v>563582.34</v>
          </cell>
          <cell r="Z456">
            <v>35217</v>
          </cell>
          <cell r="AA456"/>
          <cell r="AB456"/>
          <cell r="AC456"/>
        </row>
        <row r="457">
          <cell r="A457">
            <v>35242</v>
          </cell>
          <cell r="B457">
            <v>133033</v>
          </cell>
          <cell r="C457"/>
          <cell r="D457"/>
          <cell r="G457">
            <v>6.16</v>
          </cell>
          <cell r="H457">
            <v>819483.28</v>
          </cell>
          <cell r="I457">
            <v>133033</v>
          </cell>
          <cell r="N457"/>
          <cell r="P457"/>
          <cell r="Q457"/>
          <cell r="R457"/>
          <cell r="S457"/>
          <cell r="U457"/>
          <cell r="V457"/>
          <cell r="W457"/>
          <cell r="X457">
            <v>35217</v>
          </cell>
          <cell r="Y457">
            <v>819483.28</v>
          </cell>
          <cell r="Z457">
            <v>35217</v>
          </cell>
          <cell r="AA457"/>
          <cell r="AB457"/>
          <cell r="AC457"/>
        </row>
        <row r="458">
          <cell r="A458">
            <v>35243</v>
          </cell>
          <cell r="B458">
            <v>82290</v>
          </cell>
          <cell r="C458"/>
          <cell r="D458"/>
          <cell r="G458">
            <v>6.17</v>
          </cell>
          <cell r="H458">
            <v>507729.3</v>
          </cell>
          <cell r="I458">
            <v>82290</v>
          </cell>
          <cell r="N458"/>
          <cell r="P458"/>
          <cell r="Q458"/>
          <cell r="R458"/>
          <cell r="S458"/>
          <cell r="U458"/>
          <cell r="V458"/>
          <cell r="W458"/>
          <cell r="X458">
            <v>35217</v>
          </cell>
          <cell r="Y458">
            <v>507729.3</v>
          </cell>
          <cell r="Z458">
            <v>35217</v>
          </cell>
          <cell r="AA458"/>
          <cell r="AB458"/>
          <cell r="AC458"/>
        </row>
        <row r="459">
          <cell r="A459">
            <v>35244</v>
          </cell>
          <cell r="B459">
            <v>53822</v>
          </cell>
          <cell r="C459"/>
          <cell r="D459"/>
          <cell r="G459">
            <v>6.39</v>
          </cell>
          <cell r="H459">
            <v>343922.57999999996</v>
          </cell>
          <cell r="I459">
            <v>53822</v>
          </cell>
          <cell r="N459"/>
          <cell r="P459"/>
          <cell r="Q459"/>
          <cell r="R459"/>
          <cell r="S459"/>
          <cell r="U459"/>
          <cell r="V459"/>
          <cell r="W459"/>
          <cell r="X459">
            <v>35217</v>
          </cell>
          <cell r="Y459">
            <v>343922.57999999996</v>
          </cell>
          <cell r="Z459">
            <v>35217</v>
          </cell>
          <cell r="AA459"/>
          <cell r="AB459"/>
          <cell r="AC459"/>
        </row>
        <row r="460">
          <cell r="A460">
            <v>35245</v>
          </cell>
          <cell r="B460">
            <v>53822</v>
          </cell>
          <cell r="C460"/>
          <cell r="D460"/>
          <cell r="G460">
            <v>6.39</v>
          </cell>
          <cell r="H460">
            <v>343922.57999999996</v>
          </cell>
          <cell r="I460">
            <v>53822</v>
          </cell>
          <cell r="N460"/>
          <cell r="P460"/>
          <cell r="Q460"/>
          <cell r="R460"/>
          <cell r="S460"/>
          <cell r="U460"/>
          <cell r="V460"/>
          <cell r="W460"/>
          <cell r="X460">
            <v>35217</v>
          </cell>
          <cell r="Y460">
            <v>343922.57999999996</v>
          </cell>
          <cell r="Z460">
            <v>35217</v>
          </cell>
          <cell r="AA460"/>
          <cell r="AB460"/>
          <cell r="AC460"/>
        </row>
        <row r="461">
          <cell r="A461">
            <v>35246</v>
          </cell>
          <cell r="B461">
            <v>53822</v>
          </cell>
          <cell r="C461"/>
          <cell r="D461"/>
          <cell r="E461"/>
          <cell r="F461"/>
          <cell r="G461">
            <v>6.39</v>
          </cell>
          <cell r="H461">
            <v>343922.57999999996</v>
          </cell>
          <cell r="I461">
            <v>53822</v>
          </cell>
          <cell r="J461">
            <v>9842279.5700000022</v>
          </cell>
          <cell r="K461">
            <v>1596471</v>
          </cell>
          <cell r="L461">
            <v>6.1650224589109364</v>
          </cell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>
            <v>35217</v>
          </cell>
          <cell r="Y461">
            <v>343922.57999999996</v>
          </cell>
          <cell r="Z461">
            <v>35217</v>
          </cell>
          <cell r="AA461"/>
          <cell r="AB461"/>
          <cell r="AC461"/>
        </row>
        <row r="462">
          <cell r="A462">
            <v>35247</v>
          </cell>
          <cell r="B462">
            <v>38200</v>
          </cell>
          <cell r="C462"/>
          <cell r="D462"/>
          <cell r="G462">
            <v>6.38</v>
          </cell>
          <cell r="H462">
            <v>243716</v>
          </cell>
          <cell r="I462">
            <v>38200</v>
          </cell>
          <cell r="N462"/>
          <cell r="P462"/>
          <cell r="Q462"/>
          <cell r="R462"/>
          <cell r="S462"/>
          <cell r="U462"/>
          <cell r="V462"/>
          <cell r="W462"/>
          <cell r="X462">
            <v>35247</v>
          </cell>
          <cell r="Y462">
            <v>243716</v>
          </cell>
          <cell r="Z462">
            <v>35247</v>
          </cell>
          <cell r="AA462"/>
          <cell r="AB462"/>
          <cell r="AC462"/>
        </row>
        <row r="463">
          <cell r="A463">
            <v>35248</v>
          </cell>
          <cell r="B463">
            <v>44356</v>
          </cell>
          <cell r="C463"/>
          <cell r="D463"/>
          <cell r="G463">
            <v>6.33</v>
          </cell>
          <cell r="H463">
            <v>280773.48</v>
          </cell>
          <cell r="I463">
            <v>44356</v>
          </cell>
          <cell r="N463"/>
          <cell r="P463"/>
          <cell r="Q463"/>
          <cell r="R463"/>
          <cell r="S463"/>
          <cell r="U463"/>
          <cell r="V463"/>
          <cell r="W463"/>
          <cell r="X463">
            <v>35247</v>
          </cell>
          <cell r="Y463">
            <v>280773.48</v>
          </cell>
          <cell r="Z463">
            <v>35247</v>
          </cell>
          <cell r="AA463"/>
          <cell r="AB463"/>
          <cell r="AC463"/>
        </row>
        <row r="464">
          <cell r="A464">
            <v>35249</v>
          </cell>
          <cell r="B464">
            <v>51755</v>
          </cell>
          <cell r="C464"/>
          <cell r="D464"/>
          <cell r="G464">
            <v>6.13</v>
          </cell>
          <cell r="H464">
            <v>317258.15000000002</v>
          </cell>
          <cell r="I464">
            <v>51755</v>
          </cell>
          <cell r="N464"/>
          <cell r="P464"/>
          <cell r="Q464"/>
          <cell r="R464"/>
          <cell r="S464"/>
          <cell r="U464"/>
          <cell r="V464"/>
          <cell r="W464"/>
          <cell r="X464">
            <v>35247</v>
          </cell>
          <cell r="Y464">
            <v>317258.15000000002</v>
          </cell>
          <cell r="Z464">
            <v>35247</v>
          </cell>
          <cell r="AA464"/>
          <cell r="AB464"/>
          <cell r="AC464"/>
        </row>
        <row r="465">
          <cell r="A465">
            <v>35250</v>
          </cell>
          <cell r="B465">
            <v>69350</v>
          </cell>
          <cell r="C465"/>
          <cell r="D465"/>
          <cell r="G465">
            <v>6.14</v>
          </cell>
          <cell r="H465">
            <v>425809</v>
          </cell>
          <cell r="I465">
            <v>69350</v>
          </cell>
          <cell r="N465"/>
          <cell r="P465"/>
          <cell r="Q465"/>
          <cell r="R465"/>
          <cell r="S465"/>
          <cell r="U465"/>
          <cell r="V465"/>
          <cell r="W465"/>
          <cell r="X465">
            <v>35247</v>
          </cell>
          <cell r="Y465">
            <v>425809</v>
          </cell>
          <cell r="Z465">
            <v>35247</v>
          </cell>
          <cell r="AA465"/>
          <cell r="AB465"/>
          <cell r="AC465"/>
        </row>
        <row r="466">
          <cell r="A466">
            <v>35251</v>
          </cell>
          <cell r="B466">
            <v>41760</v>
          </cell>
          <cell r="C466"/>
          <cell r="D466"/>
          <cell r="G466">
            <v>6.15</v>
          </cell>
          <cell r="H466">
            <v>256824.00000000003</v>
          </cell>
          <cell r="I466">
            <v>41760</v>
          </cell>
          <cell r="N466"/>
          <cell r="P466"/>
          <cell r="Q466"/>
          <cell r="R466"/>
          <cell r="S466"/>
          <cell r="U466"/>
          <cell r="V466"/>
          <cell r="W466"/>
          <cell r="X466">
            <v>35247</v>
          </cell>
          <cell r="Y466">
            <v>256824.00000000003</v>
          </cell>
          <cell r="Z466">
            <v>35247</v>
          </cell>
          <cell r="AA466"/>
          <cell r="AB466"/>
          <cell r="AC466"/>
        </row>
        <row r="467">
          <cell r="A467">
            <v>35252</v>
          </cell>
          <cell r="B467">
            <v>41760</v>
          </cell>
          <cell r="C467"/>
          <cell r="D467"/>
          <cell r="G467">
            <v>6.15</v>
          </cell>
          <cell r="H467">
            <v>256824.00000000003</v>
          </cell>
          <cell r="I467">
            <v>41760</v>
          </cell>
          <cell r="N467"/>
          <cell r="P467"/>
          <cell r="Q467"/>
          <cell r="R467"/>
          <cell r="S467"/>
          <cell r="U467"/>
          <cell r="V467"/>
          <cell r="W467"/>
          <cell r="X467">
            <v>35247</v>
          </cell>
          <cell r="Y467">
            <v>256824.00000000003</v>
          </cell>
          <cell r="Z467">
            <v>35247</v>
          </cell>
          <cell r="AA467"/>
          <cell r="AB467"/>
          <cell r="AC467"/>
        </row>
        <row r="468">
          <cell r="A468">
            <v>35253</v>
          </cell>
          <cell r="B468">
            <v>41760</v>
          </cell>
          <cell r="C468"/>
          <cell r="D468"/>
          <cell r="G468">
            <v>6.15</v>
          </cell>
          <cell r="H468">
            <v>256824.00000000003</v>
          </cell>
          <cell r="I468">
            <v>41760</v>
          </cell>
          <cell r="N468"/>
          <cell r="P468"/>
          <cell r="Q468"/>
          <cell r="R468"/>
          <cell r="S468"/>
          <cell r="U468"/>
          <cell r="V468"/>
          <cell r="W468"/>
          <cell r="X468">
            <v>35247</v>
          </cell>
          <cell r="Y468">
            <v>256824.00000000003</v>
          </cell>
          <cell r="Z468">
            <v>35247</v>
          </cell>
          <cell r="AA468"/>
          <cell r="AB468"/>
          <cell r="AC468"/>
        </row>
        <row r="469">
          <cell r="A469">
            <v>35254</v>
          </cell>
          <cell r="B469">
            <v>64840</v>
          </cell>
          <cell r="C469"/>
          <cell r="D469"/>
          <cell r="G469">
            <v>6.08</v>
          </cell>
          <cell r="H469">
            <v>394227.20000000001</v>
          </cell>
          <cell r="I469">
            <v>64840</v>
          </cell>
          <cell r="N469"/>
          <cell r="P469"/>
          <cell r="Q469"/>
          <cell r="R469"/>
          <cell r="S469"/>
          <cell r="U469"/>
          <cell r="V469"/>
          <cell r="W469"/>
          <cell r="X469">
            <v>35247</v>
          </cell>
          <cell r="Y469">
            <v>394227.20000000001</v>
          </cell>
          <cell r="Z469">
            <v>35247</v>
          </cell>
          <cell r="AA469"/>
          <cell r="AB469"/>
          <cell r="AC469"/>
        </row>
        <row r="470">
          <cell r="A470">
            <v>35255</v>
          </cell>
          <cell r="B470">
            <v>64090</v>
          </cell>
          <cell r="C470"/>
          <cell r="D470"/>
          <cell r="G470">
            <v>6.03</v>
          </cell>
          <cell r="H470">
            <v>386462.7</v>
          </cell>
          <cell r="I470">
            <v>64090</v>
          </cell>
          <cell r="N470"/>
          <cell r="P470"/>
          <cell r="Q470"/>
          <cell r="R470"/>
          <cell r="S470"/>
          <cell r="U470"/>
          <cell r="V470"/>
          <cell r="W470"/>
          <cell r="X470">
            <v>35247</v>
          </cell>
          <cell r="Y470">
            <v>386462.7</v>
          </cell>
          <cell r="Z470">
            <v>35247</v>
          </cell>
          <cell r="AA470"/>
          <cell r="AB470"/>
          <cell r="AC470"/>
        </row>
        <row r="471">
          <cell r="A471">
            <v>35256</v>
          </cell>
          <cell r="B471">
            <v>71698</v>
          </cell>
          <cell r="C471"/>
          <cell r="D471"/>
          <cell r="G471">
            <v>6.05</v>
          </cell>
          <cell r="H471">
            <v>433772.89999999997</v>
          </cell>
          <cell r="I471">
            <v>71698</v>
          </cell>
          <cell r="N471"/>
          <cell r="P471"/>
          <cell r="Q471"/>
          <cell r="R471"/>
          <cell r="S471"/>
          <cell r="U471"/>
          <cell r="V471"/>
          <cell r="W471"/>
          <cell r="X471">
            <v>35247</v>
          </cell>
          <cell r="Y471">
            <v>433772.89999999997</v>
          </cell>
          <cell r="Z471">
            <v>35247</v>
          </cell>
          <cell r="AA471"/>
          <cell r="AB471"/>
          <cell r="AC471"/>
        </row>
        <row r="472">
          <cell r="A472">
            <v>35257</v>
          </cell>
          <cell r="B472">
            <v>62764</v>
          </cell>
          <cell r="C472"/>
          <cell r="D472"/>
          <cell r="G472">
            <v>6.01</v>
          </cell>
          <cell r="H472">
            <v>377211.64</v>
          </cell>
          <cell r="I472">
            <v>62764</v>
          </cell>
          <cell r="N472"/>
          <cell r="P472"/>
          <cell r="Q472"/>
          <cell r="R472"/>
          <cell r="S472"/>
          <cell r="U472"/>
          <cell r="V472"/>
          <cell r="W472"/>
          <cell r="X472">
            <v>35247</v>
          </cell>
          <cell r="Y472">
            <v>377211.64</v>
          </cell>
          <cell r="Z472">
            <v>35247</v>
          </cell>
          <cell r="AA472"/>
          <cell r="AB472"/>
          <cell r="AC472"/>
        </row>
        <row r="473">
          <cell r="A473">
            <v>35258</v>
          </cell>
          <cell r="B473">
            <v>39833</v>
          </cell>
          <cell r="C473"/>
          <cell r="D473"/>
          <cell r="G473">
            <v>6.11</v>
          </cell>
          <cell r="H473">
            <v>243379.63</v>
          </cell>
          <cell r="I473">
            <v>39833</v>
          </cell>
          <cell r="N473"/>
          <cell r="P473"/>
          <cell r="Q473"/>
          <cell r="R473"/>
          <cell r="S473"/>
          <cell r="U473"/>
          <cell r="V473"/>
          <cell r="W473"/>
          <cell r="X473">
            <v>35247</v>
          </cell>
          <cell r="Y473">
            <v>243379.63</v>
          </cell>
          <cell r="Z473">
            <v>35247</v>
          </cell>
          <cell r="AA473"/>
          <cell r="AB473"/>
          <cell r="AC473"/>
        </row>
        <row r="474">
          <cell r="A474">
            <v>35259</v>
          </cell>
          <cell r="B474">
            <v>39833</v>
          </cell>
          <cell r="C474"/>
          <cell r="D474"/>
          <cell r="G474">
            <v>6.11</v>
          </cell>
          <cell r="H474">
            <v>243379.63</v>
          </cell>
          <cell r="I474">
            <v>39833</v>
          </cell>
          <cell r="N474"/>
          <cell r="P474"/>
          <cell r="Q474"/>
          <cell r="R474"/>
          <cell r="S474"/>
          <cell r="U474"/>
          <cell r="V474"/>
          <cell r="W474"/>
          <cell r="X474">
            <v>35247</v>
          </cell>
          <cell r="Y474">
            <v>243379.63</v>
          </cell>
          <cell r="Z474">
            <v>35247</v>
          </cell>
          <cell r="AA474"/>
          <cell r="AB474"/>
          <cell r="AC474"/>
        </row>
        <row r="475">
          <cell r="A475">
            <v>35260</v>
          </cell>
          <cell r="B475">
            <v>39833</v>
          </cell>
          <cell r="C475"/>
          <cell r="D475"/>
          <cell r="G475">
            <v>6.11</v>
          </cell>
          <cell r="H475">
            <v>243379.63</v>
          </cell>
          <cell r="I475">
            <v>39833</v>
          </cell>
          <cell r="N475"/>
          <cell r="P475"/>
          <cell r="Q475"/>
          <cell r="R475"/>
          <cell r="S475"/>
          <cell r="U475"/>
          <cell r="V475"/>
          <cell r="W475"/>
          <cell r="X475">
            <v>35247</v>
          </cell>
          <cell r="Y475">
            <v>243379.63</v>
          </cell>
          <cell r="Z475">
            <v>35247</v>
          </cell>
          <cell r="AA475"/>
          <cell r="AB475"/>
          <cell r="AC475"/>
        </row>
        <row r="476">
          <cell r="A476">
            <v>35261</v>
          </cell>
          <cell r="B476">
            <v>57400</v>
          </cell>
          <cell r="C476"/>
          <cell r="D476"/>
          <cell r="G476">
            <v>6.11</v>
          </cell>
          <cell r="H476">
            <v>350714</v>
          </cell>
          <cell r="I476">
            <v>57400</v>
          </cell>
          <cell r="N476"/>
          <cell r="P476"/>
          <cell r="Q476"/>
          <cell r="R476"/>
          <cell r="S476"/>
          <cell r="U476"/>
          <cell r="V476"/>
          <cell r="W476"/>
          <cell r="X476">
            <v>35247</v>
          </cell>
          <cell r="Y476">
            <v>350714</v>
          </cell>
          <cell r="Z476">
            <v>35247</v>
          </cell>
          <cell r="AA476"/>
          <cell r="AB476"/>
          <cell r="AC476"/>
        </row>
        <row r="477">
          <cell r="A477">
            <v>35262</v>
          </cell>
          <cell r="B477">
            <v>40786</v>
          </cell>
          <cell r="C477"/>
          <cell r="D477"/>
          <cell r="G477">
            <v>6.13</v>
          </cell>
          <cell r="H477">
            <v>250018.18</v>
          </cell>
          <cell r="I477">
            <v>40786</v>
          </cell>
          <cell r="N477"/>
          <cell r="P477"/>
          <cell r="Q477"/>
          <cell r="R477"/>
          <cell r="S477"/>
          <cell r="U477"/>
          <cell r="V477"/>
          <cell r="W477"/>
          <cell r="X477">
            <v>35247</v>
          </cell>
          <cell r="Y477">
            <v>250018.18</v>
          </cell>
          <cell r="Z477">
            <v>35247</v>
          </cell>
          <cell r="AA477"/>
          <cell r="AB477"/>
          <cell r="AC477"/>
        </row>
        <row r="478">
          <cell r="A478">
            <v>35263</v>
          </cell>
          <cell r="B478">
            <v>71811</v>
          </cell>
          <cell r="C478"/>
          <cell r="D478"/>
          <cell r="G478">
            <v>6.01</v>
          </cell>
          <cell r="H478">
            <v>431584.11</v>
          </cell>
          <cell r="I478">
            <v>71811</v>
          </cell>
          <cell r="N478"/>
          <cell r="P478"/>
          <cell r="Q478"/>
          <cell r="R478"/>
          <cell r="S478"/>
          <cell r="U478"/>
          <cell r="V478"/>
          <cell r="W478"/>
          <cell r="X478">
            <v>35247</v>
          </cell>
          <cell r="Y478">
            <v>431584.11</v>
          </cell>
          <cell r="Z478">
            <v>35247</v>
          </cell>
          <cell r="AA478"/>
          <cell r="AB478"/>
          <cell r="AC478"/>
        </row>
        <row r="479">
          <cell r="A479">
            <v>35264</v>
          </cell>
          <cell r="B479">
            <v>67770</v>
          </cell>
          <cell r="C479"/>
          <cell r="D479"/>
          <cell r="G479">
            <v>6.03</v>
          </cell>
          <cell r="H479">
            <v>408653.10000000003</v>
          </cell>
          <cell r="I479">
            <v>67770</v>
          </cell>
          <cell r="N479"/>
          <cell r="P479"/>
          <cell r="Q479"/>
          <cell r="R479"/>
          <cell r="S479"/>
          <cell r="U479"/>
          <cell r="V479"/>
          <cell r="W479"/>
          <cell r="X479">
            <v>35247</v>
          </cell>
          <cell r="Y479">
            <v>408653.10000000003</v>
          </cell>
          <cell r="Z479">
            <v>35247</v>
          </cell>
          <cell r="AA479"/>
          <cell r="AB479"/>
          <cell r="AC479"/>
        </row>
        <row r="480">
          <cell r="A480">
            <v>35265</v>
          </cell>
          <cell r="B480">
            <v>72400</v>
          </cell>
          <cell r="C480"/>
          <cell r="D480"/>
          <cell r="G480">
            <v>6.01</v>
          </cell>
          <cell r="H480">
            <v>435124</v>
          </cell>
          <cell r="I480">
            <v>72400</v>
          </cell>
          <cell r="N480"/>
          <cell r="P480"/>
          <cell r="Q480"/>
          <cell r="R480"/>
          <cell r="S480"/>
          <cell r="U480"/>
          <cell r="V480"/>
          <cell r="W480"/>
          <cell r="X480">
            <v>35247</v>
          </cell>
          <cell r="Y480">
            <v>435124</v>
          </cell>
          <cell r="Z480">
            <v>35247</v>
          </cell>
          <cell r="AA480"/>
          <cell r="AB480"/>
          <cell r="AC480"/>
        </row>
        <row r="481">
          <cell r="A481">
            <v>35266</v>
          </cell>
          <cell r="B481">
            <v>72400</v>
          </cell>
          <cell r="C481"/>
          <cell r="D481"/>
          <cell r="G481">
            <v>6.01</v>
          </cell>
          <cell r="H481">
            <v>435124</v>
          </cell>
          <cell r="I481">
            <v>72400</v>
          </cell>
          <cell r="N481"/>
          <cell r="P481"/>
          <cell r="Q481"/>
          <cell r="R481"/>
          <cell r="S481"/>
          <cell r="U481"/>
          <cell r="V481"/>
          <cell r="W481"/>
          <cell r="X481">
            <v>35247</v>
          </cell>
          <cell r="Y481">
            <v>435124</v>
          </cell>
          <cell r="Z481">
            <v>35247</v>
          </cell>
          <cell r="AA481"/>
          <cell r="AB481"/>
          <cell r="AC481"/>
        </row>
        <row r="482">
          <cell r="A482">
            <v>35267</v>
          </cell>
          <cell r="B482">
            <v>72400</v>
          </cell>
          <cell r="C482"/>
          <cell r="D482"/>
          <cell r="G482">
            <v>6.01</v>
          </cell>
          <cell r="H482">
            <v>435124</v>
          </cell>
          <cell r="I482">
            <v>72400</v>
          </cell>
          <cell r="N482"/>
          <cell r="P482"/>
          <cell r="Q482"/>
          <cell r="R482"/>
          <cell r="S482"/>
          <cell r="U482"/>
          <cell r="V482"/>
          <cell r="W482"/>
          <cell r="X482">
            <v>35247</v>
          </cell>
          <cell r="Y482">
            <v>435124</v>
          </cell>
          <cell r="Z482">
            <v>35247</v>
          </cell>
          <cell r="AA482"/>
          <cell r="AB482"/>
          <cell r="AC482"/>
        </row>
        <row r="483">
          <cell r="A483">
            <v>35268</v>
          </cell>
          <cell r="B483">
            <v>86800</v>
          </cell>
          <cell r="C483"/>
          <cell r="D483"/>
          <cell r="G483">
            <v>6</v>
          </cell>
          <cell r="H483">
            <v>520800</v>
          </cell>
          <cell r="I483">
            <v>86800</v>
          </cell>
          <cell r="N483"/>
          <cell r="P483"/>
          <cell r="Q483"/>
          <cell r="R483"/>
          <cell r="S483"/>
          <cell r="U483"/>
          <cell r="V483"/>
          <cell r="W483"/>
          <cell r="X483">
            <v>35247</v>
          </cell>
          <cell r="Y483">
            <v>520800</v>
          </cell>
          <cell r="Z483">
            <v>35247</v>
          </cell>
          <cell r="AA483"/>
          <cell r="AB483"/>
          <cell r="AC483"/>
        </row>
        <row r="484">
          <cell r="A484">
            <v>35269</v>
          </cell>
          <cell r="B484">
            <v>95982</v>
          </cell>
          <cell r="C484"/>
          <cell r="D484"/>
          <cell r="G484">
            <v>6.02</v>
          </cell>
          <cell r="H484">
            <v>577811.64</v>
          </cell>
          <cell r="I484">
            <v>95982</v>
          </cell>
          <cell r="N484"/>
          <cell r="P484"/>
          <cell r="Q484"/>
          <cell r="R484"/>
          <cell r="S484"/>
          <cell r="U484"/>
          <cell r="V484"/>
          <cell r="W484"/>
          <cell r="X484">
            <v>35247</v>
          </cell>
          <cell r="Y484">
            <v>577811.64</v>
          </cell>
          <cell r="Z484">
            <v>35247</v>
          </cell>
          <cell r="AA484"/>
          <cell r="AB484"/>
          <cell r="AC484"/>
        </row>
        <row r="485">
          <cell r="A485">
            <v>35270</v>
          </cell>
          <cell r="B485">
            <v>79900</v>
          </cell>
          <cell r="C485"/>
          <cell r="D485"/>
          <cell r="G485">
            <v>6.19</v>
          </cell>
          <cell r="H485">
            <v>494581.00000000006</v>
          </cell>
          <cell r="I485">
            <v>79900</v>
          </cell>
          <cell r="N485"/>
          <cell r="P485"/>
          <cell r="Q485"/>
          <cell r="R485"/>
          <cell r="S485"/>
          <cell r="U485"/>
          <cell r="V485"/>
          <cell r="W485"/>
          <cell r="X485">
            <v>35247</v>
          </cell>
          <cell r="Y485">
            <v>494581.00000000006</v>
          </cell>
          <cell r="Z485">
            <v>35247</v>
          </cell>
          <cell r="AA485"/>
          <cell r="AB485"/>
          <cell r="AC485"/>
        </row>
        <row r="486">
          <cell r="A486">
            <v>35271</v>
          </cell>
          <cell r="B486">
            <v>47908</v>
          </cell>
          <cell r="C486"/>
          <cell r="D486"/>
          <cell r="G486">
            <v>6.17</v>
          </cell>
          <cell r="H486">
            <v>295592.36</v>
          </cell>
          <cell r="I486">
            <v>47908</v>
          </cell>
          <cell r="N486"/>
          <cell r="P486"/>
          <cell r="Q486"/>
          <cell r="R486"/>
          <cell r="S486"/>
          <cell r="U486"/>
          <cell r="V486"/>
          <cell r="W486"/>
          <cell r="X486">
            <v>35247</v>
          </cell>
          <cell r="Y486">
            <v>295592.36</v>
          </cell>
          <cell r="Z486">
            <v>35247</v>
          </cell>
          <cell r="AA486"/>
          <cell r="AB486"/>
          <cell r="AC486"/>
        </row>
        <row r="487">
          <cell r="A487">
            <v>35272</v>
          </cell>
          <cell r="B487">
            <v>45749</v>
          </cell>
          <cell r="C487"/>
          <cell r="D487"/>
          <cell r="G487">
            <v>6.06</v>
          </cell>
          <cell r="H487">
            <v>277238.94</v>
          </cell>
          <cell r="I487">
            <v>45749</v>
          </cell>
          <cell r="N487"/>
          <cell r="P487"/>
          <cell r="Q487"/>
          <cell r="R487"/>
          <cell r="S487"/>
          <cell r="U487"/>
          <cell r="V487"/>
          <cell r="W487"/>
          <cell r="X487">
            <v>35247</v>
          </cell>
          <cell r="Y487">
            <v>277238.94</v>
          </cell>
          <cell r="Z487">
            <v>35247</v>
          </cell>
          <cell r="AA487"/>
          <cell r="AB487"/>
          <cell r="AC487"/>
        </row>
        <row r="488">
          <cell r="A488">
            <v>35273</v>
          </cell>
          <cell r="B488">
            <v>45749</v>
          </cell>
          <cell r="C488"/>
          <cell r="D488"/>
          <cell r="G488">
            <v>6.06</v>
          </cell>
          <cell r="H488">
            <v>277238.94</v>
          </cell>
          <cell r="I488">
            <v>45749</v>
          </cell>
          <cell r="N488"/>
          <cell r="P488"/>
          <cell r="Q488"/>
          <cell r="R488"/>
          <cell r="S488"/>
          <cell r="U488"/>
          <cell r="V488"/>
          <cell r="W488"/>
          <cell r="X488">
            <v>35247</v>
          </cell>
          <cell r="Y488">
            <v>277238.94</v>
          </cell>
          <cell r="Z488">
            <v>35247</v>
          </cell>
          <cell r="AA488"/>
          <cell r="AB488"/>
          <cell r="AC488"/>
        </row>
        <row r="489">
          <cell r="A489">
            <v>35274</v>
          </cell>
          <cell r="B489">
            <v>45749</v>
          </cell>
          <cell r="C489"/>
          <cell r="D489"/>
          <cell r="G489">
            <v>6.06</v>
          </cell>
          <cell r="H489">
            <v>277238.94</v>
          </cell>
          <cell r="I489">
            <v>45749</v>
          </cell>
          <cell r="N489"/>
          <cell r="P489"/>
          <cell r="Q489"/>
          <cell r="R489"/>
          <cell r="S489"/>
          <cell r="U489"/>
          <cell r="V489"/>
          <cell r="W489"/>
          <cell r="X489">
            <v>35247</v>
          </cell>
          <cell r="Y489">
            <v>277238.94</v>
          </cell>
          <cell r="Z489">
            <v>35247</v>
          </cell>
          <cell r="AA489"/>
          <cell r="AB489"/>
          <cell r="AC489"/>
        </row>
        <row r="490">
          <cell r="A490">
            <v>35275</v>
          </cell>
          <cell r="B490">
            <v>45749</v>
          </cell>
          <cell r="C490"/>
          <cell r="D490"/>
          <cell r="G490">
            <v>6.06</v>
          </cell>
          <cell r="H490">
            <v>277238.94</v>
          </cell>
          <cell r="I490">
            <v>45749</v>
          </cell>
          <cell r="N490"/>
          <cell r="P490"/>
          <cell r="Q490"/>
          <cell r="R490"/>
          <cell r="S490"/>
          <cell r="U490"/>
          <cell r="V490"/>
          <cell r="W490"/>
          <cell r="X490">
            <v>35247</v>
          </cell>
          <cell r="Y490">
            <v>277238.94</v>
          </cell>
          <cell r="Z490">
            <v>35247</v>
          </cell>
          <cell r="AA490"/>
          <cell r="AB490"/>
          <cell r="AC490"/>
        </row>
        <row r="491">
          <cell r="A491">
            <v>35276</v>
          </cell>
          <cell r="B491">
            <v>91245</v>
          </cell>
          <cell r="C491"/>
          <cell r="D491"/>
          <cell r="G491">
            <v>6.41</v>
          </cell>
          <cell r="H491">
            <v>584880.45000000007</v>
          </cell>
          <cell r="I491">
            <v>91245</v>
          </cell>
          <cell r="N491"/>
          <cell r="P491"/>
          <cell r="Q491"/>
          <cell r="R491"/>
          <cell r="S491"/>
          <cell r="U491"/>
          <cell r="V491"/>
          <cell r="W491"/>
          <cell r="X491">
            <v>35247</v>
          </cell>
          <cell r="Y491">
            <v>584880.45000000007</v>
          </cell>
          <cell r="Z491">
            <v>35247</v>
          </cell>
          <cell r="AA491"/>
          <cell r="AB491"/>
          <cell r="AC491"/>
        </row>
        <row r="492">
          <cell r="A492">
            <v>35277</v>
          </cell>
          <cell r="B492">
            <v>61310</v>
          </cell>
          <cell r="C492"/>
          <cell r="D492"/>
          <cell r="E492"/>
          <cell r="F492"/>
          <cell r="G492">
            <v>6.16</v>
          </cell>
          <cell r="H492">
            <v>377669.60000000003</v>
          </cell>
          <cell r="I492">
            <v>61310</v>
          </cell>
          <cell r="J492">
            <v>11066474.159999996</v>
          </cell>
          <cell r="K492">
            <v>1812940</v>
          </cell>
          <cell r="L492">
            <v>6.1041590786236704</v>
          </cell>
          <cell r="M492"/>
          <cell r="N492"/>
          <cell r="O492"/>
          <cell r="P492"/>
          <cell r="Q492"/>
          <cell r="R492"/>
          <cell r="S492"/>
          <cell r="T492"/>
          <cell r="U492"/>
          <cell r="V492"/>
          <cell r="W492"/>
          <cell r="X492">
            <v>35247</v>
          </cell>
          <cell r="Y492">
            <v>377669.60000000003</v>
          </cell>
          <cell r="Z492">
            <v>35247</v>
          </cell>
          <cell r="AA492"/>
          <cell r="AB492"/>
          <cell r="AC492"/>
        </row>
        <row r="493">
          <cell r="A493">
            <v>35278</v>
          </cell>
          <cell r="B493">
            <v>5487</v>
          </cell>
          <cell r="C493"/>
          <cell r="D493"/>
          <cell r="G493">
            <v>6.43</v>
          </cell>
          <cell r="H493">
            <v>35281.409999999996</v>
          </cell>
          <cell r="I493">
            <v>5487</v>
          </cell>
          <cell r="N493"/>
          <cell r="P493"/>
          <cell r="Q493"/>
          <cell r="R493"/>
          <cell r="S493"/>
          <cell r="U493"/>
          <cell r="V493"/>
          <cell r="W493"/>
          <cell r="X493">
            <v>35278</v>
          </cell>
          <cell r="Y493">
            <v>35281.409999999996</v>
          </cell>
          <cell r="Z493">
            <v>35278</v>
          </cell>
          <cell r="AA493"/>
          <cell r="AB493"/>
          <cell r="AC493"/>
        </row>
        <row r="494">
          <cell r="A494">
            <v>35279</v>
          </cell>
          <cell r="B494">
            <v>17500</v>
          </cell>
          <cell r="C494"/>
          <cell r="D494"/>
          <cell r="G494">
            <v>6.5</v>
          </cell>
          <cell r="H494">
            <v>113750</v>
          </cell>
          <cell r="I494">
            <v>17500</v>
          </cell>
          <cell r="N494"/>
          <cell r="P494"/>
          <cell r="Q494"/>
          <cell r="R494"/>
          <cell r="S494"/>
          <cell r="U494"/>
          <cell r="V494"/>
          <cell r="W494"/>
          <cell r="X494">
            <v>35278</v>
          </cell>
          <cell r="Y494">
            <v>113750</v>
          </cell>
          <cell r="Z494">
            <v>35278</v>
          </cell>
          <cell r="AA494"/>
          <cell r="AB494"/>
          <cell r="AC494"/>
        </row>
        <row r="495">
          <cell r="A495">
            <v>35280</v>
          </cell>
          <cell r="B495">
            <v>17500</v>
          </cell>
          <cell r="C495"/>
          <cell r="D495"/>
          <cell r="G495">
            <v>6.5</v>
          </cell>
          <cell r="H495">
            <v>113750</v>
          </cell>
          <cell r="I495">
            <v>17500</v>
          </cell>
          <cell r="N495"/>
          <cell r="P495"/>
          <cell r="Q495"/>
          <cell r="R495"/>
          <cell r="S495"/>
          <cell r="U495"/>
          <cell r="V495"/>
          <cell r="W495"/>
          <cell r="X495">
            <v>35278</v>
          </cell>
          <cell r="Y495">
            <v>113750</v>
          </cell>
          <cell r="Z495">
            <v>35278</v>
          </cell>
          <cell r="AA495"/>
          <cell r="AB495"/>
          <cell r="AC495"/>
        </row>
        <row r="496">
          <cell r="A496">
            <v>35281</v>
          </cell>
          <cell r="B496">
            <v>17500</v>
          </cell>
          <cell r="C496"/>
          <cell r="D496"/>
          <cell r="G496">
            <v>6.5</v>
          </cell>
          <cell r="H496">
            <v>113750</v>
          </cell>
          <cell r="I496">
            <v>17500</v>
          </cell>
          <cell r="N496"/>
          <cell r="P496"/>
          <cell r="Q496"/>
          <cell r="R496"/>
          <cell r="S496"/>
          <cell r="U496"/>
          <cell r="V496"/>
          <cell r="W496"/>
          <cell r="X496">
            <v>35278</v>
          </cell>
          <cell r="Y496">
            <v>113750</v>
          </cell>
          <cell r="Z496">
            <v>35278</v>
          </cell>
          <cell r="AA496"/>
          <cell r="AB496"/>
          <cell r="AC496"/>
        </row>
        <row r="497">
          <cell r="A497">
            <v>35282</v>
          </cell>
          <cell r="B497">
            <v>13600</v>
          </cell>
          <cell r="C497"/>
          <cell r="D497"/>
          <cell r="G497">
            <v>6.48</v>
          </cell>
          <cell r="H497">
            <v>88128</v>
          </cell>
          <cell r="I497">
            <v>13600</v>
          </cell>
          <cell r="N497"/>
          <cell r="P497"/>
          <cell r="Q497"/>
          <cell r="R497"/>
          <cell r="S497"/>
          <cell r="U497"/>
          <cell r="V497"/>
          <cell r="W497"/>
          <cell r="X497">
            <v>35278</v>
          </cell>
          <cell r="Y497">
            <v>88128</v>
          </cell>
          <cell r="Z497">
            <v>35278</v>
          </cell>
          <cell r="AA497"/>
          <cell r="AB497"/>
          <cell r="AC497"/>
        </row>
        <row r="498">
          <cell r="A498">
            <v>35283</v>
          </cell>
          <cell r="B498">
            <v>11000</v>
          </cell>
          <cell r="C498"/>
          <cell r="D498"/>
          <cell r="G498">
            <v>6.57</v>
          </cell>
          <cell r="H498">
            <v>72270</v>
          </cell>
          <cell r="I498">
            <v>11000</v>
          </cell>
          <cell r="N498"/>
          <cell r="P498"/>
          <cell r="Q498"/>
          <cell r="R498"/>
          <cell r="S498"/>
          <cell r="U498"/>
          <cell r="V498"/>
          <cell r="W498"/>
          <cell r="X498">
            <v>35278</v>
          </cell>
          <cell r="Y498">
            <v>72270</v>
          </cell>
          <cell r="Z498">
            <v>35278</v>
          </cell>
          <cell r="AA498"/>
          <cell r="AB498"/>
          <cell r="AC498"/>
        </row>
        <row r="499">
          <cell r="A499">
            <v>35284</v>
          </cell>
          <cell r="B499">
            <v>17131</v>
          </cell>
          <cell r="C499"/>
          <cell r="D499"/>
          <cell r="G499">
            <v>6.77</v>
          </cell>
          <cell r="H499">
            <v>115976.87</v>
          </cell>
          <cell r="I499">
            <v>17131</v>
          </cell>
          <cell r="N499"/>
          <cell r="P499"/>
          <cell r="Q499"/>
          <cell r="R499"/>
          <cell r="S499"/>
          <cell r="U499"/>
          <cell r="V499"/>
          <cell r="W499"/>
          <cell r="X499">
            <v>35278</v>
          </cell>
          <cell r="Y499">
            <v>115976.87</v>
          </cell>
          <cell r="Z499">
            <v>35278</v>
          </cell>
          <cell r="AA499"/>
          <cell r="AB499"/>
          <cell r="AC499"/>
        </row>
        <row r="500">
          <cell r="A500">
            <v>35285</v>
          </cell>
          <cell r="B500">
            <v>13770</v>
          </cell>
          <cell r="C500"/>
          <cell r="D500"/>
          <cell r="G500">
            <v>6.55</v>
          </cell>
          <cell r="H500">
            <v>90193.5</v>
          </cell>
          <cell r="I500">
            <v>13770</v>
          </cell>
          <cell r="N500"/>
          <cell r="P500"/>
          <cell r="Q500"/>
          <cell r="R500"/>
          <cell r="S500"/>
          <cell r="U500"/>
          <cell r="V500"/>
          <cell r="W500"/>
          <cell r="X500">
            <v>35278</v>
          </cell>
          <cell r="Y500">
            <v>90193.5</v>
          </cell>
          <cell r="Z500">
            <v>35278</v>
          </cell>
          <cell r="AA500"/>
          <cell r="AB500"/>
          <cell r="AC500"/>
        </row>
        <row r="501">
          <cell r="A501">
            <v>35286</v>
          </cell>
          <cell r="B501">
            <v>5000</v>
          </cell>
          <cell r="C501"/>
          <cell r="D501"/>
          <cell r="G501">
            <v>6.13</v>
          </cell>
          <cell r="H501">
            <v>30650</v>
          </cell>
          <cell r="I501">
            <v>5000</v>
          </cell>
          <cell r="N501"/>
          <cell r="P501"/>
          <cell r="Q501"/>
          <cell r="R501"/>
          <cell r="S501"/>
          <cell r="U501"/>
          <cell r="V501"/>
          <cell r="W501"/>
          <cell r="X501">
            <v>35278</v>
          </cell>
          <cell r="Y501">
            <v>30650</v>
          </cell>
          <cell r="Z501">
            <v>35278</v>
          </cell>
          <cell r="AA501"/>
          <cell r="AB501"/>
          <cell r="AC501"/>
        </row>
        <row r="502">
          <cell r="A502">
            <v>35287</v>
          </cell>
          <cell r="B502">
            <v>5000</v>
          </cell>
          <cell r="C502"/>
          <cell r="D502"/>
          <cell r="G502">
            <v>6.13</v>
          </cell>
          <cell r="H502">
            <v>30650</v>
          </cell>
          <cell r="I502">
            <v>5000</v>
          </cell>
          <cell r="N502"/>
          <cell r="P502"/>
          <cell r="Q502"/>
          <cell r="R502"/>
          <cell r="S502"/>
          <cell r="U502"/>
          <cell r="V502"/>
          <cell r="W502"/>
          <cell r="X502">
            <v>35278</v>
          </cell>
          <cell r="Y502">
            <v>30650</v>
          </cell>
          <cell r="Z502">
            <v>35278</v>
          </cell>
          <cell r="AA502"/>
          <cell r="AB502"/>
          <cell r="AC502"/>
        </row>
        <row r="503">
          <cell r="A503">
            <v>35288</v>
          </cell>
          <cell r="B503">
            <v>5000</v>
          </cell>
          <cell r="C503"/>
          <cell r="D503"/>
          <cell r="G503">
            <v>6.13</v>
          </cell>
          <cell r="H503">
            <v>30650</v>
          </cell>
          <cell r="I503">
            <v>5000</v>
          </cell>
          <cell r="N503"/>
          <cell r="P503"/>
          <cell r="Q503"/>
          <cell r="R503"/>
          <cell r="S503"/>
          <cell r="U503"/>
          <cell r="V503"/>
          <cell r="W503"/>
          <cell r="X503">
            <v>35278</v>
          </cell>
          <cell r="Y503">
            <v>30650</v>
          </cell>
          <cell r="Z503">
            <v>35278</v>
          </cell>
          <cell r="AA503"/>
          <cell r="AB503"/>
          <cell r="AC503"/>
        </row>
        <row r="504">
          <cell r="A504">
            <v>35289</v>
          </cell>
          <cell r="B504">
            <v>9667</v>
          </cell>
          <cell r="C504"/>
          <cell r="D504"/>
          <cell r="G504">
            <v>6.2</v>
          </cell>
          <cell r="H504">
            <v>59935.4</v>
          </cell>
          <cell r="I504">
            <v>9667</v>
          </cell>
          <cell r="N504"/>
          <cell r="P504"/>
          <cell r="Q504"/>
          <cell r="R504"/>
          <cell r="S504"/>
          <cell r="U504"/>
          <cell r="V504"/>
          <cell r="W504"/>
          <cell r="X504">
            <v>35278</v>
          </cell>
          <cell r="Y504">
            <v>59935.4</v>
          </cell>
          <cell r="Z504">
            <v>35278</v>
          </cell>
          <cell r="AA504"/>
          <cell r="AB504"/>
          <cell r="AC504"/>
        </row>
        <row r="505">
          <cell r="A505">
            <v>35290</v>
          </cell>
          <cell r="B505">
            <v>5166</v>
          </cell>
          <cell r="C505"/>
          <cell r="D505"/>
          <cell r="G505">
            <v>6.57</v>
          </cell>
          <cell r="H505">
            <v>33940.620000000003</v>
          </cell>
          <cell r="I505">
            <v>5166</v>
          </cell>
          <cell r="N505"/>
          <cell r="P505"/>
          <cell r="Q505"/>
          <cell r="R505"/>
          <cell r="S505"/>
          <cell r="U505"/>
          <cell r="V505"/>
          <cell r="W505"/>
          <cell r="X505">
            <v>35278</v>
          </cell>
          <cell r="Y505">
            <v>33940.620000000003</v>
          </cell>
          <cell r="Z505">
            <v>35278</v>
          </cell>
          <cell r="AA505"/>
          <cell r="AB505"/>
          <cell r="AC505"/>
        </row>
        <row r="506">
          <cell r="A506">
            <v>35291</v>
          </cell>
          <cell r="B506">
            <v>8000</v>
          </cell>
          <cell r="C506"/>
          <cell r="D506"/>
          <cell r="G506">
            <v>6.19</v>
          </cell>
          <cell r="H506">
            <v>49520</v>
          </cell>
          <cell r="I506">
            <v>8000</v>
          </cell>
          <cell r="N506"/>
          <cell r="P506"/>
          <cell r="Q506"/>
          <cell r="R506"/>
          <cell r="S506"/>
          <cell r="U506"/>
          <cell r="V506"/>
          <cell r="W506"/>
          <cell r="X506">
            <v>35278</v>
          </cell>
          <cell r="Y506">
            <v>49520</v>
          </cell>
          <cell r="Z506">
            <v>35278</v>
          </cell>
          <cell r="AA506"/>
          <cell r="AB506"/>
          <cell r="AC506"/>
        </row>
        <row r="507">
          <cell r="A507">
            <v>35292</v>
          </cell>
          <cell r="B507">
            <v>18600</v>
          </cell>
          <cell r="C507"/>
          <cell r="D507"/>
          <cell r="G507">
            <v>6.13</v>
          </cell>
          <cell r="H507">
            <v>114018</v>
          </cell>
          <cell r="I507">
            <v>18600</v>
          </cell>
          <cell r="N507"/>
          <cell r="P507"/>
          <cell r="Q507"/>
          <cell r="R507"/>
          <cell r="S507"/>
          <cell r="U507"/>
          <cell r="V507"/>
          <cell r="W507"/>
          <cell r="X507">
            <v>35278</v>
          </cell>
          <cell r="Y507">
            <v>114018</v>
          </cell>
          <cell r="Z507">
            <v>35278</v>
          </cell>
          <cell r="AA507"/>
          <cell r="AB507"/>
          <cell r="AC507"/>
        </row>
        <row r="508">
          <cell r="A508">
            <v>35293</v>
          </cell>
          <cell r="B508">
            <v>9370</v>
          </cell>
          <cell r="C508"/>
          <cell r="D508"/>
          <cell r="G508">
            <v>6.05</v>
          </cell>
          <cell r="H508">
            <v>56688.5</v>
          </cell>
          <cell r="I508">
            <v>9370</v>
          </cell>
          <cell r="N508"/>
          <cell r="P508"/>
          <cell r="Q508"/>
          <cell r="R508"/>
          <cell r="S508"/>
          <cell r="U508"/>
          <cell r="V508"/>
          <cell r="W508"/>
          <cell r="X508">
            <v>35278</v>
          </cell>
          <cell r="Y508">
            <v>56688.5</v>
          </cell>
          <cell r="Z508">
            <v>35278</v>
          </cell>
          <cell r="AA508"/>
          <cell r="AB508"/>
          <cell r="AC508"/>
        </row>
        <row r="509">
          <cell r="A509">
            <v>35294</v>
          </cell>
          <cell r="B509">
            <v>9370</v>
          </cell>
          <cell r="C509"/>
          <cell r="D509"/>
          <cell r="G509">
            <v>6.05</v>
          </cell>
          <cell r="H509">
            <v>56688.5</v>
          </cell>
          <cell r="I509">
            <v>9370</v>
          </cell>
          <cell r="N509"/>
          <cell r="P509"/>
          <cell r="Q509"/>
          <cell r="R509"/>
          <cell r="S509"/>
          <cell r="U509"/>
          <cell r="V509"/>
          <cell r="W509"/>
          <cell r="X509">
            <v>35278</v>
          </cell>
          <cell r="Y509">
            <v>56688.5</v>
          </cell>
          <cell r="Z509">
            <v>35278</v>
          </cell>
          <cell r="AA509"/>
          <cell r="AB509"/>
          <cell r="AC509"/>
        </row>
        <row r="510">
          <cell r="A510">
            <v>35295</v>
          </cell>
          <cell r="B510">
            <v>9370</v>
          </cell>
          <cell r="C510"/>
          <cell r="D510"/>
          <cell r="G510">
            <v>6.05</v>
          </cell>
          <cell r="H510">
            <v>56688.5</v>
          </cell>
          <cell r="I510">
            <v>9370</v>
          </cell>
          <cell r="N510"/>
          <cell r="P510"/>
          <cell r="Q510"/>
          <cell r="R510"/>
          <cell r="S510"/>
          <cell r="U510"/>
          <cell r="V510"/>
          <cell r="W510"/>
          <cell r="X510">
            <v>35278</v>
          </cell>
          <cell r="Y510">
            <v>56688.5</v>
          </cell>
          <cell r="Z510">
            <v>35278</v>
          </cell>
          <cell r="AA510"/>
          <cell r="AB510"/>
          <cell r="AC510"/>
        </row>
        <row r="511">
          <cell r="A511">
            <v>35296</v>
          </cell>
          <cell r="B511">
            <v>18390</v>
          </cell>
          <cell r="C511"/>
          <cell r="D511"/>
          <cell r="G511">
            <v>6.22</v>
          </cell>
          <cell r="H511">
            <v>114385.79999999999</v>
          </cell>
          <cell r="I511">
            <v>18390</v>
          </cell>
          <cell r="N511"/>
          <cell r="P511"/>
          <cell r="Q511"/>
          <cell r="R511"/>
          <cell r="S511"/>
          <cell r="U511"/>
          <cell r="V511"/>
          <cell r="W511"/>
          <cell r="X511">
            <v>35278</v>
          </cell>
          <cell r="Y511">
            <v>114385.79999999999</v>
          </cell>
          <cell r="Z511">
            <v>35278</v>
          </cell>
          <cell r="AA511"/>
          <cell r="AB511"/>
          <cell r="AC511"/>
        </row>
        <row r="512">
          <cell r="A512">
            <v>35297</v>
          </cell>
          <cell r="B512">
            <v>65985</v>
          </cell>
          <cell r="C512"/>
          <cell r="D512"/>
          <cell r="G512">
            <v>6.02</v>
          </cell>
          <cell r="H512">
            <v>397229.69999999995</v>
          </cell>
          <cell r="I512">
            <v>65985</v>
          </cell>
          <cell r="N512"/>
          <cell r="P512"/>
          <cell r="Q512"/>
          <cell r="R512"/>
          <cell r="S512"/>
          <cell r="U512"/>
          <cell r="V512"/>
          <cell r="W512"/>
          <cell r="X512">
            <v>35278</v>
          </cell>
          <cell r="Y512">
            <v>397229.69999999995</v>
          </cell>
          <cell r="Z512">
            <v>35278</v>
          </cell>
          <cell r="AA512"/>
          <cell r="AB512"/>
          <cell r="AC512"/>
        </row>
        <row r="513">
          <cell r="A513">
            <v>35298</v>
          </cell>
          <cell r="B513">
            <v>93175</v>
          </cell>
          <cell r="C513"/>
          <cell r="D513"/>
          <cell r="G513">
            <v>6.05</v>
          </cell>
          <cell r="H513">
            <v>563708.75</v>
          </cell>
          <cell r="I513">
            <v>93175</v>
          </cell>
          <cell r="N513"/>
          <cell r="P513"/>
          <cell r="Q513"/>
          <cell r="R513"/>
          <cell r="S513"/>
          <cell r="U513"/>
          <cell r="V513"/>
          <cell r="W513"/>
          <cell r="X513">
            <v>35278</v>
          </cell>
          <cell r="Y513">
            <v>563708.75</v>
          </cell>
          <cell r="Z513">
            <v>35278</v>
          </cell>
          <cell r="AA513"/>
          <cell r="AB513"/>
          <cell r="AC513"/>
        </row>
        <row r="514">
          <cell r="A514">
            <v>35299</v>
          </cell>
          <cell r="B514">
            <v>59720</v>
          </cell>
          <cell r="C514"/>
          <cell r="D514"/>
          <cell r="G514">
            <v>6.03</v>
          </cell>
          <cell r="H514">
            <v>360111.60000000003</v>
          </cell>
          <cell r="I514">
            <v>59720</v>
          </cell>
          <cell r="N514"/>
          <cell r="P514"/>
          <cell r="Q514"/>
          <cell r="R514"/>
          <cell r="S514"/>
          <cell r="U514"/>
          <cell r="V514"/>
          <cell r="W514"/>
          <cell r="X514">
            <v>35278</v>
          </cell>
          <cell r="Y514">
            <v>360111.60000000003</v>
          </cell>
          <cell r="Z514">
            <v>35278</v>
          </cell>
          <cell r="AA514"/>
          <cell r="AB514"/>
          <cell r="AC514"/>
        </row>
        <row r="515">
          <cell r="A515">
            <v>35300</v>
          </cell>
          <cell r="B515">
            <v>23780</v>
          </cell>
          <cell r="C515"/>
          <cell r="D515"/>
          <cell r="G515">
            <v>6.1</v>
          </cell>
          <cell r="H515">
            <v>145058</v>
          </cell>
          <cell r="I515">
            <v>23780</v>
          </cell>
          <cell r="N515"/>
          <cell r="P515"/>
          <cell r="Q515"/>
          <cell r="R515"/>
          <cell r="S515"/>
          <cell r="U515"/>
          <cell r="V515"/>
          <cell r="W515"/>
          <cell r="X515">
            <v>35278</v>
          </cell>
          <cell r="Y515">
            <v>145058</v>
          </cell>
          <cell r="Z515">
            <v>35278</v>
          </cell>
          <cell r="AA515"/>
          <cell r="AB515"/>
          <cell r="AC515"/>
        </row>
        <row r="516">
          <cell r="A516">
            <v>35301</v>
          </cell>
          <cell r="B516">
            <v>23780</v>
          </cell>
          <cell r="C516"/>
          <cell r="D516"/>
          <cell r="G516">
            <v>6.1</v>
          </cell>
          <cell r="H516">
            <v>145058</v>
          </cell>
          <cell r="I516">
            <v>23780</v>
          </cell>
          <cell r="N516"/>
          <cell r="P516"/>
          <cell r="Q516"/>
          <cell r="R516"/>
          <cell r="S516"/>
          <cell r="U516"/>
          <cell r="V516"/>
          <cell r="W516"/>
          <cell r="X516">
            <v>35278</v>
          </cell>
          <cell r="Y516">
            <v>145058</v>
          </cell>
          <cell r="Z516">
            <v>35278</v>
          </cell>
          <cell r="AA516"/>
          <cell r="AB516"/>
          <cell r="AC516"/>
        </row>
        <row r="517">
          <cell r="A517">
            <v>35302</v>
          </cell>
          <cell r="B517">
            <v>23780</v>
          </cell>
          <cell r="C517"/>
          <cell r="D517"/>
          <cell r="G517">
            <v>6.1</v>
          </cell>
          <cell r="H517">
            <v>145058</v>
          </cell>
          <cell r="I517">
            <v>23780</v>
          </cell>
          <cell r="N517"/>
          <cell r="P517"/>
          <cell r="Q517"/>
          <cell r="R517"/>
          <cell r="S517"/>
          <cell r="U517"/>
          <cell r="V517"/>
          <cell r="W517"/>
          <cell r="X517">
            <v>35278</v>
          </cell>
          <cell r="Y517">
            <v>145058</v>
          </cell>
          <cell r="Z517">
            <v>35278</v>
          </cell>
          <cell r="AA517"/>
          <cell r="AB517"/>
          <cell r="AC517"/>
        </row>
        <row r="518">
          <cell r="A518">
            <v>35303</v>
          </cell>
          <cell r="B518">
            <v>48350</v>
          </cell>
          <cell r="C518"/>
          <cell r="D518"/>
          <cell r="G518">
            <v>6.83</v>
          </cell>
          <cell r="H518">
            <v>330230.5</v>
          </cell>
          <cell r="I518">
            <v>48350</v>
          </cell>
          <cell r="N518"/>
          <cell r="P518"/>
          <cell r="Q518"/>
          <cell r="R518"/>
          <cell r="S518"/>
          <cell r="U518"/>
          <cell r="V518"/>
          <cell r="W518"/>
          <cell r="X518">
            <v>35278</v>
          </cell>
          <cell r="Y518">
            <v>330230.5</v>
          </cell>
          <cell r="Z518">
            <v>35278</v>
          </cell>
          <cell r="AA518"/>
          <cell r="AB518"/>
          <cell r="AC518"/>
        </row>
        <row r="519">
          <cell r="A519">
            <v>35304</v>
          </cell>
          <cell r="B519">
            <v>41100</v>
          </cell>
          <cell r="C519"/>
          <cell r="D519"/>
          <cell r="G519">
            <v>5.89</v>
          </cell>
          <cell r="H519">
            <v>242079</v>
          </cell>
          <cell r="I519">
            <v>41100</v>
          </cell>
          <cell r="N519"/>
          <cell r="P519"/>
          <cell r="Q519"/>
          <cell r="R519"/>
          <cell r="S519"/>
          <cell r="U519"/>
          <cell r="V519"/>
          <cell r="W519"/>
          <cell r="X519">
            <v>35278</v>
          </cell>
          <cell r="Y519">
            <v>242079</v>
          </cell>
          <cell r="Z519">
            <v>35278</v>
          </cell>
          <cell r="AA519"/>
          <cell r="AB519"/>
          <cell r="AC519"/>
        </row>
        <row r="520">
          <cell r="A520">
            <v>35305</v>
          </cell>
          <cell r="B520">
            <v>54552</v>
          </cell>
          <cell r="C520"/>
          <cell r="D520"/>
          <cell r="G520">
            <v>5.96</v>
          </cell>
          <cell r="H520">
            <v>325129.92</v>
          </cell>
          <cell r="I520">
            <v>54552</v>
          </cell>
          <cell r="N520"/>
          <cell r="P520"/>
          <cell r="Q520"/>
          <cell r="R520"/>
          <cell r="S520"/>
          <cell r="U520"/>
          <cell r="V520"/>
          <cell r="W520"/>
          <cell r="X520">
            <v>35278</v>
          </cell>
          <cell r="Y520">
            <v>325129.92</v>
          </cell>
          <cell r="Z520">
            <v>35278</v>
          </cell>
          <cell r="AA520"/>
          <cell r="AB520"/>
          <cell r="AC520"/>
        </row>
        <row r="521">
          <cell r="A521">
            <v>35306</v>
          </cell>
          <cell r="B521">
            <v>24000</v>
          </cell>
          <cell r="C521"/>
          <cell r="D521"/>
          <cell r="G521">
            <v>5.93</v>
          </cell>
          <cell r="H521">
            <v>142320</v>
          </cell>
          <cell r="I521">
            <v>24000</v>
          </cell>
          <cell r="N521"/>
          <cell r="P521"/>
          <cell r="Q521"/>
          <cell r="R521"/>
          <cell r="S521"/>
          <cell r="U521"/>
          <cell r="V521"/>
          <cell r="W521"/>
          <cell r="X521">
            <v>35278</v>
          </cell>
          <cell r="Y521">
            <v>142320</v>
          </cell>
          <cell r="Z521">
            <v>35278</v>
          </cell>
          <cell r="AA521"/>
          <cell r="AB521"/>
          <cell r="AC521"/>
        </row>
        <row r="522">
          <cell r="A522">
            <v>35307</v>
          </cell>
          <cell r="B522">
            <v>24000</v>
          </cell>
          <cell r="C522"/>
          <cell r="D522"/>
          <cell r="G522">
            <v>5.93</v>
          </cell>
          <cell r="H522">
            <v>142320</v>
          </cell>
          <cell r="I522">
            <v>24000</v>
          </cell>
          <cell r="N522"/>
          <cell r="P522"/>
          <cell r="Q522"/>
          <cell r="R522"/>
          <cell r="S522"/>
          <cell r="U522"/>
          <cell r="V522"/>
          <cell r="W522"/>
          <cell r="X522">
            <v>35278</v>
          </cell>
          <cell r="Y522">
            <v>142320</v>
          </cell>
          <cell r="Z522">
            <v>35278</v>
          </cell>
          <cell r="AA522"/>
          <cell r="AB522"/>
          <cell r="AC522"/>
        </row>
        <row r="523">
          <cell r="A523">
            <v>35308</v>
          </cell>
          <cell r="B523">
            <v>24000</v>
          </cell>
          <cell r="C523"/>
          <cell r="D523"/>
          <cell r="E523"/>
          <cell r="F523"/>
          <cell r="G523">
            <v>5.93</v>
          </cell>
          <cell r="H523">
            <v>142320</v>
          </cell>
          <cell r="I523">
            <v>24000</v>
          </cell>
          <cell r="J523">
            <v>4457538.57</v>
          </cell>
          <cell r="K523">
            <v>722643</v>
          </cell>
          <cell r="L523">
            <v>6.1683826868868863</v>
          </cell>
          <cell r="M523"/>
          <cell r="N523"/>
          <cell r="O523"/>
          <cell r="P523"/>
          <cell r="Q523"/>
          <cell r="R523"/>
          <cell r="S523"/>
          <cell r="T523"/>
          <cell r="U523"/>
          <cell r="V523"/>
          <cell r="W523"/>
          <cell r="X523">
            <v>35278</v>
          </cell>
          <cell r="Y523">
            <v>142320</v>
          </cell>
          <cell r="Z523">
            <v>35278</v>
          </cell>
          <cell r="AA523"/>
          <cell r="AB523"/>
          <cell r="AC523"/>
        </row>
        <row r="524">
          <cell r="A524">
            <v>35309</v>
          </cell>
          <cell r="B524">
            <v>24000</v>
          </cell>
          <cell r="C524"/>
          <cell r="D524"/>
          <cell r="G524">
            <v>5.93</v>
          </cell>
          <cell r="H524">
            <v>142320</v>
          </cell>
          <cell r="I524">
            <v>24000</v>
          </cell>
          <cell r="N524"/>
          <cell r="P524"/>
          <cell r="Q524"/>
          <cell r="R524"/>
          <cell r="S524"/>
          <cell r="U524"/>
          <cell r="V524"/>
          <cell r="W524"/>
          <cell r="X524">
            <v>35309</v>
          </cell>
          <cell r="Y524">
            <v>142320</v>
          </cell>
          <cell r="Z524">
            <v>35309</v>
          </cell>
          <cell r="AA524"/>
          <cell r="AB524"/>
          <cell r="AC524"/>
        </row>
        <row r="525">
          <cell r="A525">
            <v>35310</v>
          </cell>
          <cell r="B525">
            <v>8925</v>
          </cell>
          <cell r="C525"/>
          <cell r="D525"/>
          <cell r="G525">
            <v>6.41</v>
          </cell>
          <cell r="H525">
            <v>57209.25</v>
          </cell>
          <cell r="I525">
            <v>8925</v>
          </cell>
          <cell r="N525"/>
          <cell r="P525"/>
          <cell r="Q525"/>
          <cell r="R525"/>
          <cell r="S525"/>
          <cell r="U525"/>
          <cell r="V525"/>
          <cell r="W525"/>
          <cell r="X525">
            <v>35309</v>
          </cell>
          <cell r="Y525">
            <v>57209.25</v>
          </cell>
          <cell r="Z525">
            <v>35309</v>
          </cell>
          <cell r="AA525"/>
          <cell r="AB525"/>
          <cell r="AC525"/>
        </row>
        <row r="526">
          <cell r="A526">
            <v>35311</v>
          </cell>
          <cell r="B526">
            <v>2620</v>
          </cell>
          <cell r="C526"/>
          <cell r="D526"/>
          <cell r="G526">
            <v>7.25</v>
          </cell>
          <cell r="H526">
            <v>18995</v>
          </cell>
          <cell r="I526">
            <v>2620</v>
          </cell>
          <cell r="N526"/>
          <cell r="P526"/>
          <cell r="Q526"/>
          <cell r="R526"/>
          <cell r="S526"/>
          <cell r="U526"/>
          <cell r="V526"/>
          <cell r="W526"/>
          <cell r="X526">
            <v>35309</v>
          </cell>
          <cell r="Y526">
            <v>18995</v>
          </cell>
          <cell r="Z526">
            <v>35309</v>
          </cell>
          <cell r="AA526"/>
          <cell r="AB526"/>
          <cell r="AC526"/>
        </row>
        <row r="527">
          <cell r="A527">
            <v>35312</v>
          </cell>
          <cell r="B527">
            <v>36496</v>
          </cell>
          <cell r="C527"/>
          <cell r="D527"/>
          <cell r="G527">
            <v>6.16</v>
          </cell>
          <cell r="H527">
            <v>224815.36000000002</v>
          </cell>
          <cell r="I527">
            <v>36496</v>
          </cell>
          <cell r="N527"/>
          <cell r="P527"/>
          <cell r="Q527"/>
          <cell r="R527"/>
          <cell r="S527"/>
          <cell r="U527"/>
          <cell r="V527"/>
          <cell r="W527"/>
          <cell r="X527">
            <v>35309</v>
          </cell>
          <cell r="Y527">
            <v>224815.36000000002</v>
          </cell>
          <cell r="Z527">
            <v>35309</v>
          </cell>
          <cell r="AA527"/>
          <cell r="AB527"/>
          <cell r="AC527"/>
        </row>
        <row r="528">
          <cell r="A528">
            <v>35313</v>
          </cell>
          <cell r="B528">
            <v>58240</v>
          </cell>
          <cell r="C528"/>
          <cell r="D528"/>
          <cell r="G528">
            <v>6.01</v>
          </cell>
          <cell r="H528">
            <v>350022.39999999997</v>
          </cell>
          <cell r="I528">
            <v>58240</v>
          </cell>
          <cell r="N528"/>
          <cell r="P528"/>
          <cell r="Q528"/>
          <cell r="R528"/>
          <cell r="S528"/>
          <cell r="U528"/>
          <cell r="V528"/>
          <cell r="W528"/>
          <cell r="X528">
            <v>35309</v>
          </cell>
          <cell r="Y528">
            <v>350022.39999999997</v>
          </cell>
          <cell r="Z528">
            <v>35309</v>
          </cell>
          <cell r="AA528"/>
          <cell r="AB528"/>
          <cell r="AC528"/>
        </row>
        <row r="529">
          <cell r="A529">
            <v>35314</v>
          </cell>
          <cell r="B529">
            <v>72800</v>
          </cell>
          <cell r="C529"/>
          <cell r="D529"/>
          <cell r="G529">
            <v>6</v>
          </cell>
          <cell r="H529">
            <v>436800</v>
          </cell>
          <cell r="I529">
            <v>72800</v>
          </cell>
          <cell r="N529"/>
          <cell r="P529"/>
          <cell r="Q529"/>
          <cell r="R529"/>
          <cell r="S529"/>
          <cell r="U529"/>
          <cell r="V529"/>
          <cell r="W529"/>
          <cell r="X529">
            <v>35309</v>
          </cell>
          <cell r="Y529">
            <v>436800</v>
          </cell>
          <cell r="Z529">
            <v>35309</v>
          </cell>
          <cell r="AA529"/>
          <cell r="AB529"/>
          <cell r="AC529"/>
        </row>
        <row r="530">
          <cell r="A530">
            <v>35315</v>
          </cell>
          <cell r="B530">
            <v>72800</v>
          </cell>
          <cell r="C530"/>
          <cell r="D530"/>
          <cell r="G530">
            <v>6</v>
          </cell>
          <cell r="H530">
            <v>436800</v>
          </cell>
          <cell r="I530">
            <v>72800</v>
          </cell>
          <cell r="N530"/>
          <cell r="P530"/>
          <cell r="Q530"/>
          <cell r="R530"/>
          <cell r="S530"/>
          <cell r="U530"/>
          <cell r="V530"/>
          <cell r="W530"/>
          <cell r="X530">
            <v>35309</v>
          </cell>
          <cell r="Y530">
            <v>436800</v>
          </cell>
          <cell r="Z530">
            <v>35309</v>
          </cell>
          <cell r="AA530"/>
          <cell r="AB530"/>
          <cell r="AC530"/>
        </row>
        <row r="531">
          <cell r="A531">
            <v>35316</v>
          </cell>
          <cell r="B531">
            <v>72800</v>
          </cell>
          <cell r="C531"/>
          <cell r="D531"/>
          <cell r="G531">
            <v>6</v>
          </cell>
          <cell r="H531">
            <v>436800</v>
          </cell>
          <cell r="I531">
            <v>72800</v>
          </cell>
          <cell r="N531"/>
          <cell r="P531"/>
          <cell r="Q531"/>
          <cell r="R531"/>
          <cell r="S531"/>
          <cell r="U531"/>
          <cell r="V531"/>
          <cell r="W531"/>
          <cell r="X531">
            <v>35309</v>
          </cell>
          <cell r="Y531">
            <v>436800</v>
          </cell>
          <cell r="Z531">
            <v>35309</v>
          </cell>
          <cell r="AA531"/>
          <cell r="AB531"/>
          <cell r="AC531"/>
        </row>
        <row r="532">
          <cell r="A532">
            <v>35317</v>
          </cell>
          <cell r="B532">
            <v>32170</v>
          </cell>
          <cell r="C532"/>
          <cell r="D532"/>
          <cell r="G532">
            <v>6.12</v>
          </cell>
          <cell r="H532">
            <v>196880.4</v>
          </cell>
          <cell r="I532">
            <v>32170</v>
          </cell>
          <cell r="N532"/>
          <cell r="P532"/>
          <cell r="Q532"/>
          <cell r="R532"/>
          <cell r="S532"/>
          <cell r="U532"/>
          <cell r="V532"/>
          <cell r="W532"/>
          <cell r="X532">
            <v>35309</v>
          </cell>
          <cell r="Y532">
            <v>196880.4</v>
          </cell>
          <cell r="Z532">
            <v>35309</v>
          </cell>
          <cell r="AA532"/>
          <cell r="AB532"/>
          <cell r="AC532"/>
        </row>
        <row r="533">
          <cell r="A533">
            <v>35318</v>
          </cell>
          <cell r="B533">
            <v>37000</v>
          </cell>
          <cell r="C533"/>
          <cell r="D533"/>
          <cell r="G533">
            <v>5.93</v>
          </cell>
          <cell r="H533">
            <v>219410</v>
          </cell>
          <cell r="I533">
            <v>37000</v>
          </cell>
          <cell r="N533"/>
          <cell r="P533"/>
          <cell r="Q533"/>
          <cell r="R533"/>
          <cell r="S533"/>
          <cell r="U533"/>
          <cell r="V533"/>
          <cell r="W533"/>
          <cell r="X533">
            <v>35309</v>
          </cell>
          <cell r="Y533">
            <v>219410</v>
          </cell>
          <cell r="Z533">
            <v>35309</v>
          </cell>
          <cell r="AA533"/>
          <cell r="AB533"/>
          <cell r="AC533"/>
        </row>
        <row r="534">
          <cell r="A534">
            <v>35319</v>
          </cell>
          <cell r="B534">
            <v>39200</v>
          </cell>
          <cell r="C534"/>
          <cell r="D534"/>
          <cell r="G534">
            <v>5.95</v>
          </cell>
          <cell r="H534">
            <v>233240</v>
          </cell>
          <cell r="I534">
            <v>39200</v>
          </cell>
          <cell r="N534"/>
          <cell r="P534"/>
          <cell r="Q534"/>
          <cell r="R534"/>
          <cell r="S534"/>
          <cell r="U534"/>
          <cell r="V534"/>
          <cell r="W534"/>
          <cell r="X534">
            <v>35309</v>
          </cell>
          <cell r="Y534">
            <v>233240</v>
          </cell>
          <cell r="Z534">
            <v>35309</v>
          </cell>
          <cell r="AA534"/>
          <cell r="AB534"/>
          <cell r="AC534"/>
        </row>
        <row r="535">
          <cell r="A535">
            <v>35320</v>
          </cell>
          <cell r="B535">
            <v>32700</v>
          </cell>
          <cell r="C535"/>
          <cell r="D535"/>
          <cell r="G535">
            <v>6.01</v>
          </cell>
          <cell r="H535">
            <v>196527</v>
          </cell>
          <cell r="I535">
            <v>32700</v>
          </cell>
          <cell r="N535"/>
          <cell r="P535"/>
          <cell r="Q535"/>
          <cell r="R535"/>
          <cell r="S535"/>
          <cell r="U535"/>
          <cell r="V535"/>
          <cell r="W535"/>
          <cell r="X535">
            <v>35309</v>
          </cell>
          <cell r="Y535">
            <v>196527</v>
          </cell>
          <cell r="Z535">
            <v>35309</v>
          </cell>
          <cell r="AA535"/>
          <cell r="AB535"/>
          <cell r="AC535"/>
        </row>
        <row r="536">
          <cell r="A536">
            <v>35321</v>
          </cell>
          <cell r="B536">
            <v>32700</v>
          </cell>
          <cell r="C536"/>
          <cell r="D536"/>
          <cell r="G536">
            <v>5.91</v>
          </cell>
          <cell r="H536">
            <v>193257</v>
          </cell>
          <cell r="I536">
            <v>32700</v>
          </cell>
          <cell r="N536"/>
          <cell r="P536"/>
          <cell r="Q536"/>
          <cell r="R536"/>
          <cell r="S536"/>
          <cell r="U536"/>
          <cell r="V536"/>
          <cell r="W536"/>
          <cell r="X536">
            <v>35309</v>
          </cell>
          <cell r="Y536">
            <v>193257</v>
          </cell>
          <cell r="Z536">
            <v>35309</v>
          </cell>
          <cell r="AA536"/>
          <cell r="AB536"/>
          <cell r="AC536"/>
        </row>
        <row r="537">
          <cell r="A537">
            <v>35322</v>
          </cell>
          <cell r="B537">
            <v>32700</v>
          </cell>
          <cell r="C537"/>
          <cell r="D537"/>
          <cell r="G537">
            <v>5.91</v>
          </cell>
          <cell r="H537">
            <v>193257</v>
          </cell>
          <cell r="I537">
            <v>32700</v>
          </cell>
          <cell r="N537"/>
          <cell r="P537"/>
          <cell r="Q537"/>
          <cell r="R537"/>
          <cell r="S537"/>
          <cell r="U537"/>
          <cell r="V537"/>
          <cell r="W537"/>
          <cell r="X537">
            <v>35309</v>
          </cell>
          <cell r="Y537">
            <v>193257</v>
          </cell>
          <cell r="Z537">
            <v>35309</v>
          </cell>
          <cell r="AA537"/>
          <cell r="AB537"/>
          <cell r="AC537"/>
        </row>
        <row r="538">
          <cell r="A538">
            <v>35323</v>
          </cell>
          <cell r="B538">
            <v>32700</v>
          </cell>
          <cell r="C538"/>
          <cell r="D538"/>
          <cell r="G538">
            <v>5.91</v>
          </cell>
          <cell r="H538">
            <v>193257</v>
          </cell>
          <cell r="I538">
            <v>32700</v>
          </cell>
          <cell r="N538"/>
          <cell r="P538"/>
          <cell r="Q538"/>
          <cell r="R538"/>
          <cell r="S538"/>
          <cell r="U538"/>
          <cell r="V538"/>
          <cell r="W538"/>
          <cell r="X538">
            <v>35309</v>
          </cell>
          <cell r="Y538">
            <v>193257</v>
          </cell>
          <cell r="Z538">
            <v>35309</v>
          </cell>
          <cell r="AA538"/>
          <cell r="AB538"/>
          <cell r="AC538"/>
        </row>
        <row r="539">
          <cell r="A539">
            <v>35324</v>
          </cell>
          <cell r="B539">
            <v>9669</v>
          </cell>
          <cell r="C539"/>
          <cell r="D539"/>
          <cell r="G539">
            <v>5.94</v>
          </cell>
          <cell r="H539">
            <v>57433.86</v>
          </cell>
          <cell r="I539">
            <v>9669</v>
          </cell>
          <cell r="N539"/>
          <cell r="P539"/>
          <cell r="Q539"/>
          <cell r="R539"/>
          <cell r="S539"/>
          <cell r="U539"/>
          <cell r="V539"/>
          <cell r="W539"/>
          <cell r="X539">
            <v>35309</v>
          </cell>
          <cell r="Y539">
            <v>57433.86</v>
          </cell>
          <cell r="Z539">
            <v>35309</v>
          </cell>
          <cell r="AA539"/>
          <cell r="AB539"/>
          <cell r="AC539"/>
        </row>
        <row r="540">
          <cell r="A540">
            <v>35325</v>
          </cell>
          <cell r="B540">
            <v>13550</v>
          </cell>
          <cell r="C540"/>
          <cell r="D540"/>
          <cell r="G540">
            <v>5.99</v>
          </cell>
          <cell r="H540">
            <v>81164.5</v>
          </cell>
          <cell r="I540">
            <v>13550</v>
          </cell>
          <cell r="N540"/>
          <cell r="P540"/>
          <cell r="Q540"/>
          <cell r="R540"/>
          <cell r="S540"/>
          <cell r="U540"/>
          <cell r="V540"/>
          <cell r="W540"/>
          <cell r="X540">
            <v>35309</v>
          </cell>
          <cell r="Y540">
            <v>81164.5</v>
          </cell>
          <cell r="Z540">
            <v>35309</v>
          </cell>
          <cell r="AA540"/>
          <cell r="AB540"/>
          <cell r="AC540"/>
        </row>
        <row r="541">
          <cell r="A541">
            <v>35326</v>
          </cell>
          <cell r="B541">
            <v>19000</v>
          </cell>
          <cell r="C541"/>
          <cell r="D541"/>
          <cell r="G541">
            <v>5.94</v>
          </cell>
          <cell r="H541">
            <v>112860.00000000001</v>
          </cell>
          <cell r="I541">
            <v>19000</v>
          </cell>
          <cell r="N541"/>
          <cell r="P541"/>
          <cell r="Q541"/>
          <cell r="R541"/>
          <cell r="S541"/>
          <cell r="U541"/>
          <cell r="V541"/>
          <cell r="W541"/>
          <cell r="X541">
            <v>35309</v>
          </cell>
          <cell r="Y541">
            <v>112860.00000000001</v>
          </cell>
          <cell r="Z541">
            <v>35309</v>
          </cell>
          <cell r="AA541"/>
          <cell r="AB541"/>
          <cell r="AC541"/>
        </row>
        <row r="542">
          <cell r="A542">
            <v>35327</v>
          </cell>
          <cell r="B542">
            <v>31085</v>
          </cell>
          <cell r="C542"/>
          <cell r="D542"/>
          <cell r="G542">
            <v>5.99</v>
          </cell>
          <cell r="H542">
            <v>186199.15</v>
          </cell>
          <cell r="I542">
            <v>31085</v>
          </cell>
          <cell r="N542"/>
          <cell r="P542"/>
          <cell r="Q542"/>
          <cell r="R542"/>
          <cell r="S542"/>
          <cell r="U542"/>
          <cell r="V542"/>
          <cell r="W542"/>
          <cell r="X542">
            <v>35309</v>
          </cell>
          <cell r="Y542">
            <v>186199.15</v>
          </cell>
          <cell r="Z542">
            <v>35309</v>
          </cell>
          <cell r="AA542"/>
          <cell r="AB542"/>
          <cell r="AC542"/>
        </row>
        <row r="543">
          <cell r="A543">
            <v>35328</v>
          </cell>
          <cell r="B543">
            <v>30750</v>
          </cell>
          <cell r="C543"/>
          <cell r="D543"/>
          <cell r="G543">
            <v>5.92</v>
          </cell>
          <cell r="H543">
            <v>182040</v>
          </cell>
          <cell r="I543">
            <v>30750</v>
          </cell>
          <cell r="N543"/>
          <cell r="P543"/>
          <cell r="Q543"/>
          <cell r="R543"/>
          <cell r="S543"/>
          <cell r="U543"/>
          <cell r="V543"/>
          <cell r="W543"/>
          <cell r="X543">
            <v>35309</v>
          </cell>
          <cell r="Y543">
            <v>182040</v>
          </cell>
          <cell r="Z543">
            <v>35309</v>
          </cell>
          <cell r="AA543"/>
          <cell r="AB543"/>
          <cell r="AC543"/>
        </row>
        <row r="544">
          <cell r="A544">
            <v>35329</v>
          </cell>
          <cell r="B544">
            <v>30750</v>
          </cell>
          <cell r="C544"/>
          <cell r="D544"/>
          <cell r="G544">
            <v>5.92</v>
          </cell>
          <cell r="H544">
            <v>182040</v>
          </cell>
          <cell r="I544">
            <v>30750</v>
          </cell>
          <cell r="N544"/>
          <cell r="P544"/>
          <cell r="Q544"/>
          <cell r="R544"/>
          <cell r="S544"/>
          <cell r="U544"/>
          <cell r="V544"/>
          <cell r="W544"/>
          <cell r="X544">
            <v>35309</v>
          </cell>
          <cell r="Y544">
            <v>182040</v>
          </cell>
          <cell r="Z544">
            <v>35309</v>
          </cell>
          <cell r="AA544"/>
          <cell r="AB544"/>
          <cell r="AC544"/>
        </row>
        <row r="545">
          <cell r="A545">
            <v>35330</v>
          </cell>
          <cell r="B545">
            <v>30750</v>
          </cell>
          <cell r="C545"/>
          <cell r="D545"/>
          <cell r="G545">
            <v>5.92</v>
          </cell>
          <cell r="H545">
            <v>182040</v>
          </cell>
          <cell r="I545">
            <v>30750</v>
          </cell>
          <cell r="N545"/>
          <cell r="P545"/>
          <cell r="Q545"/>
          <cell r="R545"/>
          <cell r="S545"/>
          <cell r="U545"/>
          <cell r="V545"/>
          <cell r="W545"/>
          <cell r="X545">
            <v>35309</v>
          </cell>
          <cell r="Y545">
            <v>182040</v>
          </cell>
          <cell r="Z545">
            <v>35309</v>
          </cell>
          <cell r="AA545"/>
          <cell r="AB545"/>
          <cell r="AC545"/>
        </row>
        <row r="546">
          <cell r="A546">
            <v>35331</v>
          </cell>
          <cell r="B546">
            <v>16500</v>
          </cell>
          <cell r="C546"/>
          <cell r="D546"/>
          <cell r="G546">
            <v>5.91</v>
          </cell>
          <cell r="H546">
            <v>97515</v>
          </cell>
          <cell r="I546">
            <v>16500</v>
          </cell>
          <cell r="N546"/>
          <cell r="P546"/>
          <cell r="Q546"/>
          <cell r="R546"/>
          <cell r="S546"/>
          <cell r="U546"/>
          <cell r="V546"/>
          <cell r="W546"/>
          <cell r="X546">
            <v>35309</v>
          </cell>
          <cell r="Y546">
            <v>97515</v>
          </cell>
          <cell r="Z546">
            <v>35309</v>
          </cell>
          <cell r="AA546"/>
          <cell r="AB546"/>
          <cell r="AC546"/>
        </row>
        <row r="547">
          <cell r="A547">
            <v>35332</v>
          </cell>
          <cell r="B547">
            <v>7500</v>
          </cell>
          <cell r="C547"/>
          <cell r="D547"/>
          <cell r="G547">
            <v>6.03</v>
          </cell>
          <cell r="H547">
            <v>45225</v>
          </cell>
          <cell r="I547">
            <v>7500</v>
          </cell>
          <cell r="N547"/>
          <cell r="P547"/>
          <cell r="Q547"/>
          <cell r="R547"/>
          <cell r="S547"/>
          <cell r="U547"/>
          <cell r="V547"/>
          <cell r="W547"/>
          <cell r="X547">
            <v>35309</v>
          </cell>
          <cell r="Y547">
            <v>45225</v>
          </cell>
          <cell r="Z547">
            <v>35309</v>
          </cell>
          <cell r="AA547"/>
          <cell r="AB547"/>
          <cell r="AC547"/>
        </row>
        <row r="548">
          <cell r="A548">
            <v>35333</v>
          </cell>
          <cell r="B548">
            <v>18550</v>
          </cell>
          <cell r="C548"/>
          <cell r="D548"/>
          <cell r="G548">
            <v>5.97</v>
          </cell>
          <cell r="H548">
            <v>110743.5</v>
          </cell>
          <cell r="I548">
            <v>18550</v>
          </cell>
          <cell r="N548"/>
          <cell r="P548"/>
          <cell r="Q548"/>
          <cell r="R548"/>
          <cell r="S548"/>
          <cell r="U548"/>
          <cell r="V548"/>
          <cell r="W548"/>
          <cell r="X548">
            <v>35309</v>
          </cell>
          <cell r="Y548">
            <v>110743.5</v>
          </cell>
          <cell r="Z548">
            <v>35309</v>
          </cell>
          <cell r="AA548"/>
          <cell r="AB548"/>
          <cell r="AC548"/>
        </row>
        <row r="549">
          <cell r="A549">
            <v>35334</v>
          </cell>
          <cell r="B549">
            <v>17800</v>
          </cell>
          <cell r="C549"/>
          <cell r="D549"/>
          <cell r="G549">
            <v>5.94</v>
          </cell>
          <cell r="H549">
            <v>105732</v>
          </cell>
          <cell r="I549">
            <v>17800</v>
          </cell>
          <cell r="N549"/>
          <cell r="P549"/>
          <cell r="Q549"/>
          <cell r="R549"/>
          <cell r="S549"/>
          <cell r="U549"/>
          <cell r="V549"/>
          <cell r="W549"/>
          <cell r="X549">
            <v>35309</v>
          </cell>
          <cell r="Y549">
            <v>105732</v>
          </cell>
          <cell r="Z549">
            <v>35309</v>
          </cell>
          <cell r="AA549"/>
          <cell r="AB549"/>
          <cell r="AC549"/>
        </row>
        <row r="550">
          <cell r="A550">
            <v>35335</v>
          </cell>
          <cell r="B550">
            <v>8809</v>
          </cell>
          <cell r="C550"/>
          <cell r="D550"/>
          <cell r="G550">
            <v>6.09</v>
          </cell>
          <cell r="H550">
            <v>53646.81</v>
          </cell>
          <cell r="I550">
            <v>8809</v>
          </cell>
          <cell r="N550"/>
          <cell r="P550"/>
          <cell r="Q550"/>
          <cell r="R550"/>
          <cell r="S550"/>
          <cell r="U550"/>
          <cell r="V550"/>
          <cell r="W550"/>
          <cell r="X550">
            <v>35309</v>
          </cell>
          <cell r="Y550">
            <v>53646.81</v>
          </cell>
          <cell r="Z550">
            <v>35309</v>
          </cell>
          <cell r="AA550"/>
          <cell r="AB550"/>
          <cell r="AC550"/>
        </row>
        <row r="551">
          <cell r="A551">
            <v>35336</v>
          </cell>
          <cell r="B551">
            <v>8809</v>
          </cell>
          <cell r="C551"/>
          <cell r="D551"/>
          <cell r="G551">
            <v>6.09</v>
          </cell>
          <cell r="H551">
            <v>53646.81</v>
          </cell>
          <cell r="I551">
            <v>8809</v>
          </cell>
          <cell r="N551"/>
          <cell r="P551"/>
          <cell r="Q551"/>
          <cell r="R551"/>
          <cell r="S551"/>
          <cell r="U551"/>
          <cell r="V551"/>
          <cell r="W551"/>
          <cell r="X551">
            <v>35309</v>
          </cell>
          <cell r="Y551">
            <v>53646.81</v>
          </cell>
          <cell r="Z551">
            <v>35309</v>
          </cell>
          <cell r="AA551"/>
          <cell r="AB551"/>
          <cell r="AC551"/>
        </row>
        <row r="552">
          <cell r="A552">
            <v>35337</v>
          </cell>
          <cell r="B552">
            <v>8809</v>
          </cell>
          <cell r="C552"/>
          <cell r="D552"/>
          <cell r="G552">
            <v>6.09</v>
          </cell>
          <cell r="H552">
            <v>53646.81</v>
          </cell>
          <cell r="I552">
            <v>8809</v>
          </cell>
          <cell r="N552"/>
          <cell r="P552"/>
          <cell r="Q552"/>
          <cell r="R552"/>
          <cell r="S552"/>
          <cell r="U552"/>
          <cell r="V552"/>
          <cell r="W552"/>
          <cell r="X552">
            <v>35309</v>
          </cell>
          <cell r="Y552">
            <v>53646.81</v>
          </cell>
          <cell r="Z552">
            <v>35309</v>
          </cell>
          <cell r="AA552"/>
          <cell r="AB552"/>
          <cell r="AC552"/>
        </row>
        <row r="553">
          <cell r="A553">
            <v>35338</v>
          </cell>
          <cell r="B553">
            <v>24601</v>
          </cell>
          <cell r="C553"/>
          <cell r="D553"/>
          <cell r="E553"/>
          <cell r="F553"/>
          <cell r="G553">
            <v>5.98</v>
          </cell>
          <cell r="H553">
            <v>147113.98000000001</v>
          </cell>
          <cell r="I553">
            <v>24601</v>
          </cell>
          <cell r="J553">
            <v>5180637.8299999991</v>
          </cell>
          <cell r="K553">
            <v>864783</v>
          </cell>
          <cell r="L553">
            <v>5.9906795461982938</v>
          </cell>
          <cell r="M553"/>
          <cell r="N553"/>
          <cell r="O553"/>
          <cell r="P553"/>
          <cell r="Q553"/>
          <cell r="R553"/>
          <cell r="S553"/>
          <cell r="T553"/>
          <cell r="U553"/>
          <cell r="V553"/>
          <cell r="W553"/>
          <cell r="X553">
            <v>35309</v>
          </cell>
          <cell r="Y553">
            <v>147113.98000000001</v>
          </cell>
          <cell r="Z553">
            <v>35309</v>
          </cell>
          <cell r="AA553"/>
          <cell r="AB553"/>
          <cell r="AC553"/>
        </row>
        <row r="554">
          <cell r="A554">
            <v>35339</v>
          </cell>
          <cell r="B554">
            <v>8301</v>
          </cell>
          <cell r="C554"/>
          <cell r="D554"/>
          <cell r="G554">
            <v>6.32</v>
          </cell>
          <cell r="H554">
            <v>52462.32</v>
          </cell>
          <cell r="I554">
            <v>8301</v>
          </cell>
          <cell r="N554"/>
          <cell r="P554"/>
          <cell r="Q554"/>
          <cell r="R554"/>
          <cell r="S554"/>
          <cell r="U554"/>
          <cell r="V554"/>
          <cell r="W554"/>
          <cell r="X554">
            <v>35339</v>
          </cell>
          <cell r="Y554">
            <v>52462.32</v>
          </cell>
          <cell r="Z554">
            <v>35339</v>
          </cell>
          <cell r="AA554"/>
          <cell r="AB554"/>
          <cell r="AC554"/>
        </row>
        <row r="555">
          <cell r="A555">
            <v>35340</v>
          </cell>
          <cell r="B555">
            <v>28114</v>
          </cell>
          <cell r="C555"/>
          <cell r="D555"/>
          <cell r="G555">
            <v>5.97</v>
          </cell>
          <cell r="H555">
            <v>167840.58</v>
          </cell>
          <cell r="I555">
            <v>28114</v>
          </cell>
          <cell r="N555"/>
          <cell r="P555"/>
          <cell r="Q555"/>
          <cell r="R555"/>
          <cell r="S555"/>
          <cell r="U555"/>
          <cell r="V555"/>
          <cell r="W555"/>
          <cell r="X555">
            <v>35339</v>
          </cell>
          <cell r="Y555">
            <v>167840.58</v>
          </cell>
          <cell r="Z555">
            <v>35339</v>
          </cell>
          <cell r="AA555"/>
          <cell r="AB555"/>
          <cell r="AC555"/>
        </row>
        <row r="556">
          <cell r="A556">
            <v>35341</v>
          </cell>
          <cell r="B556">
            <v>30710</v>
          </cell>
          <cell r="C556"/>
          <cell r="D556"/>
          <cell r="G556">
            <v>5.94</v>
          </cell>
          <cell r="H556">
            <v>182417.40000000002</v>
          </cell>
          <cell r="I556">
            <v>30710</v>
          </cell>
          <cell r="N556"/>
          <cell r="P556"/>
          <cell r="Q556"/>
          <cell r="R556"/>
          <cell r="S556"/>
          <cell r="U556"/>
          <cell r="V556"/>
          <cell r="W556"/>
          <cell r="X556">
            <v>35339</v>
          </cell>
          <cell r="Y556">
            <v>182417.40000000002</v>
          </cell>
          <cell r="Z556">
            <v>35339</v>
          </cell>
          <cell r="AA556"/>
          <cell r="AB556"/>
          <cell r="AC556"/>
        </row>
        <row r="557">
          <cell r="A557">
            <v>35342</v>
          </cell>
          <cell r="B557">
            <v>16500</v>
          </cell>
          <cell r="C557"/>
          <cell r="D557"/>
          <cell r="G557">
            <v>5.92</v>
          </cell>
          <cell r="H557">
            <v>97680</v>
          </cell>
          <cell r="I557">
            <v>16500</v>
          </cell>
          <cell r="N557"/>
          <cell r="P557"/>
          <cell r="Q557"/>
          <cell r="R557"/>
          <cell r="S557"/>
          <cell r="U557"/>
          <cell r="V557"/>
          <cell r="W557"/>
          <cell r="X557">
            <v>35339</v>
          </cell>
          <cell r="Y557">
            <v>97680</v>
          </cell>
          <cell r="Z557">
            <v>35339</v>
          </cell>
          <cell r="AA557"/>
          <cell r="AB557"/>
          <cell r="AC557"/>
        </row>
        <row r="558">
          <cell r="A558">
            <v>35343</v>
          </cell>
          <cell r="B558">
            <v>16500</v>
          </cell>
          <cell r="C558"/>
          <cell r="D558"/>
          <cell r="G558">
            <v>5.92</v>
          </cell>
          <cell r="H558">
            <v>97680</v>
          </cell>
          <cell r="I558">
            <v>16500</v>
          </cell>
          <cell r="N558"/>
          <cell r="P558"/>
          <cell r="Q558"/>
          <cell r="R558"/>
          <cell r="S558"/>
          <cell r="U558"/>
          <cell r="V558"/>
          <cell r="W558"/>
          <cell r="X558">
            <v>35339</v>
          </cell>
          <cell r="Y558">
            <v>97680</v>
          </cell>
          <cell r="Z558">
            <v>35339</v>
          </cell>
          <cell r="AA558"/>
          <cell r="AB558"/>
          <cell r="AC558"/>
        </row>
        <row r="559">
          <cell r="A559">
            <v>35344</v>
          </cell>
          <cell r="B559">
            <v>16500</v>
          </cell>
          <cell r="C559"/>
          <cell r="D559"/>
          <cell r="G559">
            <v>5.92</v>
          </cell>
          <cell r="H559">
            <v>97680</v>
          </cell>
          <cell r="I559">
            <v>16500</v>
          </cell>
          <cell r="N559"/>
          <cell r="P559"/>
          <cell r="Q559"/>
          <cell r="R559"/>
          <cell r="S559"/>
          <cell r="U559"/>
          <cell r="V559"/>
          <cell r="W559"/>
          <cell r="X559">
            <v>35339</v>
          </cell>
          <cell r="Y559">
            <v>97680</v>
          </cell>
          <cell r="Z559">
            <v>35339</v>
          </cell>
          <cell r="AA559"/>
          <cell r="AB559"/>
          <cell r="AC559"/>
        </row>
        <row r="560">
          <cell r="A560">
            <v>35345</v>
          </cell>
          <cell r="B560">
            <v>48500</v>
          </cell>
          <cell r="C560"/>
          <cell r="D560"/>
          <cell r="G560">
            <v>5.9</v>
          </cell>
          <cell r="H560">
            <v>286150</v>
          </cell>
          <cell r="I560">
            <v>48500</v>
          </cell>
          <cell r="N560"/>
          <cell r="P560"/>
          <cell r="Q560"/>
          <cell r="R560"/>
          <cell r="S560"/>
          <cell r="U560"/>
          <cell r="V560"/>
          <cell r="W560"/>
          <cell r="X560">
            <v>35339</v>
          </cell>
          <cell r="Y560">
            <v>286150</v>
          </cell>
          <cell r="Z560">
            <v>35339</v>
          </cell>
          <cell r="AA560"/>
          <cell r="AB560"/>
          <cell r="AC560"/>
        </row>
        <row r="561">
          <cell r="A561">
            <v>35346</v>
          </cell>
          <cell r="B561">
            <v>48500</v>
          </cell>
          <cell r="C561"/>
          <cell r="D561"/>
          <cell r="G561">
            <v>5.9</v>
          </cell>
          <cell r="H561">
            <v>286150</v>
          </cell>
          <cell r="I561">
            <v>48500</v>
          </cell>
          <cell r="N561"/>
          <cell r="P561"/>
          <cell r="Q561"/>
          <cell r="R561"/>
          <cell r="S561"/>
          <cell r="U561"/>
          <cell r="V561"/>
          <cell r="W561"/>
          <cell r="X561">
            <v>35339</v>
          </cell>
          <cell r="Y561">
            <v>286150</v>
          </cell>
          <cell r="Z561">
            <v>35339</v>
          </cell>
          <cell r="AA561"/>
          <cell r="AB561"/>
          <cell r="AC561"/>
        </row>
        <row r="562">
          <cell r="A562">
            <v>35347</v>
          </cell>
          <cell r="B562">
            <v>49505</v>
          </cell>
          <cell r="C562"/>
          <cell r="D562"/>
          <cell r="G562">
            <v>5.88</v>
          </cell>
          <cell r="H562">
            <v>291089.40000000002</v>
          </cell>
          <cell r="I562">
            <v>49505</v>
          </cell>
          <cell r="N562"/>
          <cell r="P562"/>
          <cell r="Q562"/>
          <cell r="R562"/>
          <cell r="S562"/>
          <cell r="U562"/>
          <cell r="V562"/>
          <cell r="W562"/>
          <cell r="X562">
            <v>35339</v>
          </cell>
          <cell r="Y562">
            <v>291089.40000000002</v>
          </cell>
          <cell r="Z562">
            <v>35339</v>
          </cell>
          <cell r="AA562"/>
          <cell r="AB562"/>
          <cell r="AC562"/>
        </row>
        <row r="563">
          <cell r="A563">
            <v>35348</v>
          </cell>
          <cell r="B563">
            <v>24215</v>
          </cell>
          <cell r="C563"/>
          <cell r="D563"/>
          <cell r="G563">
            <v>5.91</v>
          </cell>
          <cell r="H563">
            <v>143110.65</v>
          </cell>
          <cell r="I563">
            <v>24215</v>
          </cell>
          <cell r="N563"/>
          <cell r="P563"/>
          <cell r="Q563"/>
          <cell r="R563"/>
          <cell r="S563"/>
          <cell r="U563"/>
          <cell r="V563"/>
          <cell r="W563"/>
          <cell r="X563">
            <v>35339</v>
          </cell>
          <cell r="Y563">
            <v>143110.65</v>
          </cell>
          <cell r="Z563">
            <v>35339</v>
          </cell>
          <cell r="AA563"/>
          <cell r="AB563"/>
          <cell r="AC563"/>
        </row>
        <row r="564">
          <cell r="A564">
            <v>35349</v>
          </cell>
          <cell r="B564">
            <v>30500</v>
          </cell>
          <cell r="C564"/>
          <cell r="D564"/>
          <cell r="G564">
            <v>5.81</v>
          </cell>
          <cell r="H564">
            <v>177205</v>
          </cell>
          <cell r="I564">
            <v>30500</v>
          </cell>
          <cell r="N564"/>
          <cell r="P564"/>
          <cell r="Q564"/>
          <cell r="R564"/>
          <cell r="S564"/>
          <cell r="U564"/>
          <cell r="V564"/>
          <cell r="W564"/>
          <cell r="X564">
            <v>35339</v>
          </cell>
          <cell r="Y564">
            <v>177205</v>
          </cell>
          <cell r="Z564">
            <v>35339</v>
          </cell>
          <cell r="AA564"/>
          <cell r="AB564"/>
          <cell r="AC564"/>
        </row>
        <row r="565">
          <cell r="A565">
            <v>35350</v>
          </cell>
          <cell r="B565">
            <v>30500</v>
          </cell>
          <cell r="C565"/>
          <cell r="D565"/>
          <cell r="G565">
            <v>5.81</v>
          </cell>
          <cell r="H565">
            <v>177205</v>
          </cell>
          <cell r="I565">
            <v>30500</v>
          </cell>
          <cell r="N565"/>
          <cell r="P565"/>
          <cell r="Q565"/>
          <cell r="R565"/>
          <cell r="S565"/>
          <cell r="U565"/>
          <cell r="V565"/>
          <cell r="W565"/>
          <cell r="X565">
            <v>35339</v>
          </cell>
          <cell r="Y565">
            <v>177205</v>
          </cell>
          <cell r="Z565">
            <v>35339</v>
          </cell>
          <cell r="AA565"/>
          <cell r="AB565"/>
          <cell r="AC565"/>
        </row>
        <row r="566">
          <cell r="A566">
            <v>35351</v>
          </cell>
          <cell r="B566">
            <v>30500</v>
          </cell>
          <cell r="C566"/>
          <cell r="D566"/>
          <cell r="G566">
            <v>5.81</v>
          </cell>
          <cell r="H566">
            <v>177205</v>
          </cell>
          <cell r="I566">
            <v>30500</v>
          </cell>
          <cell r="N566"/>
          <cell r="P566"/>
          <cell r="Q566"/>
          <cell r="R566"/>
          <cell r="S566"/>
          <cell r="U566"/>
          <cell r="V566"/>
          <cell r="W566"/>
          <cell r="X566">
            <v>35339</v>
          </cell>
          <cell r="Y566">
            <v>177205</v>
          </cell>
          <cell r="Z566">
            <v>35339</v>
          </cell>
          <cell r="AA566"/>
          <cell r="AB566"/>
          <cell r="AC566"/>
        </row>
        <row r="567">
          <cell r="A567">
            <v>35352</v>
          </cell>
          <cell r="B567">
            <v>22300</v>
          </cell>
          <cell r="C567"/>
          <cell r="D567"/>
          <cell r="G567">
            <v>5.79</v>
          </cell>
          <cell r="H567">
            <v>129117</v>
          </cell>
          <cell r="I567">
            <v>22300</v>
          </cell>
          <cell r="N567"/>
          <cell r="P567"/>
          <cell r="Q567"/>
          <cell r="R567"/>
          <cell r="S567"/>
          <cell r="U567"/>
          <cell r="V567"/>
          <cell r="W567"/>
          <cell r="X567">
            <v>35339</v>
          </cell>
          <cell r="Y567">
            <v>129117</v>
          </cell>
          <cell r="Z567">
            <v>35339</v>
          </cell>
          <cell r="AA567"/>
          <cell r="AB567"/>
          <cell r="AC567"/>
        </row>
        <row r="568">
          <cell r="A568">
            <v>35353</v>
          </cell>
          <cell r="B568">
            <v>35800</v>
          </cell>
          <cell r="C568"/>
          <cell r="D568"/>
          <cell r="G568">
            <v>5.65</v>
          </cell>
          <cell r="H568">
            <v>202270</v>
          </cell>
          <cell r="I568">
            <v>35800</v>
          </cell>
          <cell r="N568"/>
          <cell r="P568"/>
          <cell r="Q568"/>
          <cell r="R568"/>
          <cell r="S568"/>
          <cell r="U568"/>
          <cell r="V568"/>
          <cell r="W568"/>
          <cell r="X568">
            <v>35339</v>
          </cell>
          <cell r="Y568">
            <v>202270</v>
          </cell>
          <cell r="Z568">
            <v>35339</v>
          </cell>
          <cell r="AA568"/>
          <cell r="AB568"/>
          <cell r="AC568"/>
        </row>
        <row r="569">
          <cell r="A569">
            <v>35354</v>
          </cell>
          <cell r="B569">
            <v>43200</v>
          </cell>
          <cell r="C569"/>
          <cell r="D569"/>
          <cell r="G569">
            <v>5.73</v>
          </cell>
          <cell r="H569">
            <v>247536.00000000003</v>
          </cell>
          <cell r="I569">
            <v>43200</v>
          </cell>
          <cell r="N569"/>
          <cell r="P569"/>
          <cell r="Q569"/>
          <cell r="R569"/>
          <cell r="S569"/>
          <cell r="U569"/>
          <cell r="V569"/>
          <cell r="W569"/>
          <cell r="X569">
            <v>35339</v>
          </cell>
          <cell r="Y569">
            <v>247536.00000000003</v>
          </cell>
          <cell r="Z569">
            <v>35339</v>
          </cell>
          <cell r="AA569"/>
          <cell r="AB569"/>
          <cell r="AC569"/>
        </row>
        <row r="570">
          <cell r="A570">
            <v>35355</v>
          </cell>
          <cell r="B570">
            <v>43200</v>
          </cell>
          <cell r="C570"/>
          <cell r="D570"/>
          <cell r="G570">
            <v>5.73</v>
          </cell>
          <cell r="H570">
            <v>247536.00000000003</v>
          </cell>
          <cell r="I570">
            <v>43200</v>
          </cell>
          <cell r="N570"/>
          <cell r="P570"/>
          <cell r="Q570"/>
          <cell r="R570"/>
          <cell r="S570"/>
          <cell r="U570"/>
          <cell r="V570"/>
          <cell r="W570"/>
          <cell r="X570">
            <v>35339</v>
          </cell>
          <cell r="Y570">
            <v>247536.00000000003</v>
          </cell>
          <cell r="Z570">
            <v>35339</v>
          </cell>
          <cell r="AA570"/>
          <cell r="AB570"/>
          <cell r="AC570"/>
        </row>
        <row r="571">
          <cell r="A571">
            <v>35356</v>
          </cell>
          <cell r="B571">
            <v>56200</v>
          </cell>
          <cell r="C571"/>
          <cell r="D571"/>
          <cell r="G571">
            <v>5.75</v>
          </cell>
          <cell r="H571">
            <v>323150</v>
          </cell>
          <cell r="I571">
            <v>56200</v>
          </cell>
          <cell r="N571"/>
          <cell r="P571"/>
          <cell r="Q571"/>
          <cell r="R571"/>
          <cell r="S571"/>
          <cell r="U571"/>
          <cell r="V571"/>
          <cell r="W571"/>
          <cell r="X571">
            <v>35339</v>
          </cell>
          <cell r="Y571">
            <v>323150</v>
          </cell>
          <cell r="Z571">
            <v>35339</v>
          </cell>
          <cell r="AA571"/>
          <cell r="AB571"/>
          <cell r="AC571"/>
        </row>
        <row r="572">
          <cell r="A572">
            <v>35357</v>
          </cell>
          <cell r="B572">
            <v>56200</v>
          </cell>
          <cell r="C572"/>
          <cell r="D572"/>
          <cell r="G572">
            <v>5.75</v>
          </cell>
          <cell r="H572">
            <v>323150</v>
          </cell>
          <cell r="I572">
            <v>56200</v>
          </cell>
          <cell r="N572"/>
          <cell r="P572"/>
          <cell r="Q572"/>
          <cell r="R572"/>
          <cell r="S572"/>
          <cell r="U572"/>
          <cell r="V572"/>
          <cell r="W572"/>
          <cell r="X572">
            <v>35339</v>
          </cell>
          <cell r="Y572">
            <v>323150</v>
          </cell>
          <cell r="Z572">
            <v>35339</v>
          </cell>
          <cell r="AA572"/>
          <cell r="AB572"/>
          <cell r="AC572"/>
        </row>
        <row r="573">
          <cell r="A573">
            <v>35358</v>
          </cell>
          <cell r="B573">
            <v>56200</v>
          </cell>
          <cell r="C573"/>
          <cell r="D573"/>
          <cell r="G573">
            <v>5.75</v>
          </cell>
          <cell r="H573">
            <v>323150</v>
          </cell>
          <cell r="I573">
            <v>56200</v>
          </cell>
          <cell r="N573"/>
          <cell r="P573"/>
          <cell r="Q573"/>
          <cell r="R573"/>
          <cell r="S573"/>
          <cell r="U573"/>
          <cell r="V573"/>
          <cell r="W573"/>
          <cell r="X573">
            <v>35339</v>
          </cell>
          <cell r="Y573">
            <v>323150</v>
          </cell>
          <cell r="Z573">
            <v>35339</v>
          </cell>
          <cell r="AA573"/>
          <cell r="AB573"/>
          <cell r="AC573"/>
        </row>
        <row r="574">
          <cell r="A574">
            <v>35359</v>
          </cell>
          <cell r="B574">
            <v>23800</v>
          </cell>
          <cell r="C574"/>
          <cell r="D574"/>
          <cell r="G574">
            <v>5.76</v>
          </cell>
          <cell r="H574">
            <v>137088</v>
          </cell>
          <cell r="I574">
            <v>23800</v>
          </cell>
          <cell r="N574"/>
          <cell r="P574"/>
          <cell r="Q574"/>
          <cell r="R574"/>
          <cell r="S574"/>
          <cell r="U574"/>
          <cell r="V574"/>
          <cell r="W574"/>
          <cell r="X574">
            <v>35339</v>
          </cell>
          <cell r="Y574">
            <v>137088</v>
          </cell>
          <cell r="Z574">
            <v>35339</v>
          </cell>
          <cell r="AA574"/>
          <cell r="AB574"/>
          <cell r="AC574"/>
        </row>
        <row r="575">
          <cell r="A575">
            <v>35360</v>
          </cell>
          <cell r="B575">
            <v>40434</v>
          </cell>
          <cell r="C575"/>
          <cell r="D575"/>
          <cell r="G575">
            <v>5.72</v>
          </cell>
          <cell r="H575">
            <v>231282.47999999998</v>
          </cell>
          <cell r="I575">
            <v>40434</v>
          </cell>
          <cell r="N575"/>
          <cell r="P575"/>
          <cell r="Q575"/>
          <cell r="R575"/>
          <cell r="S575"/>
          <cell r="U575"/>
          <cell r="V575"/>
          <cell r="W575"/>
          <cell r="X575">
            <v>35339</v>
          </cell>
          <cell r="Y575">
            <v>231282.47999999998</v>
          </cell>
          <cell r="Z575">
            <v>35339</v>
          </cell>
          <cell r="AA575"/>
          <cell r="AB575"/>
          <cell r="AC575"/>
        </row>
        <row r="576">
          <cell r="A576">
            <v>35361</v>
          </cell>
          <cell r="B576">
            <v>30800</v>
          </cell>
          <cell r="C576"/>
          <cell r="D576"/>
          <cell r="G576">
            <v>5.68</v>
          </cell>
          <cell r="H576">
            <v>174944</v>
          </cell>
          <cell r="I576">
            <v>30800</v>
          </cell>
          <cell r="N576"/>
          <cell r="P576"/>
          <cell r="Q576"/>
          <cell r="R576"/>
          <cell r="S576"/>
          <cell r="U576"/>
          <cell r="V576"/>
          <cell r="W576"/>
          <cell r="X576">
            <v>35339</v>
          </cell>
          <cell r="Y576">
            <v>174944</v>
          </cell>
          <cell r="Z576">
            <v>35339</v>
          </cell>
          <cell r="AA576"/>
          <cell r="AB576"/>
          <cell r="AC576"/>
        </row>
        <row r="577">
          <cell r="A577">
            <v>35362</v>
          </cell>
          <cell r="B577">
            <v>40434</v>
          </cell>
          <cell r="C577"/>
          <cell r="D577"/>
          <cell r="G577">
            <v>5.7</v>
          </cell>
          <cell r="H577">
            <v>230473.80000000002</v>
          </cell>
          <cell r="I577">
            <v>40434</v>
          </cell>
          <cell r="N577"/>
          <cell r="P577"/>
          <cell r="Q577"/>
          <cell r="R577"/>
          <cell r="S577"/>
          <cell r="U577"/>
          <cell r="V577"/>
          <cell r="W577"/>
          <cell r="X577">
            <v>35339</v>
          </cell>
          <cell r="Y577">
            <v>230473.80000000002</v>
          </cell>
          <cell r="Z577">
            <v>35339</v>
          </cell>
          <cell r="AA577"/>
          <cell r="AB577"/>
          <cell r="AC577"/>
        </row>
        <row r="578">
          <cell r="A578">
            <v>35363</v>
          </cell>
          <cell r="B578">
            <v>46500</v>
          </cell>
          <cell r="C578"/>
          <cell r="D578"/>
          <cell r="G578">
            <v>5.65</v>
          </cell>
          <cell r="H578">
            <v>262725</v>
          </cell>
          <cell r="I578">
            <v>46500</v>
          </cell>
          <cell r="N578"/>
          <cell r="P578"/>
          <cell r="Q578"/>
          <cell r="R578"/>
          <cell r="S578"/>
          <cell r="U578"/>
          <cell r="V578"/>
          <cell r="W578"/>
          <cell r="X578">
            <v>35339</v>
          </cell>
          <cell r="Y578">
            <v>262725</v>
          </cell>
          <cell r="Z578">
            <v>35339</v>
          </cell>
          <cell r="AA578"/>
          <cell r="AB578"/>
          <cell r="AC578"/>
        </row>
        <row r="579">
          <cell r="A579">
            <v>35364</v>
          </cell>
          <cell r="B579">
            <v>46500</v>
          </cell>
          <cell r="C579"/>
          <cell r="D579"/>
          <cell r="G579">
            <v>5.65</v>
          </cell>
          <cell r="H579">
            <v>262725</v>
          </cell>
          <cell r="I579">
            <v>46500</v>
          </cell>
          <cell r="N579"/>
          <cell r="P579"/>
          <cell r="Q579"/>
          <cell r="R579"/>
          <cell r="S579"/>
          <cell r="U579"/>
          <cell r="V579"/>
          <cell r="W579"/>
          <cell r="X579">
            <v>35339</v>
          </cell>
          <cell r="Y579">
            <v>262725</v>
          </cell>
          <cell r="Z579">
            <v>35339</v>
          </cell>
          <cell r="AA579"/>
          <cell r="AB579"/>
          <cell r="AC579"/>
        </row>
        <row r="580">
          <cell r="A580">
            <v>35365</v>
          </cell>
          <cell r="B580">
            <v>46500</v>
          </cell>
          <cell r="C580"/>
          <cell r="D580"/>
          <cell r="G580">
            <v>5.65</v>
          </cell>
          <cell r="H580">
            <v>262725</v>
          </cell>
          <cell r="I580">
            <v>46500</v>
          </cell>
          <cell r="N580"/>
          <cell r="P580"/>
          <cell r="Q580"/>
          <cell r="R580"/>
          <cell r="S580"/>
          <cell r="U580"/>
          <cell r="V580"/>
          <cell r="W580"/>
          <cell r="X580">
            <v>35339</v>
          </cell>
          <cell r="Y580">
            <v>262725</v>
          </cell>
          <cell r="Z580">
            <v>35339</v>
          </cell>
          <cell r="AA580"/>
          <cell r="AB580"/>
          <cell r="AC580"/>
        </row>
        <row r="581">
          <cell r="A581">
            <v>35366</v>
          </cell>
          <cell r="B581">
            <v>32300</v>
          </cell>
          <cell r="C581"/>
          <cell r="D581"/>
          <cell r="G581">
            <v>5.86</v>
          </cell>
          <cell r="H581">
            <v>189278</v>
          </cell>
          <cell r="I581">
            <v>32300</v>
          </cell>
          <cell r="N581"/>
          <cell r="P581"/>
          <cell r="Q581"/>
          <cell r="R581"/>
          <cell r="S581"/>
          <cell r="U581"/>
          <cell r="V581"/>
          <cell r="W581"/>
          <cell r="X581">
            <v>35339</v>
          </cell>
          <cell r="Y581">
            <v>189278</v>
          </cell>
          <cell r="Z581">
            <v>35339</v>
          </cell>
          <cell r="AA581"/>
          <cell r="AB581"/>
          <cell r="AC581"/>
        </row>
        <row r="582">
          <cell r="A582">
            <v>35367</v>
          </cell>
          <cell r="B582">
            <v>32300</v>
          </cell>
          <cell r="C582"/>
          <cell r="D582"/>
          <cell r="G582">
            <v>5.86</v>
          </cell>
          <cell r="H582">
            <v>189278</v>
          </cell>
          <cell r="I582">
            <v>32300</v>
          </cell>
          <cell r="N582"/>
          <cell r="P582"/>
          <cell r="Q582"/>
          <cell r="R582"/>
          <cell r="S582"/>
          <cell r="U582"/>
          <cell r="V582"/>
          <cell r="W582"/>
          <cell r="X582">
            <v>35339</v>
          </cell>
          <cell r="Y582">
            <v>189278</v>
          </cell>
          <cell r="Z582">
            <v>35339</v>
          </cell>
          <cell r="AA582"/>
          <cell r="AB582"/>
          <cell r="AC582"/>
        </row>
        <row r="583">
          <cell r="A583">
            <v>35368</v>
          </cell>
          <cell r="B583">
            <v>32300</v>
          </cell>
          <cell r="C583"/>
          <cell r="D583"/>
          <cell r="G583">
            <v>5.86</v>
          </cell>
          <cell r="H583">
            <v>189278</v>
          </cell>
          <cell r="I583">
            <v>32300</v>
          </cell>
          <cell r="N583"/>
          <cell r="P583"/>
          <cell r="Q583"/>
          <cell r="R583"/>
          <cell r="S583"/>
          <cell r="U583"/>
          <cell r="V583"/>
          <cell r="W583"/>
          <cell r="X583">
            <v>35339</v>
          </cell>
          <cell r="Y583">
            <v>189278</v>
          </cell>
          <cell r="Z583">
            <v>35339</v>
          </cell>
          <cell r="AA583"/>
          <cell r="AB583"/>
          <cell r="AC583"/>
        </row>
        <row r="584">
          <cell r="A584">
            <v>35369</v>
          </cell>
          <cell r="B584">
            <v>32300</v>
          </cell>
          <cell r="C584"/>
          <cell r="D584"/>
          <cell r="E584"/>
          <cell r="F584"/>
          <cell r="G584">
            <v>5.86</v>
          </cell>
          <cell r="H584">
            <v>189278</v>
          </cell>
          <cell r="I584">
            <v>32300</v>
          </cell>
          <cell r="J584">
            <v>6348859.6299999999</v>
          </cell>
          <cell r="K584">
            <v>1096113</v>
          </cell>
          <cell r="L584">
            <v>5.7921579526928335</v>
          </cell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  <cell r="X584">
            <v>35339</v>
          </cell>
          <cell r="Y584">
            <v>189278</v>
          </cell>
          <cell r="Z584">
            <v>35339</v>
          </cell>
          <cell r="AA584"/>
          <cell r="AB584"/>
          <cell r="AC584"/>
        </row>
        <row r="585">
          <cell r="A585">
            <v>35370</v>
          </cell>
          <cell r="B585">
            <v>32300</v>
          </cell>
          <cell r="C585"/>
          <cell r="D585"/>
          <cell r="G585">
            <v>5.86</v>
          </cell>
          <cell r="H585">
            <v>189278</v>
          </cell>
          <cell r="I585">
            <v>32300</v>
          </cell>
          <cell r="N585"/>
          <cell r="P585"/>
          <cell r="Q585"/>
          <cell r="R585"/>
          <cell r="S585"/>
          <cell r="U585"/>
          <cell r="V585"/>
          <cell r="W585"/>
          <cell r="X585">
            <v>35370</v>
          </cell>
          <cell r="Y585">
            <v>189278</v>
          </cell>
          <cell r="Z585">
            <v>35370</v>
          </cell>
          <cell r="AA585"/>
          <cell r="AB585"/>
          <cell r="AC585"/>
        </row>
        <row r="586">
          <cell r="A586">
            <v>35371</v>
          </cell>
          <cell r="B586">
            <v>32300</v>
          </cell>
          <cell r="C586"/>
          <cell r="D586"/>
          <cell r="G586">
            <v>5.86</v>
          </cell>
          <cell r="H586">
            <v>189278</v>
          </cell>
          <cell r="I586">
            <v>32300</v>
          </cell>
          <cell r="N586"/>
          <cell r="P586"/>
          <cell r="Q586"/>
          <cell r="R586"/>
          <cell r="S586"/>
          <cell r="U586"/>
          <cell r="V586"/>
          <cell r="W586"/>
          <cell r="X586">
            <v>35370</v>
          </cell>
          <cell r="Y586">
            <v>189278</v>
          </cell>
          <cell r="Z586">
            <v>35370</v>
          </cell>
          <cell r="AA586"/>
          <cell r="AB586"/>
          <cell r="AC586"/>
        </row>
        <row r="587">
          <cell r="A587">
            <v>35372</v>
          </cell>
          <cell r="B587">
            <v>32300</v>
          </cell>
          <cell r="C587"/>
          <cell r="D587"/>
          <cell r="G587">
            <v>5.86</v>
          </cell>
          <cell r="H587">
            <v>189278</v>
          </cell>
          <cell r="I587">
            <v>32300</v>
          </cell>
          <cell r="N587"/>
          <cell r="P587"/>
          <cell r="Q587"/>
          <cell r="R587"/>
          <cell r="S587"/>
          <cell r="U587"/>
          <cell r="V587"/>
          <cell r="W587"/>
          <cell r="X587">
            <v>35370</v>
          </cell>
          <cell r="Y587">
            <v>189278</v>
          </cell>
          <cell r="Z587">
            <v>35370</v>
          </cell>
          <cell r="AA587"/>
          <cell r="AB587"/>
          <cell r="AC587"/>
        </row>
        <row r="588">
          <cell r="A588">
            <v>35373</v>
          </cell>
          <cell r="B588">
            <v>20000</v>
          </cell>
          <cell r="C588"/>
          <cell r="D588"/>
          <cell r="G588">
            <v>5.66</v>
          </cell>
          <cell r="H588">
            <v>113200</v>
          </cell>
          <cell r="I588">
            <v>20000</v>
          </cell>
          <cell r="N588"/>
          <cell r="P588"/>
          <cell r="Q588"/>
          <cell r="R588"/>
          <cell r="S588"/>
          <cell r="U588"/>
          <cell r="V588"/>
          <cell r="W588"/>
          <cell r="X588">
            <v>35370</v>
          </cell>
          <cell r="Y588">
            <v>113200</v>
          </cell>
          <cell r="Z588">
            <v>35370</v>
          </cell>
          <cell r="AA588"/>
          <cell r="AB588"/>
          <cell r="AC588"/>
        </row>
        <row r="589">
          <cell r="A589">
            <v>35374</v>
          </cell>
          <cell r="B589">
            <v>31000</v>
          </cell>
          <cell r="C589"/>
          <cell r="D589"/>
          <cell r="G589">
            <v>5.67</v>
          </cell>
          <cell r="H589">
            <v>175770</v>
          </cell>
          <cell r="I589">
            <v>31000</v>
          </cell>
          <cell r="N589"/>
          <cell r="P589"/>
          <cell r="Q589"/>
          <cell r="R589"/>
          <cell r="S589"/>
          <cell r="U589"/>
          <cell r="V589"/>
          <cell r="W589"/>
          <cell r="X589">
            <v>35370</v>
          </cell>
          <cell r="Y589">
            <v>175770</v>
          </cell>
          <cell r="Z589">
            <v>35370</v>
          </cell>
          <cell r="AA589"/>
          <cell r="AB589"/>
          <cell r="AC589"/>
        </row>
        <row r="590">
          <cell r="A590">
            <v>35375</v>
          </cell>
          <cell r="B590">
            <v>41400</v>
          </cell>
          <cell r="C590"/>
          <cell r="D590"/>
          <cell r="G590">
            <v>5.74</v>
          </cell>
          <cell r="H590">
            <v>237636</v>
          </cell>
          <cell r="I590">
            <v>41400</v>
          </cell>
          <cell r="N590"/>
          <cell r="P590"/>
          <cell r="Q590"/>
          <cell r="R590"/>
          <cell r="S590"/>
          <cell r="U590"/>
          <cell r="V590"/>
          <cell r="W590"/>
          <cell r="X590">
            <v>35370</v>
          </cell>
          <cell r="Y590">
            <v>237636</v>
          </cell>
          <cell r="Z590">
            <v>35370</v>
          </cell>
          <cell r="AA590"/>
          <cell r="AB590"/>
          <cell r="AC590"/>
        </row>
        <row r="591">
          <cell r="A591">
            <v>35376</v>
          </cell>
          <cell r="B591">
            <v>41786</v>
          </cell>
          <cell r="C591"/>
          <cell r="D591"/>
          <cell r="G591">
            <v>5.75</v>
          </cell>
          <cell r="H591">
            <v>240269.5</v>
          </cell>
          <cell r="I591">
            <v>41786</v>
          </cell>
          <cell r="N591"/>
          <cell r="P591"/>
          <cell r="Q591"/>
          <cell r="R591"/>
          <cell r="S591"/>
          <cell r="U591"/>
          <cell r="V591"/>
          <cell r="W591"/>
          <cell r="X591">
            <v>35370</v>
          </cell>
          <cell r="Y591">
            <v>240269.5</v>
          </cell>
          <cell r="Z591">
            <v>35370</v>
          </cell>
          <cell r="AA591"/>
          <cell r="AB591"/>
          <cell r="AC591"/>
        </row>
        <row r="592">
          <cell r="A592">
            <v>35377</v>
          </cell>
          <cell r="B592">
            <v>53200</v>
          </cell>
          <cell r="C592"/>
          <cell r="D592"/>
          <cell r="G592">
            <v>5.71</v>
          </cell>
          <cell r="H592">
            <v>303772</v>
          </cell>
          <cell r="I592">
            <v>53200</v>
          </cell>
          <cell r="N592"/>
          <cell r="P592"/>
          <cell r="Q592"/>
          <cell r="R592"/>
          <cell r="S592"/>
          <cell r="U592"/>
          <cell r="V592"/>
          <cell r="W592"/>
          <cell r="X592">
            <v>35370</v>
          </cell>
          <cell r="Y592">
            <v>303772</v>
          </cell>
          <cell r="Z592">
            <v>35370</v>
          </cell>
          <cell r="AA592"/>
          <cell r="AB592"/>
          <cell r="AC592"/>
        </row>
        <row r="593">
          <cell r="A593">
            <v>35378</v>
          </cell>
          <cell r="B593">
            <v>53200</v>
          </cell>
          <cell r="C593"/>
          <cell r="D593"/>
          <cell r="G593">
            <v>5.71</v>
          </cell>
          <cell r="H593">
            <v>303772</v>
          </cell>
          <cell r="I593">
            <v>53200</v>
          </cell>
          <cell r="N593"/>
          <cell r="P593"/>
          <cell r="Q593"/>
          <cell r="R593"/>
          <cell r="S593"/>
          <cell r="U593"/>
          <cell r="V593"/>
          <cell r="W593"/>
          <cell r="X593">
            <v>35370</v>
          </cell>
          <cell r="Y593">
            <v>303772</v>
          </cell>
          <cell r="Z593">
            <v>35370</v>
          </cell>
          <cell r="AA593"/>
          <cell r="AB593"/>
          <cell r="AC593"/>
        </row>
        <row r="594">
          <cell r="A594">
            <v>35379</v>
          </cell>
          <cell r="B594">
            <v>53200</v>
          </cell>
          <cell r="C594"/>
          <cell r="D594"/>
          <cell r="G594">
            <v>5.71</v>
          </cell>
          <cell r="H594">
            <v>303772</v>
          </cell>
          <cell r="I594">
            <v>53200</v>
          </cell>
          <cell r="N594"/>
          <cell r="P594"/>
          <cell r="Q594"/>
          <cell r="R594"/>
          <cell r="S594"/>
          <cell r="U594"/>
          <cell r="V594"/>
          <cell r="W594"/>
          <cell r="X594">
            <v>35370</v>
          </cell>
          <cell r="Y594">
            <v>303772</v>
          </cell>
          <cell r="Z594">
            <v>35370</v>
          </cell>
          <cell r="AA594"/>
          <cell r="AB594"/>
          <cell r="AC594"/>
        </row>
        <row r="595">
          <cell r="A595">
            <v>35380</v>
          </cell>
          <cell r="B595">
            <v>35000</v>
          </cell>
          <cell r="C595"/>
          <cell r="D595"/>
          <cell r="G595">
            <v>5.88</v>
          </cell>
          <cell r="H595">
            <v>205800</v>
          </cell>
          <cell r="I595">
            <v>35000</v>
          </cell>
          <cell r="N595"/>
          <cell r="P595"/>
          <cell r="Q595"/>
          <cell r="R595"/>
          <cell r="S595"/>
          <cell r="U595"/>
          <cell r="V595"/>
          <cell r="W595"/>
          <cell r="X595">
            <v>35370</v>
          </cell>
          <cell r="Y595">
            <v>205800</v>
          </cell>
          <cell r="Z595">
            <v>35370</v>
          </cell>
          <cell r="AA595"/>
          <cell r="AB595"/>
          <cell r="AC595"/>
        </row>
        <row r="596">
          <cell r="A596">
            <v>35381</v>
          </cell>
          <cell r="B596">
            <v>41240</v>
          </cell>
          <cell r="C596"/>
          <cell r="D596"/>
          <cell r="G596">
            <v>5.92</v>
          </cell>
          <cell r="H596">
            <v>244140.79999999999</v>
          </cell>
          <cell r="I596">
            <v>41240</v>
          </cell>
          <cell r="N596"/>
          <cell r="P596"/>
          <cell r="Q596"/>
          <cell r="R596"/>
          <cell r="S596"/>
          <cell r="U596"/>
          <cell r="V596"/>
          <cell r="W596"/>
          <cell r="X596">
            <v>35370</v>
          </cell>
          <cell r="Y596">
            <v>244140.79999999999</v>
          </cell>
          <cell r="Z596">
            <v>35370</v>
          </cell>
          <cell r="AA596"/>
          <cell r="AB596"/>
          <cell r="AC596"/>
        </row>
        <row r="597">
          <cell r="A597">
            <v>35382</v>
          </cell>
          <cell r="B597">
            <v>59560</v>
          </cell>
          <cell r="C597"/>
          <cell r="D597"/>
          <cell r="G597">
            <v>5.96</v>
          </cell>
          <cell r="H597">
            <v>354977.6</v>
          </cell>
          <cell r="I597">
            <v>59560</v>
          </cell>
          <cell r="N597"/>
          <cell r="P597"/>
          <cell r="Q597"/>
          <cell r="R597"/>
          <cell r="S597"/>
          <cell r="U597"/>
          <cell r="V597"/>
          <cell r="W597"/>
          <cell r="X597">
            <v>35370</v>
          </cell>
          <cell r="Y597">
            <v>354977.6</v>
          </cell>
          <cell r="Z597">
            <v>35370</v>
          </cell>
          <cell r="AA597"/>
          <cell r="AB597"/>
          <cell r="AC597"/>
        </row>
        <row r="598">
          <cell r="A598">
            <v>35383</v>
          </cell>
          <cell r="B598">
            <v>77130</v>
          </cell>
          <cell r="C598"/>
          <cell r="D598"/>
          <cell r="G598">
            <v>6.04</v>
          </cell>
          <cell r="H598">
            <v>465865.2</v>
          </cell>
          <cell r="I598">
            <v>77130</v>
          </cell>
          <cell r="N598"/>
          <cell r="P598"/>
          <cell r="Q598"/>
          <cell r="R598"/>
          <cell r="S598"/>
          <cell r="U598"/>
          <cell r="V598"/>
          <cell r="W598"/>
          <cell r="X598">
            <v>35370</v>
          </cell>
          <cell r="Y598">
            <v>465865.2</v>
          </cell>
          <cell r="Z598">
            <v>35370</v>
          </cell>
          <cell r="AA598"/>
          <cell r="AB598"/>
          <cell r="AC598"/>
        </row>
        <row r="599">
          <cell r="A599">
            <v>35384</v>
          </cell>
          <cell r="B599">
            <v>33100</v>
          </cell>
          <cell r="C599"/>
          <cell r="D599"/>
          <cell r="G599">
            <v>6.01</v>
          </cell>
          <cell r="H599">
            <v>198931</v>
          </cell>
          <cell r="I599">
            <v>33100</v>
          </cell>
          <cell r="N599"/>
          <cell r="P599"/>
          <cell r="Q599"/>
          <cell r="R599"/>
          <cell r="S599"/>
          <cell r="U599"/>
          <cell r="V599"/>
          <cell r="W599"/>
          <cell r="X599">
            <v>35370</v>
          </cell>
          <cell r="Y599">
            <v>198931</v>
          </cell>
          <cell r="Z599">
            <v>35370</v>
          </cell>
          <cell r="AA599"/>
          <cell r="AB599"/>
          <cell r="AC599"/>
        </row>
        <row r="600">
          <cell r="A600">
            <v>35385</v>
          </cell>
          <cell r="B600">
            <v>33100</v>
          </cell>
          <cell r="C600"/>
          <cell r="D600"/>
          <cell r="G600">
            <v>6.01</v>
          </cell>
          <cell r="H600">
            <v>198931</v>
          </cell>
          <cell r="I600">
            <v>33100</v>
          </cell>
          <cell r="N600"/>
          <cell r="P600"/>
          <cell r="Q600"/>
          <cell r="R600"/>
          <cell r="S600"/>
          <cell r="U600"/>
          <cell r="V600"/>
          <cell r="W600"/>
          <cell r="X600">
            <v>35370</v>
          </cell>
          <cell r="Y600">
            <v>198931</v>
          </cell>
          <cell r="Z600">
            <v>35370</v>
          </cell>
          <cell r="AA600"/>
          <cell r="AB600"/>
          <cell r="AC600"/>
        </row>
        <row r="601">
          <cell r="A601">
            <v>35386</v>
          </cell>
          <cell r="B601">
            <v>33100</v>
          </cell>
          <cell r="C601"/>
          <cell r="D601"/>
          <cell r="G601">
            <v>6.01</v>
          </cell>
          <cell r="H601">
            <v>198931</v>
          </cell>
          <cell r="I601">
            <v>33100</v>
          </cell>
          <cell r="N601"/>
          <cell r="P601"/>
          <cell r="Q601"/>
          <cell r="R601"/>
          <cell r="S601"/>
          <cell r="U601"/>
          <cell r="V601"/>
          <cell r="W601"/>
          <cell r="X601">
            <v>35370</v>
          </cell>
          <cell r="Y601">
            <v>198931</v>
          </cell>
          <cell r="Z601">
            <v>35370</v>
          </cell>
          <cell r="AA601"/>
          <cell r="AB601"/>
          <cell r="AC601"/>
        </row>
        <row r="602">
          <cell r="A602">
            <v>35387</v>
          </cell>
          <cell r="B602">
            <v>12000</v>
          </cell>
          <cell r="C602"/>
          <cell r="D602"/>
          <cell r="G602">
            <v>5.9</v>
          </cell>
          <cell r="H602">
            <v>70800</v>
          </cell>
          <cell r="I602">
            <v>12000</v>
          </cell>
          <cell r="N602"/>
          <cell r="P602"/>
          <cell r="Q602"/>
          <cell r="R602"/>
          <cell r="S602"/>
          <cell r="U602"/>
          <cell r="V602"/>
          <cell r="W602"/>
          <cell r="X602">
            <v>35370</v>
          </cell>
          <cell r="Y602">
            <v>70800</v>
          </cell>
          <cell r="Z602">
            <v>35370</v>
          </cell>
          <cell r="AA602"/>
          <cell r="AB602"/>
          <cell r="AC602"/>
        </row>
        <row r="603">
          <cell r="A603">
            <v>35388</v>
          </cell>
          <cell r="B603">
            <v>18900</v>
          </cell>
          <cell r="C603"/>
          <cell r="D603"/>
          <cell r="G603">
            <v>6.01</v>
          </cell>
          <cell r="H603">
            <v>113589</v>
          </cell>
          <cell r="I603">
            <v>18900</v>
          </cell>
          <cell r="N603"/>
          <cell r="P603"/>
          <cell r="Q603"/>
          <cell r="R603"/>
          <cell r="S603"/>
          <cell r="U603"/>
          <cell r="V603"/>
          <cell r="W603"/>
          <cell r="X603">
            <v>35370</v>
          </cell>
          <cell r="Y603">
            <v>113589</v>
          </cell>
          <cell r="Z603">
            <v>35370</v>
          </cell>
          <cell r="AA603"/>
          <cell r="AB603"/>
          <cell r="AC603"/>
        </row>
        <row r="604">
          <cell r="A604">
            <v>35389</v>
          </cell>
          <cell r="B604">
            <v>45054</v>
          </cell>
          <cell r="C604"/>
          <cell r="D604"/>
          <cell r="G604">
            <v>5.87</v>
          </cell>
          <cell r="H604">
            <v>264466.98</v>
          </cell>
          <cell r="I604">
            <v>45054</v>
          </cell>
          <cell r="N604"/>
          <cell r="P604"/>
          <cell r="Q604"/>
          <cell r="R604"/>
          <cell r="S604"/>
          <cell r="U604"/>
          <cell r="V604"/>
          <cell r="W604"/>
          <cell r="X604">
            <v>35370</v>
          </cell>
          <cell r="Y604">
            <v>264466.98</v>
          </cell>
          <cell r="Z604">
            <v>35370</v>
          </cell>
          <cell r="AA604"/>
          <cell r="AB604"/>
          <cell r="AC604"/>
        </row>
        <row r="605">
          <cell r="A605">
            <v>35390</v>
          </cell>
          <cell r="B605">
            <v>45455</v>
          </cell>
          <cell r="C605"/>
          <cell r="D605"/>
          <cell r="G605">
            <v>5.81</v>
          </cell>
          <cell r="H605">
            <v>264093.55</v>
          </cell>
          <cell r="I605">
            <v>45455</v>
          </cell>
          <cell r="N605"/>
          <cell r="P605"/>
          <cell r="Q605"/>
          <cell r="R605"/>
          <cell r="S605"/>
          <cell r="U605"/>
          <cell r="V605"/>
          <cell r="W605"/>
          <cell r="X605">
            <v>35370</v>
          </cell>
          <cell r="Y605">
            <v>264093.55</v>
          </cell>
          <cell r="Z605">
            <v>35370</v>
          </cell>
          <cell r="AA605"/>
          <cell r="AB605"/>
          <cell r="AC605"/>
        </row>
        <row r="606">
          <cell r="A606">
            <v>35391</v>
          </cell>
          <cell r="B606">
            <v>58950</v>
          </cell>
          <cell r="C606"/>
          <cell r="D606"/>
          <cell r="G606">
            <v>5.84</v>
          </cell>
          <cell r="H606">
            <v>344268</v>
          </cell>
          <cell r="I606">
            <v>58950</v>
          </cell>
          <cell r="N606"/>
          <cell r="P606"/>
          <cell r="Q606"/>
          <cell r="R606"/>
          <cell r="S606"/>
          <cell r="U606"/>
          <cell r="V606"/>
          <cell r="W606"/>
          <cell r="X606">
            <v>35370</v>
          </cell>
          <cell r="Y606">
            <v>344268</v>
          </cell>
          <cell r="Z606">
            <v>35370</v>
          </cell>
          <cell r="AA606"/>
          <cell r="AB606"/>
          <cell r="AC606"/>
        </row>
        <row r="607">
          <cell r="A607">
            <v>35392</v>
          </cell>
          <cell r="B607">
            <v>58950</v>
          </cell>
          <cell r="C607"/>
          <cell r="D607"/>
          <cell r="G607">
            <v>5.84</v>
          </cell>
          <cell r="H607">
            <v>344268</v>
          </cell>
          <cell r="I607">
            <v>58950</v>
          </cell>
          <cell r="N607"/>
          <cell r="P607"/>
          <cell r="Q607"/>
          <cell r="R607"/>
          <cell r="S607"/>
          <cell r="U607"/>
          <cell r="V607"/>
          <cell r="W607"/>
          <cell r="X607">
            <v>35370</v>
          </cell>
          <cell r="Y607">
            <v>344268</v>
          </cell>
          <cell r="Z607">
            <v>35370</v>
          </cell>
          <cell r="AA607"/>
          <cell r="AB607"/>
          <cell r="AC607"/>
        </row>
        <row r="608">
          <cell r="A608">
            <v>35393</v>
          </cell>
          <cell r="B608">
            <v>58950</v>
          </cell>
          <cell r="C608"/>
          <cell r="D608"/>
          <cell r="G608">
            <v>5.84</v>
          </cell>
          <cell r="H608">
            <v>344268</v>
          </cell>
          <cell r="I608">
            <v>58950</v>
          </cell>
          <cell r="N608"/>
          <cell r="P608"/>
          <cell r="Q608"/>
          <cell r="R608"/>
          <cell r="S608"/>
          <cell r="U608"/>
          <cell r="V608"/>
          <cell r="W608"/>
          <cell r="X608">
            <v>35370</v>
          </cell>
          <cell r="Y608">
            <v>344268</v>
          </cell>
          <cell r="Z608">
            <v>35370</v>
          </cell>
          <cell r="AA608"/>
          <cell r="AB608"/>
          <cell r="AC608"/>
        </row>
        <row r="609">
          <cell r="A609">
            <v>35394</v>
          </cell>
          <cell r="B609">
            <v>48830</v>
          </cell>
          <cell r="C609"/>
          <cell r="D609"/>
          <cell r="G609">
            <v>5.98</v>
          </cell>
          <cell r="H609">
            <v>292003.40000000002</v>
          </cell>
          <cell r="I609">
            <v>48830</v>
          </cell>
          <cell r="N609"/>
          <cell r="P609"/>
          <cell r="Q609"/>
          <cell r="R609"/>
          <cell r="S609"/>
          <cell r="U609"/>
          <cell r="V609"/>
          <cell r="W609"/>
          <cell r="X609">
            <v>35370</v>
          </cell>
          <cell r="Y609">
            <v>292003.40000000002</v>
          </cell>
          <cell r="Z609">
            <v>35370</v>
          </cell>
          <cell r="AA609"/>
          <cell r="AB609"/>
          <cell r="AC609"/>
        </row>
        <row r="610">
          <cell r="A610">
            <v>35395</v>
          </cell>
          <cell r="B610">
            <v>51411</v>
          </cell>
          <cell r="C610"/>
          <cell r="D610"/>
          <cell r="G610">
            <v>6.04</v>
          </cell>
          <cell r="H610">
            <v>310522.44</v>
          </cell>
          <cell r="I610">
            <v>51411</v>
          </cell>
          <cell r="N610"/>
          <cell r="P610"/>
          <cell r="Q610"/>
          <cell r="R610"/>
          <cell r="S610"/>
          <cell r="U610"/>
          <cell r="V610"/>
          <cell r="W610"/>
          <cell r="X610">
            <v>35370</v>
          </cell>
          <cell r="Y610">
            <v>310522.44</v>
          </cell>
          <cell r="Z610">
            <v>35370</v>
          </cell>
          <cell r="AA610"/>
          <cell r="AB610"/>
          <cell r="AC610"/>
        </row>
        <row r="611">
          <cell r="A611">
            <v>35396</v>
          </cell>
          <cell r="B611">
            <v>82800</v>
          </cell>
          <cell r="C611"/>
          <cell r="D611"/>
          <cell r="G611">
            <v>6.03</v>
          </cell>
          <cell r="H611">
            <v>499284</v>
          </cell>
          <cell r="I611">
            <v>82800</v>
          </cell>
          <cell r="N611"/>
          <cell r="P611"/>
          <cell r="Q611"/>
          <cell r="R611"/>
          <cell r="S611"/>
          <cell r="U611"/>
          <cell r="V611"/>
          <cell r="W611"/>
          <cell r="X611">
            <v>35370</v>
          </cell>
          <cell r="Y611">
            <v>499284</v>
          </cell>
          <cell r="Z611">
            <v>35370</v>
          </cell>
          <cell r="AA611"/>
          <cell r="AB611"/>
          <cell r="AC611"/>
        </row>
        <row r="612">
          <cell r="A612">
            <v>35397</v>
          </cell>
          <cell r="B612">
            <v>109300</v>
          </cell>
          <cell r="C612"/>
          <cell r="D612"/>
          <cell r="G612">
            <v>6.08</v>
          </cell>
          <cell r="H612">
            <v>664544</v>
          </cell>
          <cell r="I612">
            <v>109300</v>
          </cell>
          <cell r="N612"/>
          <cell r="P612"/>
          <cell r="Q612"/>
          <cell r="R612"/>
          <cell r="S612"/>
          <cell r="U612"/>
          <cell r="V612"/>
          <cell r="W612"/>
          <cell r="X612">
            <v>35370</v>
          </cell>
          <cell r="Y612">
            <v>664544</v>
          </cell>
          <cell r="Z612">
            <v>35370</v>
          </cell>
          <cell r="AA612"/>
          <cell r="AB612"/>
          <cell r="AC612"/>
        </row>
        <row r="613">
          <cell r="A613">
            <v>35398</v>
          </cell>
          <cell r="B613">
            <v>67600</v>
          </cell>
          <cell r="C613"/>
          <cell r="D613"/>
          <cell r="G613">
            <v>5.97</v>
          </cell>
          <cell r="H613">
            <v>403572</v>
          </cell>
          <cell r="I613">
            <v>67600</v>
          </cell>
          <cell r="N613"/>
          <cell r="P613"/>
          <cell r="Q613"/>
          <cell r="R613"/>
          <cell r="S613"/>
          <cell r="U613"/>
          <cell r="V613"/>
          <cell r="W613"/>
          <cell r="X613">
            <v>35370</v>
          </cell>
          <cell r="Y613">
            <v>403572</v>
          </cell>
          <cell r="Z613">
            <v>35370</v>
          </cell>
          <cell r="AA613"/>
          <cell r="AB613"/>
          <cell r="AC613"/>
        </row>
        <row r="614">
          <cell r="A614">
            <v>35399</v>
          </cell>
          <cell r="B614">
            <v>67600</v>
          </cell>
          <cell r="C614"/>
          <cell r="D614"/>
          <cell r="E614"/>
          <cell r="F614"/>
          <cell r="G614">
            <v>5.97</v>
          </cell>
          <cell r="H614">
            <v>403572</v>
          </cell>
          <cell r="I614">
            <v>67600</v>
          </cell>
          <cell r="J614">
            <v>8432853.4700000007</v>
          </cell>
          <cell r="K614">
            <v>1428716</v>
          </cell>
          <cell r="L614">
            <v>5.9024001061092619</v>
          </cell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  <cell r="X614">
            <v>35370</v>
          </cell>
          <cell r="Y614">
            <v>403572</v>
          </cell>
          <cell r="Z614">
            <v>35370</v>
          </cell>
          <cell r="AA614"/>
          <cell r="AB614"/>
          <cell r="AC614"/>
        </row>
        <row r="615">
          <cell r="A615">
            <v>35400</v>
          </cell>
          <cell r="B615">
            <v>67600</v>
          </cell>
          <cell r="C615"/>
          <cell r="D615"/>
          <cell r="G615">
            <v>5.97</v>
          </cell>
          <cell r="H615">
            <v>403572</v>
          </cell>
          <cell r="I615">
            <v>67600</v>
          </cell>
          <cell r="N615"/>
          <cell r="P615"/>
          <cell r="Q615"/>
          <cell r="R615"/>
          <cell r="S615"/>
          <cell r="U615"/>
          <cell r="V615"/>
          <cell r="W615"/>
          <cell r="X615">
            <v>35400</v>
          </cell>
          <cell r="Y615">
            <v>403572</v>
          </cell>
          <cell r="Z615">
            <v>35400</v>
          </cell>
          <cell r="AA615"/>
          <cell r="AB615"/>
          <cell r="AC615"/>
        </row>
        <row r="616">
          <cell r="A616">
            <v>35401</v>
          </cell>
          <cell r="B616">
            <v>9500</v>
          </cell>
          <cell r="C616"/>
          <cell r="D616"/>
          <cell r="G616">
            <v>5.99</v>
          </cell>
          <cell r="H616">
            <v>56905</v>
          </cell>
          <cell r="I616">
            <v>9500</v>
          </cell>
          <cell r="N616"/>
          <cell r="P616"/>
          <cell r="Q616"/>
          <cell r="R616"/>
          <cell r="S616"/>
          <cell r="U616"/>
          <cell r="V616"/>
          <cell r="W616"/>
          <cell r="X616">
            <v>35400</v>
          </cell>
          <cell r="Y616">
            <v>56905</v>
          </cell>
          <cell r="Z616">
            <v>35400</v>
          </cell>
          <cell r="AA616"/>
          <cell r="AB616"/>
          <cell r="AC616"/>
        </row>
        <row r="617">
          <cell r="A617">
            <v>35402</v>
          </cell>
          <cell r="B617">
            <v>18565</v>
          </cell>
          <cell r="C617"/>
          <cell r="D617"/>
          <cell r="G617">
            <v>6.08</v>
          </cell>
          <cell r="H617">
            <v>112875.2</v>
          </cell>
          <cell r="I617">
            <v>18565</v>
          </cell>
          <cell r="N617"/>
          <cell r="P617"/>
          <cell r="Q617"/>
          <cell r="R617"/>
          <cell r="S617"/>
          <cell r="U617"/>
          <cell r="V617"/>
          <cell r="W617"/>
          <cell r="X617">
            <v>35400</v>
          </cell>
          <cell r="Y617">
            <v>112875.2</v>
          </cell>
          <cell r="Z617">
            <v>35400</v>
          </cell>
          <cell r="AA617"/>
          <cell r="AB617"/>
          <cell r="AC617"/>
        </row>
        <row r="618">
          <cell r="A618">
            <v>35403</v>
          </cell>
          <cell r="B618">
            <v>31027</v>
          </cell>
          <cell r="C618"/>
          <cell r="D618"/>
          <cell r="G618">
            <v>6.15</v>
          </cell>
          <cell r="H618">
            <v>190816.05000000002</v>
          </cell>
          <cell r="I618">
            <v>31027</v>
          </cell>
          <cell r="N618"/>
          <cell r="P618"/>
          <cell r="Q618"/>
          <cell r="R618"/>
          <cell r="S618"/>
          <cell r="U618"/>
          <cell r="V618"/>
          <cell r="W618"/>
          <cell r="X618">
            <v>35400</v>
          </cell>
          <cell r="Y618">
            <v>190816.05000000002</v>
          </cell>
          <cell r="Z618">
            <v>35400</v>
          </cell>
          <cell r="AA618"/>
          <cell r="AB618"/>
          <cell r="AC618"/>
        </row>
        <row r="619">
          <cell r="A619">
            <v>35404</v>
          </cell>
          <cell r="B619">
            <v>42350</v>
          </cell>
          <cell r="C619"/>
          <cell r="D619"/>
          <cell r="G619">
            <v>6.28</v>
          </cell>
          <cell r="H619">
            <v>265958</v>
          </cell>
          <cell r="I619">
            <v>42350</v>
          </cell>
          <cell r="N619"/>
          <cell r="P619"/>
          <cell r="Q619"/>
          <cell r="R619"/>
          <cell r="S619"/>
          <cell r="U619"/>
          <cell r="V619"/>
          <cell r="W619"/>
          <cell r="X619">
            <v>35400</v>
          </cell>
          <cell r="Y619">
            <v>265958</v>
          </cell>
          <cell r="Z619">
            <v>35400</v>
          </cell>
          <cell r="AA619"/>
          <cell r="AB619"/>
          <cell r="AC619"/>
        </row>
        <row r="620">
          <cell r="A620">
            <v>35405</v>
          </cell>
          <cell r="B620">
            <v>52400</v>
          </cell>
          <cell r="C620"/>
          <cell r="D620"/>
          <cell r="G620">
            <v>6.43</v>
          </cell>
          <cell r="H620">
            <v>336932</v>
          </cell>
          <cell r="I620">
            <v>52400</v>
          </cell>
          <cell r="N620"/>
          <cell r="P620"/>
          <cell r="Q620"/>
          <cell r="R620"/>
          <cell r="S620"/>
          <cell r="U620"/>
          <cell r="V620"/>
          <cell r="W620"/>
          <cell r="X620">
            <v>35400</v>
          </cell>
          <cell r="Y620">
            <v>336932</v>
          </cell>
          <cell r="Z620">
            <v>35400</v>
          </cell>
          <cell r="AA620"/>
          <cell r="AB620"/>
          <cell r="AC620"/>
        </row>
        <row r="621">
          <cell r="A621">
            <v>35406</v>
          </cell>
          <cell r="B621">
            <v>52400</v>
          </cell>
          <cell r="C621"/>
          <cell r="D621"/>
          <cell r="G621">
            <v>6.43</v>
          </cell>
          <cell r="H621">
            <v>336932</v>
          </cell>
          <cell r="I621">
            <v>52400</v>
          </cell>
          <cell r="N621"/>
          <cell r="P621"/>
          <cell r="Q621"/>
          <cell r="R621"/>
          <cell r="S621"/>
          <cell r="U621"/>
          <cell r="V621"/>
          <cell r="W621"/>
          <cell r="X621">
            <v>35400</v>
          </cell>
          <cell r="Y621">
            <v>336932</v>
          </cell>
          <cell r="Z621">
            <v>35400</v>
          </cell>
          <cell r="AA621"/>
          <cell r="AB621"/>
          <cell r="AC621"/>
        </row>
        <row r="622">
          <cell r="A622">
            <v>35407</v>
          </cell>
          <cell r="B622">
            <v>52400</v>
          </cell>
          <cell r="C622"/>
          <cell r="D622"/>
          <cell r="G622">
            <v>6.43</v>
          </cell>
          <cell r="H622">
            <v>336932</v>
          </cell>
          <cell r="I622">
            <v>52400</v>
          </cell>
          <cell r="N622"/>
          <cell r="P622"/>
          <cell r="Q622"/>
          <cell r="R622"/>
          <cell r="S622"/>
          <cell r="U622"/>
          <cell r="V622"/>
          <cell r="W622"/>
          <cell r="X622">
            <v>35400</v>
          </cell>
          <cell r="Y622">
            <v>336932</v>
          </cell>
          <cell r="Z622">
            <v>35400</v>
          </cell>
          <cell r="AA622"/>
          <cell r="AB622"/>
          <cell r="AC622"/>
        </row>
        <row r="623">
          <cell r="A623">
            <v>35408</v>
          </cell>
          <cell r="B623">
            <v>24047</v>
          </cell>
          <cell r="C623"/>
          <cell r="D623"/>
          <cell r="G623">
            <v>6.86</v>
          </cell>
          <cell r="H623">
            <v>164962.42000000001</v>
          </cell>
          <cell r="I623">
            <v>24047</v>
          </cell>
          <cell r="N623"/>
          <cell r="P623"/>
          <cell r="Q623"/>
          <cell r="R623"/>
          <cell r="S623"/>
          <cell r="U623"/>
          <cell r="V623"/>
          <cell r="W623"/>
          <cell r="X623">
            <v>35400</v>
          </cell>
          <cell r="Y623">
            <v>164962.42000000001</v>
          </cell>
          <cell r="Z623">
            <v>35400</v>
          </cell>
          <cell r="AA623"/>
          <cell r="AB623"/>
          <cell r="AC623"/>
        </row>
        <row r="624">
          <cell r="A624">
            <v>35409</v>
          </cell>
          <cell r="B624">
            <v>46579</v>
          </cell>
          <cell r="C624"/>
          <cell r="D624"/>
          <cell r="G624">
            <v>7.22</v>
          </cell>
          <cell r="H624">
            <v>336300.38</v>
          </cell>
          <cell r="I624">
            <v>46579</v>
          </cell>
          <cell r="N624"/>
          <cell r="P624"/>
          <cell r="Q624"/>
          <cell r="R624"/>
          <cell r="S624"/>
          <cell r="U624"/>
          <cell r="V624"/>
          <cell r="W624"/>
          <cell r="X624">
            <v>35400</v>
          </cell>
          <cell r="Y624">
            <v>336300.38</v>
          </cell>
          <cell r="Z624">
            <v>35400</v>
          </cell>
          <cell r="AA624"/>
          <cell r="AB624"/>
          <cell r="AC624"/>
        </row>
        <row r="625">
          <cell r="A625">
            <v>35410</v>
          </cell>
          <cell r="B625">
            <v>65900</v>
          </cell>
          <cell r="C625"/>
          <cell r="D625"/>
          <cell r="G625">
            <v>7.46</v>
          </cell>
          <cell r="H625">
            <v>491614</v>
          </cell>
          <cell r="I625">
            <v>65900</v>
          </cell>
          <cell r="N625"/>
          <cell r="P625"/>
          <cell r="Q625"/>
          <cell r="R625"/>
          <cell r="S625"/>
          <cell r="U625"/>
          <cell r="V625"/>
          <cell r="W625"/>
          <cell r="X625">
            <v>35400</v>
          </cell>
          <cell r="Y625">
            <v>491614</v>
          </cell>
          <cell r="Z625">
            <v>35400</v>
          </cell>
          <cell r="AA625"/>
          <cell r="AB625"/>
          <cell r="AC625"/>
        </row>
        <row r="626">
          <cell r="A626">
            <v>35411</v>
          </cell>
          <cell r="B626">
            <v>68500</v>
          </cell>
          <cell r="C626"/>
          <cell r="D626"/>
          <cell r="G626">
            <v>7.07</v>
          </cell>
          <cell r="H626">
            <v>484295</v>
          </cell>
          <cell r="I626">
            <v>68500</v>
          </cell>
          <cell r="N626"/>
          <cell r="P626"/>
          <cell r="Q626"/>
          <cell r="R626"/>
          <cell r="S626"/>
          <cell r="U626"/>
          <cell r="V626"/>
          <cell r="W626"/>
          <cell r="X626">
            <v>35400</v>
          </cell>
          <cell r="Y626">
            <v>484295</v>
          </cell>
          <cell r="Z626">
            <v>35400</v>
          </cell>
          <cell r="AA626"/>
          <cell r="AB626"/>
          <cell r="AC626"/>
        </row>
        <row r="627">
          <cell r="A627">
            <v>35412</v>
          </cell>
          <cell r="B627">
            <v>36537</v>
          </cell>
          <cell r="C627"/>
          <cell r="D627"/>
          <cell r="G627">
            <v>6.3</v>
          </cell>
          <cell r="H627">
            <v>230183.1</v>
          </cell>
          <cell r="I627">
            <v>36537</v>
          </cell>
          <cell r="N627"/>
          <cell r="P627"/>
          <cell r="Q627"/>
          <cell r="R627"/>
          <cell r="S627"/>
          <cell r="U627"/>
          <cell r="V627"/>
          <cell r="W627"/>
          <cell r="X627">
            <v>35400</v>
          </cell>
          <cell r="Y627">
            <v>230183.1</v>
          </cell>
          <cell r="Z627">
            <v>35400</v>
          </cell>
          <cell r="AA627"/>
          <cell r="AB627"/>
          <cell r="AC627"/>
        </row>
        <row r="628">
          <cell r="A628">
            <v>35413</v>
          </cell>
          <cell r="B628">
            <v>36537</v>
          </cell>
          <cell r="C628"/>
          <cell r="D628"/>
          <cell r="G628">
            <v>6.3</v>
          </cell>
          <cell r="H628">
            <v>230183.1</v>
          </cell>
          <cell r="I628">
            <v>36537</v>
          </cell>
          <cell r="N628"/>
          <cell r="P628"/>
          <cell r="Q628"/>
          <cell r="R628"/>
          <cell r="S628"/>
          <cell r="U628"/>
          <cell r="V628"/>
          <cell r="W628"/>
          <cell r="X628">
            <v>35400</v>
          </cell>
          <cell r="Y628">
            <v>230183.1</v>
          </cell>
          <cell r="Z628">
            <v>35400</v>
          </cell>
          <cell r="AA628"/>
          <cell r="AB628"/>
          <cell r="AC628"/>
        </row>
        <row r="629">
          <cell r="A629">
            <v>35414</v>
          </cell>
          <cell r="B629">
            <v>36537</v>
          </cell>
          <cell r="C629"/>
          <cell r="D629"/>
          <cell r="G629">
            <v>6.3</v>
          </cell>
          <cell r="H629">
            <v>230183.1</v>
          </cell>
          <cell r="I629">
            <v>36537</v>
          </cell>
          <cell r="N629"/>
          <cell r="P629"/>
          <cell r="Q629"/>
          <cell r="R629"/>
          <cell r="S629"/>
          <cell r="U629"/>
          <cell r="V629"/>
          <cell r="W629"/>
          <cell r="X629">
            <v>35400</v>
          </cell>
          <cell r="Y629">
            <v>230183.1</v>
          </cell>
          <cell r="Z629">
            <v>35400</v>
          </cell>
          <cell r="AA629"/>
          <cell r="AB629"/>
          <cell r="AC629"/>
        </row>
        <row r="630">
          <cell r="A630">
            <v>35415</v>
          </cell>
          <cell r="B630">
            <v>22025</v>
          </cell>
          <cell r="C630"/>
          <cell r="D630"/>
          <cell r="G630">
            <v>6.74</v>
          </cell>
          <cell r="H630">
            <v>148448.5</v>
          </cell>
          <cell r="I630">
            <v>22025</v>
          </cell>
          <cell r="N630"/>
          <cell r="P630"/>
          <cell r="Q630"/>
          <cell r="R630"/>
          <cell r="S630"/>
          <cell r="U630"/>
          <cell r="V630"/>
          <cell r="W630"/>
          <cell r="X630">
            <v>35400</v>
          </cell>
          <cell r="Y630">
            <v>148448.5</v>
          </cell>
          <cell r="Z630">
            <v>35400</v>
          </cell>
          <cell r="AA630"/>
          <cell r="AB630"/>
          <cell r="AC630"/>
        </row>
        <row r="631">
          <cell r="A631">
            <v>35416</v>
          </cell>
          <cell r="B631">
            <v>42703</v>
          </cell>
          <cell r="C631"/>
          <cell r="D631"/>
          <cell r="G631">
            <v>6.64</v>
          </cell>
          <cell r="H631">
            <v>283547.92</v>
          </cell>
          <cell r="I631">
            <v>42703</v>
          </cell>
          <cell r="N631"/>
          <cell r="P631"/>
          <cell r="Q631"/>
          <cell r="R631"/>
          <cell r="S631"/>
          <cell r="U631"/>
          <cell r="V631"/>
          <cell r="W631"/>
          <cell r="X631">
            <v>35400</v>
          </cell>
          <cell r="Y631">
            <v>283547.92</v>
          </cell>
          <cell r="Z631">
            <v>35400</v>
          </cell>
          <cell r="AA631"/>
          <cell r="AB631"/>
          <cell r="AC631"/>
        </row>
        <row r="632">
          <cell r="A632">
            <v>35417</v>
          </cell>
          <cell r="B632">
            <v>73250</v>
          </cell>
          <cell r="C632"/>
          <cell r="D632"/>
          <cell r="G632">
            <v>6.86</v>
          </cell>
          <cell r="H632">
            <v>502495</v>
          </cell>
          <cell r="I632">
            <v>73250</v>
          </cell>
          <cell r="N632"/>
          <cell r="P632"/>
          <cell r="Q632"/>
          <cell r="R632"/>
          <cell r="S632"/>
          <cell r="U632"/>
          <cell r="V632"/>
          <cell r="W632"/>
          <cell r="X632">
            <v>35400</v>
          </cell>
          <cell r="Y632">
            <v>502495</v>
          </cell>
          <cell r="Z632">
            <v>35400</v>
          </cell>
          <cell r="AA632"/>
          <cell r="AB632"/>
          <cell r="AC632"/>
        </row>
        <row r="633">
          <cell r="A633">
            <v>35418</v>
          </cell>
          <cell r="B633">
            <v>97800</v>
          </cell>
          <cell r="C633"/>
          <cell r="D633"/>
          <cell r="G633">
            <v>6.97</v>
          </cell>
          <cell r="H633">
            <v>681666</v>
          </cell>
          <cell r="I633">
            <v>97800</v>
          </cell>
          <cell r="N633"/>
          <cell r="P633"/>
          <cell r="Q633"/>
          <cell r="R633"/>
          <cell r="S633"/>
          <cell r="U633"/>
          <cell r="V633"/>
          <cell r="W633"/>
          <cell r="X633">
            <v>35400</v>
          </cell>
          <cell r="Y633">
            <v>681666</v>
          </cell>
          <cell r="Z633">
            <v>35400</v>
          </cell>
          <cell r="AA633"/>
          <cell r="AB633"/>
          <cell r="AC633"/>
        </row>
        <row r="634">
          <cell r="A634">
            <v>35419</v>
          </cell>
          <cell r="B634">
            <v>89500</v>
          </cell>
          <cell r="C634"/>
          <cell r="D634"/>
          <cell r="G634">
            <v>7.06</v>
          </cell>
          <cell r="H634">
            <v>631870</v>
          </cell>
          <cell r="I634">
            <v>89500</v>
          </cell>
          <cell r="N634"/>
          <cell r="P634"/>
          <cell r="Q634"/>
          <cell r="R634"/>
          <cell r="S634"/>
          <cell r="U634"/>
          <cell r="V634"/>
          <cell r="W634"/>
          <cell r="X634">
            <v>35400</v>
          </cell>
          <cell r="Y634">
            <v>631870</v>
          </cell>
          <cell r="Z634">
            <v>35400</v>
          </cell>
          <cell r="AA634"/>
          <cell r="AB634"/>
          <cell r="AC634"/>
        </row>
        <row r="635">
          <cell r="A635">
            <v>35420</v>
          </cell>
          <cell r="B635">
            <v>89500</v>
          </cell>
          <cell r="C635"/>
          <cell r="D635"/>
          <cell r="G635">
            <v>7.06</v>
          </cell>
          <cell r="H635">
            <v>631870</v>
          </cell>
          <cell r="I635">
            <v>89500</v>
          </cell>
          <cell r="N635"/>
          <cell r="P635"/>
          <cell r="Q635"/>
          <cell r="R635"/>
          <cell r="S635"/>
          <cell r="U635"/>
          <cell r="V635"/>
          <cell r="W635"/>
          <cell r="X635">
            <v>35400</v>
          </cell>
          <cell r="Y635">
            <v>631870</v>
          </cell>
          <cell r="Z635">
            <v>35400</v>
          </cell>
          <cell r="AA635"/>
          <cell r="AB635"/>
          <cell r="AC635"/>
        </row>
        <row r="636">
          <cell r="A636">
            <v>35421</v>
          </cell>
          <cell r="B636">
            <v>89500</v>
          </cell>
          <cell r="C636"/>
          <cell r="D636"/>
          <cell r="G636">
            <v>7.06</v>
          </cell>
          <cell r="H636">
            <v>631870</v>
          </cell>
          <cell r="I636">
            <v>89500</v>
          </cell>
          <cell r="N636"/>
          <cell r="P636"/>
          <cell r="Q636"/>
          <cell r="R636"/>
          <cell r="S636"/>
          <cell r="U636"/>
          <cell r="V636"/>
          <cell r="W636"/>
          <cell r="X636">
            <v>35400</v>
          </cell>
          <cell r="Y636">
            <v>631870</v>
          </cell>
          <cell r="Z636">
            <v>35400</v>
          </cell>
          <cell r="AA636"/>
          <cell r="AB636"/>
          <cell r="AC636"/>
        </row>
        <row r="637">
          <cell r="A637">
            <v>35422</v>
          </cell>
          <cell r="B637">
            <v>61600</v>
          </cell>
          <cell r="C637"/>
          <cell r="D637"/>
          <cell r="G637">
            <v>6.99</v>
          </cell>
          <cell r="H637">
            <v>430584</v>
          </cell>
          <cell r="I637">
            <v>61600</v>
          </cell>
          <cell r="N637"/>
          <cell r="P637"/>
          <cell r="Q637"/>
          <cell r="R637"/>
          <cell r="S637"/>
          <cell r="U637"/>
          <cell r="V637"/>
          <cell r="W637"/>
          <cell r="X637">
            <v>35400</v>
          </cell>
          <cell r="Y637">
            <v>430584</v>
          </cell>
          <cell r="Z637">
            <v>35400</v>
          </cell>
          <cell r="AA637"/>
          <cell r="AB637"/>
          <cell r="AC637"/>
        </row>
        <row r="638">
          <cell r="A638">
            <v>35423</v>
          </cell>
          <cell r="B638">
            <v>47500</v>
          </cell>
          <cell r="C638"/>
          <cell r="D638"/>
          <cell r="G638">
            <v>6.91</v>
          </cell>
          <cell r="H638">
            <v>328225</v>
          </cell>
          <cell r="I638">
            <v>47500</v>
          </cell>
          <cell r="N638"/>
          <cell r="P638"/>
          <cell r="Q638"/>
          <cell r="R638"/>
          <cell r="S638"/>
          <cell r="U638"/>
          <cell r="V638"/>
          <cell r="W638"/>
          <cell r="X638">
            <v>35400</v>
          </cell>
          <cell r="Y638">
            <v>328225</v>
          </cell>
          <cell r="Z638">
            <v>35400</v>
          </cell>
          <cell r="AA638"/>
          <cell r="AB638"/>
          <cell r="AC638"/>
        </row>
        <row r="639">
          <cell r="A639">
            <v>35424</v>
          </cell>
          <cell r="B639">
            <v>47500</v>
          </cell>
          <cell r="C639"/>
          <cell r="D639"/>
          <cell r="G639">
            <v>6.91</v>
          </cell>
          <cell r="H639">
            <v>328225</v>
          </cell>
          <cell r="I639">
            <v>47500</v>
          </cell>
          <cell r="N639"/>
          <cell r="P639"/>
          <cell r="Q639"/>
          <cell r="R639"/>
          <cell r="S639"/>
          <cell r="U639"/>
          <cell r="V639"/>
          <cell r="W639"/>
          <cell r="X639">
            <v>35400</v>
          </cell>
          <cell r="Y639">
            <v>328225</v>
          </cell>
          <cell r="Z639">
            <v>35400</v>
          </cell>
          <cell r="AA639"/>
          <cell r="AB639"/>
          <cell r="AC639"/>
        </row>
        <row r="640">
          <cell r="A640">
            <v>35425</v>
          </cell>
          <cell r="B640">
            <v>58807</v>
          </cell>
          <cell r="C640"/>
          <cell r="D640"/>
          <cell r="G640">
            <v>7.26</v>
          </cell>
          <cell r="H640">
            <v>426938.82</v>
          </cell>
          <cell r="I640">
            <v>58807</v>
          </cell>
          <cell r="N640"/>
          <cell r="P640"/>
          <cell r="Q640"/>
          <cell r="R640"/>
          <cell r="S640"/>
          <cell r="U640"/>
          <cell r="V640"/>
          <cell r="W640"/>
          <cell r="X640">
            <v>35400</v>
          </cell>
          <cell r="Y640">
            <v>426938.82</v>
          </cell>
          <cell r="Z640">
            <v>35400</v>
          </cell>
          <cell r="AA640"/>
          <cell r="AB640"/>
          <cell r="AC640"/>
        </row>
        <row r="641">
          <cell r="A641">
            <v>35426</v>
          </cell>
          <cell r="B641">
            <v>62713</v>
          </cell>
          <cell r="C641"/>
          <cell r="D641"/>
          <cell r="G641">
            <v>7.17</v>
          </cell>
          <cell r="H641">
            <v>449652.21</v>
          </cell>
          <cell r="I641">
            <v>62713</v>
          </cell>
          <cell r="N641"/>
          <cell r="P641"/>
          <cell r="Q641"/>
          <cell r="R641"/>
          <cell r="S641"/>
          <cell r="U641"/>
          <cell r="V641"/>
          <cell r="W641"/>
          <cell r="X641">
            <v>35400</v>
          </cell>
          <cell r="Y641">
            <v>449652.21</v>
          </cell>
          <cell r="Z641">
            <v>35400</v>
          </cell>
          <cell r="AA641"/>
          <cell r="AB641"/>
          <cell r="AC641"/>
        </row>
        <row r="642">
          <cell r="A642">
            <v>35427</v>
          </cell>
          <cell r="B642">
            <v>62713</v>
          </cell>
          <cell r="C642"/>
          <cell r="D642"/>
          <cell r="G642">
            <v>7.17</v>
          </cell>
          <cell r="H642">
            <v>449652.21</v>
          </cell>
          <cell r="I642">
            <v>62713</v>
          </cell>
          <cell r="N642"/>
          <cell r="P642"/>
          <cell r="Q642"/>
          <cell r="R642"/>
          <cell r="S642"/>
          <cell r="U642"/>
          <cell r="V642"/>
          <cell r="W642"/>
          <cell r="X642">
            <v>35400</v>
          </cell>
          <cell r="Y642">
            <v>449652.21</v>
          </cell>
          <cell r="Z642">
            <v>35400</v>
          </cell>
          <cell r="AA642"/>
          <cell r="AB642"/>
          <cell r="AC642"/>
        </row>
        <row r="643">
          <cell r="A643">
            <v>35428</v>
          </cell>
          <cell r="B643">
            <v>62713</v>
          </cell>
          <cell r="C643"/>
          <cell r="D643"/>
          <cell r="G643">
            <v>7.17</v>
          </cell>
          <cell r="H643">
            <v>449652.21</v>
          </cell>
          <cell r="I643">
            <v>62713</v>
          </cell>
          <cell r="N643"/>
          <cell r="P643"/>
          <cell r="Q643"/>
          <cell r="R643"/>
          <cell r="S643"/>
          <cell r="U643"/>
          <cell r="V643"/>
          <cell r="W643"/>
          <cell r="X643">
            <v>35400</v>
          </cell>
          <cell r="Y643">
            <v>449652.21</v>
          </cell>
          <cell r="Z643">
            <v>35400</v>
          </cell>
          <cell r="AA643"/>
          <cell r="AB643"/>
          <cell r="AC643"/>
        </row>
        <row r="644">
          <cell r="A644">
            <v>35429</v>
          </cell>
          <cell r="B644">
            <v>56569</v>
          </cell>
          <cell r="C644"/>
          <cell r="D644"/>
          <cell r="G644">
            <v>7.06</v>
          </cell>
          <cell r="H644">
            <v>399377.13999999996</v>
          </cell>
          <cell r="I644">
            <v>56569</v>
          </cell>
          <cell r="N644"/>
          <cell r="P644"/>
          <cell r="Q644"/>
          <cell r="R644"/>
          <cell r="S644"/>
          <cell r="U644"/>
          <cell r="V644"/>
          <cell r="W644"/>
          <cell r="X644">
            <v>35400</v>
          </cell>
          <cell r="Y644">
            <v>399377.13999999996</v>
          </cell>
          <cell r="Z644">
            <v>35400</v>
          </cell>
          <cell r="AA644"/>
          <cell r="AB644"/>
          <cell r="AC644"/>
        </row>
        <row r="645">
          <cell r="A645">
            <v>35430</v>
          </cell>
          <cell r="B645">
            <v>5200</v>
          </cell>
          <cell r="C645"/>
          <cell r="D645"/>
          <cell r="E645"/>
          <cell r="F645"/>
          <cell r="G645">
            <v>7</v>
          </cell>
          <cell r="H645">
            <v>36400</v>
          </cell>
          <cell r="I645">
            <v>5200</v>
          </cell>
          <cell r="J645">
            <v>11019117.360000003</v>
          </cell>
          <cell r="K645">
            <v>1610472</v>
          </cell>
          <cell r="L645">
            <v>6.8421663711011451</v>
          </cell>
          <cell r="M645"/>
          <cell r="N645"/>
          <cell r="O645"/>
          <cell r="P645"/>
          <cell r="Q645"/>
          <cell r="R645"/>
          <cell r="S645"/>
          <cell r="T645"/>
          <cell r="U645"/>
          <cell r="V645"/>
          <cell r="W645"/>
          <cell r="X645">
            <v>35400</v>
          </cell>
          <cell r="Y645">
            <v>36400</v>
          </cell>
          <cell r="Z645">
            <v>35400</v>
          </cell>
          <cell r="AA645"/>
          <cell r="AB645"/>
          <cell r="AC645"/>
        </row>
        <row r="646">
          <cell r="A646">
            <v>35431</v>
          </cell>
          <cell r="B646">
            <v>5200</v>
          </cell>
          <cell r="C646"/>
          <cell r="D646"/>
          <cell r="G646">
            <v>7</v>
          </cell>
          <cell r="H646">
            <v>36400</v>
          </cell>
          <cell r="I646">
            <v>5200</v>
          </cell>
          <cell r="N646"/>
          <cell r="P646"/>
          <cell r="Q646"/>
          <cell r="R646"/>
          <cell r="S646"/>
          <cell r="U646"/>
          <cell r="V646"/>
          <cell r="W646"/>
          <cell r="X646">
            <v>35431</v>
          </cell>
          <cell r="Y646">
            <v>36400</v>
          </cell>
          <cell r="Z646">
            <v>35431</v>
          </cell>
          <cell r="AA646"/>
          <cell r="AB646"/>
          <cell r="AC646"/>
        </row>
        <row r="647">
          <cell r="A647">
            <v>35432</v>
          </cell>
          <cell r="B647">
            <v>23000</v>
          </cell>
          <cell r="C647"/>
          <cell r="D647"/>
          <cell r="G647">
            <v>7.05</v>
          </cell>
          <cell r="H647">
            <v>162150</v>
          </cell>
          <cell r="I647">
            <v>23000</v>
          </cell>
          <cell r="N647"/>
          <cell r="P647"/>
          <cell r="Q647"/>
          <cell r="R647"/>
          <cell r="S647"/>
          <cell r="U647"/>
          <cell r="V647"/>
          <cell r="W647"/>
          <cell r="X647">
            <v>35431</v>
          </cell>
          <cell r="Y647">
            <v>162150</v>
          </cell>
          <cell r="Z647">
            <v>35431</v>
          </cell>
          <cell r="AA647"/>
          <cell r="AB647"/>
          <cell r="AC647"/>
        </row>
        <row r="648">
          <cell r="A648">
            <v>35433</v>
          </cell>
          <cell r="B648">
            <v>35000</v>
          </cell>
          <cell r="C648"/>
          <cell r="D648"/>
          <cell r="G648">
            <v>7.19</v>
          </cell>
          <cell r="H648">
            <v>251650</v>
          </cell>
          <cell r="I648">
            <v>35000</v>
          </cell>
          <cell r="N648"/>
          <cell r="P648"/>
          <cell r="Q648"/>
          <cell r="R648"/>
          <cell r="S648"/>
          <cell r="U648"/>
          <cell r="V648"/>
          <cell r="W648"/>
          <cell r="X648">
            <v>35431</v>
          </cell>
          <cell r="Y648">
            <v>251650</v>
          </cell>
          <cell r="Z648">
            <v>35431</v>
          </cell>
          <cell r="AA648"/>
          <cell r="AB648"/>
          <cell r="AC648"/>
        </row>
        <row r="649">
          <cell r="A649">
            <v>35434</v>
          </cell>
          <cell r="B649">
            <v>35000</v>
          </cell>
          <cell r="C649"/>
          <cell r="D649"/>
          <cell r="G649">
            <v>7.19</v>
          </cell>
          <cell r="H649">
            <v>251650</v>
          </cell>
          <cell r="I649">
            <v>35000</v>
          </cell>
          <cell r="N649"/>
          <cell r="P649"/>
          <cell r="Q649"/>
          <cell r="R649"/>
          <cell r="S649"/>
          <cell r="U649"/>
          <cell r="V649"/>
          <cell r="W649"/>
          <cell r="X649">
            <v>35431</v>
          </cell>
          <cell r="Y649">
            <v>251650</v>
          </cell>
          <cell r="Z649">
            <v>35431</v>
          </cell>
          <cell r="AA649"/>
          <cell r="AB649"/>
          <cell r="AC649"/>
        </row>
        <row r="650">
          <cell r="A650">
            <v>35435</v>
          </cell>
          <cell r="B650">
            <v>35000</v>
          </cell>
          <cell r="C650"/>
          <cell r="D650"/>
          <cell r="G650">
            <v>7.19</v>
          </cell>
          <cell r="H650">
            <v>251650</v>
          </cell>
          <cell r="I650">
            <v>35000</v>
          </cell>
          <cell r="N650"/>
          <cell r="P650"/>
          <cell r="Q650"/>
          <cell r="R650"/>
          <cell r="S650"/>
          <cell r="U650"/>
          <cell r="V650"/>
          <cell r="W650"/>
          <cell r="X650">
            <v>35431</v>
          </cell>
          <cell r="Y650">
            <v>251650</v>
          </cell>
          <cell r="Z650">
            <v>35431</v>
          </cell>
          <cell r="AA650"/>
          <cell r="AB650"/>
          <cell r="AC650"/>
        </row>
        <row r="651">
          <cell r="A651">
            <v>35436</v>
          </cell>
          <cell r="B651">
            <v>55500</v>
          </cell>
          <cell r="C651"/>
          <cell r="D651"/>
          <cell r="G651">
            <v>7.27</v>
          </cell>
          <cell r="H651">
            <v>403485</v>
          </cell>
          <cell r="I651">
            <v>55500</v>
          </cell>
          <cell r="N651"/>
          <cell r="P651"/>
          <cell r="Q651"/>
          <cell r="R651"/>
          <cell r="S651"/>
          <cell r="U651"/>
          <cell r="V651"/>
          <cell r="W651"/>
          <cell r="X651">
            <v>35431</v>
          </cell>
          <cell r="Y651">
            <v>403485</v>
          </cell>
          <cell r="Z651">
            <v>35431</v>
          </cell>
          <cell r="AA651"/>
          <cell r="AB651"/>
          <cell r="AC651"/>
        </row>
        <row r="652">
          <cell r="A652">
            <v>35437</v>
          </cell>
          <cell r="B652">
            <v>79000</v>
          </cell>
          <cell r="C652"/>
          <cell r="D652"/>
          <cell r="G652">
            <v>7.3</v>
          </cell>
          <cell r="H652">
            <v>576700</v>
          </cell>
          <cell r="I652">
            <v>79000</v>
          </cell>
          <cell r="N652"/>
          <cell r="P652"/>
          <cell r="Q652"/>
          <cell r="R652"/>
          <cell r="S652"/>
          <cell r="U652"/>
          <cell r="V652"/>
          <cell r="W652"/>
          <cell r="X652">
            <v>35431</v>
          </cell>
          <cell r="Y652">
            <v>576700</v>
          </cell>
          <cell r="Z652">
            <v>35431</v>
          </cell>
          <cell r="AA652"/>
          <cell r="AB652"/>
          <cell r="AC652"/>
        </row>
        <row r="653">
          <cell r="A653">
            <v>35438</v>
          </cell>
          <cell r="B653">
            <v>81000</v>
          </cell>
          <cell r="C653"/>
          <cell r="D653"/>
          <cell r="G653">
            <v>7.44</v>
          </cell>
          <cell r="H653">
            <v>602640</v>
          </cell>
          <cell r="I653">
            <v>81000</v>
          </cell>
          <cell r="N653"/>
          <cell r="P653"/>
          <cell r="Q653"/>
          <cell r="R653"/>
          <cell r="S653"/>
          <cell r="U653"/>
          <cell r="V653"/>
          <cell r="W653"/>
          <cell r="X653">
            <v>35431</v>
          </cell>
          <cell r="Y653">
            <v>602640</v>
          </cell>
          <cell r="Z653">
            <v>35431</v>
          </cell>
          <cell r="AA653"/>
          <cell r="AB653"/>
          <cell r="AC653"/>
        </row>
        <row r="654">
          <cell r="A654">
            <v>35439</v>
          </cell>
          <cell r="B654">
            <v>83400</v>
          </cell>
          <cell r="C654"/>
          <cell r="D654"/>
          <cell r="G654">
            <v>7.64</v>
          </cell>
          <cell r="H654">
            <v>637176</v>
          </cell>
          <cell r="I654">
            <v>83400</v>
          </cell>
          <cell r="N654"/>
          <cell r="P654"/>
          <cell r="Q654"/>
          <cell r="R654"/>
          <cell r="S654"/>
          <cell r="U654"/>
          <cell r="V654"/>
          <cell r="W654"/>
          <cell r="X654">
            <v>35431</v>
          </cell>
          <cell r="Y654">
            <v>637176</v>
          </cell>
          <cell r="Z654">
            <v>35431</v>
          </cell>
          <cell r="AA654"/>
          <cell r="AB654"/>
          <cell r="AC654"/>
        </row>
        <row r="655">
          <cell r="A655">
            <v>35440</v>
          </cell>
          <cell r="B655">
            <v>98200</v>
          </cell>
          <cell r="C655"/>
          <cell r="D655"/>
          <cell r="G655">
            <v>7.87</v>
          </cell>
          <cell r="H655">
            <v>772834</v>
          </cell>
          <cell r="I655">
            <v>98200</v>
          </cell>
          <cell r="N655"/>
          <cell r="P655"/>
          <cell r="Q655"/>
          <cell r="R655"/>
          <cell r="S655"/>
          <cell r="U655"/>
          <cell r="V655"/>
          <cell r="W655"/>
          <cell r="X655">
            <v>35431</v>
          </cell>
          <cell r="Y655">
            <v>772834</v>
          </cell>
          <cell r="Z655">
            <v>35431</v>
          </cell>
          <cell r="AA655"/>
          <cell r="AB655"/>
          <cell r="AC655"/>
        </row>
        <row r="656">
          <cell r="A656">
            <v>35441</v>
          </cell>
          <cell r="B656">
            <v>98200</v>
          </cell>
          <cell r="C656"/>
          <cell r="D656"/>
          <cell r="G656">
            <v>7.87</v>
          </cell>
          <cell r="H656">
            <v>772834</v>
          </cell>
          <cell r="I656">
            <v>98200</v>
          </cell>
          <cell r="N656"/>
          <cell r="P656"/>
          <cell r="Q656"/>
          <cell r="R656"/>
          <cell r="S656"/>
          <cell r="U656"/>
          <cell r="V656"/>
          <cell r="W656"/>
          <cell r="X656">
            <v>35431</v>
          </cell>
          <cell r="Y656">
            <v>772834</v>
          </cell>
          <cell r="Z656">
            <v>35431</v>
          </cell>
          <cell r="AA656"/>
          <cell r="AB656"/>
          <cell r="AC656"/>
        </row>
        <row r="657">
          <cell r="A657">
            <v>35442</v>
          </cell>
          <cell r="B657">
            <v>98200</v>
          </cell>
          <cell r="C657"/>
          <cell r="D657"/>
          <cell r="G657">
            <v>7.87</v>
          </cell>
          <cell r="H657">
            <v>772834</v>
          </cell>
          <cell r="I657">
            <v>98200</v>
          </cell>
          <cell r="N657"/>
          <cell r="P657"/>
          <cell r="Q657"/>
          <cell r="R657"/>
          <cell r="S657"/>
          <cell r="U657"/>
          <cell r="V657"/>
          <cell r="W657"/>
          <cell r="X657">
            <v>35431</v>
          </cell>
          <cell r="Y657">
            <v>772834</v>
          </cell>
          <cell r="Z657">
            <v>35431</v>
          </cell>
          <cell r="AA657"/>
          <cell r="AB657"/>
          <cell r="AC657"/>
        </row>
        <row r="658">
          <cell r="A658">
            <v>35443</v>
          </cell>
          <cell r="B658">
            <v>17000</v>
          </cell>
          <cell r="C658"/>
          <cell r="D658"/>
          <cell r="G658">
            <v>7.87</v>
          </cell>
          <cell r="H658">
            <v>133790</v>
          </cell>
          <cell r="I658">
            <v>17000</v>
          </cell>
          <cell r="N658"/>
          <cell r="P658"/>
          <cell r="Q658"/>
          <cell r="R658"/>
          <cell r="S658"/>
          <cell r="U658"/>
          <cell r="V658"/>
          <cell r="W658"/>
          <cell r="X658">
            <v>35431</v>
          </cell>
          <cell r="Y658">
            <v>133790</v>
          </cell>
          <cell r="Z658">
            <v>35431</v>
          </cell>
          <cell r="AA658"/>
          <cell r="AB658"/>
          <cell r="AC658"/>
        </row>
        <row r="659">
          <cell r="A659">
            <v>35444</v>
          </cell>
          <cell r="B659">
            <v>21300</v>
          </cell>
          <cell r="C659"/>
          <cell r="D659"/>
          <cell r="G659">
            <v>6.89</v>
          </cell>
          <cell r="H659">
            <v>146757</v>
          </cell>
          <cell r="I659">
            <v>21300</v>
          </cell>
          <cell r="N659"/>
          <cell r="P659"/>
          <cell r="Q659"/>
          <cell r="R659"/>
          <cell r="S659"/>
          <cell r="U659"/>
          <cell r="V659"/>
          <cell r="W659"/>
          <cell r="X659">
            <v>35431</v>
          </cell>
          <cell r="Y659">
            <v>146757</v>
          </cell>
          <cell r="Z659">
            <v>35431</v>
          </cell>
          <cell r="AA659"/>
          <cell r="AB659"/>
          <cell r="AC659"/>
        </row>
        <row r="660">
          <cell r="A660">
            <v>35445</v>
          </cell>
          <cell r="B660">
            <v>25000</v>
          </cell>
          <cell r="C660"/>
          <cell r="D660"/>
          <cell r="G660">
            <v>5.91</v>
          </cell>
          <cell r="H660">
            <v>147750</v>
          </cell>
          <cell r="I660">
            <v>25000</v>
          </cell>
          <cell r="N660"/>
          <cell r="P660"/>
          <cell r="Q660"/>
          <cell r="R660"/>
          <cell r="S660"/>
          <cell r="U660"/>
          <cell r="V660"/>
          <cell r="W660"/>
          <cell r="X660">
            <v>35431</v>
          </cell>
          <cell r="Y660">
            <v>147750</v>
          </cell>
          <cell r="Z660">
            <v>35431</v>
          </cell>
          <cell r="AA660"/>
          <cell r="AB660"/>
          <cell r="AC660"/>
        </row>
        <row r="661">
          <cell r="A661">
            <v>35446</v>
          </cell>
          <cell r="B661">
            <v>15000</v>
          </cell>
          <cell r="C661"/>
          <cell r="D661"/>
          <cell r="G661">
            <v>6.82</v>
          </cell>
          <cell r="H661">
            <v>102300</v>
          </cell>
          <cell r="I661">
            <v>15000</v>
          </cell>
          <cell r="N661"/>
          <cell r="P661"/>
          <cell r="Q661"/>
          <cell r="R661"/>
          <cell r="S661"/>
          <cell r="U661"/>
          <cell r="V661"/>
          <cell r="W661"/>
          <cell r="X661">
            <v>35431</v>
          </cell>
          <cell r="Y661">
            <v>102300</v>
          </cell>
          <cell r="Z661">
            <v>35431</v>
          </cell>
          <cell r="AA661"/>
          <cell r="AB661"/>
          <cell r="AC661"/>
        </row>
        <row r="662">
          <cell r="A662">
            <v>35447</v>
          </cell>
          <cell r="B662">
            <v>26000</v>
          </cell>
          <cell r="C662"/>
          <cell r="D662"/>
          <cell r="G662">
            <v>6.01</v>
          </cell>
          <cell r="H662">
            <v>156260</v>
          </cell>
          <cell r="I662">
            <v>26000</v>
          </cell>
          <cell r="N662"/>
          <cell r="P662"/>
          <cell r="Q662"/>
          <cell r="R662"/>
          <cell r="S662"/>
          <cell r="U662"/>
          <cell r="V662"/>
          <cell r="W662"/>
          <cell r="X662">
            <v>35431</v>
          </cell>
          <cell r="Y662">
            <v>156260</v>
          </cell>
          <cell r="Z662">
            <v>35431</v>
          </cell>
          <cell r="AA662"/>
          <cell r="AB662"/>
          <cell r="AC662"/>
        </row>
        <row r="663">
          <cell r="A663">
            <v>35448</v>
          </cell>
          <cell r="B663">
            <v>26000</v>
          </cell>
          <cell r="C663"/>
          <cell r="D663"/>
          <cell r="G663">
            <v>6.01</v>
          </cell>
          <cell r="H663">
            <v>156260</v>
          </cell>
          <cell r="I663">
            <v>26000</v>
          </cell>
          <cell r="N663"/>
          <cell r="P663"/>
          <cell r="Q663"/>
          <cell r="R663"/>
          <cell r="S663"/>
          <cell r="U663"/>
          <cell r="V663"/>
          <cell r="W663"/>
          <cell r="X663">
            <v>35431</v>
          </cell>
          <cell r="Y663">
            <v>156260</v>
          </cell>
          <cell r="Z663">
            <v>35431</v>
          </cell>
          <cell r="AA663"/>
          <cell r="AB663"/>
          <cell r="AC663"/>
        </row>
        <row r="664">
          <cell r="A664">
            <v>35449</v>
          </cell>
          <cell r="B664">
            <v>26000</v>
          </cell>
          <cell r="C664"/>
          <cell r="D664"/>
          <cell r="G664">
            <v>6.01</v>
          </cell>
          <cell r="H664">
            <v>156260</v>
          </cell>
          <cell r="I664">
            <v>26000</v>
          </cell>
          <cell r="N664"/>
          <cell r="P664"/>
          <cell r="Q664"/>
          <cell r="R664"/>
          <cell r="S664"/>
          <cell r="U664"/>
          <cell r="V664"/>
          <cell r="W664"/>
          <cell r="X664">
            <v>35431</v>
          </cell>
          <cell r="Y664">
            <v>156260</v>
          </cell>
          <cell r="Z664">
            <v>35431</v>
          </cell>
          <cell r="AA664"/>
          <cell r="AB664"/>
          <cell r="AC664"/>
        </row>
        <row r="665">
          <cell r="A665">
            <v>35450</v>
          </cell>
          <cell r="B665">
            <v>17500</v>
          </cell>
          <cell r="C665"/>
          <cell r="D665"/>
          <cell r="G665">
            <v>5.53</v>
          </cell>
          <cell r="H665">
            <v>96775</v>
          </cell>
          <cell r="I665">
            <v>17500</v>
          </cell>
          <cell r="N665"/>
          <cell r="P665"/>
          <cell r="Q665"/>
          <cell r="R665"/>
          <cell r="S665"/>
          <cell r="U665"/>
          <cell r="V665"/>
          <cell r="W665"/>
          <cell r="X665">
            <v>35431</v>
          </cell>
          <cell r="Y665">
            <v>96775</v>
          </cell>
          <cell r="Z665">
            <v>35431</v>
          </cell>
          <cell r="AA665"/>
          <cell r="AB665"/>
          <cell r="AC665"/>
        </row>
        <row r="666">
          <cell r="A666">
            <v>35451</v>
          </cell>
          <cell r="B666">
            <v>38500</v>
          </cell>
          <cell r="C666"/>
          <cell r="D666"/>
          <cell r="G666">
            <v>5.29</v>
          </cell>
          <cell r="H666">
            <v>203665</v>
          </cell>
          <cell r="I666">
            <v>38500</v>
          </cell>
          <cell r="N666"/>
          <cell r="P666"/>
          <cell r="Q666"/>
          <cell r="R666"/>
          <cell r="S666"/>
          <cell r="U666"/>
          <cell r="V666"/>
          <cell r="W666"/>
          <cell r="X666">
            <v>35431</v>
          </cell>
          <cell r="Y666">
            <v>203665</v>
          </cell>
          <cell r="Z666">
            <v>35431</v>
          </cell>
          <cell r="AA666"/>
          <cell r="AB666"/>
          <cell r="AC666"/>
        </row>
        <row r="667">
          <cell r="A667">
            <v>35452</v>
          </cell>
          <cell r="B667">
            <v>40500</v>
          </cell>
          <cell r="C667"/>
          <cell r="D667"/>
          <cell r="G667">
            <v>5.23</v>
          </cell>
          <cell r="H667">
            <v>211815.00000000003</v>
          </cell>
          <cell r="I667">
            <v>40500</v>
          </cell>
          <cell r="N667"/>
          <cell r="P667"/>
          <cell r="Q667"/>
          <cell r="R667"/>
          <cell r="S667"/>
          <cell r="U667"/>
          <cell r="V667"/>
          <cell r="W667"/>
          <cell r="X667">
            <v>35431</v>
          </cell>
          <cell r="Y667">
            <v>211815.00000000003</v>
          </cell>
          <cell r="Z667">
            <v>35431</v>
          </cell>
          <cell r="AA667"/>
          <cell r="AB667"/>
          <cell r="AC667"/>
        </row>
        <row r="668">
          <cell r="A668">
            <v>35453</v>
          </cell>
          <cell r="B668">
            <v>56000</v>
          </cell>
          <cell r="C668"/>
          <cell r="D668"/>
          <cell r="G668">
            <v>5.35</v>
          </cell>
          <cell r="H668">
            <v>299600</v>
          </cell>
          <cell r="I668">
            <v>56000</v>
          </cell>
          <cell r="N668"/>
          <cell r="P668"/>
          <cell r="Q668"/>
          <cell r="R668"/>
          <cell r="S668"/>
          <cell r="U668"/>
          <cell r="V668"/>
          <cell r="W668"/>
          <cell r="X668">
            <v>35431</v>
          </cell>
          <cell r="Y668">
            <v>299600</v>
          </cell>
          <cell r="Z668">
            <v>35431</v>
          </cell>
          <cell r="AA668"/>
          <cell r="AB668"/>
          <cell r="AC668"/>
        </row>
        <row r="669">
          <cell r="A669">
            <v>35454</v>
          </cell>
          <cell r="B669">
            <v>60135</v>
          </cell>
          <cell r="C669"/>
          <cell r="D669"/>
          <cell r="G669">
            <v>5.31</v>
          </cell>
          <cell r="H669">
            <v>319316.84999999998</v>
          </cell>
          <cell r="I669">
            <v>60135</v>
          </cell>
          <cell r="N669"/>
          <cell r="P669"/>
          <cell r="Q669"/>
          <cell r="R669"/>
          <cell r="S669"/>
          <cell r="U669"/>
          <cell r="V669"/>
          <cell r="W669"/>
          <cell r="X669">
            <v>35431</v>
          </cell>
          <cell r="Y669">
            <v>319316.84999999998</v>
          </cell>
          <cell r="Z669">
            <v>35431</v>
          </cell>
          <cell r="AA669"/>
          <cell r="AB669"/>
          <cell r="AC669"/>
        </row>
        <row r="670">
          <cell r="A670">
            <v>35455</v>
          </cell>
          <cell r="B670">
            <v>60135</v>
          </cell>
          <cell r="C670"/>
          <cell r="D670"/>
          <cell r="G670">
            <v>5.31</v>
          </cell>
          <cell r="H670">
            <v>319316.84999999998</v>
          </cell>
          <cell r="I670">
            <v>60135</v>
          </cell>
          <cell r="N670"/>
          <cell r="P670"/>
          <cell r="Q670"/>
          <cell r="R670"/>
          <cell r="S670"/>
          <cell r="U670"/>
          <cell r="V670"/>
          <cell r="W670"/>
          <cell r="X670">
            <v>35431</v>
          </cell>
          <cell r="Y670">
            <v>319316.84999999998</v>
          </cell>
          <cell r="Z670">
            <v>35431</v>
          </cell>
          <cell r="AA670"/>
          <cell r="AB670"/>
          <cell r="AC670"/>
        </row>
        <row r="671">
          <cell r="A671">
            <v>35456</v>
          </cell>
          <cell r="B671">
            <v>60135</v>
          </cell>
          <cell r="C671"/>
          <cell r="D671"/>
          <cell r="G671">
            <v>5.31</v>
          </cell>
          <cell r="H671">
            <v>319316.84999999998</v>
          </cell>
          <cell r="I671">
            <v>60135</v>
          </cell>
          <cell r="N671"/>
          <cell r="P671"/>
          <cell r="Q671"/>
          <cell r="R671"/>
          <cell r="S671"/>
          <cell r="U671"/>
          <cell r="V671"/>
          <cell r="W671"/>
          <cell r="X671">
            <v>35431</v>
          </cell>
          <cell r="Y671">
            <v>319316.84999999998</v>
          </cell>
          <cell r="Z671">
            <v>35431</v>
          </cell>
          <cell r="AA671"/>
          <cell r="AB671"/>
          <cell r="AC671"/>
        </row>
        <row r="672">
          <cell r="A672">
            <v>35457</v>
          </cell>
          <cell r="B672">
            <v>25200</v>
          </cell>
          <cell r="C672"/>
          <cell r="D672"/>
          <cell r="G672">
            <v>5.43</v>
          </cell>
          <cell r="H672">
            <v>136836</v>
          </cell>
          <cell r="I672">
            <v>25200</v>
          </cell>
          <cell r="N672"/>
          <cell r="P672"/>
          <cell r="Q672"/>
          <cell r="R672"/>
          <cell r="S672"/>
          <cell r="U672"/>
          <cell r="V672"/>
          <cell r="W672"/>
          <cell r="X672">
            <v>35431</v>
          </cell>
          <cell r="Y672">
            <v>136836</v>
          </cell>
          <cell r="Z672">
            <v>35431</v>
          </cell>
          <cell r="AA672"/>
          <cell r="AB672"/>
          <cell r="AC672"/>
        </row>
        <row r="673">
          <cell r="A673">
            <v>35458</v>
          </cell>
          <cell r="B673">
            <v>17300</v>
          </cell>
          <cell r="C673"/>
          <cell r="D673"/>
          <cell r="G673">
            <v>5.15</v>
          </cell>
          <cell r="H673">
            <v>89095</v>
          </cell>
          <cell r="I673">
            <v>17300</v>
          </cell>
          <cell r="N673"/>
          <cell r="P673"/>
          <cell r="Q673"/>
          <cell r="R673"/>
          <cell r="S673"/>
          <cell r="U673"/>
          <cell r="V673"/>
          <cell r="W673"/>
          <cell r="X673">
            <v>35431</v>
          </cell>
          <cell r="Y673">
            <v>89095</v>
          </cell>
          <cell r="Z673">
            <v>35431</v>
          </cell>
          <cell r="AA673"/>
          <cell r="AB673"/>
          <cell r="AC673"/>
        </row>
        <row r="674">
          <cell r="A674">
            <v>35459</v>
          </cell>
          <cell r="B674">
            <v>45000</v>
          </cell>
          <cell r="C674"/>
          <cell r="D674"/>
          <cell r="G674">
            <v>5.2</v>
          </cell>
          <cell r="H674">
            <v>234000</v>
          </cell>
          <cell r="I674">
            <v>45000</v>
          </cell>
          <cell r="N674"/>
          <cell r="P674"/>
          <cell r="Q674"/>
          <cell r="R674"/>
          <cell r="S674"/>
          <cell r="U674"/>
          <cell r="V674"/>
          <cell r="W674"/>
          <cell r="X674">
            <v>35431</v>
          </cell>
          <cell r="Y674">
            <v>234000</v>
          </cell>
          <cell r="Z674">
            <v>35431</v>
          </cell>
          <cell r="AA674"/>
          <cell r="AB674"/>
          <cell r="AC674"/>
        </row>
        <row r="675">
          <cell r="A675">
            <v>35460</v>
          </cell>
          <cell r="B675">
            <v>33500</v>
          </cell>
          <cell r="C675"/>
          <cell r="D675"/>
          <cell r="G675">
            <v>5.16</v>
          </cell>
          <cell r="H675">
            <v>172860</v>
          </cell>
          <cell r="I675">
            <v>33500</v>
          </cell>
          <cell r="N675"/>
          <cell r="P675"/>
          <cell r="Q675"/>
          <cell r="R675"/>
          <cell r="S675"/>
          <cell r="U675"/>
          <cell r="V675"/>
          <cell r="W675"/>
          <cell r="X675">
            <v>35431</v>
          </cell>
          <cell r="Y675">
            <v>172860</v>
          </cell>
          <cell r="Z675">
            <v>35431</v>
          </cell>
          <cell r="AA675"/>
          <cell r="AB675"/>
          <cell r="AC675"/>
        </row>
        <row r="676">
          <cell r="A676">
            <v>35461</v>
          </cell>
          <cell r="B676">
            <v>3200</v>
          </cell>
          <cell r="C676"/>
          <cell r="D676"/>
          <cell r="E676"/>
          <cell r="F676"/>
          <cell r="G676">
            <v>6.26</v>
          </cell>
          <cell r="H676">
            <v>20032</v>
          </cell>
          <cell r="I676">
            <v>3200</v>
          </cell>
          <cell r="J676">
            <v>8914008.5499999989</v>
          </cell>
          <cell r="K676">
            <v>1340105</v>
          </cell>
          <cell r="L676">
            <v>6.6517239693904573</v>
          </cell>
          <cell r="M676"/>
          <cell r="N676"/>
          <cell r="O676"/>
          <cell r="P676"/>
          <cell r="Q676"/>
          <cell r="R676"/>
          <cell r="S676"/>
          <cell r="T676"/>
          <cell r="U676"/>
          <cell r="V676"/>
          <cell r="W676"/>
          <cell r="X676">
            <v>35431</v>
          </cell>
          <cell r="Y676">
            <v>20032</v>
          </cell>
          <cell r="Z676">
            <v>35431</v>
          </cell>
          <cell r="AA676"/>
          <cell r="AB676"/>
          <cell r="AC676"/>
        </row>
        <row r="677">
          <cell r="A677">
            <v>35462</v>
          </cell>
          <cell r="B677">
            <v>3200</v>
          </cell>
          <cell r="C677"/>
          <cell r="D677"/>
          <cell r="G677">
            <v>6.26</v>
          </cell>
          <cell r="H677">
            <v>20032</v>
          </cell>
          <cell r="I677">
            <v>3200</v>
          </cell>
          <cell r="N677"/>
          <cell r="P677"/>
          <cell r="Q677"/>
          <cell r="R677"/>
          <cell r="S677"/>
          <cell r="U677"/>
          <cell r="V677"/>
          <cell r="W677"/>
          <cell r="X677">
            <v>35462</v>
          </cell>
          <cell r="Y677">
            <v>20032</v>
          </cell>
          <cell r="Z677">
            <v>35462</v>
          </cell>
          <cell r="AA677"/>
          <cell r="AB677"/>
          <cell r="AC677"/>
        </row>
        <row r="678">
          <cell r="A678">
            <v>35463</v>
          </cell>
          <cell r="B678">
            <v>3200</v>
          </cell>
          <cell r="C678"/>
          <cell r="D678"/>
          <cell r="G678">
            <v>6.26</v>
          </cell>
          <cell r="H678">
            <v>20032</v>
          </cell>
          <cell r="I678">
            <v>3200</v>
          </cell>
          <cell r="N678"/>
          <cell r="P678"/>
          <cell r="Q678"/>
          <cell r="R678"/>
          <cell r="S678"/>
          <cell r="U678"/>
          <cell r="V678"/>
          <cell r="W678"/>
          <cell r="X678">
            <v>35462</v>
          </cell>
          <cell r="Y678">
            <v>20032</v>
          </cell>
          <cell r="Z678">
            <v>35462</v>
          </cell>
          <cell r="AA678"/>
          <cell r="AB678"/>
          <cell r="AC678"/>
        </row>
        <row r="679">
          <cell r="A679">
            <v>35464</v>
          </cell>
          <cell r="B679">
            <v>3200</v>
          </cell>
          <cell r="C679"/>
          <cell r="D679"/>
          <cell r="G679">
            <v>5.64</v>
          </cell>
          <cell r="H679">
            <v>18048</v>
          </cell>
          <cell r="I679">
            <v>3200</v>
          </cell>
          <cell r="N679"/>
          <cell r="P679"/>
          <cell r="Q679"/>
          <cell r="R679"/>
          <cell r="S679"/>
          <cell r="U679"/>
          <cell r="V679"/>
          <cell r="W679"/>
          <cell r="X679">
            <v>35462</v>
          </cell>
          <cell r="Y679">
            <v>18048</v>
          </cell>
          <cell r="Z679">
            <v>35462</v>
          </cell>
          <cell r="AA679"/>
          <cell r="AB679"/>
          <cell r="AC679"/>
        </row>
        <row r="680">
          <cell r="A680">
            <v>35465</v>
          </cell>
          <cell r="B680">
            <v>30000</v>
          </cell>
          <cell r="C680"/>
          <cell r="D680"/>
          <cell r="G680">
            <v>5.68</v>
          </cell>
          <cell r="H680">
            <v>170400</v>
          </cell>
          <cell r="I680">
            <v>30000</v>
          </cell>
          <cell r="N680"/>
          <cell r="P680"/>
          <cell r="Q680"/>
          <cell r="R680"/>
          <cell r="S680"/>
          <cell r="U680"/>
          <cell r="V680"/>
          <cell r="W680"/>
          <cell r="X680">
            <v>35462</v>
          </cell>
          <cell r="Y680">
            <v>170400</v>
          </cell>
          <cell r="Z680">
            <v>35462</v>
          </cell>
          <cell r="AA680"/>
          <cell r="AB680"/>
          <cell r="AC680"/>
        </row>
        <row r="681">
          <cell r="A681">
            <v>35466</v>
          </cell>
          <cell r="B681">
            <v>46000</v>
          </cell>
          <cell r="C681"/>
          <cell r="D681"/>
          <cell r="G681">
            <v>5.78</v>
          </cell>
          <cell r="H681">
            <v>265880</v>
          </cell>
          <cell r="I681">
            <v>46000</v>
          </cell>
          <cell r="N681"/>
          <cell r="P681"/>
          <cell r="Q681"/>
          <cell r="R681"/>
          <cell r="S681"/>
          <cell r="U681"/>
          <cell r="V681"/>
          <cell r="W681"/>
          <cell r="X681">
            <v>35462</v>
          </cell>
          <cell r="Y681">
            <v>265880</v>
          </cell>
          <cell r="Z681">
            <v>35462</v>
          </cell>
          <cell r="AA681"/>
          <cell r="AB681"/>
          <cell r="AC681"/>
        </row>
        <row r="682">
          <cell r="A682">
            <v>35467</v>
          </cell>
          <cell r="B682">
            <v>62000</v>
          </cell>
          <cell r="C682"/>
          <cell r="D682"/>
          <cell r="G682">
            <v>5.81</v>
          </cell>
          <cell r="H682">
            <v>360220</v>
          </cell>
          <cell r="I682">
            <v>62000</v>
          </cell>
          <cell r="N682"/>
          <cell r="P682"/>
          <cell r="Q682"/>
          <cell r="R682"/>
          <cell r="S682"/>
          <cell r="U682"/>
          <cell r="V682"/>
          <cell r="W682"/>
          <cell r="X682">
            <v>35462</v>
          </cell>
          <cell r="Y682">
            <v>360220</v>
          </cell>
          <cell r="Z682">
            <v>35462</v>
          </cell>
          <cell r="AA682"/>
          <cell r="AB682"/>
          <cell r="AC682"/>
        </row>
        <row r="683">
          <cell r="A683">
            <v>35468</v>
          </cell>
          <cell r="B683">
            <v>66600</v>
          </cell>
          <cell r="C683"/>
          <cell r="D683"/>
          <cell r="G683">
            <v>5.89</v>
          </cell>
          <cell r="H683">
            <v>392274</v>
          </cell>
          <cell r="I683">
            <v>66600</v>
          </cell>
          <cell r="N683"/>
          <cell r="P683"/>
          <cell r="Q683"/>
          <cell r="R683"/>
          <cell r="S683"/>
          <cell r="U683"/>
          <cell r="V683"/>
          <cell r="W683"/>
          <cell r="X683">
            <v>35462</v>
          </cell>
          <cell r="Y683">
            <v>392274</v>
          </cell>
          <cell r="Z683">
            <v>35462</v>
          </cell>
          <cell r="AA683"/>
          <cell r="AB683"/>
          <cell r="AC683"/>
        </row>
        <row r="684">
          <cell r="A684">
            <v>35469</v>
          </cell>
          <cell r="B684">
            <v>66600</v>
          </cell>
          <cell r="C684"/>
          <cell r="D684"/>
          <cell r="G684">
            <v>5.89</v>
          </cell>
          <cell r="H684">
            <v>392274</v>
          </cell>
          <cell r="I684">
            <v>66600</v>
          </cell>
          <cell r="N684"/>
          <cell r="P684"/>
          <cell r="Q684"/>
          <cell r="R684"/>
          <cell r="S684"/>
          <cell r="U684"/>
          <cell r="V684"/>
          <cell r="W684"/>
          <cell r="X684">
            <v>35462</v>
          </cell>
          <cell r="Y684">
            <v>392274</v>
          </cell>
          <cell r="Z684">
            <v>35462</v>
          </cell>
          <cell r="AA684"/>
          <cell r="AB684"/>
          <cell r="AC684"/>
        </row>
        <row r="685">
          <cell r="A685">
            <v>35470</v>
          </cell>
          <cell r="B685">
            <v>66600</v>
          </cell>
          <cell r="C685"/>
          <cell r="D685"/>
          <cell r="G685">
            <v>5.89</v>
          </cell>
          <cell r="H685">
            <v>392274</v>
          </cell>
          <cell r="I685">
            <v>66600</v>
          </cell>
          <cell r="N685"/>
          <cell r="P685"/>
          <cell r="Q685"/>
          <cell r="R685"/>
          <cell r="S685"/>
          <cell r="U685"/>
          <cell r="V685"/>
          <cell r="W685"/>
          <cell r="X685">
            <v>35462</v>
          </cell>
          <cell r="Y685">
            <v>392274</v>
          </cell>
          <cell r="Z685">
            <v>35462</v>
          </cell>
          <cell r="AA685"/>
          <cell r="AB685"/>
          <cell r="AC685"/>
        </row>
        <row r="686">
          <cell r="A686">
            <v>35471</v>
          </cell>
          <cell r="B686">
            <v>55500</v>
          </cell>
          <cell r="C686"/>
          <cell r="D686"/>
          <cell r="G686">
            <v>5.85</v>
          </cell>
          <cell r="H686">
            <v>324675</v>
          </cell>
          <cell r="I686">
            <v>55500</v>
          </cell>
          <cell r="N686"/>
          <cell r="P686"/>
          <cell r="Q686"/>
          <cell r="R686"/>
          <cell r="S686"/>
          <cell r="U686"/>
          <cell r="V686"/>
          <cell r="W686"/>
          <cell r="X686">
            <v>35462</v>
          </cell>
          <cell r="Y686">
            <v>324675</v>
          </cell>
          <cell r="Z686">
            <v>35462</v>
          </cell>
          <cell r="AA686"/>
          <cell r="AB686"/>
          <cell r="AC686"/>
        </row>
        <row r="687">
          <cell r="A687">
            <v>35472</v>
          </cell>
          <cell r="B687">
            <v>64000</v>
          </cell>
          <cell r="C687"/>
          <cell r="D687"/>
          <cell r="G687">
            <v>5.84</v>
          </cell>
          <cell r="H687">
            <v>373760</v>
          </cell>
          <cell r="I687">
            <v>64000</v>
          </cell>
          <cell r="N687"/>
          <cell r="P687"/>
          <cell r="Q687"/>
          <cell r="R687"/>
          <cell r="S687"/>
          <cell r="U687"/>
          <cell r="V687"/>
          <cell r="W687"/>
          <cell r="X687">
            <v>35462</v>
          </cell>
          <cell r="Y687">
            <v>373760</v>
          </cell>
          <cell r="Z687">
            <v>35462</v>
          </cell>
          <cell r="AA687"/>
          <cell r="AB687"/>
          <cell r="AC687"/>
        </row>
        <row r="688">
          <cell r="A688">
            <v>35473</v>
          </cell>
          <cell r="B688">
            <v>60000</v>
          </cell>
          <cell r="C688"/>
          <cell r="D688"/>
          <cell r="G688">
            <v>5.81</v>
          </cell>
          <cell r="H688">
            <v>348600</v>
          </cell>
          <cell r="I688">
            <v>60000</v>
          </cell>
          <cell r="N688"/>
          <cell r="P688"/>
          <cell r="Q688"/>
          <cell r="R688"/>
          <cell r="S688"/>
          <cell r="U688"/>
          <cell r="V688"/>
          <cell r="W688"/>
          <cell r="X688">
            <v>35462</v>
          </cell>
          <cell r="Y688">
            <v>348600</v>
          </cell>
          <cell r="Z688">
            <v>35462</v>
          </cell>
          <cell r="AA688"/>
          <cell r="AB688"/>
          <cell r="AC688"/>
        </row>
        <row r="689">
          <cell r="A689">
            <v>35474</v>
          </cell>
          <cell r="B689">
            <v>39000</v>
          </cell>
          <cell r="C689"/>
          <cell r="D689"/>
          <cell r="G689">
            <v>5.78</v>
          </cell>
          <cell r="H689">
            <v>225420</v>
          </cell>
          <cell r="I689">
            <v>39000</v>
          </cell>
          <cell r="N689"/>
          <cell r="P689"/>
          <cell r="Q689"/>
          <cell r="R689"/>
          <cell r="S689"/>
          <cell r="U689"/>
          <cell r="V689"/>
          <cell r="W689"/>
          <cell r="X689">
            <v>35462</v>
          </cell>
          <cell r="Y689">
            <v>225420</v>
          </cell>
          <cell r="Z689">
            <v>35462</v>
          </cell>
          <cell r="AA689"/>
          <cell r="AB689"/>
          <cell r="AC689"/>
        </row>
        <row r="690">
          <cell r="A690">
            <v>35475</v>
          </cell>
          <cell r="B690">
            <v>16100</v>
          </cell>
          <cell r="C690"/>
          <cell r="D690"/>
          <cell r="G690">
            <v>5.79</v>
          </cell>
          <cell r="H690">
            <v>93219</v>
          </cell>
          <cell r="I690">
            <v>16100</v>
          </cell>
          <cell r="N690"/>
          <cell r="P690"/>
          <cell r="Q690"/>
          <cell r="R690"/>
          <cell r="S690"/>
          <cell r="U690"/>
          <cell r="V690"/>
          <cell r="W690"/>
          <cell r="X690">
            <v>35462</v>
          </cell>
          <cell r="Y690">
            <v>93219</v>
          </cell>
          <cell r="Z690">
            <v>35462</v>
          </cell>
          <cell r="AA690"/>
          <cell r="AB690"/>
          <cell r="AC690"/>
        </row>
        <row r="691">
          <cell r="A691">
            <v>35476</v>
          </cell>
          <cell r="B691">
            <v>16100</v>
          </cell>
          <cell r="C691"/>
          <cell r="D691"/>
          <cell r="G691">
            <v>5.79</v>
          </cell>
          <cell r="H691">
            <v>93219</v>
          </cell>
          <cell r="I691">
            <v>16100</v>
          </cell>
          <cell r="N691"/>
          <cell r="P691"/>
          <cell r="Q691"/>
          <cell r="R691"/>
          <cell r="S691"/>
          <cell r="U691"/>
          <cell r="V691"/>
          <cell r="W691"/>
          <cell r="X691">
            <v>35462</v>
          </cell>
          <cell r="Y691">
            <v>93219</v>
          </cell>
          <cell r="Z691">
            <v>35462</v>
          </cell>
          <cell r="AA691"/>
          <cell r="AB691"/>
          <cell r="AC691"/>
        </row>
        <row r="692">
          <cell r="A692">
            <v>35477</v>
          </cell>
          <cell r="B692">
            <v>16100</v>
          </cell>
          <cell r="C692"/>
          <cell r="D692"/>
          <cell r="G692">
            <v>5.79</v>
          </cell>
          <cell r="H692">
            <v>93219</v>
          </cell>
          <cell r="I692">
            <v>16100</v>
          </cell>
          <cell r="N692"/>
          <cell r="P692"/>
          <cell r="Q692"/>
          <cell r="R692"/>
          <cell r="S692"/>
          <cell r="U692"/>
          <cell r="V692"/>
          <cell r="W692"/>
          <cell r="X692">
            <v>35462</v>
          </cell>
          <cell r="Y692">
            <v>93219</v>
          </cell>
          <cell r="Z692">
            <v>35462</v>
          </cell>
          <cell r="AA692"/>
          <cell r="AB692"/>
          <cell r="AC692"/>
        </row>
        <row r="693">
          <cell r="A693">
            <v>35478</v>
          </cell>
          <cell r="B693">
            <v>10500</v>
          </cell>
          <cell r="C693"/>
          <cell r="D693"/>
          <cell r="G693">
            <v>5.78</v>
          </cell>
          <cell r="H693">
            <v>60690</v>
          </cell>
          <cell r="I693">
            <v>10500</v>
          </cell>
          <cell r="N693"/>
          <cell r="P693"/>
          <cell r="Q693"/>
          <cell r="R693"/>
          <cell r="S693"/>
          <cell r="U693"/>
          <cell r="V693"/>
          <cell r="W693"/>
          <cell r="X693">
            <v>35462</v>
          </cell>
          <cell r="Y693">
            <v>60690</v>
          </cell>
          <cell r="Z693">
            <v>35462</v>
          </cell>
          <cell r="AA693"/>
          <cell r="AB693"/>
          <cell r="AC693"/>
        </row>
        <row r="694">
          <cell r="A694">
            <v>35479</v>
          </cell>
          <cell r="B694">
            <v>28000</v>
          </cell>
          <cell r="C694"/>
          <cell r="D694"/>
          <cell r="G694">
            <v>5.75</v>
          </cell>
          <cell r="H694">
            <v>161000</v>
          </cell>
          <cell r="I694">
            <v>28000</v>
          </cell>
          <cell r="N694"/>
          <cell r="P694"/>
          <cell r="Q694"/>
          <cell r="R694"/>
          <cell r="S694"/>
          <cell r="U694"/>
          <cell r="V694"/>
          <cell r="W694"/>
          <cell r="X694">
            <v>35462</v>
          </cell>
          <cell r="Y694">
            <v>161000</v>
          </cell>
          <cell r="Z694">
            <v>35462</v>
          </cell>
          <cell r="AA694"/>
          <cell r="AB694"/>
          <cell r="AC694"/>
        </row>
        <row r="695">
          <cell r="A695">
            <v>35480</v>
          </cell>
          <cell r="B695">
            <v>43000</v>
          </cell>
          <cell r="C695"/>
          <cell r="D695"/>
          <cell r="G695">
            <v>5.71</v>
          </cell>
          <cell r="H695">
            <v>245530</v>
          </cell>
          <cell r="I695">
            <v>43000</v>
          </cell>
          <cell r="N695"/>
          <cell r="P695"/>
          <cell r="Q695"/>
          <cell r="R695"/>
          <cell r="S695"/>
          <cell r="U695"/>
          <cell r="V695"/>
          <cell r="W695"/>
          <cell r="X695">
            <v>35462</v>
          </cell>
          <cell r="Y695">
            <v>245530</v>
          </cell>
          <cell r="Z695">
            <v>35462</v>
          </cell>
          <cell r="AA695"/>
          <cell r="AB695"/>
          <cell r="AC695"/>
        </row>
        <row r="696">
          <cell r="A696">
            <v>35481</v>
          </cell>
          <cell r="B696">
            <v>30000</v>
          </cell>
          <cell r="C696"/>
          <cell r="D696"/>
          <cell r="G696">
            <v>5.63</v>
          </cell>
          <cell r="H696">
            <v>168900</v>
          </cell>
          <cell r="I696">
            <v>30000</v>
          </cell>
          <cell r="N696"/>
          <cell r="P696"/>
          <cell r="Q696"/>
          <cell r="R696"/>
          <cell r="S696"/>
          <cell r="U696"/>
          <cell r="V696"/>
          <cell r="W696"/>
          <cell r="X696">
            <v>35462</v>
          </cell>
          <cell r="Y696">
            <v>168900</v>
          </cell>
          <cell r="Z696">
            <v>35462</v>
          </cell>
          <cell r="AA696"/>
          <cell r="AB696"/>
          <cell r="AC696"/>
        </row>
        <row r="697">
          <cell r="A697">
            <v>35482</v>
          </cell>
          <cell r="B697">
            <v>49700</v>
          </cell>
          <cell r="C697"/>
          <cell r="D697"/>
          <cell r="G697">
            <v>5.62</v>
          </cell>
          <cell r="H697">
            <v>279314</v>
          </cell>
          <cell r="I697">
            <v>49700</v>
          </cell>
          <cell r="N697"/>
          <cell r="P697"/>
          <cell r="Q697"/>
          <cell r="R697"/>
          <cell r="S697"/>
          <cell r="U697"/>
          <cell r="V697"/>
          <cell r="W697"/>
          <cell r="X697">
            <v>35462</v>
          </cell>
          <cell r="Y697">
            <v>279314</v>
          </cell>
          <cell r="Z697">
            <v>35462</v>
          </cell>
          <cell r="AA697"/>
          <cell r="AB697"/>
          <cell r="AC697"/>
        </row>
        <row r="698">
          <cell r="A698">
            <v>35483</v>
          </cell>
          <cell r="B698">
            <v>49700</v>
          </cell>
          <cell r="C698"/>
          <cell r="D698"/>
          <cell r="G698">
            <v>5.62</v>
          </cell>
          <cell r="H698">
            <v>279314</v>
          </cell>
          <cell r="I698">
            <v>49700</v>
          </cell>
          <cell r="N698"/>
          <cell r="P698"/>
          <cell r="Q698"/>
          <cell r="R698"/>
          <cell r="S698"/>
          <cell r="U698"/>
          <cell r="V698"/>
          <cell r="W698"/>
          <cell r="X698">
            <v>35462</v>
          </cell>
          <cell r="Y698">
            <v>279314</v>
          </cell>
          <cell r="Z698">
            <v>35462</v>
          </cell>
          <cell r="AA698"/>
          <cell r="AB698"/>
          <cell r="AC698"/>
        </row>
        <row r="699">
          <cell r="A699">
            <v>35484</v>
          </cell>
          <cell r="B699">
            <v>49700</v>
          </cell>
          <cell r="C699"/>
          <cell r="D699"/>
          <cell r="G699">
            <v>5.62</v>
          </cell>
          <cell r="H699">
            <v>279314</v>
          </cell>
          <cell r="I699">
            <v>49700</v>
          </cell>
          <cell r="N699"/>
          <cell r="P699"/>
          <cell r="Q699"/>
          <cell r="R699"/>
          <cell r="S699"/>
          <cell r="U699"/>
          <cell r="V699"/>
          <cell r="W699"/>
          <cell r="X699">
            <v>35462</v>
          </cell>
          <cell r="Y699">
            <v>279314</v>
          </cell>
          <cell r="Z699">
            <v>35462</v>
          </cell>
          <cell r="AA699"/>
          <cell r="AB699"/>
          <cell r="AC699"/>
        </row>
        <row r="700">
          <cell r="A700">
            <v>35485</v>
          </cell>
          <cell r="B700">
            <v>33200</v>
          </cell>
          <cell r="C700"/>
          <cell r="D700"/>
          <cell r="G700">
            <v>5.66</v>
          </cell>
          <cell r="H700">
            <v>187912</v>
          </cell>
          <cell r="I700">
            <v>33200</v>
          </cell>
          <cell r="N700"/>
          <cell r="P700"/>
          <cell r="Q700"/>
          <cell r="R700"/>
          <cell r="S700"/>
          <cell r="U700"/>
          <cell r="V700"/>
          <cell r="W700"/>
          <cell r="X700">
            <v>35462</v>
          </cell>
          <cell r="Y700">
            <v>187912</v>
          </cell>
          <cell r="Z700">
            <v>35462</v>
          </cell>
          <cell r="AA700"/>
          <cell r="AB700"/>
          <cell r="AC700"/>
        </row>
        <row r="701">
          <cell r="A701">
            <v>35486</v>
          </cell>
          <cell r="B701">
            <v>77800</v>
          </cell>
          <cell r="C701"/>
          <cell r="D701"/>
          <cell r="G701">
            <v>5.59</v>
          </cell>
          <cell r="H701">
            <v>434902</v>
          </cell>
          <cell r="I701">
            <v>77800</v>
          </cell>
          <cell r="N701"/>
          <cell r="P701"/>
          <cell r="Q701"/>
          <cell r="R701"/>
          <cell r="S701"/>
          <cell r="U701"/>
          <cell r="V701"/>
          <cell r="W701"/>
          <cell r="X701">
            <v>35462</v>
          </cell>
          <cell r="Y701">
            <v>434902</v>
          </cell>
          <cell r="Z701">
            <v>35462</v>
          </cell>
          <cell r="AA701"/>
          <cell r="AB701"/>
          <cell r="AC701"/>
        </row>
        <row r="702">
          <cell r="A702">
            <v>35487</v>
          </cell>
          <cell r="B702">
            <v>47500</v>
          </cell>
          <cell r="C702"/>
          <cell r="D702"/>
          <cell r="G702">
            <v>5.49</v>
          </cell>
          <cell r="H702">
            <v>260775</v>
          </cell>
          <cell r="I702">
            <v>47500</v>
          </cell>
          <cell r="N702"/>
          <cell r="P702"/>
          <cell r="Q702"/>
          <cell r="R702"/>
          <cell r="S702"/>
          <cell r="U702"/>
          <cell r="V702"/>
          <cell r="W702"/>
          <cell r="X702">
            <v>35462</v>
          </cell>
          <cell r="Y702">
            <v>260775</v>
          </cell>
          <cell r="Z702">
            <v>35462</v>
          </cell>
          <cell r="AA702"/>
          <cell r="AB702"/>
          <cell r="AC702"/>
        </row>
        <row r="703">
          <cell r="A703">
            <v>35488</v>
          </cell>
          <cell r="B703">
            <v>74900</v>
          </cell>
          <cell r="C703"/>
          <cell r="D703"/>
          <cell r="G703">
            <v>5.43</v>
          </cell>
          <cell r="H703">
            <v>406707</v>
          </cell>
          <cell r="I703">
            <v>74900</v>
          </cell>
          <cell r="N703"/>
          <cell r="P703"/>
          <cell r="Q703"/>
          <cell r="R703"/>
          <cell r="S703"/>
          <cell r="U703"/>
          <cell r="V703"/>
          <cell r="W703"/>
          <cell r="X703">
            <v>35462</v>
          </cell>
          <cell r="Y703">
            <v>406707</v>
          </cell>
          <cell r="Z703">
            <v>35462</v>
          </cell>
          <cell r="AA703"/>
          <cell r="AB703"/>
          <cell r="AC703"/>
        </row>
        <row r="704">
          <cell r="A704">
            <v>35489</v>
          </cell>
          <cell r="B704">
            <v>44000</v>
          </cell>
          <cell r="C704"/>
          <cell r="D704"/>
          <cell r="E704"/>
          <cell r="F704"/>
          <cell r="G704">
            <v>5.45</v>
          </cell>
          <cell r="H704">
            <v>239800</v>
          </cell>
          <cell r="I704">
            <v>44000</v>
          </cell>
          <cell r="J704">
            <v>6587704</v>
          </cell>
          <cell r="K704">
            <v>1152200</v>
          </cell>
          <cell r="L704">
            <v>5.7175004339524387</v>
          </cell>
          <cell r="M704"/>
          <cell r="N704"/>
          <cell r="O704"/>
          <cell r="P704"/>
          <cell r="Q704"/>
          <cell r="R704"/>
          <cell r="S704"/>
          <cell r="T704"/>
          <cell r="U704"/>
          <cell r="V704"/>
          <cell r="W704"/>
          <cell r="X704">
            <v>35462</v>
          </cell>
          <cell r="Y704">
            <v>239800</v>
          </cell>
          <cell r="Z704">
            <v>35462</v>
          </cell>
          <cell r="AA704"/>
          <cell r="AB704"/>
          <cell r="AC704"/>
        </row>
        <row r="705">
          <cell r="A705">
            <v>35490</v>
          </cell>
          <cell r="B705">
            <v>44000</v>
          </cell>
          <cell r="C705"/>
          <cell r="D705"/>
          <cell r="G705">
            <v>5.45</v>
          </cell>
          <cell r="H705">
            <v>239800</v>
          </cell>
          <cell r="I705">
            <v>44000</v>
          </cell>
          <cell r="N705"/>
          <cell r="P705"/>
          <cell r="Q705"/>
          <cell r="R705"/>
          <cell r="S705"/>
          <cell r="U705"/>
          <cell r="V705"/>
          <cell r="W705"/>
          <cell r="X705">
            <v>35490</v>
          </cell>
          <cell r="Y705">
            <v>239800</v>
          </cell>
          <cell r="Z705">
            <v>35490</v>
          </cell>
          <cell r="AA705"/>
          <cell r="AB705"/>
          <cell r="AC705"/>
        </row>
        <row r="706">
          <cell r="A706">
            <v>35491</v>
          </cell>
          <cell r="B706">
            <v>44000</v>
          </cell>
          <cell r="C706"/>
          <cell r="D706"/>
          <cell r="G706">
            <v>5.45</v>
          </cell>
          <cell r="H706">
            <v>239800</v>
          </cell>
          <cell r="I706">
            <v>44000</v>
          </cell>
          <cell r="N706"/>
          <cell r="P706"/>
          <cell r="Q706"/>
          <cell r="R706"/>
          <cell r="S706"/>
          <cell r="U706"/>
          <cell r="V706"/>
          <cell r="W706"/>
          <cell r="X706">
            <v>35490</v>
          </cell>
          <cell r="Y706">
            <v>239800</v>
          </cell>
          <cell r="Z706">
            <v>35490</v>
          </cell>
          <cell r="AA706"/>
          <cell r="AB706"/>
          <cell r="AC706"/>
        </row>
        <row r="707">
          <cell r="A707">
            <v>35492</v>
          </cell>
          <cell r="B707">
            <v>15000</v>
          </cell>
          <cell r="C707"/>
          <cell r="D707"/>
          <cell r="G707">
            <v>5.58</v>
          </cell>
          <cell r="H707">
            <v>83700</v>
          </cell>
          <cell r="I707">
            <v>15000</v>
          </cell>
          <cell r="N707"/>
          <cell r="P707"/>
          <cell r="Q707"/>
          <cell r="R707"/>
          <cell r="S707"/>
          <cell r="U707"/>
          <cell r="V707"/>
          <cell r="W707"/>
          <cell r="X707">
            <v>35490</v>
          </cell>
          <cell r="Y707">
            <v>83700</v>
          </cell>
          <cell r="Z707">
            <v>35490</v>
          </cell>
          <cell r="AA707"/>
          <cell r="AB707"/>
          <cell r="AC707"/>
        </row>
        <row r="708">
          <cell r="A708">
            <v>35493</v>
          </cell>
          <cell r="B708">
            <v>48800</v>
          </cell>
          <cell r="C708"/>
          <cell r="D708"/>
          <cell r="G708">
            <v>5.56</v>
          </cell>
          <cell r="H708">
            <v>271328</v>
          </cell>
          <cell r="I708">
            <v>48800</v>
          </cell>
          <cell r="N708"/>
          <cell r="P708"/>
          <cell r="Q708"/>
          <cell r="R708"/>
          <cell r="S708"/>
          <cell r="U708"/>
          <cell r="V708"/>
          <cell r="W708"/>
          <cell r="X708">
            <v>35490</v>
          </cell>
          <cell r="Y708">
            <v>271328</v>
          </cell>
          <cell r="Z708">
            <v>35490</v>
          </cell>
          <cell r="AA708"/>
          <cell r="AB708"/>
          <cell r="AC708"/>
        </row>
        <row r="709">
          <cell r="A709">
            <v>35494</v>
          </cell>
          <cell r="B709">
            <v>62000</v>
          </cell>
          <cell r="C709"/>
          <cell r="D709"/>
          <cell r="G709">
            <v>5.55</v>
          </cell>
          <cell r="H709">
            <v>344100</v>
          </cell>
          <cell r="I709">
            <v>62000</v>
          </cell>
          <cell r="N709"/>
          <cell r="P709"/>
          <cell r="Q709"/>
          <cell r="R709"/>
          <cell r="S709"/>
          <cell r="U709"/>
          <cell r="V709"/>
          <cell r="W709"/>
          <cell r="X709">
            <v>35490</v>
          </cell>
          <cell r="Y709">
            <v>344100</v>
          </cell>
          <cell r="Z709">
            <v>35490</v>
          </cell>
          <cell r="AA709"/>
          <cell r="AB709"/>
          <cell r="AC709"/>
        </row>
        <row r="710">
          <cell r="A710">
            <v>35495</v>
          </cell>
          <cell r="B710">
            <v>67500</v>
          </cell>
          <cell r="C710"/>
          <cell r="D710"/>
          <cell r="G710">
            <v>5.58</v>
          </cell>
          <cell r="H710">
            <v>376650</v>
          </cell>
          <cell r="I710">
            <v>67500</v>
          </cell>
          <cell r="N710"/>
          <cell r="P710"/>
          <cell r="Q710"/>
          <cell r="R710"/>
          <cell r="S710"/>
          <cell r="U710"/>
          <cell r="V710"/>
          <cell r="W710"/>
          <cell r="X710">
            <v>35490</v>
          </cell>
          <cell r="Y710">
            <v>376650</v>
          </cell>
          <cell r="Z710">
            <v>35490</v>
          </cell>
          <cell r="AA710"/>
          <cell r="AB710"/>
          <cell r="AC710"/>
        </row>
        <row r="711">
          <cell r="A711">
            <v>35496</v>
          </cell>
          <cell r="B711">
            <v>70500</v>
          </cell>
          <cell r="C711"/>
          <cell r="D711"/>
          <cell r="G711">
            <v>5.59</v>
          </cell>
          <cell r="H711">
            <v>394095</v>
          </cell>
          <cell r="I711">
            <v>70500</v>
          </cell>
          <cell r="N711"/>
          <cell r="P711"/>
          <cell r="Q711"/>
          <cell r="R711"/>
          <cell r="S711"/>
          <cell r="U711"/>
          <cell r="V711"/>
          <cell r="W711"/>
          <cell r="X711">
            <v>35490</v>
          </cell>
          <cell r="Y711">
            <v>394095</v>
          </cell>
          <cell r="Z711">
            <v>35490</v>
          </cell>
          <cell r="AA711"/>
          <cell r="AB711"/>
          <cell r="AC711"/>
        </row>
        <row r="712">
          <cell r="A712">
            <v>35497</v>
          </cell>
          <cell r="B712">
            <v>70500</v>
          </cell>
          <cell r="C712"/>
          <cell r="D712"/>
          <cell r="G712">
            <v>5.59</v>
          </cell>
          <cell r="H712">
            <v>394095</v>
          </cell>
          <cell r="I712">
            <v>70500</v>
          </cell>
          <cell r="N712"/>
          <cell r="P712"/>
          <cell r="Q712"/>
          <cell r="R712"/>
          <cell r="S712"/>
          <cell r="U712"/>
          <cell r="V712"/>
          <cell r="W712"/>
          <cell r="X712">
            <v>35490</v>
          </cell>
          <cell r="Y712">
            <v>394095</v>
          </cell>
          <cell r="Z712">
            <v>35490</v>
          </cell>
          <cell r="AA712"/>
          <cell r="AB712"/>
          <cell r="AC712"/>
        </row>
        <row r="713">
          <cell r="A713">
            <v>35498</v>
          </cell>
          <cell r="B713">
            <v>70500</v>
          </cell>
          <cell r="C713"/>
          <cell r="D713"/>
          <cell r="G713">
            <v>5.59</v>
          </cell>
          <cell r="H713">
            <v>394095</v>
          </cell>
          <cell r="I713">
            <v>70500</v>
          </cell>
          <cell r="N713"/>
          <cell r="P713"/>
          <cell r="Q713"/>
          <cell r="R713"/>
          <cell r="S713"/>
          <cell r="U713"/>
          <cell r="V713"/>
          <cell r="W713"/>
          <cell r="X713">
            <v>35490</v>
          </cell>
          <cell r="Y713">
            <v>394095</v>
          </cell>
          <cell r="Z713">
            <v>35490</v>
          </cell>
          <cell r="AA713"/>
          <cell r="AB713"/>
          <cell r="AC713"/>
        </row>
        <row r="714">
          <cell r="A714">
            <v>35499</v>
          </cell>
          <cell r="B714">
            <v>36000</v>
          </cell>
          <cell r="C714"/>
          <cell r="D714"/>
          <cell r="G714">
            <v>5.66</v>
          </cell>
          <cell r="H714">
            <v>203760</v>
          </cell>
          <cell r="I714">
            <v>36000</v>
          </cell>
          <cell r="N714"/>
          <cell r="P714"/>
          <cell r="Q714"/>
          <cell r="R714"/>
          <cell r="S714"/>
          <cell r="U714"/>
          <cell r="V714"/>
          <cell r="W714"/>
          <cell r="X714">
            <v>35490</v>
          </cell>
          <cell r="Y714">
            <v>203760</v>
          </cell>
          <cell r="Z714">
            <v>35490</v>
          </cell>
          <cell r="AA714"/>
          <cell r="AB714"/>
          <cell r="AC714"/>
        </row>
        <row r="715">
          <cell r="A715">
            <v>35500</v>
          </cell>
          <cell r="B715">
            <v>48500</v>
          </cell>
          <cell r="C715"/>
          <cell r="D715"/>
          <cell r="G715">
            <v>5.75</v>
          </cell>
          <cell r="H715">
            <v>278875</v>
          </cell>
          <cell r="I715">
            <v>48500</v>
          </cell>
          <cell r="N715"/>
          <cell r="P715"/>
          <cell r="Q715"/>
          <cell r="R715"/>
          <cell r="S715"/>
          <cell r="U715"/>
          <cell r="V715"/>
          <cell r="W715"/>
          <cell r="X715">
            <v>35490</v>
          </cell>
          <cell r="Y715">
            <v>278875</v>
          </cell>
          <cell r="Z715">
            <v>35490</v>
          </cell>
          <cell r="AA715"/>
          <cell r="AB715"/>
          <cell r="AC715"/>
        </row>
        <row r="716">
          <cell r="A716">
            <v>35501</v>
          </cell>
          <cell r="B716">
            <v>75500</v>
          </cell>
          <cell r="C716"/>
          <cell r="D716"/>
          <cell r="G716">
            <v>5.99</v>
          </cell>
          <cell r="H716">
            <v>452245</v>
          </cell>
          <cell r="I716">
            <v>75500</v>
          </cell>
          <cell r="N716"/>
          <cell r="P716"/>
          <cell r="Q716"/>
          <cell r="R716"/>
          <cell r="S716"/>
          <cell r="U716"/>
          <cell r="V716"/>
          <cell r="W716"/>
          <cell r="X716">
            <v>35490</v>
          </cell>
          <cell r="Y716">
            <v>452245</v>
          </cell>
          <cell r="Z716">
            <v>35490</v>
          </cell>
          <cell r="AA716"/>
          <cell r="AB716"/>
          <cell r="AC716"/>
        </row>
        <row r="717">
          <cell r="A717">
            <v>35502</v>
          </cell>
          <cell r="B717">
            <v>77000</v>
          </cell>
          <cell r="C717"/>
          <cell r="D717"/>
          <cell r="G717">
            <v>6.02</v>
          </cell>
          <cell r="H717">
            <v>463539.99999999994</v>
          </cell>
          <cell r="I717">
            <v>77000</v>
          </cell>
          <cell r="N717"/>
          <cell r="P717"/>
          <cell r="Q717"/>
          <cell r="R717"/>
          <cell r="S717"/>
          <cell r="U717"/>
          <cell r="V717"/>
          <cell r="W717"/>
          <cell r="X717">
            <v>35490</v>
          </cell>
          <cell r="Y717">
            <v>463539.99999999994</v>
          </cell>
          <cell r="Z717">
            <v>35490</v>
          </cell>
          <cell r="AA717"/>
          <cell r="AB717"/>
          <cell r="AC717"/>
        </row>
        <row r="718">
          <cell r="A718">
            <v>35503</v>
          </cell>
          <cell r="B718">
            <v>44700</v>
          </cell>
          <cell r="C718"/>
          <cell r="D718"/>
          <cell r="G718">
            <v>5.91</v>
          </cell>
          <cell r="H718">
            <v>264177</v>
          </cell>
          <cell r="I718">
            <v>44700</v>
          </cell>
          <cell r="N718"/>
          <cell r="P718"/>
          <cell r="Q718"/>
          <cell r="R718"/>
          <cell r="S718"/>
          <cell r="U718"/>
          <cell r="V718"/>
          <cell r="W718"/>
          <cell r="X718">
            <v>35490</v>
          </cell>
          <cell r="Y718">
            <v>264177</v>
          </cell>
          <cell r="Z718">
            <v>35490</v>
          </cell>
          <cell r="AA718"/>
          <cell r="AB718"/>
          <cell r="AC718"/>
        </row>
        <row r="719">
          <cell r="A719">
            <v>35504</v>
          </cell>
          <cell r="B719">
            <v>44700</v>
          </cell>
          <cell r="C719"/>
          <cell r="D719"/>
          <cell r="G719">
            <v>5.91</v>
          </cell>
          <cell r="H719">
            <v>264177</v>
          </cell>
          <cell r="I719">
            <v>44700</v>
          </cell>
          <cell r="N719"/>
          <cell r="P719"/>
          <cell r="Q719"/>
          <cell r="R719"/>
          <cell r="S719"/>
          <cell r="U719"/>
          <cell r="V719"/>
          <cell r="W719"/>
          <cell r="X719">
            <v>35490</v>
          </cell>
          <cell r="Y719">
            <v>264177</v>
          </cell>
          <cell r="Z719">
            <v>35490</v>
          </cell>
          <cell r="AA719"/>
          <cell r="AB719"/>
          <cell r="AC719"/>
        </row>
        <row r="720">
          <cell r="A720">
            <v>35505</v>
          </cell>
          <cell r="B720">
            <v>44700</v>
          </cell>
          <cell r="C720"/>
          <cell r="D720"/>
          <cell r="G720">
            <v>5.91</v>
          </cell>
          <cell r="H720">
            <v>264177</v>
          </cell>
          <cell r="I720">
            <v>44700</v>
          </cell>
          <cell r="N720"/>
          <cell r="P720"/>
          <cell r="Q720"/>
          <cell r="R720"/>
          <cell r="S720"/>
          <cell r="U720"/>
          <cell r="V720"/>
          <cell r="W720"/>
          <cell r="X720">
            <v>35490</v>
          </cell>
          <cell r="Y720">
            <v>264177</v>
          </cell>
          <cell r="Z720">
            <v>35490</v>
          </cell>
          <cell r="AA720"/>
          <cell r="AB720"/>
          <cell r="AC720"/>
        </row>
        <row r="721">
          <cell r="A721">
            <v>35506</v>
          </cell>
          <cell r="B721">
            <v>34000</v>
          </cell>
          <cell r="C721"/>
          <cell r="D721"/>
          <cell r="G721">
            <v>5.82</v>
          </cell>
          <cell r="H721">
            <v>197880</v>
          </cell>
          <cell r="I721">
            <v>34000</v>
          </cell>
          <cell r="N721"/>
          <cell r="P721"/>
          <cell r="Q721"/>
          <cell r="R721"/>
          <cell r="S721"/>
          <cell r="U721"/>
          <cell r="V721"/>
          <cell r="W721"/>
          <cell r="X721">
            <v>35490</v>
          </cell>
          <cell r="Y721">
            <v>197880</v>
          </cell>
          <cell r="Z721">
            <v>35490</v>
          </cell>
          <cell r="AA721"/>
          <cell r="AB721"/>
          <cell r="AC721"/>
        </row>
        <row r="722">
          <cell r="A722">
            <v>35507</v>
          </cell>
          <cell r="B722">
            <v>70000</v>
          </cell>
          <cell r="C722"/>
          <cell r="D722"/>
          <cell r="G722">
            <v>5.67</v>
          </cell>
          <cell r="H722">
            <v>396900</v>
          </cell>
          <cell r="I722">
            <v>70000</v>
          </cell>
          <cell r="N722"/>
          <cell r="P722"/>
          <cell r="Q722"/>
          <cell r="R722"/>
          <cell r="S722"/>
          <cell r="U722"/>
          <cell r="V722"/>
          <cell r="W722"/>
          <cell r="X722">
            <v>35490</v>
          </cell>
          <cell r="Y722">
            <v>396900</v>
          </cell>
          <cell r="Z722">
            <v>35490</v>
          </cell>
          <cell r="AA722"/>
          <cell r="AB722"/>
          <cell r="AC722"/>
        </row>
        <row r="723">
          <cell r="A723">
            <v>35508</v>
          </cell>
          <cell r="B723">
            <v>80500</v>
          </cell>
          <cell r="C723"/>
          <cell r="D723"/>
          <cell r="G723">
            <v>5.62</v>
          </cell>
          <cell r="H723">
            <v>452410</v>
          </cell>
          <cell r="I723">
            <v>80500</v>
          </cell>
          <cell r="N723"/>
          <cell r="P723"/>
          <cell r="Q723"/>
          <cell r="R723"/>
          <cell r="S723"/>
          <cell r="U723"/>
          <cell r="V723"/>
          <cell r="W723"/>
          <cell r="X723">
            <v>35490</v>
          </cell>
          <cell r="Y723">
            <v>452410</v>
          </cell>
          <cell r="Z723">
            <v>35490</v>
          </cell>
          <cell r="AA723"/>
          <cell r="AB723"/>
          <cell r="AC723"/>
        </row>
        <row r="724">
          <cell r="A724">
            <v>35509</v>
          </cell>
          <cell r="B724">
            <v>79000</v>
          </cell>
          <cell r="C724"/>
          <cell r="D724"/>
          <cell r="G724">
            <v>5.6</v>
          </cell>
          <cell r="H724">
            <v>442400</v>
          </cell>
          <cell r="I724">
            <v>79000</v>
          </cell>
          <cell r="N724"/>
          <cell r="P724"/>
          <cell r="Q724"/>
          <cell r="R724"/>
          <cell r="S724"/>
          <cell r="U724"/>
          <cell r="V724"/>
          <cell r="W724"/>
          <cell r="X724">
            <v>35490</v>
          </cell>
          <cell r="Y724">
            <v>442400</v>
          </cell>
          <cell r="Z724">
            <v>35490</v>
          </cell>
          <cell r="AA724"/>
          <cell r="AB724"/>
          <cell r="AC724"/>
        </row>
        <row r="725">
          <cell r="A725">
            <v>35510</v>
          </cell>
          <cell r="B725">
            <v>56500</v>
          </cell>
          <cell r="C725"/>
          <cell r="D725"/>
          <cell r="G725">
            <v>5.6</v>
          </cell>
          <cell r="H725">
            <v>316400</v>
          </cell>
          <cell r="I725">
            <v>56500</v>
          </cell>
          <cell r="N725"/>
          <cell r="P725"/>
          <cell r="Q725"/>
          <cell r="R725"/>
          <cell r="S725"/>
          <cell r="U725"/>
          <cell r="V725"/>
          <cell r="W725"/>
          <cell r="X725">
            <v>35490</v>
          </cell>
          <cell r="Y725">
            <v>316400</v>
          </cell>
          <cell r="Z725">
            <v>35490</v>
          </cell>
          <cell r="AA725"/>
          <cell r="AB725"/>
          <cell r="AC725"/>
        </row>
        <row r="726">
          <cell r="A726">
            <v>35511</v>
          </cell>
          <cell r="B726">
            <v>56500</v>
          </cell>
          <cell r="C726"/>
          <cell r="D726"/>
          <cell r="G726">
            <v>5.6</v>
          </cell>
          <cell r="H726">
            <v>316400</v>
          </cell>
          <cell r="I726">
            <v>56500</v>
          </cell>
          <cell r="N726"/>
          <cell r="P726"/>
          <cell r="Q726"/>
          <cell r="R726"/>
          <cell r="S726"/>
          <cell r="U726"/>
          <cell r="V726"/>
          <cell r="W726"/>
          <cell r="X726">
            <v>35490</v>
          </cell>
          <cell r="Y726">
            <v>316400</v>
          </cell>
          <cell r="Z726">
            <v>35490</v>
          </cell>
          <cell r="AA726"/>
          <cell r="AB726"/>
          <cell r="AC726"/>
        </row>
        <row r="727">
          <cell r="A727">
            <v>35512</v>
          </cell>
          <cell r="B727">
            <v>56500</v>
          </cell>
          <cell r="C727"/>
          <cell r="D727"/>
          <cell r="G727">
            <v>5.6</v>
          </cell>
          <cell r="H727">
            <v>316400</v>
          </cell>
          <cell r="I727">
            <v>56500</v>
          </cell>
          <cell r="N727"/>
          <cell r="P727"/>
          <cell r="Q727"/>
          <cell r="R727"/>
          <cell r="S727"/>
          <cell r="U727"/>
          <cell r="V727"/>
          <cell r="W727"/>
          <cell r="X727">
            <v>35490</v>
          </cell>
          <cell r="Y727">
            <v>316400</v>
          </cell>
          <cell r="Z727">
            <v>35490</v>
          </cell>
          <cell r="AA727"/>
          <cell r="AB727"/>
          <cell r="AC727"/>
        </row>
        <row r="728">
          <cell r="A728">
            <v>35513</v>
          </cell>
          <cell r="B728">
            <v>43000</v>
          </cell>
          <cell r="C728"/>
          <cell r="D728"/>
          <cell r="G728">
            <v>5.6</v>
          </cell>
          <cell r="H728">
            <v>240799.99999999997</v>
          </cell>
          <cell r="I728">
            <v>43000</v>
          </cell>
          <cell r="N728"/>
          <cell r="P728"/>
          <cell r="Q728"/>
          <cell r="R728"/>
          <cell r="S728"/>
          <cell r="U728"/>
          <cell r="V728"/>
          <cell r="W728"/>
          <cell r="X728">
            <v>35490</v>
          </cell>
          <cell r="Y728">
            <v>240799.99999999997</v>
          </cell>
          <cell r="Z728">
            <v>35490</v>
          </cell>
          <cell r="AA728"/>
          <cell r="AB728"/>
          <cell r="AC728"/>
        </row>
        <row r="729">
          <cell r="A729">
            <v>35514</v>
          </cell>
          <cell r="B729">
            <v>66000</v>
          </cell>
          <cell r="C729"/>
          <cell r="D729"/>
          <cell r="G729">
            <v>5.6</v>
          </cell>
          <cell r="H729">
            <v>369600</v>
          </cell>
          <cell r="I729">
            <v>66000</v>
          </cell>
          <cell r="N729"/>
          <cell r="P729"/>
          <cell r="Q729"/>
          <cell r="R729"/>
          <cell r="S729"/>
          <cell r="U729"/>
          <cell r="V729"/>
          <cell r="W729"/>
          <cell r="X729">
            <v>35490</v>
          </cell>
          <cell r="Y729">
            <v>369600</v>
          </cell>
          <cell r="Z729">
            <v>35490</v>
          </cell>
          <cell r="AA729"/>
          <cell r="AB729"/>
          <cell r="AC729"/>
        </row>
        <row r="730">
          <cell r="A730">
            <v>35515</v>
          </cell>
          <cell r="B730">
            <v>55500</v>
          </cell>
          <cell r="C730"/>
          <cell r="D730"/>
          <cell r="G730">
            <v>5.53</v>
          </cell>
          <cell r="H730">
            <v>306915</v>
          </cell>
          <cell r="I730">
            <v>55500</v>
          </cell>
          <cell r="N730"/>
          <cell r="P730"/>
          <cell r="Q730"/>
          <cell r="R730"/>
          <cell r="S730"/>
          <cell r="U730"/>
          <cell r="V730"/>
          <cell r="W730"/>
          <cell r="X730">
            <v>35490</v>
          </cell>
          <cell r="Y730">
            <v>306915</v>
          </cell>
          <cell r="Z730">
            <v>35490</v>
          </cell>
          <cell r="AA730"/>
          <cell r="AB730"/>
          <cell r="AC730"/>
        </row>
        <row r="731">
          <cell r="A731">
            <v>35516</v>
          </cell>
          <cell r="B731">
            <v>55500</v>
          </cell>
          <cell r="C731"/>
          <cell r="D731"/>
          <cell r="G731">
            <v>5.53</v>
          </cell>
          <cell r="H731">
            <v>306915</v>
          </cell>
          <cell r="I731">
            <v>55500</v>
          </cell>
          <cell r="N731"/>
          <cell r="P731"/>
          <cell r="Q731"/>
          <cell r="R731"/>
          <cell r="S731"/>
          <cell r="U731"/>
          <cell r="V731"/>
          <cell r="W731"/>
          <cell r="X731">
            <v>35490</v>
          </cell>
          <cell r="Y731">
            <v>306915</v>
          </cell>
          <cell r="Z731">
            <v>35490</v>
          </cell>
          <cell r="AA731"/>
          <cell r="AB731"/>
          <cell r="AC731"/>
        </row>
        <row r="732">
          <cell r="A732">
            <v>35517</v>
          </cell>
          <cell r="B732">
            <v>55500</v>
          </cell>
          <cell r="C732"/>
          <cell r="D732"/>
          <cell r="G732">
            <v>5.53</v>
          </cell>
          <cell r="H732">
            <v>306915</v>
          </cell>
          <cell r="I732">
            <v>55500</v>
          </cell>
          <cell r="N732"/>
          <cell r="P732"/>
          <cell r="Q732"/>
          <cell r="R732"/>
          <cell r="S732"/>
          <cell r="U732"/>
          <cell r="V732"/>
          <cell r="W732"/>
          <cell r="X732">
            <v>35490</v>
          </cell>
          <cell r="Y732">
            <v>306915</v>
          </cell>
          <cell r="Z732">
            <v>35490</v>
          </cell>
          <cell r="AA732"/>
          <cell r="AB732"/>
          <cell r="AC732"/>
        </row>
        <row r="733">
          <cell r="A733">
            <v>35518</v>
          </cell>
          <cell r="B733">
            <v>55500</v>
          </cell>
          <cell r="C733"/>
          <cell r="D733"/>
          <cell r="G733">
            <v>5.53</v>
          </cell>
          <cell r="H733">
            <v>306915</v>
          </cell>
          <cell r="I733">
            <v>55500</v>
          </cell>
          <cell r="N733"/>
          <cell r="P733"/>
          <cell r="Q733"/>
          <cell r="R733"/>
          <cell r="S733"/>
          <cell r="U733"/>
          <cell r="V733"/>
          <cell r="W733"/>
          <cell r="X733">
            <v>35490</v>
          </cell>
          <cell r="Y733">
            <v>306915</v>
          </cell>
          <cell r="Z733">
            <v>35490</v>
          </cell>
          <cell r="AA733"/>
          <cell r="AB733"/>
          <cell r="AC733"/>
        </row>
        <row r="734">
          <cell r="A734">
            <v>35519</v>
          </cell>
          <cell r="B734">
            <v>55500</v>
          </cell>
          <cell r="C734"/>
          <cell r="D734"/>
          <cell r="G734">
            <v>5.53</v>
          </cell>
          <cell r="H734">
            <v>306915</v>
          </cell>
          <cell r="I734">
            <v>55500</v>
          </cell>
          <cell r="N734"/>
          <cell r="P734"/>
          <cell r="Q734"/>
          <cell r="R734"/>
          <cell r="S734"/>
          <cell r="U734"/>
          <cell r="V734"/>
          <cell r="W734"/>
          <cell r="X734">
            <v>35490</v>
          </cell>
          <cell r="Y734">
            <v>306915</v>
          </cell>
          <cell r="Z734">
            <v>35490</v>
          </cell>
          <cell r="AA734"/>
          <cell r="AB734"/>
          <cell r="AC734"/>
        </row>
        <row r="735">
          <cell r="A735">
            <v>35520</v>
          </cell>
          <cell r="B735">
            <v>46500</v>
          </cell>
          <cell r="C735"/>
          <cell r="D735"/>
          <cell r="E735"/>
          <cell r="F735"/>
          <cell r="G735">
            <v>6.49</v>
          </cell>
          <cell r="H735">
            <v>301785</v>
          </cell>
          <cell r="I735">
            <v>46500</v>
          </cell>
          <cell r="J735">
            <v>9814164</v>
          </cell>
          <cell r="K735">
            <v>1729900</v>
          </cell>
          <cell r="L735">
            <v>5.6732551014509509</v>
          </cell>
          <cell r="M735"/>
          <cell r="N735"/>
          <cell r="O735"/>
          <cell r="P735"/>
          <cell r="Q735"/>
          <cell r="R735"/>
          <cell r="S735"/>
          <cell r="T735"/>
          <cell r="U735"/>
          <cell r="V735"/>
          <cell r="W735"/>
          <cell r="X735">
            <v>35490</v>
          </cell>
          <cell r="Y735">
            <v>301785</v>
          </cell>
          <cell r="Z735">
            <v>35490</v>
          </cell>
          <cell r="AA735"/>
          <cell r="AB735"/>
          <cell r="AC735"/>
        </row>
        <row r="736">
          <cell r="A736">
            <v>35521</v>
          </cell>
          <cell r="B736">
            <v>0</v>
          </cell>
          <cell r="C736"/>
          <cell r="D736"/>
          <cell r="E736"/>
          <cell r="F736"/>
          <cell r="G736"/>
          <cell r="H736">
            <v>0</v>
          </cell>
          <cell r="I736">
            <v>0</v>
          </cell>
          <cell r="N736"/>
          <cell r="P736"/>
          <cell r="Q736"/>
          <cell r="R736"/>
          <cell r="S736"/>
          <cell r="U736"/>
          <cell r="V736"/>
          <cell r="W736"/>
          <cell r="X736">
            <v>35521</v>
          </cell>
          <cell r="Y736">
            <v>0</v>
          </cell>
          <cell r="Z736" t="str">
            <v/>
          </cell>
          <cell r="AA736"/>
          <cell r="AB736"/>
          <cell r="AC736"/>
        </row>
        <row r="737">
          <cell r="A737">
            <v>35522</v>
          </cell>
          <cell r="B737">
            <v>14000</v>
          </cell>
          <cell r="C737"/>
          <cell r="D737"/>
          <cell r="G737">
            <v>5.74</v>
          </cell>
          <cell r="H737">
            <v>80360</v>
          </cell>
          <cell r="I737">
            <v>14000</v>
          </cell>
          <cell r="N737"/>
          <cell r="P737"/>
          <cell r="Q737"/>
          <cell r="R737"/>
          <cell r="S737"/>
          <cell r="U737"/>
          <cell r="V737"/>
          <cell r="W737"/>
          <cell r="X737">
            <v>35521</v>
          </cell>
          <cell r="Y737">
            <v>80360</v>
          </cell>
          <cell r="Z737">
            <v>35521</v>
          </cell>
          <cell r="AA737"/>
          <cell r="AB737"/>
          <cell r="AC737"/>
        </row>
        <row r="738">
          <cell r="A738">
            <v>35523</v>
          </cell>
          <cell r="B738">
            <v>51000</v>
          </cell>
          <cell r="C738"/>
          <cell r="D738"/>
          <cell r="G738">
            <v>5.75</v>
          </cell>
          <cell r="H738">
            <v>293250</v>
          </cell>
          <cell r="I738">
            <v>51000</v>
          </cell>
          <cell r="N738"/>
          <cell r="P738"/>
          <cell r="Q738"/>
          <cell r="R738"/>
          <cell r="S738"/>
          <cell r="U738"/>
          <cell r="V738"/>
          <cell r="W738"/>
          <cell r="X738">
            <v>35521</v>
          </cell>
          <cell r="Y738">
            <v>293250</v>
          </cell>
          <cell r="Z738">
            <v>35521</v>
          </cell>
          <cell r="AA738"/>
          <cell r="AB738"/>
          <cell r="AC738"/>
        </row>
        <row r="739">
          <cell r="A739">
            <v>35524</v>
          </cell>
          <cell r="B739">
            <v>53300</v>
          </cell>
          <cell r="C739"/>
          <cell r="D739"/>
          <cell r="G739">
            <v>5.71</v>
          </cell>
          <cell r="H739">
            <v>304343</v>
          </cell>
          <cell r="I739">
            <v>53300</v>
          </cell>
          <cell r="N739"/>
          <cell r="P739"/>
          <cell r="Q739"/>
          <cell r="R739"/>
          <cell r="S739"/>
          <cell r="U739"/>
          <cell r="V739"/>
          <cell r="W739"/>
          <cell r="X739">
            <v>35521</v>
          </cell>
          <cell r="Y739">
            <v>304343</v>
          </cell>
          <cell r="Z739">
            <v>35521</v>
          </cell>
          <cell r="AA739"/>
          <cell r="AB739"/>
          <cell r="AC739"/>
        </row>
        <row r="740">
          <cell r="A740">
            <v>35525</v>
          </cell>
          <cell r="B740">
            <v>53300</v>
          </cell>
          <cell r="C740"/>
          <cell r="D740"/>
          <cell r="G740">
            <v>5.71</v>
          </cell>
          <cell r="H740">
            <v>304343</v>
          </cell>
          <cell r="I740">
            <v>53300</v>
          </cell>
          <cell r="N740"/>
          <cell r="P740"/>
          <cell r="Q740"/>
          <cell r="R740"/>
          <cell r="S740"/>
          <cell r="U740"/>
          <cell r="V740"/>
          <cell r="W740"/>
          <cell r="X740">
            <v>35521</v>
          </cell>
          <cell r="Y740">
            <v>304343</v>
          </cell>
          <cell r="Z740">
            <v>35521</v>
          </cell>
          <cell r="AA740"/>
          <cell r="AB740"/>
          <cell r="AC740"/>
        </row>
        <row r="741">
          <cell r="A741">
            <v>35526</v>
          </cell>
          <cell r="B741">
            <v>53300</v>
          </cell>
          <cell r="C741"/>
          <cell r="D741"/>
          <cell r="G741">
            <v>5.71</v>
          </cell>
          <cell r="H741">
            <v>304343</v>
          </cell>
          <cell r="I741">
            <v>53300</v>
          </cell>
          <cell r="N741"/>
          <cell r="P741"/>
          <cell r="Q741"/>
          <cell r="R741"/>
          <cell r="S741"/>
          <cell r="U741"/>
          <cell r="V741"/>
          <cell r="W741"/>
          <cell r="X741">
            <v>35521</v>
          </cell>
          <cell r="Y741">
            <v>304343</v>
          </cell>
          <cell r="Z741">
            <v>35521</v>
          </cell>
          <cell r="AA741"/>
          <cell r="AB741"/>
          <cell r="AC741"/>
        </row>
        <row r="742">
          <cell r="A742">
            <v>35527</v>
          </cell>
          <cell r="B742">
            <v>32000</v>
          </cell>
          <cell r="C742"/>
          <cell r="D742"/>
          <cell r="G742">
            <v>5.72</v>
          </cell>
          <cell r="H742">
            <v>183040</v>
          </cell>
          <cell r="I742">
            <v>32000</v>
          </cell>
          <cell r="N742"/>
          <cell r="P742"/>
          <cell r="Q742"/>
          <cell r="R742"/>
          <cell r="S742"/>
          <cell r="U742"/>
          <cell r="V742"/>
          <cell r="W742"/>
          <cell r="X742">
            <v>35521</v>
          </cell>
          <cell r="Y742">
            <v>183040</v>
          </cell>
          <cell r="Z742">
            <v>35521</v>
          </cell>
          <cell r="AA742"/>
          <cell r="AB742"/>
          <cell r="AC742"/>
        </row>
        <row r="743">
          <cell r="A743">
            <v>35528</v>
          </cell>
          <cell r="B743">
            <v>35700</v>
          </cell>
          <cell r="C743"/>
          <cell r="D743"/>
          <cell r="G743">
            <v>5.65</v>
          </cell>
          <cell r="H743">
            <v>201705</v>
          </cell>
          <cell r="I743">
            <v>35700</v>
          </cell>
          <cell r="N743"/>
          <cell r="P743"/>
          <cell r="Q743"/>
          <cell r="R743"/>
          <cell r="S743"/>
          <cell r="U743"/>
          <cell r="V743"/>
          <cell r="W743"/>
          <cell r="X743">
            <v>35521</v>
          </cell>
          <cell r="Y743">
            <v>201705</v>
          </cell>
          <cell r="Z743">
            <v>35521</v>
          </cell>
          <cell r="AA743"/>
          <cell r="AB743"/>
          <cell r="AC743"/>
        </row>
        <row r="744">
          <cell r="A744">
            <v>35529</v>
          </cell>
          <cell r="B744">
            <v>48500</v>
          </cell>
          <cell r="C744"/>
          <cell r="D744"/>
          <cell r="G744">
            <v>5.66</v>
          </cell>
          <cell r="H744">
            <v>274510</v>
          </cell>
          <cell r="I744">
            <v>48500</v>
          </cell>
          <cell r="N744"/>
          <cell r="P744"/>
          <cell r="Q744"/>
          <cell r="R744"/>
          <cell r="S744"/>
          <cell r="U744"/>
          <cell r="V744"/>
          <cell r="W744"/>
          <cell r="X744">
            <v>35521</v>
          </cell>
          <cell r="Y744">
            <v>274510</v>
          </cell>
          <cell r="Z744">
            <v>35521</v>
          </cell>
          <cell r="AA744"/>
          <cell r="AB744"/>
          <cell r="AC744"/>
        </row>
        <row r="745">
          <cell r="A745">
            <v>35530</v>
          </cell>
          <cell r="B745">
            <v>44000</v>
          </cell>
          <cell r="C745"/>
          <cell r="D745"/>
          <cell r="G745">
            <v>5.63</v>
          </cell>
          <cell r="H745">
            <v>247720</v>
          </cell>
          <cell r="I745">
            <v>44000</v>
          </cell>
          <cell r="N745"/>
          <cell r="P745"/>
          <cell r="Q745"/>
          <cell r="R745"/>
          <cell r="S745"/>
          <cell r="U745"/>
          <cell r="V745"/>
          <cell r="W745"/>
          <cell r="X745">
            <v>35521</v>
          </cell>
          <cell r="Y745">
            <v>247720</v>
          </cell>
          <cell r="Z745">
            <v>35521</v>
          </cell>
          <cell r="AA745"/>
          <cell r="AB745"/>
          <cell r="AC745"/>
        </row>
        <row r="746">
          <cell r="A746">
            <v>35531</v>
          </cell>
          <cell r="B746">
            <v>40800</v>
          </cell>
          <cell r="C746"/>
          <cell r="D746"/>
          <cell r="G746">
            <v>5.68</v>
          </cell>
          <cell r="H746">
            <v>231744</v>
          </cell>
          <cell r="I746">
            <v>40800</v>
          </cell>
          <cell r="N746"/>
          <cell r="P746"/>
          <cell r="Q746"/>
          <cell r="R746"/>
          <cell r="S746"/>
          <cell r="U746"/>
          <cell r="V746"/>
          <cell r="W746"/>
          <cell r="X746">
            <v>35521</v>
          </cell>
          <cell r="Y746">
            <v>231744</v>
          </cell>
          <cell r="Z746">
            <v>35521</v>
          </cell>
          <cell r="AA746"/>
          <cell r="AB746"/>
          <cell r="AC746"/>
        </row>
        <row r="747">
          <cell r="A747">
            <v>35532</v>
          </cell>
          <cell r="B747">
            <v>40800</v>
          </cell>
          <cell r="C747"/>
          <cell r="D747"/>
          <cell r="G747">
            <v>5.68</v>
          </cell>
          <cell r="H747">
            <v>231744</v>
          </cell>
          <cell r="I747">
            <v>40800</v>
          </cell>
          <cell r="N747"/>
          <cell r="P747"/>
          <cell r="Q747"/>
          <cell r="R747"/>
          <cell r="S747"/>
          <cell r="U747"/>
          <cell r="V747"/>
          <cell r="W747"/>
          <cell r="X747">
            <v>35521</v>
          </cell>
          <cell r="Y747">
            <v>231744</v>
          </cell>
          <cell r="Z747">
            <v>35521</v>
          </cell>
          <cell r="AA747"/>
          <cell r="AB747"/>
          <cell r="AC747"/>
        </row>
        <row r="748">
          <cell r="A748">
            <v>35533</v>
          </cell>
          <cell r="B748">
            <v>40800</v>
          </cell>
          <cell r="C748"/>
          <cell r="D748"/>
          <cell r="G748">
            <v>5.68</v>
          </cell>
          <cell r="H748">
            <v>231744</v>
          </cell>
          <cell r="I748">
            <v>40800</v>
          </cell>
          <cell r="N748"/>
          <cell r="P748"/>
          <cell r="Q748"/>
          <cell r="R748"/>
          <cell r="S748"/>
          <cell r="U748"/>
          <cell r="V748"/>
          <cell r="W748"/>
          <cell r="X748">
            <v>35521</v>
          </cell>
          <cell r="Y748">
            <v>231744</v>
          </cell>
          <cell r="Z748">
            <v>35521</v>
          </cell>
          <cell r="AA748"/>
          <cell r="AB748"/>
          <cell r="AC748"/>
        </row>
        <row r="749">
          <cell r="A749">
            <v>35534</v>
          </cell>
          <cell r="B749">
            <v>48400</v>
          </cell>
          <cell r="C749"/>
          <cell r="D749"/>
          <cell r="G749">
            <v>5.65</v>
          </cell>
          <cell r="H749">
            <v>273460</v>
          </cell>
          <cell r="I749">
            <v>48400</v>
          </cell>
          <cell r="N749"/>
          <cell r="P749"/>
          <cell r="Q749"/>
          <cell r="R749"/>
          <cell r="S749"/>
          <cell r="U749"/>
          <cell r="V749"/>
          <cell r="W749"/>
          <cell r="X749">
            <v>35521</v>
          </cell>
          <cell r="Y749">
            <v>273460</v>
          </cell>
          <cell r="Z749">
            <v>35521</v>
          </cell>
          <cell r="AA749"/>
          <cell r="AB749"/>
          <cell r="AC749"/>
        </row>
        <row r="750">
          <cell r="A750">
            <v>35535</v>
          </cell>
          <cell r="B750">
            <v>52200</v>
          </cell>
          <cell r="C750"/>
          <cell r="D750"/>
          <cell r="G750">
            <v>5.68</v>
          </cell>
          <cell r="H750">
            <v>296496</v>
          </cell>
          <cell r="I750">
            <v>52200</v>
          </cell>
          <cell r="N750"/>
          <cell r="P750"/>
          <cell r="Q750"/>
          <cell r="R750"/>
          <cell r="S750"/>
          <cell r="U750"/>
          <cell r="V750"/>
          <cell r="W750"/>
          <cell r="X750">
            <v>35521</v>
          </cell>
          <cell r="Y750">
            <v>296496</v>
          </cell>
          <cell r="Z750">
            <v>35521</v>
          </cell>
          <cell r="AA750"/>
          <cell r="AB750"/>
          <cell r="AC750"/>
        </row>
        <row r="751">
          <cell r="A751">
            <v>35536</v>
          </cell>
          <cell r="B751">
            <v>41600</v>
          </cell>
          <cell r="C751"/>
          <cell r="D751"/>
          <cell r="G751">
            <v>5.66</v>
          </cell>
          <cell r="H751">
            <v>235456</v>
          </cell>
          <cell r="I751">
            <v>41600</v>
          </cell>
          <cell r="N751"/>
          <cell r="P751"/>
          <cell r="Q751"/>
          <cell r="R751"/>
          <cell r="S751"/>
          <cell r="U751"/>
          <cell r="V751"/>
          <cell r="W751"/>
          <cell r="X751">
            <v>35521</v>
          </cell>
          <cell r="Y751">
            <v>235456</v>
          </cell>
          <cell r="Z751">
            <v>35521</v>
          </cell>
          <cell r="AA751"/>
          <cell r="AB751"/>
          <cell r="AC751"/>
        </row>
        <row r="752">
          <cell r="A752">
            <v>35537</v>
          </cell>
          <cell r="B752">
            <v>52700</v>
          </cell>
          <cell r="C752"/>
          <cell r="D752"/>
          <cell r="G752">
            <v>5.62</v>
          </cell>
          <cell r="H752">
            <v>296174</v>
          </cell>
          <cell r="I752">
            <v>52700</v>
          </cell>
          <cell r="N752"/>
          <cell r="P752"/>
          <cell r="Q752"/>
          <cell r="R752"/>
          <cell r="S752"/>
          <cell r="U752"/>
          <cell r="V752"/>
          <cell r="W752"/>
          <cell r="X752">
            <v>35521</v>
          </cell>
          <cell r="Y752">
            <v>296174</v>
          </cell>
          <cell r="Z752">
            <v>35521</v>
          </cell>
          <cell r="AA752"/>
          <cell r="AB752"/>
          <cell r="AC752"/>
        </row>
        <row r="753">
          <cell r="A753">
            <v>35538</v>
          </cell>
          <cell r="B753">
            <v>52000</v>
          </cell>
          <cell r="C753"/>
          <cell r="D753"/>
          <cell r="G753">
            <v>5.58</v>
          </cell>
          <cell r="H753">
            <v>290160</v>
          </cell>
          <cell r="I753">
            <v>52000</v>
          </cell>
          <cell r="N753"/>
          <cell r="P753"/>
          <cell r="Q753"/>
          <cell r="R753"/>
          <cell r="S753"/>
          <cell r="U753"/>
          <cell r="V753"/>
          <cell r="W753"/>
          <cell r="X753">
            <v>35521</v>
          </cell>
          <cell r="Y753">
            <v>290160</v>
          </cell>
          <cell r="Z753">
            <v>35521</v>
          </cell>
          <cell r="AA753"/>
          <cell r="AB753"/>
          <cell r="AC753"/>
        </row>
        <row r="754">
          <cell r="A754">
            <v>35539</v>
          </cell>
          <cell r="B754">
            <v>52000</v>
          </cell>
          <cell r="C754"/>
          <cell r="D754"/>
          <cell r="G754">
            <v>5.58</v>
          </cell>
          <cell r="H754">
            <v>290160</v>
          </cell>
          <cell r="I754">
            <v>52000</v>
          </cell>
          <cell r="N754"/>
          <cell r="P754"/>
          <cell r="Q754"/>
          <cell r="R754"/>
          <cell r="S754"/>
          <cell r="U754"/>
          <cell r="V754"/>
          <cell r="W754"/>
          <cell r="X754">
            <v>35521</v>
          </cell>
          <cell r="Y754">
            <v>290160</v>
          </cell>
          <cell r="Z754">
            <v>35521</v>
          </cell>
          <cell r="AA754"/>
          <cell r="AB754"/>
          <cell r="AC754"/>
        </row>
        <row r="755">
          <cell r="A755">
            <v>35540</v>
          </cell>
          <cell r="B755">
            <v>52000</v>
          </cell>
          <cell r="C755"/>
          <cell r="D755"/>
          <cell r="G755">
            <v>5.58</v>
          </cell>
          <cell r="H755">
            <v>290160</v>
          </cell>
          <cell r="I755">
            <v>52000</v>
          </cell>
          <cell r="N755"/>
          <cell r="P755"/>
          <cell r="Q755"/>
          <cell r="R755"/>
          <cell r="S755"/>
          <cell r="U755"/>
          <cell r="V755"/>
          <cell r="W755"/>
          <cell r="X755">
            <v>35521</v>
          </cell>
          <cell r="Y755">
            <v>290160</v>
          </cell>
          <cell r="Z755">
            <v>35521</v>
          </cell>
          <cell r="AA755"/>
          <cell r="AB755"/>
          <cell r="AC755"/>
        </row>
        <row r="756">
          <cell r="A756">
            <v>35541</v>
          </cell>
          <cell r="B756">
            <v>42000</v>
          </cell>
          <cell r="C756"/>
          <cell r="D756"/>
          <cell r="G756">
            <v>5.59</v>
          </cell>
          <cell r="H756">
            <v>234780</v>
          </cell>
          <cell r="I756">
            <v>42000</v>
          </cell>
          <cell r="N756"/>
          <cell r="P756"/>
          <cell r="Q756"/>
          <cell r="R756"/>
          <cell r="S756"/>
          <cell r="U756"/>
          <cell r="V756"/>
          <cell r="W756"/>
          <cell r="X756">
            <v>35521</v>
          </cell>
          <cell r="Y756">
            <v>234780</v>
          </cell>
          <cell r="Z756">
            <v>35521</v>
          </cell>
          <cell r="AA756"/>
          <cell r="AB756"/>
          <cell r="AC756"/>
        </row>
        <row r="757">
          <cell r="A757">
            <v>35542</v>
          </cell>
          <cell r="B757">
            <v>66000</v>
          </cell>
          <cell r="C757"/>
          <cell r="D757"/>
          <cell r="G757">
            <v>5.6</v>
          </cell>
          <cell r="H757">
            <v>369600</v>
          </cell>
          <cell r="I757">
            <v>66000</v>
          </cell>
          <cell r="N757"/>
          <cell r="P757"/>
          <cell r="Q757"/>
          <cell r="R757"/>
          <cell r="S757"/>
          <cell r="U757"/>
          <cell r="V757"/>
          <cell r="W757"/>
          <cell r="X757">
            <v>35521</v>
          </cell>
          <cell r="Y757">
            <v>369600</v>
          </cell>
          <cell r="Z757">
            <v>35521</v>
          </cell>
          <cell r="AA757"/>
          <cell r="AB757"/>
          <cell r="AC757"/>
        </row>
        <row r="758">
          <cell r="A758">
            <v>35543</v>
          </cell>
          <cell r="B758">
            <v>50800</v>
          </cell>
          <cell r="C758"/>
          <cell r="D758"/>
          <cell r="G758">
            <v>5.64</v>
          </cell>
          <cell r="H758">
            <v>286512</v>
          </cell>
          <cell r="I758">
            <v>50800</v>
          </cell>
          <cell r="N758"/>
          <cell r="P758"/>
          <cell r="Q758"/>
          <cell r="R758"/>
          <cell r="S758"/>
          <cell r="U758"/>
          <cell r="V758"/>
          <cell r="W758"/>
          <cell r="X758">
            <v>35521</v>
          </cell>
          <cell r="Y758">
            <v>286512</v>
          </cell>
          <cell r="Z758">
            <v>35521</v>
          </cell>
          <cell r="AA758"/>
          <cell r="AB758"/>
          <cell r="AC758"/>
        </row>
        <row r="759">
          <cell r="A759">
            <v>35544</v>
          </cell>
          <cell r="B759">
            <v>54600</v>
          </cell>
          <cell r="C759"/>
          <cell r="D759"/>
          <cell r="G759">
            <v>5.59</v>
          </cell>
          <cell r="H759">
            <v>305214</v>
          </cell>
          <cell r="I759">
            <v>54600</v>
          </cell>
          <cell r="N759"/>
          <cell r="P759"/>
          <cell r="Q759"/>
          <cell r="R759"/>
          <cell r="S759"/>
          <cell r="U759"/>
          <cell r="V759"/>
          <cell r="W759"/>
          <cell r="X759">
            <v>35521</v>
          </cell>
          <cell r="Y759">
            <v>305214</v>
          </cell>
          <cell r="Z759">
            <v>35521</v>
          </cell>
          <cell r="AA759"/>
          <cell r="AB759"/>
          <cell r="AC759"/>
        </row>
        <row r="760">
          <cell r="A760">
            <v>35545</v>
          </cell>
          <cell r="B760">
            <v>54000</v>
          </cell>
          <cell r="C760"/>
          <cell r="D760"/>
          <cell r="G760">
            <v>5.65</v>
          </cell>
          <cell r="H760">
            <v>305100</v>
          </cell>
          <cell r="I760">
            <v>54000</v>
          </cell>
          <cell r="N760"/>
          <cell r="P760"/>
          <cell r="Q760"/>
          <cell r="R760"/>
          <cell r="S760"/>
          <cell r="U760"/>
          <cell r="V760"/>
          <cell r="W760"/>
          <cell r="X760">
            <v>35521</v>
          </cell>
          <cell r="Y760">
            <v>305100</v>
          </cell>
          <cell r="Z760">
            <v>35521</v>
          </cell>
          <cell r="AA760"/>
          <cell r="AB760"/>
          <cell r="AC760"/>
        </row>
        <row r="761">
          <cell r="A761">
            <v>35546</v>
          </cell>
          <cell r="B761">
            <v>54000</v>
          </cell>
          <cell r="C761"/>
          <cell r="D761"/>
          <cell r="G761">
            <v>5.65</v>
          </cell>
          <cell r="H761">
            <v>305100</v>
          </cell>
          <cell r="I761">
            <v>54000</v>
          </cell>
          <cell r="N761"/>
          <cell r="P761"/>
          <cell r="Q761"/>
          <cell r="R761"/>
          <cell r="S761"/>
          <cell r="U761"/>
          <cell r="V761"/>
          <cell r="W761"/>
          <cell r="X761">
            <v>35521</v>
          </cell>
          <cell r="Y761">
            <v>305100</v>
          </cell>
          <cell r="Z761">
            <v>35521</v>
          </cell>
          <cell r="AA761"/>
          <cell r="AB761"/>
          <cell r="AC761"/>
        </row>
        <row r="762">
          <cell r="A762">
            <v>35547</v>
          </cell>
          <cell r="B762">
            <v>54000</v>
          </cell>
          <cell r="C762"/>
          <cell r="D762"/>
          <cell r="G762">
            <v>5.65</v>
          </cell>
          <cell r="H762">
            <v>305100</v>
          </cell>
          <cell r="I762">
            <v>54000</v>
          </cell>
          <cell r="N762"/>
          <cell r="P762"/>
          <cell r="Q762"/>
          <cell r="R762"/>
          <cell r="S762"/>
          <cell r="U762"/>
          <cell r="V762"/>
          <cell r="W762"/>
          <cell r="X762">
            <v>35521</v>
          </cell>
          <cell r="Y762">
            <v>305100</v>
          </cell>
          <cell r="Z762">
            <v>35521</v>
          </cell>
          <cell r="AA762"/>
          <cell r="AB762"/>
          <cell r="AC762"/>
        </row>
        <row r="763">
          <cell r="A763">
            <v>35548</v>
          </cell>
          <cell r="B763">
            <v>38600</v>
          </cell>
          <cell r="C763"/>
          <cell r="D763"/>
          <cell r="G763">
            <v>5.72</v>
          </cell>
          <cell r="H763">
            <v>220792</v>
          </cell>
          <cell r="I763">
            <v>38600</v>
          </cell>
          <cell r="N763"/>
          <cell r="P763"/>
          <cell r="Q763"/>
          <cell r="R763"/>
          <cell r="S763"/>
          <cell r="U763"/>
          <cell r="V763"/>
          <cell r="W763"/>
          <cell r="X763">
            <v>35521</v>
          </cell>
          <cell r="Y763">
            <v>220792</v>
          </cell>
          <cell r="Z763">
            <v>35521</v>
          </cell>
          <cell r="AA763"/>
          <cell r="AB763"/>
          <cell r="AC763"/>
        </row>
        <row r="764">
          <cell r="A764">
            <v>35549</v>
          </cell>
          <cell r="B764">
            <v>69200</v>
          </cell>
          <cell r="C764"/>
          <cell r="D764"/>
          <cell r="G764">
            <v>5.83</v>
          </cell>
          <cell r="H764">
            <v>403436</v>
          </cell>
          <cell r="I764">
            <v>69200</v>
          </cell>
          <cell r="N764"/>
          <cell r="P764"/>
          <cell r="Q764"/>
          <cell r="R764"/>
          <cell r="S764"/>
          <cell r="U764"/>
          <cell r="V764"/>
          <cell r="W764"/>
          <cell r="X764">
            <v>35521</v>
          </cell>
          <cell r="Y764">
            <v>403436</v>
          </cell>
          <cell r="Z764">
            <v>35521</v>
          </cell>
          <cell r="AA764"/>
          <cell r="AB764"/>
          <cell r="AC764"/>
        </row>
        <row r="765">
          <cell r="A765">
            <v>35550</v>
          </cell>
          <cell r="B765">
            <v>28600</v>
          </cell>
          <cell r="C765"/>
          <cell r="D765"/>
          <cell r="E765"/>
          <cell r="F765"/>
          <cell r="G765">
            <v>5.96</v>
          </cell>
          <cell r="H765">
            <v>170456</v>
          </cell>
          <cell r="I765">
            <v>28600</v>
          </cell>
          <cell r="J765">
            <v>7767002</v>
          </cell>
          <cell r="K765">
            <v>1370200</v>
          </cell>
          <cell r="L765">
            <v>5.668517004816815</v>
          </cell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>
            <v>35521</v>
          </cell>
          <cell r="Y765">
            <v>170456</v>
          </cell>
          <cell r="Z765">
            <v>35521</v>
          </cell>
          <cell r="AA765"/>
          <cell r="AB765"/>
          <cell r="AC765"/>
        </row>
        <row r="766">
          <cell r="A766">
            <v>35551</v>
          </cell>
          <cell r="B766">
            <v>28600</v>
          </cell>
          <cell r="C766"/>
          <cell r="D766"/>
          <cell r="G766">
            <v>5.96</v>
          </cell>
          <cell r="H766">
            <v>170456</v>
          </cell>
          <cell r="I766">
            <v>28600</v>
          </cell>
          <cell r="N766"/>
          <cell r="P766"/>
          <cell r="Q766"/>
          <cell r="R766"/>
          <cell r="S766"/>
          <cell r="U766"/>
          <cell r="V766"/>
          <cell r="W766"/>
          <cell r="X766">
            <v>35551</v>
          </cell>
          <cell r="Y766">
            <v>170456</v>
          </cell>
          <cell r="Z766">
            <v>35551</v>
          </cell>
          <cell r="AA766"/>
          <cell r="AB766"/>
          <cell r="AC766"/>
        </row>
        <row r="767">
          <cell r="A767">
            <v>35552</v>
          </cell>
          <cell r="B767">
            <v>9300</v>
          </cell>
          <cell r="C767"/>
          <cell r="D767"/>
          <cell r="G767">
            <v>5.59</v>
          </cell>
          <cell r="H767">
            <v>51987</v>
          </cell>
          <cell r="I767">
            <v>9300</v>
          </cell>
          <cell r="N767"/>
          <cell r="P767"/>
          <cell r="Q767"/>
          <cell r="R767"/>
          <cell r="S767"/>
          <cell r="U767"/>
          <cell r="V767"/>
          <cell r="W767"/>
          <cell r="X767">
            <v>35551</v>
          </cell>
          <cell r="Y767">
            <v>51987</v>
          </cell>
          <cell r="Z767">
            <v>35551</v>
          </cell>
          <cell r="AA767"/>
          <cell r="AB767"/>
          <cell r="AC767"/>
        </row>
        <row r="768">
          <cell r="A768">
            <v>35553</v>
          </cell>
          <cell r="B768">
            <v>22100</v>
          </cell>
          <cell r="C768"/>
          <cell r="D768"/>
          <cell r="G768">
            <v>5.73</v>
          </cell>
          <cell r="H768">
            <v>126633.00000000001</v>
          </cell>
          <cell r="I768">
            <v>22100</v>
          </cell>
          <cell r="N768"/>
          <cell r="P768"/>
          <cell r="Q768"/>
          <cell r="R768"/>
          <cell r="S768"/>
          <cell r="U768"/>
          <cell r="V768"/>
          <cell r="W768"/>
          <cell r="X768">
            <v>35551</v>
          </cell>
          <cell r="Y768">
            <v>126633.00000000001</v>
          </cell>
          <cell r="Z768">
            <v>35551</v>
          </cell>
          <cell r="AA768"/>
          <cell r="AB768"/>
          <cell r="AC768"/>
        </row>
        <row r="769">
          <cell r="A769">
            <v>35554</v>
          </cell>
          <cell r="B769">
            <v>22100</v>
          </cell>
          <cell r="C769"/>
          <cell r="D769"/>
          <cell r="G769">
            <v>5.73</v>
          </cell>
          <cell r="H769">
            <v>126633.00000000001</v>
          </cell>
          <cell r="I769">
            <v>22100</v>
          </cell>
          <cell r="N769"/>
          <cell r="P769"/>
          <cell r="Q769"/>
          <cell r="R769"/>
          <cell r="S769"/>
          <cell r="U769"/>
          <cell r="V769"/>
          <cell r="W769"/>
          <cell r="X769">
            <v>35551</v>
          </cell>
          <cell r="Y769">
            <v>126633.00000000001</v>
          </cell>
          <cell r="Z769">
            <v>35551</v>
          </cell>
          <cell r="AA769"/>
          <cell r="AB769"/>
          <cell r="AC769"/>
        </row>
        <row r="770">
          <cell r="A770">
            <v>35555</v>
          </cell>
          <cell r="B770">
            <v>22100</v>
          </cell>
          <cell r="C770"/>
          <cell r="D770"/>
          <cell r="G770">
            <v>5.73</v>
          </cell>
          <cell r="H770">
            <v>126633.00000000001</v>
          </cell>
          <cell r="I770">
            <v>22100</v>
          </cell>
          <cell r="N770"/>
          <cell r="P770"/>
          <cell r="Q770"/>
          <cell r="R770"/>
          <cell r="S770"/>
          <cell r="U770"/>
          <cell r="V770"/>
          <cell r="W770"/>
          <cell r="X770">
            <v>35551</v>
          </cell>
          <cell r="Y770">
            <v>126633.00000000001</v>
          </cell>
          <cell r="Z770">
            <v>35551</v>
          </cell>
          <cell r="AA770"/>
          <cell r="AB770"/>
          <cell r="AC770"/>
        </row>
        <row r="771">
          <cell r="A771">
            <v>35556</v>
          </cell>
          <cell r="B771">
            <v>39100</v>
          </cell>
          <cell r="C771"/>
          <cell r="D771"/>
          <cell r="G771">
            <v>5.68</v>
          </cell>
          <cell r="H771">
            <v>222088</v>
          </cell>
          <cell r="I771">
            <v>39100</v>
          </cell>
          <cell r="N771"/>
          <cell r="P771"/>
          <cell r="Q771"/>
          <cell r="R771"/>
          <cell r="S771"/>
          <cell r="U771"/>
          <cell r="V771"/>
          <cell r="W771"/>
          <cell r="X771">
            <v>35551</v>
          </cell>
          <cell r="Y771">
            <v>222088</v>
          </cell>
          <cell r="Z771">
            <v>35551</v>
          </cell>
          <cell r="AA771"/>
          <cell r="AB771"/>
          <cell r="AC771"/>
        </row>
        <row r="772">
          <cell r="A772">
            <v>35557</v>
          </cell>
          <cell r="B772">
            <v>55500</v>
          </cell>
          <cell r="C772"/>
          <cell r="D772"/>
          <cell r="G772">
            <v>5.73</v>
          </cell>
          <cell r="H772">
            <v>318015</v>
          </cell>
          <cell r="I772">
            <v>55500</v>
          </cell>
          <cell r="N772"/>
          <cell r="P772"/>
          <cell r="Q772"/>
          <cell r="R772"/>
          <cell r="S772"/>
          <cell r="U772"/>
          <cell r="V772"/>
          <cell r="W772"/>
          <cell r="X772">
            <v>35551</v>
          </cell>
          <cell r="Y772">
            <v>318015</v>
          </cell>
          <cell r="Z772">
            <v>35551</v>
          </cell>
          <cell r="AA772"/>
          <cell r="AB772"/>
          <cell r="AC772"/>
        </row>
        <row r="773">
          <cell r="A773">
            <v>35558</v>
          </cell>
          <cell r="B773">
            <v>68000</v>
          </cell>
          <cell r="C773"/>
          <cell r="D773"/>
          <cell r="G773">
            <v>5.69</v>
          </cell>
          <cell r="H773">
            <v>386920</v>
          </cell>
          <cell r="I773">
            <v>68000</v>
          </cell>
          <cell r="N773"/>
          <cell r="P773"/>
          <cell r="Q773"/>
          <cell r="R773"/>
          <cell r="S773"/>
          <cell r="U773"/>
          <cell r="V773"/>
          <cell r="W773"/>
          <cell r="X773">
            <v>35551</v>
          </cell>
          <cell r="Y773">
            <v>386920</v>
          </cell>
          <cell r="Z773">
            <v>35551</v>
          </cell>
          <cell r="AA773"/>
          <cell r="AB773"/>
          <cell r="AC773"/>
        </row>
        <row r="774">
          <cell r="A774">
            <v>35559</v>
          </cell>
          <cell r="B774">
            <v>77540</v>
          </cell>
          <cell r="C774"/>
          <cell r="D774"/>
          <cell r="G774">
            <v>5.69</v>
          </cell>
          <cell r="H774">
            <v>441202.60000000003</v>
          </cell>
          <cell r="I774">
            <v>77540</v>
          </cell>
          <cell r="N774"/>
          <cell r="P774"/>
          <cell r="Q774"/>
          <cell r="R774"/>
          <cell r="S774"/>
          <cell r="U774"/>
          <cell r="V774"/>
          <cell r="W774"/>
          <cell r="X774">
            <v>35551</v>
          </cell>
          <cell r="Y774">
            <v>441202.60000000003</v>
          </cell>
          <cell r="Z774">
            <v>35551</v>
          </cell>
          <cell r="AA774"/>
          <cell r="AB774"/>
          <cell r="AC774"/>
        </row>
        <row r="775">
          <cell r="A775">
            <v>35560</v>
          </cell>
          <cell r="B775">
            <v>77540</v>
          </cell>
          <cell r="C775"/>
          <cell r="D775"/>
          <cell r="G775">
            <v>5.69</v>
          </cell>
          <cell r="H775">
            <v>441202.60000000003</v>
          </cell>
          <cell r="I775">
            <v>77540</v>
          </cell>
          <cell r="N775"/>
          <cell r="P775"/>
          <cell r="Q775"/>
          <cell r="R775"/>
          <cell r="S775"/>
          <cell r="U775"/>
          <cell r="V775"/>
          <cell r="W775"/>
          <cell r="X775">
            <v>35551</v>
          </cell>
          <cell r="Y775">
            <v>441202.60000000003</v>
          </cell>
          <cell r="Z775">
            <v>35551</v>
          </cell>
          <cell r="AA775"/>
          <cell r="AB775"/>
          <cell r="AC775"/>
        </row>
        <row r="776">
          <cell r="A776">
            <v>35561</v>
          </cell>
          <cell r="B776">
            <v>77540</v>
          </cell>
          <cell r="C776"/>
          <cell r="D776"/>
          <cell r="G776">
            <v>5.69</v>
          </cell>
          <cell r="H776">
            <v>441202.60000000003</v>
          </cell>
          <cell r="I776">
            <v>77540</v>
          </cell>
          <cell r="N776"/>
          <cell r="P776"/>
          <cell r="Q776"/>
          <cell r="R776"/>
          <cell r="S776"/>
          <cell r="U776"/>
          <cell r="V776"/>
          <cell r="W776"/>
          <cell r="X776">
            <v>35551</v>
          </cell>
          <cell r="Y776">
            <v>441202.60000000003</v>
          </cell>
          <cell r="Z776">
            <v>35551</v>
          </cell>
          <cell r="AA776"/>
          <cell r="AB776"/>
          <cell r="AC776"/>
        </row>
        <row r="777">
          <cell r="A777">
            <v>35562</v>
          </cell>
          <cell r="B777">
            <v>49500</v>
          </cell>
          <cell r="C777"/>
          <cell r="D777"/>
          <cell r="G777">
            <v>5.69</v>
          </cell>
          <cell r="H777">
            <v>281655</v>
          </cell>
          <cell r="I777">
            <v>49500</v>
          </cell>
          <cell r="N777"/>
          <cell r="P777"/>
          <cell r="Q777"/>
          <cell r="R777"/>
          <cell r="S777"/>
          <cell r="U777"/>
          <cell r="V777"/>
          <cell r="W777"/>
          <cell r="X777">
            <v>35551</v>
          </cell>
          <cell r="Y777">
            <v>281655</v>
          </cell>
          <cell r="Z777">
            <v>35551</v>
          </cell>
          <cell r="AA777"/>
          <cell r="AB777"/>
          <cell r="AC777"/>
        </row>
        <row r="778">
          <cell r="A778">
            <v>35563</v>
          </cell>
          <cell r="B778">
            <v>83300</v>
          </cell>
          <cell r="C778"/>
          <cell r="D778"/>
          <cell r="G778">
            <v>5.77</v>
          </cell>
          <cell r="H778">
            <v>480640.99999999994</v>
          </cell>
          <cell r="I778">
            <v>83300</v>
          </cell>
          <cell r="N778"/>
          <cell r="P778"/>
          <cell r="Q778"/>
          <cell r="R778"/>
          <cell r="S778"/>
          <cell r="U778"/>
          <cell r="V778"/>
          <cell r="W778"/>
          <cell r="X778">
            <v>35551</v>
          </cell>
          <cell r="Y778">
            <v>480640.99999999994</v>
          </cell>
          <cell r="Z778">
            <v>35551</v>
          </cell>
          <cell r="AA778"/>
          <cell r="AB778"/>
          <cell r="AC778"/>
        </row>
        <row r="779">
          <cell r="A779">
            <v>35564</v>
          </cell>
          <cell r="B779">
            <v>101800</v>
          </cell>
          <cell r="C779"/>
          <cell r="D779"/>
          <cell r="G779">
            <v>5.86</v>
          </cell>
          <cell r="H779">
            <v>596548</v>
          </cell>
          <cell r="I779">
            <v>101800</v>
          </cell>
          <cell r="N779"/>
          <cell r="P779"/>
          <cell r="Q779"/>
          <cell r="R779"/>
          <cell r="S779"/>
          <cell r="U779"/>
          <cell r="V779"/>
          <cell r="W779"/>
          <cell r="X779">
            <v>35551</v>
          </cell>
          <cell r="Y779">
            <v>596548</v>
          </cell>
          <cell r="Z779">
            <v>35551</v>
          </cell>
          <cell r="AA779"/>
          <cell r="AB779"/>
          <cell r="AC779"/>
        </row>
        <row r="780">
          <cell r="A780">
            <v>35565</v>
          </cell>
          <cell r="B780">
            <v>101000</v>
          </cell>
          <cell r="C780"/>
          <cell r="D780"/>
          <cell r="G780">
            <v>5.95</v>
          </cell>
          <cell r="H780">
            <v>600950</v>
          </cell>
          <cell r="I780">
            <v>101000</v>
          </cell>
          <cell r="N780"/>
          <cell r="P780"/>
          <cell r="Q780"/>
          <cell r="R780"/>
          <cell r="S780"/>
          <cell r="U780"/>
          <cell r="V780"/>
          <cell r="W780"/>
          <cell r="X780">
            <v>35551</v>
          </cell>
          <cell r="Y780">
            <v>600950</v>
          </cell>
          <cell r="Z780">
            <v>35551</v>
          </cell>
          <cell r="AA780"/>
          <cell r="AB780"/>
          <cell r="AC780"/>
        </row>
        <row r="781">
          <cell r="A781">
            <v>35566</v>
          </cell>
          <cell r="B781">
            <v>108500</v>
          </cell>
          <cell r="C781"/>
          <cell r="D781"/>
          <cell r="G781">
            <v>5.94</v>
          </cell>
          <cell r="H781">
            <v>644490</v>
          </cell>
          <cell r="I781">
            <v>108500</v>
          </cell>
          <cell r="N781"/>
          <cell r="P781"/>
          <cell r="Q781"/>
          <cell r="R781"/>
          <cell r="S781"/>
          <cell r="U781"/>
          <cell r="V781"/>
          <cell r="W781"/>
          <cell r="X781">
            <v>35551</v>
          </cell>
          <cell r="Y781">
            <v>644490</v>
          </cell>
          <cell r="Z781">
            <v>35551</v>
          </cell>
          <cell r="AA781"/>
          <cell r="AB781"/>
          <cell r="AC781"/>
        </row>
        <row r="782">
          <cell r="A782">
            <v>35567</v>
          </cell>
          <cell r="B782">
            <v>108500</v>
          </cell>
          <cell r="C782"/>
          <cell r="D782"/>
          <cell r="G782">
            <v>5.94</v>
          </cell>
          <cell r="H782">
            <v>644490</v>
          </cell>
          <cell r="I782">
            <v>108500</v>
          </cell>
          <cell r="N782"/>
          <cell r="P782"/>
          <cell r="Q782"/>
          <cell r="R782"/>
          <cell r="S782"/>
          <cell r="U782"/>
          <cell r="V782"/>
          <cell r="W782"/>
          <cell r="X782">
            <v>35551</v>
          </cell>
          <cell r="Y782">
            <v>644490</v>
          </cell>
          <cell r="Z782">
            <v>35551</v>
          </cell>
          <cell r="AA782"/>
          <cell r="AB782"/>
          <cell r="AC782"/>
        </row>
        <row r="783">
          <cell r="A783">
            <v>35568</v>
          </cell>
          <cell r="B783">
            <v>108500</v>
          </cell>
          <cell r="C783"/>
          <cell r="D783"/>
          <cell r="G783">
            <v>5.94</v>
          </cell>
          <cell r="H783">
            <v>644490</v>
          </cell>
          <cell r="I783">
            <v>108500</v>
          </cell>
          <cell r="N783"/>
          <cell r="P783"/>
          <cell r="Q783"/>
          <cell r="R783"/>
          <cell r="S783"/>
          <cell r="U783"/>
          <cell r="V783"/>
          <cell r="W783"/>
          <cell r="X783">
            <v>35551</v>
          </cell>
          <cell r="Y783">
            <v>644490</v>
          </cell>
          <cell r="Z783">
            <v>35551</v>
          </cell>
          <cell r="AA783"/>
          <cell r="AB783"/>
          <cell r="AC783"/>
        </row>
        <row r="784">
          <cell r="A784">
            <v>35569</v>
          </cell>
          <cell r="B784">
            <v>52000</v>
          </cell>
          <cell r="C784"/>
          <cell r="D784"/>
          <cell r="G784">
            <v>5.91</v>
          </cell>
          <cell r="H784">
            <v>307320</v>
          </cell>
          <cell r="I784">
            <v>52000</v>
          </cell>
          <cell r="N784"/>
          <cell r="P784"/>
          <cell r="Q784"/>
          <cell r="R784"/>
          <cell r="S784"/>
          <cell r="U784"/>
          <cell r="V784"/>
          <cell r="W784"/>
          <cell r="X784">
            <v>35551</v>
          </cell>
          <cell r="Y784">
            <v>307320</v>
          </cell>
          <cell r="Z784">
            <v>35551</v>
          </cell>
          <cell r="AA784"/>
          <cell r="AB784"/>
          <cell r="AC784"/>
        </row>
        <row r="785">
          <cell r="A785">
            <v>35570</v>
          </cell>
          <cell r="B785">
            <v>97700</v>
          </cell>
          <cell r="C785"/>
          <cell r="D785"/>
          <cell r="G785">
            <v>5.9</v>
          </cell>
          <cell r="H785">
            <v>576430</v>
          </cell>
          <cell r="I785">
            <v>97700</v>
          </cell>
          <cell r="N785"/>
          <cell r="P785"/>
          <cell r="Q785"/>
          <cell r="R785"/>
          <cell r="S785"/>
          <cell r="U785"/>
          <cell r="V785"/>
          <cell r="W785"/>
          <cell r="X785">
            <v>35551</v>
          </cell>
          <cell r="Y785">
            <v>576430</v>
          </cell>
          <cell r="Z785">
            <v>35551</v>
          </cell>
          <cell r="AA785"/>
          <cell r="AB785"/>
          <cell r="AC785"/>
        </row>
        <row r="786">
          <cell r="A786">
            <v>35571</v>
          </cell>
          <cell r="B786">
            <v>73000</v>
          </cell>
          <cell r="C786"/>
          <cell r="D786"/>
          <cell r="G786">
            <v>5.91</v>
          </cell>
          <cell r="H786">
            <v>431430</v>
          </cell>
          <cell r="I786">
            <v>73000</v>
          </cell>
          <cell r="N786"/>
          <cell r="P786"/>
          <cell r="Q786"/>
          <cell r="R786"/>
          <cell r="S786"/>
          <cell r="U786"/>
          <cell r="V786"/>
          <cell r="W786"/>
          <cell r="X786">
            <v>35551</v>
          </cell>
          <cell r="Y786">
            <v>431430</v>
          </cell>
          <cell r="Z786">
            <v>35551</v>
          </cell>
          <cell r="AA786"/>
          <cell r="AB786"/>
          <cell r="AC786"/>
        </row>
        <row r="787">
          <cell r="A787">
            <v>35572</v>
          </cell>
          <cell r="B787">
            <v>97500</v>
          </cell>
          <cell r="C787"/>
          <cell r="D787"/>
          <cell r="G787">
            <v>5.88</v>
          </cell>
          <cell r="H787">
            <v>573300</v>
          </cell>
          <cell r="I787">
            <v>97500</v>
          </cell>
          <cell r="N787"/>
          <cell r="P787"/>
          <cell r="Q787"/>
          <cell r="R787"/>
          <cell r="S787"/>
          <cell r="U787"/>
          <cell r="V787"/>
          <cell r="W787"/>
          <cell r="X787">
            <v>35551</v>
          </cell>
          <cell r="Y787">
            <v>573300</v>
          </cell>
          <cell r="Z787">
            <v>35551</v>
          </cell>
          <cell r="AA787"/>
          <cell r="AB787"/>
          <cell r="AC787"/>
        </row>
        <row r="788">
          <cell r="A788">
            <v>35573</v>
          </cell>
          <cell r="B788">
            <v>66800</v>
          </cell>
          <cell r="C788"/>
          <cell r="D788"/>
          <cell r="G788">
            <v>5.85</v>
          </cell>
          <cell r="H788">
            <v>390780</v>
          </cell>
          <cell r="I788">
            <v>66800</v>
          </cell>
          <cell r="N788"/>
          <cell r="P788"/>
          <cell r="Q788"/>
          <cell r="R788"/>
          <cell r="S788"/>
          <cell r="U788"/>
          <cell r="V788"/>
          <cell r="W788"/>
          <cell r="X788">
            <v>35551</v>
          </cell>
          <cell r="Y788">
            <v>390780</v>
          </cell>
          <cell r="Z788">
            <v>35551</v>
          </cell>
          <cell r="AA788"/>
          <cell r="AB788"/>
          <cell r="AC788"/>
        </row>
        <row r="789">
          <cell r="A789">
            <v>35574</v>
          </cell>
          <cell r="B789">
            <v>66800</v>
          </cell>
          <cell r="C789"/>
          <cell r="D789"/>
          <cell r="G789">
            <v>5.85</v>
          </cell>
          <cell r="H789">
            <v>390780</v>
          </cell>
          <cell r="I789">
            <v>66800</v>
          </cell>
          <cell r="N789"/>
          <cell r="P789"/>
          <cell r="Q789"/>
          <cell r="R789"/>
          <cell r="S789"/>
          <cell r="U789"/>
          <cell r="V789"/>
          <cell r="W789"/>
          <cell r="X789">
            <v>35551</v>
          </cell>
          <cell r="Y789">
            <v>390780</v>
          </cell>
          <cell r="Z789">
            <v>35551</v>
          </cell>
          <cell r="AA789"/>
          <cell r="AB789"/>
          <cell r="AC789"/>
        </row>
        <row r="790">
          <cell r="A790">
            <v>35575</v>
          </cell>
          <cell r="B790">
            <v>66800</v>
          </cell>
          <cell r="C790"/>
          <cell r="D790"/>
          <cell r="G790">
            <v>5.85</v>
          </cell>
          <cell r="H790">
            <v>390780</v>
          </cell>
          <cell r="I790">
            <v>66800</v>
          </cell>
          <cell r="N790"/>
          <cell r="P790"/>
          <cell r="Q790"/>
          <cell r="R790"/>
          <cell r="S790"/>
          <cell r="U790"/>
          <cell r="V790"/>
          <cell r="W790"/>
          <cell r="X790">
            <v>35551</v>
          </cell>
          <cell r="Y790">
            <v>390780</v>
          </cell>
          <cell r="Z790">
            <v>35551</v>
          </cell>
          <cell r="AA790"/>
          <cell r="AB790"/>
          <cell r="AC790"/>
        </row>
        <row r="791">
          <cell r="A791">
            <v>35576</v>
          </cell>
          <cell r="B791">
            <v>84700</v>
          </cell>
          <cell r="C791"/>
          <cell r="D791"/>
          <cell r="G791">
            <v>5.8</v>
          </cell>
          <cell r="H791">
            <v>491260</v>
          </cell>
          <cell r="I791">
            <v>84700</v>
          </cell>
          <cell r="N791"/>
          <cell r="P791"/>
          <cell r="Q791"/>
          <cell r="R791"/>
          <cell r="S791"/>
          <cell r="U791"/>
          <cell r="V791"/>
          <cell r="W791"/>
          <cell r="X791">
            <v>35551</v>
          </cell>
          <cell r="Y791">
            <v>491260</v>
          </cell>
          <cell r="Z791">
            <v>35551</v>
          </cell>
          <cell r="AA791"/>
          <cell r="AB791"/>
          <cell r="AC791"/>
        </row>
        <row r="792">
          <cell r="A792">
            <v>35577</v>
          </cell>
          <cell r="B792">
            <v>90500</v>
          </cell>
          <cell r="C792"/>
          <cell r="D792"/>
          <cell r="G792">
            <v>5.77</v>
          </cell>
          <cell r="H792">
            <v>522184.99999999994</v>
          </cell>
          <cell r="I792">
            <v>90500</v>
          </cell>
          <cell r="N792"/>
          <cell r="P792"/>
          <cell r="Q792"/>
          <cell r="R792"/>
          <cell r="S792"/>
          <cell r="U792"/>
          <cell r="V792"/>
          <cell r="W792"/>
          <cell r="X792">
            <v>35551</v>
          </cell>
          <cell r="Y792">
            <v>522184.99999999994</v>
          </cell>
          <cell r="Z792">
            <v>35551</v>
          </cell>
          <cell r="AA792"/>
          <cell r="AB792"/>
          <cell r="AC792"/>
        </row>
        <row r="793">
          <cell r="A793">
            <v>35578</v>
          </cell>
          <cell r="B793">
            <v>105500</v>
          </cell>
          <cell r="C793"/>
          <cell r="D793"/>
          <cell r="G793">
            <v>5.73</v>
          </cell>
          <cell r="H793">
            <v>604515</v>
          </cell>
          <cell r="I793">
            <v>105500</v>
          </cell>
          <cell r="N793"/>
          <cell r="P793"/>
          <cell r="Q793"/>
          <cell r="R793"/>
          <cell r="S793"/>
          <cell r="U793"/>
          <cell r="V793"/>
          <cell r="W793"/>
          <cell r="X793">
            <v>35551</v>
          </cell>
          <cell r="Y793">
            <v>604515</v>
          </cell>
          <cell r="Z793">
            <v>35551</v>
          </cell>
          <cell r="AA793"/>
          <cell r="AB793"/>
          <cell r="AC793"/>
        </row>
        <row r="794">
          <cell r="A794">
            <v>35579</v>
          </cell>
          <cell r="B794">
            <v>97000</v>
          </cell>
          <cell r="C794"/>
          <cell r="D794"/>
          <cell r="G794">
            <v>5.74</v>
          </cell>
          <cell r="H794">
            <v>556780</v>
          </cell>
          <cell r="I794">
            <v>97000</v>
          </cell>
          <cell r="N794"/>
          <cell r="P794"/>
          <cell r="Q794"/>
          <cell r="R794"/>
          <cell r="S794"/>
          <cell r="U794"/>
          <cell r="V794"/>
          <cell r="W794"/>
          <cell r="X794">
            <v>35551</v>
          </cell>
          <cell r="Y794">
            <v>556780</v>
          </cell>
          <cell r="Z794">
            <v>35551</v>
          </cell>
          <cell r="AA794"/>
          <cell r="AB794"/>
          <cell r="AC794"/>
        </row>
        <row r="795">
          <cell r="A795">
            <v>35580</v>
          </cell>
          <cell r="B795">
            <v>16500</v>
          </cell>
          <cell r="C795"/>
          <cell r="D795"/>
          <cell r="G795">
            <v>5.32</v>
          </cell>
          <cell r="H795">
            <v>87780</v>
          </cell>
          <cell r="I795">
            <v>16500</v>
          </cell>
          <cell r="N795"/>
          <cell r="P795"/>
          <cell r="Q795"/>
          <cell r="R795"/>
          <cell r="S795"/>
          <cell r="U795"/>
          <cell r="V795"/>
          <cell r="W795"/>
          <cell r="X795">
            <v>35551</v>
          </cell>
          <cell r="Y795">
            <v>87780</v>
          </cell>
          <cell r="Z795">
            <v>35551</v>
          </cell>
          <cell r="AA795"/>
          <cell r="AB795"/>
          <cell r="AC795"/>
        </row>
        <row r="796">
          <cell r="A796">
            <v>35581</v>
          </cell>
          <cell r="B796">
            <v>16500</v>
          </cell>
          <cell r="C796"/>
          <cell r="D796"/>
          <cell r="E796"/>
          <cell r="F796"/>
          <cell r="G796">
            <v>5.32</v>
          </cell>
          <cell r="H796">
            <v>87780</v>
          </cell>
          <cell r="I796">
            <v>16500</v>
          </cell>
          <cell r="J796">
            <v>12157356.800000001</v>
          </cell>
          <cell r="K796">
            <v>2091820</v>
          </cell>
          <cell r="L796">
            <v>5.811856087043819</v>
          </cell>
          <cell r="M796"/>
          <cell r="N796"/>
          <cell r="O796"/>
          <cell r="P796"/>
          <cell r="Q796"/>
          <cell r="R796"/>
          <cell r="S796"/>
          <cell r="T796"/>
          <cell r="U796"/>
          <cell r="V796"/>
          <cell r="W796"/>
          <cell r="X796">
            <v>35551</v>
          </cell>
          <cell r="Y796">
            <v>87780</v>
          </cell>
          <cell r="Z796">
            <v>35551</v>
          </cell>
          <cell r="AA796"/>
          <cell r="AB796"/>
          <cell r="AC796"/>
        </row>
        <row r="797">
          <cell r="A797">
            <v>35582</v>
          </cell>
          <cell r="B797">
            <v>16500</v>
          </cell>
          <cell r="C797"/>
          <cell r="D797"/>
          <cell r="G797">
            <v>5.32</v>
          </cell>
          <cell r="H797">
            <v>87780</v>
          </cell>
          <cell r="I797">
            <v>16500</v>
          </cell>
          <cell r="N797"/>
          <cell r="P797"/>
          <cell r="Q797"/>
          <cell r="R797"/>
          <cell r="S797"/>
          <cell r="U797"/>
          <cell r="V797"/>
          <cell r="W797"/>
          <cell r="X797">
            <v>35582</v>
          </cell>
          <cell r="Y797">
            <v>87780</v>
          </cell>
          <cell r="Z797">
            <v>35582</v>
          </cell>
          <cell r="AA797"/>
          <cell r="AB797"/>
          <cell r="AC797"/>
        </row>
        <row r="798">
          <cell r="A798">
            <v>35583</v>
          </cell>
          <cell r="B798">
            <v>16400</v>
          </cell>
          <cell r="C798"/>
          <cell r="D798"/>
          <cell r="G798">
            <v>5.63</v>
          </cell>
          <cell r="H798">
            <v>92332</v>
          </cell>
          <cell r="I798">
            <v>16400</v>
          </cell>
          <cell r="N798"/>
          <cell r="P798"/>
          <cell r="Q798"/>
          <cell r="R798"/>
          <cell r="S798"/>
          <cell r="U798"/>
          <cell r="V798"/>
          <cell r="W798"/>
          <cell r="X798">
            <v>35582</v>
          </cell>
          <cell r="Y798">
            <v>92332</v>
          </cell>
          <cell r="Z798">
            <v>35582</v>
          </cell>
          <cell r="AA798"/>
          <cell r="AB798"/>
          <cell r="AC798"/>
        </row>
        <row r="799">
          <cell r="A799">
            <v>35584</v>
          </cell>
          <cell r="B799">
            <v>14200</v>
          </cell>
          <cell r="C799"/>
          <cell r="D799"/>
          <cell r="G799">
            <v>5.57</v>
          </cell>
          <cell r="H799">
            <v>79094</v>
          </cell>
          <cell r="I799">
            <v>14200</v>
          </cell>
          <cell r="N799"/>
          <cell r="P799"/>
          <cell r="Q799"/>
          <cell r="R799"/>
          <cell r="S799"/>
          <cell r="U799"/>
          <cell r="V799"/>
          <cell r="W799"/>
          <cell r="X799">
            <v>35582</v>
          </cell>
          <cell r="Y799">
            <v>79094</v>
          </cell>
          <cell r="Z799">
            <v>35582</v>
          </cell>
          <cell r="AA799"/>
          <cell r="AB799"/>
          <cell r="AC799"/>
        </row>
        <row r="800">
          <cell r="A800">
            <v>35585</v>
          </cell>
          <cell r="B800">
            <v>25000</v>
          </cell>
          <cell r="C800"/>
          <cell r="D800"/>
          <cell r="G800">
            <v>5.67</v>
          </cell>
          <cell r="H800">
            <v>141750</v>
          </cell>
          <cell r="I800">
            <v>25000</v>
          </cell>
          <cell r="N800"/>
          <cell r="P800"/>
          <cell r="Q800"/>
          <cell r="R800"/>
          <cell r="S800"/>
          <cell r="U800"/>
          <cell r="V800"/>
          <cell r="W800"/>
          <cell r="X800">
            <v>35582</v>
          </cell>
          <cell r="Y800">
            <v>141750</v>
          </cell>
          <cell r="Z800">
            <v>35582</v>
          </cell>
          <cell r="AA800"/>
          <cell r="AB800"/>
          <cell r="AC800"/>
        </row>
        <row r="801">
          <cell r="A801">
            <v>35586</v>
          </cell>
          <cell r="B801">
            <v>41000</v>
          </cell>
          <cell r="C801"/>
          <cell r="D801"/>
          <cell r="G801">
            <v>5.79</v>
          </cell>
          <cell r="H801">
            <v>237390</v>
          </cell>
          <cell r="I801">
            <v>41000</v>
          </cell>
          <cell r="N801"/>
          <cell r="P801"/>
          <cell r="Q801"/>
          <cell r="R801"/>
          <cell r="S801"/>
          <cell r="U801"/>
          <cell r="V801"/>
          <cell r="W801"/>
          <cell r="X801">
            <v>35582</v>
          </cell>
          <cell r="Y801">
            <v>237390</v>
          </cell>
          <cell r="Z801">
            <v>35582</v>
          </cell>
          <cell r="AA801"/>
          <cell r="AB801"/>
          <cell r="AC801"/>
        </row>
        <row r="802">
          <cell r="A802">
            <v>35587</v>
          </cell>
          <cell r="B802">
            <v>45400</v>
          </cell>
          <cell r="C802"/>
          <cell r="D802"/>
          <cell r="G802">
            <v>5.95</v>
          </cell>
          <cell r="H802">
            <v>270130</v>
          </cell>
          <cell r="I802">
            <v>45400</v>
          </cell>
          <cell r="N802"/>
          <cell r="P802"/>
          <cell r="Q802"/>
          <cell r="R802"/>
          <cell r="S802"/>
          <cell r="U802"/>
          <cell r="V802"/>
          <cell r="W802"/>
          <cell r="X802">
            <v>35582</v>
          </cell>
          <cell r="Y802">
            <v>270130</v>
          </cell>
          <cell r="Z802">
            <v>35582</v>
          </cell>
          <cell r="AA802"/>
          <cell r="AB802"/>
          <cell r="AC802"/>
        </row>
        <row r="803">
          <cell r="A803">
            <v>35588</v>
          </cell>
          <cell r="B803">
            <v>45400</v>
          </cell>
          <cell r="C803"/>
          <cell r="D803"/>
          <cell r="G803">
            <v>5.95</v>
          </cell>
          <cell r="H803">
            <v>270130</v>
          </cell>
          <cell r="I803">
            <v>45400</v>
          </cell>
          <cell r="N803"/>
          <cell r="P803"/>
          <cell r="Q803"/>
          <cell r="R803"/>
          <cell r="S803"/>
          <cell r="U803"/>
          <cell r="V803"/>
          <cell r="W803"/>
          <cell r="X803">
            <v>35582</v>
          </cell>
          <cell r="Y803">
            <v>270130</v>
          </cell>
          <cell r="Z803">
            <v>35582</v>
          </cell>
          <cell r="AA803"/>
          <cell r="AB803"/>
          <cell r="AC803"/>
        </row>
        <row r="804">
          <cell r="A804">
            <v>35589</v>
          </cell>
          <cell r="B804">
            <v>45400</v>
          </cell>
          <cell r="C804"/>
          <cell r="D804"/>
          <cell r="G804">
            <v>5.95</v>
          </cell>
          <cell r="H804">
            <v>270130</v>
          </cell>
          <cell r="I804">
            <v>45400</v>
          </cell>
          <cell r="N804"/>
          <cell r="P804"/>
          <cell r="Q804"/>
          <cell r="R804"/>
          <cell r="S804"/>
          <cell r="U804"/>
          <cell r="V804"/>
          <cell r="W804"/>
          <cell r="X804">
            <v>35582</v>
          </cell>
          <cell r="Y804">
            <v>270130</v>
          </cell>
          <cell r="Z804">
            <v>35582</v>
          </cell>
          <cell r="AA804"/>
          <cell r="AB804"/>
          <cell r="AC804"/>
        </row>
        <row r="805">
          <cell r="A805">
            <v>35590</v>
          </cell>
          <cell r="B805">
            <v>95000</v>
          </cell>
          <cell r="C805"/>
          <cell r="D805"/>
          <cell r="G805">
            <v>6.06</v>
          </cell>
          <cell r="H805">
            <v>575700</v>
          </cell>
          <cell r="I805">
            <v>95000</v>
          </cell>
          <cell r="N805"/>
          <cell r="P805"/>
          <cell r="Q805"/>
          <cell r="R805"/>
          <cell r="S805"/>
          <cell r="U805"/>
          <cell r="V805"/>
          <cell r="W805"/>
          <cell r="X805">
            <v>35582</v>
          </cell>
          <cell r="Y805">
            <v>575700</v>
          </cell>
          <cell r="Z805">
            <v>35582</v>
          </cell>
          <cell r="AA805"/>
          <cell r="AB805"/>
          <cell r="AC805"/>
        </row>
        <row r="806">
          <cell r="A806">
            <v>35591</v>
          </cell>
          <cell r="B806">
            <v>96100</v>
          </cell>
          <cell r="C806"/>
          <cell r="D806"/>
          <cell r="G806">
            <v>6.11</v>
          </cell>
          <cell r="H806">
            <v>587171</v>
          </cell>
          <cell r="I806">
            <v>96100</v>
          </cell>
          <cell r="N806"/>
          <cell r="P806"/>
          <cell r="Q806"/>
          <cell r="R806"/>
          <cell r="S806"/>
          <cell r="U806"/>
          <cell r="V806"/>
          <cell r="W806"/>
          <cell r="X806">
            <v>35582</v>
          </cell>
          <cell r="Y806">
            <v>587171</v>
          </cell>
          <cell r="Z806">
            <v>35582</v>
          </cell>
          <cell r="AA806"/>
          <cell r="AB806"/>
          <cell r="AC806"/>
        </row>
        <row r="807">
          <cell r="A807">
            <v>35592</v>
          </cell>
          <cell r="B807">
            <v>97600</v>
          </cell>
          <cell r="C807"/>
          <cell r="D807"/>
          <cell r="G807">
            <v>6.11</v>
          </cell>
          <cell r="H807">
            <v>596336</v>
          </cell>
          <cell r="I807">
            <v>97600</v>
          </cell>
          <cell r="N807"/>
          <cell r="P807"/>
          <cell r="Q807"/>
          <cell r="R807"/>
          <cell r="S807"/>
          <cell r="U807"/>
          <cell r="V807"/>
          <cell r="W807"/>
          <cell r="X807">
            <v>35582</v>
          </cell>
          <cell r="Y807">
            <v>596336</v>
          </cell>
          <cell r="Z807">
            <v>35582</v>
          </cell>
          <cell r="AA807"/>
          <cell r="AB807"/>
          <cell r="AC807"/>
        </row>
        <row r="808">
          <cell r="A808">
            <v>35593</v>
          </cell>
          <cell r="B808">
            <v>64200</v>
          </cell>
          <cell r="C808"/>
          <cell r="D808"/>
          <cell r="G808">
            <v>6.04</v>
          </cell>
          <cell r="H808">
            <v>387768</v>
          </cell>
          <cell r="I808">
            <v>64200</v>
          </cell>
          <cell r="N808"/>
          <cell r="P808"/>
          <cell r="Q808"/>
          <cell r="R808"/>
          <cell r="S808"/>
          <cell r="U808"/>
          <cell r="V808"/>
          <cell r="W808"/>
          <cell r="X808">
            <v>35582</v>
          </cell>
          <cell r="Y808">
            <v>387768</v>
          </cell>
          <cell r="Z808">
            <v>35582</v>
          </cell>
          <cell r="AA808"/>
          <cell r="AB808"/>
          <cell r="AC808"/>
        </row>
        <row r="809">
          <cell r="A809">
            <v>35594</v>
          </cell>
          <cell r="B809">
            <v>71700</v>
          </cell>
          <cell r="C809"/>
          <cell r="D809"/>
          <cell r="G809">
            <v>6.03</v>
          </cell>
          <cell r="H809">
            <v>432351</v>
          </cell>
          <cell r="I809">
            <v>71700</v>
          </cell>
          <cell r="N809"/>
          <cell r="P809"/>
          <cell r="Q809"/>
          <cell r="R809"/>
          <cell r="S809"/>
          <cell r="U809"/>
          <cell r="V809"/>
          <cell r="W809"/>
          <cell r="X809">
            <v>35582</v>
          </cell>
          <cell r="Y809">
            <v>432351</v>
          </cell>
          <cell r="Z809">
            <v>35582</v>
          </cell>
          <cell r="AA809"/>
          <cell r="AB809"/>
          <cell r="AC809"/>
        </row>
        <row r="810">
          <cell r="A810">
            <v>35595</v>
          </cell>
          <cell r="B810">
            <v>71700</v>
          </cell>
          <cell r="C810"/>
          <cell r="D810"/>
          <cell r="G810">
            <v>6.03</v>
          </cell>
          <cell r="H810">
            <v>432351</v>
          </cell>
          <cell r="I810">
            <v>71700</v>
          </cell>
          <cell r="N810"/>
          <cell r="P810"/>
          <cell r="Q810"/>
          <cell r="R810"/>
          <cell r="S810"/>
          <cell r="U810"/>
          <cell r="V810"/>
          <cell r="W810"/>
          <cell r="X810">
            <v>35582</v>
          </cell>
          <cell r="Y810">
            <v>432351</v>
          </cell>
          <cell r="Z810">
            <v>35582</v>
          </cell>
          <cell r="AA810"/>
          <cell r="AB810"/>
          <cell r="AC810"/>
        </row>
        <row r="811">
          <cell r="A811">
            <v>35596</v>
          </cell>
          <cell r="B811">
            <v>71700</v>
          </cell>
          <cell r="C811"/>
          <cell r="D811"/>
          <cell r="G811">
            <v>6.03</v>
          </cell>
          <cell r="H811">
            <v>432351</v>
          </cell>
          <cell r="I811">
            <v>71700</v>
          </cell>
          <cell r="N811"/>
          <cell r="P811"/>
          <cell r="Q811"/>
          <cell r="R811"/>
          <cell r="S811"/>
          <cell r="U811"/>
          <cell r="V811"/>
          <cell r="W811"/>
          <cell r="X811">
            <v>35582</v>
          </cell>
          <cell r="Y811">
            <v>432351</v>
          </cell>
          <cell r="Z811">
            <v>35582</v>
          </cell>
          <cell r="AA811"/>
          <cell r="AB811"/>
          <cell r="AC811"/>
        </row>
        <row r="812">
          <cell r="A812">
            <v>35597</v>
          </cell>
          <cell r="B812">
            <v>53400</v>
          </cell>
          <cell r="C812"/>
          <cell r="D812"/>
          <cell r="G812">
            <v>6.01</v>
          </cell>
          <cell r="H812">
            <v>320934</v>
          </cell>
          <cell r="I812">
            <v>53400</v>
          </cell>
          <cell r="N812"/>
          <cell r="P812"/>
          <cell r="Q812"/>
          <cell r="R812"/>
          <cell r="S812"/>
          <cell r="U812"/>
          <cell r="V812"/>
          <cell r="W812"/>
          <cell r="X812">
            <v>35582</v>
          </cell>
          <cell r="Y812">
            <v>320934</v>
          </cell>
          <cell r="Z812">
            <v>35582</v>
          </cell>
          <cell r="AA812"/>
          <cell r="AB812"/>
          <cell r="AC812"/>
        </row>
        <row r="813">
          <cell r="A813">
            <v>35598</v>
          </cell>
          <cell r="B813">
            <v>66200</v>
          </cell>
          <cell r="C813"/>
          <cell r="D813"/>
          <cell r="G813">
            <v>5.98</v>
          </cell>
          <cell r="H813">
            <v>395876</v>
          </cell>
          <cell r="I813">
            <v>66200</v>
          </cell>
          <cell r="N813"/>
          <cell r="P813"/>
          <cell r="Q813"/>
          <cell r="R813"/>
          <cell r="S813"/>
          <cell r="U813"/>
          <cell r="V813"/>
          <cell r="W813"/>
          <cell r="X813">
            <v>35582</v>
          </cell>
          <cell r="Y813">
            <v>395876</v>
          </cell>
          <cell r="Z813">
            <v>35582</v>
          </cell>
          <cell r="AA813"/>
          <cell r="AB813"/>
          <cell r="AC813"/>
        </row>
        <row r="814">
          <cell r="A814">
            <v>35599</v>
          </cell>
          <cell r="B814">
            <v>83900</v>
          </cell>
          <cell r="C814"/>
          <cell r="D814"/>
          <cell r="G814">
            <v>5.9</v>
          </cell>
          <cell r="H814">
            <v>495010.00000000006</v>
          </cell>
          <cell r="I814">
            <v>83900</v>
          </cell>
          <cell r="N814"/>
          <cell r="P814"/>
          <cell r="Q814"/>
          <cell r="R814"/>
          <cell r="S814"/>
          <cell r="U814"/>
          <cell r="V814"/>
          <cell r="W814"/>
          <cell r="X814">
            <v>35582</v>
          </cell>
          <cell r="Y814">
            <v>495010.00000000006</v>
          </cell>
          <cell r="Z814">
            <v>35582</v>
          </cell>
          <cell r="AA814"/>
          <cell r="AB814"/>
          <cell r="AC814"/>
        </row>
        <row r="815">
          <cell r="A815">
            <v>35600</v>
          </cell>
          <cell r="B815">
            <v>80200</v>
          </cell>
          <cell r="C815"/>
          <cell r="D815"/>
          <cell r="G815">
            <v>5.89</v>
          </cell>
          <cell r="H815">
            <v>472378</v>
          </cell>
          <cell r="I815">
            <v>80200</v>
          </cell>
          <cell r="N815"/>
          <cell r="P815"/>
          <cell r="Q815"/>
          <cell r="R815"/>
          <cell r="S815"/>
          <cell r="U815"/>
          <cell r="V815"/>
          <cell r="W815"/>
          <cell r="X815">
            <v>35582</v>
          </cell>
          <cell r="Y815">
            <v>472378</v>
          </cell>
          <cell r="Z815">
            <v>35582</v>
          </cell>
          <cell r="AA815"/>
          <cell r="AB815"/>
          <cell r="AC815"/>
        </row>
        <row r="816">
          <cell r="A816">
            <v>35601</v>
          </cell>
          <cell r="B816">
            <v>72700</v>
          </cell>
          <cell r="C816"/>
          <cell r="D816"/>
          <cell r="G816">
            <v>5.88</v>
          </cell>
          <cell r="H816">
            <v>427476</v>
          </cell>
          <cell r="I816">
            <v>72700</v>
          </cell>
          <cell r="N816"/>
          <cell r="P816"/>
          <cell r="Q816"/>
          <cell r="R816"/>
          <cell r="S816"/>
          <cell r="U816"/>
          <cell r="V816"/>
          <cell r="W816"/>
          <cell r="X816">
            <v>35582</v>
          </cell>
          <cell r="Y816">
            <v>427476</v>
          </cell>
          <cell r="Z816">
            <v>35582</v>
          </cell>
          <cell r="AA816"/>
          <cell r="AB816"/>
          <cell r="AC816"/>
        </row>
        <row r="817">
          <cell r="A817">
            <v>35602</v>
          </cell>
          <cell r="B817">
            <v>72700</v>
          </cell>
          <cell r="C817"/>
          <cell r="D817"/>
          <cell r="G817">
            <v>5.88</v>
          </cell>
          <cell r="H817">
            <v>427476</v>
          </cell>
          <cell r="I817">
            <v>72700</v>
          </cell>
          <cell r="N817"/>
          <cell r="P817"/>
          <cell r="Q817"/>
          <cell r="R817"/>
          <cell r="S817"/>
          <cell r="U817"/>
          <cell r="V817"/>
          <cell r="W817"/>
          <cell r="X817">
            <v>35582</v>
          </cell>
          <cell r="Y817">
            <v>427476</v>
          </cell>
          <cell r="Z817">
            <v>35582</v>
          </cell>
          <cell r="AA817"/>
          <cell r="AB817"/>
          <cell r="AC817"/>
        </row>
        <row r="818">
          <cell r="A818">
            <v>35603</v>
          </cell>
          <cell r="B818">
            <v>72700</v>
          </cell>
          <cell r="C818"/>
          <cell r="D818"/>
          <cell r="G818">
            <v>5.88</v>
          </cell>
          <cell r="H818">
            <v>427476</v>
          </cell>
          <cell r="I818">
            <v>72700</v>
          </cell>
          <cell r="N818"/>
          <cell r="P818"/>
          <cell r="Q818"/>
          <cell r="R818"/>
          <cell r="S818"/>
          <cell r="U818"/>
          <cell r="V818"/>
          <cell r="W818"/>
          <cell r="X818">
            <v>35582</v>
          </cell>
          <cell r="Y818">
            <v>427476</v>
          </cell>
          <cell r="Z818">
            <v>35582</v>
          </cell>
          <cell r="AA818"/>
          <cell r="AB818"/>
          <cell r="AC818"/>
        </row>
        <row r="819">
          <cell r="A819">
            <v>35604</v>
          </cell>
          <cell r="B819">
            <v>38400</v>
          </cell>
          <cell r="C819"/>
          <cell r="D819"/>
          <cell r="G819">
            <v>5.77</v>
          </cell>
          <cell r="H819">
            <v>221567.99999999997</v>
          </cell>
          <cell r="I819">
            <v>38400</v>
          </cell>
          <cell r="N819"/>
          <cell r="P819"/>
          <cell r="Q819"/>
          <cell r="R819"/>
          <cell r="S819"/>
          <cell r="U819"/>
          <cell r="V819"/>
          <cell r="W819"/>
          <cell r="X819">
            <v>35582</v>
          </cell>
          <cell r="Y819">
            <v>221567.99999999997</v>
          </cell>
          <cell r="Z819">
            <v>35582</v>
          </cell>
          <cell r="AA819"/>
          <cell r="AB819"/>
          <cell r="AC819"/>
        </row>
        <row r="820">
          <cell r="A820">
            <v>35605</v>
          </cell>
          <cell r="B820">
            <v>38700</v>
          </cell>
          <cell r="C820"/>
          <cell r="D820"/>
          <cell r="G820">
            <v>5.7</v>
          </cell>
          <cell r="H820">
            <v>220590</v>
          </cell>
          <cell r="I820">
            <v>38700</v>
          </cell>
          <cell r="N820"/>
          <cell r="P820"/>
          <cell r="Q820"/>
          <cell r="R820"/>
          <cell r="S820"/>
          <cell r="U820"/>
          <cell r="V820"/>
          <cell r="W820"/>
          <cell r="X820">
            <v>35582</v>
          </cell>
          <cell r="Y820">
            <v>220590</v>
          </cell>
          <cell r="Z820">
            <v>35582</v>
          </cell>
          <cell r="AA820"/>
          <cell r="AB820"/>
          <cell r="AC820"/>
        </row>
        <row r="821">
          <cell r="A821">
            <v>35606</v>
          </cell>
          <cell r="B821">
            <v>41700</v>
          </cell>
          <cell r="C821"/>
          <cell r="D821"/>
          <cell r="G821">
            <v>5.63</v>
          </cell>
          <cell r="H821">
            <v>234771</v>
          </cell>
          <cell r="I821">
            <v>41700</v>
          </cell>
          <cell r="N821"/>
          <cell r="P821"/>
          <cell r="Q821"/>
          <cell r="R821"/>
          <cell r="S821"/>
          <cell r="U821"/>
          <cell r="V821"/>
          <cell r="W821"/>
          <cell r="X821">
            <v>35582</v>
          </cell>
          <cell r="Y821">
            <v>234771</v>
          </cell>
          <cell r="Z821">
            <v>35582</v>
          </cell>
          <cell r="AA821"/>
          <cell r="AB821"/>
          <cell r="AC821"/>
        </row>
        <row r="822">
          <cell r="A822">
            <v>35607</v>
          </cell>
          <cell r="B822">
            <v>43700</v>
          </cell>
          <cell r="C822"/>
          <cell r="D822"/>
          <cell r="G822">
            <v>5.61</v>
          </cell>
          <cell r="H822">
            <v>245157</v>
          </cell>
          <cell r="I822">
            <v>43700</v>
          </cell>
          <cell r="N822"/>
          <cell r="P822"/>
          <cell r="Q822"/>
          <cell r="R822"/>
          <cell r="S822"/>
          <cell r="U822"/>
          <cell r="V822"/>
          <cell r="W822"/>
          <cell r="X822">
            <v>35582</v>
          </cell>
          <cell r="Y822">
            <v>245157</v>
          </cell>
          <cell r="Z822">
            <v>35582</v>
          </cell>
          <cell r="AA822"/>
          <cell r="AB822"/>
          <cell r="AC822"/>
        </row>
        <row r="823">
          <cell r="A823">
            <v>35608</v>
          </cell>
          <cell r="B823">
            <v>55600</v>
          </cell>
          <cell r="C823"/>
          <cell r="D823"/>
          <cell r="G823">
            <v>5.69</v>
          </cell>
          <cell r="H823">
            <v>316364</v>
          </cell>
          <cell r="I823">
            <v>55600</v>
          </cell>
          <cell r="N823"/>
          <cell r="P823"/>
          <cell r="Q823"/>
          <cell r="R823"/>
          <cell r="S823"/>
          <cell r="U823"/>
          <cell r="V823"/>
          <cell r="W823"/>
          <cell r="X823">
            <v>35582</v>
          </cell>
          <cell r="Y823">
            <v>316364</v>
          </cell>
          <cell r="Z823">
            <v>35582</v>
          </cell>
          <cell r="AA823"/>
          <cell r="AB823"/>
          <cell r="AC823"/>
        </row>
        <row r="824">
          <cell r="A824">
            <v>35609</v>
          </cell>
          <cell r="B824">
            <v>55600</v>
          </cell>
          <cell r="C824"/>
          <cell r="D824"/>
          <cell r="G824">
            <v>5.69</v>
          </cell>
          <cell r="H824">
            <v>316364</v>
          </cell>
          <cell r="I824">
            <v>55600</v>
          </cell>
          <cell r="N824"/>
          <cell r="P824"/>
          <cell r="Q824"/>
          <cell r="R824"/>
          <cell r="S824"/>
          <cell r="U824"/>
          <cell r="V824"/>
          <cell r="W824"/>
          <cell r="X824">
            <v>35582</v>
          </cell>
          <cell r="Y824">
            <v>316364</v>
          </cell>
          <cell r="Z824">
            <v>35582</v>
          </cell>
          <cell r="AA824"/>
          <cell r="AB824"/>
          <cell r="AC824"/>
        </row>
        <row r="825">
          <cell r="A825">
            <v>35610</v>
          </cell>
          <cell r="B825">
            <v>55600</v>
          </cell>
          <cell r="C825"/>
          <cell r="D825"/>
          <cell r="G825">
            <v>5.69</v>
          </cell>
          <cell r="H825">
            <v>316364</v>
          </cell>
          <cell r="I825">
            <v>55600</v>
          </cell>
          <cell r="N825"/>
          <cell r="P825"/>
          <cell r="Q825"/>
          <cell r="R825"/>
          <cell r="S825"/>
          <cell r="U825"/>
          <cell r="V825"/>
          <cell r="W825"/>
          <cell r="X825">
            <v>35582</v>
          </cell>
          <cell r="Y825">
            <v>316364</v>
          </cell>
          <cell r="Z825">
            <v>35582</v>
          </cell>
          <cell r="AA825"/>
          <cell r="AB825"/>
          <cell r="AC825"/>
        </row>
        <row r="826">
          <cell r="A826">
            <v>35611</v>
          </cell>
          <cell r="B826">
            <v>64500</v>
          </cell>
          <cell r="C826"/>
          <cell r="D826"/>
          <cell r="E826"/>
          <cell r="F826"/>
          <cell r="G826">
            <v>6.1</v>
          </cell>
          <cell r="H826">
            <v>393450</v>
          </cell>
          <cell r="I826">
            <v>64500</v>
          </cell>
          <cell r="J826">
            <v>10124018</v>
          </cell>
          <cell r="K826">
            <v>1712900</v>
          </cell>
          <cell r="L826">
            <v>5.9104547842839628</v>
          </cell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>
            <v>35582</v>
          </cell>
          <cell r="Y826">
            <v>393450</v>
          </cell>
          <cell r="Z826">
            <v>35582</v>
          </cell>
          <cell r="AA826"/>
          <cell r="AB826"/>
          <cell r="AC826"/>
        </row>
        <row r="827">
          <cell r="A827">
            <v>35612</v>
          </cell>
          <cell r="B827">
            <v>2300</v>
          </cell>
          <cell r="D827"/>
          <cell r="E827">
            <v>5.5</v>
          </cell>
          <cell r="F827">
            <v>5.8</v>
          </cell>
          <cell r="G827">
            <v>5.57</v>
          </cell>
          <cell r="H827">
            <v>12811</v>
          </cell>
          <cell r="I827">
            <v>2300</v>
          </cell>
          <cell r="N827"/>
          <cell r="P827"/>
          <cell r="Q827"/>
          <cell r="R827"/>
          <cell r="S827"/>
          <cell r="U827"/>
          <cell r="V827"/>
          <cell r="W827"/>
          <cell r="X827">
            <v>35612</v>
          </cell>
          <cell r="Y827">
            <v>12811</v>
          </cell>
          <cell r="Z827">
            <v>35612</v>
          </cell>
          <cell r="AA827"/>
          <cell r="AB827"/>
          <cell r="AC827"/>
        </row>
        <row r="828">
          <cell r="A828">
            <v>35613</v>
          </cell>
          <cell r="B828">
            <v>15800</v>
          </cell>
          <cell r="D828"/>
          <cell r="E828">
            <v>5.6</v>
          </cell>
          <cell r="F828">
            <v>6.1</v>
          </cell>
          <cell r="G828">
            <v>5.89</v>
          </cell>
          <cell r="H828">
            <v>93062</v>
          </cell>
          <cell r="I828">
            <v>15800</v>
          </cell>
          <cell r="N828"/>
          <cell r="P828"/>
          <cell r="Q828"/>
          <cell r="R828"/>
          <cell r="S828"/>
          <cell r="U828"/>
          <cell r="V828"/>
          <cell r="W828"/>
          <cell r="X828">
            <v>35612</v>
          </cell>
          <cell r="Y828">
            <v>93062</v>
          </cell>
          <cell r="Z828">
            <v>35612</v>
          </cell>
          <cell r="AA828"/>
          <cell r="AB828"/>
          <cell r="AC828"/>
        </row>
        <row r="829">
          <cell r="A829">
            <v>35614</v>
          </cell>
          <cell r="B829">
            <v>21200</v>
          </cell>
          <cell r="D829"/>
          <cell r="E829">
            <v>5.7</v>
          </cell>
          <cell r="F829">
            <v>6.05</v>
          </cell>
          <cell r="G829">
            <v>5.86</v>
          </cell>
          <cell r="H829">
            <v>124232</v>
          </cell>
          <cell r="I829">
            <v>21200</v>
          </cell>
          <cell r="N829"/>
          <cell r="P829"/>
          <cell r="Q829"/>
          <cell r="R829"/>
          <cell r="S829"/>
          <cell r="U829"/>
          <cell r="V829"/>
          <cell r="W829"/>
          <cell r="X829">
            <v>35612</v>
          </cell>
          <cell r="Y829">
            <v>124232</v>
          </cell>
          <cell r="Z829">
            <v>35612</v>
          </cell>
          <cell r="AA829"/>
          <cell r="AB829"/>
          <cell r="AC829"/>
        </row>
        <row r="830">
          <cell r="A830">
            <v>35615</v>
          </cell>
          <cell r="B830">
            <v>47020</v>
          </cell>
          <cell r="D830"/>
          <cell r="E830">
            <v>5.8</v>
          </cell>
          <cell r="F830">
            <v>6.75</v>
          </cell>
          <cell r="G830">
            <v>6.36</v>
          </cell>
          <cell r="H830">
            <v>299047.2</v>
          </cell>
          <cell r="I830">
            <v>47020</v>
          </cell>
          <cell r="N830"/>
          <cell r="P830"/>
          <cell r="Q830"/>
          <cell r="R830"/>
          <cell r="S830"/>
          <cell r="U830"/>
          <cell r="V830"/>
          <cell r="W830"/>
          <cell r="X830">
            <v>35612</v>
          </cell>
          <cell r="Y830">
            <v>299047.2</v>
          </cell>
          <cell r="Z830">
            <v>35612</v>
          </cell>
          <cell r="AA830"/>
          <cell r="AB830"/>
          <cell r="AC830"/>
        </row>
        <row r="831">
          <cell r="A831">
            <v>35616</v>
          </cell>
          <cell r="B831">
            <v>47020</v>
          </cell>
          <cell r="D831"/>
          <cell r="E831">
            <v>5.8</v>
          </cell>
          <cell r="F831">
            <v>6.75</v>
          </cell>
          <cell r="G831">
            <v>6.36</v>
          </cell>
          <cell r="H831">
            <v>299047.2</v>
          </cell>
          <cell r="I831">
            <v>47020</v>
          </cell>
          <cell r="N831"/>
          <cell r="P831"/>
          <cell r="Q831"/>
          <cell r="R831"/>
          <cell r="S831"/>
          <cell r="U831"/>
          <cell r="V831"/>
          <cell r="W831"/>
          <cell r="X831">
            <v>35612</v>
          </cell>
          <cell r="Y831">
            <v>299047.2</v>
          </cell>
          <cell r="Z831">
            <v>35612</v>
          </cell>
          <cell r="AA831"/>
          <cell r="AB831"/>
          <cell r="AC831"/>
        </row>
        <row r="832">
          <cell r="A832">
            <v>35617</v>
          </cell>
          <cell r="B832">
            <v>47020</v>
          </cell>
          <cell r="D832"/>
          <cell r="E832">
            <v>5.8</v>
          </cell>
          <cell r="F832">
            <v>6.75</v>
          </cell>
          <cell r="G832">
            <v>6.36</v>
          </cell>
          <cell r="H832">
            <v>299047.2</v>
          </cell>
          <cell r="I832">
            <v>47020</v>
          </cell>
          <cell r="N832"/>
          <cell r="P832"/>
          <cell r="Q832"/>
          <cell r="R832"/>
          <cell r="S832"/>
          <cell r="U832"/>
          <cell r="V832"/>
          <cell r="W832"/>
          <cell r="X832">
            <v>35612</v>
          </cell>
          <cell r="Y832">
            <v>299047.2</v>
          </cell>
          <cell r="Z832">
            <v>35612</v>
          </cell>
          <cell r="AA832"/>
          <cell r="AB832"/>
          <cell r="AC832"/>
        </row>
        <row r="833">
          <cell r="A833">
            <v>35618</v>
          </cell>
          <cell r="B833">
            <v>34700</v>
          </cell>
          <cell r="D833"/>
          <cell r="E833">
            <v>5.8</v>
          </cell>
          <cell r="F833">
            <v>6.75</v>
          </cell>
          <cell r="G833">
            <v>6.53</v>
          </cell>
          <cell r="H833">
            <v>226591</v>
          </cell>
          <cell r="I833">
            <v>34700</v>
          </cell>
          <cell r="N833"/>
          <cell r="P833"/>
          <cell r="Q833"/>
          <cell r="R833"/>
          <cell r="S833"/>
          <cell r="U833"/>
          <cell r="V833"/>
          <cell r="W833"/>
          <cell r="X833">
            <v>35612</v>
          </cell>
          <cell r="Y833">
            <v>226591</v>
          </cell>
          <cell r="Z833">
            <v>35612</v>
          </cell>
          <cell r="AA833"/>
          <cell r="AB833"/>
          <cell r="AC833"/>
        </row>
        <row r="834">
          <cell r="A834">
            <v>35619</v>
          </cell>
          <cell r="B834">
            <v>50800</v>
          </cell>
          <cell r="D834"/>
          <cell r="E834">
            <v>5.8</v>
          </cell>
          <cell r="F834">
            <v>7</v>
          </cell>
          <cell r="G834">
            <v>6.7</v>
          </cell>
          <cell r="H834">
            <v>340360</v>
          </cell>
          <cell r="I834">
            <v>50800</v>
          </cell>
          <cell r="N834"/>
          <cell r="P834"/>
          <cell r="Q834"/>
          <cell r="R834"/>
          <cell r="S834"/>
          <cell r="U834"/>
          <cell r="V834"/>
          <cell r="W834"/>
          <cell r="X834">
            <v>35612</v>
          </cell>
          <cell r="Y834">
            <v>340360</v>
          </cell>
          <cell r="Z834">
            <v>35612</v>
          </cell>
          <cell r="AA834"/>
          <cell r="AB834"/>
          <cell r="AC834"/>
        </row>
        <row r="835">
          <cell r="A835">
            <v>35620</v>
          </cell>
          <cell r="B835">
            <v>49900</v>
          </cell>
          <cell r="D835"/>
          <cell r="E835">
            <v>5.8</v>
          </cell>
          <cell r="F835">
            <v>7</v>
          </cell>
          <cell r="G835">
            <v>6.67</v>
          </cell>
          <cell r="H835">
            <v>332833</v>
          </cell>
          <cell r="I835">
            <v>49900</v>
          </cell>
          <cell r="N835"/>
          <cell r="P835"/>
          <cell r="Q835"/>
          <cell r="R835"/>
          <cell r="S835"/>
          <cell r="U835"/>
          <cell r="V835"/>
          <cell r="W835"/>
          <cell r="X835">
            <v>35612</v>
          </cell>
          <cell r="Y835">
            <v>332833</v>
          </cell>
          <cell r="Z835">
            <v>35612</v>
          </cell>
          <cell r="AA835"/>
          <cell r="AB835"/>
          <cell r="AC835"/>
        </row>
        <row r="836">
          <cell r="A836">
            <v>35621</v>
          </cell>
          <cell r="B836">
            <v>40200</v>
          </cell>
          <cell r="D836"/>
          <cell r="E836">
            <v>6.3</v>
          </cell>
          <cell r="F836">
            <v>7</v>
          </cell>
          <cell r="G836">
            <v>6.77</v>
          </cell>
          <cell r="H836">
            <v>272154</v>
          </cell>
          <cell r="I836">
            <v>40200</v>
          </cell>
          <cell r="N836"/>
          <cell r="P836"/>
          <cell r="Q836"/>
          <cell r="R836"/>
          <cell r="S836"/>
          <cell r="U836"/>
          <cell r="V836"/>
          <cell r="W836"/>
          <cell r="X836">
            <v>35612</v>
          </cell>
          <cell r="Y836">
            <v>272154</v>
          </cell>
          <cell r="Z836">
            <v>35612</v>
          </cell>
          <cell r="AA836"/>
          <cell r="AB836"/>
          <cell r="AC836"/>
        </row>
        <row r="837">
          <cell r="A837">
            <v>35622</v>
          </cell>
          <cell r="B837">
            <v>61700</v>
          </cell>
          <cell r="D837"/>
          <cell r="E837">
            <v>6</v>
          </cell>
          <cell r="F837">
            <v>6.8</v>
          </cell>
          <cell r="G837">
            <v>6.42</v>
          </cell>
          <cell r="H837">
            <v>396114</v>
          </cell>
          <cell r="I837">
            <v>61700</v>
          </cell>
          <cell r="N837"/>
          <cell r="P837"/>
          <cell r="Q837"/>
          <cell r="R837"/>
          <cell r="S837"/>
          <cell r="U837"/>
          <cell r="V837"/>
          <cell r="W837"/>
          <cell r="X837">
            <v>35612</v>
          </cell>
          <cell r="Y837">
            <v>396114</v>
          </cell>
          <cell r="Z837">
            <v>35612</v>
          </cell>
          <cell r="AA837"/>
          <cell r="AB837"/>
          <cell r="AC837"/>
        </row>
        <row r="838">
          <cell r="A838">
            <v>35623</v>
          </cell>
          <cell r="B838">
            <v>61700</v>
          </cell>
          <cell r="D838"/>
          <cell r="E838">
            <v>6</v>
          </cell>
          <cell r="F838">
            <v>6.8</v>
          </cell>
          <cell r="G838">
            <v>6.42</v>
          </cell>
          <cell r="H838">
            <v>396114</v>
          </cell>
          <cell r="I838">
            <v>61700</v>
          </cell>
          <cell r="N838"/>
          <cell r="P838"/>
          <cell r="Q838"/>
          <cell r="R838"/>
          <cell r="S838"/>
          <cell r="U838"/>
          <cell r="V838"/>
          <cell r="W838"/>
          <cell r="X838">
            <v>35612</v>
          </cell>
          <cell r="Y838">
            <v>396114</v>
          </cell>
          <cell r="Z838">
            <v>35612</v>
          </cell>
          <cell r="AA838"/>
          <cell r="AB838"/>
          <cell r="AC838"/>
        </row>
        <row r="839">
          <cell r="A839">
            <v>35624</v>
          </cell>
          <cell r="B839">
            <v>61700</v>
          </cell>
          <cell r="D839"/>
          <cell r="E839">
            <v>6</v>
          </cell>
          <cell r="F839">
            <v>6.8</v>
          </cell>
          <cell r="G839">
            <v>6.42</v>
          </cell>
          <cell r="H839">
            <v>396114</v>
          </cell>
          <cell r="I839">
            <v>61700</v>
          </cell>
          <cell r="N839"/>
          <cell r="P839"/>
          <cell r="Q839"/>
          <cell r="R839"/>
          <cell r="S839"/>
          <cell r="U839"/>
          <cell r="V839"/>
          <cell r="W839"/>
          <cell r="X839">
            <v>35612</v>
          </cell>
          <cell r="Y839">
            <v>396114</v>
          </cell>
          <cell r="Z839">
            <v>35612</v>
          </cell>
          <cell r="AA839"/>
          <cell r="AB839"/>
          <cell r="AC839"/>
        </row>
        <row r="840">
          <cell r="A840">
            <v>35625</v>
          </cell>
          <cell r="B840">
            <v>42800</v>
          </cell>
          <cell r="D840"/>
          <cell r="E840">
            <v>6</v>
          </cell>
          <cell r="F840">
            <v>6.8</v>
          </cell>
          <cell r="G840">
            <v>6.36</v>
          </cell>
          <cell r="H840">
            <v>272208</v>
          </cell>
          <cell r="I840">
            <v>42800</v>
          </cell>
          <cell r="N840"/>
          <cell r="P840"/>
          <cell r="Q840"/>
          <cell r="R840"/>
          <cell r="S840"/>
          <cell r="U840"/>
          <cell r="V840"/>
          <cell r="W840"/>
          <cell r="X840">
            <v>35612</v>
          </cell>
          <cell r="Y840">
            <v>272208</v>
          </cell>
          <cell r="Z840">
            <v>35612</v>
          </cell>
          <cell r="AA840"/>
          <cell r="AB840"/>
          <cell r="AC840"/>
        </row>
        <row r="841">
          <cell r="A841">
            <v>35626</v>
          </cell>
          <cell r="B841">
            <v>36100</v>
          </cell>
          <cell r="D841"/>
          <cell r="E841">
            <v>5.5</v>
          </cell>
          <cell r="F841">
            <v>6.6</v>
          </cell>
          <cell r="G841">
            <v>6.13</v>
          </cell>
          <cell r="H841">
            <v>221293</v>
          </cell>
          <cell r="I841">
            <v>36100</v>
          </cell>
          <cell r="N841"/>
          <cell r="P841"/>
          <cell r="Q841"/>
          <cell r="R841"/>
          <cell r="S841"/>
          <cell r="U841"/>
          <cell r="V841"/>
          <cell r="W841"/>
          <cell r="X841">
            <v>35612</v>
          </cell>
          <cell r="Y841">
            <v>221293</v>
          </cell>
          <cell r="Z841">
            <v>35612</v>
          </cell>
          <cell r="AA841"/>
          <cell r="AB841"/>
          <cell r="AC841"/>
        </row>
        <row r="842">
          <cell r="A842">
            <v>35627</v>
          </cell>
          <cell r="B842">
            <v>45300</v>
          </cell>
          <cell r="D842"/>
          <cell r="E842">
            <v>5.5</v>
          </cell>
          <cell r="F842">
            <v>6.6</v>
          </cell>
          <cell r="G842">
            <v>5.9</v>
          </cell>
          <cell r="H842">
            <v>267270</v>
          </cell>
          <cell r="I842">
            <v>45300</v>
          </cell>
          <cell r="N842"/>
          <cell r="P842"/>
          <cell r="Q842"/>
          <cell r="R842"/>
          <cell r="S842"/>
          <cell r="U842"/>
          <cell r="V842"/>
          <cell r="W842"/>
          <cell r="X842">
            <v>35612</v>
          </cell>
          <cell r="Y842">
            <v>267270</v>
          </cell>
          <cell r="Z842">
            <v>35612</v>
          </cell>
          <cell r="AA842"/>
          <cell r="AB842"/>
          <cell r="AC842"/>
        </row>
        <row r="843">
          <cell r="A843">
            <v>35628</v>
          </cell>
          <cell r="B843">
            <v>60800</v>
          </cell>
          <cell r="D843"/>
          <cell r="E843">
            <v>5.7</v>
          </cell>
          <cell r="F843">
            <v>6.6</v>
          </cell>
          <cell r="G843">
            <v>5.82</v>
          </cell>
          <cell r="H843">
            <v>353856</v>
          </cell>
          <cell r="I843">
            <v>60800</v>
          </cell>
          <cell r="N843"/>
          <cell r="P843"/>
          <cell r="Q843"/>
          <cell r="R843"/>
          <cell r="S843"/>
          <cell r="U843"/>
          <cell r="V843"/>
          <cell r="W843"/>
          <cell r="X843">
            <v>35612</v>
          </cell>
          <cell r="Y843">
            <v>353856</v>
          </cell>
          <cell r="Z843">
            <v>35612</v>
          </cell>
          <cell r="AA843"/>
          <cell r="AB843"/>
          <cell r="AC843"/>
        </row>
        <row r="844">
          <cell r="A844">
            <v>35629</v>
          </cell>
          <cell r="B844">
            <v>46100</v>
          </cell>
          <cell r="D844"/>
          <cell r="E844">
            <v>5.6</v>
          </cell>
          <cell r="F844">
            <v>6</v>
          </cell>
          <cell r="G844">
            <v>5.74</v>
          </cell>
          <cell r="H844">
            <v>264614</v>
          </cell>
          <cell r="I844">
            <v>46100</v>
          </cell>
          <cell r="N844"/>
          <cell r="P844"/>
          <cell r="Q844"/>
          <cell r="R844"/>
          <cell r="S844"/>
          <cell r="U844"/>
          <cell r="V844"/>
          <cell r="W844"/>
          <cell r="X844">
            <v>35612</v>
          </cell>
          <cell r="Y844">
            <v>264614</v>
          </cell>
          <cell r="Z844">
            <v>35612</v>
          </cell>
          <cell r="AA844"/>
          <cell r="AB844"/>
          <cell r="AC844"/>
        </row>
        <row r="845">
          <cell r="A845">
            <v>35630</v>
          </cell>
          <cell r="B845">
            <v>46100</v>
          </cell>
          <cell r="D845"/>
          <cell r="E845">
            <v>5.6</v>
          </cell>
          <cell r="F845">
            <v>6</v>
          </cell>
          <cell r="G845">
            <v>5.74</v>
          </cell>
          <cell r="H845">
            <v>264614</v>
          </cell>
          <cell r="I845">
            <v>46100</v>
          </cell>
          <cell r="N845"/>
          <cell r="P845"/>
          <cell r="Q845"/>
          <cell r="R845"/>
          <cell r="S845"/>
          <cell r="U845"/>
          <cell r="V845"/>
          <cell r="W845"/>
          <cell r="X845">
            <v>35612</v>
          </cell>
          <cell r="Y845">
            <v>264614</v>
          </cell>
          <cell r="Z845">
            <v>35612</v>
          </cell>
          <cell r="AA845"/>
          <cell r="AB845"/>
          <cell r="AC845"/>
        </row>
        <row r="846">
          <cell r="A846">
            <v>35631</v>
          </cell>
          <cell r="B846">
            <v>46100</v>
          </cell>
          <cell r="D846"/>
          <cell r="E846">
            <v>5.6</v>
          </cell>
          <cell r="F846">
            <v>6</v>
          </cell>
          <cell r="G846">
            <v>5.74</v>
          </cell>
          <cell r="H846">
            <v>264614</v>
          </cell>
          <cell r="I846">
            <v>46100</v>
          </cell>
          <cell r="N846"/>
          <cell r="P846"/>
          <cell r="Q846"/>
          <cell r="R846"/>
          <cell r="S846"/>
          <cell r="U846"/>
          <cell r="V846"/>
          <cell r="W846"/>
          <cell r="X846">
            <v>35612</v>
          </cell>
          <cell r="Y846">
            <v>264614</v>
          </cell>
          <cell r="Z846">
            <v>35612</v>
          </cell>
          <cell r="AA846"/>
          <cell r="AB846"/>
          <cell r="AC846"/>
        </row>
        <row r="847">
          <cell r="A847">
            <v>35632</v>
          </cell>
          <cell r="B847">
            <v>35200</v>
          </cell>
          <cell r="D847"/>
          <cell r="E847">
            <v>5.6</v>
          </cell>
          <cell r="F847">
            <v>6</v>
          </cell>
          <cell r="G847">
            <v>5.86</v>
          </cell>
          <cell r="H847">
            <v>206272</v>
          </cell>
          <cell r="I847">
            <v>35200</v>
          </cell>
          <cell r="N847"/>
          <cell r="P847"/>
          <cell r="Q847"/>
          <cell r="R847"/>
          <cell r="S847"/>
          <cell r="U847"/>
          <cell r="V847"/>
          <cell r="W847"/>
          <cell r="X847">
            <v>35612</v>
          </cell>
          <cell r="Y847">
            <v>206272</v>
          </cell>
          <cell r="Z847">
            <v>35612</v>
          </cell>
          <cell r="AA847"/>
          <cell r="AB847"/>
          <cell r="AC847"/>
        </row>
        <row r="848">
          <cell r="A848">
            <v>35633</v>
          </cell>
          <cell r="B848">
            <v>33800</v>
          </cell>
          <cell r="D848"/>
          <cell r="E848">
            <v>5.7</v>
          </cell>
          <cell r="F848">
            <v>6</v>
          </cell>
          <cell r="G848">
            <v>5.81</v>
          </cell>
          <cell r="H848">
            <v>196378</v>
          </cell>
          <cell r="I848">
            <v>33800</v>
          </cell>
          <cell r="N848"/>
          <cell r="P848"/>
          <cell r="Q848"/>
          <cell r="R848"/>
          <cell r="S848"/>
          <cell r="U848"/>
          <cell r="V848"/>
          <cell r="W848"/>
          <cell r="X848">
            <v>35612</v>
          </cell>
          <cell r="Y848">
            <v>196378</v>
          </cell>
          <cell r="Z848">
            <v>35612</v>
          </cell>
          <cell r="AA848"/>
          <cell r="AB848"/>
          <cell r="AC848"/>
        </row>
        <row r="849">
          <cell r="A849">
            <v>35634</v>
          </cell>
          <cell r="B849">
            <v>57100</v>
          </cell>
          <cell r="D849"/>
          <cell r="E849">
            <v>5.7</v>
          </cell>
          <cell r="F849">
            <v>6</v>
          </cell>
          <cell r="G849">
            <v>5.79</v>
          </cell>
          <cell r="H849">
            <v>330609</v>
          </cell>
          <cell r="I849">
            <v>57100</v>
          </cell>
          <cell r="N849"/>
          <cell r="P849"/>
          <cell r="Q849"/>
          <cell r="R849"/>
          <cell r="S849"/>
          <cell r="U849"/>
          <cell r="V849"/>
          <cell r="W849"/>
          <cell r="X849">
            <v>35612</v>
          </cell>
          <cell r="Y849">
            <v>330609</v>
          </cell>
          <cell r="Z849">
            <v>35612</v>
          </cell>
          <cell r="AA849"/>
          <cell r="AB849"/>
          <cell r="AC849"/>
        </row>
        <row r="850">
          <cell r="A850">
            <v>35635</v>
          </cell>
          <cell r="B850">
            <v>62000</v>
          </cell>
          <cell r="D850"/>
          <cell r="E850">
            <v>5.5</v>
          </cell>
          <cell r="F850">
            <v>6</v>
          </cell>
          <cell r="G850">
            <v>5.77</v>
          </cell>
          <cell r="H850">
            <v>357740</v>
          </cell>
          <cell r="I850">
            <v>62000</v>
          </cell>
          <cell r="N850"/>
          <cell r="P850"/>
          <cell r="Q850"/>
          <cell r="R850"/>
          <cell r="S850"/>
          <cell r="U850"/>
          <cell r="V850"/>
          <cell r="W850"/>
          <cell r="X850">
            <v>35612</v>
          </cell>
          <cell r="Y850">
            <v>357740</v>
          </cell>
          <cell r="Z850">
            <v>35612</v>
          </cell>
          <cell r="AA850"/>
          <cell r="AB850"/>
          <cell r="AC850"/>
        </row>
        <row r="851">
          <cell r="A851">
            <v>35636</v>
          </cell>
          <cell r="B851">
            <v>46600</v>
          </cell>
          <cell r="D851"/>
          <cell r="E851">
            <v>5.6</v>
          </cell>
          <cell r="F851">
            <v>6.5</v>
          </cell>
          <cell r="G851">
            <v>5.81</v>
          </cell>
          <cell r="H851">
            <v>270746</v>
          </cell>
          <cell r="I851">
            <v>46600</v>
          </cell>
          <cell r="N851"/>
          <cell r="P851"/>
          <cell r="Q851"/>
          <cell r="R851"/>
          <cell r="S851"/>
          <cell r="U851"/>
          <cell r="V851"/>
          <cell r="W851"/>
          <cell r="X851">
            <v>35612</v>
          </cell>
          <cell r="Y851">
            <v>270746</v>
          </cell>
          <cell r="Z851">
            <v>35612</v>
          </cell>
          <cell r="AA851"/>
          <cell r="AB851"/>
          <cell r="AC851"/>
        </row>
        <row r="852">
          <cell r="A852">
            <v>35637</v>
          </cell>
          <cell r="B852">
            <v>46600</v>
          </cell>
          <cell r="D852"/>
          <cell r="E852">
            <v>5.6</v>
          </cell>
          <cell r="F852">
            <v>6.5</v>
          </cell>
          <cell r="G852">
            <v>5.81</v>
          </cell>
          <cell r="H852">
            <v>270746</v>
          </cell>
          <cell r="I852">
            <v>46600</v>
          </cell>
          <cell r="N852"/>
          <cell r="P852"/>
          <cell r="Q852"/>
          <cell r="R852"/>
          <cell r="S852"/>
          <cell r="U852"/>
          <cell r="V852"/>
          <cell r="W852"/>
          <cell r="X852">
            <v>35612</v>
          </cell>
          <cell r="Y852">
            <v>270746</v>
          </cell>
          <cell r="Z852">
            <v>35612</v>
          </cell>
          <cell r="AA852"/>
          <cell r="AB852"/>
          <cell r="AC852"/>
        </row>
        <row r="853">
          <cell r="A853">
            <v>35638</v>
          </cell>
          <cell r="B853">
            <v>46600</v>
          </cell>
          <cell r="D853"/>
          <cell r="E853">
            <v>5.6</v>
          </cell>
          <cell r="F853">
            <v>6.5</v>
          </cell>
          <cell r="G853">
            <v>5.81</v>
          </cell>
          <cell r="H853">
            <v>270746</v>
          </cell>
          <cell r="I853">
            <v>46600</v>
          </cell>
          <cell r="N853"/>
          <cell r="P853"/>
          <cell r="Q853"/>
          <cell r="R853"/>
          <cell r="S853"/>
          <cell r="U853"/>
          <cell r="V853"/>
          <cell r="W853"/>
          <cell r="X853">
            <v>35612</v>
          </cell>
          <cell r="Y853">
            <v>270746</v>
          </cell>
          <cell r="Z853">
            <v>35612</v>
          </cell>
          <cell r="AA853"/>
          <cell r="AB853"/>
          <cell r="AC853"/>
        </row>
        <row r="854">
          <cell r="A854">
            <v>35639</v>
          </cell>
          <cell r="B854">
            <v>46600</v>
          </cell>
          <cell r="D854"/>
          <cell r="E854">
            <v>5.6</v>
          </cell>
          <cell r="F854">
            <v>6.5</v>
          </cell>
          <cell r="G854">
            <v>5.81</v>
          </cell>
          <cell r="H854">
            <v>270746</v>
          </cell>
          <cell r="I854">
            <v>46600</v>
          </cell>
          <cell r="N854"/>
          <cell r="P854"/>
          <cell r="Q854"/>
          <cell r="R854"/>
          <cell r="S854"/>
          <cell r="U854"/>
          <cell r="V854"/>
          <cell r="W854"/>
          <cell r="X854">
            <v>35612</v>
          </cell>
          <cell r="Y854">
            <v>270746</v>
          </cell>
          <cell r="Z854">
            <v>35612</v>
          </cell>
          <cell r="AA854"/>
          <cell r="AB854"/>
          <cell r="AC854"/>
        </row>
        <row r="855">
          <cell r="A855">
            <v>35640</v>
          </cell>
          <cell r="B855">
            <v>46600</v>
          </cell>
          <cell r="D855"/>
          <cell r="E855">
            <v>5.6</v>
          </cell>
          <cell r="F855">
            <v>6.5</v>
          </cell>
          <cell r="G855">
            <v>5.81</v>
          </cell>
          <cell r="H855">
            <v>270746</v>
          </cell>
          <cell r="I855">
            <v>46600</v>
          </cell>
          <cell r="N855"/>
          <cell r="P855"/>
          <cell r="Q855"/>
          <cell r="R855"/>
          <cell r="S855"/>
          <cell r="U855"/>
          <cell r="V855"/>
          <cell r="W855"/>
          <cell r="X855">
            <v>35612</v>
          </cell>
          <cell r="Y855">
            <v>270746</v>
          </cell>
          <cell r="Z855">
            <v>35612</v>
          </cell>
          <cell r="AA855"/>
          <cell r="AB855"/>
          <cell r="AC855"/>
        </row>
        <row r="856">
          <cell r="A856">
            <v>35641</v>
          </cell>
          <cell r="B856">
            <v>37500</v>
          </cell>
          <cell r="D856"/>
          <cell r="E856">
            <v>5.6</v>
          </cell>
          <cell r="F856">
            <v>6.3</v>
          </cell>
          <cell r="G856">
            <v>5.82</v>
          </cell>
          <cell r="H856">
            <v>218250</v>
          </cell>
          <cell r="I856">
            <v>37500</v>
          </cell>
          <cell r="N856"/>
          <cell r="P856"/>
          <cell r="Q856"/>
          <cell r="R856"/>
          <cell r="S856"/>
          <cell r="U856"/>
          <cell r="V856"/>
          <cell r="W856"/>
          <cell r="X856">
            <v>35612</v>
          </cell>
          <cell r="Y856">
            <v>218250</v>
          </cell>
          <cell r="Z856">
            <v>35612</v>
          </cell>
          <cell r="AA856"/>
          <cell r="AB856"/>
          <cell r="AC856"/>
        </row>
        <row r="857">
          <cell r="A857">
            <v>35642</v>
          </cell>
          <cell r="B857">
            <v>34000</v>
          </cell>
          <cell r="C857"/>
          <cell r="D857"/>
          <cell r="E857">
            <v>4</v>
          </cell>
          <cell r="F857">
            <v>5.75</v>
          </cell>
          <cell r="G857">
            <v>5.38</v>
          </cell>
          <cell r="H857">
            <v>182920</v>
          </cell>
          <cell r="I857">
            <v>34000</v>
          </cell>
          <cell r="J857">
            <v>8241894.5999999996</v>
          </cell>
          <cell r="K857">
            <v>1356960</v>
          </cell>
          <cell r="L857">
            <v>6.073793332154227</v>
          </cell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>
            <v>35612</v>
          </cell>
          <cell r="Y857">
            <v>182920</v>
          </cell>
          <cell r="Z857">
            <v>35612</v>
          </cell>
          <cell r="AA857"/>
          <cell r="AB857"/>
          <cell r="AC857"/>
        </row>
        <row r="858">
          <cell r="A858">
            <v>35643</v>
          </cell>
          <cell r="B858">
            <v>14792</v>
          </cell>
          <cell r="D858"/>
          <cell r="E858">
            <v>5.5</v>
          </cell>
          <cell r="F858">
            <v>6.25</v>
          </cell>
          <cell r="G858">
            <v>5.7</v>
          </cell>
          <cell r="H858">
            <v>84314.400000000009</v>
          </cell>
          <cell r="I858">
            <v>14792</v>
          </cell>
          <cell r="N858"/>
          <cell r="P858"/>
          <cell r="Q858"/>
          <cell r="R858"/>
          <cell r="S858"/>
          <cell r="U858"/>
          <cell r="V858"/>
          <cell r="W858"/>
          <cell r="X858">
            <v>35643</v>
          </cell>
          <cell r="Y858">
            <v>84314.400000000009</v>
          </cell>
          <cell r="Z858">
            <v>35643</v>
          </cell>
          <cell r="AA858"/>
          <cell r="AB858"/>
          <cell r="AC858"/>
        </row>
        <row r="859">
          <cell r="A859">
            <v>35644</v>
          </cell>
          <cell r="B859">
            <v>14792</v>
          </cell>
          <cell r="D859"/>
          <cell r="E859">
            <v>5.5</v>
          </cell>
          <cell r="F859">
            <v>6.25</v>
          </cell>
          <cell r="G859">
            <v>5.7</v>
          </cell>
          <cell r="H859">
            <v>84314.400000000009</v>
          </cell>
          <cell r="I859">
            <v>14792</v>
          </cell>
          <cell r="N859"/>
          <cell r="P859"/>
          <cell r="Q859"/>
          <cell r="R859"/>
          <cell r="S859"/>
          <cell r="U859"/>
          <cell r="V859"/>
          <cell r="W859"/>
          <cell r="X859">
            <v>35643</v>
          </cell>
          <cell r="Y859">
            <v>84314.400000000009</v>
          </cell>
          <cell r="Z859">
            <v>35643</v>
          </cell>
          <cell r="AA859"/>
          <cell r="AB859"/>
          <cell r="AC859"/>
        </row>
        <row r="860">
          <cell r="A860">
            <v>35645</v>
          </cell>
          <cell r="B860">
            <v>14792</v>
          </cell>
          <cell r="D860"/>
          <cell r="E860">
            <v>5.5</v>
          </cell>
          <cell r="F860">
            <v>6.25</v>
          </cell>
          <cell r="G860">
            <v>5.7</v>
          </cell>
          <cell r="H860">
            <v>84314.400000000009</v>
          </cell>
          <cell r="I860">
            <v>14792</v>
          </cell>
          <cell r="N860"/>
          <cell r="P860"/>
          <cell r="Q860"/>
          <cell r="R860"/>
          <cell r="S860"/>
          <cell r="U860"/>
          <cell r="V860"/>
          <cell r="W860"/>
          <cell r="X860">
            <v>35643</v>
          </cell>
          <cell r="Y860">
            <v>84314.400000000009</v>
          </cell>
          <cell r="Z860">
            <v>35643</v>
          </cell>
          <cell r="AA860"/>
          <cell r="AB860"/>
          <cell r="AC860"/>
        </row>
        <row r="861">
          <cell r="A861">
            <v>35646</v>
          </cell>
          <cell r="B861">
            <v>28500</v>
          </cell>
          <cell r="D861"/>
          <cell r="E861">
            <v>5.5</v>
          </cell>
          <cell r="F861">
            <v>5.8</v>
          </cell>
          <cell r="G861">
            <v>5.71</v>
          </cell>
          <cell r="H861">
            <v>162735</v>
          </cell>
          <cell r="I861">
            <v>28500</v>
          </cell>
          <cell r="N861"/>
          <cell r="P861"/>
          <cell r="Q861"/>
          <cell r="R861"/>
          <cell r="S861"/>
          <cell r="U861"/>
          <cell r="V861"/>
          <cell r="W861"/>
          <cell r="X861">
            <v>35643</v>
          </cell>
          <cell r="Y861">
            <v>162735</v>
          </cell>
          <cell r="Z861">
            <v>35643</v>
          </cell>
          <cell r="AA861"/>
          <cell r="AB861"/>
          <cell r="AC861"/>
        </row>
        <row r="862">
          <cell r="A862">
            <v>35647</v>
          </cell>
          <cell r="B862">
            <v>48300</v>
          </cell>
          <cell r="D862"/>
          <cell r="E862">
            <v>5.65</v>
          </cell>
          <cell r="F862">
            <v>5.9</v>
          </cell>
          <cell r="G862">
            <v>5.74</v>
          </cell>
          <cell r="H862">
            <v>277242</v>
          </cell>
          <cell r="I862">
            <v>48300</v>
          </cell>
          <cell r="N862"/>
          <cell r="P862"/>
          <cell r="Q862"/>
          <cell r="R862"/>
          <cell r="S862"/>
          <cell r="U862"/>
          <cell r="V862"/>
          <cell r="W862"/>
          <cell r="X862">
            <v>35643</v>
          </cell>
          <cell r="Y862">
            <v>277242</v>
          </cell>
          <cell r="Z862">
            <v>35643</v>
          </cell>
          <cell r="AA862"/>
          <cell r="AB862"/>
          <cell r="AC862"/>
        </row>
        <row r="863">
          <cell r="A863">
            <v>35648</v>
          </cell>
          <cell r="B863">
            <v>77100</v>
          </cell>
          <cell r="D863"/>
          <cell r="E863">
            <v>5.6</v>
          </cell>
          <cell r="F863">
            <v>6.5</v>
          </cell>
          <cell r="G863">
            <v>5.79</v>
          </cell>
          <cell r="H863">
            <v>446409</v>
          </cell>
          <cell r="I863">
            <v>77100</v>
          </cell>
          <cell r="N863"/>
          <cell r="P863"/>
          <cell r="Q863"/>
          <cell r="R863"/>
          <cell r="S863"/>
          <cell r="U863"/>
          <cell r="V863"/>
          <cell r="W863"/>
          <cell r="X863">
            <v>35643</v>
          </cell>
          <cell r="Y863">
            <v>446409</v>
          </cell>
          <cell r="Z863">
            <v>35643</v>
          </cell>
          <cell r="AA863"/>
          <cell r="AB863"/>
          <cell r="AC863"/>
        </row>
        <row r="864">
          <cell r="A864">
            <v>35649</v>
          </cell>
          <cell r="B864">
            <v>90900</v>
          </cell>
          <cell r="D864"/>
          <cell r="E864">
            <v>5.7</v>
          </cell>
          <cell r="F864">
            <v>6</v>
          </cell>
          <cell r="G864">
            <v>5.8</v>
          </cell>
          <cell r="H864">
            <v>527220</v>
          </cell>
          <cell r="I864">
            <v>90900</v>
          </cell>
          <cell r="N864"/>
          <cell r="P864"/>
          <cell r="Q864"/>
          <cell r="R864"/>
          <cell r="S864"/>
          <cell r="U864"/>
          <cell r="V864"/>
          <cell r="W864"/>
          <cell r="X864">
            <v>35643</v>
          </cell>
          <cell r="Y864">
            <v>527220</v>
          </cell>
          <cell r="Z864">
            <v>35643</v>
          </cell>
          <cell r="AA864"/>
          <cell r="AB864"/>
          <cell r="AC864"/>
        </row>
        <row r="865">
          <cell r="A865">
            <v>35650</v>
          </cell>
          <cell r="B865">
            <v>92400</v>
          </cell>
          <cell r="D865"/>
          <cell r="E865">
            <v>5.7</v>
          </cell>
          <cell r="F865">
            <v>7</v>
          </cell>
          <cell r="G865">
            <v>5.87</v>
          </cell>
          <cell r="H865">
            <v>542388</v>
          </cell>
          <cell r="I865">
            <v>92400</v>
          </cell>
          <cell r="N865"/>
          <cell r="P865"/>
          <cell r="Q865"/>
          <cell r="R865"/>
          <cell r="S865"/>
          <cell r="U865"/>
          <cell r="V865"/>
          <cell r="W865"/>
          <cell r="X865">
            <v>35643</v>
          </cell>
          <cell r="Y865">
            <v>542388</v>
          </cell>
          <cell r="Z865">
            <v>35643</v>
          </cell>
          <cell r="AA865"/>
          <cell r="AB865"/>
          <cell r="AC865"/>
        </row>
        <row r="866">
          <cell r="A866">
            <v>35651</v>
          </cell>
          <cell r="B866">
            <v>92400</v>
          </cell>
          <cell r="D866"/>
          <cell r="E866">
            <v>5.7</v>
          </cell>
          <cell r="F866">
            <v>7</v>
          </cell>
          <cell r="G866">
            <v>5.87</v>
          </cell>
          <cell r="H866">
            <v>542388</v>
          </cell>
          <cell r="I866">
            <v>92400</v>
          </cell>
          <cell r="N866"/>
          <cell r="P866"/>
          <cell r="Q866"/>
          <cell r="R866"/>
          <cell r="S866"/>
          <cell r="U866"/>
          <cell r="V866"/>
          <cell r="W866"/>
          <cell r="X866">
            <v>35643</v>
          </cell>
          <cell r="Y866">
            <v>542388</v>
          </cell>
          <cell r="Z866">
            <v>35643</v>
          </cell>
          <cell r="AA866"/>
          <cell r="AB866"/>
          <cell r="AC866"/>
        </row>
        <row r="867">
          <cell r="A867">
            <v>35652</v>
          </cell>
          <cell r="B867">
            <v>92400</v>
          </cell>
          <cell r="D867"/>
          <cell r="E867">
            <v>5.7</v>
          </cell>
          <cell r="F867">
            <v>7</v>
          </cell>
          <cell r="G867">
            <v>5.87</v>
          </cell>
          <cell r="H867">
            <v>542388</v>
          </cell>
          <cell r="I867">
            <v>92400</v>
          </cell>
          <cell r="N867"/>
          <cell r="P867"/>
          <cell r="Q867"/>
          <cell r="R867"/>
          <cell r="S867"/>
          <cell r="U867"/>
          <cell r="V867"/>
          <cell r="W867"/>
          <cell r="X867">
            <v>35643</v>
          </cell>
          <cell r="Y867">
            <v>542388</v>
          </cell>
          <cell r="Z867">
            <v>35643</v>
          </cell>
          <cell r="AA867"/>
          <cell r="AB867"/>
          <cell r="AC867"/>
        </row>
        <row r="868">
          <cell r="A868">
            <v>35653</v>
          </cell>
          <cell r="B868">
            <v>103500</v>
          </cell>
          <cell r="D868"/>
          <cell r="E868">
            <v>5.7</v>
          </cell>
          <cell r="F868">
            <v>7</v>
          </cell>
          <cell r="G868">
            <v>5.91</v>
          </cell>
          <cell r="H868">
            <v>611685</v>
          </cell>
          <cell r="I868">
            <v>103500</v>
          </cell>
          <cell r="N868"/>
          <cell r="P868"/>
          <cell r="Q868"/>
          <cell r="R868"/>
          <cell r="S868"/>
          <cell r="U868"/>
          <cell r="V868"/>
          <cell r="W868"/>
          <cell r="X868">
            <v>35643</v>
          </cell>
          <cell r="Y868">
            <v>611685</v>
          </cell>
          <cell r="Z868">
            <v>35643</v>
          </cell>
          <cell r="AA868"/>
          <cell r="AB868"/>
          <cell r="AC868"/>
        </row>
        <row r="869">
          <cell r="A869">
            <v>35654</v>
          </cell>
          <cell r="B869">
            <v>83000</v>
          </cell>
          <cell r="D869"/>
          <cell r="E869">
            <v>5.75</v>
          </cell>
          <cell r="F869">
            <v>6.1</v>
          </cell>
          <cell r="G869">
            <v>5.96</v>
          </cell>
          <cell r="H869">
            <v>494680</v>
          </cell>
          <cell r="I869">
            <v>83000</v>
          </cell>
          <cell r="N869"/>
          <cell r="P869"/>
          <cell r="Q869"/>
          <cell r="R869"/>
          <cell r="S869"/>
          <cell r="U869"/>
          <cell r="V869"/>
          <cell r="W869"/>
          <cell r="X869">
            <v>35643</v>
          </cell>
          <cell r="Y869">
            <v>494680</v>
          </cell>
          <cell r="Z869">
            <v>35643</v>
          </cell>
          <cell r="AA869"/>
          <cell r="AB869"/>
          <cell r="AC869"/>
        </row>
        <row r="870">
          <cell r="A870">
            <v>35655</v>
          </cell>
          <cell r="B870">
            <v>93500</v>
          </cell>
          <cell r="D870"/>
          <cell r="E870">
            <v>5.8</v>
          </cell>
          <cell r="F870">
            <v>6.5</v>
          </cell>
          <cell r="G870">
            <v>5.97</v>
          </cell>
          <cell r="H870">
            <v>558195</v>
          </cell>
          <cell r="I870">
            <v>93500</v>
          </cell>
          <cell r="N870"/>
          <cell r="P870"/>
          <cell r="Q870"/>
          <cell r="R870"/>
          <cell r="S870"/>
          <cell r="U870"/>
          <cell r="V870"/>
          <cell r="W870"/>
          <cell r="X870">
            <v>35643</v>
          </cell>
          <cell r="Y870">
            <v>558195</v>
          </cell>
          <cell r="Z870">
            <v>35643</v>
          </cell>
          <cell r="AA870"/>
          <cell r="AB870"/>
          <cell r="AC870"/>
        </row>
        <row r="871">
          <cell r="A871">
            <v>35656</v>
          </cell>
          <cell r="B871">
            <v>53000</v>
          </cell>
          <cell r="D871"/>
          <cell r="E871">
            <v>5.95</v>
          </cell>
          <cell r="F871">
            <v>6.25</v>
          </cell>
          <cell r="G871">
            <v>6.02</v>
          </cell>
          <cell r="H871">
            <v>319060</v>
          </cell>
          <cell r="I871">
            <v>53000</v>
          </cell>
          <cell r="N871"/>
          <cell r="P871"/>
          <cell r="Q871"/>
          <cell r="R871"/>
          <cell r="S871"/>
          <cell r="U871"/>
          <cell r="V871"/>
          <cell r="W871"/>
          <cell r="X871">
            <v>35643</v>
          </cell>
          <cell r="Y871">
            <v>319060</v>
          </cell>
          <cell r="Z871">
            <v>35643</v>
          </cell>
          <cell r="AA871"/>
          <cell r="AB871"/>
          <cell r="AC871"/>
        </row>
        <row r="872">
          <cell r="A872">
            <v>35657</v>
          </cell>
          <cell r="B872">
            <v>76400</v>
          </cell>
          <cell r="D872"/>
          <cell r="E872">
            <v>5.95</v>
          </cell>
          <cell r="F872">
            <v>6.25</v>
          </cell>
          <cell r="G872">
            <v>6.14</v>
          </cell>
          <cell r="H872">
            <v>469096</v>
          </cell>
          <cell r="I872">
            <v>76400</v>
          </cell>
          <cell r="N872"/>
          <cell r="P872"/>
          <cell r="Q872"/>
          <cell r="R872"/>
          <cell r="S872"/>
          <cell r="U872"/>
          <cell r="V872"/>
          <cell r="W872"/>
          <cell r="X872">
            <v>35643</v>
          </cell>
          <cell r="Y872">
            <v>469096</v>
          </cell>
          <cell r="Z872">
            <v>35643</v>
          </cell>
          <cell r="AA872"/>
          <cell r="AB872"/>
          <cell r="AC872"/>
        </row>
        <row r="873">
          <cell r="A873">
            <v>35658</v>
          </cell>
          <cell r="B873">
            <v>76400</v>
          </cell>
          <cell r="D873"/>
          <cell r="E873">
            <v>5.95</v>
          </cell>
          <cell r="F873">
            <v>6.25</v>
          </cell>
          <cell r="G873">
            <v>6.14</v>
          </cell>
          <cell r="H873">
            <v>469096</v>
          </cell>
          <cell r="I873">
            <v>76400</v>
          </cell>
          <cell r="N873"/>
          <cell r="P873"/>
          <cell r="Q873"/>
          <cell r="R873"/>
          <cell r="S873"/>
          <cell r="U873"/>
          <cell r="V873"/>
          <cell r="W873"/>
          <cell r="X873">
            <v>35643</v>
          </cell>
          <cell r="Y873">
            <v>469096</v>
          </cell>
          <cell r="Z873">
            <v>35643</v>
          </cell>
          <cell r="AA873"/>
          <cell r="AB873"/>
          <cell r="AC873"/>
        </row>
        <row r="874">
          <cell r="A874">
            <v>35659</v>
          </cell>
          <cell r="B874">
            <v>76400</v>
          </cell>
          <cell r="D874"/>
          <cell r="E874">
            <v>5.95</v>
          </cell>
          <cell r="F874">
            <v>6.25</v>
          </cell>
          <cell r="G874">
            <v>6.14</v>
          </cell>
          <cell r="H874">
            <v>469096</v>
          </cell>
          <cell r="I874">
            <v>76400</v>
          </cell>
          <cell r="N874"/>
          <cell r="P874"/>
          <cell r="Q874"/>
          <cell r="R874"/>
          <cell r="S874"/>
          <cell r="U874"/>
          <cell r="V874"/>
          <cell r="W874"/>
          <cell r="X874">
            <v>35643</v>
          </cell>
          <cell r="Y874">
            <v>469096</v>
          </cell>
          <cell r="Z874">
            <v>35643</v>
          </cell>
          <cell r="AA874"/>
          <cell r="AB874"/>
          <cell r="AC874"/>
        </row>
        <row r="875">
          <cell r="A875">
            <v>35660</v>
          </cell>
          <cell r="B875">
            <v>32750</v>
          </cell>
          <cell r="D875"/>
          <cell r="E875">
            <v>5.9</v>
          </cell>
          <cell r="F875">
            <v>6.25</v>
          </cell>
          <cell r="G875">
            <v>6.17</v>
          </cell>
          <cell r="H875">
            <v>202067.5</v>
          </cell>
          <cell r="I875">
            <v>32750</v>
          </cell>
          <cell r="N875"/>
          <cell r="P875"/>
          <cell r="Q875"/>
          <cell r="R875"/>
          <cell r="S875"/>
          <cell r="U875"/>
          <cell r="V875"/>
          <cell r="W875"/>
          <cell r="X875">
            <v>35643</v>
          </cell>
          <cell r="Y875">
            <v>202067.5</v>
          </cell>
          <cell r="Z875">
            <v>35643</v>
          </cell>
          <cell r="AA875"/>
          <cell r="AB875"/>
          <cell r="AC875"/>
        </row>
        <row r="876">
          <cell r="A876">
            <v>35661</v>
          </cell>
          <cell r="B876">
            <v>52920</v>
          </cell>
          <cell r="D876"/>
          <cell r="E876">
            <v>6.13</v>
          </cell>
          <cell r="F876">
            <v>6.25</v>
          </cell>
          <cell r="G876">
            <v>6.22</v>
          </cell>
          <cell r="H876">
            <v>329162.39999999997</v>
          </cell>
          <cell r="I876">
            <v>52920</v>
          </cell>
          <cell r="N876"/>
          <cell r="P876"/>
          <cell r="Q876"/>
          <cell r="R876"/>
          <cell r="S876"/>
          <cell r="U876"/>
          <cell r="V876"/>
          <cell r="W876"/>
          <cell r="X876">
            <v>35643</v>
          </cell>
          <cell r="Y876">
            <v>329162.39999999997</v>
          </cell>
          <cell r="Z876">
            <v>35643</v>
          </cell>
          <cell r="AA876"/>
          <cell r="AB876"/>
          <cell r="AC876"/>
        </row>
        <row r="877">
          <cell r="A877">
            <v>35662</v>
          </cell>
          <cell r="B877">
            <v>39400</v>
          </cell>
          <cell r="D877"/>
          <cell r="E877">
            <v>6</v>
          </cell>
          <cell r="F877">
            <v>6.25</v>
          </cell>
          <cell r="G877">
            <v>6.22</v>
          </cell>
          <cell r="H877">
            <v>245068</v>
          </cell>
          <cell r="I877">
            <v>39400</v>
          </cell>
          <cell r="N877"/>
          <cell r="P877"/>
          <cell r="Q877"/>
          <cell r="R877"/>
          <cell r="S877"/>
          <cell r="U877"/>
          <cell r="V877"/>
          <cell r="W877"/>
          <cell r="X877">
            <v>35643</v>
          </cell>
          <cell r="Y877">
            <v>245068</v>
          </cell>
          <cell r="Z877">
            <v>35643</v>
          </cell>
          <cell r="AA877"/>
          <cell r="AB877"/>
          <cell r="AC877"/>
        </row>
        <row r="878">
          <cell r="A878">
            <v>35663</v>
          </cell>
          <cell r="B878">
            <v>64000</v>
          </cell>
          <cell r="D878"/>
          <cell r="E878">
            <v>5.9</v>
          </cell>
          <cell r="F878">
            <v>6.3</v>
          </cell>
          <cell r="G878">
            <v>6.2</v>
          </cell>
          <cell r="H878">
            <v>396800</v>
          </cell>
          <cell r="I878">
            <v>64000</v>
          </cell>
          <cell r="N878"/>
          <cell r="P878"/>
          <cell r="Q878"/>
          <cell r="R878"/>
          <cell r="S878"/>
          <cell r="U878"/>
          <cell r="V878"/>
          <cell r="W878"/>
          <cell r="X878">
            <v>35643</v>
          </cell>
          <cell r="Y878">
            <v>396800</v>
          </cell>
          <cell r="Z878">
            <v>35643</v>
          </cell>
          <cell r="AA878"/>
          <cell r="AB878"/>
          <cell r="AC878"/>
        </row>
        <row r="879">
          <cell r="A879">
            <v>35664</v>
          </cell>
          <cell r="B879">
            <v>65300</v>
          </cell>
          <cell r="D879"/>
          <cell r="E879">
            <v>5.9</v>
          </cell>
          <cell r="F879">
            <v>6.3</v>
          </cell>
          <cell r="G879">
            <v>6.21</v>
          </cell>
          <cell r="H879">
            <v>405513</v>
          </cell>
          <cell r="I879">
            <v>65300</v>
          </cell>
          <cell r="N879"/>
          <cell r="P879"/>
          <cell r="Q879"/>
          <cell r="R879"/>
          <cell r="S879"/>
          <cell r="U879"/>
          <cell r="V879"/>
          <cell r="W879"/>
          <cell r="X879">
            <v>35643</v>
          </cell>
          <cell r="Y879">
            <v>405513</v>
          </cell>
          <cell r="Z879">
            <v>35643</v>
          </cell>
          <cell r="AA879"/>
          <cell r="AB879"/>
          <cell r="AC879"/>
        </row>
        <row r="880">
          <cell r="A880">
            <v>35665</v>
          </cell>
          <cell r="B880">
            <v>65300</v>
          </cell>
          <cell r="D880"/>
          <cell r="E880">
            <v>5.9</v>
          </cell>
          <cell r="F880">
            <v>6.3</v>
          </cell>
          <cell r="G880">
            <v>6.21</v>
          </cell>
          <cell r="H880">
            <v>405513</v>
          </cell>
          <cell r="I880">
            <v>65300</v>
          </cell>
          <cell r="N880"/>
          <cell r="P880"/>
          <cell r="Q880"/>
          <cell r="R880"/>
          <cell r="S880"/>
          <cell r="U880"/>
          <cell r="V880"/>
          <cell r="W880"/>
          <cell r="X880">
            <v>35643</v>
          </cell>
          <cell r="Y880">
            <v>405513</v>
          </cell>
          <cell r="Z880">
            <v>35643</v>
          </cell>
          <cell r="AA880"/>
          <cell r="AB880"/>
          <cell r="AC880"/>
        </row>
        <row r="881">
          <cell r="A881">
            <v>35666</v>
          </cell>
          <cell r="B881">
            <v>65300</v>
          </cell>
          <cell r="D881"/>
          <cell r="E881">
            <v>5.9</v>
          </cell>
          <cell r="F881">
            <v>6.3</v>
          </cell>
          <cell r="G881">
            <v>6.21</v>
          </cell>
          <cell r="H881">
            <v>405513</v>
          </cell>
          <cell r="I881">
            <v>65300</v>
          </cell>
          <cell r="N881"/>
          <cell r="P881"/>
          <cell r="Q881"/>
          <cell r="R881"/>
          <cell r="S881"/>
          <cell r="U881"/>
          <cell r="V881"/>
          <cell r="W881"/>
          <cell r="X881">
            <v>35643</v>
          </cell>
          <cell r="Y881">
            <v>405513</v>
          </cell>
          <cell r="Z881">
            <v>35643</v>
          </cell>
          <cell r="AA881"/>
          <cell r="AB881"/>
          <cell r="AC881"/>
        </row>
        <row r="882">
          <cell r="A882">
            <v>35667</v>
          </cell>
          <cell r="B882">
            <v>59100</v>
          </cell>
          <cell r="D882"/>
          <cell r="E882">
            <v>6</v>
          </cell>
          <cell r="F882">
            <v>6.3</v>
          </cell>
          <cell r="G882">
            <v>6.21</v>
          </cell>
          <cell r="H882">
            <v>367011</v>
          </cell>
          <cell r="I882">
            <v>59100</v>
          </cell>
          <cell r="N882"/>
          <cell r="P882"/>
          <cell r="Q882"/>
          <cell r="R882"/>
          <cell r="S882"/>
          <cell r="U882"/>
          <cell r="V882"/>
          <cell r="W882"/>
          <cell r="X882">
            <v>35643</v>
          </cell>
          <cell r="Y882">
            <v>367011</v>
          </cell>
          <cell r="Z882">
            <v>35643</v>
          </cell>
          <cell r="AA882"/>
          <cell r="AB882"/>
          <cell r="AC882"/>
        </row>
        <row r="883">
          <cell r="A883">
            <v>35668</v>
          </cell>
          <cell r="B883">
            <v>61000</v>
          </cell>
          <cell r="D883"/>
          <cell r="E883">
            <v>6</v>
          </cell>
          <cell r="F883">
            <v>6.25</v>
          </cell>
          <cell r="G883">
            <v>6.22</v>
          </cell>
          <cell r="H883">
            <v>379420</v>
          </cell>
          <cell r="I883">
            <v>61000</v>
          </cell>
          <cell r="N883"/>
          <cell r="P883"/>
          <cell r="Q883"/>
          <cell r="R883"/>
          <cell r="S883"/>
          <cell r="U883"/>
          <cell r="V883"/>
          <cell r="W883"/>
          <cell r="X883">
            <v>35643</v>
          </cell>
          <cell r="Y883">
            <v>379420</v>
          </cell>
          <cell r="Z883">
            <v>35643</v>
          </cell>
          <cell r="AA883"/>
          <cell r="AB883"/>
          <cell r="AC883"/>
        </row>
        <row r="884">
          <cell r="A884">
            <v>35669</v>
          </cell>
          <cell r="B884">
            <v>84900</v>
          </cell>
          <cell r="D884"/>
          <cell r="E884">
            <v>6.15</v>
          </cell>
          <cell r="F884">
            <v>6.3</v>
          </cell>
          <cell r="G884">
            <v>6.24</v>
          </cell>
          <cell r="H884">
            <v>529776</v>
          </cell>
          <cell r="I884">
            <v>84900</v>
          </cell>
          <cell r="N884"/>
          <cell r="P884"/>
          <cell r="Q884"/>
          <cell r="R884"/>
          <cell r="S884"/>
          <cell r="U884"/>
          <cell r="V884"/>
          <cell r="W884"/>
          <cell r="X884">
            <v>35643</v>
          </cell>
          <cell r="Y884">
            <v>529776</v>
          </cell>
          <cell r="Z884">
            <v>35643</v>
          </cell>
          <cell r="AA884"/>
          <cell r="AB884"/>
          <cell r="AC884"/>
        </row>
        <row r="885">
          <cell r="A885">
            <v>35670</v>
          </cell>
          <cell r="B885">
            <v>93000</v>
          </cell>
          <cell r="D885"/>
          <cell r="E885">
            <v>5.95</v>
          </cell>
          <cell r="F885">
            <v>6.3</v>
          </cell>
          <cell r="G885">
            <v>6.22</v>
          </cell>
          <cell r="H885">
            <v>578460</v>
          </cell>
          <cell r="I885">
            <v>93000</v>
          </cell>
          <cell r="N885"/>
          <cell r="P885"/>
          <cell r="Q885"/>
          <cell r="R885"/>
          <cell r="S885"/>
          <cell r="U885"/>
          <cell r="V885"/>
          <cell r="W885"/>
          <cell r="X885">
            <v>35643</v>
          </cell>
          <cell r="Y885">
            <v>578460</v>
          </cell>
          <cell r="Z885">
            <v>35643</v>
          </cell>
          <cell r="AA885"/>
          <cell r="AB885"/>
          <cell r="AC885"/>
        </row>
        <row r="886">
          <cell r="A886">
            <v>35671</v>
          </cell>
          <cell r="B886">
            <v>44800</v>
          </cell>
          <cell r="D886"/>
          <cell r="E886">
            <v>6</v>
          </cell>
          <cell r="F886">
            <v>7.5</v>
          </cell>
          <cell r="G886">
            <v>6.32</v>
          </cell>
          <cell r="H886">
            <v>283136</v>
          </cell>
          <cell r="I886">
            <v>44800</v>
          </cell>
          <cell r="N886"/>
          <cell r="P886"/>
          <cell r="Q886"/>
          <cell r="R886"/>
          <cell r="S886"/>
          <cell r="U886"/>
          <cell r="V886"/>
          <cell r="W886"/>
          <cell r="X886">
            <v>35643</v>
          </cell>
          <cell r="Y886">
            <v>283136</v>
          </cell>
          <cell r="Z886">
            <v>35643</v>
          </cell>
          <cell r="AA886"/>
          <cell r="AB886"/>
          <cell r="AC886"/>
        </row>
        <row r="887">
          <cell r="A887">
            <v>35672</v>
          </cell>
          <cell r="B887">
            <v>44800</v>
          </cell>
          <cell r="D887"/>
          <cell r="E887">
            <v>6</v>
          </cell>
          <cell r="F887">
            <v>7.5</v>
          </cell>
          <cell r="G887">
            <v>6.32</v>
          </cell>
          <cell r="H887">
            <v>283136</v>
          </cell>
          <cell r="I887">
            <v>44800</v>
          </cell>
          <cell r="N887"/>
          <cell r="P887"/>
          <cell r="Q887"/>
          <cell r="R887"/>
          <cell r="S887"/>
          <cell r="U887"/>
          <cell r="V887"/>
          <cell r="W887"/>
          <cell r="X887">
            <v>35643</v>
          </cell>
          <cell r="Y887">
            <v>283136</v>
          </cell>
          <cell r="Z887">
            <v>35643</v>
          </cell>
          <cell r="AA887"/>
          <cell r="AB887"/>
          <cell r="AC887"/>
        </row>
        <row r="888">
          <cell r="A888">
            <v>35673</v>
          </cell>
          <cell r="B888">
            <v>44800</v>
          </cell>
          <cell r="C888"/>
          <cell r="D888"/>
          <cell r="E888">
            <v>6</v>
          </cell>
          <cell r="F888">
            <v>7.5</v>
          </cell>
          <cell r="G888">
            <v>6.32</v>
          </cell>
          <cell r="H888">
            <v>283136</v>
          </cell>
          <cell r="I888">
            <v>44800</v>
          </cell>
          <cell r="J888">
            <v>11778333.100000001</v>
          </cell>
          <cell r="K888">
            <v>1945946</v>
          </cell>
          <cell r="L888">
            <v>6.0527543415901581</v>
          </cell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>
            <v>35643</v>
          </cell>
          <cell r="Y888">
            <v>283136</v>
          </cell>
          <cell r="Z888">
            <v>35643</v>
          </cell>
          <cell r="AA888"/>
          <cell r="AB888"/>
          <cell r="AC888"/>
        </row>
        <row r="889">
          <cell r="A889">
            <v>35674</v>
          </cell>
          <cell r="B889">
            <v>4100</v>
          </cell>
          <cell r="D889"/>
          <cell r="E889">
            <v>6</v>
          </cell>
          <cell r="F889">
            <v>6.5</v>
          </cell>
          <cell r="G889">
            <v>6.22</v>
          </cell>
          <cell r="H889">
            <v>25502</v>
          </cell>
          <cell r="I889">
            <v>4100</v>
          </cell>
          <cell r="N889"/>
          <cell r="P889"/>
          <cell r="Q889"/>
          <cell r="R889"/>
          <cell r="S889"/>
          <cell r="U889"/>
          <cell r="V889"/>
          <cell r="W889"/>
          <cell r="X889">
            <v>35674</v>
          </cell>
          <cell r="Y889">
            <v>25502</v>
          </cell>
          <cell r="Z889">
            <v>35674</v>
          </cell>
          <cell r="AA889"/>
          <cell r="AB889"/>
          <cell r="AC889"/>
        </row>
        <row r="890">
          <cell r="A890">
            <v>35675</v>
          </cell>
          <cell r="B890">
            <v>18650</v>
          </cell>
          <cell r="D890"/>
          <cell r="E890">
            <v>6.05</v>
          </cell>
          <cell r="F890">
            <v>6.5</v>
          </cell>
          <cell r="G890">
            <v>6.29</v>
          </cell>
          <cell r="H890">
            <v>117308.5</v>
          </cell>
          <cell r="I890">
            <v>18650</v>
          </cell>
          <cell r="N890"/>
          <cell r="P890"/>
          <cell r="Q890"/>
          <cell r="R890"/>
          <cell r="S890"/>
          <cell r="U890"/>
          <cell r="V890"/>
          <cell r="W890"/>
          <cell r="X890">
            <v>35674</v>
          </cell>
          <cell r="Y890">
            <v>117308.5</v>
          </cell>
          <cell r="Z890">
            <v>35674</v>
          </cell>
          <cell r="AA890"/>
          <cell r="AB890"/>
          <cell r="AC890"/>
        </row>
        <row r="891">
          <cell r="A891">
            <v>35676</v>
          </cell>
          <cell r="B891">
            <v>38050</v>
          </cell>
          <cell r="D891"/>
          <cell r="E891">
            <v>6.1</v>
          </cell>
          <cell r="F891">
            <v>7</v>
          </cell>
          <cell r="G891">
            <v>6.35</v>
          </cell>
          <cell r="H891">
            <v>241617.5</v>
          </cell>
          <cell r="I891">
            <v>38050</v>
          </cell>
          <cell r="N891"/>
          <cell r="P891"/>
          <cell r="Q891"/>
          <cell r="R891"/>
          <cell r="S891"/>
          <cell r="U891"/>
          <cell r="V891"/>
          <cell r="W891"/>
          <cell r="X891">
            <v>35674</v>
          </cell>
          <cell r="Y891">
            <v>241617.5</v>
          </cell>
          <cell r="Z891">
            <v>35674</v>
          </cell>
          <cell r="AA891"/>
          <cell r="AB891"/>
          <cell r="AC891"/>
        </row>
        <row r="892">
          <cell r="A892">
            <v>35677</v>
          </cell>
          <cell r="B892">
            <v>47500</v>
          </cell>
          <cell r="D892"/>
          <cell r="E892">
            <v>6.1</v>
          </cell>
          <cell r="F892">
            <v>6.6</v>
          </cell>
          <cell r="G892">
            <v>6.4</v>
          </cell>
          <cell r="H892">
            <v>304000</v>
          </cell>
          <cell r="I892">
            <v>47500</v>
          </cell>
          <cell r="N892"/>
          <cell r="P892"/>
          <cell r="Q892"/>
          <cell r="R892"/>
          <cell r="S892"/>
          <cell r="U892"/>
          <cell r="V892"/>
          <cell r="W892"/>
          <cell r="X892">
            <v>35674</v>
          </cell>
          <cell r="Y892">
            <v>304000</v>
          </cell>
          <cell r="Z892">
            <v>35674</v>
          </cell>
          <cell r="AA892"/>
          <cell r="AB892"/>
          <cell r="AC892"/>
        </row>
        <row r="893">
          <cell r="A893">
            <v>35678</v>
          </cell>
          <cell r="B893">
            <v>45200</v>
          </cell>
          <cell r="D893"/>
          <cell r="E893">
            <v>6.2</v>
          </cell>
          <cell r="F893">
            <v>6.75</v>
          </cell>
          <cell r="G893">
            <v>6.57</v>
          </cell>
          <cell r="H893">
            <v>296964</v>
          </cell>
          <cell r="I893">
            <v>45200</v>
          </cell>
          <cell r="N893"/>
          <cell r="P893"/>
          <cell r="Q893"/>
          <cell r="R893"/>
          <cell r="S893"/>
          <cell r="U893"/>
          <cell r="V893"/>
          <cell r="W893"/>
          <cell r="X893">
            <v>35674</v>
          </cell>
          <cell r="Y893">
            <v>296964</v>
          </cell>
          <cell r="Z893">
            <v>35674</v>
          </cell>
          <cell r="AA893"/>
          <cell r="AB893"/>
          <cell r="AC893"/>
        </row>
        <row r="894">
          <cell r="A894">
            <v>35679</v>
          </cell>
          <cell r="B894">
            <v>45200</v>
          </cell>
          <cell r="D894"/>
          <cell r="E894">
            <v>6.2</v>
          </cell>
          <cell r="F894">
            <v>6.75</v>
          </cell>
          <cell r="G894">
            <v>6.57</v>
          </cell>
          <cell r="H894">
            <v>296964</v>
          </cell>
          <cell r="I894">
            <v>45200</v>
          </cell>
          <cell r="N894"/>
          <cell r="P894"/>
          <cell r="Q894"/>
          <cell r="R894"/>
          <cell r="S894"/>
          <cell r="U894"/>
          <cell r="V894"/>
          <cell r="W894"/>
          <cell r="X894">
            <v>35674</v>
          </cell>
          <cell r="Y894">
            <v>296964</v>
          </cell>
          <cell r="Z894">
            <v>35674</v>
          </cell>
          <cell r="AA894"/>
          <cell r="AB894"/>
          <cell r="AC894"/>
        </row>
        <row r="895">
          <cell r="A895">
            <v>35680</v>
          </cell>
          <cell r="B895">
            <v>45200</v>
          </cell>
          <cell r="D895"/>
          <cell r="E895">
            <v>6.2</v>
          </cell>
          <cell r="F895">
            <v>6.75</v>
          </cell>
          <cell r="G895">
            <v>6.57</v>
          </cell>
          <cell r="H895">
            <v>296964</v>
          </cell>
          <cell r="I895">
            <v>45200</v>
          </cell>
          <cell r="N895"/>
          <cell r="P895"/>
          <cell r="Q895"/>
          <cell r="R895"/>
          <cell r="S895"/>
          <cell r="U895"/>
          <cell r="V895"/>
          <cell r="W895"/>
          <cell r="X895">
            <v>35674</v>
          </cell>
          <cell r="Y895">
            <v>296964</v>
          </cell>
          <cell r="Z895">
            <v>35674</v>
          </cell>
          <cell r="AA895"/>
          <cell r="AB895"/>
          <cell r="AC895"/>
        </row>
        <row r="896">
          <cell r="A896">
            <v>35681</v>
          </cell>
          <cell r="B896">
            <v>53050</v>
          </cell>
          <cell r="D896"/>
          <cell r="E896">
            <v>6.2</v>
          </cell>
          <cell r="F896">
            <v>6.75</v>
          </cell>
          <cell r="G896">
            <v>6.61</v>
          </cell>
          <cell r="H896">
            <v>350660.5</v>
          </cell>
          <cell r="I896">
            <v>53050</v>
          </cell>
          <cell r="N896"/>
          <cell r="P896"/>
          <cell r="Q896"/>
          <cell r="R896"/>
          <cell r="S896"/>
          <cell r="U896"/>
          <cell r="V896"/>
          <cell r="W896"/>
          <cell r="X896">
            <v>35674</v>
          </cell>
          <cell r="Y896">
            <v>350660.5</v>
          </cell>
          <cell r="Z896">
            <v>35674</v>
          </cell>
          <cell r="AA896"/>
          <cell r="AB896"/>
          <cell r="AC896"/>
        </row>
        <row r="897">
          <cell r="A897">
            <v>35682</v>
          </cell>
          <cell r="B897">
            <v>41850</v>
          </cell>
          <cell r="D897"/>
          <cell r="E897">
            <v>6.2</v>
          </cell>
          <cell r="F897">
            <v>6.85</v>
          </cell>
          <cell r="G897">
            <v>6.65</v>
          </cell>
          <cell r="H897">
            <v>278302.5</v>
          </cell>
          <cell r="I897">
            <v>41850</v>
          </cell>
          <cell r="N897"/>
          <cell r="P897"/>
          <cell r="Q897"/>
          <cell r="R897"/>
          <cell r="S897"/>
          <cell r="U897"/>
          <cell r="V897"/>
          <cell r="W897"/>
          <cell r="X897">
            <v>35674</v>
          </cell>
          <cell r="Y897">
            <v>278302.5</v>
          </cell>
          <cell r="Z897">
            <v>35674</v>
          </cell>
          <cell r="AA897"/>
          <cell r="AB897"/>
          <cell r="AC897"/>
        </row>
        <row r="898">
          <cell r="A898">
            <v>35683</v>
          </cell>
          <cell r="B898">
            <v>98800</v>
          </cell>
          <cell r="D898"/>
          <cell r="E898">
            <v>6.25</v>
          </cell>
          <cell r="F898">
            <v>7</v>
          </cell>
          <cell r="G898">
            <v>6.78</v>
          </cell>
          <cell r="H898">
            <v>669864</v>
          </cell>
          <cell r="I898">
            <v>98800</v>
          </cell>
          <cell r="N898"/>
          <cell r="P898"/>
          <cell r="Q898"/>
          <cell r="R898"/>
          <cell r="S898"/>
          <cell r="U898"/>
          <cell r="V898"/>
          <cell r="W898"/>
          <cell r="X898">
            <v>35674</v>
          </cell>
          <cell r="Y898">
            <v>669864</v>
          </cell>
          <cell r="Z898">
            <v>35674</v>
          </cell>
          <cell r="AA898"/>
          <cell r="AB898"/>
          <cell r="AC898"/>
        </row>
        <row r="899">
          <cell r="A899">
            <v>35684</v>
          </cell>
          <cell r="B899">
            <v>87300</v>
          </cell>
          <cell r="D899"/>
          <cell r="E899">
            <v>6.35</v>
          </cell>
          <cell r="F899">
            <v>7.5</v>
          </cell>
          <cell r="G899">
            <v>7</v>
          </cell>
          <cell r="H899">
            <v>611100</v>
          </cell>
          <cell r="I899">
            <v>87300</v>
          </cell>
          <cell r="N899"/>
          <cell r="P899"/>
          <cell r="Q899"/>
          <cell r="R899"/>
          <cell r="S899"/>
          <cell r="U899"/>
          <cell r="V899"/>
          <cell r="W899"/>
          <cell r="X899">
            <v>35674</v>
          </cell>
          <cell r="Y899">
            <v>611100</v>
          </cell>
          <cell r="Z899">
            <v>35674</v>
          </cell>
          <cell r="AA899"/>
          <cell r="AB899"/>
          <cell r="AC899"/>
        </row>
        <row r="900">
          <cell r="A900">
            <v>35685</v>
          </cell>
          <cell r="B900">
            <v>41500</v>
          </cell>
          <cell r="D900"/>
          <cell r="E900">
            <v>6.5</v>
          </cell>
          <cell r="F900">
            <v>7.6</v>
          </cell>
          <cell r="G900">
            <v>7.22</v>
          </cell>
          <cell r="H900">
            <v>299630</v>
          </cell>
          <cell r="I900">
            <v>41500</v>
          </cell>
          <cell r="N900"/>
          <cell r="P900"/>
          <cell r="Q900"/>
          <cell r="R900"/>
          <cell r="S900"/>
          <cell r="U900"/>
          <cell r="V900"/>
          <cell r="W900"/>
          <cell r="X900">
            <v>35674</v>
          </cell>
          <cell r="Y900">
            <v>299630</v>
          </cell>
          <cell r="Z900">
            <v>35674</v>
          </cell>
          <cell r="AA900"/>
          <cell r="AB900"/>
          <cell r="AC900"/>
        </row>
        <row r="901">
          <cell r="A901">
            <v>35686</v>
          </cell>
          <cell r="B901">
            <v>41500</v>
          </cell>
          <cell r="D901"/>
          <cell r="E901">
            <v>6.5</v>
          </cell>
          <cell r="F901">
            <v>7.6</v>
          </cell>
          <cell r="G901">
            <v>7.22</v>
          </cell>
          <cell r="H901">
            <v>299630</v>
          </cell>
          <cell r="I901">
            <v>41500</v>
          </cell>
          <cell r="N901"/>
          <cell r="P901"/>
          <cell r="Q901"/>
          <cell r="R901"/>
          <cell r="S901"/>
          <cell r="U901"/>
          <cell r="V901"/>
          <cell r="W901"/>
          <cell r="X901">
            <v>35674</v>
          </cell>
          <cell r="Y901">
            <v>299630</v>
          </cell>
          <cell r="Z901">
            <v>35674</v>
          </cell>
          <cell r="AA901"/>
          <cell r="AB901"/>
          <cell r="AC901"/>
        </row>
        <row r="902">
          <cell r="A902">
            <v>35687</v>
          </cell>
          <cell r="B902">
            <v>41500</v>
          </cell>
          <cell r="D902"/>
          <cell r="E902">
            <v>6.5</v>
          </cell>
          <cell r="F902">
            <v>7.6</v>
          </cell>
          <cell r="G902">
            <v>7.22</v>
          </cell>
          <cell r="H902">
            <v>299630</v>
          </cell>
          <cell r="I902">
            <v>41500</v>
          </cell>
          <cell r="N902"/>
          <cell r="P902"/>
          <cell r="Q902"/>
          <cell r="R902"/>
          <cell r="S902"/>
          <cell r="U902"/>
          <cell r="V902"/>
          <cell r="W902"/>
          <cell r="X902">
            <v>35674</v>
          </cell>
          <cell r="Y902">
            <v>299630</v>
          </cell>
          <cell r="Z902">
            <v>35674</v>
          </cell>
          <cell r="AA902"/>
          <cell r="AB902"/>
          <cell r="AC902"/>
        </row>
        <row r="903">
          <cell r="A903">
            <v>35688</v>
          </cell>
          <cell r="B903">
            <v>22100</v>
          </cell>
          <cell r="D903"/>
          <cell r="E903">
            <v>6.9</v>
          </cell>
          <cell r="F903">
            <v>7.5</v>
          </cell>
          <cell r="G903">
            <v>7.24</v>
          </cell>
          <cell r="H903">
            <v>160004</v>
          </cell>
          <cell r="I903">
            <v>22100</v>
          </cell>
          <cell r="N903"/>
          <cell r="P903"/>
          <cell r="Q903"/>
          <cell r="R903"/>
          <cell r="S903"/>
          <cell r="U903"/>
          <cell r="V903"/>
          <cell r="W903"/>
          <cell r="X903">
            <v>35674</v>
          </cell>
          <cell r="Y903">
            <v>160004</v>
          </cell>
          <cell r="Z903">
            <v>35674</v>
          </cell>
          <cell r="AA903"/>
          <cell r="AB903"/>
          <cell r="AC903"/>
        </row>
        <row r="904">
          <cell r="A904">
            <v>35689</v>
          </cell>
          <cell r="B904">
            <v>19400</v>
          </cell>
          <cell r="D904"/>
          <cell r="E904">
            <v>6.8</v>
          </cell>
          <cell r="F904">
            <v>7.5</v>
          </cell>
          <cell r="G904">
            <v>7.22</v>
          </cell>
          <cell r="H904">
            <v>140068</v>
          </cell>
          <cell r="I904">
            <v>19400</v>
          </cell>
          <cell r="N904"/>
          <cell r="P904"/>
          <cell r="Q904"/>
          <cell r="R904"/>
          <cell r="S904"/>
          <cell r="U904"/>
          <cell r="V904"/>
          <cell r="W904"/>
          <cell r="X904">
            <v>35674</v>
          </cell>
          <cell r="Y904">
            <v>140068</v>
          </cell>
          <cell r="Z904">
            <v>35674</v>
          </cell>
          <cell r="AA904"/>
          <cell r="AB904"/>
          <cell r="AC904"/>
        </row>
        <row r="905">
          <cell r="A905">
            <v>35690</v>
          </cell>
          <cell r="B905">
            <v>59200</v>
          </cell>
          <cell r="D905"/>
          <cell r="E905">
            <v>6.2</v>
          </cell>
          <cell r="F905">
            <v>7.5</v>
          </cell>
          <cell r="G905">
            <v>7.25</v>
          </cell>
          <cell r="H905">
            <v>429200</v>
          </cell>
          <cell r="I905">
            <v>59200</v>
          </cell>
          <cell r="N905"/>
          <cell r="P905"/>
          <cell r="Q905"/>
          <cell r="R905"/>
          <cell r="S905"/>
          <cell r="U905"/>
          <cell r="V905"/>
          <cell r="W905"/>
          <cell r="X905">
            <v>35674</v>
          </cell>
          <cell r="Y905">
            <v>429200</v>
          </cell>
          <cell r="Z905">
            <v>35674</v>
          </cell>
          <cell r="AA905"/>
          <cell r="AB905"/>
          <cell r="AC905"/>
        </row>
        <row r="906">
          <cell r="A906">
            <v>35691</v>
          </cell>
          <cell r="B906">
            <v>117600</v>
          </cell>
          <cell r="D906"/>
          <cell r="E906">
            <v>6.3</v>
          </cell>
          <cell r="F906">
            <v>7.5</v>
          </cell>
          <cell r="G906">
            <v>6.91</v>
          </cell>
          <cell r="H906">
            <v>812616</v>
          </cell>
          <cell r="I906">
            <v>117600</v>
          </cell>
          <cell r="N906"/>
          <cell r="P906"/>
          <cell r="Q906"/>
          <cell r="R906"/>
          <cell r="S906"/>
          <cell r="U906"/>
          <cell r="V906"/>
          <cell r="W906"/>
          <cell r="X906">
            <v>35674</v>
          </cell>
          <cell r="Y906">
            <v>812616</v>
          </cell>
          <cell r="Z906">
            <v>35674</v>
          </cell>
          <cell r="AA906"/>
          <cell r="AB906"/>
          <cell r="AC906"/>
        </row>
        <row r="907">
          <cell r="A907">
            <v>35692</v>
          </cell>
          <cell r="B907">
            <v>40200</v>
          </cell>
          <cell r="D907"/>
          <cell r="E907">
            <v>6.2</v>
          </cell>
          <cell r="F907">
            <v>7.4</v>
          </cell>
          <cell r="G907">
            <v>6.54</v>
          </cell>
          <cell r="H907">
            <v>262908</v>
          </cell>
          <cell r="I907">
            <v>40200</v>
          </cell>
          <cell r="N907"/>
          <cell r="P907"/>
          <cell r="Q907"/>
          <cell r="R907"/>
          <cell r="S907"/>
          <cell r="U907"/>
          <cell r="V907"/>
          <cell r="W907"/>
          <cell r="X907">
            <v>35674</v>
          </cell>
          <cell r="Y907">
            <v>262908</v>
          </cell>
          <cell r="Z907">
            <v>35674</v>
          </cell>
          <cell r="AA907"/>
          <cell r="AB907"/>
          <cell r="AC907"/>
        </row>
        <row r="908">
          <cell r="A908">
            <v>35693</v>
          </cell>
          <cell r="B908">
            <v>40200</v>
          </cell>
          <cell r="D908"/>
          <cell r="E908">
            <v>6.2</v>
          </cell>
          <cell r="F908">
            <v>7.4</v>
          </cell>
          <cell r="G908">
            <v>6.54</v>
          </cell>
          <cell r="H908">
            <v>262908</v>
          </cell>
          <cell r="I908">
            <v>40200</v>
          </cell>
          <cell r="N908"/>
          <cell r="P908"/>
          <cell r="Q908"/>
          <cell r="R908"/>
          <cell r="S908"/>
          <cell r="U908"/>
          <cell r="V908"/>
          <cell r="W908"/>
          <cell r="X908">
            <v>35674</v>
          </cell>
          <cell r="Y908">
            <v>262908</v>
          </cell>
          <cell r="Z908">
            <v>35674</v>
          </cell>
          <cell r="AA908"/>
          <cell r="AB908"/>
          <cell r="AC908"/>
        </row>
        <row r="909">
          <cell r="A909">
            <v>35694</v>
          </cell>
          <cell r="B909">
            <v>40200</v>
          </cell>
          <cell r="D909"/>
          <cell r="E909">
            <v>6.2</v>
          </cell>
          <cell r="F909">
            <v>7.4</v>
          </cell>
          <cell r="G909">
            <v>6.54</v>
          </cell>
          <cell r="H909">
            <v>262908</v>
          </cell>
          <cell r="I909">
            <v>40200</v>
          </cell>
          <cell r="N909"/>
          <cell r="P909"/>
          <cell r="Q909"/>
          <cell r="R909"/>
          <cell r="S909"/>
          <cell r="U909"/>
          <cell r="V909"/>
          <cell r="W909"/>
          <cell r="X909">
            <v>35674</v>
          </cell>
          <cell r="Y909">
            <v>262908</v>
          </cell>
          <cell r="Z909">
            <v>35674</v>
          </cell>
          <cell r="AA909"/>
          <cell r="AB909"/>
          <cell r="AC909"/>
        </row>
        <row r="910">
          <cell r="A910">
            <v>35695</v>
          </cell>
          <cell r="B910">
            <v>28500</v>
          </cell>
          <cell r="D910"/>
          <cell r="E910">
            <v>5.8</v>
          </cell>
          <cell r="F910">
            <v>7</v>
          </cell>
          <cell r="G910">
            <v>6.17</v>
          </cell>
          <cell r="H910">
            <v>175845</v>
          </cell>
          <cell r="I910">
            <v>28500</v>
          </cell>
          <cell r="N910"/>
          <cell r="P910"/>
          <cell r="Q910"/>
          <cell r="R910"/>
          <cell r="S910"/>
          <cell r="U910"/>
          <cell r="V910"/>
          <cell r="W910"/>
          <cell r="X910">
            <v>35674</v>
          </cell>
          <cell r="Y910">
            <v>175845</v>
          </cell>
          <cell r="Z910">
            <v>35674</v>
          </cell>
          <cell r="AA910"/>
          <cell r="AB910"/>
          <cell r="AC910"/>
        </row>
        <row r="911">
          <cell r="A911">
            <v>35696</v>
          </cell>
          <cell r="B911">
            <v>61600</v>
          </cell>
          <cell r="D911"/>
          <cell r="E911">
            <v>5.5</v>
          </cell>
          <cell r="F911">
            <v>6.5</v>
          </cell>
          <cell r="G911">
            <v>5.93</v>
          </cell>
          <cell r="H911">
            <v>365288</v>
          </cell>
          <cell r="I911">
            <v>61600</v>
          </cell>
          <cell r="N911"/>
          <cell r="P911"/>
          <cell r="Q911"/>
          <cell r="R911"/>
          <cell r="S911"/>
          <cell r="U911"/>
          <cell r="V911"/>
          <cell r="W911"/>
          <cell r="X911">
            <v>35674</v>
          </cell>
          <cell r="Y911">
            <v>365288</v>
          </cell>
          <cell r="Z911">
            <v>35674</v>
          </cell>
          <cell r="AA911"/>
          <cell r="AB911"/>
          <cell r="AC911"/>
        </row>
        <row r="912">
          <cell r="A912">
            <v>35697</v>
          </cell>
          <cell r="B912">
            <v>40500</v>
          </cell>
          <cell r="D912"/>
          <cell r="E912">
            <v>5.5</v>
          </cell>
          <cell r="F912">
            <v>6.15</v>
          </cell>
          <cell r="G912">
            <v>5.83</v>
          </cell>
          <cell r="H912">
            <v>236115</v>
          </cell>
          <cell r="I912">
            <v>40500</v>
          </cell>
          <cell r="N912"/>
          <cell r="P912"/>
          <cell r="Q912"/>
          <cell r="R912"/>
          <cell r="S912"/>
          <cell r="U912"/>
          <cell r="V912"/>
          <cell r="W912"/>
          <cell r="X912">
            <v>35674</v>
          </cell>
          <cell r="Y912">
            <v>236115</v>
          </cell>
          <cell r="Z912">
            <v>35674</v>
          </cell>
          <cell r="AA912"/>
          <cell r="AB912"/>
          <cell r="AC912"/>
        </row>
        <row r="913">
          <cell r="A913">
            <v>35698</v>
          </cell>
          <cell r="B913">
            <v>46800</v>
          </cell>
          <cell r="D913"/>
          <cell r="E913">
            <v>5.3</v>
          </cell>
          <cell r="F913">
            <v>6</v>
          </cell>
          <cell r="G913">
            <v>5.72</v>
          </cell>
          <cell r="H913">
            <v>267696</v>
          </cell>
          <cell r="I913">
            <v>46800</v>
          </cell>
          <cell r="N913"/>
          <cell r="P913"/>
          <cell r="Q913"/>
          <cell r="R913"/>
          <cell r="S913"/>
          <cell r="U913"/>
          <cell r="V913"/>
          <cell r="W913"/>
          <cell r="X913">
            <v>35674</v>
          </cell>
          <cell r="Y913">
            <v>267696</v>
          </cell>
          <cell r="Z913">
            <v>35674</v>
          </cell>
          <cell r="AA913"/>
          <cell r="AB913"/>
          <cell r="AC913"/>
        </row>
        <row r="914">
          <cell r="A914">
            <v>35699</v>
          </cell>
          <cell r="B914">
            <v>18000</v>
          </cell>
          <cell r="D914"/>
          <cell r="E914">
            <v>5.5</v>
          </cell>
          <cell r="F914">
            <v>5.7</v>
          </cell>
          <cell r="G914">
            <v>5.62</v>
          </cell>
          <cell r="H914">
            <v>101160</v>
          </cell>
          <cell r="I914">
            <v>18000</v>
          </cell>
          <cell r="N914"/>
          <cell r="P914"/>
          <cell r="Q914"/>
          <cell r="R914"/>
          <cell r="S914"/>
          <cell r="U914"/>
          <cell r="V914"/>
          <cell r="W914"/>
          <cell r="X914">
            <v>35674</v>
          </cell>
          <cell r="Y914">
            <v>101160</v>
          </cell>
          <cell r="Z914">
            <v>35674</v>
          </cell>
          <cell r="AA914"/>
          <cell r="AB914"/>
          <cell r="AC914"/>
        </row>
        <row r="915">
          <cell r="A915">
            <v>35700</v>
          </cell>
          <cell r="B915">
            <v>18000</v>
          </cell>
          <cell r="D915"/>
          <cell r="E915">
            <v>5.5</v>
          </cell>
          <cell r="F915">
            <v>5.7</v>
          </cell>
          <cell r="G915">
            <v>5.62</v>
          </cell>
          <cell r="H915">
            <v>101160</v>
          </cell>
          <cell r="I915">
            <v>18000</v>
          </cell>
          <cell r="N915"/>
          <cell r="P915"/>
          <cell r="Q915"/>
          <cell r="R915"/>
          <cell r="S915"/>
          <cell r="U915"/>
          <cell r="V915"/>
          <cell r="W915"/>
          <cell r="X915">
            <v>35674</v>
          </cell>
          <cell r="Y915">
            <v>101160</v>
          </cell>
          <cell r="Z915">
            <v>35674</v>
          </cell>
          <cell r="AA915"/>
          <cell r="AB915"/>
          <cell r="AC915"/>
        </row>
        <row r="916">
          <cell r="A916">
            <v>35701</v>
          </cell>
          <cell r="B916">
            <v>18000</v>
          </cell>
          <cell r="D916"/>
          <cell r="E916">
            <v>5.5</v>
          </cell>
          <cell r="F916">
            <v>5.7</v>
          </cell>
          <cell r="G916">
            <v>5.62</v>
          </cell>
          <cell r="H916">
            <v>101160</v>
          </cell>
          <cell r="I916">
            <v>18000</v>
          </cell>
          <cell r="N916"/>
          <cell r="P916"/>
          <cell r="Q916"/>
          <cell r="R916"/>
          <cell r="S916"/>
          <cell r="U916"/>
          <cell r="V916"/>
          <cell r="W916"/>
          <cell r="X916">
            <v>35674</v>
          </cell>
          <cell r="Y916">
            <v>101160</v>
          </cell>
          <cell r="Z916">
            <v>35674</v>
          </cell>
          <cell r="AA916"/>
          <cell r="AB916"/>
          <cell r="AC916"/>
        </row>
        <row r="917">
          <cell r="A917">
            <v>35702</v>
          </cell>
          <cell r="B917">
            <v>24500</v>
          </cell>
          <cell r="D917"/>
          <cell r="E917">
            <v>3</v>
          </cell>
          <cell r="F917">
            <v>5.6</v>
          </cell>
          <cell r="G917">
            <v>4.8499999999999996</v>
          </cell>
          <cell r="H917">
            <v>118824.99999999999</v>
          </cell>
          <cell r="I917">
            <v>24500</v>
          </cell>
          <cell r="N917"/>
          <cell r="P917"/>
          <cell r="Q917"/>
          <cell r="R917"/>
          <cell r="S917"/>
          <cell r="U917"/>
          <cell r="V917"/>
          <cell r="W917"/>
          <cell r="X917">
            <v>35674</v>
          </cell>
          <cell r="Y917">
            <v>118824.99999999999</v>
          </cell>
          <cell r="Z917">
            <v>35674</v>
          </cell>
          <cell r="AA917"/>
          <cell r="AB917"/>
          <cell r="AC917"/>
        </row>
        <row r="918">
          <cell r="A918">
            <v>35703</v>
          </cell>
          <cell r="B918">
            <v>48200</v>
          </cell>
          <cell r="C918"/>
          <cell r="D918"/>
          <cell r="E918">
            <v>3.5</v>
          </cell>
          <cell r="F918">
            <v>5.5</v>
          </cell>
          <cell r="G918">
            <v>4.7300000000000004</v>
          </cell>
          <cell r="H918">
            <v>227986.00000000003</v>
          </cell>
          <cell r="I918">
            <v>48200</v>
          </cell>
          <cell r="J918">
            <v>8413984</v>
          </cell>
          <cell r="K918">
            <v>1292400</v>
          </cell>
          <cell r="L918">
            <v>6.5103559269575983</v>
          </cell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>
            <v>35674</v>
          </cell>
          <cell r="Y918">
            <v>227986.00000000003</v>
          </cell>
          <cell r="Z918">
            <v>35674</v>
          </cell>
          <cell r="AA918"/>
          <cell r="AB918"/>
          <cell r="AC918"/>
        </row>
        <row r="919">
          <cell r="A919">
            <v>35704</v>
          </cell>
          <cell r="B919">
            <v>12200</v>
          </cell>
          <cell r="D919"/>
          <cell r="E919">
            <v>5</v>
          </cell>
          <cell r="F919">
            <v>6.25</v>
          </cell>
          <cell r="G919">
            <v>5.85</v>
          </cell>
          <cell r="H919">
            <v>71370</v>
          </cell>
          <cell r="I919">
            <v>12200</v>
          </cell>
          <cell r="N919"/>
          <cell r="P919"/>
          <cell r="Q919"/>
          <cell r="R919"/>
          <cell r="S919"/>
          <cell r="U919"/>
          <cell r="V919"/>
          <cell r="W919"/>
          <cell r="X919">
            <v>35704</v>
          </cell>
          <cell r="Y919">
            <v>71370</v>
          </cell>
          <cell r="Z919">
            <v>35704</v>
          </cell>
          <cell r="AA919"/>
          <cell r="AB919"/>
          <cell r="AC919"/>
        </row>
        <row r="920">
          <cell r="A920">
            <v>35705</v>
          </cell>
          <cell r="B920">
            <v>20900</v>
          </cell>
          <cell r="D920"/>
          <cell r="E920">
            <v>5.8</v>
          </cell>
          <cell r="F920">
            <v>6.2</v>
          </cell>
          <cell r="G920">
            <v>6.18</v>
          </cell>
          <cell r="H920">
            <v>129162</v>
          </cell>
          <cell r="I920">
            <v>20900</v>
          </cell>
          <cell r="N920"/>
          <cell r="P920"/>
          <cell r="Q920"/>
          <cell r="R920"/>
          <cell r="S920"/>
          <cell r="U920"/>
          <cell r="V920"/>
          <cell r="W920"/>
          <cell r="X920">
            <v>35704</v>
          </cell>
          <cell r="Y920">
            <v>129162</v>
          </cell>
          <cell r="Z920">
            <v>35704</v>
          </cell>
          <cell r="AA920"/>
          <cell r="AB920"/>
          <cell r="AC920"/>
        </row>
        <row r="921">
          <cell r="A921">
            <v>35706</v>
          </cell>
          <cell r="B921">
            <v>49100</v>
          </cell>
          <cell r="D921"/>
          <cell r="E921">
            <v>6</v>
          </cell>
          <cell r="F921">
            <v>7</v>
          </cell>
          <cell r="G921">
            <v>6.46</v>
          </cell>
          <cell r="H921">
            <v>317186</v>
          </cell>
          <cell r="I921">
            <v>49100</v>
          </cell>
          <cell r="N921"/>
          <cell r="P921"/>
          <cell r="Q921"/>
          <cell r="R921"/>
          <cell r="S921"/>
          <cell r="U921"/>
          <cell r="V921"/>
          <cell r="W921"/>
          <cell r="X921">
            <v>35704</v>
          </cell>
          <cell r="Y921">
            <v>317186</v>
          </cell>
          <cell r="Z921">
            <v>35704</v>
          </cell>
          <cell r="AA921"/>
          <cell r="AB921"/>
          <cell r="AC921"/>
        </row>
        <row r="922">
          <cell r="A922">
            <v>35707</v>
          </cell>
          <cell r="B922">
            <v>49100</v>
          </cell>
          <cell r="D922"/>
          <cell r="E922">
            <v>6</v>
          </cell>
          <cell r="F922">
            <v>7</v>
          </cell>
          <cell r="G922">
            <v>6.46</v>
          </cell>
          <cell r="H922">
            <v>317186</v>
          </cell>
          <cell r="I922">
            <v>49100</v>
          </cell>
          <cell r="N922"/>
          <cell r="P922"/>
          <cell r="Q922"/>
          <cell r="R922"/>
          <cell r="S922"/>
          <cell r="U922"/>
          <cell r="V922"/>
          <cell r="W922"/>
          <cell r="X922">
            <v>35704</v>
          </cell>
          <cell r="Y922">
            <v>317186</v>
          </cell>
          <cell r="Z922">
            <v>35704</v>
          </cell>
          <cell r="AA922"/>
          <cell r="AB922"/>
          <cell r="AC922"/>
        </row>
        <row r="923">
          <cell r="A923">
            <v>35708</v>
          </cell>
          <cell r="B923">
            <v>49100</v>
          </cell>
          <cell r="D923"/>
          <cell r="E923">
            <v>6</v>
          </cell>
          <cell r="F923">
            <v>7</v>
          </cell>
          <cell r="G923">
            <v>6.46</v>
          </cell>
          <cell r="H923">
            <v>317186</v>
          </cell>
          <cell r="I923">
            <v>49100</v>
          </cell>
          <cell r="N923"/>
          <cell r="P923"/>
          <cell r="Q923"/>
          <cell r="R923"/>
          <cell r="S923"/>
          <cell r="U923"/>
          <cell r="V923"/>
          <cell r="W923"/>
          <cell r="X923">
            <v>35704</v>
          </cell>
          <cell r="Y923">
            <v>317186</v>
          </cell>
          <cell r="Z923">
            <v>35704</v>
          </cell>
          <cell r="AA923"/>
          <cell r="AB923"/>
          <cell r="AC923"/>
        </row>
        <row r="924">
          <cell r="A924">
            <v>35709</v>
          </cell>
          <cell r="B924">
            <v>33800</v>
          </cell>
          <cell r="D924"/>
          <cell r="E924">
            <v>6.2</v>
          </cell>
          <cell r="F924">
            <v>7</v>
          </cell>
          <cell r="G924">
            <v>6.55</v>
          </cell>
          <cell r="H924">
            <v>221390</v>
          </cell>
          <cell r="I924">
            <v>33800</v>
          </cell>
          <cell r="N924"/>
          <cell r="P924"/>
          <cell r="Q924"/>
          <cell r="R924"/>
          <cell r="S924"/>
          <cell r="U924"/>
          <cell r="V924"/>
          <cell r="W924"/>
          <cell r="X924">
            <v>35704</v>
          </cell>
          <cell r="Y924">
            <v>221390</v>
          </cell>
          <cell r="Z924">
            <v>35704</v>
          </cell>
          <cell r="AA924"/>
          <cell r="AB924"/>
          <cell r="AC924"/>
        </row>
        <row r="925">
          <cell r="A925">
            <v>35710</v>
          </cell>
          <cell r="B925">
            <v>31350</v>
          </cell>
          <cell r="D925"/>
          <cell r="E925">
            <v>6.25</v>
          </cell>
          <cell r="F925">
            <v>7.5</v>
          </cell>
          <cell r="G925">
            <v>7.01</v>
          </cell>
          <cell r="H925">
            <v>219763.5</v>
          </cell>
          <cell r="I925">
            <v>31350</v>
          </cell>
          <cell r="N925"/>
          <cell r="P925"/>
          <cell r="Q925"/>
          <cell r="R925"/>
          <cell r="S925"/>
          <cell r="U925"/>
          <cell r="V925"/>
          <cell r="W925"/>
          <cell r="X925">
            <v>35704</v>
          </cell>
          <cell r="Y925">
            <v>219763.5</v>
          </cell>
          <cell r="Z925">
            <v>35704</v>
          </cell>
          <cell r="AA925"/>
          <cell r="AB925"/>
          <cell r="AC925"/>
        </row>
        <row r="926">
          <cell r="A926">
            <v>35711</v>
          </cell>
          <cell r="B926">
            <v>31350</v>
          </cell>
          <cell r="D926"/>
          <cell r="E926">
            <v>6.25</v>
          </cell>
          <cell r="F926">
            <v>7.5</v>
          </cell>
          <cell r="G926">
            <v>7.01</v>
          </cell>
          <cell r="H926">
            <v>219763.5</v>
          </cell>
          <cell r="I926">
            <v>31350</v>
          </cell>
          <cell r="N926"/>
          <cell r="P926"/>
          <cell r="Q926"/>
          <cell r="R926"/>
          <cell r="S926"/>
          <cell r="U926"/>
          <cell r="V926"/>
          <cell r="W926"/>
          <cell r="X926">
            <v>35704</v>
          </cell>
          <cell r="Y926">
            <v>219763.5</v>
          </cell>
          <cell r="Z926">
            <v>35704</v>
          </cell>
          <cell r="AA926"/>
          <cell r="AB926"/>
          <cell r="AC926"/>
        </row>
        <row r="927">
          <cell r="A927">
            <v>35712</v>
          </cell>
          <cell r="B927">
            <v>29400</v>
          </cell>
          <cell r="D927"/>
          <cell r="E927">
            <v>7</v>
          </cell>
          <cell r="F927">
            <v>7.4</v>
          </cell>
          <cell r="G927">
            <v>7.17</v>
          </cell>
          <cell r="H927">
            <v>210798</v>
          </cell>
          <cell r="I927">
            <v>29400</v>
          </cell>
          <cell r="N927"/>
          <cell r="P927"/>
          <cell r="Q927"/>
          <cell r="R927"/>
          <cell r="S927"/>
          <cell r="U927"/>
          <cell r="V927"/>
          <cell r="W927"/>
          <cell r="X927">
            <v>35704</v>
          </cell>
          <cell r="Y927">
            <v>210798</v>
          </cell>
          <cell r="Z927">
            <v>35704</v>
          </cell>
          <cell r="AA927"/>
          <cell r="AB927"/>
          <cell r="AC927"/>
        </row>
        <row r="928">
          <cell r="A928">
            <v>35713</v>
          </cell>
          <cell r="B928">
            <v>34000</v>
          </cell>
          <cell r="D928"/>
          <cell r="E928">
            <v>7</v>
          </cell>
          <cell r="F928">
            <v>7.4</v>
          </cell>
          <cell r="G928">
            <v>7.2</v>
          </cell>
          <cell r="H928">
            <v>244800</v>
          </cell>
          <cell r="I928">
            <v>34000</v>
          </cell>
          <cell r="N928"/>
          <cell r="P928"/>
          <cell r="Q928"/>
          <cell r="R928"/>
          <cell r="S928"/>
          <cell r="U928"/>
          <cell r="V928"/>
          <cell r="W928"/>
          <cell r="X928">
            <v>35704</v>
          </cell>
          <cell r="Y928">
            <v>244800</v>
          </cell>
          <cell r="Z928">
            <v>35704</v>
          </cell>
          <cell r="AA928"/>
          <cell r="AB928"/>
          <cell r="AC928"/>
        </row>
        <row r="929">
          <cell r="A929">
            <v>35714</v>
          </cell>
          <cell r="B929">
            <v>34000</v>
          </cell>
          <cell r="D929"/>
          <cell r="E929">
            <v>7</v>
          </cell>
          <cell r="F929">
            <v>7.4</v>
          </cell>
          <cell r="G929">
            <v>7.2</v>
          </cell>
          <cell r="H929">
            <v>244800</v>
          </cell>
          <cell r="I929">
            <v>34000</v>
          </cell>
          <cell r="N929"/>
          <cell r="P929"/>
          <cell r="Q929"/>
          <cell r="R929"/>
          <cell r="S929"/>
          <cell r="U929"/>
          <cell r="V929"/>
          <cell r="W929"/>
          <cell r="X929">
            <v>35704</v>
          </cell>
          <cell r="Y929">
            <v>244800</v>
          </cell>
          <cell r="Z929">
            <v>35704</v>
          </cell>
          <cell r="AA929"/>
          <cell r="AB929"/>
          <cell r="AC929"/>
        </row>
        <row r="930">
          <cell r="A930">
            <v>35715</v>
          </cell>
          <cell r="B930">
            <v>34000</v>
          </cell>
          <cell r="D930"/>
          <cell r="E930">
            <v>7</v>
          </cell>
          <cell r="F930">
            <v>7.4</v>
          </cell>
          <cell r="G930">
            <v>7.2</v>
          </cell>
          <cell r="H930">
            <v>244800</v>
          </cell>
          <cell r="I930">
            <v>34000</v>
          </cell>
          <cell r="N930"/>
          <cell r="P930"/>
          <cell r="Q930"/>
          <cell r="R930"/>
          <cell r="S930"/>
          <cell r="U930"/>
          <cell r="V930"/>
          <cell r="W930"/>
          <cell r="X930">
            <v>35704</v>
          </cell>
          <cell r="Y930">
            <v>244800</v>
          </cell>
          <cell r="Z930">
            <v>35704</v>
          </cell>
          <cell r="AA930"/>
          <cell r="AB930"/>
          <cell r="AC930"/>
        </row>
        <row r="931">
          <cell r="A931">
            <v>35716</v>
          </cell>
          <cell r="B931">
            <v>43050</v>
          </cell>
          <cell r="D931"/>
          <cell r="E931">
            <v>6.15</v>
          </cell>
          <cell r="F931">
            <v>7.5</v>
          </cell>
          <cell r="G931">
            <v>7.09</v>
          </cell>
          <cell r="H931">
            <v>305224.5</v>
          </cell>
          <cell r="I931">
            <v>43050</v>
          </cell>
          <cell r="N931"/>
          <cell r="P931"/>
          <cell r="Q931"/>
          <cell r="R931"/>
          <cell r="S931"/>
          <cell r="U931"/>
          <cell r="V931"/>
          <cell r="W931"/>
          <cell r="X931">
            <v>35704</v>
          </cell>
          <cell r="Y931">
            <v>305224.5</v>
          </cell>
          <cell r="Z931">
            <v>35704</v>
          </cell>
          <cell r="AA931"/>
          <cell r="AB931"/>
          <cell r="AC931"/>
        </row>
        <row r="932">
          <cell r="A932">
            <v>35717</v>
          </cell>
          <cell r="B932">
            <v>38300</v>
          </cell>
          <cell r="D932"/>
          <cell r="E932">
            <v>6.6</v>
          </cell>
          <cell r="F932">
            <v>7.5</v>
          </cell>
          <cell r="G932">
            <v>7.15</v>
          </cell>
          <cell r="H932">
            <v>273845</v>
          </cell>
          <cell r="I932">
            <v>38300</v>
          </cell>
          <cell r="N932"/>
          <cell r="P932"/>
          <cell r="Q932"/>
          <cell r="R932"/>
          <cell r="S932"/>
          <cell r="U932"/>
          <cell r="V932"/>
          <cell r="W932"/>
          <cell r="X932">
            <v>35704</v>
          </cell>
          <cell r="Y932">
            <v>273845</v>
          </cell>
          <cell r="Z932">
            <v>35704</v>
          </cell>
          <cell r="AA932"/>
          <cell r="AB932"/>
          <cell r="AC932"/>
        </row>
        <row r="933">
          <cell r="A933">
            <v>35718</v>
          </cell>
          <cell r="B933">
            <v>44100</v>
          </cell>
          <cell r="D933"/>
          <cell r="E933">
            <v>6.75</v>
          </cell>
          <cell r="F933">
            <v>7.5</v>
          </cell>
          <cell r="G933">
            <v>7.13</v>
          </cell>
          <cell r="H933">
            <v>314433</v>
          </cell>
          <cell r="I933">
            <v>44100</v>
          </cell>
          <cell r="N933"/>
          <cell r="P933"/>
          <cell r="Q933"/>
          <cell r="R933"/>
          <cell r="S933"/>
          <cell r="U933"/>
          <cell r="V933"/>
          <cell r="W933"/>
          <cell r="X933">
            <v>35704</v>
          </cell>
          <cell r="Y933">
            <v>314433</v>
          </cell>
          <cell r="Z933">
            <v>35704</v>
          </cell>
          <cell r="AA933"/>
          <cell r="AB933"/>
          <cell r="AC933"/>
        </row>
        <row r="934">
          <cell r="A934">
            <v>35719</v>
          </cell>
          <cell r="B934">
            <v>44800</v>
          </cell>
          <cell r="D934"/>
          <cell r="E934">
            <v>7</v>
          </cell>
          <cell r="F934">
            <v>7.5</v>
          </cell>
          <cell r="G934">
            <v>7.19</v>
          </cell>
          <cell r="H934">
            <v>322112</v>
          </cell>
          <cell r="I934">
            <v>44800</v>
          </cell>
          <cell r="N934"/>
          <cell r="P934"/>
          <cell r="Q934"/>
          <cell r="R934"/>
          <cell r="S934"/>
          <cell r="U934"/>
          <cell r="V934"/>
          <cell r="W934"/>
          <cell r="X934">
            <v>35704</v>
          </cell>
          <cell r="Y934">
            <v>322112</v>
          </cell>
          <cell r="Z934">
            <v>35704</v>
          </cell>
          <cell r="AA934"/>
          <cell r="AB934"/>
          <cell r="AC934"/>
        </row>
        <row r="935">
          <cell r="A935">
            <v>35720</v>
          </cell>
          <cell r="B935">
            <v>38800</v>
          </cell>
          <cell r="D935"/>
          <cell r="E935">
            <v>7</v>
          </cell>
          <cell r="F935">
            <v>7.5</v>
          </cell>
          <cell r="G935">
            <v>7.28</v>
          </cell>
          <cell r="H935">
            <v>282464</v>
          </cell>
          <cell r="I935">
            <v>38800</v>
          </cell>
          <cell r="N935"/>
          <cell r="P935"/>
          <cell r="Q935"/>
          <cell r="R935"/>
          <cell r="S935"/>
          <cell r="U935"/>
          <cell r="V935"/>
          <cell r="W935"/>
          <cell r="X935">
            <v>35704</v>
          </cell>
          <cell r="Y935">
            <v>282464</v>
          </cell>
          <cell r="Z935">
            <v>35704</v>
          </cell>
          <cell r="AA935"/>
          <cell r="AB935"/>
          <cell r="AC935"/>
        </row>
        <row r="936">
          <cell r="A936">
            <v>35721</v>
          </cell>
          <cell r="B936">
            <v>38800</v>
          </cell>
          <cell r="D936"/>
          <cell r="E936">
            <v>7</v>
          </cell>
          <cell r="F936">
            <v>7.5</v>
          </cell>
          <cell r="G936">
            <v>7.28</v>
          </cell>
          <cell r="H936">
            <v>282464</v>
          </cell>
          <cell r="I936">
            <v>38800</v>
          </cell>
          <cell r="N936"/>
          <cell r="P936"/>
          <cell r="Q936"/>
          <cell r="R936"/>
          <cell r="S936"/>
          <cell r="U936"/>
          <cell r="V936"/>
          <cell r="W936"/>
          <cell r="X936">
            <v>35704</v>
          </cell>
          <cell r="Y936">
            <v>282464</v>
          </cell>
          <cell r="Z936">
            <v>35704</v>
          </cell>
          <cell r="AA936"/>
          <cell r="AB936"/>
          <cell r="AC936"/>
        </row>
        <row r="937">
          <cell r="A937">
            <v>35722</v>
          </cell>
          <cell r="B937">
            <v>38800</v>
          </cell>
          <cell r="D937"/>
          <cell r="E937">
            <v>7</v>
          </cell>
          <cell r="F937">
            <v>7.5</v>
          </cell>
          <cell r="G937">
            <v>7.28</v>
          </cell>
          <cell r="H937">
            <v>282464</v>
          </cell>
          <cell r="I937">
            <v>38800</v>
          </cell>
          <cell r="N937"/>
          <cell r="P937"/>
          <cell r="Q937"/>
          <cell r="R937"/>
          <cell r="S937"/>
          <cell r="U937"/>
          <cell r="V937"/>
          <cell r="W937"/>
          <cell r="X937">
            <v>35704</v>
          </cell>
          <cell r="Y937">
            <v>282464</v>
          </cell>
          <cell r="Z937">
            <v>35704</v>
          </cell>
          <cell r="AA937"/>
          <cell r="AB937"/>
          <cell r="AC937"/>
        </row>
        <row r="938">
          <cell r="A938">
            <v>35723</v>
          </cell>
          <cell r="B938">
            <v>25000</v>
          </cell>
          <cell r="D938"/>
          <cell r="E938">
            <v>7.1</v>
          </cell>
          <cell r="F938">
            <v>7.5</v>
          </cell>
          <cell r="G938">
            <v>7.29</v>
          </cell>
          <cell r="H938">
            <v>182250</v>
          </cell>
          <cell r="I938">
            <v>25000</v>
          </cell>
          <cell r="N938"/>
          <cell r="P938"/>
          <cell r="Q938"/>
          <cell r="R938"/>
          <cell r="S938"/>
          <cell r="U938"/>
          <cell r="V938"/>
          <cell r="W938"/>
          <cell r="X938">
            <v>35704</v>
          </cell>
          <cell r="Y938">
            <v>182250</v>
          </cell>
          <cell r="Z938">
            <v>35704</v>
          </cell>
          <cell r="AA938"/>
          <cell r="AB938"/>
          <cell r="AC938"/>
        </row>
        <row r="939">
          <cell r="A939">
            <v>35724</v>
          </cell>
          <cell r="B939">
            <v>57500</v>
          </cell>
          <cell r="D939"/>
          <cell r="E939">
            <v>7</v>
          </cell>
          <cell r="F939">
            <v>7.5</v>
          </cell>
          <cell r="G939">
            <v>7.32</v>
          </cell>
          <cell r="H939">
            <v>420900</v>
          </cell>
          <cell r="I939">
            <v>57500</v>
          </cell>
          <cell r="N939"/>
          <cell r="P939"/>
          <cell r="Q939"/>
          <cell r="R939"/>
          <cell r="S939"/>
          <cell r="U939"/>
          <cell r="V939"/>
          <cell r="W939"/>
          <cell r="X939">
            <v>35704</v>
          </cell>
          <cell r="Y939">
            <v>420900</v>
          </cell>
          <cell r="Z939">
            <v>35704</v>
          </cell>
          <cell r="AA939"/>
          <cell r="AB939"/>
          <cell r="AC939"/>
        </row>
        <row r="940">
          <cell r="A940">
            <v>35725</v>
          </cell>
          <cell r="B940">
            <v>80300</v>
          </cell>
          <cell r="D940"/>
          <cell r="E940">
            <v>7</v>
          </cell>
          <cell r="F940">
            <v>7.8</v>
          </cell>
          <cell r="G940">
            <v>7.34</v>
          </cell>
          <cell r="H940">
            <v>589402</v>
          </cell>
          <cell r="I940">
            <v>80300</v>
          </cell>
          <cell r="N940"/>
          <cell r="P940"/>
          <cell r="Q940"/>
          <cell r="R940"/>
          <cell r="S940"/>
          <cell r="U940"/>
          <cell r="V940"/>
          <cell r="W940"/>
          <cell r="X940">
            <v>35704</v>
          </cell>
          <cell r="Y940">
            <v>589402</v>
          </cell>
          <cell r="Z940">
            <v>35704</v>
          </cell>
          <cell r="AA940"/>
          <cell r="AB940"/>
          <cell r="AC940"/>
        </row>
        <row r="941">
          <cell r="A941">
            <v>35726</v>
          </cell>
          <cell r="B941">
            <v>79400</v>
          </cell>
          <cell r="D941"/>
          <cell r="E941">
            <v>7</v>
          </cell>
          <cell r="F941">
            <v>7.8</v>
          </cell>
          <cell r="G941">
            <v>7.41</v>
          </cell>
          <cell r="H941">
            <v>588354</v>
          </cell>
          <cell r="I941">
            <v>79400</v>
          </cell>
          <cell r="N941"/>
          <cell r="P941"/>
          <cell r="Q941"/>
          <cell r="R941"/>
          <cell r="S941"/>
          <cell r="U941"/>
          <cell r="V941"/>
          <cell r="W941"/>
          <cell r="X941">
            <v>35704</v>
          </cell>
          <cell r="Y941">
            <v>588354</v>
          </cell>
          <cell r="Z941">
            <v>35704</v>
          </cell>
          <cell r="AA941"/>
          <cell r="AB941"/>
          <cell r="AC941"/>
        </row>
        <row r="942">
          <cell r="A942">
            <v>35727</v>
          </cell>
          <cell r="B942">
            <v>61600</v>
          </cell>
          <cell r="D942"/>
          <cell r="E942">
            <v>7</v>
          </cell>
          <cell r="F942">
            <v>7.5</v>
          </cell>
          <cell r="G942">
            <v>7.32</v>
          </cell>
          <cell r="H942">
            <v>450912</v>
          </cell>
          <cell r="I942">
            <v>61600</v>
          </cell>
          <cell r="N942"/>
          <cell r="P942"/>
          <cell r="Q942"/>
          <cell r="R942"/>
          <cell r="S942"/>
          <cell r="U942"/>
          <cell r="V942"/>
          <cell r="W942"/>
          <cell r="X942">
            <v>35704</v>
          </cell>
          <cell r="Y942">
            <v>450912</v>
          </cell>
          <cell r="Z942">
            <v>35704</v>
          </cell>
          <cell r="AA942"/>
          <cell r="AB942"/>
          <cell r="AC942"/>
        </row>
        <row r="943">
          <cell r="A943">
            <v>35728</v>
          </cell>
          <cell r="B943">
            <v>61600</v>
          </cell>
          <cell r="D943"/>
          <cell r="E943">
            <v>7</v>
          </cell>
          <cell r="F943">
            <v>7.5</v>
          </cell>
          <cell r="G943">
            <v>7.32</v>
          </cell>
          <cell r="H943">
            <v>450912</v>
          </cell>
          <cell r="I943">
            <v>61600</v>
          </cell>
          <cell r="N943"/>
          <cell r="P943"/>
          <cell r="Q943"/>
          <cell r="R943"/>
          <cell r="S943"/>
          <cell r="U943"/>
          <cell r="V943"/>
          <cell r="W943"/>
          <cell r="X943">
            <v>35704</v>
          </cell>
          <cell r="Y943">
            <v>450912</v>
          </cell>
          <cell r="Z943">
            <v>35704</v>
          </cell>
          <cell r="AA943"/>
          <cell r="AB943"/>
          <cell r="AC943"/>
        </row>
        <row r="944">
          <cell r="A944">
            <v>35729</v>
          </cell>
          <cell r="B944">
            <v>61600</v>
          </cell>
          <cell r="D944"/>
          <cell r="E944">
            <v>7</v>
          </cell>
          <cell r="F944">
            <v>7.5</v>
          </cell>
          <cell r="G944">
            <v>7.32</v>
          </cell>
          <cell r="H944">
            <v>450912</v>
          </cell>
          <cell r="I944">
            <v>61600</v>
          </cell>
          <cell r="N944"/>
          <cell r="P944"/>
          <cell r="Q944"/>
          <cell r="R944"/>
          <cell r="S944"/>
          <cell r="U944"/>
          <cell r="V944"/>
          <cell r="W944"/>
          <cell r="X944">
            <v>35704</v>
          </cell>
          <cell r="Y944">
            <v>450912</v>
          </cell>
          <cell r="Z944">
            <v>35704</v>
          </cell>
          <cell r="AA944"/>
          <cell r="AB944"/>
          <cell r="AC944"/>
        </row>
        <row r="945">
          <cell r="A945">
            <v>35730</v>
          </cell>
          <cell r="B945">
            <v>77800</v>
          </cell>
          <cell r="D945"/>
          <cell r="E945">
            <v>7</v>
          </cell>
          <cell r="F945">
            <v>7.5</v>
          </cell>
          <cell r="G945">
            <v>7.27</v>
          </cell>
          <cell r="H945">
            <v>565606</v>
          </cell>
          <cell r="I945">
            <v>77800</v>
          </cell>
          <cell r="N945"/>
          <cell r="P945"/>
          <cell r="Q945"/>
          <cell r="R945"/>
          <cell r="S945"/>
          <cell r="U945"/>
          <cell r="V945"/>
          <cell r="W945"/>
          <cell r="X945">
            <v>35704</v>
          </cell>
          <cell r="Y945">
            <v>565606</v>
          </cell>
          <cell r="Z945">
            <v>35704</v>
          </cell>
          <cell r="AA945"/>
          <cell r="AB945"/>
          <cell r="AC945"/>
        </row>
        <row r="946">
          <cell r="A946">
            <v>35731</v>
          </cell>
          <cell r="B946">
            <v>49000</v>
          </cell>
          <cell r="D946"/>
          <cell r="E946">
            <v>7</v>
          </cell>
          <cell r="F946">
            <v>7.3</v>
          </cell>
          <cell r="G946">
            <v>7.12</v>
          </cell>
          <cell r="H946">
            <v>348880</v>
          </cell>
          <cell r="I946">
            <v>49000</v>
          </cell>
          <cell r="N946"/>
          <cell r="P946"/>
          <cell r="Q946"/>
          <cell r="R946"/>
          <cell r="S946"/>
          <cell r="U946"/>
          <cell r="V946"/>
          <cell r="W946"/>
          <cell r="X946">
            <v>35704</v>
          </cell>
          <cell r="Y946">
            <v>348880</v>
          </cell>
          <cell r="Z946">
            <v>35704</v>
          </cell>
          <cell r="AA946"/>
          <cell r="AB946"/>
          <cell r="AC946"/>
        </row>
        <row r="947">
          <cell r="A947">
            <v>35732</v>
          </cell>
          <cell r="B947">
            <v>38000</v>
          </cell>
          <cell r="D947"/>
          <cell r="E947">
            <v>6</v>
          </cell>
          <cell r="F947">
            <v>7.12</v>
          </cell>
          <cell r="G947">
            <v>6.76</v>
          </cell>
          <cell r="H947">
            <v>256880</v>
          </cell>
          <cell r="I947">
            <v>38000</v>
          </cell>
          <cell r="N947"/>
          <cell r="P947"/>
          <cell r="Q947"/>
          <cell r="R947"/>
          <cell r="S947"/>
          <cell r="U947"/>
          <cell r="V947"/>
          <cell r="W947"/>
          <cell r="X947">
            <v>35704</v>
          </cell>
          <cell r="Y947">
            <v>256880</v>
          </cell>
          <cell r="Z947">
            <v>35704</v>
          </cell>
          <cell r="AA947"/>
          <cell r="AB947"/>
          <cell r="AC947"/>
        </row>
        <row r="948">
          <cell r="A948">
            <v>35733</v>
          </cell>
          <cell r="B948">
            <v>20500</v>
          </cell>
          <cell r="D948"/>
          <cell r="E948">
            <v>4.5</v>
          </cell>
          <cell r="F948">
            <v>6.5</v>
          </cell>
          <cell r="G948">
            <v>5.72</v>
          </cell>
          <cell r="H948">
            <v>117260</v>
          </cell>
          <cell r="I948">
            <v>20500</v>
          </cell>
          <cell r="N948"/>
          <cell r="P948"/>
          <cell r="Q948"/>
          <cell r="R948"/>
          <cell r="S948"/>
          <cell r="U948"/>
          <cell r="V948"/>
          <cell r="W948"/>
          <cell r="X948">
            <v>35704</v>
          </cell>
          <cell r="Y948">
            <v>117260</v>
          </cell>
          <cell r="Z948">
            <v>35704</v>
          </cell>
          <cell r="AA948"/>
          <cell r="AB948"/>
          <cell r="AC948"/>
        </row>
        <row r="949">
          <cell r="A949">
            <v>35734</v>
          </cell>
          <cell r="B949">
            <v>24200</v>
          </cell>
          <cell r="C949"/>
          <cell r="D949"/>
          <cell r="E949">
            <v>3</v>
          </cell>
          <cell r="F949">
            <v>6.5</v>
          </cell>
          <cell r="G949">
            <v>4.58</v>
          </cell>
          <cell r="H949">
            <v>110836</v>
          </cell>
          <cell r="I949">
            <v>24200</v>
          </cell>
          <cell r="J949">
            <v>9354315.5</v>
          </cell>
          <cell r="K949">
            <v>1331450</v>
          </cell>
          <cell r="L949">
            <v>7.0256603702730107</v>
          </cell>
          <cell r="M949"/>
          <cell r="N949"/>
          <cell r="O949"/>
          <cell r="P949"/>
          <cell r="Q949"/>
          <cell r="R949"/>
          <cell r="S949"/>
          <cell r="T949"/>
          <cell r="U949"/>
          <cell r="V949"/>
          <cell r="W949"/>
          <cell r="X949">
            <v>35704</v>
          </cell>
          <cell r="Y949">
            <v>110836</v>
          </cell>
          <cell r="Z949">
            <v>35704</v>
          </cell>
          <cell r="AA949"/>
          <cell r="AB949"/>
          <cell r="AC949"/>
        </row>
        <row r="950">
          <cell r="A950">
            <v>35735</v>
          </cell>
          <cell r="B950">
            <v>24200</v>
          </cell>
          <cell r="D950"/>
          <cell r="E950">
            <v>3</v>
          </cell>
          <cell r="F950">
            <v>6.5</v>
          </cell>
          <cell r="G950">
            <v>4.58</v>
          </cell>
          <cell r="H950">
            <v>110836</v>
          </cell>
          <cell r="I950">
            <v>24200</v>
          </cell>
          <cell r="N950"/>
          <cell r="P950"/>
          <cell r="Q950"/>
          <cell r="R950"/>
          <cell r="S950"/>
          <cell r="U950"/>
          <cell r="V950"/>
          <cell r="W950"/>
          <cell r="X950">
            <v>35735</v>
          </cell>
          <cell r="Y950">
            <v>110836</v>
          </cell>
          <cell r="Z950">
            <v>35735</v>
          </cell>
          <cell r="AA950"/>
          <cell r="AB950"/>
          <cell r="AC950"/>
        </row>
        <row r="951">
          <cell r="A951">
            <v>35736</v>
          </cell>
          <cell r="B951">
            <v>24200</v>
          </cell>
          <cell r="D951"/>
          <cell r="E951">
            <v>3</v>
          </cell>
          <cell r="F951">
            <v>6.5</v>
          </cell>
          <cell r="G951">
            <v>4.58</v>
          </cell>
          <cell r="H951">
            <v>110836</v>
          </cell>
          <cell r="I951">
            <v>24200</v>
          </cell>
          <cell r="N951"/>
          <cell r="P951"/>
          <cell r="Q951"/>
          <cell r="R951"/>
          <cell r="S951"/>
          <cell r="U951"/>
          <cell r="V951"/>
          <cell r="W951"/>
          <cell r="X951">
            <v>35735</v>
          </cell>
          <cell r="Y951">
            <v>110836</v>
          </cell>
          <cell r="Z951">
            <v>35735</v>
          </cell>
          <cell r="AA951"/>
          <cell r="AB951"/>
          <cell r="AC951"/>
        </row>
        <row r="952">
          <cell r="A952">
            <v>35737</v>
          </cell>
          <cell r="B952">
            <v>17800</v>
          </cell>
          <cell r="D952"/>
          <cell r="E952">
            <v>5</v>
          </cell>
          <cell r="F952">
            <v>6.5</v>
          </cell>
          <cell r="G952">
            <v>5.77</v>
          </cell>
          <cell r="H952">
            <v>102705.99999999999</v>
          </cell>
          <cell r="I952">
            <v>17800</v>
          </cell>
          <cell r="N952"/>
          <cell r="P952"/>
          <cell r="Q952"/>
          <cell r="R952"/>
          <cell r="S952"/>
          <cell r="U952"/>
          <cell r="V952"/>
          <cell r="W952"/>
          <cell r="X952">
            <v>35735</v>
          </cell>
          <cell r="Y952">
            <v>102705.99999999999</v>
          </cell>
          <cell r="Z952">
            <v>35735</v>
          </cell>
          <cell r="AA952"/>
          <cell r="AB952"/>
          <cell r="AC952"/>
        </row>
        <row r="953">
          <cell r="A953">
            <v>35738</v>
          </cell>
          <cell r="B953">
            <v>54390</v>
          </cell>
          <cell r="D953"/>
          <cell r="E953">
            <v>5.95</v>
          </cell>
          <cell r="F953">
            <v>7</v>
          </cell>
          <cell r="G953">
            <v>6.46</v>
          </cell>
          <cell r="H953">
            <v>351359.4</v>
          </cell>
          <cell r="I953">
            <v>54390</v>
          </cell>
          <cell r="N953"/>
          <cell r="P953"/>
          <cell r="Q953"/>
          <cell r="R953"/>
          <cell r="S953"/>
          <cell r="U953"/>
          <cell r="V953"/>
          <cell r="W953"/>
          <cell r="X953">
            <v>35735</v>
          </cell>
          <cell r="Y953">
            <v>351359.4</v>
          </cell>
          <cell r="Z953">
            <v>35735</v>
          </cell>
          <cell r="AA953"/>
          <cell r="AB953"/>
          <cell r="AC953"/>
        </row>
        <row r="954">
          <cell r="A954">
            <v>35739</v>
          </cell>
          <cell r="B954">
            <v>62250</v>
          </cell>
          <cell r="D954"/>
          <cell r="E954">
            <v>6.5</v>
          </cell>
          <cell r="F954">
            <v>7</v>
          </cell>
          <cell r="G954">
            <v>6.92</v>
          </cell>
          <cell r="H954">
            <v>430770</v>
          </cell>
          <cell r="I954">
            <v>62250</v>
          </cell>
          <cell r="N954"/>
          <cell r="P954"/>
          <cell r="Q954"/>
          <cell r="R954"/>
          <cell r="S954"/>
          <cell r="U954"/>
          <cell r="V954"/>
          <cell r="W954"/>
          <cell r="X954">
            <v>35735</v>
          </cell>
          <cell r="Y954">
            <v>430770</v>
          </cell>
          <cell r="Z954">
            <v>35735</v>
          </cell>
          <cell r="AA954"/>
          <cell r="AB954"/>
          <cell r="AC954"/>
        </row>
        <row r="955">
          <cell r="A955">
            <v>35740</v>
          </cell>
          <cell r="B955">
            <v>69500</v>
          </cell>
          <cell r="D955"/>
          <cell r="E955">
            <v>6.5</v>
          </cell>
          <cell r="F955">
            <v>7.5</v>
          </cell>
          <cell r="G955">
            <v>6.98</v>
          </cell>
          <cell r="H955">
            <v>485110.00000000006</v>
          </cell>
          <cell r="I955">
            <v>69500</v>
          </cell>
          <cell r="N955"/>
          <cell r="P955"/>
          <cell r="Q955"/>
          <cell r="R955"/>
          <cell r="S955"/>
          <cell r="U955"/>
          <cell r="V955"/>
          <cell r="W955"/>
          <cell r="X955">
            <v>35735</v>
          </cell>
          <cell r="Y955">
            <v>485110.00000000006</v>
          </cell>
          <cell r="Z955">
            <v>35735</v>
          </cell>
          <cell r="AA955"/>
          <cell r="AB955"/>
          <cell r="AC955"/>
        </row>
        <row r="956">
          <cell r="A956">
            <v>35741</v>
          </cell>
          <cell r="B956">
            <v>44800</v>
          </cell>
          <cell r="D956"/>
          <cell r="E956">
            <v>7</v>
          </cell>
          <cell r="F956">
            <v>7.6</v>
          </cell>
          <cell r="G956">
            <v>7.29</v>
          </cell>
          <cell r="H956">
            <v>326592</v>
          </cell>
          <cell r="I956">
            <v>44800</v>
          </cell>
          <cell r="N956"/>
          <cell r="P956"/>
          <cell r="Q956"/>
          <cell r="R956"/>
          <cell r="S956"/>
          <cell r="U956"/>
          <cell r="V956"/>
          <cell r="W956"/>
          <cell r="X956">
            <v>35735</v>
          </cell>
          <cell r="Y956">
            <v>326592</v>
          </cell>
          <cell r="Z956">
            <v>35735</v>
          </cell>
          <cell r="AA956"/>
          <cell r="AB956"/>
          <cell r="AC956"/>
        </row>
        <row r="957">
          <cell r="A957">
            <v>35742</v>
          </cell>
          <cell r="B957">
            <v>44800</v>
          </cell>
          <cell r="D957"/>
          <cell r="E957">
            <v>7</v>
          </cell>
          <cell r="F957">
            <v>7.6</v>
          </cell>
          <cell r="G957">
            <v>7.29</v>
          </cell>
          <cell r="H957">
            <v>326592</v>
          </cell>
          <cell r="I957">
            <v>44800</v>
          </cell>
          <cell r="N957"/>
          <cell r="P957"/>
          <cell r="Q957"/>
          <cell r="R957"/>
          <cell r="S957"/>
          <cell r="U957"/>
          <cell r="V957"/>
          <cell r="W957"/>
          <cell r="X957">
            <v>35735</v>
          </cell>
          <cell r="Y957">
            <v>326592</v>
          </cell>
          <cell r="Z957">
            <v>35735</v>
          </cell>
          <cell r="AA957"/>
          <cell r="AB957"/>
          <cell r="AC957"/>
        </row>
        <row r="958">
          <cell r="A958">
            <v>35743</v>
          </cell>
          <cell r="B958">
            <v>44800</v>
          </cell>
          <cell r="D958"/>
          <cell r="E958">
            <v>7</v>
          </cell>
          <cell r="F958">
            <v>7.6</v>
          </cell>
          <cell r="G958">
            <v>7.29</v>
          </cell>
          <cell r="H958">
            <v>326592</v>
          </cell>
          <cell r="I958">
            <v>44800</v>
          </cell>
          <cell r="N958"/>
          <cell r="P958"/>
          <cell r="Q958"/>
          <cell r="R958"/>
          <cell r="S958"/>
          <cell r="U958"/>
          <cell r="V958"/>
          <cell r="W958"/>
          <cell r="X958">
            <v>35735</v>
          </cell>
          <cell r="Y958">
            <v>326592</v>
          </cell>
          <cell r="Z958">
            <v>35735</v>
          </cell>
          <cell r="AA958"/>
          <cell r="AB958"/>
          <cell r="AC958"/>
        </row>
        <row r="959">
          <cell r="A959">
            <v>35744</v>
          </cell>
          <cell r="B959">
            <v>21465</v>
          </cell>
          <cell r="D959"/>
          <cell r="E959">
            <v>7</v>
          </cell>
          <cell r="F959">
            <v>7.6</v>
          </cell>
          <cell r="G959">
            <v>7.27</v>
          </cell>
          <cell r="H959">
            <v>156050.54999999999</v>
          </cell>
          <cell r="I959">
            <v>21465</v>
          </cell>
          <cell r="N959"/>
          <cell r="P959"/>
          <cell r="Q959"/>
          <cell r="R959"/>
          <cell r="S959"/>
          <cell r="U959"/>
          <cell r="V959"/>
          <cell r="W959"/>
          <cell r="X959">
            <v>35735</v>
          </cell>
          <cell r="Y959">
            <v>156050.54999999999</v>
          </cell>
          <cell r="Z959">
            <v>35735</v>
          </cell>
          <cell r="AA959"/>
          <cell r="AB959"/>
          <cell r="AC959"/>
        </row>
        <row r="960">
          <cell r="A960">
            <v>35745</v>
          </cell>
          <cell r="B960">
            <v>39330</v>
          </cell>
          <cell r="D960"/>
          <cell r="E960">
            <v>7.25</v>
          </cell>
          <cell r="F960">
            <v>7.8</v>
          </cell>
          <cell r="G960">
            <v>7.45</v>
          </cell>
          <cell r="H960">
            <v>293008.5</v>
          </cell>
          <cell r="I960">
            <v>39330</v>
          </cell>
          <cell r="N960"/>
          <cell r="P960"/>
          <cell r="Q960"/>
          <cell r="R960"/>
          <cell r="S960"/>
          <cell r="U960"/>
          <cell r="V960"/>
          <cell r="W960"/>
          <cell r="X960">
            <v>35735</v>
          </cell>
          <cell r="Y960">
            <v>293008.5</v>
          </cell>
          <cell r="Z960">
            <v>35735</v>
          </cell>
          <cell r="AA960"/>
          <cell r="AB960"/>
          <cell r="AC960"/>
        </row>
        <row r="961">
          <cell r="A961">
            <v>35746</v>
          </cell>
          <cell r="B961">
            <v>32030</v>
          </cell>
          <cell r="D961"/>
          <cell r="E961">
            <v>7</v>
          </cell>
          <cell r="F961">
            <v>7.8</v>
          </cell>
          <cell r="G961">
            <v>7.42</v>
          </cell>
          <cell r="H961">
            <v>237662.6</v>
          </cell>
          <cell r="I961">
            <v>32030</v>
          </cell>
          <cell r="N961"/>
          <cell r="P961"/>
          <cell r="Q961"/>
          <cell r="R961"/>
          <cell r="S961"/>
          <cell r="U961"/>
          <cell r="V961"/>
          <cell r="W961"/>
          <cell r="X961">
            <v>35735</v>
          </cell>
          <cell r="Y961">
            <v>237662.6</v>
          </cell>
          <cell r="Z961">
            <v>35735</v>
          </cell>
          <cell r="AA961"/>
          <cell r="AB961"/>
          <cell r="AC961"/>
        </row>
        <row r="962">
          <cell r="A962">
            <v>35747</v>
          </cell>
          <cell r="B962">
            <v>35310</v>
          </cell>
          <cell r="D962"/>
          <cell r="E962">
            <v>7</v>
          </cell>
          <cell r="F962">
            <v>7.8</v>
          </cell>
          <cell r="G962">
            <v>7.48</v>
          </cell>
          <cell r="H962">
            <v>264118.8</v>
          </cell>
          <cell r="I962">
            <v>35310</v>
          </cell>
          <cell r="N962"/>
          <cell r="P962"/>
          <cell r="Q962"/>
          <cell r="R962"/>
          <cell r="S962"/>
          <cell r="U962"/>
          <cell r="V962"/>
          <cell r="W962"/>
          <cell r="X962">
            <v>35735</v>
          </cell>
          <cell r="Y962">
            <v>264118.8</v>
          </cell>
          <cell r="Z962">
            <v>35735</v>
          </cell>
          <cell r="AA962"/>
          <cell r="AB962"/>
          <cell r="AC962"/>
        </row>
        <row r="963">
          <cell r="A963">
            <v>35748</v>
          </cell>
          <cell r="B963">
            <v>32500</v>
          </cell>
          <cell r="D963"/>
          <cell r="E963">
            <v>7.4</v>
          </cell>
          <cell r="F963">
            <v>8</v>
          </cell>
          <cell r="G963">
            <v>7.86</v>
          </cell>
          <cell r="H963">
            <v>255450</v>
          </cell>
          <cell r="I963">
            <v>32500</v>
          </cell>
          <cell r="N963"/>
          <cell r="P963"/>
          <cell r="Q963"/>
          <cell r="R963"/>
          <cell r="S963"/>
          <cell r="U963"/>
          <cell r="V963"/>
          <cell r="W963"/>
          <cell r="X963">
            <v>35735</v>
          </cell>
          <cell r="Y963">
            <v>255450</v>
          </cell>
          <cell r="Z963">
            <v>35735</v>
          </cell>
          <cell r="AA963"/>
          <cell r="AB963"/>
          <cell r="AC963"/>
        </row>
        <row r="964">
          <cell r="A964">
            <v>35749</v>
          </cell>
          <cell r="B964">
            <v>32500</v>
          </cell>
          <cell r="D964"/>
          <cell r="E964">
            <v>7.4</v>
          </cell>
          <cell r="F964">
            <v>8</v>
          </cell>
          <cell r="G964">
            <v>7.86</v>
          </cell>
          <cell r="H964">
            <v>255450</v>
          </cell>
          <cell r="I964">
            <v>32500</v>
          </cell>
          <cell r="N964"/>
          <cell r="P964"/>
          <cell r="Q964"/>
          <cell r="R964"/>
          <cell r="S964"/>
          <cell r="U964"/>
          <cell r="V964"/>
          <cell r="W964"/>
          <cell r="X964">
            <v>35735</v>
          </cell>
          <cell r="Y964">
            <v>255450</v>
          </cell>
          <cell r="Z964">
            <v>35735</v>
          </cell>
          <cell r="AA964"/>
          <cell r="AB964"/>
          <cell r="AC964"/>
        </row>
        <row r="965">
          <cell r="A965">
            <v>35750</v>
          </cell>
          <cell r="B965">
            <v>32500</v>
          </cell>
          <cell r="D965"/>
          <cell r="E965">
            <v>7.4</v>
          </cell>
          <cell r="F965">
            <v>8</v>
          </cell>
          <cell r="G965">
            <v>7.86</v>
          </cell>
          <cell r="H965">
            <v>255450</v>
          </cell>
          <cell r="I965">
            <v>32500</v>
          </cell>
          <cell r="N965"/>
          <cell r="P965"/>
          <cell r="Q965"/>
          <cell r="R965"/>
          <cell r="S965"/>
          <cell r="U965"/>
          <cell r="V965"/>
          <cell r="W965"/>
          <cell r="X965">
            <v>35735</v>
          </cell>
          <cell r="Y965">
            <v>255450</v>
          </cell>
          <cell r="Z965">
            <v>35735</v>
          </cell>
          <cell r="AA965"/>
          <cell r="AB965"/>
          <cell r="AC965"/>
        </row>
        <row r="966">
          <cell r="A966">
            <v>35751</v>
          </cell>
          <cell r="B966">
            <v>74800</v>
          </cell>
          <cell r="D966"/>
          <cell r="E966">
            <v>7.45</v>
          </cell>
          <cell r="F966">
            <v>8</v>
          </cell>
          <cell r="G966">
            <v>7.71</v>
          </cell>
          <cell r="H966">
            <v>576708</v>
          </cell>
          <cell r="I966">
            <v>74800</v>
          </cell>
          <cell r="N966"/>
          <cell r="P966"/>
          <cell r="Q966"/>
          <cell r="R966"/>
          <cell r="S966"/>
          <cell r="U966"/>
          <cell r="V966"/>
          <cell r="W966"/>
          <cell r="X966">
            <v>35735</v>
          </cell>
          <cell r="Y966">
            <v>576708</v>
          </cell>
          <cell r="Z966">
            <v>35735</v>
          </cell>
          <cell r="AA966"/>
          <cell r="AB966"/>
          <cell r="AC966"/>
        </row>
        <row r="967">
          <cell r="A967">
            <v>35752</v>
          </cell>
          <cell r="B967">
            <v>87800</v>
          </cell>
          <cell r="D967"/>
          <cell r="E967">
            <v>7.6</v>
          </cell>
          <cell r="F967">
            <v>8</v>
          </cell>
          <cell r="G967">
            <v>7.72</v>
          </cell>
          <cell r="H967">
            <v>677816</v>
          </cell>
          <cell r="I967">
            <v>87800</v>
          </cell>
          <cell r="N967"/>
          <cell r="P967"/>
          <cell r="Q967"/>
          <cell r="R967"/>
          <cell r="S967"/>
          <cell r="U967"/>
          <cell r="V967"/>
          <cell r="W967"/>
          <cell r="X967">
            <v>35735</v>
          </cell>
          <cell r="Y967">
            <v>677816</v>
          </cell>
          <cell r="Z967">
            <v>35735</v>
          </cell>
          <cell r="AA967"/>
          <cell r="AB967"/>
          <cell r="AC967"/>
        </row>
        <row r="968">
          <cell r="A968">
            <v>35753</v>
          </cell>
          <cell r="B968">
            <v>69900</v>
          </cell>
          <cell r="D968"/>
          <cell r="E968">
            <v>7.6</v>
          </cell>
          <cell r="F968">
            <v>7.95</v>
          </cell>
          <cell r="G968">
            <v>7.72</v>
          </cell>
          <cell r="H968">
            <v>539628</v>
          </cell>
          <cell r="I968">
            <v>69900</v>
          </cell>
          <cell r="N968"/>
          <cell r="P968"/>
          <cell r="Q968"/>
          <cell r="R968"/>
          <cell r="S968"/>
          <cell r="U968"/>
          <cell r="V968"/>
          <cell r="W968"/>
          <cell r="X968">
            <v>35735</v>
          </cell>
          <cell r="Y968">
            <v>539628</v>
          </cell>
          <cell r="Z968">
            <v>35735</v>
          </cell>
          <cell r="AA968"/>
          <cell r="AB968"/>
          <cell r="AC968"/>
        </row>
        <row r="969">
          <cell r="A969">
            <v>35754</v>
          </cell>
          <cell r="B969">
            <v>83700</v>
          </cell>
          <cell r="D969"/>
          <cell r="E969">
            <v>7.6</v>
          </cell>
          <cell r="F969">
            <v>8</v>
          </cell>
          <cell r="G969">
            <v>7.76</v>
          </cell>
          <cell r="H969">
            <v>649512</v>
          </cell>
          <cell r="I969">
            <v>83700</v>
          </cell>
          <cell r="N969"/>
          <cell r="P969"/>
          <cell r="Q969"/>
          <cell r="R969"/>
          <cell r="S969"/>
          <cell r="U969"/>
          <cell r="V969"/>
          <cell r="W969"/>
          <cell r="X969">
            <v>35735</v>
          </cell>
          <cell r="Y969">
            <v>649512</v>
          </cell>
          <cell r="Z969">
            <v>35735</v>
          </cell>
          <cell r="AA969"/>
          <cell r="AB969"/>
          <cell r="AC969"/>
        </row>
        <row r="970">
          <cell r="A970">
            <v>35755</v>
          </cell>
          <cell r="B970">
            <v>68300</v>
          </cell>
          <cell r="D970"/>
          <cell r="E970">
            <v>7.6</v>
          </cell>
          <cell r="F970">
            <v>8</v>
          </cell>
          <cell r="G970">
            <v>7.82</v>
          </cell>
          <cell r="H970">
            <v>534106</v>
          </cell>
          <cell r="I970">
            <v>68300</v>
          </cell>
          <cell r="N970"/>
          <cell r="P970"/>
          <cell r="Q970"/>
          <cell r="R970"/>
          <cell r="S970"/>
          <cell r="U970"/>
          <cell r="V970"/>
          <cell r="W970"/>
          <cell r="X970">
            <v>35735</v>
          </cell>
          <cell r="Y970">
            <v>534106</v>
          </cell>
          <cell r="Z970">
            <v>35735</v>
          </cell>
          <cell r="AA970"/>
          <cell r="AB970"/>
          <cell r="AC970"/>
        </row>
        <row r="971">
          <cell r="A971">
            <v>35756</v>
          </cell>
          <cell r="B971">
            <v>68300</v>
          </cell>
          <cell r="D971"/>
          <cell r="E971">
            <v>7.6</v>
          </cell>
          <cell r="F971">
            <v>8</v>
          </cell>
          <cell r="G971">
            <v>7.82</v>
          </cell>
          <cell r="H971">
            <v>534106</v>
          </cell>
          <cell r="I971">
            <v>68300</v>
          </cell>
          <cell r="N971"/>
          <cell r="P971"/>
          <cell r="Q971"/>
          <cell r="R971"/>
          <cell r="S971"/>
          <cell r="U971"/>
          <cell r="V971"/>
          <cell r="W971"/>
          <cell r="X971">
            <v>35735</v>
          </cell>
          <cell r="Y971">
            <v>534106</v>
          </cell>
          <cell r="Z971">
            <v>35735</v>
          </cell>
          <cell r="AA971"/>
          <cell r="AB971"/>
          <cell r="AC971"/>
        </row>
        <row r="972">
          <cell r="A972">
            <v>35757</v>
          </cell>
          <cell r="B972">
            <v>68300</v>
          </cell>
          <cell r="D972"/>
          <cell r="E972">
            <v>7.6</v>
          </cell>
          <cell r="F972">
            <v>8</v>
          </cell>
          <cell r="G972">
            <v>7.82</v>
          </cell>
          <cell r="H972">
            <v>534106</v>
          </cell>
          <cell r="I972">
            <v>68300</v>
          </cell>
          <cell r="N972"/>
          <cell r="P972"/>
          <cell r="Q972"/>
          <cell r="R972"/>
          <cell r="S972"/>
          <cell r="U972"/>
          <cell r="V972"/>
          <cell r="W972"/>
          <cell r="X972">
            <v>35735</v>
          </cell>
          <cell r="Y972">
            <v>534106</v>
          </cell>
          <cell r="Z972">
            <v>35735</v>
          </cell>
          <cell r="AA972"/>
          <cell r="AB972"/>
          <cell r="AC972"/>
        </row>
        <row r="973">
          <cell r="A973">
            <v>35758</v>
          </cell>
          <cell r="B973">
            <v>32700</v>
          </cell>
          <cell r="D973"/>
          <cell r="E973">
            <v>7.5</v>
          </cell>
          <cell r="F973">
            <v>8</v>
          </cell>
          <cell r="G973">
            <v>7.81</v>
          </cell>
          <cell r="H973">
            <v>255387</v>
          </cell>
          <cell r="I973">
            <v>32700</v>
          </cell>
          <cell r="N973"/>
          <cell r="P973"/>
          <cell r="Q973"/>
          <cell r="R973"/>
          <cell r="S973"/>
          <cell r="U973"/>
          <cell r="V973"/>
          <cell r="W973"/>
          <cell r="X973">
            <v>35735</v>
          </cell>
          <cell r="Y973">
            <v>255387</v>
          </cell>
          <cell r="Z973">
            <v>35735</v>
          </cell>
          <cell r="AA973"/>
          <cell r="AB973"/>
          <cell r="AC973"/>
        </row>
        <row r="974">
          <cell r="A974">
            <v>35759</v>
          </cell>
          <cell r="B974">
            <v>49300</v>
          </cell>
          <cell r="D974"/>
          <cell r="E974">
            <v>7.5</v>
          </cell>
          <cell r="F974">
            <v>7.95</v>
          </cell>
          <cell r="G974">
            <v>7.76</v>
          </cell>
          <cell r="H974">
            <v>382568</v>
          </cell>
          <cell r="I974">
            <v>49300</v>
          </cell>
          <cell r="N974"/>
          <cell r="P974"/>
          <cell r="Q974"/>
          <cell r="R974"/>
          <cell r="S974"/>
          <cell r="U974"/>
          <cell r="V974"/>
          <cell r="W974"/>
          <cell r="X974">
            <v>35735</v>
          </cell>
          <cell r="Y974">
            <v>382568</v>
          </cell>
          <cell r="Z974">
            <v>35735</v>
          </cell>
          <cell r="AA974"/>
          <cell r="AB974"/>
          <cell r="AC974"/>
        </row>
        <row r="975">
          <cell r="A975">
            <v>35760</v>
          </cell>
          <cell r="B975">
            <v>48400</v>
          </cell>
          <cell r="D975"/>
          <cell r="E975">
            <v>7.7</v>
          </cell>
          <cell r="F975">
            <v>7.9</v>
          </cell>
          <cell r="G975">
            <v>7.77</v>
          </cell>
          <cell r="H975">
            <v>376068</v>
          </cell>
          <cell r="I975">
            <v>48400</v>
          </cell>
          <cell r="N975"/>
          <cell r="P975"/>
          <cell r="Q975"/>
          <cell r="R975"/>
          <cell r="S975"/>
          <cell r="U975"/>
          <cell r="V975"/>
          <cell r="W975"/>
          <cell r="X975">
            <v>35735</v>
          </cell>
          <cell r="Y975">
            <v>376068</v>
          </cell>
          <cell r="Z975">
            <v>35735</v>
          </cell>
          <cell r="AA975"/>
          <cell r="AB975"/>
          <cell r="AC975"/>
        </row>
        <row r="976">
          <cell r="A976">
            <v>35761</v>
          </cell>
          <cell r="B976">
            <v>30500</v>
          </cell>
          <cell r="D976"/>
          <cell r="E976">
            <v>7.4</v>
          </cell>
          <cell r="F976">
            <v>7.8</v>
          </cell>
          <cell r="G976">
            <v>7.65</v>
          </cell>
          <cell r="H976">
            <v>233325</v>
          </cell>
          <cell r="I976">
            <v>30500</v>
          </cell>
          <cell r="N976"/>
          <cell r="P976"/>
          <cell r="Q976"/>
          <cell r="R976"/>
          <cell r="S976"/>
          <cell r="U976"/>
          <cell r="V976"/>
          <cell r="W976"/>
          <cell r="X976">
            <v>35735</v>
          </cell>
          <cell r="Y976">
            <v>233325</v>
          </cell>
          <cell r="Z976">
            <v>35735</v>
          </cell>
          <cell r="AA976"/>
          <cell r="AB976"/>
          <cell r="AC976"/>
        </row>
        <row r="977">
          <cell r="A977">
            <v>35762</v>
          </cell>
          <cell r="B977">
            <v>20500</v>
          </cell>
          <cell r="D977"/>
          <cell r="E977">
            <v>6</v>
          </cell>
          <cell r="F977">
            <v>7.6</v>
          </cell>
          <cell r="G977">
            <v>6.89</v>
          </cell>
          <cell r="H977">
            <v>141245</v>
          </cell>
          <cell r="I977">
            <v>20500</v>
          </cell>
          <cell r="N977"/>
          <cell r="P977"/>
          <cell r="Q977"/>
          <cell r="R977"/>
          <cell r="S977"/>
          <cell r="U977"/>
          <cell r="V977"/>
          <cell r="W977"/>
          <cell r="X977">
            <v>35735</v>
          </cell>
          <cell r="Y977">
            <v>141245</v>
          </cell>
          <cell r="Z977">
            <v>35735</v>
          </cell>
          <cell r="AA977"/>
          <cell r="AB977"/>
          <cell r="AC977"/>
        </row>
        <row r="978">
          <cell r="A978">
            <v>35763</v>
          </cell>
          <cell r="B978">
            <v>20500</v>
          </cell>
          <cell r="D978"/>
          <cell r="E978">
            <v>6</v>
          </cell>
          <cell r="F978">
            <v>7.6</v>
          </cell>
          <cell r="G978">
            <v>6.89</v>
          </cell>
          <cell r="H978">
            <v>141245</v>
          </cell>
          <cell r="I978">
            <v>20500</v>
          </cell>
          <cell r="N978"/>
          <cell r="P978"/>
          <cell r="Q978"/>
          <cell r="R978"/>
          <cell r="S978"/>
          <cell r="U978"/>
          <cell r="V978"/>
          <cell r="W978"/>
          <cell r="X978">
            <v>35735</v>
          </cell>
          <cell r="Y978">
            <v>141245</v>
          </cell>
          <cell r="Z978">
            <v>35735</v>
          </cell>
          <cell r="AA978"/>
          <cell r="AB978"/>
          <cell r="AC978"/>
        </row>
        <row r="979">
          <cell r="A979">
            <v>35764</v>
          </cell>
          <cell r="B979">
            <v>20500</v>
          </cell>
          <cell r="C979"/>
          <cell r="D979"/>
          <cell r="E979">
            <v>6</v>
          </cell>
          <cell r="F979">
            <v>7.6</v>
          </cell>
          <cell r="G979">
            <v>6.89</v>
          </cell>
          <cell r="H979">
            <v>141245</v>
          </cell>
          <cell r="I979">
            <v>20500</v>
          </cell>
          <cell r="J979">
            <v>10005648.85</v>
          </cell>
          <cell r="K979">
            <v>1355875</v>
          </cell>
          <cell r="L979">
            <v>7.3794773485756426</v>
          </cell>
          <cell r="M979"/>
          <cell r="N979"/>
          <cell r="O979"/>
          <cell r="P979"/>
          <cell r="Q979"/>
          <cell r="R979"/>
          <cell r="S979"/>
          <cell r="T979"/>
          <cell r="U979"/>
          <cell r="V979"/>
          <cell r="W979"/>
          <cell r="X979">
            <v>35735</v>
          </cell>
          <cell r="Y979">
            <v>141245</v>
          </cell>
          <cell r="Z979">
            <v>35735</v>
          </cell>
          <cell r="AA979"/>
          <cell r="AB979"/>
          <cell r="AC979"/>
        </row>
        <row r="980">
          <cell r="A980">
            <v>35765</v>
          </cell>
          <cell r="B980">
            <v>6800</v>
          </cell>
          <cell r="D980"/>
          <cell r="E980">
            <v>6.95</v>
          </cell>
          <cell r="F980">
            <v>7.5</v>
          </cell>
          <cell r="G980">
            <v>7.28</v>
          </cell>
          <cell r="H980">
            <v>49504</v>
          </cell>
          <cell r="I980">
            <v>6800</v>
          </cell>
          <cell r="N980"/>
          <cell r="P980"/>
          <cell r="Q980"/>
          <cell r="R980"/>
          <cell r="S980"/>
          <cell r="U980"/>
          <cell r="V980"/>
          <cell r="W980"/>
          <cell r="X980">
            <v>35765</v>
          </cell>
          <cell r="Y980">
            <v>49504</v>
          </cell>
          <cell r="Z980">
            <v>35765</v>
          </cell>
          <cell r="AA980"/>
          <cell r="AB980"/>
          <cell r="AC980"/>
        </row>
        <row r="981">
          <cell r="A981">
            <v>35766</v>
          </cell>
          <cell r="B981">
            <v>22500</v>
          </cell>
          <cell r="D981"/>
          <cell r="E981">
            <v>7.25</v>
          </cell>
          <cell r="F981">
            <v>8</v>
          </cell>
          <cell r="G981">
            <v>7.43</v>
          </cell>
          <cell r="H981">
            <v>167175</v>
          </cell>
          <cell r="I981">
            <v>22500</v>
          </cell>
          <cell r="N981"/>
          <cell r="P981"/>
          <cell r="Q981"/>
          <cell r="R981"/>
          <cell r="S981"/>
          <cell r="U981"/>
          <cell r="V981"/>
          <cell r="W981"/>
          <cell r="X981">
            <v>35765</v>
          </cell>
          <cell r="Y981">
            <v>167175</v>
          </cell>
          <cell r="Z981">
            <v>35765</v>
          </cell>
          <cell r="AA981"/>
          <cell r="AB981"/>
          <cell r="AC981"/>
        </row>
        <row r="982">
          <cell r="A982">
            <v>35767</v>
          </cell>
          <cell r="B982">
            <v>24400</v>
          </cell>
          <cell r="D982"/>
          <cell r="E982">
            <v>7.6</v>
          </cell>
          <cell r="F982">
            <v>8</v>
          </cell>
          <cell r="G982">
            <v>7.74</v>
          </cell>
          <cell r="H982">
            <v>188856</v>
          </cell>
          <cell r="I982">
            <v>24400</v>
          </cell>
          <cell r="N982"/>
          <cell r="P982"/>
          <cell r="Q982"/>
          <cell r="R982"/>
          <cell r="S982"/>
          <cell r="U982"/>
          <cell r="V982"/>
          <cell r="W982"/>
          <cell r="X982">
            <v>35765</v>
          </cell>
          <cell r="Y982">
            <v>188856</v>
          </cell>
          <cell r="Z982">
            <v>35765</v>
          </cell>
          <cell r="AA982"/>
          <cell r="AB982"/>
          <cell r="AC982"/>
        </row>
        <row r="983">
          <cell r="A983">
            <v>35768</v>
          </cell>
          <cell r="B983">
            <v>36900</v>
          </cell>
          <cell r="D983"/>
          <cell r="E983">
            <v>7.75</v>
          </cell>
          <cell r="F983">
            <v>8</v>
          </cell>
          <cell r="G983">
            <v>7.89</v>
          </cell>
          <cell r="H983">
            <v>291141</v>
          </cell>
          <cell r="I983">
            <v>36900</v>
          </cell>
          <cell r="N983"/>
          <cell r="P983"/>
          <cell r="Q983"/>
          <cell r="R983"/>
          <cell r="S983"/>
          <cell r="U983"/>
          <cell r="V983"/>
          <cell r="W983"/>
          <cell r="X983">
            <v>35765</v>
          </cell>
          <cell r="Y983">
            <v>291141</v>
          </cell>
          <cell r="Z983">
            <v>35765</v>
          </cell>
          <cell r="AA983"/>
          <cell r="AB983"/>
          <cell r="AC983"/>
        </row>
        <row r="984">
          <cell r="A984">
            <v>35769</v>
          </cell>
          <cell r="B984">
            <v>60600</v>
          </cell>
          <cell r="D984"/>
          <cell r="E984">
            <v>7.75</v>
          </cell>
          <cell r="F984">
            <v>8</v>
          </cell>
          <cell r="G984">
            <v>7.96</v>
          </cell>
          <cell r="H984">
            <v>482376</v>
          </cell>
          <cell r="I984">
            <v>60600</v>
          </cell>
          <cell r="N984"/>
          <cell r="P984"/>
          <cell r="Q984"/>
          <cell r="R984"/>
          <cell r="S984"/>
          <cell r="U984"/>
          <cell r="V984"/>
          <cell r="W984"/>
          <cell r="X984">
            <v>35765</v>
          </cell>
          <cell r="Y984">
            <v>482376</v>
          </cell>
          <cell r="Z984">
            <v>35765</v>
          </cell>
          <cell r="AA984"/>
          <cell r="AB984"/>
          <cell r="AC984"/>
        </row>
        <row r="985">
          <cell r="A985">
            <v>35770</v>
          </cell>
          <cell r="B985">
            <v>60600</v>
          </cell>
          <cell r="D985"/>
          <cell r="E985">
            <v>7.75</v>
          </cell>
          <cell r="F985">
            <v>8</v>
          </cell>
          <cell r="G985">
            <v>7.96</v>
          </cell>
          <cell r="H985">
            <v>482376</v>
          </cell>
          <cell r="I985">
            <v>60600</v>
          </cell>
          <cell r="N985"/>
          <cell r="P985"/>
          <cell r="Q985"/>
          <cell r="R985"/>
          <cell r="S985"/>
          <cell r="U985"/>
          <cell r="V985"/>
          <cell r="W985"/>
          <cell r="X985">
            <v>35765</v>
          </cell>
          <cell r="Y985">
            <v>482376</v>
          </cell>
          <cell r="Z985">
            <v>35765</v>
          </cell>
          <cell r="AA985"/>
          <cell r="AB985"/>
          <cell r="AC985"/>
        </row>
        <row r="986">
          <cell r="A986">
            <v>35771</v>
          </cell>
          <cell r="B986">
            <v>60600</v>
          </cell>
          <cell r="D986"/>
          <cell r="E986">
            <v>7.75</v>
          </cell>
          <cell r="F986">
            <v>8</v>
          </cell>
          <cell r="G986">
            <v>7.96</v>
          </cell>
          <cell r="H986">
            <v>482376</v>
          </cell>
          <cell r="I986">
            <v>60600</v>
          </cell>
          <cell r="N986"/>
          <cell r="P986"/>
          <cell r="Q986"/>
          <cell r="R986"/>
          <cell r="S986"/>
          <cell r="U986"/>
          <cell r="V986"/>
          <cell r="W986"/>
          <cell r="X986">
            <v>35765</v>
          </cell>
          <cell r="Y986">
            <v>482376</v>
          </cell>
          <cell r="Z986">
            <v>35765</v>
          </cell>
          <cell r="AA986"/>
          <cell r="AB986"/>
          <cell r="AC986"/>
        </row>
        <row r="987">
          <cell r="A987">
            <v>35772</v>
          </cell>
          <cell r="B987">
            <v>60600</v>
          </cell>
          <cell r="D987"/>
          <cell r="E987">
            <v>7.75</v>
          </cell>
          <cell r="F987">
            <v>8</v>
          </cell>
          <cell r="G987">
            <v>7.96</v>
          </cell>
          <cell r="H987">
            <v>482376</v>
          </cell>
          <cell r="I987">
            <v>60600</v>
          </cell>
          <cell r="N987"/>
          <cell r="P987"/>
          <cell r="Q987"/>
          <cell r="R987"/>
          <cell r="S987"/>
          <cell r="U987"/>
          <cell r="V987"/>
          <cell r="W987"/>
          <cell r="X987">
            <v>35765</v>
          </cell>
          <cell r="Y987">
            <v>482376</v>
          </cell>
          <cell r="Z987">
            <v>35765</v>
          </cell>
          <cell r="AA987"/>
          <cell r="AB987"/>
          <cell r="AC987"/>
        </row>
        <row r="988">
          <cell r="A988">
            <v>35773</v>
          </cell>
          <cell r="B988">
            <v>62300</v>
          </cell>
          <cell r="D988"/>
          <cell r="E988">
            <v>7.9</v>
          </cell>
          <cell r="F988">
            <v>8</v>
          </cell>
          <cell r="G988">
            <v>7.98</v>
          </cell>
          <cell r="H988">
            <v>497154</v>
          </cell>
          <cell r="I988">
            <v>62300</v>
          </cell>
          <cell r="N988"/>
          <cell r="P988"/>
          <cell r="Q988"/>
          <cell r="R988"/>
          <cell r="S988"/>
          <cell r="U988"/>
          <cell r="V988"/>
          <cell r="W988"/>
          <cell r="X988">
            <v>35765</v>
          </cell>
          <cell r="Y988">
            <v>497154</v>
          </cell>
          <cell r="Z988">
            <v>35765</v>
          </cell>
          <cell r="AA988"/>
          <cell r="AB988"/>
          <cell r="AC988"/>
        </row>
        <row r="989">
          <cell r="A989">
            <v>35774</v>
          </cell>
          <cell r="B989">
            <v>75800</v>
          </cell>
          <cell r="D989"/>
          <cell r="E989">
            <v>7.9</v>
          </cell>
          <cell r="F989">
            <v>8</v>
          </cell>
          <cell r="G989">
            <v>7.98</v>
          </cell>
          <cell r="H989">
            <v>604884</v>
          </cell>
          <cell r="I989">
            <v>75800</v>
          </cell>
          <cell r="N989"/>
          <cell r="P989"/>
          <cell r="Q989"/>
          <cell r="R989"/>
          <cell r="S989"/>
          <cell r="U989"/>
          <cell r="V989"/>
          <cell r="W989"/>
          <cell r="X989">
            <v>35765</v>
          </cell>
          <cell r="Y989">
            <v>604884</v>
          </cell>
          <cell r="Z989">
            <v>35765</v>
          </cell>
          <cell r="AA989"/>
          <cell r="AB989"/>
          <cell r="AC989"/>
        </row>
        <row r="990">
          <cell r="A990">
            <v>35775</v>
          </cell>
          <cell r="B990">
            <v>94800</v>
          </cell>
          <cell r="D990"/>
          <cell r="E990">
            <v>6</v>
          </cell>
          <cell r="F990">
            <v>8</v>
          </cell>
          <cell r="G990">
            <v>7.92</v>
          </cell>
          <cell r="H990">
            <v>750816</v>
          </cell>
          <cell r="I990">
            <v>94800</v>
          </cell>
          <cell r="N990"/>
          <cell r="P990"/>
          <cell r="Q990"/>
          <cell r="R990"/>
          <cell r="S990"/>
          <cell r="U990"/>
          <cell r="V990"/>
          <cell r="W990"/>
          <cell r="X990">
            <v>35765</v>
          </cell>
          <cell r="Y990">
            <v>750816</v>
          </cell>
          <cell r="Z990">
            <v>35765</v>
          </cell>
          <cell r="AA990"/>
          <cell r="AB990"/>
          <cell r="AC990"/>
        </row>
        <row r="991">
          <cell r="A991">
            <v>35776</v>
          </cell>
          <cell r="B991">
            <v>65200</v>
          </cell>
          <cell r="D991"/>
          <cell r="E991">
            <v>7.55</v>
          </cell>
          <cell r="F991">
            <v>8</v>
          </cell>
          <cell r="G991">
            <v>7.93</v>
          </cell>
          <cell r="H991">
            <v>517036</v>
          </cell>
          <cell r="I991">
            <v>65200</v>
          </cell>
          <cell r="N991"/>
          <cell r="P991"/>
          <cell r="Q991"/>
          <cell r="R991"/>
          <cell r="S991"/>
          <cell r="U991"/>
          <cell r="V991"/>
          <cell r="W991"/>
          <cell r="X991">
            <v>35765</v>
          </cell>
          <cell r="Y991">
            <v>517036</v>
          </cell>
          <cell r="Z991">
            <v>35765</v>
          </cell>
          <cell r="AA991"/>
          <cell r="AB991"/>
          <cell r="AC991"/>
        </row>
        <row r="992">
          <cell r="A992">
            <v>35777</v>
          </cell>
          <cell r="B992">
            <v>65200</v>
          </cell>
          <cell r="D992"/>
          <cell r="E992">
            <v>7.55</v>
          </cell>
          <cell r="F992">
            <v>8</v>
          </cell>
          <cell r="G992">
            <v>7.93</v>
          </cell>
          <cell r="H992">
            <v>517036</v>
          </cell>
          <cell r="I992">
            <v>65200</v>
          </cell>
          <cell r="N992"/>
          <cell r="P992"/>
          <cell r="Q992"/>
          <cell r="R992"/>
          <cell r="S992"/>
          <cell r="U992"/>
          <cell r="V992"/>
          <cell r="W992"/>
          <cell r="X992">
            <v>35765</v>
          </cell>
          <cell r="Y992">
            <v>517036</v>
          </cell>
          <cell r="Z992">
            <v>35765</v>
          </cell>
          <cell r="AA992"/>
          <cell r="AB992"/>
          <cell r="AC992"/>
        </row>
        <row r="993">
          <cell r="A993">
            <v>35778</v>
          </cell>
          <cell r="B993">
            <v>65200</v>
          </cell>
          <cell r="D993"/>
          <cell r="E993">
            <v>7.55</v>
          </cell>
          <cell r="F993">
            <v>8</v>
          </cell>
          <cell r="G993">
            <v>7.93</v>
          </cell>
          <cell r="H993">
            <v>517036</v>
          </cell>
          <cell r="I993">
            <v>65200</v>
          </cell>
          <cell r="N993"/>
          <cell r="P993"/>
          <cell r="Q993"/>
          <cell r="R993"/>
          <cell r="S993"/>
          <cell r="U993"/>
          <cell r="V993"/>
          <cell r="W993"/>
          <cell r="X993">
            <v>35765</v>
          </cell>
          <cell r="Y993">
            <v>517036</v>
          </cell>
          <cell r="Z993">
            <v>35765</v>
          </cell>
          <cell r="AA993"/>
          <cell r="AB993"/>
          <cell r="AC993"/>
        </row>
        <row r="994">
          <cell r="A994">
            <v>35779</v>
          </cell>
          <cell r="B994">
            <v>55304</v>
          </cell>
          <cell r="D994"/>
          <cell r="E994">
            <v>7.8</v>
          </cell>
          <cell r="F994">
            <v>8</v>
          </cell>
          <cell r="G994">
            <v>7.91</v>
          </cell>
          <cell r="H994">
            <v>437454.64</v>
          </cell>
          <cell r="I994">
            <v>55304</v>
          </cell>
          <cell r="N994"/>
          <cell r="P994"/>
          <cell r="Q994"/>
          <cell r="R994"/>
          <cell r="S994"/>
          <cell r="U994"/>
          <cell r="V994"/>
          <cell r="W994"/>
          <cell r="X994">
            <v>35765</v>
          </cell>
          <cell r="Y994">
            <v>437454.64</v>
          </cell>
          <cell r="Z994">
            <v>35765</v>
          </cell>
          <cell r="AA994"/>
          <cell r="AB994"/>
          <cell r="AC994"/>
        </row>
        <row r="995">
          <cell r="A995">
            <v>35780</v>
          </cell>
          <cell r="B995">
            <v>53804</v>
          </cell>
          <cell r="D995"/>
          <cell r="E995">
            <v>7.85</v>
          </cell>
          <cell r="F995">
            <v>8</v>
          </cell>
          <cell r="G995">
            <v>7.91</v>
          </cell>
          <cell r="H995">
            <v>425589.64</v>
          </cell>
          <cell r="I995">
            <v>53804</v>
          </cell>
          <cell r="N995"/>
          <cell r="P995"/>
          <cell r="Q995"/>
          <cell r="R995"/>
          <cell r="S995"/>
          <cell r="U995"/>
          <cell r="V995"/>
          <cell r="W995"/>
          <cell r="X995">
            <v>35765</v>
          </cell>
          <cell r="Y995">
            <v>425589.64</v>
          </cell>
          <cell r="Z995">
            <v>35765</v>
          </cell>
          <cell r="AA995"/>
          <cell r="AB995"/>
          <cell r="AC995"/>
        </row>
        <row r="996">
          <cell r="A996">
            <v>35781</v>
          </cell>
          <cell r="B996">
            <v>39503</v>
          </cell>
          <cell r="D996"/>
          <cell r="E996">
            <v>7.5</v>
          </cell>
          <cell r="F996">
            <v>8</v>
          </cell>
          <cell r="G996">
            <v>7.86</v>
          </cell>
          <cell r="H996">
            <v>310493.58</v>
          </cell>
          <cell r="I996">
            <v>39503</v>
          </cell>
          <cell r="N996"/>
          <cell r="P996"/>
          <cell r="Q996"/>
          <cell r="R996"/>
          <cell r="S996"/>
          <cell r="U996"/>
          <cell r="V996"/>
          <cell r="W996"/>
          <cell r="X996">
            <v>35765</v>
          </cell>
          <cell r="Y996">
            <v>310493.58</v>
          </cell>
          <cell r="Z996">
            <v>35765</v>
          </cell>
          <cell r="AA996"/>
          <cell r="AB996"/>
          <cell r="AC996"/>
        </row>
        <row r="997">
          <cell r="A997">
            <v>35782</v>
          </cell>
          <cell r="B997">
            <v>21503</v>
          </cell>
          <cell r="D997"/>
          <cell r="E997">
            <v>7.6</v>
          </cell>
          <cell r="F997">
            <v>7.86</v>
          </cell>
          <cell r="G997">
            <v>7.76</v>
          </cell>
          <cell r="H997">
            <v>166863.28</v>
          </cell>
          <cell r="I997">
            <v>21503</v>
          </cell>
          <cell r="N997"/>
          <cell r="P997"/>
          <cell r="Q997"/>
          <cell r="R997"/>
          <cell r="S997"/>
          <cell r="U997"/>
          <cell r="V997"/>
          <cell r="W997"/>
          <cell r="X997">
            <v>35765</v>
          </cell>
          <cell r="Y997">
            <v>166863.28</v>
          </cell>
          <cell r="Z997">
            <v>35765</v>
          </cell>
          <cell r="AA997"/>
          <cell r="AB997"/>
          <cell r="AC997"/>
        </row>
        <row r="998">
          <cell r="A998">
            <v>35783</v>
          </cell>
          <cell r="B998">
            <v>41500</v>
          </cell>
          <cell r="D998"/>
          <cell r="E998">
            <v>6.8</v>
          </cell>
          <cell r="F998">
            <v>7.76</v>
          </cell>
          <cell r="G998">
            <v>7.42</v>
          </cell>
          <cell r="H998">
            <v>307930</v>
          </cell>
          <cell r="I998">
            <v>41500</v>
          </cell>
          <cell r="N998"/>
          <cell r="P998"/>
          <cell r="Q998"/>
          <cell r="R998"/>
          <cell r="S998"/>
          <cell r="U998"/>
          <cell r="V998"/>
          <cell r="W998"/>
          <cell r="X998">
            <v>35765</v>
          </cell>
          <cell r="Y998">
            <v>307930</v>
          </cell>
          <cell r="Z998">
            <v>35765</v>
          </cell>
          <cell r="AA998"/>
          <cell r="AB998"/>
          <cell r="AC998"/>
        </row>
        <row r="999">
          <cell r="A999">
            <v>35784</v>
          </cell>
          <cell r="B999">
            <v>41500</v>
          </cell>
          <cell r="D999"/>
          <cell r="E999">
            <v>6.8</v>
          </cell>
          <cell r="F999">
            <v>7.76</v>
          </cell>
          <cell r="G999">
            <v>7.42</v>
          </cell>
          <cell r="H999">
            <v>307930</v>
          </cell>
          <cell r="I999">
            <v>41500</v>
          </cell>
          <cell r="N999"/>
          <cell r="P999"/>
          <cell r="Q999"/>
          <cell r="R999"/>
          <cell r="S999"/>
          <cell r="U999"/>
          <cell r="V999"/>
          <cell r="W999"/>
          <cell r="X999">
            <v>35765</v>
          </cell>
          <cell r="Y999">
            <v>307930</v>
          </cell>
          <cell r="Z999">
            <v>35765</v>
          </cell>
          <cell r="AA999"/>
          <cell r="AB999"/>
          <cell r="AC999"/>
        </row>
        <row r="1000">
          <cell r="A1000">
            <v>35785</v>
          </cell>
          <cell r="B1000">
            <v>41500</v>
          </cell>
          <cell r="D1000"/>
          <cell r="E1000">
            <v>6.8</v>
          </cell>
          <cell r="F1000">
            <v>7.76</v>
          </cell>
          <cell r="G1000">
            <v>7.42</v>
          </cell>
          <cell r="H1000">
            <v>307930</v>
          </cell>
          <cell r="I1000">
            <v>41500</v>
          </cell>
          <cell r="N1000"/>
          <cell r="P1000"/>
          <cell r="Q1000"/>
          <cell r="R1000"/>
          <cell r="S1000"/>
          <cell r="U1000"/>
          <cell r="V1000"/>
          <cell r="W1000"/>
          <cell r="X1000">
            <v>35765</v>
          </cell>
          <cell r="Y1000">
            <v>307930</v>
          </cell>
          <cell r="Z1000">
            <v>35765</v>
          </cell>
          <cell r="AA1000"/>
          <cell r="AB1000"/>
          <cell r="AC1000"/>
        </row>
        <row r="1001">
          <cell r="A1001">
            <v>35786</v>
          </cell>
          <cell r="B1001">
            <v>31810</v>
          </cell>
          <cell r="D1001"/>
          <cell r="E1001">
            <v>6.8</v>
          </cell>
          <cell r="F1001">
            <v>7.5</v>
          </cell>
          <cell r="G1001">
            <v>7.23</v>
          </cell>
          <cell r="H1001">
            <v>229986.30000000002</v>
          </cell>
          <cell r="I1001">
            <v>31810</v>
          </cell>
          <cell r="N1001"/>
          <cell r="P1001"/>
          <cell r="Q1001"/>
          <cell r="R1001"/>
          <cell r="S1001"/>
          <cell r="U1001"/>
          <cell r="V1001"/>
          <cell r="W1001"/>
          <cell r="X1001">
            <v>35765</v>
          </cell>
          <cell r="Y1001">
            <v>229986.30000000002</v>
          </cell>
          <cell r="Z1001">
            <v>35765</v>
          </cell>
          <cell r="AA1001"/>
          <cell r="AB1001"/>
          <cell r="AC1001"/>
        </row>
        <row r="1002">
          <cell r="A1002">
            <v>35787</v>
          </cell>
          <cell r="B1002">
            <v>43500</v>
          </cell>
          <cell r="D1002"/>
          <cell r="E1002">
            <v>6.7</v>
          </cell>
          <cell r="F1002">
            <v>8</v>
          </cell>
          <cell r="G1002">
            <v>7.02</v>
          </cell>
          <cell r="H1002">
            <v>305370</v>
          </cell>
          <cell r="I1002">
            <v>43500</v>
          </cell>
          <cell r="N1002"/>
          <cell r="P1002"/>
          <cell r="Q1002"/>
          <cell r="R1002"/>
          <cell r="S1002"/>
          <cell r="U1002"/>
          <cell r="V1002"/>
          <cell r="W1002"/>
          <cell r="X1002">
            <v>35765</v>
          </cell>
          <cell r="Y1002">
            <v>305370</v>
          </cell>
          <cell r="Z1002">
            <v>35765</v>
          </cell>
          <cell r="AA1002"/>
          <cell r="AB1002"/>
          <cell r="AC1002"/>
        </row>
        <row r="1003">
          <cell r="A1003">
            <v>35788</v>
          </cell>
          <cell r="B1003">
            <v>25500</v>
          </cell>
          <cell r="D1003"/>
          <cell r="E1003">
            <v>6.5</v>
          </cell>
          <cell r="F1003">
            <v>7.3</v>
          </cell>
          <cell r="G1003">
            <v>6.91</v>
          </cell>
          <cell r="H1003">
            <v>176205</v>
          </cell>
          <cell r="I1003">
            <v>25500</v>
          </cell>
          <cell r="N1003"/>
          <cell r="P1003"/>
          <cell r="Q1003"/>
          <cell r="R1003"/>
          <cell r="S1003"/>
          <cell r="U1003"/>
          <cell r="V1003"/>
          <cell r="W1003"/>
          <cell r="X1003">
            <v>35765</v>
          </cell>
          <cell r="Y1003">
            <v>176205</v>
          </cell>
          <cell r="Z1003">
            <v>35765</v>
          </cell>
          <cell r="AA1003"/>
          <cell r="AB1003"/>
          <cell r="AC1003"/>
        </row>
        <row r="1004">
          <cell r="A1004">
            <v>35789</v>
          </cell>
          <cell r="B1004">
            <v>25500</v>
          </cell>
          <cell r="D1004"/>
          <cell r="E1004">
            <v>6.5</v>
          </cell>
          <cell r="F1004">
            <v>7.3</v>
          </cell>
          <cell r="G1004">
            <v>6.91</v>
          </cell>
          <cell r="H1004">
            <v>176205</v>
          </cell>
          <cell r="I1004">
            <v>25500</v>
          </cell>
          <cell r="N1004"/>
          <cell r="P1004"/>
          <cell r="Q1004"/>
          <cell r="R1004"/>
          <cell r="S1004"/>
          <cell r="U1004"/>
          <cell r="V1004"/>
          <cell r="W1004"/>
          <cell r="X1004">
            <v>35765</v>
          </cell>
          <cell r="Y1004">
            <v>176205</v>
          </cell>
          <cell r="Z1004">
            <v>35765</v>
          </cell>
          <cell r="AA1004"/>
          <cell r="AB1004"/>
          <cell r="AC1004"/>
        </row>
        <row r="1005">
          <cell r="A1005">
            <v>35790</v>
          </cell>
          <cell r="B1005">
            <v>28000</v>
          </cell>
          <cell r="D1005"/>
          <cell r="E1005">
            <v>6.5</v>
          </cell>
          <cell r="F1005">
            <v>7.25</v>
          </cell>
          <cell r="G1005">
            <v>6.7</v>
          </cell>
          <cell r="H1005">
            <v>187600</v>
          </cell>
          <cell r="I1005">
            <v>28000</v>
          </cell>
          <cell r="N1005"/>
          <cell r="P1005"/>
          <cell r="Q1005"/>
          <cell r="R1005"/>
          <cell r="S1005"/>
          <cell r="U1005"/>
          <cell r="V1005"/>
          <cell r="W1005"/>
          <cell r="X1005">
            <v>35765</v>
          </cell>
          <cell r="Y1005">
            <v>187600</v>
          </cell>
          <cell r="Z1005">
            <v>35765</v>
          </cell>
          <cell r="AA1005"/>
          <cell r="AB1005"/>
          <cell r="AC1005"/>
        </row>
        <row r="1006">
          <cell r="A1006">
            <v>35791</v>
          </cell>
          <cell r="B1006">
            <v>28000</v>
          </cell>
          <cell r="D1006"/>
          <cell r="E1006">
            <v>6.5</v>
          </cell>
          <cell r="F1006">
            <v>7.25</v>
          </cell>
          <cell r="G1006">
            <v>6.7</v>
          </cell>
          <cell r="H1006">
            <v>187600</v>
          </cell>
          <cell r="I1006">
            <v>28000</v>
          </cell>
          <cell r="N1006"/>
          <cell r="P1006"/>
          <cell r="Q1006"/>
          <cell r="R1006"/>
          <cell r="S1006"/>
          <cell r="U1006"/>
          <cell r="V1006"/>
          <cell r="W1006"/>
          <cell r="X1006">
            <v>35765</v>
          </cell>
          <cell r="Y1006">
            <v>187600</v>
          </cell>
          <cell r="Z1006">
            <v>35765</v>
          </cell>
          <cell r="AA1006"/>
          <cell r="AB1006"/>
          <cell r="AC1006"/>
        </row>
        <row r="1007">
          <cell r="A1007">
            <v>35792</v>
          </cell>
          <cell r="B1007">
            <v>28000</v>
          </cell>
          <cell r="D1007"/>
          <cell r="E1007">
            <v>6.5</v>
          </cell>
          <cell r="F1007">
            <v>7.25</v>
          </cell>
          <cell r="G1007">
            <v>6.7</v>
          </cell>
          <cell r="H1007">
            <v>187600</v>
          </cell>
          <cell r="I1007">
            <v>28000</v>
          </cell>
          <cell r="N1007"/>
          <cell r="P1007"/>
          <cell r="Q1007"/>
          <cell r="R1007"/>
          <cell r="S1007"/>
          <cell r="U1007"/>
          <cell r="V1007"/>
          <cell r="W1007"/>
          <cell r="X1007">
            <v>35765</v>
          </cell>
          <cell r="Y1007">
            <v>187600</v>
          </cell>
          <cell r="Z1007">
            <v>35765</v>
          </cell>
          <cell r="AA1007"/>
          <cell r="AB1007"/>
          <cell r="AC1007"/>
        </row>
        <row r="1008">
          <cell r="A1008">
            <v>35793</v>
          </cell>
          <cell r="B1008">
            <v>44830</v>
          </cell>
          <cell r="D1008"/>
          <cell r="E1008">
            <v>6</v>
          </cell>
          <cell r="F1008">
            <v>7.25</v>
          </cell>
          <cell r="G1008">
            <v>6.56</v>
          </cell>
          <cell r="H1008">
            <v>294084.8</v>
          </cell>
          <cell r="I1008">
            <v>44830</v>
          </cell>
          <cell r="N1008"/>
          <cell r="P1008"/>
          <cell r="Q1008"/>
          <cell r="R1008"/>
          <cell r="S1008"/>
          <cell r="U1008"/>
          <cell r="V1008"/>
          <cell r="W1008"/>
          <cell r="X1008">
            <v>35765</v>
          </cell>
          <cell r="Y1008">
            <v>294084.8</v>
          </cell>
          <cell r="Z1008">
            <v>35765</v>
          </cell>
          <cell r="AA1008"/>
          <cell r="AB1008"/>
          <cell r="AC1008"/>
        </row>
        <row r="1009">
          <cell r="A1009">
            <v>35794</v>
          </cell>
          <cell r="B1009">
            <v>52130</v>
          </cell>
          <cell r="D1009"/>
          <cell r="E1009">
            <v>6.55</v>
          </cell>
          <cell r="F1009">
            <v>7</v>
          </cell>
          <cell r="G1009">
            <v>6.78</v>
          </cell>
          <cell r="H1009">
            <v>353441.4</v>
          </cell>
          <cell r="I1009">
            <v>52130</v>
          </cell>
          <cell r="N1009"/>
          <cell r="P1009"/>
          <cell r="Q1009"/>
          <cell r="R1009"/>
          <cell r="S1009"/>
          <cell r="U1009"/>
          <cell r="V1009"/>
          <cell r="W1009"/>
          <cell r="X1009">
            <v>35765</v>
          </cell>
          <cell r="Y1009">
            <v>353441.4</v>
          </cell>
          <cell r="Z1009">
            <v>35765</v>
          </cell>
          <cell r="AA1009"/>
          <cell r="AB1009"/>
          <cell r="AC1009"/>
        </row>
        <row r="1010">
          <cell r="A1010">
            <v>35795</v>
          </cell>
          <cell r="B1010">
            <v>30700</v>
          </cell>
          <cell r="C1010"/>
          <cell r="D1010"/>
          <cell r="E1010">
            <v>6.55</v>
          </cell>
          <cell r="F1010">
            <v>7</v>
          </cell>
          <cell r="G1010">
            <v>6.9</v>
          </cell>
          <cell r="H1010">
            <v>211830</v>
          </cell>
          <cell r="I1010">
            <v>30700</v>
          </cell>
          <cell r="J1010">
            <v>10604255.640000001</v>
          </cell>
          <cell r="K1010">
            <v>1394084</v>
          </cell>
          <cell r="L1010">
            <v>7.6066116819359531</v>
          </cell>
          <cell r="M1010"/>
          <cell r="N1010"/>
          <cell r="O1010"/>
          <cell r="P1010"/>
          <cell r="Q1010"/>
          <cell r="R1010"/>
          <cell r="S1010"/>
          <cell r="T1010"/>
          <cell r="U1010"/>
          <cell r="V1010"/>
          <cell r="W1010"/>
          <cell r="X1010">
            <v>35765</v>
          </cell>
          <cell r="Y1010">
            <v>211830</v>
          </cell>
          <cell r="Z1010">
            <v>35765</v>
          </cell>
          <cell r="AA1010"/>
          <cell r="AB1010"/>
          <cell r="AC1010"/>
        </row>
        <row r="1011">
          <cell r="A1011">
            <v>35796</v>
          </cell>
          <cell r="B1011">
            <v>30700</v>
          </cell>
          <cell r="D1011"/>
          <cell r="E1011">
            <v>6.55</v>
          </cell>
          <cell r="F1011">
            <v>7</v>
          </cell>
          <cell r="G1011">
            <v>6.9</v>
          </cell>
          <cell r="H1011">
            <v>211830</v>
          </cell>
          <cell r="I1011">
            <v>30700</v>
          </cell>
          <cell r="N1011"/>
          <cell r="P1011"/>
          <cell r="Q1011"/>
          <cell r="R1011"/>
          <cell r="S1011"/>
          <cell r="U1011"/>
          <cell r="V1011"/>
          <cell r="W1011"/>
          <cell r="X1011">
            <v>35796</v>
          </cell>
          <cell r="Y1011">
            <v>211830</v>
          </cell>
          <cell r="Z1011">
            <v>35796</v>
          </cell>
          <cell r="AA1011"/>
          <cell r="AB1011"/>
          <cell r="AC1011"/>
        </row>
        <row r="1012">
          <cell r="A1012">
            <v>35797</v>
          </cell>
          <cell r="B1012">
            <v>37550</v>
          </cell>
          <cell r="D1012"/>
          <cell r="E1012">
            <v>6.8</v>
          </cell>
          <cell r="F1012">
            <v>7.8</v>
          </cell>
          <cell r="G1012">
            <v>7.52</v>
          </cell>
          <cell r="H1012">
            <v>282376</v>
          </cell>
          <cell r="I1012">
            <v>37550</v>
          </cell>
          <cell r="N1012"/>
          <cell r="P1012"/>
          <cell r="Q1012"/>
          <cell r="R1012"/>
          <cell r="S1012"/>
          <cell r="U1012"/>
          <cell r="V1012"/>
          <cell r="W1012"/>
          <cell r="X1012">
            <v>35796</v>
          </cell>
          <cell r="Y1012">
            <v>282376</v>
          </cell>
          <cell r="Z1012">
            <v>35796</v>
          </cell>
          <cell r="AA1012"/>
          <cell r="AB1012"/>
          <cell r="AC1012"/>
        </row>
        <row r="1013">
          <cell r="A1013">
            <v>35798</v>
          </cell>
          <cell r="B1013">
            <v>37550</v>
          </cell>
          <cell r="D1013"/>
          <cell r="E1013">
            <v>6.8</v>
          </cell>
          <cell r="F1013">
            <v>7.8</v>
          </cell>
          <cell r="G1013">
            <v>7.52</v>
          </cell>
          <cell r="H1013">
            <v>282376</v>
          </cell>
          <cell r="I1013">
            <v>37550</v>
          </cell>
          <cell r="N1013"/>
          <cell r="P1013"/>
          <cell r="Q1013"/>
          <cell r="R1013"/>
          <cell r="S1013"/>
          <cell r="U1013"/>
          <cell r="V1013"/>
          <cell r="W1013"/>
          <cell r="X1013">
            <v>35796</v>
          </cell>
          <cell r="Y1013">
            <v>282376</v>
          </cell>
          <cell r="Z1013">
            <v>35796</v>
          </cell>
          <cell r="AA1013"/>
          <cell r="AB1013"/>
          <cell r="AC1013"/>
        </row>
        <row r="1014">
          <cell r="A1014">
            <v>35799</v>
          </cell>
          <cell r="B1014">
            <v>37550</v>
          </cell>
          <cell r="D1014"/>
          <cell r="E1014">
            <v>6.8</v>
          </cell>
          <cell r="F1014">
            <v>7.8</v>
          </cell>
          <cell r="G1014">
            <v>7.52</v>
          </cell>
          <cell r="H1014">
            <v>282376</v>
          </cell>
          <cell r="I1014">
            <v>37550</v>
          </cell>
          <cell r="N1014"/>
          <cell r="P1014"/>
          <cell r="Q1014"/>
          <cell r="R1014"/>
          <cell r="S1014"/>
          <cell r="U1014"/>
          <cell r="V1014"/>
          <cell r="W1014"/>
          <cell r="X1014">
            <v>35796</v>
          </cell>
          <cell r="Y1014">
            <v>282376</v>
          </cell>
          <cell r="Z1014">
            <v>35796</v>
          </cell>
          <cell r="AA1014"/>
          <cell r="AB1014"/>
          <cell r="AC1014"/>
        </row>
        <row r="1015">
          <cell r="A1015">
            <v>35800</v>
          </cell>
          <cell r="B1015">
            <v>86300</v>
          </cell>
          <cell r="D1015"/>
          <cell r="E1015">
            <v>7.5</v>
          </cell>
          <cell r="F1015">
            <v>8</v>
          </cell>
          <cell r="G1015">
            <v>7.83</v>
          </cell>
          <cell r="H1015">
            <v>675729</v>
          </cell>
          <cell r="I1015">
            <v>86300</v>
          </cell>
          <cell r="N1015"/>
          <cell r="P1015"/>
          <cell r="Q1015"/>
          <cell r="R1015"/>
          <cell r="S1015"/>
          <cell r="U1015"/>
          <cell r="V1015"/>
          <cell r="W1015"/>
          <cell r="X1015">
            <v>35796</v>
          </cell>
          <cell r="Y1015">
            <v>675729</v>
          </cell>
          <cell r="Z1015">
            <v>35796</v>
          </cell>
          <cell r="AA1015"/>
          <cell r="AB1015"/>
          <cell r="AC1015"/>
        </row>
        <row r="1016">
          <cell r="A1016">
            <v>35801</v>
          </cell>
          <cell r="B1016">
            <v>99600</v>
          </cell>
          <cell r="D1016"/>
          <cell r="E1016">
            <v>7.7</v>
          </cell>
          <cell r="F1016">
            <v>8.15</v>
          </cell>
          <cell r="G1016">
            <v>7.93</v>
          </cell>
          <cell r="H1016">
            <v>789828</v>
          </cell>
          <cell r="I1016">
            <v>99600</v>
          </cell>
          <cell r="N1016"/>
          <cell r="P1016"/>
          <cell r="Q1016"/>
          <cell r="R1016"/>
          <cell r="S1016"/>
          <cell r="U1016"/>
          <cell r="V1016"/>
          <cell r="W1016"/>
          <cell r="X1016">
            <v>35796</v>
          </cell>
          <cell r="Y1016">
            <v>789828</v>
          </cell>
          <cell r="Z1016">
            <v>35796</v>
          </cell>
          <cell r="AA1016"/>
          <cell r="AB1016"/>
          <cell r="AC1016"/>
        </row>
        <row r="1017">
          <cell r="A1017">
            <v>35802</v>
          </cell>
          <cell r="B1017">
            <v>92000</v>
          </cell>
          <cell r="D1017"/>
          <cell r="E1017">
            <v>7.8</v>
          </cell>
          <cell r="F1017">
            <v>8.15</v>
          </cell>
          <cell r="G1017">
            <v>7.97</v>
          </cell>
          <cell r="H1017">
            <v>733240</v>
          </cell>
          <cell r="I1017">
            <v>92000</v>
          </cell>
          <cell r="N1017"/>
          <cell r="P1017"/>
          <cell r="Q1017"/>
          <cell r="R1017"/>
          <cell r="S1017"/>
          <cell r="U1017"/>
          <cell r="V1017"/>
          <cell r="W1017"/>
          <cell r="X1017">
            <v>35796</v>
          </cell>
          <cell r="Y1017">
            <v>733240</v>
          </cell>
          <cell r="Z1017">
            <v>35796</v>
          </cell>
          <cell r="AA1017"/>
          <cell r="AB1017"/>
          <cell r="AC1017"/>
        </row>
        <row r="1018">
          <cell r="A1018">
            <v>35803</v>
          </cell>
          <cell r="B1018">
            <v>75600</v>
          </cell>
          <cell r="D1018"/>
          <cell r="E1018">
            <v>7.8</v>
          </cell>
          <cell r="F1018">
            <v>8.5</v>
          </cell>
          <cell r="G1018">
            <v>8.0399999999999991</v>
          </cell>
          <cell r="H1018">
            <v>607823.99999999988</v>
          </cell>
          <cell r="I1018">
            <v>75600</v>
          </cell>
          <cell r="N1018"/>
          <cell r="P1018"/>
          <cell r="Q1018"/>
          <cell r="R1018"/>
          <cell r="S1018"/>
          <cell r="U1018"/>
          <cell r="V1018"/>
          <cell r="W1018"/>
          <cell r="X1018">
            <v>35796</v>
          </cell>
          <cell r="Y1018">
            <v>607823.99999999988</v>
          </cell>
          <cell r="Z1018">
            <v>35796</v>
          </cell>
          <cell r="AA1018"/>
          <cell r="AB1018"/>
          <cell r="AC1018"/>
        </row>
        <row r="1019">
          <cell r="A1019">
            <v>35804</v>
          </cell>
          <cell r="B1019">
            <v>83000</v>
          </cell>
          <cell r="D1019"/>
          <cell r="E1019">
            <v>7.9</v>
          </cell>
          <cell r="F1019">
            <v>8.6</v>
          </cell>
          <cell r="G1019">
            <v>8.25</v>
          </cell>
          <cell r="H1019">
            <v>684750</v>
          </cell>
          <cell r="I1019">
            <v>83000</v>
          </cell>
          <cell r="N1019"/>
          <cell r="P1019"/>
          <cell r="Q1019"/>
          <cell r="R1019"/>
          <cell r="S1019"/>
          <cell r="U1019"/>
          <cell r="V1019"/>
          <cell r="W1019"/>
          <cell r="X1019">
            <v>35796</v>
          </cell>
          <cell r="Y1019">
            <v>684750</v>
          </cell>
          <cell r="Z1019">
            <v>35796</v>
          </cell>
          <cell r="AA1019"/>
          <cell r="AB1019"/>
          <cell r="AC1019"/>
        </row>
        <row r="1020">
          <cell r="A1020">
            <v>35805</v>
          </cell>
          <cell r="B1020">
            <v>83000</v>
          </cell>
          <cell r="D1020"/>
          <cell r="E1020">
            <v>7.9</v>
          </cell>
          <cell r="F1020">
            <v>8.6</v>
          </cell>
          <cell r="G1020">
            <v>8.25</v>
          </cell>
          <cell r="H1020">
            <v>684750</v>
          </cell>
          <cell r="I1020">
            <v>83000</v>
          </cell>
          <cell r="N1020"/>
          <cell r="P1020"/>
          <cell r="Q1020"/>
          <cell r="R1020"/>
          <cell r="S1020"/>
          <cell r="U1020"/>
          <cell r="V1020"/>
          <cell r="W1020"/>
          <cell r="X1020">
            <v>35796</v>
          </cell>
          <cell r="Y1020">
            <v>684750</v>
          </cell>
          <cell r="Z1020">
            <v>35796</v>
          </cell>
          <cell r="AA1020"/>
          <cell r="AB1020"/>
          <cell r="AC1020"/>
        </row>
        <row r="1021">
          <cell r="A1021">
            <v>35806</v>
          </cell>
          <cell r="B1021">
            <v>83000</v>
          </cell>
          <cell r="D1021"/>
          <cell r="E1021">
            <v>7.9</v>
          </cell>
          <cell r="F1021">
            <v>8.6</v>
          </cell>
          <cell r="G1021">
            <v>8.25</v>
          </cell>
          <cell r="H1021">
            <v>684750</v>
          </cell>
          <cell r="I1021">
            <v>83000</v>
          </cell>
          <cell r="N1021"/>
          <cell r="P1021"/>
          <cell r="Q1021"/>
          <cell r="R1021"/>
          <cell r="S1021"/>
          <cell r="U1021"/>
          <cell r="V1021"/>
          <cell r="W1021"/>
          <cell r="X1021">
            <v>35796</v>
          </cell>
          <cell r="Y1021">
            <v>684750</v>
          </cell>
          <cell r="Z1021">
            <v>35796</v>
          </cell>
          <cell r="AA1021"/>
          <cell r="AB1021"/>
          <cell r="AC1021"/>
        </row>
        <row r="1022">
          <cell r="A1022">
            <v>35807</v>
          </cell>
          <cell r="B1022">
            <v>80700</v>
          </cell>
          <cell r="D1022"/>
          <cell r="E1022">
            <v>8</v>
          </cell>
          <cell r="F1022">
            <v>8.6999999999999993</v>
          </cell>
          <cell r="G1022">
            <v>8.3000000000000007</v>
          </cell>
          <cell r="H1022">
            <v>669810</v>
          </cell>
          <cell r="I1022">
            <v>80700</v>
          </cell>
          <cell r="N1022"/>
          <cell r="P1022"/>
          <cell r="Q1022"/>
          <cell r="R1022"/>
          <cell r="S1022"/>
          <cell r="U1022"/>
          <cell r="V1022"/>
          <cell r="W1022"/>
          <cell r="X1022">
            <v>35796</v>
          </cell>
          <cell r="Y1022">
            <v>669810</v>
          </cell>
          <cell r="Z1022">
            <v>35796</v>
          </cell>
          <cell r="AA1022"/>
          <cell r="AB1022"/>
          <cell r="AC1022"/>
        </row>
        <row r="1023">
          <cell r="A1023">
            <v>35808</v>
          </cell>
          <cell r="B1023">
            <v>96500</v>
          </cell>
          <cell r="D1023"/>
          <cell r="E1023">
            <v>8</v>
          </cell>
          <cell r="F1023">
            <v>8.6999999999999993</v>
          </cell>
          <cell r="G1023">
            <v>8.32</v>
          </cell>
          <cell r="H1023">
            <v>802880</v>
          </cell>
          <cell r="I1023">
            <v>96500</v>
          </cell>
          <cell r="N1023"/>
          <cell r="P1023"/>
          <cell r="Q1023"/>
          <cell r="R1023"/>
          <cell r="S1023"/>
          <cell r="U1023"/>
          <cell r="V1023"/>
          <cell r="W1023"/>
          <cell r="X1023">
            <v>35796</v>
          </cell>
          <cell r="Y1023">
            <v>802880</v>
          </cell>
          <cell r="Z1023">
            <v>35796</v>
          </cell>
          <cell r="AA1023"/>
          <cell r="AB1023"/>
          <cell r="AC1023"/>
        </row>
        <row r="1024">
          <cell r="A1024">
            <v>35809</v>
          </cell>
          <cell r="B1024">
            <v>89400</v>
          </cell>
          <cell r="D1024"/>
          <cell r="E1024">
            <v>8</v>
          </cell>
          <cell r="F1024">
            <v>8.6</v>
          </cell>
          <cell r="G1024">
            <v>8.23</v>
          </cell>
          <cell r="H1024">
            <v>735762</v>
          </cell>
          <cell r="I1024">
            <v>89400</v>
          </cell>
          <cell r="N1024"/>
          <cell r="P1024"/>
          <cell r="Q1024"/>
          <cell r="R1024"/>
          <cell r="S1024"/>
          <cell r="U1024"/>
          <cell r="V1024"/>
          <cell r="W1024"/>
          <cell r="X1024">
            <v>35796</v>
          </cell>
          <cell r="Y1024">
            <v>735762</v>
          </cell>
          <cell r="Z1024">
            <v>35796</v>
          </cell>
          <cell r="AA1024"/>
          <cell r="AB1024"/>
          <cell r="AC1024"/>
        </row>
        <row r="1025">
          <cell r="A1025">
            <v>35810</v>
          </cell>
          <cell r="B1025">
            <v>66500</v>
          </cell>
          <cell r="D1025"/>
          <cell r="E1025">
            <v>6.9</v>
          </cell>
          <cell r="F1025">
            <v>8.6</v>
          </cell>
          <cell r="G1025">
            <v>8.1</v>
          </cell>
          <cell r="H1025">
            <v>538650</v>
          </cell>
          <cell r="I1025">
            <v>66500</v>
          </cell>
          <cell r="N1025"/>
          <cell r="P1025"/>
          <cell r="Q1025"/>
          <cell r="R1025"/>
          <cell r="S1025"/>
          <cell r="U1025"/>
          <cell r="V1025"/>
          <cell r="W1025"/>
          <cell r="X1025">
            <v>35796</v>
          </cell>
          <cell r="Y1025">
            <v>538650</v>
          </cell>
          <cell r="Z1025">
            <v>35796</v>
          </cell>
          <cell r="AA1025"/>
          <cell r="AB1025"/>
          <cell r="AC1025"/>
        </row>
        <row r="1026">
          <cell r="A1026">
            <v>35811</v>
          </cell>
          <cell r="B1026">
            <v>28700</v>
          </cell>
          <cell r="D1026"/>
          <cell r="E1026">
            <v>6.1</v>
          </cell>
          <cell r="F1026">
            <v>8.3000000000000007</v>
          </cell>
          <cell r="G1026">
            <v>7.41</v>
          </cell>
          <cell r="H1026">
            <v>212667</v>
          </cell>
          <cell r="I1026">
            <v>28700</v>
          </cell>
          <cell r="N1026"/>
          <cell r="P1026"/>
          <cell r="Q1026"/>
          <cell r="R1026"/>
          <cell r="S1026"/>
          <cell r="U1026"/>
          <cell r="V1026"/>
          <cell r="W1026"/>
          <cell r="X1026">
            <v>35796</v>
          </cell>
          <cell r="Y1026">
            <v>212667</v>
          </cell>
          <cell r="Z1026">
            <v>35796</v>
          </cell>
          <cell r="AA1026"/>
          <cell r="AB1026"/>
          <cell r="AC1026"/>
        </row>
        <row r="1027">
          <cell r="A1027">
            <v>35812</v>
          </cell>
          <cell r="B1027">
            <v>28700</v>
          </cell>
          <cell r="D1027"/>
          <cell r="E1027">
            <v>6.1</v>
          </cell>
          <cell r="F1027">
            <v>8.3000000000000007</v>
          </cell>
          <cell r="G1027">
            <v>7.41</v>
          </cell>
          <cell r="H1027">
            <v>212667</v>
          </cell>
          <cell r="I1027">
            <v>28700</v>
          </cell>
          <cell r="N1027"/>
          <cell r="P1027"/>
          <cell r="Q1027"/>
          <cell r="R1027"/>
          <cell r="S1027"/>
          <cell r="U1027"/>
          <cell r="V1027"/>
          <cell r="W1027"/>
          <cell r="X1027">
            <v>35796</v>
          </cell>
          <cell r="Y1027">
            <v>212667</v>
          </cell>
          <cell r="Z1027">
            <v>35796</v>
          </cell>
          <cell r="AA1027"/>
          <cell r="AB1027"/>
          <cell r="AC1027"/>
        </row>
        <row r="1028">
          <cell r="A1028">
            <v>35813</v>
          </cell>
          <cell r="B1028">
            <v>28700</v>
          </cell>
          <cell r="D1028"/>
          <cell r="E1028">
            <v>6.1</v>
          </cell>
          <cell r="F1028">
            <v>8.3000000000000007</v>
          </cell>
          <cell r="G1028">
            <v>7.41</v>
          </cell>
          <cell r="H1028">
            <v>212667</v>
          </cell>
          <cell r="I1028">
            <v>28700</v>
          </cell>
          <cell r="N1028"/>
          <cell r="P1028"/>
          <cell r="Q1028"/>
          <cell r="R1028"/>
          <cell r="S1028"/>
          <cell r="U1028"/>
          <cell r="V1028"/>
          <cell r="W1028"/>
          <cell r="X1028">
            <v>35796</v>
          </cell>
          <cell r="Y1028">
            <v>212667</v>
          </cell>
          <cell r="Z1028">
            <v>35796</v>
          </cell>
          <cell r="AA1028"/>
          <cell r="AB1028"/>
          <cell r="AC1028"/>
        </row>
        <row r="1029">
          <cell r="A1029">
            <v>35814</v>
          </cell>
          <cell r="B1029">
            <v>31600</v>
          </cell>
          <cell r="D1029"/>
          <cell r="E1029">
            <v>6</v>
          </cell>
          <cell r="F1029">
            <v>8.3000000000000007</v>
          </cell>
          <cell r="G1029">
            <v>6.78</v>
          </cell>
          <cell r="H1029">
            <v>214248</v>
          </cell>
          <cell r="I1029">
            <v>31600</v>
          </cell>
          <cell r="N1029"/>
          <cell r="P1029"/>
          <cell r="Q1029"/>
          <cell r="R1029"/>
          <cell r="S1029"/>
          <cell r="U1029"/>
          <cell r="V1029"/>
          <cell r="W1029"/>
          <cell r="X1029">
            <v>35796</v>
          </cell>
          <cell r="Y1029">
            <v>214248</v>
          </cell>
          <cell r="Z1029">
            <v>35796</v>
          </cell>
          <cell r="AA1029"/>
          <cell r="AB1029"/>
          <cell r="AC1029"/>
        </row>
        <row r="1030">
          <cell r="A1030">
            <v>35815</v>
          </cell>
          <cell r="B1030">
            <v>51400</v>
          </cell>
          <cell r="D1030"/>
          <cell r="E1030">
            <v>5.8</v>
          </cell>
          <cell r="F1030">
            <v>6.9</v>
          </cell>
          <cell r="G1030">
            <v>6.33</v>
          </cell>
          <cell r="H1030">
            <v>325362</v>
          </cell>
          <cell r="I1030">
            <v>51400</v>
          </cell>
          <cell r="N1030"/>
          <cell r="P1030"/>
          <cell r="Q1030"/>
          <cell r="R1030"/>
          <cell r="S1030"/>
          <cell r="U1030"/>
          <cell r="V1030"/>
          <cell r="W1030"/>
          <cell r="X1030">
            <v>35796</v>
          </cell>
          <cell r="Y1030">
            <v>325362</v>
          </cell>
          <cell r="Z1030">
            <v>35796</v>
          </cell>
          <cell r="AA1030"/>
          <cell r="AB1030"/>
          <cell r="AC1030"/>
        </row>
        <row r="1031">
          <cell r="A1031">
            <v>35816</v>
          </cell>
          <cell r="B1031">
            <v>66600</v>
          </cell>
          <cell r="D1031"/>
          <cell r="E1031">
            <v>5.8</v>
          </cell>
          <cell r="F1031">
            <v>6.5</v>
          </cell>
          <cell r="G1031">
            <v>6.13</v>
          </cell>
          <cell r="H1031">
            <v>408258</v>
          </cell>
          <cell r="I1031">
            <v>66600</v>
          </cell>
          <cell r="N1031"/>
          <cell r="P1031"/>
          <cell r="Q1031"/>
          <cell r="R1031"/>
          <cell r="S1031"/>
          <cell r="U1031"/>
          <cell r="V1031"/>
          <cell r="W1031"/>
          <cell r="X1031">
            <v>35796</v>
          </cell>
          <cell r="Y1031">
            <v>408258</v>
          </cell>
          <cell r="Z1031">
            <v>35796</v>
          </cell>
          <cell r="AA1031"/>
          <cell r="AB1031"/>
          <cell r="AC1031"/>
        </row>
        <row r="1032">
          <cell r="A1032">
            <v>35817</v>
          </cell>
          <cell r="B1032">
            <v>92600</v>
          </cell>
          <cell r="D1032"/>
          <cell r="E1032">
            <v>5.8</v>
          </cell>
          <cell r="F1032">
            <v>6.5</v>
          </cell>
          <cell r="G1032">
            <v>6.12</v>
          </cell>
          <cell r="H1032">
            <v>566712</v>
          </cell>
          <cell r="I1032">
            <v>92600</v>
          </cell>
          <cell r="N1032"/>
          <cell r="P1032"/>
          <cell r="Q1032"/>
          <cell r="R1032"/>
          <cell r="S1032"/>
          <cell r="U1032"/>
          <cell r="V1032"/>
          <cell r="W1032"/>
          <cell r="X1032">
            <v>35796</v>
          </cell>
          <cell r="Y1032">
            <v>566712</v>
          </cell>
          <cell r="Z1032">
            <v>35796</v>
          </cell>
          <cell r="AA1032"/>
          <cell r="AB1032"/>
          <cell r="AC1032"/>
        </row>
        <row r="1033">
          <cell r="A1033">
            <v>35818</v>
          </cell>
          <cell r="B1033">
            <v>78500</v>
          </cell>
          <cell r="D1033"/>
          <cell r="E1033">
            <v>5.7</v>
          </cell>
          <cell r="F1033">
            <v>6.25</v>
          </cell>
          <cell r="G1033">
            <v>6.06</v>
          </cell>
          <cell r="H1033">
            <v>475709.99999999994</v>
          </cell>
          <cell r="I1033">
            <v>78500</v>
          </cell>
          <cell r="N1033"/>
          <cell r="P1033"/>
          <cell r="Q1033"/>
          <cell r="R1033"/>
          <cell r="S1033"/>
          <cell r="U1033"/>
          <cell r="V1033"/>
          <cell r="W1033"/>
          <cell r="X1033">
            <v>35796</v>
          </cell>
          <cell r="Y1033">
            <v>475709.99999999994</v>
          </cell>
          <cell r="Z1033">
            <v>35796</v>
          </cell>
          <cell r="AA1033"/>
          <cell r="AB1033"/>
          <cell r="AC1033"/>
        </row>
        <row r="1034">
          <cell r="A1034">
            <v>35819</v>
          </cell>
          <cell r="B1034">
            <v>78500</v>
          </cell>
          <cell r="D1034"/>
          <cell r="E1034">
            <v>5.7</v>
          </cell>
          <cell r="F1034">
            <v>6.25</v>
          </cell>
          <cell r="G1034">
            <v>6.06</v>
          </cell>
          <cell r="H1034">
            <v>475709.99999999994</v>
          </cell>
          <cell r="I1034">
            <v>78500</v>
          </cell>
          <cell r="N1034"/>
          <cell r="P1034"/>
          <cell r="Q1034"/>
          <cell r="R1034"/>
          <cell r="S1034"/>
          <cell r="U1034"/>
          <cell r="V1034"/>
          <cell r="W1034"/>
          <cell r="X1034">
            <v>35796</v>
          </cell>
          <cell r="Y1034">
            <v>475709.99999999994</v>
          </cell>
          <cell r="Z1034">
            <v>35796</v>
          </cell>
          <cell r="AA1034"/>
          <cell r="AB1034"/>
          <cell r="AC1034"/>
        </row>
        <row r="1035">
          <cell r="A1035">
            <v>35820</v>
          </cell>
          <cell r="B1035">
            <v>78500</v>
          </cell>
          <cell r="D1035"/>
          <cell r="E1035">
            <v>5.7</v>
          </cell>
          <cell r="F1035">
            <v>6.25</v>
          </cell>
          <cell r="G1035">
            <v>6.06</v>
          </cell>
          <cell r="H1035">
            <v>475709.99999999994</v>
          </cell>
          <cell r="I1035">
            <v>78500</v>
          </cell>
          <cell r="N1035"/>
          <cell r="P1035"/>
          <cell r="Q1035"/>
          <cell r="R1035"/>
          <cell r="S1035"/>
          <cell r="U1035"/>
          <cell r="V1035"/>
          <cell r="W1035"/>
          <cell r="X1035">
            <v>35796</v>
          </cell>
          <cell r="Y1035">
            <v>475709.99999999994</v>
          </cell>
          <cell r="Z1035">
            <v>35796</v>
          </cell>
          <cell r="AA1035"/>
          <cell r="AB1035"/>
          <cell r="AC1035"/>
        </row>
        <row r="1036">
          <cell r="A1036">
            <v>35821</v>
          </cell>
          <cell r="B1036">
            <v>60000</v>
          </cell>
          <cell r="D1036"/>
          <cell r="E1036">
            <v>6</v>
          </cell>
          <cell r="F1036">
            <v>7</v>
          </cell>
          <cell r="G1036">
            <v>6.31</v>
          </cell>
          <cell r="H1036">
            <v>378600</v>
          </cell>
          <cell r="I1036">
            <v>60000</v>
          </cell>
          <cell r="N1036"/>
          <cell r="P1036"/>
          <cell r="Q1036"/>
          <cell r="R1036"/>
          <cell r="S1036"/>
          <cell r="U1036"/>
          <cell r="V1036"/>
          <cell r="W1036"/>
          <cell r="X1036">
            <v>35796</v>
          </cell>
          <cell r="Y1036">
            <v>378600</v>
          </cell>
          <cell r="Z1036">
            <v>35796</v>
          </cell>
          <cell r="AA1036"/>
          <cell r="AB1036"/>
          <cell r="AC1036"/>
        </row>
        <row r="1037">
          <cell r="A1037">
            <v>35822</v>
          </cell>
          <cell r="B1037">
            <v>89800</v>
          </cell>
          <cell r="D1037"/>
          <cell r="E1037">
            <v>6.25</v>
          </cell>
          <cell r="F1037">
            <v>7.25</v>
          </cell>
          <cell r="G1037">
            <v>6.78</v>
          </cell>
          <cell r="H1037">
            <v>608844</v>
          </cell>
          <cell r="I1037">
            <v>89800</v>
          </cell>
          <cell r="N1037"/>
          <cell r="P1037"/>
          <cell r="Q1037"/>
          <cell r="R1037"/>
          <cell r="S1037"/>
          <cell r="U1037"/>
          <cell r="V1037"/>
          <cell r="W1037"/>
          <cell r="X1037">
            <v>35796</v>
          </cell>
          <cell r="Y1037">
            <v>608844</v>
          </cell>
          <cell r="Z1037">
            <v>35796</v>
          </cell>
          <cell r="AA1037"/>
          <cell r="AB1037"/>
          <cell r="AC1037"/>
        </row>
        <row r="1038">
          <cell r="A1038">
            <v>35823</v>
          </cell>
          <cell r="B1038">
            <v>72500</v>
          </cell>
          <cell r="D1038"/>
          <cell r="E1038">
            <v>6.6</v>
          </cell>
          <cell r="F1038">
            <v>7.25</v>
          </cell>
          <cell r="G1038">
            <v>7.05</v>
          </cell>
          <cell r="H1038">
            <v>511125</v>
          </cell>
          <cell r="I1038">
            <v>72500</v>
          </cell>
          <cell r="N1038"/>
          <cell r="P1038"/>
          <cell r="Q1038"/>
          <cell r="R1038"/>
          <cell r="S1038"/>
          <cell r="U1038"/>
          <cell r="V1038"/>
          <cell r="W1038"/>
          <cell r="X1038">
            <v>35796</v>
          </cell>
          <cell r="Y1038">
            <v>511125</v>
          </cell>
          <cell r="Z1038">
            <v>35796</v>
          </cell>
          <cell r="AA1038"/>
          <cell r="AB1038"/>
          <cell r="AC1038"/>
        </row>
        <row r="1039">
          <cell r="A1039">
            <v>35824</v>
          </cell>
          <cell r="B1039">
            <v>85600</v>
          </cell>
          <cell r="D1039"/>
          <cell r="E1039">
            <v>6.85</v>
          </cell>
          <cell r="F1039">
            <v>7.25</v>
          </cell>
          <cell r="G1039">
            <v>7.06</v>
          </cell>
          <cell r="H1039">
            <v>604336</v>
          </cell>
          <cell r="I1039">
            <v>85600</v>
          </cell>
          <cell r="N1039"/>
          <cell r="P1039"/>
          <cell r="Q1039"/>
          <cell r="R1039"/>
          <cell r="S1039"/>
          <cell r="U1039"/>
          <cell r="V1039"/>
          <cell r="W1039"/>
          <cell r="X1039">
            <v>35796</v>
          </cell>
          <cell r="Y1039">
            <v>604336</v>
          </cell>
          <cell r="Z1039">
            <v>35796</v>
          </cell>
          <cell r="AA1039"/>
          <cell r="AB1039"/>
          <cell r="AC1039"/>
        </row>
        <row r="1040">
          <cell r="A1040">
            <v>35825</v>
          </cell>
          <cell r="B1040">
            <v>17000</v>
          </cell>
          <cell r="D1040"/>
          <cell r="E1040">
            <v>6.7</v>
          </cell>
          <cell r="F1040">
            <v>6.9</v>
          </cell>
          <cell r="G1040">
            <v>6.81</v>
          </cell>
          <cell r="H1040">
            <v>115770</v>
          </cell>
          <cell r="I1040">
            <v>17000</v>
          </cell>
          <cell r="N1040"/>
          <cell r="P1040"/>
          <cell r="Q1040"/>
          <cell r="R1040"/>
          <cell r="S1040"/>
          <cell r="U1040"/>
          <cell r="V1040"/>
          <cell r="W1040"/>
          <cell r="X1040">
            <v>35796</v>
          </cell>
          <cell r="Y1040">
            <v>115770</v>
          </cell>
          <cell r="Z1040">
            <v>35796</v>
          </cell>
          <cell r="AA1040"/>
          <cell r="AB1040"/>
          <cell r="AC1040"/>
        </row>
        <row r="1041">
          <cell r="A1041">
            <v>35826</v>
          </cell>
          <cell r="B1041">
            <v>17000</v>
          </cell>
          <cell r="C1041"/>
          <cell r="D1041"/>
          <cell r="E1041">
            <v>6.7</v>
          </cell>
          <cell r="F1041">
            <v>6.9</v>
          </cell>
          <cell r="G1041">
            <v>6.81</v>
          </cell>
          <cell r="H1041">
            <v>115770</v>
          </cell>
          <cell r="I1041">
            <v>17000</v>
          </cell>
          <cell r="J1041">
            <v>14581087</v>
          </cell>
          <cell r="K1041">
            <v>1984650</v>
          </cell>
          <cell r="L1041">
            <v>7.3469311969364872</v>
          </cell>
          <cell r="M1041"/>
          <cell r="N1041"/>
          <cell r="O1041"/>
          <cell r="P1041"/>
          <cell r="Q1041"/>
          <cell r="R1041"/>
          <cell r="S1041"/>
          <cell r="T1041"/>
          <cell r="U1041"/>
          <cell r="V1041"/>
          <cell r="W1041"/>
          <cell r="X1041">
            <v>35796</v>
          </cell>
          <cell r="Y1041">
            <v>115770</v>
          </cell>
          <cell r="Z1041">
            <v>35796</v>
          </cell>
          <cell r="AA1041"/>
          <cell r="AB1041"/>
          <cell r="AC1041"/>
        </row>
        <row r="1042">
          <cell r="A1042">
            <v>35827</v>
          </cell>
          <cell r="B1042">
            <v>17000</v>
          </cell>
          <cell r="D1042"/>
          <cell r="E1042">
            <v>6.7</v>
          </cell>
          <cell r="F1042">
            <v>6.9</v>
          </cell>
          <cell r="G1042">
            <v>6.81</v>
          </cell>
          <cell r="H1042">
            <v>115770</v>
          </cell>
          <cell r="I1042">
            <v>17000</v>
          </cell>
          <cell r="N1042"/>
          <cell r="P1042"/>
          <cell r="Q1042"/>
          <cell r="R1042"/>
          <cell r="S1042"/>
          <cell r="U1042"/>
          <cell r="V1042"/>
          <cell r="W1042"/>
          <cell r="X1042">
            <v>35827</v>
          </cell>
          <cell r="Y1042">
            <v>115770</v>
          </cell>
          <cell r="Z1042">
            <v>35827</v>
          </cell>
          <cell r="AA1042"/>
          <cell r="AB1042"/>
          <cell r="AC1042"/>
        </row>
        <row r="1043">
          <cell r="A1043">
            <v>35828</v>
          </cell>
          <cell r="B1043">
            <v>15980</v>
          </cell>
          <cell r="D1043"/>
          <cell r="E1043">
            <v>6.8</v>
          </cell>
          <cell r="F1043">
            <v>6.9</v>
          </cell>
          <cell r="G1043">
            <v>6.83</v>
          </cell>
          <cell r="H1043">
            <v>109143.4</v>
          </cell>
          <cell r="I1043">
            <v>15980</v>
          </cell>
          <cell r="N1043"/>
          <cell r="P1043"/>
          <cell r="Q1043"/>
          <cell r="R1043"/>
          <cell r="S1043"/>
          <cell r="U1043"/>
          <cell r="V1043"/>
          <cell r="W1043"/>
          <cell r="X1043">
            <v>35827</v>
          </cell>
          <cell r="Y1043">
            <v>109143.4</v>
          </cell>
          <cell r="Z1043">
            <v>35827</v>
          </cell>
          <cell r="AA1043"/>
          <cell r="AB1043"/>
          <cell r="AC1043"/>
        </row>
        <row r="1044">
          <cell r="A1044">
            <v>35829</v>
          </cell>
          <cell r="B1044">
            <v>61350</v>
          </cell>
          <cell r="D1044"/>
          <cell r="E1044">
            <v>6.8</v>
          </cell>
          <cell r="F1044">
            <v>7.15</v>
          </cell>
          <cell r="G1044">
            <v>7.01</v>
          </cell>
          <cell r="H1044">
            <v>430063.5</v>
          </cell>
          <cell r="I1044">
            <v>61350</v>
          </cell>
          <cell r="N1044"/>
          <cell r="P1044"/>
          <cell r="Q1044"/>
          <cell r="R1044"/>
          <cell r="S1044"/>
          <cell r="U1044"/>
          <cell r="V1044"/>
          <cell r="W1044"/>
          <cell r="X1044">
            <v>35827</v>
          </cell>
          <cell r="Y1044">
            <v>430063.5</v>
          </cell>
          <cell r="Z1044">
            <v>35827</v>
          </cell>
          <cell r="AA1044"/>
          <cell r="AB1044"/>
          <cell r="AC1044"/>
        </row>
        <row r="1045">
          <cell r="A1045">
            <v>35830</v>
          </cell>
          <cell r="B1045">
            <v>76500</v>
          </cell>
          <cell r="D1045"/>
          <cell r="E1045">
            <v>7</v>
          </cell>
          <cell r="F1045">
            <v>7.25</v>
          </cell>
          <cell r="G1045">
            <v>7.17</v>
          </cell>
          <cell r="H1045">
            <v>548505</v>
          </cell>
          <cell r="I1045">
            <v>76500</v>
          </cell>
          <cell r="N1045"/>
          <cell r="P1045"/>
          <cell r="Q1045"/>
          <cell r="R1045"/>
          <cell r="S1045"/>
          <cell r="U1045"/>
          <cell r="V1045"/>
          <cell r="W1045"/>
          <cell r="X1045">
            <v>35827</v>
          </cell>
          <cell r="Y1045">
            <v>548505</v>
          </cell>
          <cell r="Z1045">
            <v>35827</v>
          </cell>
          <cell r="AA1045"/>
          <cell r="AB1045"/>
          <cell r="AC1045"/>
        </row>
        <row r="1046">
          <cell r="A1046">
            <v>35831</v>
          </cell>
          <cell r="B1046">
            <v>69500</v>
          </cell>
          <cell r="D1046"/>
          <cell r="E1046">
            <v>7.1</v>
          </cell>
          <cell r="F1046">
            <v>7.35</v>
          </cell>
          <cell r="G1046">
            <v>7.2</v>
          </cell>
          <cell r="H1046">
            <v>500400</v>
          </cell>
          <cell r="I1046">
            <v>69500</v>
          </cell>
          <cell r="N1046"/>
          <cell r="P1046"/>
          <cell r="Q1046"/>
          <cell r="R1046"/>
          <cell r="S1046"/>
          <cell r="U1046"/>
          <cell r="V1046"/>
          <cell r="W1046"/>
          <cell r="X1046">
            <v>35827</v>
          </cell>
          <cell r="Y1046">
            <v>500400</v>
          </cell>
          <cell r="Z1046">
            <v>35827</v>
          </cell>
          <cell r="AA1046"/>
          <cell r="AB1046"/>
          <cell r="AC1046"/>
        </row>
        <row r="1047">
          <cell r="A1047">
            <v>35832</v>
          </cell>
          <cell r="B1047">
            <v>113800</v>
          </cell>
          <cell r="D1047"/>
          <cell r="E1047">
            <v>7</v>
          </cell>
          <cell r="F1047">
            <v>7.4</v>
          </cell>
          <cell r="G1047">
            <v>7.24</v>
          </cell>
          <cell r="H1047">
            <v>823912</v>
          </cell>
          <cell r="I1047">
            <v>113800</v>
          </cell>
          <cell r="N1047"/>
          <cell r="P1047"/>
          <cell r="Q1047"/>
          <cell r="R1047"/>
          <cell r="S1047"/>
          <cell r="U1047"/>
          <cell r="V1047"/>
          <cell r="W1047"/>
          <cell r="X1047">
            <v>35827</v>
          </cell>
          <cell r="Y1047">
            <v>823912</v>
          </cell>
          <cell r="Z1047">
            <v>35827</v>
          </cell>
          <cell r="AA1047"/>
          <cell r="AB1047"/>
          <cell r="AC1047"/>
        </row>
        <row r="1048">
          <cell r="A1048">
            <v>35833</v>
          </cell>
          <cell r="B1048">
            <v>113800</v>
          </cell>
          <cell r="D1048"/>
          <cell r="E1048">
            <v>7</v>
          </cell>
          <cell r="F1048">
            <v>7.4</v>
          </cell>
          <cell r="G1048">
            <v>7.24</v>
          </cell>
          <cell r="H1048">
            <v>823912</v>
          </cell>
          <cell r="I1048">
            <v>113800</v>
          </cell>
          <cell r="N1048"/>
          <cell r="P1048"/>
          <cell r="Q1048"/>
          <cell r="R1048"/>
          <cell r="S1048"/>
          <cell r="U1048"/>
          <cell r="V1048"/>
          <cell r="W1048"/>
          <cell r="X1048">
            <v>35827</v>
          </cell>
          <cell r="Y1048">
            <v>823912</v>
          </cell>
          <cell r="Z1048">
            <v>35827</v>
          </cell>
          <cell r="AA1048"/>
          <cell r="AB1048"/>
          <cell r="AC1048"/>
        </row>
        <row r="1049">
          <cell r="A1049">
            <v>35834</v>
          </cell>
          <cell r="B1049">
            <v>113800</v>
          </cell>
          <cell r="D1049"/>
          <cell r="E1049">
            <v>7</v>
          </cell>
          <cell r="F1049">
            <v>7.4</v>
          </cell>
          <cell r="G1049">
            <v>7.24</v>
          </cell>
          <cell r="H1049">
            <v>823912</v>
          </cell>
          <cell r="I1049">
            <v>113800</v>
          </cell>
          <cell r="N1049"/>
          <cell r="P1049"/>
          <cell r="Q1049"/>
          <cell r="R1049"/>
          <cell r="S1049"/>
          <cell r="U1049"/>
          <cell r="V1049"/>
          <cell r="W1049"/>
          <cell r="X1049">
            <v>35827</v>
          </cell>
          <cell r="Y1049">
            <v>823912</v>
          </cell>
          <cell r="Z1049">
            <v>35827</v>
          </cell>
          <cell r="AA1049"/>
          <cell r="AB1049"/>
          <cell r="AC1049"/>
        </row>
        <row r="1050">
          <cell r="A1050">
            <v>35835</v>
          </cell>
          <cell r="B1050">
            <v>104700</v>
          </cell>
          <cell r="D1050"/>
          <cell r="E1050">
            <v>6.8</v>
          </cell>
          <cell r="F1050">
            <v>7.5</v>
          </cell>
          <cell r="G1050">
            <v>7.3</v>
          </cell>
          <cell r="H1050">
            <v>764310</v>
          </cell>
          <cell r="I1050">
            <v>104700</v>
          </cell>
          <cell r="N1050"/>
          <cell r="P1050"/>
          <cell r="Q1050"/>
          <cell r="R1050"/>
          <cell r="S1050"/>
          <cell r="U1050"/>
          <cell r="V1050"/>
          <cell r="W1050"/>
          <cell r="X1050">
            <v>35827</v>
          </cell>
          <cell r="Y1050">
            <v>764310</v>
          </cell>
          <cell r="Z1050">
            <v>35827</v>
          </cell>
          <cell r="AA1050"/>
          <cell r="AB1050"/>
          <cell r="AC1050"/>
        </row>
        <row r="1051">
          <cell r="A1051">
            <v>35836</v>
          </cell>
          <cell r="B1051">
            <v>94400</v>
          </cell>
          <cell r="D1051"/>
          <cell r="E1051">
            <v>6.75</v>
          </cell>
          <cell r="F1051">
            <v>7.6</v>
          </cell>
          <cell r="G1051">
            <v>7.34</v>
          </cell>
          <cell r="H1051">
            <v>692896</v>
          </cell>
          <cell r="I1051">
            <v>94400</v>
          </cell>
          <cell r="N1051"/>
          <cell r="P1051"/>
          <cell r="Q1051"/>
          <cell r="R1051"/>
          <cell r="S1051"/>
          <cell r="U1051"/>
          <cell r="V1051"/>
          <cell r="W1051"/>
          <cell r="X1051">
            <v>35827</v>
          </cell>
          <cell r="Y1051">
            <v>692896</v>
          </cell>
          <cell r="Z1051">
            <v>35827</v>
          </cell>
          <cell r="AA1051"/>
          <cell r="AB1051"/>
          <cell r="AC1051"/>
        </row>
        <row r="1052">
          <cell r="A1052">
            <v>35837</v>
          </cell>
          <cell r="B1052">
            <v>97200</v>
          </cell>
          <cell r="D1052"/>
          <cell r="E1052">
            <v>6.8</v>
          </cell>
          <cell r="F1052">
            <v>7.6</v>
          </cell>
          <cell r="G1052">
            <v>7.38</v>
          </cell>
          <cell r="H1052">
            <v>717336</v>
          </cell>
          <cell r="I1052">
            <v>97200</v>
          </cell>
          <cell r="N1052"/>
          <cell r="P1052"/>
          <cell r="Q1052"/>
          <cell r="R1052"/>
          <cell r="S1052"/>
          <cell r="U1052"/>
          <cell r="V1052"/>
          <cell r="W1052"/>
          <cell r="X1052">
            <v>35827</v>
          </cell>
          <cell r="Y1052">
            <v>717336</v>
          </cell>
          <cell r="Z1052">
            <v>35827</v>
          </cell>
          <cell r="AA1052"/>
          <cell r="AB1052"/>
          <cell r="AC1052"/>
        </row>
        <row r="1053">
          <cell r="A1053">
            <v>35838</v>
          </cell>
          <cell r="B1053">
            <v>75600</v>
          </cell>
          <cell r="D1053"/>
          <cell r="E1053">
            <v>7</v>
          </cell>
          <cell r="F1053">
            <v>7.75</v>
          </cell>
          <cell r="G1053">
            <v>7.45</v>
          </cell>
          <cell r="H1053">
            <v>563220</v>
          </cell>
          <cell r="I1053">
            <v>75600</v>
          </cell>
          <cell r="N1053"/>
          <cell r="P1053"/>
          <cell r="Q1053"/>
          <cell r="R1053"/>
          <cell r="S1053"/>
          <cell r="U1053"/>
          <cell r="V1053"/>
          <cell r="W1053"/>
          <cell r="X1053">
            <v>35827</v>
          </cell>
          <cell r="Y1053">
            <v>563220</v>
          </cell>
          <cell r="Z1053">
            <v>35827</v>
          </cell>
          <cell r="AA1053"/>
          <cell r="AB1053"/>
          <cell r="AC1053"/>
        </row>
        <row r="1054">
          <cell r="A1054">
            <v>35839</v>
          </cell>
          <cell r="B1054">
            <v>73800</v>
          </cell>
          <cell r="D1054"/>
          <cell r="E1054">
            <v>7.3</v>
          </cell>
          <cell r="F1054">
            <v>7.75</v>
          </cell>
          <cell r="G1054">
            <v>7.51</v>
          </cell>
          <cell r="H1054">
            <v>554238</v>
          </cell>
          <cell r="I1054">
            <v>73800</v>
          </cell>
          <cell r="N1054"/>
          <cell r="P1054"/>
          <cell r="Q1054"/>
          <cell r="R1054"/>
          <cell r="S1054"/>
          <cell r="U1054"/>
          <cell r="V1054"/>
          <cell r="W1054"/>
          <cell r="X1054">
            <v>35827</v>
          </cell>
          <cell r="Y1054">
            <v>554238</v>
          </cell>
          <cell r="Z1054">
            <v>35827</v>
          </cell>
          <cell r="AA1054"/>
          <cell r="AB1054"/>
          <cell r="AC1054"/>
        </row>
        <row r="1055">
          <cell r="A1055">
            <v>35840</v>
          </cell>
          <cell r="B1055">
            <v>73800</v>
          </cell>
          <cell r="D1055"/>
          <cell r="E1055">
            <v>7.3</v>
          </cell>
          <cell r="F1055">
            <v>7.75</v>
          </cell>
          <cell r="G1055">
            <v>7.51</v>
          </cell>
          <cell r="H1055">
            <v>554238</v>
          </cell>
          <cell r="I1055">
            <v>73800</v>
          </cell>
          <cell r="N1055"/>
          <cell r="P1055"/>
          <cell r="Q1055"/>
          <cell r="R1055"/>
          <cell r="S1055"/>
          <cell r="U1055"/>
          <cell r="V1055"/>
          <cell r="W1055"/>
          <cell r="X1055">
            <v>35827</v>
          </cell>
          <cell r="Y1055">
            <v>554238</v>
          </cell>
          <cell r="Z1055">
            <v>35827</v>
          </cell>
          <cell r="AA1055"/>
          <cell r="AB1055"/>
          <cell r="AC1055"/>
        </row>
        <row r="1056">
          <cell r="A1056">
            <v>35841</v>
          </cell>
          <cell r="B1056">
            <v>73800</v>
          </cell>
          <cell r="D1056"/>
          <cell r="E1056">
            <v>7.3</v>
          </cell>
          <cell r="F1056">
            <v>7.75</v>
          </cell>
          <cell r="G1056">
            <v>7.51</v>
          </cell>
          <cell r="H1056">
            <v>554238</v>
          </cell>
          <cell r="I1056">
            <v>73800</v>
          </cell>
          <cell r="N1056"/>
          <cell r="P1056"/>
          <cell r="Q1056"/>
          <cell r="R1056"/>
          <cell r="S1056"/>
          <cell r="U1056"/>
          <cell r="V1056"/>
          <cell r="W1056"/>
          <cell r="X1056">
            <v>35827</v>
          </cell>
          <cell r="Y1056">
            <v>554238</v>
          </cell>
          <cell r="Z1056">
            <v>35827</v>
          </cell>
          <cell r="AA1056"/>
          <cell r="AB1056"/>
          <cell r="AC1056"/>
        </row>
        <row r="1057">
          <cell r="A1057">
            <v>35842</v>
          </cell>
          <cell r="B1057">
            <v>68700</v>
          </cell>
          <cell r="D1057"/>
          <cell r="E1057">
            <v>7</v>
          </cell>
          <cell r="F1057">
            <v>7.85</v>
          </cell>
          <cell r="G1057">
            <v>7.59</v>
          </cell>
          <cell r="H1057">
            <v>521433</v>
          </cell>
          <cell r="I1057">
            <v>68700</v>
          </cell>
          <cell r="N1057"/>
          <cell r="P1057"/>
          <cell r="Q1057"/>
          <cell r="R1057"/>
          <cell r="S1057"/>
          <cell r="U1057"/>
          <cell r="V1057"/>
          <cell r="W1057"/>
          <cell r="X1057">
            <v>35827</v>
          </cell>
          <cell r="Y1057">
            <v>521433</v>
          </cell>
          <cell r="Z1057">
            <v>35827</v>
          </cell>
          <cell r="AA1057"/>
          <cell r="AB1057"/>
          <cell r="AC1057"/>
        </row>
        <row r="1058">
          <cell r="A1058">
            <v>35843</v>
          </cell>
          <cell r="B1058">
            <v>50700</v>
          </cell>
          <cell r="D1058"/>
          <cell r="E1058">
            <v>7.35</v>
          </cell>
          <cell r="F1058">
            <v>7.9</v>
          </cell>
          <cell r="G1058">
            <v>7.61</v>
          </cell>
          <cell r="H1058">
            <v>385827</v>
          </cell>
          <cell r="I1058">
            <v>50700</v>
          </cell>
          <cell r="N1058"/>
          <cell r="P1058"/>
          <cell r="Q1058"/>
          <cell r="R1058"/>
          <cell r="S1058"/>
          <cell r="U1058"/>
          <cell r="V1058"/>
          <cell r="W1058"/>
          <cell r="X1058">
            <v>35827</v>
          </cell>
          <cell r="Y1058">
            <v>385827</v>
          </cell>
          <cell r="Z1058">
            <v>35827</v>
          </cell>
          <cell r="AA1058"/>
          <cell r="AB1058"/>
          <cell r="AC1058"/>
        </row>
        <row r="1059">
          <cell r="A1059">
            <v>35844</v>
          </cell>
          <cell r="B1059">
            <v>62900</v>
          </cell>
          <cell r="D1059"/>
          <cell r="E1059">
            <v>7.5</v>
          </cell>
          <cell r="F1059">
            <v>8</v>
          </cell>
          <cell r="G1059">
            <v>7.7</v>
          </cell>
          <cell r="H1059">
            <v>484330</v>
          </cell>
          <cell r="I1059">
            <v>62900</v>
          </cell>
          <cell r="N1059"/>
          <cell r="P1059"/>
          <cell r="Q1059"/>
          <cell r="R1059"/>
          <cell r="S1059"/>
          <cell r="U1059"/>
          <cell r="V1059"/>
          <cell r="W1059"/>
          <cell r="X1059">
            <v>35827</v>
          </cell>
          <cell r="Y1059">
            <v>484330</v>
          </cell>
          <cell r="Z1059">
            <v>35827</v>
          </cell>
          <cell r="AA1059"/>
          <cell r="AB1059"/>
          <cell r="AC1059"/>
        </row>
        <row r="1060">
          <cell r="A1060">
            <v>35845</v>
          </cell>
          <cell r="B1060">
            <v>65050</v>
          </cell>
          <cell r="D1060"/>
          <cell r="E1060">
            <v>7.6</v>
          </cell>
          <cell r="F1060">
            <v>8</v>
          </cell>
          <cell r="G1060">
            <v>7.8</v>
          </cell>
          <cell r="H1060">
            <v>507390</v>
          </cell>
          <cell r="I1060">
            <v>65050</v>
          </cell>
          <cell r="N1060"/>
          <cell r="P1060"/>
          <cell r="Q1060"/>
          <cell r="R1060"/>
          <cell r="S1060"/>
          <cell r="U1060"/>
          <cell r="V1060"/>
          <cell r="W1060"/>
          <cell r="X1060">
            <v>35827</v>
          </cell>
          <cell r="Y1060">
            <v>507390</v>
          </cell>
          <cell r="Z1060">
            <v>35827</v>
          </cell>
          <cell r="AA1060"/>
          <cell r="AB1060"/>
          <cell r="AC1060"/>
        </row>
        <row r="1061">
          <cell r="A1061">
            <v>35846</v>
          </cell>
          <cell r="B1061">
            <v>68100</v>
          </cell>
          <cell r="D1061"/>
          <cell r="E1061">
            <v>6.5</v>
          </cell>
          <cell r="F1061">
            <v>8</v>
          </cell>
          <cell r="G1061">
            <v>7.5</v>
          </cell>
          <cell r="H1061">
            <v>510750</v>
          </cell>
          <cell r="I1061">
            <v>68100</v>
          </cell>
          <cell r="N1061"/>
          <cell r="P1061"/>
          <cell r="Q1061"/>
          <cell r="R1061"/>
          <cell r="S1061"/>
          <cell r="U1061"/>
          <cell r="V1061"/>
          <cell r="W1061"/>
          <cell r="X1061">
            <v>35827</v>
          </cell>
          <cell r="Y1061">
            <v>510750</v>
          </cell>
          <cell r="Z1061">
            <v>35827</v>
          </cell>
          <cell r="AA1061"/>
          <cell r="AB1061"/>
          <cell r="AC1061"/>
        </row>
        <row r="1062">
          <cell r="A1062">
            <v>35847</v>
          </cell>
          <cell r="B1062">
            <v>68100</v>
          </cell>
          <cell r="D1062"/>
          <cell r="E1062">
            <v>6.5</v>
          </cell>
          <cell r="F1062">
            <v>8</v>
          </cell>
          <cell r="G1062">
            <v>7.5</v>
          </cell>
          <cell r="H1062">
            <v>510750</v>
          </cell>
          <cell r="I1062">
            <v>68100</v>
          </cell>
          <cell r="N1062"/>
          <cell r="P1062"/>
          <cell r="Q1062"/>
          <cell r="R1062"/>
          <cell r="S1062"/>
          <cell r="U1062"/>
          <cell r="V1062"/>
          <cell r="W1062"/>
          <cell r="X1062">
            <v>35827</v>
          </cell>
          <cell r="Y1062">
            <v>510750</v>
          </cell>
          <cell r="Z1062">
            <v>35827</v>
          </cell>
          <cell r="AA1062"/>
          <cell r="AB1062"/>
          <cell r="AC1062"/>
        </row>
        <row r="1063">
          <cell r="A1063">
            <v>35848</v>
          </cell>
          <cell r="B1063">
            <v>68100</v>
          </cell>
          <cell r="D1063"/>
          <cell r="E1063">
            <v>6.5</v>
          </cell>
          <cell r="F1063">
            <v>8</v>
          </cell>
          <cell r="G1063">
            <v>7.5</v>
          </cell>
          <cell r="H1063">
            <v>510750</v>
          </cell>
          <cell r="I1063">
            <v>68100</v>
          </cell>
          <cell r="N1063"/>
          <cell r="P1063"/>
          <cell r="Q1063"/>
          <cell r="R1063"/>
          <cell r="S1063"/>
          <cell r="U1063"/>
          <cell r="V1063"/>
          <cell r="W1063"/>
          <cell r="X1063">
            <v>35827</v>
          </cell>
          <cell r="Y1063">
            <v>510750</v>
          </cell>
          <cell r="Z1063">
            <v>35827</v>
          </cell>
          <cell r="AA1063"/>
          <cell r="AB1063"/>
          <cell r="AC1063"/>
        </row>
        <row r="1064">
          <cell r="A1064">
            <v>35849</v>
          </cell>
          <cell r="B1064">
            <v>51650</v>
          </cell>
          <cell r="D1064"/>
          <cell r="E1064">
            <v>7</v>
          </cell>
          <cell r="F1064">
            <v>8</v>
          </cell>
          <cell r="G1064">
            <v>7.47</v>
          </cell>
          <cell r="H1064">
            <v>385825.5</v>
          </cell>
          <cell r="I1064">
            <v>51650</v>
          </cell>
          <cell r="N1064"/>
          <cell r="P1064"/>
          <cell r="Q1064"/>
          <cell r="R1064"/>
          <cell r="S1064"/>
          <cell r="U1064"/>
          <cell r="V1064"/>
          <cell r="W1064"/>
          <cell r="X1064">
            <v>35827</v>
          </cell>
          <cell r="Y1064">
            <v>385825.5</v>
          </cell>
          <cell r="Z1064">
            <v>35827</v>
          </cell>
          <cell r="AA1064"/>
          <cell r="AB1064"/>
          <cell r="AC1064"/>
        </row>
        <row r="1065">
          <cell r="A1065">
            <v>35850</v>
          </cell>
          <cell r="B1065">
            <v>70800</v>
          </cell>
          <cell r="D1065"/>
          <cell r="E1065">
            <v>6</v>
          </cell>
          <cell r="F1065">
            <v>8</v>
          </cell>
          <cell r="G1065">
            <v>7.44</v>
          </cell>
          <cell r="H1065">
            <v>526752</v>
          </cell>
          <cell r="I1065">
            <v>70800</v>
          </cell>
          <cell r="N1065"/>
          <cell r="P1065"/>
          <cell r="Q1065"/>
          <cell r="R1065"/>
          <cell r="S1065"/>
          <cell r="U1065"/>
          <cell r="V1065"/>
          <cell r="W1065"/>
          <cell r="X1065">
            <v>35827</v>
          </cell>
          <cell r="Y1065">
            <v>526752</v>
          </cell>
          <cell r="Z1065">
            <v>35827</v>
          </cell>
          <cell r="AA1065"/>
          <cell r="AB1065"/>
          <cell r="AC1065"/>
        </row>
        <row r="1066">
          <cell r="A1066">
            <v>35851</v>
          </cell>
          <cell r="B1066">
            <v>71800</v>
          </cell>
          <cell r="D1066"/>
          <cell r="E1066">
            <v>7.25</v>
          </cell>
          <cell r="F1066">
            <v>7.9</v>
          </cell>
          <cell r="G1066">
            <v>7.45</v>
          </cell>
          <cell r="H1066">
            <v>534910</v>
          </cell>
          <cell r="I1066">
            <v>71800</v>
          </cell>
          <cell r="N1066"/>
          <cell r="P1066"/>
          <cell r="Q1066"/>
          <cell r="R1066"/>
          <cell r="S1066"/>
          <cell r="U1066"/>
          <cell r="V1066"/>
          <cell r="W1066"/>
          <cell r="X1066">
            <v>35827</v>
          </cell>
          <cell r="Y1066">
            <v>534910</v>
          </cell>
          <cell r="Z1066">
            <v>35827</v>
          </cell>
          <cell r="AA1066"/>
          <cell r="AB1066"/>
          <cell r="AC1066"/>
        </row>
        <row r="1067">
          <cell r="A1067">
            <v>35852</v>
          </cell>
          <cell r="B1067">
            <v>77900</v>
          </cell>
          <cell r="D1067"/>
          <cell r="E1067">
            <v>7</v>
          </cell>
          <cell r="F1067">
            <v>7.8</v>
          </cell>
          <cell r="G1067">
            <v>7.46</v>
          </cell>
          <cell r="H1067">
            <v>581134</v>
          </cell>
          <cell r="I1067">
            <v>77900</v>
          </cell>
          <cell r="N1067"/>
          <cell r="P1067"/>
          <cell r="Q1067"/>
          <cell r="R1067"/>
          <cell r="S1067"/>
          <cell r="U1067"/>
          <cell r="V1067"/>
          <cell r="W1067"/>
          <cell r="X1067">
            <v>35827</v>
          </cell>
          <cell r="Y1067">
            <v>581134</v>
          </cell>
          <cell r="Z1067">
            <v>35827</v>
          </cell>
          <cell r="AA1067"/>
          <cell r="AB1067"/>
          <cell r="AC1067"/>
        </row>
        <row r="1068">
          <cell r="A1068">
            <v>35853</v>
          </cell>
          <cell r="B1068">
            <v>32500</v>
          </cell>
          <cell r="D1068"/>
          <cell r="E1068">
            <v>6</v>
          </cell>
          <cell r="F1068">
            <v>7.85</v>
          </cell>
          <cell r="G1068">
            <v>7.02</v>
          </cell>
          <cell r="H1068">
            <v>228150</v>
          </cell>
          <cell r="I1068">
            <v>32500</v>
          </cell>
          <cell r="N1068"/>
          <cell r="P1068"/>
          <cell r="Q1068"/>
          <cell r="R1068"/>
          <cell r="S1068"/>
          <cell r="U1068"/>
          <cell r="V1068"/>
          <cell r="W1068"/>
          <cell r="X1068">
            <v>35827</v>
          </cell>
          <cell r="Y1068">
            <v>228150</v>
          </cell>
          <cell r="Z1068">
            <v>35827</v>
          </cell>
          <cell r="AA1068"/>
          <cell r="AB1068"/>
          <cell r="AC1068"/>
        </row>
        <row r="1069">
          <cell r="A1069">
            <v>35854</v>
          </cell>
          <cell r="B1069">
            <v>32500</v>
          </cell>
          <cell r="C1069"/>
          <cell r="D1069"/>
          <cell r="E1069">
            <v>6</v>
          </cell>
          <cell r="F1069">
            <v>7.85</v>
          </cell>
          <cell r="G1069">
            <v>7.02</v>
          </cell>
          <cell r="H1069">
            <v>228150</v>
          </cell>
          <cell r="I1069">
            <v>32500</v>
          </cell>
          <cell r="J1069">
            <v>14492245.4</v>
          </cell>
          <cell r="K1069">
            <v>1963830</v>
          </cell>
          <cell r="L1069">
            <v>7.3795824485826165</v>
          </cell>
          <cell r="M1069"/>
          <cell r="N1069"/>
          <cell r="O1069"/>
          <cell r="P1069"/>
          <cell r="Q1069"/>
          <cell r="R1069"/>
          <cell r="S1069"/>
          <cell r="T1069"/>
          <cell r="U1069"/>
          <cell r="V1069"/>
          <cell r="W1069"/>
          <cell r="X1069">
            <v>35827</v>
          </cell>
          <cell r="Y1069">
            <v>228150</v>
          </cell>
          <cell r="Z1069">
            <v>35827</v>
          </cell>
          <cell r="AA1069"/>
          <cell r="AB1069"/>
          <cell r="AC1069"/>
        </row>
        <row r="1070">
          <cell r="A1070">
            <v>35855</v>
          </cell>
          <cell r="B1070">
            <v>32500</v>
          </cell>
          <cell r="D1070"/>
          <cell r="E1070">
            <v>6</v>
          </cell>
          <cell r="F1070">
            <v>7.85</v>
          </cell>
          <cell r="G1070">
            <v>7.02</v>
          </cell>
          <cell r="H1070">
            <v>228150</v>
          </cell>
          <cell r="I1070">
            <v>32500</v>
          </cell>
          <cell r="N1070"/>
          <cell r="P1070"/>
          <cell r="Q1070"/>
          <cell r="R1070"/>
          <cell r="S1070"/>
          <cell r="U1070"/>
          <cell r="V1070"/>
          <cell r="W1070"/>
          <cell r="X1070">
            <v>35855</v>
          </cell>
          <cell r="Y1070">
            <v>228150</v>
          </cell>
          <cell r="Z1070">
            <v>35855</v>
          </cell>
          <cell r="AA1070"/>
          <cell r="AB1070"/>
          <cell r="AC1070"/>
        </row>
        <row r="1071">
          <cell r="A1071">
            <v>35856</v>
          </cell>
          <cell r="B1071">
            <v>5100</v>
          </cell>
          <cell r="D1071"/>
          <cell r="E1071">
            <v>7</v>
          </cell>
          <cell r="F1071">
            <v>7.8</v>
          </cell>
          <cell r="G1071">
            <v>7.35</v>
          </cell>
          <cell r="H1071">
            <v>37485</v>
          </cell>
          <cell r="I1071">
            <v>5100</v>
          </cell>
          <cell r="N1071"/>
          <cell r="P1071"/>
          <cell r="Q1071"/>
          <cell r="R1071"/>
          <cell r="S1071"/>
          <cell r="U1071"/>
          <cell r="V1071"/>
          <cell r="W1071"/>
          <cell r="X1071">
            <v>35855</v>
          </cell>
          <cell r="Y1071">
            <v>37485</v>
          </cell>
          <cell r="Z1071">
            <v>35855</v>
          </cell>
          <cell r="AA1071"/>
          <cell r="AB1071"/>
          <cell r="AC1071"/>
        </row>
        <row r="1072">
          <cell r="A1072">
            <v>35857</v>
          </cell>
          <cell r="B1072">
            <v>37800</v>
          </cell>
          <cell r="D1072"/>
          <cell r="E1072">
            <v>7.2</v>
          </cell>
          <cell r="F1072">
            <v>8</v>
          </cell>
          <cell r="G1072">
            <v>7.58</v>
          </cell>
          <cell r="H1072">
            <v>286524</v>
          </cell>
          <cell r="I1072">
            <v>37800</v>
          </cell>
          <cell r="N1072"/>
          <cell r="P1072"/>
          <cell r="Q1072"/>
          <cell r="R1072"/>
          <cell r="S1072"/>
          <cell r="U1072"/>
          <cell r="V1072"/>
          <cell r="W1072"/>
          <cell r="X1072">
            <v>35855</v>
          </cell>
          <cell r="Y1072">
            <v>286524</v>
          </cell>
          <cell r="Z1072">
            <v>35855</v>
          </cell>
          <cell r="AA1072"/>
          <cell r="AB1072"/>
          <cell r="AC1072"/>
        </row>
        <row r="1073">
          <cell r="A1073">
            <v>35858</v>
          </cell>
          <cell r="B1073">
            <v>44000</v>
          </cell>
          <cell r="D1073"/>
          <cell r="E1073">
            <v>7</v>
          </cell>
          <cell r="F1073">
            <v>8</v>
          </cell>
          <cell r="G1073">
            <v>7.69</v>
          </cell>
          <cell r="H1073">
            <v>338360</v>
          </cell>
          <cell r="I1073">
            <v>44000</v>
          </cell>
          <cell r="N1073"/>
          <cell r="P1073"/>
          <cell r="Q1073"/>
          <cell r="R1073"/>
          <cell r="S1073"/>
          <cell r="U1073"/>
          <cell r="V1073"/>
          <cell r="W1073"/>
          <cell r="X1073">
            <v>35855</v>
          </cell>
          <cell r="Y1073">
            <v>338360</v>
          </cell>
          <cell r="Z1073">
            <v>35855</v>
          </cell>
          <cell r="AA1073"/>
          <cell r="AB1073"/>
          <cell r="AC1073"/>
        </row>
        <row r="1074">
          <cell r="A1074">
            <v>35859</v>
          </cell>
          <cell r="B1074">
            <v>48000</v>
          </cell>
          <cell r="D1074"/>
          <cell r="E1074">
            <v>7.25</v>
          </cell>
          <cell r="F1074">
            <v>8.15</v>
          </cell>
          <cell r="G1074">
            <v>7.75</v>
          </cell>
          <cell r="H1074">
            <v>372000</v>
          </cell>
          <cell r="I1074">
            <v>48000</v>
          </cell>
          <cell r="N1074"/>
          <cell r="P1074"/>
          <cell r="Q1074"/>
          <cell r="R1074"/>
          <cell r="S1074"/>
          <cell r="U1074"/>
          <cell r="V1074"/>
          <cell r="W1074"/>
          <cell r="X1074">
            <v>35855</v>
          </cell>
          <cell r="Y1074">
            <v>372000</v>
          </cell>
          <cell r="Z1074">
            <v>35855</v>
          </cell>
          <cell r="AA1074"/>
          <cell r="AB1074"/>
          <cell r="AC1074"/>
        </row>
        <row r="1075">
          <cell r="A1075">
            <v>35860</v>
          </cell>
          <cell r="B1075">
            <v>63400</v>
          </cell>
          <cell r="D1075"/>
          <cell r="E1075">
            <v>7.6</v>
          </cell>
          <cell r="F1075">
            <v>8.5</v>
          </cell>
          <cell r="G1075">
            <v>7.9</v>
          </cell>
          <cell r="H1075">
            <v>500860</v>
          </cell>
          <cell r="I1075">
            <v>63400</v>
          </cell>
          <cell r="N1075"/>
          <cell r="P1075"/>
          <cell r="Q1075"/>
          <cell r="R1075"/>
          <cell r="S1075"/>
          <cell r="U1075"/>
          <cell r="V1075"/>
          <cell r="W1075"/>
          <cell r="X1075">
            <v>35855</v>
          </cell>
          <cell r="Y1075">
            <v>500860</v>
          </cell>
          <cell r="Z1075">
            <v>35855</v>
          </cell>
          <cell r="AA1075"/>
          <cell r="AB1075"/>
          <cell r="AC1075"/>
        </row>
        <row r="1076">
          <cell r="A1076">
            <v>35861</v>
          </cell>
          <cell r="B1076">
            <v>63400</v>
          </cell>
          <cell r="D1076"/>
          <cell r="E1076">
            <v>7.6</v>
          </cell>
          <cell r="F1076">
            <v>8.5</v>
          </cell>
          <cell r="G1076">
            <v>7.9</v>
          </cell>
          <cell r="H1076">
            <v>500860</v>
          </cell>
          <cell r="I1076">
            <v>63400</v>
          </cell>
          <cell r="N1076"/>
          <cell r="P1076"/>
          <cell r="Q1076"/>
          <cell r="R1076"/>
          <cell r="S1076"/>
          <cell r="U1076"/>
          <cell r="V1076"/>
          <cell r="W1076"/>
          <cell r="X1076">
            <v>35855</v>
          </cell>
          <cell r="Y1076">
            <v>500860</v>
          </cell>
          <cell r="Z1076">
            <v>35855</v>
          </cell>
          <cell r="AA1076"/>
          <cell r="AB1076"/>
          <cell r="AC1076"/>
        </row>
        <row r="1077">
          <cell r="A1077">
            <v>35862</v>
          </cell>
          <cell r="B1077">
            <v>63400</v>
          </cell>
          <cell r="D1077"/>
          <cell r="E1077">
            <v>7.6</v>
          </cell>
          <cell r="F1077">
            <v>8.5</v>
          </cell>
          <cell r="G1077">
            <v>7.9</v>
          </cell>
          <cell r="H1077">
            <v>500860</v>
          </cell>
          <cell r="I1077">
            <v>63400</v>
          </cell>
          <cell r="N1077"/>
          <cell r="P1077"/>
          <cell r="Q1077"/>
          <cell r="R1077"/>
          <cell r="S1077"/>
          <cell r="U1077"/>
          <cell r="V1077"/>
          <cell r="W1077"/>
          <cell r="X1077">
            <v>35855</v>
          </cell>
          <cell r="Y1077">
            <v>500860</v>
          </cell>
          <cell r="Z1077">
            <v>35855</v>
          </cell>
          <cell r="AA1077"/>
          <cell r="AB1077"/>
          <cell r="AC1077"/>
        </row>
        <row r="1078">
          <cell r="A1078">
            <v>35863</v>
          </cell>
          <cell r="B1078">
            <v>55300</v>
          </cell>
          <cell r="D1078"/>
          <cell r="E1078">
            <v>7.5</v>
          </cell>
          <cell r="F1078">
            <v>8.3000000000000007</v>
          </cell>
          <cell r="G1078">
            <v>7.93</v>
          </cell>
          <cell r="H1078">
            <v>438529</v>
          </cell>
          <cell r="I1078">
            <v>55300</v>
          </cell>
          <cell r="N1078"/>
          <cell r="P1078"/>
          <cell r="Q1078"/>
          <cell r="R1078"/>
          <cell r="S1078"/>
          <cell r="U1078"/>
          <cell r="V1078"/>
          <cell r="W1078"/>
          <cell r="X1078">
            <v>35855</v>
          </cell>
          <cell r="Y1078">
            <v>438529</v>
          </cell>
          <cell r="Z1078">
            <v>35855</v>
          </cell>
          <cell r="AA1078"/>
          <cell r="AB1078"/>
          <cell r="AC1078"/>
        </row>
        <row r="1079">
          <cell r="A1079">
            <v>35864</v>
          </cell>
          <cell r="B1079">
            <v>61400</v>
          </cell>
          <cell r="D1079"/>
          <cell r="E1079">
            <v>7.75</v>
          </cell>
          <cell r="F1079">
            <v>8.3000000000000007</v>
          </cell>
          <cell r="G1079">
            <v>7.95</v>
          </cell>
          <cell r="H1079">
            <v>488130</v>
          </cell>
          <cell r="I1079">
            <v>61400</v>
          </cell>
          <cell r="N1079"/>
          <cell r="P1079"/>
          <cell r="Q1079"/>
          <cell r="R1079"/>
          <cell r="S1079"/>
          <cell r="U1079"/>
          <cell r="V1079"/>
          <cell r="W1079"/>
          <cell r="X1079">
            <v>35855</v>
          </cell>
          <cell r="Y1079">
            <v>488130</v>
          </cell>
          <cell r="Z1079">
            <v>35855</v>
          </cell>
          <cell r="AA1079"/>
          <cell r="AB1079"/>
          <cell r="AC1079"/>
        </row>
        <row r="1080">
          <cell r="A1080">
            <v>35865</v>
          </cell>
          <cell r="B1080">
            <v>88400</v>
          </cell>
          <cell r="D1080"/>
          <cell r="E1080">
            <v>7</v>
          </cell>
          <cell r="F1080">
            <v>8.1</v>
          </cell>
          <cell r="G1080">
            <v>7.95</v>
          </cell>
          <cell r="H1080">
            <v>702780</v>
          </cell>
          <cell r="I1080">
            <v>88400</v>
          </cell>
          <cell r="N1080"/>
          <cell r="P1080"/>
          <cell r="Q1080"/>
          <cell r="R1080"/>
          <cell r="S1080"/>
          <cell r="U1080"/>
          <cell r="V1080"/>
          <cell r="W1080"/>
          <cell r="X1080">
            <v>35855</v>
          </cell>
          <cell r="Y1080">
            <v>702780</v>
          </cell>
          <cell r="Z1080">
            <v>35855</v>
          </cell>
          <cell r="AA1080"/>
          <cell r="AB1080"/>
          <cell r="AC1080"/>
        </row>
        <row r="1081">
          <cell r="A1081">
            <v>35866</v>
          </cell>
          <cell r="B1081">
            <v>124100</v>
          </cell>
          <cell r="D1081"/>
          <cell r="E1081">
            <v>7.5</v>
          </cell>
          <cell r="F1081">
            <v>8.15</v>
          </cell>
          <cell r="G1081">
            <v>7.93</v>
          </cell>
          <cell r="H1081">
            <v>984113</v>
          </cell>
          <cell r="I1081">
            <v>124100</v>
          </cell>
          <cell r="N1081"/>
          <cell r="P1081"/>
          <cell r="Q1081"/>
          <cell r="R1081"/>
          <cell r="S1081"/>
          <cell r="U1081"/>
          <cell r="V1081"/>
          <cell r="W1081"/>
          <cell r="X1081">
            <v>35855</v>
          </cell>
          <cell r="Y1081">
            <v>984113</v>
          </cell>
          <cell r="Z1081">
            <v>35855</v>
          </cell>
          <cell r="AA1081"/>
          <cell r="AB1081"/>
          <cell r="AC1081"/>
        </row>
        <row r="1082">
          <cell r="A1082">
            <v>35867</v>
          </cell>
          <cell r="B1082">
            <v>140300</v>
          </cell>
          <cell r="D1082"/>
          <cell r="E1082">
            <v>7.5</v>
          </cell>
          <cell r="F1082">
            <v>8.15</v>
          </cell>
          <cell r="G1082">
            <v>7.93</v>
          </cell>
          <cell r="H1082">
            <v>1112579</v>
          </cell>
          <cell r="I1082">
            <v>140300</v>
          </cell>
          <cell r="N1082"/>
          <cell r="P1082"/>
          <cell r="Q1082"/>
          <cell r="R1082"/>
          <cell r="S1082"/>
          <cell r="U1082"/>
          <cell r="V1082"/>
          <cell r="W1082"/>
          <cell r="X1082">
            <v>35855</v>
          </cell>
          <cell r="Y1082">
            <v>1112579</v>
          </cell>
          <cell r="Z1082">
            <v>35855</v>
          </cell>
          <cell r="AA1082"/>
          <cell r="AB1082"/>
          <cell r="AC1082"/>
        </row>
        <row r="1083">
          <cell r="A1083">
            <v>35868</v>
          </cell>
          <cell r="B1083">
            <v>140300</v>
          </cell>
          <cell r="D1083"/>
          <cell r="E1083">
            <v>7.5</v>
          </cell>
          <cell r="F1083">
            <v>8.15</v>
          </cell>
          <cell r="G1083">
            <v>7.93</v>
          </cell>
          <cell r="H1083">
            <v>1112579</v>
          </cell>
          <cell r="I1083">
            <v>140300</v>
          </cell>
          <cell r="N1083"/>
          <cell r="P1083"/>
          <cell r="Q1083"/>
          <cell r="R1083"/>
          <cell r="S1083"/>
          <cell r="U1083"/>
          <cell r="V1083"/>
          <cell r="W1083"/>
          <cell r="X1083">
            <v>35855</v>
          </cell>
          <cell r="Y1083">
            <v>1112579</v>
          </cell>
          <cell r="Z1083">
            <v>35855</v>
          </cell>
          <cell r="AA1083"/>
          <cell r="AB1083"/>
          <cell r="AC1083"/>
        </row>
        <row r="1084">
          <cell r="A1084">
            <v>35869</v>
          </cell>
          <cell r="B1084">
            <v>140300</v>
          </cell>
          <cell r="D1084"/>
          <cell r="E1084">
            <v>7.5</v>
          </cell>
          <cell r="F1084">
            <v>8.15</v>
          </cell>
          <cell r="G1084">
            <v>7.93</v>
          </cell>
          <cell r="H1084">
            <v>1112579</v>
          </cell>
          <cell r="I1084">
            <v>140300</v>
          </cell>
          <cell r="N1084"/>
          <cell r="P1084"/>
          <cell r="Q1084"/>
          <cell r="R1084"/>
          <cell r="S1084"/>
          <cell r="U1084"/>
          <cell r="V1084"/>
          <cell r="W1084"/>
          <cell r="X1084">
            <v>35855</v>
          </cell>
          <cell r="Y1084">
            <v>1112579</v>
          </cell>
          <cell r="Z1084">
            <v>35855</v>
          </cell>
          <cell r="AA1084"/>
          <cell r="AB1084"/>
          <cell r="AC1084"/>
        </row>
        <row r="1085">
          <cell r="A1085">
            <v>35870</v>
          </cell>
          <cell r="B1085">
            <v>61350</v>
          </cell>
          <cell r="D1085"/>
          <cell r="E1085">
            <v>7</v>
          </cell>
          <cell r="F1085">
            <v>8</v>
          </cell>
          <cell r="G1085">
            <v>7.78</v>
          </cell>
          <cell r="H1085">
            <v>477303</v>
          </cell>
          <cell r="I1085">
            <v>61350</v>
          </cell>
          <cell r="N1085"/>
          <cell r="P1085"/>
          <cell r="Q1085"/>
          <cell r="R1085"/>
          <cell r="S1085"/>
          <cell r="U1085"/>
          <cell r="V1085"/>
          <cell r="W1085"/>
          <cell r="X1085">
            <v>35855</v>
          </cell>
          <cell r="Y1085">
            <v>477303</v>
          </cell>
          <cell r="Z1085">
            <v>35855</v>
          </cell>
          <cell r="AA1085"/>
          <cell r="AB1085"/>
          <cell r="AC1085"/>
        </row>
        <row r="1086">
          <cell r="A1086">
            <v>35871</v>
          </cell>
          <cell r="B1086">
            <v>58200</v>
          </cell>
          <cell r="D1086"/>
          <cell r="E1086">
            <v>7.5</v>
          </cell>
          <cell r="F1086">
            <v>7.95</v>
          </cell>
          <cell r="G1086">
            <v>7.69</v>
          </cell>
          <cell r="H1086">
            <v>447558</v>
          </cell>
          <cell r="I1086">
            <v>58200</v>
          </cell>
          <cell r="N1086"/>
          <cell r="P1086"/>
          <cell r="Q1086"/>
          <cell r="R1086"/>
          <cell r="S1086"/>
          <cell r="U1086"/>
          <cell r="V1086"/>
          <cell r="W1086"/>
          <cell r="X1086">
            <v>35855</v>
          </cell>
          <cell r="Y1086">
            <v>447558</v>
          </cell>
          <cell r="Z1086">
            <v>35855</v>
          </cell>
          <cell r="AA1086"/>
          <cell r="AB1086"/>
          <cell r="AC1086"/>
        </row>
        <row r="1087">
          <cell r="A1087">
            <v>35872</v>
          </cell>
          <cell r="B1087">
            <v>77000</v>
          </cell>
          <cell r="D1087"/>
          <cell r="E1087">
            <v>7.4</v>
          </cell>
          <cell r="F1087">
            <v>7.95</v>
          </cell>
          <cell r="G1087">
            <v>7.62</v>
          </cell>
          <cell r="H1087">
            <v>586740</v>
          </cell>
          <cell r="I1087">
            <v>77000</v>
          </cell>
          <cell r="N1087"/>
          <cell r="P1087"/>
          <cell r="Q1087"/>
          <cell r="R1087"/>
          <cell r="S1087"/>
          <cell r="U1087"/>
          <cell r="V1087"/>
          <cell r="W1087"/>
          <cell r="X1087">
            <v>35855</v>
          </cell>
          <cell r="Y1087">
            <v>586740</v>
          </cell>
          <cell r="Z1087">
            <v>35855</v>
          </cell>
          <cell r="AA1087"/>
          <cell r="AB1087"/>
          <cell r="AC1087"/>
        </row>
        <row r="1088">
          <cell r="A1088">
            <v>35873</v>
          </cell>
          <cell r="B1088">
            <v>48000</v>
          </cell>
          <cell r="D1088"/>
          <cell r="E1088">
            <v>6.8</v>
          </cell>
          <cell r="F1088">
            <v>7.8</v>
          </cell>
          <cell r="G1088">
            <v>7.41</v>
          </cell>
          <cell r="H1088">
            <v>355680</v>
          </cell>
          <cell r="I1088">
            <v>48000</v>
          </cell>
          <cell r="N1088"/>
          <cell r="P1088"/>
          <cell r="Q1088"/>
          <cell r="R1088"/>
          <cell r="S1088"/>
          <cell r="U1088"/>
          <cell r="V1088"/>
          <cell r="W1088"/>
          <cell r="X1088">
            <v>35855</v>
          </cell>
          <cell r="Y1088">
            <v>355680</v>
          </cell>
          <cell r="Z1088">
            <v>35855</v>
          </cell>
          <cell r="AA1088"/>
          <cell r="AB1088"/>
          <cell r="AC1088"/>
        </row>
        <row r="1089">
          <cell r="A1089">
            <v>35874</v>
          </cell>
          <cell r="B1089">
            <v>48500</v>
          </cell>
          <cell r="D1089"/>
          <cell r="E1089">
            <v>6.5</v>
          </cell>
          <cell r="F1089">
            <v>7.6</v>
          </cell>
          <cell r="G1089">
            <v>7.05</v>
          </cell>
          <cell r="H1089">
            <v>341925</v>
          </cell>
          <cell r="I1089">
            <v>48500</v>
          </cell>
          <cell r="N1089"/>
          <cell r="P1089"/>
          <cell r="Q1089"/>
          <cell r="R1089"/>
          <cell r="S1089"/>
          <cell r="U1089"/>
          <cell r="V1089"/>
          <cell r="W1089"/>
          <cell r="X1089">
            <v>35855</v>
          </cell>
          <cell r="Y1089">
            <v>341925</v>
          </cell>
          <cell r="Z1089">
            <v>35855</v>
          </cell>
          <cell r="AA1089"/>
          <cell r="AB1089"/>
          <cell r="AC1089"/>
        </row>
        <row r="1090">
          <cell r="A1090">
            <v>35875</v>
          </cell>
          <cell r="B1090">
            <v>48500</v>
          </cell>
          <cell r="D1090"/>
          <cell r="E1090">
            <v>6.5</v>
          </cell>
          <cell r="F1090">
            <v>7.6</v>
          </cell>
          <cell r="G1090">
            <v>7.05</v>
          </cell>
          <cell r="H1090">
            <v>341925</v>
          </cell>
          <cell r="I1090">
            <v>48500</v>
          </cell>
          <cell r="N1090"/>
          <cell r="P1090"/>
          <cell r="Q1090"/>
          <cell r="R1090"/>
          <cell r="S1090"/>
          <cell r="U1090"/>
          <cell r="V1090"/>
          <cell r="W1090"/>
          <cell r="X1090">
            <v>35855</v>
          </cell>
          <cell r="Y1090">
            <v>341925</v>
          </cell>
          <cell r="Z1090">
            <v>35855</v>
          </cell>
          <cell r="AA1090"/>
          <cell r="AB1090"/>
          <cell r="AC1090"/>
        </row>
        <row r="1091">
          <cell r="A1091">
            <v>35876</v>
          </cell>
          <cell r="B1091">
            <v>48500</v>
          </cell>
          <cell r="D1091"/>
          <cell r="E1091">
            <v>6.5</v>
          </cell>
          <cell r="F1091">
            <v>7.6</v>
          </cell>
          <cell r="G1091">
            <v>7.05</v>
          </cell>
          <cell r="H1091">
            <v>341925</v>
          </cell>
          <cell r="I1091">
            <v>48500</v>
          </cell>
          <cell r="N1091"/>
          <cell r="P1091"/>
          <cell r="Q1091"/>
          <cell r="R1091"/>
          <cell r="S1091"/>
          <cell r="U1091"/>
          <cell r="V1091"/>
          <cell r="W1091"/>
          <cell r="X1091">
            <v>35855</v>
          </cell>
          <cell r="Y1091">
            <v>341925</v>
          </cell>
          <cell r="Z1091">
            <v>35855</v>
          </cell>
          <cell r="AA1091"/>
          <cell r="AB1091"/>
          <cell r="AC1091"/>
        </row>
        <row r="1092">
          <cell r="A1092">
            <v>35877</v>
          </cell>
          <cell r="B1092">
            <v>25000</v>
          </cell>
          <cell r="D1092"/>
          <cell r="E1092">
            <v>6.75</v>
          </cell>
          <cell r="F1092">
            <v>7.25</v>
          </cell>
          <cell r="G1092">
            <v>7.1</v>
          </cell>
          <cell r="H1092">
            <v>177500</v>
          </cell>
          <cell r="I1092">
            <v>25000</v>
          </cell>
          <cell r="N1092"/>
          <cell r="P1092"/>
          <cell r="Q1092"/>
          <cell r="R1092"/>
          <cell r="S1092"/>
          <cell r="U1092"/>
          <cell r="V1092"/>
          <cell r="W1092"/>
          <cell r="X1092">
            <v>35855</v>
          </cell>
          <cell r="Y1092">
            <v>177500</v>
          </cell>
          <cell r="Z1092">
            <v>35855</v>
          </cell>
          <cell r="AA1092"/>
          <cell r="AB1092"/>
          <cell r="AC1092"/>
        </row>
        <row r="1093">
          <cell r="A1093">
            <v>35878</v>
          </cell>
          <cell r="B1093">
            <v>67000</v>
          </cell>
          <cell r="D1093"/>
          <cell r="E1093">
            <v>6</v>
          </cell>
          <cell r="F1093">
            <v>7.2</v>
          </cell>
          <cell r="G1093">
            <v>6.96</v>
          </cell>
          <cell r="H1093">
            <v>466320</v>
          </cell>
          <cell r="I1093">
            <v>67000</v>
          </cell>
          <cell r="N1093"/>
          <cell r="P1093"/>
          <cell r="Q1093"/>
          <cell r="R1093"/>
          <cell r="S1093"/>
          <cell r="U1093"/>
          <cell r="V1093"/>
          <cell r="W1093"/>
          <cell r="X1093">
            <v>35855</v>
          </cell>
          <cell r="Y1093">
            <v>466320</v>
          </cell>
          <cell r="Z1093">
            <v>35855</v>
          </cell>
          <cell r="AA1093"/>
          <cell r="AB1093"/>
          <cell r="AC1093"/>
        </row>
        <row r="1094">
          <cell r="A1094">
            <v>35879</v>
          </cell>
          <cell r="B1094">
            <v>75700</v>
          </cell>
          <cell r="D1094"/>
          <cell r="E1094">
            <v>5</v>
          </cell>
          <cell r="F1094">
            <v>7</v>
          </cell>
          <cell r="G1094">
            <v>6.12</v>
          </cell>
          <cell r="H1094">
            <v>463284</v>
          </cell>
          <cell r="I1094">
            <v>75700</v>
          </cell>
          <cell r="N1094"/>
          <cell r="P1094"/>
          <cell r="Q1094"/>
          <cell r="R1094"/>
          <cell r="S1094"/>
          <cell r="U1094"/>
          <cell r="V1094"/>
          <cell r="W1094"/>
          <cell r="X1094">
            <v>35855</v>
          </cell>
          <cell r="Y1094">
            <v>463284</v>
          </cell>
          <cell r="Z1094">
            <v>35855</v>
          </cell>
          <cell r="AA1094"/>
          <cell r="AB1094"/>
          <cell r="AC1094"/>
        </row>
        <row r="1095">
          <cell r="A1095">
            <v>35880</v>
          </cell>
          <cell r="B1095">
            <v>43000</v>
          </cell>
          <cell r="D1095"/>
          <cell r="E1095">
            <v>5</v>
          </cell>
          <cell r="F1095">
            <v>6</v>
          </cell>
          <cell r="G1095">
            <v>5.61</v>
          </cell>
          <cell r="H1095">
            <v>241230</v>
          </cell>
          <cell r="I1095">
            <v>43000</v>
          </cell>
          <cell r="N1095"/>
          <cell r="P1095"/>
          <cell r="Q1095"/>
          <cell r="R1095"/>
          <cell r="S1095"/>
          <cell r="U1095"/>
          <cell r="V1095"/>
          <cell r="W1095"/>
          <cell r="X1095">
            <v>35855</v>
          </cell>
          <cell r="Y1095">
            <v>241230</v>
          </cell>
          <cell r="Z1095">
            <v>35855</v>
          </cell>
          <cell r="AA1095"/>
          <cell r="AB1095"/>
          <cell r="AC1095"/>
        </row>
        <row r="1096">
          <cell r="A1096">
            <v>35881</v>
          </cell>
          <cell r="B1096">
            <v>60400</v>
          </cell>
          <cell r="D1096"/>
          <cell r="E1096">
            <v>4.9000000000000004</v>
          </cell>
          <cell r="F1096">
            <v>6</v>
          </cell>
          <cell r="G1096">
            <v>5.26</v>
          </cell>
          <cell r="H1096">
            <v>317704</v>
          </cell>
          <cell r="I1096">
            <v>60400</v>
          </cell>
          <cell r="N1096"/>
          <cell r="P1096"/>
          <cell r="Q1096"/>
          <cell r="R1096"/>
          <cell r="S1096"/>
          <cell r="U1096"/>
          <cell r="V1096"/>
          <cell r="W1096"/>
          <cell r="X1096">
            <v>35855</v>
          </cell>
          <cell r="Y1096">
            <v>317704</v>
          </cell>
          <cell r="Z1096">
            <v>35855</v>
          </cell>
          <cell r="AA1096"/>
          <cell r="AB1096"/>
          <cell r="AC1096"/>
        </row>
        <row r="1097">
          <cell r="A1097">
            <v>35882</v>
          </cell>
          <cell r="B1097">
            <v>60400</v>
          </cell>
          <cell r="D1097"/>
          <cell r="E1097">
            <v>4.9000000000000004</v>
          </cell>
          <cell r="F1097">
            <v>6</v>
          </cell>
          <cell r="G1097">
            <v>5.26</v>
          </cell>
          <cell r="H1097">
            <v>317704</v>
          </cell>
          <cell r="I1097">
            <v>60400</v>
          </cell>
          <cell r="N1097"/>
          <cell r="P1097"/>
          <cell r="Q1097"/>
          <cell r="R1097"/>
          <cell r="S1097"/>
          <cell r="U1097"/>
          <cell r="V1097"/>
          <cell r="W1097"/>
          <cell r="X1097">
            <v>35855</v>
          </cell>
          <cell r="Y1097">
            <v>317704</v>
          </cell>
          <cell r="Z1097">
            <v>35855</v>
          </cell>
          <cell r="AA1097"/>
          <cell r="AB1097"/>
          <cell r="AC1097"/>
        </row>
        <row r="1098">
          <cell r="A1098">
            <v>35883</v>
          </cell>
          <cell r="B1098">
            <v>60400</v>
          </cell>
          <cell r="D1098"/>
          <cell r="E1098">
            <v>4.9000000000000004</v>
          </cell>
          <cell r="F1098">
            <v>6</v>
          </cell>
          <cell r="G1098">
            <v>5.26</v>
          </cell>
          <cell r="H1098">
            <v>317704</v>
          </cell>
          <cell r="I1098">
            <v>60400</v>
          </cell>
          <cell r="N1098"/>
          <cell r="P1098"/>
          <cell r="Q1098"/>
          <cell r="R1098"/>
          <cell r="S1098"/>
          <cell r="U1098"/>
          <cell r="V1098"/>
          <cell r="W1098"/>
          <cell r="X1098">
            <v>35855</v>
          </cell>
          <cell r="Y1098">
            <v>317704</v>
          </cell>
          <cell r="Z1098">
            <v>35855</v>
          </cell>
          <cell r="AA1098"/>
          <cell r="AB1098"/>
          <cell r="AC1098"/>
        </row>
        <row r="1099">
          <cell r="A1099">
            <v>35884</v>
          </cell>
          <cell r="B1099">
            <v>50700</v>
          </cell>
          <cell r="D1099"/>
          <cell r="E1099">
            <v>5</v>
          </cell>
          <cell r="F1099">
            <v>6.7</v>
          </cell>
          <cell r="G1099">
            <v>5.76</v>
          </cell>
          <cell r="H1099">
            <v>292032</v>
          </cell>
          <cell r="I1099">
            <v>50700</v>
          </cell>
          <cell r="N1099"/>
          <cell r="P1099"/>
          <cell r="Q1099"/>
          <cell r="R1099"/>
          <cell r="S1099"/>
          <cell r="U1099"/>
          <cell r="V1099"/>
          <cell r="W1099"/>
          <cell r="X1099">
            <v>35855</v>
          </cell>
          <cell r="Y1099">
            <v>292032</v>
          </cell>
          <cell r="Z1099">
            <v>35855</v>
          </cell>
          <cell r="AA1099"/>
          <cell r="AB1099"/>
          <cell r="AC1099"/>
        </row>
        <row r="1100">
          <cell r="A1100">
            <v>35885</v>
          </cell>
          <cell r="B1100">
            <v>41390</v>
          </cell>
          <cell r="C1100"/>
          <cell r="D1100"/>
          <cell r="E1100">
            <v>5</v>
          </cell>
          <cell r="F1100">
            <v>9</v>
          </cell>
          <cell r="G1100">
            <v>6.26</v>
          </cell>
          <cell r="H1100">
            <v>259101.4</v>
          </cell>
          <cell r="I1100">
            <v>41390</v>
          </cell>
          <cell r="J1100">
            <v>14462023.4</v>
          </cell>
          <cell r="K1100">
            <v>1981740</v>
          </cell>
          <cell r="L1100">
            <v>7.2976391453974792</v>
          </cell>
          <cell r="M1100"/>
          <cell r="N1100"/>
          <cell r="O1100"/>
          <cell r="P1100"/>
          <cell r="Q1100"/>
          <cell r="R1100"/>
          <cell r="S1100"/>
          <cell r="T1100"/>
          <cell r="U1100"/>
          <cell r="V1100"/>
          <cell r="W1100"/>
          <cell r="X1100">
            <v>35855</v>
          </cell>
          <cell r="Y1100">
            <v>259101.4</v>
          </cell>
          <cell r="Z1100">
            <v>35855</v>
          </cell>
          <cell r="AA1100"/>
          <cell r="AB1100"/>
          <cell r="AC1100"/>
        </row>
        <row r="1101">
          <cell r="A1101">
            <v>35886</v>
          </cell>
          <cell r="B1101">
            <v>7000</v>
          </cell>
          <cell r="D1101"/>
          <cell r="E1101">
            <v>6.5</v>
          </cell>
          <cell r="F1101">
            <v>6.8</v>
          </cell>
          <cell r="G1101">
            <v>6.69</v>
          </cell>
          <cell r="H1101">
            <v>46830</v>
          </cell>
          <cell r="I1101">
            <v>7000</v>
          </cell>
          <cell r="N1101"/>
          <cell r="P1101"/>
          <cell r="Q1101"/>
          <cell r="R1101"/>
          <cell r="S1101"/>
          <cell r="U1101"/>
          <cell r="V1101"/>
          <cell r="W1101"/>
          <cell r="X1101">
            <v>35886</v>
          </cell>
          <cell r="Y1101">
            <v>46830</v>
          </cell>
          <cell r="Z1101">
            <v>35886</v>
          </cell>
          <cell r="AA1101"/>
          <cell r="AB1101"/>
          <cell r="AC1101"/>
        </row>
        <row r="1102">
          <cell r="A1102">
            <v>35887</v>
          </cell>
          <cell r="B1102">
            <v>14350</v>
          </cell>
          <cell r="D1102"/>
          <cell r="E1102">
            <v>6.5</v>
          </cell>
          <cell r="F1102">
            <v>6.9</v>
          </cell>
          <cell r="G1102">
            <v>6.7</v>
          </cell>
          <cell r="H1102">
            <v>96145</v>
          </cell>
          <cell r="I1102">
            <v>14350</v>
          </cell>
          <cell r="N1102"/>
          <cell r="P1102"/>
          <cell r="Q1102"/>
          <cell r="R1102"/>
          <cell r="S1102"/>
          <cell r="U1102"/>
          <cell r="V1102"/>
          <cell r="W1102"/>
          <cell r="X1102">
            <v>35886</v>
          </cell>
          <cell r="Y1102">
            <v>96145</v>
          </cell>
          <cell r="Z1102">
            <v>35886</v>
          </cell>
          <cell r="AA1102"/>
          <cell r="AB1102"/>
          <cell r="AC1102"/>
        </row>
        <row r="1103">
          <cell r="A1103">
            <v>35888</v>
          </cell>
          <cell r="B1103">
            <v>36400</v>
          </cell>
          <cell r="D1103"/>
          <cell r="E1103">
            <v>6.6</v>
          </cell>
          <cell r="F1103">
            <v>7.5</v>
          </cell>
          <cell r="G1103">
            <v>6.89</v>
          </cell>
          <cell r="H1103">
            <v>250796</v>
          </cell>
          <cell r="I1103">
            <v>36400</v>
          </cell>
          <cell r="N1103"/>
          <cell r="P1103"/>
          <cell r="Q1103"/>
          <cell r="R1103"/>
          <cell r="S1103"/>
          <cell r="U1103"/>
          <cell r="V1103"/>
          <cell r="W1103"/>
          <cell r="X1103">
            <v>35886</v>
          </cell>
          <cell r="Y1103">
            <v>250796</v>
          </cell>
          <cell r="Z1103">
            <v>35886</v>
          </cell>
          <cell r="AA1103"/>
          <cell r="AB1103"/>
          <cell r="AC1103"/>
        </row>
        <row r="1104">
          <cell r="A1104">
            <v>35889</v>
          </cell>
          <cell r="B1104">
            <v>36400</v>
          </cell>
          <cell r="D1104"/>
          <cell r="E1104">
            <v>6.6</v>
          </cell>
          <cell r="F1104">
            <v>7.5</v>
          </cell>
          <cell r="G1104">
            <v>6.89</v>
          </cell>
          <cell r="H1104">
            <v>250796</v>
          </cell>
          <cell r="I1104">
            <v>36400</v>
          </cell>
          <cell r="N1104"/>
          <cell r="P1104"/>
          <cell r="Q1104"/>
          <cell r="R1104"/>
          <cell r="S1104"/>
          <cell r="U1104"/>
          <cell r="V1104"/>
          <cell r="W1104"/>
          <cell r="X1104">
            <v>35886</v>
          </cell>
          <cell r="Y1104">
            <v>250796</v>
          </cell>
          <cell r="Z1104">
            <v>35886</v>
          </cell>
          <cell r="AA1104"/>
          <cell r="AB1104"/>
          <cell r="AC1104"/>
        </row>
        <row r="1105">
          <cell r="A1105">
            <v>35890</v>
          </cell>
          <cell r="B1105">
            <v>36400</v>
          </cell>
          <cell r="D1105"/>
          <cell r="E1105">
            <v>6.6</v>
          </cell>
          <cell r="F1105">
            <v>7.5</v>
          </cell>
          <cell r="G1105">
            <v>6.89</v>
          </cell>
          <cell r="H1105">
            <v>250796</v>
          </cell>
          <cell r="I1105">
            <v>36400</v>
          </cell>
          <cell r="N1105"/>
          <cell r="P1105"/>
          <cell r="Q1105"/>
          <cell r="R1105"/>
          <cell r="S1105"/>
          <cell r="U1105"/>
          <cell r="V1105"/>
          <cell r="W1105"/>
          <cell r="X1105">
            <v>35886</v>
          </cell>
          <cell r="Y1105">
            <v>250796</v>
          </cell>
          <cell r="Z1105">
            <v>35886</v>
          </cell>
          <cell r="AA1105"/>
          <cell r="AB1105"/>
          <cell r="AC1105"/>
        </row>
        <row r="1106">
          <cell r="A1106">
            <v>35891</v>
          </cell>
          <cell r="B1106">
            <v>30400</v>
          </cell>
          <cell r="D1106"/>
          <cell r="E1106">
            <v>6.9</v>
          </cell>
          <cell r="F1106">
            <v>7.5</v>
          </cell>
          <cell r="G1106">
            <v>7.07</v>
          </cell>
          <cell r="H1106">
            <v>214928</v>
          </cell>
          <cell r="I1106">
            <v>30400</v>
          </cell>
          <cell r="N1106"/>
          <cell r="P1106"/>
          <cell r="Q1106"/>
          <cell r="R1106"/>
          <cell r="S1106"/>
          <cell r="U1106"/>
          <cell r="V1106"/>
          <cell r="W1106"/>
          <cell r="X1106">
            <v>35886</v>
          </cell>
          <cell r="Y1106">
            <v>214928</v>
          </cell>
          <cell r="Z1106">
            <v>35886</v>
          </cell>
          <cell r="AA1106"/>
          <cell r="AB1106"/>
          <cell r="AC1106"/>
        </row>
        <row r="1107">
          <cell r="A1107">
            <v>35892</v>
          </cell>
          <cell r="B1107">
            <v>48100</v>
          </cell>
          <cell r="D1107"/>
          <cell r="E1107">
            <v>6.9</v>
          </cell>
          <cell r="F1107">
            <v>7.5</v>
          </cell>
          <cell r="G1107">
            <v>7.18</v>
          </cell>
          <cell r="H1107">
            <v>345358</v>
          </cell>
          <cell r="I1107">
            <v>48100</v>
          </cell>
          <cell r="N1107"/>
          <cell r="P1107"/>
          <cell r="Q1107"/>
          <cell r="R1107"/>
          <cell r="S1107"/>
          <cell r="U1107"/>
          <cell r="V1107"/>
          <cell r="W1107"/>
          <cell r="X1107">
            <v>35886</v>
          </cell>
          <cell r="Y1107">
            <v>345358</v>
          </cell>
          <cell r="Z1107">
            <v>35886</v>
          </cell>
          <cell r="AA1107"/>
          <cell r="AB1107"/>
          <cell r="AC1107"/>
        </row>
        <row r="1108">
          <cell r="A1108">
            <v>35893</v>
          </cell>
          <cell r="B1108">
            <v>93400</v>
          </cell>
          <cell r="D1108"/>
          <cell r="E1108">
            <v>6.85</v>
          </cell>
          <cell r="F1108">
            <v>8.5</v>
          </cell>
          <cell r="G1108">
            <v>7.57</v>
          </cell>
          <cell r="H1108">
            <v>707038</v>
          </cell>
          <cell r="I1108">
            <v>93400</v>
          </cell>
          <cell r="N1108"/>
          <cell r="P1108"/>
          <cell r="Q1108"/>
          <cell r="R1108"/>
          <cell r="S1108"/>
          <cell r="U1108"/>
          <cell r="V1108"/>
          <cell r="W1108"/>
          <cell r="X1108">
            <v>35886</v>
          </cell>
          <cell r="Y1108">
            <v>707038</v>
          </cell>
          <cell r="Z1108">
            <v>35886</v>
          </cell>
          <cell r="AA1108"/>
          <cell r="AB1108"/>
          <cell r="AC1108"/>
        </row>
        <row r="1109">
          <cell r="A1109">
            <v>35894</v>
          </cell>
          <cell r="B1109">
            <v>93400</v>
          </cell>
          <cell r="D1109"/>
          <cell r="E1109">
            <v>6.85</v>
          </cell>
          <cell r="F1109">
            <v>8.5</v>
          </cell>
          <cell r="G1109">
            <v>7.57</v>
          </cell>
          <cell r="H1109">
            <v>707038</v>
          </cell>
          <cell r="I1109">
            <v>93400</v>
          </cell>
          <cell r="N1109"/>
          <cell r="P1109"/>
          <cell r="Q1109"/>
          <cell r="R1109"/>
          <cell r="S1109"/>
          <cell r="U1109"/>
          <cell r="V1109"/>
          <cell r="W1109"/>
          <cell r="X1109">
            <v>35886</v>
          </cell>
          <cell r="Y1109">
            <v>707038</v>
          </cell>
          <cell r="Z1109">
            <v>35886</v>
          </cell>
          <cell r="AA1109"/>
          <cell r="AB1109"/>
          <cell r="AC1109"/>
        </row>
        <row r="1110">
          <cell r="A1110">
            <v>35895</v>
          </cell>
          <cell r="B1110">
            <v>93400</v>
          </cell>
          <cell r="D1110"/>
          <cell r="E1110">
            <v>6.85</v>
          </cell>
          <cell r="F1110">
            <v>8.5</v>
          </cell>
          <cell r="G1110">
            <v>7.57</v>
          </cell>
          <cell r="H1110">
            <v>707038</v>
          </cell>
          <cell r="I1110">
            <v>93400</v>
          </cell>
          <cell r="N1110"/>
          <cell r="P1110"/>
          <cell r="Q1110"/>
          <cell r="R1110"/>
          <cell r="S1110"/>
          <cell r="U1110"/>
          <cell r="V1110"/>
          <cell r="W1110"/>
          <cell r="X1110">
            <v>35886</v>
          </cell>
          <cell r="Y1110">
            <v>707038</v>
          </cell>
          <cell r="Z1110">
            <v>35886</v>
          </cell>
          <cell r="AA1110"/>
          <cell r="AB1110"/>
          <cell r="AC1110"/>
        </row>
        <row r="1111">
          <cell r="A1111">
            <v>35896</v>
          </cell>
          <cell r="B1111">
            <v>93400</v>
          </cell>
          <cell r="D1111"/>
          <cell r="E1111">
            <v>6.85</v>
          </cell>
          <cell r="F1111">
            <v>8.5</v>
          </cell>
          <cell r="G1111">
            <v>7.57</v>
          </cell>
          <cell r="H1111">
            <v>707038</v>
          </cell>
          <cell r="I1111">
            <v>93400</v>
          </cell>
          <cell r="N1111"/>
          <cell r="P1111"/>
          <cell r="Q1111"/>
          <cell r="R1111"/>
          <cell r="S1111"/>
          <cell r="U1111"/>
          <cell r="V1111"/>
          <cell r="W1111"/>
          <cell r="X1111">
            <v>35886</v>
          </cell>
          <cell r="Y1111">
            <v>707038</v>
          </cell>
          <cell r="Z1111">
            <v>35886</v>
          </cell>
          <cell r="AA1111"/>
          <cell r="AB1111"/>
          <cell r="AC1111"/>
        </row>
        <row r="1112">
          <cell r="A1112">
            <v>35897</v>
          </cell>
          <cell r="B1112">
            <v>93400</v>
          </cell>
          <cell r="D1112"/>
          <cell r="E1112">
            <v>6.85</v>
          </cell>
          <cell r="F1112">
            <v>8.5</v>
          </cell>
          <cell r="G1112">
            <v>7.57</v>
          </cell>
          <cell r="H1112">
            <v>707038</v>
          </cell>
          <cell r="I1112">
            <v>93400</v>
          </cell>
          <cell r="N1112"/>
          <cell r="P1112"/>
          <cell r="Q1112"/>
          <cell r="R1112"/>
          <cell r="S1112"/>
          <cell r="U1112"/>
          <cell r="V1112"/>
          <cell r="W1112"/>
          <cell r="X1112">
            <v>35886</v>
          </cell>
          <cell r="Y1112">
            <v>707038</v>
          </cell>
          <cell r="Z1112">
            <v>35886</v>
          </cell>
          <cell r="AA1112"/>
          <cell r="AB1112"/>
          <cell r="AC1112"/>
        </row>
        <row r="1113">
          <cell r="A1113">
            <v>35898</v>
          </cell>
          <cell r="B1113">
            <v>55941</v>
          </cell>
          <cell r="D1113"/>
          <cell r="E1113">
            <v>6.75</v>
          </cell>
          <cell r="F1113">
            <v>8.5</v>
          </cell>
          <cell r="G1113">
            <v>7.61</v>
          </cell>
          <cell r="H1113">
            <v>425711.01</v>
          </cell>
          <cell r="I1113">
            <v>55941</v>
          </cell>
          <cell r="N1113"/>
          <cell r="P1113"/>
          <cell r="Q1113"/>
          <cell r="R1113"/>
          <cell r="S1113"/>
          <cell r="U1113"/>
          <cell r="V1113"/>
          <cell r="W1113"/>
          <cell r="X1113">
            <v>35886</v>
          </cell>
          <cell r="Y1113">
            <v>425711.01</v>
          </cell>
          <cell r="Z1113">
            <v>35886</v>
          </cell>
          <cell r="AA1113"/>
          <cell r="AB1113"/>
          <cell r="AC1113"/>
        </row>
        <row r="1114">
          <cell r="A1114">
            <v>35899</v>
          </cell>
          <cell r="B1114">
            <v>67900</v>
          </cell>
          <cell r="D1114"/>
          <cell r="E1114">
            <v>7.3</v>
          </cell>
          <cell r="F1114">
            <v>9</v>
          </cell>
          <cell r="G1114">
            <v>7.9</v>
          </cell>
          <cell r="H1114">
            <v>536410</v>
          </cell>
          <cell r="I1114">
            <v>67900</v>
          </cell>
          <cell r="N1114"/>
          <cell r="P1114"/>
          <cell r="Q1114"/>
          <cell r="R1114"/>
          <cell r="S1114"/>
          <cell r="U1114"/>
          <cell r="V1114"/>
          <cell r="W1114"/>
          <cell r="X1114">
            <v>35886</v>
          </cell>
          <cell r="Y1114">
            <v>536410</v>
          </cell>
          <cell r="Z1114">
            <v>35886</v>
          </cell>
          <cell r="AA1114"/>
          <cell r="AB1114"/>
          <cell r="AC1114"/>
        </row>
        <row r="1115">
          <cell r="A1115">
            <v>35900</v>
          </cell>
          <cell r="B1115">
            <v>91500</v>
          </cell>
          <cell r="D1115"/>
          <cell r="E1115">
            <v>7.1</v>
          </cell>
          <cell r="F1115">
            <v>9.15</v>
          </cell>
          <cell r="G1115">
            <v>8.33</v>
          </cell>
          <cell r="H1115">
            <v>762195</v>
          </cell>
          <cell r="I1115">
            <v>91500</v>
          </cell>
          <cell r="N1115"/>
          <cell r="P1115"/>
          <cell r="Q1115"/>
          <cell r="R1115"/>
          <cell r="S1115"/>
          <cell r="U1115"/>
          <cell r="V1115"/>
          <cell r="W1115"/>
          <cell r="X1115">
            <v>35886</v>
          </cell>
          <cell r="Y1115">
            <v>762195</v>
          </cell>
          <cell r="Z1115">
            <v>35886</v>
          </cell>
          <cell r="AA1115"/>
          <cell r="AB1115"/>
          <cell r="AC1115"/>
        </row>
        <row r="1116">
          <cell r="A1116">
            <v>35901</v>
          </cell>
          <cell r="B1116">
            <v>64900</v>
          </cell>
          <cell r="D1116"/>
          <cell r="E1116">
            <v>7.5</v>
          </cell>
          <cell r="F1116">
            <v>9.5</v>
          </cell>
          <cell r="G1116">
            <v>8.4</v>
          </cell>
          <cell r="H1116">
            <v>545160</v>
          </cell>
          <cell r="I1116">
            <v>64900</v>
          </cell>
          <cell r="N1116"/>
          <cell r="P1116"/>
          <cell r="Q1116"/>
          <cell r="R1116"/>
          <cell r="S1116"/>
          <cell r="U1116"/>
          <cell r="V1116"/>
          <cell r="W1116"/>
          <cell r="X1116">
            <v>35886</v>
          </cell>
          <cell r="Y1116">
            <v>545160</v>
          </cell>
          <cell r="Z1116">
            <v>35886</v>
          </cell>
          <cell r="AA1116"/>
          <cell r="AB1116"/>
          <cell r="AC1116"/>
        </row>
        <row r="1117">
          <cell r="A1117">
            <v>35902</v>
          </cell>
          <cell r="B1117">
            <v>86700</v>
          </cell>
          <cell r="D1117"/>
          <cell r="E1117">
            <v>8</v>
          </cell>
          <cell r="F1117">
            <v>9.75</v>
          </cell>
          <cell r="G1117">
            <v>8.76</v>
          </cell>
          <cell r="H1117">
            <v>759492</v>
          </cell>
          <cell r="I1117">
            <v>86700</v>
          </cell>
          <cell r="N1117"/>
          <cell r="P1117"/>
          <cell r="Q1117"/>
          <cell r="R1117"/>
          <cell r="S1117"/>
          <cell r="U1117"/>
          <cell r="V1117"/>
          <cell r="W1117"/>
          <cell r="X1117">
            <v>35886</v>
          </cell>
          <cell r="Y1117">
            <v>759492</v>
          </cell>
          <cell r="Z1117">
            <v>35886</v>
          </cell>
          <cell r="AA1117"/>
          <cell r="AB1117"/>
          <cell r="AC1117"/>
        </row>
        <row r="1118">
          <cell r="A1118">
            <v>35903</v>
          </cell>
          <cell r="B1118">
            <v>86700</v>
          </cell>
          <cell r="D1118"/>
          <cell r="E1118">
            <v>8</v>
          </cell>
          <cell r="F1118">
            <v>9.75</v>
          </cell>
          <cell r="G1118">
            <v>8.76</v>
          </cell>
          <cell r="H1118">
            <v>759492</v>
          </cell>
          <cell r="I1118">
            <v>86700</v>
          </cell>
          <cell r="N1118"/>
          <cell r="P1118"/>
          <cell r="Q1118"/>
          <cell r="R1118"/>
          <cell r="S1118"/>
          <cell r="U1118"/>
          <cell r="V1118"/>
          <cell r="W1118"/>
          <cell r="X1118">
            <v>35886</v>
          </cell>
          <cell r="Y1118">
            <v>759492</v>
          </cell>
          <cell r="Z1118">
            <v>35886</v>
          </cell>
          <cell r="AA1118"/>
          <cell r="AB1118"/>
          <cell r="AC1118"/>
        </row>
        <row r="1119">
          <cell r="A1119">
            <v>35904</v>
          </cell>
          <cell r="B1119">
            <v>86700</v>
          </cell>
          <cell r="D1119"/>
          <cell r="E1119">
            <v>8</v>
          </cell>
          <cell r="F1119">
            <v>9.75</v>
          </cell>
          <cell r="G1119">
            <v>8.76</v>
          </cell>
          <cell r="H1119">
            <v>759492</v>
          </cell>
          <cell r="I1119">
            <v>86700</v>
          </cell>
          <cell r="N1119"/>
          <cell r="P1119"/>
          <cell r="Q1119"/>
          <cell r="R1119"/>
          <cell r="S1119"/>
          <cell r="U1119"/>
          <cell r="V1119"/>
          <cell r="W1119"/>
          <cell r="X1119">
            <v>35886</v>
          </cell>
          <cell r="Y1119">
            <v>759492</v>
          </cell>
          <cell r="Z1119">
            <v>35886</v>
          </cell>
          <cell r="AA1119"/>
          <cell r="AB1119"/>
          <cell r="AC1119"/>
        </row>
        <row r="1120">
          <cell r="A1120">
            <v>35905</v>
          </cell>
          <cell r="B1120">
            <v>44500</v>
          </cell>
          <cell r="D1120"/>
          <cell r="E1120">
            <v>7.5</v>
          </cell>
          <cell r="F1120">
            <v>9.75</v>
          </cell>
          <cell r="G1120">
            <v>8.69</v>
          </cell>
          <cell r="H1120">
            <v>386705</v>
          </cell>
          <cell r="I1120">
            <v>44500</v>
          </cell>
          <cell r="N1120"/>
          <cell r="P1120"/>
          <cell r="Q1120"/>
          <cell r="R1120"/>
          <cell r="S1120"/>
          <cell r="U1120"/>
          <cell r="V1120"/>
          <cell r="W1120"/>
          <cell r="X1120">
            <v>35886</v>
          </cell>
          <cell r="Y1120">
            <v>386705</v>
          </cell>
          <cell r="Z1120">
            <v>35886</v>
          </cell>
          <cell r="AA1120"/>
          <cell r="AB1120"/>
          <cell r="AC1120"/>
        </row>
        <row r="1121">
          <cell r="A1121">
            <v>35906</v>
          </cell>
          <cell r="B1121">
            <v>71300</v>
          </cell>
          <cell r="D1121"/>
          <cell r="E1121">
            <v>8</v>
          </cell>
          <cell r="F1121">
            <v>9.75</v>
          </cell>
          <cell r="G1121">
            <v>8.74</v>
          </cell>
          <cell r="H1121">
            <v>623162</v>
          </cell>
          <cell r="I1121">
            <v>71300</v>
          </cell>
          <cell r="N1121"/>
          <cell r="P1121"/>
          <cell r="Q1121"/>
          <cell r="R1121"/>
          <cell r="S1121"/>
          <cell r="U1121"/>
          <cell r="V1121"/>
          <cell r="W1121"/>
          <cell r="X1121">
            <v>35886</v>
          </cell>
          <cell r="Y1121">
            <v>623162</v>
          </cell>
          <cell r="Z1121">
            <v>35886</v>
          </cell>
          <cell r="AA1121"/>
          <cell r="AB1121"/>
          <cell r="AC1121"/>
        </row>
        <row r="1122">
          <cell r="A1122">
            <v>35907</v>
          </cell>
          <cell r="B1122">
            <v>82100</v>
          </cell>
          <cell r="D1122"/>
          <cell r="E1122">
            <v>8</v>
          </cell>
          <cell r="F1122">
            <v>9.5</v>
          </cell>
          <cell r="G1122">
            <v>8.73</v>
          </cell>
          <cell r="H1122">
            <v>716733</v>
          </cell>
          <cell r="I1122">
            <v>82100</v>
          </cell>
          <cell r="N1122"/>
          <cell r="P1122"/>
          <cell r="Q1122"/>
          <cell r="R1122"/>
          <cell r="S1122"/>
          <cell r="U1122"/>
          <cell r="V1122"/>
          <cell r="W1122"/>
          <cell r="X1122">
            <v>35886</v>
          </cell>
          <cell r="Y1122">
            <v>716733</v>
          </cell>
          <cell r="Z1122">
            <v>35886</v>
          </cell>
          <cell r="AA1122"/>
          <cell r="AB1122"/>
          <cell r="AC1122"/>
        </row>
        <row r="1123">
          <cell r="A1123">
            <v>35908</v>
          </cell>
          <cell r="B1123">
            <v>83300</v>
          </cell>
          <cell r="D1123"/>
          <cell r="E1123">
            <v>7.5</v>
          </cell>
          <cell r="F1123">
            <v>9.1</v>
          </cell>
          <cell r="G1123">
            <v>8.58</v>
          </cell>
          <cell r="H1123">
            <v>714714</v>
          </cell>
          <cell r="I1123">
            <v>83300</v>
          </cell>
          <cell r="N1123"/>
          <cell r="P1123"/>
          <cell r="Q1123"/>
          <cell r="R1123"/>
          <cell r="S1123"/>
          <cell r="U1123"/>
          <cell r="V1123"/>
          <cell r="W1123"/>
          <cell r="X1123">
            <v>35886</v>
          </cell>
          <cell r="Y1123">
            <v>714714</v>
          </cell>
          <cell r="Z1123">
            <v>35886</v>
          </cell>
          <cell r="AA1123"/>
          <cell r="AB1123"/>
          <cell r="AC1123"/>
        </row>
        <row r="1124">
          <cell r="A1124">
            <v>35909</v>
          </cell>
          <cell r="B1124">
            <v>88700</v>
          </cell>
          <cell r="D1124"/>
          <cell r="E1124">
            <v>8</v>
          </cell>
          <cell r="F1124">
            <v>9.5</v>
          </cell>
          <cell r="G1124">
            <v>8.5399999999999991</v>
          </cell>
          <cell r="H1124">
            <v>757497.99999999988</v>
          </cell>
          <cell r="I1124">
            <v>88700</v>
          </cell>
          <cell r="N1124"/>
          <cell r="P1124"/>
          <cell r="Q1124"/>
          <cell r="R1124"/>
          <cell r="S1124"/>
          <cell r="U1124"/>
          <cell r="V1124"/>
          <cell r="W1124"/>
          <cell r="X1124">
            <v>35886</v>
          </cell>
          <cell r="Y1124">
            <v>757497.99999999988</v>
          </cell>
          <cell r="Z1124">
            <v>35886</v>
          </cell>
          <cell r="AA1124"/>
          <cell r="AB1124"/>
          <cell r="AC1124"/>
        </row>
        <row r="1125">
          <cell r="A1125">
            <v>35910</v>
          </cell>
          <cell r="B1125">
            <v>88700</v>
          </cell>
          <cell r="D1125"/>
          <cell r="E1125">
            <v>8</v>
          </cell>
          <cell r="F1125">
            <v>9.5</v>
          </cell>
          <cell r="G1125">
            <v>8.5399999999999991</v>
          </cell>
          <cell r="H1125">
            <v>757497.99999999988</v>
          </cell>
          <cell r="I1125">
            <v>88700</v>
          </cell>
          <cell r="N1125"/>
          <cell r="P1125"/>
          <cell r="Q1125"/>
          <cell r="R1125"/>
          <cell r="S1125"/>
          <cell r="U1125"/>
          <cell r="V1125"/>
          <cell r="W1125"/>
          <cell r="X1125">
            <v>35886</v>
          </cell>
          <cell r="Y1125">
            <v>757497.99999999988</v>
          </cell>
          <cell r="Z1125">
            <v>35886</v>
          </cell>
          <cell r="AA1125"/>
          <cell r="AB1125"/>
          <cell r="AC1125"/>
        </row>
        <row r="1126">
          <cell r="A1126">
            <v>35911</v>
          </cell>
          <cell r="B1126">
            <v>88700</v>
          </cell>
          <cell r="D1126"/>
          <cell r="E1126">
            <v>8</v>
          </cell>
          <cell r="F1126">
            <v>9.5</v>
          </cell>
          <cell r="G1126">
            <v>8.5399999999999991</v>
          </cell>
          <cell r="H1126">
            <v>757497.99999999988</v>
          </cell>
          <cell r="I1126">
            <v>88700</v>
          </cell>
          <cell r="N1126"/>
          <cell r="P1126"/>
          <cell r="Q1126"/>
          <cell r="R1126"/>
          <cell r="S1126"/>
          <cell r="U1126"/>
          <cell r="V1126"/>
          <cell r="W1126"/>
          <cell r="X1126">
            <v>35886</v>
          </cell>
          <cell r="Y1126">
            <v>757497.99999999988</v>
          </cell>
          <cell r="Z1126">
            <v>35886</v>
          </cell>
          <cell r="AA1126"/>
          <cell r="AB1126"/>
          <cell r="AC1126"/>
        </row>
        <row r="1127">
          <cell r="A1127">
            <v>35912</v>
          </cell>
          <cell r="B1127">
            <v>86800</v>
          </cell>
          <cell r="D1127"/>
          <cell r="E1127">
            <v>8</v>
          </cell>
          <cell r="F1127">
            <v>9</v>
          </cell>
          <cell r="G1127">
            <v>8.44</v>
          </cell>
          <cell r="H1127">
            <v>732592</v>
          </cell>
          <cell r="I1127">
            <v>86800</v>
          </cell>
          <cell r="N1127"/>
          <cell r="P1127"/>
          <cell r="Q1127"/>
          <cell r="R1127"/>
          <cell r="S1127"/>
          <cell r="U1127"/>
          <cell r="V1127"/>
          <cell r="W1127"/>
          <cell r="X1127">
            <v>35886</v>
          </cell>
          <cell r="Y1127">
            <v>732592</v>
          </cell>
          <cell r="Z1127">
            <v>35886</v>
          </cell>
          <cell r="AA1127"/>
          <cell r="AB1127"/>
          <cell r="AC1127"/>
        </row>
        <row r="1128">
          <cell r="A1128">
            <v>35913</v>
          </cell>
          <cell r="B1128">
            <v>80400</v>
          </cell>
          <cell r="D1128"/>
          <cell r="E1128">
            <v>7.6</v>
          </cell>
          <cell r="F1128">
            <v>9</v>
          </cell>
          <cell r="G1128">
            <v>8.16</v>
          </cell>
          <cell r="H1128">
            <v>656064</v>
          </cell>
          <cell r="I1128">
            <v>80400</v>
          </cell>
          <cell r="N1128"/>
          <cell r="P1128"/>
          <cell r="Q1128"/>
          <cell r="R1128"/>
          <cell r="S1128"/>
          <cell r="U1128"/>
          <cell r="V1128"/>
          <cell r="W1128"/>
          <cell r="X1128">
            <v>35886</v>
          </cell>
          <cell r="Y1128">
            <v>656064</v>
          </cell>
          <cell r="Z1128">
            <v>35886</v>
          </cell>
          <cell r="AA1128"/>
          <cell r="AB1128"/>
          <cell r="AC1128"/>
        </row>
        <row r="1129">
          <cell r="A1129">
            <v>35914</v>
          </cell>
          <cell r="B1129">
            <v>61400</v>
          </cell>
          <cell r="D1129"/>
          <cell r="E1129">
            <v>5</v>
          </cell>
          <cell r="F1129">
            <v>8.9</v>
          </cell>
          <cell r="G1129">
            <v>7.15</v>
          </cell>
          <cell r="H1129">
            <v>439010</v>
          </cell>
          <cell r="I1129">
            <v>61400</v>
          </cell>
          <cell r="N1129"/>
          <cell r="P1129"/>
          <cell r="Q1129"/>
          <cell r="R1129"/>
          <cell r="S1129"/>
          <cell r="U1129"/>
          <cell r="V1129"/>
          <cell r="W1129"/>
          <cell r="X1129">
            <v>35886</v>
          </cell>
          <cell r="Y1129">
            <v>439010</v>
          </cell>
          <cell r="Z1129">
            <v>35886</v>
          </cell>
          <cell r="AA1129"/>
          <cell r="AB1129"/>
          <cell r="AC1129"/>
        </row>
        <row r="1130">
          <cell r="A1130">
            <v>35915</v>
          </cell>
          <cell r="B1130">
            <v>73800</v>
          </cell>
          <cell r="C1130"/>
          <cell r="D1130"/>
          <cell r="E1130">
            <v>5</v>
          </cell>
          <cell r="F1130">
            <v>8.5</v>
          </cell>
          <cell r="G1130">
            <v>6.04</v>
          </cell>
          <cell r="H1130">
            <v>445752</v>
          </cell>
          <cell r="I1130">
            <v>73800</v>
          </cell>
          <cell r="J1130">
            <v>16526017.01</v>
          </cell>
          <cell r="K1130">
            <v>2066091</v>
          </cell>
          <cell r="L1130">
            <v>7.9986878651521156</v>
          </cell>
          <cell r="M1130"/>
          <cell r="N1130"/>
          <cell r="O1130"/>
          <cell r="P1130"/>
          <cell r="Q1130"/>
          <cell r="R1130"/>
          <cell r="S1130"/>
          <cell r="T1130"/>
          <cell r="U1130"/>
          <cell r="V1130"/>
          <cell r="W1130"/>
          <cell r="X1130">
            <v>35886</v>
          </cell>
          <cell r="Y1130">
            <v>445752</v>
          </cell>
          <cell r="Z1130">
            <v>35886</v>
          </cell>
          <cell r="AA1130"/>
          <cell r="AB1130"/>
          <cell r="AC1130"/>
        </row>
        <row r="1131">
          <cell r="A1131">
            <v>35916</v>
          </cell>
          <cell r="B1131">
            <v>73800</v>
          </cell>
          <cell r="D1131"/>
          <cell r="E1131">
            <v>5</v>
          </cell>
          <cell r="F1131">
            <v>8.5</v>
          </cell>
          <cell r="G1131">
            <v>6.04</v>
          </cell>
          <cell r="H1131">
            <v>445752</v>
          </cell>
          <cell r="I1131">
            <v>73800</v>
          </cell>
          <cell r="N1131"/>
          <cell r="P1131"/>
          <cell r="Q1131"/>
          <cell r="R1131"/>
          <cell r="S1131"/>
          <cell r="U1131"/>
          <cell r="V1131"/>
          <cell r="W1131"/>
          <cell r="X1131">
            <v>35916</v>
          </cell>
          <cell r="Y1131">
            <v>445752</v>
          </cell>
          <cell r="Z1131">
            <v>35916</v>
          </cell>
          <cell r="AA1131"/>
          <cell r="AB1131"/>
          <cell r="AC1131"/>
        </row>
        <row r="1132">
          <cell r="A1132">
            <v>35917</v>
          </cell>
          <cell r="B1132">
            <v>73800</v>
          </cell>
          <cell r="D1132"/>
          <cell r="E1132">
            <v>5</v>
          </cell>
          <cell r="F1132">
            <v>8.5</v>
          </cell>
          <cell r="G1132">
            <v>6.04</v>
          </cell>
          <cell r="H1132">
            <v>445752</v>
          </cell>
          <cell r="I1132">
            <v>73800</v>
          </cell>
          <cell r="N1132"/>
          <cell r="P1132"/>
          <cell r="Q1132"/>
          <cell r="R1132"/>
          <cell r="S1132"/>
          <cell r="U1132"/>
          <cell r="V1132"/>
          <cell r="W1132"/>
          <cell r="X1132">
            <v>35916</v>
          </cell>
          <cell r="Y1132">
            <v>445752</v>
          </cell>
          <cell r="Z1132">
            <v>35916</v>
          </cell>
          <cell r="AA1132"/>
          <cell r="AB1132"/>
          <cell r="AC1132"/>
        </row>
        <row r="1133">
          <cell r="A1133">
            <v>35918</v>
          </cell>
          <cell r="B1133">
            <v>73800</v>
          </cell>
          <cell r="D1133"/>
          <cell r="E1133">
            <v>5</v>
          </cell>
          <cell r="F1133">
            <v>8.5</v>
          </cell>
          <cell r="G1133">
            <v>6.04</v>
          </cell>
          <cell r="H1133">
            <v>445752</v>
          </cell>
          <cell r="I1133">
            <v>73800</v>
          </cell>
          <cell r="N1133"/>
          <cell r="P1133"/>
          <cell r="Q1133"/>
          <cell r="R1133"/>
          <cell r="S1133"/>
          <cell r="U1133"/>
          <cell r="V1133"/>
          <cell r="W1133"/>
          <cell r="X1133">
            <v>35916</v>
          </cell>
          <cell r="Y1133">
            <v>445752</v>
          </cell>
          <cell r="Z1133">
            <v>35916</v>
          </cell>
          <cell r="AA1133"/>
          <cell r="AB1133"/>
          <cell r="AC1133"/>
        </row>
        <row r="1134">
          <cell r="A1134">
            <v>35919</v>
          </cell>
          <cell r="B1134">
            <v>61900</v>
          </cell>
          <cell r="D1134"/>
          <cell r="E1134">
            <v>6.2</v>
          </cell>
          <cell r="F1134">
            <v>8</v>
          </cell>
          <cell r="G1134">
            <v>7.75</v>
          </cell>
          <cell r="H1134">
            <v>479725</v>
          </cell>
          <cell r="I1134">
            <v>61900</v>
          </cell>
          <cell r="N1134"/>
          <cell r="P1134"/>
          <cell r="Q1134"/>
          <cell r="R1134"/>
          <cell r="S1134"/>
          <cell r="U1134"/>
          <cell r="V1134"/>
          <cell r="W1134"/>
          <cell r="X1134">
            <v>35916</v>
          </cell>
          <cell r="Y1134">
            <v>479725</v>
          </cell>
          <cell r="Z1134">
            <v>35916</v>
          </cell>
          <cell r="AA1134"/>
          <cell r="AB1134"/>
          <cell r="AC1134"/>
        </row>
        <row r="1135">
          <cell r="A1135">
            <v>35920</v>
          </cell>
          <cell r="B1135">
            <v>88000</v>
          </cell>
          <cell r="D1135"/>
          <cell r="E1135">
            <v>7.5</v>
          </cell>
          <cell r="F1135">
            <v>8</v>
          </cell>
          <cell r="G1135">
            <v>7.88</v>
          </cell>
          <cell r="H1135">
            <v>693440</v>
          </cell>
          <cell r="I1135">
            <v>88000</v>
          </cell>
          <cell r="N1135"/>
          <cell r="P1135"/>
          <cell r="Q1135"/>
          <cell r="R1135"/>
          <cell r="S1135"/>
          <cell r="U1135"/>
          <cell r="V1135"/>
          <cell r="W1135"/>
          <cell r="X1135">
            <v>35916</v>
          </cell>
          <cell r="Y1135">
            <v>693440</v>
          </cell>
          <cell r="Z1135">
            <v>35916</v>
          </cell>
          <cell r="AA1135"/>
          <cell r="AB1135"/>
          <cell r="AC1135"/>
        </row>
        <row r="1136">
          <cell r="A1136">
            <v>35921</v>
          </cell>
          <cell r="B1136">
            <v>117500</v>
          </cell>
          <cell r="D1136"/>
          <cell r="E1136">
            <v>7</v>
          </cell>
          <cell r="F1136">
            <v>8.25</v>
          </cell>
          <cell r="G1136">
            <v>7.86</v>
          </cell>
          <cell r="H1136">
            <v>923550</v>
          </cell>
          <cell r="I1136">
            <v>117500</v>
          </cell>
          <cell r="N1136"/>
          <cell r="P1136"/>
          <cell r="Q1136"/>
          <cell r="R1136"/>
          <cell r="S1136"/>
          <cell r="U1136"/>
          <cell r="V1136"/>
          <cell r="W1136"/>
          <cell r="X1136">
            <v>35916</v>
          </cell>
          <cell r="Y1136">
            <v>923550</v>
          </cell>
          <cell r="Z1136">
            <v>35916</v>
          </cell>
          <cell r="AA1136"/>
          <cell r="AB1136"/>
          <cell r="AC1136"/>
        </row>
        <row r="1137">
          <cell r="A1137">
            <v>35922</v>
          </cell>
          <cell r="B1137">
            <v>116100</v>
          </cell>
          <cell r="D1137"/>
          <cell r="E1137">
            <v>7.75</v>
          </cell>
          <cell r="F1137">
            <v>8.5</v>
          </cell>
          <cell r="G1137">
            <v>7.99</v>
          </cell>
          <cell r="H1137">
            <v>927639</v>
          </cell>
          <cell r="I1137">
            <v>116100</v>
          </cell>
          <cell r="N1137"/>
          <cell r="P1137"/>
          <cell r="Q1137"/>
          <cell r="R1137"/>
          <cell r="S1137"/>
          <cell r="U1137"/>
          <cell r="V1137"/>
          <cell r="W1137"/>
          <cell r="X1137">
            <v>35916</v>
          </cell>
          <cell r="Y1137">
            <v>927639</v>
          </cell>
          <cell r="Z1137">
            <v>35916</v>
          </cell>
          <cell r="AA1137"/>
          <cell r="AB1137"/>
          <cell r="AC1137"/>
        </row>
        <row r="1138">
          <cell r="A1138">
            <v>35923</v>
          </cell>
          <cell r="B1138">
            <v>137500</v>
          </cell>
          <cell r="D1138"/>
          <cell r="E1138">
            <v>7.6</v>
          </cell>
          <cell r="F1138">
            <v>8.65</v>
          </cell>
          <cell r="G1138">
            <v>8.1999999999999993</v>
          </cell>
          <cell r="H1138">
            <v>1127500</v>
          </cell>
          <cell r="I1138">
            <v>137500</v>
          </cell>
          <cell r="N1138"/>
          <cell r="P1138"/>
          <cell r="Q1138"/>
          <cell r="R1138"/>
          <cell r="S1138"/>
          <cell r="U1138"/>
          <cell r="V1138"/>
          <cell r="W1138"/>
          <cell r="X1138">
            <v>35916</v>
          </cell>
          <cell r="Y1138">
            <v>1127500</v>
          </cell>
          <cell r="Z1138">
            <v>35916</v>
          </cell>
          <cell r="AA1138"/>
          <cell r="AB1138"/>
          <cell r="AC1138"/>
        </row>
        <row r="1139">
          <cell r="A1139">
            <v>35924</v>
          </cell>
          <cell r="B1139">
            <v>137500</v>
          </cell>
          <cell r="D1139"/>
          <cell r="E1139">
            <v>7.6</v>
          </cell>
          <cell r="F1139">
            <v>8.65</v>
          </cell>
          <cell r="G1139">
            <v>8.1999999999999993</v>
          </cell>
          <cell r="H1139">
            <v>1127500</v>
          </cell>
          <cell r="I1139">
            <v>137500</v>
          </cell>
          <cell r="N1139"/>
          <cell r="P1139"/>
          <cell r="Q1139"/>
          <cell r="R1139"/>
          <cell r="S1139"/>
          <cell r="U1139"/>
          <cell r="V1139"/>
          <cell r="W1139"/>
          <cell r="X1139">
            <v>35916</v>
          </cell>
          <cell r="Y1139">
            <v>1127500</v>
          </cell>
          <cell r="Z1139">
            <v>35916</v>
          </cell>
          <cell r="AA1139"/>
          <cell r="AB1139"/>
          <cell r="AC1139"/>
        </row>
        <row r="1140">
          <cell r="A1140">
            <v>35925</v>
          </cell>
          <cell r="B1140">
            <v>137500</v>
          </cell>
          <cell r="D1140"/>
          <cell r="E1140">
            <v>7.6</v>
          </cell>
          <cell r="F1140">
            <v>8.65</v>
          </cell>
          <cell r="G1140">
            <v>8.1999999999999993</v>
          </cell>
          <cell r="H1140">
            <v>1127500</v>
          </cell>
          <cell r="I1140">
            <v>137500</v>
          </cell>
          <cell r="N1140"/>
          <cell r="P1140"/>
          <cell r="Q1140"/>
          <cell r="R1140"/>
          <cell r="S1140"/>
          <cell r="U1140"/>
          <cell r="V1140"/>
          <cell r="W1140"/>
          <cell r="X1140">
            <v>35916</v>
          </cell>
          <cell r="Y1140">
            <v>1127500</v>
          </cell>
          <cell r="Z1140">
            <v>35916</v>
          </cell>
          <cell r="AA1140"/>
          <cell r="AB1140"/>
          <cell r="AC1140"/>
        </row>
        <row r="1141">
          <cell r="A1141">
            <v>35926</v>
          </cell>
          <cell r="B1141">
            <v>70400</v>
          </cell>
          <cell r="D1141"/>
          <cell r="E1141">
            <v>7.75</v>
          </cell>
          <cell r="F1141">
            <v>8.65</v>
          </cell>
          <cell r="G1141">
            <v>8.17</v>
          </cell>
          <cell r="H1141">
            <v>575168</v>
          </cell>
          <cell r="I1141">
            <v>70400</v>
          </cell>
          <cell r="N1141"/>
          <cell r="P1141"/>
          <cell r="Q1141"/>
          <cell r="R1141"/>
          <cell r="S1141"/>
          <cell r="U1141"/>
          <cell r="V1141"/>
          <cell r="W1141"/>
          <cell r="X1141">
            <v>35916</v>
          </cell>
          <cell r="Y1141">
            <v>575168</v>
          </cell>
          <cell r="Z1141">
            <v>35916</v>
          </cell>
          <cell r="AA1141"/>
          <cell r="AB1141"/>
          <cell r="AC1141"/>
        </row>
        <row r="1142">
          <cell r="A1142">
            <v>35927</v>
          </cell>
          <cell r="B1142">
            <v>91400</v>
          </cell>
          <cell r="D1142"/>
          <cell r="E1142">
            <v>7.5</v>
          </cell>
          <cell r="F1142">
            <v>8.5</v>
          </cell>
          <cell r="G1142">
            <v>8.1</v>
          </cell>
          <cell r="H1142">
            <v>740340</v>
          </cell>
          <cell r="I1142">
            <v>91400</v>
          </cell>
          <cell r="N1142"/>
          <cell r="P1142"/>
          <cell r="Q1142"/>
          <cell r="R1142"/>
          <cell r="S1142"/>
          <cell r="U1142"/>
          <cell r="V1142"/>
          <cell r="W1142"/>
          <cell r="X1142">
            <v>35916</v>
          </cell>
          <cell r="Y1142">
            <v>740340</v>
          </cell>
          <cell r="Z1142">
            <v>35916</v>
          </cell>
          <cell r="AA1142"/>
          <cell r="AB1142"/>
          <cell r="AC1142"/>
        </row>
        <row r="1143">
          <cell r="A1143">
            <v>35928</v>
          </cell>
          <cell r="B1143">
            <v>111500</v>
          </cell>
          <cell r="D1143"/>
          <cell r="E1143">
            <v>7.3</v>
          </cell>
          <cell r="F1143">
            <v>9</v>
          </cell>
          <cell r="G1143">
            <v>8.1</v>
          </cell>
          <cell r="H1143">
            <v>903150</v>
          </cell>
          <cell r="I1143">
            <v>111500</v>
          </cell>
          <cell r="N1143"/>
          <cell r="P1143"/>
          <cell r="Q1143"/>
          <cell r="R1143"/>
          <cell r="S1143"/>
          <cell r="U1143"/>
          <cell r="V1143"/>
          <cell r="W1143"/>
          <cell r="X1143">
            <v>35916</v>
          </cell>
          <cell r="Y1143">
            <v>903150</v>
          </cell>
          <cell r="Z1143">
            <v>35916</v>
          </cell>
          <cell r="AA1143"/>
          <cell r="AB1143"/>
          <cell r="AC1143"/>
        </row>
        <row r="1144">
          <cell r="A1144">
            <v>35929</v>
          </cell>
          <cell r="B1144">
            <v>122400</v>
          </cell>
          <cell r="D1144"/>
          <cell r="E1144">
            <v>7.9</v>
          </cell>
          <cell r="F1144">
            <v>8.5</v>
          </cell>
          <cell r="G1144">
            <v>8.07</v>
          </cell>
          <cell r="H1144">
            <v>987768</v>
          </cell>
          <cell r="I1144">
            <v>122400</v>
          </cell>
          <cell r="N1144"/>
          <cell r="P1144"/>
          <cell r="Q1144"/>
          <cell r="R1144"/>
          <cell r="S1144"/>
          <cell r="U1144"/>
          <cell r="V1144"/>
          <cell r="W1144"/>
          <cell r="X1144">
            <v>35916</v>
          </cell>
          <cell r="Y1144">
            <v>987768</v>
          </cell>
          <cell r="Z1144">
            <v>35916</v>
          </cell>
          <cell r="AA1144"/>
          <cell r="AB1144"/>
          <cell r="AC1144"/>
        </row>
        <row r="1145">
          <cell r="A1145">
            <v>35930</v>
          </cell>
          <cell r="B1145">
            <v>93000</v>
          </cell>
          <cell r="D1145"/>
          <cell r="E1145">
            <v>7.5</v>
          </cell>
          <cell r="F1145">
            <v>8.5</v>
          </cell>
          <cell r="G1145">
            <v>8.16</v>
          </cell>
          <cell r="H1145">
            <v>758880</v>
          </cell>
          <cell r="I1145">
            <v>93000</v>
          </cell>
          <cell r="N1145"/>
          <cell r="P1145"/>
          <cell r="Q1145"/>
          <cell r="R1145"/>
          <cell r="S1145"/>
          <cell r="U1145"/>
          <cell r="V1145"/>
          <cell r="W1145"/>
          <cell r="X1145">
            <v>35916</v>
          </cell>
          <cell r="Y1145">
            <v>758880</v>
          </cell>
          <cell r="Z1145">
            <v>35916</v>
          </cell>
          <cell r="AA1145"/>
          <cell r="AB1145"/>
          <cell r="AC1145"/>
        </row>
        <row r="1146">
          <cell r="A1146">
            <v>35931</v>
          </cell>
          <cell r="B1146">
            <v>93000</v>
          </cell>
          <cell r="D1146"/>
          <cell r="E1146">
            <v>7.5</v>
          </cell>
          <cell r="F1146">
            <v>8.5</v>
          </cell>
          <cell r="G1146">
            <v>8.16</v>
          </cell>
          <cell r="H1146">
            <v>758880</v>
          </cell>
          <cell r="I1146">
            <v>93000</v>
          </cell>
          <cell r="N1146"/>
          <cell r="P1146"/>
          <cell r="Q1146"/>
          <cell r="R1146"/>
          <cell r="S1146"/>
          <cell r="U1146"/>
          <cell r="V1146"/>
          <cell r="W1146"/>
          <cell r="X1146">
            <v>35916</v>
          </cell>
          <cell r="Y1146">
            <v>758880</v>
          </cell>
          <cell r="Z1146">
            <v>35916</v>
          </cell>
          <cell r="AA1146"/>
          <cell r="AB1146"/>
          <cell r="AC1146"/>
        </row>
        <row r="1147">
          <cell r="A1147">
            <v>35932</v>
          </cell>
          <cell r="B1147">
            <v>93000</v>
          </cell>
          <cell r="D1147"/>
          <cell r="E1147">
            <v>7.5</v>
          </cell>
          <cell r="F1147">
            <v>8.5</v>
          </cell>
          <cell r="G1147">
            <v>8.16</v>
          </cell>
          <cell r="H1147">
            <v>758880</v>
          </cell>
          <cell r="I1147">
            <v>93000</v>
          </cell>
          <cell r="N1147"/>
          <cell r="P1147"/>
          <cell r="Q1147"/>
          <cell r="R1147"/>
          <cell r="S1147"/>
          <cell r="U1147"/>
          <cell r="V1147"/>
          <cell r="W1147"/>
          <cell r="X1147">
            <v>35916</v>
          </cell>
          <cell r="Y1147">
            <v>758880</v>
          </cell>
          <cell r="Z1147">
            <v>35916</v>
          </cell>
          <cell r="AA1147"/>
          <cell r="AB1147"/>
          <cell r="AC1147"/>
        </row>
        <row r="1148">
          <cell r="A1148">
            <v>35933</v>
          </cell>
          <cell r="B1148">
            <v>54400</v>
          </cell>
          <cell r="D1148"/>
          <cell r="E1148">
            <v>7.3</v>
          </cell>
          <cell r="F1148">
            <v>8.5</v>
          </cell>
          <cell r="G1148">
            <v>7.9</v>
          </cell>
          <cell r="H1148">
            <v>429760</v>
          </cell>
          <cell r="I1148">
            <v>54400</v>
          </cell>
          <cell r="N1148"/>
          <cell r="P1148"/>
          <cell r="Q1148"/>
          <cell r="R1148"/>
          <cell r="S1148"/>
          <cell r="U1148"/>
          <cell r="V1148"/>
          <cell r="W1148"/>
          <cell r="X1148">
            <v>35916</v>
          </cell>
          <cell r="Y1148">
            <v>429760</v>
          </cell>
          <cell r="Z1148">
            <v>35916</v>
          </cell>
          <cell r="AA1148"/>
          <cell r="AB1148"/>
          <cell r="AC1148"/>
        </row>
        <row r="1149">
          <cell r="A1149">
            <v>35934</v>
          </cell>
          <cell r="B1149">
            <v>66500</v>
          </cell>
          <cell r="D1149"/>
          <cell r="E1149">
            <v>7.3</v>
          </cell>
          <cell r="F1149">
            <v>8.3000000000000007</v>
          </cell>
          <cell r="G1149">
            <v>7.76</v>
          </cell>
          <cell r="H1149">
            <v>516040</v>
          </cell>
          <cell r="I1149">
            <v>66500</v>
          </cell>
          <cell r="N1149"/>
          <cell r="P1149"/>
          <cell r="Q1149"/>
          <cell r="R1149"/>
          <cell r="S1149"/>
          <cell r="U1149"/>
          <cell r="V1149"/>
          <cell r="W1149"/>
          <cell r="X1149">
            <v>35916</v>
          </cell>
          <cell r="Y1149">
            <v>516040</v>
          </cell>
          <cell r="Z1149">
            <v>35916</v>
          </cell>
          <cell r="AA1149"/>
          <cell r="AB1149"/>
          <cell r="AC1149"/>
        </row>
        <row r="1150">
          <cell r="A1150">
            <v>35935</v>
          </cell>
          <cell r="B1150">
            <v>72500</v>
          </cell>
          <cell r="D1150"/>
          <cell r="E1150">
            <v>7.25</v>
          </cell>
          <cell r="F1150">
            <v>8.0500000000000007</v>
          </cell>
          <cell r="G1150">
            <v>7.58</v>
          </cell>
          <cell r="H1150">
            <v>549550</v>
          </cell>
          <cell r="I1150">
            <v>72500</v>
          </cell>
          <cell r="N1150"/>
          <cell r="P1150"/>
          <cell r="Q1150"/>
          <cell r="R1150"/>
          <cell r="S1150"/>
          <cell r="U1150"/>
          <cell r="V1150"/>
          <cell r="W1150"/>
          <cell r="X1150">
            <v>35916</v>
          </cell>
          <cell r="Y1150">
            <v>549550</v>
          </cell>
          <cell r="Z1150">
            <v>35916</v>
          </cell>
          <cell r="AA1150"/>
          <cell r="AB1150"/>
          <cell r="AC1150"/>
        </row>
        <row r="1151">
          <cell r="A1151">
            <v>35936</v>
          </cell>
          <cell r="B1151">
            <v>63600</v>
          </cell>
          <cell r="D1151"/>
          <cell r="E1151">
            <v>7</v>
          </cell>
          <cell r="F1151">
            <v>8</v>
          </cell>
          <cell r="G1151">
            <v>7.35</v>
          </cell>
          <cell r="H1151">
            <v>467460</v>
          </cell>
          <cell r="I1151">
            <v>63600</v>
          </cell>
          <cell r="N1151"/>
          <cell r="P1151"/>
          <cell r="Q1151"/>
          <cell r="R1151"/>
          <cell r="S1151"/>
          <cell r="U1151"/>
          <cell r="V1151"/>
          <cell r="W1151"/>
          <cell r="X1151">
            <v>35916</v>
          </cell>
          <cell r="Y1151">
            <v>467460</v>
          </cell>
          <cell r="Z1151">
            <v>35916</v>
          </cell>
          <cell r="AA1151"/>
          <cell r="AB1151"/>
          <cell r="AC1151"/>
        </row>
        <row r="1152">
          <cell r="A1152">
            <v>35937</v>
          </cell>
          <cell r="B1152">
            <v>69500</v>
          </cell>
          <cell r="D1152"/>
          <cell r="E1152">
            <v>6.95</v>
          </cell>
          <cell r="F1152">
            <v>7.6</v>
          </cell>
          <cell r="G1152">
            <v>7.11</v>
          </cell>
          <cell r="H1152">
            <v>494145</v>
          </cell>
          <cell r="I1152">
            <v>69500</v>
          </cell>
          <cell r="N1152"/>
          <cell r="P1152"/>
          <cell r="Q1152"/>
          <cell r="R1152"/>
          <cell r="S1152"/>
          <cell r="U1152"/>
          <cell r="V1152"/>
          <cell r="W1152"/>
          <cell r="X1152">
            <v>35916</v>
          </cell>
          <cell r="Y1152">
            <v>494145</v>
          </cell>
          <cell r="Z1152">
            <v>35916</v>
          </cell>
          <cell r="AA1152"/>
          <cell r="AB1152"/>
          <cell r="AC1152"/>
        </row>
        <row r="1153">
          <cell r="A1153">
            <v>35938</v>
          </cell>
          <cell r="B1153">
            <v>69500</v>
          </cell>
          <cell r="D1153"/>
          <cell r="E1153">
            <v>6.95</v>
          </cell>
          <cell r="F1153">
            <v>7.6</v>
          </cell>
          <cell r="G1153">
            <v>7.11</v>
          </cell>
          <cell r="H1153">
            <v>494145</v>
          </cell>
          <cell r="I1153">
            <v>69500</v>
          </cell>
          <cell r="N1153"/>
          <cell r="P1153"/>
          <cell r="Q1153"/>
          <cell r="R1153"/>
          <cell r="S1153"/>
          <cell r="U1153"/>
          <cell r="V1153"/>
          <cell r="W1153"/>
          <cell r="X1153">
            <v>35916</v>
          </cell>
          <cell r="Y1153">
            <v>494145</v>
          </cell>
          <cell r="Z1153">
            <v>35916</v>
          </cell>
          <cell r="AA1153"/>
          <cell r="AB1153"/>
          <cell r="AC1153"/>
        </row>
        <row r="1154">
          <cell r="A1154">
            <v>35939</v>
          </cell>
          <cell r="B1154">
            <v>69500</v>
          </cell>
          <cell r="D1154"/>
          <cell r="E1154">
            <v>6.95</v>
          </cell>
          <cell r="F1154">
            <v>7.6</v>
          </cell>
          <cell r="G1154">
            <v>7.11</v>
          </cell>
          <cell r="H1154">
            <v>494145</v>
          </cell>
          <cell r="I1154">
            <v>69500</v>
          </cell>
          <cell r="N1154"/>
          <cell r="P1154"/>
          <cell r="Q1154"/>
          <cell r="R1154"/>
          <cell r="S1154"/>
          <cell r="U1154"/>
          <cell r="V1154"/>
          <cell r="W1154"/>
          <cell r="X1154">
            <v>35916</v>
          </cell>
          <cell r="Y1154">
            <v>494145</v>
          </cell>
          <cell r="Z1154">
            <v>35916</v>
          </cell>
          <cell r="AA1154"/>
          <cell r="AB1154"/>
          <cell r="AC1154"/>
        </row>
        <row r="1155">
          <cell r="A1155">
            <v>35940</v>
          </cell>
          <cell r="B1155">
            <v>61300</v>
          </cell>
          <cell r="D1155"/>
          <cell r="E1155">
            <v>6.7</v>
          </cell>
          <cell r="F1155">
            <v>7.7</v>
          </cell>
          <cell r="G1155">
            <v>6.89</v>
          </cell>
          <cell r="H1155">
            <v>422357</v>
          </cell>
          <cell r="I1155">
            <v>61300</v>
          </cell>
          <cell r="N1155"/>
          <cell r="P1155"/>
          <cell r="Q1155"/>
          <cell r="R1155"/>
          <cell r="S1155"/>
          <cell r="U1155"/>
          <cell r="V1155"/>
          <cell r="W1155"/>
          <cell r="X1155">
            <v>35916</v>
          </cell>
          <cell r="Y1155">
            <v>422357</v>
          </cell>
          <cell r="Z1155">
            <v>35916</v>
          </cell>
          <cell r="AA1155"/>
          <cell r="AB1155"/>
          <cell r="AC1155"/>
        </row>
        <row r="1156">
          <cell r="A1156">
            <v>35941</v>
          </cell>
          <cell r="B1156">
            <v>104900</v>
          </cell>
          <cell r="D1156"/>
          <cell r="E1156">
            <v>6</v>
          </cell>
          <cell r="F1156">
            <v>7.3</v>
          </cell>
          <cell r="G1156">
            <v>6.74</v>
          </cell>
          <cell r="H1156">
            <v>707026</v>
          </cell>
          <cell r="I1156">
            <v>104900</v>
          </cell>
          <cell r="N1156"/>
          <cell r="P1156"/>
          <cell r="Q1156"/>
          <cell r="R1156"/>
          <cell r="S1156"/>
          <cell r="U1156"/>
          <cell r="V1156"/>
          <cell r="W1156"/>
          <cell r="X1156">
            <v>35916</v>
          </cell>
          <cell r="Y1156">
            <v>707026</v>
          </cell>
          <cell r="Z1156">
            <v>35916</v>
          </cell>
          <cell r="AA1156"/>
          <cell r="AB1156"/>
          <cell r="AC1156"/>
        </row>
        <row r="1157">
          <cell r="A1157">
            <v>35942</v>
          </cell>
          <cell r="B1157">
            <v>70500</v>
          </cell>
          <cell r="D1157"/>
          <cell r="E1157">
            <v>6</v>
          </cell>
          <cell r="F1157">
            <v>7.3</v>
          </cell>
          <cell r="G1157">
            <v>6.55</v>
          </cell>
          <cell r="H1157">
            <v>461775</v>
          </cell>
          <cell r="I1157">
            <v>70500</v>
          </cell>
          <cell r="N1157"/>
          <cell r="P1157"/>
          <cell r="Q1157"/>
          <cell r="R1157"/>
          <cell r="S1157"/>
          <cell r="U1157"/>
          <cell r="V1157"/>
          <cell r="W1157"/>
          <cell r="X1157">
            <v>35916</v>
          </cell>
          <cell r="Y1157">
            <v>461775</v>
          </cell>
          <cell r="Z1157">
            <v>35916</v>
          </cell>
          <cell r="AA1157"/>
          <cell r="AB1157"/>
          <cell r="AC1157"/>
        </row>
        <row r="1158">
          <cell r="A1158">
            <v>35943</v>
          </cell>
          <cell r="B1158">
            <v>58000</v>
          </cell>
          <cell r="D1158"/>
          <cell r="E1158">
            <v>6</v>
          </cell>
          <cell r="F1158">
            <v>7.8</v>
          </cell>
          <cell r="G1158">
            <v>6.66</v>
          </cell>
          <cell r="H1158">
            <v>386280</v>
          </cell>
          <cell r="I1158">
            <v>58000</v>
          </cell>
          <cell r="N1158"/>
          <cell r="P1158"/>
          <cell r="Q1158"/>
          <cell r="R1158"/>
          <cell r="S1158"/>
          <cell r="U1158"/>
          <cell r="V1158"/>
          <cell r="W1158"/>
          <cell r="X1158">
            <v>35916</v>
          </cell>
          <cell r="Y1158">
            <v>386280</v>
          </cell>
          <cell r="Z1158">
            <v>35916</v>
          </cell>
          <cell r="AA1158"/>
          <cell r="AB1158"/>
          <cell r="AC1158"/>
        </row>
        <row r="1159">
          <cell r="A1159">
            <v>35944</v>
          </cell>
          <cell r="B1159">
            <v>67200</v>
          </cell>
          <cell r="D1159"/>
          <cell r="E1159">
            <v>6</v>
          </cell>
          <cell r="F1159">
            <v>8</v>
          </cell>
          <cell r="G1159">
            <v>6.9</v>
          </cell>
          <cell r="H1159">
            <v>463680</v>
          </cell>
          <cell r="I1159">
            <v>67200</v>
          </cell>
          <cell r="N1159"/>
          <cell r="P1159"/>
          <cell r="Q1159"/>
          <cell r="R1159"/>
          <cell r="S1159"/>
          <cell r="U1159"/>
          <cell r="V1159"/>
          <cell r="W1159"/>
          <cell r="X1159">
            <v>35916</v>
          </cell>
          <cell r="Y1159">
            <v>463680</v>
          </cell>
          <cell r="Z1159">
            <v>35916</v>
          </cell>
          <cell r="AA1159"/>
          <cell r="AB1159"/>
          <cell r="AC1159"/>
        </row>
        <row r="1160">
          <cell r="A1160">
            <v>35945</v>
          </cell>
          <cell r="B1160">
            <v>67200</v>
          </cell>
          <cell r="D1160"/>
          <cell r="E1160">
            <v>6</v>
          </cell>
          <cell r="F1160">
            <v>8</v>
          </cell>
          <cell r="G1160">
            <v>6.9</v>
          </cell>
          <cell r="H1160">
            <v>463680</v>
          </cell>
          <cell r="I1160">
            <v>67200</v>
          </cell>
          <cell r="N1160"/>
          <cell r="P1160"/>
          <cell r="Q1160"/>
          <cell r="R1160"/>
          <cell r="S1160"/>
          <cell r="U1160"/>
          <cell r="V1160"/>
          <cell r="W1160"/>
          <cell r="X1160">
            <v>35916</v>
          </cell>
          <cell r="Y1160">
            <v>463680</v>
          </cell>
          <cell r="Z1160">
            <v>35916</v>
          </cell>
          <cell r="AA1160"/>
          <cell r="AB1160"/>
          <cell r="AC1160"/>
        </row>
        <row r="1161">
          <cell r="A1161">
            <v>35946</v>
          </cell>
          <cell r="B1161">
            <v>67200</v>
          </cell>
          <cell r="C1161"/>
          <cell r="D1161"/>
          <cell r="E1161">
            <v>6</v>
          </cell>
          <cell r="F1161">
            <v>8</v>
          </cell>
          <cell r="G1161">
            <v>6.9</v>
          </cell>
          <cell r="H1161">
            <v>463680</v>
          </cell>
          <cell r="I1161">
            <v>67200</v>
          </cell>
          <cell r="J1161">
            <v>20040899</v>
          </cell>
          <cell r="K1161">
            <v>2653900</v>
          </cell>
          <cell r="L1161">
            <v>7.5514898828139723</v>
          </cell>
          <cell r="M1161"/>
          <cell r="N1161"/>
          <cell r="O1161"/>
          <cell r="P1161"/>
          <cell r="Q1161"/>
          <cell r="R1161"/>
          <cell r="S1161"/>
          <cell r="T1161"/>
          <cell r="U1161"/>
          <cell r="V1161"/>
          <cell r="W1161"/>
          <cell r="X1161">
            <v>35916</v>
          </cell>
          <cell r="Y1161">
            <v>463680</v>
          </cell>
          <cell r="Z1161">
            <v>35916</v>
          </cell>
          <cell r="AA1161"/>
          <cell r="AB1161"/>
          <cell r="AC1161"/>
        </row>
        <row r="1162">
          <cell r="A1162">
            <v>35947</v>
          </cell>
          <cell r="B1162">
            <v>30800</v>
          </cell>
          <cell r="D1162"/>
          <cell r="E1162">
            <v>6.5</v>
          </cell>
          <cell r="F1162">
            <v>8</v>
          </cell>
          <cell r="G1162">
            <v>7.18</v>
          </cell>
          <cell r="H1162">
            <v>221144</v>
          </cell>
          <cell r="I1162">
            <v>30800</v>
          </cell>
          <cell r="N1162"/>
          <cell r="P1162"/>
          <cell r="Q1162"/>
          <cell r="R1162"/>
          <cell r="S1162"/>
          <cell r="U1162"/>
          <cell r="V1162"/>
          <cell r="W1162"/>
          <cell r="X1162">
            <v>35947</v>
          </cell>
          <cell r="Y1162">
            <v>221144</v>
          </cell>
          <cell r="Z1162">
            <v>35947</v>
          </cell>
          <cell r="AA1162"/>
          <cell r="AB1162"/>
          <cell r="AC1162"/>
        </row>
        <row r="1163">
          <cell r="A1163">
            <v>35948</v>
          </cell>
          <cell r="B1163">
            <v>36600</v>
          </cell>
          <cell r="D1163"/>
          <cell r="E1163">
            <v>6.5</v>
          </cell>
          <cell r="F1163">
            <v>8</v>
          </cell>
          <cell r="G1163">
            <v>7.56</v>
          </cell>
          <cell r="H1163">
            <v>276696</v>
          </cell>
          <cell r="I1163">
            <v>36600</v>
          </cell>
          <cell r="N1163"/>
          <cell r="P1163"/>
          <cell r="Q1163"/>
          <cell r="R1163"/>
          <cell r="S1163"/>
          <cell r="U1163"/>
          <cell r="V1163"/>
          <cell r="W1163"/>
          <cell r="X1163">
            <v>35947</v>
          </cell>
          <cell r="Y1163">
            <v>276696</v>
          </cell>
          <cell r="Z1163">
            <v>35947</v>
          </cell>
          <cell r="AA1163"/>
          <cell r="AB1163"/>
          <cell r="AC1163"/>
        </row>
        <row r="1164">
          <cell r="A1164">
            <v>35949</v>
          </cell>
          <cell r="B1164">
            <v>56900</v>
          </cell>
          <cell r="D1164"/>
          <cell r="E1164">
            <v>7</v>
          </cell>
          <cell r="F1164">
            <v>8.25</v>
          </cell>
          <cell r="G1164">
            <v>7.72</v>
          </cell>
          <cell r="H1164">
            <v>439268</v>
          </cell>
          <cell r="I1164">
            <v>56900</v>
          </cell>
          <cell r="N1164"/>
          <cell r="P1164"/>
          <cell r="Q1164"/>
          <cell r="R1164"/>
          <cell r="S1164"/>
          <cell r="U1164"/>
          <cell r="V1164"/>
          <cell r="W1164"/>
          <cell r="X1164">
            <v>35947</v>
          </cell>
          <cell r="Y1164">
            <v>439268</v>
          </cell>
          <cell r="Z1164">
            <v>35947</v>
          </cell>
          <cell r="AA1164"/>
          <cell r="AB1164"/>
          <cell r="AC1164"/>
        </row>
        <row r="1165">
          <cell r="A1165">
            <v>35950</v>
          </cell>
          <cell r="B1165">
            <v>68500</v>
          </cell>
          <cell r="D1165"/>
          <cell r="E1165">
            <v>7.5</v>
          </cell>
          <cell r="F1165">
            <v>8.5</v>
          </cell>
          <cell r="G1165">
            <v>8.0299999999999994</v>
          </cell>
          <cell r="H1165">
            <v>550055</v>
          </cell>
          <cell r="I1165">
            <v>68500</v>
          </cell>
          <cell r="N1165"/>
          <cell r="P1165"/>
          <cell r="Q1165"/>
          <cell r="R1165"/>
          <cell r="S1165"/>
          <cell r="U1165"/>
          <cell r="V1165"/>
          <cell r="W1165"/>
          <cell r="X1165">
            <v>35947</v>
          </cell>
          <cell r="Y1165">
            <v>550055</v>
          </cell>
          <cell r="Z1165">
            <v>35947</v>
          </cell>
          <cell r="AA1165"/>
          <cell r="AB1165"/>
          <cell r="AC1165"/>
        </row>
        <row r="1166">
          <cell r="A1166">
            <v>35951</v>
          </cell>
          <cell r="B1166">
            <v>111500</v>
          </cell>
          <cell r="D1166"/>
          <cell r="E1166">
            <v>7.5</v>
          </cell>
          <cell r="F1166">
            <v>9</v>
          </cell>
          <cell r="G1166">
            <v>8.19</v>
          </cell>
          <cell r="H1166">
            <v>913185</v>
          </cell>
          <cell r="I1166">
            <v>111500</v>
          </cell>
          <cell r="N1166"/>
          <cell r="P1166"/>
          <cell r="Q1166"/>
          <cell r="R1166"/>
          <cell r="S1166"/>
          <cell r="U1166"/>
          <cell r="V1166"/>
          <cell r="W1166"/>
          <cell r="X1166">
            <v>35947</v>
          </cell>
          <cell r="Y1166">
            <v>913185</v>
          </cell>
          <cell r="Z1166">
            <v>35947</v>
          </cell>
          <cell r="AA1166"/>
          <cell r="AB1166"/>
          <cell r="AC1166"/>
        </row>
        <row r="1167">
          <cell r="A1167">
            <v>35952</v>
          </cell>
          <cell r="B1167">
            <v>111500</v>
          </cell>
          <cell r="D1167"/>
          <cell r="E1167">
            <v>7.5</v>
          </cell>
          <cell r="F1167">
            <v>9</v>
          </cell>
          <cell r="G1167">
            <v>8.19</v>
          </cell>
          <cell r="H1167">
            <v>913185</v>
          </cell>
          <cell r="I1167">
            <v>111500</v>
          </cell>
          <cell r="N1167"/>
          <cell r="P1167"/>
          <cell r="Q1167"/>
          <cell r="R1167"/>
          <cell r="S1167"/>
          <cell r="U1167"/>
          <cell r="V1167"/>
          <cell r="W1167"/>
          <cell r="X1167">
            <v>35947</v>
          </cell>
          <cell r="Y1167">
            <v>913185</v>
          </cell>
          <cell r="Z1167">
            <v>35947</v>
          </cell>
          <cell r="AA1167"/>
          <cell r="AB1167"/>
          <cell r="AC1167"/>
        </row>
        <row r="1168">
          <cell r="A1168">
            <v>35953</v>
          </cell>
          <cell r="B1168">
            <v>111500</v>
          </cell>
          <cell r="D1168"/>
          <cell r="E1168">
            <v>7.5</v>
          </cell>
          <cell r="F1168">
            <v>9</v>
          </cell>
          <cell r="G1168">
            <v>8.19</v>
          </cell>
          <cell r="H1168">
            <v>913185</v>
          </cell>
          <cell r="I1168">
            <v>111500</v>
          </cell>
          <cell r="N1168"/>
          <cell r="P1168"/>
          <cell r="Q1168"/>
          <cell r="R1168"/>
          <cell r="S1168"/>
          <cell r="U1168"/>
          <cell r="V1168"/>
          <cell r="W1168"/>
          <cell r="X1168">
            <v>35947</v>
          </cell>
          <cell r="Y1168">
            <v>913185</v>
          </cell>
          <cell r="Z1168">
            <v>35947</v>
          </cell>
          <cell r="AA1168"/>
          <cell r="AB1168"/>
          <cell r="AC1168"/>
        </row>
        <row r="1169">
          <cell r="A1169">
            <v>35954</v>
          </cell>
          <cell r="B1169">
            <v>73300</v>
          </cell>
          <cell r="D1169"/>
          <cell r="E1169">
            <v>7.9</v>
          </cell>
          <cell r="F1169">
            <v>9</v>
          </cell>
          <cell r="G1169">
            <v>8.2799999999999994</v>
          </cell>
          <cell r="H1169">
            <v>606924</v>
          </cell>
          <cell r="I1169">
            <v>73300</v>
          </cell>
          <cell r="N1169"/>
          <cell r="P1169"/>
          <cell r="Q1169"/>
          <cell r="R1169"/>
          <cell r="S1169"/>
          <cell r="U1169"/>
          <cell r="V1169"/>
          <cell r="W1169"/>
          <cell r="X1169">
            <v>35947</v>
          </cell>
          <cell r="Y1169">
            <v>606924</v>
          </cell>
          <cell r="Z1169">
            <v>35947</v>
          </cell>
          <cell r="AA1169"/>
          <cell r="AB1169"/>
          <cell r="AC1169"/>
        </row>
        <row r="1170">
          <cell r="A1170">
            <v>35955</v>
          </cell>
          <cell r="B1170">
            <v>98100</v>
          </cell>
          <cell r="D1170"/>
          <cell r="E1170">
            <v>7.8</v>
          </cell>
          <cell r="F1170">
            <v>9</v>
          </cell>
          <cell r="G1170">
            <v>8.3800000000000008</v>
          </cell>
          <cell r="H1170">
            <v>822078.00000000012</v>
          </cell>
          <cell r="I1170">
            <v>98100</v>
          </cell>
          <cell r="N1170"/>
          <cell r="P1170"/>
          <cell r="Q1170"/>
          <cell r="R1170"/>
          <cell r="S1170"/>
          <cell r="U1170"/>
          <cell r="V1170"/>
          <cell r="W1170"/>
          <cell r="X1170">
            <v>35947</v>
          </cell>
          <cell r="Y1170">
            <v>822078.00000000012</v>
          </cell>
          <cell r="Z1170">
            <v>35947</v>
          </cell>
          <cell r="AA1170"/>
          <cell r="AB1170"/>
          <cell r="AC1170"/>
        </row>
        <row r="1171">
          <cell r="A1171">
            <v>35956</v>
          </cell>
          <cell r="B1171">
            <v>74500</v>
          </cell>
          <cell r="D1171"/>
          <cell r="E1171">
            <v>8</v>
          </cell>
          <cell r="F1171">
            <v>9</v>
          </cell>
          <cell r="G1171">
            <v>8.43</v>
          </cell>
          <cell r="H1171">
            <v>628035</v>
          </cell>
          <cell r="I1171">
            <v>74500</v>
          </cell>
          <cell r="N1171"/>
          <cell r="P1171"/>
          <cell r="Q1171"/>
          <cell r="R1171"/>
          <cell r="S1171"/>
          <cell r="U1171"/>
          <cell r="V1171"/>
          <cell r="W1171"/>
          <cell r="X1171">
            <v>35947</v>
          </cell>
          <cell r="Y1171">
            <v>628035</v>
          </cell>
          <cell r="Z1171">
            <v>35947</v>
          </cell>
          <cell r="AA1171"/>
          <cell r="AB1171"/>
          <cell r="AC1171"/>
        </row>
        <row r="1172">
          <cell r="A1172">
            <v>35957</v>
          </cell>
          <cell r="B1172">
            <v>85900</v>
          </cell>
          <cell r="D1172"/>
          <cell r="E1172">
            <v>8.1999999999999993</v>
          </cell>
          <cell r="F1172">
            <v>9</v>
          </cell>
          <cell r="G1172">
            <v>8.52</v>
          </cell>
          <cell r="H1172">
            <v>731868</v>
          </cell>
          <cell r="I1172">
            <v>85900</v>
          </cell>
          <cell r="N1172"/>
          <cell r="P1172"/>
          <cell r="Q1172"/>
          <cell r="R1172"/>
          <cell r="S1172"/>
          <cell r="U1172"/>
          <cell r="V1172"/>
          <cell r="W1172"/>
          <cell r="X1172">
            <v>35947</v>
          </cell>
          <cell r="Y1172">
            <v>731868</v>
          </cell>
          <cell r="Z1172">
            <v>35947</v>
          </cell>
          <cell r="AA1172"/>
          <cell r="AB1172"/>
          <cell r="AC1172"/>
        </row>
        <row r="1173">
          <cell r="A1173">
            <v>35958</v>
          </cell>
          <cell r="B1173">
            <v>82000</v>
          </cell>
          <cell r="D1173"/>
          <cell r="E1173">
            <v>7.7</v>
          </cell>
          <cell r="F1173">
            <v>9.5</v>
          </cell>
          <cell r="G1173">
            <v>8.66</v>
          </cell>
          <cell r="H1173">
            <v>710120</v>
          </cell>
          <cell r="I1173">
            <v>82000</v>
          </cell>
          <cell r="N1173"/>
          <cell r="P1173"/>
          <cell r="Q1173"/>
          <cell r="R1173"/>
          <cell r="S1173"/>
          <cell r="U1173"/>
          <cell r="V1173"/>
          <cell r="W1173"/>
          <cell r="X1173">
            <v>35947</v>
          </cell>
          <cell r="Y1173">
            <v>710120</v>
          </cell>
          <cell r="Z1173">
            <v>35947</v>
          </cell>
          <cell r="AA1173"/>
          <cell r="AB1173"/>
          <cell r="AC1173"/>
        </row>
        <row r="1174">
          <cell r="A1174">
            <v>35959</v>
          </cell>
          <cell r="B1174">
            <v>82000</v>
          </cell>
          <cell r="D1174"/>
          <cell r="E1174">
            <v>7.7</v>
          </cell>
          <cell r="F1174">
            <v>9.5</v>
          </cell>
          <cell r="G1174">
            <v>8.66</v>
          </cell>
          <cell r="H1174">
            <v>710120</v>
          </cell>
          <cell r="I1174">
            <v>82000</v>
          </cell>
          <cell r="N1174"/>
          <cell r="P1174"/>
          <cell r="Q1174"/>
          <cell r="R1174"/>
          <cell r="S1174"/>
          <cell r="U1174"/>
          <cell r="V1174"/>
          <cell r="W1174"/>
          <cell r="X1174">
            <v>35947</v>
          </cell>
          <cell r="Y1174">
            <v>710120</v>
          </cell>
          <cell r="Z1174">
            <v>35947</v>
          </cell>
          <cell r="AA1174"/>
          <cell r="AB1174"/>
          <cell r="AC1174"/>
        </row>
        <row r="1175">
          <cell r="A1175">
            <v>35960</v>
          </cell>
          <cell r="B1175">
            <v>82000</v>
          </cell>
          <cell r="D1175"/>
          <cell r="E1175">
            <v>7.7</v>
          </cell>
          <cell r="F1175">
            <v>9.5</v>
          </cell>
          <cell r="G1175">
            <v>8.66</v>
          </cell>
          <cell r="H1175">
            <v>710120</v>
          </cell>
          <cell r="I1175">
            <v>82000</v>
          </cell>
          <cell r="N1175"/>
          <cell r="P1175"/>
          <cell r="Q1175"/>
          <cell r="R1175"/>
          <cell r="S1175"/>
          <cell r="U1175"/>
          <cell r="V1175"/>
          <cell r="W1175"/>
          <cell r="X1175">
            <v>35947</v>
          </cell>
          <cell r="Y1175">
            <v>710120</v>
          </cell>
          <cell r="Z1175">
            <v>35947</v>
          </cell>
          <cell r="AA1175"/>
          <cell r="AB1175"/>
          <cell r="AC1175"/>
        </row>
        <row r="1176">
          <cell r="A1176">
            <v>35961</v>
          </cell>
          <cell r="B1176">
            <v>65900</v>
          </cell>
          <cell r="D1176"/>
          <cell r="E1176">
            <v>7.9</v>
          </cell>
          <cell r="F1176">
            <v>9</v>
          </cell>
          <cell r="G1176">
            <v>8.66</v>
          </cell>
          <cell r="H1176">
            <v>570694</v>
          </cell>
          <cell r="I1176">
            <v>65900</v>
          </cell>
          <cell r="N1176"/>
          <cell r="P1176"/>
          <cell r="Q1176"/>
          <cell r="R1176"/>
          <cell r="S1176"/>
          <cell r="U1176"/>
          <cell r="V1176"/>
          <cell r="W1176"/>
          <cell r="X1176">
            <v>35947</v>
          </cell>
          <cell r="Y1176">
            <v>570694</v>
          </cell>
          <cell r="Z1176">
            <v>35947</v>
          </cell>
          <cell r="AA1176"/>
          <cell r="AB1176"/>
          <cell r="AC1176"/>
        </row>
        <row r="1177">
          <cell r="A1177">
            <v>35962</v>
          </cell>
          <cell r="B1177">
            <v>69900</v>
          </cell>
          <cell r="D1177"/>
          <cell r="E1177">
            <v>8</v>
          </cell>
          <cell r="F1177">
            <v>9</v>
          </cell>
          <cell r="G1177">
            <v>8.77</v>
          </cell>
          <cell r="H1177">
            <v>613023</v>
          </cell>
          <cell r="I1177">
            <v>69900</v>
          </cell>
          <cell r="N1177"/>
          <cell r="P1177"/>
          <cell r="Q1177"/>
          <cell r="R1177"/>
          <cell r="S1177"/>
          <cell r="U1177"/>
          <cell r="V1177"/>
          <cell r="W1177"/>
          <cell r="X1177">
            <v>35947</v>
          </cell>
          <cell r="Y1177">
            <v>613023</v>
          </cell>
          <cell r="Z1177">
            <v>35947</v>
          </cell>
          <cell r="AA1177"/>
          <cell r="AB1177"/>
          <cell r="AC1177"/>
        </row>
        <row r="1178">
          <cell r="A1178">
            <v>35963</v>
          </cell>
          <cell r="B1178">
            <v>77400</v>
          </cell>
          <cell r="D1178"/>
          <cell r="E1178">
            <v>8</v>
          </cell>
          <cell r="F1178">
            <v>9</v>
          </cell>
          <cell r="G1178">
            <v>8.7200000000000006</v>
          </cell>
          <cell r="H1178">
            <v>674928</v>
          </cell>
          <cell r="I1178">
            <v>77400</v>
          </cell>
          <cell r="N1178"/>
          <cell r="P1178"/>
          <cell r="Q1178"/>
          <cell r="R1178"/>
          <cell r="S1178"/>
          <cell r="U1178"/>
          <cell r="V1178"/>
          <cell r="W1178"/>
          <cell r="X1178">
            <v>35947</v>
          </cell>
          <cell r="Y1178">
            <v>674928</v>
          </cell>
          <cell r="Z1178">
            <v>35947</v>
          </cell>
          <cell r="AA1178"/>
          <cell r="AB1178"/>
          <cell r="AC1178"/>
        </row>
        <row r="1179">
          <cell r="A1179">
            <v>35964</v>
          </cell>
          <cell r="B1179">
            <v>110300</v>
          </cell>
          <cell r="D1179"/>
          <cell r="E1179">
            <v>7.5</v>
          </cell>
          <cell r="F1179">
            <v>9</v>
          </cell>
          <cell r="G1179">
            <v>8.61</v>
          </cell>
          <cell r="H1179">
            <v>949682.99999999988</v>
          </cell>
          <cell r="I1179">
            <v>110300</v>
          </cell>
          <cell r="N1179"/>
          <cell r="P1179"/>
          <cell r="Q1179"/>
          <cell r="R1179"/>
          <cell r="S1179"/>
          <cell r="U1179"/>
          <cell r="V1179"/>
          <cell r="W1179"/>
          <cell r="X1179">
            <v>35947</v>
          </cell>
          <cell r="Y1179">
            <v>949682.99999999988</v>
          </cell>
          <cell r="Z1179">
            <v>35947</v>
          </cell>
          <cell r="AA1179"/>
          <cell r="AB1179"/>
          <cell r="AC1179"/>
        </row>
        <row r="1180">
          <cell r="A1180">
            <v>35965</v>
          </cell>
          <cell r="B1180">
            <v>121200</v>
          </cell>
          <cell r="D1180"/>
          <cell r="E1180">
            <v>6.7</v>
          </cell>
          <cell r="F1180">
            <v>10</v>
          </cell>
          <cell r="G1180">
            <v>8.6199999999999992</v>
          </cell>
          <cell r="H1180">
            <v>1044743.9999999999</v>
          </cell>
          <cell r="I1180">
            <v>121200</v>
          </cell>
          <cell r="N1180"/>
          <cell r="P1180"/>
          <cell r="Q1180"/>
          <cell r="R1180"/>
          <cell r="S1180"/>
          <cell r="U1180"/>
          <cell r="V1180"/>
          <cell r="W1180"/>
          <cell r="X1180">
            <v>35947</v>
          </cell>
          <cell r="Y1180">
            <v>1044743.9999999999</v>
          </cell>
          <cell r="Z1180">
            <v>35947</v>
          </cell>
          <cell r="AA1180"/>
          <cell r="AB1180"/>
          <cell r="AC1180"/>
        </row>
        <row r="1181">
          <cell r="A1181">
            <v>35966</v>
          </cell>
          <cell r="B1181">
            <v>121200</v>
          </cell>
          <cell r="D1181"/>
          <cell r="E1181">
            <v>6.7</v>
          </cell>
          <cell r="F1181">
            <v>10</v>
          </cell>
          <cell r="G1181">
            <v>8.6199999999999992</v>
          </cell>
          <cell r="H1181">
            <v>1044743.9999999999</v>
          </cell>
          <cell r="I1181">
            <v>121200</v>
          </cell>
          <cell r="N1181"/>
          <cell r="P1181"/>
          <cell r="Q1181"/>
          <cell r="R1181"/>
          <cell r="S1181"/>
          <cell r="U1181"/>
          <cell r="V1181"/>
          <cell r="W1181"/>
          <cell r="X1181">
            <v>35947</v>
          </cell>
          <cell r="Y1181">
            <v>1044743.9999999999</v>
          </cell>
          <cell r="Z1181">
            <v>35947</v>
          </cell>
          <cell r="AA1181"/>
          <cell r="AB1181"/>
          <cell r="AC1181"/>
        </row>
        <row r="1182">
          <cell r="A1182">
            <v>35967</v>
          </cell>
          <cell r="B1182">
            <v>121200</v>
          </cell>
          <cell r="D1182"/>
          <cell r="E1182">
            <v>6.7</v>
          </cell>
          <cell r="F1182">
            <v>10</v>
          </cell>
          <cell r="G1182">
            <v>8.6199999999999992</v>
          </cell>
          <cell r="H1182">
            <v>1044743.9999999999</v>
          </cell>
          <cell r="I1182">
            <v>121200</v>
          </cell>
          <cell r="N1182"/>
          <cell r="P1182"/>
          <cell r="Q1182"/>
          <cell r="R1182"/>
          <cell r="S1182"/>
          <cell r="U1182"/>
          <cell r="V1182"/>
          <cell r="W1182"/>
          <cell r="X1182">
            <v>35947</v>
          </cell>
          <cell r="Y1182">
            <v>1044743.9999999999</v>
          </cell>
          <cell r="Z1182">
            <v>35947</v>
          </cell>
          <cell r="AA1182"/>
          <cell r="AB1182"/>
          <cell r="AC1182"/>
        </row>
        <row r="1183">
          <cell r="A1183">
            <v>35968</v>
          </cell>
          <cell r="B1183">
            <v>74700</v>
          </cell>
          <cell r="D1183"/>
          <cell r="E1183">
            <v>7.75</v>
          </cell>
          <cell r="F1183">
            <v>9.25</v>
          </cell>
          <cell r="G1183">
            <v>8.69</v>
          </cell>
          <cell r="H1183">
            <v>649143</v>
          </cell>
          <cell r="I1183">
            <v>74700</v>
          </cell>
          <cell r="N1183"/>
          <cell r="P1183"/>
          <cell r="Q1183"/>
          <cell r="R1183"/>
          <cell r="S1183"/>
          <cell r="U1183"/>
          <cell r="V1183"/>
          <cell r="W1183"/>
          <cell r="X1183">
            <v>35947</v>
          </cell>
          <cell r="Y1183">
            <v>649143</v>
          </cell>
          <cell r="Z1183">
            <v>35947</v>
          </cell>
          <cell r="AA1183"/>
          <cell r="AB1183"/>
          <cell r="AC1183"/>
        </row>
        <row r="1184">
          <cell r="A1184">
            <v>35969</v>
          </cell>
          <cell r="B1184">
            <v>105100</v>
          </cell>
          <cell r="D1184"/>
          <cell r="E1184">
            <v>8.1999999999999993</v>
          </cell>
          <cell r="F1184">
            <v>9.5</v>
          </cell>
          <cell r="G1184">
            <v>8.76</v>
          </cell>
          <cell r="H1184">
            <v>920676</v>
          </cell>
          <cell r="I1184">
            <v>105100</v>
          </cell>
          <cell r="N1184"/>
          <cell r="P1184"/>
          <cell r="Q1184"/>
          <cell r="R1184"/>
          <cell r="S1184"/>
          <cell r="U1184"/>
          <cell r="V1184"/>
          <cell r="W1184"/>
          <cell r="X1184">
            <v>35947</v>
          </cell>
          <cell r="Y1184">
            <v>920676</v>
          </cell>
          <cell r="Z1184">
            <v>35947</v>
          </cell>
          <cell r="AA1184"/>
          <cell r="AB1184"/>
          <cell r="AC1184"/>
        </row>
        <row r="1185">
          <cell r="A1185">
            <v>35970</v>
          </cell>
          <cell r="B1185">
            <v>125500</v>
          </cell>
          <cell r="D1185"/>
          <cell r="E1185">
            <v>8.3000000000000007</v>
          </cell>
          <cell r="F1185">
            <v>10.75</v>
          </cell>
          <cell r="G1185">
            <v>9.0399999999999991</v>
          </cell>
          <cell r="H1185">
            <v>1134520</v>
          </cell>
          <cell r="I1185">
            <v>125500</v>
          </cell>
          <cell r="N1185"/>
          <cell r="P1185"/>
          <cell r="Q1185"/>
          <cell r="R1185"/>
          <cell r="S1185"/>
          <cell r="U1185"/>
          <cell r="V1185"/>
          <cell r="W1185"/>
          <cell r="X1185">
            <v>35947</v>
          </cell>
          <cell r="Y1185">
            <v>1134520</v>
          </cell>
          <cell r="Z1185">
            <v>35947</v>
          </cell>
          <cell r="AA1185"/>
          <cell r="AB1185"/>
          <cell r="AC1185"/>
        </row>
        <row r="1186">
          <cell r="A1186">
            <v>35971</v>
          </cell>
          <cell r="B1186">
            <v>88000</v>
          </cell>
          <cell r="D1186"/>
          <cell r="E1186">
            <v>9</v>
          </cell>
          <cell r="F1186">
            <v>11.5</v>
          </cell>
          <cell r="G1186">
            <v>9.74</v>
          </cell>
          <cell r="H1186">
            <v>857120</v>
          </cell>
          <cell r="I1186">
            <v>88000</v>
          </cell>
          <cell r="N1186"/>
          <cell r="P1186"/>
          <cell r="Q1186"/>
          <cell r="R1186"/>
          <cell r="S1186"/>
          <cell r="U1186"/>
          <cell r="V1186"/>
          <cell r="W1186"/>
          <cell r="X1186">
            <v>35947</v>
          </cell>
          <cell r="Y1186">
            <v>857120</v>
          </cell>
          <cell r="Z1186">
            <v>35947</v>
          </cell>
          <cell r="AA1186"/>
          <cell r="AB1186"/>
          <cell r="AC1186"/>
        </row>
        <row r="1187">
          <cell r="A1187">
            <v>35972</v>
          </cell>
          <cell r="B1187">
            <v>107200</v>
          </cell>
          <cell r="D1187"/>
          <cell r="E1187">
            <v>7.5</v>
          </cell>
          <cell r="F1187">
            <v>13.5</v>
          </cell>
          <cell r="G1187">
            <v>10.08</v>
          </cell>
          <cell r="H1187">
            <v>1080576</v>
          </cell>
          <cell r="I1187">
            <v>107200</v>
          </cell>
          <cell r="N1187"/>
          <cell r="P1187"/>
          <cell r="Q1187"/>
          <cell r="R1187"/>
          <cell r="S1187"/>
          <cell r="U1187"/>
          <cell r="V1187"/>
          <cell r="W1187"/>
          <cell r="X1187">
            <v>35947</v>
          </cell>
          <cell r="Y1187">
            <v>1080576</v>
          </cell>
          <cell r="Z1187">
            <v>35947</v>
          </cell>
          <cell r="AA1187"/>
          <cell r="AB1187"/>
          <cell r="AC1187"/>
        </row>
        <row r="1188">
          <cell r="A1188">
            <v>35973</v>
          </cell>
          <cell r="B1188">
            <v>107200</v>
          </cell>
          <cell r="D1188"/>
          <cell r="E1188">
            <v>7.5</v>
          </cell>
          <cell r="F1188">
            <v>13.5</v>
          </cell>
          <cell r="G1188">
            <v>10.08</v>
          </cell>
          <cell r="H1188">
            <v>1080576</v>
          </cell>
          <cell r="I1188">
            <v>107200</v>
          </cell>
          <cell r="N1188"/>
          <cell r="P1188"/>
          <cell r="Q1188"/>
          <cell r="R1188"/>
          <cell r="S1188"/>
          <cell r="U1188"/>
          <cell r="V1188"/>
          <cell r="W1188"/>
          <cell r="X1188">
            <v>35947</v>
          </cell>
          <cell r="Y1188">
            <v>1080576</v>
          </cell>
          <cell r="Z1188">
            <v>35947</v>
          </cell>
          <cell r="AA1188"/>
          <cell r="AB1188"/>
          <cell r="AC1188"/>
        </row>
        <row r="1189">
          <cell r="A1189">
            <v>35974</v>
          </cell>
          <cell r="B1189">
            <v>107200</v>
          </cell>
          <cell r="D1189"/>
          <cell r="E1189">
            <v>7.5</v>
          </cell>
          <cell r="F1189">
            <v>13.5</v>
          </cell>
          <cell r="G1189">
            <v>10.08</v>
          </cell>
          <cell r="H1189">
            <v>1080576</v>
          </cell>
          <cell r="I1189">
            <v>107200</v>
          </cell>
          <cell r="N1189"/>
          <cell r="P1189"/>
          <cell r="Q1189"/>
          <cell r="R1189"/>
          <cell r="S1189"/>
          <cell r="U1189"/>
          <cell r="V1189"/>
          <cell r="W1189"/>
          <cell r="X1189">
            <v>35947</v>
          </cell>
          <cell r="Y1189">
            <v>1080576</v>
          </cell>
          <cell r="Z1189">
            <v>35947</v>
          </cell>
          <cell r="AA1189"/>
          <cell r="AB1189"/>
          <cell r="AC1189"/>
        </row>
        <row r="1190">
          <cell r="A1190">
            <v>35975</v>
          </cell>
          <cell r="B1190">
            <v>107200</v>
          </cell>
          <cell r="D1190"/>
          <cell r="E1190">
            <v>7.5</v>
          </cell>
          <cell r="F1190">
            <v>13.5</v>
          </cell>
          <cell r="G1190">
            <v>10.08</v>
          </cell>
          <cell r="H1190">
            <v>1080576</v>
          </cell>
          <cell r="I1190">
            <v>107200</v>
          </cell>
          <cell r="N1190"/>
          <cell r="P1190"/>
          <cell r="Q1190"/>
          <cell r="R1190"/>
          <cell r="S1190"/>
          <cell r="U1190"/>
          <cell r="V1190"/>
          <cell r="W1190"/>
          <cell r="X1190">
            <v>35947</v>
          </cell>
          <cell r="Y1190">
            <v>1080576</v>
          </cell>
          <cell r="Z1190">
            <v>35947</v>
          </cell>
          <cell r="AA1190"/>
          <cell r="AB1190"/>
          <cell r="AC1190"/>
        </row>
        <row r="1191">
          <cell r="A1191">
            <v>35976</v>
          </cell>
          <cell r="B1191">
            <v>32000</v>
          </cell>
          <cell r="C1191"/>
          <cell r="D1191"/>
          <cell r="E1191">
            <v>6.5</v>
          </cell>
          <cell r="F1191">
            <v>9.25</v>
          </cell>
          <cell r="G1191">
            <v>7.5</v>
          </cell>
          <cell r="H1191">
            <v>240000</v>
          </cell>
          <cell r="I1191">
            <v>32000</v>
          </cell>
          <cell r="J1191">
            <v>23212306</v>
          </cell>
          <cell r="K1191">
            <v>2646300</v>
          </cell>
          <cell r="L1191">
            <v>8.7716079053773193</v>
          </cell>
          <cell r="M1191"/>
          <cell r="N1191"/>
          <cell r="O1191"/>
          <cell r="P1191"/>
          <cell r="Q1191"/>
          <cell r="R1191"/>
          <cell r="S1191"/>
          <cell r="T1191"/>
          <cell r="U1191"/>
          <cell r="V1191"/>
          <cell r="W1191"/>
          <cell r="X1191">
            <v>35947</v>
          </cell>
          <cell r="Y1191">
            <v>240000</v>
          </cell>
          <cell r="Z1191">
            <v>35947</v>
          </cell>
          <cell r="AA1191"/>
          <cell r="AB1191"/>
          <cell r="AC1191"/>
        </row>
        <row r="1192">
          <cell r="A1192">
            <v>35977</v>
          </cell>
          <cell r="B1192">
            <v>16400</v>
          </cell>
          <cell r="D1192"/>
          <cell r="E1192">
            <v>6.85</v>
          </cell>
          <cell r="F1192">
            <v>8.5</v>
          </cell>
          <cell r="G1192">
            <v>7.48</v>
          </cell>
          <cell r="H1192">
            <v>122672</v>
          </cell>
          <cell r="I1192">
            <v>16400</v>
          </cell>
          <cell r="N1192"/>
          <cell r="P1192"/>
          <cell r="Q1192"/>
          <cell r="R1192"/>
          <cell r="S1192"/>
          <cell r="U1192"/>
          <cell r="V1192"/>
          <cell r="W1192"/>
          <cell r="X1192">
            <v>35977</v>
          </cell>
          <cell r="Y1192">
            <v>122672</v>
          </cell>
          <cell r="Z1192">
            <v>35977</v>
          </cell>
          <cell r="AA1192"/>
          <cell r="AB1192"/>
          <cell r="AC1192"/>
        </row>
        <row r="1193">
          <cell r="A1193">
            <v>35978</v>
          </cell>
          <cell r="B1193">
            <v>38400</v>
          </cell>
          <cell r="D1193"/>
          <cell r="E1193">
            <v>7</v>
          </cell>
          <cell r="F1193">
            <v>9</v>
          </cell>
          <cell r="G1193">
            <v>7.67</v>
          </cell>
          <cell r="H1193">
            <v>294528</v>
          </cell>
          <cell r="I1193">
            <v>38400</v>
          </cell>
          <cell r="N1193"/>
          <cell r="P1193"/>
          <cell r="Q1193"/>
          <cell r="R1193"/>
          <cell r="S1193"/>
          <cell r="U1193"/>
          <cell r="V1193"/>
          <cell r="W1193"/>
          <cell r="X1193">
            <v>35977</v>
          </cell>
          <cell r="Y1193">
            <v>294528</v>
          </cell>
          <cell r="Z1193">
            <v>35977</v>
          </cell>
          <cell r="AA1193"/>
          <cell r="AB1193"/>
          <cell r="AC1193"/>
        </row>
        <row r="1194">
          <cell r="A1194">
            <v>35979</v>
          </cell>
          <cell r="B1194">
            <v>72000</v>
          </cell>
          <cell r="D1194"/>
          <cell r="E1194">
            <v>7.5</v>
          </cell>
          <cell r="F1194">
            <v>10</v>
          </cell>
          <cell r="G1194">
            <v>8.3800000000000008</v>
          </cell>
          <cell r="H1194">
            <v>603360</v>
          </cell>
          <cell r="I1194">
            <v>72000</v>
          </cell>
          <cell r="N1194"/>
          <cell r="P1194"/>
          <cell r="Q1194"/>
          <cell r="R1194"/>
          <cell r="S1194"/>
          <cell r="U1194"/>
          <cell r="V1194"/>
          <cell r="W1194"/>
          <cell r="X1194">
            <v>35977</v>
          </cell>
          <cell r="Y1194">
            <v>603360</v>
          </cell>
          <cell r="Z1194">
            <v>35977</v>
          </cell>
          <cell r="AA1194"/>
          <cell r="AB1194"/>
          <cell r="AC1194"/>
        </row>
        <row r="1195">
          <cell r="A1195">
            <v>35980</v>
          </cell>
          <cell r="B1195">
            <v>72000</v>
          </cell>
          <cell r="D1195"/>
          <cell r="E1195">
            <v>7.5</v>
          </cell>
          <cell r="F1195">
            <v>10</v>
          </cell>
          <cell r="G1195">
            <v>8.3800000000000008</v>
          </cell>
          <cell r="H1195">
            <v>603360</v>
          </cell>
          <cell r="I1195">
            <v>72000</v>
          </cell>
          <cell r="N1195"/>
          <cell r="P1195"/>
          <cell r="Q1195"/>
          <cell r="R1195"/>
          <cell r="S1195"/>
          <cell r="U1195"/>
          <cell r="V1195"/>
          <cell r="W1195"/>
          <cell r="X1195">
            <v>35977</v>
          </cell>
          <cell r="Y1195">
            <v>603360</v>
          </cell>
          <cell r="Z1195">
            <v>35977</v>
          </cell>
          <cell r="AA1195"/>
          <cell r="AB1195"/>
          <cell r="AC1195"/>
        </row>
        <row r="1196">
          <cell r="A1196">
            <v>35981</v>
          </cell>
          <cell r="B1196">
            <v>72000</v>
          </cell>
          <cell r="D1196"/>
          <cell r="E1196">
            <v>7.5</v>
          </cell>
          <cell r="F1196">
            <v>10</v>
          </cell>
          <cell r="G1196">
            <v>8.3800000000000008</v>
          </cell>
          <cell r="H1196">
            <v>603360</v>
          </cell>
          <cell r="I1196">
            <v>72000</v>
          </cell>
          <cell r="N1196"/>
          <cell r="P1196"/>
          <cell r="Q1196"/>
          <cell r="R1196"/>
          <cell r="S1196"/>
          <cell r="U1196"/>
          <cell r="V1196"/>
          <cell r="W1196"/>
          <cell r="X1196">
            <v>35977</v>
          </cell>
          <cell r="Y1196">
            <v>603360</v>
          </cell>
          <cell r="Z1196">
            <v>35977</v>
          </cell>
          <cell r="AA1196"/>
          <cell r="AB1196"/>
          <cell r="AC1196"/>
        </row>
        <row r="1197">
          <cell r="A1197">
            <v>35982</v>
          </cell>
          <cell r="B1197">
            <v>88400</v>
          </cell>
          <cell r="D1197"/>
          <cell r="E1197">
            <v>8</v>
          </cell>
          <cell r="F1197">
            <v>10.5</v>
          </cell>
          <cell r="G1197">
            <v>8.68</v>
          </cell>
          <cell r="H1197">
            <v>767312</v>
          </cell>
          <cell r="I1197">
            <v>88400</v>
          </cell>
          <cell r="N1197"/>
          <cell r="P1197"/>
          <cell r="Q1197"/>
          <cell r="R1197"/>
          <cell r="S1197"/>
          <cell r="U1197"/>
          <cell r="V1197"/>
          <cell r="W1197"/>
          <cell r="X1197">
            <v>35977</v>
          </cell>
          <cell r="Y1197">
            <v>767312</v>
          </cell>
          <cell r="Z1197">
            <v>35977</v>
          </cell>
          <cell r="AA1197"/>
          <cell r="AB1197"/>
          <cell r="AC1197"/>
        </row>
        <row r="1198">
          <cell r="A1198">
            <v>35983</v>
          </cell>
          <cell r="B1198">
            <v>94700</v>
          </cell>
          <cell r="D1198"/>
          <cell r="E1198">
            <v>8</v>
          </cell>
          <cell r="F1198">
            <v>10.5</v>
          </cell>
          <cell r="G1198">
            <v>8.84</v>
          </cell>
          <cell r="H1198">
            <v>837148</v>
          </cell>
          <cell r="I1198">
            <v>94700</v>
          </cell>
          <cell r="N1198"/>
          <cell r="P1198"/>
          <cell r="Q1198"/>
          <cell r="R1198"/>
          <cell r="S1198"/>
          <cell r="U1198"/>
          <cell r="V1198"/>
          <cell r="W1198"/>
          <cell r="X1198">
            <v>35977</v>
          </cell>
          <cell r="Y1198">
            <v>837148</v>
          </cell>
          <cell r="Z1198">
            <v>35977</v>
          </cell>
          <cell r="AA1198"/>
          <cell r="AB1198"/>
          <cell r="AC1198"/>
        </row>
        <row r="1199">
          <cell r="A1199">
            <v>35984</v>
          </cell>
          <cell r="B1199">
            <v>94000</v>
          </cell>
          <cell r="D1199"/>
          <cell r="E1199">
            <v>8</v>
          </cell>
          <cell r="F1199">
            <v>10</v>
          </cell>
          <cell r="G1199">
            <v>8.82</v>
          </cell>
          <cell r="H1199">
            <v>829080</v>
          </cell>
          <cell r="I1199">
            <v>94000</v>
          </cell>
          <cell r="N1199"/>
          <cell r="P1199"/>
          <cell r="Q1199"/>
          <cell r="R1199"/>
          <cell r="S1199"/>
          <cell r="U1199"/>
          <cell r="V1199"/>
          <cell r="W1199"/>
          <cell r="X1199">
            <v>35977</v>
          </cell>
          <cell r="Y1199">
            <v>829080</v>
          </cell>
          <cell r="Z1199">
            <v>35977</v>
          </cell>
          <cell r="AA1199"/>
          <cell r="AB1199"/>
          <cell r="AC1199"/>
        </row>
        <row r="1200">
          <cell r="A1200">
            <v>35985</v>
          </cell>
          <cell r="B1200">
            <v>62295</v>
          </cell>
          <cell r="D1200"/>
          <cell r="E1200">
            <v>8</v>
          </cell>
          <cell r="F1200">
            <v>10</v>
          </cell>
          <cell r="G1200">
            <v>9.15</v>
          </cell>
          <cell r="H1200">
            <v>569999.25</v>
          </cell>
          <cell r="I1200">
            <v>62295</v>
          </cell>
          <cell r="N1200"/>
          <cell r="P1200"/>
          <cell r="Q1200"/>
          <cell r="R1200"/>
          <cell r="S1200"/>
          <cell r="U1200"/>
          <cell r="V1200"/>
          <cell r="W1200"/>
          <cell r="X1200">
            <v>35977</v>
          </cell>
          <cell r="Y1200">
            <v>569999.25</v>
          </cell>
          <cell r="Z1200">
            <v>35977</v>
          </cell>
          <cell r="AA1200"/>
          <cell r="AB1200"/>
          <cell r="AC1200"/>
        </row>
        <row r="1201">
          <cell r="A1201">
            <v>35986</v>
          </cell>
          <cell r="B1201">
            <v>76500</v>
          </cell>
          <cell r="D1201"/>
          <cell r="E1201">
            <v>8</v>
          </cell>
          <cell r="F1201">
            <v>10</v>
          </cell>
          <cell r="G1201">
            <v>9.02</v>
          </cell>
          <cell r="H1201">
            <v>690030</v>
          </cell>
          <cell r="I1201">
            <v>76500</v>
          </cell>
          <cell r="N1201"/>
          <cell r="P1201"/>
          <cell r="Q1201"/>
          <cell r="R1201"/>
          <cell r="S1201"/>
          <cell r="U1201"/>
          <cell r="V1201"/>
          <cell r="W1201"/>
          <cell r="X1201">
            <v>35977</v>
          </cell>
          <cell r="Y1201">
            <v>690030</v>
          </cell>
          <cell r="Z1201">
            <v>35977</v>
          </cell>
          <cell r="AA1201"/>
          <cell r="AB1201"/>
          <cell r="AC1201"/>
        </row>
        <row r="1202">
          <cell r="A1202">
            <v>35987</v>
          </cell>
          <cell r="B1202">
            <v>76500</v>
          </cell>
          <cell r="D1202"/>
          <cell r="E1202">
            <v>8</v>
          </cell>
          <cell r="F1202">
            <v>10</v>
          </cell>
          <cell r="G1202">
            <v>9.02</v>
          </cell>
          <cell r="H1202">
            <v>690030</v>
          </cell>
          <cell r="I1202">
            <v>76500</v>
          </cell>
          <cell r="N1202"/>
          <cell r="P1202"/>
          <cell r="Q1202"/>
          <cell r="R1202"/>
          <cell r="S1202"/>
          <cell r="U1202"/>
          <cell r="V1202"/>
          <cell r="W1202"/>
          <cell r="X1202">
            <v>35977</v>
          </cell>
          <cell r="Y1202">
            <v>690030</v>
          </cell>
          <cell r="Z1202">
            <v>35977</v>
          </cell>
          <cell r="AA1202"/>
          <cell r="AB1202"/>
          <cell r="AC1202"/>
        </row>
        <row r="1203">
          <cell r="A1203">
            <v>35988</v>
          </cell>
          <cell r="B1203">
            <v>76500</v>
          </cell>
          <cell r="D1203"/>
          <cell r="E1203">
            <v>8</v>
          </cell>
          <cell r="F1203">
            <v>10</v>
          </cell>
          <cell r="G1203">
            <v>9.02</v>
          </cell>
          <cell r="H1203">
            <v>690030</v>
          </cell>
          <cell r="I1203">
            <v>76500</v>
          </cell>
          <cell r="N1203"/>
          <cell r="P1203"/>
          <cell r="Q1203"/>
          <cell r="R1203"/>
          <cell r="S1203"/>
          <cell r="U1203"/>
          <cell r="V1203"/>
          <cell r="W1203"/>
          <cell r="X1203">
            <v>35977</v>
          </cell>
          <cell r="Y1203">
            <v>690030</v>
          </cell>
          <cell r="Z1203">
            <v>35977</v>
          </cell>
          <cell r="AA1203"/>
          <cell r="AB1203"/>
          <cell r="AC1203"/>
        </row>
        <row r="1204">
          <cell r="A1204">
            <v>35989</v>
          </cell>
          <cell r="B1204">
            <v>72600</v>
          </cell>
          <cell r="D1204"/>
          <cell r="E1204">
            <v>6.9</v>
          </cell>
          <cell r="F1204">
            <v>10</v>
          </cell>
          <cell r="G1204">
            <v>8.66</v>
          </cell>
          <cell r="H1204">
            <v>628716</v>
          </cell>
          <cell r="I1204">
            <v>72600</v>
          </cell>
          <cell r="N1204"/>
          <cell r="P1204"/>
          <cell r="Q1204"/>
          <cell r="R1204"/>
          <cell r="S1204"/>
          <cell r="U1204"/>
          <cell r="V1204"/>
          <cell r="W1204"/>
          <cell r="X1204">
            <v>35977</v>
          </cell>
          <cell r="Y1204">
            <v>628716</v>
          </cell>
          <cell r="Z1204">
            <v>35977</v>
          </cell>
          <cell r="AA1204"/>
          <cell r="AB1204"/>
          <cell r="AC1204"/>
        </row>
        <row r="1205">
          <cell r="A1205">
            <v>35990</v>
          </cell>
          <cell r="B1205">
            <v>87800</v>
          </cell>
          <cell r="D1205"/>
          <cell r="E1205">
            <v>6</v>
          </cell>
          <cell r="F1205">
            <v>10</v>
          </cell>
          <cell r="G1205">
            <v>8.33</v>
          </cell>
          <cell r="H1205">
            <v>731374</v>
          </cell>
          <cell r="I1205">
            <v>87800</v>
          </cell>
          <cell r="N1205"/>
          <cell r="P1205"/>
          <cell r="Q1205"/>
          <cell r="R1205"/>
          <cell r="S1205"/>
          <cell r="U1205"/>
          <cell r="V1205"/>
          <cell r="W1205"/>
          <cell r="X1205">
            <v>35977</v>
          </cell>
          <cell r="Y1205">
            <v>731374</v>
          </cell>
          <cell r="Z1205">
            <v>35977</v>
          </cell>
          <cell r="AA1205"/>
          <cell r="AB1205"/>
          <cell r="AC1205"/>
        </row>
        <row r="1206">
          <cell r="A1206">
            <v>35991</v>
          </cell>
          <cell r="B1206">
            <v>75500</v>
          </cell>
          <cell r="D1206"/>
          <cell r="E1206">
            <v>6</v>
          </cell>
          <cell r="F1206">
            <v>9.5</v>
          </cell>
          <cell r="G1206">
            <v>7.83</v>
          </cell>
          <cell r="H1206">
            <v>591165</v>
          </cell>
          <cell r="I1206">
            <v>75500</v>
          </cell>
          <cell r="N1206"/>
          <cell r="P1206"/>
          <cell r="Q1206"/>
          <cell r="R1206"/>
          <cell r="S1206"/>
          <cell r="U1206"/>
          <cell r="V1206"/>
          <cell r="W1206"/>
          <cell r="X1206">
            <v>35977</v>
          </cell>
          <cell r="Y1206">
            <v>591165</v>
          </cell>
          <cell r="Z1206">
            <v>35977</v>
          </cell>
          <cell r="AA1206"/>
          <cell r="AB1206"/>
          <cell r="AC1206"/>
        </row>
        <row r="1207">
          <cell r="A1207">
            <v>35992</v>
          </cell>
          <cell r="B1207">
            <v>75600</v>
          </cell>
          <cell r="D1207"/>
          <cell r="E1207">
            <v>6.5</v>
          </cell>
          <cell r="F1207">
            <v>9.5</v>
          </cell>
          <cell r="G1207">
            <v>7.95</v>
          </cell>
          <cell r="H1207">
            <v>601020</v>
          </cell>
          <cell r="I1207">
            <v>75600</v>
          </cell>
          <cell r="N1207"/>
          <cell r="P1207"/>
          <cell r="Q1207"/>
          <cell r="R1207"/>
          <cell r="S1207"/>
          <cell r="U1207"/>
          <cell r="V1207"/>
          <cell r="W1207"/>
          <cell r="X1207">
            <v>35977</v>
          </cell>
          <cell r="Y1207">
            <v>601020</v>
          </cell>
          <cell r="Z1207">
            <v>35977</v>
          </cell>
          <cell r="AA1207"/>
          <cell r="AB1207"/>
          <cell r="AC1207"/>
        </row>
        <row r="1208">
          <cell r="A1208">
            <v>35993</v>
          </cell>
          <cell r="B1208">
            <v>77700</v>
          </cell>
          <cell r="D1208"/>
          <cell r="E1208">
            <v>5.5</v>
          </cell>
          <cell r="F1208">
            <v>9.5</v>
          </cell>
          <cell r="G1208">
            <v>7.77</v>
          </cell>
          <cell r="H1208">
            <v>603729</v>
          </cell>
          <cell r="I1208">
            <v>77700</v>
          </cell>
          <cell r="N1208"/>
          <cell r="P1208"/>
          <cell r="Q1208"/>
          <cell r="R1208"/>
          <cell r="S1208"/>
          <cell r="U1208"/>
          <cell r="V1208"/>
          <cell r="W1208"/>
          <cell r="X1208">
            <v>35977</v>
          </cell>
          <cell r="Y1208">
            <v>603729</v>
          </cell>
          <cell r="Z1208">
            <v>35977</v>
          </cell>
          <cell r="AA1208"/>
          <cell r="AB1208"/>
          <cell r="AC1208"/>
        </row>
        <row r="1209">
          <cell r="A1209">
            <v>35994</v>
          </cell>
          <cell r="B1209">
            <v>77700</v>
          </cell>
          <cell r="D1209"/>
          <cell r="E1209">
            <v>5.5</v>
          </cell>
          <cell r="F1209">
            <v>9.5</v>
          </cell>
          <cell r="G1209">
            <v>7.77</v>
          </cell>
          <cell r="H1209">
            <v>603729</v>
          </cell>
          <cell r="I1209">
            <v>77700</v>
          </cell>
          <cell r="N1209"/>
          <cell r="P1209"/>
          <cell r="Q1209"/>
          <cell r="R1209"/>
          <cell r="S1209"/>
          <cell r="U1209"/>
          <cell r="V1209"/>
          <cell r="W1209"/>
          <cell r="X1209">
            <v>35977</v>
          </cell>
          <cell r="Y1209">
            <v>603729</v>
          </cell>
          <cell r="Z1209">
            <v>35977</v>
          </cell>
          <cell r="AA1209"/>
          <cell r="AB1209"/>
          <cell r="AC1209"/>
        </row>
        <row r="1210">
          <cell r="A1210">
            <v>35995</v>
          </cell>
          <cell r="B1210">
            <v>77700</v>
          </cell>
          <cell r="D1210"/>
          <cell r="E1210">
            <v>5.5</v>
          </cell>
          <cell r="F1210">
            <v>9.5</v>
          </cell>
          <cell r="G1210">
            <v>7.77</v>
          </cell>
          <cell r="H1210">
            <v>603729</v>
          </cell>
          <cell r="I1210">
            <v>77700</v>
          </cell>
          <cell r="N1210"/>
          <cell r="P1210"/>
          <cell r="Q1210"/>
          <cell r="R1210"/>
          <cell r="S1210"/>
          <cell r="U1210"/>
          <cell r="V1210"/>
          <cell r="W1210"/>
          <cell r="X1210">
            <v>35977</v>
          </cell>
          <cell r="Y1210">
            <v>603729</v>
          </cell>
          <cell r="Z1210">
            <v>35977</v>
          </cell>
          <cell r="AA1210"/>
          <cell r="AB1210"/>
          <cell r="AC1210"/>
        </row>
        <row r="1211">
          <cell r="A1211">
            <v>35996</v>
          </cell>
          <cell r="B1211">
            <v>60700</v>
          </cell>
          <cell r="D1211"/>
          <cell r="E1211">
            <v>6</v>
          </cell>
          <cell r="F1211">
            <v>9</v>
          </cell>
          <cell r="G1211">
            <v>7.26</v>
          </cell>
          <cell r="H1211">
            <v>440682</v>
          </cell>
          <cell r="I1211">
            <v>60700</v>
          </cell>
          <cell r="N1211"/>
          <cell r="P1211"/>
          <cell r="Q1211"/>
          <cell r="R1211"/>
          <cell r="S1211"/>
          <cell r="U1211"/>
          <cell r="V1211"/>
          <cell r="W1211"/>
          <cell r="X1211">
            <v>35977</v>
          </cell>
          <cell r="Y1211">
            <v>440682</v>
          </cell>
          <cell r="Z1211">
            <v>35977</v>
          </cell>
          <cell r="AA1211"/>
          <cell r="AB1211"/>
          <cell r="AC1211"/>
        </row>
        <row r="1212">
          <cell r="A1212">
            <v>35997</v>
          </cell>
          <cell r="B1212">
            <v>55000</v>
          </cell>
          <cell r="D1212"/>
          <cell r="E1212">
            <v>6</v>
          </cell>
          <cell r="F1212">
            <v>9</v>
          </cell>
          <cell r="G1212">
            <v>7.05</v>
          </cell>
          <cell r="H1212">
            <v>387750</v>
          </cell>
          <cell r="I1212">
            <v>55000</v>
          </cell>
          <cell r="N1212"/>
          <cell r="P1212"/>
          <cell r="Q1212"/>
          <cell r="R1212"/>
          <cell r="S1212"/>
          <cell r="U1212"/>
          <cell r="V1212"/>
          <cell r="W1212"/>
          <cell r="X1212">
            <v>35977</v>
          </cell>
          <cell r="Y1212">
            <v>387750</v>
          </cell>
          <cell r="Z1212">
            <v>35977</v>
          </cell>
          <cell r="AA1212"/>
          <cell r="AB1212"/>
          <cell r="AC1212"/>
        </row>
        <row r="1213">
          <cell r="A1213">
            <v>35998</v>
          </cell>
          <cell r="B1213">
            <v>69300</v>
          </cell>
          <cell r="D1213"/>
          <cell r="E1213">
            <v>6</v>
          </cell>
          <cell r="F1213">
            <v>8.75</v>
          </cell>
          <cell r="G1213">
            <v>7.03</v>
          </cell>
          <cell r="H1213">
            <v>487179</v>
          </cell>
          <cell r="I1213">
            <v>69300</v>
          </cell>
          <cell r="N1213"/>
          <cell r="P1213"/>
          <cell r="Q1213"/>
          <cell r="R1213"/>
          <cell r="S1213"/>
          <cell r="U1213"/>
          <cell r="V1213"/>
          <cell r="W1213"/>
          <cell r="X1213">
            <v>35977</v>
          </cell>
          <cell r="Y1213">
            <v>487179</v>
          </cell>
          <cell r="Z1213">
            <v>35977</v>
          </cell>
          <cell r="AA1213"/>
          <cell r="AB1213"/>
          <cell r="AC1213"/>
        </row>
        <row r="1214">
          <cell r="A1214">
            <v>35999</v>
          </cell>
          <cell r="B1214">
            <v>86200</v>
          </cell>
          <cell r="D1214"/>
          <cell r="E1214">
            <v>6</v>
          </cell>
          <cell r="F1214">
            <v>8.5</v>
          </cell>
          <cell r="G1214">
            <v>7.27</v>
          </cell>
          <cell r="H1214">
            <v>626674</v>
          </cell>
          <cell r="I1214">
            <v>86200</v>
          </cell>
          <cell r="N1214"/>
          <cell r="P1214"/>
          <cell r="Q1214"/>
          <cell r="R1214"/>
          <cell r="S1214"/>
          <cell r="U1214"/>
          <cell r="V1214"/>
          <cell r="W1214"/>
          <cell r="X1214">
            <v>35977</v>
          </cell>
          <cell r="Y1214">
            <v>626674</v>
          </cell>
          <cell r="Z1214">
            <v>35977</v>
          </cell>
          <cell r="AA1214"/>
          <cell r="AB1214"/>
          <cell r="AC1214"/>
        </row>
        <row r="1215">
          <cell r="A1215">
            <v>36000</v>
          </cell>
          <cell r="B1215">
            <v>87200</v>
          </cell>
          <cell r="D1215"/>
          <cell r="E1215">
            <v>6</v>
          </cell>
          <cell r="F1215">
            <v>9.5</v>
          </cell>
          <cell r="G1215">
            <v>7.67</v>
          </cell>
          <cell r="H1215">
            <v>668824</v>
          </cell>
          <cell r="I1215">
            <v>87200</v>
          </cell>
          <cell r="N1215"/>
          <cell r="P1215"/>
          <cell r="Q1215"/>
          <cell r="R1215"/>
          <cell r="S1215"/>
          <cell r="U1215"/>
          <cell r="V1215"/>
          <cell r="W1215"/>
          <cell r="X1215">
            <v>35977</v>
          </cell>
          <cell r="Y1215">
            <v>668824</v>
          </cell>
          <cell r="Z1215">
            <v>35977</v>
          </cell>
          <cell r="AA1215"/>
          <cell r="AB1215"/>
          <cell r="AC1215"/>
        </row>
        <row r="1216">
          <cell r="A1216">
            <v>36001</v>
          </cell>
          <cell r="B1216">
            <v>87200</v>
          </cell>
          <cell r="D1216"/>
          <cell r="E1216">
            <v>6</v>
          </cell>
          <cell r="F1216">
            <v>9.5</v>
          </cell>
          <cell r="G1216">
            <v>7.67</v>
          </cell>
          <cell r="H1216">
            <v>668824</v>
          </cell>
          <cell r="I1216">
            <v>87200</v>
          </cell>
          <cell r="N1216"/>
          <cell r="P1216"/>
          <cell r="Q1216"/>
          <cell r="R1216"/>
          <cell r="S1216"/>
          <cell r="U1216"/>
          <cell r="V1216"/>
          <cell r="W1216"/>
          <cell r="X1216">
            <v>35977</v>
          </cell>
          <cell r="Y1216">
            <v>668824</v>
          </cell>
          <cell r="Z1216">
            <v>35977</v>
          </cell>
          <cell r="AA1216"/>
          <cell r="AB1216"/>
          <cell r="AC1216"/>
        </row>
        <row r="1217">
          <cell r="A1217">
            <v>36002</v>
          </cell>
          <cell r="B1217">
            <v>87200</v>
          </cell>
          <cell r="D1217"/>
          <cell r="E1217">
            <v>6</v>
          </cell>
          <cell r="F1217">
            <v>9.5</v>
          </cell>
          <cell r="G1217">
            <v>7.67</v>
          </cell>
          <cell r="H1217">
            <v>668824</v>
          </cell>
          <cell r="I1217">
            <v>87200</v>
          </cell>
          <cell r="N1217"/>
          <cell r="P1217"/>
          <cell r="Q1217"/>
          <cell r="R1217"/>
          <cell r="S1217"/>
          <cell r="U1217"/>
          <cell r="V1217"/>
          <cell r="W1217"/>
          <cell r="X1217">
            <v>35977</v>
          </cell>
          <cell r="Y1217">
            <v>668824</v>
          </cell>
          <cell r="Z1217">
            <v>35977</v>
          </cell>
          <cell r="AA1217"/>
          <cell r="AB1217"/>
          <cell r="AC1217"/>
        </row>
        <row r="1218">
          <cell r="A1218">
            <v>36003</v>
          </cell>
          <cell r="B1218">
            <v>95500</v>
          </cell>
          <cell r="D1218"/>
          <cell r="E1218">
            <v>6.5</v>
          </cell>
          <cell r="F1218">
            <v>9.5</v>
          </cell>
          <cell r="G1218">
            <v>7.4</v>
          </cell>
          <cell r="H1218">
            <v>706700</v>
          </cell>
          <cell r="I1218">
            <v>95500</v>
          </cell>
          <cell r="N1218"/>
          <cell r="P1218"/>
          <cell r="Q1218"/>
          <cell r="R1218"/>
          <cell r="S1218"/>
          <cell r="U1218"/>
          <cell r="V1218"/>
          <cell r="W1218"/>
          <cell r="X1218">
            <v>35977</v>
          </cell>
          <cell r="Y1218">
            <v>706700</v>
          </cell>
          <cell r="Z1218">
            <v>35977</v>
          </cell>
          <cell r="AA1218"/>
          <cell r="AB1218"/>
          <cell r="AC1218"/>
        </row>
        <row r="1219">
          <cell r="A1219">
            <v>36004</v>
          </cell>
          <cell r="B1219">
            <v>95500</v>
          </cell>
          <cell r="D1219"/>
          <cell r="E1219">
            <v>6.5</v>
          </cell>
          <cell r="F1219">
            <v>9.5</v>
          </cell>
          <cell r="G1219">
            <v>7.4</v>
          </cell>
          <cell r="H1219">
            <v>706700</v>
          </cell>
          <cell r="I1219">
            <v>95500</v>
          </cell>
          <cell r="N1219"/>
          <cell r="P1219"/>
          <cell r="Q1219"/>
          <cell r="R1219"/>
          <cell r="S1219"/>
          <cell r="U1219"/>
          <cell r="V1219"/>
          <cell r="W1219"/>
          <cell r="X1219">
            <v>35977</v>
          </cell>
          <cell r="Y1219">
            <v>706700</v>
          </cell>
          <cell r="Z1219">
            <v>35977</v>
          </cell>
          <cell r="AA1219"/>
          <cell r="AB1219"/>
          <cell r="AC1219"/>
        </row>
        <row r="1220">
          <cell r="A1220">
            <v>36005</v>
          </cell>
          <cell r="B1220">
            <v>95500</v>
          </cell>
          <cell r="D1220"/>
          <cell r="E1220">
            <v>6.5</v>
          </cell>
          <cell r="F1220">
            <v>9.5</v>
          </cell>
          <cell r="G1220">
            <v>7.4</v>
          </cell>
          <cell r="H1220">
            <v>706700</v>
          </cell>
          <cell r="I1220">
            <v>95500</v>
          </cell>
          <cell r="N1220"/>
          <cell r="P1220"/>
          <cell r="Q1220"/>
          <cell r="R1220"/>
          <cell r="S1220"/>
          <cell r="U1220"/>
          <cell r="V1220"/>
          <cell r="W1220"/>
          <cell r="X1220">
            <v>35977</v>
          </cell>
          <cell r="Y1220">
            <v>706700</v>
          </cell>
          <cell r="Z1220">
            <v>35977</v>
          </cell>
          <cell r="AA1220"/>
          <cell r="AB1220"/>
          <cell r="AC1220"/>
        </row>
        <row r="1221">
          <cell r="A1221">
            <v>36006</v>
          </cell>
          <cell r="B1221">
            <v>81300</v>
          </cell>
          <cell r="D1221"/>
          <cell r="E1221">
            <v>5.5</v>
          </cell>
          <cell r="F1221">
            <v>9.5</v>
          </cell>
          <cell r="G1221">
            <v>7.39</v>
          </cell>
          <cell r="H1221">
            <v>600807</v>
          </cell>
          <cell r="I1221">
            <v>81300</v>
          </cell>
          <cell r="N1221"/>
          <cell r="P1221"/>
          <cell r="Q1221"/>
          <cell r="R1221"/>
          <cell r="S1221"/>
          <cell r="U1221"/>
          <cell r="V1221"/>
          <cell r="W1221"/>
          <cell r="X1221">
            <v>35977</v>
          </cell>
          <cell r="Y1221">
            <v>600807</v>
          </cell>
          <cell r="Z1221">
            <v>35977</v>
          </cell>
          <cell r="AA1221"/>
          <cell r="AB1221"/>
          <cell r="AC1221"/>
        </row>
        <row r="1222">
          <cell r="A1222">
            <v>36007</v>
          </cell>
          <cell r="B1222">
            <v>74200</v>
          </cell>
          <cell r="C1222"/>
          <cell r="D1222"/>
          <cell r="E1222">
            <v>6.5</v>
          </cell>
          <cell r="F1222">
            <v>9.75</v>
          </cell>
          <cell r="G1222">
            <v>7.55</v>
          </cell>
          <cell r="H1222">
            <v>560210</v>
          </cell>
          <cell r="I1222">
            <v>74200</v>
          </cell>
          <cell r="J1222">
            <v>18894245.25</v>
          </cell>
          <cell r="K1222">
            <v>2359095</v>
          </cell>
          <cell r="L1222">
            <v>8.0091074119524652</v>
          </cell>
          <cell r="M1222"/>
          <cell r="N1222"/>
          <cell r="O1222"/>
          <cell r="P1222"/>
          <cell r="Q1222"/>
          <cell r="R1222"/>
          <cell r="S1222"/>
          <cell r="T1222"/>
          <cell r="U1222"/>
          <cell r="V1222"/>
          <cell r="W1222"/>
          <cell r="X1222">
            <v>35977</v>
          </cell>
          <cell r="Y1222">
            <v>560210</v>
          </cell>
          <cell r="Z1222">
            <v>35977</v>
          </cell>
          <cell r="AA1222"/>
          <cell r="AB1222"/>
          <cell r="AC1222"/>
        </row>
        <row r="1223">
          <cell r="A1223">
            <v>36008</v>
          </cell>
          <cell r="B1223">
            <v>74200</v>
          </cell>
          <cell r="D1223"/>
          <cell r="E1223">
            <v>6.5</v>
          </cell>
          <cell r="F1223">
            <v>9.75</v>
          </cell>
          <cell r="G1223">
            <v>7.55</v>
          </cell>
          <cell r="H1223">
            <v>560210</v>
          </cell>
          <cell r="I1223">
            <v>74200</v>
          </cell>
          <cell r="N1223"/>
          <cell r="P1223"/>
          <cell r="Q1223"/>
          <cell r="R1223"/>
          <cell r="S1223"/>
          <cell r="U1223"/>
          <cell r="V1223"/>
          <cell r="W1223"/>
          <cell r="X1223">
            <v>36008</v>
          </cell>
          <cell r="Y1223">
            <v>560210</v>
          </cell>
          <cell r="Z1223">
            <v>36008</v>
          </cell>
          <cell r="AA1223"/>
          <cell r="AB1223"/>
          <cell r="AC1223"/>
        </row>
        <row r="1224">
          <cell r="A1224">
            <v>36009</v>
          </cell>
          <cell r="B1224">
            <v>74200</v>
          </cell>
          <cell r="D1224"/>
          <cell r="E1224">
            <v>6.5</v>
          </cell>
          <cell r="F1224">
            <v>9.75</v>
          </cell>
          <cell r="G1224">
            <v>7.55</v>
          </cell>
          <cell r="H1224">
            <v>560210</v>
          </cell>
          <cell r="I1224">
            <v>74200</v>
          </cell>
          <cell r="N1224"/>
          <cell r="P1224"/>
          <cell r="Q1224"/>
          <cell r="R1224"/>
          <cell r="S1224"/>
          <cell r="U1224"/>
          <cell r="V1224"/>
          <cell r="W1224"/>
          <cell r="X1224">
            <v>36008</v>
          </cell>
          <cell r="Y1224">
            <v>560210</v>
          </cell>
          <cell r="Z1224">
            <v>36008</v>
          </cell>
          <cell r="AA1224"/>
          <cell r="AB1224"/>
          <cell r="AC1224"/>
        </row>
        <row r="1225">
          <cell r="A1225">
            <v>36010</v>
          </cell>
          <cell r="B1225">
            <v>34195</v>
          </cell>
          <cell r="D1225"/>
          <cell r="E1225">
            <v>6.5</v>
          </cell>
          <cell r="F1225">
            <v>8.5</v>
          </cell>
          <cell r="G1225">
            <v>7.54</v>
          </cell>
          <cell r="H1225">
            <v>257830.3</v>
          </cell>
          <cell r="I1225">
            <v>34195</v>
          </cell>
          <cell r="N1225"/>
          <cell r="P1225"/>
          <cell r="Q1225"/>
          <cell r="R1225"/>
          <cell r="S1225"/>
          <cell r="U1225"/>
          <cell r="V1225"/>
          <cell r="W1225"/>
          <cell r="X1225">
            <v>36008</v>
          </cell>
          <cell r="Y1225">
            <v>257830.3</v>
          </cell>
          <cell r="Z1225">
            <v>36008</v>
          </cell>
          <cell r="AA1225"/>
          <cell r="AB1225"/>
          <cell r="AC1225"/>
        </row>
        <row r="1226">
          <cell r="A1226">
            <v>36011</v>
          </cell>
          <cell r="B1226">
            <v>57895</v>
          </cell>
          <cell r="D1226"/>
          <cell r="E1226">
            <v>7.1</v>
          </cell>
          <cell r="F1226">
            <v>9</v>
          </cell>
          <cell r="G1226">
            <v>7.98</v>
          </cell>
          <cell r="H1226">
            <v>462002.10000000003</v>
          </cell>
          <cell r="I1226">
            <v>57895</v>
          </cell>
          <cell r="N1226"/>
          <cell r="P1226"/>
          <cell r="Q1226"/>
          <cell r="R1226"/>
          <cell r="S1226"/>
          <cell r="U1226"/>
          <cell r="V1226"/>
          <cell r="W1226"/>
          <cell r="X1226">
            <v>36008</v>
          </cell>
          <cell r="Y1226">
            <v>462002.10000000003</v>
          </cell>
          <cell r="Z1226">
            <v>36008</v>
          </cell>
          <cell r="AA1226"/>
          <cell r="AB1226"/>
          <cell r="AC1226"/>
        </row>
        <row r="1227">
          <cell r="A1227">
            <v>36012</v>
          </cell>
          <cell r="B1227">
            <v>75800</v>
          </cell>
          <cell r="D1227"/>
          <cell r="E1227">
            <v>7.55</v>
          </cell>
          <cell r="F1227">
            <v>10</v>
          </cell>
          <cell r="G1227">
            <v>8.1300000000000008</v>
          </cell>
          <cell r="H1227">
            <v>616254.00000000012</v>
          </cell>
          <cell r="I1227">
            <v>75800</v>
          </cell>
          <cell r="N1227"/>
          <cell r="P1227"/>
          <cell r="Q1227"/>
          <cell r="R1227"/>
          <cell r="S1227"/>
          <cell r="U1227"/>
          <cell r="V1227"/>
          <cell r="W1227"/>
          <cell r="X1227">
            <v>36008</v>
          </cell>
          <cell r="Y1227">
            <v>616254.00000000012</v>
          </cell>
          <cell r="Z1227">
            <v>36008</v>
          </cell>
          <cell r="AA1227"/>
          <cell r="AB1227"/>
          <cell r="AC1227"/>
        </row>
        <row r="1228">
          <cell r="A1228">
            <v>36013</v>
          </cell>
          <cell r="B1228">
            <v>126900</v>
          </cell>
          <cell r="D1228"/>
          <cell r="E1228">
            <v>7.55</v>
          </cell>
          <cell r="F1228">
            <v>11</v>
          </cell>
          <cell r="G1228">
            <v>8.5</v>
          </cell>
          <cell r="H1228">
            <v>1078650</v>
          </cell>
          <cell r="I1228">
            <v>126900</v>
          </cell>
          <cell r="N1228"/>
          <cell r="P1228"/>
          <cell r="Q1228"/>
          <cell r="R1228"/>
          <cell r="S1228"/>
          <cell r="U1228"/>
          <cell r="V1228"/>
          <cell r="W1228"/>
          <cell r="X1228">
            <v>36008</v>
          </cell>
          <cell r="Y1228">
            <v>1078650</v>
          </cell>
          <cell r="Z1228">
            <v>36008</v>
          </cell>
          <cell r="AA1228"/>
          <cell r="AB1228"/>
          <cell r="AC1228"/>
        </row>
        <row r="1229">
          <cell r="A1229">
            <v>36014</v>
          </cell>
          <cell r="B1229">
            <v>107000</v>
          </cell>
          <cell r="D1229"/>
          <cell r="E1229">
            <v>7.5</v>
          </cell>
          <cell r="F1229">
            <v>11.5</v>
          </cell>
          <cell r="G1229">
            <v>9.0399999999999991</v>
          </cell>
          <cell r="H1229">
            <v>967279.99999999988</v>
          </cell>
          <cell r="I1229">
            <v>107000</v>
          </cell>
          <cell r="N1229"/>
          <cell r="P1229"/>
          <cell r="Q1229"/>
          <cell r="R1229"/>
          <cell r="S1229"/>
          <cell r="U1229"/>
          <cell r="V1229"/>
          <cell r="W1229"/>
          <cell r="X1229">
            <v>36008</v>
          </cell>
          <cell r="Y1229">
            <v>967279.99999999988</v>
          </cell>
          <cell r="Z1229">
            <v>36008</v>
          </cell>
          <cell r="AA1229"/>
          <cell r="AB1229"/>
          <cell r="AC1229"/>
        </row>
        <row r="1230">
          <cell r="A1230">
            <v>36015</v>
          </cell>
          <cell r="B1230">
            <v>107000</v>
          </cell>
          <cell r="D1230"/>
          <cell r="E1230">
            <v>7.5</v>
          </cell>
          <cell r="F1230">
            <v>11.5</v>
          </cell>
          <cell r="G1230">
            <v>9.0399999999999991</v>
          </cell>
          <cell r="H1230">
            <v>967279.99999999988</v>
          </cell>
          <cell r="I1230">
            <v>107000</v>
          </cell>
          <cell r="N1230"/>
          <cell r="P1230"/>
          <cell r="Q1230"/>
          <cell r="R1230"/>
          <cell r="S1230"/>
          <cell r="U1230"/>
          <cell r="V1230"/>
          <cell r="W1230"/>
          <cell r="X1230">
            <v>36008</v>
          </cell>
          <cell r="Y1230">
            <v>967279.99999999988</v>
          </cell>
          <cell r="Z1230">
            <v>36008</v>
          </cell>
          <cell r="AA1230"/>
          <cell r="AB1230"/>
          <cell r="AC1230"/>
        </row>
        <row r="1231">
          <cell r="A1231">
            <v>36016</v>
          </cell>
          <cell r="B1231">
            <v>107000</v>
          </cell>
          <cell r="D1231"/>
          <cell r="E1231">
            <v>7.5</v>
          </cell>
          <cell r="F1231">
            <v>11.5</v>
          </cell>
          <cell r="G1231">
            <v>9.0399999999999991</v>
          </cell>
          <cell r="H1231">
            <v>967279.99999999988</v>
          </cell>
          <cell r="I1231">
            <v>107000</v>
          </cell>
          <cell r="N1231"/>
          <cell r="P1231"/>
          <cell r="Q1231"/>
          <cell r="R1231"/>
          <cell r="S1231"/>
          <cell r="U1231"/>
          <cell r="V1231"/>
          <cell r="W1231"/>
          <cell r="X1231">
            <v>36008</v>
          </cell>
          <cell r="Y1231">
            <v>967279.99999999988</v>
          </cell>
          <cell r="Z1231">
            <v>36008</v>
          </cell>
          <cell r="AA1231"/>
          <cell r="AB1231"/>
          <cell r="AC1231"/>
        </row>
        <row r="1232">
          <cell r="A1232">
            <v>36017</v>
          </cell>
          <cell r="B1232">
            <v>98700</v>
          </cell>
          <cell r="D1232"/>
          <cell r="E1232">
            <v>7.55</v>
          </cell>
          <cell r="F1232">
            <v>11</v>
          </cell>
          <cell r="G1232">
            <v>9.02</v>
          </cell>
          <cell r="H1232">
            <v>890274</v>
          </cell>
          <cell r="I1232">
            <v>98700</v>
          </cell>
          <cell r="N1232"/>
          <cell r="P1232"/>
          <cell r="Q1232"/>
          <cell r="R1232"/>
          <cell r="S1232"/>
          <cell r="U1232"/>
          <cell r="V1232"/>
          <cell r="W1232"/>
          <cell r="X1232">
            <v>36008</v>
          </cell>
          <cell r="Y1232">
            <v>890274</v>
          </cell>
          <cell r="Z1232">
            <v>36008</v>
          </cell>
          <cell r="AA1232"/>
          <cell r="AB1232"/>
          <cell r="AC1232"/>
        </row>
        <row r="1233">
          <cell r="A1233">
            <v>36018</v>
          </cell>
          <cell r="B1233">
            <v>137200</v>
          </cell>
          <cell r="D1233"/>
          <cell r="E1233">
            <v>8.1999999999999993</v>
          </cell>
          <cell r="F1233">
            <v>11</v>
          </cell>
          <cell r="G1233">
            <v>9.1</v>
          </cell>
          <cell r="H1233">
            <v>1248520</v>
          </cell>
          <cell r="I1233">
            <v>137200</v>
          </cell>
          <cell r="N1233"/>
          <cell r="P1233"/>
          <cell r="Q1233"/>
          <cell r="R1233"/>
          <cell r="S1233"/>
          <cell r="U1233"/>
          <cell r="V1233"/>
          <cell r="W1233"/>
          <cell r="X1233">
            <v>36008</v>
          </cell>
          <cell r="Y1233">
            <v>1248520</v>
          </cell>
          <cell r="Z1233">
            <v>36008</v>
          </cell>
          <cell r="AA1233"/>
          <cell r="AB1233"/>
          <cell r="AC1233"/>
        </row>
        <row r="1234">
          <cell r="A1234">
            <v>36019</v>
          </cell>
          <cell r="B1234">
            <v>131500</v>
          </cell>
          <cell r="D1234"/>
          <cell r="E1234">
            <v>8.5</v>
          </cell>
          <cell r="F1234">
            <v>11</v>
          </cell>
          <cell r="G1234">
            <v>9.2200000000000006</v>
          </cell>
          <cell r="H1234">
            <v>1212430</v>
          </cell>
          <cell r="I1234">
            <v>131500</v>
          </cell>
          <cell r="N1234"/>
          <cell r="P1234"/>
          <cell r="Q1234"/>
          <cell r="R1234"/>
          <cell r="S1234"/>
          <cell r="U1234"/>
          <cell r="V1234"/>
          <cell r="W1234"/>
          <cell r="X1234">
            <v>36008</v>
          </cell>
          <cell r="Y1234">
            <v>1212430</v>
          </cell>
          <cell r="Z1234">
            <v>36008</v>
          </cell>
          <cell r="AA1234"/>
          <cell r="AB1234"/>
          <cell r="AC1234"/>
        </row>
        <row r="1235">
          <cell r="A1235">
            <v>36020</v>
          </cell>
          <cell r="B1235">
            <v>180600</v>
          </cell>
          <cell r="D1235"/>
          <cell r="E1235">
            <v>7.25</v>
          </cell>
          <cell r="F1235">
            <v>12</v>
          </cell>
          <cell r="G1235">
            <v>9.2799999999999994</v>
          </cell>
          <cell r="H1235">
            <v>1675968</v>
          </cell>
          <cell r="I1235">
            <v>180600</v>
          </cell>
          <cell r="N1235"/>
          <cell r="P1235"/>
          <cell r="Q1235"/>
          <cell r="R1235"/>
          <cell r="S1235"/>
          <cell r="U1235"/>
          <cell r="V1235"/>
          <cell r="W1235"/>
          <cell r="X1235">
            <v>36008</v>
          </cell>
          <cell r="Y1235">
            <v>1675968</v>
          </cell>
          <cell r="Z1235">
            <v>36008</v>
          </cell>
          <cell r="AA1235"/>
          <cell r="AB1235"/>
          <cell r="AC1235"/>
        </row>
        <row r="1236">
          <cell r="A1236">
            <v>36021</v>
          </cell>
          <cell r="B1236">
            <v>157500</v>
          </cell>
          <cell r="D1236"/>
          <cell r="E1236">
            <v>8</v>
          </cell>
          <cell r="F1236">
            <v>12</v>
          </cell>
          <cell r="G1236">
            <v>9.3800000000000008</v>
          </cell>
          <cell r="H1236">
            <v>1477350.0000000002</v>
          </cell>
          <cell r="I1236">
            <v>157500</v>
          </cell>
          <cell r="N1236"/>
          <cell r="P1236"/>
          <cell r="Q1236"/>
          <cell r="R1236"/>
          <cell r="S1236"/>
          <cell r="U1236"/>
          <cell r="V1236"/>
          <cell r="W1236"/>
          <cell r="X1236">
            <v>36008</v>
          </cell>
          <cell r="Y1236">
            <v>1477350.0000000002</v>
          </cell>
          <cell r="Z1236">
            <v>36008</v>
          </cell>
          <cell r="AA1236"/>
          <cell r="AB1236"/>
          <cell r="AC1236"/>
        </row>
        <row r="1237">
          <cell r="A1237">
            <v>36022</v>
          </cell>
          <cell r="B1237">
            <v>157500</v>
          </cell>
          <cell r="D1237"/>
          <cell r="E1237">
            <v>8</v>
          </cell>
          <cell r="F1237">
            <v>12</v>
          </cell>
          <cell r="G1237">
            <v>9.3800000000000008</v>
          </cell>
          <cell r="H1237">
            <v>1477350.0000000002</v>
          </cell>
          <cell r="I1237">
            <v>157500</v>
          </cell>
          <cell r="N1237"/>
          <cell r="P1237"/>
          <cell r="Q1237"/>
          <cell r="R1237"/>
          <cell r="S1237"/>
          <cell r="U1237"/>
          <cell r="V1237"/>
          <cell r="W1237"/>
          <cell r="X1237">
            <v>36008</v>
          </cell>
          <cell r="Y1237">
            <v>1477350.0000000002</v>
          </cell>
          <cell r="Z1237">
            <v>36008</v>
          </cell>
          <cell r="AA1237"/>
          <cell r="AB1237"/>
          <cell r="AC1237"/>
        </row>
        <row r="1238">
          <cell r="A1238">
            <v>36023</v>
          </cell>
          <cell r="B1238">
            <v>157500</v>
          </cell>
          <cell r="D1238"/>
          <cell r="E1238">
            <v>8</v>
          </cell>
          <cell r="F1238">
            <v>12</v>
          </cell>
          <cell r="G1238">
            <v>9.3800000000000008</v>
          </cell>
          <cell r="H1238">
            <v>1477350.0000000002</v>
          </cell>
          <cell r="I1238">
            <v>157500</v>
          </cell>
          <cell r="N1238"/>
          <cell r="P1238"/>
          <cell r="Q1238"/>
          <cell r="R1238"/>
          <cell r="S1238"/>
          <cell r="U1238"/>
          <cell r="V1238"/>
          <cell r="W1238"/>
          <cell r="X1238">
            <v>36008</v>
          </cell>
          <cell r="Y1238">
            <v>1477350.0000000002</v>
          </cell>
          <cell r="Z1238">
            <v>36008</v>
          </cell>
          <cell r="AA1238"/>
          <cell r="AB1238"/>
          <cell r="AC1238"/>
        </row>
        <row r="1239">
          <cell r="A1239">
            <v>36024</v>
          </cell>
          <cell r="B1239">
            <v>129500</v>
          </cell>
          <cell r="D1239"/>
          <cell r="E1239">
            <v>6.5</v>
          </cell>
          <cell r="F1239">
            <v>12</v>
          </cell>
          <cell r="G1239">
            <v>9.2799999999999994</v>
          </cell>
          <cell r="H1239">
            <v>1201760</v>
          </cell>
          <cell r="I1239">
            <v>129500</v>
          </cell>
          <cell r="N1239"/>
          <cell r="P1239"/>
          <cell r="Q1239"/>
          <cell r="R1239"/>
          <cell r="S1239"/>
          <cell r="U1239"/>
          <cell r="V1239"/>
          <cell r="W1239"/>
          <cell r="X1239">
            <v>36008</v>
          </cell>
          <cell r="Y1239">
            <v>1201760</v>
          </cell>
          <cell r="Z1239">
            <v>36008</v>
          </cell>
          <cell r="AA1239"/>
          <cell r="AB1239"/>
          <cell r="AC1239"/>
        </row>
        <row r="1240">
          <cell r="A1240">
            <v>36025</v>
          </cell>
          <cell r="B1240">
            <v>130300</v>
          </cell>
          <cell r="D1240"/>
          <cell r="E1240">
            <v>6.5</v>
          </cell>
          <cell r="F1240">
            <v>12</v>
          </cell>
          <cell r="G1240">
            <v>9.36</v>
          </cell>
          <cell r="H1240">
            <v>1219608</v>
          </cell>
          <cell r="I1240">
            <v>130300</v>
          </cell>
          <cell r="N1240"/>
          <cell r="P1240"/>
          <cell r="Q1240"/>
          <cell r="R1240"/>
          <cell r="S1240"/>
          <cell r="U1240"/>
          <cell r="V1240"/>
          <cell r="W1240"/>
          <cell r="X1240">
            <v>36008</v>
          </cell>
          <cell r="Y1240">
            <v>1219608</v>
          </cell>
          <cell r="Z1240">
            <v>36008</v>
          </cell>
          <cell r="AA1240"/>
          <cell r="AB1240"/>
          <cell r="AC1240"/>
        </row>
        <row r="1241">
          <cell r="A1241">
            <v>36026</v>
          </cell>
          <cell r="B1241">
            <v>156300</v>
          </cell>
          <cell r="D1241"/>
          <cell r="E1241">
            <v>6.5</v>
          </cell>
          <cell r="F1241">
            <v>13</v>
          </cell>
          <cell r="G1241">
            <v>9.3000000000000007</v>
          </cell>
          <cell r="H1241">
            <v>1453590</v>
          </cell>
          <cell r="I1241">
            <v>156300</v>
          </cell>
          <cell r="N1241"/>
          <cell r="P1241"/>
          <cell r="Q1241"/>
          <cell r="R1241"/>
          <cell r="S1241"/>
          <cell r="U1241"/>
          <cell r="V1241"/>
          <cell r="W1241"/>
          <cell r="X1241">
            <v>36008</v>
          </cell>
          <cell r="Y1241">
            <v>1453590</v>
          </cell>
          <cell r="Z1241">
            <v>36008</v>
          </cell>
          <cell r="AA1241"/>
          <cell r="AB1241"/>
          <cell r="AC1241"/>
        </row>
        <row r="1242">
          <cell r="A1242">
            <v>36027</v>
          </cell>
          <cell r="B1242">
            <v>83000</v>
          </cell>
          <cell r="D1242"/>
          <cell r="E1242">
            <v>6.5</v>
          </cell>
          <cell r="F1242">
            <v>13</v>
          </cell>
          <cell r="G1242">
            <v>9.57</v>
          </cell>
          <cell r="H1242">
            <v>794310</v>
          </cell>
          <cell r="I1242">
            <v>83000</v>
          </cell>
          <cell r="N1242"/>
          <cell r="P1242"/>
          <cell r="Q1242"/>
          <cell r="R1242"/>
          <cell r="S1242"/>
          <cell r="U1242"/>
          <cell r="V1242"/>
          <cell r="W1242"/>
          <cell r="X1242">
            <v>36008</v>
          </cell>
          <cell r="Y1242">
            <v>794310</v>
          </cell>
          <cell r="Z1242">
            <v>36008</v>
          </cell>
          <cell r="AA1242"/>
          <cell r="AB1242"/>
          <cell r="AC1242"/>
        </row>
        <row r="1243">
          <cell r="A1243">
            <v>36028</v>
          </cell>
          <cell r="B1243">
            <v>126900</v>
          </cell>
          <cell r="D1243"/>
          <cell r="E1243">
            <v>8</v>
          </cell>
          <cell r="F1243">
            <v>13</v>
          </cell>
          <cell r="G1243">
            <v>9.89</v>
          </cell>
          <cell r="H1243">
            <v>1255041</v>
          </cell>
          <cell r="I1243">
            <v>126900</v>
          </cell>
          <cell r="N1243"/>
          <cell r="P1243"/>
          <cell r="Q1243"/>
          <cell r="R1243"/>
          <cell r="S1243"/>
          <cell r="U1243"/>
          <cell r="V1243"/>
          <cell r="W1243"/>
          <cell r="X1243">
            <v>36008</v>
          </cell>
          <cell r="Y1243">
            <v>1255041</v>
          </cell>
          <cell r="Z1243">
            <v>36008</v>
          </cell>
          <cell r="AA1243"/>
          <cell r="AB1243"/>
          <cell r="AC1243"/>
        </row>
        <row r="1244">
          <cell r="A1244">
            <v>36029</v>
          </cell>
          <cell r="B1244">
            <v>126900</v>
          </cell>
          <cell r="D1244"/>
          <cell r="E1244">
            <v>8</v>
          </cell>
          <cell r="F1244">
            <v>13</v>
          </cell>
          <cell r="G1244">
            <v>9.89</v>
          </cell>
          <cell r="H1244">
            <v>1255041</v>
          </cell>
          <cell r="I1244">
            <v>126900</v>
          </cell>
          <cell r="N1244"/>
          <cell r="P1244"/>
          <cell r="Q1244"/>
          <cell r="R1244"/>
          <cell r="S1244"/>
          <cell r="U1244"/>
          <cell r="V1244"/>
          <cell r="W1244"/>
          <cell r="X1244">
            <v>36008</v>
          </cell>
          <cell r="Y1244">
            <v>1255041</v>
          </cell>
          <cell r="Z1244">
            <v>36008</v>
          </cell>
          <cell r="AA1244"/>
          <cell r="AB1244"/>
          <cell r="AC1244"/>
        </row>
        <row r="1245">
          <cell r="A1245">
            <v>36030</v>
          </cell>
          <cell r="B1245">
            <v>126900</v>
          </cell>
          <cell r="D1245"/>
          <cell r="E1245">
            <v>8</v>
          </cell>
          <cell r="F1245">
            <v>13</v>
          </cell>
          <cell r="G1245">
            <v>9.89</v>
          </cell>
          <cell r="H1245">
            <v>1255041</v>
          </cell>
          <cell r="I1245">
            <v>126900</v>
          </cell>
          <cell r="N1245"/>
          <cell r="P1245"/>
          <cell r="Q1245"/>
          <cell r="R1245"/>
          <cell r="S1245"/>
          <cell r="U1245"/>
          <cell r="V1245"/>
          <cell r="W1245"/>
          <cell r="X1245">
            <v>36008</v>
          </cell>
          <cell r="Y1245">
            <v>1255041</v>
          </cell>
          <cell r="Z1245">
            <v>36008</v>
          </cell>
          <cell r="AA1245"/>
          <cell r="AB1245"/>
          <cell r="AC1245"/>
        </row>
        <row r="1246">
          <cell r="A1246">
            <v>36031</v>
          </cell>
          <cell r="B1246">
            <v>120000</v>
          </cell>
          <cell r="D1246"/>
          <cell r="E1246">
            <v>7.5</v>
          </cell>
          <cell r="F1246">
            <v>13</v>
          </cell>
          <cell r="G1246">
            <v>9.69</v>
          </cell>
          <cell r="H1246">
            <v>1162800</v>
          </cell>
          <cell r="I1246">
            <v>120000</v>
          </cell>
          <cell r="N1246"/>
          <cell r="P1246"/>
          <cell r="Q1246"/>
          <cell r="R1246"/>
          <cell r="S1246"/>
          <cell r="U1246"/>
          <cell r="V1246"/>
          <cell r="W1246"/>
          <cell r="X1246">
            <v>36008</v>
          </cell>
          <cell r="Y1246">
            <v>1162800</v>
          </cell>
          <cell r="Z1246">
            <v>36008</v>
          </cell>
          <cell r="AA1246"/>
          <cell r="AB1246"/>
          <cell r="AC1246"/>
        </row>
        <row r="1247">
          <cell r="A1247">
            <v>36032</v>
          </cell>
          <cell r="B1247">
            <v>131500</v>
          </cell>
          <cell r="D1247"/>
          <cell r="E1247">
            <v>9</v>
          </cell>
          <cell r="F1247">
            <v>12</v>
          </cell>
          <cell r="G1247">
            <v>9.57</v>
          </cell>
          <cell r="H1247">
            <v>1258455</v>
          </cell>
          <cell r="I1247">
            <v>131500</v>
          </cell>
          <cell r="N1247"/>
          <cell r="P1247"/>
          <cell r="Q1247"/>
          <cell r="R1247"/>
          <cell r="S1247"/>
          <cell r="U1247"/>
          <cell r="V1247"/>
          <cell r="W1247"/>
          <cell r="X1247">
            <v>36008</v>
          </cell>
          <cell r="Y1247">
            <v>1258455</v>
          </cell>
          <cell r="Z1247">
            <v>36008</v>
          </cell>
          <cell r="AA1247"/>
          <cell r="AB1247"/>
          <cell r="AC1247"/>
        </row>
        <row r="1248">
          <cell r="A1248">
            <v>36033</v>
          </cell>
          <cell r="B1248">
            <v>88500</v>
          </cell>
          <cell r="D1248"/>
          <cell r="E1248">
            <v>9</v>
          </cell>
          <cell r="F1248">
            <v>13</v>
          </cell>
          <cell r="G1248">
            <v>9.91</v>
          </cell>
          <cell r="H1248">
            <v>877035</v>
          </cell>
          <cell r="I1248">
            <v>88500</v>
          </cell>
          <cell r="N1248"/>
          <cell r="P1248"/>
          <cell r="Q1248"/>
          <cell r="R1248"/>
          <cell r="S1248"/>
          <cell r="U1248"/>
          <cell r="V1248"/>
          <cell r="W1248"/>
          <cell r="X1248">
            <v>36008</v>
          </cell>
          <cell r="Y1248">
            <v>877035</v>
          </cell>
          <cell r="Z1248">
            <v>36008</v>
          </cell>
          <cell r="AA1248"/>
          <cell r="AB1248"/>
          <cell r="AC1248"/>
        </row>
        <row r="1249">
          <cell r="A1249">
            <v>36034</v>
          </cell>
          <cell r="B1249">
            <v>127600</v>
          </cell>
          <cell r="D1249"/>
          <cell r="E1249">
            <v>9</v>
          </cell>
          <cell r="F1249">
            <v>13</v>
          </cell>
          <cell r="G1249">
            <v>10.14</v>
          </cell>
          <cell r="H1249">
            <v>1293864</v>
          </cell>
          <cell r="I1249">
            <v>127600</v>
          </cell>
          <cell r="N1249"/>
          <cell r="P1249"/>
          <cell r="Q1249"/>
          <cell r="R1249"/>
          <cell r="S1249"/>
          <cell r="U1249"/>
          <cell r="V1249"/>
          <cell r="W1249"/>
          <cell r="X1249">
            <v>36008</v>
          </cell>
          <cell r="Y1249">
            <v>1293864</v>
          </cell>
          <cell r="Z1249">
            <v>36008</v>
          </cell>
          <cell r="AA1249"/>
          <cell r="AB1249"/>
          <cell r="AC1249"/>
        </row>
        <row r="1250">
          <cell r="A1250">
            <v>36035</v>
          </cell>
          <cell r="B1250">
            <v>119100</v>
          </cell>
          <cell r="D1250"/>
          <cell r="E1250">
            <v>7.8</v>
          </cell>
          <cell r="F1250">
            <v>14</v>
          </cell>
          <cell r="G1250">
            <v>10.68</v>
          </cell>
          <cell r="H1250">
            <v>1271988</v>
          </cell>
          <cell r="I1250">
            <v>119100</v>
          </cell>
          <cell r="N1250"/>
          <cell r="P1250"/>
          <cell r="Q1250"/>
          <cell r="R1250"/>
          <cell r="S1250"/>
          <cell r="U1250"/>
          <cell r="V1250"/>
          <cell r="W1250"/>
          <cell r="X1250">
            <v>36008</v>
          </cell>
          <cell r="Y1250">
            <v>1271988</v>
          </cell>
          <cell r="Z1250">
            <v>36008</v>
          </cell>
          <cell r="AA1250"/>
          <cell r="AB1250"/>
          <cell r="AC1250"/>
        </row>
        <row r="1251">
          <cell r="A1251">
            <v>36036</v>
          </cell>
          <cell r="B1251">
            <v>119100</v>
          </cell>
          <cell r="D1251"/>
          <cell r="E1251">
            <v>7.8</v>
          </cell>
          <cell r="F1251">
            <v>14</v>
          </cell>
          <cell r="G1251">
            <v>10.68</v>
          </cell>
          <cell r="H1251">
            <v>1271988</v>
          </cell>
          <cell r="I1251">
            <v>119100</v>
          </cell>
          <cell r="N1251"/>
          <cell r="P1251"/>
          <cell r="Q1251"/>
          <cell r="R1251"/>
          <cell r="S1251"/>
          <cell r="U1251"/>
          <cell r="V1251"/>
          <cell r="W1251"/>
          <cell r="X1251">
            <v>36008</v>
          </cell>
          <cell r="Y1251">
            <v>1271988</v>
          </cell>
          <cell r="Z1251">
            <v>36008</v>
          </cell>
          <cell r="AA1251"/>
          <cell r="AB1251"/>
          <cell r="AC1251"/>
        </row>
        <row r="1252">
          <cell r="A1252">
            <v>36037</v>
          </cell>
          <cell r="B1252">
            <v>119100</v>
          </cell>
          <cell r="D1252"/>
          <cell r="E1252">
            <v>7.8</v>
          </cell>
          <cell r="F1252">
            <v>14</v>
          </cell>
          <cell r="G1252">
            <v>10.68</v>
          </cell>
          <cell r="H1252">
            <v>1271988</v>
          </cell>
          <cell r="I1252">
            <v>119100</v>
          </cell>
          <cell r="N1252"/>
          <cell r="P1252"/>
          <cell r="Q1252"/>
          <cell r="R1252"/>
          <cell r="S1252"/>
          <cell r="U1252"/>
          <cell r="V1252"/>
          <cell r="W1252"/>
          <cell r="X1252">
            <v>36008</v>
          </cell>
          <cell r="Y1252">
            <v>1271988</v>
          </cell>
          <cell r="Z1252">
            <v>36008</v>
          </cell>
          <cell r="AA1252"/>
          <cell r="AB1252"/>
          <cell r="AC1252"/>
        </row>
        <row r="1253">
          <cell r="A1253">
            <v>36038</v>
          </cell>
          <cell r="B1253">
            <v>87300</v>
          </cell>
          <cell r="C1253"/>
          <cell r="D1253"/>
          <cell r="E1253">
            <v>8.5</v>
          </cell>
          <cell r="F1253">
            <v>14</v>
          </cell>
          <cell r="G1253">
            <v>11.04</v>
          </cell>
          <cell r="H1253">
            <v>963791.99999999988</v>
          </cell>
          <cell r="I1253">
            <v>87300</v>
          </cell>
          <cell r="J1253">
            <v>33702539.399999999</v>
          </cell>
          <cell r="K1253">
            <v>3576690</v>
          </cell>
          <cell r="L1253">
            <v>9.4228293198460022</v>
          </cell>
          <cell r="M1253"/>
          <cell r="N1253"/>
          <cell r="O1253"/>
          <cell r="P1253"/>
          <cell r="Q1253"/>
          <cell r="R1253"/>
          <cell r="S1253"/>
          <cell r="T1253"/>
          <cell r="U1253"/>
          <cell r="V1253"/>
          <cell r="W1253"/>
          <cell r="X1253">
            <v>36008</v>
          </cell>
          <cell r="Y1253">
            <v>963791.99999999988</v>
          </cell>
          <cell r="Z1253">
            <v>36008</v>
          </cell>
          <cell r="AA1253"/>
          <cell r="AB1253"/>
          <cell r="AC1253"/>
        </row>
        <row r="1254">
          <cell r="A1254">
            <v>36039</v>
          </cell>
          <cell r="B1254">
            <v>38650</v>
          </cell>
          <cell r="D1254"/>
          <cell r="E1254">
            <v>10.5</v>
          </cell>
          <cell r="F1254">
            <v>12</v>
          </cell>
          <cell r="G1254">
            <v>11</v>
          </cell>
          <cell r="H1254">
            <v>425150</v>
          </cell>
          <cell r="I1254">
            <v>38650</v>
          </cell>
          <cell r="N1254"/>
          <cell r="P1254"/>
          <cell r="Q1254"/>
          <cell r="R1254"/>
          <cell r="S1254"/>
          <cell r="U1254"/>
          <cell r="V1254"/>
          <cell r="W1254"/>
          <cell r="X1254">
            <v>36039</v>
          </cell>
          <cell r="Y1254">
            <v>425150</v>
          </cell>
          <cell r="Z1254">
            <v>36039</v>
          </cell>
          <cell r="AA1254"/>
          <cell r="AB1254"/>
          <cell r="AC1254"/>
        </row>
        <row r="1255">
          <cell r="A1255">
            <v>36040</v>
          </cell>
          <cell r="B1255">
            <v>53700</v>
          </cell>
          <cell r="D1255"/>
          <cell r="E1255">
            <v>10.8</v>
          </cell>
          <cell r="F1255">
            <v>13.5</v>
          </cell>
          <cell r="G1255">
            <v>11.34</v>
          </cell>
          <cell r="H1255">
            <v>608958</v>
          </cell>
          <cell r="I1255">
            <v>53700</v>
          </cell>
          <cell r="N1255"/>
          <cell r="P1255"/>
          <cell r="Q1255"/>
          <cell r="R1255"/>
          <cell r="S1255"/>
          <cell r="U1255"/>
          <cell r="V1255"/>
          <cell r="W1255"/>
          <cell r="X1255">
            <v>36039</v>
          </cell>
          <cell r="Y1255">
            <v>608958</v>
          </cell>
          <cell r="Z1255">
            <v>36039</v>
          </cell>
          <cell r="AA1255"/>
          <cell r="AB1255"/>
          <cell r="AC1255"/>
        </row>
        <row r="1256">
          <cell r="A1256">
            <v>36041</v>
          </cell>
          <cell r="B1256">
            <v>54700</v>
          </cell>
          <cell r="D1256"/>
          <cell r="E1256">
            <v>11</v>
          </cell>
          <cell r="F1256">
            <v>12.25</v>
          </cell>
          <cell r="G1256">
            <v>11.56</v>
          </cell>
          <cell r="H1256">
            <v>632332</v>
          </cell>
          <cell r="I1256">
            <v>54700</v>
          </cell>
          <cell r="N1256"/>
          <cell r="P1256"/>
          <cell r="Q1256"/>
          <cell r="R1256"/>
          <cell r="S1256"/>
          <cell r="U1256"/>
          <cell r="V1256"/>
          <cell r="W1256"/>
          <cell r="X1256">
            <v>36039</v>
          </cell>
          <cell r="Y1256">
            <v>632332</v>
          </cell>
          <cell r="Z1256">
            <v>36039</v>
          </cell>
          <cell r="AA1256"/>
          <cell r="AB1256"/>
          <cell r="AC1256"/>
        </row>
        <row r="1257">
          <cell r="A1257">
            <v>36042</v>
          </cell>
          <cell r="B1257">
            <v>68900</v>
          </cell>
          <cell r="D1257"/>
          <cell r="E1257">
            <v>11.25</v>
          </cell>
          <cell r="F1257">
            <v>12</v>
          </cell>
          <cell r="G1257">
            <v>11.48</v>
          </cell>
          <cell r="H1257">
            <v>790972</v>
          </cell>
          <cell r="I1257">
            <v>68900</v>
          </cell>
          <cell r="N1257"/>
          <cell r="P1257"/>
          <cell r="Q1257"/>
          <cell r="R1257"/>
          <cell r="S1257"/>
          <cell r="U1257"/>
          <cell r="V1257"/>
          <cell r="W1257"/>
          <cell r="X1257">
            <v>36039</v>
          </cell>
          <cell r="Y1257">
            <v>790972</v>
          </cell>
          <cell r="Z1257">
            <v>36039</v>
          </cell>
          <cell r="AA1257"/>
          <cell r="AB1257"/>
          <cell r="AC1257"/>
        </row>
        <row r="1258">
          <cell r="A1258">
            <v>36043</v>
          </cell>
          <cell r="B1258">
            <v>68900</v>
          </cell>
          <cell r="D1258"/>
          <cell r="E1258">
            <v>11.25</v>
          </cell>
          <cell r="F1258">
            <v>12</v>
          </cell>
          <cell r="G1258">
            <v>11.48</v>
          </cell>
          <cell r="H1258">
            <v>790972</v>
          </cell>
          <cell r="I1258">
            <v>68900</v>
          </cell>
          <cell r="N1258"/>
          <cell r="P1258"/>
          <cell r="Q1258"/>
          <cell r="R1258"/>
          <cell r="S1258"/>
          <cell r="U1258"/>
          <cell r="V1258"/>
          <cell r="W1258"/>
          <cell r="X1258">
            <v>36039</v>
          </cell>
          <cell r="Y1258">
            <v>790972</v>
          </cell>
          <cell r="Z1258">
            <v>36039</v>
          </cell>
          <cell r="AA1258"/>
          <cell r="AB1258"/>
          <cell r="AC1258"/>
        </row>
        <row r="1259">
          <cell r="A1259">
            <v>36044</v>
          </cell>
          <cell r="B1259">
            <v>68900</v>
          </cell>
          <cell r="D1259"/>
          <cell r="E1259">
            <v>11.25</v>
          </cell>
          <cell r="F1259">
            <v>12</v>
          </cell>
          <cell r="G1259">
            <v>11.48</v>
          </cell>
          <cell r="H1259">
            <v>790972</v>
          </cell>
          <cell r="I1259">
            <v>68900</v>
          </cell>
          <cell r="N1259"/>
          <cell r="P1259"/>
          <cell r="Q1259"/>
          <cell r="R1259"/>
          <cell r="S1259"/>
          <cell r="U1259"/>
          <cell r="V1259"/>
          <cell r="W1259"/>
          <cell r="X1259">
            <v>36039</v>
          </cell>
          <cell r="Y1259">
            <v>790972</v>
          </cell>
          <cell r="Z1259">
            <v>36039</v>
          </cell>
          <cell r="AA1259"/>
          <cell r="AB1259"/>
          <cell r="AC1259"/>
        </row>
        <row r="1260">
          <cell r="A1260">
            <v>36045</v>
          </cell>
          <cell r="B1260">
            <v>52200</v>
          </cell>
          <cell r="D1260"/>
          <cell r="E1260">
            <v>10</v>
          </cell>
          <cell r="F1260">
            <v>12</v>
          </cell>
          <cell r="G1260">
            <v>11.41</v>
          </cell>
          <cell r="H1260">
            <v>595602</v>
          </cell>
          <cell r="I1260">
            <v>52200</v>
          </cell>
          <cell r="N1260"/>
          <cell r="P1260"/>
          <cell r="Q1260"/>
          <cell r="R1260"/>
          <cell r="S1260"/>
          <cell r="U1260"/>
          <cell r="V1260"/>
          <cell r="W1260"/>
          <cell r="X1260">
            <v>36039</v>
          </cell>
          <cell r="Y1260">
            <v>595602</v>
          </cell>
          <cell r="Z1260">
            <v>36039</v>
          </cell>
          <cell r="AA1260"/>
          <cell r="AB1260"/>
          <cell r="AC1260"/>
        </row>
        <row r="1261">
          <cell r="A1261">
            <v>36046</v>
          </cell>
          <cell r="B1261">
            <v>96000</v>
          </cell>
          <cell r="D1261"/>
          <cell r="E1261">
            <v>8</v>
          </cell>
          <cell r="F1261">
            <v>12</v>
          </cell>
          <cell r="G1261">
            <v>11.05</v>
          </cell>
          <cell r="H1261">
            <v>1060800</v>
          </cell>
          <cell r="I1261">
            <v>96000</v>
          </cell>
          <cell r="N1261"/>
          <cell r="P1261"/>
          <cell r="Q1261"/>
          <cell r="R1261"/>
          <cell r="S1261"/>
          <cell r="U1261"/>
          <cell r="V1261"/>
          <cell r="W1261"/>
          <cell r="X1261">
            <v>36039</v>
          </cell>
          <cell r="Y1261">
            <v>1060800</v>
          </cell>
          <cell r="Z1261">
            <v>36039</v>
          </cell>
          <cell r="AA1261"/>
          <cell r="AB1261"/>
          <cell r="AC1261"/>
        </row>
        <row r="1262">
          <cell r="A1262">
            <v>36047</v>
          </cell>
          <cell r="B1262">
            <v>99000</v>
          </cell>
          <cell r="D1262"/>
          <cell r="E1262">
            <v>8</v>
          </cell>
          <cell r="F1262">
            <v>12</v>
          </cell>
          <cell r="G1262">
            <v>10.47</v>
          </cell>
          <cell r="H1262">
            <v>1036530.0000000001</v>
          </cell>
          <cell r="I1262">
            <v>99000</v>
          </cell>
          <cell r="N1262"/>
          <cell r="P1262"/>
          <cell r="Q1262"/>
          <cell r="R1262"/>
          <cell r="S1262"/>
          <cell r="U1262"/>
          <cell r="V1262"/>
          <cell r="W1262"/>
          <cell r="X1262">
            <v>36039</v>
          </cell>
          <cell r="Y1262">
            <v>1036530.0000000001</v>
          </cell>
          <cell r="Z1262">
            <v>36039</v>
          </cell>
          <cell r="AA1262"/>
          <cell r="AB1262"/>
          <cell r="AC1262"/>
        </row>
        <row r="1263">
          <cell r="A1263">
            <v>36048</v>
          </cell>
          <cell r="B1263">
            <v>160000</v>
          </cell>
          <cell r="D1263"/>
          <cell r="E1263">
            <v>8</v>
          </cell>
          <cell r="F1263">
            <v>12.5</v>
          </cell>
          <cell r="G1263">
            <v>10.210000000000001</v>
          </cell>
          <cell r="H1263">
            <v>1633600.0000000002</v>
          </cell>
          <cell r="I1263">
            <v>160000</v>
          </cell>
          <cell r="N1263"/>
          <cell r="P1263"/>
          <cell r="Q1263"/>
          <cell r="R1263"/>
          <cell r="S1263"/>
          <cell r="U1263"/>
          <cell r="V1263"/>
          <cell r="W1263"/>
          <cell r="X1263">
            <v>36039</v>
          </cell>
          <cell r="Y1263">
            <v>1633600.0000000002</v>
          </cell>
          <cell r="Z1263">
            <v>36039</v>
          </cell>
          <cell r="AA1263"/>
          <cell r="AB1263"/>
          <cell r="AC1263"/>
        </row>
        <row r="1264">
          <cell r="A1264">
            <v>36049</v>
          </cell>
          <cell r="B1264">
            <v>186100</v>
          </cell>
          <cell r="D1264"/>
          <cell r="E1264">
            <v>9</v>
          </cell>
          <cell r="F1264">
            <v>12.5</v>
          </cell>
          <cell r="G1264">
            <v>10.029999999999999</v>
          </cell>
          <cell r="H1264">
            <v>1866582.9999999998</v>
          </cell>
          <cell r="I1264">
            <v>186100</v>
          </cell>
          <cell r="N1264"/>
          <cell r="P1264"/>
          <cell r="Q1264"/>
          <cell r="R1264"/>
          <cell r="S1264"/>
          <cell r="U1264"/>
          <cell r="V1264"/>
          <cell r="W1264"/>
          <cell r="X1264">
            <v>36039</v>
          </cell>
          <cell r="Y1264">
            <v>1866582.9999999998</v>
          </cell>
          <cell r="Z1264">
            <v>36039</v>
          </cell>
          <cell r="AA1264"/>
          <cell r="AB1264"/>
          <cell r="AC1264"/>
        </row>
        <row r="1265">
          <cell r="A1265">
            <v>36050</v>
          </cell>
          <cell r="B1265">
            <v>186100</v>
          </cell>
          <cell r="D1265"/>
          <cell r="E1265">
            <v>9</v>
          </cell>
          <cell r="F1265">
            <v>12.5</v>
          </cell>
          <cell r="G1265">
            <v>10.029999999999999</v>
          </cell>
          <cell r="H1265">
            <v>1866582.9999999998</v>
          </cell>
          <cell r="I1265">
            <v>186100</v>
          </cell>
          <cell r="N1265"/>
          <cell r="P1265"/>
          <cell r="Q1265"/>
          <cell r="R1265"/>
          <cell r="S1265"/>
          <cell r="U1265"/>
          <cell r="V1265"/>
          <cell r="W1265"/>
          <cell r="X1265">
            <v>36039</v>
          </cell>
          <cell r="Y1265">
            <v>1866582.9999999998</v>
          </cell>
          <cell r="Z1265">
            <v>36039</v>
          </cell>
          <cell r="AA1265"/>
          <cell r="AB1265"/>
          <cell r="AC1265"/>
        </row>
        <row r="1266">
          <cell r="A1266">
            <v>36051</v>
          </cell>
          <cell r="B1266">
            <v>186100</v>
          </cell>
          <cell r="D1266"/>
          <cell r="E1266">
            <v>9</v>
          </cell>
          <cell r="F1266">
            <v>12.5</v>
          </cell>
          <cell r="G1266">
            <v>10.029999999999999</v>
          </cell>
          <cell r="H1266">
            <v>1866582.9999999998</v>
          </cell>
          <cell r="I1266">
            <v>186100</v>
          </cell>
          <cell r="N1266"/>
          <cell r="P1266"/>
          <cell r="Q1266"/>
          <cell r="R1266"/>
          <cell r="S1266"/>
          <cell r="U1266"/>
          <cell r="V1266"/>
          <cell r="W1266"/>
          <cell r="X1266">
            <v>36039</v>
          </cell>
          <cell r="Y1266">
            <v>1866582.9999999998</v>
          </cell>
          <cell r="Z1266">
            <v>36039</v>
          </cell>
          <cell r="AA1266"/>
          <cell r="AB1266"/>
          <cell r="AC1266"/>
        </row>
        <row r="1267">
          <cell r="A1267">
            <v>36052</v>
          </cell>
          <cell r="B1267">
            <v>123200</v>
          </cell>
          <cell r="D1267"/>
          <cell r="E1267">
            <v>9</v>
          </cell>
          <cell r="F1267">
            <v>11.5</v>
          </cell>
          <cell r="G1267">
            <v>10</v>
          </cell>
          <cell r="H1267">
            <v>1232000</v>
          </cell>
          <cell r="I1267">
            <v>123200</v>
          </cell>
          <cell r="N1267"/>
          <cell r="P1267"/>
          <cell r="Q1267"/>
          <cell r="R1267"/>
          <cell r="S1267"/>
          <cell r="U1267"/>
          <cell r="V1267"/>
          <cell r="W1267"/>
          <cell r="X1267">
            <v>36039</v>
          </cell>
          <cell r="Y1267">
            <v>1232000</v>
          </cell>
          <cell r="Z1267">
            <v>36039</v>
          </cell>
          <cell r="AA1267"/>
          <cell r="AB1267"/>
          <cell r="AC1267"/>
        </row>
        <row r="1268">
          <cell r="A1268">
            <v>36053</v>
          </cell>
          <cell r="B1268">
            <v>121600</v>
          </cell>
          <cell r="D1268"/>
          <cell r="E1268">
            <v>9</v>
          </cell>
          <cell r="F1268">
            <v>11.25</v>
          </cell>
          <cell r="G1268">
            <v>9.85</v>
          </cell>
          <cell r="H1268">
            <v>1197760</v>
          </cell>
          <cell r="I1268">
            <v>121600</v>
          </cell>
          <cell r="N1268"/>
          <cell r="P1268"/>
          <cell r="Q1268"/>
          <cell r="R1268"/>
          <cell r="S1268"/>
          <cell r="U1268"/>
          <cell r="V1268"/>
          <cell r="W1268"/>
          <cell r="X1268">
            <v>36039</v>
          </cell>
          <cell r="Y1268">
            <v>1197760</v>
          </cell>
          <cell r="Z1268">
            <v>36039</v>
          </cell>
          <cell r="AA1268"/>
          <cell r="AB1268"/>
          <cell r="AC1268"/>
        </row>
        <row r="1269">
          <cell r="A1269">
            <v>36054</v>
          </cell>
          <cell r="B1269">
            <v>102200</v>
          </cell>
          <cell r="D1269"/>
          <cell r="E1269">
            <v>9</v>
          </cell>
          <cell r="F1269">
            <v>11</v>
          </cell>
          <cell r="G1269">
            <v>9.82</v>
          </cell>
          <cell r="H1269">
            <v>1003604</v>
          </cell>
          <cell r="I1269">
            <v>102200</v>
          </cell>
          <cell r="N1269"/>
          <cell r="P1269"/>
          <cell r="Q1269"/>
          <cell r="R1269"/>
          <cell r="S1269"/>
          <cell r="U1269"/>
          <cell r="V1269"/>
          <cell r="W1269"/>
          <cell r="X1269">
            <v>36039</v>
          </cell>
          <cell r="Y1269">
            <v>1003604</v>
          </cell>
          <cell r="Z1269">
            <v>36039</v>
          </cell>
          <cell r="AA1269"/>
          <cell r="AB1269"/>
          <cell r="AC1269"/>
        </row>
        <row r="1270">
          <cell r="A1270">
            <v>36055</v>
          </cell>
          <cell r="B1270">
            <v>100000</v>
          </cell>
          <cell r="D1270"/>
          <cell r="E1270">
            <v>9</v>
          </cell>
          <cell r="F1270">
            <v>12</v>
          </cell>
          <cell r="G1270">
            <v>10.14</v>
          </cell>
          <cell r="H1270">
            <v>1014000</v>
          </cell>
          <cell r="I1270">
            <v>100000</v>
          </cell>
          <cell r="N1270"/>
          <cell r="P1270"/>
          <cell r="Q1270"/>
          <cell r="R1270"/>
          <cell r="S1270"/>
          <cell r="U1270"/>
          <cell r="V1270"/>
          <cell r="W1270"/>
          <cell r="X1270">
            <v>36039</v>
          </cell>
          <cell r="Y1270">
            <v>1014000</v>
          </cell>
          <cell r="Z1270">
            <v>36039</v>
          </cell>
          <cell r="AA1270"/>
          <cell r="AB1270"/>
          <cell r="AC1270"/>
        </row>
        <row r="1271">
          <cell r="A1271">
            <v>36056</v>
          </cell>
          <cell r="B1271">
            <v>100000</v>
          </cell>
          <cell r="D1271"/>
          <cell r="E1271">
            <v>8</v>
          </cell>
          <cell r="F1271">
            <v>13</v>
          </cell>
          <cell r="G1271">
            <v>10.38</v>
          </cell>
          <cell r="H1271">
            <v>1038000.0000000001</v>
          </cell>
          <cell r="I1271">
            <v>100000</v>
          </cell>
          <cell r="N1271"/>
          <cell r="P1271"/>
          <cell r="Q1271"/>
          <cell r="R1271"/>
          <cell r="S1271"/>
          <cell r="U1271"/>
          <cell r="V1271"/>
          <cell r="W1271"/>
          <cell r="X1271">
            <v>36039</v>
          </cell>
          <cell r="Y1271">
            <v>1038000.0000000001</v>
          </cell>
          <cell r="Z1271">
            <v>36039</v>
          </cell>
          <cell r="AA1271"/>
          <cell r="AB1271"/>
          <cell r="AC1271"/>
        </row>
        <row r="1272">
          <cell r="A1272">
            <v>36057</v>
          </cell>
          <cell r="B1272">
            <v>100000</v>
          </cell>
          <cell r="D1272"/>
          <cell r="E1272">
            <v>8</v>
          </cell>
          <cell r="F1272">
            <v>13</v>
          </cell>
          <cell r="G1272">
            <v>10.38</v>
          </cell>
          <cell r="H1272">
            <v>1038000.0000000001</v>
          </cell>
          <cell r="I1272">
            <v>100000</v>
          </cell>
          <cell r="N1272"/>
          <cell r="P1272"/>
          <cell r="Q1272"/>
          <cell r="R1272"/>
          <cell r="S1272"/>
          <cell r="U1272"/>
          <cell r="V1272"/>
          <cell r="W1272"/>
          <cell r="X1272">
            <v>36039</v>
          </cell>
          <cell r="Y1272">
            <v>1038000.0000000001</v>
          </cell>
          <cell r="Z1272">
            <v>36039</v>
          </cell>
          <cell r="AA1272"/>
          <cell r="AB1272"/>
          <cell r="AC1272"/>
        </row>
        <row r="1273">
          <cell r="A1273">
            <v>36058</v>
          </cell>
          <cell r="B1273">
            <v>100000</v>
          </cell>
          <cell r="D1273"/>
          <cell r="E1273">
            <v>8</v>
          </cell>
          <cell r="F1273">
            <v>13</v>
          </cell>
          <cell r="G1273">
            <v>10.38</v>
          </cell>
          <cell r="H1273">
            <v>1038000.0000000001</v>
          </cell>
          <cell r="I1273">
            <v>100000</v>
          </cell>
          <cell r="N1273"/>
          <cell r="P1273"/>
          <cell r="Q1273"/>
          <cell r="R1273"/>
          <cell r="S1273"/>
          <cell r="U1273"/>
          <cell r="V1273"/>
          <cell r="W1273"/>
          <cell r="X1273">
            <v>36039</v>
          </cell>
          <cell r="Y1273">
            <v>1038000.0000000001</v>
          </cell>
          <cell r="Z1273">
            <v>36039</v>
          </cell>
          <cell r="AA1273"/>
          <cell r="AB1273"/>
          <cell r="AC1273"/>
        </row>
        <row r="1274">
          <cell r="A1274">
            <v>36059</v>
          </cell>
          <cell r="B1274">
            <v>126900</v>
          </cell>
          <cell r="D1274"/>
          <cell r="E1274">
            <v>8</v>
          </cell>
          <cell r="F1274">
            <v>12.5</v>
          </cell>
          <cell r="G1274">
            <v>10.27</v>
          </cell>
          <cell r="H1274">
            <v>1303263</v>
          </cell>
          <cell r="I1274">
            <v>126900</v>
          </cell>
          <cell r="N1274"/>
          <cell r="P1274"/>
          <cell r="Q1274"/>
          <cell r="R1274"/>
          <cell r="S1274"/>
          <cell r="U1274"/>
          <cell r="V1274"/>
          <cell r="W1274"/>
          <cell r="X1274">
            <v>36039</v>
          </cell>
          <cell r="Y1274">
            <v>1303263</v>
          </cell>
          <cell r="Z1274">
            <v>36039</v>
          </cell>
          <cell r="AA1274"/>
          <cell r="AB1274"/>
          <cell r="AC1274"/>
        </row>
        <row r="1275">
          <cell r="A1275">
            <v>36060</v>
          </cell>
          <cell r="B1275">
            <v>144600</v>
          </cell>
          <cell r="D1275"/>
          <cell r="E1275">
            <v>8</v>
          </cell>
          <cell r="F1275">
            <v>13</v>
          </cell>
          <cell r="G1275">
            <v>10.18</v>
          </cell>
          <cell r="H1275">
            <v>1472028</v>
          </cell>
          <cell r="I1275">
            <v>144600</v>
          </cell>
          <cell r="N1275"/>
          <cell r="P1275"/>
          <cell r="Q1275"/>
          <cell r="R1275"/>
          <cell r="S1275"/>
          <cell r="U1275"/>
          <cell r="V1275"/>
          <cell r="W1275"/>
          <cell r="X1275">
            <v>36039</v>
          </cell>
          <cell r="Y1275">
            <v>1472028</v>
          </cell>
          <cell r="Z1275">
            <v>36039</v>
          </cell>
          <cell r="AA1275"/>
          <cell r="AB1275"/>
          <cell r="AC1275"/>
        </row>
        <row r="1276">
          <cell r="A1276">
            <v>36061</v>
          </cell>
          <cell r="B1276">
            <v>112600</v>
          </cell>
          <cell r="D1276"/>
          <cell r="E1276">
            <v>8</v>
          </cell>
          <cell r="F1276">
            <v>12.75</v>
          </cell>
          <cell r="G1276">
            <v>10.23</v>
          </cell>
          <cell r="H1276">
            <v>1151898</v>
          </cell>
          <cell r="I1276">
            <v>112600</v>
          </cell>
          <cell r="N1276"/>
          <cell r="P1276"/>
          <cell r="Q1276"/>
          <cell r="R1276"/>
          <cell r="S1276"/>
          <cell r="U1276"/>
          <cell r="V1276"/>
          <cell r="W1276"/>
          <cell r="X1276">
            <v>36039</v>
          </cell>
          <cell r="Y1276">
            <v>1151898</v>
          </cell>
          <cell r="Z1276">
            <v>36039</v>
          </cell>
          <cell r="AA1276"/>
          <cell r="AB1276"/>
          <cell r="AC1276"/>
        </row>
        <row r="1277">
          <cell r="A1277">
            <v>36062</v>
          </cell>
          <cell r="B1277">
            <v>110000</v>
          </cell>
          <cell r="D1277"/>
          <cell r="E1277">
            <v>7.5</v>
          </cell>
          <cell r="F1277">
            <v>13.3</v>
          </cell>
          <cell r="G1277">
            <v>10.31</v>
          </cell>
          <cell r="H1277">
            <v>1134100</v>
          </cell>
          <cell r="I1277">
            <v>110000</v>
          </cell>
          <cell r="N1277"/>
          <cell r="P1277"/>
          <cell r="Q1277"/>
          <cell r="R1277"/>
          <cell r="S1277"/>
          <cell r="U1277"/>
          <cell r="V1277"/>
          <cell r="W1277"/>
          <cell r="X1277">
            <v>36039</v>
          </cell>
          <cell r="Y1277">
            <v>1134100</v>
          </cell>
          <cell r="Z1277">
            <v>36039</v>
          </cell>
          <cell r="AA1277"/>
          <cell r="AB1277"/>
          <cell r="AC1277"/>
        </row>
        <row r="1278">
          <cell r="A1278">
            <v>36063</v>
          </cell>
          <cell r="B1278">
            <v>99600</v>
          </cell>
          <cell r="D1278"/>
          <cell r="E1278">
            <v>8</v>
          </cell>
          <cell r="F1278">
            <v>13</v>
          </cell>
          <cell r="G1278">
            <v>10.9</v>
          </cell>
          <cell r="H1278">
            <v>1085640</v>
          </cell>
          <cell r="I1278">
            <v>99600</v>
          </cell>
          <cell r="N1278"/>
          <cell r="P1278"/>
          <cell r="Q1278"/>
          <cell r="R1278"/>
          <cell r="S1278"/>
          <cell r="U1278"/>
          <cell r="V1278"/>
          <cell r="W1278"/>
          <cell r="X1278">
            <v>36039</v>
          </cell>
          <cell r="Y1278">
            <v>1085640</v>
          </cell>
          <cell r="Z1278">
            <v>36039</v>
          </cell>
          <cell r="AA1278"/>
          <cell r="AB1278"/>
          <cell r="AC1278"/>
        </row>
        <row r="1279">
          <cell r="A1279">
            <v>36064</v>
          </cell>
          <cell r="B1279">
            <v>99600</v>
          </cell>
          <cell r="D1279"/>
          <cell r="E1279">
            <v>8</v>
          </cell>
          <cell r="F1279">
            <v>13</v>
          </cell>
          <cell r="G1279">
            <v>10.9</v>
          </cell>
          <cell r="H1279">
            <v>1085640</v>
          </cell>
          <cell r="I1279">
            <v>99600</v>
          </cell>
          <cell r="N1279"/>
          <cell r="P1279"/>
          <cell r="Q1279"/>
          <cell r="R1279"/>
          <cell r="S1279"/>
          <cell r="U1279"/>
          <cell r="V1279"/>
          <cell r="W1279"/>
          <cell r="X1279">
            <v>36039</v>
          </cell>
          <cell r="Y1279">
            <v>1085640</v>
          </cell>
          <cell r="Z1279">
            <v>36039</v>
          </cell>
          <cell r="AA1279"/>
          <cell r="AB1279"/>
          <cell r="AC1279"/>
        </row>
        <row r="1280">
          <cell r="A1280">
            <v>36065</v>
          </cell>
          <cell r="B1280">
            <v>99600</v>
          </cell>
          <cell r="D1280"/>
          <cell r="E1280">
            <v>8</v>
          </cell>
          <cell r="F1280">
            <v>13</v>
          </cell>
          <cell r="G1280">
            <v>10.9</v>
          </cell>
          <cell r="H1280">
            <v>1085640</v>
          </cell>
          <cell r="I1280">
            <v>99600</v>
          </cell>
          <cell r="N1280"/>
          <cell r="P1280"/>
          <cell r="Q1280"/>
          <cell r="R1280"/>
          <cell r="S1280"/>
          <cell r="U1280"/>
          <cell r="V1280"/>
          <cell r="W1280"/>
          <cell r="X1280">
            <v>36039</v>
          </cell>
          <cell r="Y1280">
            <v>1085640</v>
          </cell>
          <cell r="Z1280">
            <v>36039</v>
          </cell>
          <cell r="AA1280"/>
          <cell r="AB1280"/>
          <cell r="AC1280"/>
        </row>
        <row r="1281">
          <cell r="A1281">
            <v>36066</v>
          </cell>
          <cell r="B1281">
            <v>82700</v>
          </cell>
          <cell r="D1281"/>
          <cell r="E1281">
            <v>7</v>
          </cell>
          <cell r="F1281">
            <v>13</v>
          </cell>
          <cell r="G1281">
            <v>10.130000000000001</v>
          </cell>
          <cell r="H1281">
            <v>837751.00000000012</v>
          </cell>
          <cell r="I1281">
            <v>82700</v>
          </cell>
          <cell r="N1281"/>
          <cell r="P1281"/>
          <cell r="Q1281"/>
          <cell r="R1281"/>
          <cell r="S1281"/>
          <cell r="U1281"/>
          <cell r="V1281"/>
          <cell r="W1281"/>
          <cell r="X1281">
            <v>36039</v>
          </cell>
          <cell r="Y1281">
            <v>837751.00000000012</v>
          </cell>
          <cell r="Z1281">
            <v>36039</v>
          </cell>
          <cell r="AA1281"/>
          <cell r="AB1281"/>
          <cell r="AC1281"/>
        </row>
        <row r="1282">
          <cell r="A1282">
            <v>36067</v>
          </cell>
          <cell r="B1282">
            <v>101400</v>
          </cell>
          <cell r="D1282"/>
          <cell r="E1282">
            <v>5</v>
          </cell>
          <cell r="F1282">
            <v>12.75</v>
          </cell>
          <cell r="G1282">
            <v>9.27</v>
          </cell>
          <cell r="H1282">
            <v>939978</v>
          </cell>
          <cell r="I1282">
            <v>101400</v>
          </cell>
          <cell r="N1282"/>
          <cell r="P1282"/>
          <cell r="Q1282"/>
          <cell r="R1282"/>
          <cell r="S1282"/>
          <cell r="U1282"/>
          <cell r="V1282"/>
          <cell r="W1282"/>
          <cell r="X1282">
            <v>36039</v>
          </cell>
          <cell r="Y1282">
            <v>939978</v>
          </cell>
          <cell r="Z1282">
            <v>36039</v>
          </cell>
          <cell r="AA1282"/>
          <cell r="AB1282"/>
          <cell r="AC1282"/>
        </row>
        <row r="1283">
          <cell r="A1283">
            <v>36068</v>
          </cell>
          <cell r="B1283">
            <v>68500</v>
          </cell>
          <cell r="C1283"/>
          <cell r="D1283"/>
          <cell r="E1283">
            <v>7</v>
          </cell>
          <cell r="F1283">
            <v>15</v>
          </cell>
          <cell r="G1283">
            <v>9.5</v>
          </cell>
          <cell r="H1283">
            <v>650750</v>
          </cell>
          <cell r="I1283">
            <v>68500</v>
          </cell>
          <cell r="J1283">
            <v>32273689</v>
          </cell>
          <cell r="K1283">
            <v>3111750</v>
          </cell>
          <cell r="L1283">
            <v>10.371555876918134</v>
          </cell>
          <cell r="M1283"/>
          <cell r="N1283"/>
          <cell r="O1283"/>
          <cell r="P1283"/>
          <cell r="Q1283"/>
          <cell r="R1283"/>
          <cell r="S1283"/>
          <cell r="T1283"/>
          <cell r="U1283"/>
          <cell r="V1283"/>
          <cell r="W1283"/>
          <cell r="X1283">
            <v>36039</v>
          </cell>
          <cell r="Y1283">
            <v>650750</v>
          </cell>
          <cell r="Z1283">
            <v>36039</v>
          </cell>
          <cell r="AA1283"/>
          <cell r="AB1283"/>
          <cell r="AC1283"/>
        </row>
        <row r="1284">
          <cell r="A1284">
            <v>36069</v>
          </cell>
          <cell r="B1284">
            <v>30200</v>
          </cell>
          <cell r="D1284"/>
          <cell r="E1284">
            <v>8</v>
          </cell>
          <cell r="F1284">
            <v>13</v>
          </cell>
          <cell r="G1284">
            <v>11.3</v>
          </cell>
          <cell r="H1284">
            <v>341260</v>
          </cell>
          <cell r="I1284">
            <v>30200</v>
          </cell>
          <cell r="N1284"/>
          <cell r="P1284"/>
          <cell r="Q1284"/>
          <cell r="R1284"/>
          <cell r="S1284"/>
          <cell r="U1284"/>
          <cell r="V1284"/>
          <cell r="W1284"/>
          <cell r="X1284">
            <v>36069</v>
          </cell>
          <cell r="Y1284">
            <v>341260</v>
          </cell>
          <cell r="Z1284">
            <v>36069</v>
          </cell>
          <cell r="AA1284"/>
          <cell r="AB1284"/>
          <cell r="AC1284"/>
        </row>
        <row r="1285">
          <cell r="A1285">
            <v>36070</v>
          </cell>
          <cell r="B1285">
            <v>84100</v>
          </cell>
          <cell r="D1285"/>
          <cell r="E1285">
            <v>9.4</v>
          </cell>
          <cell r="F1285">
            <v>15</v>
          </cell>
          <cell r="G1285">
            <v>12.27</v>
          </cell>
          <cell r="H1285">
            <v>1031907</v>
          </cell>
          <cell r="I1285">
            <v>84100</v>
          </cell>
          <cell r="N1285"/>
          <cell r="P1285"/>
          <cell r="Q1285"/>
          <cell r="R1285"/>
          <cell r="S1285"/>
          <cell r="U1285"/>
          <cell r="V1285"/>
          <cell r="W1285"/>
          <cell r="X1285">
            <v>36069</v>
          </cell>
          <cell r="Y1285">
            <v>1031907</v>
          </cell>
          <cell r="Z1285">
            <v>36069</v>
          </cell>
          <cell r="AA1285"/>
          <cell r="AB1285"/>
          <cell r="AC1285"/>
        </row>
        <row r="1286">
          <cell r="A1286">
            <v>36071</v>
          </cell>
          <cell r="B1286">
            <v>84100</v>
          </cell>
          <cell r="D1286"/>
          <cell r="E1286">
            <v>9.4</v>
          </cell>
          <cell r="F1286">
            <v>15</v>
          </cell>
          <cell r="G1286">
            <v>12.27</v>
          </cell>
          <cell r="H1286">
            <v>1031907</v>
          </cell>
          <cell r="I1286">
            <v>84100</v>
          </cell>
          <cell r="N1286"/>
          <cell r="P1286"/>
          <cell r="Q1286"/>
          <cell r="R1286"/>
          <cell r="S1286"/>
          <cell r="U1286"/>
          <cell r="V1286"/>
          <cell r="W1286"/>
          <cell r="X1286">
            <v>36069</v>
          </cell>
          <cell r="Y1286">
            <v>1031907</v>
          </cell>
          <cell r="Z1286">
            <v>36069</v>
          </cell>
          <cell r="AA1286"/>
          <cell r="AB1286"/>
          <cell r="AC1286"/>
        </row>
        <row r="1287">
          <cell r="A1287">
            <v>36072</v>
          </cell>
          <cell r="B1287">
            <v>84100</v>
          </cell>
          <cell r="D1287"/>
          <cell r="E1287">
            <v>9.4</v>
          </cell>
          <cell r="F1287">
            <v>15</v>
          </cell>
          <cell r="G1287">
            <v>12.27</v>
          </cell>
          <cell r="H1287">
            <v>1031907</v>
          </cell>
          <cell r="I1287">
            <v>84100</v>
          </cell>
          <cell r="N1287"/>
          <cell r="P1287"/>
          <cell r="Q1287"/>
          <cell r="R1287"/>
          <cell r="S1287"/>
          <cell r="U1287"/>
          <cell r="V1287"/>
          <cell r="W1287"/>
          <cell r="X1287">
            <v>36069</v>
          </cell>
          <cell r="Y1287">
            <v>1031907</v>
          </cell>
          <cell r="Z1287">
            <v>36069</v>
          </cell>
          <cell r="AA1287"/>
          <cell r="AB1287"/>
          <cell r="AC1287"/>
        </row>
        <row r="1288">
          <cell r="A1288">
            <v>36073</v>
          </cell>
          <cell r="B1288">
            <v>49200</v>
          </cell>
          <cell r="D1288"/>
          <cell r="E1288">
            <v>11</v>
          </cell>
          <cell r="F1288">
            <v>16</v>
          </cell>
          <cell r="G1288">
            <v>12.89</v>
          </cell>
          <cell r="H1288">
            <v>634188</v>
          </cell>
          <cell r="I1288">
            <v>49200</v>
          </cell>
          <cell r="N1288"/>
          <cell r="P1288"/>
          <cell r="Q1288"/>
          <cell r="R1288"/>
          <cell r="S1288"/>
          <cell r="U1288"/>
          <cell r="V1288"/>
          <cell r="W1288"/>
          <cell r="X1288">
            <v>36069</v>
          </cell>
          <cell r="Y1288">
            <v>634188</v>
          </cell>
          <cell r="Z1288">
            <v>36069</v>
          </cell>
          <cell r="AA1288"/>
          <cell r="AB1288"/>
          <cell r="AC1288"/>
        </row>
        <row r="1289">
          <cell r="A1289">
            <v>36074</v>
          </cell>
          <cell r="B1289">
            <v>81700</v>
          </cell>
          <cell r="D1289"/>
          <cell r="E1289">
            <v>11</v>
          </cell>
          <cell r="F1289">
            <v>16.5</v>
          </cell>
          <cell r="G1289">
            <v>13.12</v>
          </cell>
          <cell r="H1289">
            <v>1071904</v>
          </cell>
          <cell r="I1289">
            <v>81700</v>
          </cell>
          <cell r="N1289"/>
          <cell r="P1289"/>
          <cell r="Q1289"/>
          <cell r="R1289"/>
          <cell r="S1289"/>
          <cell r="U1289"/>
          <cell r="V1289"/>
          <cell r="W1289"/>
          <cell r="X1289">
            <v>36069</v>
          </cell>
          <cell r="Y1289">
            <v>1071904</v>
          </cell>
          <cell r="Z1289">
            <v>36069</v>
          </cell>
          <cell r="AA1289"/>
          <cell r="AB1289"/>
          <cell r="AC1289"/>
        </row>
        <row r="1290">
          <cell r="A1290">
            <v>36075</v>
          </cell>
          <cell r="B1290">
            <v>52700</v>
          </cell>
          <cell r="D1290"/>
          <cell r="E1290">
            <v>11</v>
          </cell>
          <cell r="F1290">
            <v>16.5</v>
          </cell>
          <cell r="G1290">
            <v>13.73</v>
          </cell>
          <cell r="H1290">
            <v>723571</v>
          </cell>
          <cell r="I1290">
            <v>52700</v>
          </cell>
          <cell r="N1290"/>
          <cell r="P1290"/>
          <cell r="Q1290"/>
          <cell r="R1290"/>
          <cell r="S1290"/>
          <cell r="U1290"/>
          <cell r="V1290"/>
          <cell r="W1290"/>
          <cell r="X1290">
            <v>36069</v>
          </cell>
          <cell r="Y1290">
            <v>723571</v>
          </cell>
          <cell r="Z1290">
            <v>36069</v>
          </cell>
          <cell r="AA1290"/>
          <cell r="AB1290"/>
          <cell r="AC1290"/>
        </row>
        <row r="1291">
          <cell r="A1291">
            <v>36076</v>
          </cell>
          <cell r="B1291">
            <v>52700</v>
          </cell>
          <cell r="D1291"/>
          <cell r="E1291">
            <v>11</v>
          </cell>
          <cell r="F1291">
            <v>16.5</v>
          </cell>
          <cell r="G1291">
            <v>13.73</v>
          </cell>
          <cell r="H1291">
            <v>723571</v>
          </cell>
          <cell r="I1291">
            <v>52700</v>
          </cell>
          <cell r="N1291"/>
          <cell r="P1291"/>
          <cell r="Q1291"/>
          <cell r="R1291"/>
          <cell r="S1291"/>
          <cell r="U1291"/>
          <cell r="V1291"/>
          <cell r="W1291"/>
          <cell r="X1291">
            <v>36069</v>
          </cell>
          <cell r="Y1291">
            <v>723571</v>
          </cell>
          <cell r="Z1291">
            <v>36069</v>
          </cell>
          <cell r="AA1291"/>
          <cell r="AB1291"/>
          <cell r="AC1291"/>
        </row>
        <row r="1292">
          <cell r="A1292">
            <v>36077</v>
          </cell>
          <cell r="B1292">
            <v>60790</v>
          </cell>
          <cell r="D1292"/>
          <cell r="E1292">
            <v>10</v>
          </cell>
          <cell r="F1292">
            <v>19</v>
          </cell>
          <cell r="G1292">
            <v>13.95</v>
          </cell>
          <cell r="H1292">
            <v>848020.5</v>
          </cell>
          <cell r="I1292">
            <v>60790</v>
          </cell>
          <cell r="N1292"/>
          <cell r="P1292"/>
          <cell r="Q1292"/>
          <cell r="R1292"/>
          <cell r="S1292"/>
          <cell r="U1292"/>
          <cell r="V1292"/>
          <cell r="W1292"/>
          <cell r="X1292">
            <v>36069</v>
          </cell>
          <cell r="Y1292">
            <v>848020.5</v>
          </cell>
          <cell r="Z1292">
            <v>36069</v>
          </cell>
          <cell r="AA1292"/>
          <cell r="AB1292"/>
          <cell r="AC1292"/>
        </row>
        <row r="1293">
          <cell r="A1293">
            <v>36078</v>
          </cell>
          <cell r="B1293">
            <v>60790</v>
          </cell>
          <cell r="D1293"/>
          <cell r="E1293">
            <v>10</v>
          </cell>
          <cell r="F1293">
            <v>19</v>
          </cell>
          <cell r="G1293">
            <v>13.95</v>
          </cell>
          <cell r="H1293">
            <v>848020.5</v>
          </cell>
          <cell r="I1293">
            <v>60790</v>
          </cell>
          <cell r="N1293"/>
          <cell r="P1293"/>
          <cell r="Q1293"/>
          <cell r="R1293"/>
          <cell r="S1293"/>
          <cell r="U1293"/>
          <cell r="V1293"/>
          <cell r="W1293"/>
          <cell r="X1293">
            <v>36069</v>
          </cell>
          <cell r="Y1293">
            <v>848020.5</v>
          </cell>
          <cell r="Z1293">
            <v>36069</v>
          </cell>
          <cell r="AA1293"/>
          <cell r="AB1293"/>
          <cell r="AC1293"/>
        </row>
        <row r="1294">
          <cell r="A1294">
            <v>36079</v>
          </cell>
          <cell r="B1294">
            <v>60790</v>
          </cell>
          <cell r="D1294"/>
          <cell r="E1294">
            <v>10</v>
          </cell>
          <cell r="F1294">
            <v>19</v>
          </cell>
          <cell r="G1294">
            <v>13.95</v>
          </cell>
          <cell r="H1294">
            <v>848020.5</v>
          </cell>
          <cell r="I1294">
            <v>60790</v>
          </cell>
          <cell r="N1294"/>
          <cell r="P1294"/>
          <cell r="Q1294"/>
          <cell r="R1294"/>
          <cell r="S1294"/>
          <cell r="U1294"/>
          <cell r="V1294"/>
          <cell r="W1294"/>
          <cell r="X1294">
            <v>36069</v>
          </cell>
          <cell r="Y1294">
            <v>848020.5</v>
          </cell>
          <cell r="Z1294">
            <v>36069</v>
          </cell>
          <cell r="AA1294"/>
          <cell r="AB1294"/>
          <cell r="AC1294"/>
        </row>
        <row r="1295">
          <cell r="A1295">
            <v>36080</v>
          </cell>
          <cell r="B1295">
            <v>38350</v>
          </cell>
          <cell r="D1295"/>
          <cell r="E1295">
            <v>10</v>
          </cell>
          <cell r="F1295">
            <v>16</v>
          </cell>
          <cell r="G1295">
            <v>13.7</v>
          </cell>
          <cell r="H1295">
            <v>525395</v>
          </cell>
          <cell r="I1295">
            <v>38350</v>
          </cell>
          <cell r="N1295"/>
          <cell r="P1295"/>
          <cell r="Q1295"/>
          <cell r="R1295"/>
          <cell r="S1295"/>
          <cell r="U1295"/>
          <cell r="V1295"/>
          <cell r="W1295"/>
          <cell r="X1295">
            <v>36069</v>
          </cell>
          <cell r="Y1295">
            <v>525395</v>
          </cell>
          <cell r="Z1295">
            <v>36069</v>
          </cell>
          <cell r="AA1295"/>
          <cell r="AB1295"/>
          <cell r="AC1295"/>
        </row>
        <row r="1296">
          <cell r="A1296">
            <v>36081</v>
          </cell>
          <cell r="B1296">
            <v>89200</v>
          </cell>
          <cell r="D1296"/>
          <cell r="E1296">
            <v>10</v>
          </cell>
          <cell r="F1296">
            <v>17</v>
          </cell>
          <cell r="G1296">
            <v>13.45</v>
          </cell>
          <cell r="H1296">
            <v>1199740</v>
          </cell>
          <cell r="I1296">
            <v>89200</v>
          </cell>
          <cell r="N1296"/>
          <cell r="P1296"/>
          <cell r="Q1296"/>
          <cell r="R1296"/>
          <cell r="S1296"/>
          <cell r="U1296"/>
          <cell r="V1296"/>
          <cell r="W1296"/>
          <cell r="X1296">
            <v>36069</v>
          </cell>
          <cell r="Y1296">
            <v>1199740</v>
          </cell>
          <cell r="Z1296">
            <v>36069</v>
          </cell>
          <cell r="AA1296"/>
          <cell r="AB1296"/>
          <cell r="AC1296"/>
        </row>
        <row r="1297">
          <cell r="A1297">
            <v>36082</v>
          </cell>
          <cell r="B1297">
            <v>136800</v>
          </cell>
          <cell r="D1297"/>
          <cell r="E1297">
            <v>9</v>
          </cell>
          <cell r="F1297">
            <v>16</v>
          </cell>
          <cell r="G1297">
            <v>13.01</v>
          </cell>
          <cell r="H1297">
            <v>1779768</v>
          </cell>
          <cell r="I1297">
            <v>136800</v>
          </cell>
          <cell r="N1297"/>
          <cell r="P1297"/>
          <cell r="Q1297"/>
          <cell r="R1297"/>
          <cell r="S1297"/>
          <cell r="U1297"/>
          <cell r="V1297"/>
          <cell r="W1297"/>
          <cell r="X1297">
            <v>36069</v>
          </cell>
          <cell r="Y1297">
            <v>1779768</v>
          </cell>
          <cell r="Z1297">
            <v>36069</v>
          </cell>
          <cell r="AA1297"/>
          <cell r="AB1297"/>
          <cell r="AC1297"/>
        </row>
        <row r="1298">
          <cell r="A1298">
            <v>36083</v>
          </cell>
          <cell r="B1298">
            <v>139200</v>
          </cell>
          <cell r="D1298"/>
          <cell r="E1298">
            <v>10</v>
          </cell>
          <cell r="F1298">
            <v>16</v>
          </cell>
          <cell r="G1298">
            <v>12.95</v>
          </cell>
          <cell r="H1298">
            <v>1802640</v>
          </cell>
          <cell r="I1298">
            <v>139200</v>
          </cell>
          <cell r="N1298"/>
          <cell r="P1298"/>
          <cell r="Q1298"/>
          <cell r="R1298"/>
          <cell r="S1298"/>
          <cell r="U1298"/>
          <cell r="V1298"/>
          <cell r="W1298"/>
          <cell r="X1298">
            <v>36069</v>
          </cell>
          <cell r="Y1298">
            <v>1802640</v>
          </cell>
          <cell r="Z1298">
            <v>36069</v>
          </cell>
          <cell r="AA1298"/>
          <cell r="AB1298"/>
          <cell r="AC1298"/>
        </row>
        <row r="1299">
          <cell r="A1299">
            <v>36084</v>
          </cell>
          <cell r="B1299">
            <v>158500</v>
          </cell>
          <cell r="D1299"/>
          <cell r="E1299">
            <v>10</v>
          </cell>
          <cell r="F1299">
            <v>16</v>
          </cell>
          <cell r="G1299">
            <v>12.61</v>
          </cell>
          <cell r="H1299">
            <v>1998685</v>
          </cell>
          <cell r="I1299">
            <v>158500</v>
          </cell>
          <cell r="N1299"/>
          <cell r="P1299"/>
          <cell r="Q1299"/>
          <cell r="R1299"/>
          <cell r="S1299"/>
          <cell r="U1299"/>
          <cell r="V1299"/>
          <cell r="W1299"/>
          <cell r="X1299">
            <v>36069</v>
          </cell>
          <cell r="Y1299">
            <v>1998685</v>
          </cell>
          <cell r="Z1299">
            <v>36069</v>
          </cell>
          <cell r="AA1299"/>
          <cell r="AB1299"/>
          <cell r="AC1299"/>
        </row>
        <row r="1300">
          <cell r="A1300">
            <v>36085</v>
          </cell>
          <cell r="B1300">
            <v>158500</v>
          </cell>
          <cell r="D1300"/>
          <cell r="E1300">
            <v>10</v>
          </cell>
          <cell r="F1300">
            <v>16</v>
          </cell>
          <cell r="G1300">
            <v>12.61</v>
          </cell>
          <cell r="H1300">
            <v>1998685</v>
          </cell>
          <cell r="I1300">
            <v>158500</v>
          </cell>
          <cell r="N1300"/>
          <cell r="P1300"/>
          <cell r="Q1300"/>
          <cell r="R1300"/>
          <cell r="S1300"/>
          <cell r="U1300"/>
          <cell r="V1300"/>
          <cell r="W1300"/>
          <cell r="X1300">
            <v>36069</v>
          </cell>
          <cell r="Y1300">
            <v>1998685</v>
          </cell>
          <cell r="Z1300">
            <v>36069</v>
          </cell>
          <cell r="AA1300"/>
          <cell r="AB1300"/>
          <cell r="AC1300"/>
        </row>
        <row r="1301">
          <cell r="A1301">
            <v>36086</v>
          </cell>
          <cell r="B1301">
            <v>158500</v>
          </cell>
          <cell r="D1301"/>
          <cell r="E1301">
            <v>10</v>
          </cell>
          <cell r="F1301">
            <v>16</v>
          </cell>
          <cell r="G1301">
            <v>12.61</v>
          </cell>
          <cell r="H1301">
            <v>1998685</v>
          </cell>
          <cell r="I1301">
            <v>158500</v>
          </cell>
          <cell r="N1301"/>
          <cell r="P1301"/>
          <cell r="Q1301"/>
          <cell r="R1301"/>
          <cell r="S1301"/>
          <cell r="U1301"/>
          <cell r="V1301"/>
          <cell r="W1301"/>
          <cell r="X1301">
            <v>36069</v>
          </cell>
          <cell r="Y1301">
            <v>1998685</v>
          </cell>
          <cell r="Z1301">
            <v>36069</v>
          </cell>
          <cell r="AA1301"/>
          <cell r="AB1301"/>
          <cell r="AC1301"/>
        </row>
        <row r="1302">
          <cell r="A1302">
            <v>36087</v>
          </cell>
          <cell r="B1302">
            <v>129800</v>
          </cell>
          <cell r="D1302"/>
          <cell r="E1302">
            <v>10</v>
          </cell>
          <cell r="F1302">
            <v>16</v>
          </cell>
          <cell r="G1302">
            <v>12.35</v>
          </cell>
          <cell r="H1302">
            <v>1603030</v>
          </cell>
          <cell r="I1302">
            <v>129800</v>
          </cell>
          <cell r="N1302"/>
          <cell r="P1302"/>
          <cell r="Q1302"/>
          <cell r="R1302"/>
          <cell r="S1302"/>
          <cell r="U1302"/>
          <cell r="V1302"/>
          <cell r="W1302"/>
          <cell r="X1302">
            <v>36069</v>
          </cell>
          <cell r="Y1302">
            <v>1603030</v>
          </cell>
          <cell r="Z1302">
            <v>36069</v>
          </cell>
          <cell r="AA1302"/>
          <cell r="AB1302"/>
          <cell r="AC1302"/>
        </row>
        <row r="1303">
          <cell r="A1303">
            <v>36088</v>
          </cell>
          <cell r="B1303">
            <v>126800</v>
          </cell>
          <cell r="D1303"/>
          <cell r="E1303">
            <v>10</v>
          </cell>
          <cell r="F1303">
            <v>16</v>
          </cell>
          <cell r="G1303">
            <v>11.86</v>
          </cell>
          <cell r="H1303">
            <v>1503848</v>
          </cell>
          <cell r="I1303">
            <v>126800</v>
          </cell>
          <cell r="N1303"/>
          <cell r="P1303"/>
          <cell r="Q1303"/>
          <cell r="R1303"/>
          <cell r="S1303"/>
          <cell r="U1303"/>
          <cell r="V1303"/>
          <cell r="W1303"/>
          <cell r="X1303">
            <v>36069</v>
          </cell>
          <cell r="Y1303">
            <v>1503848</v>
          </cell>
          <cell r="Z1303">
            <v>36069</v>
          </cell>
          <cell r="AA1303"/>
          <cell r="AB1303"/>
          <cell r="AC1303"/>
        </row>
        <row r="1304">
          <cell r="A1304">
            <v>36089</v>
          </cell>
          <cell r="B1304">
            <v>132000</v>
          </cell>
          <cell r="D1304"/>
          <cell r="E1304">
            <v>10</v>
          </cell>
          <cell r="F1304">
            <v>15.7</v>
          </cell>
          <cell r="G1304">
            <v>11.53</v>
          </cell>
          <cell r="H1304">
            <v>1521960</v>
          </cell>
          <cell r="I1304">
            <v>132000</v>
          </cell>
          <cell r="N1304"/>
          <cell r="P1304"/>
          <cell r="Q1304"/>
          <cell r="R1304"/>
          <cell r="S1304"/>
          <cell r="U1304"/>
          <cell r="V1304"/>
          <cell r="W1304"/>
          <cell r="X1304">
            <v>36069</v>
          </cell>
          <cell r="Y1304">
            <v>1521960</v>
          </cell>
          <cell r="Z1304">
            <v>36069</v>
          </cell>
          <cell r="AA1304"/>
          <cell r="AB1304"/>
          <cell r="AC1304"/>
        </row>
        <row r="1305">
          <cell r="A1305">
            <v>36090</v>
          </cell>
          <cell r="B1305">
            <v>181800</v>
          </cell>
          <cell r="D1305"/>
          <cell r="E1305">
            <v>9.5</v>
          </cell>
          <cell r="F1305">
            <v>17.75</v>
          </cell>
          <cell r="G1305">
            <v>11.74</v>
          </cell>
          <cell r="H1305">
            <v>2134332</v>
          </cell>
          <cell r="I1305">
            <v>181800</v>
          </cell>
          <cell r="N1305"/>
          <cell r="P1305"/>
          <cell r="Q1305"/>
          <cell r="R1305"/>
          <cell r="S1305"/>
          <cell r="U1305"/>
          <cell r="V1305"/>
          <cell r="W1305"/>
          <cell r="X1305">
            <v>36069</v>
          </cell>
          <cell r="Y1305">
            <v>2134332</v>
          </cell>
          <cell r="Z1305">
            <v>36069</v>
          </cell>
          <cell r="AA1305"/>
          <cell r="AB1305"/>
          <cell r="AC1305"/>
        </row>
        <row r="1306">
          <cell r="A1306">
            <v>36091</v>
          </cell>
          <cell r="B1306">
            <v>199800</v>
          </cell>
          <cell r="D1306"/>
          <cell r="E1306">
            <v>8</v>
          </cell>
          <cell r="F1306">
            <v>17.75</v>
          </cell>
          <cell r="G1306">
            <v>13.36</v>
          </cell>
          <cell r="H1306">
            <v>2669328</v>
          </cell>
          <cell r="I1306">
            <v>199800</v>
          </cell>
          <cell r="N1306"/>
          <cell r="P1306"/>
          <cell r="Q1306"/>
          <cell r="R1306"/>
          <cell r="S1306"/>
          <cell r="U1306"/>
          <cell r="V1306"/>
          <cell r="W1306"/>
          <cell r="X1306">
            <v>36069</v>
          </cell>
          <cell r="Y1306">
            <v>2669328</v>
          </cell>
          <cell r="Z1306">
            <v>36069</v>
          </cell>
          <cell r="AA1306"/>
          <cell r="AB1306"/>
          <cell r="AC1306"/>
        </row>
        <row r="1307">
          <cell r="A1307">
            <v>36092</v>
          </cell>
          <cell r="B1307">
            <v>199800</v>
          </cell>
          <cell r="D1307"/>
          <cell r="E1307">
            <v>8</v>
          </cell>
          <cell r="F1307">
            <v>17.75</v>
          </cell>
          <cell r="G1307">
            <v>13.36</v>
          </cell>
          <cell r="H1307">
            <v>2669328</v>
          </cell>
          <cell r="I1307">
            <v>199800</v>
          </cell>
          <cell r="N1307"/>
          <cell r="P1307"/>
          <cell r="Q1307"/>
          <cell r="R1307"/>
          <cell r="S1307"/>
          <cell r="U1307"/>
          <cell r="V1307"/>
          <cell r="W1307"/>
          <cell r="X1307">
            <v>36069</v>
          </cell>
          <cell r="Y1307">
            <v>2669328</v>
          </cell>
          <cell r="Z1307">
            <v>36069</v>
          </cell>
          <cell r="AA1307"/>
          <cell r="AB1307"/>
          <cell r="AC1307"/>
        </row>
        <row r="1308">
          <cell r="A1308">
            <v>36093</v>
          </cell>
          <cell r="B1308">
            <v>199800</v>
          </cell>
          <cell r="D1308"/>
          <cell r="E1308">
            <v>8</v>
          </cell>
          <cell r="F1308">
            <v>17.75</v>
          </cell>
          <cell r="G1308">
            <v>13.36</v>
          </cell>
          <cell r="H1308">
            <v>2669328</v>
          </cell>
          <cell r="I1308">
            <v>199800</v>
          </cell>
          <cell r="N1308"/>
          <cell r="P1308"/>
          <cell r="Q1308"/>
          <cell r="R1308"/>
          <cell r="S1308"/>
          <cell r="U1308"/>
          <cell r="V1308"/>
          <cell r="W1308"/>
          <cell r="X1308">
            <v>36069</v>
          </cell>
          <cell r="Y1308">
            <v>2669328</v>
          </cell>
          <cell r="Z1308">
            <v>36069</v>
          </cell>
          <cell r="AA1308"/>
          <cell r="AB1308"/>
          <cell r="AC1308"/>
        </row>
        <row r="1309">
          <cell r="A1309">
            <v>36094</v>
          </cell>
          <cell r="B1309">
            <v>199800</v>
          </cell>
          <cell r="D1309"/>
          <cell r="E1309">
            <v>8</v>
          </cell>
          <cell r="F1309">
            <v>17.75</v>
          </cell>
          <cell r="G1309">
            <v>13.36</v>
          </cell>
          <cell r="H1309">
            <v>2669328</v>
          </cell>
          <cell r="I1309">
            <v>199800</v>
          </cell>
          <cell r="N1309"/>
          <cell r="P1309"/>
          <cell r="Q1309"/>
          <cell r="R1309"/>
          <cell r="S1309"/>
          <cell r="U1309"/>
          <cell r="V1309"/>
          <cell r="W1309"/>
          <cell r="X1309">
            <v>36069</v>
          </cell>
          <cell r="Y1309">
            <v>2669328</v>
          </cell>
          <cell r="Z1309">
            <v>36069</v>
          </cell>
          <cell r="AA1309"/>
          <cell r="AB1309"/>
          <cell r="AC1309"/>
        </row>
        <row r="1310">
          <cell r="A1310">
            <v>36095</v>
          </cell>
          <cell r="B1310">
            <v>154700</v>
          </cell>
          <cell r="D1310"/>
          <cell r="E1310">
            <v>7.5</v>
          </cell>
          <cell r="F1310">
            <v>17.25</v>
          </cell>
          <cell r="G1310">
            <v>14.59</v>
          </cell>
          <cell r="H1310">
            <v>2257073</v>
          </cell>
          <cell r="I1310">
            <v>154700</v>
          </cell>
          <cell r="N1310"/>
          <cell r="P1310"/>
          <cell r="Q1310"/>
          <cell r="R1310"/>
          <cell r="S1310"/>
          <cell r="U1310"/>
          <cell r="V1310"/>
          <cell r="W1310"/>
          <cell r="X1310">
            <v>36069</v>
          </cell>
          <cell r="Y1310">
            <v>2257073</v>
          </cell>
          <cell r="Z1310">
            <v>36069</v>
          </cell>
          <cell r="AA1310"/>
          <cell r="AB1310"/>
          <cell r="AC1310"/>
        </row>
        <row r="1311">
          <cell r="A1311">
            <v>36096</v>
          </cell>
          <cell r="B1311">
            <v>258700</v>
          </cell>
          <cell r="D1311"/>
          <cell r="E1311">
            <v>7</v>
          </cell>
          <cell r="F1311">
            <v>17</v>
          </cell>
          <cell r="G1311">
            <v>13.41</v>
          </cell>
          <cell r="H1311">
            <v>3469167</v>
          </cell>
          <cell r="I1311">
            <v>258700</v>
          </cell>
          <cell r="N1311"/>
          <cell r="P1311"/>
          <cell r="Q1311"/>
          <cell r="R1311"/>
          <cell r="S1311"/>
          <cell r="U1311"/>
          <cell r="V1311"/>
          <cell r="W1311"/>
          <cell r="X1311">
            <v>36069</v>
          </cell>
          <cell r="Y1311">
            <v>3469167</v>
          </cell>
          <cell r="Z1311">
            <v>36069</v>
          </cell>
          <cell r="AA1311"/>
          <cell r="AB1311"/>
          <cell r="AC1311"/>
        </row>
        <row r="1312">
          <cell r="A1312">
            <v>36097</v>
          </cell>
          <cell r="B1312">
            <v>291000</v>
          </cell>
          <cell r="D1312"/>
          <cell r="E1312">
            <v>7</v>
          </cell>
          <cell r="F1312">
            <v>17</v>
          </cell>
          <cell r="G1312">
            <v>12.96</v>
          </cell>
          <cell r="H1312">
            <v>3771360.0000000005</v>
          </cell>
          <cell r="I1312">
            <v>291000</v>
          </cell>
          <cell r="N1312"/>
          <cell r="P1312"/>
          <cell r="Q1312"/>
          <cell r="R1312"/>
          <cell r="S1312"/>
          <cell r="U1312"/>
          <cell r="V1312"/>
          <cell r="W1312"/>
          <cell r="X1312">
            <v>36069</v>
          </cell>
          <cell r="Y1312">
            <v>3771360.0000000005</v>
          </cell>
          <cell r="Z1312">
            <v>36069</v>
          </cell>
          <cell r="AA1312"/>
          <cell r="AB1312"/>
          <cell r="AC1312"/>
        </row>
        <row r="1313">
          <cell r="A1313">
            <v>36098</v>
          </cell>
          <cell r="B1313">
            <v>218200</v>
          </cell>
          <cell r="D1313"/>
          <cell r="E1313">
            <v>6.5</v>
          </cell>
          <cell r="F1313">
            <v>17</v>
          </cell>
          <cell r="G1313">
            <v>14.05</v>
          </cell>
          <cell r="H1313">
            <v>3065710</v>
          </cell>
          <cell r="I1313">
            <v>218200</v>
          </cell>
          <cell r="N1313"/>
          <cell r="P1313"/>
          <cell r="Q1313"/>
          <cell r="R1313"/>
          <cell r="S1313"/>
          <cell r="U1313"/>
          <cell r="V1313"/>
          <cell r="W1313"/>
          <cell r="X1313">
            <v>36069</v>
          </cell>
          <cell r="Y1313">
            <v>3065710</v>
          </cell>
          <cell r="Z1313">
            <v>36069</v>
          </cell>
          <cell r="AA1313"/>
          <cell r="AB1313"/>
          <cell r="AC1313"/>
        </row>
        <row r="1314">
          <cell r="A1314">
            <v>36099</v>
          </cell>
          <cell r="B1314">
            <v>218200</v>
          </cell>
          <cell r="C1314"/>
          <cell r="D1314"/>
          <cell r="E1314">
            <v>6.5</v>
          </cell>
          <cell r="F1314">
            <v>17</v>
          </cell>
          <cell r="G1314">
            <v>14.05</v>
          </cell>
          <cell r="H1314">
            <v>3065710</v>
          </cell>
          <cell r="I1314">
            <v>218200</v>
          </cell>
          <cell r="J1314">
            <v>53507376.5</v>
          </cell>
          <cell r="K1314">
            <v>4090620</v>
          </cell>
          <cell r="L1314">
            <v>13.080505277928529</v>
          </cell>
          <cell r="M1314"/>
          <cell r="N1314"/>
          <cell r="O1314"/>
          <cell r="P1314"/>
          <cell r="Q1314"/>
          <cell r="R1314"/>
          <cell r="S1314"/>
          <cell r="T1314"/>
          <cell r="U1314"/>
          <cell r="V1314"/>
          <cell r="W1314"/>
          <cell r="X1314">
            <v>36069</v>
          </cell>
          <cell r="Y1314">
            <v>3065710</v>
          </cell>
          <cell r="Z1314">
            <v>36069</v>
          </cell>
          <cell r="AA1314"/>
          <cell r="AB1314"/>
          <cell r="AC1314"/>
        </row>
        <row r="1315">
          <cell r="A1315">
            <v>36100</v>
          </cell>
          <cell r="B1315">
            <v>218200</v>
          </cell>
          <cell r="D1315"/>
          <cell r="E1315">
            <v>6.5</v>
          </cell>
          <cell r="F1315">
            <v>17</v>
          </cell>
          <cell r="G1315">
            <v>14.05</v>
          </cell>
          <cell r="H1315">
            <v>3065710</v>
          </cell>
          <cell r="I1315">
            <v>218200</v>
          </cell>
          <cell r="N1315"/>
          <cell r="P1315"/>
          <cell r="Q1315"/>
          <cell r="R1315"/>
          <cell r="S1315"/>
          <cell r="U1315"/>
          <cell r="V1315"/>
          <cell r="W1315"/>
          <cell r="X1315">
            <v>36100</v>
          </cell>
          <cell r="Y1315">
            <v>3065710</v>
          </cell>
          <cell r="Z1315">
            <v>36100</v>
          </cell>
          <cell r="AA1315"/>
          <cell r="AB1315"/>
          <cell r="AC1315"/>
        </row>
        <row r="1316">
          <cell r="A1316">
            <v>36101</v>
          </cell>
          <cell r="B1316">
            <v>55350</v>
          </cell>
          <cell r="D1316"/>
          <cell r="E1316">
            <v>11</v>
          </cell>
          <cell r="F1316">
            <v>17.75</v>
          </cell>
          <cell r="G1316">
            <v>12.656729900632339</v>
          </cell>
          <cell r="H1316">
            <v>700550</v>
          </cell>
          <cell r="I1316">
            <v>55350</v>
          </cell>
          <cell r="N1316"/>
          <cell r="P1316"/>
          <cell r="Q1316"/>
          <cell r="R1316"/>
          <cell r="S1316"/>
          <cell r="U1316"/>
          <cell r="V1316"/>
          <cell r="W1316"/>
          <cell r="X1316">
            <v>36100</v>
          </cell>
          <cell r="Y1316">
            <v>700550</v>
          </cell>
          <cell r="Z1316">
            <v>36100</v>
          </cell>
          <cell r="AA1316"/>
          <cell r="AB1316"/>
          <cell r="AC1316"/>
        </row>
        <row r="1317">
          <cell r="A1317">
            <v>36102</v>
          </cell>
          <cell r="B1317">
            <v>74550</v>
          </cell>
          <cell r="D1317"/>
          <cell r="E1317">
            <v>10</v>
          </cell>
          <cell r="F1317">
            <v>17.75</v>
          </cell>
          <cell r="G1317">
            <v>13.45868544600939</v>
          </cell>
          <cell r="H1317">
            <v>1003345</v>
          </cell>
          <cell r="I1317">
            <v>74550</v>
          </cell>
          <cell r="N1317"/>
          <cell r="P1317"/>
          <cell r="Q1317"/>
          <cell r="R1317"/>
          <cell r="S1317"/>
          <cell r="U1317"/>
          <cell r="V1317"/>
          <cell r="W1317"/>
          <cell r="X1317">
            <v>36100</v>
          </cell>
          <cell r="Y1317">
            <v>1003345</v>
          </cell>
          <cell r="Z1317">
            <v>36100</v>
          </cell>
          <cell r="AA1317"/>
          <cell r="AB1317"/>
          <cell r="AC1317"/>
        </row>
        <row r="1318">
          <cell r="A1318">
            <v>36103</v>
          </cell>
          <cell r="B1318">
            <v>108550</v>
          </cell>
          <cell r="D1318"/>
          <cell r="E1318">
            <v>10</v>
          </cell>
          <cell r="F1318">
            <v>17.75</v>
          </cell>
          <cell r="G1318">
            <v>13.86273606632888</v>
          </cell>
          <cell r="H1318">
            <v>1504800</v>
          </cell>
          <cell r="I1318">
            <v>108550</v>
          </cell>
          <cell r="N1318"/>
          <cell r="P1318"/>
          <cell r="Q1318"/>
          <cell r="R1318"/>
          <cell r="S1318"/>
          <cell r="U1318"/>
          <cell r="V1318"/>
          <cell r="W1318"/>
          <cell r="X1318">
            <v>36100</v>
          </cell>
          <cell r="Y1318">
            <v>1504800</v>
          </cell>
          <cell r="Z1318">
            <v>36100</v>
          </cell>
          <cell r="AA1318"/>
          <cell r="AB1318"/>
          <cell r="AC1318"/>
        </row>
        <row r="1319">
          <cell r="A1319">
            <v>36104</v>
          </cell>
          <cell r="B1319">
            <v>97650</v>
          </cell>
          <cell r="D1319"/>
          <cell r="E1319">
            <v>10</v>
          </cell>
          <cell r="F1319">
            <v>17.88</v>
          </cell>
          <cell r="G1319">
            <v>13.853046594982079</v>
          </cell>
          <cell r="H1319">
            <v>1352750</v>
          </cell>
          <cell r="I1319">
            <v>97650</v>
          </cell>
          <cell r="N1319"/>
          <cell r="P1319"/>
          <cell r="Q1319"/>
          <cell r="R1319"/>
          <cell r="S1319"/>
          <cell r="U1319"/>
          <cell r="V1319"/>
          <cell r="W1319"/>
          <cell r="X1319">
            <v>36100</v>
          </cell>
          <cell r="Y1319">
            <v>1352750</v>
          </cell>
          <cell r="Z1319">
            <v>36100</v>
          </cell>
          <cell r="AA1319"/>
          <cell r="AB1319"/>
          <cell r="AC1319"/>
        </row>
        <row r="1320">
          <cell r="A1320">
            <v>36105</v>
          </cell>
          <cell r="B1320">
            <v>124250</v>
          </cell>
          <cell r="D1320"/>
          <cell r="E1320">
            <v>10</v>
          </cell>
          <cell r="F1320">
            <v>17.88</v>
          </cell>
          <cell r="G1320">
            <v>13.461871227364185</v>
          </cell>
          <cell r="H1320">
            <v>1672637.5</v>
          </cell>
          <cell r="I1320">
            <v>124250</v>
          </cell>
          <cell r="N1320"/>
          <cell r="P1320"/>
          <cell r="Q1320"/>
          <cell r="R1320"/>
          <cell r="S1320"/>
          <cell r="U1320"/>
          <cell r="V1320"/>
          <cell r="W1320"/>
          <cell r="X1320">
            <v>36100</v>
          </cell>
          <cell r="Y1320">
            <v>1672637.5</v>
          </cell>
          <cell r="Z1320">
            <v>36100</v>
          </cell>
          <cell r="AA1320"/>
          <cell r="AB1320"/>
          <cell r="AC1320"/>
        </row>
        <row r="1321">
          <cell r="A1321">
            <v>36106</v>
          </cell>
          <cell r="B1321">
            <v>124250</v>
          </cell>
          <cell r="D1321"/>
          <cell r="E1321">
            <v>10</v>
          </cell>
          <cell r="F1321">
            <v>17.88</v>
          </cell>
          <cell r="G1321">
            <v>13.461871227364185</v>
          </cell>
          <cell r="H1321">
            <v>1672637.5</v>
          </cell>
          <cell r="I1321">
            <v>124250</v>
          </cell>
          <cell r="N1321"/>
          <cell r="P1321"/>
          <cell r="Q1321"/>
          <cell r="R1321"/>
          <cell r="S1321"/>
          <cell r="U1321"/>
          <cell r="V1321"/>
          <cell r="W1321"/>
          <cell r="X1321">
            <v>36100</v>
          </cell>
          <cell r="Y1321">
            <v>1672637.5</v>
          </cell>
          <cell r="Z1321">
            <v>36100</v>
          </cell>
          <cell r="AA1321"/>
          <cell r="AB1321"/>
          <cell r="AC1321"/>
        </row>
        <row r="1322">
          <cell r="A1322">
            <v>36107</v>
          </cell>
          <cell r="B1322">
            <v>124250</v>
          </cell>
          <cell r="D1322"/>
          <cell r="E1322">
            <v>10</v>
          </cell>
          <cell r="F1322">
            <v>17.88</v>
          </cell>
          <cell r="G1322">
            <v>13.461871227364185</v>
          </cell>
          <cell r="H1322">
            <v>1672637.5</v>
          </cell>
          <cell r="I1322">
            <v>124250</v>
          </cell>
          <cell r="N1322"/>
          <cell r="P1322"/>
          <cell r="Q1322"/>
          <cell r="R1322"/>
          <cell r="S1322"/>
          <cell r="U1322"/>
          <cell r="V1322"/>
          <cell r="W1322"/>
          <cell r="X1322">
            <v>36100</v>
          </cell>
          <cell r="Y1322">
            <v>1672637.5</v>
          </cell>
          <cell r="Z1322">
            <v>36100</v>
          </cell>
          <cell r="AA1322"/>
          <cell r="AB1322"/>
          <cell r="AC1322"/>
        </row>
        <row r="1323">
          <cell r="A1323">
            <v>36108</v>
          </cell>
          <cell r="B1323">
            <v>124700</v>
          </cell>
          <cell r="D1323"/>
          <cell r="E1323">
            <v>10</v>
          </cell>
          <cell r="F1323">
            <v>17.88</v>
          </cell>
          <cell r="G1323">
            <v>13.899358460304731</v>
          </cell>
          <cell r="H1323">
            <v>1733250</v>
          </cell>
          <cell r="I1323">
            <v>124700</v>
          </cell>
          <cell r="N1323"/>
          <cell r="P1323"/>
          <cell r="Q1323"/>
          <cell r="R1323"/>
          <cell r="S1323"/>
          <cell r="U1323"/>
          <cell r="V1323"/>
          <cell r="W1323"/>
          <cell r="X1323">
            <v>36100</v>
          </cell>
          <cell r="Y1323">
            <v>1733250</v>
          </cell>
          <cell r="Z1323">
            <v>36100</v>
          </cell>
          <cell r="AA1323"/>
          <cell r="AB1323"/>
          <cell r="AC1323"/>
        </row>
        <row r="1324">
          <cell r="A1324">
            <v>36109</v>
          </cell>
          <cell r="B1324">
            <v>130450</v>
          </cell>
          <cell r="D1324"/>
          <cell r="E1324">
            <v>10</v>
          </cell>
          <cell r="F1324">
            <v>17.88</v>
          </cell>
          <cell r="G1324">
            <v>13.56247604446148</v>
          </cell>
          <cell r="H1324">
            <v>1769225</v>
          </cell>
          <cell r="I1324">
            <v>130450</v>
          </cell>
          <cell r="N1324"/>
          <cell r="P1324"/>
          <cell r="Q1324"/>
          <cell r="R1324"/>
          <cell r="S1324"/>
          <cell r="U1324"/>
          <cell r="V1324"/>
          <cell r="W1324"/>
          <cell r="X1324">
            <v>36100</v>
          </cell>
          <cell r="Y1324">
            <v>1769225</v>
          </cell>
          <cell r="Z1324">
            <v>36100</v>
          </cell>
          <cell r="AA1324"/>
          <cell r="AB1324"/>
          <cell r="AC1324"/>
        </row>
        <row r="1325">
          <cell r="A1325">
            <v>36110</v>
          </cell>
          <cell r="B1325">
            <v>105845</v>
          </cell>
          <cell r="D1325"/>
          <cell r="E1325">
            <v>10</v>
          </cell>
          <cell r="F1325">
            <v>17.88</v>
          </cell>
          <cell r="G1325">
            <v>13.361590060938164</v>
          </cell>
          <cell r="H1325">
            <v>1414257.5</v>
          </cell>
          <cell r="I1325">
            <v>105845</v>
          </cell>
          <cell r="N1325"/>
          <cell r="P1325"/>
          <cell r="Q1325"/>
          <cell r="R1325"/>
          <cell r="S1325"/>
          <cell r="U1325"/>
          <cell r="V1325"/>
          <cell r="W1325"/>
          <cell r="X1325">
            <v>36100</v>
          </cell>
          <cell r="Y1325">
            <v>1414257.5</v>
          </cell>
          <cell r="Z1325">
            <v>36100</v>
          </cell>
          <cell r="AA1325"/>
          <cell r="AB1325"/>
          <cell r="AC1325"/>
        </row>
        <row r="1326">
          <cell r="A1326">
            <v>36111</v>
          </cell>
          <cell r="B1326">
            <v>124546</v>
          </cell>
          <cell r="D1326"/>
          <cell r="E1326">
            <v>10</v>
          </cell>
          <cell r="F1326">
            <v>17.88</v>
          </cell>
          <cell r="G1326">
            <v>13.31653365021759</v>
          </cell>
          <cell r="H1326">
            <v>1658521</v>
          </cell>
          <cell r="I1326">
            <v>124546</v>
          </cell>
          <cell r="N1326"/>
          <cell r="P1326"/>
          <cell r="Q1326"/>
          <cell r="R1326"/>
          <cell r="S1326"/>
          <cell r="U1326"/>
          <cell r="V1326"/>
          <cell r="W1326"/>
          <cell r="X1326">
            <v>36100</v>
          </cell>
          <cell r="Y1326">
            <v>1658521</v>
          </cell>
          <cell r="Z1326">
            <v>36100</v>
          </cell>
          <cell r="AA1326"/>
          <cell r="AB1326"/>
          <cell r="AC1326"/>
        </row>
        <row r="1327">
          <cell r="A1327">
            <v>36112</v>
          </cell>
          <cell r="B1327">
            <v>127050</v>
          </cell>
          <cell r="D1327"/>
          <cell r="E1327">
            <v>10</v>
          </cell>
          <cell r="F1327">
            <v>17.88</v>
          </cell>
          <cell r="G1327">
            <v>12.384966548602913</v>
          </cell>
          <cell r="H1327">
            <v>1573510</v>
          </cell>
          <cell r="I1327">
            <v>127050</v>
          </cell>
          <cell r="N1327"/>
          <cell r="P1327"/>
          <cell r="Q1327"/>
          <cell r="R1327"/>
          <cell r="S1327"/>
          <cell r="U1327"/>
          <cell r="V1327"/>
          <cell r="W1327"/>
          <cell r="X1327">
            <v>36100</v>
          </cell>
          <cell r="Y1327">
            <v>1573510</v>
          </cell>
          <cell r="Z1327">
            <v>36100</v>
          </cell>
          <cell r="AA1327"/>
          <cell r="AB1327"/>
          <cell r="AC1327"/>
        </row>
        <row r="1328">
          <cell r="A1328">
            <v>36113</v>
          </cell>
          <cell r="B1328">
            <v>127050</v>
          </cell>
          <cell r="D1328"/>
          <cell r="E1328">
            <v>10</v>
          </cell>
          <cell r="F1328">
            <v>17.88</v>
          </cell>
          <cell r="G1328">
            <v>12.384966548602913</v>
          </cell>
          <cell r="H1328">
            <v>1573510</v>
          </cell>
          <cell r="I1328">
            <v>127050</v>
          </cell>
          <cell r="N1328"/>
          <cell r="P1328"/>
          <cell r="Q1328"/>
          <cell r="R1328"/>
          <cell r="S1328"/>
          <cell r="U1328"/>
          <cell r="V1328"/>
          <cell r="W1328"/>
          <cell r="X1328">
            <v>36100</v>
          </cell>
          <cell r="Y1328">
            <v>1573510</v>
          </cell>
          <cell r="Z1328">
            <v>36100</v>
          </cell>
          <cell r="AA1328"/>
          <cell r="AB1328"/>
          <cell r="AC1328"/>
        </row>
        <row r="1329">
          <cell r="A1329">
            <v>36114</v>
          </cell>
          <cell r="B1329">
            <v>127050</v>
          </cell>
          <cell r="D1329"/>
          <cell r="E1329">
            <v>10</v>
          </cell>
          <cell r="F1329">
            <v>17.88</v>
          </cell>
          <cell r="G1329">
            <v>12.384966548602913</v>
          </cell>
          <cell r="H1329">
            <v>1573510</v>
          </cell>
          <cell r="I1329">
            <v>127050</v>
          </cell>
          <cell r="N1329"/>
          <cell r="P1329"/>
          <cell r="Q1329"/>
          <cell r="R1329"/>
          <cell r="S1329"/>
          <cell r="U1329"/>
          <cell r="V1329"/>
          <cell r="W1329"/>
          <cell r="X1329">
            <v>36100</v>
          </cell>
          <cell r="Y1329">
            <v>1573510</v>
          </cell>
          <cell r="Z1329">
            <v>36100</v>
          </cell>
          <cell r="AA1329"/>
          <cell r="AB1329"/>
          <cell r="AC1329"/>
        </row>
        <row r="1330">
          <cell r="A1330">
            <v>36115</v>
          </cell>
          <cell r="B1330">
            <v>91635</v>
          </cell>
          <cell r="D1330"/>
          <cell r="E1330">
            <v>10</v>
          </cell>
          <cell r="F1330">
            <v>17.88</v>
          </cell>
          <cell r="G1330">
            <v>11.798657718120806</v>
          </cell>
          <cell r="H1330">
            <v>1081170</v>
          </cell>
          <cell r="I1330">
            <v>91635</v>
          </cell>
          <cell r="N1330"/>
          <cell r="P1330"/>
          <cell r="Q1330"/>
          <cell r="R1330"/>
          <cell r="S1330"/>
          <cell r="U1330"/>
          <cell r="V1330"/>
          <cell r="W1330"/>
          <cell r="X1330">
            <v>36100</v>
          </cell>
          <cell r="Y1330">
            <v>1081170</v>
          </cell>
          <cell r="Z1330">
            <v>36100</v>
          </cell>
          <cell r="AA1330"/>
          <cell r="AB1330"/>
          <cell r="AC1330"/>
        </row>
        <row r="1331">
          <cell r="A1331">
            <v>36116</v>
          </cell>
          <cell r="B1331">
            <v>66250</v>
          </cell>
          <cell r="D1331"/>
          <cell r="E1331">
            <v>9</v>
          </cell>
          <cell r="F1331">
            <v>17.88</v>
          </cell>
          <cell r="G1331">
            <v>13.046037735849056</v>
          </cell>
          <cell r="H1331">
            <v>864300</v>
          </cell>
          <cell r="I1331">
            <v>66250</v>
          </cell>
          <cell r="N1331"/>
          <cell r="P1331"/>
          <cell r="Q1331"/>
          <cell r="R1331"/>
          <cell r="S1331"/>
          <cell r="U1331"/>
          <cell r="V1331"/>
          <cell r="W1331"/>
          <cell r="X1331">
            <v>36100</v>
          </cell>
          <cell r="Y1331">
            <v>864300</v>
          </cell>
          <cell r="Z1331">
            <v>36100</v>
          </cell>
          <cell r="AA1331"/>
          <cell r="AB1331"/>
          <cell r="AC1331"/>
        </row>
        <row r="1332">
          <cell r="A1332">
            <v>36117</v>
          </cell>
          <cell r="B1332">
            <v>86750</v>
          </cell>
          <cell r="D1332"/>
          <cell r="E1332">
            <v>6</v>
          </cell>
          <cell r="F1332">
            <v>17.88</v>
          </cell>
          <cell r="G1332">
            <v>12.891642651296831</v>
          </cell>
          <cell r="H1332">
            <v>1118350</v>
          </cell>
          <cell r="I1332">
            <v>86750</v>
          </cell>
          <cell r="N1332"/>
          <cell r="P1332"/>
          <cell r="Q1332"/>
          <cell r="R1332"/>
          <cell r="S1332"/>
          <cell r="U1332"/>
          <cell r="V1332"/>
          <cell r="W1332"/>
          <cell r="X1332">
            <v>36100</v>
          </cell>
          <cell r="Y1332">
            <v>1118350</v>
          </cell>
          <cell r="Z1332">
            <v>36100</v>
          </cell>
          <cell r="AA1332"/>
          <cell r="AB1332"/>
          <cell r="AC1332"/>
        </row>
        <row r="1333">
          <cell r="A1333">
            <v>36118</v>
          </cell>
          <cell r="B1333">
            <v>97195</v>
          </cell>
          <cell r="D1333"/>
          <cell r="E1333">
            <v>6</v>
          </cell>
          <cell r="F1333">
            <v>17.88</v>
          </cell>
          <cell r="G1333">
            <v>10.560316888728844</v>
          </cell>
          <cell r="H1333">
            <v>1026410</v>
          </cell>
          <cell r="I1333">
            <v>97195</v>
          </cell>
          <cell r="N1333"/>
          <cell r="P1333"/>
          <cell r="Q1333"/>
          <cell r="R1333"/>
          <cell r="S1333"/>
          <cell r="U1333"/>
          <cell r="V1333"/>
          <cell r="W1333"/>
          <cell r="X1333">
            <v>36100</v>
          </cell>
          <cell r="Y1333">
            <v>1026410</v>
          </cell>
          <cell r="Z1333">
            <v>36100</v>
          </cell>
          <cell r="AA1333"/>
          <cell r="AB1333"/>
          <cell r="AC1333"/>
        </row>
        <row r="1334">
          <cell r="A1334">
            <v>36119</v>
          </cell>
          <cell r="B1334">
            <v>132045</v>
          </cell>
          <cell r="D1334"/>
          <cell r="E1334">
            <v>6</v>
          </cell>
          <cell r="F1334">
            <v>17</v>
          </cell>
          <cell r="G1334">
            <v>12.522359801582795</v>
          </cell>
          <cell r="H1334">
            <v>1653515</v>
          </cell>
          <cell r="I1334">
            <v>132045</v>
          </cell>
          <cell r="N1334"/>
          <cell r="P1334"/>
          <cell r="Q1334"/>
          <cell r="R1334"/>
          <cell r="S1334"/>
          <cell r="U1334"/>
          <cell r="V1334"/>
          <cell r="W1334"/>
          <cell r="X1334">
            <v>36100</v>
          </cell>
          <cell r="Y1334">
            <v>1653515</v>
          </cell>
          <cell r="Z1334">
            <v>36100</v>
          </cell>
          <cell r="AA1334"/>
          <cell r="AB1334"/>
          <cell r="AC1334"/>
        </row>
        <row r="1335">
          <cell r="A1335">
            <v>36120</v>
          </cell>
          <cell r="B1335">
            <v>132045</v>
          </cell>
          <cell r="D1335"/>
          <cell r="E1335">
            <v>6</v>
          </cell>
          <cell r="F1335">
            <v>17</v>
          </cell>
          <cell r="G1335">
            <v>12.522359801582795</v>
          </cell>
          <cell r="H1335">
            <v>1653515</v>
          </cell>
          <cell r="I1335">
            <v>132045</v>
          </cell>
          <cell r="N1335"/>
          <cell r="P1335"/>
          <cell r="Q1335"/>
          <cell r="R1335"/>
          <cell r="S1335"/>
          <cell r="U1335"/>
          <cell r="V1335"/>
          <cell r="W1335"/>
          <cell r="X1335">
            <v>36100</v>
          </cell>
          <cell r="Y1335">
            <v>1653515</v>
          </cell>
          <cell r="Z1335">
            <v>36100</v>
          </cell>
          <cell r="AA1335"/>
          <cell r="AB1335"/>
          <cell r="AC1335"/>
        </row>
        <row r="1336">
          <cell r="A1336">
            <v>36121</v>
          </cell>
          <cell r="B1336">
            <v>132045</v>
          </cell>
          <cell r="D1336"/>
          <cell r="E1336">
            <v>6</v>
          </cell>
          <cell r="F1336">
            <v>17</v>
          </cell>
          <cell r="G1336">
            <v>12.522359801582795</v>
          </cell>
          <cell r="H1336">
            <v>1653515</v>
          </cell>
          <cell r="I1336">
            <v>132045</v>
          </cell>
          <cell r="N1336"/>
          <cell r="P1336"/>
          <cell r="Q1336"/>
          <cell r="R1336"/>
          <cell r="S1336"/>
          <cell r="U1336"/>
          <cell r="V1336"/>
          <cell r="W1336"/>
          <cell r="X1336">
            <v>36100</v>
          </cell>
          <cell r="Y1336">
            <v>1653515</v>
          </cell>
          <cell r="Z1336">
            <v>36100</v>
          </cell>
          <cell r="AA1336"/>
          <cell r="AB1336"/>
          <cell r="AC1336"/>
        </row>
        <row r="1337">
          <cell r="A1337">
            <v>36122</v>
          </cell>
          <cell r="B1337">
            <v>99500</v>
          </cell>
          <cell r="D1337"/>
          <cell r="E1337">
            <v>6</v>
          </cell>
          <cell r="F1337">
            <v>17</v>
          </cell>
          <cell r="G1337">
            <v>14.472613065326634</v>
          </cell>
          <cell r="H1337">
            <v>1440025</v>
          </cell>
          <cell r="I1337">
            <v>99500</v>
          </cell>
          <cell r="N1337"/>
          <cell r="P1337"/>
          <cell r="Q1337"/>
          <cell r="R1337"/>
          <cell r="S1337"/>
          <cell r="U1337"/>
          <cell r="V1337"/>
          <cell r="W1337"/>
          <cell r="X1337">
            <v>36100</v>
          </cell>
          <cell r="Y1337">
            <v>1440025</v>
          </cell>
          <cell r="Z1337">
            <v>36100</v>
          </cell>
          <cell r="AA1337"/>
          <cell r="AB1337"/>
          <cell r="AC1337"/>
        </row>
        <row r="1338">
          <cell r="A1338">
            <v>36123</v>
          </cell>
          <cell r="B1338">
            <v>50000</v>
          </cell>
          <cell r="D1338"/>
          <cell r="E1338">
            <v>5</v>
          </cell>
          <cell r="F1338">
            <v>17</v>
          </cell>
          <cell r="G1338">
            <v>8.77</v>
          </cell>
          <cell r="H1338">
            <v>438500</v>
          </cell>
          <cell r="I1338">
            <v>50000</v>
          </cell>
          <cell r="N1338"/>
          <cell r="P1338"/>
          <cell r="Q1338"/>
          <cell r="R1338"/>
          <cell r="S1338"/>
          <cell r="U1338"/>
          <cell r="V1338"/>
          <cell r="W1338"/>
          <cell r="X1338">
            <v>36100</v>
          </cell>
          <cell r="Y1338">
            <v>438500</v>
          </cell>
          <cell r="Z1338">
            <v>36100</v>
          </cell>
          <cell r="AA1338"/>
          <cell r="AB1338"/>
          <cell r="AC1338"/>
        </row>
        <row r="1339">
          <cell r="A1339">
            <v>36124</v>
          </cell>
          <cell r="B1339">
            <v>15000</v>
          </cell>
          <cell r="D1339"/>
          <cell r="E1339">
            <v>9</v>
          </cell>
          <cell r="F1339">
            <v>17</v>
          </cell>
          <cell r="G1339">
            <v>15.933333333333334</v>
          </cell>
          <cell r="H1339">
            <v>239000</v>
          </cell>
          <cell r="I1339">
            <v>15000</v>
          </cell>
          <cell r="N1339"/>
          <cell r="P1339"/>
          <cell r="Q1339"/>
          <cell r="R1339"/>
          <cell r="S1339"/>
          <cell r="U1339"/>
          <cell r="V1339"/>
          <cell r="W1339"/>
          <cell r="X1339">
            <v>36100</v>
          </cell>
          <cell r="Y1339">
            <v>239000</v>
          </cell>
          <cell r="Z1339">
            <v>36100</v>
          </cell>
          <cell r="AA1339"/>
          <cell r="AB1339"/>
          <cell r="AC1339"/>
        </row>
        <row r="1340">
          <cell r="A1340">
            <v>36125</v>
          </cell>
          <cell r="B1340">
            <v>68000</v>
          </cell>
          <cell r="D1340"/>
          <cell r="E1340">
            <v>5</v>
          </cell>
          <cell r="F1340">
            <v>17</v>
          </cell>
          <cell r="G1340">
            <v>15.425000000000001</v>
          </cell>
          <cell r="H1340">
            <v>1048900</v>
          </cell>
          <cell r="I1340">
            <v>68000</v>
          </cell>
          <cell r="N1340"/>
          <cell r="P1340"/>
          <cell r="Q1340"/>
          <cell r="R1340"/>
          <cell r="S1340"/>
          <cell r="U1340"/>
          <cell r="V1340"/>
          <cell r="W1340"/>
          <cell r="X1340">
            <v>36100</v>
          </cell>
          <cell r="Y1340">
            <v>1048900</v>
          </cell>
          <cell r="Z1340">
            <v>36100</v>
          </cell>
          <cell r="AA1340"/>
          <cell r="AB1340"/>
          <cell r="AC1340"/>
        </row>
        <row r="1341">
          <cell r="A1341">
            <v>36126</v>
          </cell>
          <cell r="B1341">
            <v>115000</v>
          </cell>
          <cell r="D1341"/>
          <cell r="E1341">
            <v>5</v>
          </cell>
          <cell r="F1341">
            <v>17</v>
          </cell>
          <cell r="G1341">
            <v>16.092304347826087</v>
          </cell>
          <cell r="H1341">
            <v>1850615</v>
          </cell>
          <cell r="I1341">
            <v>115000</v>
          </cell>
          <cell r="N1341"/>
          <cell r="P1341"/>
          <cell r="Q1341"/>
          <cell r="R1341"/>
          <cell r="S1341"/>
          <cell r="U1341"/>
          <cell r="V1341"/>
          <cell r="W1341"/>
          <cell r="X1341">
            <v>36100</v>
          </cell>
          <cell r="Y1341">
            <v>1850615</v>
          </cell>
          <cell r="Z1341">
            <v>36100</v>
          </cell>
          <cell r="AA1341"/>
          <cell r="AB1341"/>
          <cell r="AC1341"/>
        </row>
        <row r="1342">
          <cell r="A1342">
            <v>36127</v>
          </cell>
          <cell r="B1342">
            <v>115000</v>
          </cell>
          <cell r="D1342"/>
          <cell r="E1342">
            <v>5</v>
          </cell>
          <cell r="F1342">
            <v>17</v>
          </cell>
          <cell r="G1342">
            <v>16.092304347826087</v>
          </cell>
          <cell r="H1342">
            <v>1850615</v>
          </cell>
          <cell r="I1342">
            <v>115000</v>
          </cell>
          <cell r="N1342"/>
          <cell r="P1342"/>
          <cell r="Q1342"/>
          <cell r="R1342"/>
          <cell r="S1342"/>
          <cell r="U1342"/>
          <cell r="V1342"/>
          <cell r="W1342"/>
          <cell r="X1342">
            <v>36100</v>
          </cell>
          <cell r="Y1342">
            <v>1850615</v>
          </cell>
          <cell r="Z1342">
            <v>36100</v>
          </cell>
          <cell r="AA1342"/>
          <cell r="AB1342"/>
          <cell r="AC1342"/>
        </row>
        <row r="1343">
          <cell r="A1343">
            <v>36128</v>
          </cell>
          <cell r="B1343">
            <v>115000</v>
          </cell>
          <cell r="D1343"/>
          <cell r="E1343">
            <v>5</v>
          </cell>
          <cell r="F1343">
            <v>17</v>
          </cell>
          <cell r="G1343">
            <v>16.092304347826087</v>
          </cell>
          <cell r="H1343">
            <v>1850615</v>
          </cell>
          <cell r="I1343">
            <v>115000</v>
          </cell>
          <cell r="N1343"/>
          <cell r="P1343"/>
          <cell r="Q1343"/>
          <cell r="R1343"/>
          <cell r="S1343"/>
          <cell r="U1343"/>
          <cell r="V1343"/>
          <cell r="W1343"/>
          <cell r="X1343">
            <v>36100</v>
          </cell>
          <cell r="Y1343">
            <v>1850615</v>
          </cell>
          <cell r="Z1343">
            <v>36100</v>
          </cell>
          <cell r="AA1343"/>
          <cell r="AB1343"/>
          <cell r="AC1343"/>
        </row>
        <row r="1344">
          <cell r="A1344">
            <v>36129</v>
          </cell>
          <cell r="B1344">
            <v>95500</v>
          </cell>
          <cell r="C1344"/>
          <cell r="D1344"/>
          <cell r="E1344">
            <v>5</v>
          </cell>
          <cell r="F1344">
            <v>17</v>
          </cell>
          <cell r="G1344">
            <v>13.183246073298429</v>
          </cell>
          <cell r="H1344">
            <v>1259000</v>
          </cell>
          <cell r="I1344">
            <v>95500</v>
          </cell>
          <cell r="J1344">
            <v>42968896</v>
          </cell>
          <cell r="K1344">
            <v>3204706</v>
          </cell>
          <cell r="L1344">
            <v>13.408061769160728</v>
          </cell>
          <cell r="M1344"/>
          <cell r="N1344"/>
          <cell r="O1344"/>
          <cell r="P1344"/>
          <cell r="Q1344"/>
          <cell r="R1344"/>
          <cell r="S1344"/>
          <cell r="T1344"/>
          <cell r="U1344"/>
          <cell r="V1344"/>
          <cell r="W1344"/>
          <cell r="X1344">
            <v>36100</v>
          </cell>
          <cell r="Y1344">
            <v>1259000</v>
          </cell>
          <cell r="Z1344">
            <v>36100</v>
          </cell>
          <cell r="AA1344"/>
          <cell r="AB1344"/>
          <cell r="AC1344"/>
        </row>
        <row r="1345">
          <cell r="A1345">
            <v>36130</v>
          </cell>
          <cell r="B1345">
            <v>32500</v>
          </cell>
          <cell r="D1345"/>
          <cell r="E1345">
            <v>6.5</v>
          </cell>
          <cell r="F1345">
            <v>17</v>
          </cell>
          <cell r="G1345">
            <v>12.607692307692307</v>
          </cell>
          <cell r="H1345">
            <v>409750</v>
          </cell>
          <cell r="I1345">
            <v>32500</v>
          </cell>
          <cell r="N1345"/>
          <cell r="P1345"/>
          <cell r="Q1345"/>
          <cell r="R1345"/>
          <cell r="S1345"/>
          <cell r="U1345"/>
          <cell r="V1345"/>
          <cell r="W1345"/>
          <cell r="X1345">
            <v>36130</v>
          </cell>
          <cell r="Y1345">
            <v>409750</v>
          </cell>
          <cell r="Z1345">
            <v>36130</v>
          </cell>
          <cell r="AA1345"/>
          <cell r="AB1345"/>
          <cell r="AC1345"/>
        </row>
        <row r="1346">
          <cell r="A1346">
            <v>36131</v>
          </cell>
          <cell r="B1346">
            <v>69500</v>
          </cell>
          <cell r="D1346"/>
          <cell r="E1346">
            <v>10.5</v>
          </cell>
          <cell r="F1346">
            <v>15</v>
          </cell>
          <cell r="G1346">
            <v>11.648057553956834</v>
          </cell>
          <cell r="H1346">
            <v>809540</v>
          </cell>
          <cell r="I1346">
            <v>69500</v>
          </cell>
          <cell r="N1346"/>
          <cell r="P1346"/>
          <cell r="Q1346"/>
          <cell r="R1346"/>
          <cell r="S1346"/>
          <cell r="U1346"/>
          <cell r="V1346"/>
          <cell r="W1346"/>
          <cell r="X1346">
            <v>36130</v>
          </cell>
          <cell r="Y1346">
            <v>809540</v>
          </cell>
          <cell r="Z1346">
            <v>36130</v>
          </cell>
          <cell r="AA1346"/>
          <cell r="AB1346"/>
          <cell r="AC1346"/>
        </row>
        <row r="1347">
          <cell r="A1347">
            <v>36132</v>
          </cell>
          <cell r="B1347">
            <v>87500</v>
          </cell>
          <cell r="D1347"/>
          <cell r="E1347">
            <v>10</v>
          </cell>
          <cell r="F1347">
            <v>14</v>
          </cell>
          <cell r="G1347">
            <v>12.114000000000001</v>
          </cell>
          <cell r="H1347">
            <v>1059975</v>
          </cell>
          <cell r="I1347">
            <v>87500</v>
          </cell>
          <cell r="N1347"/>
          <cell r="P1347"/>
          <cell r="Q1347"/>
          <cell r="R1347"/>
          <cell r="S1347"/>
          <cell r="U1347"/>
          <cell r="V1347"/>
          <cell r="W1347"/>
          <cell r="X1347">
            <v>36130</v>
          </cell>
          <cell r="Y1347">
            <v>1059975</v>
          </cell>
          <cell r="Z1347">
            <v>36130</v>
          </cell>
          <cell r="AA1347"/>
          <cell r="AB1347"/>
          <cell r="AC1347"/>
        </row>
        <row r="1348">
          <cell r="A1348">
            <v>36133</v>
          </cell>
          <cell r="B1348">
            <v>114300</v>
          </cell>
          <cell r="D1348"/>
          <cell r="E1348">
            <v>10</v>
          </cell>
          <cell r="F1348">
            <v>14</v>
          </cell>
          <cell r="G1348">
            <v>12.122502187226596</v>
          </cell>
          <cell r="H1348">
            <v>1385602</v>
          </cell>
          <cell r="I1348">
            <v>114300</v>
          </cell>
          <cell r="N1348"/>
          <cell r="P1348"/>
          <cell r="Q1348"/>
          <cell r="R1348"/>
          <cell r="S1348"/>
          <cell r="U1348"/>
          <cell r="V1348"/>
          <cell r="W1348"/>
          <cell r="X1348">
            <v>36130</v>
          </cell>
          <cell r="Y1348">
            <v>1385602</v>
          </cell>
          <cell r="Z1348">
            <v>36130</v>
          </cell>
          <cell r="AA1348"/>
          <cell r="AB1348"/>
          <cell r="AC1348"/>
        </row>
        <row r="1349">
          <cell r="A1349">
            <v>36134</v>
          </cell>
          <cell r="B1349">
            <v>114300</v>
          </cell>
          <cell r="D1349"/>
          <cell r="E1349">
            <v>10</v>
          </cell>
          <cell r="F1349">
            <v>14</v>
          </cell>
          <cell r="G1349">
            <v>12.122502187226596</v>
          </cell>
          <cell r="H1349">
            <v>1385602</v>
          </cell>
          <cell r="I1349">
            <v>114300</v>
          </cell>
          <cell r="N1349"/>
          <cell r="P1349"/>
          <cell r="Q1349"/>
          <cell r="R1349"/>
          <cell r="S1349"/>
          <cell r="U1349"/>
          <cell r="V1349"/>
          <cell r="W1349"/>
          <cell r="X1349">
            <v>36130</v>
          </cell>
          <cell r="Y1349">
            <v>1385602</v>
          </cell>
          <cell r="Z1349">
            <v>36130</v>
          </cell>
          <cell r="AA1349"/>
          <cell r="AB1349"/>
          <cell r="AC1349"/>
        </row>
        <row r="1350">
          <cell r="A1350">
            <v>36135</v>
          </cell>
          <cell r="B1350">
            <v>114300</v>
          </cell>
          <cell r="D1350"/>
          <cell r="E1350">
            <v>10</v>
          </cell>
          <cell r="F1350">
            <v>14</v>
          </cell>
          <cell r="G1350">
            <v>12.122502187226596</v>
          </cell>
          <cell r="H1350">
            <v>1385602</v>
          </cell>
          <cell r="I1350">
            <v>114300</v>
          </cell>
          <cell r="N1350"/>
          <cell r="P1350"/>
          <cell r="Q1350"/>
          <cell r="R1350"/>
          <cell r="S1350"/>
          <cell r="U1350"/>
          <cell r="V1350"/>
          <cell r="W1350"/>
          <cell r="X1350">
            <v>36130</v>
          </cell>
          <cell r="Y1350">
            <v>1385602</v>
          </cell>
          <cell r="Z1350">
            <v>36130</v>
          </cell>
          <cell r="AA1350"/>
          <cell r="AB1350"/>
          <cell r="AC1350"/>
        </row>
        <row r="1351">
          <cell r="A1351">
            <v>36136</v>
          </cell>
          <cell r="B1351">
            <v>59675</v>
          </cell>
          <cell r="D1351"/>
          <cell r="E1351">
            <v>8.25</v>
          </cell>
          <cell r="F1351">
            <v>17</v>
          </cell>
          <cell r="G1351">
            <v>13.357360703812317</v>
          </cell>
          <cell r="H1351">
            <v>797100.5</v>
          </cell>
          <cell r="I1351">
            <v>59675</v>
          </cell>
          <cell r="N1351"/>
          <cell r="P1351"/>
          <cell r="Q1351"/>
          <cell r="R1351"/>
          <cell r="S1351"/>
          <cell r="U1351"/>
          <cell r="V1351"/>
          <cell r="W1351"/>
          <cell r="X1351">
            <v>36130</v>
          </cell>
          <cell r="Y1351">
            <v>797100.5</v>
          </cell>
          <cell r="Z1351">
            <v>36130</v>
          </cell>
          <cell r="AA1351"/>
          <cell r="AB1351"/>
          <cell r="AC1351"/>
        </row>
        <row r="1352">
          <cell r="A1352">
            <v>36137</v>
          </cell>
          <cell r="B1352">
            <v>59675</v>
          </cell>
          <cell r="D1352"/>
          <cell r="E1352">
            <v>8.25</v>
          </cell>
          <cell r="F1352">
            <v>17</v>
          </cell>
          <cell r="G1352">
            <v>13.357360703812317</v>
          </cell>
          <cell r="H1352">
            <v>797100.5</v>
          </cell>
          <cell r="I1352">
            <v>59675</v>
          </cell>
          <cell r="N1352"/>
          <cell r="P1352"/>
          <cell r="Q1352"/>
          <cell r="R1352"/>
          <cell r="S1352"/>
          <cell r="U1352"/>
          <cell r="V1352"/>
          <cell r="W1352"/>
          <cell r="X1352">
            <v>36130</v>
          </cell>
          <cell r="Y1352">
            <v>797100.5</v>
          </cell>
          <cell r="Z1352">
            <v>36130</v>
          </cell>
          <cell r="AA1352"/>
          <cell r="AB1352"/>
          <cell r="AC1352"/>
        </row>
        <row r="1353">
          <cell r="A1353">
            <v>36138</v>
          </cell>
          <cell r="B1353">
            <v>99500</v>
          </cell>
          <cell r="D1353"/>
          <cell r="E1353">
            <v>7.5</v>
          </cell>
          <cell r="F1353">
            <v>17</v>
          </cell>
          <cell r="G1353">
            <v>11.262924623115579</v>
          </cell>
          <cell r="H1353">
            <v>1120661</v>
          </cell>
          <cell r="I1353">
            <v>99500</v>
          </cell>
          <cell r="N1353"/>
          <cell r="P1353"/>
          <cell r="Q1353"/>
          <cell r="R1353"/>
          <cell r="S1353"/>
          <cell r="U1353"/>
          <cell r="V1353"/>
          <cell r="W1353"/>
          <cell r="X1353">
            <v>36130</v>
          </cell>
          <cell r="Y1353">
            <v>1120661</v>
          </cell>
          <cell r="Z1353">
            <v>36130</v>
          </cell>
          <cell r="AA1353"/>
          <cell r="AB1353"/>
          <cell r="AC1353"/>
        </row>
        <row r="1354">
          <cell r="A1354">
            <v>36139</v>
          </cell>
          <cell r="B1354">
            <v>137575</v>
          </cell>
          <cell r="D1354"/>
          <cell r="E1354">
            <v>6.9</v>
          </cell>
          <cell r="F1354">
            <v>17</v>
          </cell>
          <cell r="G1354">
            <v>11.39542431401054</v>
          </cell>
          <cell r="H1354">
            <v>1567725.5</v>
          </cell>
          <cell r="I1354">
            <v>137575</v>
          </cell>
          <cell r="N1354"/>
          <cell r="P1354"/>
          <cell r="Q1354"/>
          <cell r="R1354"/>
          <cell r="S1354"/>
          <cell r="U1354"/>
          <cell r="V1354"/>
          <cell r="W1354"/>
          <cell r="X1354">
            <v>36130</v>
          </cell>
          <cell r="Y1354">
            <v>1567725.5</v>
          </cell>
          <cell r="Z1354">
            <v>36130</v>
          </cell>
          <cell r="AA1354"/>
          <cell r="AB1354"/>
          <cell r="AC1354"/>
        </row>
        <row r="1355">
          <cell r="A1355">
            <v>36140</v>
          </cell>
          <cell r="B1355">
            <v>147700</v>
          </cell>
          <cell r="D1355"/>
          <cell r="E1355">
            <v>6.5</v>
          </cell>
          <cell r="F1355">
            <v>17</v>
          </cell>
          <cell r="G1355">
            <v>11.0724576844956</v>
          </cell>
          <cell r="H1355">
            <v>1635402</v>
          </cell>
          <cell r="I1355">
            <v>147700</v>
          </cell>
          <cell r="N1355"/>
          <cell r="P1355"/>
          <cell r="Q1355"/>
          <cell r="R1355"/>
          <cell r="S1355"/>
          <cell r="U1355"/>
          <cell r="V1355"/>
          <cell r="W1355"/>
          <cell r="X1355">
            <v>36130</v>
          </cell>
          <cell r="Y1355">
            <v>1635402</v>
          </cell>
          <cell r="Z1355">
            <v>36130</v>
          </cell>
          <cell r="AA1355"/>
          <cell r="AB1355"/>
          <cell r="AC1355"/>
        </row>
        <row r="1356">
          <cell r="A1356">
            <v>36141</v>
          </cell>
          <cell r="B1356">
            <v>147700</v>
          </cell>
          <cell r="D1356"/>
          <cell r="E1356">
            <v>6.5</v>
          </cell>
          <cell r="F1356">
            <v>17</v>
          </cell>
          <cell r="G1356">
            <v>11.0724576844956</v>
          </cell>
          <cell r="H1356">
            <v>1635402</v>
          </cell>
          <cell r="I1356">
            <v>147700</v>
          </cell>
          <cell r="N1356"/>
          <cell r="P1356"/>
          <cell r="Q1356"/>
          <cell r="R1356"/>
          <cell r="S1356"/>
          <cell r="U1356"/>
          <cell r="V1356"/>
          <cell r="W1356"/>
          <cell r="X1356">
            <v>36130</v>
          </cell>
          <cell r="Y1356">
            <v>1635402</v>
          </cell>
          <cell r="Z1356">
            <v>36130</v>
          </cell>
          <cell r="AA1356"/>
          <cell r="AB1356"/>
          <cell r="AC1356"/>
        </row>
        <row r="1357">
          <cell r="A1357">
            <v>36142</v>
          </cell>
          <cell r="B1357">
            <v>147700</v>
          </cell>
          <cell r="D1357"/>
          <cell r="E1357">
            <v>6.5</v>
          </cell>
          <cell r="F1357">
            <v>17</v>
          </cell>
          <cell r="G1357">
            <v>11.0724576844956</v>
          </cell>
          <cell r="H1357">
            <v>1635402</v>
          </cell>
          <cell r="I1357">
            <v>147700</v>
          </cell>
          <cell r="N1357"/>
          <cell r="P1357"/>
          <cell r="Q1357"/>
          <cell r="R1357"/>
          <cell r="S1357"/>
          <cell r="U1357"/>
          <cell r="V1357"/>
          <cell r="W1357"/>
          <cell r="X1357">
            <v>36130</v>
          </cell>
          <cell r="Y1357">
            <v>1635402</v>
          </cell>
          <cell r="Z1357">
            <v>36130</v>
          </cell>
          <cell r="AA1357"/>
          <cell r="AB1357"/>
          <cell r="AC1357"/>
        </row>
        <row r="1358">
          <cell r="A1358">
            <v>36143</v>
          </cell>
          <cell r="B1358">
            <v>82175</v>
          </cell>
          <cell r="D1358"/>
          <cell r="E1358">
            <v>6.5</v>
          </cell>
          <cell r="F1358">
            <v>16.75</v>
          </cell>
          <cell r="G1358">
            <v>12.927234560389413</v>
          </cell>
          <cell r="H1358">
            <v>1062295.5</v>
          </cell>
          <cell r="I1358">
            <v>82175</v>
          </cell>
          <cell r="N1358"/>
          <cell r="P1358"/>
          <cell r="Q1358"/>
          <cell r="R1358"/>
          <cell r="S1358"/>
          <cell r="U1358"/>
          <cell r="V1358"/>
          <cell r="W1358"/>
          <cell r="X1358">
            <v>36130</v>
          </cell>
          <cell r="Y1358">
            <v>1062295.5</v>
          </cell>
          <cell r="Z1358">
            <v>36130</v>
          </cell>
          <cell r="AA1358"/>
          <cell r="AB1358"/>
          <cell r="AC1358"/>
        </row>
        <row r="1359">
          <cell r="A1359">
            <v>36144</v>
          </cell>
          <cell r="B1359">
            <v>90675</v>
          </cell>
          <cell r="D1359"/>
          <cell r="E1359">
            <v>6.5</v>
          </cell>
          <cell r="F1359">
            <v>16.75</v>
          </cell>
          <cell r="G1359">
            <v>12.016090432864626</v>
          </cell>
          <cell r="H1359">
            <v>1089559</v>
          </cell>
          <cell r="I1359">
            <v>90675</v>
          </cell>
          <cell r="N1359"/>
          <cell r="P1359"/>
          <cell r="Q1359"/>
          <cell r="R1359"/>
          <cell r="S1359"/>
          <cell r="U1359"/>
          <cell r="V1359"/>
          <cell r="W1359"/>
          <cell r="X1359">
            <v>36130</v>
          </cell>
          <cell r="Y1359">
            <v>1089559</v>
          </cell>
          <cell r="Z1359">
            <v>36130</v>
          </cell>
          <cell r="AA1359"/>
          <cell r="AB1359"/>
          <cell r="AC1359"/>
        </row>
        <row r="1360">
          <cell r="A1360">
            <v>36145</v>
          </cell>
          <cell r="B1360">
            <v>91500</v>
          </cell>
          <cell r="D1360"/>
          <cell r="E1360">
            <v>6</v>
          </cell>
          <cell r="F1360">
            <v>14</v>
          </cell>
          <cell r="G1360">
            <v>10.540983606557377</v>
          </cell>
          <cell r="H1360">
            <v>964500</v>
          </cell>
          <cell r="I1360">
            <v>91500</v>
          </cell>
          <cell r="N1360"/>
          <cell r="P1360"/>
          <cell r="Q1360"/>
          <cell r="R1360"/>
          <cell r="S1360"/>
          <cell r="U1360"/>
          <cell r="V1360"/>
          <cell r="W1360"/>
          <cell r="X1360">
            <v>36130</v>
          </cell>
          <cell r="Y1360">
            <v>964500</v>
          </cell>
          <cell r="Z1360">
            <v>36130</v>
          </cell>
          <cell r="AA1360"/>
          <cell r="AB1360"/>
          <cell r="AC1360"/>
        </row>
        <row r="1361">
          <cell r="A1361">
            <v>36146</v>
          </cell>
          <cell r="B1361">
            <v>98500</v>
          </cell>
          <cell r="D1361"/>
          <cell r="E1361">
            <v>6.5</v>
          </cell>
          <cell r="F1361">
            <v>14</v>
          </cell>
          <cell r="G1361">
            <v>11.286802030456853</v>
          </cell>
          <cell r="H1361">
            <v>1111750</v>
          </cell>
          <cell r="I1361">
            <v>98500</v>
          </cell>
          <cell r="N1361"/>
          <cell r="P1361"/>
          <cell r="Q1361"/>
          <cell r="R1361"/>
          <cell r="S1361"/>
          <cell r="U1361"/>
          <cell r="V1361"/>
          <cell r="W1361"/>
          <cell r="X1361">
            <v>36130</v>
          </cell>
          <cell r="Y1361">
            <v>1111750</v>
          </cell>
          <cell r="Z1361">
            <v>36130</v>
          </cell>
          <cell r="AA1361"/>
          <cell r="AB1361"/>
          <cell r="AC1361"/>
        </row>
        <row r="1362">
          <cell r="A1362">
            <v>36147</v>
          </cell>
          <cell r="B1362">
            <v>139100</v>
          </cell>
          <cell r="D1362"/>
          <cell r="E1362">
            <v>6.5</v>
          </cell>
          <cell r="F1362">
            <v>14</v>
          </cell>
          <cell r="G1362">
            <v>10.790079079798707</v>
          </cell>
          <cell r="H1362">
            <v>1500900</v>
          </cell>
          <cell r="I1362">
            <v>139100</v>
          </cell>
          <cell r="N1362"/>
          <cell r="P1362"/>
          <cell r="Q1362"/>
          <cell r="R1362"/>
          <cell r="S1362"/>
          <cell r="U1362"/>
          <cell r="V1362"/>
          <cell r="W1362"/>
          <cell r="X1362">
            <v>36130</v>
          </cell>
          <cell r="Y1362">
            <v>1500900</v>
          </cell>
          <cell r="Z1362">
            <v>36130</v>
          </cell>
          <cell r="AA1362"/>
          <cell r="AB1362"/>
          <cell r="AC1362"/>
        </row>
        <row r="1363">
          <cell r="A1363">
            <v>36148</v>
          </cell>
          <cell r="B1363">
            <v>139100</v>
          </cell>
          <cell r="D1363"/>
          <cell r="E1363">
            <v>6.5</v>
          </cell>
          <cell r="F1363">
            <v>14</v>
          </cell>
          <cell r="G1363">
            <v>10.790079079798707</v>
          </cell>
          <cell r="H1363">
            <v>1500900</v>
          </cell>
          <cell r="I1363">
            <v>139100</v>
          </cell>
          <cell r="N1363"/>
          <cell r="P1363"/>
          <cell r="Q1363"/>
          <cell r="R1363"/>
          <cell r="S1363"/>
          <cell r="U1363"/>
          <cell r="V1363"/>
          <cell r="W1363"/>
          <cell r="X1363">
            <v>36130</v>
          </cell>
          <cell r="Y1363">
            <v>1500900</v>
          </cell>
          <cell r="Z1363">
            <v>36130</v>
          </cell>
          <cell r="AA1363"/>
          <cell r="AB1363"/>
          <cell r="AC1363"/>
        </row>
        <row r="1364">
          <cell r="A1364">
            <v>36149</v>
          </cell>
          <cell r="B1364">
            <v>139100</v>
          </cell>
          <cell r="D1364"/>
          <cell r="E1364">
            <v>6.5</v>
          </cell>
          <cell r="F1364">
            <v>14</v>
          </cell>
          <cell r="G1364">
            <v>10.790079079798707</v>
          </cell>
          <cell r="H1364">
            <v>1500900</v>
          </cell>
          <cell r="I1364">
            <v>139100</v>
          </cell>
          <cell r="N1364"/>
          <cell r="P1364"/>
          <cell r="Q1364"/>
          <cell r="R1364"/>
          <cell r="S1364"/>
          <cell r="U1364"/>
          <cell r="V1364"/>
          <cell r="W1364"/>
          <cell r="X1364">
            <v>36130</v>
          </cell>
          <cell r="Y1364">
            <v>1500900</v>
          </cell>
          <cell r="Z1364">
            <v>36130</v>
          </cell>
          <cell r="AA1364"/>
          <cell r="AB1364"/>
          <cell r="AC1364"/>
        </row>
        <row r="1365">
          <cell r="A1365">
            <v>36150</v>
          </cell>
          <cell r="B1365">
            <v>124500</v>
          </cell>
          <cell r="D1365"/>
          <cell r="E1365">
            <v>6.5</v>
          </cell>
          <cell r="F1365">
            <v>15</v>
          </cell>
          <cell r="G1365">
            <v>11.180722891566266</v>
          </cell>
          <cell r="H1365">
            <v>1392000</v>
          </cell>
          <cell r="I1365">
            <v>124500</v>
          </cell>
          <cell r="N1365"/>
          <cell r="P1365"/>
          <cell r="Q1365"/>
          <cell r="R1365"/>
          <cell r="S1365"/>
          <cell r="U1365"/>
          <cell r="V1365"/>
          <cell r="W1365"/>
          <cell r="X1365">
            <v>36130</v>
          </cell>
          <cell r="Y1365">
            <v>1392000</v>
          </cell>
          <cell r="Z1365">
            <v>36130</v>
          </cell>
          <cell r="AA1365"/>
          <cell r="AB1365"/>
          <cell r="AC1365"/>
        </row>
        <row r="1366">
          <cell r="A1366">
            <v>36151</v>
          </cell>
          <cell r="B1366">
            <v>124000</v>
          </cell>
          <cell r="D1366"/>
          <cell r="E1366">
            <v>6.5</v>
          </cell>
          <cell r="F1366">
            <v>14.5</v>
          </cell>
          <cell r="G1366">
            <v>11.713709677419354</v>
          </cell>
          <cell r="H1366">
            <v>1452500</v>
          </cell>
          <cell r="I1366">
            <v>124000</v>
          </cell>
          <cell r="N1366"/>
          <cell r="P1366"/>
          <cell r="Q1366"/>
          <cell r="R1366"/>
          <cell r="S1366"/>
          <cell r="U1366"/>
          <cell r="V1366"/>
          <cell r="W1366"/>
          <cell r="X1366">
            <v>36130</v>
          </cell>
          <cell r="Y1366">
            <v>1452500</v>
          </cell>
          <cell r="Z1366">
            <v>36130</v>
          </cell>
          <cell r="AA1366"/>
          <cell r="AB1366"/>
          <cell r="AC1366"/>
        </row>
        <row r="1367">
          <cell r="A1367">
            <v>36152</v>
          </cell>
          <cell r="B1367">
            <v>146000</v>
          </cell>
          <cell r="D1367"/>
          <cell r="E1367">
            <v>6</v>
          </cell>
          <cell r="F1367">
            <v>14</v>
          </cell>
          <cell r="G1367">
            <v>11.00513698630137</v>
          </cell>
          <cell r="H1367">
            <v>1606750</v>
          </cell>
          <cell r="I1367">
            <v>146000</v>
          </cell>
          <cell r="N1367"/>
          <cell r="P1367"/>
          <cell r="Q1367"/>
          <cell r="R1367"/>
          <cell r="S1367"/>
          <cell r="U1367"/>
          <cell r="V1367"/>
          <cell r="W1367"/>
          <cell r="X1367">
            <v>36130</v>
          </cell>
          <cell r="Y1367">
            <v>1606750</v>
          </cell>
          <cell r="Z1367">
            <v>36130</v>
          </cell>
          <cell r="AA1367"/>
          <cell r="AB1367"/>
          <cell r="AC1367"/>
        </row>
        <row r="1368">
          <cell r="A1368">
            <v>36153</v>
          </cell>
          <cell r="B1368">
            <v>143000</v>
          </cell>
          <cell r="D1368"/>
          <cell r="E1368">
            <v>6</v>
          </cell>
          <cell r="F1368">
            <v>14</v>
          </cell>
          <cell r="G1368">
            <v>10.313286713286713</v>
          </cell>
          <cell r="H1368">
            <v>1474800</v>
          </cell>
          <cell r="I1368">
            <v>143000</v>
          </cell>
          <cell r="N1368"/>
          <cell r="P1368"/>
          <cell r="Q1368"/>
          <cell r="R1368"/>
          <cell r="S1368"/>
          <cell r="U1368"/>
          <cell r="V1368"/>
          <cell r="W1368"/>
          <cell r="X1368">
            <v>36130</v>
          </cell>
          <cell r="Y1368">
            <v>1474800</v>
          </cell>
          <cell r="Z1368">
            <v>36130</v>
          </cell>
          <cell r="AA1368"/>
          <cell r="AB1368"/>
          <cell r="AC1368"/>
        </row>
        <row r="1369">
          <cell r="A1369">
            <v>36154</v>
          </cell>
          <cell r="B1369">
            <v>143000</v>
          </cell>
          <cell r="D1369"/>
          <cell r="E1369">
            <v>6</v>
          </cell>
          <cell r="F1369">
            <v>14</v>
          </cell>
          <cell r="G1369">
            <v>10.313286713286713</v>
          </cell>
          <cell r="H1369">
            <v>1474800</v>
          </cell>
          <cell r="I1369">
            <v>143000</v>
          </cell>
          <cell r="N1369"/>
          <cell r="P1369"/>
          <cell r="Q1369"/>
          <cell r="R1369"/>
          <cell r="S1369"/>
          <cell r="U1369"/>
          <cell r="V1369"/>
          <cell r="W1369"/>
          <cell r="X1369">
            <v>36130</v>
          </cell>
          <cell r="Y1369">
            <v>1474800</v>
          </cell>
          <cell r="Z1369">
            <v>36130</v>
          </cell>
          <cell r="AA1369"/>
          <cell r="AB1369"/>
          <cell r="AC1369"/>
        </row>
        <row r="1370">
          <cell r="A1370">
            <v>36155</v>
          </cell>
          <cell r="B1370">
            <v>143000</v>
          </cell>
          <cell r="D1370"/>
          <cell r="E1370">
            <v>6</v>
          </cell>
          <cell r="F1370">
            <v>14</v>
          </cell>
          <cell r="G1370">
            <v>10.313286713286713</v>
          </cell>
          <cell r="H1370">
            <v>1474800</v>
          </cell>
          <cell r="I1370">
            <v>143000</v>
          </cell>
          <cell r="N1370"/>
          <cell r="P1370"/>
          <cell r="Q1370"/>
          <cell r="R1370"/>
          <cell r="S1370"/>
          <cell r="U1370"/>
          <cell r="V1370"/>
          <cell r="W1370"/>
          <cell r="X1370">
            <v>36130</v>
          </cell>
          <cell r="Y1370">
            <v>1474800</v>
          </cell>
          <cell r="Z1370">
            <v>36130</v>
          </cell>
          <cell r="AA1370"/>
          <cell r="AB1370"/>
          <cell r="AC1370"/>
        </row>
        <row r="1371">
          <cell r="A1371">
            <v>36156</v>
          </cell>
          <cell r="B1371">
            <v>143000</v>
          </cell>
          <cell r="D1371"/>
          <cell r="E1371">
            <v>6</v>
          </cell>
          <cell r="F1371">
            <v>14</v>
          </cell>
          <cell r="G1371">
            <v>10.313286713286713</v>
          </cell>
          <cell r="H1371">
            <v>1474800</v>
          </cell>
          <cell r="I1371">
            <v>143000</v>
          </cell>
          <cell r="N1371"/>
          <cell r="P1371"/>
          <cell r="Q1371"/>
          <cell r="R1371"/>
          <cell r="S1371"/>
          <cell r="U1371"/>
          <cell r="V1371"/>
          <cell r="W1371"/>
          <cell r="X1371">
            <v>36130</v>
          </cell>
          <cell r="Y1371">
            <v>1474800</v>
          </cell>
          <cell r="Z1371">
            <v>36130</v>
          </cell>
          <cell r="AA1371"/>
          <cell r="AB1371"/>
          <cell r="AC1371"/>
        </row>
        <row r="1372">
          <cell r="A1372">
            <v>36157</v>
          </cell>
          <cell r="B1372">
            <v>131000</v>
          </cell>
          <cell r="D1372"/>
          <cell r="E1372">
            <v>6</v>
          </cell>
          <cell r="F1372">
            <v>14</v>
          </cell>
          <cell r="G1372">
            <v>10.862977099236641</v>
          </cell>
          <cell r="H1372">
            <v>1423050</v>
          </cell>
          <cell r="I1372">
            <v>131000</v>
          </cell>
          <cell r="N1372"/>
          <cell r="P1372"/>
          <cell r="Q1372"/>
          <cell r="R1372"/>
          <cell r="S1372"/>
          <cell r="U1372"/>
          <cell r="V1372"/>
          <cell r="W1372"/>
          <cell r="X1372">
            <v>36130</v>
          </cell>
          <cell r="Y1372">
            <v>1423050</v>
          </cell>
          <cell r="Z1372">
            <v>36130</v>
          </cell>
          <cell r="AA1372"/>
          <cell r="AB1372"/>
          <cell r="AC1372"/>
        </row>
        <row r="1373">
          <cell r="A1373">
            <v>36158</v>
          </cell>
          <cell r="B1373">
            <v>95000</v>
          </cell>
          <cell r="D1373"/>
          <cell r="E1373">
            <v>5</v>
          </cell>
          <cell r="F1373">
            <v>13.5</v>
          </cell>
          <cell r="G1373">
            <v>11.705263157894738</v>
          </cell>
          <cell r="H1373">
            <v>1112000</v>
          </cell>
          <cell r="I1373">
            <v>95000</v>
          </cell>
          <cell r="N1373"/>
          <cell r="P1373"/>
          <cell r="Q1373"/>
          <cell r="R1373"/>
          <cell r="S1373"/>
          <cell r="U1373"/>
          <cell r="V1373"/>
          <cell r="W1373"/>
          <cell r="X1373">
            <v>36130</v>
          </cell>
          <cell r="Y1373">
            <v>1112000</v>
          </cell>
          <cell r="Z1373">
            <v>36130</v>
          </cell>
          <cell r="AA1373"/>
          <cell r="AB1373"/>
          <cell r="AC1373"/>
        </row>
        <row r="1374">
          <cell r="A1374">
            <v>36159</v>
          </cell>
          <cell r="B1374">
            <v>118000</v>
          </cell>
          <cell r="D1374"/>
          <cell r="E1374">
            <v>4.5</v>
          </cell>
          <cell r="F1374">
            <v>13.5</v>
          </cell>
          <cell r="G1374">
            <v>10.109745762711864</v>
          </cell>
          <cell r="H1374">
            <v>1192950</v>
          </cell>
          <cell r="I1374">
            <v>118000</v>
          </cell>
          <cell r="N1374"/>
          <cell r="P1374"/>
          <cell r="Q1374"/>
          <cell r="R1374"/>
          <cell r="S1374"/>
          <cell r="U1374"/>
          <cell r="V1374"/>
          <cell r="W1374"/>
          <cell r="X1374">
            <v>36130</v>
          </cell>
          <cell r="Y1374">
            <v>1192950</v>
          </cell>
          <cell r="Z1374">
            <v>36130</v>
          </cell>
          <cell r="AA1374"/>
          <cell r="AB1374"/>
          <cell r="AC1374"/>
        </row>
        <row r="1375">
          <cell r="A1375">
            <v>36160</v>
          </cell>
          <cell r="B1375">
            <v>110500</v>
          </cell>
          <cell r="C1375"/>
          <cell r="D1375"/>
          <cell r="E1375">
            <v>5</v>
          </cell>
          <cell r="F1375">
            <v>13.5</v>
          </cell>
          <cell r="G1375">
            <v>10.190045248868778</v>
          </cell>
          <cell r="H1375">
            <v>1126000</v>
          </cell>
          <cell r="I1375">
            <v>110500</v>
          </cell>
          <cell r="J1375">
            <v>39560119</v>
          </cell>
          <cell r="K1375">
            <v>3533075</v>
          </cell>
          <cell r="L1375">
            <v>11.197078748682097</v>
          </cell>
          <cell r="M1375"/>
          <cell r="N1375"/>
          <cell r="O1375"/>
          <cell r="P1375"/>
          <cell r="Q1375"/>
          <cell r="R1375"/>
          <cell r="S1375"/>
          <cell r="T1375"/>
          <cell r="U1375"/>
          <cell r="V1375"/>
          <cell r="W1375"/>
          <cell r="X1375">
            <v>36130</v>
          </cell>
          <cell r="Y1375">
            <v>1126000</v>
          </cell>
          <cell r="Z1375">
            <v>36130</v>
          </cell>
          <cell r="AA1375"/>
          <cell r="AB1375"/>
          <cell r="AC1375"/>
        </row>
        <row r="1376">
          <cell r="A1376">
            <v>36161</v>
          </cell>
          <cell r="B1376">
            <v>110500</v>
          </cell>
          <cell r="D1376"/>
          <cell r="E1376">
            <v>5</v>
          </cell>
          <cell r="F1376">
            <v>13.5</v>
          </cell>
          <cell r="G1376">
            <v>10.190045248868778</v>
          </cell>
          <cell r="H1376">
            <v>1126000</v>
          </cell>
          <cell r="I1376">
            <v>110500</v>
          </cell>
          <cell r="N1376"/>
          <cell r="P1376"/>
          <cell r="Q1376"/>
          <cell r="R1376"/>
          <cell r="S1376"/>
          <cell r="U1376"/>
          <cell r="V1376"/>
          <cell r="W1376"/>
          <cell r="X1376">
            <v>36161</v>
          </cell>
          <cell r="Y1376">
            <v>1126000</v>
          </cell>
          <cell r="Z1376">
            <v>36161</v>
          </cell>
          <cell r="AA1376"/>
          <cell r="AB1376"/>
          <cell r="AC1376"/>
        </row>
        <row r="1377">
          <cell r="A1377">
            <v>36162</v>
          </cell>
          <cell r="B1377">
            <v>110500</v>
          </cell>
          <cell r="D1377"/>
          <cell r="E1377">
            <v>5</v>
          </cell>
          <cell r="F1377">
            <v>13.5</v>
          </cell>
          <cell r="G1377">
            <v>10.190045248868778</v>
          </cell>
          <cell r="H1377">
            <v>1126000</v>
          </cell>
          <cell r="I1377">
            <v>110500</v>
          </cell>
          <cell r="N1377"/>
          <cell r="P1377"/>
          <cell r="Q1377"/>
          <cell r="R1377"/>
          <cell r="S1377"/>
          <cell r="U1377"/>
          <cell r="V1377"/>
          <cell r="W1377"/>
          <cell r="X1377">
            <v>36161</v>
          </cell>
          <cell r="Y1377">
            <v>1126000</v>
          </cell>
          <cell r="Z1377">
            <v>36161</v>
          </cell>
          <cell r="AA1377"/>
          <cell r="AB1377"/>
          <cell r="AC1377"/>
        </row>
        <row r="1378">
          <cell r="A1378">
            <v>36163</v>
          </cell>
          <cell r="B1378">
            <v>110500</v>
          </cell>
          <cell r="D1378"/>
          <cell r="E1378">
            <v>5</v>
          </cell>
          <cell r="F1378">
            <v>13.5</v>
          </cell>
          <cell r="G1378">
            <v>10.190045248868778</v>
          </cell>
          <cell r="H1378">
            <v>1126000</v>
          </cell>
          <cell r="I1378">
            <v>110500</v>
          </cell>
          <cell r="N1378"/>
          <cell r="P1378"/>
          <cell r="Q1378"/>
          <cell r="R1378"/>
          <cell r="S1378"/>
          <cell r="U1378"/>
          <cell r="V1378"/>
          <cell r="W1378"/>
          <cell r="X1378">
            <v>36161</v>
          </cell>
          <cell r="Y1378">
            <v>1126000</v>
          </cell>
          <cell r="Z1378">
            <v>36161</v>
          </cell>
          <cell r="AA1378"/>
          <cell r="AB1378"/>
          <cell r="AC1378"/>
        </row>
        <row r="1379">
          <cell r="A1379">
            <v>36164</v>
          </cell>
          <cell r="B1379">
            <v>37500</v>
          </cell>
          <cell r="D1379"/>
          <cell r="E1379">
            <v>7</v>
          </cell>
          <cell r="F1379">
            <v>13.75</v>
          </cell>
          <cell r="G1379">
            <v>10.666666666666666</v>
          </cell>
          <cell r="H1379">
            <v>400000</v>
          </cell>
          <cell r="I1379">
            <v>37500</v>
          </cell>
          <cell r="N1379"/>
          <cell r="P1379"/>
          <cell r="Q1379"/>
          <cell r="R1379"/>
          <cell r="S1379"/>
          <cell r="U1379"/>
          <cell r="V1379"/>
          <cell r="W1379"/>
          <cell r="X1379">
            <v>36161</v>
          </cell>
          <cell r="Y1379">
            <v>400000</v>
          </cell>
          <cell r="Z1379">
            <v>36161</v>
          </cell>
          <cell r="AA1379"/>
          <cell r="AB1379"/>
          <cell r="AC1379"/>
        </row>
        <row r="1380">
          <cell r="A1380">
            <v>36165</v>
          </cell>
          <cell r="B1380">
            <v>109000</v>
          </cell>
          <cell r="D1380"/>
          <cell r="E1380">
            <v>7.5</v>
          </cell>
          <cell r="F1380">
            <v>14.5</v>
          </cell>
          <cell r="G1380">
            <v>11.818807339449542</v>
          </cell>
          <cell r="H1380">
            <v>1288250</v>
          </cell>
          <cell r="I1380">
            <v>109000</v>
          </cell>
          <cell r="N1380"/>
          <cell r="P1380"/>
          <cell r="Q1380"/>
          <cell r="R1380"/>
          <cell r="S1380"/>
          <cell r="U1380"/>
          <cell r="V1380"/>
          <cell r="W1380"/>
          <cell r="X1380">
            <v>36161</v>
          </cell>
          <cell r="Y1380">
            <v>1288250</v>
          </cell>
          <cell r="Z1380">
            <v>36161</v>
          </cell>
          <cell r="AA1380"/>
          <cell r="AB1380"/>
          <cell r="AC1380"/>
        </row>
        <row r="1381">
          <cell r="A1381">
            <v>36166</v>
          </cell>
          <cell r="B1381">
            <v>135500</v>
          </cell>
          <cell r="D1381"/>
          <cell r="E1381">
            <v>7.5</v>
          </cell>
          <cell r="F1381">
            <v>14.5</v>
          </cell>
          <cell r="G1381">
            <v>11.816420664206642</v>
          </cell>
          <cell r="H1381">
            <v>1601125</v>
          </cell>
          <cell r="I1381">
            <v>135500</v>
          </cell>
          <cell r="N1381"/>
          <cell r="P1381"/>
          <cell r="Q1381"/>
          <cell r="R1381"/>
          <cell r="S1381"/>
          <cell r="U1381"/>
          <cell r="V1381"/>
          <cell r="W1381"/>
          <cell r="X1381">
            <v>36161</v>
          </cell>
          <cell r="Y1381">
            <v>1601125</v>
          </cell>
          <cell r="Z1381">
            <v>36161</v>
          </cell>
          <cell r="AA1381"/>
          <cell r="AB1381"/>
          <cell r="AC1381"/>
        </row>
        <row r="1382">
          <cell r="A1382">
            <v>36167</v>
          </cell>
          <cell r="B1382">
            <v>155500</v>
          </cell>
          <cell r="D1382"/>
          <cell r="E1382">
            <v>8</v>
          </cell>
          <cell r="F1382">
            <v>14.5</v>
          </cell>
          <cell r="G1382">
            <v>11.442122186495176</v>
          </cell>
          <cell r="H1382">
            <v>1779249.9999999998</v>
          </cell>
          <cell r="I1382">
            <v>155500</v>
          </cell>
          <cell r="N1382"/>
          <cell r="P1382"/>
          <cell r="Q1382"/>
          <cell r="R1382"/>
          <cell r="S1382"/>
          <cell r="U1382"/>
          <cell r="V1382"/>
          <cell r="W1382"/>
          <cell r="X1382">
            <v>36161</v>
          </cell>
          <cell r="Y1382">
            <v>1779249.9999999998</v>
          </cell>
          <cell r="Z1382">
            <v>36161</v>
          </cell>
          <cell r="AA1382"/>
          <cell r="AB1382"/>
          <cell r="AC1382"/>
        </row>
        <row r="1383">
          <cell r="A1383">
            <v>36168</v>
          </cell>
          <cell r="B1383">
            <v>166500</v>
          </cell>
          <cell r="D1383"/>
          <cell r="E1383">
            <v>7</v>
          </cell>
          <cell r="F1383">
            <v>14.5</v>
          </cell>
          <cell r="G1383">
            <v>12.051801801801801</v>
          </cell>
          <cell r="H1383">
            <v>2006625</v>
          </cell>
          <cell r="I1383">
            <v>166500</v>
          </cell>
          <cell r="N1383"/>
          <cell r="P1383"/>
          <cell r="Q1383"/>
          <cell r="R1383"/>
          <cell r="S1383"/>
          <cell r="U1383"/>
          <cell r="V1383"/>
          <cell r="W1383"/>
          <cell r="X1383">
            <v>36161</v>
          </cell>
          <cell r="Y1383">
            <v>2006625</v>
          </cell>
          <cell r="Z1383">
            <v>36161</v>
          </cell>
          <cell r="AA1383"/>
          <cell r="AB1383"/>
          <cell r="AC1383"/>
        </row>
        <row r="1384">
          <cell r="A1384">
            <v>36169</v>
          </cell>
          <cell r="B1384">
            <v>166500</v>
          </cell>
          <cell r="D1384"/>
          <cell r="E1384">
            <v>7</v>
          </cell>
          <cell r="F1384">
            <v>14.5</v>
          </cell>
          <cell r="G1384">
            <v>12.051801801801801</v>
          </cell>
          <cell r="H1384">
            <v>2006625</v>
          </cell>
          <cell r="I1384">
            <v>166500</v>
          </cell>
          <cell r="N1384"/>
          <cell r="P1384"/>
          <cell r="Q1384"/>
          <cell r="R1384"/>
          <cell r="S1384"/>
          <cell r="U1384"/>
          <cell r="V1384"/>
          <cell r="W1384"/>
          <cell r="X1384">
            <v>36161</v>
          </cell>
          <cell r="Y1384">
            <v>2006625</v>
          </cell>
          <cell r="Z1384">
            <v>36161</v>
          </cell>
          <cell r="AA1384"/>
          <cell r="AB1384"/>
          <cell r="AC1384"/>
        </row>
        <row r="1385">
          <cell r="A1385">
            <v>36170</v>
          </cell>
          <cell r="B1385">
            <v>166500</v>
          </cell>
          <cell r="D1385"/>
          <cell r="E1385">
            <v>7</v>
          </cell>
          <cell r="F1385">
            <v>14.5</v>
          </cell>
          <cell r="G1385">
            <v>12.051801801801801</v>
          </cell>
          <cell r="H1385">
            <v>2006625</v>
          </cell>
          <cell r="I1385">
            <v>166500</v>
          </cell>
          <cell r="N1385"/>
          <cell r="P1385"/>
          <cell r="Q1385"/>
          <cell r="R1385"/>
          <cell r="S1385"/>
          <cell r="U1385"/>
          <cell r="V1385"/>
          <cell r="W1385"/>
          <cell r="X1385">
            <v>36161</v>
          </cell>
          <cell r="Y1385">
            <v>2006625</v>
          </cell>
          <cell r="Z1385">
            <v>36161</v>
          </cell>
          <cell r="AA1385"/>
          <cell r="AB1385"/>
          <cell r="AC1385"/>
        </row>
        <row r="1386">
          <cell r="A1386">
            <v>36171</v>
          </cell>
          <cell r="B1386">
            <v>189000</v>
          </cell>
          <cell r="D1386"/>
          <cell r="E1386">
            <v>6.8</v>
          </cell>
          <cell r="F1386">
            <v>14.5</v>
          </cell>
          <cell r="G1386">
            <v>12.143386243386244</v>
          </cell>
          <cell r="H1386">
            <v>2295100</v>
          </cell>
          <cell r="I1386">
            <v>189000</v>
          </cell>
          <cell r="N1386"/>
          <cell r="P1386"/>
          <cell r="Q1386"/>
          <cell r="R1386"/>
          <cell r="S1386"/>
          <cell r="U1386"/>
          <cell r="V1386"/>
          <cell r="W1386"/>
          <cell r="X1386">
            <v>36161</v>
          </cell>
          <cell r="Y1386">
            <v>2295100</v>
          </cell>
          <cell r="Z1386">
            <v>36161</v>
          </cell>
          <cell r="AA1386"/>
          <cell r="AB1386"/>
          <cell r="AC1386"/>
        </row>
        <row r="1387">
          <cell r="A1387">
            <v>36172</v>
          </cell>
          <cell r="B1387">
            <v>203000</v>
          </cell>
          <cell r="D1387"/>
          <cell r="E1387">
            <v>7</v>
          </cell>
          <cell r="F1387">
            <v>14.5</v>
          </cell>
          <cell r="G1387">
            <v>12.26268472906404</v>
          </cell>
          <cell r="H1387">
            <v>2489325</v>
          </cell>
          <cell r="I1387">
            <v>203000</v>
          </cell>
          <cell r="N1387"/>
          <cell r="P1387"/>
          <cell r="Q1387"/>
          <cell r="R1387"/>
          <cell r="S1387"/>
          <cell r="U1387"/>
          <cell r="V1387"/>
          <cell r="W1387"/>
          <cell r="X1387">
            <v>36161</v>
          </cell>
          <cell r="Y1387">
            <v>2489325</v>
          </cell>
          <cell r="Z1387">
            <v>36161</v>
          </cell>
          <cell r="AA1387"/>
          <cell r="AB1387"/>
          <cell r="AC1387"/>
        </row>
        <row r="1388">
          <cell r="A1388">
            <v>36173</v>
          </cell>
          <cell r="B1388">
            <v>157970</v>
          </cell>
          <cell r="D1388"/>
          <cell r="E1388">
            <v>7</v>
          </cell>
          <cell r="F1388">
            <v>14.75</v>
          </cell>
          <cell r="G1388">
            <v>12.540957143761474</v>
          </cell>
          <cell r="H1388">
            <v>1981095</v>
          </cell>
          <cell r="I1388">
            <v>157970</v>
          </cell>
          <cell r="N1388"/>
          <cell r="P1388"/>
          <cell r="Q1388"/>
          <cell r="R1388"/>
          <cell r="S1388"/>
          <cell r="U1388"/>
          <cell r="V1388"/>
          <cell r="W1388"/>
          <cell r="X1388">
            <v>36161</v>
          </cell>
          <cell r="Y1388">
            <v>1981095</v>
          </cell>
          <cell r="Z1388">
            <v>36161</v>
          </cell>
          <cell r="AA1388"/>
          <cell r="AB1388"/>
          <cell r="AC1388"/>
        </row>
        <row r="1389">
          <cell r="A1389">
            <v>36174</v>
          </cell>
          <cell r="B1389">
            <v>173820</v>
          </cell>
          <cell r="D1389"/>
          <cell r="E1389">
            <v>7</v>
          </cell>
          <cell r="F1389">
            <v>14.75</v>
          </cell>
          <cell r="G1389">
            <v>12.813513979979289</v>
          </cell>
          <cell r="H1389">
            <v>2227245</v>
          </cell>
          <cell r="I1389">
            <v>173820</v>
          </cell>
          <cell r="N1389"/>
          <cell r="P1389"/>
          <cell r="Q1389"/>
          <cell r="R1389"/>
          <cell r="S1389"/>
          <cell r="U1389"/>
          <cell r="V1389"/>
          <cell r="W1389"/>
          <cell r="X1389">
            <v>36161</v>
          </cell>
          <cell r="Y1389">
            <v>2227245</v>
          </cell>
          <cell r="Z1389">
            <v>36161</v>
          </cell>
          <cell r="AA1389"/>
          <cell r="AB1389"/>
          <cell r="AC1389"/>
        </row>
        <row r="1390">
          <cell r="A1390">
            <v>36175</v>
          </cell>
          <cell r="B1390">
            <v>191800</v>
          </cell>
          <cell r="D1390"/>
          <cell r="E1390">
            <v>7</v>
          </cell>
          <cell r="F1390">
            <v>14.75</v>
          </cell>
          <cell r="G1390">
            <v>12.40250260688217</v>
          </cell>
          <cell r="H1390">
            <v>2378800</v>
          </cell>
          <cell r="I1390">
            <v>191800</v>
          </cell>
          <cell r="N1390"/>
          <cell r="P1390"/>
          <cell r="Q1390"/>
          <cell r="R1390"/>
          <cell r="S1390"/>
          <cell r="U1390"/>
          <cell r="V1390"/>
          <cell r="W1390"/>
          <cell r="X1390">
            <v>36161</v>
          </cell>
          <cell r="Y1390">
            <v>2378800</v>
          </cell>
          <cell r="Z1390">
            <v>36161</v>
          </cell>
          <cell r="AA1390"/>
          <cell r="AB1390"/>
          <cell r="AC1390"/>
        </row>
        <row r="1391">
          <cell r="A1391">
            <v>36176</v>
          </cell>
          <cell r="B1391">
            <v>191800</v>
          </cell>
          <cell r="D1391"/>
          <cell r="E1391">
            <v>7</v>
          </cell>
          <cell r="F1391">
            <v>14.75</v>
          </cell>
          <cell r="G1391">
            <v>12.40250260688217</v>
          </cell>
          <cell r="H1391">
            <v>2378800</v>
          </cell>
          <cell r="I1391">
            <v>191800</v>
          </cell>
          <cell r="N1391"/>
          <cell r="P1391"/>
          <cell r="Q1391"/>
          <cell r="R1391"/>
          <cell r="S1391"/>
          <cell r="U1391"/>
          <cell r="V1391"/>
          <cell r="W1391"/>
          <cell r="X1391">
            <v>36161</v>
          </cell>
          <cell r="Y1391">
            <v>2378800</v>
          </cell>
          <cell r="Z1391">
            <v>36161</v>
          </cell>
          <cell r="AA1391"/>
          <cell r="AB1391"/>
          <cell r="AC1391"/>
        </row>
        <row r="1392">
          <cell r="A1392">
            <v>36177</v>
          </cell>
          <cell r="B1392">
            <v>191800</v>
          </cell>
          <cell r="D1392"/>
          <cell r="E1392">
            <v>7</v>
          </cell>
          <cell r="F1392">
            <v>14.75</v>
          </cell>
          <cell r="G1392">
            <v>12.40250260688217</v>
          </cell>
          <cell r="H1392">
            <v>2378800</v>
          </cell>
          <cell r="I1392">
            <v>191800</v>
          </cell>
          <cell r="N1392"/>
          <cell r="P1392"/>
          <cell r="Q1392"/>
          <cell r="R1392"/>
          <cell r="S1392"/>
          <cell r="U1392"/>
          <cell r="V1392"/>
          <cell r="W1392"/>
          <cell r="X1392">
            <v>36161</v>
          </cell>
          <cell r="Y1392">
            <v>2378800</v>
          </cell>
          <cell r="Z1392">
            <v>36161</v>
          </cell>
          <cell r="AA1392"/>
          <cell r="AB1392"/>
          <cell r="AC1392"/>
        </row>
        <row r="1393">
          <cell r="A1393">
            <v>36178</v>
          </cell>
          <cell r="B1393">
            <v>135604</v>
          </cell>
          <cell r="D1393"/>
          <cell r="E1393">
            <v>7.75</v>
          </cell>
          <cell r="F1393">
            <v>14.75</v>
          </cell>
          <cell r="G1393">
            <v>11.863329990265774</v>
          </cell>
          <cell r="H1393">
            <v>1608715</v>
          </cell>
          <cell r="I1393">
            <v>135604</v>
          </cell>
          <cell r="N1393"/>
          <cell r="P1393"/>
          <cell r="Q1393"/>
          <cell r="R1393"/>
          <cell r="S1393"/>
          <cell r="U1393"/>
          <cell r="V1393"/>
          <cell r="W1393"/>
          <cell r="X1393">
            <v>36161</v>
          </cell>
          <cell r="Y1393">
            <v>1608715</v>
          </cell>
          <cell r="Z1393">
            <v>36161</v>
          </cell>
          <cell r="AA1393"/>
          <cell r="AB1393"/>
          <cell r="AC1393"/>
        </row>
        <row r="1394">
          <cell r="A1394">
            <v>36179</v>
          </cell>
          <cell r="B1394">
            <v>172100</v>
          </cell>
          <cell r="D1394"/>
          <cell r="E1394">
            <v>7</v>
          </cell>
          <cell r="F1394">
            <v>14.75</v>
          </cell>
          <cell r="G1394">
            <v>12.173300406740267</v>
          </cell>
          <cell r="H1394">
            <v>2095025</v>
          </cell>
          <cell r="I1394">
            <v>172100</v>
          </cell>
          <cell r="N1394"/>
          <cell r="P1394"/>
          <cell r="Q1394"/>
          <cell r="R1394"/>
          <cell r="S1394"/>
          <cell r="U1394"/>
          <cell r="V1394"/>
          <cell r="W1394"/>
          <cell r="X1394">
            <v>36161</v>
          </cell>
          <cell r="Y1394">
            <v>2095025</v>
          </cell>
          <cell r="Z1394">
            <v>36161</v>
          </cell>
          <cell r="AA1394"/>
          <cell r="AB1394"/>
          <cell r="AC1394"/>
        </row>
        <row r="1395">
          <cell r="A1395">
            <v>36180</v>
          </cell>
          <cell r="B1395">
            <v>161800</v>
          </cell>
          <cell r="D1395"/>
          <cell r="E1395">
            <v>6</v>
          </cell>
          <cell r="F1395">
            <v>14.75</v>
          </cell>
          <cell r="G1395">
            <v>11.568139678615575</v>
          </cell>
          <cell r="H1395">
            <v>1871725</v>
          </cell>
          <cell r="I1395">
            <v>161800</v>
          </cell>
          <cell r="N1395"/>
          <cell r="P1395"/>
          <cell r="Q1395"/>
          <cell r="R1395"/>
          <cell r="S1395"/>
          <cell r="U1395"/>
          <cell r="V1395"/>
          <cell r="W1395"/>
          <cell r="X1395">
            <v>36161</v>
          </cell>
          <cell r="Y1395">
            <v>1871725</v>
          </cell>
          <cell r="Z1395">
            <v>36161</v>
          </cell>
          <cell r="AA1395"/>
          <cell r="AB1395"/>
          <cell r="AC1395"/>
        </row>
        <row r="1396">
          <cell r="A1396">
            <v>36181</v>
          </cell>
          <cell r="B1396">
            <v>156006</v>
          </cell>
          <cell r="D1396"/>
          <cell r="E1396">
            <v>4.75</v>
          </cell>
          <cell r="F1396">
            <v>14.75</v>
          </cell>
          <cell r="G1396">
            <v>11.296744996987295</v>
          </cell>
          <cell r="H1396">
            <v>1762360</v>
          </cell>
          <cell r="I1396">
            <v>156006</v>
          </cell>
          <cell r="N1396"/>
          <cell r="P1396"/>
          <cell r="Q1396"/>
          <cell r="R1396"/>
          <cell r="S1396"/>
          <cell r="U1396"/>
          <cell r="V1396"/>
          <cell r="W1396"/>
          <cell r="X1396">
            <v>36161</v>
          </cell>
          <cell r="Y1396">
            <v>1762360</v>
          </cell>
          <cell r="Z1396">
            <v>36161</v>
          </cell>
          <cell r="AA1396"/>
          <cell r="AB1396"/>
          <cell r="AC1396"/>
        </row>
        <row r="1397">
          <cell r="A1397">
            <v>36182</v>
          </cell>
          <cell r="B1397">
            <v>179500</v>
          </cell>
          <cell r="D1397"/>
          <cell r="E1397">
            <v>5</v>
          </cell>
          <cell r="F1397">
            <v>14.75</v>
          </cell>
          <cell r="G1397">
            <v>10.314206128133705</v>
          </cell>
          <cell r="H1397">
            <v>1851400</v>
          </cell>
          <cell r="I1397">
            <v>179500</v>
          </cell>
          <cell r="N1397"/>
          <cell r="P1397"/>
          <cell r="Q1397"/>
          <cell r="R1397"/>
          <cell r="S1397"/>
          <cell r="U1397"/>
          <cell r="V1397"/>
          <cell r="W1397"/>
          <cell r="X1397">
            <v>36161</v>
          </cell>
          <cell r="Y1397">
            <v>1851400</v>
          </cell>
          <cell r="Z1397">
            <v>36161</v>
          </cell>
          <cell r="AA1397"/>
          <cell r="AB1397"/>
          <cell r="AC1397"/>
        </row>
        <row r="1398">
          <cell r="A1398">
            <v>36183</v>
          </cell>
          <cell r="B1398">
            <v>179500</v>
          </cell>
          <cell r="D1398"/>
          <cell r="E1398">
            <v>5</v>
          </cell>
          <cell r="F1398">
            <v>14.75</v>
          </cell>
          <cell r="G1398">
            <v>10.314206128133705</v>
          </cell>
          <cell r="H1398">
            <v>1851400</v>
          </cell>
          <cell r="I1398">
            <v>179500</v>
          </cell>
          <cell r="N1398"/>
          <cell r="P1398"/>
          <cell r="Q1398"/>
          <cell r="R1398"/>
          <cell r="S1398"/>
          <cell r="U1398"/>
          <cell r="V1398"/>
          <cell r="W1398"/>
          <cell r="X1398">
            <v>36161</v>
          </cell>
          <cell r="Y1398">
            <v>1851400</v>
          </cell>
          <cell r="Z1398">
            <v>36161</v>
          </cell>
          <cell r="AA1398"/>
          <cell r="AB1398"/>
          <cell r="AC1398"/>
        </row>
        <row r="1399">
          <cell r="A1399">
            <v>36184</v>
          </cell>
          <cell r="B1399">
            <v>179500</v>
          </cell>
          <cell r="D1399"/>
          <cell r="E1399">
            <v>5</v>
          </cell>
          <cell r="F1399">
            <v>14.75</v>
          </cell>
          <cell r="G1399">
            <v>10.314206128133705</v>
          </cell>
          <cell r="H1399">
            <v>1851400</v>
          </cell>
          <cell r="I1399">
            <v>179500</v>
          </cell>
          <cell r="N1399"/>
          <cell r="P1399"/>
          <cell r="Q1399"/>
          <cell r="R1399"/>
          <cell r="S1399"/>
          <cell r="U1399"/>
          <cell r="V1399"/>
          <cell r="W1399"/>
          <cell r="X1399">
            <v>36161</v>
          </cell>
          <cell r="Y1399">
            <v>1851400</v>
          </cell>
          <cell r="Z1399">
            <v>36161</v>
          </cell>
          <cell r="AA1399"/>
          <cell r="AB1399"/>
          <cell r="AC1399"/>
        </row>
        <row r="1400">
          <cell r="A1400">
            <v>36185</v>
          </cell>
          <cell r="B1400">
            <v>103200</v>
          </cell>
          <cell r="D1400"/>
          <cell r="E1400">
            <v>5.8</v>
          </cell>
          <cell r="F1400">
            <v>14.5</v>
          </cell>
          <cell r="G1400">
            <v>9.9583333333333339</v>
          </cell>
          <cell r="H1400">
            <v>1027700.0000000001</v>
          </cell>
          <cell r="I1400">
            <v>103200</v>
          </cell>
          <cell r="N1400"/>
          <cell r="P1400"/>
          <cell r="Q1400"/>
          <cell r="R1400"/>
          <cell r="S1400"/>
          <cell r="U1400"/>
          <cell r="V1400"/>
          <cell r="W1400"/>
          <cell r="X1400">
            <v>36161</v>
          </cell>
          <cell r="Y1400">
            <v>1027700.0000000001</v>
          </cell>
          <cell r="Z1400">
            <v>36161</v>
          </cell>
          <cell r="AA1400"/>
          <cell r="AB1400"/>
          <cell r="AC1400"/>
        </row>
        <row r="1401">
          <cell r="A1401">
            <v>36186</v>
          </cell>
          <cell r="B1401">
            <v>87610</v>
          </cell>
          <cell r="D1401"/>
          <cell r="E1401">
            <v>4.5</v>
          </cell>
          <cell r="F1401">
            <v>14.5</v>
          </cell>
          <cell r="G1401">
            <v>10.475402351329757</v>
          </cell>
          <cell r="H1401">
            <v>917750</v>
          </cell>
          <cell r="I1401">
            <v>87610</v>
          </cell>
          <cell r="N1401"/>
          <cell r="P1401"/>
          <cell r="Q1401"/>
          <cell r="R1401"/>
          <cell r="S1401"/>
          <cell r="U1401"/>
          <cell r="V1401"/>
          <cell r="W1401"/>
          <cell r="X1401">
            <v>36161</v>
          </cell>
          <cell r="Y1401">
            <v>917750</v>
          </cell>
          <cell r="Z1401">
            <v>36161</v>
          </cell>
          <cell r="AA1401"/>
          <cell r="AB1401"/>
          <cell r="AC1401"/>
        </row>
        <row r="1402">
          <cell r="A1402">
            <v>36187</v>
          </cell>
          <cell r="B1402">
            <v>86210</v>
          </cell>
          <cell r="D1402"/>
          <cell r="E1402">
            <v>4</v>
          </cell>
          <cell r="F1402">
            <v>11.75</v>
          </cell>
          <cell r="G1402">
            <v>8.7005567799559209</v>
          </cell>
          <cell r="H1402">
            <v>750075</v>
          </cell>
          <cell r="I1402">
            <v>86210</v>
          </cell>
          <cell r="N1402"/>
          <cell r="P1402"/>
          <cell r="Q1402"/>
          <cell r="R1402"/>
          <cell r="S1402"/>
          <cell r="U1402"/>
          <cell r="V1402"/>
          <cell r="W1402"/>
          <cell r="X1402">
            <v>36161</v>
          </cell>
          <cell r="Y1402">
            <v>750075</v>
          </cell>
          <cell r="Z1402">
            <v>36161</v>
          </cell>
          <cell r="AA1402"/>
          <cell r="AB1402"/>
          <cell r="AC1402"/>
        </row>
        <row r="1403">
          <cell r="A1403">
            <v>36188</v>
          </cell>
          <cell r="B1403">
            <v>96211</v>
          </cell>
          <cell r="D1403"/>
          <cell r="E1403">
            <v>4</v>
          </cell>
          <cell r="F1403">
            <v>11.75</v>
          </cell>
          <cell r="G1403">
            <v>8.4331313467275049</v>
          </cell>
          <cell r="H1403">
            <v>811360</v>
          </cell>
          <cell r="I1403">
            <v>96211</v>
          </cell>
          <cell r="N1403"/>
          <cell r="P1403"/>
          <cell r="Q1403"/>
          <cell r="R1403"/>
          <cell r="S1403"/>
          <cell r="U1403"/>
          <cell r="V1403"/>
          <cell r="W1403"/>
          <cell r="X1403">
            <v>36161</v>
          </cell>
          <cell r="Y1403">
            <v>811360</v>
          </cell>
          <cell r="Z1403">
            <v>36161</v>
          </cell>
          <cell r="AA1403"/>
          <cell r="AB1403"/>
          <cell r="AC1403"/>
        </row>
        <row r="1404">
          <cell r="A1404">
            <v>36189</v>
          </cell>
          <cell r="B1404">
            <v>60211</v>
          </cell>
          <cell r="D1404"/>
          <cell r="E1404">
            <v>3.75</v>
          </cell>
          <cell r="F1404">
            <v>11.75</v>
          </cell>
          <cell r="G1404">
            <v>9.9557555928318742</v>
          </cell>
          <cell r="H1404">
            <v>599446</v>
          </cell>
          <cell r="I1404">
            <v>60211</v>
          </cell>
          <cell r="N1404"/>
          <cell r="P1404"/>
          <cell r="Q1404"/>
          <cell r="R1404"/>
          <cell r="S1404"/>
          <cell r="U1404"/>
          <cell r="V1404"/>
          <cell r="W1404"/>
          <cell r="X1404">
            <v>36161</v>
          </cell>
          <cell r="Y1404">
            <v>599446</v>
          </cell>
          <cell r="Z1404">
            <v>36161</v>
          </cell>
          <cell r="AA1404"/>
          <cell r="AB1404"/>
          <cell r="AC1404"/>
        </row>
        <row r="1405">
          <cell r="A1405">
            <v>36190</v>
          </cell>
          <cell r="B1405">
            <v>60211</v>
          </cell>
          <cell r="D1405"/>
          <cell r="E1405">
            <v>3.75</v>
          </cell>
          <cell r="F1405">
            <v>11.75</v>
          </cell>
          <cell r="G1405">
            <v>9.9557555928318742</v>
          </cell>
          <cell r="H1405">
            <v>599446</v>
          </cell>
          <cell r="I1405">
            <v>60211</v>
          </cell>
          <cell r="N1405"/>
          <cell r="P1405"/>
          <cell r="Q1405"/>
          <cell r="R1405"/>
          <cell r="S1405"/>
          <cell r="U1405"/>
          <cell r="V1405"/>
          <cell r="W1405"/>
          <cell r="X1405">
            <v>36161</v>
          </cell>
          <cell r="Y1405">
            <v>599446</v>
          </cell>
          <cell r="Z1405">
            <v>36161</v>
          </cell>
          <cell r="AA1405"/>
          <cell r="AB1405"/>
          <cell r="AC1405"/>
        </row>
        <row r="1406">
          <cell r="A1406">
            <v>36191</v>
          </cell>
          <cell r="B1406">
            <v>60211</v>
          </cell>
          <cell r="C1406"/>
          <cell r="D1406"/>
          <cell r="E1406">
            <v>3.75</v>
          </cell>
          <cell r="F1406">
            <v>11.75</v>
          </cell>
          <cell r="G1406">
            <v>9.9557555928318742</v>
          </cell>
          <cell r="H1406">
            <v>599446</v>
          </cell>
          <cell r="I1406">
            <v>60211</v>
          </cell>
          <cell r="J1406">
            <v>48792913</v>
          </cell>
          <cell r="K1406">
            <v>4285564</v>
          </cell>
          <cell r="L1406">
            <v>11.385412281790682</v>
          </cell>
          <cell r="M1406"/>
          <cell r="N1406"/>
          <cell r="O1406"/>
          <cell r="P1406"/>
          <cell r="Q1406"/>
          <cell r="R1406"/>
          <cell r="S1406"/>
          <cell r="T1406"/>
          <cell r="U1406"/>
          <cell r="V1406"/>
          <cell r="W1406"/>
          <cell r="X1406">
            <v>36161</v>
          </cell>
          <cell r="Y1406">
            <v>599446</v>
          </cell>
          <cell r="Z1406">
            <v>36161</v>
          </cell>
          <cell r="AA1406"/>
          <cell r="AB1406"/>
          <cell r="AC1406"/>
        </row>
        <row r="1407">
          <cell r="A1407">
            <v>36192</v>
          </cell>
          <cell r="B1407">
            <v>126114</v>
          </cell>
          <cell r="D1407"/>
          <cell r="E1407">
            <v>7</v>
          </cell>
          <cell r="F1407">
            <v>13.6</v>
          </cell>
          <cell r="G1407">
            <v>10.388140888402557</v>
          </cell>
          <cell r="H1407">
            <v>1310090</v>
          </cell>
          <cell r="I1407">
            <v>126114</v>
          </cell>
          <cell r="N1407"/>
          <cell r="P1407"/>
          <cell r="Q1407"/>
          <cell r="R1407"/>
          <cell r="S1407"/>
          <cell r="U1407"/>
          <cell r="V1407"/>
          <cell r="W1407"/>
          <cell r="X1407">
            <v>36192</v>
          </cell>
          <cell r="Y1407">
            <v>1310090</v>
          </cell>
          <cell r="Z1407">
            <v>36192</v>
          </cell>
          <cell r="AA1407"/>
          <cell r="AB1407"/>
          <cell r="AC1407"/>
        </row>
        <row r="1408">
          <cell r="A1408">
            <v>36193</v>
          </cell>
          <cell r="B1408">
            <v>175115</v>
          </cell>
          <cell r="D1408"/>
          <cell r="E1408">
            <v>6.5</v>
          </cell>
          <cell r="F1408">
            <v>12.5</v>
          </cell>
          <cell r="G1408">
            <v>10.324643805499244</v>
          </cell>
          <cell r="H1408">
            <v>1808000.0000000002</v>
          </cell>
          <cell r="I1408">
            <v>175115</v>
          </cell>
          <cell r="N1408"/>
          <cell r="P1408"/>
          <cell r="Q1408"/>
          <cell r="R1408"/>
          <cell r="S1408"/>
          <cell r="U1408"/>
          <cell r="V1408"/>
          <cell r="W1408"/>
          <cell r="X1408">
            <v>36192</v>
          </cell>
          <cell r="Y1408">
            <v>1808000.0000000002</v>
          </cell>
          <cell r="Z1408">
            <v>36192</v>
          </cell>
          <cell r="AA1408"/>
          <cell r="AB1408"/>
          <cell r="AC1408"/>
        </row>
        <row r="1409">
          <cell r="A1409">
            <v>36194</v>
          </cell>
          <cell r="B1409">
            <v>189600</v>
          </cell>
          <cell r="D1409"/>
          <cell r="E1409">
            <v>6</v>
          </cell>
          <cell r="F1409">
            <v>11.5</v>
          </cell>
          <cell r="G1409">
            <v>10.150448312236287</v>
          </cell>
          <cell r="H1409">
            <v>1924525</v>
          </cell>
          <cell r="I1409">
            <v>189600</v>
          </cell>
          <cell r="N1409"/>
          <cell r="P1409"/>
          <cell r="Q1409"/>
          <cell r="R1409"/>
          <cell r="S1409"/>
          <cell r="U1409"/>
          <cell r="V1409"/>
          <cell r="W1409"/>
          <cell r="X1409">
            <v>36192</v>
          </cell>
          <cell r="Y1409">
            <v>1924525</v>
          </cell>
          <cell r="Z1409">
            <v>36192</v>
          </cell>
          <cell r="AA1409"/>
          <cell r="AB1409"/>
          <cell r="AC1409"/>
        </row>
        <row r="1410">
          <cell r="A1410">
            <v>36195</v>
          </cell>
          <cell r="B1410">
            <v>156200</v>
          </cell>
          <cell r="D1410"/>
          <cell r="E1410">
            <v>6</v>
          </cell>
          <cell r="F1410">
            <v>11</v>
          </cell>
          <cell r="G1410">
            <v>10.150608194622279</v>
          </cell>
          <cell r="H1410">
            <v>1585525</v>
          </cell>
          <cell r="I1410">
            <v>156200</v>
          </cell>
          <cell r="N1410"/>
          <cell r="P1410"/>
          <cell r="Q1410"/>
          <cell r="R1410"/>
          <cell r="S1410"/>
          <cell r="U1410"/>
          <cell r="V1410"/>
          <cell r="W1410"/>
          <cell r="X1410">
            <v>36192</v>
          </cell>
          <cell r="Y1410">
            <v>1585525</v>
          </cell>
          <cell r="Z1410">
            <v>36192</v>
          </cell>
          <cell r="AA1410"/>
          <cell r="AB1410"/>
          <cell r="AC1410"/>
        </row>
        <row r="1411">
          <cell r="A1411">
            <v>36196</v>
          </cell>
          <cell r="B1411">
            <v>170600</v>
          </cell>
          <cell r="D1411"/>
          <cell r="E1411">
            <v>6.65</v>
          </cell>
          <cell r="F1411">
            <v>11</v>
          </cell>
          <cell r="G1411">
            <v>10.099062133645955</v>
          </cell>
          <cell r="H1411">
            <v>1722899.9999999998</v>
          </cell>
          <cell r="I1411">
            <v>170600</v>
          </cell>
          <cell r="N1411"/>
          <cell r="P1411"/>
          <cell r="Q1411"/>
          <cell r="R1411"/>
          <cell r="S1411"/>
          <cell r="U1411"/>
          <cell r="V1411"/>
          <cell r="W1411"/>
          <cell r="X1411">
            <v>36192</v>
          </cell>
          <cell r="Y1411">
            <v>1722899.9999999998</v>
          </cell>
          <cell r="Z1411">
            <v>36192</v>
          </cell>
          <cell r="AA1411"/>
          <cell r="AB1411"/>
          <cell r="AC1411"/>
        </row>
        <row r="1412">
          <cell r="A1412">
            <v>36197</v>
          </cell>
          <cell r="B1412">
            <v>170600</v>
          </cell>
          <cell r="D1412"/>
          <cell r="E1412">
            <v>6.65</v>
          </cell>
          <cell r="F1412">
            <v>11</v>
          </cell>
          <cell r="G1412">
            <v>10.099062133645955</v>
          </cell>
          <cell r="H1412">
            <v>1722899.9999999998</v>
          </cell>
          <cell r="I1412">
            <v>170600</v>
          </cell>
          <cell r="N1412"/>
          <cell r="P1412"/>
          <cell r="Q1412"/>
          <cell r="R1412"/>
          <cell r="S1412"/>
          <cell r="U1412"/>
          <cell r="V1412"/>
          <cell r="W1412"/>
          <cell r="X1412">
            <v>36192</v>
          </cell>
          <cell r="Y1412">
            <v>1722899.9999999998</v>
          </cell>
          <cell r="Z1412">
            <v>36192</v>
          </cell>
          <cell r="AA1412"/>
          <cell r="AB1412"/>
          <cell r="AC1412"/>
        </row>
        <row r="1413">
          <cell r="A1413">
            <v>36198</v>
          </cell>
          <cell r="B1413">
            <v>170600</v>
          </cell>
          <cell r="D1413"/>
          <cell r="E1413">
            <v>6.65</v>
          </cell>
          <cell r="F1413">
            <v>11</v>
          </cell>
          <cell r="G1413">
            <v>10.099062133645955</v>
          </cell>
          <cell r="H1413">
            <v>1722899.9999999998</v>
          </cell>
          <cell r="I1413">
            <v>170600</v>
          </cell>
          <cell r="N1413"/>
          <cell r="P1413"/>
          <cell r="Q1413"/>
          <cell r="R1413"/>
          <cell r="S1413"/>
          <cell r="U1413"/>
          <cell r="V1413"/>
          <cell r="W1413"/>
          <cell r="X1413">
            <v>36192</v>
          </cell>
          <cell r="Y1413">
            <v>1722899.9999999998</v>
          </cell>
          <cell r="Z1413">
            <v>36192</v>
          </cell>
          <cell r="AA1413"/>
          <cell r="AB1413"/>
          <cell r="AC1413"/>
        </row>
        <row r="1414">
          <cell r="A1414">
            <v>36199</v>
          </cell>
          <cell r="B1414">
            <v>165519</v>
          </cell>
          <cell r="D1414"/>
          <cell r="E1414">
            <v>5.75</v>
          </cell>
          <cell r="F1414">
            <v>10.75</v>
          </cell>
          <cell r="G1414">
            <v>10.002628097076469</v>
          </cell>
          <cell r="H1414">
            <v>1655625</v>
          </cell>
          <cell r="I1414">
            <v>165519</v>
          </cell>
          <cell r="N1414"/>
          <cell r="P1414"/>
          <cell r="Q1414"/>
          <cell r="R1414"/>
          <cell r="S1414"/>
          <cell r="U1414"/>
          <cell r="V1414"/>
          <cell r="W1414"/>
          <cell r="X1414">
            <v>36192</v>
          </cell>
          <cell r="Y1414">
            <v>1655625</v>
          </cell>
          <cell r="Z1414">
            <v>36192</v>
          </cell>
          <cell r="AA1414"/>
          <cell r="AB1414"/>
          <cell r="AC1414"/>
        </row>
        <row r="1415">
          <cell r="A1415">
            <v>36200</v>
          </cell>
          <cell r="B1415">
            <v>169000</v>
          </cell>
          <cell r="D1415"/>
          <cell r="E1415">
            <v>6.65</v>
          </cell>
          <cell r="F1415">
            <v>10.75</v>
          </cell>
          <cell r="G1415">
            <v>9.9817159763313601</v>
          </cell>
          <cell r="H1415">
            <v>1686909.9999999998</v>
          </cell>
          <cell r="I1415">
            <v>169000</v>
          </cell>
          <cell r="N1415"/>
          <cell r="P1415"/>
          <cell r="Q1415"/>
          <cell r="R1415"/>
          <cell r="S1415"/>
          <cell r="U1415"/>
          <cell r="V1415"/>
          <cell r="W1415"/>
          <cell r="X1415">
            <v>36192</v>
          </cell>
          <cell r="Y1415">
            <v>1686909.9999999998</v>
          </cell>
          <cell r="Z1415">
            <v>36192</v>
          </cell>
          <cell r="AA1415"/>
          <cell r="AB1415"/>
          <cell r="AC1415"/>
        </row>
        <row r="1416">
          <cell r="A1416">
            <v>36201</v>
          </cell>
          <cell r="B1416">
            <v>172000</v>
          </cell>
          <cell r="D1416"/>
          <cell r="E1416">
            <v>6</v>
          </cell>
          <cell r="F1416">
            <v>10.75</v>
          </cell>
          <cell r="G1416">
            <v>9.7436046511627907</v>
          </cell>
          <cell r="H1416">
            <v>1675900</v>
          </cell>
          <cell r="I1416">
            <v>172000</v>
          </cell>
          <cell r="N1416"/>
          <cell r="P1416"/>
          <cell r="Q1416"/>
          <cell r="R1416"/>
          <cell r="S1416"/>
          <cell r="U1416"/>
          <cell r="V1416"/>
          <cell r="W1416"/>
          <cell r="X1416">
            <v>36192</v>
          </cell>
          <cell r="Y1416">
            <v>1675900</v>
          </cell>
          <cell r="Z1416">
            <v>36192</v>
          </cell>
          <cell r="AA1416"/>
          <cell r="AB1416"/>
          <cell r="AC1416"/>
        </row>
        <row r="1417">
          <cell r="A1417">
            <v>36202</v>
          </cell>
          <cell r="B1417">
            <v>184700</v>
          </cell>
          <cell r="D1417"/>
          <cell r="E1417">
            <v>5</v>
          </cell>
          <cell r="F1417">
            <v>10.75</v>
          </cell>
          <cell r="G1417">
            <v>9.4163508391987012</v>
          </cell>
          <cell r="H1417">
            <v>1739200</v>
          </cell>
          <cell r="I1417">
            <v>184700</v>
          </cell>
          <cell r="N1417"/>
          <cell r="P1417"/>
          <cell r="Q1417"/>
          <cell r="R1417"/>
          <cell r="S1417"/>
          <cell r="U1417"/>
          <cell r="V1417"/>
          <cell r="W1417"/>
          <cell r="X1417">
            <v>36192</v>
          </cell>
          <cell r="Y1417">
            <v>1739200</v>
          </cell>
          <cell r="Z1417">
            <v>36192</v>
          </cell>
          <cell r="AA1417"/>
          <cell r="AB1417"/>
          <cell r="AC1417"/>
        </row>
        <row r="1418">
          <cell r="A1418">
            <v>36203</v>
          </cell>
          <cell r="B1418">
            <v>161500</v>
          </cell>
          <cell r="D1418"/>
          <cell r="E1418">
            <v>5.5</v>
          </cell>
          <cell r="F1418">
            <v>10.75</v>
          </cell>
          <cell r="G1418">
            <v>9.208204334365325</v>
          </cell>
          <cell r="H1418">
            <v>1487125</v>
          </cell>
          <cell r="I1418">
            <v>161500</v>
          </cell>
          <cell r="N1418"/>
          <cell r="P1418"/>
          <cell r="Q1418"/>
          <cell r="R1418"/>
          <cell r="S1418"/>
          <cell r="U1418"/>
          <cell r="V1418"/>
          <cell r="W1418"/>
          <cell r="X1418">
            <v>36192</v>
          </cell>
          <cell r="Y1418">
            <v>1487125</v>
          </cell>
          <cell r="Z1418">
            <v>36192</v>
          </cell>
          <cell r="AA1418"/>
          <cell r="AB1418"/>
          <cell r="AC1418"/>
        </row>
        <row r="1419">
          <cell r="A1419">
            <v>36204</v>
          </cell>
          <cell r="B1419">
            <v>161500</v>
          </cell>
          <cell r="D1419"/>
          <cell r="E1419">
            <v>5.5</v>
          </cell>
          <cell r="F1419">
            <v>10.75</v>
          </cell>
          <cell r="G1419">
            <v>9.208204334365325</v>
          </cell>
          <cell r="H1419">
            <v>1487125</v>
          </cell>
          <cell r="I1419">
            <v>161500</v>
          </cell>
          <cell r="N1419"/>
          <cell r="P1419"/>
          <cell r="Q1419"/>
          <cell r="R1419"/>
          <cell r="S1419"/>
          <cell r="U1419"/>
          <cell r="V1419"/>
          <cell r="W1419"/>
          <cell r="X1419">
            <v>36192</v>
          </cell>
          <cell r="Y1419">
            <v>1487125</v>
          </cell>
          <cell r="Z1419">
            <v>36192</v>
          </cell>
          <cell r="AA1419"/>
          <cell r="AB1419"/>
          <cell r="AC1419"/>
        </row>
        <row r="1420">
          <cell r="A1420">
            <v>36205</v>
          </cell>
          <cell r="B1420">
            <v>161500</v>
          </cell>
          <cell r="D1420"/>
          <cell r="E1420">
            <v>5.5</v>
          </cell>
          <cell r="F1420">
            <v>10.75</v>
          </cell>
          <cell r="G1420">
            <v>9.208204334365325</v>
          </cell>
          <cell r="H1420">
            <v>1487125</v>
          </cell>
          <cell r="I1420">
            <v>161500</v>
          </cell>
          <cell r="N1420"/>
          <cell r="P1420"/>
          <cell r="Q1420"/>
          <cell r="R1420"/>
          <cell r="S1420"/>
          <cell r="U1420"/>
          <cell r="V1420"/>
          <cell r="W1420"/>
          <cell r="X1420">
            <v>36192</v>
          </cell>
          <cell r="Y1420">
            <v>1487125</v>
          </cell>
          <cell r="Z1420">
            <v>36192</v>
          </cell>
          <cell r="AA1420"/>
          <cell r="AB1420"/>
          <cell r="AC1420"/>
        </row>
        <row r="1421">
          <cell r="A1421">
            <v>36206</v>
          </cell>
          <cell r="B1421">
            <v>132000</v>
          </cell>
          <cell r="D1421"/>
          <cell r="E1421">
            <v>5</v>
          </cell>
          <cell r="F1421">
            <v>10.75</v>
          </cell>
          <cell r="G1421">
            <v>9.7439393939393941</v>
          </cell>
          <cell r="H1421">
            <v>1286200</v>
          </cell>
          <cell r="I1421">
            <v>132000</v>
          </cell>
          <cell r="N1421"/>
          <cell r="P1421"/>
          <cell r="Q1421"/>
          <cell r="R1421"/>
          <cell r="S1421"/>
          <cell r="U1421"/>
          <cell r="V1421"/>
          <cell r="W1421"/>
          <cell r="X1421">
            <v>36192</v>
          </cell>
          <cell r="Y1421">
            <v>1286200</v>
          </cell>
          <cell r="Z1421">
            <v>36192</v>
          </cell>
          <cell r="AA1421"/>
          <cell r="AB1421"/>
          <cell r="AC1421"/>
        </row>
        <row r="1422">
          <cell r="A1422">
            <v>36207</v>
          </cell>
          <cell r="B1422">
            <v>139900</v>
          </cell>
          <cell r="D1422"/>
          <cell r="E1422">
            <v>5</v>
          </cell>
          <cell r="F1422">
            <v>10.75</v>
          </cell>
          <cell r="G1422">
            <v>9.1679771265189416</v>
          </cell>
          <cell r="H1422">
            <v>1282600</v>
          </cell>
          <cell r="I1422">
            <v>139900</v>
          </cell>
          <cell r="N1422"/>
          <cell r="P1422"/>
          <cell r="Q1422"/>
          <cell r="R1422"/>
          <cell r="S1422"/>
          <cell r="U1422"/>
          <cell r="V1422"/>
          <cell r="W1422"/>
          <cell r="X1422">
            <v>36192</v>
          </cell>
          <cell r="Y1422">
            <v>1282600</v>
          </cell>
          <cell r="Z1422">
            <v>36192</v>
          </cell>
          <cell r="AA1422"/>
          <cell r="AB1422"/>
          <cell r="AC1422"/>
        </row>
        <row r="1423">
          <cell r="A1423">
            <v>36208</v>
          </cell>
          <cell r="B1423">
            <v>151900</v>
          </cell>
          <cell r="D1423"/>
          <cell r="E1423">
            <v>4</v>
          </cell>
          <cell r="F1423">
            <v>10.75</v>
          </cell>
          <cell r="G1423">
            <v>8.6402238314680719</v>
          </cell>
          <cell r="H1423">
            <v>1312450.0000000002</v>
          </cell>
          <cell r="I1423">
            <v>151900</v>
          </cell>
          <cell r="N1423"/>
          <cell r="P1423"/>
          <cell r="Q1423"/>
          <cell r="R1423"/>
          <cell r="S1423"/>
          <cell r="U1423"/>
          <cell r="V1423"/>
          <cell r="W1423"/>
          <cell r="X1423">
            <v>36192</v>
          </cell>
          <cell r="Y1423">
            <v>1312450.0000000002</v>
          </cell>
          <cell r="Z1423">
            <v>36192</v>
          </cell>
          <cell r="AA1423"/>
          <cell r="AB1423"/>
          <cell r="AC1423"/>
        </row>
        <row r="1424">
          <cell r="A1424">
            <v>36209</v>
          </cell>
          <cell r="B1424">
            <v>121400</v>
          </cell>
          <cell r="D1424"/>
          <cell r="E1424">
            <v>4.5</v>
          </cell>
          <cell r="F1424">
            <v>10.75</v>
          </cell>
          <cell r="G1424">
            <v>9.0768121911037891</v>
          </cell>
          <cell r="H1424">
            <v>1101925</v>
          </cell>
          <cell r="I1424">
            <v>121400</v>
          </cell>
          <cell r="N1424"/>
          <cell r="P1424"/>
          <cell r="Q1424"/>
          <cell r="R1424"/>
          <cell r="S1424"/>
          <cell r="U1424"/>
          <cell r="V1424"/>
          <cell r="W1424"/>
          <cell r="X1424">
            <v>36192</v>
          </cell>
          <cell r="Y1424">
            <v>1101925</v>
          </cell>
          <cell r="Z1424">
            <v>36192</v>
          </cell>
          <cell r="AA1424"/>
          <cell r="AB1424"/>
          <cell r="AC1424"/>
        </row>
        <row r="1425">
          <cell r="A1425">
            <v>36210</v>
          </cell>
          <cell r="B1425">
            <v>123400</v>
          </cell>
          <cell r="D1425"/>
          <cell r="E1425">
            <v>4.5</v>
          </cell>
          <cell r="F1425">
            <v>10.75</v>
          </cell>
          <cell r="G1425">
            <v>9.0927876823338742</v>
          </cell>
          <cell r="H1425">
            <v>1122050</v>
          </cell>
          <cell r="I1425">
            <v>123400</v>
          </cell>
          <cell r="N1425"/>
          <cell r="P1425"/>
          <cell r="Q1425"/>
          <cell r="R1425"/>
          <cell r="S1425"/>
          <cell r="U1425"/>
          <cell r="V1425"/>
          <cell r="W1425"/>
          <cell r="X1425">
            <v>36192</v>
          </cell>
          <cell r="Y1425">
            <v>1122050</v>
          </cell>
          <cell r="Z1425">
            <v>36192</v>
          </cell>
          <cell r="AA1425"/>
          <cell r="AB1425"/>
          <cell r="AC1425"/>
        </row>
        <row r="1426">
          <cell r="A1426">
            <v>36211</v>
          </cell>
          <cell r="B1426">
            <v>123400</v>
          </cell>
          <cell r="D1426"/>
          <cell r="E1426">
            <v>4.5</v>
          </cell>
          <cell r="F1426">
            <v>10.75</v>
          </cell>
          <cell r="G1426">
            <v>9.0927876823338742</v>
          </cell>
          <cell r="H1426">
            <v>1122050</v>
          </cell>
          <cell r="I1426">
            <v>123400</v>
          </cell>
          <cell r="N1426"/>
          <cell r="P1426"/>
          <cell r="Q1426"/>
          <cell r="R1426"/>
          <cell r="S1426"/>
          <cell r="U1426"/>
          <cell r="V1426"/>
          <cell r="W1426"/>
          <cell r="X1426">
            <v>36192</v>
          </cell>
          <cell r="Y1426">
            <v>1122050</v>
          </cell>
          <cell r="Z1426">
            <v>36192</v>
          </cell>
          <cell r="AA1426"/>
          <cell r="AB1426"/>
          <cell r="AC1426"/>
        </row>
        <row r="1427">
          <cell r="A1427">
            <v>36212</v>
          </cell>
          <cell r="B1427">
            <v>123400</v>
          </cell>
          <cell r="D1427"/>
          <cell r="E1427">
            <v>4.5</v>
          </cell>
          <cell r="F1427">
            <v>10.75</v>
          </cell>
          <cell r="G1427">
            <v>9.0927876823338742</v>
          </cell>
          <cell r="H1427">
            <v>1122050</v>
          </cell>
          <cell r="I1427">
            <v>123400</v>
          </cell>
          <cell r="N1427"/>
          <cell r="P1427"/>
          <cell r="Q1427"/>
          <cell r="R1427"/>
          <cell r="S1427"/>
          <cell r="U1427"/>
          <cell r="V1427"/>
          <cell r="W1427"/>
          <cell r="X1427">
            <v>36192</v>
          </cell>
          <cell r="Y1427">
            <v>1122050</v>
          </cell>
          <cell r="Z1427">
            <v>36192</v>
          </cell>
          <cell r="AA1427"/>
          <cell r="AB1427"/>
          <cell r="AC1427"/>
        </row>
        <row r="1428">
          <cell r="A1428">
            <v>36213</v>
          </cell>
          <cell r="B1428">
            <v>104100</v>
          </cell>
          <cell r="D1428"/>
          <cell r="E1428">
            <v>4.5</v>
          </cell>
          <cell r="F1428">
            <v>10.6</v>
          </cell>
          <cell r="G1428">
            <v>8.981508165225744</v>
          </cell>
          <cell r="H1428">
            <v>934975</v>
          </cell>
          <cell r="I1428">
            <v>104100</v>
          </cell>
          <cell r="N1428"/>
          <cell r="P1428"/>
          <cell r="Q1428"/>
          <cell r="R1428"/>
          <cell r="S1428"/>
          <cell r="U1428"/>
          <cell r="V1428"/>
          <cell r="W1428"/>
          <cell r="X1428">
            <v>36192</v>
          </cell>
          <cell r="Y1428">
            <v>934975</v>
          </cell>
          <cell r="Z1428">
            <v>36192</v>
          </cell>
          <cell r="AA1428"/>
          <cell r="AB1428"/>
          <cell r="AC1428"/>
        </row>
        <row r="1429">
          <cell r="A1429">
            <v>36214</v>
          </cell>
          <cell r="B1429">
            <v>108900</v>
          </cell>
          <cell r="D1429"/>
          <cell r="E1429">
            <v>4.5</v>
          </cell>
          <cell r="F1429">
            <v>10.6</v>
          </cell>
          <cell r="G1429">
            <v>9.0417814508723602</v>
          </cell>
          <cell r="H1429">
            <v>984650</v>
          </cell>
          <cell r="I1429">
            <v>108900</v>
          </cell>
          <cell r="N1429"/>
          <cell r="P1429"/>
          <cell r="Q1429"/>
          <cell r="R1429"/>
          <cell r="S1429"/>
          <cell r="U1429"/>
          <cell r="V1429"/>
          <cell r="W1429"/>
          <cell r="X1429">
            <v>36192</v>
          </cell>
          <cell r="Y1429">
            <v>984650</v>
          </cell>
          <cell r="Z1429">
            <v>36192</v>
          </cell>
          <cell r="AA1429"/>
          <cell r="AB1429"/>
          <cell r="AC1429"/>
        </row>
        <row r="1430">
          <cell r="A1430">
            <v>36215</v>
          </cell>
          <cell r="B1430">
            <v>84900</v>
          </cell>
          <cell r="D1430"/>
          <cell r="E1430">
            <v>4</v>
          </cell>
          <cell r="F1430">
            <v>10.6</v>
          </cell>
          <cell r="G1430">
            <v>9.1858068315665484</v>
          </cell>
          <cell r="H1430">
            <v>779875</v>
          </cell>
          <cell r="I1430">
            <v>84900</v>
          </cell>
          <cell r="N1430"/>
          <cell r="P1430"/>
          <cell r="Q1430"/>
          <cell r="R1430"/>
          <cell r="S1430"/>
          <cell r="U1430"/>
          <cell r="V1430"/>
          <cell r="W1430"/>
          <cell r="X1430">
            <v>36192</v>
          </cell>
          <cell r="Y1430">
            <v>779875</v>
          </cell>
          <cell r="Z1430">
            <v>36192</v>
          </cell>
          <cell r="AA1430"/>
          <cell r="AB1430"/>
          <cell r="AC1430"/>
        </row>
        <row r="1431">
          <cell r="A1431">
            <v>36216</v>
          </cell>
          <cell r="B1431">
            <v>48500</v>
          </cell>
          <cell r="D1431"/>
          <cell r="E1431">
            <v>4.25</v>
          </cell>
          <cell r="F1431">
            <v>10.6</v>
          </cell>
          <cell r="G1431">
            <v>8.7726804123711339</v>
          </cell>
          <cell r="H1431">
            <v>425475</v>
          </cell>
          <cell r="I1431">
            <v>48500</v>
          </cell>
          <cell r="N1431"/>
          <cell r="P1431"/>
          <cell r="Q1431"/>
          <cell r="R1431"/>
          <cell r="S1431"/>
          <cell r="U1431"/>
          <cell r="V1431"/>
          <cell r="W1431"/>
          <cell r="X1431">
            <v>36192</v>
          </cell>
          <cell r="Y1431">
            <v>425475</v>
          </cell>
          <cell r="Z1431">
            <v>36192</v>
          </cell>
          <cell r="AA1431"/>
          <cell r="AB1431"/>
          <cell r="AC1431"/>
        </row>
        <row r="1432">
          <cell r="A1432">
            <v>36217</v>
          </cell>
          <cell r="B1432">
            <v>60000</v>
          </cell>
          <cell r="D1432"/>
          <cell r="E1432">
            <v>4.5999999999999996</v>
          </cell>
          <cell r="F1432">
            <v>10.6</v>
          </cell>
          <cell r="G1432">
            <v>8.3825000000000003</v>
          </cell>
          <cell r="H1432">
            <v>502950</v>
          </cell>
          <cell r="I1432">
            <v>60000</v>
          </cell>
          <cell r="N1432"/>
          <cell r="P1432"/>
          <cell r="Q1432"/>
          <cell r="R1432"/>
          <cell r="S1432"/>
          <cell r="U1432"/>
          <cell r="V1432"/>
          <cell r="W1432"/>
          <cell r="X1432">
            <v>36192</v>
          </cell>
          <cell r="Y1432">
            <v>502950</v>
          </cell>
          <cell r="Z1432">
            <v>36192</v>
          </cell>
          <cell r="AA1432"/>
          <cell r="AB1432"/>
          <cell r="AC1432"/>
        </row>
        <row r="1433">
          <cell r="A1433">
            <v>36218</v>
          </cell>
          <cell r="B1433">
            <v>60000</v>
          </cell>
          <cell r="D1433"/>
          <cell r="E1433">
            <v>4.5999999999999996</v>
          </cell>
          <cell r="F1433">
            <v>10.6</v>
          </cell>
          <cell r="G1433">
            <v>8.3825000000000003</v>
          </cell>
          <cell r="H1433">
            <v>502950</v>
          </cell>
          <cell r="I1433">
            <v>60000</v>
          </cell>
          <cell r="N1433"/>
          <cell r="P1433"/>
          <cell r="Q1433"/>
          <cell r="R1433"/>
          <cell r="S1433"/>
          <cell r="U1433"/>
          <cell r="V1433"/>
          <cell r="W1433"/>
          <cell r="X1433">
            <v>36192</v>
          </cell>
          <cell r="Y1433">
            <v>502950</v>
          </cell>
          <cell r="Z1433">
            <v>36192</v>
          </cell>
          <cell r="AA1433"/>
          <cell r="AB1433"/>
          <cell r="AC1433"/>
        </row>
        <row r="1434">
          <cell r="A1434">
            <v>36219</v>
          </cell>
          <cell r="B1434">
            <v>60000</v>
          </cell>
          <cell r="C1434"/>
          <cell r="D1434"/>
          <cell r="E1434">
            <v>4.5999999999999996</v>
          </cell>
          <cell r="F1434">
            <v>10.6</v>
          </cell>
          <cell r="G1434">
            <v>8.3825000000000003</v>
          </cell>
          <cell r="H1434">
            <v>502950</v>
          </cell>
          <cell r="I1434">
            <v>60000</v>
          </cell>
          <cell r="J1434">
            <v>35999000</v>
          </cell>
          <cell r="K1434">
            <v>3776348</v>
          </cell>
          <cell r="L1434">
            <v>9.5327549261879465</v>
          </cell>
          <cell r="M1434"/>
          <cell r="N1434"/>
          <cell r="O1434"/>
          <cell r="P1434"/>
          <cell r="Q1434"/>
          <cell r="R1434"/>
          <cell r="S1434"/>
          <cell r="T1434"/>
          <cell r="U1434"/>
          <cell r="V1434"/>
          <cell r="W1434"/>
          <cell r="X1434">
            <v>36192</v>
          </cell>
          <cell r="Y1434">
            <v>502950</v>
          </cell>
          <cell r="Z1434">
            <v>36192</v>
          </cell>
          <cell r="AA1434"/>
          <cell r="AB1434"/>
          <cell r="AC1434"/>
        </row>
        <row r="1435">
          <cell r="A1435">
            <v>36220</v>
          </cell>
          <cell r="B1435">
            <v>38000</v>
          </cell>
          <cell r="D1435"/>
          <cell r="E1435">
            <v>6</v>
          </cell>
          <cell r="F1435">
            <v>9</v>
          </cell>
          <cell r="G1435">
            <v>8.0592105263157894</v>
          </cell>
          <cell r="H1435">
            <v>306250</v>
          </cell>
          <cell r="I1435">
            <v>38000</v>
          </cell>
          <cell r="N1435"/>
          <cell r="P1435"/>
          <cell r="Q1435"/>
          <cell r="R1435"/>
          <cell r="S1435"/>
          <cell r="U1435"/>
          <cell r="V1435"/>
          <cell r="W1435"/>
          <cell r="X1435">
            <v>36220</v>
          </cell>
          <cell r="Y1435">
            <v>306250</v>
          </cell>
          <cell r="Z1435">
            <v>36220</v>
          </cell>
          <cell r="AA1435"/>
          <cell r="AB1435"/>
          <cell r="AC1435"/>
        </row>
        <row r="1436">
          <cell r="A1436">
            <v>36221</v>
          </cell>
          <cell r="B1436">
            <v>103500</v>
          </cell>
          <cell r="D1436"/>
          <cell r="E1436">
            <v>6</v>
          </cell>
          <cell r="F1436">
            <v>10</v>
          </cell>
          <cell r="G1436">
            <v>8.3222222222222229</v>
          </cell>
          <cell r="H1436">
            <v>861350.00000000012</v>
          </cell>
          <cell r="I1436">
            <v>103500</v>
          </cell>
          <cell r="N1436"/>
          <cell r="P1436"/>
          <cell r="Q1436"/>
          <cell r="R1436"/>
          <cell r="S1436"/>
          <cell r="U1436"/>
          <cell r="V1436"/>
          <cell r="W1436"/>
          <cell r="X1436">
            <v>36220</v>
          </cell>
          <cell r="Y1436">
            <v>861350.00000000012</v>
          </cell>
          <cell r="Z1436">
            <v>36220</v>
          </cell>
          <cell r="AA1436"/>
          <cell r="AB1436"/>
          <cell r="AC1436"/>
        </row>
        <row r="1437">
          <cell r="A1437">
            <v>36222</v>
          </cell>
          <cell r="B1437">
            <v>159000</v>
          </cell>
          <cell r="D1437"/>
          <cell r="E1437">
            <v>6.9</v>
          </cell>
          <cell r="F1437">
            <v>10.25</v>
          </cell>
          <cell r="G1437">
            <v>8.9713836477987421</v>
          </cell>
          <cell r="H1437">
            <v>1426450</v>
          </cell>
          <cell r="I1437">
            <v>159000</v>
          </cell>
          <cell r="N1437"/>
          <cell r="P1437"/>
          <cell r="Q1437"/>
          <cell r="R1437"/>
          <cell r="S1437"/>
          <cell r="U1437"/>
          <cell r="V1437"/>
          <cell r="W1437"/>
          <cell r="X1437">
            <v>36220</v>
          </cell>
          <cell r="Y1437">
            <v>1426450</v>
          </cell>
          <cell r="Z1437">
            <v>36220</v>
          </cell>
          <cell r="AA1437"/>
          <cell r="AB1437"/>
          <cell r="AC1437"/>
        </row>
        <row r="1438">
          <cell r="A1438">
            <v>36223</v>
          </cell>
          <cell r="B1438">
            <v>150250</v>
          </cell>
          <cell r="D1438"/>
          <cell r="E1438">
            <v>6.9</v>
          </cell>
          <cell r="F1438">
            <v>10.25</v>
          </cell>
          <cell r="G1438">
            <v>8.9877204658901828</v>
          </cell>
          <cell r="H1438">
            <v>1350405</v>
          </cell>
          <cell r="I1438">
            <v>150250</v>
          </cell>
          <cell r="N1438"/>
          <cell r="P1438"/>
          <cell r="Q1438"/>
          <cell r="R1438"/>
          <cell r="S1438"/>
          <cell r="U1438"/>
          <cell r="V1438"/>
          <cell r="W1438"/>
          <cell r="X1438">
            <v>36220</v>
          </cell>
          <cell r="Y1438">
            <v>1350405</v>
          </cell>
          <cell r="Z1438">
            <v>36220</v>
          </cell>
          <cell r="AA1438"/>
          <cell r="AB1438"/>
          <cell r="AC1438"/>
        </row>
        <row r="1439">
          <cell r="A1439">
            <v>36224</v>
          </cell>
          <cell r="B1439">
            <v>194900</v>
          </cell>
          <cell r="D1439"/>
          <cell r="E1439">
            <v>5</v>
          </cell>
          <cell r="F1439">
            <v>10.25</v>
          </cell>
          <cell r="G1439">
            <v>8.90559261159569</v>
          </cell>
          <cell r="H1439">
            <v>1735700</v>
          </cell>
          <cell r="I1439">
            <v>194900</v>
          </cell>
          <cell r="N1439"/>
          <cell r="P1439"/>
          <cell r="Q1439"/>
          <cell r="R1439"/>
          <cell r="S1439"/>
          <cell r="U1439"/>
          <cell r="V1439"/>
          <cell r="W1439"/>
          <cell r="X1439">
            <v>36220</v>
          </cell>
          <cell r="Y1439">
            <v>1735700</v>
          </cell>
          <cell r="Z1439">
            <v>36220</v>
          </cell>
          <cell r="AA1439"/>
          <cell r="AB1439"/>
          <cell r="AC1439"/>
        </row>
        <row r="1440">
          <cell r="A1440">
            <v>36225</v>
          </cell>
          <cell r="B1440">
            <v>194900</v>
          </cell>
          <cell r="D1440"/>
          <cell r="E1440">
            <v>5</v>
          </cell>
          <cell r="F1440">
            <v>10.25</v>
          </cell>
          <cell r="G1440">
            <v>8.90559261159569</v>
          </cell>
          <cell r="H1440">
            <v>1735700</v>
          </cell>
          <cell r="I1440">
            <v>194900</v>
          </cell>
          <cell r="N1440"/>
          <cell r="P1440"/>
          <cell r="Q1440"/>
          <cell r="R1440"/>
          <cell r="S1440"/>
          <cell r="U1440"/>
          <cell r="V1440"/>
          <cell r="W1440"/>
          <cell r="X1440">
            <v>36220</v>
          </cell>
          <cell r="Y1440">
            <v>1735700</v>
          </cell>
          <cell r="Z1440">
            <v>36220</v>
          </cell>
          <cell r="AA1440"/>
          <cell r="AB1440"/>
          <cell r="AC1440"/>
        </row>
        <row r="1441">
          <cell r="A1441">
            <v>36226</v>
          </cell>
          <cell r="B1441">
            <v>194900</v>
          </cell>
          <cell r="D1441"/>
          <cell r="E1441">
            <v>5</v>
          </cell>
          <cell r="F1441">
            <v>10.25</v>
          </cell>
          <cell r="G1441">
            <v>8.90559261159569</v>
          </cell>
          <cell r="H1441">
            <v>1735700</v>
          </cell>
          <cell r="I1441">
            <v>194900</v>
          </cell>
          <cell r="N1441"/>
          <cell r="P1441"/>
          <cell r="Q1441"/>
          <cell r="R1441"/>
          <cell r="S1441"/>
          <cell r="U1441"/>
          <cell r="V1441"/>
          <cell r="W1441"/>
          <cell r="X1441">
            <v>36220</v>
          </cell>
          <cell r="Y1441">
            <v>1735700</v>
          </cell>
          <cell r="Z1441">
            <v>36220</v>
          </cell>
          <cell r="AA1441"/>
          <cell r="AB1441"/>
          <cell r="AC1441"/>
        </row>
        <row r="1442">
          <cell r="A1442">
            <v>36227</v>
          </cell>
          <cell r="B1442">
            <v>146900</v>
          </cell>
          <cell r="D1442"/>
          <cell r="E1442">
            <v>5.9</v>
          </cell>
          <cell r="F1442">
            <v>10.25</v>
          </cell>
          <cell r="G1442">
            <v>9.0078284547311096</v>
          </cell>
          <cell r="H1442">
            <v>1323250</v>
          </cell>
          <cell r="I1442">
            <v>146900</v>
          </cell>
          <cell r="N1442"/>
          <cell r="P1442"/>
          <cell r="Q1442"/>
          <cell r="R1442"/>
          <cell r="S1442"/>
          <cell r="U1442"/>
          <cell r="V1442"/>
          <cell r="W1442"/>
          <cell r="X1442">
            <v>36220</v>
          </cell>
          <cell r="Y1442">
            <v>1323250</v>
          </cell>
          <cell r="Z1442">
            <v>36220</v>
          </cell>
          <cell r="AA1442"/>
          <cell r="AB1442"/>
          <cell r="AC1442"/>
        </row>
        <row r="1443">
          <cell r="A1443">
            <v>36228</v>
          </cell>
          <cell r="B1443">
            <v>145000</v>
          </cell>
          <cell r="D1443"/>
          <cell r="E1443">
            <v>6</v>
          </cell>
          <cell r="F1443">
            <v>9</v>
          </cell>
          <cell r="G1443">
            <v>8.3186206896551731</v>
          </cell>
          <cell r="H1443">
            <v>1206200</v>
          </cell>
          <cell r="I1443">
            <v>145000</v>
          </cell>
          <cell r="N1443"/>
          <cell r="P1443"/>
          <cell r="Q1443"/>
          <cell r="R1443"/>
          <cell r="S1443"/>
          <cell r="U1443"/>
          <cell r="V1443"/>
          <cell r="W1443"/>
          <cell r="X1443">
            <v>36220</v>
          </cell>
          <cell r="Y1443">
            <v>1206200</v>
          </cell>
          <cell r="Z1443">
            <v>36220</v>
          </cell>
          <cell r="AA1443"/>
          <cell r="AB1443"/>
          <cell r="AC1443"/>
        </row>
        <row r="1444">
          <cell r="A1444">
            <v>36229</v>
          </cell>
          <cell r="B1444">
            <v>128500</v>
          </cell>
          <cell r="D1444"/>
          <cell r="E1444">
            <v>4.5</v>
          </cell>
          <cell r="F1444">
            <v>8.75</v>
          </cell>
          <cell r="G1444">
            <v>7.8501945525291825</v>
          </cell>
          <cell r="H1444">
            <v>1008750</v>
          </cell>
          <cell r="I1444">
            <v>128500</v>
          </cell>
          <cell r="N1444"/>
          <cell r="P1444"/>
          <cell r="Q1444"/>
          <cell r="R1444"/>
          <cell r="S1444"/>
          <cell r="U1444"/>
          <cell r="V1444"/>
          <cell r="W1444"/>
          <cell r="X1444">
            <v>36220</v>
          </cell>
          <cell r="Y1444">
            <v>1008750</v>
          </cell>
          <cell r="Z1444">
            <v>36220</v>
          </cell>
          <cell r="AA1444"/>
          <cell r="AB1444"/>
          <cell r="AC1444"/>
        </row>
        <row r="1445">
          <cell r="A1445">
            <v>36230</v>
          </cell>
          <cell r="B1445">
            <v>119000</v>
          </cell>
          <cell r="D1445"/>
          <cell r="E1445">
            <v>5</v>
          </cell>
          <cell r="F1445">
            <v>8.75</v>
          </cell>
          <cell r="G1445">
            <v>7.5191176470588239</v>
          </cell>
          <cell r="H1445">
            <v>894775</v>
          </cell>
          <cell r="I1445">
            <v>119000</v>
          </cell>
          <cell r="N1445"/>
          <cell r="P1445"/>
          <cell r="Q1445"/>
          <cell r="R1445"/>
          <cell r="S1445"/>
          <cell r="U1445"/>
          <cell r="V1445"/>
          <cell r="W1445"/>
          <cell r="X1445">
            <v>36220</v>
          </cell>
          <cell r="Y1445">
            <v>894775</v>
          </cell>
          <cell r="Z1445">
            <v>36220</v>
          </cell>
          <cell r="AA1445"/>
          <cell r="AB1445"/>
          <cell r="AC1445"/>
        </row>
        <row r="1446">
          <cell r="A1446">
            <v>36231</v>
          </cell>
          <cell r="B1446">
            <v>142500</v>
          </cell>
          <cell r="D1446"/>
          <cell r="E1446">
            <v>5.5</v>
          </cell>
          <cell r="F1446">
            <v>8.25</v>
          </cell>
          <cell r="G1446">
            <v>7.0956140350877197</v>
          </cell>
          <cell r="H1446">
            <v>1011125</v>
          </cell>
          <cell r="I1446">
            <v>142500</v>
          </cell>
          <cell r="N1446"/>
          <cell r="P1446"/>
          <cell r="Q1446"/>
          <cell r="R1446"/>
          <cell r="S1446"/>
          <cell r="U1446"/>
          <cell r="V1446"/>
          <cell r="W1446"/>
          <cell r="X1446">
            <v>36220</v>
          </cell>
          <cell r="Y1446">
            <v>1011125</v>
          </cell>
          <cell r="Z1446">
            <v>36220</v>
          </cell>
          <cell r="AA1446"/>
          <cell r="AB1446"/>
          <cell r="AC1446"/>
        </row>
        <row r="1447">
          <cell r="A1447">
            <v>36232</v>
          </cell>
          <cell r="B1447">
            <v>142500</v>
          </cell>
          <cell r="D1447"/>
          <cell r="E1447">
            <v>5.5</v>
          </cell>
          <cell r="F1447">
            <v>8.25</v>
          </cell>
          <cell r="G1447">
            <v>7.0956140350877197</v>
          </cell>
          <cell r="H1447">
            <v>1011125</v>
          </cell>
          <cell r="I1447">
            <v>142500</v>
          </cell>
          <cell r="N1447"/>
          <cell r="P1447"/>
          <cell r="Q1447"/>
          <cell r="R1447"/>
          <cell r="S1447"/>
          <cell r="U1447"/>
          <cell r="V1447"/>
          <cell r="W1447"/>
          <cell r="X1447">
            <v>36220</v>
          </cell>
          <cell r="Y1447">
            <v>1011125</v>
          </cell>
          <cell r="Z1447">
            <v>36220</v>
          </cell>
          <cell r="AA1447"/>
          <cell r="AB1447"/>
          <cell r="AC1447"/>
        </row>
        <row r="1448">
          <cell r="A1448">
            <v>36233</v>
          </cell>
          <cell r="B1448">
            <v>142500</v>
          </cell>
          <cell r="D1448"/>
          <cell r="E1448">
            <v>5.5</v>
          </cell>
          <cell r="F1448">
            <v>8.25</v>
          </cell>
          <cell r="G1448">
            <v>7.0956140350877197</v>
          </cell>
          <cell r="H1448">
            <v>1011125</v>
          </cell>
          <cell r="I1448">
            <v>142500</v>
          </cell>
          <cell r="N1448"/>
          <cell r="P1448"/>
          <cell r="Q1448"/>
          <cell r="R1448"/>
          <cell r="S1448"/>
          <cell r="U1448"/>
          <cell r="V1448"/>
          <cell r="W1448"/>
          <cell r="X1448">
            <v>36220</v>
          </cell>
          <cell r="Y1448">
            <v>1011125</v>
          </cell>
          <cell r="Z1448">
            <v>36220</v>
          </cell>
          <cell r="AA1448"/>
          <cell r="AB1448"/>
          <cell r="AC1448"/>
        </row>
        <row r="1449">
          <cell r="A1449">
            <v>36234</v>
          </cell>
          <cell r="B1449">
            <v>100500</v>
          </cell>
          <cell r="D1449"/>
          <cell r="E1449">
            <v>5.5</v>
          </cell>
          <cell r="F1449">
            <v>8</v>
          </cell>
          <cell r="G1449">
            <v>6.9</v>
          </cell>
          <cell r="H1449">
            <v>693450</v>
          </cell>
          <cell r="I1449">
            <v>100500</v>
          </cell>
          <cell r="N1449"/>
          <cell r="P1449"/>
          <cell r="Q1449"/>
          <cell r="R1449"/>
          <cell r="S1449"/>
          <cell r="U1449"/>
          <cell r="V1449"/>
          <cell r="W1449"/>
          <cell r="X1449">
            <v>36220</v>
          </cell>
          <cell r="Y1449">
            <v>693450</v>
          </cell>
          <cell r="Z1449">
            <v>36220</v>
          </cell>
          <cell r="AA1449"/>
          <cell r="AB1449"/>
          <cell r="AC1449"/>
        </row>
        <row r="1450">
          <cell r="A1450">
            <v>36235</v>
          </cell>
          <cell r="B1450">
            <v>96000</v>
          </cell>
          <cell r="D1450"/>
          <cell r="E1450">
            <v>5</v>
          </cell>
          <cell r="F1450">
            <v>7.9</v>
          </cell>
          <cell r="G1450">
            <v>6.7182291666666663</v>
          </cell>
          <cell r="H1450">
            <v>644950</v>
          </cell>
          <cell r="I1450">
            <v>96000</v>
          </cell>
          <cell r="N1450"/>
          <cell r="P1450"/>
          <cell r="Q1450"/>
          <cell r="R1450"/>
          <cell r="S1450"/>
          <cell r="U1450"/>
          <cell r="V1450"/>
          <cell r="W1450"/>
          <cell r="X1450">
            <v>36220</v>
          </cell>
          <cell r="Y1450">
            <v>644950</v>
          </cell>
          <cell r="Z1450">
            <v>36220</v>
          </cell>
          <cell r="AA1450"/>
          <cell r="AB1450"/>
          <cell r="AC1450"/>
        </row>
        <row r="1451">
          <cell r="A1451">
            <v>36236</v>
          </cell>
          <cell r="B1451">
            <v>82000</v>
          </cell>
          <cell r="D1451"/>
          <cell r="E1451">
            <v>5</v>
          </cell>
          <cell r="F1451">
            <v>7.5</v>
          </cell>
          <cell r="G1451">
            <v>6.4292682926829272</v>
          </cell>
          <cell r="H1451">
            <v>527200</v>
          </cell>
          <cell r="I1451">
            <v>82000</v>
          </cell>
          <cell r="N1451"/>
          <cell r="P1451"/>
          <cell r="Q1451"/>
          <cell r="R1451"/>
          <cell r="S1451"/>
          <cell r="U1451"/>
          <cell r="V1451"/>
          <cell r="W1451"/>
          <cell r="X1451">
            <v>36220</v>
          </cell>
          <cell r="Y1451">
            <v>527200</v>
          </cell>
          <cell r="Z1451">
            <v>36220</v>
          </cell>
          <cell r="AA1451"/>
          <cell r="AB1451"/>
          <cell r="AC1451"/>
        </row>
        <row r="1452">
          <cell r="A1452">
            <v>36237</v>
          </cell>
          <cell r="B1452">
            <v>71500</v>
          </cell>
          <cell r="D1452"/>
          <cell r="E1452">
            <v>5.75</v>
          </cell>
          <cell r="F1452">
            <v>7.25</v>
          </cell>
          <cell r="G1452">
            <v>6.5839160839160842</v>
          </cell>
          <cell r="H1452">
            <v>470750</v>
          </cell>
          <cell r="I1452">
            <v>71500</v>
          </cell>
          <cell r="N1452"/>
          <cell r="P1452"/>
          <cell r="Q1452"/>
          <cell r="R1452"/>
          <cell r="S1452"/>
          <cell r="U1452"/>
          <cell r="V1452"/>
          <cell r="W1452"/>
          <cell r="X1452">
            <v>36220</v>
          </cell>
          <cell r="Y1452">
            <v>470750</v>
          </cell>
          <cell r="Z1452">
            <v>36220</v>
          </cell>
          <cell r="AA1452"/>
          <cell r="AB1452"/>
          <cell r="AC1452"/>
        </row>
        <row r="1453">
          <cell r="A1453">
            <v>36238</v>
          </cell>
          <cell r="B1453">
            <v>120000</v>
          </cell>
          <cell r="D1453"/>
          <cell r="E1453">
            <v>5</v>
          </cell>
          <cell r="F1453">
            <v>7.25</v>
          </cell>
          <cell r="G1453">
            <v>6.4241666666666664</v>
          </cell>
          <cell r="H1453">
            <v>770900</v>
          </cell>
          <cell r="I1453">
            <v>120000</v>
          </cell>
          <cell r="N1453"/>
          <cell r="P1453"/>
          <cell r="Q1453"/>
          <cell r="R1453"/>
          <cell r="S1453"/>
          <cell r="U1453"/>
          <cell r="V1453"/>
          <cell r="W1453"/>
          <cell r="X1453">
            <v>36220</v>
          </cell>
          <cell r="Y1453">
            <v>770900</v>
          </cell>
          <cell r="Z1453">
            <v>36220</v>
          </cell>
          <cell r="AA1453"/>
          <cell r="AB1453"/>
          <cell r="AC1453"/>
        </row>
        <row r="1454">
          <cell r="A1454">
            <v>36239</v>
          </cell>
          <cell r="B1454">
            <v>120000</v>
          </cell>
          <cell r="D1454"/>
          <cell r="E1454">
            <v>5</v>
          </cell>
          <cell r="F1454">
            <v>7.25</v>
          </cell>
          <cell r="G1454">
            <v>6.4241666666666664</v>
          </cell>
          <cell r="H1454">
            <v>770900</v>
          </cell>
          <cell r="I1454">
            <v>120000</v>
          </cell>
          <cell r="N1454"/>
          <cell r="P1454"/>
          <cell r="Q1454"/>
          <cell r="R1454"/>
          <cell r="S1454"/>
          <cell r="U1454"/>
          <cell r="V1454"/>
          <cell r="W1454"/>
          <cell r="X1454">
            <v>36220</v>
          </cell>
          <cell r="Y1454">
            <v>770900</v>
          </cell>
          <cell r="Z1454">
            <v>36220</v>
          </cell>
          <cell r="AA1454"/>
          <cell r="AB1454"/>
          <cell r="AC1454"/>
        </row>
        <row r="1455">
          <cell r="A1455">
            <v>36240</v>
          </cell>
          <cell r="B1455">
            <v>120000</v>
          </cell>
          <cell r="D1455"/>
          <cell r="E1455">
            <v>5</v>
          </cell>
          <cell r="F1455">
            <v>7.25</v>
          </cell>
          <cell r="G1455">
            <v>6.4241666666666664</v>
          </cell>
          <cell r="H1455">
            <v>770900</v>
          </cell>
          <cell r="I1455">
            <v>120000</v>
          </cell>
          <cell r="N1455"/>
          <cell r="P1455"/>
          <cell r="Q1455"/>
          <cell r="R1455"/>
          <cell r="S1455"/>
          <cell r="U1455"/>
          <cell r="V1455"/>
          <cell r="W1455"/>
          <cell r="X1455">
            <v>36220</v>
          </cell>
          <cell r="Y1455">
            <v>770900</v>
          </cell>
          <cell r="Z1455">
            <v>36220</v>
          </cell>
          <cell r="AA1455"/>
          <cell r="AB1455"/>
          <cell r="AC1455"/>
        </row>
        <row r="1456">
          <cell r="A1456">
            <v>36241</v>
          </cell>
          <cell r="B1456">
            <v>75300</v>
          </cell>
          <cell r="D1456"/>
          <cell r="E1456">
            <v>5</v>
          </cell>
          <cell r="F1456">
            <v>7.25</v>
          </cell>
          <cell r="G1456">
            <v>6.8041168658698536</v>
          </cell>
          <cell r="H1456">
            <v>512350</v>
          </cell>
          <cell r="I1456">
            <v>75300</v>
          </cell>
          <cell r="N1456"/>
          <cell r="P1456"/>
          <cell r="Q1456"/>
          <cell r="R1456"/>
          <cell r="S1456"/>
          <cell r="U1456"/>
          <cell r="V1456"/>
          <cell r="W1456"/>
          <cell r="X1456">
            <v>36220</v>
          </cell>
          <cell r="Y1456">
            <v>512350</v>
          </cell>
          <cell r="Z1456">
            <v>36220</v>
          </cell>
          <cell r="AA1456"/>
          <cell r="AB1456"/>
          <cell r="AC1456"/>
        </row>
        <row r="1457">
          <cell r="A1457">
            <v>36242</v>
          </cell>
          <cell r="B1457">
            <v>78000</v>
          </cell>
          <cell r="D1457"/>
          <cell r="E1457">
            <v>5</v>
          </cell>
          <cell r="F1457">
            <v>7.25</v>
          </cell>
          <cell r="G1457">
            <v>6.6179487179487175</v>
          </cell>
          <cell r="H1457">
            <v>516199.99999999994</v>
          </cell>
          <cell r="I1457">
            <v>78000</v>
          </cell>
          <cell r="N1457"/>
          <cell r="P1457"/>
          <cell r="Q1457"/>
          <cell r="R1457"/>
          <cell r="S1457"/>
          <cell r="U1457"/>
          <cell r="V1457"/>
          <cell r="W1457"/>
          <cell r="X1457">
            <v>36220</v>
          </cell>
          <cell r="Y1457">
            <v>516199.99999999994</v>
          </cell>
          <cell r="Z1457">
            <v>36220</v>
          </cell>
          <cell r="AA1457"/>
          <cell r="AB1457"/>
          <cell r="AC1457"/>
        </row>
        <row r="1458">
          <cell r="A1458">
            <v>36243</v>
          </cell>
          <cell r="B1458">
            <v>72500</v>
          </cell>
          <cell r="D1458"/>
          <cell r="E1458">
            <v>5</v>
          </cell>
          <cell r="F1458">
            <v>7.25</v>
          </cell>
          <cell r="G1458">
            <v>6.6848275862068967</v>
          </cell>
          <cell r="H1458">
            <v>484650</v>
          </cell>
          <cell r="I1458">
            <v>72500</v>
          </cell>
          <cell r="N1458"/>
          <cell r="P1458"/>
          <cell r="Q1458"/>
          <cell r="R1458"/>
          <cell r="S1458"/>
          <cell r="U1458"/>
          <cell r="V1458"/>
          <cell r="W1458"/>
          <cell r="X1458">
            <v>36220</v>
          </cell>
          <cell r="Y1458">
            <v>484650</v>
          </cell>
          <cell r="Z1458">
            <v>36220</v>
          </cell>
          <cell r="AA1458"/>
          <cell r="AB1458"/>
          <cell r="AC1458"/>
        </row>
        <row r="1459">
          <cell r="A1459">
            <v>36244</v>
          </cell>
          <cell r="B1459">
            <v>81000</v>
          </cell>
          <cell r="D1459"/>
          <cell r="E1459">
            <v>4.5</v>
          </cell>
          <cell r="F1459">
            <v>7.25</v>
          </cell>
          <cell r="G1459">
            <v>6.526543209876543</v>
          </cell>
          <cell r="H1459">
            <v>528650</v>
          </cell>
          <cell r="I1459">
            <v>81000</v>
          </cell>
          <cell r="N1459"/>
          <cell r="P1459"/>
          <cell r="Q1459"/>
          <cell r="R1459"/>
          <cell r="S1459"/>
          <cell r="U1459"/>
          <cell r="V1459"/>
          <cell r="W1459"/>
          <cell r="X1459">
            <v>36220</v>
          </cell>
          <cell r="Y1459">
            <v>528650</v>
          </cell>
          <cell r="Z1459">
            <v>36220</v>
          </cell>
          <cell r="AA1459"/>
          <cell r="AB1459"/>
          <cell r="AC1459"/>
        </row>
        <row r="1460">
          <cell r="A1460">
            <v>36245</v>
          </cell>
          <cell r="B1460">
            <v>99500</v>
          </cell>
          <cell r="D1460"/>
          <cell r="E1460">
            <v>4.5</v>
          </cell>
          <cell r="F1460">
            <v>7.25</v>
          </cell>
          <cell r="G1460">
            <v>6.437688442211055</v>
          </cell>
          <cell r="H1460">
            <v>640550</v>
          </cell>
          <cell r="I1460">
            <v>99500</v>
          </cell>
          <cell r="N1460"/>
          <cell r="P1460"/>
          <cell r="Q1460"/>
          <cell r="R1460"/>
          <cell r="S1460"/>
          <cell r="U1460"/>
          <cell r="V1460"/>
          <cell r="W1460"/>
          <cell r="X1460">
            <v>36220</v>
          </cell>
          <cell r="Y1460">
            <v>640550</v>
          </cell>
          <cell r="Z1460">
            <v>36220</v>
          </cell>
          <cell r="AA1460"/>
          <cell r="AB1460"/>
          <cell r="AC1460"/>
        </row>
        <row r="1461">
          <cell r="A1461">
            <v>36246</v>
          </cell>
          <cell r="B1461">
            <v>99500</v>
          </cell>
          <cell r="D1461"/>
          <cell r="E1461">
            <v>4.5</v>
          </cell>
          <cell r="F1461">
            <v>7.25</v>
          </cell>
          <cell r="G1461">
            <v>6.437688442211055</v>
          </cell>
          <cell r="H1461">
            <v>640550</v>
          </cell>
          <cell r="I1461">
            <v>99500</v>
          </cell>
          <cell r="N1461"/>
          <cell r="P1461"/>
          <cell r="Q1461"/>
          <cell r="R1461"/>
          <cell r="S1461"/>
          <cell r="U1461"/>
          <cell r="V1461"/>
          <cell r="W1461"/>
          <cell r="X1461">
            <v>36220</v>
          </cell>
          <cell r="Y1461">
            <v>640550</v>
          </cell>
          <cell r="Z1461">
            <v>36220</v>
          </cell>
          <cell r="AA1461"/>
          <cell r="AB1461"/>
          <cell r="AC1461"/>
        </row>
        <row r="1462">
          <cell r="A1462">
            <v>36247</v>
          </cell>
          <cell r="B1462">
            <v>99500</v>
          </cell>
          <cell r="D1462"/>
          <cell r="E1462">
            <v>4.5</v>
          </cell>
          <cell r="F1462">
            <v>7.25</v>
          </cell>
          <cell r="G1462">
            <v>6.437688442211055</v>
          </cell>
          <cell r="H1462">
            <v>640550</v>
          </cell>
          <cell r="I1462">
            <v>99500</v>
          </cell>
          <cell r="N1462"/>
          <cell r="P1462"/>
          <cell r="Q1462"/>
          <cell r="R1462"/>
          <cell r="S1462"/>
          <cell r="U1462"/>
          <cell r="V1462"/>
          <cell r="W1462"/>
          <cell r="X1462">
            <v>36220</v>
          </cell>
          <cell r="Y1462">
            <v>640550</v>
          </cell>
          <cell r="Z1462">
            <v>36220</v>
          </cell>
          <cell r="AA1462"/>
          <cell r="AB1462"/>
          <cell r="AC1462"/>
        </row>
        <row r="1463">
          <cell r="A1463">
            <v>36248</v>
          </cell>
          <cell r="B1463">
            <v>81500</v>
          </cell>
          <cell r="D1463"/>
          <cell r="E1463">
            <v>4</v>
          </cell>
          <cell r="F1463">
            <v>7.25</v>
          </cell>
          <cell r="G1463">
            <v>6.5184049079754605</v>
          </cell>
          <cell r="H1463">
            <v>531250</v>
          </cell>
          <cell r="I1463">
            <v>81500</v>
          </cell>
          <cell r="N1463"/>
          <cell r="P1463"/>
          <cell r="Q1463"/>
          <cell r="R1463"/>
          <cell r="S1463"/>
          <cell r="U1463"/>
          <cell r="V1463"/>
          <cell r="W1463"/>
          <cell r="X1463">
            <v>36220</v>
          </cell>
          <cell r="Y1463">
            <v>531250</v>
          </cell>
          <cell r="Z1463">
            <v>36220</v>
          </cell>
          <cell r="AA1463"/>
          <cell r="AB1463"/>
          <cell r="AC1463"/>
        </row>
        <row r="1464">
          <cell r="A1464">
            <v>36249</v>
          </cell>
          <cell r="B1464">
            <v>101300</v>
          </cell>
          <cell r="D1464"/>
          <cell r="E1464">
            <v>3</v>
          </cell>
          <cell r="F1464">
            <v>7.25</v>
          </cell>
          <cell r="G1464">
            <v>6.5222112537018759</v>
          </cell>
          <cell r="H1464">
            <v>660700</v>
          </cell>
          <cell r="I1464">
            <v>101300</v>
          </cell>
          <cell r="N1464"/>
          <cell r="P1464"/>
          <cell r="Q1464"/>
          <cell r="R1464"/>
          <cell r="S1464"/>
          <cell r="U1464"/>
          <cell r="V1464"/>
          <cell r="W1464"/>
          <cell r="X1464">
            <v>36220</v>
          </cell>
          <cell r="Y1464">
            <v>660700</v>
          </cell>
          <cell r="Z1464">
            <v>36220</v>
          </cell>
          <cell r="AA1464"/>
          <cell r="AB1464"/>
          <cell r="AC1464"/>
        </row>
        <row r="1465">
          <cell r="A1465">
            <v>36250</v>
          </cell>
          <cell r="B1465">
            <v>56000</v>
          </cell>
          <cell r="C1465"/>
          <cell r="D1465"/>
          <cell r="E1465">
            <v>5</v>
          </cell>
          <cell r="F1465">
            <v>9</v>
          </cell>
          <cell r="G1465">
            <v>6.96875</v>
          </cell>
          <cell r="H1465">
            <v>390250</v>
          </cell>
          <cell r="I1465">
            <v>56000</v>
          </cell>
          <cell r="J1465">
            <v>26812655</v>
          </cell>
          <cell r="K1465">
            <v>3556450</v>
          </cell>
          <cell r="L1465">
            <v>7.5391626481463261</v>
          </cell>
          <cell r="M1465"/>
          <cell r="N1465"/>
          <cell r="O1465"/>
          <cell r="P1465"/>
          <cell r="Q1465"/>
          <cell r="R1465"/>
          <cell r="S1465"/>
          <cell r="T1465"/>
          <cell r="U1465"/>
          <cell r="V1465"/>
          <cell r="W1465"/>
          <cell r="X1465">
            <v>36220</v>
          </cell>
          <cell r="Y1465">
            <v>390250</v>
          </cell>
          <cell r="Z1465">
            <v>36220</v>
          </cell>
          <cell r="AA1465"/>
          <cell r="AB1465"/>
          <cell r="AC1465"/>
        </row>
        <row r="1466">
          <cell r="A1466">
            <v>36251</v>
          </cell>
          <cell r="B1466">
            <v>56000</v>
          </cell>
          <cell r="D1466"/>
          <cell r="E1466">
            <v>5</v>
          </cell>
          <cell r="F1466">
            <v>9</v>
          </cell>
          <cell r="G1466">
            <v>6.96875</v>
          </cell>
          <cell r="H1466">
            <v>390250</v>
          </cell>
          <cell r="I1466">
            <v>56000</v>
          </cell>
          <cell r="N1466"/>
          <cell r="P1466"/>
          <cell r="Q1466"/>
          <cell r="R1466"/>
          <cell r="S1466"/>
          <cell r="U1466"/>
          <cell r="V1466"/>
          <cell r="W1466"/>
          <cell r="X1466">
            <v>36251</v>
          </cell>
          <cell r="Y1466">
            <v>390250</v>
          </cell>
          <cell r="Z1466">
            <v>36251</v>
          </cell>
          <cell r="AA1466"/>
          <cell r="AB1466"/>
          <cell r="AC1466"/>
        </row>
        <row r="1467">
          <cell r="A1467">
            <v>36252</v>
          </cell>
          <cell r="B1467">
            <v>56000</v>
          </cell>
          <cell r="D1467"/>
          <cell r="E1467">
            <v>5</v>
          </cell>
          <cell r="F1467">
            <v>9</v>
          </cell>
          <cell r="G1467">
            <v>6.96875</v>
          </cell>
          <cell r="H1467">
            <v>390250</v>
          </cell>
          <cell r="I1467">
            <v>56000</v>
          </cell>
          <cell r="N1467"/>
          <cell r="P1467"/>
          <cell r="Q1467"/>
          <cell r="R1467"/>
          <cell r="S1467"/>
          <cell r="U1467"/>
          <cell r="V1467"/>
          <cell r="W1467"/>
          <cell r="X1467">
            <v>36251</v>
          </cell>
          <cell r="Y1467">
            <v>390250</v>
          </cell>
          <cell r="Z1467">
            <v>36251</v>
          </cell>
          <cell r="AA1467"/>
          <cell r="AB1467"/>
          <cell r="AC1467"/>
        </row>
        <row r="1468">
          <cell r="A1468">
            <v>36253</v>
          </cell>
          <cell r="B1468">
            <v>56000</v>
          </cell>
          <cell r="D1468"/>
          <cell r="E1468">
            <v>5</v>
          </cell>
          <cell r="F1468">
            <v>9</v>
          </cell>
          <cell r="G1468">
            <v>6.96875</v>
          </cell>
          <cell r="H1468">
            <v>390250</v>
          </cell>
          <cell r="I1468">
            <v>56000</v>
          </cell>
          <cell r="N1468"/>
          <cell r="P1468"/>
          <cell r="Q1468"/>
          <cell r="R1468"/>
          <cell r="S1468"/>
          <cell r="U1468"/>
          <cell r="V1468"/>
          <cell r="W1468"/>
          <cell r="X1468">
            <v>36251</v>
          </cell>
          <cell r="Y1468">
            <v>390250</v>
          </cell>
          <cell r="Z1468">
            <v>36251</v>
          </cell>
          <cell r="AA1468"/>
          <cell r="AB1468"/>
          <cell r="AC1468"/>
        </row>
        <row r="1469">
          <cell r="A1469">
            <v>36254</v>
          </cell>
          <cell r="B1469">
            <v>56000</v>
          </cell>
          <cell r="D1469"/>
          <cell r="E1469">
            <v>5</v>
          </cell>
          <cell r="F1469">
            <v>9</v>
          </cell>
          <cell r="G1469">
            <v>6.96875</v>
          </cell>
          <cell r="H1469">
            <v>390250</v>
          </cell>
          <cell r="I1469">
            <v>56000</v>
          </cell>
          <cell r="N1469"/>
          <cell r="P1469"/>
          <cell r="Q1469"/>
          <cell r="R1469"/>
          <cell r="S1469"/>
          <cell r="U1469"/>
          <cell r="V1469"/>
          <cell r="W1469"/>
          <cell r="X1469">
            <v>36251</v>
          </cell>
          <cell r="Y1469">
            <v>390250</v>
          </cell>
          <cell r="Z1469">
            <v>36251</v>
          </cell>
          <cell r="AA1469"/>
          <cell r="AB1469"/>
          <cell r="AC1469"/>
        </row>
        <row r="1470">
          <cell r="A1470">
            <v>36255</v>
          </cell>
          <cell r="B1470">
            <v>13000</v>
          </cell>
          <cell r="D1470"/>
          <cell r="E1470">
            <v>5</v>
          </cell>
          <cell r="F1470">
            <v>8.5</v>
          </cell>
          <cell r="G1470">
            <v>6.3269230769230766</v>
          </cell>
          <cell r="H1470">
            <v>82250</v>
          </cell>
          <cell r="I1470">
            <v>13000</v>
          </cell>
          <cell r="N1470"/>
          <cell r="P1470"/>
          <cell r="Q1470"/>
          <cell r="R1470"/>
          <cell r="S1470"/>
          <cell r="U1470"/>
          <cell r="V1470"/>
          <cell r="W1470"/>
          <cell r="X1470">
            <v>36251</v>
          </cell>
          <cell r="Y1470">
            <v>82250</v>
          </cell>
          <cell r="Z1470">
            <v>36251</v>
          </cell>
          <cell r="AA1470"/>
          <cell r="AB1470"/>
          <cell r="AC1470"/>
        </row>
        <row r="1471">
          <cell r="A1471">
            <v>36256</v>
          </cell>
          <cell r="B1471">
            <v>121800</v>
          </cell>
          <cell r="D1471"/>
          <cell r="E1471">
            <v>5</v>
          </cell>
          <cell r="F1471">
            <v>8.5</v>
          </cell>
          <cell r="G1471">
            <v>7.7339901477832509</v>
          </cell>
          <cell r="H1471">
            <v>942000</v>
          </cell>
          <cell r="I1471">
            <v>121800</v>
          </cell>
          <cell r="N1471"/>
          <cell r="P1471"/>
          <cell r="Q1471"/>
          <cell r="R1471"/>
          <cell r="S1471"/>
          <cell r="U1471"/>
          <cell r="V1471"/>
          <cell r="W1471"/>
          <cell r="X1471">
            <v>36251</v>
          </cell>
          <cell r="Y1471">
            <v>942000</v>
          </cell>
          <cell r="Z1471">
            <v>36251</v>
          </cell>
          <cell r="AA1471"/>
          <cell r="AB1471"/>
          <cell r="AC1471"/>
        </row>
        <row r="1472">
          <cell r="A1472">
            <v>36257</v>
          </cell>
          <cell r="B1472">
            <v>161500</v>
          </cell>
          <cell r="D1472"/>
          <cell r="E1472">
            <v>5.5</v>
          </cell>
          <cell r="F1472">
            <v>8.5</v>
          </cell>
          <cell r="G1472">
            <v>7.6385448916408665</v>
          </cell>
          <cell r="H1472">
            <v>1233625</v>
          </cell>
          <cell r="I1472">
            <v>161500</v>
          </cell>
          <cell r="N1472"/>
          <cell r="P1472"/>
          <cell r="Q1472"/>
          <cell r="R1472"/>
          <cell r="S1472"/>
          <cell r="U1472"/>
          <cell r="V1472"/>
          <cell r="W1472"/>
          <cell r="X1472">
            <v>36251</v>
          </cell>
          <cell r="Y1472">
            <v>1233625</v>
          </cell>
          <cell r="Z1472">
            <v>36251</v>
          </cell>
          <cell r="AA1472"/>
          <cell r="AB1472"/>
          <cell r="AC1472"/>
        </row>
        <row r="1473">
          <cell r="A1473">
            <v>36258</v>
          </cell>
          <cell r="B1473">
            <v>143000</v>
          </cell>
          <cell r="D1473"/>
          <cell r="E1473">
            <v>5.5</v>
          </cell>
          <cell r="F1473">
            <v>8.5</v>
          </cell>
          <cell r="G1473">
            <v>7.6753496503496503</v>
          </cell>
          <cell r="H1473">
            <v>1097575</v>
          </cell>
          <cell r="I1473">
            <v>143000</v>
          </cell>
          <cell r="N1473"/>
          <cell r="P1473"/>
          <cell r="Q1473"/>
          <cell r="R1473"/>
          <cell r="S1473"/>
          <cell r="U1473"/>
          <cell r="V1473"/>
          <cell r="W1473"/>
          <cell r="X1473">
            <v>36251</v>
          </cell>
          <cell r="Y1473">
            <v>1097575</v>
          </cell>
          <cell r="Z1473">
            <v>36251</v>
          </cell>
          <cell r="AA1473"/>
          <cell r="AB1473"/>
          <cell r="AC1473"/>
        </row>
        <row r="1474">
          <cell r="A1474">
            <v>36259</v>
          </cell>
          <cell r="B1474">
            <v>143000</v>
          </cell>
          <cell r="D1474"/>
          <cell r="E1474">
            <v>5.5</v>
          </cell>
          <cell r="F1474">
            <v>9</v>
          </cell>
          <cell r="G1474">
            <v>7.5896853146853145</v>
          </cell>
          <cell r="H1474">
            <v>1085325</v>
          </cell>
          <cell r="I1474">
            <v>143000</v>
          </cell>
          <cell r="N1474"/>
          <cell r="P1474"/>
          <cell r="Q1474"/>
          <cell r="R1474"/>
          <cell r="S1474"/>
          <cell r="U1474"/>
          <cell r="V1474"/>
          <cell r="W1474"/>
          <cell r="X1474">
            <v>36251</v>
          </cell>
          <cell r="Y1474">
            <v>1085325</v>
          </cell>
          <cell r="Z1474">
            <v>36251</v>
          </cell>
          <cell r="AA1474"/>
          <cell r="AB1474"/>
          <cell r="AC1474"/>
        </row>
        <row r="1475">
          <cell r="A1475">
            <v>36260</v>
          </cell>
          <cell r="B1475">
            <v>143000</v>
          </cell>
          <cell r="D1475"/>
          <cell r="E1475">
            <v>5.5</v>
          </cell>
          <cell r="F1475">
            <v>9</v>
          </cell>
          <cell r="G1475">
            <v>7.5896853146853145</v>
          </cell>
          <cell r="H1475">
            <v>1085325</v>
          </cell>
          <cell r="I1475">
            <v>143000</v>
          </cell>
          <cell r="N1475"/>
          <cell r="P1475"/>
          <cell r="Q1475"/>
          <cell r="R1475"/>
          <cell r="S1475"/>
          <cell r="U1475"/>
          <cell r="V1475"/>
          <cell r="W1475"/>
          <cell r="X1475">
            <v>36251</v>
          </cell>
          <cell r="Y1475">
            <v>1085325</v>
          </cell>
          <cell r="Z1475">
            <v>36251</v>
          </cell>
          <cell r="AA1475"/>
          <cell r="AB1475"/>
          <cell r="AC1475"/>
        </row>
        <row r="1476">
          <cell r="A1476">
            <v>36261</v>
          </cell>
          <cell r="B1476">
            <v>143000</v>
          </cell>
          <cell r="D1476"/>
          <cell r="E1476">
            <v>5.5</v>
          </cell>
          <cell r="F1476">
            <v>9</v>
          </cell>
          <cell r="G1476">
            <v>7.5896853146853145</v>
          </cell>
          <cell r="H1476">
            <v>1085325</v>
          </cell>
          <cell r="I1476">
            <v>143000</v>
          </cell>
          <cell r="N1476"/>
          <cell r="P1476"/>
          <cell r="Q1476"/>
          <cell r="R1476"/>
          <cell r="S1476"/>
          <cell r="U1476"/>
          <cell r="V1476"/>
          <cell r="W1476"/>
          <cell r="X1476">
            <v>36251</v>
          </cell>
          <cell r="Y1476">
            <v>1085325</v>
          </cell>
          <cell r="Z1476">
            <v>36251</v>
          </cell>
          <cell r="AA1476"/>
          <cell r="AB1476"/>
          <cell r="AC1476"/>
        </row>
        <row r="1477">
          <cell r="A1477">
            <v>36262</v>
          </cell>
          <cell r="B1477">
            <v>158700</v>
          </cell>
          <cell r="D1477"/>
          <cell r="E1477">
            <v>5.5</v>
          </cell>
          <cell r="F1477">
            <v>8</v>
          </cell>
          <cell r="G1477">
            <v>7.5149653434152492</v>
          </cell>
          <cell r="H1477">
            <v>1192625</v>
          </cell>
          <cell r="I1477">
            <v>158700</v>
          </cell>
          <cell r="N1477"/>
          <cell r="P1477"/>
          <cell r="Q1477"/>
          <cell r="R1477"/>
          <cell r="S1477"/>
          <cell r="U1477"/>
          <cell r="V1477"/>
          <cell r="W1477"/>
          <cell r="X1477">
            <v>36251</v>
          </cell>
          <cell r="Y1477">
            <v>1192625</v>
          </cell>
          <cell r="Z1477">
            <v>36251</v>
          </cell>
          <cell r="AA1477"/>
          <cell r="AB1477"/>
          <cell r="AC1477"/>
        </row>
        <row r="1478">
          <cell r="A1478">
            <v>36263</v>
          </cell>
          <cell r="B1478">
            <v>151500</v>
          </cell>
          <cell r="D1478"/>
          <cell r="E1478">
            <v>5.5</v>
          </cell>
          <cell r="F1478">
            <v>8</v>
          </cell>
          <cell r="G1478">
            <v>7.3613861386138613</v>
          </cell>
          <cell r="H1478">
            <v>1115250</v>
          </cell>
          <cell r="I1478">
            <v>151500</v>
          </cell>
          <cell r="N1478"/>
          <cell r="P1478"/>
          <cell r="Q1478"/>
          <cell r="R1478"/>
          <cell r="S1478"/>
          <cell r="U1478"/>
          <cell r="V1478"/>
          <cell r="W1478"/>
          <cell r="X1478">
            <v>36251</v>
          </cell>
          <cell r="Y1478">
            <v>1115250</v>
          </cell>
          <cell r="Z1478">
            <v>36251</v>
          </cell>
          <cell r="AA1478"/>
          <cell r="AB1478"/>
          <cell r="AC1478"/>
        </row>
        <row r="1479">
          <cell r="A1479">
            <v>36264</v>
          </cell>
          <cell r="B1479">
            <v>164300</v>
          </cell>
          <cell r="D1479"/>
          <cell r="E1479">
            <v>5</v>
          </cell>
          <cell r="F1479">
            <v>7.9</v>
          </cell>
          <cell r="G1479">
            <v>7.1752891052951915</v>
          </cell>
          <cell r="H1479">
            <v>1178900</v>
          </cell>
          <cell r="I1479">
            <v>164300</v>
          </cell>
          <cell r="N1479"/>
          <cell r="P1479"/>
          <cell r="Q1479"/>
          <cell r="R1479"/>
          <cell r="S1479"/>
          <cell r="U1479"/>
          <cell r="V1479"/>
          <cell r="W1479"/>
          <cell r="X1479">
            <v>36251</v>
          </cell>
          <cell r="Y1479">
            <v>1178900</v>
          </cell>
          <cell r="Z1479">
            <v>36251</v>
          </cell>
          <cell r="AA1479"/>
          <cell r="AB1479"/>
          <cell r="AC1479"/>
        </row>
        <row r="1480">
          <cell r="A1480">
            <v>36265</v>
          </cell>
          <cell r="B1480">
            <v>165600</v>
          </cell>
          <cell r="D1480"/>
          <cell r="E1480">
            <v>5</v>
          </cell>
          <cell r="F1480">
            <v>9.5</v>
          </cell>
          <cell r="G1480">
            <v>7.2228260869565215</v>
          </cell>
          <cell r="H1480">
            <v>1196100</v>
          </cell>
          <cell r="I1480">
            <v>165600</v>
          </cell>
          <cell r="N1480"/>
          <cell r="P1480"/>
          <cell r="Q1480"/>
          <cell r="R1480"/>
          <cell r="S1480"/>
          <cell r="U1480"/>
          <cell r="V1480"/>
          <cell r="W1480"/>
          <cell r="X1480">
            <v>36251</v>
          </cell>
          <cell r="Y1480">
            <v>1196100</v>
          </cell>
          <cell r="Z1480">
            <v>36251</v>
          </cell>
          <cell r="AA1480"/>
          <cell r="AB1480"/>
          <cell r="AC1480"/>
        </row>
        <row r="1481">
          <cell r="A1481">
            <v>36266</v>
          </cell>
          <cell r="B1481">
            <v>169500</v>
          </cell>
          <cell r="D1481"/>
          <cell r="E1481">
            <v>5</v>
          </cell>
          <cell r="F1481">
            <v>9.5</v>
          </cell>
          <cell r="G1481">
            <v>7.1542772861356934</v>
          </cell>
          <cell r="H1481">
            <v>1212650</v>
          </cell>
          <cell r="I1481">
            <v>169500</v>
          </cell>
          <cell r="N1481"/>
          <cell r="P1481"/>
          <cell r="Q1481"/>
          <cell r="R1481"/>
          <cell r="S1481"/>
          <cell r="U1481"/>
          <cell r="V1481"/>
          <cell r="W1481"/>
          <cell r="X1481">
            <v>36251</v>
          </cell>
          <cell r="Y1481">
            <v>1212650</v>
          </cell>
          <cell r="Z1481">
            <v>36251</v>
          </cell>
          <cell r="AA1481"/>
          <cell r="AB1481"/>
          <cell r="AC1481"/>
        </row>
        <row r="1482">
          <cell r="A1482">
            <v>36267</v>
          </cell>
          <cell r="B1482">
            <v>169500</v>
          </cell>
          <cell r="D1482"/>
          <cell r="E1482">
            <v>5</v>
          </cell>
          <cell r="F1482">
            <v>9.5</v>
          </cell>
          <cell r="G1482">
            <v>7.1542772861356934</v>
          </cell>
          <cell r="H1482">
            <v>1212650</v>
          </cell>
          <cell r="I1482">
            <v>169500</v>
          </cell>
          <cell r="N1482"/>
          <cell r="P1482"/>
          <cell r="Q1482"/>
          <cell r="R1482"/>
          <cell r="S1482"/>
          <cell r="U1482"/>
          <cell r="V1482"/>
          <cell r="W1482"/>
          <cell r="X1482">
            <v>36251</v>
          </cell>
          <cell r="Y1482">
            <v>1212650</v>
          </cell>
          <cell r="Z1482">
            <v>36251</v>
          </cell>
          <cell r="AA1482"/>
          <cell r="AB1482"/>
          <cell r="AC1482"/>
        </row>
        <row r="1483">
          <cell r="A1483">
            <v>36268</v>
          </cell>
          <cell r="B1483">
            <v>169500</v>
          </cell>
          <cell r="D1483"/>
          <cell r="E1483">
            <v>5</v>
          </cell>
          <cell r="F1483">
            <v>9.5</v>
          </cell>
          <cell r="G1483">
            <v>7.1542772861356934</v>
          </cell>
          <cell r="H1483">
            <v>1212650</v>
          </cell>
          <cell r="I1483">
            <v>169500</v>
          </cell>
          <cell r="N1483"/>
          <cell r="P1483"/>
          <cell r="Q1483"/>
          <cell r="R1483"/>
          <cell r="S1483"/>
          <cell r="U1483"/>
          <cell r="V1483"/>
          <cell r="W1483"/>
          <cell r="X1483">
            <v>36251</v>
          </cell>
          <cell r="Y1483">
            <v>1212650</v>
          </cell>
          <cell r="Z1483">
            <v>36251</v>
          </cell>
          <cell r="AA1483"/>
          <cell r="AB1483"/>
          <cell r="AC1483"/>
        </row>
        <row r="1484">
          <cell r="A1484">
            <v>36269</v>
          </cell>
          <cell r="B1484">
            <v>162100</v>
          </cell>
          <cell r="D1484"/>
          <cell r="E1484">
            <v>5.5</v>
          </cell>
          <cell r="F1484">
            <v>9.5</v>
          </cell>
          <cell r="G1484">
            <v>7.138494756323257</v>
          </cell>
          <cell r="H1484">
            <v>1157150</v>
          </cell>
          <cell r="I1484">
            <v>162100</v>
          </cell>
          <cell r="N1484"/>
          <cell r="P1484"/>
          <cell r="Q1484"/>
          <cell r="R1484"/>
          <cell r="S1484"/>
          <cell r="U1484"/>
          <cell r="V1484"/>
          <cell r="W1484"/>
          <cell r="X1484">
            <v>36251</v>
          </cell>
          <cell r="Y1484">
            <v>1157150</v>
          </cell>
          <cell r="Z1484">
            <v>36251</v>
          </cell>
          <cell r="AA1484"/>
          <cell r="AB1484"/>
          <cell r="AC1484"/>
        </row>
        <row r="1485">
          <cell r="A1485">
            <v>36270</v>
          </cell>
          <cell r="B1485">
            <v>108150</v>
          </cell>
          <cell r="D1485"/>
          <cell r="E1485">
            <v>5</v>
          </cell>
          <cell r="F1485">
            <v>9.5</v>
          </cell>
          <cell r="G1485">
            <v>7.3162274618585297</v>
          </cell>
          <cell r="H1485">
            <v>791250</v>
          </cell>
          <cell r="I1485">
            <v>108150</v>
          </cell>
          <cell r="N1485"/>
          <cell r="P1485"/>
          <cell r="Q1485"/>
          <cell r="R1485"/>
          <cell r="S1485"/>
          <cell r="U1485"/>
          <cell r="V1485"/>
          <cell r="W1485"/>
          <cell r="X1485">
            <v>36251</v>
          </cell>
          <cell r="Y1485">
            <v>791250</v>
          </cell>
          <cell r="Z1485">
            <v>36251</v>
          </cell>
          <cell r="AA1485"/>
          <cell r="AB1485"/>
          <cell r="AC1485"/>
        </row>
        <row r="1486">
          <cell r="A1486">
            <v>36271</v>
          </cell>
          <cell r="B1486">
            <v>143500</v>
          </cell>
          <cell r="D1486"/>
          <cell r="E1486">
            <v>5.25</v>
          </cell>
          <cell r="F1486">
            <v>9.5</v>
          </cell>
          <cell r="G1486">
            <v>7.0097560975609756</v>
          </cell>
          <cell r="H1486">
            <v>1005900</v>
          </cell>
          <cell r="I1486">
            <v>143500</v>
          </cell>
          <cell r="N1486"/>
          <cell r="P1486"/>
          <cell r="Q1486"/>
          <cell r="R1486"/>
          <cell r="S1486"/>
          <cell r="U1486"/>
          <cell r="V1486"/>
          <cell r="W1486"/>
          <cell r="X1486">
            <v>36251</v>
          </cell>
          <cell r="Y1486">
            <v>1005900</v>
          </cell>
          <cell r="Z1486">
            <v>36251</v>
          </cell>
          <cell r="AA1486"/>
          <cell r="AB1486"/>
          <cell r="AC1486"/>
        </row>
        <row r="1487">
          <cell r="A1487">
            <v>36272</v>
          </cell>
          <cell r="B1487">
            <v>150600</v>
          </cell>
          <cell r="D1487"/>
          <cell r="E1487">
            <v>5</v>
          </cell>
          <cell r="F1487">
            <v>9.5</v>
          </cell>
          <cell r="G1487">
            <v>6.7554780876494025</v>
          </cell>
          <cell r="H1487">
            <v>1017375</v>
          </cell>
          <cell r="I1487">
            <v>150600</v>
          </cell>
          <cell r="N1487"/>
          <cell r="P1487"/>
          <cell r="Q1487"/>
          <cell r="R1487"/>
          <cell r="S1487"/>
          <cell r="U1487"/>
          <cell r="V1487"/>
          <cell r="W1487"/>
          <cell r="X1487">
            <v>36251</v>
          </cell>
          <cell r="Y1487">
            <v>1017375</v>
          </cell>
          <cell r="Z1487">
            <v>36251</v>
          </cell>
          <cell r="AA1487"/>
          <cell r="AB1487"/>
          <cell r="AC1487"/>
        </row>
        <row r="1488">
          <cell r="A1488">
            <v>36273</v>
          </cell>
          <cell r="B1488">
            <v>157700</v>
          </cell>
          <cell r="D1488"/>
          <cell r="E1488">
            <v>5.25</v>
          </cell>
          <cell r="F1488">
            <v>9.5</v>
          </cell>
          <cell r="G1488">
            <v>6.6052631578947372</v>
          </cell>
          <cell r="H1488">
            <v>1041650</v>
          </cell>
          <cell r="I1488">
            <v>157700</v>
          </cell>
          <cell r="N1488"/>
          <cell r="P1488"/>
          <cell r="Q1488"/>
          <cell r="R1488"/>
          <cell r="S1488"/>
          <cell r="U1488"/>
          <cell r="V1488"/>
          <cell r="W1488"/>
          <cell r="X1488">
            <v>36251</v>
          </cell>
          <cell r="Y1488">
            <v>1041650</v>
          </cell>
          <cell r="Z1488">
            <v>36251</v>
          </cell>
          <cell r="AA1488"/>
          <cell r="AB1488"/>
          <cell r="AC1488"/>
        </row>
        <row r="1489">
          <cell r="A1489">
            <v>36274</v>
          </cell>
          <cell r="B1489">
            <v>157700</v>
          </cell>
          <cell r="D1489"/>
          <cell r="E1489">
            <v>5.25</v>
          </cell>
          <cell r="F1489">
            <v>9.5</v>
          </cell>
          <cell r="G1489">
            <v>6.6052631578947372</v>
          </cell>
          <cell r="H1489">
            <v>1041650</v>
          </cell>
          <cell r="I1489">
            <v>157700</v>
          </cell>
          <cell r="N1489"/>
          <cell r="P1489"/>
          <cell r="Q1489"/>
          <cell r="R1489"/>
          <cell r="S1489"/>
          <cell r="U1489"/>
          <cell r="V1489"/>
          <cell r="W1489"/>
          <cell r="X1489">
            <v>36251</v>
          </cell>
          <cell r="Y1489">
            <v>1041650</v>
          </cell>
          <cell r="Z1489">
            <v>36251</v>
          </cell>
          <cell r="AA1489"/>
          <cell r="AB1489"/>
          <cell r="AC1489"/>
        </row>
        <row r="1490">
          <cell r="A1490">
            <v>36275</v>
          </cell>
          <cell r="B1490">
            <v>157700</v>
          </cell>
          <cell r="D1490"/>
          <cell r="E1490">
            <v>5.25</v>
          </cell>
          <cell r="F1490">
            <v>9.5</v>
          </cell>
          <cell r="G1490">
            <v>6.6052631578947372</v>
          </cell>
          <cell r="H1490">
            <v>1041650</v>
          </cell>
          <cell r="I1490">
            <v>157700</v>
          </cell>
          <cell r="N1490"/>
          <cell r="P1490"/>
          <cell r="Q1490"/>
          <cell r="R1490"/>
          <cell r="S1490"/>
          <cell r="U1490"/>
          <cell r="V1490"/>
          <cell r="W1490"/>
          <cell r="X1490">
            <v>36251</v>
          </cell>
          <cell r="Y1490">
            <v>1041650</v>
          </cell>
          <cell r="Z1490">
            <v>36251</v>
          </cell>
          <cell r="AA1490"/>
          <cell r="AB1490"/>
          <cell r="AC1490"/>
        </row>
        <row r="1491">
          <cell r="A1491">
            <v>36276</v>
          </cell>
          <cell r="B1491">
            <v>105000</v>
          </cell>
          <cell r="D1491"/>
          <cell r="E1491">
            <v>5</v>
          </cell>
          <cell r="F1491">
            <v>9.5</v>
          </cell>
          <cell r="G1491">
            <v>6.9802380952380956</v>
          </cell>
          <cell r="H1491">
            <v>732925</v>
          </cell>
          <cell r="I1491">
            <v>105000</v>
          </cell>
          <cell r="N1491"/>
          <cell r="P1491"/>
          <cell r="Q1491"/>
          <cell r="R1491"/>
          <cell r="S1491"/>
          <cell r="U1491"/>
          <cell r="V1491"/>
          <cell r="W1491"/>
          <cell r="X1491">
            <v>36251</v>
          </cell>
          <cell r="Y1491">
            <v>732925</v>
          </cell>
          <cell r="Z1491">
            <v>36251</v>
          </cell>
          <cell r="AA1491"/>
          <cell r="AB1491"/>
          <cell r="AC1491"/>
        </row>
        <row r="1492">
          <cell r="A1492">
            <v>36277</v>
          </cell>
          <cell r="B1492">
            <v>90600</v>
          </cell>
          <cell r="D1492"/>
          <cell r="E1492">
            <v>5</v>
          </cell>
          <cell r="F1492">
            <v>9.5</v>
          </cell>
          <cell r="G1492">
            <v>6.7955298013245029</v>
          </cell>
          <cell r="H1492">
            <v>615675</v>
          </cell>
          <cell r="I1492">
            <v>90600</v>
          </cell>
          <cell r="N1492"/>
          <cell r="P1492"/>
          <cell r="Q1492"/>
          <cell r="R1492"/>
          <cell r="S1492"/>
          <cell r="U1492"/>
          <cell r="V1492"/>
          <cell r="W1492"/>
          <cell r="X1492">
            <v>36251</v>
          </cell>
          <cell r="Y1492">
            <v>615675</v>
          </cell>
          <cell r="Z1492">
            <v>36251</v>
          </cell>
          <cell r="AA1492"/>
          <cell r="AB1492"/>
          <cell r="AC1492"/>
        </row>
        <row r="1493">
          <cell r="A1493">
            <v>36278</v>
          </cell>
          <cell r="B1493">
            <v>131100</v>
          </cell>
          <cell r="D1493"/>
          <cell r="E1493">
            <v>5</v>
          </cell>
          <cell r="F1493">
            <v>9.75</v>
          </cell>
          <cell r="G1493">
            <v>6.4523264683447747</v>
          </cell>
          <cell r="H1493">
            <v>845900</v>
          </cell>
          <cell r="I1493">
            <v>131100</v>
          </cell>
          <cell r="N1493"/>
          <cell r="P1493"/>
          <cell r="Q1493"/>
          <cell r="R1493"/>
          <cell r="S1493"/>
          <cell r="U1493"/>
          <cell r="V1493"/>
          <cell r="W1493"/>
          <cell r="X1493">
            <v>36251</v>
          </cell>
          <cell r="Y1493">
            <v>845900</v>
          </cell>
          <cell r="Z1493">
            <v>36251</v>
          </cell>
          <cell r="AA1493"/>
          <cell r="AB1493"/>
          <cell r="AC1493"/>
        </row>
        <row r="1494">
          <cell r="A1494">
            <v>36279</v>
          </cell>
          <cell r="B1494">
            <v>106000</v>
          </cell>
          <cell r="D1494"/>
          <cell r="E1494">
            <v>5</v>
          </cell>
          <cell r="F1494">
            <v>9.75</v>
          </cell>
          <cell r="G1494">
            <v>6.5652830188679241</v>
          </cell>
          <cell r="H1494">
            <v>695920</v>
          </cell>
          <cell r="I1494">
            <v>106000</v>
          </cell>
          <cell r="N1494"/>
          <cell r="P1494"/>
          <cell r="Q1494"/>
          <cell r="R1494"/>
          <cell r="S1494"/>
          <cell r="U1494"/>
          <cell r="V1494"/>
          <cell r="W1494"/>
          <cell r="X1494">
            <v>36251</v>
          </cell>
          <cell r="Y1494">
            <v>695920</v>
          </cell>
          <cell r="Z1494">
            <v>36251</v>
          </cell>
          <cell r="AA1494"/>
          <cell r="AB1494"/>
          <cell r="AC1494"/>
        </row>
        <row r="1495">
          <cell r="A1495">
            <v>36280</v>
          </cell>
          <cell r="B1495">
            <v>151000</v>
          </cell>
          <cell r="C1495"/>
          <cell r="D1495"/>
          <cell r="E1495">
            <v>5</v>
          </cell>
          <cell r="F1495">
            <v>9.75</v>
          </cell>
          <cell r="G1495">
            <v>6.8395695364238414</v>
          </cell>
          <cell r="H1495">
            <v>1032775</v>
          </cell>
          <cell r="I1495">
            <v>151000</v>
          </cell>
          <cell r="J1495">
            <v>27513070</v>
          </cell>
          <cell r="K1495">
            <v>3862050</v>
          </cell>
          <cell r="L1495">
            <v>7.1239548944213569</v>
          </cell>
          <cell r="M1495"/>
          <cell r="N1495"/>
          <cell r="O1495"/>
          <cell r="P1495"/>
          <cell r="Q1495"/>
          <cell r="R1495"/>
          <cell r="S1495"/>
          <cell r="T1495"/>
          <cell r="U1495"/>
          <cell r="V1495"/>
          <cell r="W1495"/>
          <cell r="X1495">
            <v>36251</v>
          </cell>
          <cell r="Y1495">
            <v>1032775</v>
          </cell>
          <cell r="Z1495">
            <v>36251</v>
          </cell>
          <cell r="AA1495"/>
          <cell r="AB1495"/>
          <cell r="AC1495"/>
        </row>
        <row r="1496">
          <cell r="A1496">
            <v>36281</v>
          </cell>
          <cell r="B1496">
            <v>151000</v>
          </cell>
          <cell r="D1496"/>
          <cell r="E1496">
            <v>5</v>
          </cell>
          <cell r="F1496">
            <v>9.75</v>
          </cell>
          <cell r="G1496">
            <v>6.8395695364238414</v>
          </cell>
          <cell r="H1496">
            <v>1032775</v>
          </cell>
          <cell r="I1496">
            <v>151000</v>
          </cell>
          <cell r="N1496"/>
          <cell r="P1496"/>
          <cell r="Q1496"/>
          <cell r="R1496"/>
          <cell r="S1496"/>
          <cell r="U1496"/>
          <cell r="V1496"/>
          <cell r="W1496"/>
          <cell r="X1496">
            <v>36281</v>
          </cell>
          <cell r="Y1496">
            <v>1032775</v>
          </cell>
          <cell r="Z1496">
            <v>36281</v>
          </cell>
          <cell r="AA1496"/>
          <cell r="AB1496"/>
          <cell r="AC1496"/>
        </row>
        <row r="1497">
          <cell r="A1497">
            <v>36282</v>
          </cell>
          <cell r="B1497">
            <v>151000</v>
          </cell>
          <cell r="D1497"/>
          <cell r="E1497">
            <v>5</v>
          </cell>
          <cell r="F1497">
            <v>9.75</v>
          </cell>
          <cell r="G1497">
            <v>6.8395695364238414</v>
          </cell>
          <cell r="H1497">
            <v>1032775</v>
          </cell>
          <cell r="I1497">
            <v>151000</v>
          </cell>
          <cell r="N1497"/>
          <cell r="P1497"/>
          <cell r="Q1497"/>
          <cell r="R1497"/>
          <cell r="S1497"/>
          <cell r="U1497"/>
          <cell r="V1497"/>
          <cell r="W1497"/>
          <cell r="X1497">
            <v>36281</v>
          </cell>
          <cell r="Y1497">
            <v>1032775</v>
          </cell>
          <cell r="Z1497">
            <v>36281</v>
          </cell>
          <cell r="AA1497"/>
          <cell r="AB1497"/>
          <cell r="AC1497"/>
        </row>
        <row r="1498">
          <cell r="A1498">
            <v>36283</v>
          </cell>
          <cell r="B1498">
            <v>145800</v>
          </cell>
          <cell r="D1498"/>
          <cell r="E1498">
            <v>5</v>
          </cell>
          <cell r="F1498">
            <v>9.75</v>
          </cell>
          <cell r="G1498">
            <v>7.402949245541838</v>
          </cell>
          <cell r="H1498">
            <v>1079350</v>
          </cell>
          <cell r="I1498">
            <v>145800</v>
          </cell>
          <cell r="N1498"/>
          <cell r="P1498"/>
          <cell r="Q1498"/>
          <cell r="R1498"/>
          <cell r="S1498"/>
          <cell r="U1498"/>
          <cell r="V1498"/>
          <cell r="W1498"/>
          <cell r="X1498">
            <v>36281</v>
          </cell>
          <cell r="Y1498">
            <v>1079350</v>
          </cell>
          <cell r="Z1498">
            <v>36281</v>
          </cell>
          <cell r="AA1498"/>
          <cell r="AB1498"/>
          <cell r="AC1498"/>
        </row>
        <row r="1499">
          <cell r="A1499">
            <v>36284</v>
          </cell>
          <cell r="B1499">
            <v>172100</v>
          </cell>
          <cell r="D1499"/>
          <cell r="E1499">
            <v>5</v>
          </cell>
          <cell r="F1499">
            <v>9.75</v>
          </cell>
          <cell r="G1499">
            <v>7.3343986054619403</v>
          </cell>
          <cell r="H1499">
            <v>1262250</v>
          </cell>
          <cell r="I1499">
            <v>172100</v>
          </cell>
          <cell r="N1499"/>
          <cell r="P1499"/>
          <cell r="Q1499"/>
          <cell r="R1499"/>
          <cell r="S1499"/>
          <cell r="U1499"/>
          <cell r="V1499"/>
          <cell r="W1499"/>
          <cell r="X1499">
            <v>36281</v>
          </cell>
          <cell r="Y1499">
            <v>1262250</v>
          </cell>
          <cell r="Z1499">
            <v>36281</v>
          </cell>
          <cell r="AA1499"/>
          <cell r="AB1499"/>
          <cell r="AC1499"/>
        </row>
        <row r="1500">
          <cell r="A1500">
            <v>36285</v>
          </cell>
          <cell r="B1500">
            <v>185700</v>
          </cell>
          <cell r="D1500"/>
          <cell r="E1500">
            <v>5</v>
          </cell>
          <cell r="F1500">
            <v>9.75</v>
          </cell>
          <cell r="G1500">
            <v>7.1141626278944532</v>
          </cell>
          <cell r="H1500">
            <v>1321100</v>
          </cell>
          <cell r="I1500">
            <v>185700</v>
          </cell>
          <cell r="N1500"/>
          <cell r="P1500"/>
          <cell r="Q1500"/>
          <cell r="R1500"/>
          <cell r="S1500"/>
          <cell r="U1500"/>
          <cell r="V1500"/>
          <cell r="W1500"/>
          <cell r="X1500">
            <v>36281</v>
          </cell>
          <cell r="Y1500">
            <v>1321100</v>
          </cell>
          <cell r="Z1500">
            <v>36281</v>
          </cell>
          <cell r="AA1500"/>
          <cell r="AB1500"/>
          <cell r="AC1500"/>
        </row>
        <row r="1501">
          <cell r="A1501">
            <v>36286</v>
          </cell>
          <cell r="B1501">
            <v>169500</v>
          </cell>
          <cell r="D1501"/>
          <cell r="E1501">
            <v>5.25</v>
          </cell>
          <cell r="F1501">
            <v>9.75</v>
          </cell>
          <cell r="G1501">
            <v>7.2564896755162245</v>
          </cell>
          <cell r="H1501">
            <v>1229975</v>
          </cell>
          <cell r="I1501">
            <v>169500</v>
          </cell>
          <cell r="N1501"/>
          <cell r="P1501"/>
          <cell r="Q1501"/>
          <cell r="R1501"/>
          <cell r="S1501"/>
          <cell r="U1501"/>
          <cell r="V1501"/>
          <cell r="W1501"/>
          <cell r="X1501">
            <v>36281</v>
          </cell>
          <cell r="Y1501">
            <v>1229975</v>
          </cell>
          <cell r="Z1501">
            <v>36281</v>
          </cell>
          <cell r="AA1501"/>
          <cell r="AB1501"/>
          <cell r="AC1501"/>
        </row>
        <row r="1502">
          <cell r="A1502">
            <v>36287</v>
          </cell>
          <cell r="B1502">
            <v>220500</v>
          </cell>
          <cell r="D1502"/>
          <cell r="E1502">
            <v>5.25</v>
          </cell>
          <cell r="F1502">
            <v>9.75</v>
          </cell>
          <cell r="G1502">
            <v>7.3379818594104309</v>
          </cell>
          <cell r="H1502">
            <v>1618025</v>
          </cell>
          <cell r="I1502">
            <v>220500</v>
          </cell>
          <cell r="N1502"/>
          <cell r="P1502"/>
          <cell r="Q1502"/>
          <cell r="R1502"/>
          <cell r="S1502"/>
          <cell r="U1502"/>
          <cell r="V1502"/>
          <cell r="W1502"/>
          <cell r="X1502">
            <v>36281</v>
          </cell>
          <cell r="Y1502">
            <v>1618025</v>
          </cell>
          <cell r="Z1502">
            <v>36281</v>
          </cell>
          <cell r="AA1502"/>
          <cell r="AB1502"/>
          <cell r="AC1502"/>
        </row>
        <row r="1503">
          <cell r="A1503">
            <v>36288</v>
          </cell>
          <cell r="B1503">
            <v>220500</v>
          </cell>
          <cell r="D1503"/>
          <cell r="E1503">
            <v>5.25</v>
          </cell>
          <cell r="F1503">
            <v>9.75</v>
          </cell>
          <cell r="G1503">
            <v>7.3379818594104309</v>
          </cell>
          <cell r="H1503">
            <v>1618025</v>
          </cell>
          <cell r="I1503">
            <v>220500</v>
          </cell>
          <cell r="N1503"/>
          <cell r="P1503"/>
          <cell r="Q1503"/>
          <cell r="R1503"/>
          <cell r="S1503"/>
          <cell r="U1503"/>
          <cell r="V1503"/>
          <cell r="W1503"/>
          <cell r="X1503">
            <v>36281</v>
          </cell>
          <cell r="Y1503">
            <v>1618025</v>
          </cell>
          <cell r="Z1503">
            <v>36281</v>
          </cell>
          <cell r="AA1503"/>
          <cell r="AB1503"/>
          <cell r="AC1503"/>
        </row>
        <row r="1504">
          <cell r="A1504">
            <v>36289</v>
          </cell>
          <cell r="B1504">
            <v>220500</v>
          </cell>
          <cell r="D1504"/>
          <cell r="E1504">
            <v>5.25</v>
          </cell>
          <cell r="F1504">
            <v>9.75</v>
          </cell>
          <cell r="G1504">
            <v>7.3379818594104309</v>
          </cell>
          <cell r="H1504">
            <v>1618025</v>
          </cell>
          <cell r="I1504">
            <v>220500</v>
          </cell>
          <cell r="N1504"/>
          <cell r="P1504"/>
          <cell r="Q1504"/>
          <cell r="R1504"/>
          <cell r="S1504"/>
          <cell r="U1504"/>
          <cell r="V1504"/>
          <cell r="W1504"/>
          <cell r="X1504">
            <v>36281</v>
          </cell>
          <cell r="Y1504">
            <v>1618025</v>
          </cell>
          <cell r="Z1504">
            <v>36281</v>
          </cell>
          <cell r="AA1504"/>
          <cell r="AB1504"/>
          <cell r="AC1504"/>
        </row>
        <row r="1505">
          <cell r="A1505">
            <v>36290</v>
          </cell>
          <cell r="B1505">
            <v>179000</v>
          </cell>
          <cell r="D1505"/>
          <cell r="E1505">
            <v>5.25</v>
          </cell>
          <cell r="F1505">
            <v>9.75</v>
          </cell>
          <cell r="G1505">
            <v>7.4215083798882677</v>
          </cell>
          <cell r="H1505">
            <v>1328450</v>
          </cell>
          <cell r="I1505">
            <v>179000</v>
          </cell>
          <cell r="N1505"/>
          <cell r="P1505"/>
          <cell r="Q1505"/>
          <cell r="R1505"/>
          <cell r="S1505"/>
          <cell r="U1505"/>
          <cell r="V1505"/>
          <cell r="W1505"/>
          <cell r="X1505">
            <v>36281</v>
          </cell>
          <cell r="Y1505">
            <v>1328450</v>
          </cell>
          <cell r="Z1505">
            <v>36281</v>
          </cell>
          <cell r="AA1505"/>
          <cell r="AB1505"/>
          <cell r="AC1505"/>
        </row>
        <row r="1506">
          <cell r="A1506">
            <v>36291</v>
          </cell>
          <cell r="B1506">
            <v>181200</v>
          </cell>
          <cell r="D1506"/>
          <cell r="E1506">
            <v>5</v>
          </cell>
          <cell r="F1506">
            <v>9.75</v>
          </cell>
          <cell r="G1506">
            <v>7.4547461368653423</v>
          </cell>
          <cell r="H1506">
            <v>1350800</v>
          </cell>
          <cell r="I1506">
            <v>181200</v>
          </cell>
          <cell r="N1506"/>
          <cell r="P1506"/>
          <cell r="Q1506"/>
          <cell r="R1506"/>
          <cell r="S1506"/>
          <cell r="U1506"/>
          <cell r="V1506"/>
          <cell r="W1506"/>
          <cell r="X1506">
            <v>36281</v>
          </cell>
          <cell r="Y1506">
            <v>1350800</v>
          </cell>
          <cell r="Z1506">
            <v>36281</v>
          </cell>
          <cell r="AA1506"/>
          <cell r="AB1506"/>
          <cell r="AC1506"/>
        </row>
        <row r="1507">
          <cell r="A1507">
            <v>36292</v>
          </cell>
          <cell r="B1507">
            <v>192200</v>
          </cell>
          <cell r="D1507"/>
          <cell r="E1507">
            <v>5.25</v>
          </cell>
          <cell r="F1507">
            <v>9.76</v>
          </cell>
          <cell r="G1507">
            <v>7.2928720083246619</v>
          </cell>
          <cell r="H1507">
            <v>1401690</v>
          </cell>
          <cell r="I1507">
            <v>192200</v>
          </cell>
          <cell r="N1507"/>
          <cell r="P1507"/>
          <cell r="Q1507"/>
          <cell r="R1507"/>
          <cell r="S1507"/>
          <cell r="U1507"/>
          <cell r="V1507"/>
          <cell r="W1507"/>
          <cell r="X1507">
            <v>36281</v>
          </cell>
          <cell r="Y1507">
            <v>1401690</v>
          </cell>
          <cell r="Z1507">
            <v>36281</v>
          </cell>
          <cell r="AA1507"/>
          <cell r="AB1507"/>
          <cell r="AC1507"/>
        </row>
        <row r="1508">
          <cell r="A1508">
            <v>36293</v>
          </cell>
          <cell r="B1508">
            <v>165600</v>
          </cell>
          <cell r="D1508"/>
          <cell r="E1508">
            <v>5.25</v>
          </cell>
          <cell r="F1508">
            <v>9.75</v>
          </cell>
          <cell r="G1508">
            <v>7.3768115942028984</v>
          </cell>
          <cell r="H1508">
            <v>1221600</v>
          </cell>
          <cell r="I1508">
            <v>165600</v>
          </cell>
          <cell r="N1508"/>
          <cell r="P1508"/>
          <cell r="Q1508"/>
          <cell r="R1508"/>
          <cell r="S1508"/>
          <cell r="U1508"/>
          <cell r="V1508"/>
          <cell r="W1508"/>
          <cell r="X1508">
            <v>36281</v>
          </cell>
          <cell r="Y1508">
            <v>1221600</v>
          </cell>
          <cell r="Z1508">
            <v>36281</v>
          </cell>
          <cell r="AA1508"/>
          <cell r="AB1508"/>
          <cell r="AC1508"/>
        </row>
        <row r="1509">
          <cell r="A1509">
            <v>36294</v>
          </cell>
          <cell r="B1509">
            <v>194000</v>
          </cell>
          <cell r="D1509"/>
          <cell r="E1509">
            <v>5</v>
          </cell>
          <cell r="F1509">
            <v>9.75</v>
          </cell>
          <cell r="G1509">
            <v>7.2082474226804125</v>
          </cell>
          <cell r="H1509">
            <v>1398400</v>
          </cell>
          <cell r="I1509">
            <v>194000</v>
          </cell>
          <cell r="N1509"/>
          <cell r="P1509"/>
          <cell r="Q1509"/>
          <cell r="R1509"/>
          <cell r="S1509"/>
          <cell r="U1509"/>
          <cell r="V1509"/>
          <cell r="W1509"/>
          <cell r="X1509">
            <v>36281</v>
          </cell>
          <cell r="Y1509">
            <v>1398400</v>
          </cell>
          <cell r="Z1509">
            <v>36281</v>
          </cell>
          <cell r="AA1509"/>
          <cell r="AB1509"/>
          <cell r="AC1509"/>
        </row>
        <row r="1510">
          <cell r="A1510">
            <v>36295</v>
          </cell>
          <cell r="B1510">
            <v>194000</v>
          </cell>
          <cell r="D1510"/>
          <cell r="E1510">
            <v>5</v>
          </cell>
          <cell r="F1510">
            <v>9.75</v>
          </cell>
          <cell r="G1510">
            <v>7.2082474226804125</v>
          </cell>
          <cell r="H1510">
            <v>1398400</v>
          </cell>
          <cell r="I1510">
            <v>194000</v>
          </cell>
          <cell r="N1510"/>
          <cell r="P1510"/>
          <cell r="Q1510"/>
          <cell r="R1510"/>
          <cell r="S1510"/>
          <cell r="U1510"/>
          <cell r="V1510"/>
          <cell r="W1510"/>
          <cell r="X1510">
            <v>36281</v>
          </cell>
          <cell r="Y1510">
            <v>1398400</v>
          </cell>
          <cell r="Z1510">
            <v>36281</v>
          </cell>
          <cell r="AA1510"/>
          <cell r="AB1510"/>
          <cell r="AC1510"/>
        </row>
        <row r="1511">
          <cell r="A1511">
            <v>36296</v>
          </cell>
          <cell r="B1511">
            <v>194000</v>
          </cell>
          <cell r="D1511"/>
          <cell r="E1511">
            <v>5</v>
          </cell>
          <cell r="F1511">
            <v>9.75</v>
          </cell>
          <cell r="G1511">
            <v>7.2082474226804125</v>
          </cell>
          <cell r="H1511">
            <v>1398400</v>
          </cell>
          <cell r="I1511">
            <v>194000</v>
          </cell>
          <cell r="N1511"/>
          <cell r="P1511"/>
          <cell r="Q1511"/>
          <cell r="R1511"/>
          <cell r="S1511"/>
          <cell r="U1511"/>
          <cell r="V1511"/>
          <cell r="W1511"/>
          <cell r="X1511">
            <v>36281</v>
          </cell>
          <cell r="Y1511">
            <v>1398400</v>
          </cell>
          <cell r="Z1511">
            <v>36281</v>
          </cell>
          <cell r="AA1511"/>
          <cell r="AB1511"/>
          <cell r="AC1511"/>
        </row>
        <row r="1512">
          <cell r="A1512">
            <v>36297</v>
          </cell>
          <cell r="B1512">
            <v>141000</v>
          </cell>
          <cell r="D1512"/>
          <cell r="E1512">
            <v>5.5</v>
          </cell>
          <cell r="F1512">
            <v>9.75</v>
          </cell>
          <cell r="G1512">
            <v>7.4078014184397167</v>
          </cell>
          <cell r="H1512">
            <v>1044500.0000000001</v>
          </cell>
          <cell r="I1512">
            <v>141000</v>
          </cell>
          <cell r="N1512"/>
          <cell r="P1512"/>
          <cell r="Q1512"/>
          <cell r="R1512"/>
          <cell r="S1512"/>
          <cell r="U1512"/>
          <cell r="V1512"/>
          <cell r="W1512"/>
          <cell r="X1512">
            <v>36281</v>
          </cell>
          <cell r="Y1512">
            <v>1044500.0000000001</v>
          </cell>
          <cell r="Z1512">
            <v>36281</v>
          </cell>
          <cell r="AA1512"/>
          <cell r="AB1512"/>
          <cell r="AC1512"/>
        </row>
        <row r="1513">
          <cell r="A1513">
            <v>36298</v>
          </cell>
          <cell r="B1513">
            <v>164500</v>
          </cell>
          <cell r="D1513"/>
          <cell r="E1513">
            <v>5</v>
          </cell>
          <cell r="F1513">
            <v>9.75</v>
          </cell>
          <cell r="G1513">
            <v>7.3635258358662616</v>
          </cell>
          <cell r="H1513">
            <v>1211300</v>
          </cell>
          <cell r="I1513">
            <v>164500</v>
          </cell>
          <cell r="N1513"/>
          <cell r="P1513"/>
          <cell r="Q1513"/>
          <cell r="R1513"/>
          <cell r="S1513"/>
          <cell r="U1513"/>
          <cell r="V1513"/>
          <cell r="W1513"/>
          <cell r="X1513">
            <v>36281</v>
          </cell>
          <cell r="Y1513">
            <v>1211300</v>
          </cell>
          <cell r="Z1513">
            <v>36281</v>
          </cell>
          <cell r="AA1513"/>
          <cell r="AB1513"/>
          <cell r="AC1513"/>
        </row>
        <row r="1514">
          <cell r="A1514">
            <v>36299</v>
          </cell>
          <cell r="B1514">
            <v>184000</v>
          </cell>
          <cell r="D1514"/>
          <cell r="E1514">
            <v>5.25</v>
          </cell>
          <cell r="F1514">
            <v>9.75</v>
          </cell>
          <cell r="G1514">
            <v>7.2710597826086953</v>
          </cell>
          <cell r="H1514">
            <v>1337875</v>
          </cell>
          <cell r="I1514">
            <v>184000</v>
          </cell>
          <cell r="N1514"/>
          <cell r="P1514"/>
          <cell r="Q1514"/>
          <cell r="R1514"/>
          <cell r="S1514"/>
          <cell r="U1514"/>
          <cell r="V1514"/>
          <cell r="W1514"/>
          <cell r="X1514">
            <v>36281</v>
          </cell>
          <cell r="Y1514">
            <v>1337875</v>
          </cell>
          <cell r="Z1514">
            <v>36281</v>
          </cell>
          <cell r="AA1514"/>
          <cell r="AB1514"/>
          <cell r="AC1514"/>
        </row>
        <row r="1515">
          <cell r="A1515">
            <v>36300</v>
          </cell>
          <cell r="B1515">
            <v>162500</v>
          </cell>
          <cell r="D1515"/>
          <cell r="E1515">
            <v>5.25</v>
          </cell>
          <cell r="F1515">
            <v>9.75</v>
          </cell>
          <cell r="G1515">
            <v>7.4269230769230772</v>
          </cell>
          <cell r="H1515">
            <v>1206875</v>
          </cell>
          <cell r="I1515">
            <v>162500</v>
          </cell>
          <cell r="N1515"/>
          <cell r="P1515"/>
          <cell r="Q1515"/>
          <cell r="R1515"/>
          <cell r="S1515"/>
          <cell r="U1515"/>
          <cell r="V1515"/>
          <cell r="W1515"/>
          <cell r="X1515">
            <v>36281</v>
          </cell>
          <cell r="Y1515">
            <v>1206875</v>
          </cell>
          <cell r="Z1515">
            <v>36281</v>
          </cell>
          <cell r="AA1515"/>
          <cell r="AB1515"/>
          <cell r="AC1515"/>
        </row>
        <row r="1516">
          <cell r="A1516">
            <v>36301</v>
          </cell>
          <cell r="B1516">
            <v>179000</v>
          </cell>
          <cell r="D1516"/>
          <cell r="E1516">
            <v>5.25</v>
          </cell>
          <cell r="F1516">
            <v>9.25</v>
          </cell>
          <cell r="G1516">
            <v>7.2699720670391059</v>
          </cell>
          <cell r="H1516">
            <v>1301325</v>
          </cell>
          <cell r="I1516">
            <v>179000</v>
          </cell>
          <cell r="N1516"/>
          <cell r="P1516"/>
          <cell r="Q1516"/>
          <cell r="R1516"/>
          <cell r="S1516"/>
          <cell r="U1516"/>
          <cell r="V1516"/>
          <cell r="W1516"/>
          <cell r="X1516">
            <v>36281</v>
          </cell>
          <cell r="Y1516">
            <v>1301325</v>
          </cell>
          <cell r="Z1516">
            <v>36281</v>
          </cell>
          <cell r="AA1516"/>
          <cell r="AB1516"/>
          <cell r="AC1516"/>
        </row>
        <row r="1517">
          <cell r="A1517">
            <v>36302</v>
          </cell>
          <cell r="B1517">
            <v>179000</v>
          </cell>
          <cell r="D1517"/>
          <cell r="E1517">
            <v>5.25</v>
          </cell>
          <cell r="F1517">
            <v>9.25</v>
          </cell>
          <cell r="G1517">
            <v>7.2699720670391059</v>
          </cell>
          <cell r="H1517">
            <v>1301325</v>
          </cell>
          <cell r="I1517">
            <v>179000</v>
          </cell>
          <cell r="N1517"/>
          <cell r="P1517"/>
          <cell r="Q1517"/>
          <cell r="R1517"/>
          <cell r="S1517"/>
          <cell r="U1517"/>
          <cell r="V1517"/>
          <cell r="W1517"/>
          <cell r="X1517">
            <v>36281</v>
          </cell>
          <cell r="Y1517">
            <v>1301325</v>
          </cell>
          <cell r="Z1517">
            <v>36281</v>
          </cell>
          <cell r="AA1517"/>
          <cell r="AB1517"/>
          <cell r="AC1517"/>
        </row>
        <row r="1518">
          <cell r="A1518">
            <v>36303</v>
          </cell>
          <cell r="B1518">
            <v>179000</v>
          </cell>
          <cell r="D1518"/>
          <cell r="E1518">
            <v>5.25</v>
          </cell>
          <cell r="F1518">
            <v>9.25</v>
          </cell>
          <cell r="G1518">
            <v>7.2699720670391059</v>
          </cell>
          <cell r="H1518">
            <v>1301325</v>
          </cell>
          <cell r="I1518">
            <v>179000</v>
          </cell>
          <cell r="N1518"/>
          <cell r="P1518"/>
          <cell r="Q1518"/>
          <cell r="R1518"/>
          <cell r="S1518"/>
          <cell r="U1518"/>
          <cell r="V1518"/>
          <cell r="W1518"/>
          <cell r="X1518">
            <v>36281</v>
          </cell>
          <cell r="Y1518">
            <v>1301325</v>
          </cell>
          <cell r="Z1518">
            <v>36281</v>
          </cell>
          <cell r="AA1518"/>
          <cell r="AB1518"/>
          <cell r="AC1518"/>
        </row>
        <row r="1519">
          <cell r="A1519">
            <v>36304</v>
          </cell>
          <cell r="B1519">
            <v>132500</v>
          </cell>
          <cell r="D1519"/>
          <cell r="E1519">
            <v>5.25</v>
          </cell>
          <cell r="F1519">
            <v>9.25</v>
          </cell>
          <cell r="G1519">
            <v>7.3669811320754715</v>
          </cell>
          <cell r="H1519">
            <v>976125</v>
          </cell>
          <cell r="I1519">
            <v>132500</v>
          </cell>
          <cell r="N1519"/>
          <cell r="P1519"/>
          <cell r="Q1519"/>
          <cell r="R1519"/>
          <cell r="S1519"/>
          <cell r="U1519"/>
          <cell r="V1519"/>
          <cell r="W1519"/>
          <cell r="X1519">
            <v>36281</v>
          </cell>
          <cell r="Y1519">
            <v>976125</v>
          </cell>
          <cell r="Z1519">
            <v>36281</v>
          </cell>
          <cell r="AA1519"/>
          <cell r="AB1519"/>
          <cell r="AC1519"/>
        </row>
        <row r="1520">
          <cell r="A1520">
            <v>36305</v>
          </cell>
          <cell r="B1520">
            <v>98500</v>
          </cell>
          <cell r="D1520"/>
          <cell r="E1520">
            <v>5.25</v>
          </cell>
          <cell r="F1520">
            <v>9.75</v>
          </cell>
          <cell r="G1520">
            <v>7.1926395939086296</v>
          </cell>
          <cell r="H1520">
            <v>708475</v>
          </cell>
          <cell r="I1520">
            <v>98500</v>
          </cell>
          <cell r="N1520"/>
          <cell r="P1520"/>
          <cell r="Q1520"/>
          <cell r="R1520"/>
          <cell r="S1520"/>
          <cell r="U1520"/>
          <cell r="V1520"/>
          <cell r="W1520"/>
          <cell r="X1520">
            <v>36281</v>
          </cell>
          <cell r="Y1520">
            <v>708475</v>
          </cell>
          <cell r="Z1520">
            <v>36281</v>
          </cell>
          <cell r="AA1520"/>
          <cell r="AB1520"/>
          <cell r="AC1520"/>
        </row>
        <row r="1521">
          <cell r="A1521">
            <v>36306</v>
          </cell>
          <cell r="B1521">
            <v>143000</v>
          </cell>
          <cell r="D1521"/>
          <cell r="E1521">
            <v>5</v>
          </cell>
          <cell r="F1521">
            <v>9.25</v>
          </cell>
          <cell r="G1521">
            <v>7.2237762237762242</v>
          </cell>
          <cell r="H1521">
            <v>1033000.0000000001</v>
          </cell>
          <cell r="I1521">
            <v>143000</v>
          </cell>
          <cell r="N1521"/>
          <cell r="P1521"/>
          <cell r="Q1521"/>
          <cell r="R1521"/>
          <cell r="S1521"/>
          <cell r="U1521"/>
          <cell r="V1521"/>
          <cell r="W1521"/>
          <cell r="X1521">
            <v>36281</v>
          </cell>
          <cell r="Y1521">
            <v>1033000.0000000001</v>
          </cell>
          <cell r="Z1521">
            <v>36281</v>
          </cell>
          <cell r="AA1521"/>
          <cell r="AB1521"/>
          <cell r="AC1521"/>
        </row>
        <row r="1522">
          <cell r="A1522">
            <v>36307</v>
          </cell>
          <cell r="B1522">
            <v>157500</v>
          </cell>
          <cell r="D1522"/>
          <cell r="E1522">
            <v>5</v>
          </cell>
          <cell r="F1522">
            <v>9.25</v>
          </cell>
          <cell r="G1522">
            <v>7.383809523809524</v>
          </cell>
          <cell r="H1522">
            <v>1162950</v>
          </cell>
          <cell r="I1522">
            <v>157500</v>
          </cell>
          <cell r="N1522"/>
          <cell r="P1522"/>
          <cell r="Q1522"/>
          <cell r="R1522"/>
          <cell r="S1522"/>
          <cell r="U1522"/>
          <cell r="V1522"/>
          <cell r="W1522"/>
          <cell r="X1522">
            <v>36281</v>
          </cell>
          <cell r="Y1522">
            <v>1162950</v>
          </cell>
          <cell r="Z1522">
            <v>36281</v>
          </cell>
          <cell r="AA1522"/>
          <cell r="AB1522"/>
          <cell r="AC1522"/>
        </row>
        <row r="1523">
          <cell r="A1523">
            <v>36308</v>
          </cell>
          <cell r="B1523">
            <v>145000</v>
          </cell>
          <cell r="D1523"/>
          <cell r="E1523">
            <v>5</v>
          </cell>
          <cell r="F1523">
            <v>9.25</v>
          </cell>
          <cell r="G1523">
            <v>7.4062068965517245</v>
          </cell>
          <cell r="H1523">
            <v>1073900</v>
          </cell>
          <cell r="I1523">
            <v>145000</v>
          </cell>
          <cell r="N1523"/>
          <cell r="P1523"/>
          <cell r="Q1523"/>
          <cell r="R1523"/>
          <cell r="S1523"/>
          <cell r="U1523"/>
          <cell r="V1523"/>
          <cell r="W1523"/>
          <cell r="X1523">
            <v>36281</v>
          </cell>
          <cell r="Y1523">
            <v>1073900</v>
          </cell>
          <cell r="Z1523">
            <v>36281</v>
          </cell>
          <cell r="AA1523"/>
          <cell r="AB1523"/>
          <cell r="AC1523"/>
        </row>
        <row r="1524">
          <cell r="A1524">
            <v>36309</v>
          </cell>
          <cell r="B1524">
            <v>145000</v>
          </cell>
          <cell r="D1524"/>
          <cell r="E1524">
            <v>5</v>
          </cell>
          <cell r="F1524">
            <v>9.25</v>
          </cell>
          <cell r="G1524">
            <v>7.4062068965517245</v>
          </cell>
          <cell r="H1524">
            <v>1073900</v>
          </cell>
          <cell r="I1524">
            <v>145000</v>
          </cell>
          <cell r="N1524"/>
          <cell r="P1524"/>
          <cell r="Q1524"/>
          <cell r="R1524"/>
          <cell r="S1524"/>
          <cell r="U1524"/>
          <cell r="V1524"/>
          <cell r="W1524"/>
          <cell r="X1524">
            <v>36281</v>
          </cell>
          <cell r="Y1524">
            <v>1073900</v>
          </cell>
          <cell r="Z1524">
            <v>36281</v>
          </cell>
          <cell r="AA1524"/>
          <cell r="AB1524"/>
          <cell r="AC1524"/>
        </row>
        <row r="1525">
          <cell r="A1525">
            <v>36310</v>
          </cell>
          <cell r="B1525">
            <v>145000</v>
          </cell>
          <cell r="D1525"/>
          <cell r="E1525">
            <v>5</v>
          </cell>
          <cell r="F1525">
            <v>9.25</v>
          </cell>
          <cell r="G1525">
            <v>7.4062068965517245</v>
          </cell>
          <cell r="H1525">
            <v>1073900</v>
          </cell>
          <cell r="I1525">
            <v>145000</v>
          </cell>
          <cell r="N1525"/>
          <cell r="P1525"/>
          <cell r="Q1525"/>
          <cell r="R1525"/>
          <cell r="S1525"/>
          <cell r="U1525"/>
          <cell r="V1525"/>
          <cell r="W1525"/>
          <cell r="X1525">
            <v>36281</v>
          </cell>
          <cell r="Y1525">
            <v>1073900</v>
          </cell>
          <cell r="Z1525">
            <v>36281</v>
          </cell>
          <cell r="AA1525"/>
          <cell r="AB1525"/>
          <cell r="AC1525"/>
        </row>
        <row r="1526">
          <cell r="A1526">
            <v>36311</v>
          </cell>
          <cell r="B1526">
            <v>74600</v>
          </cell>
          <cell r="C1526"/>
          <cell r="D1526"/>
          <cell r="E1526">
            <v>5</v>
          </cell>
          <cell r="F1526">
            <v>7.5</v>
          </cell>
          <cell r="G1526">
            <v>6.1963806970509383</v>
          </cell>
          <cell r="H1526">
            <v>462250</v>
          </cell>
          <cell r="I1526">
            <v>74600</v>
          </cell>
          <cell r="J1526">
            <v>37579065</v>
          </cell>
          <cell r="K1526">
            <v>5166700</v>
          </cell>
          <cell r="L1526">
            <v>7.2733204947064856</v>
          </cell>
          <cell r="M1526"/>
          <cell r="N1526"/>
          <cell r="O1526"/>
          <cell r="P1526"/>
          <cell r="Q1526"/>
          <cell r="R1526"/>
          <cell r="S1526"/>
          <cell r="T1526"/>
          <cell r="U1526"/>
          <cell r="V1526"/>
          <cell r="W1526"/>
          <cell r="X1526">
            <v>36281</v>
          </cell>
          <cell r="Y1526">
            <v>462250</v>
          </cell>
          <cell r="Z1526">
            <v>36281</v>
          </cell>
          <cell r="AA1526"/>
          <cell r="AB1526"/>
          <cell r="AC1526"/>
        </row>
        <row r="1527">
          <cell r="A1527">
            <v>36312</v>
          </cell>
          <cell r="B1527">
            <v>90000</v>
          </cell>
          <cell r="D1527"/>
          <cell r="E1527">
            <v>5</v>
          </cell>
          <cell r="F1527">
            <v>9</v>
          </cell>
          <cell r="G1527">
            <v>6.7577777777777781</v>
          </cell>
          <cell r="H1527">
            <v>608200</v>
          </cell>
          <cell r="I1527">
            <v>90000</v>
          </cell>
          <cell r="N1527"/>
          <cell r="P1527"/>
          <cell r="Q1527"/>
          <cell r="R1527"/>
          <cell r="S1527"/>
          <cell r="U1527"/>
          <cell r="V1527"/>
          <cell r="W1527"/>
          <cell r="X1527">
            <v>36312</v>
          </cell>
          <cell r="Y1527">
            <v>608200</v>
          </cell>
          <cell r="Z1527">
            <v>36312</v>
          </cell>
          <cell r="AA1527"/>
          <cell r="AB1527"/>
          <cell r="AC1527"/>
        </row>
        <row r="1528">
          <cell r="A1528">
            <v>36313</v>
          </cell>
          <cell r="B1528">
            <v>159500</v>
          </cell>
          <cell r="D1528"/>
          <cell r="E1528">
            <v>5</v>
          </cell>
          <cell r="F1528">
            <v>9.5</v>
          </cell>
          <cell r="G1528">
            <v>7.5736677115987465</v>
          </cell>
          <cell r="H1528">
            <v>1208000</v>
          </cell>
          <cell r="I1528">
            <v>159500</v>
          </cell>
          <cell r="N1528"/>
          <cell r="P1528"/>
          <cell r="Q1528"/>
          <cell r="R1528"/>
          <cell r="S1528"/>
          <cell r="U1528"/>
          <cell r="V1528"/>
          <cell r="W1528"/>
          <cell r="X1528">
            <v>36312</v>
          </cell>
          <cell r="Y1528">
            <v>1208000</v>
          </cell>
          <cell r="Z1528">
            <v>36312</v>
          </cell>
          <cell r="AA1528"/>
          <cell r="AB1528"/>
          <cell r="AC1528"/>
        </row>
        <row r="1529">
          <cell r="A1529">
            <v>36314</v>
          </cell>
          <cell r="B1529">
            <v>101500</v>
          </cell>
          <cell r="D1529"/>
          <cell r="E1529">
            <v>5</v>
          </cell>
          <cell r="F1529">
            <v>9</v>
          </cell>
          <cell r="G1529">
            <v>6.9827586206896548</v>
          </cell>
          <cell r="H1529">
            <v>708750</v>
          </cell>
          <cell r="I1529">
            <v>101500</v>
          </cell>
          <cell r="N1529"/>
          <cell r="P1529"/>
          <cell r="Q1529"/>
          <cell r="R1529"/>
          <cell r="S1529"/>
          <cell r="U1529"/>
          <cell r="V1529"/>
          <cell r="W1529"/>
          <cell r="X1529">
            <v>36312</v>
          </cell>
          <cell r="Y1529">
            <v>708750</v>
          </cell>
          <cell r="Z1529">
            <v>36312</v>
          </cell>
          <cell r="AA1529"/>
          <cell r="AB1529"/>
          <cell r="AC1529"/>
        </row>
        <row r="1530">
          <cell r="A1530">
            <v>36315</v>
          </cell>
          <cell r="B1530">
            <v>136500</v>
          </cell>
          <cell r="D1530"/>
          <cell r="E1530">
            <v>6</v>
          </cell>
          <cell r="F1530">
            <v>9</v>
          </cell>
          <cell r="G1530">
            <v>6.9606227106227108</v>
          </cell>
          <cell r="H1530">
            <v>950125</v>
          </cell>
          <cell r="I1530">
            <v>136500</v>
          </cell>
          <cell r="N1530"/>
          <cell r="P1530"/>
          <cell r="Q1530"/>
          <cell r="R1530"/>
          <cell r="S1530"/>
          <cell r="U1530"/>
          <cell r="V1530"/>
          <cell r="W1530"/>
          <cell r="X1530">
            <v>36312</v>
          </cell>
          <cell r="Y1530">
            <v>950125</v>
          </cell>
          <cell r="Z1530">
            <v>36312</v>
          </cell>
          <cell r="AA1530"/>
          <cell r="AB1530"/>
          <cell r="AC1530"/>
        </row>
        <row r="1531">
          <cell r="A1531">
            <v>36316</v>
          </cell>
          <cell r="B1531">
            <v>136500</v>
          </cell>
          <cell r="D1531"/>
          <cell r="E1531">
            <v>6</v>
          </cell>
          <cell r="F1531">
            <v>9</v>
          </cell>
          <cell r="G1531">
            <v>6.9606227106227108</v>
          </cell>
          <cell r="H1531">
            <v>950125</v>
          </cell>
          <cell r="I1531">
            <v>136500</v>
          </cell>
          <cell r="N1531"/>
          <cell r="P1531"/>
          <cell r="Q1531"/>
          <cell r="R1531"/>
          <cell r="S1531"/>
          <cell r="U1531"/>
          <cell r="V1531"/>
          <cell r="W1531"/>
          <cell r="X1531">
            <v>36312</v>
          </cell>
          <cell r="Y1531">
            <v>950125</v>
          </cell>
          <cell r="Z1531">
            <v>36312</v>
          </cell>
          <cell r="AA1531"/>
          <cell r="AB1531"/>
          <cell r="AC1531"/>
        </row>
        <row r="1532">
          <cell r="A1532">
            <v>36317</v>
          </cell>
          <cell r="B1532">
            <v>136500</v>
          </cell>
          <cell r="D1532"/>
          <cell r="E1532">
            <v>6</v>
          </cell>
          <cell r="F1532">
            <v>9</v>
          </cell>
          <cell r="G1532">
            <v>6.9606227106227108</v>
          </cell>
          <cell r="H1532">
            <v>950125</v>
          </cell>
          <cell r="I1532">
            <v>136500</v>
          </cell>
          <cell r="N1532"/>
          <cell r="P1532"/>
          <cell r="Q1532"/>
          <cell r="R1532"/>
          <cell r="S1532"/>
          <cell r="U1532"/>
          <cell r="V1532"/>
          <cell r="W1532"/>
          <cell r="X1532">
            <v>36312</v>
          </cell>
          <cell r="Y1532">
            <v>950125</v>
          </cell>
          <cell r="Z1532">
            <v>36312</v>
          </cell>
          <cell r="AA1532"/>
          <cell r="AB1532"/>
          <cell r="AC1532"/>
        </row>
        <row r="1533">
          <cell r="A1533">
            <v>36318</v>
          </cell>
          <cell r="B1533">
            <v>165000</v>
          </cell>
          <cell r="D1533"/>
          <cell r="E1533">
            <v>6</v>
          </cell>
          <cell r="F1533">
            <v>9.25</v>
          </cell>
          <cell r="G1533">
            <v>7.3560606060606064</v>
          </cell>
          <cell r="H1533">
            <v>1213750</v>
          </cell>
          <cell r="I1533">
            <v>165000</v>
          </cell>
          <cell r="N1533"/>
          <cell r="P1533"/>
          <cell r="Q1533"/>
          <cell r="R1533"/>
          <cell r="S1533"/>
          <cell r="U1533"/>
          <cell r="V1533"/>
          <cell r="W1533"/>
          <cell r="X1533">
            <v>36312</v>
          </cell>
          <cell r="Y1533">
            <v>1213750</v>
          </cell>
          <cell r="Z1533">
            <v>36312</v>
          </cell>
          <cell r="AA1533"/>
          <cell r="AB1533"/>
          <cell r="AC1533"/>
        </row>
        <row r="1534">
          <cell r="A1534">
            <v>36319</v>
          </cell>
          <cell r="B1534">
            <v>140500</v>
          </cell>
          <cell r="D1534"/>
          <cell r="E1534">
            <v>6</v>
          </cell>
          <cell r="F1534">
            <v>9</v>
          </cell>
          <cell r="G1534">
            <v>7.4448398576512451</v>
          </cell>
          <cell r="H1534">
            <v>1045999.9999999999</v>
          </cell>
          <cell r="I1534">
            <v>140500</v>
          </cell>
          <cell r="N1534"/>
          <cell r="P1534"/>
          <cell r="Q1534"/>
          <cell r="R1534"/>
          <cell r="S1534"/>
          <cell r="U1534"/>
          <cell r="V1534"/>
          <cell r="W1534"/>
          <cell r="X1534">
            <v>36312</v>
          </cell>
          <cell r="Y1534">
            <v>1045999.9999999999</v>
          </cell>
          <cell r="Z1534">
            <v>36312</v>
          </cell>
          <cell r="AA1534"/>
          <cell r="AB1534"/>
          <cell r="AC1534"/>
        </row>
        <row r="1535">
          <cell r="A1535">
            <v>36320</v>
          </cell>
          <cell r="B1535">
            <v>156600</v>
          </cell>
          <cell r="D1535"/>
          <cell r="E1535">
            <v>6</v>
          </cell>
          <cell r="F1535">
            <v>9</v>
          </cell>
          <cell r="G1535">
            <v>7.494572158365262</v>
          </cell>
          <cell r="H1535">
            <v>1173650</v>
          </cell>
          <cell r="I1535">
            <v>156600</v>
          </cell>
          <cell r="N1535"/>
          <cell r="P1535"/>
          <cell r="Q1535"/>
          <cell r="R1535"/>
          <cell r="S1535"/>
          <cell r="U1535"/>
          <cell r="V1535"/>
          <cell r="W1535"/>
          <cell r="X1535">
            <v>36312</v>
          </cell>
          <cell r="Y1535">
            <v>1173650</v>
          </cell>
          <cell r="Z1535">
            <v>36312</v>
          </cell>
          <cell r="AA1535"/>
          <cell r="AB1535"/>
          <cell r="AC1535"/>
        </row>
        <row r="1536">
          <cell r="A1536">
            <v>36321</v>
          </cell>
          <cell r="B1536">
            <v>162500</v>
          </cell>
          <cell r="D1536"/>
          <cell r="E1536">
            <v>5.75</v>
          </cell>
          <cell r="F1536">
            <v>9</v>
          </cell>
          <cell r="G1536">
            <v>7.4126153846153846</v>
          </cell>
          <cell r="H1536">
            <v>1204550</v>
          </cell>
          <cell r="I1536">
            <v>162500</v>
          </cell>
          <cell r="N1536"/>
          <cell r="P1536"/>
          <cell r="Q1536"/>
          <cell r="R1536"/>
          <cell r="S1536"/>
          <cell r="U1536"/>
          <cell r="V1536"/>
          <cell r="W1536"/>
          <cell r="X1536">
            <v>36312</v>
          </cell>
          <cell r="Y1536">
            <v>1204550</v>
          </cell>
          <cell r="Z1536">
            <v>36312</v>
          </cell>
          <cell r="AA1536"/>
          <cell r="AB1536"/>
          <cell r="AC1536"/>
        </row>
        <row r="1537">
          <cell r="A1537">
            <v>36322</v>
          </cell>
          <cell r="B1537">
            <v>172100</v>
          </cell>
          <cell r="D1537"/>
          <cell r="E1537">
            <v>6</v>
          </cell>
          <cell r="F1537">
            <v>9.25</v>
          </cell>
          <cell r="G1537">
            <v>7.4805055200464849</v>
          </cell>
          <cell r="H1537">
            <v>1287395</v>
          </cell>
          <cell r="I1537">
            <v>172100</v>
          </cell>
          <cell r="N1537"/>
          <cell r="P1537"/>
          <cell r="Q1537"/>
          <cell r="R1537"/>
          <cell r="S1537"/>
          <cell r="U1537"/>
          <cell r="V1537"/>
          <cell r="W1537"/>
          <cell r="X1537">
            <v>36312</v>
          </cell>
          <cell r="Y1537">
            <v>1287395</v>
          </cell>
          <cell r="Z1537">
            <v>36312</v>
          </cell>
          <cell r="AA1537"/>
          <cell r="AB1537"/>
          <cell r="AC1537"/>
        </row>
        <row r="1538">
          <cell r="A1538">
            <v>36323</v>
          </cell>
          <cell r="B1538">
            <v>172100</v>
          </cell>
          <cell r="D1538"/>
          <cell r="E1538">
            <v>6</v>
          </cell>
          <cell r="F1538">
            <v>9.25</v>
          </cell>
          <cell r="G1538">
            <v>7.4805055200464849</v>
          </cell>
          <cell r="H1538">
            <v>1287395</v>
          </cell>
          <cell r="I1538">
            <v>172100</v>
          </cell>
          <cell r="N1538"/>
          <cell r="P1538"/>
          <cell r="Q1538"/>
          <cell r="R1538"/>
          <cell r="S1538"/>
          <cell r="U1538"/>
          <cell r="V1538"/>
          <cell r="W1538"/>
          <cell r="X1538">
            <v>36312</v>
          </cell>
          <cell r="Y1538">
            <v>1287395</v>
          </cell>
          <cell r="Z1538">
            <v>36312</v>
          </cell>
          <cell r="AA1538"/>
          <cell r="AB1538"/>
          <cell r="AC1538"/>
        </row>
        <row r="1539">
          <cell r="A1539">
            <v>36324</v>
          </cell>
          <cell r="B1539">
            <v>172100</v>
          </cell>
          <cell r="D1539"/>
          <cell r="E1539">
            <v>6</v>
          </cell>
          <cell r="F1539">
            <v>9.25</v>
          </cell>
          <cell r="G1539">
            <v>7.4805055200464849</v>
          </cell>
          <cell r="H1539">
            <v>1287395</v>
          </cell>
          <cell r="I1539">
            <v>172100</v>
          </cell>
          <cell r="N1539"/>
          <cell r="P1539"/>
          <cell r="Q1539"/>
          <cell r="R1539"/>
          <cell r="S1539"/>
          <cell r="U1539"/>
          <cell r="V1539"/>
          <cell r="W1539"/>
          <cell r="X1539">
            <v>36312</v>
          </cell>
          <cell r="Y1539">
            <v>1287395</v>
          </cell>
          <cell r="Z1539">
            <v>36312</v>
          </cell>
          <cell r="AA1539"/>
          <cell r="AB1539"/>
          <cell r="AC1539"/>
        </row>
        <row r="1540">
          <cell r="A1540">
            <v>36325</v>
          </cell>
          <cell r="B1540">
            <v>171500</v>
          </cell>
          <cell r="D1540"/>
          <cell r="E1540">
            <v>6</v>
          </cell>
          <cell r="F1540">
            <v>9</v>
          </cell>
          <cell r="G1540">
            <v>7.4378425655976672</v>
          </cell>
          <cell r="H1540">
            <v>1275590</v>
          </cell>
          <cell r="I1540">
            <v>171500</v>
          </cell>
          <cell r="N1540"/>
          <cell r="P1540"/>
          <cell r="Q1540"/>
          <cell r="R1540"/>
          <cell r="S1540"/>
          <cell r="U1540"/>
          <cell r="V1540"/>
          <cell r="W1540"/>
          <cell r="X1540">
            <v>36312</v>
          </cell>
          <cell r="Y1540">
            <v>1275590</v>
          </cell>
          <cell r="Z1540">
            <v>36312</v>
          </cell>
          <cell r="AA1540"/>
          <cell r="AB1540"/>
          <cell r="AC1540"/>
        </row>
        <row r="1541">
          <cell r="A1541">
            <v>36326</v>
          </cell>
          <cell r="B1541">
            <v>171600</v>
          </cell>
          <cell r="D1541"/>
          <cell r="E1541">
            <v>6</v>
          </cell>
          <cell r="F1541">
            <v>9</v>
          </cell>
          <cell r="G1541">
            <v>7.4768939393939391</v>
          </cell>
          <cell r="H1541">
            <v>1283035</v>
          </cell>
          <cell r="I1541">
            <v>171600</v>
          </cell>
          <cell r="N1541"/>
          <cell r="P1541"/>
          <cell r="Q1541"/>
          <cell r="R1541"/>
          <cell r="S1541"/>
          <cell r="U1541"/>
          <cell r="V1541"/>
          <cell r="W1541"/>
          <cell r="X1541">
            <v>36312</v>
          </cell>
          <cell r="Y1541">
            <v>1283035</v>
          </cell>
          <cell r="Z1541">
            <v>36312</v>
          </cell>
          <cell r="AA1541"/>
          <cell r="AB1541"/>
          <cell r="AC1541"/>
        </row>
        <row r="1542">
          <cell r="A1542">
            <v>36327</v>
          </cell>
          <cell r="B1542">
            <v>181500</v>
          </cell>
          <cell r="D1542"/>
          <cell r="E1542">
            <v>6</v>
          </cell>
          <cell r="F1542">
            <v>9</v>
          </cell>
          <cell r="G1542">
            <v>7.4906336088154273</v>
          </cell>
          <cell r="H1542">
            <v>1359550</v>
          </cell>
          <cell r="I1542">
            <v>181500</v>
          </cell>
          <cell r="N1542"/>
          <cell r="P1542"/>
          <cell r="Q1542"/>
          <cell r="R1542"/>
          <cell r="S1542"/>
          <cell r="U1542"/>
          <cell r="V1542"/>
          <cell r="W1542"/>
          <cell r="X1542">
            <v>36312</v>
          </cell>
          <cell r="Y1542">
            <v>1359550</v>
          </cell>
          <cell r="Z1542">
            <v>36312</v>
          </cell>
          <cell r="AA1542"/>
          <cell r="AB1542"/>
          <cell r="AC1542"/>
        </row>
        <row r="1543">
          <cell r="A1543">
            <v>36328</v>
          </cell>
          <cell r="B1543">
            <v>192900</v>
          </cell>
          <cell r="D1543"/>
          <cell r="E1543">
            <v>6</v>
          </cell>
          <cell r="F1543">
            <v>9</v>
          </cell>
          <cell r="G1543">
            <v>7.3728615863141522</v>
          </cell>
          <cell r="H1543">
            <v>1422225</v>
          </cell>
          <cell r="I1543">
            <v>192900</v>
          </cell>
          <cell r="N1543"/>
          <cell r="P1543"/>
          <cell r="Q1543"/>
          <cell r="R1543"/>
          <cell r="S1543"/>
          <cell r="U1543"/>
          <cell r="V1543"/>
          <cell r="W1543"/>
          <cell r="X1543">
            <v>36312</v>
          </cell>
          <cell r="Y1543">
            <v>1422225</v>
          </cell>
          <cell r="Z1543">
            <v>36312</v>
          </cell>
          <cell r="AA1543"/>
          <cell r="AB1543"/>
          <cell r="AC1543"/>
        </row>
        <row r="1544">
          <cell r="A1544">
            <v>36329</v>
          </cell>
          <cell r="B1544">
            <v>149500</v>
          </cell>
          <cell r="D1544"/>
          <cell r="E1544">
            <v>6</v>
          </cell>
          <cell r="F1544">
            <v>9</v>
          </cell>
          <cell r="G1544">
            <v>7.58</v>
          </cell>
          <cell r="H1544">
            <v>1133210</v>
          </cell>
          <cell r="I1544">
            <v>149500</v>
          </cell>
          <cell r="N1544"/>
          <cell r="P1544"/>
          <cell r="Q1544"/>
          <cell r="R1544"/>
          <cell r="S1544"/>
          <cell r="U1544"/>
          <cell r="V1544"/>
          <cell r="W1544"/>
          <cell r="X1544">
            <v>36312</v>
          </cell>
          <cell r="Y1544">
            <v>1133210</v>
          </cell>
          <cell r="Z1544">
            <v>36312</v>
          </cell>
          <cell r="AA1544"/>
          <cell r="AB1544"/>
          <cell r="AC1544"/>
        </row>
        <row r="1545">
          <cell r="A1545">
            <v>36330</v>
          </cell>
          <cell r="B1545">
            <v>149500</v>
          </cell>
          <cell r="D1545"/>
          <cell r="E1545">
            <v>6</v>
          </cell>
          <cell r="F1545">
            <v>9</v>
          </cell>
          <cell r="G1545">
            <v>7.58</v>
          </cell>
          <cell r="H1545">
            <v>1133210</v>
          </cell>
          <cell r="I1545">
            <v>149500</v>
          </cell>
          <cell r="N1545"/>
          <cell r="P1545"/>
          <cell r="Q1545"/>
          <cell r="R1545"/>
          <cell r="S1545"/>
          <cell r="U1545"/>
          <cell r="V1545"/>
          <cell r="W1545"/>
          <cell r="X1545">
            <v>36312</v>
          </cell>
          <cell r="Y1545">
            <v>1133210</v>
          </cell>
          <cell r="Z1545">
            <v>36312</v>
          </cell>
          <cell r="AA1545"/>
          <cell r="AB1545"/>
          <cell r="AC1545"/>
        </row>
        <row r="1546">
          <cell r="A1546">
            <v>36331</v>
          </cell>
          <cell r="B1546">
            <v>149500</v>
          </cell>
          <cell r="D1546"/>
          <cell r="E1546">
            <v>6</v>
          </cell>
          <cell r="F1546">
            <v>9</v>
          </cell>
          <cell r="G1546">
            <v>7.58</v>
          </cell>
          <cell r="H1546">
            <v>1133210</v>
          </cell>
          <cell r="I1546">
            <v>149500</v>
          </cell>
          <cell r="N1546"/>
          <cell r="P1546"/>
          <cell r="Q1546"/>
          <cell r="R1546"/>
          <cell r="S1546"/>
          <cell r="U1546"/>
          <cell r="V1546"/>
          <cell r="W1546"/>
          <cell r="X1546">
            <v>36312</v>
          </cell>
          <cell r="Y1546">
            <v>1133210</v>
          </cell>
          <cell r="Z1546">
            <v>36312</v>
          </cell>
          <cell r="AA1546"/>
          <cell r="AB1546"/>
          <cell r="AC1546"/>
        </row>
        <row r="1547">
          <cell r="A1547">
            <v>36332</v>
          </cell>
          <cell r="B1547">
            <v>142000</v>
          </cell>
          <cell r="D1547"/>
          <cell r="E1547">
            <v>6</v>
          </cell>
          <cell r="F1547">
            <v>9</v>
          </cell>
          <cell r="G1547">
            <v>7.69</v>
          </cell>
          <cell r="H1547">
            <v>1091980</v>
          </cell>
          <cell r="I1547">
            <v>142000</v>
          </cell>
          <cell r="N1547"/>
          <cell r="P1547"/>
          <cell r="Q1547"/>
          <cell r="R1547"/>
          <cell r="S1547"/>
          <cell r="U1547"/>
          <cell r="V1547"/>
          <cell r="W1547"/>
          <cell r="X1547">
            <v>36312</v>
          </cell>
          <cell r="Y1547">
            <v>1091980</v>
          </cell>
          <cell r="Z1547">
            <v>36312</v>
          </cell>
          <cell r="AA1547"/>
          <cell r="AB1547"/>
          <cell r="AC1547"/>
        </row>
        <row r="1548">
          <cell r="A1548">
            <v>36333</v>
          </cell>
          <cell r="B1548">
            <v>130600</v>
          </cell>
          <cell r="D1548"/>
          <cell r="E1548">
            <v>6</v>
          </cell>
          <cell r="F1548">
            <v>9</v>
          </cell>
          <cell r="G1548">
            <v>7.67</v>
          </cell>
          <cell r="H1548">
            <v>1001702</v>
          </cell>
          <cell r="I1548">
            <v>130600</v>
          </cell>
          <cell r="N1548"/>
          <cell r="P1548"/>
          <cell r="Q1548"/>
          <cell r="R1548"/>
          <cell r="S1548"/>
          <cell r="U1548"/>
          <cell r="V1548"/>
          <cell r="W1548"/>
          <cell r="X1548">
            <v>36312</v>
          </cell>
          <cell r="Y1548">
            <v>1001702</v>
          </cell>
          <cell r="Z1548">
            <v>36312</v>
          </cell>
          <cell r="AA1548"/>
          <cell r="AB1548"/>
          <cell r="AC1548"/>
        </row>
        <row r="1549">
          <cell r="A1549">
            <v>36334</v>
          </cell>
          <cell r="B1549">
            <v>144000</v>
          </cell>
          <cell r="D1549"/>
          <cell r="E1549">
            <v>6</v>
          </cell>
          <cell r="F1549">
            <v>9</v>
          </cell>
          <cell r="G1549">
            <v>7.52</v>
          </cell>
          <cell r="H1549">
            <v>1082880</v>
          </cell>
          <cell r="I1549">
            <v>144000</v>
          </cell>
          <cell r="N1549"/>
          <cell r="P1549"/>
          <cell r="Q1549"/>
          <cell r="R1549"/>
          <cell r="S1549"/>
          <cell r="U1549"/>
          <cell r="V1549"/>
          <cell r="W1549"/>
          <cell r="X1549">
            <v>36312</v>
          </cell>
          <cell r="Y1549">
            <v>1082880</v>
          </cell>
          <cell r="Z1549">
            <v>36312</v>
          </cell>
          <cell r="AA1549"/>
          <cell r="AB1549"/>
          <cell r="AC1549"/>
        </row>
        <row r="1550">
          <cell r="A1550">
            <v>36335</v>
          </cell>
          <cell r="B1550">
            <v>153000</v>
          </cell>
          <cell r="D1550"/>
          <cell r="E1550">
            <v>5.5</v>
          </cell>
          <cell r="F1550">
            <v>9</v>
          </cell>
          <cell r="G1550">
            <v>7.51</v>
          </cell>
          <cell r="H1550">
            <v>1149030</v>
          </cell>
          <cell r="I1550">
            <v>153000</v>
          </cell>
          <cell r="N1550"/>
          <cell r="P1550"/>
          <cell r="Q1550"/>
          <cell r="R1550"/>
          <cell r="S1550"/>
          <cell r="U1550"/>
          <cell r="V1550"/>
          <cell r="W1550"/>
          <cell r="X1550">
            <v>36312</v>
          </cell>
          <cell r="Y1550">
            <v>1149030</v>
          </cell>
          <cell r="Z1550">
            <v>36312</v>
          </cell>
          <cell r="AA1550"/>
          <cell r="AB1550"/>
          <cell r="AC1550"/>
        </row>
        <row r="1551">
          <cell r="A1551">
            <v>36336</v>
          </cell>
          <cell r="B1551">
            <v>158700</v>
          </cell>
          <cell r="D1551"/>
          <cell r="E1551">
            <v>5</v>
          </cell>
          <cell r="F1551">
            <v>9</v>
          </cell>
          <cell r="G1551">
            <v>7.29</v>
          </cell>
          <cell r="H1551">
            <v>1156923</v>
          </cell>
          <cell r="I1551">
            <v>158700</v>
          </cell>
          <cell r="N1551"/>
          <cell r="P1551"/>
          <cell r="Q1551"/>
          <cell r="R1551"/>
          <cell r="S1551"/>
          <cell r="U1551"/>
          <cell r="V1551"/>
          <cell r="W1551"/>
          <cell r="X1551">
            <v>36312</v>
          </cell>
          <cell r="Y1551">
            <v>1156923</v>
          </cell>
          <cell r="Z1551">
            <v>36312</v>
          </cell>
          <cell r="AA1551"/>
          <cell r="AB1551"/>
          <cell r="AC1551"/>
        </row>
        <row r="1552">
          <cell r="A1552">
            <v>36337</v>
          </cell>
          <cell r="B1552">
            <v>158700</v>
          </cell>
          <cell r="D1552"/>
          <cell r="E1552">
            <v>5</v>
          </cell>
          <cell r="F1552">
            <v>9</v>
          </cell>
          <cell r="G1552">
            <v>7.29</v>
          </cell>
          <cell r="H1552">
            <v>1156923</v>
          </cell>
          <cell r="I1552">
            <v>158700</v>
          </cell>
          <cell r="N1552"/>
          <cell r="P1552"/>
          <cell r="Q1552"/>
          <cell r="R1552"/>
          <cell r="S1552"/>
          <cell r="U1552"/>
          <cell r="V1552"/>
          <cell r="W1552"/>
          <cell r="X1552">
            <v>36312</v>
          </cell>
          <cell r="Y1552">
            <v>1156923</v>
          </cell>
          <cell r="Z1552">
            <v>36312</v>
          </cell>
          <cell r="AA1552"/>
          <cell r="AB1552"/>
          <cell r="AC1552"/>
        </row>
        <row r="1553">
          <cell r="A1553">
            <v>36338</v>
          </cell>
          <cell r="B1553">
            <v>158700</v>
          </cell>
          <cell r="D1553"/>
          <cell r="E1553">
            <v>5</v>
          </cell>
          <cell r="F1553">
            <v>9</v>
          </cell>
          <cell r="G1553">
            <v>7.29</v>
          </cell>
          <cell r="H1553">
            <v>1156923</v>
          </cell>
          <cell r="I1553">
            <v>158700</v>
          </cell>
          <cell r="N1553"/>
          <cell r="P1553"/>
          <cell r="Q1553"/>
          <cell r="R1553"/>
          <cell r="S1553"/>
          <cell r="U1553"/>
          <cell r="V1553"/>
          <cell r="W1553"/>
          <cell r="X1553">
            <v>36312</v>
          </cell>
          <cell r="Y1553">
            <v>1156923</v>
          </cell>
          <cell r="Z1553">
            <v>36312</v>
          </cell>
          <cell r="AA1553"/>
          <cell r="AB1553"/>
          <cell r="AC1553"/>
        </row>
        <row r="1554">
          <cell r="A1554">
            <v>36339</v>
          </cell>
          <cell r="B1554">
            <v>52000</v>
          </cell>
          <cell r="D1554"/>
          <cell r="E1554">
            <v>6</v>
          </cell>
          <cell r="F1554">
            <v>9</v>
          </cell>
          <cell r="G1554">
            <v>7.47</v>
          </cell>
          <cell r="H1554">
            <v>388440</v>
          </cell>
          <cell r="I1554">
            <v>52000</v>
          </cell>
          <cell r="N1554"/>
          <cell r="P1554"/>
          <cell r="Q1554"/>
          <cell r="R1554"/>
          <cell r="S1554"/>
          <cell r="U1554"/>
          <cell r="V1554"/>
          <cell r="W1554"/>
          <cell r="X1554">
            <v>36312</v>
          </cell>
          <cell r="Y1554">
            <v>388440</v>
          </cell>
          <cell r="Z1554">
            <v>36312</v>
          </cell>
          <cell r="AA1554"/>
          <cell r="AB1554"/>
          <cell r="AC1554"/>
        </row>
        <row r="1555">
          <cell r="A1555">
            <v>36340</v>
          </cell>
          <cell r="B1555">
            <v>52000</v>
          </cell>
          <cell r="D1555"/>
          <cell r="E1555">
            <v>6</v>
          </cell>
          <cell r="F1555">
            <v>9</v>
          </cell>
          <cell r="G1555">
            <v>7.47</v>
          </cell>
          <cell r="H1555">
            <v>388440</v>
          </cell>
          <cell r="I1555">
            <v>52000</v>
          </cell>
          <cell r="N1555"/>
          <cell r="P1555"/>
          <cell r="Q1555"/>
          <cell r="R1555"/>
          <cell r="S1555"/>
          <cell r="U1555"/>
          <cell r="V1555"/>
          <cell r="W1555"/>
          <cell r="X1555">
            <v>36312</v>
          </cell>
          <cell r="Y1555">
            <v>388440</v>
          </cell>
          <cell r="Z1555">
            <v>36312</v>
          </cell>
          <cell r="AA1555"/>
          <cell r="AB1555"/>
          <cell r="AC1555"/>
        </row>
        <row r="1556">
          <cell r="A1556">
            <v>36341</v>
          </cell>
          <cell r="B1556">
            <v>33300</v>
          </cell>
          <cell r="C1556"/>
          <cell r="D1556"/>
          <cell r="E1556">
            <v>5.5</v>
          </cell>
          <cell r="F1556">
            <v>9</v>
          </cell>
          <cell r="G1556">
            <v>7.89</v>
          </cell>
          <cell r="H1556">
            <v>262737</v>
          </cell>
          <cell r="I1556">
            <v>33300</v>
          </cell>
          <cell r="J1556">
            <v>31451468</v>
          </cell>
          <cell r="K1556">
            <v>4250400</v>
          </cell>
          <cell r="L1556">
            <v>7.399648974214192</v>
          </cell>
          <cell r="M1556"/>
          <cell r="N1556"/>
          <cell r="O1556"/>
          <cell r="P1556"/>
          <cell r="Q1556"/>
          <cell r="R1556"/>
          <cell r="S1556"/>
          <cell r="T1556"/>
          <cell r="U1556"/>
          <cell r="V1556"/>
          <cell r="W1556"/>
          <cell r="X1556">
            <v>36312</v>
          </cell>
          <cell r="Y1556">
            <v>262737</v>
          </cell>
          <cell r="Z1556">
            <v>36312</v>
          </cell>
          <cell r="AA1556"/>
          <cell r="AB1556"/>
          <cell r="AC1556"/>
        </row>
        <row r="1557">
          <cell r="A1557">
            <v>36342</v>
          </cell>
          <cell r="B1557">
            <v>72400</v>
          </cell>
          <cell r="D1557"/>
          <cell r="E1557">
            <v>6</v>
          </cell>
          <cell r="F1557">
            <v>9.5</v>
          </cell>
          <cell r="G1557">
            <v>7.6346685082872927</v>
          </cell>
          <cell r="H1557">
            <v>552750</v>
          </cell>
          <cell r="I1557">
            <v>72400</v>
          </cell>
          <cell r="N1557"/>
          <cell r="P1557"/>
          <cell r="Q1557"/>
          <cell r="R1557"/>
          <cell r="S1557"/>
          <cell r="U1557"/>
          <cell r="V1557"/>
          <cell r="W1557"/>
          <cell r="X1557">
            <v>36342</v>
          </cell>
          <cell r="Y1557">
            <v>552750</v>
          </cell>
          <cell r="Z1557">
            <v>36342</v>
          </cell>
          <cell r="AA1557"/>
          <cell r="AB1557"/>
          <cell r="AC1557"/>
        </row>
        <row r="1558">
          <cell r="A1558">
            <v>36343</v>
          </cell>
          <cell r="B1558">
            <v>66500</v>
          </cell>
          <cell r="D1558"/>
          <cell r="E1558">
            <v>6</v>
          </cell>
          <cell r="F1558">
            <v>8.5</v>
          </cell>
          <cell r="G1558">
            <v>7.4154135338345863</v>
          </cell>
          <cell r="H1558">
            <v>493125</v>
          </cell>
          <cell r="I1558">
            <v>66500</v>
          </cell>
          <cell r="N1558"/>
          <cell r="P1558"/>
          <cell r="Q1558"/>
          <cell r="R1558"/>
          <cell r="S1558"/>
          <cell r="U1558"/>
          <cell r="V1558"/>
          <cell r="W1558"/>
          <cell r="X1558">
            <v>36342</v>
          </cell>
          <cell r="Y1558">
            <v>493125</v>
          </cell>
          <cell r="Z1558">
            <v>36342</v>
          </cell>
          <cell r="AA1558"/>
          <cell r="AB1558"/>
          <cell r="AC1558"/>
        </row>
        <row r="1559">
          <cell r="A1559">
            <v>36344</v>
          </cell>
          <cell r="B1559">
            <v>66500</v>
          </cell>
          <cell r="D1559"/>
          <cell r="E1559">
            <v>6</v>
          </cell>
          <cell r="F1559">
            <v>8.5</v>
          </cell>
          <cell r="G1559">
            <v>7.4154135338345863</v>
          </cell>
          <cell r="H1559">
            <v>493125</v>
          </cell>
          <cell r="I1559">
            <v>66500</v>
          </cell>
          <cell r="N1559"/>
          <cell r="P1559"/>
          <cell r="Q1559"/>
          <cell r="R1559"/>
          <cell r="S1559"/>
          <cell r="U1559"/>
          <cell r="V1559"/>
          <cell r="W1559"/>
          <cell r="X1559">
            <v>36342</v>
          </cell>
          <cell r="Y1559">
            <v>493125</v>
          </cell>
          <cell r="Z1559">
            <v>36342</v>
          </cell>
          <cell r="AA1559"/>
          <cell r="AB1559"/>
          <cell r="AC1559"/>
        </row>
        <row r="1560">
          <cell r="A1560">
            <v>36345</v>
          </cell>
          <cell r="B1560">
            <v>66500</v>
          </cell>
          <cell r="D1560"/>
          <cell r="E1560">
            <v>6</v>
          </cell>
          <cell r="F1560">
            <v>8.5</v>
          </cell>
          <cell r="G1560">
            <v>7.4154135338345863</v>
          </cell>
          <cell r="H1560">
            <v>493125</v>
          </cell>
          <cell r="I1560">
            <v>66500</v>
          </cell>
          <cell r="N1560"/>
          <cell r="P1560"/>
          <cell r="Q1560"/>
          <cell r="R1560"/>
          <cell r="S1560"/>
          <cell r="U1560"/>
          <cell r="V1560"/>
          <cell r="W1560"/>
          <cell r="X1560">
            <v>36342</v>
          </cell>
          <cell r="Y1560">
            <v>493125</v>
          </cell>
          <cell r="Z1560">
            <v>36342</v>
          </cell>
          <cell r="AA1560"/>
          <cell r="AB1560"/>
          <cell r="AC1560"/>
        </row>
        <row r="1561">
          <cell r="A1561">
            <v>36346</v>
          </cell>
          <cell r="B1561">
            <v>132000</v>
          </cell>
          <cell r="D1561"/>
          <cell r="E1561">
            <v>6</v>
          </cell>
          <cell r="F1561">
            <v>9.5</v>
          </cell>
          <cell r="G1561">
            <v>7.2784090909090908</v>
          </cell>
          <cell r="H1561">
            <v>960750</v>
          </cell>
          <cell r="I1561">
            <v>132000</v>
          </cell>
          <cell r="N1561"/>
          <cell r="P1561"/>
          <cell r="Q1561"/>
          <cell r="R1561"/>
          <cell r="S1561"/>
          <cell r="U1561"/>
          <cell r="V1561"/>
          <cell r="W1561"/>
          <cell r="X1561">
            <v>36342</v>
          </cell>
          <cell r="Y1561">
            <v>960750</v>
          </cell>
          <cell r="Z1561">
            <v>36342</v>
          </cell>
          <cell r="AA1561"/>
          <cell r="AB1561"/>
          <cell r="AC1561"/>
        </row>
        <row r="1562">
          <cell r="A1562">
            <v>36347</v>
          </cell>
          <cell r="B1562">
            <v>102500</v>
          </cell>
          <cell r="D1562"/>
          <cell r="E1562">
            <v>6</v>
          </cell>
          <cell r="F1562">
            <v>9.5</v>
          </cell>
          <cell r="G1562">
            <v>7.3360975609756096</v>
          </cell>
          <cell r="H1562">
            <v>751950</v>
          </cell>
          <cell r="I1562">
            <v>102500</v>
          </cell>
          <cell r="N1562"/>
          <cell r="P1562"/>
          <cell r="Q1562"/>
          <cell r="R1562"/>
          <cell r="S1562"/>
          <cell r="U1562"/>
          <cell r="V1562"/>
          <cell r="W1562"/>
          <cell r="X1562">
            <v>36342</v>
          </cell>
          <cell r="Y1562">
            <v>751950</v>
          </cell>
          <cell r="Z1562">
            <v>36342</v>
          </cell>
          <cell r="AA1562"/>
          <cell r="AB1562"/>
          <cell r="AC1562"/>
        </row>
        <row r="1563">
          <cell r="A1563">
            <v>36348</v>
          </cell>
          <cell r="B1563">
            <v>114400</v>
          </cell>
          <cell r="D1563"/>
          <cell r="E1563">
            <v>5.5</v>
          </cell>
          <cell r="F1563">
            <v>9.5</v>
          </cell>
          <cell r="G1563">
            <v>7.1807255244755241</v>
          </cell>
          <cell r="H1563">
            <v>821475</v>
          </cell>
          <cell r="I1563">
            <v>114400</v>
          </cell>
          <cell r="N1563"/>
          <cell r="P1563"/>
          <cell r="Q1563"/>
          <cell r="R1563"/>
          <cell r="S1563"/>
          <cell r="U1563"/>
          <cell r="V1563"/>
          <cell r="W1563"/>
          <cell r="X1563">
            <v>36342</v>
          </cell>
          <cell r="Y1563">
            <v>821475</v>
          </cell>
          <cell r="Z1563">
            <v>36342</v>
          </cell>
          <cell r="AA1563"/>
          <cell r="AB1563"/>
          <cell r="AC1563"/>
        </row>
        <row r="1564">
          <cell r="A1564">
            <v>36349</v>
          </cell>
          <cell r="B1564">
            <v>117500</v>
          </cell>
          <cell r="D1564"/>
          <cell r="E1564">
            <v>5.5</v>
          </cell>
          <cell r="F1564">
            <v>9.5</v>
          </cell>
          <cell r="G1564">
            <v>7.2095744680851066</v>
          </cell>
          <cell r="H1564">
            <v>847125</v>
          </cell>
          <cell r="I1564">
            <v>117500</v>
          </cell>
          <cell r="N1564"/>
          <cell r="P1564"/>
          <cell r="Q1564"/>
          <cell r="R1564"/>
          <cell r="S1564"/>
          <cell r="U1564"/>
          <cell r="V1564"/>
          <cell r="W1564"/>
          <cell r="X1564">
            <v>36342</v>
          </cell>
          <cell r="Y1564">
            <v>847125</v>
          </cell>
          <cell r="Z1564">
            <v>36342</v>
          </cell>
          <cell r="AA1564"/>
          <cell r="AB1564"/>
          <cell r="AC1564"/>
        </row>
        <row r="1565">
          <cell r="A1565">
            <v>36350</v>
          </cell>
          <cell r="B1565">
            <v>121500</v>
          </cell>
          <cell r="D1565"/>
          <cell r="E1565">
            <v>5.5</v>
          </cell>
          <cell r="F1565">
            <v>9.5</v>
          </cell>
          <cell r="G1565">
            <v>7.2263374485596712</v>
          </cell>
          <cell r="H1565">
            <v>878000</v>
          </cell>
          <cell r="I1565">
            <v>121500</v>
          </cell>
          <cell r="N1565"/>
          <cell r="P1565"/>
          <cell r="Q1565"/>
          <cell r="R1565"/>
          <cell r="S1565"/>
          <cell r="U1565"/>
          <cell r="V1565"/>
          <cell r="W1565"/>
          <cell r="X1565">
            <v>36342</v>
          </cell>
          <cell r="Y1565">
            <v>878000</v>
          </cell>
          <cell r="Z1565">
            <v>36342</v>
          </cell>
          <cell r="AA1565"/>
          <cell r="AB1565"/>
          <cell r="AC1565"/>
        </row>
        <row r="1566">
          <cell r="A1566">
            <v>36351</v>
          </cell>
          <cell r="B1566">
            <v>121500</v>
          </cell>
          <cell r="D1566"/>
          <cell r="E1566">
            <v>5.5</v>
          </cell>
          <cell r="F1566">
            <v>9.5</v>
          </cell>
          <cell r="G1566">
            <v>7.2263374485596712</v>
          </cell>
          <cell r="H1566">
            <v>878000</v>
          </cell>
          <cell r="I1566">
            <v>121500</v>
          </cell>
          <cell r="N1566"/>
          <cell r="P1566"/>
          <cell r="Q1566"/>
          <cell r="R1566"/>
          <cell r="S1566"/>
          <cell r="U1566"/>
          <cell r="V1566"/>
          <cell r="W1566"/>
          <cell r="X1566">
            <v>36342</v>
          </cell>
          <cell r="Y1566">
            <v>878000</v>
          </cell>
          <cell r="Z1566">
            <v>36342</v>
          </cell>
          <cell r="AA1566"/>
          <cell r="AB1566"/>
          <cell r="AC1566"/>
        </row>
        <row r="1567">
          <cell r="A1567">
            <v>36352</v>
          </cell>
          <cell r="B1567">
            <v>121500</v>
          </cell>
          <cell r="D1567"/>
          <cell r="E1567">
            <v>5.5</v>
          </cell>
          <cell r="F1567">
            <v>9.5</v>
          </cell>
          <cell r="G1567">
            <v>7.2263374485596712</v>
          </cell>
          <cell r="H1567">
            <v>878000</v>
          </cell>
          <cell r="I1567">
            <v>121500</v>
          </cell>
          <cell r="N1567"/>
          <cell r="P1567"/>
          <cell r="Q1567"/>
          <cell r="R1567"/>
          <cell r="S1567"/>
          <cell r="U1567"/>
          <cell r="V1567"/>
          <cell r="W1567"/>
          <cell r="X1567">
            <v>36342</v>
          </cell>
          <cell r="Y1567">
            <v>878000</v>
          </cell>
          <cell r="Z1567">
            <v>36342</v>
          </cell>
          <cell r="AA1567"/>
          <cell r="AB1567"/>
          <cell r="AC1567"/>
        </row>
        <row r="1568">
          <cell r="A1568">
            <v>36353</v>
          </cell>
          <cell r="B1568">
            <v>102500</v>
          </cell>
          <cell r="D1568"/>
          <cell r="E1568">
            <v>5.75</v>
          </cell>
          <cell r="F1568">
            <v>9.5</v>
          </cell>
          <cell r="G1568">
            <v>7.1260975609756096</v>
          </cell>
          <cell r="H1568">
            <v>730425</v>
          </cell>
          <cell r="I1568">
            <v>102500</v>
          </cell>
          <cell r="N1568"/>
          <cell r="P1568"/>
          <cell r="Q1568"/>
          <cell r="R1568"/>
          <cell r="S1568"/>
          <cell r="U1568"/>
          <cell r="V1568"/>
          <cell r="W1568"/>
          <cell r="X1568">
            <v>36342</v>
          </cell>
          <cell r="Y1568">
            <v>730425</v>
          </cell>
          <cell r="Z1568">
            <v>36342</v>
          </cell>
          <cell r="AA1568"/>
          <cell r="AB1568"/>
          <cell r="AC1568"/>
        </row>
        <row r="1569">
          <cell r="A1569">
            <v>36354</v>
          </cell>
          <cell r="B1569">
            <v>81900</v>
          </cell>
          <cell r="D1569"/>
          <cell r="E1569">
            <v>5.5</v>
          </cell>
          <cell r="F1569">
            <v>9.5</v>
          </cell>
          <cell r="G1569">
            <v>7.2060439560439562</v>
          </cell>
          <cell r="H1569">
            <v>590175</v>
          </cell>
          <cell r="I1569">
            <v>81900</v>
          </cell>
          <cell r="N1569"/>
          <cell r="P1569"/>
          <cell r="Q1569"/>
          <cell r="R1569"/>
          <cell r="S1569"/>
          <cell r="U1569"/>
          <cell r="V1569"/>
          <cell r="W1569"/>
          <cell r="X1569">
            <v>36342</v>
          </cell>
          <cell r="Y1569">
            <v>590175</v>
          </cell>
          <cell r="Z1569">
            <v>36342</v>
          </cell>
          <cell r="AA1569"/>
          <cell r="AB1569"/>
          <cell r="AC1569"/>
        </row>
        <row r="1570">
          <cell r="A1570">
            <v>36355</v>
          </cell>
          <cell r="B1570">
            <v>91400</v>
          </cell>
          <cell r="D1570"/>
          <cell r="E1570">
            <v>4.5999999999999996</v>
          </cell>
          <cell r="F1570">
            <v>9.5</v>
          </cell>
          <cell r="G1570">
            <v>7.0708424507658645</v>
          </cell>
          <cell r="H1570">
            <v>646275</v>
          </cell>
          <cell r="I1570">
            <v>91400</v>
          </cell>
          <cell r="N1570"/>
          <cell r="P1570"/>
          <cell r="Q1570"/>
          <cell r="R1570"/>
          <cell r="S1570"/>
          <cell r="U1570"/>
          <cell r="V1570"/>
          <cell r="W1570"/>
          <cell r="X1570">
            <v>36342</v>
          </cell>
          <cell r="Y1570">
            <v>646275</v>
          </cell>
          <cell r="Z1570">
            <v>36342</v>
          </cell>
          <cell r="AA1570"/>
          <cell r="AB1570"/>
          <cell r="AC1570"/>
        </row>
        <row r="1571">
          <cell r="A1571">
            <v>36356</v>
          </cell>
          <cell r="B1571">
            <v>118400</v>
          </cell>
          <cell r="D1571"/>
          <cell r="E1571">
            <v>5</v>
          </cell>
          <cell r="F1571">
            <v>9.5</v>
          </cell>
          <cell r="G1571">
            <v>6.8277027027027026</v>
          </cell>
          <cell r="H1571">
            <v>808400</v>
          </cell>
          <cell r="I1571">
            <v>118400</v>
          </cell>
          <cell r="N1571"/>
          <cell r="P1571"/>
          <cell r="Q1571"/>
          <cell r="R1571"/>
          <cell r="S1571"/>
          <cell r="U1571"/>
          <cell r="V1571"/>
          <cell r="W1571"/>
          <cell r="X1571">
            <v>36342</v>
          </cell>
          <cell r="Y1571">
            <v>808400</v>
          </cell>
          <cell r="Z1571">
            <v>36342</v>
          </cell>
          <cell r="AA1571"/>
          <cell r="AB1571"/>
          <cell r="AC1571"/>
        </row>
        <row r="1572">
          <cell r="A1572">
            <v>36357</v>
          </cell>
          <cell r="B1572">
            <v>113200</v>
          </cell>
          <cell r="D1572"/>
          <cell r="E1572">
            <v>5</v>
          </cell>
          <cell r="F1572">
            <v>9.5</v>
          </cell>
          <cell r="G1572">
            <v>6.875</v>
          </cell>
          <cell r="H1572">
            <v>778250</v>
          </cell>
          <cell r="I1572">
            <v>113200</v>
          </cell>
          <cell r="N1572"/>
          <cell r="P1572"/>
          <cell r="Q1572"/>
          <cell r="R1572"/>
          <cell r="S1572"/>
          <cell r="U1572"/>
          <cell r="V1572"/>
          <cell r="W1572"/>
          <cell r="X1572">
            <v>36342</v>
          </cell>
          <cell r="Y1572">
            <v>778250</v>
          </cell>
          <cell r="Z1572">
            <v>36342</v>
          </cell>
          <cell r="AA1572"/>
          <cell r="AB1572"/>
          <cell r="AC1572"/>
        </row>
        <row r="1573">
          <cell r="A1573">
            <v>36358</v>
          </cell>
          <cell r="B1573">
            <v>113200</v>
          </cell>
          <cell r="D1573"/>
          <cell r="E1573">
            <v>5</v>
          </cell>
          <cell r="F1573">
            <v>9.5</v>
          </cell>
          <cell r="G1573">
            <v>6.875</v>
          </cell>
          <cell r="H1573">
            <v>778250</v>
          </cell>
          <cell r="I1573">
            <v>113200</v>
          </cell>
          <cell r="N1573"/>
          <cell r="P1573"/>
          <cell r="Q1573"/>
          <cell r="R1573"/>
          <cell r="S1573"/>
          <cell r="U1573"/>
          <cell r="V1573"/>
          <cell r="W1573"/>
          <cell r="X1573">
            <v>36342</v>
          </cell>
          <cell r="Y1573">
            <v>778250</v>
          </cell>
          <cell r="Z1573">
            <v>36342</v>
          </cell>
          <cell r="AA1573"/>
          <cell r="AB1573"/>
          <cell r="AC1573"/>
        </row>
        <row r="1574">
          <cell r="A1574">
            <v>36359</v>
          </cell>
          <cell r="B1574">
            <v>113200</v>
          </cell>
          <cell r="D1574"/>
          <cell r="E1574">
            <v>5</v>
          </cell>
          <cell r="F1574">
            <v>9.5</v>
          </cell>
          <cell r="G1574">
            <v>6.875</v>
          </cell>
          <cell r="H1574">
            <v>778250</v>
          </cell>
          <cell r="I1574">
            <v>113200</v>
          </cell>
          <cell r="N1574"/>
          <cell r="P1574"/>
          <cell r="Q1574"/>
          <cell r="R1574"/>
          <cell r="S1574"/>
          <cell r="U1574"/>
          <cell r="V1574"/>
          <cell r="W1574"/>
          <cell r="X1574">
            <v>36342</v>
          </cell>
          <cell r="Y1574">
            <v>778250</v>
          </cell>
          <cell r="Z1574">
            <v>36342</v>
          </cell>
          <cell r="AA1574"/>
          <cell r="AB1574"/>
          <cell r="AC1574"/>
        </row>
        <row r="1575">
          <cell r="A1575">
            <v>36360</v>
          </cell>
          <cell r="B1575">
            <v>82500</v>
          </cell>
          <cell r="D1575"/>
          <cell r="E1575">
            <v>5</v>
          </cell>
          <cell r="F1575">
            <v>9.5</v>
          </cell>
          <cell r="G1575">
            <v>7</v>
          </cell>
          <cell r="H1575">
            <v>577500</v>
          </cell>
          <cell r="I1575">
            <v>82500</v>
          </cell>
          <cell r="N1575"/>
          <cell r="P1575"/>
          <cell r="Q1575"/>
          <cell r="R1575"/>
          <cell r="S1575"/>
          <cell r="U1575"/>
          <cell r="V1575"/>
          <cell r="W1575"/>
          <cell r="X1575">
            <v>36342</v>
          </cell>
          <cell r="Y1575">
            <v>577500</v>
          </cell>
          <cell r="Z1575">
            <v>36342</v>
          </cell>
          <cell r="AA1575"/>
          <cell r="AB1575"/>
          <cell r="AC1575"/>
        </row>
        <row r="1576">
          <cell r="A1576">
            <v>36361</v>
          </cell>
          <cell r="B1576">
            <v>121500</v>
          </cell>
          <cell r="D1576"/>
          <cell r="E1576">
            <v>5</v>
          </cell>
          <cell r="F1576">
            <v>9.5</v>
          </cell>
          <cell r="G1576">
            <v>6.5164609053497946</v>
          </cell>
          <cell r="H1576">
            <v>791750</v>
          </cell>
          <cell r="I1576">
            <v>121500</v>
          </cell>
          <cell r="N1576"/>
          <cell r="P1576"/>
          <cell r="Q1576"/>
          <cell r="R1576"/>
          <cell r="S1576"/>
          <cell r="U1576"/>
          <cell r="V1576"/>
          <cell r="W1576"/>
          <cell r="X1576">
            <v>36342</v>
          </cell>
          <cell r="Y1576">
            <v>791750</v>
          </cell>
          <cell r="Z1576">
            <v>36342</v>
          </cell>
          <cell r="AA1576"/>
          <cell r="AB1576"/>
          <cell r="AC1576"/>
        </row>
        <row r="1577">
          <cell r="A1577">
            <v>36362</v>
          </cell>
          <cell r="B1577">
            <v>114000</v>
          </cell>
          <cell r="D1577"/>
          <cell r="E1577">
            <v>5</v>
          </cell>
          <cell r="F1577">
            <v>9.5</v>
          </cell>
          <cell r="G1577">
            <v>6.4627192982456139</v>
          </cell>
          <cell r="H1577">
            <v>736750</v>
          </cell>
          <cell r="I1577">
            <v>114000</v>
          </cell>
          <cell r="N1577"/>
          <cell r="P1577"/>
          <cell r="Q1577"/>
          <cell r="R1577"/>
          <cell r="S1577"/>
          <cell r="U1577"/>
          <cell r="V1577"/>
          <cell r="W1577"/>
          <cell r="X1577">
            <v>36342</v>
          </cell>
          <cell r="Y1577">
            <v>736750</v>
          </cell>
          <cell r="Z1577">
            <v>36342</v>
          </cell>
          <cell r="AA1577"/>
          <cell r="AB1577"/>
          <cell r="AC1577"/>
        </row>
        <row r="1578">
          <cell r="A1578">
            <v>36363</v>
          </cell>
          <cell r="B1578">
            <v>77000</v>
          </cell>
          <cell r="D1578"/>
          <cell r="E1578">
            <v>5</v>
          </cell>
          <cell r="F1578">
            <v>9.5</v>
          </cell>
          <cell r="G1578">
            <v>6.7824675324675328</v>
          </cell>
          <cell r="H1578">
            <v>522250</v>
          </cell>
          <cell r="I1578">
            <v>77000</v>
          </cell>
          <cell r="N1578"/>
          <cell r="P1578"/>
          <cell r="Q1578"/>
          <cell r="R1578"/>
          <cell r="S1578"/>
          <cell r="U1578"/>
          <cell r="V1578"/>
          <cell r="W1578"/>
          <cell r="X1578">
            <v>36342</v>
          </cell>
          <cell r="Y1578">
            <v>522250</v>
          </cell>
          <cell r="Z1578">
            <v>36342</v>
          </cell>
          <cell r="AA1578"/>
          <cell r="AB1578"/>
          <cell r="AC1578"/>
        </row>
        <row r="1579">
          <cell r="A1579">
            <v>36364</v>
          </cell>
          <cell r="B1579">
            <v>105000</v>
          </cell>
          <cell r="D1579"/>
          <cell r="E1579">
            <v>5</v>
          </cell>
          <cell r="F1579">
            <v>9.5</v>
          </cell>
          <cell r="G1579">
            <v>6.4761904761904763</v>
          </cell>
          <cell r="H1579">
            <v>680000</v>
          </cell>
          <cell r="I1579">
            <v>105000</v>
          </cell>
          <cell r="N1579"/>
          <cell r="P1579"/>
          <cell r="Q1579"/>
          <cell r="R1579"/>
          <cell r="S1579"/>
          <cell r="U1579"/>
          <cell r="V1579"/>
          <cell r="W1579"/>
          <cell r="X1579">
            <v>36342</v>
          </cell>
          <cell r="Y1579">
            <v>680000</v>
          </cell>
          <cell r="Z1579">
            <v>36342</v>
          </cell>
          <cell r="AA1579"/>
          <cell r="AB1579"/>
          <cell r="AC1579"/>
        </row>
        <row r="1580">
          <cell r="A1580">
            <v>36365</v>
          </cell>
          <cell r="B1580">
            <v>105000</v>
          </cell>
          <cell r="D1580"/>
          <cell r="E1580">
            <v>5</v>
          </cell>
          <cell r="F1580">
            <v>9.5</v>
          </cell>
          <cell r="G1580">
            <v>6.4761904761904763</v>
          </cell>
          <cell r="H1580">
            <v>680000</v>
          </cell>
          <cell r="I1580">
            <v>105000</v>
          </cell>
          <cell r="N1580"/>
          <cell r="P1580"/>
          <cell r="Q1580"/>
          <cell r="R1580"/>
          <cell r="S1580"/>
          <cell r="U1580"/>
          <cell r="V1580"/>
          <cell r="W1580"/>
          <cell r="X1580">
            <v>36342</v>
          </cell>
          <cell r="Y1580">
            <v>680000</v>
          </cell>
          <cell r="Z1580">
            <v>36342</v>
          </cell>
          <cell r="AA1580"/>
          <cell r="AB1580"/>
          <cell r="AC1580"/>
        </row>
        <row r="1581">
          <cell r="A1581">
            <v>36366</v>
          </cell>
          <cell r="B1581">
            <v>105000</v>
          </cell>
          <cell r="D1581"/>
          <cell r="E1581">
            <v>5</v>
          </cell>
          <cell r="F1581">
            <v>9.5</v>
          </cell>
          <cell r="G1581">
            <v>6.4761904761904763</v>
          </cell>
          <cell r="H1581">
            <v>680000</v>
          </cell>
          <cell r="I1581">
            <v>105000</v>
          </cell>
          <cell r="N1581"/>
          <cell r="P1581"/>
          <cell r="Q1581"/>
          <cell r="R1581"/>
          <cell r="S1581"/>
          <cell r="U1581"/>
          <cell r="V1581"/>
          <cell r="W1581"/>
          <cell r="X1581">
            <v>36342</v>
          </cell>
          <cell r="Y1581">
            <v>680000</v>
          </cell>
          <cell r="Z1581">
            <v>36342</v>
          </cell>
          <cell r="AA1581"/>
          <cell r="AB1581"/>
          <cell r="AC1581"/>
        </row>
        <row r="1582">
          <cell r="A1582">
            <v>36367</v>
          </cell>
          <cell r="B1582">
            <v>126780</v>
          </cell>
          <cell r="D1582"/>
          <cell r="E1582">
            <v>5</v>
          </cell>
          <cell r="F1582">
            <v>9.5</v>
          </cell>
          <cell r="G1582">
            <v>6.1383893358573909</v>
          </cell>
          <cell r="H1582">
            <v>778225</v>
          </cell>
          <cell r="I1582">
            <v>126780</v>
          </cell>
          <cell r="N1582"/>
          <cell r="P1582"/>
          <cell r="Q1582"/>
          <cell r="R1582"/>
          <cell r="S1582"/>
          <cell r="U1582"/>
          <cell r="V1582"/>
          <cell r="W1582"/>
          <cell r="X1582">
            <v>36342</v>
          </cell>
          <cell r="Y1582">
            <v>778225</v>
          </cell>
          <cell r="Z1582">
            <v>36342</v>
          </cell>
          <cell r="AA1582"/>
          <cell r="AB1582"/>
          <cell r="AC1582"/>
        </row>
        <row r="1583">
          <cell r="A1583">
            <v>36368</v>
          </cell>
          <cell r="B1583">
            <v>134200</v>
          </cell>
          <cell r="D1583"/>
          <cell r="E1583">
            <v>5.25</v>
          </cell>
          <cell r="F1583">
            <v>9.5</v>
          </cell>
          <cell r="G1583">
            <v>6.1747391952309982</v>
          </cell>
          <cell r="H1583">
            <v>828650</v>
          </cell>
          <cell r="I1583">
            <v>134200</v>
          </cell>
          <cell r="N1583"/>
          <cell r="P1583"/>
          <cell r="Q1583"/>
          <cell r="R1583"/>
          <cell r="S1583"/>
          <cell r="U1583"/>
          <cell r="V1583"/>
          <cell r="W1583"/>
          <cell r="X1583">
            <v>36342</v>
          </cell>
          <cell r="Y1583">
            <v>828650</v>
          </cell>
          <cell r="Z1583">
            <v>36342</v>
          </cell>
          <cell r="AA1583"/>
          <cell r="AB1583"/>
          <cell r="AC1583"/>
        </row>
        <row r="1584">
          <cell r="A1584">
            <v>36369</v>
          </cell>
          <cell r="B1584">
            <v>134200</v>
          </cell>
          <cell r="D1584"/>
          <cell r="E1584">
            <v>5.25</v>
          </cell>
          <cell r="F1584">
            <v>9.5</v>
          </cell>
          <cell r="G1584">
            <v>6.1747391952309982</v>
          </cell>
          <cell r="H1584">
            <v>828650</v>
          </cell>
          <cell r="I1584">
            <v>134200</v>
          </cell>
          <cell r="N1584"/>
          <cell r="P1584"/>
          <cell r="Q1584"/>
          <cell r="R1584"/>
          <cell r="S1584"/>
          <cell r="U1584"/>
          <cell r="V1584"/>
          <cell r="W1584"/>
          <cell r="X1584">
            <v>36342</v>
          </cell>
          <cell r="Y1584">
            <v>828650</v>
          </cell>
          <cell r="Z1584">
            <v>36342</v>
          </cell>
          <cell r="AA1584"/>
          <cell r="AB1584"/>
          <cell r="AC1584"/>
        </row>
        <row r="1585">
          <cell r="A1585">
            <v>36370</v>
          </cell>
          <cell r="B1585">
            <v>134200</v>
          </cell>
          <cell r="D1585"/>
          <cell r="E1585">
            <v>5.25</v>
          </cell>
          <cell r="F1585">
            <v>9.5</v>
          </cell>
          <cell r="G1585">
            <v>6.1747391952309982</v>
          </cell>
          <cell r="H1585">
            <v>828650</v>
          </cell>
          <cell r="I1585">
            <v>134200</v>
          </cell>
          <cell r="N1585"/>
          <cell r="P1585"/>
          <cell r="Q1585"/>
          <cell r="R1585"/>
          <cell r="S1585"/>
          <cell r="U1585"/>
          <cell r="V1585"/>
          <cell r="W1585"/>
          <cell r="X1585">
            <v>36342</v>
          </cell>
          <cell r="Y1585">
            <v>828650</v>
          </cell>
          <cell r="Z1585">
            <v>36342</v>
          </cell>
          <cell r="AA1585"/>
          <cell r="AB1585"/>
          <cell r="AC1585"/>
        </row>
        <row r="1586">
          <cell r="A1586">
            <v>36371</v>
          </cell>
          <cell r="B1586">
            <v>85200</v>
          </cell>
          <cell r="D1586"/>
          <cell r="E1586">
            <v>5.5</v>
          </cell>
          <cell r="F1586">
            <v>9.5</v>
          </cell>
          <cell r="G1586">
            <v>6.727112676056338</v>
          </cell>
          <cell r="H1586">
            <v>573150</v>
          </cell>
          <cell r="I1586">
            <v>85200</v>
          </cell>
          <cell r="N1586"/>
          <cell r="P1586"/>
          <cell r="Q1586"/>
          <cell r="R1586"/>
          <cell r="S1586"/>
          <cell r="U1586"/>
          <cell r="V1586"/>
          <cell r="W1586"/>
          <cell r="X1586">
            <v>36342</v>
          </cell>
          <cell r="Y1586">
            <v>573150</v>
          </cell>
          <cell r="Z1586">
            <v>36342</v>
          </cell>
          <cell r="AA1586"/>
          <cell r="AB1586"/>
          <cell r="AC1586"/>
        </row>
        <row r="1587">
          <cell r="A1587">
            <v>36372</v>
          </cell>
          <cell r="B1587">
            <v>85200</v>
          </cell>
          <cell r="C1587"/>
          <cell r="D1587"/>
          <cell r="E1587">
            <v>5.5</v>
          </cell>
          <cell r="F1587">
            <v>9.5</v>
          </cell>
          <cell r="G1587">
            <v>6.727112676056338</v>
          </cell>
          <cell r="H1587">
            <v>573150</v>
          </cell>
          <cell r="I1587">
            <v>85200</v>
          </cell>
          <cell r="J1587">
            <v>22236175</v>
          </cell>
          <cell r="K1587">
            <v>3246380</v>
          </cell>
          <cell r="L1587">
            <v>6.8495293218908442</v>
          </cell>
          <cell r="M1587"/>
          <cell r="N1587"/>
          <cell r="O1587"/>
          <cell r="P1587"/>
          <cell r="Q1587"/>
          <cell r="R1587"/>
          <cell r="S1587"/>
          <cell r="T1587"/>
          <cell r="U1587"/>
          <cell r="V1587"/>
          <cell r="W1587"/>
          <cell r="X1587">
            <v>36342</v>
          </cell>
          <cell r="Y1587">
            <v>573150</v>
          </cell>
          <cell r="Z1587">
            <v>36342</v>
          </cell>
          <cell r="AA1587"/>
          <cell r="AB1587"/>
          <cell r="AC1587"/>
        </row>
        <row r="1588">
          <cell r="A1588">
            <v>36373</v>
          </cell>
          <cell r="B1588">
            <v>85200</v>
          </cell>
          <cell r="D1588"/>
          <cell r="E1588">
            <v>5.5</v>
          </cell>
          <cell r="F1588">
            <v>9.5</v>
          </cell>
          <cell r="G1588">
            <v>6.727112676056338</v>
          </cell>
          <cell r="H1588">
            <v>573150</v>
          </cell>
          <cell r="I1588">
            <v>85200</v>
          </cell>
          <cell r="N1588"/>
          <cell r="P1588"/>
          <cell r="Q1588"/>
          <cell r="R1588"/>
          <cell r="S1588"/>
          <cell r="U1588"/>
          <cell r="V1588"/>
          <cell r="W1588"/>
          <cell r="X1588">
            <v>36373</v>
          </cell>
          <cell r="Y1588">
            <v>573150</v>
          </cell>
          <cell r="Z1588">
            <v>36373</v>
          </cell>
          <cell r="AA1588"/>
          <cell r="AB1588"/>
          <cell r="AC1588"/>
        </row>
        <row r="1589">
          <cell r="A1589">
            <v>36374</v>
          </cell>
          <cell r="B1589">
            <v>84500</v>
          </cell>
          <cell r="D1589"/>
          <cell r="E1589">
            <v>5.25</v>
          </cell>
          <cell r="F1589">
            <v>9.5</v>
          </cell>
          <cell r="G1589">
            <v>7.1934911242603548</v>
          </cell>
          <cell r="H1589">
            <v>607850</v>
          </cell>
          <cell r="I1589">
            <v>84500</v>
          </cell>
          <cell r="N1589"/>
          <cell r="P1589"/>
          <cell r="Q1589"/>
          <cell r="R1589"/>
          <cell r="S1589"/>
          <cell r="U1589"/>
          <cell r="V1589"/>
          <cell r="W1589"/>
          <cell r="X1589">
            <v>36373</v>
          </cell>
          <cell r="Y1589">
            <v>607850</v>
          </cell>
          <cell r="Z1589">
            <v>36373</v>
          </cell>
          <cell r="AA1589"/>
          <cell r="AB1589"/>
          <cell r="AC1589"/>
        </row>
        <row r="1590">
          <cell r="A1590">
            <v>36375</v>
          </cell>
          <cell r="B1590">
            <v>86000</v>
          </cell>
          <cell r="D1590"/>
          <cell r="E1590">
            <v>5.25</v>
          </cell>
          <cell r="F1590">
            <v>9.5</v>
          </cell>
          <cell r="G1590">
            <v>7.0313953488372096</v>
          </cell>
          <cell r="H1590">
            <v>604700</v>
          </cell>
          <cell r="I1590">
            <v>86000</v>
          </cell>
          <cell r="N1590"/>
          <cell r="P1590"/>
          <cell r="Q1590"/>
          <cell r="R1590"/>
          <cell r="S1590"/>
          <cell r="U1590"/>
          <cell r="V1590"/>
          <cell r="W1590"/>
          <cell r="X1590">
            <v>36373</v>
          </cell>
          <cell r="Y1590">
            <v>604700</v>
          </cell>
          <cell r="Z1590">
            <v>36373</v>
          </cell>
          <cell r="AA1590"/>
          <cell r="AB1590"/>
          <cell r="AC1590"/>
        </row>
        <row r="1591">
          <cell r="A1591">
            <v>36376</v>
          </cell>
          <cell r="B1591">
            <v>107000</v>
          </cell>
          <cell r="D1591"/>
          <cell r="E1591">
            <v>6</v>
          </cell>
          <cell r="F1591">
            <v>9.5</v>
          </cell>
          <cell r="G1591">
            <v>6.9504672897196258</v>
          </cell>
          <cell r="H1591">
            <v>743700</v>
          </cell>
          <cell r="I1591">
            <v>107000</v>
          </cell>
          <cell r="N1591"/>
          <cell r="P1591"/>
          <cell r="Q1591"/>
          <cell r="R1591"/>
          <cell r="S1591"/>
          <cell r="U1591"/>
          <cell r="V1591"/>
          <cell r="W1591"/>
          <cell r="X1591">
            <v>36373</v>
          </cell>
          <cell r="Y1591">
            <v>743700</v>
          </cell>
          <cell r="Z1591">
            <v>36373</v>
          </cell>
          <cell r="AA1591"/>
          <cell r="AB1591"/>
          <cell r="AC1591"/>
        </row>
        <row r="1592">
          <cell r="A1592">
            <v>36377</v>
          </cell>
          <cell r="B1592">
            <v>126500</v>
          </cell>
          <cell r="D1592"/>
          <cell r="E1592">
            <v>6</v>
          </cell>
          <cell r="F1592">
            <v>9.5</v>
          </cell>
          <cell r="G1592">
            <v>6.9245059288537547</v>
          </cell>
          <cell r="H1592">
            <v>875950</v>
          </cell>
          <cell r="I1592">
            <v>126500</v>
          </cell>
          <cell r="N1592"/>
          <cell r="P1592"/>
          <cell r="Q1592"/>
          <cell r="R1592"/>
          <cell r="S1592"/>
          <cell r="U1592"/>
          <cell r="V1592"/>
          <cell r="W1592"/>
          <cell r="X1592">
            <v>36373</v>
          </cell>
          <cell r="Y1592">
            <v>875950</v>
          </cell>
          <cell r="Z1592">
            <v>36373</v>
          </cell>
          <cell r="AA1592"/>
          <cell r="AB1592"/>
          <cell r="AC1592"/>
        </row>
        <row r="1593">
          <cell r="A1593">
            <v>36378</v>
          </cell>
          <cell r="B1593">
            <v>160050</v>
          </cell>
          <cell r="D1593"/>
          <cell r="E1593">
            <v>6</v>
          </cell>
          <cell r="F1593">
            <v>9.5</v>
          </cell>
          <cell r="G1593">
            <v>7.118791002811621</v>
          </cell>
          <cell r="H1593">
            <v>1139362.5</v>
          </cell>
          <cell r="I1593">
            <v>160050</v>
          </cell>
          <cell r="N1593"/>
          <cell r="P1593"/>
          <cell r="Q1593"/>
          <cell r="R1593"/>
          <cell r="S1593"/>
          <cell r="U1593"/>
          <cell r="V1593"/>
          <cell r="W1593"/>
          <cell r="X1593">
            <v>36373</v>
          </cell>
          <cell r="Y1593">
            <v>1139362.5</v>
          </cell>
          <cell r="Z1593">
            <v>36373</v>
          </cell>
          <cell r="AA1593"/>
          <cell r="AB1593"/>
          <cell r="AC1593"/>
        </row>
        <row r="1594">
          <cell r="A1594">
            <v>36379</v>
          </cell>
          <cell r="B1594">
            <v>160050</v>
          </cell>
          <cell r="D1594"/>
          <cell r="E1594">
            <v>6</v>
          </cell>
          <cell r="F1594">
            <v>9.5</v>
          </cell>
          <cell r="G1594">
            <v>7.118791002811621</v>
          </cell>
          <cell r="H1594">
            <v>1139362.5</v>
          </cell>
          <cell r="I1594">
            <v>160050</v>
          </cell>
          <cell r="N1594"/>
          <cell r="P1594"/>
          <cell r="Q1594"/>
          <cell r="R1594"/>
          <cell r="S1594"/>
          <cell r="U1594"/>
          <cell r="V1594"/>
          <cell r="W1594"/>
          <cell r="X1594">
            <v>36373</v>
          </cell>
          <cell r="Y1594">
            <v>1139362.5</v>
          </cell>
          <cell r="Z1594">
            <v>36373</v>
          </cell>
          <cell r="AA1594"/>
          <cell r="AB1594"/>
          <cell r="AC1594"/>
        </row>
        <row r="1595">
          <cell r="A1595">
            <v>36380</v>
          </cell>
          <cell r="B1595">
            <v>160050</v>
          </cell>
          <cell r="D1595"/>
          <cell r="E1595">
            <v>6</v>
          </cell>
          <cell r="F1595">
            <v>9.5</v>
          </cell>
          <cell r="G1595">
            <v>7.118791002811621</v>
          </cell>
          <cell r="H1595">
            <v>1139362.5</v>
          </cell>
          <cell r="I1595">
            <v>160050</v>
          </cell>
          <cell r="N1595"/>
          <cell r="P1595"/>
          <cell r="Q1595"/>
          <cell r="R1595"/>
          <cell r="S1595"/>
          <cell r="U1595"/>
          <cell r="V1595"/>
          <cell r="W1595"/>
          <cell r="X1595">
            <v>36373</v>
          </cell>
          <cell r="Y1595">
            <v>1139362.5</v>
          </cell>
          <cell r="Z1595">
            <v>36373</v>
          </cell>
          <cell r="AA1595"/>
          <cell r="AB1595"/>
          <cell r="AC1595"/>
        </row>
        <row r="1596">
          <cell r="A1596">
            <v>36381</v>
          </cell>
          <cell r="B1596">
            <v>122400</v>
          </cell>
          <cell r="D1596"/>
          <cell r="E1596">
            <v>6</v>
          </cell>
          <cell r="F1596">
            <v>9.5</v>
          </cell>
          <cell r="G1596">
            <v>7.0255310457516336</v>
          </cell>
          <cell r="H1596">
            <v>859925</v>
          </cell>
          <cell r="I1596">
            <v>122400</v>
          </cell>
          <cell r="N1596"/>
          <cell r="P1596"/>
          <cell r="Q1596"/>
          <cell r="R1596"/>
          <cell r="S1596"/>
          <cell r="U1596"/>
          <cell r="V1596"/>
          <cell r="W1596"/>
          <cell r="X1596">
            <v>36373</v>
          </cell>
          <cell r="Y1596">
            <v>859925</v>
          </cell>
          <cell r="Z1596">
            <v>36373</v>
          </cell>
          <cell r="AA1596"/>
          <cell r="AB1596"/>
          <cell r="AC1596"/>
        </row>
        <row r="1597">
          <cell r="A1597">
            <v>36382</v>
          </cell>
          <cell r="B1597">
            <v>173200</v>
          </cell>
          <cell r="D1597"/>
          <cell r="E1597">
            <v>6</v>
          </cell>
          <cell r="F1597">
            <v>9.5</v>
          </cell>
          <cell r="G1597">
            <v>6.7915704387990763</v>
          </cell>
          <cell r="H1597">
            <v>1176300</v>
          </cell>
          <cell r="I1597">
            <v>173200</v>
          </cell>
          <cell r="N1597"/>
          <cell r="P1597"/>
          <cell r="Q1597"/>
          <cell r="R1597"/>
          <cell r="S1597"/>
          <cell r="U1597"/>
          <cell r="V1597"/>
          <cell r="W1597"/>
          <cell r="X1597">
            <v>36373</v>
          </cell>
          <cell r="Y1597">
            <v>1176300</v>
          </cell>
          <cell r="Z1597">
            <v>36373</v>
          </cell>
          <cell r="AA1597"/>
          <cell r="AB1597"/>
          <cell r="AC1597"/>
        </row>
        <row r="1598">
          <cell r="A1598">
            <v>36383</v>
          </cell>
          <cell r="B1598">
            <v>156200</v>
          </cell>
          <cell r="D1598"/>
          <cell r="E1598">
            <v>6</v>
          </cell>
          <cell r="F1598">
            <v>9.5</v>
          </cell>
          <cell r="G1598">
            <v>6.72887323943662</v>
          </cell>
          <cell r="H1598">
            <v>1051050</v>
          </cell>
          <cell r="I1598">
            <v>156200</v>
          </cell>
          <cell r="N1598"/>
          <cell r="P1598"/>
          <cell r="Q1598"/>
          <cell r="R1598"/>
          <cell r="S1598"/>
          <cell r="U1598"/>
          <cell r="V1598"/>
          <cell r="W1598"/>
          <cell r="X1598">
            <v>36373</v>
          </cell>
          <cell r="Y1598">
            <v>1051050</v>
          </cell>
          <cell r="Z1598">
            <v>36373</v>
          </cell>
          <cell r="AA1598"/>
          <cell r="AB1598"/>
          <cell r="AC1598"/>
        </row>
        <row r="1599">
          <cell r="A1599">
            <v>36384</v>
          </cell>
          <cell r="B1599">
            <v>139200</v>
          </cell>
          <cell r="D1599"/>
          <cell r="E1599">
            <v>6</v>
          </cell>
          <cell r="F1599">
            <v>9.5</v>
          </cell>
          <cell r="G1599">
            <v>6.7920258620689653</v>
          </cell>
          <cell r="H1599">
            <v>945450</v>
          </cell>
          <cell r="I1599">
            <v>139200</v>
          </cell>
          <cell r="N1599"/>
          <cell r="P1599"/>
          <cell r="Q1599"/>
          <cell r="R1599"/>
          <cell r="S1599"/>
          <cell r="U1599"/>
          <cell r="V1599"/>
          <cell r="W1599"/>
          <cell r="X1599">
            <v>36373</v>
          </cell>
          <cell r="Y1599">
            <v>945450</v>
          </cell>
          <cell r="Z1599">
            <v>36373</v>
          </cell>
          <cell r="AA1599"/>
          <cell r="AB1599"/>
          <cell r="AC1599"/>
        </row>
        <row r="1600">
          <cell r="A1600">
            <v>36385</v>
          </cell>
          <cell r="B1600">
            <v>148000</v>
          </cell>
          <cell r="D1600"/>
          <cell r="E1600">
            <v>5.75</v>
          </cell>
          <cell r="F1600">
            <v>9.5</v>
          </cell>
          <cell r="G1600">
            <v>6.7993243243243242</v>
          </cell>
          <cell r="H1600">
            <v>1006300</v>
          </cell>
          <cell r="I1600">
            <v>148000</v>
          </cell>
          <cell r="N1600"/>
          <cell r="P1600"/>
          <cell r="Q1600"/>
          <cell r="R1600"/>
          <cell r="S1600"/>
          <cell r="U1600"/>
          <cell r="V1600"/>
          <cell r="W1600"/>
          <cell r="X1600">
            <v>36373</v>
          </cell>
          <cell r="Y1600">
            <v>1006300</v>
          </cell>
          <cell r="Z1600">
            <v>36373</v>
          </cell>
          <cell r="AA1600"/>
          <cell r="AB1600"/>
          <cell r="AC1600"/>
        </row>
        <row r="1601">
          <cell r="A1601">
            <v>36386</v>
          </cell>
          <cell r="B1601">
            <v>148000</v>
          </cell>
          <cell r="D1601"/>
          <cell r="E1601">
            <v>5.75</v>
          </cell>
          <cell r="F1601">
            <v>9.5</v>
          </cell>
          <cell r="G1601">
            <v>6.7993243243243242</v>
          </cell>
          <cell r="H1601">
            <v>1006300</v>
          </cell>
          <cell r="I1601">
            <v>148000</v>
          </cell>
          <cell r="N1601"/>
          <cell r="P1601"/>
          <cell r="Q1601"/>
          <cell r="R1601"/>
          <cell r="S1601"/>
          <cell r="U1601"/>
          <cell r="V1601"/>
          <cell r="W1601"/>
          <cell r="X1601">
            <v>36373</v>
          </cell>
          <cell r="Y1601">
            <v>1006300</v>
          </cell>
          <cell r="Z1601">
            <v>36373</v>
          </cell>
          <cell r="AA1601"/>
          <cell r="AB1601"/>
          <cell r="AC1601"/>
        </row>
        <row r="1602">
          <cell r="A1602">
            <v>36387</v>
          </cell>
          <cell r="B1602">
            <v>148000</v>
          </cell>
          <cell r="D1602"/>
          <cell r="E1602">
            <v>5.75</v>
          </cell>
          <cell r="F1602">
            <v>9.5</v>
          </cell>
          <cell r="G1602">
            <v>6.7993243243243242</v>
          </cell>
          <cell r="H1602">
            <v>1006300</v>
          </cell>
          <cell r="I1602">
            <v>148000</v>
          </cell>
          <cell r="N1602"/>
          <cell r="P1602"/>
          <cell r="Q1602"/>
          <cell r="R1602"/>
          <cell r="S1602"/>
          <cell r="U1602"/>
          <cell r="V1602"/>
          <cell r="W1602"/>
          <cell r="X1602">
            <v>36373</v>
          </cell>
          <cell r="Y1602">
            <v>1006300</v>
          </cell>
          <cell r="Z1602">
            <v>36373</v>
          </cell>
          <cell r="AA1602"/>
          <cell r="AB1602"/>
          <cell r="AC1602"/>
        </row>
        <row r="1603">
          <cell r="A1603">
            <v>36388</v>
          </cell>
          <cell r="B1603">
            <v>109000</v>
          </cell>
          <cell r="D1603"/>
          <cell r="E1603">
            <v>5.75</v>
          </cell>
          <cell r="F1603">
            <v>9.5</v>
          </cell>
          <cell r="G1603">
            <v>6.7637614678899078</v>
          </cell>
          <cell r="H1603">
            <v>737250</v>
          </cell>
          <cell r="I1603">
            <v>109000</v>
          </cell>
          <cell r="N1603"/>
          <cell r="P1603"/>
          <cell r="Q1603"/>
          <cell r="R1603"/>
          <cell r="S1603"/>
          <cell r="U1603"/>
          <cell r="V1603"/>
          <cell r="W1603"/>
          <cell r="X1603">
            <v>36373</v>
          </cell>
          <cell r="Y1603">
            <v>737250</v>
          </cell>
          <cell r="Z1603">
            <v>36373</v>
          </cell>
          <cell r="AA1603"/>
          <cell r="AB1603"/>
          <cell r="AC1603"/>
        </row>
        <row r="1604">
          <cell r="A1604">
            <v>36389</v>
          </cell>
          <cell r="B1604">
            <v>90500</v>
          </cell>
          <cell r="D1604"/>
          <cell r="E1604">
            <v>5.75</v>
          </cell>
          <cell r="F1604">
            <v>9.5</v>
          </cell>
          <cell r="G1604">
            <v>6.8591160220994478</v>
          </cell>
          <cell r="H1604">
            <v>620750</v>
          </cell>
          <cell r="I1604">
            <v>90500</v>
          </cell>
          <cell r="N1604"/>
          <cell r="P1604"/>
          <cell r="Q1604"/>
          <cell r="R1604"/>
          <cell r="S1604"/>
          <cell r="U1604"/>
          <cell r="V1604"/>
          <cell r="W1604"/>
          <cell r="X1604">
            <v>36373</v>
          </cell>
          <cell r="Y1604">
            <v>620750</v>
          </cell>
          <cell r="Z1604">
            <v>36373</v>
          </cell>
          <cell r="AA1604"/>
          <cell r="AB1604"/>
          <cell r="AC1604"/>
        </row>
        <row r="1605">
          <cell r="A1605">
            <v>36390</v>
          </cell>
          <cell r="B1605">
            <v>98500</v>
          </cell>
          <cell r="D1605"/>
          <cell r="E1605">
            <v>5.5</v>
          </cell>
          <cell r="F1605">
            <v>9.5</v>
          </cell>
          <cell r="G1605">
            <v>6.7139593908629438</v>
          </cell>
          <cell r="H1605">
            <v>661325</v>
          </cell>
          <cell r="I1605">
            <v>98500</v>
          </cell>
          <cell r="N1605"/>
          <cell r="P1605"/>
          <cell r="Q1605"/>
          <cell r="R1605"/>
          <cell r="S1605"/>
          <cell r="U1605"/>
          <cell r="V1605"/>
          <cell r="W1605"/>
          <cell r="X1605">
            <v>36373</v>
          </cell>
          <cell r="Y1605">
            <v>661325</v>
          </cell>
          <cell r="Z1605">
            <v>36373</v>
          </cell>
          <cell r="AA1605"/>
          <cell r="AB1605"/>
          <cell r="AC1605"/>
        </row>
        <row r="1606">
          <cell r="A1606">
            <v>36391</v>
          </cell>
          <cell r="B1606">
            <v>102500</v>
          </cell>
          <cell r="D1606"/>
          <cell r="E1606">
            <v>5.75</v>
          </cell>
          <cell r="F1606">
            <v>9.5</v>
          </cell>
          <cell r="G1606">
            <v>6.7007317073170736</v>
          </cell>
          <cell r="H1606">
            <v>686825</v>
          </cell>
          <cell r="I1606">
            <v>102500</v>
          </cell>
          <cell r="N1606"/>
          <cell r="P1606"/>
          <cell r="Q1606"/>
          <cell r="R1606"/>
          <cell r="S1606"/>
          <cell r="U1606"/>
          <cell r="V1606"/>
          <cell r="W1606"/>
          <cell r="X1606">
            <v>36373</v>
          </cell>
          <cell r="Y1606">
            <v>686825</v>
          </cell>
          <cell r="Z1606">
            <v>36373</v>
          </cell>
          <cell r="AA1606"/>
          <cell r="AB1606"/>
          <cell r="AC1606"/>
        </row>
        <row r="1607">
          <cell r="A1607">
            <v>36392</v>
          </cell>
          <cell r="B1607">
            <v>133900</v>
          </cell>
          <cell r="D1607"/>
          <cell r="E1607">
            <v>5.75</v>
          </cell>
          <cell r="F1607">
            <v>9.5</v>
          </cell>
          <cell r="G1607">
            <v>6.5591859596713968</v>
          </cell>
          <cell r="H1607">
            <v>878275</v>
          </cell>
          <cell r="I1607">
            <v>133900</v>
          </cell>
          <cell r="N1607"/>
          <cell r="P1607"/>
          <cell r="Q1607"/>
          <cell r="R1607"/>
          <cell r="S1607"/>
          <cell r="U1607"/>
          <cell r="V1607"/>
          <cell r="W1607"/>
          <cell r="X1607">
            <v>36373</v>
          </cell>
          <cell r="Y1607">
            <v>878275</v>
          </cell>
          <cell r="Z1607">
            <v>36373</v>
          </cell>
          <cell r="AA1607"/>
          <cell r="AB1607"/>
          <cell r="AC1607"/>
        </row>
        <row r="1608">
          <cell r="A1608">
            <v>36393</v>
          </cell>
          <cell r="B1608">
            <v>133900</v>
          </cell>
          <cell r="D1608"/>
          <cell r="E1608">
            <v>5.75</v>
          </cell>
          <cell r="F1608">
            <v>9.5</v>
          </cell>
          <cell r="G1608">
            <v>6.5591859596713968</v>
          </cell>
          <cell r="H1608">
            <v>878275</v>
          </cell>
          <cell r="I1608">
            <v>133900</v>
          </cell>
          <cell r="N1608"/>
          <cell r="P1608"/>
          <cell r="Q1608"/>
          <cell r="R1608"/>
          <cell r="S1608"/>
          <cell r="U1608"/>
          <cell r="V1608"/>
          <cell r="W1608"/>
          <cell r="X1608">
            <v>36373</v>
          </cell>
          <cell r="Y1608">
            <v>878275</v>
          </cell>
          <cell r="Z1608">
            <v>36373</v>
          </cell>
          <cell r="AA1608"/>
          <cell r="AB1608"/>
          <cell r="AC1608"/>
        </row>
        <row r="1609">
          <cell r="A1609">
            <v>36394</v>
          </cell>
          <cell r="B1609">
            <v>133900</v>
          </cell>
          <cell r="D1609"/>
          <cell r="E1609">
            <v>5.75</v>
          </cell>
          <cell r="F1609">
            <v>9.5</v>
          </cell>
          <cell r="G1609">
            <v>6.5591859596713968</v>
          </cell>
          <cell r="H1609">
            <v>878275</v>
          </cell>
          <cell r="I1609">
            <v>133900</v>
          </cell>
          <cell r="N1609"/>
          <cell r="P1609"/>
          <cell r="Q1609"/>
          <cell r="R1609"/>
          <cell r="S1609"/>
          <cell r="U1609"/>
          <cell r="V1609"/>
          <cell r="W1609"/>
          <cell r="X1609">
            <v>36373</v>
          </cell>
          <cell r="Y1609">
            <v>878275</v>
          </cell>
          <cell r="Z1609">
            <v>36373</v>
          </cell>
          <cell r="AA1609"/>
          <cell r="AB1609"/>
          <cell r="AC1609"/>
        </row>
        <row r="1610">
          <cell r="A1610">
            <v>36395</v>
          </cell>
          <cell r="B1610">
            <v>131000</v>
          </cell>
          <cell r="D1610"/>
          <cell r="E1610">
            <v>5.75</v>
          </cell>
          <cell r="F1610">
            <v>9.5</v>
          </cell>
          <cell r="G1610">
            <v>6.4795801526717556</v>
          </cell>
          <cell r="H1610">
            <v>848825</v>
          </cell>
          <cell r="I1610">
            <v>131000</v>
          </cell>
          <cell r="N1610"/>
          <cell r="P1610"/>
          <cell r="Q1610"/>
          <cell r="R1610"/>
          <cell r="S1610"/>
          <cell r="U1610"/>
          <cell r="V1610"/>
          <cell r="W1610"/>
          <cell r="X1610">
            <v>36373</v>
          </cell>
          <cell r="Y1610">
            <v>848825</v>
          </cell>
          <cell r="Z1610">
            <v>36373</v>
          </cell>
          <cell r="AA1610"/>
          <cell r="AB1610"/>
          <cell r="AC1610"/>
        </row>
        <row r="1611">
          <cell r="A1611">
            <v>36396</v>
          </cell>
          <cell r="B1611">
            <v>151200</v>
          </cell>
          <cell r="D1611"/>
          <cell r="E1611">
            <v>5.5</v>
          </cell>
          <cell r="F1611">
            <v>9.5</v>
          </cell>
          <cell r="G1611">
            <v>6.2754629629629628</v>
          </cell>
          <cell r="H1611">
            <v>948850</v>
          </cell>
          <cell r="I1611">
            <v>151200</v>
          </cell>
          <cell r="N1611"/>
          <cell r="P1611"/>
          <cell r="Q1611"/>
          <cell r="R1611"/>
          <cell r="S1611"/>
          <cell r="U1611"/>
          <cell r="V1611"/>
          <cell r="W1611"/>
          <cell r="X1611">
            <v>36373</v>
          </cell>
          <cell r="Y1611">
            <v>948850</v>
          </cell>
          <cell r="Z1611">
            <v>36373</v>
          </cell>
          <cell r="AA1611"/>
          <cell r="AB1611"/>
          <cell r="AC1611"/>
        </row>
        <row r="1612">
          <cell r="A1612">
            <v>36397</v>
          </cell>
          <cell r="B1612">
            <v>151500</v>
          </cell>
          <cell r="D1612"/>
          <cell r="E1612">
            <v>5.5</v>
          </cell>
          <cell r="F1612">
            <v>9.5</v>
          </cell>
          <cell r="G1612">
            <v>6.1727722772277227</v>
          </cell>
          <cell r="H1612">
            <v>935175</v>
          </cell>
          <cell r="I1612">
            <v>151500</v>
          </cell>
          <cell r="N1612"/>
          <cell r="P1612"/>
          <cell r="Q1612"/>
          <cell r="R1612"/>
          <cell r="S1612"/>
          <cell r="U1612"/>
          <cell r="V1612"/>
          <cell r="W1612"/>
          <cell r="X1612">
            <v>36373</v>
          </cell>
          <cell r="Y1612">
            <v>935175</v>
          </cell>
          <cell r="Z1612">
            <v>36373</v>
          </cell>
          <cell r="AA1612"/>
          <cell r="AB1612"/>
          <cell r="AC1612"/>
        </row>
        <row r="1613">
          <cell r="A1613">
            <v>36398</v>
          </cell>
          <cell r="B1613">
            <v>113500</v>
          </cell>
          <cell r="D1613"/>
          <cell r="E1613">
            <v>5.5</v>
          </cell>
          <cell r="F1613">
            <v>9.5</v>
          </cell>
          <cell r="G1613">
            <v>6.4074889867841414</v>
          </cell>
          <cell r="H1613">
            <v>727250</v>
          </cell>
          <cell r="I1613">
            <v>113500</v>
          </cell>
          <cell r="N1613"/>
          <cell r="P1613"/>
          <cell r="Q1613"/>
          <cell r="R1613"/>
          <cell r="S1613"/>
          <cell r="U1613"/>
          <cell r="V1613"/>
          <cell r="W1613"/>
          <cell r="X1613">
            <v>36373</v>
          </cell>
          <cell r="Y1613">
            <v>727250</v>
          </cell>
          <cell r="Z1613">
            <v>36373</v>
          </cell>
          <cell r="AA1613"/>
          <cell r="AB1613"/>
          <cell r="AC1613"/>
        </row>
        <row r="1614">
          <cell r="A1614">
            <v>36399</v>
          </cell>
          <cell r="B1614">
            <v>102500</v>
          </cell>
          <cell r="D1614"/>
          <cell r="E1614">
            <v>5.5</v>
          </cell>
          <cell r="F1614">
            <v>9.5</v>
          </cell>
          <cell r="G1614">
            <v>6.581707317073171</v>
          </cell>
          <cell r="H1614">
            <v>674625</v>
          </cell>
          <cell r="I1614">
            <v>102500</v>
          </cell>
          <cell r="N1614"/>
          <cell r="P1614"/>
          <cell r="Q1614"/>
          <cell r="R1614"/>
          <cell r="S1614"/>
          <cell r="U1614"/>
          <cell r="V1614"/>
          <cell r="W1614"/>
          <cell r="X1614">
            <v>36373</v>
          </cell>
          <cell r="Y1614">
            <v>674625</v>
          </cell>
          <cell r="Z1614">
            <v>36373</v>
          </cell>
          <cell r="AA1614"/>
          <cell r="AB1614"/>
          <cell r="AC1614"/>
        </row>
        <row r="1615">
          <cell r="A1615">
            <v>36400</v>
          </cell>
          <cell r="B1615">
            <v>102500</v>
          </cell>
          <cell r="D1615"/>
          <cell r="E1615">
            <v>5.5</v>
          </cell>
          <cell r="F1615">
            <v>9.5</v>
          </cell>
          <cell r="G1615">
            <v>6.581707317073171</v>
          </cell>
          <cell r="H1615">
            <v>674625</v>
          </cell>
          <cell r="I1615">
            <v>102500</v>
          </cell>
          <cell r="N1615"/>
          <cell r="P1615"/>
          <cell r="Q1615"/>
          <cell r="R1615"/>
          <cell r="S1615"/>
          <cell r="U1615"/>
          <cell r="V1615"/>
          <cell r="W1615"/>
          <cell r="X1615">
            <v>36373</v>
          </cell>
          <cell r="Y1615">
            <v>674625</v>
          </cell>
          <cell r="Z1615">
            <v>36373</v>
          </cell>
          <cell r="AA1615"/>
          <cell r="AB1615"/>
          <cell r="AC1615"/>
        </row>
        <row r="1616">
          <cell r="A1616">
            <v>36401</v>
          </cell>
          <cell r="B1616">
            <v>102500</v>
          </cell>
          <cell r="D1616"/>
          <cell r="E1616">
            <v>5.5</v>
          </cell>
          <cell r="F1616">
            <v>9.5</v>
          </cell>
          <cell r="G1616">
            <v>6.581707317073171</v>
          </cell>
          <cell r="H1616">
            <v>674625</v>
          </cell>
          <cell r="I1616">
            <v>102500</v>
          </cell>
          <cell r="N1616"/>
          <cell r="P1616"/>
          <cell r="Q1616"/>
          <cell r="R1616"/>
          <cell r="S1616"/>
          <cell r="U1616"/>
          <cell r="V1616"/>
          <cell r="W1616"/>
          <cell r="X1616">
            <v>36373</v>
          </cell>
          <cell r="Y1616">
            <v>674625</v>
          </cell>
          <cell r="Z1616">
            <v>36373</v>
          </cell>
          <cell r="AA1616"/>
          <cell r="AB1616"/>
          <cell r="AC1616"/>
        </row>
        <row r="1617">
          <cell r="A1617">
            <v>36402</v>
          </cell>
          <cell r="B1617">
            <v>102500</v>
          </cell>
          <cell r="D1617"/>
          <cell r="E1617">
            <v>5.5</v>
          </cell>
          <cell r="F1617">
            <v>9.5</v>
          </cell>
          <cell r="G1617">
            <v>6.581707317073171</v>
          </cell>
          <cell r="H1617">
            <v>674625</v>
          </cell>
          <cell r="I1617">
            <v>102500</v>
          </cell>
          <cell r="N1617"/>
          <cell r="P1617"/>
          <cell r="Q1617"/>
          <cell r="R1617"/>
          <cell r="S1617"/>
          <cell r="U1617"/>
          <cell r="V1617"/>
          <cell r="W1617"/>
          <cell r="X1617">
            <v>36373</v>
          </cell>
          <cell r="Y1617">
            <v>674625</v>
          </cell>
          <cell r="Z1617">
            <v>36373</v>
          </cell>
          <cell r="AA1617"/>
          <cell r="AB1617"/>
          <cell r="AC1617"/>
        </row>
        <row r="1618">
          <cell r="A1618">
            <v>36403</v>
          </cell>
          <cell r="B1618">
            <v>99700</v>
          </cell>
          <cell r="C1618"/>
          <cell r="D1618"/>
          <cell r="E1618">
            <v>5.5</v>
          </cell>
          <cell r="F1618">
            <v>9.5</v>
          </cell>
          <cell r="G1618">
            <v>6.61</v>
          </cell>
          <cell r="H1618">
            <v>659017</v>
          </cell>
          <cell r="I1618">
            <v>99700</v>
          </cell>
          <cell r="J1618">
            <v>26033654.5</v>
          </cell>
          <cell r="K1618">
            <v>3863450</v>
          </cell>
          <cell r="L1618">
            <v>6.7384473721673634</v>
          </cell>
          <cell r="M1618"/>
          <cell r="N1618"/>
          <cell r="O1618"/>
          <cell r="P1618"/>
          <cell r="Q1618"/>
          <cell r="R1618"/>
          <cell r="S1618"/>
          <cell r="T1618"/>
          <cell r="U1618"/>
          <cell r="V1618"/>
          <cell r="W1618"/>
          <cell r="X1618">
            <v>36373</v>
          </cell>
          <cell r="Y1618">
            <v>659017</v>
          </cell>
          <cell r="Z1618">
            <v>36373</v>
          </cell>
          <cell r="AA1618"/>
          <cell r="AB1618"/>
          <cell r="AC1618"/>
        </row>
        <row r="1619">
          <cell r="A1619">
            <v>36404</v>
          </cell>
          <cell r="B1619">
            <v>63500</v>
          </cell>
          <cell r="D1619"/>
          <cell r="E1619">
            <v>5.75</v>
          </cell>
          <cell r="F1619">
            <v>7.5</v>
          </cell>
          <cell r="G1619">
            <v>6.4133858267716537</v>
          </cell>
          <cell r="H1619">
            <v>407250</v>
          </cell>
          <cell r="I1619">
            <v>63500</v>
          </cell>
          <cell r="N1619"/>
          <cell r="P1619"/>
          <cell r="Q1619"/>
          <cell r="R1619"/>
          <cell r="S1619"/>
          <cell r="U1619"/>
          <cell r="V1619"/>
          <cell r="W1619"/>
          <cell r="X1619">
            <v>36404</v>
          </cell>
          <cell r="Y1619">
            <v>407250</v>
          </cell>
          <cell r="Z1619">
            <v>36404</v>
          </cell>
          <cell r="AA1619"/>
          <cell r="AB1619"/>
          <cell r="AC1619"/>
        </row>
        <row r="1620">
          <cell r="A1620">
            <v>36405</v>
          </cell>
          <cell r="B1620">
            <v>118500</v>
          </cell>
          <cell r="D1620"/>
          <cell r="E1620">
            <v>6</v>
          </cell>
          <cell r="F1620">
            <v>9.5</v>
          </cell>
          <cell r="G1620">
            <v>6.6</v>
          </cell>
          <cell r="H1620">
            <v>782100</v>
          </cell>
          <cell r="I1620">
            <v>118500</v>
          </cell>
          <cell r="N1620"/>
          <cell r="P1620"/>
          <cell r="Q1620"/>
          <cell r="R1620"/>
          <cell r="S1620"/>
          <cell r="U1620"/>
          <cell r="V1620"/>
          <cell r="W1620"/>
          <cell r="X1620">
            <v>36404</v>
          </cell>
          <cell r="Y1620">
            <v>782100</v>
          </cell>
          <cell r="Z1620">
            <v>36404</v>
          </cell>
          <cell r="AA1620"/>
          <cell r="AB1620"/>
          <cell r="AC1620"/>
        </row>
        <row r="1621">
          <cell r="A1621">
            <v>36406</v>
          </cell>
          <cell r="B1621">
            <v>163900</v>
          </cell>
          <cell r="D1621"/>
          <cell r="E1621">
            <v>6</v>
          </cell>
          <cell r="F1621">
            <v>9.5</v>
          </cell>
          <cell r="G1621">
            <v>6.8399938987187312</v>
          </cell>
          <cell r="H1621">
            <v>1121075</v>
          </cell>
          <cell r="I1621">
            <v>163900</v>
          </cell>
          <cell r="N1621"/>
          <cell r="P1621"/>
          <cell r="Q1621"/>
          <cell r="R1621"/>
          <cell r="S1621"/>
          <cell r="U1621"/>
          <cell r="V1621"/>
          <cell r="W1621"/>
          <cell r="X1621">
            <v>36404</v>
          </cell>
          <cell r="Y1621">
            <v>1121075</v>
          </cell>
          <cell r="Z1621">
            <v>36404</v>
          </cell>
          <cell r="AA1621"/>
          <cell r="AB1621"/>
          <cell r="AC1621"/>
        </row>
        <row r="1622">
          <cell r="A1622">
            <v>36407</v>
          </cell>
          <cell r="B1622">
            <v>163900</v>
          </cell>
          <cell r="D1622"/>
          <cell r="E1622">
            <v>6</v>
          </cell>
          <cell r="F1622">
            <v>9.5</v>
          </cell>
          <cell r="G1622">
            <v>6.8399938987187312</v>
          </cell>
          <cell r="H1622">
            <v>1121075</v>
          </cell>
          <cell r="I1622">
            <v>163900</v>
          </cell>
          <cell r="N1622"/>
          <cell r="P1622"/>
          <cell r="Q1622"/>
          <cell r="R1622"/>
          <cell r="S1622"/>
          <cell r="U1622"/>
          <cell r="V1622"/>
          <cell r="W1622"/>
          <cell r="X1622">
            <v>36404</v>
          </cell>
          <cell r="Y1622">
            <v>1121075</v>
          </cell>
          <cell r="Z1622">
            <v>36404</v>
          </cell>
          <cell r="AA1622"/>
          <cell r="AB1622"/>
          <cell r="AC1622"/>
        </row>
        <row r="1623">
          <cell r="A1623">
            <v>36408</v>
          </cell>
          <cell r="B1623">
            <v>163900</v>
          </cell>
          <cell r="D1623"/>
          <cell r="E1623">
            <v>6</v>
          </cell>
          <cell r="F1623">
            <v>9.5</v>
          </cell>
          <cell r="G1623">
            <v>6.8399938987187312</v>
          </cell>
          <cell r="H1623">
            <v>1121075</v>
          </cell>
          <cell r="I1623">
            <v>163900</v>
          </cell>
          <cell r="N1623"/>
          <cell r="P1623"/>
          <cell r="Q1623"/>
          <cell r="R1623"/>
          <cell r="S1623"/>
          <cell r="U1623"/>
          <cell r="V1623"/>
          <cell r="W1623"/>
          <cell r="X1623">
            <v>36404</v>
          </cell>
          <cell r="Y1623">
            <v>1121075</v>
          </cell>
          <cell r="Z1623">
            <v>36404</v>
          </cell>
          <cell r="AA1623"/>
          <cell r="AB1623"/>
          <cell r="AC1623"/>
        </row>
        <row r="1624">
          <cell r="A1624">
            <v>36409</v>
          </cell>
          <cell r="B1624">
            <v>137500</v>
          </cell>
          <cell r="D1624"/>
          <cell r="E1624">
            <v>6</v>
          </cell>
          <cell r="F1624">
            <v>9.5</v>
          </cell>
          <cell r="G1624">
            <v>6.5152727272727269</v>
          </cell>
          <cell r="H1624">
            <v>895850</v>
          </cell>
          <cell r="I1624">
            <v>137500</v>
          </cell>
          <cell r="N1624"/>
          <cell r="P1624"/>
          <cell r="Q1624"/>
          <cell r="R1624"/>
          <cell r="S1624"/>
          <cell r="U1624"/>
          <cell r="V1624"/>
          <cell r="W1624"/>
          <cell r="X1624">
            <v>36404</v>
          </cell>
          <cell r="Y1624">
            <v>895850</v>
          </cell>
          <cell r="Z1624">
            <v>36404</v>
          </cell>
          <cell r="AA1624"/>
          <cell r="AB1624"/>
          <cell r="AC1624"/>
        </row>
        <row r="1625">
          <cell r="A1625">
            <v>36410</v>
          </cell>
          <cell r="B1625">
            <v>159000</v>
          </cell>
          <cell r="D1625"/>
          <cell r="E1625">
            <v>6</v>
          </cell>
          <cell r="F1625">
            <v>9.5</v>
          </cell>
          <cell r="G1625">
            <v>6.4654088050314469</v>
          </cell>
          <cell r="H1625">
            <v>1028000</v>
          </cell>
          <cell r="I1625">
            <v>159000</v>
          </cell>
          <cell r="N1625"/>
          <cell r="P1625"/>
          <cell r="Q1625"/>
          <cell r="R1625"/>
          <cell r="S1625"/>
          <cell r="U1625"/>
          <cell r="V1625"/>
          <cell r="W1625"/>
          <cell r="X1625">
            <v>36404</v>
          </cell>
          <cell r="Y1625">
            <v>1028000</v>
          </cell>
          <cell r="Z1625">
            <v>36404</v>
          </cell>
          <cell r="AA1625"/>
          <cell r="AB1625"/>
          <cell r="AC1625"/>
        </row>
        <row r="1626">
          <cell r="A1626">
            <v>36411</v>
          </cell>
          <cell r="B1626">
            <v>183500</v>
          </cell>
          <cell r="D1626"/>
          <cell r="E1626">
            <v>6</v>
          </cell>
          <cell r="F1626">
            <v>9.5</v>
          </cell>
          <cell r="G1626">
            <v>6.5572207084468666</v>
          </cell>
          <cell r="H1626">
            <v>1203250</v>
          </cell>
          <cell r="I1626">
            <v>183500</v>
          </cell>
          <cell r="N1626"/>
          <cell r="P1626"/>
          <cell r="Q1626"/>
          <cell r="R1626"/>
          <cell r="S1626"/>
          <cell r="U1626"/>
          <cell r="V1626"/>
          <cell r="W1626"/>
          <cell r="X1626">
            <v>36404</v>
          </cell>
          <cell r="Y1626">
            <v>1203250</v>
          </cell>
          <cell r="Z1626">
            <v>36404</v>
          </cell>
          <cell r="AA1626"/>
          <cell r="AB1626"/>
          <cell r="AC1626"/>
        </row>
        <row r="1627">
          <cell r="A1627">
            <v>36412</v>
          </cell>
          <cell r="B1627">
            <v>135000</v>
          </cell>
          <cell r="D1627"/>
          <cell r="E1627">
            <v>5.9</v>
          </cell>
          <cell r="F1627">
            <v>9.5</v>
          </cell>
          <cell r="G1627">
            <v>6.7166666666666668</v>
          </cell>
          <cell r="H1627">
            <v>906750</v>
          </cell>
          <cell r="I1627">
            <v>135000</v>
          </cell>
          <cell r="N1627"/>
          <cell r="P1627"/>
          <cell r="Q1627"/>
          <cell r="R1627"/>
          <cell r="S1627"/>
          <cell r="U1627"/>
          <cell r="V1627"/>
          <cell r="W1627"/>
          <cell r="X1627">
            <v>36404</v>
          </cell>
          <cell r="Y1627">
            <v>906750</v>
          </cell>
          <cell r="Z1627">
            <v>36404</v>
          </cell>
          <cell r="AA1627"/>
          <cell r="AB1627"/>
          <cell r="AC1627"/>
        </row>
        <row r="1628">
          <cell r="A1628">
            <v>36413</v>
          </cell>
          <cell r="B1628">
            <v>129500</v>
          </cell>
          <cell r="D1628"/>
          <cell r="E1628">
            <v>5.75</v>
          </cell>
          <cell r="F1628">
            <v>9.5</v>
          </cell>
          <cell r="G1628">
            <v>6.6855212355212359</v>
          </cell>
          <cell r="H1628">
            <v>865775</v>
          </cell>
          <cell r="I1628">
            <v>129500</v>
          </cell>
          <cell r="N1628"/>
          <cell r="P1628"/>
          <cell r="Q1628"/>
          <cell r="R1628"/>
          <cell r="S1628"/>
          <cell r="U1628"/>
          <cell r="V1628"/>
          <cell r="W1628"/>
          <cell r="X1628">
            <v>36404</v>
          </cell>
          <cell r="Y1628">
            <v>865775</v>
          </cell>
          <cell r="Z1628">
            <v>36404</v>
          </cell>
          <cell r="AA1628"/>
          <cell r="AB1628"/>
          <cell r="AC1628"/>
        </row>
        <row r="1629">
          <cell r="A1629">
            <v>36414</v>
          </cell>
          <cell r="B1629">
            <v>129500</v>
          </cell>
          <cell r="D1629"/>
          <cell r="E1629">
            <v>5.75</v>
          </cell>
          <cell r="F1629">
            <v>9.5</v>
          </cell>
          <cell r="G1629">
            <v>6.6855212355212359</v>
          </cell>
          <cell r="H1629">
            <v>865775</v>
          </cell>
          <cell r="I1629">
            <v>129500</v>
          </cell>
          <cell r="N1629"/>
          <cell r="P1629"/>
          <cell r="Q1629"/>
          <cell r="R1629"/>
          <cell r="S1629"/>
          <cell r="U1629"/>
          <cell r="V1629"/>
          <cell r="W1629"/>
          <cell r="X1629">
            <v>36404</v>
          </cell>
          <cell r="Y1629">
            <v>865775</v>
          </cell>
          <cell r="Z1629">
            <v>36404</v>
          </cell>
          <cell r="AA1629"/>
          <cell r="AB1629"/>
          <cell r="AC1629"/>
        </row>
        <row r="1630">
          <cell r="A1630">
            <v>36415</v>
          </cell>
          <cell r="B1630">
            <v>129500</v>
          </cell>
          <cell r="D1630"/>
          <cell r="E1630">
            <v>5.75</v>
          </cell>
          <cell r="F1630">
            <v>9.5</v>
          </cell>
          <cell r="G1630">
            <v>6.6855212355212359</v>
          </cell>
          <cell r="H1630">
            <v>865775</v>
          </cell>
          <cell r="I1630">
            <v>129500</v>
          </cell>
          <cell r="N1630"/>
          <cell r="P1630"/>
          <cell r="Q1630"/>
          <cell r="R1630"/>
          <cell r="S1630"/>
          <cell r="U1630"/>
          <cell r="V1630"/>
          <cell r="W1630"/>
          <cell r="X1630">
            <v>36404</v>
          </cell>
          <cell r="Y1630">
            <v>865775</v>
          </cell>
          <cell r="Z1630">
            <v>36404</v>
          </cell>
          <cell r="AA1630"/>
          <cell r="AB1630"/>
          <cell r="AC1630"/>
        </row>
        <row r="1631">
          <cell r="A1631">
            <v>36416</v>
          </cell>
          <cell r="B1631">
            <v>121000</v>
          </cell>
          <cell r="D1631"/>
          <cell r="E1631">
            <v>5.75</v>
          </cell>
          <cell r="F1631">
            <v>9.5</v>
          </cell>
          <cell r="G1631">
            <v>6.5216942148760326</v>
          </cell>
          <cell r="H1631">
            <v>789125</v>
          </cell>
          <cell r="I1631">
            <v>121000</v>
          </cell>
          <cell r="N1631"/>
          <cell r="P1631"/>
          <cell r="Q1631"/>
          <cell r="R1631"/>
          <cell r="S1631"/>
          <cell r="U1631"/>
          <cell r="V1631"/>
          <cell r="W1631"/>
          <cell r="X1631">
            <v>36404</v>
          </cell>
          <cell r="Y1631">
            <v>789125</v>
          </cell>
          <cell r="Z1631">
            <v>36404</v>
          </cell>
          <cell r="AA1631"/>
          <cell r="AB1631"/>
          <cell r="AC1631"/>
        </row>
        <row r="1632">
          <cell r="A1632">
            <v>36417</v>
          </cell>
          <cell r="B1632">
            <v>108000</v>
          </cell>
          <cell r="D1632"/>
          <cell r="E1632">
            <v>5.75</v>
          </cell>
          <cell r="F1632">
            <v>9.5</v>
          </cell>
          <cell r="G1632">
            <v>6.7928240740740744</v>
          </cell>
          <cell r="H1632">
            <v>733625</v>
          </cell>
          <cell r="I1632">
            <v>108000</v>
          </cell>
          <cell r="N1632"/>
          <cell r="P1632"/>
          <cell r="Q1632"/>
          <cell r="R1632"/>
          <cell r="S1632"/>
          <cell r="U1632"/>
          <cell r="V1632"/>
          <cell r="W1632"/>
          <cell r="X1632">
            <v>36404</v>
          </cell>
          <cell r="Y1632">
            <v>733625</v>
          </cell>
          <cell r="Z1632">
            <v>36404</v>
          </cell>
          <cell r="AA1632"/>
          <cell r="AB1632"/>
          <cell r="AC1632"/>
        </row>
        <row r="1633">
          <cell r="A1633">
            <v>36418</v>
          </cell>
          <cell r="B1633">
            <v>104000</v>
          </cell>
          <cell r="D1633"/>
          <cell r="E1633">
            <v>5.75</v>
          </cell>
          <cell r="F1633">
            <v>9.5</v>
          </cell>
          <cell r="G1633">
            <v>6.9423076923076925</v>
          </cell>
          <cell r="H1633">
            <v>722000</v>
          </cell>
          <cell r="I1633">
            <v>104000</v>
          </cell>
          <cell r="N1633"/>
          <cell r="P1633"/>
          <cell r="Q1633"/>
          <cell r="R1633"/>
          <cell r="S1633"/>
          <cell r="U1633"/>
          <cell r="V1633"/>
          <cell r="W1633"/>
          <cell r="X1633">
            <v>36404</v>
          </cell>
          <cell r="Y1633">
            <v>722000</v>
          </cell>
          <cell r="Z1633">
            <v>36404</v>
          </cell>
          <cell r="AA1633"/>
          <cell r="AB1633"/>
          <cell r="AC1633"/>
        </row>
        <row r="1634">
          <cell r="A1634">
            <v>36419</v>
          </cell>
          <cell r="B1634">
            <v>61000</v>
          </cell>
          <cell r="D1634"/>
          <cell r="E1634">
            <v>5.75</v>
          </cell>
          <cell r="F1634">
            <v>9.5</v>
          </cell>
          <cell r="G1634">
            <v>7.692622950819672</v>
          </cell>
          <cell r="H1634">
            <v>469250</v>
          </cell>
          <cell r="I1634">
            <v>61000</v>
          </cell>
          <cell r="N1634"/>
          <cell r="P1634"/>
          <cell r="Q1634"/>
          <cell r="R1634"/>
          <cell r="S1634"/>
          <cell r="U1634"/>
          <cell r="V1634"/>
          <cell r="W1634"/>
          <cell r="X1634">
            <v>36404</v>
          </cell>
          <cell r="Y1634">
            <v>469250</v>
          </cell>
          <cell r="Z1634">
            <v>36404</v>
          </cell>
          <cell r="AA1634"/>
          <cell r="AB1634"/>
          <cell r="AC1634"/>
        </row>
        <row r="1635">
          <cell r="A1635">
            <v>36420</v>
          </cell>
          <cell r="B1635">
            <v>64500</v>
          </cell>
          <cell r="D1635"/>
          <cell r="E1635">
            <v>5.5</v>
          </cell>
          <cell r="F1635">
            <v>9.5</v>
          </cell>
          <cell r="G1635">
            <v>7.5484496124031004</v>
          </cell>
          <cell r="H1635">
            <v>486875</v>
          </cell>
          <cell r="I1635">
            <v>64500</v>
          </cell>
          <cell r="N1635"/>
          <cell r="P1635"/>
          <cell r="Q1635"/>
          <cell r="R1635"/>
          <cell r="S1635"/>
          <cell r="U1635"/>
          <cell r="V1635"/>
          <cell r="W1635"/>
          <cell r="X1635">
            <v>36404</v>
          </cell>
          <cell r="Y1635">
            <v>486875</v>
          </cell>
          <cell r="Z1635">
            <v>36404</v>
          </cell>
          <cell r="AA1635"/>
          <cell r="AB1635"/>
          <cell r="AC1635"/>
        </row>
        <row r="1636">
          <cell r="A1636">
            <v>36421</v>
          </cell>
          <cell r="B1636">
            <v>64500</v>
          </cell>
          <cell r="D1636"/>
          <cell r="E1636">
            <v>5.5</v>
          </cell>
          <cell r="F1636">
            <v>9.5</v>
          </cell>
          <cell r="G1636">
            <v>7.5484496124031004</v>
          </cell>
          <cell r="H1636">
            <v>486875</v>
          </cell>
          <cell r="I1636">
            <v>64500</v>
          </cell>
          <cell r="N1636"/>
          <cell r="P1636"/>
          <cell r="Q1636"/>
          <cell r="R1636"/>
          <cell r="S1636"/>
          <cell r="U1636"/>
          <cell r="V1636"/>
          <cell r="W1636"/>
          <cell r="X1636">
            <v>36404</v>
          </cell>
          <cell r="Y1636">
            <v>486875</v>
          </cell>
          <cell r="Z1636">
            <v>36404</v>
          </cell>
          <cell r="AA1636"/>
          <cell r="AB1636"/>
          <cell r="AC1636"/>
        </row>
        <row r="1637">
          <cell r="A1637">
            <v>36422</v>
          </cell>
          <cell r="B1637">
            <v>64500</v>
          </cell>
          <cell r="D1637"/>
          <cell r="E1637">
            <v>5.5</v>
          </cell>
          <cell r="F1637">
            <v>9.5</v>
          </cell>
          <cell r="G1637">
            <v>7.5484496124031004</v>
          </cell>
          <cell r="H1637">
            <v>486875</v>
          </cell>
          <cell r="I1637">
            <v>64500</v>
          </cell>
          <cell r="N1637"/>
          <cell r="P1637"/>
          <cell r="Q1637"/>
          <cell r="R1637"/>
          <cell r="S1637"/>
          <cell r="U1637"/>
          <cell r="V1637"/>
          <cell r="W1637"/>
          <cell r="X1637">
            <v>36404</v>
          </cell>
          <cell r="Y1637">
            <v>486875</v>
          </cell>
          <cell r="Z1637">
            <v>36404</v>
          </cell>
          <cell r="AA1637"/>
          <cell r="AB1637"/>
          <cell r="AC1637"/>
        </row>
        <row r="1638">
          <cell r="A1638">
            <v>36423</v>
          </cell>
          <cell r="B1638">
            <v>65000</v>
          </cell>
          <cell r="D1638"/>
          <cell r="E1638">
            <v>5.5</v>
          </cell>
          <cell r="F1638">
            <v>9.5</v>
          </cell>
          <cell r="G1638">
            <v>7.4884615384615385</v>
          </cell>
          <cell r="H1638">
            <v>486750</v>
          </cell>
          <cell r="I1638">
            <v>65000</v>
          </cell>
          <cell r="N1638"/>
          <cell r="P1638"/>
          <cell r="Q1638"/>
          <cell r="R1638"/>
          <cell r="S1638"/>
          <cell r="U1638"/>
          <cell r="V1638"/>
          <cell r="W1638"/>
          <cell r="X1638">
            <v>36404</v>
          </cell>
          <cell r="Y1638">
            <v>486750</v>
          </cell>
          <cell r="Z1638">
            <v>36404</v>
          </cell>
          <cell r="AA1638"/>
          <cell r="AB1638"/>
          <cell r="AC1638"/>
        </row>
        <row r="1639">
          <cell r="A1639">
            <v>36424</v>
          </cell>
          <cell r="B1639">
            <v>61000</v>
          </cell>
          <cell r="D1639"/>
          <cell r="E1639">
            <v>5.5</v>
          </cell>
          <cell r="F1639">
            <v>9.5</v>
          </cell>
          <cell r="G1639">
            <v>7.4221311475409832</v>
          </cell>
          <cell r="H1639">
            <v>452750</v>
          </cell>
          <cell r="I1639">
            <v>61000</v>
          </cell>
          <cell r="N1639"/>
          <cell r="P1639"/>
          <cell r="Q1639"/>
          <cell r="R1639"/>
          <cell r="S1639"/>
          <cell r="U1639"/>
          <cell r="V1639"/>
          <cell r="W1639"/>
          <cell r="X1639">
            <v>36404</v>
          </cell>
          <cell r="Y1639">
            <v>452750</v>
          </cell>
          <cell r="Z1639">
            <v>36404</v>
          </cell>
          <cell r="AA1639"/>
          <cell r="AB1639"/>
          <cell r="AC1639"/>
        </row>
        <row r="1640">
          <cell r="A1640">
            <v>36425</v>
          </cell>
          <cell r="B1640">
            <v>70000</v>
          </cell>
          <cell r="D1640"/>
          <cell r="E1640">
            <v>5.5</v>
          </cell>
          <cell r="F1640">
            <v>9.5</v>
          </cell>
          <cell r="G1640">
            <v>7.4607142857142854</v>
          </cell>
          <cell r="H1640">
            <v>522250</v>
          </cell>
          <cell r="I1640">
            <v>70000</v>
          </cell>
          <cell r="N1640"/>
          <cell r="P1640"/>
          <cell r="Q1640"/>
          <cell r="R1640"/>
          <cell r="S1640"/>
          <cell r="U1640"/>
          <cell r="V1640"/>
          <cell r="W1640"/>
          <cell r="X1640">
            <v>36404</v>
          </cell>
          <cell r="Y1640">
            <v>522250</v>
          </cell>
          <cell r="Z1640">
            <v>36404</v>
          </cell>
          <cell r="AA1640"/>
          <cell r="AB1640"/>
          <cell r="AC1640"/>
        </row>
        <row r="1641">
          <cell r="A1641">
            <v>36426</v>
          </cell>
          <cell r="B1641">
            <v>81000</v>
          </cell>
          <cell r="D1641"/>
          <cell r="E1641">
            <v>5.5</v>
          </cell>
          <cell r="F1641">
            <v>9.5</v>
          </cell>
          <cell r="G1641">
            <v>7.4228395061728394</v>
          </cell>
          <cell r="H1641">
            <v>601250</v>
          </cell>
          <cell r="I1641">
            <v>81000</v>
          </cell>
          <cell r="N1641"/>
          <cell r="P1641"/>
          <cell r="Q1641"/>
          <cell r="R1641"/>
          <cell r="S1641"/>
          <cell r="U1641"/>
          <cell r="V1641"/>
          <cell r="W1641"/>
          <cell r="X1641">
            <v>36404</v>
          </cell>
          <cell r="Y1641">
            <v>601250</v>
          </cell>
          <cell r="Z1641">
            <v>36404</v>
          </cell>
          <cell r="AA1641"/>
          <cell r="AB1641"/>
          <cell r="AC1641"/>
        </row>
        <row r="1642">
          <cell r="A1642">
            <v>36427</v>
          </cell>
          <cell r="B1642">
            <v>65000</v>
          </cell>
          <cell r="D1642"/>
          <cell r="E1642">
            <v>5.5</v>
          </cell>
          <cell r="F1642">
            <v>9.5</v>
          </cell>
          <cell r="G1642">
            <v>7.4115384615384619</v>
          </cell>
          <cell r="H1642">
            <v>481750</v>
          </cell>
          <cell r="I1642">
            <v>65000</v>
          </cell>
          <cell r="N1642"/>
          <cell r="P1642"/>
          <cell r="Q1642"/>
          <cell r="R1642"/>
          <cell r="S1642"/>
          <cell r="U1642"/>
          <cell r="V1642"/>
          <cell r="W1642"/>
          <cell r="X1642">
            <v>36404</v>
          </cell>
          <cell r="Y1642">
            <v>481750</v>
          </cell>
          <cell r="Z1642">
            <v>36404</v>
          </cell>
          <cell r="AA1642"/>
          <cell r="AB1642"/>
          <cell r="AC1642"/>
        </row>
        <row r="1643">
          <cell r="A1643">
            <v>36428</v>
          </cell>
          <cell r="B1643">
            <v>65000</v>
          </cell>
          <cell r="D1643"/>
          <cell r="E1643">
            <v>5.5</v>
          </cell>
          <cell r="F1643">
            <v>9.5</v>
          </cell>
          <cell r="G1643">
            <v>7.4115384615384619</v>
          </cell>
          <cell r="H1643">
            <v>481750</v>
          </cell>
          <cell r="I1643">
            <v>65000</v>
          </cell>
          <cell r="N1643"/>
          <cell r="P1643"/>
          <cell r="Q1643"/>
          <cell r="R1643"/>
          <cell r="S1643"/>
          <cell r="U1643"/>
          <cell r="V1643"/>
          <cell r="W1643"/>
          <cell r="X1643">
            <v>36404</v>
          </cell>
          <cell r="Y1643">
            <v>481750</v>
          </cell>
          <cell r="Z1643">
            <v>36404</v>
          </cell>
          <cell r="AA1643"/>
          <cell r="AB1643"/>
          <cell r="AC1643"/>
        </row>
        <row r="1644">
          <cell r="A1644">
            <v>36429</v>
          </cell>
          <cell r="B1644">
            <v>65000</v>
          </cell>
          <cell r="D1644"/>
          <cell r="E1644">
            <v>5.5</v>
          </cell>
          <cell r="F1644">
            <v>9.5</v>
          </cell>
          <cell r="G1644">
            <v>7.4115384615384619</v>
          </cell>
          <cell r="H1644">
            <v>481750</v>
          </cell>
          <cell r="I1644">
            <v>65000</v>
          </cell>
          <cell r="N1644"/>
          <cell r="P1644"/>
          <cell r="Q1644"/>
          <cell r="R1644"/>
          <cell r="S1644"/>
          <cell r="U1644"/>
          <cell r="V1644"/>
          <cell r="W1644"/>
          <cell r="X1644">
            <v>36404</v>
          </cell>
          <cell r="Y1644">
            <v>481750</v>
          </cell>
          <cell r="Z1644">
            <v>36404</v>
          </cell>
          <cell r="AA1644"/>
          <cell r="AB1644"/>
          <cell r="AC1644"/>
        </row>
        <row r="1645">
          <cell r="A1645">
            <v>36430</v>
          </cell>
          <cell r="B1645">
            <v>44000</v>
          </cell>
          <cell r="D1645"/>
          <cell r="E1645">
            <v>5.5</v>
          </cell>
          <cell r="F1645">
            <v>9.5</v>
          </cell>
          <cell r="G1645">
            <v>7.6136363636363633</v>
          </cell>
          <cell r="H1645">
            <v>335000</v>
          </cell>
          <cell r="I1645">
            <v>44000</v>
          </cell>
          <cell r="N1645"/>
          <cell r="P1645"/>
          <cell r="Q1645"/>
          <cell r="R1645"/>
          <cell r="S1645"/>
          <cell r="U1645"/>
          <cell r="V1645"/>
          <cell r="W1645"/>
          <cell r="X1645">
            <v>36404</v>
          </cell>
          <cell r="Y1645">
            <v>335000</v>
          </cell>
          <cell r="Z1645">
            <v>36404</v>
          </cell>
          <cell r="AA1645"/>
          <cell r="AB1645"/>
          <cell r="AC1645"/>
        </row>
        <row r="1646">
          <cell r="A1646">
            <v>36431</v>
          </cell>
          <cell r="B1646">
            <v>73000</v>
          </cell>
          <cell r="D1646"/>
          <cell r="E1646">
            <v>5.5</v>
          </cell>
          <cell r="F1646">
            <v>9.5</v>
          </cell>
          <cell r="G1646">
            <v>6.9794520547945202</v>
          </cell>
          <cell r="H1646">
            <v>509500</v>
          </cell>
          <cell r="I1646">
            <v>73000</v>
          </cell>
          <cell r="N1646"/>
          <cell r="P1646"/>
          <cell r="Q1646"/>
          <cell r="R1646"/>
          <cell r="S1646"/>
          <cell r="U1646"/>
          <cell r="V1646"/>
          <cell r="W1646"/>
          <cell r="X1646">
            <v>36404</v>
          </cell>
          <cell r="Y1646">
            <v>509500</v>
          </cell>
          <cell r="Z1646">
            <v>36404</v>
          </cell>
          <cell r="AA1646"/>
          <cell r="AB1646"/>
          <cell r="AC1646"/>
        </row>
        <row r="1647">
          <cell r="A1647">
            <v>36432</v>
          </cell>
          <cell r="B1647">
            <v>56500</v>
          </cell>
          <cell r="D1647"/>
          <cell r="E1647">
            <v>5.5</v>
          </cell>
          <cell r="F1647">
            <v>9.5</v>
          </cell>
          <cell r="G1647">
            <v>7.8571681415929202</v>
          </cell>
          <cell r="H1647">
            <v>443930</v>
          </cell>
          <cell r="I1647">
            <v>56500</v>
          </cell>
          <cell r="N1647"/>
          <cell r="P1647"/>
          <cell r="Q1647"/>
          <cell r="R1647"/>
          <cell r="S1647"/>
          <cell r="U1647"/>
          <cell r="V1647"/>
          <cell r="W1647"/>
          <cell r="X1647">
            <v>36404</v>
          </cell>
          <cell r="Y1647">
            <v>443930</v>
          </cell>
          <cell r="Z1647">
            <v>36404</v>
          </cell>
          <cell r="AA1647"/>
          <cell r="AB1647"/>
          <cell r="AC1647"/>
        </row>
        <row r="1648">
          <cell r="A1648">
            <v>36433</v>
          </cell>
          <cell r="B1648">
            <v>39000</v>
          </cell>
          <cell r="C1648"/>
          <cell r="D1648"/>
          <cell r="E1648">
            <v>7.5</v>
          </cell>
          <cell r="F1648">
            <v>9.5</v>
          </cell>
          <cell r="G1648">
            <v>8.2884615384615383</v>
          </cell>
          <cell r="H1648">
            <v>323250</v>
          </cell>
          <cell r="I1648">
            <v>39000</v>
          </cell>
          <cell r="J1648">
            <v>20478305</v>
          </cell>
          <cell r="K1648">
            <v>2949200</v>
          </cell>
          <cell r="L1648">
            <v>6.9436813373118138</v>
          </cell>
          <cell r="M1648"/>
          <cell r="N1648"/>
          <cell r="O1648"/>
          <cell r="P1648"/>
          <cell r="Q1648"/>
          <cell r="R1648"/>
          <cell r="S1648"/>
          <cell r="T1648"/>
          <cell r="U1648"/>
          <cell r="V1648"/>
          <cell r="W1648"/>
          <cell r="X1648">
            <v>36404</v>
          </cell>
          <cell r="Y1648">
            <v>323250</v>
          </cell>
          <cell r="Z1648">
            <v>36404</v>
          </cell>
          <cell r="AA1648"/>
          <cell r="AB1648"/>
          <cell r="AC1648"/>
        </row>
        <row r="1649">
          <cell r="A1649">
            <v>36434</v>
          </cell>
          <cell r="B1649">
            <v>45000</v>
          </cell>
          <cell r="D1649"/>
          <cell r="E1649">
            <v>6.8</v>
          </cell>
          <cell r="F1649">
            <v>9.5</v>
          </cell>
          <cell r="G1649">
            <v>8.1177777777777784</v>
          </cell>
          <cell r="H1649">
            <v>365300.00000000006</v>
          </cell>
          <cell r="I1649">
            <v>45000</v>
          </cell>
          <cell r="N1649"/>
          <cell r="P1649"/>
          <cell r="Q1649"/>
          <cell r="R1649"/>
          <cell r="S1649"/>
          <cell r="U1649"/>
          <cell r="V1649"/>
          <cell r="W1649"/>
          <cell r="X1649">
            <v>36434</v>
          </cell>
          <cell r="Y1649">
            <v>365300.00000000006</v>
          </cell>
          <cell r="Z1649">
            <v>36434</v>
          </cell>
          <cell r="AA1649"/>
          <cell r="AB1649"/>
          <cell r="AC1649"/>
        </row>
        <row r="1650">
          <cell r="A1650">
            <v>36435</v>
          </cell>
          <cell r="B1650">
            <v>45000</v>
          </cell>
          <cell r="D1650"/>
          <cell r="E1650">
            <v>6.8</v>
          </cell>
          <cell r="F1650">
            <v>9.5</v>
          </cell>
          <cell r="G1650">
            <v>8.1177777777777784</v>
          </cell>
          <cell r="H1650">
            <v>365300.00000000006</v>
          </cell>
          <cell r="I1650">
            <v>45000</v>
          </cell>
          <cell r="N1650"/>
          <cell r="P1650"/>
          <cell r="Q1650"/>
          <cell r="R1650"/>
          <cell r="S1650"/>
          <cell r="U1650"/>
          <cell r="V1650"/>
          <cell r="W1650"/>
          <cell r="X1650">
            <v>36434</v>
          </cell>
          <cell r="Y1650">
            <v>365300.00000000006</v>
          </cell>
          <cell r="Z1650">
            <v>36434</v>
          </cell>
          <cell r="AA1650"/>
          <cell r="AB1650"/>
          <cell r="AC1650"/>
        </row>
        <row r="1651">
          <cell r="A1651">
            <v>36436</v>
          </cell>
          <cell r="B1651">
            <v>45000</v>
          </cell>
          <cell r="D1651"/>
          <cell r="E1651">
            <v>6.8</v>
          </cell>
          <cell r="F1651">
            <v>9.5</v>
          </cell>
          <cell r="G1651">
            <v>8.1177777777777784</v>
          </cell>
          <cell r="H1651">
            <v>365300.00000000006</v>
          </cell>
          <cell r="I1651">
            <v>45000</v>
          </cell>
          <cell r="N1651"/>
          <cell r="P1651"/>
          <cell r="Q1651"/>
          <cell r="R1651"/>
          <cell r="S1651"/>
          <cell r="U1651"/>
          <cell r="V1651"/>
          <cell r="W1651"/>
          <cell r="X1651">
            <v>36434</v>
          </cell>
          <cell r="Y1651">
            <v>365300.00000000006</v>
          </cell>
          <cell r="Z1651">
            <v>36434</v>
          </cell>
          <cell r="AA1651"/>
          <cell r="AB1651"/>
          <cell r="AC1651"/>
        </row>
        <row r="1652">
          <cell r="A1652">
            <v>36437</v>
          </cell>
          <cell r="B1652">
            <v>77000</v>
          </cell>
          <cell r="D1652"/>
          <cell r="E1652">
            <v>6.5</v>
          </cell>
          <cell r="F1652">
            <v>9.5</v>
          </cell>
          <cell r="G1652">
            <v>7.2532467532467528</v>
          </cell>
          <cell r="H1652">
            <v>558500</v>
          </cell>
          <cell r="I1652">
            <v>77000</v>
          </cell>
          <cell r="N1652"/>
          <cell r="P1652"/>
          <cell r="Q1652"/>
          <cell r="R1652"/>
          <cell r="S1652"/>
          <cell r="U1652"/>
          <cell r="V1652"/>
          <cell r="W1652"/>
          <cell r="X1652">
            <v>36434</v>
          </cell>
          <cell r="Y1652">
            <v>558500</v>
          </cell>
          <cell r="Z1652">
            <v>36434</v>
          </cell>
          <cell r="AA1652"/>
          <cell r="AB1652"/>
          <cell r="AC1652"/>
        </row>
        <row r="1653">
          <cell r="A1653">
            <v>36438</v>
          </cell>
          <cell r="B1653">
            <v>95700</v>
          </cell>
          <cell r="D1653"/>
          <cell r="E1653">
            <v>6</v>
          </cell>
          <cell r="F1653">
            <v>9.5</v>
          </cell>
          <cell r="G1653">
            <v>7.0608150470219435</v>
          </cell>
          <cell r="H1653">
            <v>675720</v>
          </cell>
          <cell r="I1653">
            <v>95700</v>
          </cell>
          <cell r="N1653"/>
          <cell r="P1653"/>
          <cell r="Q1653"/>
          <cell r="R1653"/>
          <cell r="S1653"/>
          <cell r="U1653"/>
          <cell r="V1653"/>
          <cell r="W1653"/>
          <cell r="X1653">
            <v>36434</v>
          </cell>
          <cell r="Y1653">
            <v>675720</v>
          </cell>
          <cell r="Z1653">
            <v>36434</v>
          </cell>
          <cell r="AA1653"/>
          <cell r="AB1653"/>
          <cell r="AC1653"/>
        </row>
        <row r="1654">
          <cell r="A1654">
            <v>36439</v>
          </cell>
          <cell r="B1654">
            <v>164700</v>
          </cell>
          <cell r="D1654"/>
          <cell r="E1654">
            <v>5.5</v>
          </cell>
          <cell r="F1654">
            <v>9.5</v>
          </cell>
          <cell r="G1654">
            <v>6.5061930783242259</v>
          </cell>
          <cell r="H1654">
            <v>1071570</v>
          </cell>
          <cell r="I1654">
            <v>164700</v>
          </cell>
          <cell r="N1654"/>
          <cell r="P1654"/>
          <cell r="Q1654"/>
          <cell r="R1654"/>
          <cell r="S1654"/>
          <cell r="U1654"/>
          <cell r="V1654"/>
          <cell r="W1654"/>
          <cell r="X1654">
            <v>36434</v>
          </cell>
          <cell r="Y1654">
            <v>1071570</v>
          </cell>
          <cell r="Z1654">
            <v>36434</v>
          </cell>
          <cell r="AA1654"/>
          <cell r="AB1654"/>
          <cell r="AC1654"/>
        </row>
        <row r="1655">
          <cell r="A1655">
            <v>36440</v>
          </cell>
          <cell r="B1655">
            <v>129200</v>
          </cell>
          <cell r="D1655"/>
          <cell r="E1655">
            <v>5.5</v>
          </cell>
          <cell r="F1655">
            <v>9.5</v>
          </cell>
          <cell r="G1655">
            <v>6.4577786377708977</v>
          </cell>
          <cell r="H1655">
            <v>834345</v>
          </cell>
          <cell r="I1655">
            <v>129200</v>
          </cell>
          <cell r="N1655"/>
          <cell r="P1655"/>
          <cell r="Q1655"/>
          <cell r="R1655"/>
          <cell r="S1655"/>
          <cell r="U1655"/>
          <cell r="V1655"/>
          <cell r="W1655"/>
          <cell r="X1655">
            <v>36434</v>
          </cell>
          <cell r="Y1655">
            <v>834345</v>
          </cell>
          <cell r="Z1655">
            <v>36434</v>
          </cell>
          <cell r="AA1655"/>
          <cell r="AB1655"/>
          <cell r="AC1655"/>
        </row>
        <row r="1656">
          <cell r="A1656">
            <v>36441</v>
          </cell>
          <cell r="B1656">
            <v>129200</v>
          </cell>
          <cell r="D1656"/>
          <cell r="E1656">
            <v>5.5</v>
          </cell>
          <cell r="F1656">
            <v>9.5</v>
          </cell>
          <cell r="G1656">
            <v>6.4577786377708977</v>
          </cell>
          <cell r="H1656">
            <v>834345</v>
          </cell>
          <cell r="I1656">
            <v>129200</v>
          </cell>
          <cell r="N1656"/>
          <cell r="P1656"/>
          <cell r="Q1656"/>
          <cell r="R1656"/>
          <cell r="S1656"/>
          <cell r="U1656"/>
          <cell r="V1656"/>
          <cell r="W1656"/>
          <cell r="X1656">
            <v>36434</v>
          </cell>
          <cell r="Y1656">
            <v>834345</v>
          </cell>
          <cell r="Z1656">
            <v>36434</v>
          </cell>
          <cell r="AA1656"/>
          <cell r="AB1656"/>
          <cell r="AC1656"/>
        </row>
        <row r="1657">
          <cell r="A1657">
            <v>36442</v>
          </cell>
          <cell r="B1657">
            <v>129200</v>
          </cell>
          <cell r="D1657"/>
          <cell r="E1657">
            <v>5.5</v>
          </cell>
          <cell r="F1657">
            <v>9.5</v>
          </cell>
          <cell r="G1657">
            <v>6.4577786377708977</v>
          </cell>
          <cell r="H1657">
            <v>834345</v>
          </cell>
          <cell r="I1657">
            <v>129200</v>
          </cell>
          <cell r="N1657"/>
          <cell r="P1657"/>
          <cell r="Q1657"/>
          <cell r="R1657"/>
          <cell r="S1657"/>
          <cell r="U1657"/>
          <cell r="V1657"/>
          <cell r="W1657"/>
          <cell r="X1657">
            <v>36434</v>
          </cell>
          <cell r="Y1657">
            <v>834345</v>
          </cell>
          <cell r="Z1657">
            <v>36434</v>
          </cell>
          <cell r="AA1657"/>
          <cell r="AB1657"/>
          <cell r="AC1657"/>
        </row>
        <row r="1658">
          <cell r="A1658">
            <v>36443</v>
          </cell>
          <cell r="B1658">
            <v>129200</v>
          </cell>
          <cell r="D1658"/>
          <cell r="E1658">
            <v>5.5</v>
          </cell>
          <cell r="F1658">
            <v>9.5</v>
          </cell>
          <cell r="G1658">
            <v>6.4577786377708977</v>
          </cell>
          <cell r="H1658">
            <v>834345</v>
          </cell>
          <cell r="I1658">
            <v>129200</v>
          </cell>
          <cell r="N1658"/>
          <cell r="P1658"/>
          <cell r="Q1658"/>
          <cell r="R1658"/>
          <cell r="S1658"/>
          <cell r="U1658"/>
          <cell r="V1658"/>
          <cell r="W1658"/>
          <cell r="X1658">
            <v>36434</v>
          </cell>
          <cell r="Y1658">
            <v>834345</v>
          </cell>
          <cell r="Z1658">
            <v>36434</v>
          </cell>
          <cell r="AA1658"/>
          <cell r="AB1658"/>
          <cell r="AC1658"/>
        </row>
        <row r="1659">
          <cell r="A1659">
            <v>36444</v>
          </cell>
          <cell r="B1659">
            <v>123200</v>
          </cell>
          <cell r="D1659"/>
          <cell r="E1659">
            <v>5.5</v>
          </cell>
          <cell r="F1659">
            <v>9.5</v>
          </cell>
          <cell r="G1659">
            <v>6.5054383116883114</v>
          </cell>
          <cell r="H1659">
            <v>801470</v>
          </cell>
          <cell r="I1659">
            <v>123200</v>
          </cell>
          <cell r="N1659"/>
          <cell r="P1659"/>
          <cell r="Q1659"/>
          <cell r="R1659"/>
          <cell r="S1659"/>
          <cell r="U1659"/>
          <cell r="V1659"/>
          <cell r="W1659"/>
          <cell r="X1659">
            <v>36434</v>
          </cell>
          <cell r="Y1659">
            <v>801470</v>
          </cell>
          <cell r="Z1659">
            <v>36434</v>
          </cell>
          <cell r="AA1659"/>
          <cell r="AB1659"/>
          <cell r="AC1659"/>
        </row>
        <row r="1660">
          <cell r="A1660">
            <v>36445</v>
          </cell>
          <cell r="B1660">
            <v>124200</v>
          </cell>
          <cell r="D1660"/>
          <cell r="E1660">
            <v>5.5</v>
          </cell>
          <cell r="F1660">
            <v>9.5</v>
          </cell>
          <cell r="G1660">
            <v>6.4729871175523348</v>
          </cell>
          <cell r="H1660">
            <v>803945</v>
          </cell>
          <cell r="I1660">
            <v>124200</v>
          </cell>
          <cell r="N1660"/>
          <cell r="P1660"/>
          <cell r="Q1660"/>
          <cell r="R1660"/>
          <cell r="S1660"/>
          <cell r="U1660"/>
          <cell r="V1660"/>
          <cell r="W1660"/>
          <cell r="X1660">
            <v>36434</v>
          </cell>
          <cell r="Y1660">
            <v>803945</v>
          </cell>
          <cell r="Z1660">
            <v>36434</v>
          </cell>
          <cell r="AA1660"/>
          <cell r="AB1660"/>
          <cell r="AC1660"/>
        </row>
        <row r="1661">
          <cell r="A1661">
            <v>36446</v>
          </cell>
          <cell r="B1661">
            <v>75200</v>
          </cell>
          <cell r="D1661"/>
          <cell r="E1661">
            <v>5.75</v>
          </cell>
          <cell r="F1661">
            <v>9.5</v>
          </cell>
          <cell r="G1661">
            <v>7.0690824468085109</v>
          </cell>
          <cell r="H1661">
            <v>531595</v>
          </cell>
          <cell r="I1661">
            <v>75200</v>
          </cell>
          <cell r="N1661"/>
          <cell r="P1661"/>
          <cell r="Q1661"/>
          <cell r="R1661"/>
          <cell r="S1661"/>
          <cell r="U1661"/>
          <cell r="V1661"/>
          <cell r="W1661"/>
          <cell r="X1661">
            <v>36434</v>
          </cell>
          <cell r="Y1661">
            <v>531595</v>
          </cell>
          <cell r="Z1661">
            <v>36434</v>
          </cell>
          <cell r="AA1661"/>
          <cell r="AB1661"/>
          <cell r="AC1661"/>
        </row>
        <row r="1662">
          <cell r="A1662">
            <v>36447</v>
          </cell>
          <cell r="B1662">
            <v>120200</v>
          </cell>
          <cell r="D1662"/>
          <cell r="E1662">
            <v>5.6</v>
          </cell>
          <cell r="F1662">
            <v>9.5</v>
          </cell>
          <cell r="G1662">
            <v>6.4017886855241262</v>
          </cell>
          <cell r="H1662">
            <v>769495</v>
          </cell>
          <cell r="I1662">
            <v>120200</v>
          </cell>
          <cell r="N1662"/>
          <cell r="P1662"/>
          <cell r="Q1662"/>
          <cell r="R1662"/>
          <cell r="S1662"/>
          <cell r="U1662"/>
          <cell r="V1662"/>
          <cell r="W1662"/>
          <cell r="X1662">
            <v>36434</v>
          </cell>
          <cell r="Y1662">
            <v>769495</v>
          </cell>
          <cell r="Z1662">
            <v>36434</v>
          </cell>
          <cell r="AA1662"/>
          <cell r="AB1662"/>
          <cell r="AC1662"/>
        </row>
        <row r="1663">
          <cell r="A1663">
            <v>36448</v>
          </cell>
          <cell r="B1663">
            <v>77700</v>
          </cell>
          <cell r="D1663"/>
          <cell r="E1663">
            <v>5.6</v>
          </cell>
          <cell r="F1663">
            <v>9.5</v>
          </cell>
          <cell r="G1663">
            <v>6.9301158301158301</v>
          </cell>
          <cell r="H1663">
            <v>538470</v>
          </cell>
          <cell r="I1663">
            <v>77700</v>
          </cell>
          <cell r="N1663"/>
          <cell r="P1663"/>
          <cell r="Q1663"/>
          <cell r="R1663"/>
          <cell r="S1663"/>
          <cell r="U1663"/>
          <cell r="V1663"/>
          <cell r="W1663"/>
          <cell r="X1663">
            <v>36434</v>
          </cell>
          <cell r="Y1663">
            <v>538470</v>
          </cell>
          <cell r="Z1663">
            <v>36434</v>
          </cell>
          <cell r="AA1663"/>
          <cell r="AB1663"/>
          <cell r="AC1663"/>
        </row>
        <row r="1664">
          <cell r="A1664">
            <v>36449</v>
          </cell>
          <cell r="B1664">
            <v>77700</v>
          </cell>
          <cell r="D1664"/>
          <cell r="E1664">
            <v>5.6</v>
          </cell>
          <cell r="F1664">
            <v>9.5</v>
          </cell>
          <cell r="G1664">
            <v>6.9301158301158301</v>
          </cell>
          <cell r="H1664">
            <v>538470</v>
          </cell>
          <cell r="I1664">
            <v>77700</v>
          </cell>
          <cell r="N1664"/>
          <cell r="P1664"/>
          <cell r="Q1664"/>
          <cell r="R1664"/>
          <cell r="S1664"/>
          <cell r="U1664"/>
          <cell r="V1664"/>
          <cell r="W1664"/>
          <cell r="X1664">
            <v>36434</v>
          </cell>
          <cell r="Y1664">
            <v>538470</v>
          </cell>
          <cell r="Z1664">
            <v>36434</v>
          </cell>
          <cell r="AA1664"/>
          <cell r="AB1664"/>
          <cell r="AC1664"/>
        </row>
        <row r="1665">
          <cell r="A1665">
            <v>36450</v>
          </cell>
          <cell r="B1665">
            <v>77700</v>
          </cell>
          <cell r="D1665"/>
          <cell r="E1665">
            <v>5.6</v>
          </cell>
          <cell r="F1665">
            <v>9.5</v>
          </cell>
          <cell r="G1665">
            <v>6.9301158301158301</v>
          </cell>
          <cell r="H1665">
            <v>538470</v>
          </cell>
          <cell r="I1665">
            <v>77700</v>
          </cell>
          <cell r="N1665"/>
          <cell r="P1665"/>
          <cell r="Q1665"/>
          <cell r="R1665"/>
          <cell r="S1665"/>
          <cell r="U1665"/>
          <cell r="V1665"/>
          <cell r="W1665"/>
          <cell r="X1665">
            <v>36434</v>
          </cell>
          <cell r="Y1665">
            <v>538470</v>
          </cell>
          <cell r="Z1665">
            <v>36434</v>
          </cell>
          <cell r="AA1665"/>
          <cell r="AB1665"/>
          <cell r="AC1665"/>
        </row>
        <row r="1666">
          <cell r="A1666">
            <v>36451</v>
          </cell>
          <cell r="B1666">
            <v>104000</v>
          </cell>
          <cell r="D1666"/>
          <cell r="E1666">
            <v>5</v>
          </cell>
          <cell r="F1666">
            <v>9.5</v>
          </cell>
          <cell r="G1666">
            <v>6.5896153846153842</v>
          </cell>
          <cell r="H1666">
            <v>685320</v>
          </cell>
          <cell r="I1666">
            <v>104000</v>
          </cell>
          <cell r="N1666"/>
          <cell r="P1666"/>
          <cell r="Q1666"/>
          <cell r="R1666"/>
          <cell r="S1666"/>
          <cell r="U1666"/>
          <cell r="V1666"/>
          <cell r="W1666"/>
          <cell r="X1666">
            <v>36434</v>
          </cell>
          <cell r="Y1666">
            <v>685320</v>
          </cell>
          <cell r="Z1666">
            <v>36434</v>
          </cell>
          <cell r="AA1666"/>
          <cell r="AB1666"/>
          <cell r="AC1666"/>
        </row>
        <row r="1667">
          <cell r="A1667">
            <v>36452</v>
          </cell>
          <cell r="B1667">
            <v>106950</v>
          </cell>
          <cell r="D1667"/>
          <cell r="E1667">
            <v>5</v>
          </cell>
          <cell r="F1667">
            <v>9.5</v>
          </cell>
          <cell r="G1667">
            <v>6.5221598877980362</v>
          </cell>
          <cell r="H1667">
            <v>697545</v>
          </cell>
          <cell r="I1667">
            <v>106950</v>
          </cell>
          <cell r="N1667"/>
          <cell r="P1667"/>
          <cell r="Q1667"/>
          <cell r="R1667"/>
          <cell r="S1667"/>
          <cell r="U1667"/>
          <cell r="V1667"/>
          <cell r="W1667"/>
          <cell r="X1667">
            <v>36434</v>
          </cell>
          <cell r="Y1667">
            <v>697545</v>
          </cell>
          <cell r="Z1667">
            <v>36434</v>
          </cell>
          <cell r="AA1667"/>
          <cell r="AB1667"/>
          <cell r="AC1667"/>
        </row>
        <row r="1668">
          <cell r="A1668">
            <v>36453</v>
          </cell>
          <cell r="B1668">
            <v>101500</v>
          </cell>
          <cell r="D1668"/>
          <cell r="E1668">
            <v>5</v>
          </cell>
          <cell r="F1668">
            <v>9.5</v>
          </cell>
          <cell r="G1668">
            <v>6.5632512315270937</v>
          </cell>
          <cell r="H1668">
            <v>666170</v>
          </cell>
          <cell r="I1668">
            <v>101500</v>
          </cell>
          <cell r="N1668"/>
          <cell r="P1668"/>
          <cell r="Q1668"/>
          <cell r="R1668"/>
          <cell r="S1668"/>
          <cell r="U1668"/>
          <cell r="V1668"/>
          <cell r="W1668"/>
          <cell r="X1668">
            <v>36434</v>
          </cell>
          <cell r="Y1668">
            <v>666170</v>
          </cell>
          <cell r="Z1668">
            <v>36434</v>
          </cell>
          <cell r="AA1668"/>
          <cell r="AB1668"/>
          <cell r="AC1668"/>
        </row>
        <row r="1669">
          <cell r="A1669">
            <v>36454</v>
          </cell>
          <cell r="B1669">
            <v>106500</v>
          </cell>
          <cell r="D1669"/>
          <cell r="E1669">
            <v>5</v>
          </cell>
          <cell r="F1669">
            <v>9.5</v>
          </cell>
          <cell r="G1669">
            <v>6.3576995305164319</v>
          </cell>
          <cell r="H1669">
            <v>677095</v>
          </cell>
          <cell r="I1669">
            <v>106500</v>
          </cell>
          <cell r="N1669"/>
          <cell r="P1669"/>
          <cell r="Q1669"/>
          <cell r="R1669"/>
          <cell r="S1669"/>
          <cell r="U1669"/>
          <cell r="V1669"/>
          <cell r="W1669"/>
          <cell r="X1669">
            <v>36434</v>
          </cell>
          <cell r="Y1669">
            <v>677095</v>
          </cell>
          <cell r="Z1669">
            <v>36434</v>
          </cell>
          <cell r="AA1669"/>
          <cell r="AB1669"/>
          <cell r="AC1669"/>
        </row>
        <row r="1670">
          <cell r="A1670">
            <v>36455</v>
          </cell>
          <cell r="B1670">
            <v>89500</v>
          </cell>
          <cell r="D1670"/>
          <cell r="E1670">
            <v>5</v>
          </cell>
          <cell r="F1670">
            <v>9.5</v>
          </cell>
          <cell r="G1670">
            <v>6.4052513966480449</v>
          </cell>
          <cell r="H1670">
            <v>573270</v>
          </cell>
          <cell r="I1670">
            <v>89500</v>
          </cell>
          <cell r="N1670"/>
          <cell r="P1670"/>
          <cell r="Q1670"/>
          <cell r="R1670"/>
          <cell r="S1670"/>
          <cell r="U1670"/>
          <cell r="V1670"/>
          <cell r="W1670"/>
          <cell r="X1670">
            <v>36434</v>
          </cell>
          <cell r="Y1670">
            <v>573270</v>
          </cell>
          <cell r="Z1670">
            <v>36434</v>
          </cell>
          <cell r="AA1670"/>
          <cell r="AB1670"/>
          <cell r="AC1670"/>
        </row>
        <row r="1671">
          <cell r="A1671">
            <v>36456</v>
          </cell>
          <cell r="B1671">
            <v>89500</v>
          </cell>
          <cell r="D1671"/>
          <cell r="E1671">
            <v>5</v>
          </cell>
          <cell r="F1671">
            <v>9.5</v>
          </cell>
          <cell r="G1671">
            <v>6.4052513966480449</v>
          </cell>
          <cell r="H1671">
            <v>573270</v>
          </cell>
          <cell r="I1671">
            <v>89500</v>
          </cell>
          <cell r="N1671"/>
          <cell r="P1671"/>
          <cell r="Q1671"/>
          <cell r="R1671"/>
          <cell r="S1671"/>
          <cell r="U1671"/>
          <cell r="V1671"/>
          <cell r="W1671"/>
          <cell r="X1671">
            <v>36434</v>
          </cell>
          <cell r="Y1671">
            <v>573270</v>
          </cell>
          <cell r="Z1671">
            <v>36434</v>
          </cell>
          <cell r="AA1671"/>
          <cell r="AB1671"/>
          <cell r="AC1671"/>
        </row>
        <row r="1672">
          <cell r="A1672">
            <v>36457</v>
          </cell>
          <cell r="B1672">
            <v>89500</v>
          </cell>
          <cell r="D1672"/>
          <cell r="E1672">
            <v>5</v>
          </cell>
          <cell r="F1672">
            <v>9.5</v>
          </cell>
          <cell r="G1672">
            <v>6.4052513966480449</v>
          </cell>
          <cell r="H1672">
            <v>573270</v>
          </cell>
          <cell r="I1672">
            <v>89500</v>
          </cell>
          <cell r="N1672"/>
          <cell r="P1672"/>
          <cell r="Q1672"/>
          <cell r="R1672"/>
          <cell r="S1672"/>
          <cell r="U1672"/>
          <cell r="V1672"/>
          <cell r="W1672"/>
          <cell r="X1672">
            <v>36434</v>
          </cell>
          <cell r="Y1672">
            <v>573270</v>
          </cell>
          <cell r="Z1672">
            <v>36434</v>
          </cell>
          <cell r="AA1672"/>
          <cell r="AB1672"/>
          <cell r="AC1672"/>
        </row>
        <row r="1673">
          <cell r="A1673">
            <v>36458</v>
          </cell>
          <cell r="B1673">
            <v>80450</v>
          </cell>
          <cell r="D1673"/>
          <cell r="E1673">
            <v>5</v>
          </cell>
          <cell r="F1673">
            <v>9.5</v>
          </cell>
          <cell r="G1673">
            <v>6.5331883157240522</v>
          </cell>
          <cell r="H1673">
            <v>525595</v>
          </cell>
          <cell r="I1673">
            <v>80450</v>
          </cell>
          <cell r="N1673"/>
          <cell r="P1673"/>
          <cell r="Q1673"/>
          <cell r="R1673"/>
          <cell r="S1673"/>
          <cell r="U1673"/>
          <cell r="V1673"/>
          <cell r="W1673"/>
          <cell r="X1673">
            <v>36434</v>
          </cell>
          <cell r="Y1673">
            <v>525595</v>
          </cell>
          <cell r="Z1673">
            <v>36434</v>
          </cell>
          <cell r="AA1673"/>
          <cell r="AB1673"/>
          <cell r="AC1673"/>
        </row>
        <row r="1674">
          <cell r="A1674">
            <v>36459</v>
          </cell>
          <cell r="B1674">
            <v>94800</v>
          </cell>
          <cell r="D1674"/>
          <cell r="E1674">
            <v>5</v>
          </cell>
          <cell r="F1674">
            <v>9.5</v>
          </cell>
          <cell r="G1674">
            <v>6.2396624472573841</v>
          </cell>
          <cell r="H1674">
            <v>591520</v>
          </cell>
          <cell r="I1674">
            <v>94800</v>
          </cell>
          <cell r="N1674"/>
          <cell r="P1674"/>
          <cell r="Q1674"/>
          <cell r="R1674"/>
          <cell r="S1674"/>
          <cell r="U1674"/>
          <cell r="V1674"/>
          <cell r="W1674"/>
          <cell r="X1674">
            <v>36434</v>
          </cell>
          <cell r="Y1674">
            <v>591520</v>
          </cell>
          <cell r="Z1674">
            <v>36434</v>
          </cell>
          <cell r="AA1674"/>
          <cell r="AB1674"/>
          <cell r="AC1674"/>
        </row>
        <row r="1675">
          <cell r="A1675">
            <v>36460</v>
          </cell>
          <cell r="B1675">
            <v>108450</v>
          </cell>
          <cell r="D1675"/>
          <cell r="E1675">
            <v>5</v>
          </cell>
          <cell r="F1675">
            <v>9.5</v>
          </cell>
          <cell r="G1675">
            <v>6.2461502996772706</v>
          </cell>
          <cell r="H1675">
            <v>677395</v>
          </cell>
          <cell r="I1675">
            <v>108450</v>
          </cell>
          <cell r="N1675"/>
          <cell r="P1675"/>
          <cell r="Q1675"/>
          <cell r="R1675"/>
          <cell r="S1675"/>
          <cell r="U1675"/>
          <cell r="V1675"/>
          <cell r="W1675"/>
          <cell r="X1675">
            <v>36434</v>
          </cell>
          <cell r="Y1675">
            <v>677395</v>
          </cell>
          <cell r="Z1675">
            <v>36434</v>
          </cell>
          <cell r="AA1675"/>
          <cell r="AB1675"/>
          <cell r="AC1675"/>
        </row>
        <row r="1676">
          <cell r="A1676">
            <v>36461</v>
          </cell>
          <cell r="B1676">
            <v>132250</v>
          </cell>
          <cell r="D1676"/>
          <cell r="E1676">
            <v>5</v>
          </cell>
          <cell r="F1676">
            <v>9.5</v>
          </cell>
          <cell r="G1676">
            <v>6.168431001890359</v>
          </cell>
          <cell r="H1676">
            <v>815775</v>
          </cell>
          <cell r="I1676">
            <v>132250</v>
          </cell>
          <cell r="N1676"/>
          <cell r="P1676"/>
          <cell r="Q1676"/>
          <cell r="R1676"/>
          <cell r="S1676"/>
          <cell r="U1676"/>
          <cell r="V1676"/>
          <cell r="W1676"/>
          <cell r="X1676">
            <v>36434</v>
          </cell>
          <cell r="Y1676">
            <v>815775</v>
          </cell>
          <cell r="Z1676">
            <v>36434</v>
          </cell>
          <cell r="AA1676"/>
          <cell r="AB1676"/>
          <cell r="AC1676"/>
        </row>
        <row r="1677">
          <cell r="A1677">
            <v>36462</v>
          </cell>
          <cell r="B1677">
            <v>71300</v>
          </cell>
          <cell r="D1677"/>
          <cell r="E1677">
            <v>5</v>
          </cell>
          <cell r="F1677">
            <v>9.5</v>
          </cell>
          <cell r="G1677">
            <v>6.5528751753155676</v>
          </cell>
          <cell r="H1677">
            <v>467220</v>
          </cell>
          <cell r="I1677">
            <v>71300</v>
          </cell>
          <cell r="N1677"/>
          <cell r="P1677"/>
          <cell r="Q1677"/>
          <cell r="R1677"/>
          <cell r="S1677"/>
          <cell r="U1677"/>
          <cell r="V1677"/>
          <cell r="W1677"/>
          <cell r="X1677">
            <v>36434</v>
          </cell>
          <cell r="Y1677">
            <v>467220</v>
          </cell>
          <cell r="Z1677">
            <v>36434</v>
          </cell>
          <cell r="AA1677"/>
          <cell r="AB1677"/>
          <cell r="AC1677"/>
        </row>
        <row r="1678">
          <cell r="A1678">
            <v>36463</v>
          </cell>
          <cell r="B1678">
            <v>71300</v>
          </cell>
          <cell r="D1678"/>
          <cell r="E1678">
            <v>5</v>
          </cell>
          <cell r="F1678">
            <v>9.5</v>
          </cell>
          <cell r="G1678">
            <v>6.5528751753155676</v>
          </cell>
          <cell r="H1678">
            <v>467220</v>
          </cell>
          <cell r="I1678">
            <v>71300</v>
          </cell>
          <cell r="N1678"/>
          <cell r="P1678"/>
          <cell r="Q1678"/>
          <cell r="R1678"/>
          <cell r="S1678"/>
          <cell r="U1678"/>
          <cell r="V1678"/>
          <cell r="W1678"/>
          <cell r="X1678">
            <v>36434</v>
          </cell>
          <cell r="Y1678">
            <v>467220</v>
          </cell>
          <cell r="Z1678">
            <v>36434</v>
          </cell>
          <cell r="AA1678"/>
          <cell r="AB1678"/>
          <cell r="AC1678"/>
        </row>
        <row r="1679">
          <cell r="A1679">
            <v>36464</v>
          </cell>
          <cell r="B1679">
            <v>71300</v>
          </cell>
          <cell r="C1679"/>
          <cell r="D1679"/>
          <cell r="E1679">
            <v>5</v>
          </cell>
          <cell r="F1679">
            <v>9.5</v>
          </cell>
          <cell r="G1679">
            <v>6.5528751753155676</v>
          </cell>
          <cell r="H1679">
            <v>467220</v>
          </cell>
          <cell r="I1679">
            <v>71300</v>
          </cell>
          <cell r="J1679">
            <v>19718870</v>
          </cell>
          <cell r="K1679">
            <v>2982400</v>
          </cell>
          <cell r="L1679">
            <v>6.6117455740343347</v>
          </cell>
          <cell r="M1679"/>
          <cell r="N1679"/>
          <cell r="O1679"/>
          <cell r="P1679"/>
          <cell r="Q1679"/>
          <cell r="R1679"/>
          <cell r="S1679"/>
          <cell r="T1679"/>
          <cell r="U1679"/>
          <cell r="V1679"/>
          <cell r="W1679"/>
          <cell r="X1679">
            <v>36434</v>
          </cell>
          <cell r="Y1679">
            <v>467220</v>
          </cell>
          <cell r="Z1679">
            <v>36434</v>
          </cell>
          <cell r="AA1679"/>
          <cell r="AB1679"/>
          <cell r="AC1679"/>
        </row>
        <row r="1680">
          <cell r="A1680">
            <v>36465</v>
          </cell>
          <cell r="B1680">
            <v>71300</v>
          </cell>
          <cell r="D1680"/>
          <cell r="E1680">
            <v>5</v>
          </cell>
          <cell r="F1680">
            <v>9.5</v>
          </cell>
          <cell r="G1680">
            <v>6.5528751753155676</v>
          </cell>
          <cell r="H1680">
            <v>467220</v>
          </cell>
          <cell r="I1680">
            <v>71300</v>
          </cell>
          <cell r="N1680"/>
          <cell r="P1680"/>
          <cell r="Q1680"/>
          <cell r="R1680"/>
          <cell r="S1680"/>
          <cell r="U1680"/>
          <cell r="V1680"/>
          <cell r="W1680"/>
          <cell r="X1680">
            <v>36465</v>
          </cell>
          <cell r="Y1680">
            <v>467220</v>
          </cell>
          <cell r="Z1680">
            <v>36465</v>
          </cell>
          <cell r="AA1680"/>
          <cell r="AB1680"/>
          <cell r="AC1680"/>
        </row>
        <row r="1681">
          <cell r="A1681">
            <v>36466</v>
          </cell>
          <cell r="B1681">
            <v>72750</v>
          </cell>
          <cell r="D1681"/>
          <cell r="E1681">
            <v>5</v>
          </cell>
          <cell r="F1681">
            <v>8.1</v>
          </cell>
          <cell r="G1681">
            <v>6.2014776632302402</v>
          </cell>
          <cell r="H1681">
            <v>451157.5</v>
          </cell>
          <cell r="I1681">
            <v>72750</v>
          </cell>
          <cell r="N1681"/>
          <cell r="P1681"/>
          <cell r="Q1681"/>
          <cell r="R1681"/>
          <cell r="S1681"/>
          <cell r="U1681"/>
          <cell r="V1681"/>
          <cell r="W1681"/>
          <cell r="X1681">
            <v>36465</v>
          </cell>
          <cell r="Y1681">
            <v>451157.5</v>
          </cell>
          <cell r="Z1681">
            <v>36465</v>
          </cell>
          <cell r="AA1681"/>
          <cell r="AB1681"/>
          <cell r="AC1681"/>
        </row>
        <row r="1682">
          <cell r="A1682">
            <v>36467</v>
          </cell>
          <cell r="B1682">
            <v>119500</v>
          </cell>
          <cell r="D1682"/>
          <cell r="E1682">
            <v>5</v>
          </cell>
          <cell r="F1682">
            <v>8.1</v>
          </cell>
          <cell r="G1682">
            <v>6.1072803347280331</v>
          </cell>
          <cell r="H1682">
            <v>729820</v>
          </cell>
          <cell r="I1682">
            <v>119500</v>
          </cell>
          <cell r="N1682"/>
          <cell r="P1682"/>
          <cell r="Q1682"/>
          <cell r="R1682"/>
          <cell r="S1682"/>
          <cell r="U1682"/>
          <cell r="V1682"/>
          <cell r="W1682"/>
          <cell r="X1682">
            <v>36465</v>
          </cell>
          <cell r="Y1682">
            <v>729820</v>
          </cell>
          <cell r="Z1682">
            <v>36465</v>
          </cell>
          <cell r="AA1682"/>
          <cell r="AB1682"/>
          <cell r="AC1682"/>
        </row>
        <row r="1683">
          <cell r="A1683">
            <v>36468</v>
          </cell>
          <cell r="B1683">
            <v>99750</v>
          </cell>
          <cell r="D1683"/>
          <cell r="E1683">
            <v>5</v>
          </cell>
          <cell r="F1683">
            <v>8.1</v>
          </cell>
          <cell r="G1683">
            <v>6.1384461152882208</v>
          </cell>
          <cell r="H1683">
            <v>612310</v>
          </cell>
          <cell r="I1683">
            <v>99750</v>
          </cell>
          <cell r="N1683"/>
          <cell r="P1683"/>
          <cell r="Q1683"/>
          <cell r="R1683"/>
          <cell r="S1683"/>
          <cell r="U1683"/>
          <cell r="V1683"/>
          <cell r="W1683"/>
          <cell r="X1683">
            <v>36465</v>
          </cell>
          <cell r="Y1683">
            <v>612310</v>
          </cell>
          <cell r="Z1683">
            <v>36465</v>
          </cell>
          <cell r="AA1683"/>
          <cell r="AB1683"/>
          <cell r="AC1683"/>
        </row>
        <row r="1684">
          <cell r="A1684">
            <v>36469</v>
          </cell>
          <cell r="B1684">
            <v>105300</v>
          </cell>
          <cell r="D1684"/>
          <cell r="E1684">
            <v>5</v>
          </cell>
          <cell r="F1684">
            <v>8.1</v>
          </cell>
          <cell r="G1684">
            <v>6.1831433998100662</v>
          </cell>
          <cell r="H1684">
            <v>651085</v>
          </cell>
          <cell r="I1684">
            <v>105300</v>
          </cell>
          <cell r="N1684"/>
          <cell r="P1684"/>
          <cell r="Q1684"/>
          <cell r="R1684"/>
          <cell r="S1684"/>
          <cell r="U1684"/>
          <cell r="V1684"/>
          <cell r="W1684"/>
          <cell r="X1684">
            <v>36465</v>
          </cell>
          <cell r="Y1684">
            <v>651085</v>
          </cell>
          <cell r="Z1684">
            <v>36465</v>
          </cell>
          <cell r="AA1684"/>
          <cell r="AB1684"/>
          <cell r="AC1684"/>
        </row>
        <row r="1685">
          <cell r="A1685">
            <v>36470</v>
          </cell>
          <cell r="B1685">
            <v>105300</v>
          </cell>
          <cell r="D1685"/>
          <cell r="E1685">
            <v>5</v>
          </cell>
          <cell r="F1685">
            <v>8.1</v>
          </cell>
          <cell r="G1685">
            <v>6.1831433998100662</v>
          </cell>
          <cell r="H1685">
            <v>651085</v>
          </cell>
          <cell r="I1685">
            <v>105300</v>
          </cell>
          <cell r="N1685"/>
          <cell r="P1685"/>
          <cell r="Q1685"/>
          <cell r="R1685"/>
          <cell r="S1685"/>
          <cell r="U1685"/>
          <cell r="V1685"/>
          <cell r="W1685"/>
          <cell r="X1685">
            <v>36465</v>
          </cell>
          <cell r="Y1685">
            <v>651085</v>
          </cell>
          <cell r="Z1685">
            <v>36465</v>
          </cell>
          <cell r="AA1685"/>
          <cell r="AB1685"/>
          <cell r="AC1685"/>
        </row>
        <row r="1686">
          <cell r="A1686">
            <v>36471</v>
          </cell>
          <cell r="B1686">
            <v>105300</v>
          </cell>
          <cell r="D1686"/>
          <cell r="E1686">
            <v>5</v>
          </cell>
          <cell r="F1686">
            <v>8.1</v>
          </cell>
          <cell r="G1686">
            <v>6.1831433998100662</v>
          </cell>
          <cell r="H1686">
            <v>651085</v>
          </cell>
          <cell r="I1686">
            <v>105300</v>
          </cell>
          <cell r="N1686"/>
          <cell r="P1686"/>
          <cell r="Q1686"/>
          <cell r="R1686"/>
          <cell r="S1686"/>
          <cell r="U1686"/>
          <cell r="V1686"/>
          <cell r="W1686"/>
          <cell r="X1686">
            <v>36465</v>
          </cell>
          <cell r="Y1686">
            <v>651085</v>
          </cell>
          <cell r="Z1686">
            <v>36465</v>
          </cell>
          <cell r="AA1686"/>
          <cell r="AB1686"/>
          <cell r="AC1686"/>
        </row>
        <row r="1687">
          <cell r="A1687">
            <v>36472</v>
          </cell>
          <cell r="B1687">
            <v>93950</v>
          </cell>
          <cell r="D1687"/>
          <cell r="E1687">
            <v>5</v>
          </cell>
          <cell r="F1687">
            <v>8.1</v>
          </cell>
          <cell r="G1687">
            <v>6.1</v>
          </cell>
          <cell r="H1687">
            <v>573095</v>
          </cell>
          <cell r="I1687">
            <v>93950</v>
          </cell>
          <cell r="N1687"/>
          <cell r="P1687"/>
          <cell r="Q1687"/>
          <cell r="R1687"/>
          <cell r="S1687"/>
          <cell r="U1687"/>
          <cell r="V1687"/>
          <cell r="W1687"/>
          <cell r="X1687">
            <v>36465</v>
          </cell>
          <cell r="Y1687">
            <v>573095</v>
          </cell>
          <cell r="Z1687">
            <v>36465</v>
          </cell>
          <cell r="AA1687"/>
          <cell r="AB1687"/>
          <cell r="AC1687"/>
        </row>
        <row r="1688">
          <cell r="A1688">
            <v>36473</v>
          </cell>
          <cell r="B1688">
            <v>118500</v>
          </cell>
          <cell r="D1688"/>
          <cell r="E1688">
            <v>5</v>
          </cell>
          <cell r="F1688">
            <v>8.1</v>
          </cell>
          <cell r="G1688">
            <v>5.9357805907172994</v>
          </cell>
          <cell r="H1688">
            <v>703390</v>
          </cell>
          <cell r="I1688">
            <v>118500</v>
          </cell>
          <cell r="N1688"/>
          <cell r="P1688"/>
          <cell r="Q1688"/>
          <cell r="R1688"/>
          <cell r="S1688"/>
          <cell r="U1688"/>
          <cell r="V1688"/>
          <cell r="W1688"/>
          <cell r="X1688">
            <v>36465</v>
          </cell>
          <cell r="Y1688">
            <v>703390</v>
          </cell>
          <cell r="Z1688">
            <v>36465</v>
          </cell>
          <cell r="AA1688"/>
          <cell r="AB1688"/>
          <cell r="AC1688"/>
        </row>
        <row r="1689">
          <cell r="A1689">
            <v>36474</v>
          </cell>
          <cell r="B1689">
            <v>107450</v>
          </cell>
          <cell r="D1689"/>
          <cell r="E1689">
            <v>5.4</v>
          </cell>
          <cell r="F1689">
            <v>8.1</v>
          </cell>
          <cell r="G1689">
            <v>5.9587715216379715</v>
          </cell>
          <cell r="H1689">
            <v>640270</v>
          </cell>
          <cell r="I1689">
            <v>107450</v>
          </cell>
          <cell r="N1689"/>
          <cell r="P1689"/>
          <cell r="Q1689"/>
          <cell r="R1689"/>
          <cell r="S1689"/>
          <cell r="U1689"/>
          <cell r="V1689"/>
          <cell r="W1689"/>
          <cell r="X1689">
            <v>36465</v>
          </cell>
          <cell r="Y1689">
            <v>640270</v>
          </cell>
          <cell r="Z1689">
            <v>36465</v>
          </cell>
          <cell r="AA1689"/>
          <cell r="AB1689"/>
          <cell r="AC1689"/>
        </row>
        <row r="1690">
          <cell r="A1690">
            <v>36475</v>
          </cell>
          <cell r="B1690">
            <v>102950</v>
          </cell>
          <cell r="D1690"/>
          <cell r="E1690">
            <v>5.4</v>
          </cell>
          <cell r="F1690">
            <v>8.1</v>
          </cell>
          <cell r="G1690">
            <v>5.9574550752792614</v>
          </cell>
          <cell r="H1690">
            <v>613320</v>
          </cell>
          <cell r="I1690">
            <v>102950</v>
          </cell>
          <cell r="N1690"/>
          <cell r="P1690"/>
          <cell r="Q1690"/>
          <cell r="R1690"/>
          <cell r="S1690"/>
          <cell r="U1690"/>
          <cell r="V1690"/>
          <cell r="W1690"/>
          <cell r="X1690">
            <v>36465</v>
          </cell>
          <cell r="Y1690">
            <v>613320</v>
          </cell>
          <cell r="Z1690">
            <v>36465</v>
          </cell>
          <cell r="AA1690"/>
          <cell r="AB1690"/>
          <cell r="AC1690"/>
        </row>
        <row r="1691">
          <cell r="A1691">
            <v>36476</v>
          </cell>
          <cell r="B1691">
            <v>59950</v>
          </cell>
          <cell r="D1691"/>
          <cell r="E1691">
            <v>5.4</v>
          </cell>
          <cell r="F1691">
            <v>8.1</v>
          </cell>
          <cell r="G1691">
            <v>6.3572977481234361</v>
          </cell>
          <cell r="H1691">
            <v>381120</v>
          </cell>
          <cell r="I1691">
            <v>59950</v>
          </cell>
          <cell r="N1691"/>
          <cell r="P1691"/>
          <cell r="Q1691"/>
          <cell r="R1691"/>
          <cell r="S1691"/>
          <cell r="U1691"/>
          <cell r="V1691"/>
          <cell r="W1691"/>
          <cell r="X1691">
            <v>36465</v>
          </cell>
          <cell r="Y1691">
            <v>381120</v>
          </cell>
          <cell r="Z1691">
            <v>36465</v>
          </cell>
          <cell r="AA1691"/>
          <cell r="AB1691"/>
          <cell r="AC1691"/>
        </row>
        <row r="1692">
          <cell r="A1692">
            <v>36477</v>
          </cell>
          <cell r="B1692">
            <v>59950</v>
          </cell>
          <cell r="D1692"/>
          <cell r="E1692">
            <v>5.4</v>
          </cell>
          <cell r="F1692">
            <v>8.1</v>
          </cell>
          <cell r="G1692">
            <v>6.3572977481234361</v>
          </cell>
          <cell r="H1692">
            <v>381120</v>
          </cell>
          <cell r="I1692">
            <v>59950</v>
          </cell>
          <cell r="N1692"/>
          <cell r="P1692"/>
          <cell r="Q1692"/>
          <cell r="R1692"/>
          <cell r="S1692"/>
          <cell r="U1692"/>
          <cell r="V1692"/>
          <cell r="W1692"/>
          <cell r="X1692">
            <v>36465</v>
          </cell>
          <cell r="Y1692">
            <v>381120</v>
          </cell>
          <cell r="Z1692">
            <v>36465</v>
          </cell>
          <cell r="AA1692"/>
          <cell r="AB1692"/>
          <cell r="AC1692"/>
        </row>
        <row r="1693">
          <cell r="A1693">
            <v>36478</v>
          </cell>
          <cell r="B1693">
            <v>59950</v>
          </cell>
          <cell r="D1693"/>
          <cell r="E1693">
            <v>5.4</v>
          </cell>
          <cell r="F1693">
            <v>8.1</v>
          </cell>
          <cell r="G1693">
            <v>6.3572977481234361</v>
          </cell>
          <cell r="H1693">
            <v>381120</v>
          </cell>
          <cell r="I1693">
            <v>59950</v>
          </cell>
          <cell r="N1693"/>
          <cell r="P1693"/>
          <cell r="Q1693"/>
          <cell r="R1693"/>
          <cell r="S1693"/>
          <cell r="U1693"/>
          <cell r="V1693"/>
          <cell r="W1693"/>
          <cell r="X1693">
            <v>36465</v>
          </cell>
          <cell r="Y1693">
            <v>381120</v>
          </cell>
          <cell r="Z1693">
            <v>36465</v>
          </cell>
          <cell r="AA1693"/>
          <cell r="AB1693"/>
          <cell r="AC1693"/>
        </row>
        <row r="1694">
          <cell r="A1694">
            <v>36479</v>
          </cell>
          <cell r="B1694">
            <v>84450</v>
          </cell>
          <cell r="D1694"/>
          <cell r="E1694">
            <v>5.5</v>
          </cell>
          <cell r="F1694">
            <v>8.1</v>
          </cell>
          <cell r="G1694">
            <v>6.1199822380106568</v>
          </cell>
          <cell r="H1694">
            <v>516832.49999999994</v>
          </cell>
          <cell r="I1694">
            <v>84450</v>
          </cell>
          <cell r="N1694"/>
          <cell r="P1694"/>
          <cell r="Q1694"/>
          <cell r="R1694"/>
          <cell r="S1694"/>
          <cell r="U1694"/>
          <cell r="V1694"/>
          <cell r="W1694"/>
          <cell r="X1694">
            <v>36465</v>
          </cell>
          <cell r="Y1694">
            <v>516832.49999999994</v>
          </cell>
          <cell r="Z1694">
            <v>36465</v>
          </cell>
          <cell r="AA1694"/>
          <cell r="AB1694"/>
          <cell r="AC1694"/>
        </row>
        <row r="1695">
          <cell r="A1695">
            <v>36480</v>
          </cell>
          <cell r="B1695">
            <v>89300</v>
          </cell>
          <cell r="D1695"/>
          <cell r="E1695">
            <v>5.5</v>
          </cell>
          <cell r="F1695">
            <v>8.1</v>
          </cell>
          <cell r="G1695">
            <v>6.111086226203807</v>
          </cell>
          <cell r="H1695">
            <v>545720</v>
          </cell>
          <cell r="I1695">
            <v>89300</v>
          </cell>
          <cell r="N1695"/>
          <cell r="P1695"/>
          <cell r="Q1695"/>
          <cell r="R1695"/>
          <cell r="S1695"/>
          <cell r="U1695"/>
          <cell r="V1695"/>
          <cell r="W1695"/>
          <cell r="X1695">
            <v>36465</v>
          </cell>
          <cell r="Y1695">
            <v>545720</v>
          </cell>
          <cell r="Z1695">
            <v>36465</v>
          </cell>
          <cell r="AA1695"/>
          <cell r="AB1695"/>
          <cell r="AC1695"/>
        </row>
        <row r="1696">
          <cell r="A1696">
            <v>36481</v>
          </cell>
          <cell r="B1696">
            <v>96950</v>
          </cell>
          <cell r="D1696"/>
          <cell r="E1696">
            <v>5.5</v>
          </cell>
          <cell r="F1696">
            <v>8.1</v>
          </cell>
          <cell r="G1696">
            <v>5.9419288292934507</v>
          </cell>
          <cell r="H1696">
            <v>576070</v>
          </cell>
          <cell r="I1696">
            <v>96950</v>
          </cell>
          <cell r="N1696"/>
          <cell r="P1696"/>
          <cell r="Q1696"/>
          <cell r="R1696"/>
          <cell r="S1696"/>
          <cell r="U1696"/>
          <cell r="V1696"/>
          <cell r="W1696"/>
          <cell r="X1696">
            <v>36465</v>
          </cell>
          <cell r="Y1696">
            <v>576070</v>
          </cell>
          <cell r="Z1696">
            <v>36465</v>
          </cell>
          <cell r="AA1696"/>
          <cell r="AB1696"/>
          <cell r="AC1696"/>
        </row>
        <row r="1697">
          <cell r="A1697">
            <v>36482</v>
          </cell>
          <cell r="B1697">
            <v>92450</v>
          </cell>
          <cell r="D1697"/>
          <cell r="E1697">
            <v>5.5</v>
          </cell>
          <cell r="F1697">
            <v>8.1</v>
          </cell>
          <cell r="G1697">
            <v>5.9780421849648455</v>
          </cell>
          <cell r="H1697">
            <v>552670</v>
          </cell>
          <cell r="I1697">
            <v>92450</v>
          </cell>
          <cell r="N1697"/>
          <cell r="P1697"/>
          <cell r="Q1697"/>
          <cell r="R1697"/>
          <cell r="S1697"/>
          <cell r="U1697"/>
          <cell r="V1697"/>
          <cell r="W1697"/>
          <cell r="X1697">
            <v>36465</v>
          </cell>
          <cell r="Y1697">
            <v>552670</v>
          </cell>
          <cell r="Z1697">
            <v>36465</v>
          </cell>
          <cell r="AA1697"/>
          <cell r="AB1697"/>
          <cell r="AC1697"/>
        </row>
        <row r="1698">
          <cell r="A1698">
            <v>36483</v>
          </cell>
          <cell r="B1698">
            <v>84950</v>
          </cell>
          <cell r="D1698"/>
          <cell r="E1698">
            <v>5.5</v>
          </cell>
          <cell r="F1698">
            <v>8.1</v>
          </cell>
          <cell r="G1698">
            <v>6.0090641553855209</v>
          </cell>
          <cell r="H1698">
            <v>510470</v>
          </cell>
          <cell r="I1698">
            <v>84950</v>
          </cell>
          <cell r="N1698"/>
          <cell r="P1698"/>
          <cell r="Q1698"/>
          <cell r="R1698"/>
          <cell r="S1698"/>
          <cell r="U1698"/>
          <cell r="V1698"/>
          <cell r="W1698"/>
          <cell r="X1698">
            <v>36465</v>
          </cell>
          <cell r="Y1698">
            <v>510470</v>
          </cell>
          <cell r="Z1698">
            <v>36465</v>
          </cell>
          <cell r="AA1698"/>
          <cell r="AB1698"/>
          <cell r="AC1698"/>
        </row>
        <row r="1699">
          <cell r="A1699">
            <v>36484</v>
          </cell>
          <cell r="B1699">
            <v>84950</v>
          </cell>
          <cell r="D1699"/>
          <cell r="E1699">
            <v>5.5</v>
          </cell>
          <cell r="F1699">
            <v>8.1</v>
          </cell>
          <cell r="G1699">
            <v>6.0090641553855209</v>
          </cell>
          <cell r="H1699">
            <v>510470</v>
          </cell>
          <cell r="I1699">
            <v>84950</v>
          </cell>
          <cell r="N1699"/>
          <cell r="P1699"/>
          <cell r="Q1699"/>
          <cell r="R1699"/>
          <cell r="S1699"/>
          <cell r="U1699"/>
          <cell r="V1699"/>
          <cell r="W1699"/>
          <cell r="X1699">
            <v>36465</v>
          </cell>
          <cell r="Y1699">
            <v>510470</v>
          </cell>
          <cell r="Z1699">
            <v>36465</v>
          </cell>
          <cell r="AA1699"/>
          <cell r="AB1699"/>
          <cell r="AC1699"/>
        </row>
        <row r="1700">
          <cell r="A1700">
            <v>36485</v>
          </cell>
          <cell r="B1700">
            <v>84950</v>
          </cell>
          <cell r="D1700"/>
          <cell r="E1700">
            <v>5.5</v>
          </cell>
          <cell r="F1700">
            <v>8.1</v>
          </cell>
          <cell r="G1700">
            <v>6.0090641553855209</v>
          </cell>
          <cell r="H1700">
            <v>510470</v>
          </cell>
          <cell r="I1700">
            <v>84950</v>
          </cell>
          <cell r="N1700"/>
          <cell r="P1700"/>
          <cell r="Q1700"/>
          <cell r="R1700"/>
          <cell r="S1700"/>
          <cell r="U1700"/>
          <cell r="V1700"/>
          <cell r="W1700"/>
          <cell r="X1700">
            <v>36465</v>
          </cell>
          <cell r="Y1700">
            <v>510470</v>
          </cell>
          <cell r="Z1700">
            <v>36465</v>
          </cell>
          <cell r="AA1700"/>
          <cell r="AB1700"/>
          <cell r="AC1700"/>
        </row>
        <row r="1701">
          <cell r="A1701">
            <v>36486</v>
          </cell>
          <cell r="B1701">
            <v>75450</v>
          </cell>
          <cell r="D1701"/>
          <cell r="E1701">
            <v>5.5</v>
          </cell>
          <cell r="F1701">
            <v>8.1</v>
          </cell>
          <cell r="G1701">
            <v>5.9697813121272363</v>
          </cell>
          <cell r="H1701">
            <v>450420</v>
          </cell>
          <cell r="I1701">
            <v>75450</v>
          </cell>
          <cell r="N1701"/>
          <cell r="P1701"/>
          <cell r="Q1701"/>
          <cell r="R1701"/>
          <cell r="S1701"/>
          <cell r="U1701"/>
          <cell r="V1701"/>
          <cell r="W1701"/>
          <cell r="X1701">
            <v>36465</v>
          </cell>
          <cell r="Y1701">
            <v>450420</v>
          </cell>
          <cell r="Z1701">
            <v>36465</v>
          </cell>
          <cell r="AA1701"/>
          <cell r="AB1701"/>
          <cell r="AC1701"/>
        </row>
        <row r="1702">
          <cell r="A1702">
            <v>36487</v>
          </cell>
          <cell r="B1702">
            <v>64700</v>
          </cell>
          <cell r="D1702"/>
          <cell r="E1702">
            <v>5.5</v>
          </cell>
          <cell r="F1702">
            <v>8.1</v>
          </cell>
          <cell r="G1702">
            <v>6.0265842349304481</v>
          </cell>
          <cell r="H1702">
            <v>389920</v>
          </cell>
          <cell r="I1702">
            <v>64700</v>
          </cell>
          <cell r="N1702"/>
          <cell r="P1702"/>
          <cell r="Q1702"/>
          <cell r="R1702"/>
          <cell r="S1702"/>
          <cell r="U1702"/>
          <cell r="V1702"/>
          <cell r="W1702"/>
          <cell r="X1702">
            <v>36465</v>
          </cell>
          <cell r="Y1702">
            <v>389920</v>
          </cell>
          <cell r="Z1702">
            <v>36465</v>
          </cell>
          <cell r="AA1702"/>
          <cell r="AB1702"/>
          <cell r="AC1702"/>
        </row>
        <row r="1703">
          <cell r="A1703">
            <v>36488</v>
          </cell>
          <cell r="B1703">
            <v>64200</v>
          </cell>
          <cell r="D1703"/>
          <cell r="E1703">
            <v>5.5</v>
          </cell>
          <cell r="F1703">
            <v>8.1</v>
          </cell>
          <cell r="G1703">
            <v>6.0649532710280374</v>
          </cell>
          <cell r="H1703">
            <v>389370</v>
          </cell>
          <cell r="I1703">
            <v>64200</v>
          </cell>
          <cell r="N1703"/>
          <cell r="P1703"/>
          <cell r="Q1703"/>
          <cell r="R1703"/>
          <cell r="S1703"/>
          <cell r="U1703"/>
          <cell r="V1703"/>
          <cell r="W1703"/>
          <cell r="X1703">
            <v>36465</v>
          </cell>
          <cell r="Y1703">
            <v>389370</v>
          </cell>
          <cell r="Z1703">
            <v>36465</v>
          </cell>
          <cell r="AA1703"/>
          <cell r="AB1703"/>
          <cell r="AC1703"/>
        </row>
        <row r="1704">
          <cell r="A1704">
            <v>36489</v>
          </cell>
          <cell r="B1704">
            <v>63200</v>
          </cell>
          <cell r="D1704"/>
          <cell r="E1704">
            <v>5.6</v>
          </cell>
          <cell r="F1704">
            <v>8.1</v>
          </cell>
          <cell r="G1704">
            <v>6.2139240506329116</v>
          </cell>
          <cell r="H1704">
            <v>392720</v>
          </cell>
          <cell r="I1704">
            <v>63200</v>
          </cell>
          <cell r="N1704"/>
          <cell r="P1704"/>
          <cell r="Q1704"/>
          <cell r="R1704"/>
          <cell r="S1704"/>
          <cell r="U1704"/>
          <cell r="V1704"/>
          <cell r="W1704"/>
          <cell r="X1704">
            <v>36465</v>
          </cell>
          <cell r="Y1704">
            <v>392720</v>
          </cell>
          <cell r="Z1704">
            <v>36465</v>
          </cell>
          <cell r="AA1704"/>
          <cell r="AB1704"/>
          <cell r="AC1704"/>
        </row>
        <row r="1705">
          <cell r="A1705">
            <v>36490</v>
          </cell>
          <cell r="B1705">
            <v>54700</v>
          </cell>
          <cell r="D1705"/>
          <cell r="E1705">
            <v>5.5</v>
          </cell>
          <cell r="F1705">
            <v>8.1</v>
          </cell>
          <cell r="G1705">
            <v>6.2197440585009138</v>
          </cell>
          <cell r="H1705">
            <v>340220</v>
          </cell>
          <cell r="I1705">
            <v>54700</v>
          </cell>
          <cell r="N1705"/>
          <cell r="P1705"/>
          <cell r="Q1705"/>
          <cell r="R1705"/>
          <cell r="S1705"/>
          <cell r="U1705"/>
          <cell r="V1705"/>
          <cell r="W1705"/>
          <cell r="X1705">
            <v>36465</v>
          </cell>
          <cell r="Y1705">
            <v>340220</v>
          </cell>
          <cell r="Z1705">
            <v>36465</v>
          </cell>
          <cell r="AA1705"/>
          <cell r="AB1705"/>
          <cell r="AC1705"/>
        </row>
        <row r="1706">
          <cell r="A1706">
            <v>36491</v>
          </cell>
          <cell r="B1706">
            <v>54700</v>
          </cell>
          <cell r="D1706"/>
          <cell r="E1706">
            <v>5.5</v>
          </cell>
          <cell r="F1706">
            <v>8.1</v>
          </cell>
          <cell r="G1706">
            <v>6.2197440585009138</v>
          </cell>
          <cell r="H1706">
            <v>340220</v>
          </cell>
          <cell r="I1706">
            <v>54700</v>
          </cell>
          <cell r="N1706"/>
          <cell r="P1706"/>
          <cell r="Q1706"/>
          <cell r="R1706"/>
          <cell r="S1706"/>
          <cell r="U1706"/>
          <cell r="V1706"/>
          <cell r="W1706"/>
          <cell r="X1706">
            <v>36465</v>
          </cell>
          <cell r="Y1706">
            <v>340220</v>
          </cell>
          <cell r="Z1706">
            <v>36465</v>
          </cell>
          <cell r="AA1706"/>
          <cell r="AB1706"/>
          <cell r="AC1706"/>
        </row>
        <row r="1707">
          <cell r="A1707">
            <v>36492</v>
          </cell>
          <cell r="B1707">
            <v>54700</v>
          </cell>
          <cell r="D1707"/>
          <cell r="E1707">
            <v>5.5</v>
          </cell>
          <cell r="F1707">
            <v>8.1</v>
          </cell>
          <cell r="G1707">
            <v>6.2197440585009138</v>
          </cell>
          <cell r="H1707">
            <v>340220</v>
          </cell>
          <cell r="I1707">
            <v>54700</v>
          </cell>
          <cell r="N1707"/>
          <cell r="P1707"/>
          <cell r="Q1707"/>
          <cell r="R1707"/>
          <cell r="S1707"/>
          <cell r="U1707"/>
          <cell r="V1707"/>
          <cell r="W1707"/>
          <cell r="X1707">
            <v>36465</v>
          </cell>
          <cell r="Y1707">
            <v>340220</v>
          </cell>
          <cell r="Z1707">
            <v>36465</v>
          </cell>
          <cell r="AA1707"/>
          <cell r="AB1707"/>
          <cell r="AC1707"/>
        </row>
        <row r="1708">
          <cell r="A1708">
            <v>36493</v>
          </cell>
          <cell r="B1708">
            <v>20550</v>
          </cell>
          <cell r="D1708"/>
          <cell r="E1708">
            <v>5.5</v>
          </cell>
          <cell r="F1708">
            <v>8.1</v>
          </cell>
          <cell r="G1708">
            <v>6.8817518248175187</v>
          </cell>
          <cell r="H1708">
            <v>141420</v>
          </cell>
          <cell r="I1708">
            <v>20550</v>
          </cell>
          <cell r="N1708"/>
          <cell r="P1708"/>
          <cell r="Q1708"/>
          <cell r="R1708"/>
          <cell r="S1708"/>
          <cell r="U1708"/>
          <cell r="V1708"/>
          <cell r="W1708"/>
          <cell r="X1708">
            <v>36465</v>
          </cell>
          <cell r="Y1708">
            <v>141420</v>
          </cell>
          <cell r="Z1708">
            <v>36465</v>
          </cell>
          <cell r="AA1708"/>
          <cell r="AB1708"/>
          <cell r="AC1708"/>
        </row>
        <row r="1709">
          <cell r="A1709">
            <v>36494</v>
          </cell>
          <cell r="B1709">
            <v>57550</v>
          </cell>
          <cell r="C1709"/>
          <cell r="D1709"/>
          <cell r="E1709">
            <v>5.5</v>
          </cell>
          <cell r="F1709">
            <v>8.1</v>
          </cell>
          <cell r="G1709">
            <v>5.9482189400521284</v>
          </cell>
          <cell r="H1709">
            <v>342320</v>
          </cell>
          <cell r="I1709">
            <v>57550</v>
          </cell>
          <cell r="J1709">
            <v>14736730</v>
          </cell>
          <cell r="K1709">
            <v>2409650</v>
          </cell>
          <cell r="L1709">
            <v>6.1157139003589736</v>
          </cell>
          <cell r="M1709"/>
          <cell r="N1709"/>
          <cell r="O1709"/>
          <cell r="P1709"/>
          <cell r="Q1709"/>
          <cell r="R1709"/>
          <cell r="S1709"/>
          <cell r="T1709"/>
          <cell r="U1709"/>
          <cell r="V1709"/>
          <cell r="W1709"/>
          <cell r="X1709">
            <v>36465</v>
          </cell>
          <cell r="Y1709">
            <v>342320</v>
          </cell>
          <cell r="Z1709">
            <v>36465</v>
          </cell>
          <cell r="AA1709"/>
          <cell r="AB1709"/>
          <cell r="AC1709"/>
        </row>
        <row r="1710">
          <cell r="A1710">
            <v>36495</v>
          </cell>
          <cell r="B1710">
            <v>36500</v>
          </cell>
          <cell r="D1710"/>
          <cell r="E1710">
            <v>6</v>
          </cell>
          <cell r="F1710">
            <v>7.5</v>
          </cell>
          <cell r="G1710">
            <v>6.6547945205479451</v>
          </cell>
          <cell r="H1710">
            <v>242900</v>
          </cell>
          <cell r="I1710">
            <v>36500</v>
          </cell>
          <cell r="N1710"/>
          <cell r="P1710"/>
          <cell r="Q1710"/>
          <cell r="R1710"/>
          <cell r="S1710"/>
          <cell r="U1710"/>
          <cell r="V1710"/>
          <cell r="W1710"/>
          <cell r="X1710">
            <v>36495</v>
          </cell>
          <cell r="Y1710">
            <v>242900</v>
          </cell>
          <cell r="Z1710">
            <v>36495</v>
          </cell>
          <cell r="AA1710"/>
          <cell r="AB1710"/>
          <cell r="AC1710"/>
        </row>
        <row r="1711">
          <cell r="A1711">
            <v>36496</v>
          </cell>
          <cell r="B1711">
            <v>39350</v>
          </cell>
          <cell r="D1711"/>
          <cell r="E1711">
            <v>5.85</v>
          </cell>
          <cell r="F1711">
            <v>8</v>
          </cell>
          <cell r="G1711">
            <v>6.7445362134688693</v>
          </cell>
          <cell r="H1711">
            <v>265397.5</v>
          </cell>
          <cell r="I1711">
            <v>39350</v>
          </cell>
          <cell r="N1711"/>
          <cell r="P1711"/>
          <cell r="Q1711"/>
          <cell r="R1711"/>
          <cell r="S1711"/>
          <cell r="U1711"/>
          <cell r="V1711"/>
          <cell r="W1711"/>
          <cell r="X1711">
            <v>36495</v>
          </cell>
          <cell r="Y1711">
            <v>265397.5</v>
          </cell>
          <cell r="Z1711">
            <v>36495</v>
          </cell>
          <cell r="AA1711"/>
          <cell r="AB1711"/>
          <cell r="AC1711"/>
        </row>
        <row r="1712">
          <cell r="A1712">
            <v>36497</v>
          </cell>
          <cell r="B1712">
            <v>43850</v>
          </cell>
          <cell r="D1712"/>
          <cell r="E1712">
            <v>5.85</v>
          </cell>
          <cell r="F1712">
            <v>9</v>
          </cell>
          <cell r="G1712">
            <v>6.9680729760547324</v>
          </cell>
          <cell r="H1712">
            <v>305550</v>
          </cell>
          <cell r="I1712">
            <v>43850</v>
          </cell>
          <cell r="N1712"/>
          <cell r="P1712"/>
          <cell r="Q1712"/>
          <cell r="R1712"/>
          <cell r="S1712"/>
          <cell r="U1712"/>
          <cell r="V1712"/>
          <cell r="W1712"/>
          <cell r="X1712">
            <v>36495</v>
          </cell>
          <cell r="Y1712">
            <v>305550</v>
          </cell>
          <cell r="Z1712">
            <v>36495</v>
          </cell>
          <cell r="AA1712"/>
          <cell r="AB1712"/>
          <cell r="AC1712"/>
        </row>
        <row r="1713">
          <cell r="A1713">
            <v>36498</v>
          </cell>
          <cell r="B1713">
            <v>43850</v>
          </cell>
          <cell r="D1713"/>
          <cell r="E1713">
            <v>5.85</v>
          </cell>
          <cell r="F1713">
            <v>9</v>
          </cell>
          <cell r="G1713">
            <v>6.9680729760547324</v>
          </cell>
          <cell r="H1713">
            <v>305550</v>
          </cell>
          <cell r="I1713">
            <v>43850</v>
          </cell>
          <cell r="N1713"/>
          <cell r="P1713"/>
          <cell r="Q1713"/>
          <cell r="R1713"/>
          <cell r="S1713"/>
          <cell r="U1713"/>
          <cell r="V1713"/>
          <cell r="W1713"/>
          <cell r="X1713">
            <v>36495</v>
          </cell>
          <cell r="Y1713">
            <v>305550</v>
          </cell>
          <cell r="Z1713">
            <v>36495</v>
          </cell>
          <cell r="AA1713"/>
          <cell r="AB1713"/>
          <cell r="AC1713"/>
        </row>
        <row r="1714">
          <cell r="A1714">
            <v>36499</v>
          </cell>
          <cell r="B1714">
            <v>43850</v>
          </cell>
          <cell r="D1714"/>
          <cell r="E1714">
            <v>5.85</v>
          </cell>
          <cell r="F1714">
            <v>9</v>
          </cell>
          <cell r="G1714">
            <v>6.9680729760547324</v>
          </cell>
          <cell r="H1714">
            <v>305550</v>
          </cell>
          <cell r="I1714">
            <v>43850</v>
          </cell>
          <cell r="N1714"/>
          <cell r="P1714"/>
          <cell r="Q1714"/>
          <cell r="R1714"/>
          <cell r="S1714"/>
          <cell r="U1714"/>
          <cell r="V1714"/>
          <cell r="W1714"/>
          <cell r="X1714">
            <v>36495</v>
          </cell>
          <cell r="Y1714">
            <v>305550</v>
          </cell>
          <cell r="Z1714">
            <v>36495</v>
          </cell>
          <cell r="AA1714"/>
          <cell r="AB1714"/>
          <cell r="AC1714"/>
        </row>
        <row r="1715">
          <cell r="A1715">
            <v>36500</v>
          </cell>
          <cell r="B1715">
            <v>36350</v>
          </cell>
          <cell r="D1715"/>
          <cell r="E1715">
            <v>5.9</v>
          </cell>
          <cell r="F1715">
            <v>9</v>
          </cell>
          <cell r="G1715">
            <v>6.7235213204951858</v>
          </cell>
          <cell r="H1715">
            <v>244400</v>
          </cell>
          <cell r="I1715">
            <v>36350</v>
          </cell>
          <cell r="N1715"/>
          <cell r="P1715"/>
          <cell r="Q1715"/>
          <cell r="R1715"/>
          <cell r="S1715"/>
          <cell r="U1715"/>
          <cell r="V1715"/>
          <cell r="W1715"/>
          <cell r="X1715">
            <v>36495</v>
          </cell>
          <cell r="Y1715">
            <v>244400</v>
          </cell>
          <cell r="Z1715">
            <v>36495</v>
          </cell>
          <cell r="AA1715"/>
          <cell r="AB1715"/>
          <cell r="AC1715"/>
        </row>
        <row r="1716">
          <cell r="A1716">
            <v>36501</v>
          </cell>
          <cell r="B1716">
            <v>59200</v>
          </cell>
          <cell r="D1716"/>
          <cell r="E1716">
            <v>5.9</v>
          </cell>
          <cell r="F1716">
            <v>9</v>
          </cell>
          <cell r="G1716">
            <v>6.6256756756756756</v>
          </cell>
          <cell r="H1716">
            <v>392240</v>
          </cell>
          <cell r="I1716">
            <v>59200</v>
          </cell>
          <cell r="N1716"/>
          <cell r="P1716"/>
          <cell r="Q1716"/>
          <cell r="R1716"/>
          <cell r="S1716"/>
          <cell r="U1716"/>
          <cell r="V1716"/>
          <cell r="W1716"/>
          <cell r="X1716">
            <v>36495</v>
          </cell>
          <cell r="Y1716">
            <v>392240</v>
          </cell>
          <cell r="Z1716">
            <v>36495</v>
          </cell>
          <cell r="AA1716"/>
          <cell r="AB1716"/>
          <cell r="AC1716"/>
        </row>
        <row r="1717">
          <cell r="A1717">
            <v>36502</v>
          </cell>
          <cell r="B1717">
            <v>58500</v>
          </cell>
          <cell r="D1717"/>
          <cell r="E1717">
            <v>5.9</v>
          </cell>
          <cell r="F1717">
            <v>9</v>
          </cell>
          <cell r="G1717">
            <v>6.6482905982905987</v>
          </cell>
          <cell r="H1717">
            <v>388925</v>
          </cell>
          <cell r="I1717">
            <v>58500</v>
          </cell>
          <cell r="N1717"/>
          <cell r="P1717"/>
          <cell r="Q1717"/>
          <cell r="R1717"/>
          <cell r="S1717"/>
          <cell r="U1717"/>
          <cell r="V1717"/>
          <cell r="W1717"/>
          <cell r="X1717">
            <v>36495</v>
          </cell>
          <cell r="Y1717">
            <v>388925</v>
          </cell>
          <cell r="Z1717">
            <v>36495</v>
          </cell>
          <cell r="AA1717"/>
          <cell r="AB1717"/>
          <cell r="AC1717"/>
        </row>
        <row r="1718">
          <cell r="A1718">
            <v>36503</v>
          </cell>
          <cell r="B1718">
            <v>75500</v>
          </cell>
          <cell r="D1718"/>
          <cell r="E1718">
            <v>5.9</v>
          </cell>
          <cell r="F1718">
            <v>9</v>
          </cell>
          <cell r="G1718">
            <v>6.5784768211920532</v>
          </cell>
          <cell r="H1718">
            <v>496675</v>
          </cell>
          <cell r="I1718">
            <v>75500</v>
          </cell>
          <cell r="N1718"/>
          <cell r="P1718"/>
          <cell r="Q1718"/>
          <cell r="R1718"/>
          <cell r="S1718"/>
          <cell r="U1718"/>
          <cell r="V1718"/>
          <cell r="W1718"/>
          <cell r="X1718">
            <v>36495</v>
          </cell>
          <cell r="Y1718">
            <v>496675</v>
          </cell>
          <cell r="Z1718">
            <v>36495</v>
          </cell>
          <cell r="AA1718"/>
          <cell r="AB1718"/>
          <cell r="AC1718"/>
        </row>
        <row r="1719">
          <cell r="A1719">
            <v>36504</v>
          </cell>
          <cell r="B1719">
            <v>75500</v>
          </cell>
          <cell r="D1719"/>
          <cell r="E1719">
            <v>5.9</v>
          </cell>
          <cell r="F1719">
            <v>9</v>
          </cell>
          <cell r="G1719">
            <v>6.5784768211920532</v>
          </cell>
          <cell r="H1719">
            <v>496675</v>
          </cell>
          <cell r="I1719">
            <v>75500</v>
          </cell>
          <cell r="N1719"/>
          <cell r="P1719"/>
          <cell r="Q1719"/>
          <cell r="R1719"/>
          <cell r="S1719"/>
          <cell r="U1719"/>
          <cell r="V1719"/>
          <cell r="W1719"/>
          <cell r="X1719">
            <v>36495</v>
          </cell>
          <cell r="Y1719">
            <v>496675</v>
          </cell>
          <cell r="Z1719">
            <v>36495</v>
          </cell>
          <cell r="AA1719"/>
          <cell r="AB1719"/>
          <cell r="AC1719"/>
        </row>
        <row r="1720">
          <cell r="A1720">
            <v>36505</v>
          </cell>
          <cell r="B1720">
            <v>75500</v>
          </cell>
          <cell r="D1720"/>
          <cell r="E1720">
            <v>5.9</v>
          </cell>
          <cell r="F1720">
            <v>9</v>
          </cell>
          <cell r="G1720">
            <v>6.5784768211920532</v>
          </cell>
          <cell r="H1720">
            <v>496675</v>
          </cell>
          <cell r="I1720">
            <v>75500</v>
          </cell>
          <cell r="N1720"/>
          <cell r="P1720"/>
          <cell r="Q1720"/>
          <cell r="R1720"/>
          <cell r="S1720"/>
          <cell r="U1720"/>
          <cell r="V1720"/>
          <cell r="W1720"/>
          <cell r="X1720">
            <v>36495</v>
          </cell>
          <cell r="Y1720">
            <v>496675</v>
          </cell>
          <cell r="Z1720">
            <v>36495</v>
          </cell>
          <cell r="AA1720"/>
          <cell r="AB1720"/>
          <cell r="AC1720"/>
        </row>
        <row r="1721">
          <cell r="A1721">
            <v>36506</v>
          </cell>
          <cell r="B1721">
            <v>56500</v>
          </cell>
          <cell r="D1721"/>
          <cell r="E1721">
            <v>5.9</v>
          </cell>
          <cell r="F1721">
            <v>9</v>
          </cell>
          <cell r="G1721">
            <v>6.6309734513274332</v>
          </cell>
          <cell r="H1721">
            <v>374650</v>
          </cell>
          <cell r="I1721">
            <v>56500</v>
          </cell>
          <cell r="N1721"/>
          <cell r="P1721"/>
          <cell r="Q1721"/>
          <cell r="R1721"/>
          <cell r="S1721"/>
          <cell r="U1721"/>
          <cell r="V1721"/>
          <cell r="W1721"/>
          <cell r="X1721">
            <v>36495</v>
          </cell>
          <cell r="Y1721">
            <v>374650</v>
          </cell>
          <cell r="Z1721">
            <v>36495</v>
          </cell>
          <cell r="AA1721"/>
          <cell r="AB1721"/>
          <cell r="AC1721"/>
        </row>
        <row r="1722">
          <cell r="A1722">
            <v>36507</v>
          </cell>
          <cell r="B1722">
            <v>33000</v>
          </cell>
          <cell r="D1722"/>
          <cell r="E1722">
            <v>5.9</v>
          </cell>
          <cell r="F1722">
            <v>7</v>
          </cell>
          <cell r="G1722">
            <v>6.332575757575758</v>
          </cell>
          <cell r="H1722">
            <v>208975</v>
          </cell>
          <cell r="I1722">
            <v>33000</v>
          </cell>
          <cell r="N1722"/>
          <cell r="P1722"/>
          <cell r="Q1722"/>
          <cell r="R1722"/>
          <cell r="S1722"/>
          <cell r="U1722"/>
          <cell r="V1722"/>
          <cell r="W1722"/>
          <cell r="X1722">
            <v>36495</v>
          </cell>
          <cell r="Y1722">
            <v>208975</v>
          </cell>
          <cell r="Z1722">
            <v>36495</v>
          </cell>
          <cell r="AA1722"/>
          <cell r="AB1722"/>
          <cell r="AC1722"/>
        </row>
        <row r="1723">
          <cell r="A1723">
            <v>36508</v>
          </cell>
          <cell r="B1723">
            <v>25700</v>
          </cell>
          <cell r="D1723"/>
          <cell r="E1723">
            <v>5.95</v>
          </cell>
          <cell r="F1723">
            <v>7</v>
          </cell>
          <cell r="G1723">
            <v>6.4305447470817123</v>
          </cell>
          <cell r="H1723">
            <v>165265</v>
          </cell>
          <cell r="I1723">
            <v>25700</v>
          </cell>
          <cell r="N1723"/>
          <cell r="P1723"/>
          <cell r="Q1723"/>
          <cell r="R1723"/>
          <cell r="S1723"/>
          <cell r="U1723"/>
          <cell r="V1723"/>
          <cell r="W1723"/>
          <cell r="X1723">
            <v>36495</v>
          </cell>
          <cell r="Y1723">
            <v>165265</v>
          </cell>
          <cell r="Z1723">
            <v>36495</v>
          </cell>
          <cell r="AA1723"/>
          <cell r="AB1723"/>
          <cell r="AC1723"/>
        </row>
        <row r="1724">
          <cell r="A1724">
            <v>36509</v>
          </cell>
          <cell r="B1724">
            <v>29150</v>
          </cell>
          <cell r="D1724"/>
          <cell r="E1724">
            <v>5.95</v>
          </cell>
          <cell r="F1724">
            <v>7</v>
          </cell>
          <cell r="G1724">
            <v>6.627530017152659</v>
          </cell>
          <cell r="H1724">
            <v>193192.5</v>
          </cell>
          <cell r="I1724">
            <v>29150</v>
          </cell>
          <cell r="N1724"/>
          <cell r="P1724"/>
          <cell r="Q1724"/>
          <cell r="R1724"/>
          <cell r="S1724"/>
          <cell r="U1724"/>
          <cell r="V1724"/>
          <cell r="W1724"/>
          <cell r="X1724">
            <v>36495</v>
          </cell>
          <cell r="Y1724">
            <v>193192.5</v>
          </cell>
          <cell r="Z1724">
            <v>36495</v>
          </cell>
          <cell r="AA1724"/>
          <cell r="AB1724"/>
          <cell r="AC1724"/>
        </row>
        <row r="1725">
          <cell r="A1725">
            <v>36510</v>
          </cell>
          <cell r="B1725">
            <v>25000</v>
          </cell>
          <cell r="D1725"/>
          <cell r="E1725">
            <v>6</v>
          </cell>
          <cell r="F1725">
            <v>7.25</v>
          </cell>
          <cell r="G1725">
            <v>6.91</v>
          </cell>
          <cell r="H1725">
            <v>172750</v>
          </cell>
          <cell r="I1725">
            <v>25000</v>
          </cell>
          <cell r="N1725"/>
          <cell r="P1725"/>
          <cell r="Q1725"/>
          <cell r="R1725"/>
          <cell r="S1725"/>
          <cell r="U1725"/>
          <cell r="V1725"/>
          <cell r="W1725"/>
          <cell r="X1725">
            <v>36495</v>
          </cell>
          <cell r="Y1725">
            <v>172750</v>
          </cell>
          <cell r="Z1725">
            <v>36495</v>
          </cell>
          <cell r="AA1725"/>
          <cell r="AB1725"/>
          <cell r="AC1725"/>
        </row>
        <row r="1726">
          <cell r="A1726">
            <v>36511</v>
          </cell>
          <cell r="B1726">
            <v>25000</v>
          </cell>
          <cell r="D1726"/>
          <cell r="E1726">
            <v>6</v>
          </cell>
          <cell r="F1726">
            <v>7.25</v>
          </cell>
          <cell r="G1726">
            <v>6.91</v>
          </cell>
          <cell r="H1726">
            <v>172750</v>
          </cell>
          <cell r="I1726">
            <v>25000</v>
          </cell>
          <cell r="N1726"/>
          <cell r="P1726"/>
          <cell r="Q1726"/>
          <cell r="R1726"/>
          <cell r="S1726"/>
          <cell r="U1726"/>
          <cell r="V1726"/>
          <cell r="W1726"/>
          <cell r="X1726">
            <v>36495</v>
          </cell>
          <cell r="Y1726">
            <v>172750</v>
          </cell>
          <cell r="Z1726">
            <v>36495</v>
          </cell>
          <cell r="AA1726"/>
          <cell r="AB1726"/>
          <cell r="AC1726"/>
        </row>
        <row r="1727">
          <cell r="A1727">
            <v>36512</v>
          </cell>
          <cell r="B1727">
            <v>25000</v>
          </cell>
          <cell r="D1727"/>
          <cell r="E1727">
            <v>6</v>
          </cell>
          <cell r="F1727">
            <v>7.25</v>
          </cell>
          <cell r="G1727">
            <v>6.91</v>
          </cell>
          <cell r="H1727">
            <v>172750</v>
          </cell>
          <cell r="I1727">
            <v>25000</v>
          </cell>
          <cell r="N1727"/>
          <cell r="P1727"/>
          <cell r="Q1727"/>
          <cell r="R1727"/>
          <cell r="S1727"/>
          <cell r="U1727"/>
          <cell r="V1727"/>
          <cell r="W1727"/>
          <cell r="X1727">
            <v>36495</v>
          </cell>
          <cell r="Y1727">
            <v>172750</v>
          </cell>
          <cell r="Z1727">
            <v>36495</v>
          </cell>
          <cell r="AA1727"/>
          <cell r="AB1727"/>
          <cell r="AC1727"/>
        </row>
        <row r="1728">
          <cell r="A1728">
            <v>36513</v>
          </cell>
          <cell r="B1728">
            <v>7000</v>
          </cell>
          <cell r="D1728"/>
          <cell r="E1728">
            <v>6</v>
          </cell>
          <cell r="F1728">
            <v>6.25</v>
          </cell>
          <cell r="G1728">
            <v>6.0714285714285712</v>
          </cell>
          <cell r="H1728">
            <v>42500</v>
          </cell>
          <cell r="I1728">
            <v>7000</v>
          </cell>
          <cell r="N1728"/>
          <cell r="P1728"/>
          <cell r="Q1728"/>
          <cell r="R1728"/>
          <cell r="S1728"/>
          <cell r="U1728"/>
          <cell r="V1728"/>
          <cell r="W1728"/>
          <cell r="X1728">
            <v>36495</v>
          </cell>
          <cell r="Y1728">
            <v>42500</v>
          </cell>
          <cell r="Z1728">
            <v>36495</v>
          </cell>
          <cell r="AA1728"/>
          <cell r="AB1728"/>
          <cell r="AC1728"/>
        </row>
        <row r="1729">
          <cell r="A1729">
            <v>36514</v>
          </cell>
          <cell r="B1729">
            <v>19700</v>
          </cell>
          <cell r="D1729"/>
          <cell r="E1729">
            <v>5.85</v>
          </cell>
          <cell r="F1729">
            <v>7</v>
          </cell>
          <cell r="G1729">
            <v>6.3670050761421324</v>
          </cell>
          <cell r="H1729">
            <v>125430.00000000001</v>
          </cell>
          <cell r="I1729">
            <v>19700</v>
          </cell>
          <cell r="N1729"/>
          <cell r="P1729"/>
          <cell r="Q1729"/>
          <cell r="R1729"/>
          <cell r="S1729"/>
          <cell r="U1729"/>
          <cell r="V1729"/>
          <cell r="W1729"/>
          <cell r="X1729">
            <v>36495</v>
          </cell>
          <cell r="Y1729">
            <v>125430.00000000001</v>
          </cell>
          <cell r="Z1729">
            <v>36495</v>
          </cell>
          <cell r="AA1729"/>
          <cell r="AB1729"/>
          <cell r="AC1729"/>
        </row>
        <row r="1730">
          <cell r="A1730">
            <v>36515</v>
          </cell>
          <cell r="B1730">
            <v>18200</v>
          </cell>
          <cell r="D1730"/>
          <cell r="E1730">
            <v>5.85</v>
          </cell>
          <cell r="F1730">
            <v>7</v>
          </cell>
          <cell r="G1730">
            <v>6.4269230769230772</v>
          </cell>
          <cell r="H1730">
            <v>116970</v>
          </cell>
          <cell r="I1730">
            <v>18200</v>
          </cell>
          <cell r="N1730"/>
          <cell r="P1730"/>
          <cell r="Q1730"/>
          <cell r="R1730"/>
          <cell r="S1730"/>
          <cell r="U1730"/>
          <cell r="V1730"/>
          <cell r="W1730"/>
          <cell r="X1730">
            <v>36495</v>
          </cell>
          <cell r="Y1730">
            <v>116970</v>
          </cell>
          <cell r="Z1730">
            <v>36495</v>
          </cell>
          <cell r="AA1730"/>
          <cell r="AB1730"/>
          <cell r="AC1730"/>
        </row>
        <row r="1731">
          <cell r="A1731">
            <v>36516</v>
          </cell>
          <cell r="B1731">
            <v>29200</v>
          </cell>
          <cell r="D1731"/>
          <cell r="E1731">
            <v>5.85</v>
          </cell>
          <cell r="F1731">
            <v>7</v>
          </cell>
          <cell r="G1731">
            <v>6.2763698630136986</v>
          </cell>
          <cell r="H1731">
            <v>183270</v>
          </cell>
          <cell r="I1731">
            <v>29200</v>
          </cell>
          <cell r="N1731"/>
          <cell r="P1731"/>
          <cell r="Q1731"/>
          <cell r="R1731"/>
          <cell r="S1731"/>
          <cell r="U1731"/>
          <cell r="V1731"/>
          <cell r="W1731"/>
          <cell r="X1731">
            <v>36495</v>
          </cell>
          <cell r="Y1731">
            <v>183270</v>
          </cell>
          <cell r="Z1731">
            <v>36495</v>
          </cell>
          <cell r="AA1731"/>
          <cell r="AB1731"/>
          <cell r="AC1731"/>
        </row>
        <row r="1732">
          <cell r="A1732">
            <v>36517</v>
          </cell>
          <cell r="B1732">
            <v>32200</v>
          </cell>
          <cell r="D1732"/>
          <cell r="E1732">
            <v>5.85</v>
          </cell>
          <cell r="F1732">
            <v>7</v>
          </cell>
          <cell r="G1732">
            <v>6.3437888198757761</v>
          </cell>
          <cell r="H1732">
            <v>204270</v>
          </cell>
          <cell r="I1732">
            <v>32200</v>
          </cell>
          <cell r="N1732"/>
          <cell r="P1732"/>
          <cell r="Q1732"/>
          <cell r="R1732"/>
          <cell r="S1732"/>
          <cell r="U1732"/>
          <cell r="V1732"/>
          <cell r="W1732"/>
          <cell r="X1732">
            <v>36495</v>
          </cell>
          <cell r="Y1732">
            <v>204270</v>
          </cell>
          <cell r="Z1732">
            <v>36495</v>
          </cell>
          <cell r="AA1732"/>
          <cell r="AB1732"/>
          <cell r="AC1732"/>
        </row>
        <row r="1733">
          <cell r="A1733">
            <v>36518</v>
          </cell>
          <cell r="B1733">
            <v>32200</v>
          </cell>
          <cell r="D1733"/>
          <cell r="E1733">
            <v>5.85</v>
          </cell>
          <cell r="F1733">
            <v>7</v>
          </cell>
          <cell r="G1733">
            <v>6.3437888198757761</v>
          </cell>
          <cell r="H1733">
            <v>204270</v>
          </cell>
          <cell r="I1733">
            <v>32200</v>
          </cell>
          <cell r="N1733"/>
          <cell r="P1733"/>
          <cell r="Q1733"/>
          <cell r="R1733"/>
          <cell r="S1733"/>
          <cell r="U1733"/>
          <cell r="V1733"/>
          <cell r="W1733"/>
          <cell r="X1733">
            <v>36495</v>
          </cell>
          <cell r="Y1733">
            <v>204270</v>
          </cell>
          <cell r="Z1733">
            <v>36495</v>
          </cell>
          <cell r="AA1733"/>
          <cell r="AB1733"/>
          <cell r="AC1733"/>
        </row>
        <row r="1734">
          <cell r="A1734">
            <v>36519</v>
          </cell>
          <cell r="B1734">
            <v>32200</v>
          </cell>
          <cell r="D1734"/>
          <cell r="E1734">
            <v>5.85</v>
          </cell>
          <cell r="F1734">
            <v>7</v>
          </cell>
          <cell r="G1734">
            <v>6.3437888198757761</v>
          </cell>
          <cell r="H1734">
            <v>204270</v>
          </cell>
          <cell r="I1734">
            <v>32200</v>
          </cell>
          <cell r="N1734"/>
          <cell r="P1734"/>
          <cell r="Q1734"/>
          <cell r="R1734"/>
          <cell r="S1734"/>
          <cell r="U1734"/>
          <cell r="V1734"/>
          <cell r="W1734"/>
          <cell r="X1734">
            <v>36495</v>
          </cell>
          <cell r="Y1734">
            <v>204270</v>
          </cell>
          <cell r="Z1734">
            <v>36495</v>
          </cell>
          <cell r="AA1734"/>
          <cell r="AB1734"/>
          <cell r="AC1734"/>
        </row>
        <row r="1735">
          <cell r="A1735">
            <v>36520</v>
          </cell>
          <cell r="B1735">
            <v>33200</v>
          </cell>
          <cell r="D1735"/>
          <cell r="E1735">
            <v>5.85</v>
          </cell>
          <cell r="F1735">
            <v>7.5</v>
          </cell>
          <cell r="G1735">
            <v>6.5051204819277109</v>
          </cell>
          <cell r="H1735">
            <v>215970</v>
          </cell>
          <cell r="I1735">
            <v>33200</v>
          </cell>
          <cell r="N1735"/>
          <cell r="P1735"/>
          <cell r="Q1735"/>
          <cell r="R1735"/>
          <cell r="S1735"/>
          <cell r="U1735"/>
          <cell r="V1735"/>
          <cell r="W1735"/>
          <cell r="X1735">
            <v>36495</v>
          </cell>
          <cell r="Y1735">
            <v>215970</v>
          </cell>
          <cell r="Z1735">
            <v>36495</v>
          </cell>
          <cell r="AA1735"/>
          <cell r="AB1735"/>
          <cell r="AC1735"/>
        </row>
        <row r="1736">
          <cell r="A1736">
            <v>36521</v>
          </cell>
          <cell r="B1736">
            <v>60200</v>
          </cell>
          <cell r="D1736"/>
          <cell r="E1736">
            <v>5.85</v>
          </cell>
          <cell r="F1736">
            <v>7.5</v>
          </cell>
          <cell r="G1736">
            <v>6.3446013289036545</v>
          </cell>
          <cell r="H1736">
            <v>381945</v>
          </cell>
          <cell r="I1736">
            <v>60200</v>
          </cell>
          <cell r="N1736"/>
          <cell r="P1736"/>
          <cell r="Q1736"/>
          <cell r="R1736"/>
          <cell r="S1736"/>
          <cell r="U1736"/>
          <cell r="V1736"/>
          <cell r="W1736"/>
          <cell r="X1736">
            <v>36495</v>
          </cell>
          <cell r="Y1736">
            <v>381945</v>
          </cell>
          <cell r="Z1736">
            <v>36495</v>
          </cell>
          <cell r="AA1736"/>
          <cell r="AB1736"/>
          <cell r="AC1736"/>
        </row>
        <row r="1737">
          <cell r="A1737">
            <v>36522</v>
          </cell>
          <cell r="B1737">
            <v>36300</v>
          </cell>
          <cell r="D1737"/>
          <cell r="E1737">
            <v>5.85</v>
          </cell>
          <cell r="F1737">
            <v>7.5</v>
          </cell>
          <cell r="G1737">
            <v>6.5972451790633606</v>
          </cell>
          <cell r="H1737">
            <v>239480</v>
          </cell>
          <cell r="I1737">
            <v>36300</v>
          </cell>
          <cell r="N1737"/>
          <cell r="P1737"/>
          <cell r="Q1737"/>
          <cell r="R1737"/>
          <cell r="S1737"/>
          <cell r="U1737"/>
          <cell r="V1737"/>
          <cell r="W1737"/>
          <cell r="X1737">
            <v>36495</v>
          </cell>
          <cell r="Y1737">
            <v>239480</v>
          </cell>
          <cell r="Z1737">
            <v>36495</v>
          </cell>
          <cell r="AA1737"/>
          <cell r="AB1737"/>
          <cell r="AC1737"/>
        </row>
        <row r="1738">
          <cell r="A1738">
            <v>36523</v>
          </cell>
          <cell r="B1738">
            <v>20000</v>
          </cell>
          <cell r="D1738"/>
          <cell r="E1738">
            <v>4</v>
          </cell>
          <cell r="F1738">
            <v>7.5</v>
          </cell>
          <cell r="G1738">
            <v>6.3025000000000002</v>
          </cell>
          <cell r="H1738">
            <v>126050</v>
          </cell>
          <cell r="I1738">
            <v>20000</v>
          </cell>
          <cell r="N1738"/>
          <cell r="P1738"/>
          <cell r="Q1738"/>
          <cell r="R1738"/>
          <cell r="S1738"/>
          <cell r="U1738"/>
          <cell r="V1738"/>
          <cell r="W1738"/>
          <cell r="X1738">
            <v>36495</v>
          </cell>
          <cell r="Y1738">
            <v>126050</v>
          </cell>
          <cell r="Z1738">
            <v>36495</v>
          </cell>
          <cell r="AA1738"/>
          <cell r="AB1738"/>
          <cell r="AC1738"/>
        </row>
        <row r="1739">
          <cell r="A1739">
            <v>36524</v>
          </cell>
          <cell r="B1739">
            <v>18000</v>
          </cell>
          <cell r="D1739"/>
          <cell r="E1739">
            <v>7.5</v>
          </cell>
          <cell r="F1739">
            <v>8.25</v>
          </cell>
          <cell r="G1739">
            <v>8.125</v>
          </cell>
          <cell r="H1739">
            <v>146250</v>
          </cell>
          <cell r="I1739">
            <v>18000</v>
          </cell>
          <cell r="N1739"/>
          <cell r="P1739"/>
          <cell r="Q1739"/>
          <cell r="R1739"/>
          <cell r="S1739"/>
          <cell r="U1739"/>
          <cell r="V1739"/>
          <cell r="W1739"/>
          <cell r="X1739">
            <v>36495</v>
          </cell>
          <cell r="Y1739">
            <v>146250</v>
          </cell>
          <cell r="Z1739">
            <v>36495</v>
          </cell>
          <cell r="AA1739"/>
          <cell r="AB1739"/>
          <cell r="AC1739"/>
        </row>
        <row r="1740">
          <cell r="A1740">
            <v>36525</v>
          </cell>
          <cell r="B1740">
            <v>18000</v>
          </cell>
          <cell r="C1740"/>
          <cell r="D1740"/>
          <cell r="E1740">
            <v>7.5</v>
          </cell>
          <cell r="F1740">
            <v>8.25</v>
          </cell>
          <cell r="G1740">
            <v>8.125</v>
          </cell>
          <cell r="H1740">
            <v>146250</v>
          </cell>
          <cell r="I1740">
            <v>18000</v>
          </cell>
          <cell r="J1740">
            <v>7737795</v>
          </cell>
          <cell r="K1740">
            <v>1163700</v>
          </cell>
          <cell r="L1740">
            <v>6.6493039443155455</v>
          </cell>
          <cell r="M1740"/>
          <cell r="N1740"/>
          <cell r="O1740"/>
          <cell r="P1740"/>
          <cell r="Q1740"/>
          <cell r="R1740"/>
          <cell r="S1740"/>
          <cell r="T1740"/>
          <cell r="U1740"/>
          <cell r="V1740"/>
          <cell r="W1740"/>
          <cell r="X1740">
            <v>36495</v>
          </cell>
          <cell r="Y1740">
            <v>146250</v>
          </cell>
          <cell r="Z1740">
            <v>36495</v>
          </cell>
          <cell r="AA1740"/>
          <cell r="AB1740"/>
          <cell r="AC1740"/>
        </row>
        <row r="1741">
          <cell r="A1741">
            <v>36526</v>
          </cell>
          <cell r="B1741">
            <v>18000</v>
          </cell>
          <cell r="D1741"/>
          <cell r="E1741">
            <v>7.5</v>
          </cell>
          <cell r="F1741">
            <v>8.25</v>
          </cell>
          <cell r="G1741">
            <v>8.125</v>
          </cell>
          <cell r="H1741">
            <v>146250</v>
          </cell>
          <cell r="I1741">
            <v>18000</v>
          </cell>
          <cell r="N1741"/>
          <cell r="P1741"/>
          <cell r="Q1741"/>
          <cell r="R1741"/>
          <cell r="S1741"/>
          <cell r="U1741"/>
          <cell r="V1741"/>
          <cell r="W1741"/>
          <cell r="X1741">
            <v>36526</v>
          </cell>
          <cell r="Y1741">
            <v>146250</v>
          </cell>
          <cell r="Z1741">
            <v>36526</v>
          </cell>
          <cell r="AA1741"/>
          <cell r="AB1741"/>
          <cell r="AC1741"/>
        </row>
        <row r="1742">
          <cell r="A1742">
            <v>36527</v>
          </cell>
          <cell r="B1742">
            <v>46000</v>
          </cell>
          <cell r="D1742"/>
          <cell r="E1742">
            <v>6</v>
          </cell>
          <cell r="F1742">
            <v>9</v>
          </cell>
          <cell r="G1742">
            <v>7.4239130434782608</v>
          </cell>
          <cell r="H1742">
            <v>341500</v>
          </cell>
          <cell r="I1742">
            <v>46000</v>
          </cell>
          <cell r="N1742"/>
          <cell r="P1742"/>
          <cell r="Q1742"/>
          <cell r="R1742"/>
          <cell r="S1742"/>
          <cell r="U1742"/>
          <cell r="V1742"/>
          <cell r="W1742"/>
          <cell r="X1742">
            <v>36526</v>
          </cell>
          <cell r="Y1742">
            <v>341500</v>
          </cell>
          <cell r="Z1742">
            <v>36526</v>
          </cell>
          <cell r="AA1742"/>
          <cell r="AB1742"/>
          <cell r="AC1742"/>
        </row>
        <row r="1743">
          <cell r="A1743">
            <v>36528</v>
          </cell>
          <cell r="B1743">
            <v>68600</v>
          </cell>
          <cell r="D1743"/>
          <cell r="E1743">
            <v>6</v>
          </cell>
          <cell r="F1743">
            <v>9</v>
          </cell>
          <cell r="G1743">
            <v>8.0430029154518952</v>
          </cell>
          <cell r="H1743">
            <v>551750</v>
          </cell>
          <cell r="I1743">
            <v>68600</v>
          </cell>
          <cell r="N1743"/>
          <cell r="P1743"/>
          <cell r="Q1743"/>
          <cell r="R1743"/>
          <cell r="S1743"/>
          <cell r="U1743"/>
          <cell r="V1743"/>
          <cell r="W1743"/>
          <cell r="X1743">
            <v>36526</v>
          </cell>
          <cell r="Y1743">
            <v>551750</v>
          </cell>
          <cell r="Z1743">
            <v>36526</v>
          </cell>
          <cell r="AA1743"/>
          <cell r="AB1743"/>
          <cell r="AC1743"/>
        </row>
        <row r="1744">
          <cell r="A1744">
            <v>36529</v>
          </cell>
          <cell r="B1744">
            <v>77150</v>
          </cell>
          <cell r="D1744"/>
          <cell r="E1744">
            <v>6</v>
          </cell>
          <cell r="F1744">
            <v>9</v>
          </cell>
          <cell r="G1744">
            <v>7.8313350615683737</v>
          </cell>
          <cell r="H1744">
            <v>604187.5</v>
          </cell>
          <cell r="I1744">
            <v>77150</v>
          </cell>
          <cell r="N1744"/>
          <cell r="P1744"/>
          <cell r="Q1744"/>
          <cell r="R1744"/>
          <cell r="S1744"/>
          <cell r="U1744"/>
          <cell r="V1744"/>
          <cell r="W1744"/>
          <cell r="X1744">
            <v>36526</v>
          </cell>
          <cell r="Y1744">
            <v>604187.5</v>
          </cell>
          <cell r="Z1744">
            <v>36526</v>
          </cell>
          <cell r="AA1744"/>
          <cell r="AB1744"/>
          <cell r="AC1744"/>
        </row>
        <row r="1745">
          <cell r="A1745">
            <v>36530</v>
          </cell>
          <cell r="B1745">
            <v>99650</v>
          </cell>
          <cell r="D1745"/>
          <cell r="E1745">
            <v>6</v>
          </cell>
          <cell r="F1745">
            <v>9</v>
          </cell>
          <cell r="G1745">
            <v>7.5739839438033112</v>
          </cell>
          <cell r="H1745">
            <v>754747.5</v>
          </cell>
          <cell r="I1745">
            <v>99650</v>
          </cell>
          <cell r="N1745"/>
          <cell r="P1745"/>
          <cell r="Q1745"/>
          <cell r="R1745"/>
          <cell r="S1745"/>
          <cell r="U1745"/>
          <cell r="V1745"/>
          <cell r="W1745"/>
          <cell r="X1745">
            <v>36526</v>
          </cell>
          <cell r="Y1745">
            <v>754747.5</v>
          </cell>
          <cell r="Z1745">
            <v>36526</v>
          </cell>
          <cell r="AA1745"/>
          <cell r="AB1745"/>
          <cell r="AC1745"/>
        </row>
        <row r="1746">
          <cell r="A1746">
            <v>36531</v>
          </cell>
          <cell r="B1746">
            <v>98150</v>
          </cell>
          <cell r="D1746"/>
          <cell r="E1746">
            <v>5.9</v>
          </cell>
          <cell r="F1746">
            <v>9</v>
          </cell>
          <cell r="G1746">
            <v>8.1301579215486495</v>
          </cell>
          <cell r="H1746">
            <v>797975</v>
          </cell>
          <cell r="I1746">
            <v>98150</v>
          </cell>
          <cell r="N1746"/>
          <cell r="P1746"/>
          <cell r="Q1746"/>
          <cell r="R1746"/>
          <cell r="S1746"/>
          <cell r="U1746"/>
          <cell r="V1746"/>
          <cell r="W1746"/>
          <cell r="X1746">
            <v>36526</v>
          </cell>
          <cell r="Y1746">
            <v>797975</v>
          </cell>
          <cell r="Z1746">
            <v>36526</v>
          </cell>
          <cell r="AA1746"/>
          <cell r="AB1746"/>
          <cell r="AC1746"/>
        </row>
        <row r="1747">
          <cell r="A1747">
            <v>36532</v>
          </cell>
          <cell r="B1747">
            <v>98150</v>
          </cell>
          <cell r="D1747"/>
          <cell r="E1747">
            <v>5.9</v>
          </cell>
          <cell r="F1747">
            <v>9</v>
          </cell>
          <cell r="G1747">
            <v>8.1301579215486495</v>
          </cell>
          <cell r="H1747">
            <v>797975</v>
          </cell>
          <cell r="I1747">
            <v>98150</v>
          </cell>
          <cell r="N1747"/>
          <cell r="P1747"/>
          <cell r="Q1747"/>
          <cell r="R1747"/>
          <cell r="S1747"/>
          <cell r="U1747"/>
          <cell r="V1747"/>
          <cell r="W1747"/>
          <cell r="X1747">
            <v>36526</v>
          </cell>
          <cell r="Y1747">
            <v>797975</v>
          </cell>
          <cell r="Z1747">
            <v>36526</v>
          </cell>
          <cell r="AA1747"/>
          <cell r="AB1747"/>
          <cell r="AC1747"/>
        </row>
        <row r="1748">
          <cell r="A1748">
            <v>36533</v>
          </cell>
          <cell r="B1748">
            <v>98150</v>
          </cell>
          <cell r="D1748"/>
          <cell r="E1748">
            <v>5.9</v>
          </cell>
          <cell r="F1748">
            <v>9</v>
          </cell>
          <cell r="G1748">
            <v>8.1301579215486495</v>
          </cell>
          <cell r="H1748">
            <v>797975</v>
          </cell>
          <cell r="I1748">
            <v>98150</v>
          </cell>
          <cell r="N1748"/>
          <cell r="P1748"/>
          <cell r="Q1748"/>
          <cell r="R1748"/>
          <cell r="S1748"/>
          <cell r="U1748"/>
          <cell r="V1748"/>
          <cell r="W1748"/>
          <cell r="X1748">
            <v>36526</v>
          </cell>
          <cell r="Y1748">
            <v>797975</v>
          </cell>
          <cell r="Z1748">
            <v>36526</v>
          </cell>
          <cell r="AA1748"/>
          <cell r="AB1748"/>
          <cell r="AC1748"/>
        </row>
        <row r="1749">
          <cell r="A1749">
            <v>36534</v>
          </cell>
          <cell r="B1749">
            <v>98300</v>
          </cell>
          <cell r="D1749"/>
          <cell r="E1749">
            <v>5</v>
          </cell>
          <cell r="F1749">
            <v>9</v>
          </cell>
          <cell r="G1749">
            <v>8.2358087487283829</v>
          </cell>
          <cell r="H1749">
            <v>809580</v>
          </cell>
          <cell r="I1749">
            <v>98300</v>
          </cell>
          <cell r="N1749"/>
          <cell r="P1749"/>
          <cell r="Q1749"/>
          <cell r="R1749"/>
          <cell r="S1749"/>
          <cell r="U1749"/>
          <cell r="V1749"/>
          <cell r="W1749"/>
          <cell r="X1749">
            <v>36526</v>
          </cell>
          <cell r="Y1749">
            <v>809580</v>
          </cell>
          <cell r="Z1749">
            <v>36526</v>
          </cell>
          <cell r="AA1749"/>
          <cell r="AB1749"/>
          <cell r="AC1749"/>
        </row>
        <row r="1750">
          <cell r="A1750">
            <v>36535</v>
          </cell>
          <cell r="B1750">
            <v>95300</v>
          </cell>
          <cell r="D1750"/>
          <cell r="E1750">
            <v>5.5</v>
          </cell>
          <cell r="F1750">
            <v>9</v>
          </cell>
          <cell r="G1750">
            <v>8.3357817418677858</v>
          </cell>
          <cell r="H1750">
            <v>794400</v>
          </cell>
          <cell r="I1750">
            <v>95300</v>
          </cell>
          <cell r="N1750"/>
          <cell r="P1750"/>
          <cell r="Q1750"/>
          <cell r="R1750"/>
          <cell r="S1750"/>
          <cell r="U1750"/>
          <cell r="V1750"/>
          <cell r="W1750"/>
          <cell r="X1750">
            <v>36526</v>
          </cell>
          <cell r="Y1750">
            <v>794400</v>
          </cell>
          <cell r="Z1750">
            <v>36526</v>
          </cell>
          <cell r="AA1750"/>
          <cell r="AB1750"/>
          <cell r="AC1750"/>
        </row>
        <row r="1751">
          <cell r="A1751">
            <v>36536</v>
          </cell>
          <cell r="B1751">
            <v>112300</v>
          </cell>
          <cell r="D1751"/>
          <cell r="E1751">
            <v>5.85</v>
          </cell>
          <cell r="F1751">
            <v>9</v>
          </cell>
          <cell r="G1751">
            <v>8.0109528049866423</v>
          </cell>
          <cell r="H1751">
            <v>899629.99999999988</v>
          </cell>
          <cell r="I1751">
            <v>112300</v>
          </cell>
          <cell r="N1751"/>
          <cell r="P1751"/>
          <cell r="Q1751"/>
          <cell r="R1751"/>
          <cell r="S1751"/>
          <cell r="U1751"/>
          <cell r="V1751"/>
          <cell r="W1751"/>
          <cell r="X1751">
            <v>36526</v>
          </cell>
          <cell r="Y1751">
            <v>899629.99999999988</v>
          </cell>
          <cell r="Z1751">
            <v>36526</v>
          </cell>
          <cell r="AA1751"/>
          <cell r="AB1751"/>
          <cell r="AC1751"/>
        </row>
        <row r="1752">
          <cell r="A1752">
            <v>36537</v>
          </cell>
          <cell r="B1752">
            <v>99800</v>
          </cell>
          <cell r="D1752"/>
          <cell r="E1752">
            <v>5.9</v>
          </cell>
          <cell r="F1752">
            <v>9</v>
          </cell>
          <cell r="G1752">
            <v>8.3534068136272541</v>
          </cell>
          <cell r="H1752">
            <v>833670</v>
          </cell>
          <cell r="I1752">
            <v>99800</v>
          </cell>
          <cell r="N1752"/>
          <cell r="P1752"/>
          <cell r="Q1752"/>
          <cell r="R1752"/>
          <cell r="S1752"/>
          <cell r="U1752"/>
          <cell r="V1752"/>
          <cell r="W1752"/>
          <cell r="X1752">
            <v>36526</v>
          </cell>
          <cell r="Y1752">
            <v>833670</v>
          </cell>
          <cell r="Z1752">
            <v>36526</v>
          </cell>
          <cell r="AA1752"/>
          <cell r="AB1752"/>
          <cell r="AC1752"/>
        </row>
        <row r="1753">
          <cell r="A1753">
            <v>36538</v>
          </cell>
          <cell r="B1753">
            <v>152300</v>
          </cell>
          <cell r="D1753"/>
          <cell r="E1753">
            <v>5.5</v>
          </cell>
          <cell r="F1753">
            <v>9</v>
          </cell>
          <cell r="G1753">
            <v>7.4761654629021672</v>
          </cell>
          <cell r="H1753">
            <v>1138620</v>
          </cell>
          <cell r="I1753">
            <v>152300</v>
          </cell>
          <cell r="N1753"/>
          <cell r="P1753"/>
          <cell r="Q1753"/>
          <cell r="R1753"/>
          <cell r="S1753"/>
          <cell r="U1753"/>
          <cell r="V1753"/>
          <cell r="W1753"/>
          <cell r="X1753">
            <v>36526</v>
          </cell>
          <cell r="Y1753">
            <v>1138620</v>
          </cell>
          <cell r="Z1753">
            <v>36526</v>
          </cell>
          <cell r="AA1753"/>
          <cell r="AB1753"/>
          <cell r="AC1753"/>
        </row>
        <row r="1754">
          <cell r="A1754">
            <v>36539</v>
          </cell>
          <cell r="B1754">
            <v>152300</v>
          </cell>
          <cell r="D1754"/>
          <cell r="E1754">
            <v>5.5</v>
          </cell>
          <cell r="F1754">
            <v>9</v>
          </cell>
          <cell r="G1754">
            <v>7.4761654629021672</v>
          </cell>
          <cell r="H1754">
            <v>1138620</v>
          </cell>
          <cell r="I1754">
            <v>152300</v>
          </cell>
          <cell r="N1754"/>
          <cell r="P1754"/>
          <cell r="Q1754"/>
          <cell r="R1754"/>
          <cell r="S1754"/>
          <cell r="U1754"/>
          <cell r="V1754"/>
          <cell r="W1754"/>
          <cell r="X1754">
            <v>36526</v>
          </cell>
          <cell r="Y1754">
            <v>1138620</v>
          </cell>
          <cell r="Z1754">
            <v>36526</v>
          </cell>
          <cell r="AA1754"/>
          <cell r="AB1754"/>
          <cell r="AC1754"/>
        </row>
        <row r="1755">
          <cell r="A1755">
            <v>36540</v>
          </cell>
          <cell r="B1755">
            <v>152300</v>
          </cell>
          <cell r="D1755"/>
          <cell r="E1755">
            <v>5.5</v>
          </cell>
          <cell r="F1755">
            <v>9</v>
          </cell>
          <cell r="G1755">
            <v>7.4761654629021672</v>
          </cell>
          <cell r="H1755">
            <v>1138620</v>
          </cell>
          <cell r="I1755">
            <v>152300</v>
          </cell>
          <cell r="N1755"/>
          <cell r="P1755"/>
          <cell r="Q1755"/>
          <cell r="R1755"/>
          <cell r="S1755"/>
          <cell r="U1755"/>
          <cell r="V1755"/>
          <cell r="W1755"/>
          <cell r="X1755">
            <v>36526</v>
          </cell>
          <cell r="Y1755">
            <v>1138620</v>
          </cell>
          <cell r="Z1755">
            <v>36526</v>
          </cell>
          <cell r="AA1755"/>
          <cell r="AB1755"/>
          <cell r="AC1755"/>
        </row>
        <row r="1756">
          <cell r="A1756">
            <v>36541</v>
          </cell>
          <cell r="B1756">
            <v>150850</v>
          </cell>
          <cell r="D1756"/>
          <cell r="E1756">
            <v>5.8</v>
          </cell>
          <cell r="F1756">
            <v>9</v>
          </cell>
          <cell r="G1756">
            <v>7.6371561153463707</v>
          </cell>
          <cell r="H1756">
            <v>1152065</v>
          </cell>
          <cell r="I1756">
            <v>150850</v>
          </cell>
          <cell r="N1756"/>
          <cell r="P1756"/>
          <cell r="Q1756"/>
          <cell r="R1756"/>
          <cell r="S1756"/>
          <cell r="U1756"/>
          <cell r="V1756"/>
          <cell r="W1756"/>
          <cell r="X1756">
            <v>36526</v>
          </cell>
          <cell r="Y1756">
            <v>1152065</v>
          </cell>
          <cell r="Z1756">
            <v>36526</v>
          </cell>
          <cell r="AA1756"/>
          <cell r="AB1756"/>
          <cell r="AC1756"/>
        </row>
        <row r="1757">
          <cell r="A1757">
            <v>36542</v>
          </cell>
          <cell r="B1757">
            <v>123700</v>
          </cell>
          <cell r="D1757"/>
          <cell r="E1757">
            <v>5.9</v>
          </cell>
          <cell r="F1757">
            <v>9</v>
          </cell>
          <cell r="G1757">
            <v>7.9683104284559416</v>
          </cell>
          <cell r="H1757">
            <v>985680</v>
          </cell>
          <cell r="I1757">
            <v>123700</v>
          </cell>
          <cell r="N1757"/>
          <cell r="P1757"/>
          <cell r="Q1757"/>
          <cell r="R1757"/>
          <cell r="S1757"/>
          <cell r="U1757"/>
          <cell r="V1757"/>
          <cell r="W1757"/>
          <cell r="X1757">
            <v>36526</v>
          </cell>
          <cell r="Y1757">
            <v>985680</v>
          </cell>
          <cell r="Z1757">
            <v>36526</v>
          </cell>
          <cell r="AA1757"/>
          <cell r="AB1757"/>
          <cell r="AC1757"/>
        </row>
        <row r="1758">
          <cell r="A1758">
            <v>36543</v>
          </cell>
          <cell r="B1758">
            <v>129750</v>
          </cell>
          <cell r="D1758"/>
          <cell r="E1758">
            <v>5.9</v>
          </cell>
          <cell r="F1758">
            <v>9</v>
          </cell>
          <cell r="G1758">
            <v>7.9142581888246628</v>
          </cell>
          <cell r="H1758">
            <v>1026875</v>
          </cell>
          <cell r="I1758">
            <v>129750</v>
          </cell>
          <cell r="N1758"/>
          <cell r="P1758"/>
          <cell r="Q1758"/>
          <cell r="R1758"/>
          <cell r="S1758"/>
          <cell r="U1758"/>
          <cell r="V1758"/>
          <cell r="W1758"/>
          <cell r="X1758">
            <v>36526</v>
          </cell>
          <cell r="Y1758">
            <v>1026875</v>
          </cell>
          <cell r="Z1758">
            <v>36526</v>
          </cell>
          <cell r="AA1758"/>
          <cell r="AB1758"/>
          <cell r="AC1758"/>
        </row>
        <row r="1759">
          <cell r="A1759">
            <v>36544</v>
          </cell>
          <cell r="B1759">
            <v>94500</v>
          </cell>
          <cell r="D1759"/>
          <cell r="E1759">
            <v>5.95</v>
          </cell>
          <cell r="F1759">
            <v>8.25</v>
          </cell>
          <cell r="G1759">
            <v>6.9063492063492067</v>
          </cell>
          <cell r="H1759">
            <v>652650</v>
          </cell>
          <cell r="I1759">
            <v>94500</v>
          </cell>
          <cell r="N1759"/>
          <cell r="P1759"/>
          <cell r="Q1759"/>
          <cell r="R1759"/>
          <cell r="S1759"/>
          <cell r="U1759"/>
          <cell r="V1759"/>
          <cell r="W1759"/>
          <cell r="X1759">
            <v>36526</v>
          </cell>
          <cell r="Y1759">
            <v>652650</v>
          </cell>
          <cell r="Z1759">
            <v>36526</v>
          </cell>
          <cell r="AA1759"/>
          <cell r="AB1759"/>
          <cell r="AC1759"/>
        </row>
        <row r="1760">
          <cell r="A1760">
            <v>36545</v>
          </cell>
          <cell r="B1760">
            <v>67000</v>
          </cell>
          <cell r="D1760"/>
          <cell r="E1760">
            <v>5.25</v>
          </cell>
          <cell r="F1760">
            <v>7.5</v>
          </cell>
          <cell r="G1760">
            <v>6.8988805970149256</v>
          </cell>
          <cell r="H1760">
            <v>462225</v>
          </cell>
          <cell r="I1760">
            <v>67000</v>
          </cell>
          <cell r="N1760"/>
          <cell r="P1760"/>
          <cell r="Q1760"/>
          <cell r="R1760"/>
          <cell r="S1760"/>
          <cell r="U1760"/>
          <cell r="V1760"/>
          <cell r="W1760"/>
          <cell r="X1760">
            <v>36526</v>
          </cell>
          <cell r="Y1760">
            <v>462225</v>
          </cell>
          <cell r="Z1760">
            <v>36526</v>
          </cell>
          <cell r="AA1760"/>
          <cell r="AB1760"/>
          <cell r="AC1760"/>
        </row>
        <row r="1761">
          <cell r="A1761">
            <v>36546</v>
          </cell>
          <cell r="B1761">
            <v>67000</v>
          </cell>
          <cell r="D1761"/>
          <cell r="E1761">
            <v>5.25</v>
          </cell>
          <cell r="F1761">
            <v>7.5</v>
          </cell>
          <cell r="G1761">
            <v>6.8988805970149256</v>
          </cell>
          <cell r="H1761">
            <v>462225</v>
          </cell>
          <cell r="I1761">
            <v>67000</v>
          </cell>
          <cell r="N1761"/>
          <cell r="P1761"/>
          <cell r="Q1761"/>
          <cell r="R1761"/>
          <cell r="S1761"/>
          <cell r="U1761"/>
          <cell r="V1761"/>
          <cell r="W1761"/>
          <cell r="X1761">
            <v>36526</v>
          </cell>
          <cell r="Y1761">
            <v>462225</v>
          </cell>
          <cell r="Z1761">
            <v>36526</v>
          </cell>
          <cell r="AA1761"/>
          <cell r="AB1761"/>
          <cell r="AC1761"/>
        </row>
        <row r="1762">
          <cell r="A1762">
            <v>36547</v>
          </cell>
          <cell r="B1762">
            <v>67000</v>
          </cell>
          <cell r="D1762"/>
          <cell r="E1762">
            <v>5.25</v>
          </cell>
          <cell r="F1762">
            <v>7.5</v>
          </cell>
          <cell r="G1762">
            <v>6.8988805970149256</v>
          </cell>
          <cell r="H1762">
            <v>462225</v>
          </cell>
          <cell r="I1762">
            <v>67000</v>
          </cell>
          <cell r="N1762"/>
          <cell r="P1762"/>
          <cell r="Q1762"/>
          <cell r="R1762"/>
          <cell r="S1762"/>
          <cell r="U1762"/>
          <cell r="V1762"/>
          <cell r="W1762"/>
          <cell r="X1762">
            <v>36526</v>
          </cell>
          <cell r="Y1762">
            <v>462225</v>
          </cell>
          <cell r="Z1762">
            <v>36526</v>
          </cell>
          <cell r="AA1762"/>
          <cell r="AB1762"/>
          <cell r="AC1762"/>
        </row>
        <row r="1763">
          <cell r="A1763">
            <v>36548</v>
          </cell>
          <cell r="B1763">
            <v>21400</v>
          </cell>
          <cell r="D1763"/>
          <cell r="E1763">
            <v>5.25</v>
          </cell>
          <cell r="F1763">
            <v>7.3</v>
          </cell>
          <cell r="G1763">
            <v>6.9392523364485985</v>
          </cell>
          <cell r="H1763">
            <v>148500</v>
          </cell>
          <cell r="I1763">
            <v>21400</v>
          </cell>
          <cell r="N1763"/>
          <cell r="P1763"/>
          <cell r="Q1763"/>
          <cell r="R1763"/>
          <cell r="S1763"/>
          <cell r="U1763"/>
          <cell r="V1763"/>
          <cell r="W1763"/>
          <cell r="X1763">
            <v>36526</v>
          </cell>
          <cell r="Y1763">
            <v>148500</v>
          </cell>
          <cell r="Z1763">
            <v>36526</v>
          </cell>
          <cell r="AA1763"/>
          <cell r="AB1763"/>
          <cell r="AC1763"/>
        </row>
        <row r="1764">
          <cell r="A1764">
            <v>36549</v>
          </cell>
          <cell r="B1764">
            <v>11000</v>
          </cell>
          <cell r="D1764"/>
          <cell r="E1764">
            <v>5.85</v>
          </cell>
          <cell r="F1764">
            <v>7</v>
          </cell>
          <cell r="G1764">
            <v>6.5636363636363635</v>
          </cell>
          <cell r="H1764">
            <v>72200</v>
          </cell>
          <cell r="I1764">
            <v>11000</v>
          </cell>
          <cell r="N1764"/>
          <cell r="P1764"/>
          <cell r="Q1764"/>
          <cell r="R1764"/>
          <cell r="S1764"/>
          <cell r="U1764"/>
          <cell r="V1764"/>
          <cell r="W1764"/>
          <cell r="X1764">
            <v>36526</v>
          </cell>
          <cell r="Y1764">
            <v>72200</v>
          </cell>
          <cell r="Z1764">
            <v>36526</v>
          </cell>
          <cell r="AA1764"/>
          <cell r="AB1764"/>
          <cell r="AC1764"/>
        </row>
        <row r="1765">
          <cell r="A1765">
            <v>36550</v>
          </cell>
          <cell r="B1765">
            <v>26250</v>
          </cell>
          <cell r="D1765"/>
          <cell r="E1765">
            <v>5.25</v>
          </cell>
          <cell r="F1765">
            <v>6.5</v>
          </cell>
          <cell r="G1765">
            <v>5.9985714285714282</v>
          </cell>
          <cell r="H1765">
            <v>157462.5</v>
          </cell>
          <cell r="I1765">
            <v>26250</v>
          </cell>
          <cell r="N1765"/>
          <cell r="P1765"/>
          <cell r="Q1765"/>
          <cell r="R1765"/>
          <cell r="S1765"/>
          <cell r="U1765"/>
          <cell r="V1765"/>
          <cell r="W1765"/>
          <cell r="X1765">
            <v>36526</v>
          </cell>
          <cell r="Y1765">
            <v>157462.5</v>
          </cell>
          <cell r="Z1765">
            <v>36526</v>
          </cell>
          <cell r="AA1765"/>
          <cell r="AB1765"/>
          <cell r="AC1765"/>
        </row>
        <row r="1766">
          <cell r="A1766">
            <v>36551</v>
          </cell>
          <cell r="B1766">
            <v>18750</v>
          </cell>
          <cell r="D1766"/>
          <cell r="E1766">
            <v>5.85</v>
          </cell>
          <cell r="F1766">
            <v>6.25</v>
          </cell>
          <cell r="G1766">
            <v>5.97</v>
          </cell>
          <cell r="H1766">
            <v>111937.5</v>
          </cell>
          <cell r="I1766">
            <v>18750</v>
          </cell>
          <cell r="N1766"/>
          <cell r="P1766"/>
          <cell r="Q1766"/>
          <cell r="R1766"/>
          <cell r="S1766"/>
          <cell r="U1766"/>
          <cell r="V1766"/>
          <cell r="W1766"/>
          <cell r="X1766">
            <v>36526</v>
          </cell>
          <cell r="Y1766">
            <v>111937.5</v>
          </cell>
          <cell r="Z1766">
            <v>36526</v>
          </cell>
          <cell r="AA1766"/>
          <cell r="AB1766"/>
          <cell r="AC1766"/>
        </row>
        <row r="1767">
          <cell r="A1767">
            <v>36552</v>
          </cell>
          <cell r="B1767">
            <v>18750</v>
          </cell>
          <cell r="D1767"/>
          <cell r="E1767">
            <v>5.85</v>
          </cell>
          <cell r="F1767">
            <v>6.25</v>
          </cell>
          <cell r="G1767">
            <v>5.952</v>
          </cell>
          <cell r="H1767">
            <v>111600</v>
          </cell>
          <cell r="I1767">
            <v>18750</v>
          </cell>
          <cell r="N1767"/>
          <cell r="P1767"/>
          <cell r="Q1767"/>
          <cell r="R1767"/>
          <cell r="S1767"/>
          <cell r="U1767"/>
          <cell r="V1767"/>
          <cell r="W1767"/>
          <cell r="X1767">
            <v>36526</v>
          </cell>
          <cell r="Y1767">
            <v>111600</v>
          </cell>
          <cell r="Z1767">
            <v>36526</v>
          </cell>
          <cell r="AA1767"/>
          <cell r="AB1767"/>
          <cell r="AC1767"/>
        </row>
        <row r="1768">
          <cell r="A1768">
            <v>36553</v>
          </cell>
          <cell r="B1768">
            <v>18750</v>
          </cell>
          <cell r="D1768"/>
          <cell r="E1768">
            <v>5.85</v>
          </cell>
          <cell r="F1768">
            <v>6.25</v>
          </cell>
          <cell r="G1768">
            <v>5.952</v>
          </cell>
          <cell r="H1768">
            <v>111600</v>
          </cell>
          <cell r="I1768">
            <v>18750</v>
          </cell>
          <cell r="N1768"/>
          <cell r="P1768"/>
          <cell r="Q1768"/>
          <cell r="R1768"/>
          <cell r="S1768"/>
          <cell r="U1768"/>
          <cell r="V1768"/>
          <cell r="W1768"/>
          <cell r="X1768">
            <v>36526</v>
          </cell>
          <cell r="Y1768">
            <v>111600</v>
          </cell>
          <cell r="Z1768">
            <v>36526</v>
          </cell>
          <cell r="AA1768"/>
          <cell r="AB1768"/>
          <cell r="AC1768"/>
        </row>
        <row r="1769">
          <cell r="A1769">
            <v>36554</v>
          </cell>
          <cell r="B1769">
            <v>18750</v>
          </cell>
          <cell r="D1769"/>
          <cell r="E1769">
            <v>5.85</v>
          </cell>
          <cell r="F1769">
            <v>6.25</v>
          </cell>
          <cell r="G1769">
            <v>5.952</v>
          </cell>
          <cell r="H1769">
            <v>111600</v>
          </cell>
          <cell r="I1769">
            <v>18750</v>
          </cell>
          <cell r="N1769"/>
          <cell r="P1769"/>
          <cell r="Q1769"/>
          <cell r="R1769"/>
          <cell r="S1769"/>
          <cell r="U1769"/>
          <cell r="V1769"/>
          <cell r="W1769"/>
          <cell r="X1769">
            <v>36526</v>
          </cell>
          <cell r="Y1769">
            <v>111600</v>
          </cell>
          <cell r="Z1769">
            <v>36526</v>
          </cell>
          <cell r="AA1769"/>
          <cell r="AB1769"/>
          <cell r="AC1769"/>
        </row>
        <row r="1770">
          <cell r="A1770">
            <v>36555</v>
          </cell>
          <cell r="B1770">
            <v>1500</v>
          </cell>
          <cell r="D1770"/>
          <cell r="E1770">
            <v>5.55</v>
          </cell>
          <cell r="F1770">
            <v>5.55</v>
          </cell>
          <cell r="G1770">
            <v>5.55</v>
          </cell>
          <cell r="H1770">
            <v>8325</v>
          </cell>
          <cell r="I1770">
            <v>1500</v>
          </cell>
          <cell r="N1770"/>
          <cell r="P1770"/>
          <cell r="Q1770"/>
          <cell r="R1770"/>
          <cell r="S1770"/>
          <cell r="U1770"/>
          <cell r="V1770"/>
          <cell r="W1770"/>
          <cell r="X1770">
            <v>36526</v>
          </cell>
          <cell r="Y1770">
            <v>8325</v>
          </cell>
          <cell r="Z1770">
            <v>36526</v>
          </cell>
          <cell r="AA1770"/>
          <cell r="AB1770"/>
          <cell r="AC1770"/>
        </row>
        <row r="1771">
          <cell r="A1771">
            <v>36556</v>
          </cell>
          <cell r="B1771">
            <v>78500</v>
          </cell>
          <cell r="C1771"/>
          <cell r="D1771"/>
          <cell r="E1771">
            <v>5.8</v>
          </cell>
          <cell r="F1771">
            <v>9</v>
          </cell>
          <cell r="G1771">
            <v>8.2515923566878975</v>
          </cell>
          <cell r="H1771">
            <v>647750</v>
          </cell>
          <cell r="I1771">
            <v>78500</v>
          </cell>
          <cell r="J1771">
            <v>18230420</v>
          </cell>
          <cell r="K1771">
            <v>2379900</v>
          </cell>
          <cell r="L1771">
            <v>7.6601621916887268</v>
          </cell>
          <cell r="M1771"/>
          <cell r="N1771"/>
          <cell r="O1771"/>
          <cell r="P1771"/>
          <cell r="Q1771"/>
          <cell r="R1771"/>
          <cell r="S1771"/>
          <cell r="T1771"/>
          <cell r="U1771"/>
          <cell r="V1771"/>
          <cell r="W1771"/>
          <cell r="X1771">
            <v>36526</v>
          </cell>
          <cell r="Y1771">
            <v>647750</v>
          </cell>
          <cell r="Z1771">
            <v>36526</v>
          </cell>
          <cell r="AA1771"/>
          <cell r="AB1771"/>
          <cell r="AC1771"/>
        </row>
        <row r="1772">
          <cell r="A1772">
            <v>36557</v>
          </cell>
          <cell r="B1772">
            <v>70450</v>
          </cell>
          <cell r="D1772"/>
          <cell r="E1772">
            <v>5.5</v>
          </cell>
          <cell r="F1772">
            <v>9</v>
          </cell>
          <cell r="G1772">
            <v>7.770191625266146</v>
          </cell>
          <cell r="H1772">
            <v>547410</v>
          </cell>
          <cell r="I1772">
            <v>70450</v>
          </cell>
          <cell r="N1772"/>
          <cell r="P1772"/>
          <cell r="Q1772"/>
          <cell r="R1772"/>
          <cell r="S1772"/>
          <cell r="U1772"/>
          <cell r="V1772"/>
          <cell r="W1772"/>
          <cell r="X1772">
            <v>36557</v>
          </cell>
          <cell r="Y1772">
            <v>547410</v>
          </cell>
          <cell r="Z1772">
            <v>36557</v>
          </cell>
          <cell r="AA1772"/>
          <cell r="AB1772"/>
          <cell r="AC1772"/>
        </row>
        <row r="1773">
          <cell r="A1773">
            <v>36558</v>
          </cell>
          <cell r="B1773">
            <v>81500</v>
          </cell>
          <cell r="D1773"/>
          <cell r="E1773">
            <v>6</v>
          </cell>
          <cell r="F1773">
            <v>9</v>
          </cell>
          <cell r="G1773">
            <v>7.749693251533742</v>
          </cell>
          <cell r="H1773">
            <v>631600</v>
          </cell>
          <cell r="I1773">
            <v>81500</v>
          </cell>
          <cell r="N1773"/>
          <cell r="P1773"/>
          <cell r="Q1773"/>
          <cell r="R1773"/>
          <cell r="S1773"/>
          <cell r="U1773"/>
          <cell r="V1773"/>
          <cell r="W1773"/>
          <cell r="X1773">
            <v>36557</v>
          </cell>
          <cell r="Y1773">
            <v>631600</v>
          </cell>
          <cell r="Z1773">
            <v>36557</v>
          </cell>
          <cell r="AA1773"/>
          <cell r="AB1773"/>
          <cell r="AC1773"/>
        </row>
        <row r="1774">
          <cell r="A1774">
            <v>36559</v>
          </cell>
          <cell r="B1774">
            <v>79700</v>
          </cell>
          <cell r="D1774"/>
          <cell r="E1774">
            <v>6</v>
          </cell>
          <cell r="F1774">
            <v>9</v>
          </cell>
          <cell r="G1774">
            <v>7.789523212045169</v>
          </cell>
          <cell r="H1774">
            <v>620825</v>
          </cell>
          <cell r="I1774">
            <v>79700</v>
          </cell>
          <cell r="N1774"/>
          <cell r="P1774"/>
          <cell r="Q1774"/>
          <cell r="R1774"/>
          <cell r="S1774"/>
          <cell r="U1774"/>
          <cell r="V1774"/>
          <cell r="W1774"/>
          <cell r="X1774">
            <v>36557</v>
          </cell>
          <cell r="Y1774">
            <v>620825</v>
          </cell>
          <cell r="Z1774">
            <v>36557</v>
          </cell>
          <cell r="AA1774"/>
          <cell r="AB1774"/>
          <cell r="AC1774"/>
        </row>
        <row r="1775">
          <cell r="A1775">
            <v>36560</v>
          </cell>
          <cell r="B1775">
            <v>79700</v>
          </cell>
          <cell r="D1775"/>
          <cell r="E1775">
            <v>6</v>
          </cell>
          <cell r="F1775">
            <v>9</v>
          </cell>
          <cell r="G1775">
            <v>7.789523212045169</v>
          </cell>
          <cell r="H1775">
            <v>620825</v>
          </cell>
          <cell r="I1775">
            <v>79700</v>
          </cell>
          <cell r="N1775"/>
          <cell r="P1775"/>
          <cell r="Q1775"/>
          <cell r="R1775"/>
          <cell r="S1775"/>
          <cell r="U1775"/>
          <cell r="V1775"/>
          <cell r="W1775"/>
          <cell r="X1775">
            <v>36557</v>
          </cell>
          <cell r="Y1775">
            <v>620825</v>
          </cell>
          <cell r="Z1775">
            <v>36557</v>
          </cell>
          <cell r="AA1775"/>
          <cell r="AB1775"/>
          <cell r="AC1775"/>
        </row>
        <row r="1776">
          <cell r="A1776">
            <v>36561</v>
          </cell>
          <cell r="B1776">
            <v>79700</v>
          </cell>
          <cell r="D1776"/>
          <cell r="E1776">
            <v>6</v>
          </cell>
          <cell r="F1776">
            <v>9</v>
          </cell>
          <cell r="G1776">
            <v>7.789523212045169</v>
          </cell>
          <cell r="H1776">
            <v>620825</v>
          </cell>
          <cell r="I1776">
            <v>79700</v>
          </cell>
          <cell r="N1776"/>
          <cell r="P1776"/>
          <cell r="Q1776"/>
          <cell r="R1776"/>
          <cell r="S1776"/>
          <cell r="U1776"/>
          <cell r="V1776"/>
          <cell r="W1776"/>
          <cell r="X1776">
            <v>36557</v>
          </cell>
          <cell r="Y1776">
            <v>620825</v>
          </cell>
          <cell r="Z1776">
            <v>36557</v>
          </cell>
          <cell r="AA1776"/>
          <cell r="AB1776"/>
          <cell r="AC1776"/>
        </row>
        <row r="1777">
          <cell r="A1777">
            <v>36562</v>
          </cell>
          <cell r="B1777">
            <v>76700</v>
          </cell>
          <cell r="D1777"/>
          <cell r="E1777">
            <v>6</v>
          </cell>
          <cell r="F1777">
            <v>9</v>
          </cell>
          <cell r="G1777">
            <v>7.8625162972620597</v>
          </cell>
          <cell r="H1777">
            <v>603055</v>
          </cell>
          <cell r="I1777">
            <v>76700</v>
          </cell>
          <cell r="N1777"/>
          <cell r="P1777"/>
          <cell r="Q1777"/>
          <cell r="R1777"/>
          <cell r="S1777"/>
          <cell r="U1777"/>
          <cell r="V1777"/>
          <cell r="W1777"/>
          <cell r="X1777">
            <v>36557</v>
          </cell>
          <cell r="Y1777">
            <v>603055</v>
          </cell>
          <cell r="Z1777">
            <v>36557</v>
          </cell>
          <cell r="AA1777"/>
          <cell r="AB1777"/>
          <cell r="AC1777"/>
        </row>
        <row r="1778">
          <cell r="A1778">
            <v>36563</v>
          </cell>
          <cell r="B1778">
            <v>69000</v>
          </cell>
          <cell r="D1778"/>
          <cell r="E1778">
            <v>6</v>
          </cell>
          <cell r="F1778">
            <v>9</v>
          </cell>
          <cell r="G1778">
            <v>7.9594202898550721</v>
          </cell>
          <cell r="H1778">
            <v>549200</v>
          </cell>
          <cell r="I1778">
            <v>69000</v>
          </cell>
          <cell r="N1778"/>
          <cell r="P1778"/>
          <cell r="Q1778"/>
          <cell r="R1778"/>
          <cell r="S1778"/>
          <cell r="U1778"/>
          <cell r="V1778"/>
          <cell r="W1778"/>
          <cell r="X1778">
            <v>36557</v>
          </cell>
          <cell r="Y1778">
            <v>549200</v>
          </cell>
          <cell r="Z1778">
            <v>36557</v>
          </cell>
          <cell r="AA1778"/>
          <cell r="AB1778"/>
          <cell r="AC1778"/>
        </row>
        <row r="1779">
          <cell r="A1779">
            <v>36564</v>
          </cell>
          <cell r="B1779">
            <v>71300</v>
          </cell>
          <cell r="D1779"/>
          <cell r="E1779">
            <v>6</v>
          </cell>
          <cell r="F1779">
            <v>9</v>
          </cell>
          <cell r="G1779">
            <v>7.7391304347826084</v>
          </cell>
          <cell r="H1779">
            <v>551800</v>
          </cell>
          <cell r="I1779">
            <v>71300</v>
          </cell>
          <cell r="N1779"/>
          <cell r="P1779"/>
          <cell r="Q1779"/>
          <cell r="R1779"/>
          <cell r="S1779"/>
          <cell r="U1779"/>
          <cell r="V1779"/>
          <cell r="W1779"/>
          <cell r="X1779">
            <v>36557</v>
          </cell>
          <cell r="Y1779">
            <v>551800</v>
          </cell>
          <cell r="Z1779">
            <v>36557</v>
          </cell>
          <cell r="AA1779"/>
          <cell r="AB1779"/>
          <cell r="AC1779"/>
        </row>
        <row r="1780">
          <cell r="A1780">
            <v>36565</v>
          </cell>
          <cell r="B1780">
            <v>100700</v>
          </cell>
          <cell r="D1780"/>
          <cell r="E1780">
            <v>6</v>
          </cell>
          <cell r="F1780">
            <v>9</v>
          </cell>
          <cell r="G1780">
            <v>6.2313803376365442</v>
          </cell>
          <cell r="H1780">
            <v>627500</v>
          </cell>
          <cell r="I1780">
            <v>100700</v>
          </cell>
          <cell r="N1780"/>
          <cell r="P1780"/>
          <cell r="Q1780"/>
          <cell r="R1780"/>
          <cell r="S1780"/>
          <cell r="U1780"/>
          <cell r="V1780"/>
          <cell r="W1780"/>
          <cell r="X1780">
            <v>36557</v>
          </cell>
          <cell r="Y1780">
            <v>627500</v>
          </cell>
          <cell r="Z1780">
            <v>36557</v>
          </cell>
          <cell r="AA1780"/>
          <cell r="AB1780"/>
          <cell r="AC1780"/>
        </row>
        <row r="1781">
          <cell r="A1781">
            <v>36566</v>
          </cell>
          <cell r="B1781">
            <v>116500</v>
          </cell>
          <cell r="D1781"/>
          <cell r="E1781">
            <v>6</v>
          </cell>
          <cell r="F1781">
            <v>10</v>
          </cell>
          <cell r="G1781">
            <v>7.7542918454935625</v>
          </cell>
          <cell r="H1781">
            <v>903375</v>
          </cell>
          <cell r="I1781">
            <v>116500</v>
          </cell>
          <cell r="N1781"/>
          <cell r="P1781"/>
          <cell r="Q1781"/>
          <cell r="R1781"/>
          <cell r="S1781"/>
          <cell r="U1781"/>
          <cell r="V1781"/>
          <cell r="W1781"/>
          <cell r="X1781">
            <v>36557</v>
          </cell>
          <cell r="Y1781">
            <v>903375</v>
          </cell>
          <cell r="Z1781">
            <v>36557</v>
          </cell>
          <cell r="AA1781"/>
          <cell r="AB1781"/>
          <cell r="AC1781"/>
        </row>
        <row r="1782">
          <cell r="A1782">
            <v>36567</v>
          </cell>
          <cell r="B1782">
            <v>116500</v>
          </cell>
          <cell r="D1782"/>
          <cell r="E1782">
            <v>6</v>
          </cell>
          <cell r="F1782">
            <v>10</v>
          </cell>
          <cell r="G1782">
            <v>7.7542918454935625</v>
          </cell>
          <cell r="H1782">
            <v>903375</v>
          </cell>
          <cell r="I1782">
            <v>116500</v>
          </cell>
          <cell r="N1782"/>
          <cell r="P1782"/>
          <cell r="Q1782"/>
          <cell r="R1782"/>
          <cell r="S1782"/>
          <cell r="U1782"/>
          <cell r="V1782"/>
          <cell r="W1782"/>
          <cell r="X1782">
            <v>36557</v>
          </cell>
          <cell r="Y1782">
            <v>903375</v>
          </cell>
          <cell r="Z1782">
            <v>36557</v>
          </cell>
          <cell r="AA1782"/>
          <cell r="AB1782"/>
          <cell r="AC1782"/>
        </row>
        <row r="1783">
          <cell r="A1783">
            <v>36568</v>
          </cell>
          <cell r="B1783">
            <v>116500</v>
          </cell>
          <cell r="D1783"/>
          <cell r="E1783">
            <v>6</v>
          </cell>
          <cell r="F1783">
            <v>10</v>
          </cell>
          <cell r="G1783">
            <v>7.7542918454935625</v>
          </cell>
          <cell r="H1783">
            <v>903375</v>
          </cell>
          <cell r="I1783">
            <v>116500</v>
          </cell>
          <cell r="N1783"/>
          <cell r="P1783"/>
          <cell r="Q1783"/>
          <cell r="R1783"/>
          <cell r="S1783"/>
          <cell r="U1783"/>
          <cell r="V1783"/>
          <cell r="W1783"/>
          <cell r="X1783">
            <v>36557</v>
          </cell>
          <cell r="Y1783">
            <v>903375</v>
          </cell>
          <cell r="Z1783">
            <v>36557</v>
          </cell>
          <cell r="AA1783"/>
          <cell r="AB1783"/>
          <cell r="AC1783"/>
        </row>
        <row r="1784">
          <cell r="A1784">
            <v>36569</v>
          </cell>
          <cell r="B1784">
            <v>79600</v>
          </cell>
          <cell r="D1784"/>
          <cell r="E1784">
            <v>6</v>
          </cell>
          <cell r="F1784">
            <v>9</v>
          </cell>
          <cell r="G1784">
            <v>7.375628140703518</v>
          </cell>
          <cell r="H1784">
            <v>587100</v>
          </cell>
          <cell r="I1784">
            <v>79600</v>
          </cell>
          <cell r="N1784"/>
          <cell r="P1784"/>
          <cell r="Q1784"/>
          <cell r="R1784"/>
          <cell r="S1784"/>
          <cell r="U1784"/>
          <cell r="V1784"/>
          <cell r="W1784"/>
          <cell r="X1784">
            <v>36557</v>
          </cell>
          <cell r="Y1784">
            <v>587100</v>
          </cell>
          <cell r="Z1784">
            <v>36557</v>
          </cell>
          <cell r="AA1784"/>
          <cell r="AB1784"/>
          <cell r="AC1784"/>
        </row>
        <row r="1785">
          <cell r="A1785">
            <v>36570</v>
          </cell>
          <cell r="B1785">
            <v>84450</v>
          </cell>
          <cell r="D1785"/>
          <cell r="E1785">
            <v>5.92</v>
          </cell>
          <cell r="F1785">
            <v>9</v>
          </cell>
          <cell r="G1785">
            <v>7.3165660153937244</v>
          </cell>
          <cell r="H1785">
            <v>617884</v>
          </cell>
          <cell r="I1785">
            <v>84450</v>
          </cell>
          <cell r="N1785"/>
          <cell r="P1785"/>
          <cell r="Q1785"/>
          <cell r="R1785"/>
          <cell r="S1785"/>
          <cell r="U1785"/>
          <cell r="V1785"/>
          <cell r="W1785"/>
          <cell r="X1785">
            <v>36557</v>
          </cell>
          <cell r="Y1785">
            <v>617884</v>
          </cell>
          <cell r="Z1785">
            <v>36557</v>
          </cell>
          <cell r="AA1785"/>
          <cell r="AB1785"/>
          <cell r="AC1785"/>
        </row>
        <row r="1786">
          <cell r="A1786">
            <v>36571</v>
          </cell>
          <cell r="B1786">
            <v>72500</v>
          </cell>
          <cell r="D1786"/>
          <cell r="E1786">
            <v>6</v>
          </cell>
          <cell r="F1786">
            <v>9</v>
          </cell>
          <cell r="G1786">
            <v>7.4937931034482759</v>
          </cell>
          <cell r="H1786">
            <v>543300</v>
          </cell>
          <cell r="I1786">
            <v>72500</v>
          </cell>
          <cell r="N1786"/>
          <cell r="P1786"/>
          <cell r="Q1786"/>
          <cell r="R1786"/>
          <cell r="S1786"/>
          <cell r="U1786"/>
          <cell r="V1786"/>
          <cell r="W1786"/>
          <cell r="X1786">
            <v>36557</v>
          </cell>
          <cell r="Y1786">
            <v>543300</v>
          </cell>
          <cell r="Z1786">
            <v>36557</v>
          </cell>
          <cell r="AA1786"/>
          <cell r="AB1786"/>
          <cell r="AC1786"/>
        </row>
        <row r="1787">
          <cell r="A1787">
            <v>36572</v>
          </cell>
          <cell r="B1787">
            <v>84450</v>
          </cell>
          <cell r="D1787"/>
          <cell r="E1787">
            <v>6</v>
          </cell>
          <cell r="F1787">
            <v>9</v>
          </cell>
          <cell r="G1787">
            <v>7.0775606867969216</v>
          </cell>
          <cell r="H1787">
            <v>597700</v>
          </cell>
          <cell r="I1787">
            <v>84450</v>
          </cell>
          <cell r="N1787"/>
          <cell r="P1787"/>
          <cell r="Q1787"/>
          <cell r="R1787"/>
          <cell r="S1787"/>
          <cell r="U1787"/>
          <cell r="V1787"/>
          <cell r="W1787"/>
          <cell r="X1787">
            <v>36557</v>
          </cell>
          <cell r="Y1787">
            <v>597700</v>
          </cell>
          <cell r="Z1787">
            <v>36557</v>
          </cell>
          <cell r="AA1787"/>
          <cell r="AB1787"/>
          <cell r="AC1787"/>
        </row>
        <row r="1788">
          <cell r="A1788">
            <v>36573</v>
          </cell>
          <cell r="B1788">
            <v>70500</v>
          </cell>
          <cell r="D1788"/>
          <cell r="E1788">
            <v>5.4</v>
          </cell>
          <cell r="F1788">
            <v>9</v>
          </cell>
          <cell r="G1788">
            <v>7.1968085106382977</v>
          </cell>
          <cell r="H1788">
            <v>507375</v>
          </cell>
          <cell r="I1788">
            <v>70500</v>
          </cell>
          <cell r="N1788"/>
          <cell r="P1788"/>
          <cell r="Q1788"/>
          <cell r="R1788"/>
          <cell r="S1788"/>
          <cell r="U1788"/>
          <cell r="V1788"/>
          <cell r="W1788"/>
          <cell r="X1788">
            <v>36557</v>
          </cell>
          <cell r="Y1788">
            <v>507375</v>
          </cell>
          <cell r="Z1788">
            <v>36557</v>
          </cell>
          <cell r="AA1788"/>
          <cell r="AB1788"/>
          <cell r="AC1788"/>
        </row>
        <row r="1789">
          <cell r="A1789">
            <v>36574</v>
          </cell>
          <cell r="B1789">
            <v>70500</v>
          </cell>
          <cell r="D1789"/>
          <cell r="E1789">
            <v>5.4</v>
          </cell>
          <cell r="F1789">
            <v>9</v>
          </cell>
          <cell r="G1789">
            <v>7.1968085106382977</v>
          </cell>
          <cell r="H1789">
            <v>507375</v>
          </cell>
          <cell r="I1789">
            <v>70500</v>
          </cell>
          <cell r="N1789"/>
          <cell r="P1789"/>
          <cell r="Q1789"/>
          <cell r="R1789"/>
          <cell r="S1789"/>
          <cell r="U1789"/>
          <cell r="V1789"/>
          <cell r="W1789"/>
          <cell r="X1789">
            <v>36557</v>
          </cell>
          <cell r="Y1789">
            <v>507375</v>
          </cell>
          <cell r="Z1789">
            <v>36557</v>
          </cell>
          <cell r="AA1789"/>
          <cell r="AB1789"/>
          <cell r="AC1789"/>
        </row>
        <row r="1790">
          <cell r="A1790">
            <v>36575</v>
          </cell>
          <cell r="B1790">
            <v>70500</v>
          </cell>
          <cell r="D1790"/>
          <cell r="E1790">
            <v>5.4</v>
          </cell>
          <cell r="F1790">
            <v>9</v>
          </cell>
          <cell r="G1790">
            <v>7.1968085106382977</v>
          </cell>
          <cell r="H1790">
            <v>507375</v>
          </cell>
          <cell r="I1790">
            <v>70500</v>
          </cell>
          <cell r="N1790"/>
          <cell r="P1790"/>
          <cell r="Q1790"/>
          <cell r="R1790"/>
          <cell r="S1790"/>
          <cell r="U1790"/>
          <cell r="V1790"/>
          <cell r="W1790"/>
          <cell r="X1790">
            <v>36557</v>
          </cell>
          <cell r="Y1790">
            <v>507375</v>
          </cell>
          <cell r="Z1790">
            <v>36557</v>
          </cell>
          <cell r="AA1790"/>
          <cell r="AB1790"/>
          <cell r="AC1790"/>
        </row>
        <row r="1791">
          <cell r="A1791">
            <v>36576</v>
          </cell>
          <cell r="B1791">
            <v>19950</v>
          </cell>
          <cell r="D1791"/>
          <cell r="E1791">
            <v>5.8</v>
          </cell>
          <cell r="F1791">
            <v>6.25</v>
          </cell>
          <cell r="G1791">
            <v>6.1481203007518799</v>
          </cell>
          <cell r="H1791">
            <v>122655</v>
          </cell>
          <cell r="I1791">
            <v>19950</v>
          </cell>
          <cell r="N1791"/>
          <cell r="P1791"/>
          <cell r="Q1791"/>
          <cell r="R1791"/>
          <cell r="S1791"/>
          <cell r="U1791"/>
          <cell r="V1791"/>
          <cell r="W1791"/>
          <cell r="X1791">
            <v>36557</v>
          </cell>
          <cell r="Y1791">
            <v>122655</v>
          </cell>
          <cell r="Z1791">
            <v>36557</v>
          </cell>
          <cell r="AA1791"/>
          <cell r="AB1791"/>
          <cell r="AC1791"/>
        </row>
        <row r="1792">
          <cell r="A1792">
            <v>36577</v>
          </cell>
          <cell r="B1792">
            <v>9500</v>
          </cell>
          <cell r="D1792"/>
          <cell r="E1792">
            <v>5.6</v>
          </cell>
          <cell r="F1792">
            <v>6.25</v>
          </cell>
          <cell r="G1792">
            <v>5.9184210526315786</v>
          </cell>
          <cell r="H1792">
            <v>56225</v>
          </cell>
          <cell r="I1792">
            <v>9500</v>
          </cell>
          <cell r="N1792"/>
          <cell r="P1792"/>
          <cell r="Q1792"/>
          <cell r="R1792"/>
          <cell r="S1792"/>
          <cell r="U1792"/>
          <cell r="V1792"/>
          <cell r="W1792"/>
          <cell r="X1792">
            <v>36557</v>
          </cell>
          <cell r="Y1792">
            <v>56225</v>
          </cell>
          <cell r="Z1792">
            <v>36557</v>
          </cell>
          <cell r="AA1792"/>
          <cell r="AB1792"/>
          <cell r="AC1792"/>
        </row>
        <row r="1793">
          <cell r="A1793">
            <v>36578</v>
          </cell>
          <cell r="B1793">
            <v>14300</v>
          </cell>
          <cell r="D1793"/>
          <cell r="E1793">
            <v>5.6</v>
          </cell>
          <cell r="F1793">
            <v>6.2</v>
          </cell>
          <cell r="G1793">
            <v>5.9594405594405595</v>
          </cell>
          <cell r="H1793">
            <v>85220</v>
          </cell>
          <cell r="I1793">
            <v>14300</v>
          </cell>
          <cell r="N1793"/>
          <cell r="P1793"/>
          <cell r="Q1793"/>
          <cell r="R1793"/>
          <cell r="S1793"/>
          <cell r="U1793"/>
          <cell r="V1793"/>
          <cell r="W1793"/>
          <cell r="X1793">
            <v>36557</v>
          </cell>
          <cell r="Y1793">
            <v>85220</v>
          </cell>
          <cell r="Z1793">
            <v>36557</v>
          </cell>
          <cell r="AA1793"/>
          <cell r="AB1793"/>
          <cell r="AC1793"/>
        </row>
        <row r="1794">
          <cell r="A1794">
            <v>36579</v>
          </cell>
          <cell r="B1794">
            <v>21000</v>
          </cell>
          <cell r="D1794"/>
          <cell r="E1794">
            <v>5.6</v>
          </cell>
          <cell r="F1794">
            <v>6.2</v>
          </cell>
          <cell r="G1794">
            <v>6.0297619047619051</v>
          </cell>
          <cell r="H1794">
            <v>126625</v>
          </cell>
          <cell r="I1794">
            <v>21000</v>
          </cell>
          <cell r="N1794"/>
          <cell r="P1794"/>
          <cell r="Q1794"/>
          <cell r="R1794"/>
          <cell r="S1794"/>
          <cell r="U1794"/>
          <cell r="V1794"/>
          <cell r="W1794"/>
          <cell r="X1794">
            <v>36557</v>
          </cell>
          <cell r="Y1794">
            <v>126625</v>
          </cell>
          <cell r="Z1794">
            <v>36557</v>
          </cell>
          <cell r="AA1794"/>
          <cell r="AB1794"/>
          <cell r="AC1794"/>
        </row>
        <row r="1795">
          <cell r="A1795">
            <v>36580</v>
          </cell>
          <cell r="B1795">
            <v>29000</v>
          </cell>
          <cell r="D1795"/>
          <cell r="E1795">
            <v>5.5</v>
          </cell>
          <cell r="F1795">
            <v>6.25</v>
          </cell>
          <cell r="G1795">
            <v>6.0706896551724139</v>
          </cell>
          <cell r="H1795">
            <v>176050</v>
          </cell>
          <cell r="I1795">
            <v>29000</v>
          </cell>
          <cell r="N1795"/>
          <cell r="P1795"/>
          <cell r="Q1795"/>
          <cell r="R1795"/>
          <cell r="S1795"/>
          <cell r="U1795"/>
          <cell r="V1795"/>
          <cell r="W1795"/>
          <cell r="X1795">
            <v>36557</v>
          </cell>
          <cell r="Y1795">
            <v>176050</v>
          </cell>
          <cell r="Z1795">
            <v>36557</v>
          </cell>
          <cell r="AA1795"/>
          <cell r="AB1795"/>
          <cell r="AC1795"/>
        </row>
        <row r="1796">
          <cell r="A1796">
            <v>36581</v>
          </cell>
          <cell r="B1796">
            <v>29000</v>
          </cell>
          <cell r="D1796"/>
          <cell r="E1796">
            <v>5.5</v>
          </cell>
          <cell r="F1796">
            <v>6.25</v>
          </cell>
          <cell r="G1796">
            <v>6.0706896551724139</v>
          </cell>
          <cell r="H1796">
            <v>176050</v>
          </cell>
          <cell r="I1796">
            <v>29000</v>
          </cell>
          <cell r="N1796"/>
          <cell r="P1796"/>
          <cell r="Q1796"/>
          <cell r="R1796"/>
          <cell r="S1796"/>
          <cell r="U1796"/>
          <cell r="V1796"/>
          <cell r="W1796"/>
          <cell r="X1796">
            <v>36557</v>
          </cell>
          <cell r="Y1796">
            <v>176050</v>
          </cell>
          <cell r="Z1796">
            <v>36557</v>
          </cell>
          <cell r="AA1796"/>
          <cell r="AB1796"/>
          <cell r="AC1796"/>
        </row>
        <row r="1797">
          <cell r="A1797">
            <v>36582</v>
          </cell>
          <cell r="B1797">
            <v>29000</v>
          </cell>
          <cell r="D1797"/>
          <cell r="E1797">
            <v>5.5</v>
          </cell>
          <cell r="F1797">
            <v>6.25</v>
          </cell>
          <cell r="G1797">
            <v>6.0706896551724139</v>
          </cell>
          <cell r="H1797">
            <v>176050</v>
          </cell>
          <cell r="I1797">
            <v>29000</v>
          </cell>
          <cell r="N1797"/>
          <cell r="P1797"/>
          <cell r="Q1797"/>
          <cell r="R1797"/>
          <cell r="S1797"/>
          <cell r="U1797"/>
          <cell r="V1797"/>
          <cell r="W1797"/>
          <cell r="X1797">
            <v>36557</v>
          </cell>
          <cell r="Y1797">
            <v>176050</v>
          </cell>
          <cell r="Z1797">
            <v>36557</v>
          </cell>
          <cell r="AA1797"/>
          <cell r="AB1797"/>
          <cell r="AC1797"/>
        </row>
        <row r="1798">
          <cell r="A1798">
            <v>36583</v>
          </cell>
          <cell r="B1798">
            <v>7000</v>
          </cell>
          <cell r="D1798"/>
          <cell r="E1798">
            <v>5.9</v>
          </cell>
          <cell r="F1798">
            <v>6.15</v>
          </cell>
          <cell r="G1798">
            <v>6.0785714285714283</v>
          </cell>
          <cell r="H1798">
            <v>42550</v>
          </cell>
          <cell r="I1798">
            <v>7000</v>
          </cell>
          <cell r="N1798"/>
          <cell r="P1798"/>
          <cell r="Q1798"/>
          <cell r="R1798"/>
          <cell r="S1798"/>
          <cell r="U1798"/>
          <cell r="V1798"/>
          <cell r="W1798"/>
          <cell r="X1798">
            <v>36557</v>
          </cell>
          <cell r="Y1798">
            <v>42550</v>
          </cell>
          <cell r="Z1798">
            <v>36557</v>
          </cell>
          <cell r="AA1798"/>
          <cell r="AB1798"/>
          <cell r="AC1798"/>
        </row>
        <row r="1799">
          <cell r="A1799">
            <v>36584</v>
          </cell>
          <cell r="B1799">
            <v>3700</v>
          </cell>
          <cell r="D1799"/>
          <cell r="E1799">
            <v>5.9</v>
          </cell>
          <cell r="F1799">
            <v>5.9</v>
          </cell>
          <cell r="G1799">
            <v>5.9</v>
          </cell>
          <cell r="H1799">
            <v>21830</v>
          </cell>
          <cell r="I1799">
            <v>3700</v>
          </cell>
          <cell r="N1799"/>
          <cell r="P1799"/>
          <cell r="Q1799"/>
          <cell r="R1799"/>
          <cell r="S1799"/>
          <cell r="U1799"/>
          <cell r="V1799"/>
          <cell r="W1799"/>
          <cell r="X1799">
            <v>36557</v>
          </cell>
          <cell r="Y1799">
            <v>21830</v>
          </cell>
          <cell r="Z1799">
            <v>36557</v>
          </cell>
          <cell r="AA1799"/>
          <cell r="AB1799"/>
          <cell r="AC1799"/>
        </row>
        <row r="1800">
          <cell r="A1800">
            <v>36585</v>
          </cell>
          <cell r="B1800">
            <v>56100</v>
          </cell>
          <cell r="C1800"/>
          <cell r="D1800"/>
          <cell r="E1800">
            <v>5.9</v>
          </cell>
          <cell r="F1800">
            <v>9</v>
          </cell>
          <cell r="G1800">
            <v>7.7890374331550802</v>
          </cell>
          <cell r="H1800">
            <v>436965</v>
          </cell>
          <cell r="I1800">
            <v>56100</v>
          </cell>
          <cell r="J1800">
            <v>13371494</v>
          </cell>
          <cell r="K1800">
            <v>1809300</v>
          </cell>
          <cell r="L1800">
            <v>7.3904239208533689</v>
          </cell>
          <cell r="M1800"/>
          <cell r="N1800"/>
          <cell r="O1800"/>
          <cell r="P1800"/>
          <cell r="Q1800"/>
          <cell r="R1800"/>
          <cell r="S1800"/>
          <cell r="T1800"/>
          <cell r="U1800"/>
          <cell r="V1800"/>
          <cell r="W1800"/>
          <cell r="X1800">
            <v>36557</v>
          </cell>
          <cell r="Y1800">
            <v>436965</v>
          </cell>
          <cell r="Z1800">
            <v>36557</v>
          </cell>
          <cell r="AA1800"/>
          <cell r="AB1800"/>
          <cell r="AC1800"/>
        </row>
        <row r="1801">
          <cell r="A1801">
            <v>36586</v>
          </cell>
          <cell r="B1801">
            <v>100200</v>
          </cell>
          <cell r="D1801"/>
          <cell r="E1801">
            <v>5.9</v>
          </cell>
          <cell r="F1801">
            <v>9</v>
          </cell>
          <cell r="G1801">
            <v>7.0382235528942116</v>
          </cell>
          <cell r="H1801">
            <v>705230</v>
          </cell>
          <cell r="I1801">
            <v>100200</v>
          </cell>
          <cell r="N1801"/>
          <cell r="P1801"/>
          <cell r="Q1801"/>
          <cell r="R1801"/>
          <cell r="S1801"/>
          <cell r="U1801"/>
          <cell r="V1801"/>
          <cell r="W1801"/>
          <cell r="X1801">
            <v>36586</v>
          </cell>
          <cell r="Y1801">
            <v>705230</v>
          </cell>
          <cell r="Z1801">
            <v>36586</v>
          </cell>
          <cell r="AA1801"/>
          <cell r="AB1801"/>
          <cell r="AC1801"/>
        </row>
        <row r="1802">
          <cell r="A1802">
            <v>36587</v>
          </cell>
          <cell r="B1802">
            <v>115000</v>
          </cell>
          <cell r="D1802"/>
          <cell r="E1802">
            <v>5.9</v>
          </cell>
          <cell r="F1802">
            <v>9</v>
          </cell>
          <cell r="G1802">
            <v>6.9130434782608692</v>
          </cell>
          <cell r="H1802">
            <v>795000</v>
          </cell>
          <cell r="I1802">
            <v>115000</v>
          </cell>
          <cell r="N1802"/>
          <cell r="P1802"/>
          <cell r="Q1802"/>
          <cell r="R1802"/>
          <cell r="S1802"/>
          <cell r="U1802"/>
          <cell r="V1802"/>
          <cell r="W1802"/>
          <cell r="X1802">
            <v>36586</v>
          </cell>
          <cell r="Y1802">
            <v>795000</v>
          </cell>
          <cell r="Z1802">
            <v>36586</v>
          </cell>
          <cell r="AA1802"/>
          <cell r="AB1802"/>
          <cell r="AC1802"/>
        </row>
        <row r="1803">
          <cell r="A1803">
            <v>36588</v>
          </cell>
          <cell r="B1803">
            <v>115000</v>
          </cell>
          <cell r="D1803"/>
          <cell r="E1803">
            <v>5.9</v>
          </cell>
          <cell r="F1803">
            <v>9</v>
          </cell>
          <cell r="G1803">
            <v>6.9130434782608692</v>
          </cell>
          <cell r="H1803">
            <v>795000</v>
          </cell>
          <cell r="I1803">
            <v>115000</v>
          </cell>
          <cell r="N1803"/>
          <cell r="P1803"/>
          <cell r="Q1803"/>
          <cell r="R1803"/>
          <cell r="S1803"/>
          <cell r="U1803"/>
          <cell r="V1803"/>
          <cell r="W1803"/>
          <cell r="X1803">
            <v>36586</v>
          </cell>
          <cell r="Y1803">
            <v>795000</v>
          </cell>
          <cell r="Z1803">
            <v>36586</v>
          </cell>
          <cell r="AA1803"/>
          <cell r="AB1803"/>
          <cell r="AC1803"/>
        </row>
        <row r="1804">
          <cell r="A1804">
            <v>36589</v>
          </cell>
          <cell r="B1804">
            <v>115000</v>
          </cell>
          <cell r="D1804"/>
          <cell r="E1804">
            <v>5.9</v>
          </cell>
          <cell r="F1804">
            <v>9</v>
          </cell>
          <cell r="G1804">
            <v>6.9130434782608692</v>
          </cell>
          <cell r="H1804">
            <v>795000</v>
          </cell>
          <cell r="I1804">
            <v>115000</v>
          </cell>
          <cell r="N1804"/>
          <cell r="P1804"/>
          <cell r="Q1804"/>
          <cell r="R1804"/>
          <cell r="S1804"/>
          <cell r="U1804"/>
          <cell r="V1804"/>
          <cell r="W1804"/>
          <cell r="X1804">
            <v>36586</v>
          </cell>
          <cell r="Y1804">
            <v>795000</v>
          </cell>
          <cell r="Z1804">
            <v>36586</v>
          </cell>
          <cell r="AA1804"/>
          <cell r="AB1804"/>
          <cell r="AC1804"/>
        </row>
        <row r="1805">
          <cell r="A1805">
            <v>36590</v>
          </cell>
          <cell r="B1805">
            <v>110900</v>
          </cell>
          <cell r="D1805"/>
          <cell r="E1805">
            <v>5.9</v>
          </cell>
          <cell r="F1805">
            <v>9</v>
          </cell>
          <cell r="G1805">
            <v>6.9432822362488729</v>
          </cell>
          <cell r="H1805">
            <v>770010</v>
          </cell>
          <cell r="I1805">
            <v>110900</v>
          </cell>
          <cell r="N1805"/>
          <cell r="P1805"/>
          <cell r="Q1805"/>
          <cell r="R1805"/>
          <cell r="S1805"/>
          <cell r="U1805"/>
          <cell r="V1805"/>
          <cell r="W1805"/>
          <cell r="X1805">
            <v>36586</v>
          </cell>
          <cell r="Y1805">
            <v>770010</v>
          </cell>
          <cell r="Z1805">
            <v>36586</v>
          </cell>
          <cell r="AA1805"/>
          <cell r="AB1805"/>
          <cell r="AC1805"/>
        </row>
        <row r="1806">
          <cell r="A1806">
            <v>36591</v>
          </cell>
          <cell r="B1806">
            <v>63000</v>
          </cell>
          <cell r="D1806"/>
          <cell r="E1806">
            <v>6</v>
          </cell>
          <cell r="F1806">
            <v>9</v>
          </cell>
          <cell r="G1806">
            <v>7.5706349206349204</v>
          </cell>
          <cell r="H1806">
            <v>476950</v>
          </cell>
          <cell r="I1806">
            <v>63000</v>
          </cell>
          <cell r="N1806"/>
          <cell r="P1806"/>
          <cell r="Q1806"/>
          <cell r="R1806"/>
          <cell r="S1806"/>
          <cell r="U1806"/>
          <cell r="V1806"/>
          <cell r="W1806"/>
          <cell r="X1806">
            <v>36586</v>
          </cell>
          <cell r="Y1806">
            <v>476950</v>
          </cell>
          <cell r="Z1806">
            <v>36586</v>
          </cell>
          <cell r="AA1806"/>
          <cell r="AB1806"/>
          <cell r="AC1806"/>
        </row>
        <row r="1807">
          <cell r="A1807">
            <v>36592</v>
          </cell>
          <cell r="B1807">
            <v>82000</v>
          </cell>
          <cell r="D1807"/>
          <cell r="E1807">
            <v>6</v>
          </cell>
          <cell r="F1807">
            <v>9</v>
          </cell>
          <cell r="G1807">
            <v>7.2597560975609756</v>
          </cell>
          <cell r="H1807">
            <v>595300</v>
          </cell>
          <cell r="I1807">
            <v>82000</v>
          </cell>
          <cell r="N1807"/>
          <cell r="P1807"/>
          <cell r="Q1807"/>
          <cell r="R1807"/>
          <cell r="S1807"/>
          <cell r="U1807"/>
          <cell r="V1807"/>
          <cell r="W1807"/>
          <cell r="X1807">
            <v>36586</v>
          </cell>
          <cell r="Y1807">
            <v>595300</v>
          </cell>
          <cell r="Z1807">
            <v>36586</v>
          </cell>
          <cell r="AA1807"/>
          <cell r="AB1807"/>
          <cell r="AC1807"/>
        </row>
        <row r="1808">
          <cell r="A1808">
            <v>36593</v>
          </cell>
          <cell r="B1808">
            <v>89000</v>
          </cell>
          <cell r="D1808"/>
          <cell r="E1808">
            <v>6</v>
          </cell>
          <cell r="F1808">
            <v>9</v>
          </cell>
          <cell r="G1808">
            <v>7.1651685393258431</v>
          </cell>
          <cell r="H1808">
            <v>637700</v>
          </cell>
          <cell r="I1808">
            <v>89000</v>
          </cell>
          <cell r="N1808"/>
          <cell r="P1808"/>
          <cell r="Q1808"/>
          <cell r="R1808"/>
          <cell r="S1808"/>
          <cell r="U1808"/>
          <cell r="V1808"/>
          <cell r="W1808"/>
          <cell r="X1808">
            <v>36586</v>
          </cell>
          <cell r="Y1808">
            <v>637700</v>
          </cell>
          <cell r="Z1808">
            <v>36586</v>
          </cell>
          <cell r="AA1808"/>
          <cell r="AB1808"/>
          <cell r="AC1808"/>
        </row>
        <row r="1809">
          <cell r="A1809">
            <v>36594</v>
          </cell>
          <cell r="B1809">
            <v>79500</v>
          </cell>
          <cell r="D1809"/>
          <cell r="E1809">
            <v>6</v>
          </cell>
          <cell r="F1809">
            <v>9</v>
          </cell>
          <cell r="G1809">
            <v>7.2345911949685533</v>
          </cell>
          <cell r="H1809">
            <v>575150</v>
          </cell>
          <cell r="I1809">
            <v>79500</v>
          </cell>
          <cell r="N1809"/>
          <cell r="P1809"/>
          <cell r="Q1809"/>
          <cell r="R1809"/>
          <cell r="S1809"/>
          <cell r="U1809"/>
          <cell r="V1809"/>
          <cell r="W1809"/>
          <cell r="X1809">
            <v>36586</v>
          </cell>
          <cell r="Y1809">
            <v>575150</v>
          </cell>
          <cell r="Z1809">
            <v>36586</v>
          </cell>
          <cell r="AA1809"/>
          <cell r="AB1809"/>
          <cell r="AC1809"/>
        </row>
        <row r="1810">
          <cell r="A1810">
            <v>36595</v>
          </cell>
          <cell r="B1810">
            <v>79500</v>
          </cell>
          <cell r="D1810"/>
          <cell r="E1810">
            <v>6</v>
          </cell>
          <cell r="F1810">
            <v>9</v>
          </cell>
          <cell r="G1810">
            <v>7.2345911949685533</v>
          </cell>
          <cell r="H1810">
            <v>575150</v>
          </cell>
          <cell r="I1810">
            <v>79500</v>
          </cell>
          <cell r="N1810"/>
          <cell r="P1810"/>
          <cell r="Q1810"/>
          <cell r="R1810"/>
          <cell r="S1810"/>
          <cell r="U1810"/>
          <cell r="V1810"/>
          <cell r="W1810"/>
          <cell r="X1810">
            <v>36586</v>
          </cell>
          <cell r="Y1810">
            <v>575150</v>
          </cell>
          <cell r="Z1810">
            <v>36586</v>
          </cell>
          <cell r="AA1810"/>
          <cell r="AB1810"/>
          <cell r="AC1810"/>
        </row>
        <row r="1811">
          <cell r="A1811">
            <v>36596</v>
          </cell>
          <cell r="B1811">
            <v>79500</v>
          </cell>
          <cell r="D1811"/>
          <cell r="E1811">
            <v>6</v>
          </cell>
          <cell r="F1811">
            <v>9</v>
          </cell>
          <cell r="G1811">
            <v>7.2345911949685533</v>
          </cell>
          <cell r="H1811">
            <v>575150</v>
          </cell>
          <cell r="I1811">
            <v>79500</v>
          </cell>
          <cell r="N1811"/>
          <cell r="P1811"/>
          <cell r="Q1811"/>
          <cell r="R1811"/>
          <cell r="S1811"/>
          <cell r="U1811"/>
          <cell r="V1811"/>
          <cell r="W1811"/>
          <cell r="X1811">
            <v>36586</v>
          </cell>
          <cell r="Y1811">
            <v>575150</v>
          </cell>
          <cell r="Z1811">
            <v>36586</v>
          </cell>
          <cell r="AA1811"/>
          <cell r="AB1811"/>
          <cell r="AC1811"/>
        </row>
        <row r="1812">
          <cell r="A1812">
            <v>36597</v>
          </cell>
          <cell r="B1812">
            <v>64900</v>
          </cell>
          <cell r="D1812"/>
          <cell r="E1812">
            <v>6</v>
          </cell>
          <cell r="F1812">
            <v>9</v>
          </cell>
          <cell r="G1812">
            <v>7.4775038520801234</v>
          </cell>
          <cell r="H1812">
            <v>485290</v>
          </cell>
          <cell r="I1812">
            <v>64900</v>
          </cell>
          <cell r="N1812"/>
          <cell r="P1812"/>
          <cell r="Q1812"/>
          <cell r="R1812"/>
          <cell r="S1812"/>
          <cell r="U1812"/>
          <cell r="V1812"/>
          <cell r="W1812"/>
          <cell r="X1812">
            <v>36586</v>
          </cell>
          <cell r="Y1812">
            <v>485290</v>
          </cell>
          <cell r="Z1812">
            <v>36586</v>
          </cell>
          <cell r="AA1812"/>
          <cell r="AB1812"/>
          <cell r="AC1812"/>
        </row>
        <row r="1813">
          <cell r="A1813">
            <v>36598</v>
          </cell>
          <cell r="B1813">
            <v>77400</v>
          </cell>
          <cell r="D1813"/>
          <cell r="E1813">
            <v>6</v>
          </cell>
          <cell r="F1813">
            <v>9</v>
          </cell>
          <cell r="G1813">
            <v>7.2379844961240307</v>
          </cell>
          <cell r="H1813">
            <v>560220</v>
          </cell>
          <cell r="I1813">
            <v>77400</v>
          </cell>
          <cell r="N1813"/>
          <cell r="P1813"/>
          <cell r="Q1813"/>
          <cell r="R1813"/>
          <cell r="S1813"/>
          <cell r="U1813"/>
          <cell r="V1813"/>
          <cell r="W1813"/>
          <cell r="X1813">
            <v>36586</v>
          </cell>
          <cell r="Y1813">
            <v>560220</v>
          </cell>
          <cell r="Z1813">
            <v>36586</v>
          </cell>
          <cell r="AA1813"/>
          <cell r="AB1813"/>
          <cell r="AC1813"/>
        </row>
        <row r="1814">
          <cell r="A1814">
            <v>36599</v>
          </cell>
          <cell r="B1814">
            <v>81900</v>
          </cell>
          <cell r="D1814"/>
          <cell r="E1814">
            <v>6</v>
          </cell>
          <cell r="F1814">
            <v>9</v>
          </cell>
          <cell r="G1814">
            <v>7.1992673992673994</v>
          </cell>
          <cell r="H1814">
            <v>589620</v>
          </cell>
          <cell r="I1814">
            <v>81900</v>
          </cell>
          <cell r="N1814"/>
          <cell r="P1814"/>
          <cell r="Q1814"/>
          <cell r="R1814"/>
          <cell r="S1814"/>
          <cell r="U1814"/>
          <cell r="V1814"/>
          <cell r="W1814"/>
          <cell r="X1814">
            <v>36586</v>
          </cell>
          <cell r="Y1814">
            <v>589620</v>
          </cell>
          <cell r="Z1814">
            <v>36586</v>
          </cell>
          <cell r="AA1814"/>
          <cell r="AB1814"/>
          <cell r="AC1814"/>
        </row>
        <row r="1815">
          <cell r="A1815">
            <v>36600</v>
          </cell>
          <cell r="B1815">
            <v>93500</v>
          </cell>
          <cell r="D1815"/>
          <cell r="E1815">
            <v>6</v>
          </cell>
          <cell r="F1815">
            <v>9</v>
          </cell>
          <cell r="G1815">
            <v>7.3433155080213908</v>
          </cell>
          <cell r="H1815">
            <v>686600</v>
          </cell>
          <cell r="I1815">
            <v>93500</v>
          </cell>
          <cell r="N1815"/>
          <cell r="P1815"/>
          <cell r="Q1815"/>
          <cell r="R1815"/>
          <cell r="S1815"/>
          <cell r="U1815"/>
          <cell r="V1815"/>
          <cell r="W1815"/>
          <cell r="X1815">
            <v>36586</v>
          </cell>
          <cell r="Y1815">
            <v>686600</v>
          </cell>
          <cell r="Z1815">
            <v>36586</v>
          </cell>
          <cell r="AA1815"/>
          <cell r="AB1815"/>
          <cell r="AC1815"/>
        </row>
        <row r="1816">
          <cell r="A1816">
            <v>36601</v>
          </cell>
          <cell r="B1816">
            <v>74500</v>
          </cell>
          <cell r="D1816"/>
          <cell r="E1816">
            <v>6</v>
          </cell>
          <cell r="F1816">
            <v>9</v>
          </cell>
          <cell r="G1816">
            <v>7.2852348993288594</v>
          </cell>
          <cell r="H1816">
            <v>542750</v>
          </cell>
          <cell r="I1816">
            <v>74500</v>
          </cell>
          <cell r="N1816"/>
          <cell r="P1816"/>
          <cell r="Q1816"/>
          <cell r="R1816"/>
          <cell r="S1816"/>
          <cell r="U1816"/>
          <cell r="V1816"/>
          <cell r="W1816"/>
          <cell r="X1816">
            <v>36586</v>
          </cell>
          <cell r="Y1816">
            <v>542750</v>
          </cell>
          <cell r="Z1816">
            <v>36586</v>
          </cell>
          <cell r="AA1816"/>
          <cell r="AB1816"/>
          <cell r="AC1816"/>
        </row>
        <row r="1817">
          <cell r="A1817">
            <v>36602</v>
          </cell>
          <cell r="B1817">
            <v>74500</v>
          </cell>
          <cell r="D1817"/>
          <cell r="E1817">
            <v>6</v>
          </cell>
          <cell r="F1817">
            <v>9</v>
          </cell>
          <cell r="G1817">
            <v>7.2852348993288594</v>
          </cell>
          <cell r="H1817">
            <v>542750</v>
          </cell>
          <cell r="I1817">
            <v>74500</v>
          </cell>
          <cell r="N1817"/>
          <cell r="P1817"/>
          <cell r="Q1817"/>
          <cell r="R1817"/>
          <cell r="S1817"/>
          <cell r="U1817"/>
          <cell r="V1817"/>
          <cell r="W1817"/>
          <cell r="X1817">
            <v>36586</v>
          </cell>
          <cell r="Y1817">
            <v>542750</v>
          </cell>
          <cell r="Z1817">
            <v>36586</v>
          </cell>
          <cell r="AA1817"/>
          <cell r="AB1817"/>
          <cell r="AC1817"/>
        </row>
        <row r="1818">
          <cell r="A1818">
            <v>36603</v>
          </cell>
          <cell r="B1818">
            <v>74500</v>
          </cell>
          <cell r="D1818"/>
          <cell r="E1818">
            <v>6</v>
          </cell>
          <cell r="F1818">
            <v>9</v>
          </cell>
          <cell r="G1818">
            <v>7.2852348993288594</v>
          </cell>
          <cell r="H1818">
            <v>542750</v>
          </cell>
          <cell r="I1818">
            <v>74500</v>
          </cell>
          <cell r="N1818"/>
          <cell r="P1818"/>
          <cell r="Q1818"/>
          <cell r="R1818"/>
          <cell r="S1818"/>
          <cell r="U1818"/>
          <cell r="V1818"/>
          <cell r="W1818"/>
          <cell r="X1818">
            <v>36586</v>
          </cell>
          <cell r="Y1818">
            <v>542750</v>
          </cell>
          <cell r="Z1818">
            <v>36586</v>
          </cell>
          <cell r="AA1818"/>
          <cell r="AB1818"/>
          <cell r="AC1818"/>
        </row>
        <row r="1819">
          <cell r="A1819">
            <v>36604</v>
          </cell>
          <cell r="B1819">
            <v>29300</v>
          </cell>
          <cell r="D1819"/>
          <cell r="E1819">
            <v>6</v>
          </cell>
          <cell r="F1819">
            <v>6.5</v>
          </cell>
          <cell r="G1819">
            <v>6.1962457337883956</v>
          </cell>
          <cell r="H1819">
            <v>181550</v>
          </cell>
          <cell r="I1819">
            <v>29300</v>
          </cell>
          <cell r="N1819"/>
          <cell r="P1819"/>
          <cell r="Q1819"/>
          <cell r="R1819"/>
          <cell r="S1819"/>
          <cell r="U1819"/>
          <cell r="V1819"/>
          <cell r="W1819"/>
          <cell r="X1819">
            <v>36586</v>
          </cell>
          <cell r="Y1819">
            <v>181550</v>
          </cell>
          <cell r="Z1819">
            <v>36586</v>
          </cell>
          <cell r="AA1819"/>
          <cell r="AB1819"/>
          <cell r="AC1819"/>
        </row>
        <row r="1820">
          <cell r="A1820">
            <v>36605</v>
          </cell>
          <cell r="B1820">
            <v>30500</v>
          </cell>
          <cell r="D1820"/>
          <cell r="E1820">
            <v>6</v>
          </cell>
          <cell r="F1820">
            <v>6.5</v>
          </cell>
          <cell r="G1820">
            <v>6.139344262295082</v>
          </cell>
          <cell r="H1820">
            <v>187250</v>
          </cell>
          <cell r="I1820">
            <v>30500</v>
          </cell>
          <cell r="N1820"/>
          <cell r="P1820"/>
          <cell r="Q1820"/>
          <cell r="R1820"/>
          <cell r="S1820"/>
          <cell r="U1820"/>
          <cell r="V1820"/>
          <cell r="W1820"/>
          <cell r="X1820">
            <v>36586</v>
          </cell>
          <cell r="Y1820">
            <v>187250</v>
          </cell>
          <cell r="Z1820">
            <v>36586</v>
          </cell>
          <cell r="AA1820"/>
          <cell r="AB1820"/>
          <cell r="AC1820"/>
        </row>
        <row r="1821">
          <cell r="A1821">
            <v>36606</v>
          </cell>
          <cell r="B1821">
            <v>51800</v>
          </cell>
          <cell r="D1821"/>
          <cell r="E1821">
            <v>6</v>
          </cell>
          <cell r="F1821">
            <v>6.5</v>
          </cell>
          <cell r="G1821">
            <v>6.1785714285714288</v>
          </cell>
          <cell r="H1821">
            <v>320050</v>
          </cell>
          <cell r="I1821">
            <v>51800</v>
          </cell>
          <cell r="N1821"/>
          <cell r="P1821"/>
          <cell r="Q1821"/>
          <cell r="R1821"/>
          <cell r="S1821"/>
          <cell r="U1821"/>
          <cell r="V1821"/>
          <cell r="W1821"/>
          <cell r="X1821">
            <v>36586</v>
          </cell>
          <cell r="Y1821">
            <v>320050</v>
          </cell>
          <cell r="Z1821">
            <v>36586</v>
          </cell>
          <cell r="AA1821"/>
          <cell r="AB1821"/>
          <cell r="AC1821"/>
        </row>
        <row r="1822">
          <cell r="A1822">
            <v>36607</v>
          </cell>
          <cell r="B1822">
            <v>51800</v>
          </cell>
          <cell r="D1822"/>
          <cell r="E1822">
            <v>6</v>
          </cell>
          <cell r="F1822">
            <v>6.5</v>
          </cell>
          <cell r="G1822">
            <v>6.1785714285714288</v>
          </cell>
          <cell r="H1822">
            <v>320050</v>
          </cell>
          <cell r="I1822">
            <v>51800</v>
          </cell>
          <cell r="N1822"/>
          <cell r="P1822"/>
          <cell r="Q1822"/>
          <cell r="R1822"/>
          <cell r="S1822"/>
          <cell r="U1822"/>
          <cell r="V1822"/>
          <cell r="W1822"/>
          <cell r="X1822">
            <v>36586</v>
          </cell>
          <cell r="Y1822">
            <v>320050</v>
          </cell>
          <cell r="Z1822">
            <v>36586</v>
          </cell>
          <cell r="AA1822"/>
          <cell r="AB1822"/>
          <cell r="AC1822"/>
        </row>
        <row r="1823">
          <cell r="A1823">
            <v>36608</v>
          </cell>
          <cell r="B1823">
            <v>64400</v>
          </cell>
          <cell r="D1823"/>
          <cell r="E1823">
            <v>6</v>
          </cell>
          <cell r="F1823">
            <v>7</v>
          </cell>
          <cell r="G1823">
            <v>6.3126086956521741</v>
          </cell>
          <cell r="H1823">
            <v>406532</v>
          </cell>
          <cell r="I1823">
            <v>64400</v>
          </cell>
          <cell r="N1823"/>
          <cell r="P1823"/>
          <cell r="Q1823"/>
          <cell r="R1823"/>
          <cell r="S1823"/>
          <cell r="U1823"/>
          <cell r="V1823"/>
          <cell r="W1823"/>
          <cell r="X1823">
            <v>36586</v>
          </cell>
          <cell r="Y1823">
            <v>406532</v>
          </cell>
          <cell r="Z1823">
            <v>36586</v>
          </cell>
          <cell r="AA1823"/>
          <cell r="AB1823"/>
          <cell r="AC1823"/>
        </row>
        <row r="1824">
          <cell r="A1824">
            <v>36609</v>
          </cell>
          <cell r="B1824">
            <v>68500</v>
          </cell>
          <cell r="D1824"/>
          <cell r="E1824">
            <v>6.1</v>
          </cell>
          <cell r="F1824">
            <v>7</v>
          </cell>
          <cell r="G1824">
            <v>6.4226277372262777</v>
          </cell>
          <cell r="H1824">
            <v>439950</v>
          </cell>
          <cell r="I1824">
            <v>68500</v>
          </cell>
          <cell r="N1824"/>
          <cell r="P1824"/>
          <cell r="Q1824"/>
          <cell r="R1824"/>
          <cell r="S1824"/>
          <cell r="U1824"/>
          <cell r="V1824"/>
          <cell r="W1824"/>
          <cell r="X1824">
            <v>36586</v>
          </cell>
          <cell r="Y1824">
            <v>439950</v>
          </cell>
          <cell r="Z1824">
            <v>36586</v>
          </cell>
          <cell r="AA1824"/>
          <cell r="AB1824"/>
          <cell r="AC1824"/>
        </row>
        <row r="1825">
          <cell r="A1825">
            <v>36610</v>
          </cell>
          <cell r="B1825">
            <v>68500</v>
          </cell>
          <cell r="D1825"/>
          <cell r="E1825">
            <v>6.1</v>
          </cell>
          <cell r="F1825">
            <v>7</v>
          </cell>
          <cell r="G1825">
            <v>6.4226277372262777</v>
          </cell>
          <cell r="H1825">
            <v>439950</v>
          </cell>
          <cell r="I1825">
            <v>68500</v>
          </cell>
          <cell r="N1825"/>
          <cell r="P1825"/>
          <cell r="Q1825"/>
          <cell r="R1825"/>
          <cell r="S1825"/>
          <cell r="U1825"/>
          <cell r="V1825"/>
          <cell r="W1825"/>
          <cell r="X1825">
            <v>36586</v>
          </cell>
          <cell r="Y1825">
            <v>439950</v>
          </cell>
          <cell r="Z1825">
            <v>36586</v>
          </cell>
          <cell r="AA1825"/>
          <cell r="AB1825"/>
          <cell r="AC1825"/>
        </row>
        <row r="1826">
          <cell r="A1826">
            <v>36611</v>
          </cell>
          <cell r="B1826">
            <v>68500</v>
          </cell>
          <cell r="D1826"/>
          <cell r="E1826">
            <v>6.1</v>
          </cell>
          <cell r="F1826">
            <v>7</v>
          </cell>
          <cell r="G1826">
            <v>6.4226277372262777</v>
          </cell>
          <cell r="H1826">
            <v>439950</v>
          </cell>
          <cell r="I1826">
            <v>68500</v>
          </cell>
          <cell r="N1826"/>
          <cell r="P1826"/>
          <cell r="Q1826"/>
          <cell r="R1826"/>
          <cell r="S1826"/>
          <cell r="U1826"/>
          <cell r="V1826"/>
          <cell r="W1826"/>
          <cell r="X1826">
            <v>36586</v>
          </cell>
          <cell r="Y1826">
            <v>439950</v>
          </cell>
          <cell r="Z1826">
            <v>36586</v>
          </cell>
          <cell r="AA1826"/>
          <cell r="AB1826"/>
          <cell r="AC1826"/>
        </row>
        <row r="1827">
          <cell r="A1827">
            <v>36612</v>
          </cell>
          <cell r="B1827">
            <v>8000</v>
          </cell>
          <cell r="D1827"/>
          <cell r="E1827">
            <v>6.5</v>
          </cell>
          <cell r="F1827">
            <v>6.5</v>
          </cell>
          <cell r="G1827">
            <v>6.5</v>
          </cell>
          <cell r="H1827">
            <v>52000</v>
          </cell>
          <cell r="I1827">
            <v>8000</v>
          </cell>
          <cell r="N1827"/>
          <cell r="P1827"/>
          <cell r="Q1827"/>
          <cell r="R1827"/>
          <cell r="S1827"/>
          <cell r="U1827"/>
          <cell r="V1827"/>
          <cell r="W1827"/>
          <cell r="X1827">
            <v>36586</v>
          </cell>
          <cell r="Y1827">
            <v>52000</v>
          </cell>
          <cell r="Z1827">
            <v>36586</v>
          </cell>
          <cell r="AA1827"/>
          <cell r="AB1827"/>
          <cell r="AC1827"/>
        </row>
        <row r="1828">
          <cell r="A1828">
            <v>36613</v>
          </cell>
          <cell r="B1828">
            <v>2500</v>
          </cell>
          <cell r="D1828"/>
          <cell r="E1828">
            <v>6.25</v>
          </cell>
          <cell r="F1828">
            <v>6.5</v>
          </cell>
          <cell r="G1828">
            <v>6.3</v>
          </cell>
          <cell r="H1828">
            <v>15750</v>
          </cell>
          <cell r="I1828">
            <v>2500</v>
          </cell>
          <cell r="N1828"/>
          <cell r="P1828"/>
          <cell r="Q1828"/>
          <cell r="R1828"/>
          <cell r="S1828"/>
          <cell r="U1828"/>
          <cell r="V1828"/>
          <cell r="W1828"/>
          <cell r="X1828">
            <v>36586</v>
          </cell>
          <cell r="Y1828">
            <v>15750</v>
          </cell>
          <cell r="Z1828">
            <v>36586</v>
          </cell>
          <cell r="AA1828"/>
          <cell r="AB1828"/>
          <cell r="AC1828"/>
        </row>
        <row r="1829">
          <cell r="A1829">
            <v>36614</v>
          </cell>
          <cell r="B1829">
            <v>2500</v>
          </cell>
          <cell r="D1829"/>
          <cell r="E1829">
            <v>6.35</v>
          </cell>
          <cell r="F1829">
            <v>6.5</v>
          </cell>
          <cell r="G1829">
            <v>6.38</v>
          </cell>
          <cell r="H1829">
            <v>15950</v>
          </cell>
          <cell r="I1829">
            <v>2500</v>
          </cell>
          <cell r="N1829"/>
          <cell r="P1829"/>
          <cell r="Q1829"/>
          <cell r="R1829"/>
          <cell r="S1829"/>
          <cell r="U1829"/>
          <cell r="V1829"/>
          <cell r="W1829"/>
          <cell r="X1829">
            <v>36586</v>
          </cell>
          <cell r="Y1829">
            <v>15950</v>
          </cell>
          <cell r="Z1829">
            <v>36586</v>
          </cell>
          <cell r="AA1829"/>
          <cell r="AB1829"/>
          <cell r="AC1829"/>
        </row>
        <row r="1830">
          <cell r="A1830">
            <v>36615</v>
          </cell>
          <cell r="B1830">
            <v>4000</v>
          </cell>
          <cell r="D1830"/>
          <cell r="E1830">
            <v>6.3</v>
          </cell>
          <cell r="F1830">
            <v>6.5</v>
          </cell>
          <cell r="G1830">
            <v>6.4</v>
          </cell>
          <cell r="H1830">
            <v>25600</v>
          </cell>
          <cell r="I1830">
            <v>4000</v>
          </cell>
          <cell r="N1830"/>
          <cell r="P1830"/>
          <cell r="Q1830"/>
          <cell r="R1830"/>
          <cell r="S1830"/>
          <cell r="U1830"/>
          <cell r="V1830"/>
          <cell r="W1830"/>
          <cell r="X1830">
            <v>36586</v>
          </cell>
          <cell r="Y1830">
            <v>25600</v>
          </cell>
          <cell r="Z1830">
            <v>36586</v>
          </cell>
          <cell r="AA1830"/>
          <cell r="AB1830"/>
          <cell r="AC1830"/>
        </row>
        <row r="1831">
          <cell r="A1831">
            <v>36616</v>
          </cell>
          <cell r="B1831">
            <v>16500</v>
          </cell>
          <cell r="C1831"/>
          <cell r="D1831"/>
          <cell r="E1831">
            <v>6.15</v>
          </cell>
          <cell r="F1831">
            <v>6.5</v>
          </cell>
          <cell r="G1831">
            <v>6.1606060606060602</v>
          </cell>
          <cell r="H1831">
            <v>101650</v>
          </cell>
          <cell r="I1831">
            <v>16500</v>
          </cell>
          <cell r="J1831">
            <v>14191852</v>
          </cell>
          <cell r="K1831">
            <v>2036600</v>
          </cell>
          <cell r="L1831">
            <v>6.9684042030835709</v>
          </cell>
          <cell r="M1831"/>
          <cell r="N1831"/>
          <cell r="O1831"/>
          <cell r="P1831"/>
          <cell r="Q1831"/>
          <cell r="R1831"/>
          <cell r="S1831"/>
          <cell r="T1831"/>
          <cell r="U1831"/>
          <cell r="V1831"/>
          <cell r="W1831"/>
          <cell r="X1831">
            <v>36586</v>
          </cell>
          <cell r="Y1831">
            <v>101650</v>
          </cell>
          <cell r="Z1831">
            <v>36586</v>
          </cell>
          <cell r="AA1831"/>
          <cell r="AB1831"/>
          <cell r="AC1831"/>
        </row>
        <row r="1832">
          <cell r="A1832">
            <v>36617</v>
          </cell>
          <cell r="B1832">
            <v>16500</v>
          </cell>
          <cell r="D1832"/>
          <cell r="E1832">
            <v>6.15</v>
          </cell>
          <cell r="F1832">
            <v>6.5</v>
          </cell>
          <cell r="G1832">
            <v>6.1606060606060602</v>
          </cell>
          <cell r="H1832">
            <v>101650</v>
          </cell>
          <cell r="I1832">
            <v>16500</v>
          </cell>
          <cell r="N1832"/>
          <cell r="P1832"/>
          <cell r="Q1832"/>
          <cell r="R1832"/>
          <cell r="S1832"/>
          <cell r="U1832"/>
          <cell r="V1832"/>
          <cell r="W1832"/>
          <cell r="X1832">
            <v>36617</v>
          </cell>
          <cell r="Y1832">
            <v>101650</v>
          </cell>
          <cell r="Z1832">
            <v>36617</v>
          </cell>
          <cell r="AA1832"/>
          <cell r="AB1832"/>
          <cell r="AC1832"/>
        </row>
        <row r="1833">
          <cell r="A1833">
            <v>36618</v>
          </cell>
          <cell r="B1833">
            <v>16500</v>
          </cell>
          <cell r="D1833"/>
          <cell r="E1833">
            <v>6.15</v>
          </cell>
          <cell r="F1833">
            <v>6.5</v>
          </cell>
          <cell r="G1833">
            <v>6.1606060606060602</v>
          </cell>
          <cell r="H1833">
            <v>101650</v>
          </cell>
          <cell r="I1833">
            <v>16500</v>
          </cell>
          <cell r="N1833"/>
          <cell r="P1833"/>
          <cell r="Q1833"/>
          <cell r="R1833"/>
          <cell r="S1833"/>
          <cell r="U1833"/>
          <cell r="V1833"/>
          <cell r="W1833"/>
          <cell r="X1833">
            <v>36617</v>
          </cell>
          <cell r="Y1833">
            <v>101650</v>
          </cell>
          <cell r="Z1833">
            <v>36617</v>
          </cell>
          <cell r="AA1833"/>
          <cell r="AB1833"/>
          <cell r="AC1833"/>
        </row>
        <row r="1834">
          <cell r="A1834">
            <v>36619</v>
          </cell>
          <cell r="B1834">
            <v>84500</v>
          </cell>
          <cell r="D1834"/>
          <cell r="E1834">
            <v>6.5</v>
          </cell>
          <cell r="F1834">
            <v>8</v>
          </cell>
          <cell r="G1834">
            <v>7.6940828402366863</v>
          </cell>
          <cell r="H1834">
            <v>650150</v>
          </cell>
          <cell r="I1834">
            <v>84500</v>
          </cell>
          <cell r="N1834"/>
          <cell r="P1834"/>
          <cell r="Q1834"/>
          <cell r="R1834"/>
          <cell r="S1834"/>
          <cell r="U1834"/>
          <cell r="V1834"/>
          <cell r="W1834"/>
          <cell r="X1834">
            <v>36617</v>
          </cell>
          <cell r="Y1834">
            <v>650150</v>
          </cell>
          <cell r="Z1834">
            <v>36617</v>
          </cell>
          <cell r="AA1834"/>
          <cell r="AB1834"/>
          <cell r="AC1834"/>
        </row>
        <row r="1835">
          <cell r="A1835">
            <v>36620</v>
          </cell>
          <cell r="B1835">
            <v>137000</v>
          </cell>
          <cell r="D1835"/>
          <cell r="E1835">
            <v>6.2</v>
          </cell>
          <cell r="F1835">
            <v>8</v>
          </cell>
          <cell r="G1835">
            <v>7.1494890510948901</v>
          </cell>
          <cell r="H1835">
            <v>979479.99999999988</v>
          </cell>
          <cell r="I1835">
            <v>137000</v>
          </cell>
          <cell r="N1835"/>
          <cell r="P1835"/>
          <cell r="Q1835"/>
          <cell r="R1835"/>
          <cell r="S1835"/>
          <cell r="U1835"/>
          <cell r="V1835"/>
          <cell r="W1835"/>
          <cell r="X1835">
            <v>36617</v>
          </cell>
          <cell r="Y1835">
            <v>979479.99999999988</v>
          </cell>
          <cell r="Z1835">
            <v>36617</v>
          </cell>
          <cell r="AA1835"/>
          <cell r="AB1835"/>
          <cell r="AC1835"/>
        </row>
        <row r="1836">
          <cell r="A1836">
            <v>36621</v>
          </cell>
          <cell r="B1836">
            <v>120000</v>
          </cell>
          <cell r="D1836"/>
          <cell r="E1836">
            <v>6.2</v>
          </cell>
          <cell r="F1836">
            <v>8</v>
          </cell>
          <cell r="G1836">
            <v>7.2962499999999997</v>
          </cell>
          <cell r="H1836">
            <v>875550</v>
          </cell>
          <cell r="I1836">
            <v>120000</v>
          </cell>
          <cell r="N1836"/>
          <cell r="P1836"/>
          <cell r="Q1836"/>
          <cell r="R1836"/>
          <cell r="S1836"/>
          <cell r="U1836"/>
          <cell r="V1836"/>
          <cell r="W1836"/>
          <cell r="X1836">
            <v>36617</v>
          </cell>
          <cell r="Y1836">
            <v>875550</v>
          </cell>
          <cell r="Z1836">
            <v>36617</v>
          </cell>
          <cell r="AA1836"/>
          <cell r="AB1836"/>
          <cell r="AC1836"/>
        </row>
        <row r="1837">
          <cell r="A1837">
            <v>36622</v>
          </cell>
          <cell r="B1837">
            <v>122500</v>
          </cell>
          <cell r="D1837"/>
          <cell r="E1837">
            <v>6.25</v>
          </cell>
          <cell r="F1837">
            <v>8</v>
          </cell>
          <cell r="G1837">
            <v>7.2808163265306121</v>
          </cell>
          <cell r="H1837">
            <v>891900</v>
          </cell>
          <cell r="I1837">
            <v>122500</v>
          </cell>
          <cell r="N1837"/>
          <cell r="P1837"/>
          <cell r="Q1837"/>
          <cell r="R1837"/>
          <cell r="S1837"/>
          <cell r="U1837"/>
          <cell r="V1837"/>
          <cell r="W1837"/>
          <cell r="X1837">
            <v>36617</v>
          </cell>
          <cell r="Y1837">
            <v>891900</v>
          </cell>
          <cell r="Z1837">
            <v>36617</v>
          </cell>
          <cell r="AA1837"/>
          <cell r="AB1837"/>
          <cell r="AC1837"/>
        </row>
        <row r="1838">
          <cell r="A1838">
            <v>36623</v>
          </cell>
          <cell r="B1838">
            <v>123000</v>
          </cell>
          <cell r="D1838"/>
          <cell r="E1838">
            <v>6.3</v>
          </cell>
          <cell r="F1838">
            <v>8</v>
          </cell>
          <cell r="G1838">
            <v>7.3288617886178864</v>
          </cell>
          <cell r="H1838">
            <v>901450</v>
          </cell>
          <cell r="I1838">
            <v>123000</v>
          </cell>
          <cell r="N1838"/>
          <cell r="P1838"/>
          <cell r="Q1838"/>
          <cell r="R1838"/>
          <cell r="S1838"/>
          <cell r="U1838"/>
          <cell r="V1838"/>
          <cell r="W1838"/>
          <cell r="X1838">
            <v>36617</v>
          </cell>
          <cell r="Y1838">
            <v>901450</v>
          </cell>
          <cell r="Z1838">
            <v>36617</v>
          </cell>
          <cell r="AA1838"/>
          <cell r="AB1838"/>
          <cell r="AC1838"/>
        </row>
        <row r="1839">
          <cell r="A1839">
            <v>36624</v>
          </cell>
          <cell r="B1839">
            <v>123000</v>
          </cell>
          <cell r="D1839"/>
          <cell r="E1839">
            <v>6.3</v>
          </cell>
          <cell r="F1839">
            <v>8</v>
          </cell>
          <cell r="G1839">
            <v>7.3288617886178864</v>
          </cell>
          <cell r="H1839">
            <v>901450</v>
          </cell>
          <cell r="I1839">
            <v>123000</v>
          </cell>
          <cell r="N1839"/>
          <cell r="P1839"/>
          <cell r="Q1839"/>
          <cell r="R1839"/>
          <cell r="S1839"/>
          <cell r="U1839"/>
          <cell r="V1839"/>
          <cell r="W1839"/>
          <cell r="X1839">
            <v>36617</v>
          </cell>
          <cell r="Y1839">
            <v>901450</v>
          </cell>
          <cell r="Z1839">
            <v>36617</v>
          </cell>
          <cell r="AA1839"/>
          <cell r="AB1839"/>
          <cell r="AC1839"/>
        </row>
        <row r="1840">
          <cell r="A1840">
            <v>36625</v>
          </cell>
          <cell r="B1840">
            <v>123000</v>
          </cell>
          <cell r="D1840"/>
          <cell r="E1840">
            <v>6.3</v>
          </cell>
          <cell r="F1840">
            <v>8</v>
          </cell>
          <cell r="G1840">
            <v>7.3288617886178864</v>
          </cell>
          <cell r="H1840">
            <v>901450</v>
          </cell>
          <cell r="I1840">
            <v>123000</v>
          </cell>
          <cell r="N1840"/>
          <cell r="P1840"/>
          <cell r="Q1840"/>
          <cell r="R1840"/>
          <cell r="S1840"/>
          <cell r="U1840"/>
          <cell r="V1840"/>
          <cell r="W1840"/>
          <cell r="X1840">
            <v>36617</v>
          </cell>
          <cell r="Y1840">
            <v>901450</v>
          </cell>
          <cell r="Z1840">
            <v>36617</v>
          </cell>
          <cell r="AA1840"/>
          <cell r="AB1840"/>
          <cell r="AC1840"/>
        </row>
        <row r="1841">
          <cell r="A1841">
            <v>36626</v>
          </cell>
          <cell r="B1841">
            <v>85900</v>
          </cell>
          <cell r="D1841"/>
          <cell r="E1841">
            <v>6.3</v>
          </cell>
          <cell r="F1841">
            <v>8</v>
          </cell>
          <cell r="G1841">
            <v>7.0501746216530847</v>
          </cell>
          <cell r="H1841">
            <v>605610</v>
          </cell>
          <cell r="I1841">
            <v>85900</v>
          </cell>
          <cell r="N1841"/>
          <cell r="P1841"/>
          <cell r="Q1841"/>
          <cell r="R1841"/>
          <cell r="S1841"/>
          <cell r="U1841"/>
          <cell r="V1841"/>
          <cell r="W1841"/>
          <cell r="X1841">
            <v>36617</v>
          </cell>
          <cell r="Y1841">
            <v>605610</v>
          </cell>
          <cell r="Z1841">
            <v>36617</v>
          </cell>
          <cell r="AA1841"/>
          <cell r="AB1841"/>
          <cell r="AC1841"/>
        </row>
        <row r="1842">
          <cell r="A1842">
            <v>36627</v>
          </cell>
          <cell r="B1842">
            <v>92200</v>
          </cell>
          <cell r="D1842"/>
          <cell r="E1842">
            <v>6.4</v>
          </cell>
          <cell r="F1842">
            <v>8</v>
          </cell>
          <cell r="G1842">
            <v>7.0955531453362255</v>
          </cell>
          <cell r="H1842">
            <v>654210</v>
          </cell>
          <cell r="I1842">
            <v>92200</v>
          </cell>
          <cell r="N1842"/>
          <cell r="P1842"/>
          <cell r="Q1842"/>
          <cell r="R1842"/>
          <cell r="S1842"/>
          <cell r="U1842"/>
          <cell r="V1842"/>
          <cell r="W1842"/>
          <cell r="X1842">
            <v>36617</v>
          </cell>
          <cell r="Y1842">
            <v>654210</v>
          </cell>
          <cell r="Z1842">
            <v>36617</v>
          </cell>
          <cell r="AA1842"/>
          <cell r="AB1842"/>
          <cell r="AC1842"/>
        </row>
        <row r="1843">
          <cell r="A1843">
            <v>36628</v>
          </cell>
          <cell r="B1843">
            <v>121000</v>
          </cell>
          <cell r="D1843"/>
          <cell r="E1843">
            <v>6.4</v>
          </cell>
          <cell r="F1843">
            <v>8</v>
          </cell>
          <cell r="G1843">
            <v>7.3060330578512396</v>
          </cell>
          <cell r="H1843">
            <v>884030</v>
          </cell>
          <cell r="I1843">
            <v>121000</v>
          </cell>
          <cell r="N1843"/>
          <cell r="P1843"/>
          <cell r="Q1843"/>
          <cell r="R1843"/>
          <cell r="S1843"/>
          <cell r="U1843"/>
          <cell r="V1843"/>
          <cell r="W1843"/>
          <cell r="X1843">
            <v>36617</v>
          </cell>
          <cell r="Y1843">
            <v>884030</v>
          </cell>
          <cell r="Z1843">
            <v>36617</v>
          </cell>
          <cell r="AA1843"/>
          <cell r="AB1843"/>
          <cell r="AC1843"/>
        </row>
        <row r="1844">
          <cell r="A1844">
            <v>36629</v>
          </cell>
          <cell r="B1844">
            <v>100000</v>
          </cell>
          <cell r="D1844"/>
          <cell r="E1844">
            <v>6.5</v>
          </cell>
          <cell r="F1844">
            <v>8</v>
          </cell>
          <cell r="G1844">
            <v>7.4977999999999998</v>
          </cell>
          <cell r="H1844">
            <v>749780</v>
          </cell>
          <cell r="I1844">
            <v>100000</v>
          </cell>
          <cell r="N1844"/>
          <cell r="P1844"/>
          <cell r="Q1844"/>
          <cell r="R1844"/>
          <cell r="S1844"/>
          <cell r="U1844"/>
          <cell r="V1844"/>
          <cell r="W1844"/>
          <cell r="X1844">
            <v>36617</v>
          </cell>
          <cell r="Y1844">
            <v>749780</v>
          </cell>
          <cell r="Z1844">
            <v>36617</v>
          </cell>
          <cell r="AA1844"/>
          <cell r="AB1844"/>
          <cell r="AC1844"/>
        </row>
        <row r="1845">
          <cell r="A1845">
            <v>36630</v>
          </cell>
          <cell r="B1845">
            <v>81000</v>
          </cell>
          <cell r="D1845"/>
          <cell r="E1845">
            <v>6.5</v>
          </cell>
          <cell r="F1845">
            <v>7.125</v>
          </cell>
          <cell r="G1845">
            <v>6.7237654320987659</v>
          </cell>
          <cell r="H1845">
            <v>544625</v>
          </cell>
          <cell r="I1845">
            <v>81000</v>
          </cell>
          <cell r="N1845"/>
          <cell r="P1845"/>
          <cell r="Q1845"/>
          <cell r="R1845"/>
          <cell r="S1845"/>
          <cell r="U1845"/>
          <cell r="V1845"/>
          <cell r="W1845"/>
          <cell r="X1845">
            <v>36617</v>
          </cell>
          <cell r="Y1845">
            <v>544625</v>
          </cell>
          <cell r="Z1845">
            <v>36617</v>
          </cell>
          <cell r="AA1845"/>
          <cell r="AB1845"/>
          <cell r="AC1845"/>
        </row>
        <row r="1846">
          <cell r="A1846">
            <v>36631</v>
          </cell>
          <cell r="B1846">
            <v>81000</v>
          </cell>
          <cell r="D1846"/>
          <cell r="E1846">
            <v>6.5</v>
          </cell>
          <cell r="F1846">
            <v>7.125</v>
          </cell>
          <cell r="G1846">
            <v>6.7237654320987659</v>
          </cell>
          <cell r="H1846">
            <v>544625</v>
          </cell>
          <cell r="I1846">
            <v>81000</v>
          </cell>
          <cell r="N1846"/>
          <cell r="P1846"/>
          <cell r="Q1846"/>
          <cell r="R1846"/>
          <cell r="S1846"/>
          <cell r="U1846"/>
          <cell r="V1846"/>
          <cell r="W1846"/>
          <cell r="X1846">
            <v>36617</v>
          </cell>
          <cell r="Y1846">
            <v>544625</v>
          </cell>
          <cell r="Z1846">
            <v>36617</v>
          </cell>
          <cell r="AA1846"/>
          <cell r="AB1846"/>
          <cell r="AC1846"/>
        </row>
        <row r="1847">
          <cell r="A1847">
            <v>36632</v>
          </cell>
          <cell r="B1847">
            <v>81000</v>
          </cell>
          <cell r="D1847"/>
          <cell r="E1847">
            <v>6.5</v>
          </cell>
          <cell r="F1847">
            <v>7.125</v>
          </cell>
          <cell r="G1847">
            <v>6.7237654320987659</v>
          </cell>
          <cell r="H1847">
            <v>544625</v>
          </cell>
          <cell r="I1847">
            <v>81000</v>
          </cell>
          <cell r="N1847"/>
          <cell r="P1847"/>
          <cell r="Q1847"/>
          <cell r="R1847"/>
          <cell r="S1847"/>
          <cell r="U1847"/>
          <cell r="V1847"/>
          <cell r="W1847"/>
          <cell r="X1847">
            <v>36617</v>
          </cell>
          <cell r="Y1847">
            <v>544625</v>
          </cell>
          <cell r="Z1847">
            <v>36617</v>
          </cell>
          <cell r="AA1847"/>
          <cell r="AB1847"/>
          <cell r="AC1847"/>
        </row>
        <row r="1848">
          <cell r="A1848">
            <v>36633</v>
          </cell>
          <cell r="B1848">
            <v>70100</v>
          </cell>
          <cell r="D1848"/>
          <cell r="E1848">
            <v>6.4</v>
          </cell>
          <cell r="F1848">
            <v>7.12</v>
          </cell>
          <cell r="G1848">
            <v>6.6985021398002855</v>
          </cell>
          <cell r="H1848">
            <v>469565</v>
          </cell>
          <cell r="I1848">
            <v>70100</v>
          </cell>
          <cell r="N1848"/>
          <cell r="P1848"/>
          <cell r="Q1848"/>
          <cell r="R1848"/>
          <cell r="S1848"/>
          <cell r="U1848"/>
          <cell r="V1848"/>
          <cell r="W1848"/>
          <cell r="X1848">
            <v>36617</v>
          </cell>
          <cell r="Y1848">
            <v>469565</v>
          </cell>
          <cell r="Z1848">
            <v>36617</v>
          </cell>
          <cell r="AA1848"/>
          <cell r="AB1848"/>
          <cell r="AC1848"/>
        </row>
        <row r="1849">
          <cell r="A1849">
            <v>36634</v>
          </cell>
          <cell r="B1849">
            <v>61000</v>
          </cell>
          <cell r="D1849"/>
          <cell r="E1849">
            <v>6.5</v>
          </cell>
          <cell r="F1849">
            <v>7.13</v>
          </cell>
          <cell r="G1849">
            <v>6.7029508196721315</v>
          </cell>
          <cell r="H1849">
            <v>408880</v>
          </cell>
          <cell r="I1849">
            <v>61000</v>
          </cell>
          <cell r="N1849"/>
          <cell r="P1849"/>
          <cell r="Q1849"/>
          <cell r="R1849"/>
          <cell r="S1849"/>
          <cell r="U1849"/>
          <cell r="V1849"/>
          <cell r="W1849"/>
          <cell r="X1849">
            <v>36617</v>
          </cell>
          <cell r="Y1849">
            <v>408880</v>
          </cell>
          <cell r="Z1849">
            <v>36617</v>
          </cell>
          <cell r="AA1849"/>
          <cell r="AB1849"/>
          <cell r="AC1849"/>
        </row>
        <row r="1850">
          <cell r="A1850">
            <v>36635</v>
          </cell>
          <cell r="B1850">
            <v>44500</v>
          </cell>
          <cell r="D1850"/>
          <cell r="E1850">
            <v>6.5</v>
          </cell>
          <cell r="F1850">
            <v>7.13</v>
          </cell>
          <cell r="G1850">
            <v>6.754044943820225</v>
          </cell>
          <cell r="H1850">
            <v>300555</v>
          </cell>
          <cell r="I1850">
            <v>44500</v>
          </cell>
          <cell r="N1850"/>
          <cell r="P1850"/>
          <cell r="Q1850"/>
          <cell r="R1850"/>
          <cell r="S1850"/>
          <cell r="U1850"/>
          <cell r="V1850"/>
          <cell r="W1850"/>
          <cell r="X1850">
            <v>36617</v>
          </cell>
          <cell r="Y1850">
            <v>300555</v>
          </cell>
          <cell r="Z1850">
            <v>36617</v>
          </cell>
          <cell r="AA1850"/>
          <cell r="AB1850"/>
          <cell r="AC1850"/>
        </row>
        <row r="1851">
          <cell r="A1851">
            <v>36636</v>
          </cell>
          <cell r="B1851">
            <v>44500</v>
          </cell>
          <cell r="D1851"/>
          <cell r="E1851">
            <v>6.5</v>
          </cell>
          <cell r="F1851">
            <v>7.13</v>
          </cell>
          <cell r="G1851">
            <v>6.754044943820225</v>
          </cell>
          <cell r="H1851">
            <v>300555</v>
          </cell>
          <cell r="I1851">
            <v>44500</v>
          </cell>
          <cell r="N1851"/>
          <cell r="P1851"/>
          <cell r="Q1851"/>
          <cell r="R1851"/>
          <cell r="S1851"/>
          <cell r="U1851"/>
          <cell r="V1851"/>
          <cell r="W1851"/>
          <cell r="X1851">
            <v>36617</v>
          </cell>
          <cell r="Y1851">
            <v>300555</v>
          </cell>
          <cell r="Z1851">
            <v>36617</v>
          </cell>
          <cell r="AA1851"/>
          <cell r="AB1851"/>
          <cell r="AC1851"/>
        </row>
        <row r="1852">
          <cell r="A1852">
            <v>36637</v>
          </cell>
          <cell r="B1852">
            <v>44500</v>
          </cell>
          <cell r="D1852"/>
          <cell r="E1852">
            <v>6.5</v>
          </cell>
          <cell r="F1852">
            <v>7.13</v>
          </cell>
          <cell r="G1852">
            <v>6.754044943820225</v>
          </cell>
          <cell r="H1852">
            <v>300555</v>
          </cell>
          <cell r="I1852">
            <v>44500</v>
          </cell>
          <cell r="N1852"/>
          <cell r="P1852"/>
          <cell r="Q1852"/>
          <cell r="R1852"/>
          <cell r="S1852"/>
          <cell r="U1852"/>
          <cell r="V1852"/>
          <cell r="W1852"/>
          <cell r="X1852">
            <v>36617</v>
          </cell>
          <cell r="Y1852">
            <v>300555</v>
          </cell>
          <cell r="Z1852">
            <v>36617</v>
          </cell>
          <cell r="AA1852"/>
          <cell r="AB1852"/>
          <cell r="AC1852"/>
        </row>
        <row r="1853">
          <cell r="A1853">
            <v>36638</v>
          </cell>
          <cell r="B1853">
            <v>44500</v>
          </cell>
          <cell r="D1853"/>
          <cell r="E1853">
            <v>6.5</v>
          </cell>
          <cell r="F1853">
            <v>7.13</v>
          </cell>
          <cell r="G1853">
            <v>6.754044943820225</v>
          </cell>
          <cell r="H1853">
            <v>300555</v>
          </cell>
          <cell r="I1853">
            <v>44500</v>
          </cell>
          <cell r="N1853"/>
          <cell r="P1853"/>
          <cell r="Q1853"/>
          <cell r="R1853"/>
          <cell r="S1853"/>
          <cell r="U1853"/>
          <cell r="V1853"/>
          <cell r="W1853"/>
          <cell r="X1853">
            <v>36617</v>
          </cell>
          <cell r="Y1853">
            <v>300555</v>
          </cell>
          <cell r="Z1853">
            <v>36617</v>
          </cell>
          <cell r="AA1853"/>
          <cell r="AB1853"/>
          <cell r="AC1853"/>
        </row>
        <row r="1854">
          <cell r="A1854">
            <v>36639</v>
          </cell>
          <cell r="B1854">
            <v>44500</v>
          </cell>
          <cell r="D1854"/>
          <cell r="E1854">
            <v>6.5</v>
          </cell>
          <cell r="F1854">
            <v>7.13</v>
          </cell>
          <cell r="G1854">
            <v>6.754044943820225</v>
          </cell>
          <cell r="H1854">
            <v>300555</v>
          </cell>
          <cell r="I1854">
            <v>44500</v>
          </cell>
          <cell r="N1854"/>
          <cell r="P1854"/>
          <cell r="Q1854"/>
          <cell r="R1854"/>
          <cell r="S1854"/>
          <cell r="U1854"/>
          <cell r="V1854"/>
          <cell r="W1854"/>
          <cell r="X1854">
            <v>36617</v>
          </cell>
          <cell r="Y1854">
            <v>300555</v>
          </cell>
          <cell r="Z1854">
            <v>36617</v>
          </cell>
          <cell r="AA1854"/>
          <cell r="AB1854"/>
          <cell r="AC1854"/>
        </row>
        <row r="1855">
          <cell r="A1855">
            <v>36640</v>
          </cell>
          <cell r="B1855">
            <v>42000</v>
          </cell>
          <cell r="D1855"/>
          <cell r="E1855">
            <v>6.4</v>
          </cell>
          <cell r="F1855">
            <v>7.13</v>
          </cell>
          <cell r="G1855">
            <v>6.6709523809523805</v>
          </cell>
          <cell r="H1855">
            <v>280180</v>
          </cell>
          <cell r="I1855">
            <v>42000</v>
          </cell>
          <cell r="N1855"/>
          <cell r="P1855"/>
          <cell r="Q1855"/>
          <cell r="R1855"/>
          <cell r="S1855"/>
          <cell r="U1855"/>
          <cell r="V1855"/>
          <cell r="W1855"/>
          <cell r="X1855">
            <v>36617</v>
          </cell>
          <cell r="Y1855">
            <v>280180</v>
          </cell>
          <cell r="Z1855">
            <v>36617</v>
          </cell>
          <cell r="AA1855"/>
          <cell r="AB1855"/>
          <cell r="AC1855"/>
        </row>
        <row r="1856">
          <cell r="A1856">
            <v>36641</v>
          </cell>
          <cell r="B1856">
            <v>39500</v>
          </cell>
          <cell r="D1856"/>
          <cell r="E1856">
            <v>6.25</v>
          </cell>
          <cell r="F1856">
            <v>7.125</v>
          </cell>
          <cell r="G1856">
            <v>6.6822784810126583</v>
          </cell>
          <cell r="H1856">
            <v>263950</v>
          </cell>
          <cell r="I1856">
            <v>39500</v>
          </cell>
          <cell r="N1856"/>
          <cell r="P1856"/>
          <cell r="Q1856"/>
          <cell r="R1856"/>
          <cell r="S1856"/>
          <cell r="U1856"/>
          <cell r="V1856"/>
          <cell r="W1856"/>
          <cell r="X1856">
            <v>36617</v>
          </cell>
          <cell r="Y1856">
            <v>263950</v>
          </cell>
          <cell r="Z1856">
            <v>36617</v>
          </cell>
          <cell r="AA1856"/>
          <cell r="AB1856"/>
          <cell r="AC1856"/>
        </row>
        <row r="1857">
          <cell r="A1857">
            <v>36642</v>
          </cell>
          <cell r="B1857">
            <v>44000</v>
          </cell>
          <cell r="D1857"/>
          <cell r="E1857">
            <v>6.25</v>
          </cell>
          <cell r="F1857">
            <v>6.75</v>
          </cell>
          <cell r="G1857">
            <v>6.4713636363636367</v>
          </cell>
          <cell r="H1857">
            <v>284740</v>
          </cell>
          <cell r="I1857">
            <v>44000</v>
          </cell>
          <cell r="N1857"/>
          <cell r="P1857"/>
          <cell r="Q1857"/>
          <cell r="R1857"/>
          <cell r="S1857"/>
          <cell r="U1857"/>
          <cell r="V1857"/>
          <cell r="W1857"/>
          <cell r="X1857">
            <v>36617</v>
          </cell>
          <cell r="Y1857">
            <v>284740</v>
          </cell>
          <cell r="Z1857">
            <v>36617</v>
          </cell>
          <cell r="AA1857"/>
          <cell r="AB1857"/>
          <cell r="AC1857"/>
        </row>
        <row r="1858">
          <cell r="A1858">
            <v>36643</v>
          </cell>
          <cell r="B1858">
            <v>17400</v>
          </cell>
          <cell r="D1858"/>
          <cell r="E1858">
            <v>6.25</v>
          </cell>
          <cell r="F1858">
            <v>7.12</v>
          </cell>
          <cell r="G1858">
            <v>6.8114942528735636</v>
          </cell>
          <cell r="H1858">
            <v>118520</v>
          </cell>
          <cell r="I1858">
            <v>17400</v>
          </cell>
          <cell r="N1858"/>
          <cell r="P1858"/>
          <cell r="Q1858"/>
          <cell r="R1858"/>
          <cell r="S1858"/>
          <cell r="U1858"/>
          <cell r="V1858"/>
          <cell r="W1858"/>
          <cell r="X1858">
            <v>36617</v>
          </cell>
          <cell r="Y1858">
            <v>118520</v>
          </cell>
          <cell r="Z1858">
            <v>36617</v>
          </cell>
          <cell r="AA1858"/>
          <cell r="AB1858"/>
          <cell r="AC1858"/>
        </row>
        <row r="1859">
          <cell r="A1859">
            <v>36644</v>
          </cell>
          <cell r="B1859">
            <v>2600</v>
          </cell>
          <cell r="D1859"/>
          <cell r="E1859">
            <v>6.35</v>
          </cell>
          <cell r="F1859">
            <v>6.35</v>
          </cell>
          <cell r="G1859">
            <v>6.35</v>
          </cell>
          <cell r="H1859">
            <v>16510</v>
          </cell>
          <cell r="I1859">
            <v>2600</v>
          </cell>
          <cell r="N1859"/>
          <cell r="P1859"/>
          <cell r="Q1859"/>
          <cell r="R1859"/>
          <cell r="S1859"/>
          <cell r="U1859"/>
          <cell r="V1859"/>
          <cell r="W1859"/>
          <cell r="X1859">
            <v>36617</v>
          </cell>
          <cell r="Y1859">
            <v>16510</v>
          </cell>
          <cell r="Z1859">
            <v>36617</v>
          </cell>
          <cell r="AA1859"/>
          <cell r="AB1859"/>
          <cell r="AC1859"/>
        </row>
        <row r="1860">
          <cell r="A1860">
            <v>36645</v>
          </cell>
          <cell r="B1860">
            <v>2600</v>
          </cell>
          <cell r="D1860"/>
          <cell r="E1860">
            <v>6.35</v>
          </cell>
          <cell r="F1860">
            <v>6.35</v>
          </cell>
          <cell r="G1860">
            <v>6.35</v>
          </cell>
          <cell r="H1860">
            <v>16510</v>
          </cell>
          <cell r="I1860">
            <v>2600</v>
          </cell>
          <cell r="N1860"/>
          <cell r="P1860"/>
          <cell r="Q1860"/>
          <cell r="R1860"/>
          <cell r="S1860"/>
          <cell r="U1860"/>
          <cell r="V1860"/>
          <cell r="W1860"/>
          <cell r="X1860">
            <v>36617</v>
          </cell>
          <cell r="Y1860">
            <v>16510</v>
          </cell>
          <cell r="Z1860">
            <v>36617</v>
          </cell>
          <cell r="AA1860"/>
          <cell r="AB1860"/>
          <cell r="AC1860"/>
        </row>
        <row r="1861">
          <cell r="A1861">
            <v>36646</v>
          </cell>
          <cell r="B1861">
            <v>2600</v>
          </cell>
          <cell r="C1861"/>
          <cell r="D1861"/>
          <cell r="E1861">
            <v>6.35</v>
          </cell>
          <cell r="F1861">
            <v>6.35</v>
          </cell>
          <cell r="G1861">
            <v>6.35</v>
          </cell>
          <cell r="H1861">
            <v>16510</v>
          </cell>
          <cell r="I1861">
            <v>2600</v>
          </cell>
          <cell r="J1861">
            <v>14210375</v>
          </cell>
          <cell r="K1861">
            <v>2012400</v>
          </cell>
          <cell r="L1861">
            <v>7.0614067779765453</v>
          </cell>
          <cell r="M1861"/>
          <cell r="N1861"/>
          <cell r="O1861"/>
          <cell r="P1861"/>
          <cell r="Q1861"/>
          <cell r="R1861"/>
          <cell r="S1861"/>
          <cell r="T1861"/>
          <cell r="U1861"/>
          <cell r="V1861"/>
          <cell r="W1861"/>
          <cell r="X1861">
            <v>36617</v>
          </cell>
          <cell r="Y1861">
            <v>16510</v>
          </cell>
          <cell r="Z1861">
            <v>36617</v>
          </cell>
          <cell r="AA1861"/>
          <cell r="AB1861"/>
          <cell r="AC1861"/>
        </row>
        <row r="1862">
          <cell r="A1862">
            <v>36647</v>
          </cell>
          <cell r="B1862">
            <v>2600</v>
          </cell>
          <cell r="D1862"/>
          <cell r="E1862">
            <v>6.35</v>
          </cell>
          <cell r="F1862">
            <v>6.35</v>
          </cell>
          <cell r="G1862">
            <v>6.35</v>
          </cell>
          <cell r="H1862">
            <v>16510</v>
          </cell>
          <cell r="I1862">
            <v>2600</v>
          </cell>
          <cell r="N1862"/>
          <cell r="P1862"/>
          <cell r="Q1862"/>
          <cell r="R1862"/>
          <cell r="S1862"/>
          <cell r="U1862"/>
          <cell r="V1862"/>
          <cell r="W1862"/>
          <cell r="X1862">
            <v>36647</v>
          </cell>
          <cell r="Y1862">
            <v>16510</v>
          </cell>
          <cell r="Z1862">
            <v>36647</v>
          </cell>
          <cell r="AA1862"/>
          <cell r="AB1862"/>
          <cell r="AC1862"/>
        </row>
        <row r="1863">
          <cell r="A1863">
            <v>36648</v>
          </cell>
          <cell r="B1863">
            <v>86500</v>
          </cell>
          <cell r="D1863"/>
          <cell r="E1863">
            <v>6.3</v>
          </cell>
          <cell r="F1863">
            <v>8.25</v>
          </cell>
          <cell r="G1863">
            <v>7.8572254335260112</v>
          </cell>
          <cell r="H1863">
            <v>679650</v>
          </cell>
          <cell r="I1863">
            <v>86500</v>
          </cell>
          <cell r="N1863"/>
          <cell r="P1863"/>
          <cell r="Q1863"/>
          <cell r="R1863"/>
          <cell r="S1863"/>
          <cell r="U1863"/>
          <cell r="V1863"/>
          <cell r="W1863"/>
          <cell r="X1863">
            <v>36647</v>
          </cell>
          <cell r="Y1863">
            <v>679650</v>
          </cell>
          <cell r="Z1863">
            <v>36647</v>
          </cell>
          <cell r="AA1863"/>
          <cell r="AB1863"/>
          <cell r="AC1863"/>
        </row>
        <row r="1864">
          <cell r="A1864">
            <v>36649</v>
          </cell>
          <cell r="B1864">
            <v>93700</v>
          </cell>
          <cell r="D1864"/>
          <cell r="E1864">
            <v>6.3</v>
          </cell>
          <cell r="F1864">
            <v>9</v>
          </cell>
          <cell r="G1864">
            <v>7.8620064034151547</v>
          </cell>
          <cell r="H1864">
            <v>736670</v>
          </cell>
          <cell r="I1864">
            <v>93700</v>
          </cell>
          <cell r="N1864"/>
          <cell r="P1864"/>
          <cell r="Q1864"/>
          <cell r="R1864"/>
          <cell r="S1864"/>
          <cell r="U1864"/>
          <cell r="V1864"/>
          <cell r="W1864"/>
          <cell r="X1864">
            <v>36647</v>
          </cell>
          <cell r="Y1864">
            <v>736670</v>
          </cell>
          <cell r="Z1864">
            <v>36647</v>
          </cell>
          <cell r="AA1864"/>
          <cell r="AB1864"/>
          <cell r="AC1864"/>
        </row>
        <row r="1865">
          <cell r="A1865">
            <v>36650</v>
          </cell>
          <cell r="B1865">
            <v>91000</v>
          </cell>
          <cell r="D1865"/>
          <cell r="E1865">
            <v>6.3</v>
          </cell>
          <cell r="F1865">
            <v>9</v>
          </cell>
          <cell r="G1865">
            <v>7.8718681318681316</v>
          </cell>
          <cell r="H1865">
            <v>716340</v>
          </cell>
          <cell r="I1865">
            <v>91000</v>
          </cell>
          <cell r="N1865"/>
          <cell r="P1865"/>
          <cell r="Q1865"/>
          <cell r="R1865"/>
          <cell r="S1865"/>
          <cell r="U1865"/>
          <cell r="V1865"/>
          <cell r="W1865"/>
          <cell r="X1865">
            <v>36647</v>
          </cell>
          <cell r="Y1865">
            <v>716340</v>
          </cell>
          <cell r="Z1865">
            <v>36647</v>
          </cell>
          <cell r="AA1865"/>
          <cell r="AB1865"/>
          <cell r="AC1865"/>
        </row>
        <row r="1866">
          <cell r="A1866">
            <v>36651</v>
          </cell>
          <cell r="B1866">
            <v>164500</v>
          </cell>
          <cell r="D1866"/>
          <cell r="E1866">
            <v>6.3</v>
          </cell>
          <cell r="F1866">
            <v>11</v>
          </cell>
          <cell r="G1866">
            <v>8.0213677811550159</v>
          </cell>
          <cell r="H1866">
            <v>1319515.0000000002</v>
          </cell>
          <cell r="I1866">
            <v>164500</v>
          </cell>
          <cell r="N1866"/>
          <cell r="P1866"/>
          <cell r="Q1866"/>
          <cell r="R1866"/>
          <cell r="S1866"/>
          <cell r="U1866"/>
          <cell r="V1866"/>
          <cell r="W1866"/>
          <cell r="X1866">
            <v>36647</v>
          </cell>
          <cell r="Y1866">
            <v>1319515.0000000002</v>
          </cell>
          <cell r="Z1866">
            <v>36647</v>
          </cell>
          <cell r="AA1866"/>
          <cell r="AB1866"/>
          <cell r="AC1866"/>
        </row>
        <row r="1867">
          <cell r="A1867">
            <v>36652</v>
          </cell>
          <cell r="B1867">
            <v>164500</v>
          </cell>
          <cell r="D1867"/>
          <cell r="E1867">
            <v>6.3</v>
          </cell>
          <cell r="F1867">
            <v>11</v>
          </cell>
          <cell r="G1867">
            <v>8.0213677811550159</v>
          </cell>
          <cell r="H1867">
            <v>1319515.0000000002</v>
          </cell>
          <cell r="I1867">
            <v>164500</v>
          </cell>
          <cell r="N1867"/>
          <cell r="P1867"/>
          <cell r="Q1867"/>
          <cell r="R1867"/>
          <cell r="S1867"/>
          <cell r="U1867"/>
          <cell r="V1867"/>
          <cell r="W1867"/>
          <cell r="X1867">
            <v>36647</v>
          </cell>
          <cell r="Y1867">
            <v>1319515.0000000002</v>
          </cell>
          <cell r="Z1867">
            <v>36647</v>
          </cell>
          <cell r="AA1867"/>
          <cell r="AB1867"/>
          <cell r="AC1867"/>
        </row>
        <row r="1868">
          <cell r="A1868">
            <v>36653</v>
          </cell>
          <cell r="B1868">
            <v>164500</v>
          </cell>
          <cell r="D1868"/>
          <cell r="E1868">
            <v>6.3</v>
          </cell>
          <cell r="F1868">
            <v>11</v>
          </cell>
          <cell r="G1868">
            <v>8.0213677811550159</v>
          </cell>
          <cell r="H1868">
            <v>1319515.0000000002</v>
          </cell>
          <cell r="I1868">
            <v>164500</v>
          </cell>
          <cell r="N1868"/>
          <cell r="P1868"/>
          <cell r="Q1868"/>
          <cell r="R1868"/>
          <cell r="S1868"/>
          <cell r="U1868"/>
          <cell r="V1868"/>
          <cell r="W1868"/>
          <cell r="X1868">
            <v>36647</v>
          </cell>
          <cell r="Y1868">
            <v>1319515.0000000002</v>
          </cell>
          <cell r="Z1868">
            <v>36647</v>
          </cell>
          <cell r="AA1868"/>
          <cell r="AB1868"/>
          <cell r="AC1868"/>
        </row>
        <row r="1869">
          <cell r="A1869">
            <v>36654</v>
          </cell>
          <cell r="B1869">
            <v>135000</v>
          </cell>
          <cell r="D1869"/>
          <cell r="E1869">
            <v>6.3</v>
          </cell>
          <cell r="F1869">
            <v>11</v>
          </cell>
          <cell r="G1869">
            <v>7.7516666666666669</v>
          </cell>
          <cell r="H1869">
            <v>1046475</v>
          </cell>
          <cell r="I1869">
            <v>135000</v>
          </cell>
          <cell r="N1869"/>
          <cell r="P1869"/>
          <cell r="Q1869"/>
          <cell r="R1869"/>
          <cell r="S1869"/>
          <cell r="U1869"/>
          <cell r="V1869"/>
          <cell r="W1869"/>
          <cell r="X1869">
            <v>36647</v>
          </cell>
          <cell r="Y1869">
            <v>1046475</v>
          </cell>
          <cell r="Z1869">
            <v>36647</v>
          </cell>
          <cell r="AA1869"/>
          <cell r="AB1869"/>
          <cell r="AC1869"/>
        </row>
        <row r="1870">
          <cell r="A1870">
            <v>36655</v>
          </cell>
          <cell r="B1870">
            <v>82920</v>
          </cell>
          <cell r="D1870"/>
          <cell r="E1870">
            <v>6.25</v>
          </cell>
          <cell r="F1870">
            <v>11</v>
          </cell>
          <cell r="G1870">
            <v>7.4380487216594311</v>
          </cell>
          <cell r="H1870">
            <v>616763</v>
          </cell>
          <cell r="I1870">
            <v>82920</v>
          </cell>
          <cell r="N1870"/>
          <cell r="P1870"/>
          <cell r="Q1870"/>
          <cell r="R1870"/>
          <cell r="S1870"/>
          <cell r="U1870"/>
          <cell r="V1870"/>
          <cell r="W1870"/>
          <cell r="X1870">
            <v>36647</v>
          </cell>
          <cell r="Y1870">
            <v>616763</v>
          </cell>
          <cell r="Z1870">
            <v>36647</v>
          </cell>
          <cell r="AA1870"/>
          <cell r="AB1870"/>
          <cell r="AC1870"/>
        </row>
        <row r="1871">
          <cell r="A1871">
            <v>36656</v>
          </cell>
          <cell r="B1871">
            <v>71000</v>
          </cell>
          <cell r="D1871"/>
          <cell r="E1871">
            <v>6.3</v>
          </cell>
          <cell r="F1871">
            <v>11</v>
          </cell>
          <cell r="G1871">
            <v>7.5679577464788732</v>
          </cell>
          <cell r="H1871">
            <v>537325</v>
          </cell>
          <cell r="I1871">
            <v>71000</v>
          </cell>
          <cell r="N1871"/>
          <cell r="P1871"/>
          <cell r="Q1871"/>
          <cell r="R1871"/>
          <cell r="S1871"/>
          <cell r="U1871"/>
          <cell r="V1871"/>
          <cell r="W1871"/>
          <cell r="X1871">
            <v>36647</v>
          </cell>
          <cell r="Y1871">
            <v>537325</v>
          </cell>
          <cell r="Z1871">
            <v>36647</v>
          </cell>
          <cell r="AA1871"/>
          <cell r="AB1871"/>
          <cell r="AC1871"/>
        </row>
        <row r="1872">
          <cell r="A1872">
            <v>36657</v>
          </cell>
          <cell r="B1872">
            <v>88000</v>
          </cell>
          <cell r="D1872"/>
          <cell r="E1872">
            <v>5.5</v>
          </cell>
          <cell r="F1872">
            <v>11</v>
          </cell>
          <cell r="G1872">
            <v>7.2246022727272727</v>
          </cell>
          <cell r="H1872">
            <v>635765</v>
          </cell>
          <cell r="I1872">
            <v>88000</v>
          </cell>
          <cell r="N1872"/>
          <cell r="P1872"/>
          <cell r="Q1872"/>
          <cell r="R1872"/>
          <cell r="S1872"/>
          <cell r="U1872"/>
          <cell r="V1872"/>
          <cell r="W1872"/>
          <cell r="X1872">
            <v>36647</v>
          </cell>
          <cell r="Y1872">
            <v>635765</v>
          </cell>
          <cell r="Z1872">
            <v>36647</v>
          </cell>
          <cell r="AA1872"/>
          <cell r="AB1872"/>
          <cell r="AC1872"/>
        </row>
        <row r="1873">
          <cell r="A1873">
            <v>36658</v>
          </cell>
          <cell r="B1873">
            <v>74500</v>
          </cell>
          <cell r="D1873"/>
          <cell r="E1873">
            <v>6.3</v>
          </cell>
          <cell r="F1873">
            <v>11</v>
          </cell>
          <cell r="G1873">
            <v>7.8485234899328855</v>
          </cell>
          <cell r="H1873">
            <v>584715</v>
          </cell>
          <cell r="I1873">
            <v>74500</v>
          </cell>
          <cell r="N1873"/>
          <cell r="P1873"/>
          <cell r="Q1873"/>
          <cell r="R1873"/>
          <cell r="S1873"/>
          <cell r="U1873"/>
          <cell r="V1873"/>
          <cell r="W1873"/>
          <cell r="X1873">
            <v>36647</v>
          </cell>
          <cell r="Y1873">
            <v>584715</v>
          </cell>
          <cell r="Z1873">
            <v>36647</v>
          </cell>
          <cell r="AA1873"/>
          <cell r="AB1873"/>
          <cell r="AC1873"/>
        </row>
        <row r="1874">
          <cell r="A1874">
            <v>36659</v>
          </cell>
          <cell r="B1874">
            <v>74500</v>
          </cell>
          <cell r="D1874"/>
          <cell r="E1874">
            <v>6.3</v>
          </cell>
          <cell r="F1874">
            <v>11</v>
          </cell>
          <cell r="G1874">
            <v>7.8485234899328855</v>
          </cell>
          <cell r="H1874">
            <v>584715</v>
          </cell>
          <cell r="I1874">
            <v>74500</v>
          </cell>
          <cell r="N1874"/>
          <cell r="P1874"/>
          <cell r="Q1874"/>
          <cell r="R1874"/>
          <cell r="S1874"/>
          <cell r="U1874"/>
          <cell r="V1874"/>
          <cell r="W1874"/>
          <cell r="X1874">
            <v>36647</v>
          </cell>
          <cell r="Y1874">
            <v>584715</v>
          </cell>
          <cell r="Z1874">
            <v>36647</v>
          </cell>
          <cell r="AA1874"/>
          <cell r="AB1874"/>
          <cell r="AC1874"/>
        </row>
        <row r="1875">
          <cell r="A1875">
            <v>36660</v>
          </cell>
          <cell r="B1875">
            <v>74500</v>
          </cell>
          <cell r="D1875"/>
          <cell r="E1875">
            <v>6.3</v>
          </cell>
          <cell r="F1875">
            <v>11</v>
          </cell>
          <cell r="G1875">
            <v>7.8485234899328855</v>
          </cell>
          <cell r="H1875">
            <v>584715</v>
          </cell>
          <cell r="I1875">
            <v>74500</v>
          </cell>
          <cell r="N1875"/>
          <cell r="P1875"/>
          <cell r="Q1875"/>
          <cell r="R1875"/>
          <cell r="S1875"/>
          <cell r="U1875"/>
          <cell r="V1875"/>
          <cell r="W1875"/>
          <cell r="X1875">
            <v>36647</v>
          </cell>
          <cell r="Y1875">
            <v>584715</v>
          </cell>
          <cell r="Z1875">
            <v>36647</v>
          </cell>
          <cell r="AA1875"/>
          <cell r="AB1875"/>
          <cell r="AC1875"/>
        </row>
        <row r="1876">
          <cell r="A1876">
            <v>36661</v>
          </cell>
          <cell r="B1876">
            <v>76300</v>
          </cell>
          <cell r="D1876"/>
          <cell r="E1876">
            <v>6.5</v>
          </cell>
          <cell r="F1876">
            <v>11</v>
          </cell>
          <cell r="G1876">
            <v>7.5337483617300132</v>
          </cell>
          <cell r="H1876">
            <v>574825</v>
          </cell>
          <cell r="I1876">
            <v>76300</v>
          </cell>
          <cell r="N1876"/>
          <cell r="P1876"/>
          <cell r="Q1876"/>
          <cell r="R1876"/>
          <cell r="S1876"/>
          <cell r="U1876"/>
          <cell r="V1876"/>
          <cell r="W1876"/>
          <cell r="X1876">
            <v>36647</v>
          </cell>
          <cell r="Y1876">
            <v>574825</v>
          </cell>
          <cell r="Z1876">
            <v>36647</v>
          </cell>
          <cell r="AA1876"/>
          <cell r="AB1876"/>
          <cell r="AC1876"/>
        </row>
        <row r="1877">
          <cell r="A1877">
            <v>36662</v>
          </cell>
          <cell r="B1877">
            <v>102000</v>
          </cell>
          <cell r="D1877"/>
          <cell r="E1877">
            <v>6.5</v>
          </cell>
          <cell r="F1877">
            <v>11</v>
          </cell>
          <cell r="G1877">
            <v>7.2318137254901957</v>
          </cell>
          <cell r="H1877">
            <v>737645</v>
          </cell>
          <cell r="I1877">
            <v>102000</v>
          </cell>
          <cell r="N1877"/>
          <cell r="P1877"/>
          <cell r="Q1877"/>
          <cell r="R1877"/>
          <cell r="S1877"/>
          <cell r="U1877"/>
          <cell r="V1877"/>
          <cell r="W1877"/>
          <cell r="X1877">
            <v>36647</v>
          </cell>
          <cell r="Y1877">
            <v>737645</v>
          </cell>
          <cell r="Z1877">
            <v>36647</v>
          </cell>
          <cell r="AA1877"/>
          <cell r="AB1877"/>
          <cell r="AC1877"/>
        </row>
        <row r="1878">
          <cell r="A1878">
            <v>36663</v>
          </cell>
          <cell r="B1878">
            <v>100000</v>
          </cell>
          <cell r="D1878"/>
          <cell r="E1878">
            <v>6.5</v>
          </cell>
          <cell r="F1878">
            <v>11</v>
          </cell>
          <cell r="G1878">
            <v>7.2192499999999997</v>
          </cell>
          <cell r="H1878">
            <v>721925</v>
          </cell>
          <cell r="I1878">
            <v>100000</v>
          </cell>
          <cell r="N1878"/>
          <cell r="P1878"/>
          <cell r="Q1878"/>
          <cell r="R1878"/>
          <cell r="S1878"/>
          <cell r="U1878"/>
          <cell r="V1878"/>
          <cell r="W1878"/>
          <cell r="X1878">
            <v>36647</v>
          </cell>
          <cell r="Y1878">
            <v>721925</v>
          </cell>
          <cell r="Z1878">
            <v>36647</v>
          </cell>
          <cell r="AA1878"/>
          <cell r="AB1878"/>
          <cell r="AC1878"/>
        </row>
        <row r="1879">
          <cell r="A1879">
            <v>36664</v>
          </cell>
          <cell r="B1879">
            <v>81600</v>
          </cell>
          <cell r="D1879"/>
          <cell r="E1879">
            <v>6.5</v>
          </cell>
          <cell r="F1879">
            <v>11</v>
          </cell>
          <cell r="G1879">
            <v>7.3941176470588239</v>
          </cell>
          <cell r="H1879">
            <v>603360</v>
          </cell>
          <cell r="I1879">
            <v>81600</v>
          </cell>
          <cell r="N1879"/>
          <cell r="P1879"/>
          <cell r="Q1879"/>
          <cell r="R1879"/>
          <cell r="S1879"/>
          <cell r="U1879"/>
          <cell r="V1879"/>
          <cell r="W1879"/>
          <cell r="X1879">
            <v>36647</v>
          </cell>
          <cell r="Y1879">
            <v>603360</v>
          </cell>
          <cell r="Z1879">
            <v>36647</v>
          </cell>
          <cell r="AA1879"/>
          <cell r="AB1879"/>
          <cell r="AC1879"/>
        </row>
        <row r="1880">
          <cell r="A1880">
            <v>36665</v>
          </cell>
          <cell r="B1880">
            <v>76200</v>
          </cell>
          <cell r="D1880"/>
          <cell r="E1880">
            <v>6.6</v>
          </cell>
          <cell r="F1880">
            <v>11</v>
          </cell>
          <cell r="G1880">
            <v>7.502952755905512</v>
          </cell>
          <cell r="H1880">
            <v>571725</v>
          </cell>
          <cell r="I1880">
            <v>76200</v>
          </cell>
          <cell r="N1880"/>
          <cell r="P1880"/>
          <cell r="Q1880"/>
          <cell r="R1880"/>
          <cell r="S1880"/>
          <cell r="U1880"/>
          <cell r="V1880"/>
          <cell r="W1880"/>
          <cell r="X1880">
            <v>36647</v>
          </cell>
          <cell r="Y1880">
            <v>571725</v>
          </cell>
          <cell r="Z1880">
            <v>36647</v>
          </cell>
          <cell r="AA1880"/>
          <cell r="AB1880"/>
          <cell r="AC1880"/>
        </row>
        <row r="1881">
          <cell r="A1881">
            <v>36666</v>
          </cell>
          <cell r="B1881">
            <v>76200</v>
          </cell>
          <cell r="D1881"/>
          <cell r="E1881">
            <v>6.6</v>
          </cell>
          <cell r="F1881">
            <v>11</v>
          </cell>
          <cell r="G1881">
            <v>7.502952755905512</v>
          </cell>
          <cell r="H1881">
            <v>571725</v>
          </cell>
          <cell r="I1881">
            <v>76200</v>
          </cell>
          <cell r="N1881"/>
          <cell r="P1881"/>
          <cell r="Q1881"/>
          <cell r="R1881"/>
          <cell r="S1881"/>
          <cell r="U1881"/>
          <cell r="V1881"/>
          <cell r="W1881"/>
          <cell r="X1881">
            <v>36647</v>
          </cell>
          <cell r="Y1881">
            <v>571725</v>
          </cell>
          <cell r="Z1881">
            <v>36647</v>
          </cell>
          <cell r="AA1881"/>
          <cell r="AB1881"/>
          <cell r="AC1881"/>
        </row>
        <row r="1882">
          <cell r="A1882">
            <v>36667</v>
          </cell>
          <cell r="B1882">
            <v>76200</v>
          </cell>
          <cell r="D1882"/>
          <cell r="E1882">
            <v>6.6</v>
          </cell>
          <cell r="F1882">
            <v>11</v>
          </cell>
          <cell r="G1882">
            <v>7.502952755905512</v>
          </cell>
          <cell r="H1882">
            <v>571725</v>
          </cell>
          <cell r="I1882">
            <v>76200</v>
          </cell>
          <cell r="N1882"/>
          <cell r="P1882"/>
          <cell r="Q1882"/>
          <cell r="R1882"/>
          <cell r="S1882"/>
          <cell r="U1882"/>
          <cell r="V1882"/>
          <cell r="W1882"/>
          <cell r="X1882">
            <v>36647</v>
          </cell>
          <cell r="Y1882">
            <v>571725</v>
          </cell>
          <cell r="Z1882">
            <v>36647</v>
          </cell>
          <cell r="AA1882"/>
          <cell r="AB1882"/>
          <cell r="AC1882"/>
        </row>
        <row r="1883">
          <cell r="A1883">
            <v>36668</v>
          </cell>
          <cell r="B1883">
            <v>69400</v>
          </cell>
          <cell r="D1883"/>
          <cell r="E1883">
            <v>6.7</v>
          </cell>
          <cell r="F1883">
            <v>11</v>
          </cell>
          <cell r="G1883">
            <v>7.7730547550432281</v>
          </cell>
          <cell r="H1883">
            <v>539450</v>
          </cell>
          <cell r="I1883">
            <v>69400</v>
          </cell>
          <cell r="N1883"/>
          <cell r="P1883"/>
          <cell r="Q1883"/>
          <cell r="R1883"/>
          <cell r="S1883"/>
          <cell r="U1883"/>
          <cell r="V1883"/>
          <cell r="W1883"/>
          <cell r="X1883">
            <v>36647</v>
          </cell>
          <cell r="Y1883">
            <v>539450</v>
          </cell>
          <cell r="Z1883">
            <v>36647</v>
          </cell>
          <cell r="AA1883"/>
          <cell r="AB1883"/>
          <cell r="AC1883"/>
        </row>
        <row r="1884">
          <cell r="A1884">
            <v>36669</v>
          </cell>
          <cell r="B1884">
            <v>59700</v>
          </cell>
          <cell r="D1884"/>
          <cell r="E1884">
            <v>6.75</v>
          </cell>
          <cell r="F1884">
            <v>11</v>
          </cell>
          <cell r="G1884">
            <v>7.8680904522613062</v>
          </cell>
          <cell r="H1884">
            <v>469725</v>
          </cell>
          <cell r="I1884">
            <v>59700</v>
          </cell>
          <cell r="N1884"/>
          <cell r="P1884"/>
          <cell r="Q1884"/>
          <cell r="R1884"/>
          <cell r="S1884"/>
          <cell r="U1884"/>
          <cell r="V1884"/>
          <cell r="W1884"/>
          <cell r="X1884">
            <v>36647</v>
          </cell>
          <cell r="Y1884">
            <v>469725</v>
          </cell>
          <cell r="Z1884">
            <v>36647</v>
          </cell>
          <cell r="AA1884"/>
          <cell r="AB1884"/>
          <cell r="AC1884"/>
        </row>
        <row r="1885">
          <cell r="A1885">
            <v>36670</v>
          </cell>
          <cell r="B1885">
            <v>90200</v>
          </cell>
          <cell r="D1885"/>
          <cell r="E1885">
            <v>6.9</v>
          </cell>
          <cell r="F1885">
            <v>11</v>
          </cell>
          <cell r="G1885">
            <v>7.7962860310421283</v>
          </cell>
          <cell r="H1885">
            <v>703225</v>
          </cell>
          <cell r="I1885">
            <v>90200</v>
          </cell>
          <cell r="N1885"/>
          <cell r="P1885"/>
          <cell r="Q1885"/>
          <cell r="R1885"/>
          <cell r="S1885"/>
          <cell r="U1885"/>
          <cell r="V1885"/>
          <cell r="W1885"/>
          <cell r="X1885">
            <v>36647</v>
          </cell>
          <cell r="Y1885">
            <v>703225</v>
          </cell>
          <cell r="Z1885">
            <v>36647</v>
          </cell>
          <cell r="AA1885"/>
          <cell r="AB1885"/>
          <cell r="AC1885"/>
        </row>
        <row r="1886">
          <cell r="A1886">
            <v>36671</v>
          </cell>
          <cell r="B1886">
            <v>74200</v>
          </cell>
          <cell r="D1886"/>
          <cell r="E1886">
            <v>6.8</v>
          </cell>
          <cell r="F1886">
            <v>11</v>
          </cell>
          <cell r="G1886">
            <v>7.9727088948787062</v>
          </cell>
          <cell r="H1886">
            <v>591575</v>
          </cell>
          <cell r="I1886">
            <v>74200</v>
          </cell>
          <cell r="N1886"/>
          <cell r="P1886"/>
          <cell r="Q1886"/>
          <cell r="R1886"/>
          <cell r="S1886"/>
          <cell r="U1886"/>
          <cell r="V1886"/>
          <cell r="W1886"/>
          <cell r="X1886">
            <v>36647</v>
          </cell>
          <cell r="Y1886">
            <v>591575</v>
          </cell>
          <cell r="Z1886">
            <v>36647</v>
          </cell>
          <cell r="AA1886"/>
          <cell r="AB1886"/>
          <cell r="AC1886"/>
        </row>
        <row r="1887">
          <cell r="A1887">
            <v>36672</v>
          </cell>
          <cell r="B1887">
            <v>98300</v>
          </cell>
          <cell r="D1887"/>
          <cell r="E1887">
            <v>6.8</v>
          </cell>
          <cell r="F1887">
            <v>11</v>
          </cell>
          <cell r="G1887">
            <v>7.947965412004069</v>
          </cell>
          <cell r="H1887">
            <v>781285</v>
          </cell>
          <cell r="I1887">
            <v>98300</v>
          </cell>
          <cell r="N1887"/>
          <cell r="P1887"/>
          <cell r="Q1887"/>
          <cell r="R1887"/>
          <cell r="S1887"/>
          <cell r="U1887"/>
          <cell r="V1887"/>
          <cell r="W1887"/>
          <cell r="X1887">
            <v>36647</v>
          </cell>
          <cell r="Y1887">
            <v>781285</v>
          </cell>
          <cell r="Z1887">
            <v>36647</v>
          </cell>
          <cell r="AA1887"/>
          <cell r="AB1887"/>
          <cell r="AC1887"/>
        </row>
        <row r="1888">
          <cell r="A1888">
            <v>36673</v>
          </cell>
          <cell r="B1888">
            <v>98300</v>
          </cell>
          <cell r="D1888"/>
          <cell r="E1888">
            <v>6.8</v>
          </cell>
          <cell r="F1888">
            <v>11</v>
          </cell>
          <cell r="G1888">
            <v>7.947965412004069</v>
          </cell>
          <cell r="H1888">
            <v>781285</v>
          </cell>
          <cell r="I1888">
            <v>98300</v>
          </cell>
          <cell r="N1888"/>
          <cell r="P1888"/>
          <cell r="Q1888"/>
          <cell r="R1888"/>
          <cell r="S1888"/>
          <cell r="U1888"/>
          <cell r="V1888"/>
          <cell r="W1888"/>
          <cell r="X1888">
            <v>36647</v>
          </cell>
          <cell r="Y1888">
            <v>781285</v>
          </cell>
          <cell r="Z1888">
            <v>36647</v>
          </cell>
          <cell r="AA1888"/>
          <cell r="AB1888"/>
          <cell r="AC1888"/>
        </row>
        <row r="1889">
          <cell r="A1889">
            <v>36674</v>
          </cell>
          <cell r="B1889">
            <v>98300</v>
          </cell>
          <cell r="D1889"/>
          <cell r="E1889">
            <v>6.8</v>
          </cell>
          <cell r="F1889">
            <v>11</v>
          </cell>
          <cell r="G1889">
            <v>7.947965412004069</v>
          </cell>
          <cell r="H1889">
            <v>781285</v>
          </cell>
          <cell r="I1889">
            <v>98300</v>
          </cell>
          <cell r="N1889"/>
          <cell r="P1889"/>
          <cell r="Q1889"/>
          <cell r="R1889"/>
          <cell r="S1889"/>
          <cell r="U1889"/>
          <cell r="V1889"/>
          <cell r="W1889"/>
          <cell r="X1889">
            <v>36647</v>
          </cell>
          <cell r="Y1889">
            <v>781285</v>
          </cell>
          <cell r="Z1889">
            <v>36647</v>
          </cell>
          <cell r="AA1889"/>
          <cell r="AB1889"/>
          <cell r="AC1889"/>
        </row>
        <row r="1890">
          <cell r="A1890">
            <v>36675</v>
          </cell>
          <cell r="B1890">
            <v>46700</v>
          </cell>
          <cell r="D1890"/>
          <cell r="E1890">
            <v>7.25</v>
          </cell>
          <cell r="F1890">
            <v>11</v>
          </cell>
          <cell r="G1890">
            <v>8.4630620985010712</v>
          </cell>
          <cell r="H1890">
            <v>395225</v>
          </cell>
          <cell r="I1890">
            <v>46700</v>
          </cell>
          <cell r="N1890"/>
          <cell r="P1890"/>
          <cell r="Q1890"/>
          <cell r="R1890"/>
          <cell r="S1890"/>
          <cell r="U1890"/>
          <cell r="V1890"/>
          <cell r="W1890"/>
          <cell r="X1890">
            <v>36647</v>
          </cell>
          <cell r="Y1890">
            <v>395225</v>
          </cell>
          <cell r="Z1890">
            <v>36647</v>
          </cell>
          <cell r="AA1890"/>
          <cell r="AB1890"/>
          <cell r="AC1890"/>
        </row>
        <row r="1891">
          <cell r="A1891">
            <v>36676</v>
          </cell>
          <cell r="B1891">
            <v>48200</v>
          </cell>
          <cell r="D1891"/>
          <cell r="E1891">
            <v>6.75</v>
          </cell>
          <cell r="F1891">
            <v>11</v>
          </cell>
          <cell r="G1891">
            <v>8.4013485477178431</v>
          </cell>
          <cell r="H1891">
            <v>404945.00000000006</v>
          </cell>
          <cell r="I1891">
            <v>48200</v>
          </cell>
          <cell r="N1891"/>
          <cell r="P1891"/>
          <cell r="Q1891"/>
          <cell r="R1891"/>
          <cell r="S1891"/>
          <cell r="U1891"/>
          <cell r="V1891"/>
          <cell r="W1891"/>
          <cell r="X1891">
            <v>36647</v>
          </cell>
          <cell r="Y1891">
            <v>404945.00000000006</v>
          </cell>
          <cell r="Z1891">
            <v>36647</v>
          </cell>
          <cell r="AA1891"/>
          <cell r="AB1891"/>
          <cell r="AC1891"/>
        </row>
        <row r="1892">
          <cell r="A1892">
            <v>36677</v>
          </cell>
          <cell r="B1892">
            <v>22800</v>
          </cell>
          <cell r="C1892"/>
          <cell r="D1892"/>
          <cell r="E1892">
            <v>7.5</v>
          </cell>
          <cell r="F1892">
            <v>7.75</v>
          </cell>
          <cell r="G1892">
            <v>7.6052631578947372</v>
          </cell>
          <cell r="H1892">
            <v>173400</v>
          </cell>
          <cell r="I1892">
            <v>22800</v>
          </cell>
          <cell r="J1892">
            <v>20672518</v>
          </cell>
          <cell r="K1892">
            <v>2662320</v>
          </cell>
          <cell r="L1892">
            <v>7.7648509570600082</v>
          </cell>
          <cell r="M1892"/>
          <cell r="N1892"/>
          <cell r="O1892"/>
          <cell r="P1892"/>
          <cell r="Q1892"/>
          <cell r="R1892"/>
          <cell r="S1892"/>
          <cell r="T1892"/>
          <cell r="U1892"/>
          <cell r="V1892"/>
          <cell r="W1892"/>
          <cell r="X1892">
            <v>36647</v>
          </cell>
          <cell r="Y1892">
            <v>173400</v>
          </cell>
          <cell r="Z1892">
            <v>36647</v>
          </cell>
          <cell r="AA1892"/>
          <cell r="AB1892"/>
          <cell r="AC1892"/>
        </row>
        <row r="1893">
          <cell r="A1893">
            <v>36678</v>
          </cell>
          <cell r="B1893">
            <v>28300</v>
          </cell>
          <cell r="D1893"/>
          <cell r="E1893">
            <v>7.1</v>
          </cell>
          <cell r="F1893">
            <v>7.75</v>
          </cell>
          <cell r="G1893">
            <v>7.6468197879858657</v>
          </cell>
          <cell r="H1893">
            <v>216405</v>
          </cell>
          <cell r="I1893">
            <v>28300</v>
          </cell>
          <cell r="N1893"/>
          <cell r="P1893"/>
          <cell r="Q1893"/>
          <cell r="R1893"/>
          <cell r="S1893"/>
          <cell r="U1893"/>
          <cell r="V1893"/>
          <cell r="W1893"/>
          <cell r="X1893">
            <v>36678</v>
          </cell>
          <cell r="Y1893">
            <v>216405</v>
          </cell>
          <cell r="Z1893">
            <v>36678</v>
          </cell>
          <cell r="AA1893"/>
          <cell r="AB1893"/>
          <cell r="AC1893"/>
        </row>
        <row r="1894">
          <cell r="A1894">
            <v>36679</v>
          </cell>
          <cell r="B1894">
            <v>108000</v>
          </cell>
          <cell r="D1894"/>
          <cell r="E1894">
            <v>6.9</v>
          </cell>
          <cell r="F1894">
            <v>8.5</v>
          </cell>
          <cell r="G1894">
            <v>7.4967129629629632</v>
          </cell>
          <cell r="H1894">
            <v>809645</v>
          </cell>
          <cell r="I1894">
            <v>108000</v>
          </cell>
          <cell r="N1894"/>
          <cell r="P1894"/>
          <cell r="Q1894"/>
          <cell r="R1894"/>
          <cell r="S1894"/>
          <cell r="U1894"/>
          <cell r="V1894"/>
          <cell r="W1894"/>
          <cell r="X1894">
            <v>36678</v>
          </cell>
          <cell r="Y1894">
            <v>809645</v>
          </cell>
          <cell r="Z1894">
            <v>36678</v>
          </cell>
          <cell r="AA1894"/>
          <cell r="AB1894"/>
          <cell r="AC1894"/>
        </row>
        <row r="1895">
          <cell r="A1895">
            <v>36680</v>
          </cell>
          <cell r="B1895">
            <v>108000</v>
          </cell>
          <cell r="D1895"/>
          <cell r="E1895">
            <v>6.9</v>
          </cell>
          <cell r="F1895">
            <v>8.5</v>
          </cell>
          <cell r="G1895">
            <v>7.4967129629629632</v>
          </cell>
          <cell r="H1895">
            <v>809645</v>
          </cell>
          <cell r="I1895">
            <v>108000</v>
          </cell>
          <cell r="N1895"/>
          <cell r="P1895"/>
          <cell r="Q1895"/>
          <cell r="R1895"/>
          <cell r="S1895"/>
          <cell r="U1895"/>
          <cell r="V1895"/>
          <cell r="W1895"/>
          <cell r="X1895">
            <v>36678</v>
          </cell>
          <cell r="Y1895">
            <v>809645</v>
          </cell>
          <cell r="Z1895">
            <v>36678</v>
          </cell>
          <cell r="AA1895"/>
          <cell r="AB1895"/>
          <cell r="AC1895"/>
        </row>
        <row r="1896">
          <cell r="A1896">
            <v>36681</v>
          </cell>
          <cell r="B1896">
            <v>108000</v>
          </cell>
          <cell r="D1896"/>
          <cell r="E1896">
            <v>6.9</v>
          </cell>
          <cell r="F1896">
            <v>8.5</v>
          </cell>
          <cell r="G1896">
            <v>7.4967129629629632</v>
          </cell>
          <cell r="H1896">
            <v>809645</v>
          </cell>
          <cell r="I1896">
            <v>108000</v>
          </cell>
          <cell r="N1896"/>
          <cell r="P1896"/>
          <cell r="Q1896"/>
          <cell r="R1896"/>
          <cell r="S1896"/>
          <cell r="U1896"/>
          <cell r="V1896"/>
          <cell r="W1896"/>
          <cell r="X1896">
            <v>36678</v>
          </cell>
          <cell r="Y1896">
            <v>809645</v>
          </cell>
          <cell r="Z1896">
            <v>36678</v>
          </cell>
          <cell r="AA1896"/>
          <cell r="AB1896"/>
          <cell r="AC1896"/>
        </row>
        <row r="1897">
          <cell r="A1897">
            <v>36682</v>
          </cell>
          <cell r="B1897">
            <v>71000</v>
          </cell>
          <cell r="D1897"/>
          <cell r="E1897">
            <v>7</v>
          </cell>
          <cell r="F1897">
            <v>7.75</v>
          </cell>
          <cell r="G1897">
            <v>7.3771126760563384</v>
          </cell>
          <cell r="H1897">
            <v>523775</v>
          </cell>
          <cell r="I1897">
            <v>71000</v>
          </cell>
          <cell r="N1897"/>
          <cell r="P1897"/>
          <cell r="Q1897"/>
          <cell r="R1897"/>
          <cell r="S1897"/>
          <cell r="U1897"/>
          <cell r="V1897"/>
          <cell r="W1897"/>
          <cell r="X1897">
            <v>36678</v>
          </cell>
          <cell r="Y1897">
            <v>523775</v>
          </cell>
          <cell r="Z1897">
            <v>36678</v>
          </cell>
          <cell r="AA1897"/>
          <cell r="AB1897"/>
          <cell r="AC1897"/>
        </row>
        <row r="1898">
          <cell r="A1898">
            <v>36683</v>
          </cell>
          <cell r="B1898">
            <v>64900</v>
          </cell>
          <cell r="D1898"/>
          <cell r="E1898">
            <v>7</v>
          </cell>
          <cell r="F1898">
            <v>7.75</v>
          </cell>
          <cell r="G1898">
            <v>7.277734976887519</v>
          </cell>
          <cell r="H1898">
            <v>472325</v>
          </cell>
          <cell r="I1898">
            <v>64900</v>
          </cell>
          <cell r="N1898"/>
          <cell r="P1898"/>
          <cell r="Q1898"/>
          <cell r="R1898"/>
          <cell r="S1898"/>
          <cell r="U1898"/>
          <cell r="V1898"/>
          <cell r="W1898"/>
          <cell r="X1898">
            <v>36678</v>
          </cell>
          <cell r="Y1898">
            <v>472325</v>
          </cell>
          <cell r="Z1898">
            <v>36678</v>
          </cell>
          <cell r="AA1898"/>
          <cell r="AB1898"/>
          <cell r="AC1898"/>
        </row>
        <row r="1899">
          <cell r="A1899">
            <v>36684</v>
          </cell>
          <cell r="B1899">
            <v>99000</v>
          </cell>
          <cell r="D1899"/>
          <cell r="E1899">
            <v>6.8</v>
          </cell>
          <cell r="F1899">
            <v>7.75</v>
          </cell>
          <cell r="G1899">
            <v>7.1609595959595955</v>
          </cell>
          <cell r="H1899">
            <v>708935</v>
          </cell>
          <cell r="I1899">
            <v>99000</v>
          </cell>
          <cell r="N1899"/>
          <cell r="P1899"/>
          <cell r="Q1899"/>
          <cell r="R1899"/>
          <cell r="S1899"/>
          <cell r="U1899"/>
          <cell r="V1899"/>
          <cell r="W1899"/>
          <cell r="X1899">
            <v>36678</v>
          </cell>
          <cell r="Y1899">
            <v>708935</v>
          </cell>
          <cell r="Z1899">
            <v>36678</v>
          </cell>
          <cell r="AA1899"/>
          <cell r="AB1899"/>
          <cell r="AC1899"/>
        </row>
        <row r="1900">
          <cell r="A1900">
            <v>36685</v>
          </cell>
          <cell r="B1900">
            <v>113200</v>
          </cell>
          <cell r="D1900"/>
          <cell r="E1900">
            <v>6.85</v>
          </cell>
          <cell r="F1900">
            <v>7.75</v>
          </cell>
          <cell r="G1900">
            <v>7.0672261484098939</v>
          </cell>
          <cell r="H1900">
            <v>800010</v>
          </cell>
          <cell r="I1900">
            <v>113200</v>
          </cell>
          <cell r="N1900"/>
          <cell r="P1900"/>
          <cell r="Q1900"/>
          <cell r="R1900"/>
          <cell r="S1900"/>
          <cell r="U1900"/>
          <cell r="V1900"/>
          <cell r="W1900"/>
          <cell r="X1900">
            <v>36678</v>
          </cell>
          <cell r="Y1900">
            <v>800010</v>
          </cell>
          <cell r="Z1900">
            <v>36678</v>
          </cell>
          <cell r="AA1900"/>
          <cell r="AB1900"/>
          <cell r="AC1900"/>
        </row>
        <row r="1901">
          <cell r="A1901">
            <v>36686</v>
          </cell>
          <cell r="B1901">
            <v>46000</v>
          </cell>
          <cell r="D1901"/>
          <cell r="E1901">
            <v>6.9</v>
          </cell>
          <cell r="F1901">
            <v>9</v>
          </cell>
          <cell r="G1901">
            <v>7.4902173913043475</v>
          </cell>
          <cell r="H1901">
            <v>344550</v>
          </cell>
          <cell r="I1901">
            <v>46000</v>
          </cell>
          <cell r="N1901"/>
          <cell r="P1901"/>
          <cell r="Q1901"/>
          <cell r="R1901"/>
          <cell r="S1901"/>
          <cell r="U1901"/>
          <cell r="V1901"/>
          <cell r="W1901"/>
          <cell r="X1901">
            <v>36678</v>
          </cell>
          <cell r="Y1901">
            <v>344550</v>
          </cell>
          <cell r="Z1901">
            <v>36678</v>
          </cell>
          <cell r="AA1901"/>
          <cell r="AB1901"/>
          <cell r="AC1901"/>
        </row>
        <row r="1902">
          <cell r="A1902">
            <v>36687</v>
          </cell>
          <cell r="B1902">
            <v>46000</v>
          </cell>
          <cell r="D1902"/>
          <cell r="E1902">
            <v>6.9</v>
          </cell>
          <cell r="F1902">
            <v>9</v>
          </cell>
          <cell r="G1902">
            <v>7.4902173913043475</v>
          </cell>
          <cell r="H1902">
            <v>344550</v>
          </cell>
          <cell r="I1902">
            <v>46000</v>
          </cell>
          <cell r="N1902"/>
          <cell r="P1902"/>
          <cell r="Q1902"/>
          <cell r="R1902"/>
          <cell r="S1902"/>
          <cell r="U1902"/>
          <cell r="V1902"/>
          <cell r="W1902"/>
          <cell r="X1902">
            <v>36678</v>
          </cell>
          <cell r="Y1902">
            <v>344550</v>
          </cell>
          <cell r="Z1902">
            <v>36678</v>
          </cell>
          <cell r="AA1902"/>
          <cell r="AB1902"/>
          <cell r="AC1902"/>
        </row>
        <row r="1903">
          <cell r="A1903">
            <v>36688</v>
          </cell>
          <cell r="B1903">
            <v>46000</v>
          </cell>
          <cell r="D1903"/>
          <cell r="E1903">
            <v>6.9</v>
          </cell>
          <cell r="F1903">
            <v>9</v>
          </cell>
          <cell r="G1903">
            <v>7.4902173913043475</v>
          </cell>
          <cell r="H1903">
            <v>344550</v>
          </cell>
          <cell r="I1903">
            <v>46000</v>
          </cell>
          <cell r="N1903"/>
          <cell r="P1903"/>
          <cell r="Q1903"/>
          <cell r="R1903"/>
          <cell r="S1903"/>
          <cell r="U1903"/>
          <cell r="V1903"/>
          <cell r="W1903"/>
          <cell r="X1903">
            <v>36678</v>
          </cell>
          <cell r="Y1903">
            <v>344550</v>
          </cell>
          <cell r="Z1903">
            <v>36678</v>
          </cell>
          <cell r="AA1903"/>
          <cell r="AB1903"/>
          <cell r="AC1903"/>
        </row>
        <row r="1904">
          <cell r="A1904">
            <v>36689</v>
          </cell>
          <cell r="B1904">
            <v>26500</v>
          </cell>
          <cell r="D1904"/>
          <cell r="E1904">
            <v>7.3</v>
          </cell>
          <cell r="F1904">
            <v>9</v>
          </cell>
          <cell r="G1904">
            <v>7.716981132075472</v>
          </cell>
          <cell r="H1904">
            <v>204500</v>
          </cell>
          <cell r="I1904">
            <v>26500</v>
          </cell>
          <cell r="N1904"/>
          <cell r="P1904"/>
          <cell r="Q1904"/>
          <cell r="R1904"/>
          <cell r="S1904"/>
          <cell r="U1904"/>
          <cell r="V1904"/>
          <cell r="W1904"/>
          <cell r="X1904">
            <v>36678</v>
          </cell>
          <cell r="Y1904">
            <v>204500</v>
          </cell>
          <cell r="Z1904">
            <v>36678</v>
          </cell>
          <cell r="AA1904"/>
          <cell r="AB1904"/>
          <cell r="AC1904"/>
        </row>
        <row r="1905">
          <cell r="A1905">
            <v>36690</v>
          </cell>
          <cell r="B1905">
            <v>54400</v>
          </cell>
          <cell r="D1905"/>
          <cell r="E1905">
            <v>6.9</v>
          </cell>
          <cell r="F1905">
            <v>7.75</v>
          </cell>
          <cell r="G1905">
            <v>7.3246323529411761</v>
          </cell>
          <cell r="H1905">
            <v>398460</v>
          </cell>
          <cell r="I1905">
            <v>54400</v>
          </cell>
          <cell r="N1905"/>
          <cell r="P1905"/>
          <cell r="Q1905"/>
          <cell r="R1905"/>
          <cell r="S1905"/>
          <cell r="U1905"/>
          <cell r="V1905"/>
          <cell r="W1905"/>
          <cell r="X1905">
            <v>36678</v>
          </cell>
          <cell r="Y1905">
            <v>398460</v>
          </cell>
          <cell r="Z1905">
            <v>36678</v>
          </cell>
          <cell r="AA1905"/>
          <cell r="AB1905"/>
          <cell r="AC1905"/>
        </row>
        <row r="1906">
          <cell r="A1906">
            <v>36691</v>
          </cell>
          <cell r="B1906">
            <v>108600</v>
          </cell>
          <cell r="D1906"/>
          <cell r="E1906">
            <v>6.8</v>
          </cell>
          <cell r="F1906">
            <v>7.75</v>
          </cell>
          <cell r="G1906">
            <v>7.1313535911602211</v>
          </cell>
          <cell r="H1906">
            <v>774465</v>
          </cell>
          <cell r="I1906">
            <v>108600</v>
          </cell>
          <cell r="N1906"/>
          <cell r="P1906"/>
          <cell r="Q1906"/>
          <cell r="R1906"/>
          <cell r="S1906"/>
          <cell r="U1906"/>
          <cell r="V1906"/>
          <cell r="W1906"/>
          <cell r="X1906">
            <v>36678</v>
          </cell>
          <cell r="Y1906">
            <v>774465</v>
          </cell>
          <cell r="Z1906">
            <v>36678</v>
          </cell>
          <cell r="AA1906"/>
          <cell r="AB1906"/>
          <cell r="AC1906"/>
        </row>
        <row r="1907">
          <cell r="A1907">
            <v>36692</v>
          </cell>
          <cell r="B1907">
            <v>48500</v>
          </cell>
          <cell r="D1907"/>
          <cell r="E1907">
            <v>6.9</v>
          </cell>
          <cell r="F1907">
            <v>7.75</v>
          </cell>
          <cell r="G1907">
            <v>7.2644329896907216</v>
          </cell>
          <cell r="H1907">
            <v>352325</v>
          </cell>
          <cell r="I1907">
            <v>48500</v>
          </cell>
          <cell r="N1907"/>
          <cell r="P1907"/>
          <cell r="Q1907"/>
          <cell r="R1907"/>
          <cell r="S1907"/>
          <cell r="U1907"/>
          <cell r="V1907"/>
          <cell r="W1907"/>
          <cell r="X1907">
            <v>36678</v>
          </cell>
          <cell r="Y1907">
            <v>352325</v>
          </cell>
          <cell r="Z1907">
            <v>36678</v>
          </cell>
          <cell r="AA1907"/>
          <cell r="AB1907"/>
          <cell r="AC1907"/>
        </row>
        <row r="1908">
          <cell r="A1908">
            <v>36693</v>
          </cell>
          <cell r="B1908">
            <v>72500</v>
          </cell>
          <cell r="D1908"/>
          <cell r="E1908">
            <v>6.85</v>
          </cell>
          <cell r="F1908">
            <v>7.75</v>
          </cell>
          <cell r="G1908">
            <v>7.278965517241379</v>
          </cell>
          <cell r="H1908">
            <v>527725</v>
          </cell>
          <cell r="I1908">
            <v>72500</v>
          </cell>
          <cell r="N1908"/>
          <cell r="P1908"/>
          <cell r="Q1908"/>
          <cell r="R1908"/>
          <cell r="S1908"/>
          <cell r="U1908"/>
          <cell r="V1908"/>
          <cell r="W1908"/>
          <cell r="X1908">
            <v>36678</v>
          </cell>
          <cell r="Y1908">
            <v>527725</v>
          </cell>
          <cell r="Z1908">
            <v>36678</v>
          </cell>
          <cell r="AA1908"/>
          <cell r="AB1908"/>
          <cell r="AC1908"/>
        </row>
        <row r="1909">
          <cell r="A1909">
            <v>36694</v>
          </cell>
          <cell r="B1909">
            <v>72500</v>
          </cell>
          <cell r="D1909"/>
          <cell r="E1909">
            <v>6.85</v>
          </cell>
          <cell r="F1909">
            <v>7.75</v>
          </cell>
          <cell r="G1909">
            <v>7.278965517241379</v>
          </cell>
          <cell r="H1909">
            <v>527725</v>
          </cell>
          <cell r="I1909">
            <v>72500</v>
          </cell>
          <cell r="N1909"/>
          <cell r="P1909"/>
          <cell r="Q1909"/>
          <cell r="R1909"/>
          <cell r="S1909"/>
          <cell r="U1909"/>
          <cell r="V1909"/>
          <cell r="W1909"/>
          <cell r="X1909">
            <v>36678</v>
          </cell>
          <cell r="Y1909">
            <v>527725</v>
          </cell>
          <cell r="Z1909">
            <v>36678</v>
          </cell>
          <cell r="AA1909"/>
          <cell r="AB1909"/>
          <cell r="AC1909"/>
        </row>
        <row r="1910">
          <cell r="A1910">
            <v>36695</v>
          </cell>
          <cell r="B1910">
            <v>72500</v>
          </cell>
          <cell r="D1910"/>
          <cell r="E1910">
            <v>6.85</v>
          </cell>
          <cell r="F1910">
            <v>7.75</v>
          </cell>
          <cell r="G1910">
            <v>7.278965517241379</v>
          </cell>
          <cell r="H1910">
            <v>527725</v>
          </cell>
          <cell r="I1910">
            <v>72500</v>
          </cell>
          <cell r="N1910"/>
          <cell r="P1910"/>
          <cell r="Q1910"/>
          <cell r="R1910"/>
          <cell r="S1910"/>
          <cell r="U1910"/>
          <cell r="V1910"/>
          <cell r="W1910"/>
          <cell r="X1910">
            <v>36678</v>
          </cell>
          <cell r="Y1910">
            <v>527725</v>
          </cell>
          <cell r="Z1910">
            <v>36678</v>
          </cell>
          <cell r="AA1910"/>
          <cell r="AB1910"/>
          <cell r="AC1910"/>
        </row>
        <row r="1911">
          <cell r="A1911">
            <v>36696</v>
          </cell>
          <cell r="B1911">
            <v>67000</v>
          </cell>
          <cell r="D1911"/>
          <cell r="E1911">
            <v>6.85</v>
          </cell>
          <cell r="F1911">
            <v>7.75</v>
          </cell>
          <cell r="G1911">
            <v>7.3097014925373136</v>
          </cell>
          <cell r="H1911">
            <v>489750</v>
          </cell>
          <cell r="I1911">
            <v>67000</v>
          </cell>
          <cell r="N1911"/>
          <cell r="P1911"/>
          <cell r="Q1911"/>
          <cell r="R1911"/>
          <cell r="S1911"/>
          <cell r="U1911"/>
          <cell r="V1911"/>
          <cell r="W1911"/>
          <cell r="X1911">
            <v>36678</v>
          </cell>
          <cell r="Y1911">
            <v>489750</v>
          </cell>
          <cell r="Z1911">
            <v>36678</v>
          </cell>
          <cell r="AA1911"/>
          <cell r="AB1911"/>
          <cell r="AC1911"/>
        </row>
        <row r="1912">
          <cell r="A1912">
            <v>36697</v>
          </cell>
          <cell r="B1912">
            <v>60750</v>
          </cell>
          <cell r="D1912"/>
          <cell r="E1912">
            <v>6.8</v>
          </cell>
          <cell r="F1912">
            <v>9</v>
          </cell>
          <cell r="G1912">
            <v>7.2975308641975305</v>
          </cell>
          <cell r="H1912">
            <v>443325</v>
          </cell>
          <cell r="I1912">
            <v>60750</v>
          </cell>
          <cell r="N1912"/>
          <cell r="P1912"/>
          <cell r="Q1912"/>
          <cell r="R1912"/>
          <cell r="S1912"/>
          <cell r="U1912"/>
          <cell r="V1912"/>
          <cell r="W1912"/>
          <cell r="X1912">
            <v>36678</v>
          </cell>
          <cell r="Y1912">
            <v>443325</v>
          </cell>
          <cell r="Z1912">
            <v>36678</v>
          </cell>
          <cell r="AA1912"/>
          <cell r="AB1912"/>
          <cell r="AC1912"/>
        </row>
        <row r="1913">
          <cell r="A1913">
            <v>36698</v>
          </cell>
          <cell r="B1913">
            <v>61000</v>
          </cell>
          <cell r="D1913"/>
          <cell r="E1913">
            <v>6.8</v>
          </cell>
          <cell r="F1913">
            <v>9</v>
          </cell>
          <cell r="G1913">
            <v>7.2922131147540981</v>
          </cell>
          <cell r="H1913">
            <v>444825</v>
          </cell>
          <cell r="I1913">
            <v>61000</v>
          </cell>
          <cell r="N1913"/>
          <cell r="P1913"/>
          <cell r="Q1913"/>
          <cell r="R1913"/>
          <cell r="S1913"/>
          <cell r="U1913"/>
          <cell r="V1913"/>
          <cell r="W1913"/>
          <cell r="X1913">
            <v>36678</v>
          </cell>
          <cell r="Y1913">
            <v>444825</v>
          </cell>
          <cell r="Z1913">
            <v>36678</v>
          </cell>
          <cell r="AA1913"/>
          <cell r="AB1913"/>
          <cell r="AC1913"/>
        </row>
        <row r="1914">
          <cell r="A1914">
            <v>36699</v>
          </cell>
          <cell r="B1914">
            <v>69100</v>
          </cell>
          <cell r="D1914"/>
          <cell r="E1914">
            <v>6.7</v>
          </cell>
          <cell r="F1914">
            <v>7.75</v>
          </cell>
          <cell r="G1914">
            <v>7.1543415340086831</v>
          </cell>
          <cell r="H1914">
            <v>494365</v>
          </cell>
          <cell r="I1914">
            <v>69100</v>
          </cell>
          <cell r="N1914"/>
          <cell r="P1914"/>
          <cell r="Q1914"/>
          <cell r="R1914"/>
          <cell r="S1914"/>
          <cell r="U1914"/>
          <cell r="V1914"/>
          <cell r="W1914"/>
          <cell r="X1914">
            <v>36678</v>
          </cell>
          <cell r="Y1914">
            <v>494365</v>
          </cell>
          <cell r="Z1914">
            <v>36678</v>
          </cell>
          <cell r="AA1914"/>
          <cell r="AB1914"/>
          <cell r="AC1914"/>
        </row>
        <row r="1915">
          <cell r="A1915">
            <v>36700</v>
          </cell>
          <cell r="B1915">
            <v>122800</v>
          </cell>
          <cell r="D1915"/>
          <cell r="E1915">
            <v>6.8</v>
          </cell>
          <cell r="F1915">
            <v>9</v>
          </cell>
          <cell r="G1915">
            <v>7.2564739413680783</v>
          </cell>
          <cell r="H1915">
            <v>891095</v>
          </cell>
          <cell r="I1915">
            <v>122800</v>
          </cell>
          <cell r="N1915"/>
          <cell r="P1915"/>
          <cell r="Q1915"/>
          <cell r="R1915"/>
          <cell r="S1915"/>
          <cell r="U1915"/>
          <cell r="V1915"/>
          <cell r="W1915"/>
          <cell r="X1915">
            <v>36678</v>
          </cell>
          <cell r="Y1915">
            <v>891095</v>
          </cell>
          <cell r="Z1915">
            <v>36678</v>
          </cell>
          <cell r="AA1915"/>
          <cell r="AB1915"/>
          <cell r="AC1915"/>
        </row>
        <row r="1916">
          <cell r="A1916">
            <v>36701</v>
          </cell>
          <cell r="B1916">
            <v>122800</v>
          </cell>
          <cell r="D1916"/>
          <cell r="E1916">
            <v>6.8</v>
          </cell>
          <cell r="F1916">
            <v>9</v>
          </cell>
          <cell r="G1916">
            <v>7.2564739413680783</v>
          </cell>
          <cell r="H1916">
            <v>891095</v>
          </cell>
          <cell r="I1916">
            <v>122800</v>
          </cell>
          <cell r="N1916"/>
          <cell r="P1916"/>
          <cell r="Q1916"/>
          <cell r="R1916"/>
          <cell r="S1916"/>
          <cell r="U1916"/>
          <cell r="V1916"/>
          <cell r="W1916"/>
          <cell r="X1916">
            <v>36678</v>
          </cell>
          <cell r="Y1916">
            <v>891095</v>
          </cell>
          <cell r="Z1916">
            <v>36678</v>
          </cell>
          <cell r="AA1916"/>
          <cell r="AB1916"/>
          <cell r="AC1916"/>
        </row>
        <row r="1917">
          <cell r="A1917">
            <v>36702</v>
          </cell>
          <cell r="B1917">
            <v>122800</v>
          </cell>
          <cell r="D1917"/>
          <cell r="E1917">
            <v>6.8</v>
          </cell>
          <cell r="F1917">
            <v>9</v>
          </cell>
          <cell r="G1917">
            <v>7.2564739413680783</v>
          </cell>
          <cell r="H1917">
            <v>891095</v>
          </cell>
          <cell r="I1917">
            <v>122800</v>
          </cell>
          <cell r="N1917"/>
          <cell r="P1917"/>
          <cell r="Q1917"/>
          <cell r="R1917"/>
          <cell r="S1917"/>
          <cell r="U1917"/>
          <cell r="V1917"/>
          <cell r="W1917"/>
          <cell r="X1917">
            <v>36678</v>
          </cell>
          <cell r="Y1917">
            <v>891095</v>
          </cell>
          <cell r="Z1917">
            <v>36678</v>
          </cell>
          <cell r="AA1917"/>
          <cell r="AB1917"/>
          <cell r="AC1917"/>
        </row>
        <row r="1918">
          <cell r="A1918">
            <v>36703</v>
          </cell>
          <cell r="B1918">
            <v>32700</v>
          </cell>
          <cell r="D1918"/>
          <cell r="E1918">
            <v>6.8</v>
          </cell>
          <cell r="F1918">
            <v>7.75</v>
          </cell>
          <cell r="G1918">
            <v>7.3703363914373092</v>
          </cell>
          <cell r="H1918">
            <v>241010</v>
          </cell>
          <cell r="I1918">
            <v>32700</v>
          </cell>
          <cell r="N1918"/>
          <cell r="P1918"/>
          <cell r="Q1918"/>
          <cell r="R1918"/>
          <cell r="S1918"/>
          <cell r="U1918"/>
          <cell r="V1918"/>
          <cell r="W1918"/>
          <cell r="X1918">
            <v>36678</v>
          </cell>
          <cell r="Y1918">
            <v>241010</v>
          </cell>
          <cell r="Z1918">
            <v>36678</v>
          </cell>
          <cell r="AA1918"/>
          <cell r="AB1918"/>
          <cell r="AC1918"/>
        </row>
        <row r="1919">
          <cell r="A1919">
            <v>36704</v>
          </cell>
          <cell r="B1919">
            <v>27000</v>
          </cell>
          <cell r="D1919"/>
          <cell r="E1919">
            <v>6.8</v>
          </cell>
          <cell r="F1919">
            <v>7.75</v>
          </cell>
          <cell r="G1919">
            <v>7.2592592592592595</v>
          </cell>
          <cell r="H1919">
            <v>196000</v>
          </cell>
          <cell r="I1919">
            <v>27000</v>
          </cell>
          <cell r="N1919"/>
          <cell r="P1919"/>
          <cell r="Q1919"/>
          <cell r="R1919"/>
          <cell r="S1919"/>
          <cell r="U1919"/>
          <cell r="V1919"/>
          <cell r="W1919"/>
          <cell r="X1919">
            <v>36678</v>
          </cell>
          <cell r="Y1919">
            <v>196000</v>
          </cell>
          <cell r="Z1919">
            <v>36678</v>
          </cell>
          <cell r="AA1919"/>
          <cell r="AB1919"/>
          <cell r="AC1919"/>
        </row>
        <row r="1920">
          <cell r="A1920">
            <v>36705</v>
          </cell>
          <cell r="B1920">
            <v>37000</v>
          </cell>
          <cell r="D1920"/>
          <cell r="E1920">
            <v>6.85</v>
          </cell>
          <cell r="F1920">
            <v>8</v>
          </cell>
          <cell r="G1920">
            <v>7.2689189189189189</v>
          </cell>
          <cell r="H1920">
            <v>268950</v>
          </cell>
          <cell r="I1920">
            <v>37000</v>
          </cell>
          <cell r="N1920"/>
          <cell r="P1920"/>
          <cell r="Q1920"/>
          <cell r="R1920"/>
          <cell r="S1920"/>
          <cell r="U1920"/>
          <cell r="V1920"/>
          <cell r="W1920"/>
          <cell r="X1920">
            <v>36678</v>
          </cell>
          <cell r="Y1920">
            <v>268950</v>
          </cell>
          <cell r="Z1920">
            <v>36678</v>
          </cell>
          <cell r="AA1920"/>
          <cell r="AB1920"/>
          <cell r="AC1920"/>
        </row>
        <row r="1921">
          <cell r="A1921">
            <v>36706</v>
          </cell>
          <cell r="B1921">
            <v>37000</v>
          </cell>
          <cell r="D1921"/>
          <cell r="E1921">
            <v>6.85</v>
          </cell>
          <cell r="F1921">
            <v>8</v>
          </cell>
          <cell r="G1921">
            <v>7.2689189189189189</v>
          </cell>
          <cell r="H1921">
            <v>268950</v>
          </cell>
          <cell r="I1921">
            <v>37000</v>
          </cell>
          <cell r="N1921"/>
          <cell r="P1921"/>
          <cell r="Q1921"/>
          <cell r="R1921"/>
          <cell r="S1921"/>
          <cell r="U1921"/>
          <cell r="V1921"/>
          <cell r="W1921"/>
          <cell r="X1921">
            <v>36678</v>
          </cell>
          <cell r="Y1921">
            <v>268950</v>
          </cell>
          <cell r="Z1921">
            <v>36678</v>
          </cell>
          <cell r="AA1921"/>
          <cell r="AB1921"/>
          <cell r="AC1921"/>
        </row>
        <row r="1922">
          <cell r="A1922">
            <v>36707</v>
          </cell>
          <cell r="B1922">
            <v>62000</v>
          </cell>
          <cell r="C1922"/>
          <cell r="D1922"/>
          <cell r="E1922">
            <v>6.7</v>
          </cell>
          <cell r="F1922">
            <v>7.5</v>
          </cell>
          <cell r="G1922">
            <v>7.2016129032258061</v>
          </cell>
          <cell r="H1922">
            <v>446500</v>
          </cell>
          <cell r="I1922">
            <v>62000</v>
          </cell>
          <cell r="J1922">
            <v>15463920</v>
          </cell>
          <cell r="K1922">
            <v>2115850</v>
          </cell>
          <cell r="L1922">
            <v>7.3086088333293944</v>
          </cell>
          <cell r="M1922"/>
          <cell r="N1922"/>
          <cell r="O1922"/>
          <cell r="P1922"/>
          <cell r="Q1922"/>
          <cell r="R1922"/>
          <cell r="S1922"/>
          <cell r="T1922"/>
          <cell r="U1922"/>
          <cell r="V1922"/>
          <cell r="W1922"/>
          <cell r="X1922">
            <v>36678</v>
          </cell>
          <cell r="Y1922">
            <v>446500</v>
          </cell>
          <cell r="Z1922">
            <v>36678</v>
          </cell>
          <cell r="AA1922"/>
          <cell r="AB1922"/>
          <cell r="AC1922"/>
        </row>
        <row r="1923">
          <cell r="A1923">
            <v>36708</v>
          </cell>
          <cell r="B1923">
            <v>62000</v>
          </cell>
          <cell r="D1923"/>
          <cell r="E1923">
            <v>6.7</v>
          </cell>
          <cell r="F1923">
            <v>7.5</v>
          </cell>
          <cell r="G1923">
            <v>7.2016129032258061</v>
          </cell>
          <cell r="H1923">
            <v>446500</v>
          </cell>
          <cell r="I1923">
            <v>62000</v>
          </cell>
          <cell r="N1923"/>
          <cell r="P1923"/>
          <cell r="Q1923"/>
          <cell r="R1923"/>
          <cell r="S1923"/>
          <cell r="U1923"/>
          <cell r="V1923"/>
          <cell r="W1923"/>
          <cell r="X1923">
            <v>36708</v>
          </cell>
          <cell r="Y1923">
            <v>446500</v>
          </cell>
          <cell r="Z1923">
            <v>36708</v>
          </cell>
          <cell r="AA1923"/>
          <cell r="AB1923"/>
          <cell r="AC1923"/>
        </row>
        <row r="1924">
          <cell r="A1924">
            <v>36709</v>
          </cell>
          <cell r="B1924">
            <v>62000</v>
          </cell>
          <cell r="D1924"/>
          <cell r="E1924">
            <v>6.7</v>
          </cell>
          <cell r="F1924">
            <v>7.5</v>
          </cell>
          <cell r="G1924">
            <v>7.2016129032258061</v>
          </cell>
          <cell r="H1924">
            <v>446500</v>
          </cell>
          <cell r="I1924">
            <v>62000</v>
          </cell>
          <cell r="N1924"/>
          <cell r="P1924"/>
          <cell r="Q1924"/>
          <cell r="R1924"/>
          <cell r="S1924"/>
          <cell r="U1924"/>
          <cell r="V1924"/>
          <cell r="W1924"/>
          <cell r="X1924">
            <v>36708</v>
          </cell>
          <cell r="Y1924">
            <v>446500</v>
          </cell>
          <cell r="Z1924">
            <v>36708</v>
          </cell>
          <cell r="AA1924"/>
          <cell r="AB1924"/>
          <cell r="AC1924"/>
        </row>
        <row r="1925">
          <cell r="A1925">
            <v>36710</v>
          </cell>
          <cell r="B1925">
            <v>36000</v>
          </cell>
          <cell r="D1925"/>
          <cell r="E1925">
            <v>7</v>
          </cell>
          <cell r="F1925">
            <v>7.6</v>
          </cell>
          <cell r="G1925">
            <v>7.4666666666666668</v>
          </cell>
          <cell r="H1925">
            <v>268800</v>
          </cell>
          <cell r="I1925">
            <v>36000</v>
          </cell>
          <cell r="N1925"/>
          <cell r="P1925"/>
          <cell r="Q1925"/>
          <cell r="R1925"/>
          <cell r="S1925"/>
          <cell r="U1925"/>
          <cell r="V1925"/>
          <cell r="W1925"/>
          <cell r="X1925">
            <v>36708</v>
          </cell>
          <cell r="Y1925">
            <v>268800</v>
          </cell>
          <cell r="Z1925">
            <v>36708</v>
          </cell>
          <cell r="AA1925"/>
          <cell r="AB1925"/>
          <cell r="AC1925"/>
        </row>
        <row r="1926">
          <cell r="A1926">
            <v>36711</v>
          </cell>
          <cell r="B1926">
            <v>45000</v>
          </cell>
          <cell r="D1926"/>
          <cell r="E1926">
            <v>6.9</v>
          </cell>
          <cell r="F1926">
            <v>7.7</v>
          </cell>
          <cell r="G1926">
            <v>7.34</v>
          </cell>
          <cell r="H1926">
            <v>330300</v>
          </cell>
          <cell r="I1926">
            <v>45000</v>
          </cell>
          <cell r="N1926"/>
          <cell r="P1926"/>
          <cell r="Q1926"/>
          <cell r="R1926"/>
          <cell r="S1926"/>
          <cell r="U1926"/>
          <cell r="V1926"/>
          <cell r="W1926"/>
          <cell r="X1926">
            <v>36708</v>
          </cell>
          <cell r="Y1926">
            <v>330300</v>
          </cell>
          <cell r="Z1926">
            <v>36708</v>
          </cell>
          <cell r="AA1926"/>
          <cell r="AB1926"/>
          <cell r="AC1926"/>
        </row>
        <row r="1927">
          <cell r="A1927">
            <v>36712</v>
          </cell>
          <cell r="B1927">
            <v>70000</v>
          </cell>
          <cell r="D1927"/>
          <cell r="E1927">
            <v>7</v>
          </cell>
          <cell r="F1927">
            <v>8.25</v>
          </cell>
          <cell r="G1927">
            <v>7.609285714285714</v>
          </cell>
          <cell r="H1927">
            <v>532650</v>
          </cell>
          <cell r="I1927">
            <v>70000</v>
          </cell>
          <cell r="N1927"/>
          <cell r="P1927"/>
          <cell r="Q1927"/>
          <cell r="R1927"/>
          <cell r="S1927"/>
          <cell r="U1927"/>
          <cell r="V1927"/>
          <cell r="W1927"/>
          <cell r="X1927">
            <v>36708</v>
          </cell>
          <cell r="Y1927">
            <v>532650</v>
          </cell>
          <cell r="Z1927">
            <v>36708</v>
          </cell>
          <cell r="AA1927"/>
          <cell r="AB1927"/>
          <cell r="AC1927"/>
        </row>
        <row r="1928">
          <cell r="A1928">
            <v>36713</v>
          </cell>
          <cell r="B1928">
            <v>100300</v>
          </cell>
          <cell r="D1928"/>
          <cell r="E1928">
            <v>6.6</v>
          </cell>
          <cell r="F1928">
            <v>8.25</v>
          </cell>
          <cell r="G1928">
            <v>7.4352941176470591</v>
          </cell>
          <cell r="H1928">
            <v>745760</v>
          </cell>
          <cell r="I1928">
            <v>100300</v>
          </cell>
          <cell r="N1928"/>
          <cell r="P1928"/>
          <cell r="Q1928"/>
          <cell r="R1928"/>
          <cell r="S1928"/>
          <cell r="U1928"/>
          <cell r="V1928"/>
          <cell r="W1928"/>
          <cell r="X1928">
            <v>36708</v>
          </cell>
          <cell r="Y1928">
            <v>745760</v>
          </cell>
          <cell r="Z1928">
            <v>36708</v>
          </cell>
          <cell r="AA1928"/>
          <cell r="AB1928"/>
          <cell r="AC1928"/>
        </row>
        <row r="1929">
          <cell r="A1929">
            <v>36714</v>
          </cell>
          <cell r="B1929">
            <v>129000</v>
          </cell>
          <cell r="D1929"/>
          <cell r="E1929">
            <v>6.85</v>
          </cell>
          <cell r="F1929">
            <v>9</v>
          </cell>
          <cell r="G1929">
            <v>7.4261627906976742</v>
          </cell>
          <cell r="H1929">
            <v>957975</v>
          </cell>
          <cell r="I1929">
            <v>129000</v>
          </cell>
          <cell r="N1929"/>
          <cell r="P1929"/>
          <cell r="Q1929"/>
          <cell r="R1929"/>
          <cell r="S1929"/>
          <cell r="U1929"/>
          <cell r="V1929"/>
          <cell r="W1929"/>
          <cell r="X1929">
            <v>36708</v>
          </cell>
          <cell r="Y1929">
            <v>957975</v>
          </cell>
          <cell r="Z1929">
            <v>36708</v>
          </cell>
          <cell r="AA1929"/>
          <cell r="AB1929"/>
          <cell r="AC1929"/>
        </row>
        <row r="1930">
          <cell r="A1930">
            <v>36715</v>
          </cell>
          <cell r="B1930">
            <v>129000</v>
          </cell>
          <cell r="D1930"/>
          <cell r="E1930">
            <v>6.85</v>
          </cell>
          <cell r="F1930">
            <v>9</v>
          </cell>
          <cell r="G1930">
            <v>7.4261627906976742</v>
          </cell>
          <cell r="H1930">
            <v>957975</v>
          </cell>
          <cell r="I1930">
            <v>129000</v>
          </cell>
          <cell r="N1930"/>
          <cell r="P1930"/>
          <cell r="Q1930"/>
          <cell r="R1930"/>
          <cell r="S1930"/>
          <cell r="U1930"/>
          <cell r="V1930"/>
          <cell r="W1930"/>
          <cell r="X1930">
            <v>36708</v>
          </cell>
          <cell r="Y1930">
            <v>957975</v>
          </cell>
          <cell r="Z1930">
            <v>36708</v>
          </cell>
          <cell r="AA1930"/>
          <cell r="AB1930"/>
          <cell r="AC1930"/>
        </row>
        <row r="1931">
          <cell r="A1931">
            <v>36716</v>
          </cell>
          <cell r="B1931">
            <v>129000</v>
          </cell>
          <cell r="D1931"/>
          <cell r="E1931">
            <v>6.85</v>
          </cell>
          <cell r="F1931">
            <v>9</v>
          </cell>
          <cell r="G1931">
            <v>7.4261627906976742</v>
          </cell>
          <cell r="H1931">
            <v>957975</v>
          </cell>
          <cell r="I1931">
            <v>129000</v>
          </cell>
          <cell r="N1931"/>
          <cell r="P1931"/>
          <cell r="Q1931"/>
          <cell r="R1931"/>
          <cell r="S1931"/>
          <cell r="U1931"/>
          <cell r="V1931"/>
          <cell r="W1931"/>
          <cell r="X1931">
            <v>36708</v>
          </cell>
          <cell r="Y1931">
            <v>957975</v>
          </cell>
          <cell r="Z1931">
            <v>36708</v>
          </cell>
          <cell r="AA1931"/>
          <cell r="AB1931"/>
          <cell r="AC1931"/>
        </row>
        <row r="1932">
          <cell r="A1932">
            <v>36717</v>
          </cell>
          <cell r="B1932">
            <v>115700</v>
          </cell>
          <cell r="D1932"/>
          <cell r="E1932">
            <v>6.8</v>
          </cell>
          <cell r="F1932">
            <v>9</v>
          </cell>
          <cell r="G1932">
            <v>7.3476231633535001</v>
          </cell>
          <cell r="H1932">
            <v>850120</v>
          </cell>
          <cell r="I1932">
            <v>115700</v>
          </cell>
          <cell r="N1932"/>
          <cell r="P1932"/>
          <cell r="Q1932"/>
          <cell r="R1932"/>
          <cell r="S1932"/>
          <cell r="U1932"/>
          <cell r="V1932"/>
          <cell r="W1932"/>
          <cell r="X1932">
            <v>36708</v>
          </cell>
          <cell r="Y1932">
            <v>850120</v>
          </cell>
          <cell r="Z1932">
            <v>36708</v>
          </cell>
          <cell r="AA1932"/>
          <cell r="AB1932"/>
          <cell r="AC1932"/>
        </row>
        <row r="1933">
          <cell r="A1933">
            <v>36718</v>
          </cell>
          <cell r="B1933">
            <v>109200</v>
          </cell>
          <cell r="D1933"/>
          <cell r="E1933">
            <v>6.6</v>
          </cell>
          <cell r="F1933">
            <v>9</v>
          </cell>
          <cell r="G1933">
            <v>7.3454212454212451</v>
          </cell>
          <cell r="H1933">
            <v>802120</v>
          </cell>
          <cell r="I1933">
            <v>109200</v>
          </cell>
          <cell r="N1933"/>
          <cell r="P1933"/>
          <cell r="Q1933"/>
          <cell r="R1933"/>
          <cell r="S1933"/>
          <cell r="U1933"/>
          <cell r="V1933"/>
          <cell r="W1933"/>
          <cell r="X1933">
            <v>36708</v>
          </cell>
          <cell r="Y1933">
            <v>802120</v>
          </cell>
          <cell r="Z1933">
            <v>36708</v>
          </cell>
          <cell r="AA1933"/>
          <cell r="AB1933"/>
          <cell r="AC1933"/>
        </row>
        <row r="1934">
          <cell r="A1934">
            <v>36719</v>
          </cell>
          <cell r="B1934">
            <v>102000</v>
          </cell>
          <cell r="D1934"/>
          <cell r="E1934">
            <v>6.8</v>
          </cell>
          <cell r="F1934">
            <v>9</v>
          </cell>
          <cell r="G1934">
            <v>7.4156862745098042</v>
          </cell>
          <cell r="H1934">
            <v>756400</v>
          </cell>
          <cell r="I1934">
            <v>102000</v>
          </cell>
          <cell r="N1934"/>
          <cell r="P1934"/>
          <cell r="Q1934"/>
          <cell r="R1934"/>
          <cell r="S1934"/>
          <cell r="U1934"/>
          <cell r="V1934"/>
          <cell r="W1934"/>
          <cell r="X1934">
            <v>36708</v>
          </cell>
          <cell r="Y1934">
            <v>756400</v>
          </cell>
          <cell r="Z1934">
            <v>36708</v>
          </cell>
          <cell r="AA1934"/>
          <cell r="AB1934"/>
          <cell r="AC1934"/>
        </row>
        <row r="1935">
          <cell r="A1935">
            <v>36720</v>
          </cell>
          <cell r="B1935">
            <v>119200</v>
          </cell>
          <cell r="D1935"/>
          <cell r="E1935">
            <v>6.8</v>
          </cell>
          <cell r="F1935">
            <v>9</v>
          </cell>
          <cell r="G1935">
            <v>7.2585570469798659</v>
          </cell>
          <cell r="H1935">
            <v>865220</v>
          </cell>
          <cell r="I1935">
            <v>119200</v>
          </cell>
          <cell r="N1935"/>
          <cell r="P1935"/>
          <cell r="Q1935"/>
          <cell r="R1935"/>
          <cell r="S1935"/>
          <cell r="U1935"/>
          <cell r="V1935"/>
          <cell r="W1935"/>
          <cell r="X1935">
            <v>36708</v>
          </cell>
          <cell r="Y1935">
            <v>865220</v>
          </cell>
          <cell r="Z1935">
            <v>36708</v>
          </cell>
          <cell r="AA1935"/>
          <cell r="AB1935"/>
          <cell r="AC1935"/>
        </row>
        <row r="1936">
          <cell r="A1936">
            <v>36721</v>
          </cell>
          <cell r="B1936">
            <v>49200</v>
          </cell>
          <cell r="D1936"/>
          <cell r="E1936">
            <v>6.85</v>
          </cell>
          <cell r="F1936">
            <v>9.25</v>
          </cell>
          <cell r="G1936">
            <v>7.765650406504065</v>
          </cell>
          <cell r="H1936">
            <v>382070</v>
          </cell>
          <cell r="I1936">
            <v>49200</v>
          </cell>
          <cell r="N1936"/>
          <cell r="P1936"/>
          <cell r="Q1936"/>
          <cell r="R1936"/>
          <cell r="S1936"/>
          <cell r="U1936"/>
          <cell r="V1936"/>
          <cell r="W1936"/>
          <cell r="X1936">
            <v>36708</v>
          </cell>
          <cell r="Y1936">
            <v>382070</v>
          </cell>
          <cell r="Z1936">
            <v>36708</v>
          </cell>
          <cell r="AA1936"/>
          <cell r="AB1936"/>
          <cell r="AC1936"/>
        </row>
        <row r="1937">
          <cell r="A1937">
            <v>36722</v>
          </cell>
          <cell r="B1937">
            <v>49200</v>
          </cell>
          <cell r="D1937"/>
          <cell r="E1937">
            <v>6.85</v>
          </cell>
          <cell r="F1937">
            <v>9.25</v>
          </cell>
          <cell r="G1937">
            <v>7.765650406504065</v>
          </cell>
          <cell r="H1937">
            <v>382070</v>
          </cell>
          <cell r="I1937">
            <v>49200</v>
          </cell>
          <cell r="N1937"/>
          <cell r="P1937"/>
          <cell r="Q1937"/>
          <cell r="R1937"/>
          <cell r="S1937"/>
          <cell r="U1937"/>
          <cell r="V1937"/>
          <cell r="W1937"/>
          <cell r="X1937">
            <v>36708</v>
          </cell>
          <cell r="Y1937">
            <v>382070</v>
          </cell>
          <cell r="Z1937">
            <v>36708</v>
          </cell>
          <cell r="AA1937"/>
          <cell r="AB1937"/>
          <cell r="AC1937"/>
        </row>
        <row r="1938">
          <cell r="A1938">
            <v>36723</v>
          </cell>
          <cell r="B1938">
            <v>49200</v>
          </cell>
          <cell r="D1938"/>
          <cell r="E1938">
            <v>6.85</v>
          </cell>
          <cell r="F1938">
            <v>9.25</v>
          </cell>
          <cell r="G1938">
            <v>7.765650406504065</v>
          </cell>
          <cell r="H1938">
            <v>382070</v>
          </cell>
          <cell r="I1938">
            <v>49200</v>
          </cell>
          <cell r="N1938"/>
          <cell r="P1938"/>
          <cell r="Q1938"/>
          <cell r="R1938"/>
          <cell r="S1938"/>
          <cell r="U1938"/>
          <cell r="V1938"/>
          <cell r="W1938"/>
          <cell r="X1938">
            <v>36708</v>
          </cell>
          <cell r="Y1938">
            <v>382070</v>
          </cell>
          <cell r="Z1938">
            <v>36708</v>
          </cell>
          <cell r="AA1938"/>
          <cell r="AB1938"/>
          <cell r="AC1938"/>
        </row>
        <row r="1939">
          <cell r="A1939">
            <v>36724</v>
          </cell>
          <cell r="B1939">
            <v>38500</v>
          </cell>
          <cell r="D1939"/>
          <cell r="E1939">
            <v>6.8</v>
          </cell>
          <cell r="F1939">
            <v>9.25</v>
          </cell>
          <cell r="G1939">
            <v>7.4227272727272728</v>
          </cell>
          <cell r="H1939">
            <v>285775</v>
          </cell>
          <cell r="I1939">
            <v>38500</v>
          </cell>
          <cell r="N1939"/>
          <cell r="P1939"/>
          <cell r="Q1939"/>
          <cell r="R1939"/>
          <cell r="S1939"/>
          <cell r="U1939"/>
          <cell r="V1939"/>
          <cell r="W1939"/>
          <cell r="X1939">
            <v>36708</v>
          </cell>
          <cell r="Y1939">
            <v>285775</v>
          </cell>
          <cell r="Z1939">
            <v>36708</v>
          </cell>
          <cell r="AA1939"/>
          <cell r="AB1939"/>
          <cell r="AC1939"/>
        </row>
        <row r="1940">
          <cell r="A1940">
            <v>36725</v>
          </cell>
          <cell r="B1940">
            <v>34200</v>
          </cell>
          <cell r="D1940"/>
          <cell r="E1940">
            <v>6.85</v>
          </cell>
          <cell r="F1940">
            <v>9.25</v>
          </cell>
          <cell r="G1940">
            <v>7.5475146198830405</v>
          </cell>
          <cell r="H1940">
            <v>258124.99999999997</v>
          </cell>
          <cell r="I1940">
            <v>34200</v>
          </cell>
          <cell r="N1940"/>
          <cell r="P1940"/>
          <cell r="Q1940"/>
          <cell r="R1940"/>
          <cell r="S1940"/>
          <cell r="U1940"/>
          <cell r="V1940"/>
          <cell r="W1940"/>
          <cell r="X1940">
            <v>36708</v>
          </cell>
          <cell r="Y1940">
            <v>258124.99999999997</v>
          </cell>
          <cell r="Z1940">
            <v>36708</v>
          </cell>
          <cell r="AA1940"/>
          <cell r="AB1940"/>
          <cell r="AC1940"/>
        </row>
        <row r="1941">
          <cell r="A1941">
            <v>36726</v>
          </cell>
          <cell r="B1941">
            <v>35000</v>
          </cell>
          <cell r="D1941"/>
          <cell r="E1941">
            <v>6.85</v>
          </cell>
          <cell r="F1941">
            <v>9.25</v>
          </cell>
          <cell r="G1941">
            <v>7.4985714285714282</v>
          </cell>
          <cell r="H1941">
            <v>262450</v>
          </cell>
          <cell r="I1941">
            <v>35000</v>
          </cell>
          <cell r="N1941"/>
          <cell r="P1941"/>
          <cell r="Q1941"/>
          <cell r="R1941"/>
          <cell r="S1941"/>
          <cell r="U1941"/>
          <cell r="V1941"/>
          <cell r="W1941"/>
          <cell r="X1941">
            <v>36708</v>
          </cell>
          <cell r="Y1941">
            <v>262450</v>
          </cell>
          <cell r="Z1941">
            <v>36708</v>
          </cell>
          <cell r="AA1941"/>
          <cell r="AB1941"/>
          <cell r="AC1941"/>
        </row>
        <row r="1942">
          <cell r="A1942">
            <v>36727</v>
          </cell>
          <cell r="B1942">
            <v>37000</v>
          </cell>
          <cell r="D1942"/>
          <cell r="E1942">
            <v>7</v>
          </cell>
          <cell r="F1942">
            <v>9.25</v>
          </cell>
          <cell r="G1942">
            <v>7.8432432432432435</v>
          </cell>
          <cell r="H1942">
            <v>290200</v>
          </cell>
          <cell r="I1942">
            <v>37000</v>
          </cell>
          <cell r="N1942"/>
          <cell r="P1942"/>
          <cell r="Q1942"/>
          <cell r="R1942"/>
          <cell r="S1942"/>
          <cell r="U1942"/>
          <cell r="V1942"/>
          <cell r="W1942"/>
          <cell r="X1942">
            <v>36708</v>
          </cell>
          <cell r="Y1942">
            <v>290200</v>
          </cell>
          <cell r="Z1942">
            <v>36708</v>
          </cell>
          <cell r="AA1942"/>
          <cell r="AB1942"/>
          <cell r="AC1942"/>
        </row>
        <row r="1943">
          <cell r="A1943">
            <v>36728</v>
          </cell>
          <cell r="B1943">
            <v>35000</v>
          </cell>
          <cell r="D1943"/>
          <cell r="E1943">
            <v>6.9</v>
          </cell>
          <cell r="F1943">
            <v>9.25</v>
          </cell>
          <cell r="G1943">
            <v>7.8521428571428569</v>
          </cell>
          <cell r="H1943">
            <v>274825</v>
          </cell>
          <cell r="I1943">
            <v>35000</v>
          </cell>
          <cell r="N1943"/>
          <cell r="P1943"/>
          <cell r="Q1943"/>
          <cell r="R1943"/>
          <cell r="S1943"/>
          <cell r="U1943"/>
          <cell r="V1943"/>
          <cell r="W1943"/>
          <cell r="X1943">
            <v>36708</v>
          </cell>
          <cell r="Y1943">
            <v>274825</v>
          </cell>
          <cell r="Z1943">
            <v>36708</v>
          </cell>
          <cell r="AA1943"/>
          <cell r="AB1943"/>
          <cell r="AC1943"/>
        </row>
        <row r="1944">
          <cell r="A1944">
            <v>36729</v>
          </cell>
          <cell r="B1944">
            <v>35000</v>
          </cell>
          <cell r="D1944"/>
          <cell r="E1944">
            <v>6.9</v>
          </cell>
          <cell r="F1944">
            <v>9.25</v>
          </cell>
          <cell r="G1944">
            <v>7.8521428571428569</v>
          </cell>
          <cell r="H1944">
            <v>274825</v>
          </cell>
          <cell r="I1944">
            <v>35000</v>
          </cell>
          <cell r="N1944"/>
          <cell r="P1944"/>
          <cell r="Q1944"/>
          <cell r="R1944"/>
          <cell r="S1944"/>
          <cell r="U1944"/>
          <cell r="V1944"/>
          <cell r="W1944"/>
          <cell r="X1944">
            <v>36708</v>
          </cell>
          <cell r="Y1944">
            <v>274825</v>
          </cell>
          <cell r="Z1944">
            <v>36708</v>
          </cell>
          <cell r="AA1944"/>
          <cell r="AB1944"/>
          <cell r="AC1944"/>
        </row>
        <row r="1945">
          <cell r="A1945">
            <v>36730</v>
          </cell>
          <cell r="B1945">
            <v>35000</v>
          </cell>
          <cell r="D1945"/>
          <cell r="E1945">
            <v>6.9</v>
          </cell>
          <cell r="F1945">
            <v>9.25</v>
          </cell>
          <cell r="G1945">
            <v>7.8521428571428569</v>
          </cell>
          <cell r="H1945">
            <v>274825</v>
          </cell>
          <cell r="I1945">
            <v>35000</v>
          </cell>
          <cell r="N1945"/>
          <cell r="P1945"/>
          <cell r="Q1945"/>
          <cell r="R1945"/>
          <cell r="S1945"/>
          <cell r="U1945"/>
          <cell r="V1945"/>
          <cell r="W1945"/>
          <cell r="X1945">
            <v>36708</v>
          </cell>
          <cell r="Y1945">
            <v>274825</v>
          </cell>
          <cell r="Z1945">
            <v>36708</v>
          </cell>
          <cell r="AA1945"/>
          <cell r="AB1945"/>
          <cell r="AC1945"/>
        </row>
        <row r="1946">
          <cell r="A1946">
            <v>36731</v>
          </cell>
          <cell r="B1946">
            <v>30500</v>
          </cell>
          <cell r="D1946"/>
          <cell r="E1946">
            <v>7</v>
          </cell>
          <cell r="F1946">
            <v>9.25</v>
          </cell>
          <cell r="G1946">
            <v>7.3647540983606561</v>
          </cell>
          <cell r="H1946">
            <v>224625</v>
          </cell>
          <cell r="I1946">
            <v>30500</v>
          </cell>
          <cell r="N1946"/>
          <cell r="P1946"/>
          <cell r="Q1946"/>
          <cell r="R1946"/>
          <cell r="S1946"/>
          <cell r="U1946"/>
          <cell r="V1946"/>
          <cell r="W1946"/>
          <cell r="X1946">
            <v>36708</v>
          </cell>
          <cell r="Y1946">
            <v>224625</v>
          </cell>
          <cell r="Z1946">
            <v>36708</v>
          </cell>
          <cell r="AA1946"/>
          <cell r="AB1946"/>
          <cell r="AC1946"/>
        </row>
        <row r="1947">
          <cell r="A1947">
            <v>36732</v>
          </cell>
          <cell r="B1947">
            <v>38500</v>
          </cell>
          <cell r="D1947"/>
          <cell r="E1947">
            <v>7</v>
          </cell>
          <cell r="F1947">
            <v>9.25</v>
          </cell>
          <cell r="G1947">
            <v>7.3733766233766236</v>
          </cell>
          <cell r="H1947">
            <v>283875</v>
          </cell>
          <cell r="I1947">
            <v>38500</v>
          </cell>
          <cell r="N1947"/>
          <cell r="P1947"/>
          <cell r="Q1947"/>
          <cell r="R1947"/>
          <cell r="S1947"/>
          <cell r="U1947"/>
          <cell r="V1947"/>
          <cell r="W1947"/>
          <cell r="X1947">
            <v>36708</v>
          </cell>
          <cell r="Y1947">
            <v>283875</v>
          </cell>
          <cell r="Z1947">
            <v>36708</v>
          </cell>
          <cell r="AA1947"/>
          <cell r="AB1947"/>
          <cell r="AC1947"/>
        </row>
        <row r="1948">
          <cell r="A1948">
            <v>36733</v>
          </cell>
          <cell r="B1948">
            <v>24000</v>
          </cell>
          <cell r="D1948"/>
          <cell r="E1948">
            <v>7</v>
          </cell>
          <cell r="F1948">
            <v>9.25</v>
          </cell>
          <cell r="G1948">
            <v>7.411458333333333</v>
          </cell>
          <cell r="H1948">
            <v>177875</v>
          </cell>
          <cell r="I1948">
            <v>24000</v>
          </cell>
          <cell r="N1948"/>
          <cell r="P1948"/>
          <cell r="Q1948"/>
          <cell r="R1948"/>
          <cell r="S1948"/>
          <cell r="U1948"/>
          <cell r="V1948"/>
          <cell r="W1948"/>
          <cell r="X1948">
            <v>36708</v>
          </cell>
          <cell r="Y1948">
            <v>177875</v>
          </cell>
          <cell r="Z1948">
            <v>36708</v>
          </cell>
          <cell r="AA1948"/>
          <cell r="AB1948"/>
          <cell r="AC1948"/>
        </row>
        <row r="1949">
          <cell r="A1949">
            <v>36734</v>
          </cell>
          <cell r="B1949">
            <v>9500</v>
          </cell>
          <cell r="D1949"/>
          <cell r="E1949">
            <v>7</v>
          </cell>
          <cell r="F1949">
            <v>9.25</v>
          </cell>
          <cell r="G1949">
            <v>7.6973684210526319</v>
          </cell>
          <cell r="H1949">
            <v>73125</v>
          </cell>
          <cell r="I1949">
            <v>9500</v>
          </cell>
          <cell r="N1949"/>
          <cell r="P1949"/>
          <cell r="Q1949"/>
          <cell r="R1949"/>
          <cell r="S1949"/>
          <cell r="U1949"/>
          <cell r="V1949"/>
          <cell r="W1949"/>
          <cell r="X1949">
            <v>36708</v>
          </cell>
          <cell r="Y1949">
            <v>73125</v>
          </cell>
          <cell r="Z1949">
            <v>36708</v>
          </cell>
          <cell r="AA1949"/>
          <cell r="AB1949"/>
          <cell r="AC1949"/>
        </row>
        <row r="1950">
          <cell r="A1950">
            <v>36735</v>
          </cell>
          <cell r="B1950">
            <v>9500</v>
          </cell>
          <cell r="D1950"/>
          <cell r="E1950">
            <v>7</v>
          </cell>
          <cell r="F1950">
            <v>9.25</v>
          </cell>
          <cell r="G1950">
            <v>7.6973684210526319</v>
          </cell>
          <cell r="H1950">
            <v>73125</v>
          </cell>
          <cell r="I1950">
            <v>9500</v>
          </cell>
          <cell r="N1950"/>
          <cell r="P1950"/>
          <cell r="Q1950"/>
          <cell r="R1950"/>
          <cell r="S1950"/>
          <cell r="U1950"/>
          <cell r="V1950"/>
          <cell r="W1950"/>
          <cell r="X1950">
            <v>36708</v>
          </cell>
          <cell r="Y1950">
            <v>73125</v>
          </cell>
          <cell r="Z1950">
            <v>36708</v>
          </cell>
          <cell r="AA1950"/>
          <cell r="AB1950"/>
          <cell r="AC1950"/>
        </row>
        <row r="1951">
          <cell r="A1951">
            <v>36736</v>
          </cell>
          <cell r="B1951">
            <v>9500</v>
          </cell>
          <cell r="D1951"/>
          <cell r="E1951">
            <v>7</v>
          </cell>
          <cell r="F1951">
            <v>9.25</v>
          </cell>
          <cell r="G1951">
            <v>7.6973684210526319</v>
          </cell>
          <cell r="H1951">
            <v>73125</v>
          </cell>
          <cell r="I1951">
            <v>9500</v>
          </cell>
          <cell r="N1951"/>
          <cell r="P1951"/>
          <cell r="Q1951"/>
          <cell r="R1951"/>
          <cell r="S1951"/>
          <cell r="U1951"/>
          <cell r="V1951"/>
          <cell r="W1951"/>
          <cell r="X1951">
            <v>36708</v>
          </cell>
          <cell r="Y1951">
            <v>73125</v>
          </cell>
          <cell r="Z1951">
            <v>36708</v>
          </cell>
          <cell r="AA1951"/>
          <cell r="AB1951"/>
          <cell r="AC1951"/>
        </row>
        <row r="1952">
          <cell r="A1952">
            <v>36737</v>
          </cell>
          <cell r="B1952">
            <v>9500</v>
          </cell>
          <cell r="D1952"/>
          <cell r="E1952">
            <v>7</v>
          </cell>
          <cell r="F1952">
            <v>9.25</v>
          </cell>
          <cell r="G1952">
            <v>7.6973684210526319</v>
          </cell>
          <cell r="H1952">
            <v>73125</v>
          </cell>
          <cell r="I1952">
            <v>9500</v>
          </cell>
          <cell r="N1952"/>
          <cell r="P1952"/>
          <cell r="Q1952"/>
          <cell r="R1952"/>
          <cell r="S1952"/>
          <cell r="U1952"/>
          <cell r="V1952"/>
          <cell r="W1952"/>
          <cell r="X1952">
            <v>36708</v>
          </cell>
          <cell r="Y1952">
            <v>73125</v>
          </cell>
          <cell r="Z1952">
            <v>36708</v>
          </cell>
          <cell r="AA1952"/>
          <cell r="AB1952"/>
          <cell r="AC1952"/>
        </row>
        <row r="1953">
          <cell r="A1953">
            <v>36738</v>
          </cell>
          <cell r="B1953">
            <v>12500</v>
          </cell>
          <cell r="C1953"/>
          <cell r="D1953"/>
          <cell r="E1953">
            <v>7.5</v>
          </cell>
          <cell r="F1953">
            <v>9.25</v>
          </cell>
          <cell r="G1953">
            <v>7.85</v>
          </cell>
          <cell r="H1953">
            <v>98125</v>
          </cell>
          <cell r="I1953">
            <v>12500</v>
          </cell>
          <cell r="J1953">
            <v>13062530</v>
          </cell>
          <cell r="K1953">
            <v>1749200</v>
          </cell>
          <cell r="L1953">
            <v>7.467716670477933</v>
          </cell>
          <cell r="M1953"/>
          <cell r="N1953"/>
          <cell r="O1953"/>
          <cell r="P1953"/>
          <cell r="Q1953"/>
          <cell r="R1953"/>
          <cell r="S1953"/>
          <cell r="T1953"/>
          <cell r="U1953"/>
          <cell r="V1953"/>
          <cell r="W1953"/>
          <cell r="X1953">
            <v>36708</v>
          </cell>
          <cell r="Y1953">
            <v>98125</v>
          </cell>
          <cell r="Z1953">
            <v>36708</v>
          </cell>
          <cell r="AA1953"/>
          <cell r="AB1953"/>
          <cell r="AC1953"/>
        </row>
        <row r="1954">
          <cell r="A1954">
            <v>36739</v>
          </cell>
          <cell r="B1954">
            <v>8000</v>
          </cell>
          <cell r="D1954"/>
          <cell r="E1954">
            <v>7.5</v>
          </cell>
          <cell r="F1954">
            <v>9.25</v>
          </cell>
          <cell r="G1954">
            <v>8.078125</v>
          </cell>
          <cell r="H1954">
            <v>64625</v>
          </cell>
          <cell r="I1954">
            <v>8000</v>
          </cell>
          <cell r="N1954"/>
          <cell r="P1954"/>
          <cell r="Q1954"/>
          <cell r="R1954"/>
          <cell r="S1954"/>
          <cell r="U1954"/>
          <cell r="V1954"/>
          <cell r="W1954"/>
          <cell r="X1954">
            <v>36739</v>
          </cell>
          <cell r="Y1954">
            <v>64625</v>
          </cell>
          <cell r="Z1954">
            <v>36739</v>
          </cell>
          <cell r="AA1954"/>
          <cell r="AB1954"/>
          <cell r="AC1954"/>
        </row>
        <row r="1955">
          <cell r="A1955">
            <v>36740</v>
          </cell>
          <cell r="B1955">
            <v>34000</v>
          </cell>
          <cell r="D1955"/>
          <cell r="E1955">
            <v>6.95</v>
          </cell>
          <cell r="F1955">
            <v>9.3000000000000007</v>
          </cell>
          <cell r="G1955">
            <v>7.5080882352941174</v>
          </cell>
          <cell r="H1955">
            <v>255275</v>
          </cell>
          <cell r="I1955">
            <v>34000</v>
          </cell>
          <cell r="N1955"/>
          <cell r="P1955"/>
          <cell r="Q1955"/>
          <cell r="R1955"/>
          <cell r="S1955"/>
          <cell r="U1955"/>
          <cell r="V1955"/>
          <cell r="W1955"/>
          <cell r="X1955">
            <v>36739</v>
          </cell>
          <cell r="Y1955">
            <v>255275</v>
          </cell>
          <cell r="Z1955">
            <v>36739</v>
          </cell>
          <cell r="AA1955"/>
          <cell r="AB1955"/>
          <cell r="AC1955"/>
        </row>
        <row r="1956">
          <cell r="A1956">
            <v>36741</v>
          </cell>
          <cell r="B1956">
            <v>85800</v>
          </cell>
          <cell r="D1956"/>
          <cell r="E1956">
            <v>7</v>
          </cell>
          <cell r="F1956">
            <v>9.3000000000000007</v>
          </cell>
          <cell r="G1956">
            <v>7.5990675990675989</v>
          </cell>
          <cell r="H1956">
            <v>652000</v>
          </cell>
          <cell r="I1956">
            <v>85800</v>
          </cell>
          <cell r="N1956"/>
          <cell r="P1956"/>
          <cell r="Q1956"/>
          <cell r="R1956"/>
          <cell r="S1956"/>
          <cell r="U1956"/>
          <cell r="V1956"/>
          <cell r="W1956"/>
          <cell r="X1956">
            <v>36739</v>
          </cell>
          <cell r="Y1956">
            <v>652000</v>
          </cell>
          <cell r="Z1956">
            <v>36739</v>
          </cell>
          <cell r="AA1956"/>
          <cell r="AB1956"/>
          <cell r="AC1956"/>
        </row>
        <row r="1957">
          <cell r="A1957">
            <v>36742</v>
          </cell>
          <cell r="B1957">
            <v>94000</v>
          </cell>
          <cell r="D1957"/>
          <cell r="E1957">
            <v>7</v>
          </cell>
          <cell r="F1957">
            <v>9.3000000000000007</v>
          </cell>
          <cell r="G1957">
            <v>7.5699468085106387</v>
          </cell>
          <cell r="H1957">
            <v>711575</v>
          </cell>
          <cell r="I1957">
            <v>94000</v>
          </cell>
          <cell r="N1957"/>
          <cell r="P1957"/>
          <cell r="Q1957"/>
          <cell r="R1957"/>
          <cell r="S1957"/>
          <cell r="U1957"/>
          <cell r="V1957"/>
          <cell r="W1957"/>
          <cell r="X1957">
            <v>36739</v>
          </cell>
          <cell r="Y1957">
            <v>711575</v>
          </cell>
          <cell r="Z1957">
            <v>36739</v>
          </cell>
          <cell r="AA1957"/>
          <cell r="AB1957"/>
          <cell r="AC1957"/>
        </row>
        <row r="1958">
          <cell r="A1958">
            <v>36743</v>
          </cell>
          <cell r="B1958">
            <v>94000</v>
          </cell>
          <cell r="D1958"/>
          <cell r="E1958">
            <v>7</v>
          </cell>
          <cell r="F1958">
            <v>9.3000000000000007</v>
          </cell>
          <cell r="G1958">
            <v>7.5699468085106387</v>
          </cell>
          <cell r="H1958">
            <v>711575</v>
          </cell>
          <cell r="I1958">
            <v>94000</v>
          </cell>
          <cell r="N1958"/>
          <cell r="P1958"/>
          <cell r="Q1958"/>
          <cell r="R1958"/>
          <cell r="S1958"/>
          <cell r="U1958"/>
          <cell r="V1958"/>
          <cell r="W1958"/>
          <cell r="X1958">
            <v>36739</v>
          </cell>
          <cell r="Y1958">
            <v>711575</v>
          </cell>
          <cell r="Z1958">
            <v>36739</v>
          </cell>
          <cell r="AA1958"/>
          <cell r="AB1958"/>
          <cell r="AC1958"/>
        </row>
        <row r="1959">
          <cell r="A1959">
            <v>36744</v>
          </cell>
          <cell r="B1959">
            <v>94000</v>
          </cell>
          <cell r="D1959"/>
          <cell r="E1959">
            <v>7</v>
          </cell>
          <cell r="F1959">
            <v>9.3000000000000007</v>
          </cell>
          <cell r="G1959">
            <v>7.5699468085106387</v>
          </cell>
          <cell r="H1959">
            <v>711575</v>
          </cell>
          <cell r="I1959">
            <v>94000</v>
          </cell>
          <cell r="N1959"/>
          <cell r="P1959"/>
          <cell r="Q1959"/>
          <cell r="R1959"/>
          <cell r="S1959"/>
          <cell r="U1959"/>
          <cell r="V1959"/>
          <cell r="W1959"/>
          <cell r="X1959">
            <v>36739</v>
          </cell>
          <cell r="Y1959">
            <v>711575</v>
          </cell>
          <cell r="Z1959">
            <v>36739</v>
          </cell>
          <cell r="AA1959"/>
          <cell r="AB1959"/>
          <cell r="AC1959"/>
        </row>
        <row r="1960">
          <cell r="A1960">
            <v>36745</v>
          </cell>
          <cell r="B1960">
            <v>66000</v>
          </cell>
          <cell r="D1960"/>
          <cell r="E1960">
            <v>6.82</v>
          </cell>
          <cell r="F1960">
            <v>9.3000000000000007</v>
          </cell>
          <cell r="G1960">
            <v>7.770833333333333</v>
          </cell>
          <cell r="H1960">
            <v>512875</v>
          </cell>
          <cell r="I1960">
            <v>66000</v>
          </cell>
          <cell r="N1960"/>
          <cell r="P1960"/>
          <cell r="Q1960"/>
          <cell r="R1960"/>
          <cell r="S1960"/>
          <cell r="U1960"/>
          <cell r="V1960"/>
          <cell r="W1960"/>
          <cell r="X1960">
            <v>36739</v>
          </cell>
          <cell r="Y1960">
            <v>512875</v>
          </cell>
          <cell r="Z1960">
            <v>36739</v>
          </cell>
          <cell r="AA1960"/>
          <cell r="AB1960"/>
          <cell r="AC1960"/>
        </row>
        <row r="1961">
          <cell r="A1961">
            <v>36746</v>
          </cell>
          <cell r="B1961">
            <v>49800</v>
          </cell>
          <cell r="D1961"/>
          <cell r="E1961">
            <v>6.9</v>
          </cell>
          <cell r="F1961">
            <v>9.3000000000000007</v>
          </cell>
          <cell r="G1961">
            <v>7.6168674698795185</v>
          </cell>
          <cell r="H1961">
            <v>379320</v>
          </cell>
          <cell r="I1961">
            <v>49800</v>
          </cell>
          <cell r="N1961"/>
          <cell r="P1961"/>
          <cell r="Q1961"/>
          <cell r="R1961"/>
          <cell r="S1961"/>
          <cell r="U1961"/>
          <cell r="V1961"/>
          <cell r="W1961"/>
          <cell r="X1961">
            <v>36739</v>
          </cell>
          <cell r="Y1961">
            <v>379320</v>
          </cell>
          <cell r="Z1961">
            <v>36739</v>
          </cell>
          <cell r="AA1961"/>
          <cell r="AB1961"/>
          <cell r="AC1961"/>
        </row>
        <row r="1962">
          <cell r="A1962">
            <v>36747</v>
          </cell>
          <cell r="B1962">
            <v>52000</v>
          </cell>
          <cell r="D1962"/>
          <cell r="E1962">
            <v>6.8</v>
          </cell>
          <cell r="F1962">
            <v>9.3000000000000007</v>
          </cell>
          <cell r="G1962">
            <v>7.6038461538461535</v>
          </cell>
          <cell r="H1962">
            <v>395400</v>
          </cell>
          <cell r="I1962">
            <v>52000</v>
          </cell>
          <cell r="N1962"/>
          <cell r="P1962"/>
          <cell r="Q1962"/>
          <cell r="R1962"/>
          <cell r="S1962"/>
          <cell r="U1962"/>
          <cell r="V1962"/>
          <cell r="W1962"/>
          <cell r="X1962">
            <v>36739</v>
          </cell>
          <cell r="Y1962">
            <v>395400</v>
          </cell>
          <cell r="Z1962">
            <v>36739</v>
          </cell>
          <cell r="AA1962"/>
          <cell r="AB1962"/>
          <cell r="AC1962"/>
        </row>
        <row r="1963">
          <cell r="A1963">
            <v>36748</v>
          </cell>
          <cell r="B1963">
            <v>44500</v>
          </cell>
          <cell r="D1963"/>
          <cell r="E1963">
            <v>6.85</v>
          </cell>
          <cell r="F1963">
            <v>9.3000000000000007</v>
          </cell>
          <cell r="G1963">
            <v>7.7011235955056181</v>
          </cell>
          <cell r="H1963">
            <v>342700</v>
          </cell>
          <cell r="I1963">
            <v>44500</v>
          </cell>
          <cell r="N1963"/>
          <cell r="P1963"/>
          <cell r="Q1963"/>
          <cell r="R1963"/>
          <cell r="S1963"/>
          <cell r="U1963"/>
          <cell r="V1963"/>
          <cell r="W1963"/>
          <cell r="X1963">
            <v>36739</v>
          </cell>
          <cell r="Y1963">
            <v>342700</v>
          </cell>
          <cell r="Z1963">
            <v>36739</v>
          </cell>
          <cell r="AA1963"/>
          <cell r="AB1963"/>
          <cell r="AC1963"/>
        </row>
        <row r="1964">
          <cell r="A1964">
            <v>36749</v>
          </cell>
          <cell r="B1964">
            <v>57000</v>
          </cell>
          <cell r="D1964"/>
          <cell r="E1964">
            <v>6.85</v>
          </cell>
          <cell r="F1964">
            <v>9.3000000000000007</v>
          </cell>
          <cell r="G1964">
            <v>7.5298245614035091</v>
          </cell>
          <cell r="H1964">
            <v>429200</v>
          </cell>
          <cell r="I1964">
            <v>57000</v>
          </cell>
          <cell r="N1964"/>
          <cell r="P1964"/>
          <cell r="Q1964"/>
          <cell r="R1964"/>
          <cell r="S1964"/>
          <cell r="U1964"/>
          <cell r="V1964"/>
          <cell r="W1964"/>
          <cell r="X1964">
            <v>36739</v>
          </cell>
          <cell r="Y1964">
            <v>429200</v>
          </cell>
          <cell r="Z1964">
            <v>36739</v>
          </cell>
          <cell r="AA1964"/>
          <cell r="AB1964"/>
          <cell r="AC1964"/>
        </row>
        <row r="1965">
          <cell r="A1965">
            <v>36750</v>
          </cell>
          <cell r="B1965">
            <v>57000</v>
          </cell>
          <cell r="D1965"/>
          <cell r="E1965">
            <v>6.85</v>
          </cell>
          <cell r="F1965">
            <v>9.3000000000000007</v>
          </cell>
          <cell r="G1965">
            <v>7.5298245614035091</v>
          </cell>
          <cell r="H1965">
            <v>429200</v>
          </cell>
          <cell r="I1965">
            <v>57000</v>
          </cell>
          <cell r="N1965"/>
          <cell r="P1965"/>
          <cell r="Q1965"/>
          <cell r="R1965"/>
          <cell r="S1965"/>
          <cell r="U1965"/>
          <cell r="V1965"/>
          <cell r="W1965"/>
          <cell r="X1965">
            <v>36739</v>
          </cell>
          <cell r="Y1965">
            <v>429200</v>
          </cell>
          <cell r="Z1965">
            <v>36739</v>
          </cell>
          <cell r="AA1965"/>
          <cell r="AB1965"/>
          <cell r="AC1965"/>
        </row>
        <row r="1966">
          <cell r="A1966">
            <v>36751</v>
          </cell>
          <cell r="B1966">
            <v>57000</v>
          </cell>
          <cell r="D1966"/>
          <cell r="E1966">
            <v>6.85</v>
          </cell>
          <cell r="F1966">
            <v>9.3000000000000007</v>
          </cell>
          <cell r="G1966">
            <v>7.5298245614035091</v>
          </cell>
          <cell r="H1966">
            <v>429200</v>
          </cell>
          <cell r="I1966">
            <v>57000</v>
          </cell>
          <cell r="N1966"/>
          <cell r="P1966"/>
          <cell r="Q1966"/>
          <cell r="R1966"/>
          <cell r="S1966"/>
          <cell r="U1966"/>
          <cell r="V1966"/>
          <cell r="W1966"/>
          <cell r="X1966">
            <v>36739</v>
          </cell>
          <cell r="Y1966">
            <v>429200</v>
          </cell>
          <cell r="Z1966">
            <v>36739</v>
          </cell>
          <cell r="AA1966"/>
          <cell r="AB1966"/>
          <cell r="AC1966"/>
        </row>
        <row r="1967">
          <cell r="A1967">
            <v>36752</v>
          </cell>
          <cell r="B1967">
            <v>48495</v>
          </cell>
          <cell r="D1967"/>
          <cell r="E1967">
            <v>6.9</v>
          </cell>
          <cell r="F1967">
            <v>9.3000000000000007</v>
          </cell>
          <cell r="G1967">
            <v>7.6139550469120527</v>
          </cell>
          <cell r="H1967">
            <v>369238.75</v>
          </cell>
          <cell r="I1967">
            <v>48495</v>
          </cell>
          <cell r="N1967"/>
          <cell r="P1967"/>
          <cell r="Q1967"/>
          <cell r="R1967"/>
          <cell r="S1967"/>
          <cell r="U1967"/>
          <cell r="V1967"/>
          <cell r="W1967"/>
          <cell r="X1967">
            <v>36739</v>
          </cell>
          <cell r="Y1967">
            <v>369238.75</v>
          </cell>
          <cell r="Z1967">
            <v>36739</v>
          </cell>
          <cell r="AA1967"/>
          <cell r="AB1967"/>
          <cell r="AC1967"/>
        </row>
        <row r="1968">
          <cell r="A1968">
            <v>36753</v>
          </cell>
          <cell r="B1968">
            <v>78495</v>
          </cell>
          <cell r="D1968"/>
          <cell r="E1968">
            <v>6.9</v>
          </cell>
          <cell r="F1968">
            <v>9.3000000000000007</v>
          </cell>
          <cell r="G1968">
            <v>7.348095420090452</v>
          </cell>
          <cell r="H1968">
            <v>576788.75</v>
          </cell>
          <cell r="I1968">
            <v>78495</v>
          </cell>
          <cell r="N1968"/>
          <cell r="P1968"/>
          <cell r="Q1968"/>
          <cell r="R1968"/>
          <cell r="S1968"/>
          <cell r="U1968"/>
          <cell r="V1968"/>
          <cell r="W1968"/>
          <cell r="X1968">
            <v>36739</v>
          </cell>
          <cell r="Y1968">
            <v>576788.75</v>
          </cell>
          <cell r="Z1968">
            <v>36739</v>
          </cell>
          <cell r="AA1968"/>
          <cell r="AB1968"/>
          <cell r="AC1968"/>
        </row>
        <row r="1969">
          <cell r="A1969">
            <v>36754</v>
          </cell>
          <cell r="B1969">
            <v>78000</v>
          </cell>
          <cell r="D1969"/>
          <cell r="E1969">
            <v>6.9</v>
          </cell>
          <cell r="F1969">
            <v>9.3000000000000007</v>
          </cell>
          <cell r="G1969">
            <v>7.3384615384615381</v>
          </cell>
          <cell r="H1969">
            <v>572400</v>
          </cell>
          <cell r="I1969">
            <v>78000</v>
          </cell>
          <cell r="N1969"/>
          <cell r="P1969"/>
          <cell r="Q1969"/>
          <cell r="R1969"/>
          <cell r="S1969"/>
          <cell r="U1969"/>
          <cell r="V1969"/>
          <cell r="W1969"/>
          <cell r="X1969">
            <v>36739</v>
          </cell>
          <cell r="Y1969">
            <v>572400</v>
          </cell>
          <cell r="Z1969">
            <v>36739</v>
          </cell>
          <cell r="AA1969"/>
          <cell r="AB1969"/>
          <cell r="AC1969"/>
        </row>
        <row r="1970">
          <cell r="A1970">
            <v>36755</v>
          </cell>
          <cell r="B1970">
            <v>29500</v>
          </cell>
          <cell r="D1970"/>
          <cell r="E1970">
            <v>6.9</v>
          </cell>
          <cell r="F1970">
            <v>9.3000000000000007</v>
          </cell>
          <cell r="G1970">
            <v>7.6423728813559322</v>
          </cell>
          <cell r="H1970">
            <v>225450</v>
          </cell>
          <cell r="I1970">
            <v>29500</v>
          </cell>
          <cell r="N1970"/>
          <cell r="P1970"/>
          <cell r="Q1970"/>
          <cell r="R1970"/>
          <cell r="S1970"/>
          <cell r="U1970"/>
          <cell r="V1970"/>
          <cell r="W1970"/>
          <cell r="X1970">
            <v>36739</v>
          </cell>
          <cell r="Y1970">
            <v>225450</v>
          </cell>
          <cell r="Z1970">
            <v>36739</v>
          </cell>
          <cell r="AA1970"/>
          <cell r="AB1970"/>
          <cell r="AC1970"/>
        </row>
        <row r="1971">
          <cell r="A1971">
            <v>36756</v>
          </cell>
          <cell r="B1971">
            <v>45400</v>
          </cell>
          <cell r="D1971"/>
          <cell r="E1971">
            <v>6.9</v>
          </cell>
          <cell r="F1971">
            <v>9.3000000000000007</v>
          </cell>
          <cell r="G1971">
            <v>7.3713656387665196</v>
          </cell>
          <cell r="H1971">
            <v>334660</v>
          </cell>
          <cell r="I1971">
            <v>45400</v>
          </cell>
          <cell r="N1971"/>
          <cell r="P1971"/>
          <cell r="Q1971"/>
          <cell r="R1971"/>
          <cell r="S1971"/>
          <cell r="U1971"/>
          <cell r="V1971"/>
          <cell r="W1971"/>
          <cell r="X1971">
            <v>36739</v>
          </cell>
          <cell r="Y1971">
            <v>334660</v>
          </cell>
          <cell r="Z1971">
            <v>36739</v>
          </cell>
          <cell r="AA1971"/>
          <cell r="AB1971"/>
          <cell r="AC1971"/>
        </row>
        <row r="1972">
          <cell r="A1972">
            <v>36757</v>
          </cell>
          <cell r="B1972">
            <v>45400</v>
          </cell>
          <cell r="D1972"/>
          <cell r="E1972">
            <v>6.9</v>
          </cell>
          <cell r="F1972">
            <v>9.3000000000000007</v>
          </cell>
          <cell r="G1972">
            <v>7.3713656387665196</v>
          </cell>
          <cell r="H1972">
            <v>334660</v>
          </cell>
          <cell r="I1972">
            <v>45400</v>
          </cell>
          <cell r="N1972"/>
          <cell r="P1972"/>
          <cell r="Q1972"/>
          <cell r="R1972"/>
          <cell r="S1972"/>
          <cell r="U1972"/>
          <cell r="V1972"/>
          <cell r="W1972"/>
          <cell r="X1972">
            <v>36739</v>
          </cell>
          <cell r="Y1972">
            <v>334660</v>
          </cell>
          <cell r="Z1972">
            <v>36739</v>
          </cell>
          <cell r="AA1972"/>
          <cell r="AB1972"/>
          <cell r="AC1972"/>
        </row>
        <row r="1973">
          <cell r="A1973">
            <v>36758</v>
          </cell>
          <cell r="B1973">
            <v>45400</v>
          </cell>
          <cell r="D1973"/>
          <cell r="E1973">
            <v>6.9</v>
          </cell>
          <cell r="F1973">
            <v>9.3000000000000007</v>
          </cell>
          <cell r="G1973">
            <v>7.3713656387665196</v>
          </cell>
          <cell r="H1973">
            <v>334660</v>
          </cell>
          <cell r="I1973">
            <v>45400</v>
          </cell>
          <cell r="N1973"/>
          <cell r="P1973"/>
          <cell r="Q1973"/>
          <cell r="R1973"/>
          <cell r="S1973"/>
          <cell r="U1973"/>
          <cell r="V1973"/>
          <cell r="W1973"/>
          <cell r="X1973">
            <v>36739</v>
          </cell>
          <cell r="Y1973">
            <v>334660</v>
          </cell>
          <cell r="Z1973">
            <v>36739</v>
          </cell>
          <cell r="AA1973"/>
          <cell r="AB1973"/>
          <cell r="AC1973"/>
        </row>
        <row r="1974">
          <cell r="A1974">
            <v>36759</v>
          </cell>
          <cell r="B1974">
            <v>64100</v>
          </cell>
          <cell r="D1974"/>
          <cell r="E1974">
            <v>6.9</v>
          </cell>
          <cell r="F1974">
            <v>9.3000000000000007</v>
          </cell>
          <cell r="G1974">
            <v>7.3937597503900152</v>
          </cell>
          <cell r="H1974">
            <v>473940</v>
          </cell>
          <cell r="I1974">
            <v>64100</v>
          </cell>
          <cell r="N1974"/>
          <cell r="P1974"/>
          <cell r="Q1974"/>
          <cell r="R1974"/>
          <cell r="S1974"/>
          <cell r="U1974"/>
          <cell r="V1974"/>
          <cell r="W1974"/>
          <cell r="X1974">
            <v>36739</v>
          </cell>
          <cell r="Y1974">
            <v>473940</v>
          </cell>
          <cell r="Z1974">
            <v>36739</v>
          </cell>
          <cell r="AA1974"/>
          <cell r="AB1974"/>
          <cell r="AC1974"/>
        </row>
        <row r="1975">
          <cell r="A1975">
            <v>36760</v>
          </cell>
          <cell r="B1975">
            <v>45700</v>
          </cell>
          <cell r="D1975"/>
          <cell r="E1975">
            <v>6.9</v>
          </cell>
          <cell r="F1975">
            <v>9.3000000000000007</v>
          </cell>
          <cell r="G1975">
            <v>7.6757111597374177</v>
          </cell>
          <cell r="H1975">
            <v>350780</v>
          </cell>
          <cell r="I1975">
            <v>45700</v>
          </cell>
          <cell r="N1975"/>
          <cell r="P1975"/>
          <cell r="Q1975"/>
          <cell r="R1975"/>
          <cell r="S1975"/>
          <cell r="U1975"/>
          <cell r="V1975"/>
          <cell r="W1975"/>
          <cell r="X1975">
            <v>36739</v>
          </cell>
          <cell r="Y1975">
            <v>350780</v>
          </cell>
          <cell r="Z1975">
            <v>36739</v>
          </cell>
          <cell r="AA1975"/>
          <cell r="AB1975"/>
          <cell r="AC1975"/>
        </row>
        <row r="1976">
          <cell r="A1976">
            <v>36761</v>
          </cell>
          <cell r="B1976">
            <v>45500</v>
          </cell>
          <cell r="D1976"/>
          <cell r="E1976">
            <v>6.9</v>
          </cell>
          <cell r="F1976">
            <v>9.3000000000000007</v>
          </cell>
          <cell r="G1976">
            <v>7.5362637362637361</v>
          </cell>
          <cell r="H1976">
            <v>342900</v>
          </cell>
          <cell r="I1976">
            <v>45500</v>
          </cell>
          <cell r="N1976"/>
          <cell r="P1976"/>
          <cell r="Q1976"/>
          <cell r="R1976"/>
          <cell r="S1976"/>
          <cell r="U1976"/>
          <cell r="V1976"/>
          <cell r="W1976"/>
          <cell r="X1976">
            <v>36739</v>
          </cell>
          <cell r="Y1976">
            <v>342900</v>
          </cell>
          <cell r="Z1976">
            <v>36739</v>
          </cell>
          <cell r="AA1976"/>
          <cell r="AB1976"/>
          <cell r="AC1976"/>
        </row>
        <row r="1977">
          <cell r="A1977">
            <v>36762</v>
          </cell>
          <cell r="B1977">
            <v>40000</v>
          </cell>
          <cell r="D1977"/>
          <cell r="E1977">
            <v>6.9</v>
          </cell>
          <cell r="F1977">
            <v>9.3000000000000007</v>
          </cell>
          <cell r="G1977">
            <v>7.6475</v>
          </cell>
          <cell r="H1977">
            <v>305900</v>
          </cell>
          <cell r="I1977">
            <v>40000</v>
          </cell>
          <cell r="N1977"/>
          <cell r="P1977"/>
          <cell r="Q1977"/>
          <cell r="R1977"/>
          <cell r="S1977"/>
          <cell r="U1977"/>
          <cell r="V1977"/>
          <cell r="W1977"/>
          <cell r="X1977">
            <v>36739</v>
          </cell>
          <cell r="Y1977">
            <v>305900</v>
          </cell>
          <cell r="Z1977">
            <v>36739</v>
          </cell>
          <cell r="AA1977"/>
          <cell r="AB1977"/>
          <cell r="AC1977"/>
        </row>
        <row r="1978">
          <cell r="A1978">
            <v>36763</v>
          </cell>
          <cell r="B1978">
            <v>55000</v>
          </cell>
          <cell r="D1978"/>
          <cell r="E1978">
            <v>6.9</v>
          </cell>
          <cell r="F1978">
            <v>9.5</v>
          </cell>
          <cell r="G1978">
            <v>7.3540909090909095</v>
          </cell>
          <cell r="H1978">
            <v>404475</v>
          </cell>
          <cell r="I1978">
            <v>55000</v>
          </cell>
          <cell r="N1978"/>
          <cell r="P1978"/>
          <cell r="Q1978"/>
          <cell r="R1978"/>
          <cell r="S1978"/>
          <cell r="U1978"/>
          <cell r="V1978"/>
          <cell r="W1978"/>
          <cell r="X1978">
            <v>36739</v>
          </cell>
          <cell r="Y1978">
            <v>404475</v>
          </cell>
          <cell r="Z1978">
            <v>36739</v>
          </cell>
          <cell r="AA1978"/>
          <cell r="AB1978"/>
          <cell r="AC1978"/>
        </row>
        <row r="1979">
          <cell r="A1979">
            <v>36764</v>
          </cell>
          <cell r="B1979">
            <v>55000</v>
          </cell>
          <cell r="D1979"/>
          <cell r="E1979">
            <v>6.9</v>
          </cell>
          <cell r="F1979">
            <v>9.5</v>
          </cell>
          <cell r="G1979">
            <v>7.3540909090909095</v>
          </cell>
          <cell r="H1979">
            <v>404475</v>
          </cell>
          <cell r="I1979">
            <v>55000</v>
          </cell>
          <cell r="N1979"/>
          <cell r="P1979"/>
          <cell r="Q1979"/>
          <cell r="R1979"/>
          <cell r="S1979"/>
          <cell r="U1979"/>
          <cell r="V1979"/>
          <cell r="W1979"/>
          <cell r="X1979">
            <v>36739</v>
          </cell>
          <cell r="Y1979">
            <v>404475</v>
          </cell>
          <cell r="Z1979">
            <v>36739</v>
          </cell>
          <cell r="AA1979"/>
          <cell r="AB1979"/>
          <cell r="AC1979"/>
        </row>
        <row r="1980">
          <cell r="A1980">
            <v>36765</v>
          </cell>
          <cell r="B1980">
            <v>55000</v>
          </cell>
          <cell r="D1980"/>
          <cell r="E1980">
            <v>6.9</v>
          </cell>
          <cell r="F1980">
            <v>9.5</v>
          </cell>
          <cell r="G1980">
            <v>7.3540909090909095</v>
          </cell>
          <cell r="H1980">
            <v>404475</v>
          </cell>
          <cell r="I1980">
            <v>55000</v>
          </cell>
          <cell r="N1980"/>
          <cell r="P1980"/>
          <cell r="Q1980"/>
          <cell r="R1980"/>
          <cell r="S1980"/>
          <cell r="U1980"/>
          <cell r="V1980"/>
          <cell r="W1980"/>
          <cell r="X1980">
            <v>36739</v>
          </cell>
          <cell r="Y1980">
            <v>404475</v>
          </cell>
          <cell r="Z1980">
            <v>36739</v>
          </cell>
          <cell r="AA1980"/>
          <cell r="AB1980"/>
          <cell r="AC1980"/>
        </row>
        <row r="1981">
          <cell r="A1981">
            <v>36766</v>
          </cell>
          <cell r="B1981">
            <v>66900</v>
          </cell>
          <cell r="D1981"/>
          <cell r="E1981">
            <v>6.65</v>
          </cell>
          <cell r="F1981">
            <v>9.5</v>
          </cell>
          <cell r="G1981">
            <v>7.0946935724962632</v>
          </cell>
          <cell r="H1981">
            <v>474635</v>
          </cell>
          <cell r="I1981">
            <v>66900</v>
          </cell>
          <cell r="N1981"/>
          <cell r="P1981"/>
          <cell r="Q1981"/>
          <cell r="R1981"/>
          <cell r="S1981"/>
          <cell r="U1981"/>
          <cell r="V1981"/>
          <cell r="W1981"/>
          <cell r="X1981">
            <v>36739</v>
          </cell>
          <cell r="Y1981">
            <v>474635</v>
          </cell>
          <cell r="Z1981">
            <v>36739</v>
          </cell>
          <cell r="AA1981"/>
          <cell r="AB1981"/>
          <cell r="AC1981"/>
        </row>
        <row r="1982">
          <cell r="A1982">
            <v>36767</v>
          </cell>
          <cell r="B1982">
            <v>45500</v>
          </cell>
          <cell r="D1982"/>
          <cell r="E1982">
            <v>6.9</v>
          </cell>
          <cell r="F1982">
            <v>9.5</v>
          </cell>
          <cell r="G1982">
            <v>7.1208791208791204</v>
          </cell>
          <cell r="H1982">
            <v>324000</v>
          </cell>
          <cell r="I1982">
            <v>45500</v>
          </cell>
          <cell r="N1982"/>
          <cell r="P1982"/>
          <cell r="Q1982"/>
          <cell r="R1982"/>
          <cell r="S1982"/>
          <cell r="U1982"/>
          <cell r="V1982"/>
          <cell r="W1982"/>
          <cell r="X1982">
            <v>36739</v>
          </cell>
          <cell r="Y1982">
            <v>324000</v>
          </cell>
          <cell r="Z1982">
            <v>36739</v>
          </cell>
          <cell r="AA1982"/>
          <cell r="AB1982"/>
          <cell r="AC1982"/>
        </row>
        <row r="1983">
          <cell r="A1983">
            <v>36768</v>
          </cell>
          <cell r="B1983">
            <v>45500</v>
          </cell>
          <cell r="D1983"/>
          <cell r="E1983">
            <v>6.9</v>
          </cell>
          <cell r="F1983">
            <v>9.5</v>
          </cell>
          <cell r="G1983">
            <v>7.1208791208791204</v>
          </cell>
          <cell r="H1983">
            <v>324000</v>
          </cell>
          <cell r="I1983">
            <v>45500</v>
          </cell>
          <cell r="N1983"/>
          <cell r="P1983"/>
          <cell r="Q1983"/>
          <cell r="R1983"/>
          <cell r="S1983"/>
          <cell r="U1983"/>
          <cell r="V1983"/>
          <cell r="W1983"/>
          <cell r="X1983">
            <v>36739</v>
          </cell>
          <cell r="Y1983">
            <v>324000</v>
          </cell>
          <cell r="Z1983">
            <v>36739</v>
          </cell>
          <cell r="AA1983"/>
          <cell r="AB1983"/>
          <cell r="AC1983"/>
        </row>
        <row r="1984">
          <cell r="A1984">
            <v>36769</v>
          </cell>
          <cell r="B1984">
            <v>26000</v>
          </cell>
          <cell r="C1984"/>
          <cell r="D1984"/>
          <cell r="E1984">
            <v>6.7</v>
          </cell>
          <cell r="F1984">
            <v>9.5</v>
          </cell>
          <cell r="G1984">
            <v>7.3250000000000002</v>
          </cell>
          <cell r="H1984">
            <v>190450</v>
          </cell>
          <cell r="I1984">
            <v>26000</v>
          </cell>
          <cell r="J1984">
            <v>12772407.5</v>
          </cell>
          <cell r="K1984">
            <v>1707990</v>
          </cell>
          <cell r="L1984">
            <v>7.4780341219796371</v>
          </cell>
          <cell r="M1984"/>
          <cell r="N1984"/>
          <cell r="O1984"/>
          <cell r="P1984"/>
          <cell r="Q1984"/>
          <cell r="R1984"/>
          <cell r="S1984"/>
          <cell r="T1984"/>
          <cell r="U1984"/>
          <cell r="V1984"/>
          <cell r="W1984"/>
          <cell r="X1984">
            <v>36739</v>
          </cell>
          <cell r="Y1984">
            <v>190450</v>
          </cell>
          <cell r="Z1984">
            <v>36739</v>
          </cell>
          <cell r="AA1984"/>
          <cell r="AB1984"/>
          <cell r="AC1984"/>
        </row>
        <row r="1985">
          <cell r="A1985">
            <v>36770</v>
          </cell>
          <cell r="B1985">
            <v>42700</v>
          </cell>
          <cell r="D1985"/>
          <cell r="E1985">
            <v>6.8</v>
          </cell>
          <cell r="F1985">
            <v>9.5</v>
          </cell>
          <cell r="G1985">
            <v>7.6529274004683838</v>
          </cell>
          <cell r="H1985">
            <v>326780</v>
          </cell>
          <cell r="I1985">
            <v>42700</v>
          </cell>
          <cell r="N1985"/>
          <cell r="P1985"/>
          <cell r="Q1985"/>
          <cell r="R1985"/>
          <cell r="S1985"/>
          <cell r="U1985"/>
          <cell r="V1985"/>
          <cell r="W1985"/>
          <cell r="X1985">
            <v>36770</v>
          </cell>
          <cell r="Y1985">
            <v>326780</v>
          </cell>
          <cell r="Z1985">
            <v>36770</v>
          </cell>
          <cell r="AA1985"/>
          <cell r="AB1985"/>
          <cell r="AC1985"/>
        </row>
        <row r="1986">
          <cell r="A1986">
            <v>36771</v>
          </cell>
          <cell r="B1986">
            <v>42700</v>
          </cell>
          <cell r="D1986"/>
          <cell r="E1986">
            <v>6.8</v>
          </cell>
          <cell r="F1986">
            <v>9.5</v>
          </cell>
          <cell r="G1986">
            <v>7.6529274004683838</v>
          </cell>
          <cell r="H1986">
            <v>326780</v>
          </cell>
          <cell r="I1986">
            <v>42700</v>
          </cell>
          <cell r="N1986"/>
          <cell r="P1986"/>
          <cell r="Q1986"/>
          <cell r="R1986"/>
          <cell r="S1986"/>
          <cell r="U1986"/>
          <cell r="V1986"/>
          <cell r="W1986"/>
          <cell r="X1986">
            <v>36770</v>
          </cell>
          <cell r="Y1986">
            <v>326780</v>
          </cell>
          <cell r="Z1986">
            <v>36770</v>
          </cell>
          <cell r="AA1986"/>
          <cell r="AB1986"/>
          <cell r="AC1986"/>
        </row>
        <row r="1987">
          <cell r="A1987">
            <v>36772</v>
          </cell>
          <cell r="B1987">
            <v>42700</v>
          </cell>
          <cell r="D1987"/>
          <cell r="E1987">
            <v>6.8</v>
          </cell>
          <cell r="F1987">
            <v>9.5</v>
          </cell>
          <cell r="G1987">
            <v>7.6529274004683838</v>
          </cell>
          <cell r="H1987">
            <v>326780</v>
          </cell>
          <cell r="I1987">
            <v>42700</v>
          </cell>
          <cell r="N1987"/>
          <cell r="P1987"/>
          <cell r="Q1987"/>
          <cell r="R1987"/>
          <cell r="S1987"/>
          <cell r="U1987"/>
          <cell r="V1987"/>
          <cell r="W1987"/>
          <cell r="X1987">
            <v>36770</v>
          </cell>
          <cell r="Y1987">
            <v>326780</v>
          </cell>
          <cell r="Z1987">
            <v>36770</v>
          </cell>
          <cell r="AA1987"/>
          <cell r="AB1987"/>
          <cell r="AC1987"/>
        </row>
        <row r="1988">
          <cell r="A1988">
            <v>36773</v>
          </cell>
          <cell r="B1988">
            <v>28500</v>
          </cell>
          <cell r="D1988"/>
          <cell r="E1988">
            <v>6.8</v>
          </cell>
          <cell r="F1988">
            <v>8.25</v>
          </cell>
          <cell r="G1988">
            <v>7.549122807017544</v>
          </cell>
          <cell r="H1988">
            <v>215150</v>
          </cell>
          <cell r="I1988">
            <v>28500</v>
          </cell>
          <cell r="N1988"/>
          <cell r="P1988"/>
          <cell r="Q1988"/>
          <cell r="R1988"/>
          <cell r="S1988"/>
          <cell r="U1988"/>
          <cell r="V1988"/>
          <cell r="W1988"/>
          <cell r="X1988">
            <v>36770</v>
          </cell>
          <cell r="Y1988">
            <v>215150</v>
          </cell>
          <cell r="Z1988">
            <v>36770</v>
          </cell>
          <cell r="AA1988"/>
          <cell r="AB1988"/>
          <cell r="AC1988"/>
        </row>
        <row r="1989">
          <cell r="A1989">
            <v>36774</v>
          </cell>
          <cell r="B1989">
            <v>27000</v>
          </cell>
          <cell r="D1989"/>
          <cell r="E1989">
            <v>6.8</v>
          </cell>
          <cell r="F1989">
            <v>8.25</v>
          </cell>
          <cell r="G1989">
            <v>7.5222222222222221</v>
          </cell>
          <cell r="H1989">
            <v>203100</v>
          </cell>
          <cell r="I1989">
            <v>27000</v>
          </cell>
          <cell r="N1989"/>
          <cell r="P1989"/>
          <cell r="Q1989"/>
          <cell r="R1989"/>
          <cell r="S1989"/>
          <cell r="U1989"/>
          <cell r="V1989"/>
          <cell r="W1989"/>
          <cell r="X1989">
            <v>36770</v>
          </cell>
          <cell r="Y1989">
            <v>203100</v>
          </cell>
          <cell r="Z1989">
            <v>36770</v>
          </cell>
          <cell r="AA1989"/>
          <cell r="AB1989"/>
          <cell r="AC1989"/>
        </row>
        <row r="1990">
          <cell r="A1990">
            <v>36775</v>
          </cell>
          <cell r="B1990">
            <v>31000</v>
          </cell>
          <cell r="D1990"/>
          <cell r="E1990">
            <v>6.8</v>
          </cell>
          <cell r="F1990">
            <v>8.25</v>
          </cell>
          <cell r="G1990">
            <v>7.5935483870967744</v>
          </cell>
          <cell r="H1990">
            <v>235400</v>
          </cell>
          <cell r="I1990">
            <v>31000</v>
          </cell>
          <cell r="N1990"/>
          <cell r="P1990"/>
          <cell r="Q1990"/>
          <cell r="R1990"/>
          <cell r="S1990"/>
          <cell r="U1990"/>
          <cell r="V1990"/>
          <cell r="W1990"/>
          <cell r="X1990">
            <v>36770</v>
          </cell>
          <cell r="Y1990">
            <v>235400</v>
          </cell>
          <cell r="Z1990">
            <v>36770</v>
          </cell>
          <cell r="AA1990"/>
          <cell r="AB1990"/>
          <cell r="AC1990"/>
        </row>
        <row r="1991">
          <cell r="A1991">
            <v>36776</v>
          </cell>
          <cell r="B1991">
            <v>34600</v>
          </cell>
          <cell r="D1991"/>
          <cell r="E1991">
            <v>6.8</v>
          </cell>
          <cell r="F1991">
            <v>8.25</v>
          </cell>
          <cell r="G1991">
            <v>7.5673410404624279</v>
          </cell>
          <cell r="H1991">
            <v>261830</v>
          </cell>
          <cell r="I1991">
            <v>34600</v>
          </cell>
          <cell r="N1991"/>
          <cell r="P1991"/>
          <cell r="Q1991"/>
          <cell r="R1991"/>
          <cell r="S1991"/>
          <cell r="U1991"/>
          <cell r="V1991"/>
          <cell r="W1991"/>
          <cell r="X1991">
            <v>36770</v>
          </cell>
          <cell r="Y1991">
            <v>261830</v>
          </cell>
          <cell r="Z1991">
            <v>36770</v>
          </cell>
          <cell r="AA1991"/>
          <cell r="AB1991"/>
          <cell r="AC1991"/>
        </row>
        <row r="1992">
          <cell r="A1992">
            <v>36777</v>
          </cell>
          <cell r="B1992">
            <v>51000</v>
          </cell>
          <cell r="D1992"/>
          <cell r="E1992">
            <v>6.8</v>
          </cell>
          <cell r="F1992">
            <v>8.25</v>
          </cell>
          <cell r="G1992">
            <v>7.31078431372549</v>
          </cell>
          <cell r="H1992">
            <v>372850</v>
          </cell>
          <cell r="I1992">
            <v>51000</v>
          </cell>
          <cell r="N1992"/>
          <cell r="P1992"/>
          <cell r="Q1992"/>
          <cell r="R1992"/>
          <cell r="S1992"/>
          <cell r="U1992"/>
          <cell r="V1992"/>
          <cell r="W1992"/>
          <cell r="X1992">
            <v>36770</v>
          </cell>
          <cell r="Y1992">
            <v>372850</v>
          </cell>
          <cell r="Z1992">
            <v>36770</v>
          </cell>
          <cell r="AA1992"/>
          <cell r="AB1992"/>
          <cell r="AC1992"/>
        </row>
        <row r="1993">
          <cell r="A1993">
            <v>36778</v>
          </cell>
          <cell r="B1993">
            <v>51000</v>
          </cell>
          <cell r="D1993"/>
          <cell r="E1993">
            <v>6.8</v>
          </cell>
          <cell r="F1993">
            <v>8.25</v>
          </cell>
          <cell r="G1993">
            <v>7.31078431372549</v>
          </cell>
          <cell r="H1993">
            <v>372850</v>
          </cell>
          <cell r="I1993">
            <v>51000</v>
          </cell>
          <cell r="N1993"/>
          <cell r="P1993"/>
          <cell r="Q1993"/>
          <cell r="R1993"/>
          <cell r="S1993"/>
          <cell r="U1993"/>
          <cell r="V1993"/>
          <cell r="W1993"/>
          <cell r="X1993">
            <v>36770</v>
          </cell>
          <cell r="Y1993">
            <v>372850</v>
          </cell>
          <cell r="Z1993">
            <v>36770</v>
          </cell>
          <cell r="AA1993"/>
          <cell r="AB1993"/>
          <cell r="AC1993"/>
        </row>
        <row r="1994">
          <cell r="A1994">
            <v>36779</v>
          </cell>
          <cell r="B1994">
            <v>51000</v>
          </cell>
          <cell r="D1994"/>
          <cell r="E1994">
            <v>6.8</v>
          </cell>
          <cell r="F1994">
            <v>8.25</v>
          </cell>
          <cell r="G1994">
            <v>7.31078431372549</v>
          </cell>
          <cell r="H1994">
            <v>372850</v>
          </cell>
          <cell r="I1994">
            <v>51000</v>
          </cell>
          <cell r="N1994"/>
          <cell r="P1994"/>
          <cell r="Q1994"/>
          <cell r="R1994"/>
          <cell r="S1994"/>
          <cell r="U1994"/>
          <cell r="V1994"/>
          <cell r="W1994"/>
          <cell r="X1994">
            <v>36770</v>
          </cell>
          <cell r="Y1994">
            <v>372850</v>
          </cell>
          <cell r="Z1994">
            <v>36770</v>
          </cell>
          <cell r="AA1994"/>
          <cell r="AB1994"/>
          <cell r="AC1994"/>
        </row>
        <row r="1995">
          <cell r="A1995">
            <v>36780</v>
          </cell>
          <cell r="B1995">
            <v>16000</v>
          </cell>
          <cell r="D1995"/>
          <cell r="E1995">
            <v>7.5</v>
          </cell>
          <cell r="F1995">
            <v>7.65</v>
          </cell>
          <cell r="G1995">
            <v>7.625</v>
          </cell>
          <cell r="H1995">
            <v>122000</v>
          </cell>
          <cell r="I1995">
            <v>16000</v>
          </cell>
          <cell r="N1995"/>
          <cell r="P1995"/>
          <cell r="Q1995"/>
          <cell r="R1995"/>
          <cell r="S1995"/>
          <cell r="U1995"/>
          <cell r="V1995"/>
          <cell r="W1995"/>
          <cell r="X1995">
            <v>36770</v>
          </cell>
          <cell r="Y1995">
            <v>122000</v>
          </cell>
          <cell r="Z1995">
            <v>36770</v>
          </cell>
          <cell r="AA1995"/>
          <cell r="AB1995"/>
          <cell r="AC1995"/>
        </row>
        <row r="1996">
          <cell r="A1996">
            <v>36781</v>
          </cell>
          <cell r="B1996">
            <v>36000</v>
          </cell>
          <cell r="D1996"/>
          <cell r="E1996">
            <v>6.8</v>
          </cell>
          <cell r="F1996">
            <v>7.6</v>
          </cell>
          <cell r="G1996">
            <v>7.5777777777777775</v>
          </cell>
          <cell r="H1996">
            <v>272800</v>
          </cell>
          <cell r="I1996">
            <v>36000</v>
          </cell>
          <cell r="N1996"/>
          <cell r="P1996"/>
          <cell r="Q1996"/>
          <cell r="R1996"/>
          <cell r="S1996"/>
          <cell r="U1996"/>
          <cell r="V1996"/>
          <cell r="W1996"/>
          <cell r="X1996">
            <v>36770</v>
          </cell>
          <cell r="Y1996">
            <v>272800</v>
          </cell>
          <cell r="Z1996">
            <v>36770</v>
          </cell>
          <cell r="AA1996"/>
          <cell r="AB1996"/>
          <cell r="AC1996"/>
        </row>
        <row r="1997">
          <cell r="A1997">
            <v>36782</v>
          </cell>
          <cell r="B1997">
            <v>50100</v>
          </cell>
          <cell r="D1997"/>
          <cell r="E1997">
            <v>6.8</v>
          </cell>
          <cell r="F1997">
            <v>7.6</v>
          </cell>
          <cell r="G1997">
            <v>7.4487025948103796</v>
          </cell>
          <cell r="H1997">
            <v>373180</v>
          </cell>
          <cell r="I1997">
            <v>50100</v>
          </cell>
          <cell r="N1997"/>
          <cell r="P1997"/>
          <cell r="Q1997"/>
          <cell r="R1997"/>
          <cell r="S1997"/>
          <cell r="U1997"/>
          <cell r="V1997"/>
          <cell r="W1997"/>
          <cell r="X1997">
            <v>36770</v>
          </cell>
          <cell r="Y1997">
            <v>373180</v>
          </cell>
          <cell r="Z1997">
            <v>36770</v>
          </cell>
          <cell r="AA1997"/>
          <cell r="AB1997"/>
          <cell r="AC1997"/>
        </row>
        <row r="1998">
          <cell r="A1998">
            <v>36783</v>
          </cell>
          <cell r="B1998">
            <v>48000</v>
          </cell>
          <cell r="D1998"/>
          <cell r="E1998">
            <v>6.8</v>
          </cell>
          <cell r="F1998">
            <v>7.6</v>
          </cell>
          <cell r="G1998">
            <v>7.4135416666666663</v>
          </cell>
          <cell r="H1998">
            <v>355850</v>
          </cell>
          <cell r="I1998">
            <v>48000</v>
          </cell>
          <cell r="N1998"/>
          <cell r="P1998"/>
          <cell r="Q1998"/>
          <cell r="R1998"/>
          <cell r="S1998"/>
          <cell r="U1998"/>
          <cell r="V1998"/>
          <cell r="W1998"/>
          <cell r="X1998">
            <v>36770</v>
          </cell>
          <cell r="Y1998">
            <v>355850</v>
          </cell>
          <cell r="Z1998">
            <v>36770</v>
          </cell>
          <cell r="AA1998"/>
          <cell r="AB1998"/>
          <cell r="AC1998"/>
        </row>
        <row r="1999">
          <cell r="A1999">
            <v>36784</v>
          </cell>
          <cell r="B1999">
            <v>83000</v>
          </cell>
          <cell r="D1999"/>
          <cell r="E1999">
            <v>6.8</v>
          </cell>
          <cell r="F1999">
            <v>7.6</v>
          </cell>
          <cell r="G1999">
            <v>7.2475903614457833</v>
          </cell>
          <cell r="H1999">
            <v>601550</v>
          </cell>
          <cell r="I1999">
            <v>83000</v>
          </cell>
          <cell r="N1999"/>
          <cell r="P1999"/>
          <cell r="Q1999"/>
          <cell r="R1999"/>
          <cell r="S1999"/>
          <cell r="U1999"/>
          <cell r="V1999"/>
          <cell r="W1999"/>
          <cell r="X1999">
            <v>36770</v>
          </cell>
          <cell r="Y1999">
            <v>601550</v>
          </cell>
          <cell r="Z1999">
            <v>36770</v>
          </cell>
          <cell r="AA1999"/>
          <cell r="AB1999"/>
          <cell r="AC1999"/>
        </row>
        <row r="2000">
          <cell r="A2000">
            <v>36785</v>
          </cell>
          <cell r="B2000">
            <v>83000</v>
          </cell>
          <cell r="D2000"/>
          <cell r="E2000">
            <v>6.8</v>
          </cell>
          <cell r="F2000">
            <v>7.6</v>
          </cell>
          <cell r="G2000">
            <v>7.2475903614457833</v>
          </cell>
          <cell r="H2000">
            <v>601550</v>
          </cell>
          <cell r="I2000">
            <v>83000</v>
          </cell>
          <cell r="N2000"/>
          <cell r="P2000"/>
          <cell r="Q2000"/>
          <cell r="R2000"/>
          <cell r="S2000"/>
          <cell r="U2000"/>
          <cell r="V2000"/>
          <cell r="W2000"/>
          <cell r="X2000">
            <v>36770</v>
          </cell>
          <cell r="Y2000">
            <v>601550</v>
          </cell>
          <cell r="Z2000">
            <v>36770</v>
          </cell>
          <cell r="AA2000"/>
          <cell r="AB2000"/>
          <cell r="AC2000"/>
        </row>
        <row r="2001">
          <cell r="A2001">
            <v>36786</v>
          </cell>
          <cell r="B2001">
            <v>83000</v>
          </cell>
          <cell r="D2001"/>
          <cell r="E2001">
            <v>6.8</v>
          </cell>
          <cell r="F2001">
            <v>7.6</v>
          </cell>
          <cell r="G2001">
            <v>7.2475903614457833</v>
          </cell>
          <cell r="H2001">
            <v>601550</v>
          </cell>
          <cell r="I2001">
            <v>83000</v>
          </cell>
          <cell r="N2001"/>
          <cell r="P2001"/>
          <cell r="Q2001"/>
          <cell r="R2001"/>
          <cell r="S2001"/>
          <cell r="U2001"/>
          <cell r="V2001"/>
          <cell r="W2001"/>
          <cell r="X2001">
            <v>36770</v>
          </cell>
          <cell r="Y2001">
            <v>601550</v>
          </cell>
          <cell r="Z2001">
            <v>36770</v>
          </cell>
          <cell r="AA2001"/>
          <cell r="AB2001"/>
          <cell r="AC2001"/>
        </row>
        <row r="2002">
          <cell r="A2002">
            <v>36787</v>
          </cell>
          <cell r="B2002">
            <v>66700</v>
          </cell>
          <cell r="D2002"/>
          <cell r="E2002">
            <v>6.8</v>
          </cell>
          <cell r="F2002">
            <v>7.6</v>
          </cell>
          <cell r="G2002">
            <v>7.2751124437781112</v>
          </cell>
          <cell r="H2002">
            <v>485250</v>
          </cell>
          <cell r="I2002">
            <v>66700</v>
          </cell>
          <cell r="N2002"/>
          <cell r="P2002"/>
          <cell r="Q2002"/>
          <cell r="R2002"/>
          <cell r="S2002"/>
          <cell r="U2002"/>
          <cell r="V2002"/>
          <cell r="W2002"/>
          <cell r="X2002">
            <v>36770</v>
          </cell>
          <cell r="Y2002">
            <v>485250</v>
          </cell>
          <cell r="Z2002">
            <v>36770</v>
          </cell>
          <cell r="AA2002"/>
          <cell r="AB2002"/>
          <cell r="AC2002"/>
        </row>
        <row r="2003">
          <cell r="A2003">
            <v>36788</v>
          </cell>
          <cell r="B2003">
            <v>66500</v>
          </cell>
          <cell r="D2003"/>
          <cell r="E2003">
            <v>6.8</v>
          </cell>
          <cell r="F2003">
            <v>7.6</v>
          </cell>
          <cell r="G2003">
            <v>7.3285714285714283</v>
          </cell>
          <cell r="H2003">
            <v>487350</v>
          </cell>
          <cell r="I2003">
            <v>66500</v>
          </cell>
          <cell r="N2003"/>
          <cell r="P2003"/>
          <cell r="Q2003"/>
          <cell r="R2003"/>
          <cell r="S2003"/>
          <cell r="U2003"/>
          <cell r="V2003"/>
          <cell r="W2003"/>
          <cell r="X2003">
            <v>36770</v>
          </cell>
          <cell r="Y2003">
            <v>487350</v>
          </cell>
          <cell r="Z2003">
            <v>36770</v>
          </cell>
          <cell r="AA2003"/>
          <cell r="AB2003"/>
          <cell r="AC2003"/>
        </row>
        <row r="2004">
          <cell r="A2004">
            <v>36789</v>
          </cell>
          <cell r="B2004">
            <v>85500</v>
          </cell>
          <cell r="D2004"/>
          <cell r="E2004">
            <v>6.9</v>
          </cell>
          <cell r="F2004">
            <v>7.6</v>
          </cell>
          <cell r="G2004">
            <v>7.18187134502924</v>
          </cell>
          <cell r="H2004">
            <v>614050</v>
          </cell>
          <cell r="I2004">
            <v>85500</v>
          </cell>
          <cell r="N2004"/>
          <cell r="P2004"/>
          <cell r="Q2004"/>
          <cell r="R2004"/>
          <cell r="S2004"/>
          <cell r="U2004"/>
          <cell r="V2004"/>
          <cell r="W2004"/>
          <cell r="X2004">
            <v>36770</v>
          </cell>
          <cell r="Y2004">
            <v>614050</v>
          </cell>
          <cell r="Z2004">
            <v>36770</v>
          </cell>
          <cell r="AA2004"/>
          <cell r="AB2004"/>
          <cell r="AC2004"/>
        </row>
        <row r="2005">
          <cell r="A2005">
            <v>36790</v>
          </cell>
          <cell r="B2005">
            <v>89500</v>
          </cell>
          <cell r="D2005"/>
          <cell r="E2005">
            <v>6.8</v>
          </cell>
          <cell r="F2005">
            <v>7.6</v>
          </cell>
          <cell r="G2005">
            <v>7.2262569832402237</v>
          </cell>
          <cell r="H2005">
            <v>646750</v>
          </cell>
          <cell r="I2005">
            <v>89500</v>
          </cell>
          <cell r="N2005"/>
          <cell r="P2005"/>
          <cell r="Q2005"/>
          <cell r="R2005"/>
          <cell r="S2005"/>
          <cell r="U2005"/>
          <cell r="V2005"/>
          <cell r="W2005"/>
          <cell r="X2005">
            <v>36770</v>
          </cell>
          <cell r="Y2005">
            <v>646750</v>
          </cell>
          <cell r="Z2005">
            <v>36770</v>
          </cell>
          <cell r="AA2005"/>
          <cell r="AB2005"/>
          <cell r="AC2005"/>
        </row>
        <row r="2006">
          <cell r="A2006">
            <v>36791</v>
          </cell>
          <cell r="B2006">
            <v>93500</v>
          </cell>
          <cell r="D2006"/>
          <cell r="E2006">
            <v>6.8</v>
          </cell>
          <cell r="F2006">
            <v>7.6</v>
          </cell>
          <cell r="G2006">
            <v>7.2219251336898393</v>
          </cell>
          <cell r="H2006">
            <v>675250</v>
          </cell>
          <cell r="I2006">
            <v>93500</v>
          </cell>
          <cell r="N2006"/>
          <cell r="P2006"/>
          <cell r="Q2006"/>
          <cell r="R2006"/>
          <cell r="S2006"/>
          <cell r="U2006"/>
          <cell r="V2006"/>
          <cell r="W2006"/>
          <cell r="X2006">
            <v>36770</v>
          </cell>
          <cell r="Y2006">
            <v>675250</v>
          </cell>
          <cell r="Z2006">
            <v>36770</v>
          </cell>
          <cell r="AA2006"/>
          <cell r="AB2006"/>
          <cell r="AC2006"/>
        </row>
        <row r="2007">
          <cell r="A2007">
            <v>36792</v>
          </cell>
          <cell r="B2007">
            <v>93500</v>
          </cell>
          <cell r="D2007"/>
          <cell r="E2007">
            <v>6.8</v>
          </cell>
          <cell r="F2007">
            <v>7.6</v>
          </cell>
          <cell r="G2007">
            <v>7.2219251336898393</v>
          </cell>
          <cell r="H2007">
            <v>675250</v>
          </cell>
          <cell r="I2007">
            <v>93500</v>
          </cell>
          <cell r="N2007"/>
          <cell r="P2007"/>
          <cell r="Q2007"/>
          <cell r="R2007"/>
          <cell r="S2007"/>
          <cell r="U2007"/>
          <cell r="V2007"/>
          <cell r="W2007"/>
          <cell r="X2007">
            <v>36770</v>
          </cell>
          <cell r="Y2007">
            <v>675250</v>
          </cell>
          <cell r="Z2007">
            <v>36770</v>
          </cell>
          <cell r="AA2007"/>
          <cell r="AB2007"/>
          <cell r="AC2007"/>
        </row>
        <row r="2008">
          <cell r="A2008">
            <v>36793</v>
          </cell>
          <cell r="B2008">
            <v>93500</v>
          </cell>
          <cell r="D2008"/>
          <cell r="E2008">
            <v>6.8</v>
          </cell>
          <cell r="F2008">
            <v>7.6</v>
          </cell>
          <cell r="G2008">
            <v>7.2219251336898393</v>
          </cell>
          <cell r="H2008">
            <v>675250</v>
          </cell>
          <cell r="I2008">
            <v>93500</v>
          </cell>
          <cell r="N2008"/>
          <cell r="P2008"/>
          <cell r="Q2008"/>
          <cell r="R2008"/>
          <cell r="S2008"/>
          <cell r="U2008"/>
          <cell r="V2008"/>
          <cell r="W2008"/>
          <cell r="X2008">
            <v>36770</v>
          </cell>
          <cell r="Y2008">
            <v>675250</v>
          </cell>
          <cell r="Z2008">
            <v>36770</v>
          </cell>
          <cell r="AA2008"/>
          <cell r="AB2008"/>
          <cell r="AC2008"/>
        </row>
        <row r="2009">
          <cell r="A2009">
            <v>36794</v>
          </cell>
          <cell r="B2009">
            <v>92500</v>
          </cell>
          <cell r="D2009"/>
          <cell r="E2009">
            <v>6.8</v>
          </cell>
          <cell r="F2009">
            <v>7.6</v>
          </cell>
          <cell r="G2009">
            <v>7.2972972972972974</v>
          </cell>
          <cell r="H2009">
            <v>675000</v>
          </cell>
          <cell r="I2009">
            <v>92500</v>
          </cell>
          <cell r="N2009"/>
          <cell r="P2009"/>
          <cell r="Q2009"/>
          <cell r="R2009"/>
          <cell r="S2009"/>
          <cell r="U2009"/>
          <cell r="V2009"/>
          <cell r="W2009"/>
          <cell r="X2009">
            <v>36770</v>
          </cell>
          <cell r="Y2009">
            <v>675000</v>
          </cell>
          <cell r="Z2009">
            <v>36770</v>
          </cell>
          <cell r="AA2009"/>
          <cell r="AB2009"/>
          <cell r="AC2009"/>
        </row>
        <row r="2010">
          <cell r="A2010">
            <v>36795</v>
          </cell>
          <cell r="B2010">
            <v>121000</v>
          </cell>
          <cell r="D2010"/>
          <cell r="E2010">
            <v>6.8</v>
          </cell>
          <cell r="F2010">
            <v>7.6</v>
          </cell>
          <cell r="G2010">
            <v>7.2152892561983473</v>
          </cell>
          <cell r="H2010">
            <v>873050</v>
          </cell>
          <cell r="I2010">
            <v>121000</v>
          </cell>
          <cell r="N2010"/>
          <cell r="P2010"/>
          <cell r="Q2010"/>
          <cell r="R2010"/>
          <cell r="S2010"/>
          <cell r="U2010"/>
          <cell r="V2010"/>
          <cell r="W2010"/>
          <cell r="X2010">
            <v>36770</v>
          </cell>
          <cell r="Y2010">
            <v>873050</v>
          </cell>
          <cell r="Z2010">
            <v>36770</v>
          </cell>
          <cell r="AA2010"/>
          <cell r="AB2010"/>
          <cell r="AC2010"/>
        </row>
        <row r="2011">
          <cell r="A2011">
            <v>36796</v>
          </cell>
          <cell r="B2011">
            <v>87500</v>
          </cell>
          <cell r="D2011"/>
          <cell r="E2011">
            <v>6.85</v>
          </cell>
          <cell r="F2011">
            <v>7.6</v>
          </cell>
          <cell r="G2011">
            <v>7.354857142857143</v>
          </cell>
          <cell r="H2011">
            <v>643550</v>
          </cell>
          <cell r="I2011">
            <v>87500</v>
          </cell>
          <cell r="N2011"/>
          <cell r="P2011"/>
          <cell r="Q2011"/>
          <cell r="R2011"/>
          <cell r="S2011"/>
          <cell r="U2011"/>
          <cell r="V2011"/>
          <cell r="W2011"/>
          <cell r="X2011">
            <v>36770</v>
          </cell>
          <cell r="Y2011">
            <v>643550</v>
          </cell>
          <cell r="Z2011">
            <v>36770</v>
          </cell>
          <cell r="AA2011"/>
          <cell r="AB2011"/>
          <cell r="AC2011"/>
        </row>
        <row r="2012">
          <cell r="A2012">
            <v>36797</v>
          </cell>
          <cell r="B2012">
            <v>131500</v>
          </cell>
          <cell r="D2012"/>
          <cell r="E2012">
            <v>6.9</v>
          </cell>
          <cell r="F2012">
            <v>7.6</v>
          </cell>
          <cell r="G2012">
            <v>7.29</v>
          </cell>
          <cell r="H2012">
            <v>958635</v>
          </cell>
          <cell r="I2012">
            <v>131500</v>
          </cell>
          <cell r="N2012"/>
          <cell r="P2012"/>
          <cell r="Q2012"/>
          <cell r="R2012"/>
          <cell r="S2012"/>
          <cell r="U2012"/>
          <cell r="V2012"/>
          <cell r="W2012"/>
          <cell r="X2012">
            <v>36770</v>
          </cell>
          <cell r="Y2012">
            <v>958635</v>
          </cell>
          <cell r="Z2012">
            <v>36770</v>
          </cell>
          <cell r="AA2012"/>
          <cell r="AB2012"/>
          <cell r="AC2012"/>
        </row>
        <row r="2013">
          <cell r="A2013">
            <v>36798</v>
          </cell>
          <cell r="B2013">
            <v>32000</v>
          </cell>
          <cell r="D2013"/>
          <cell r="E2013">
            <v>7</v>
          </cell>
          <cell r="F2013">
            <v>7.6</v>
          </cell>
          <cell r="G2013">
            <v>7.16</v>
          </cell>
          <cell r="H2013">
            <v>229120</v>
          </cell>
          <cell r="I2013">
            <v>32000</v>
          </cell>
          <cell r="N2013"/>
          <cell r="P2013"/>
          <cell r="Q2013"/>
          <cell r="R2013"/>
          <cell r="S2013"/>
          <cell r="U2013"/>
          <cell r="V2013"/>
          <cell r="W2013"/>
          <cell r="X2013">
            <v>36770</v>
          </cell>
          <cell r="Y2013">
            <v>229120</v>
          </cell>
          <cell r="Z2013">
            <v>36770</v>
          </cell>
          <cell r="AA2013"/>
          <cell r="AB2013"/>
          <cell r="AC2013"/>
        </row>
        <row r="2014">
          <cell r="A2014">
            <v>36799</v>
          </cell>
          <cell r="B2014">
            <v>32000</v>
          </cell>
          <cell r="C2014"/>
          <cell r="D2014"/>
          <cell r="E2014">
            <v>7</v>
          </cell>
          <cell r="F2014">
            <v>7.6</v>
          </cell>
          <cell r="G2014">
            <v>7.16</v>
          </cell>
          <cell r="H2014">
            <v>229120</v>
          </cell>
          <cell r="I2014">
            <v>32000</v>
          </cell>
          <cell r="J2014">
            <v>13810475</v>
          </cell>
          <cell r="K2014">
            <v>1886500</v>
          </cell>
          <cell r="L2014">
            <v>7.3206864564007423</v>
          </cell>
          <cell r="M2014"/>
          <cell r="N2014"/>
          <cell r="O2014"/>
          <cell r="P2014"/>
          <cell r="Q2014"/>
          <cell r="R2014"/>
          <cell r="S2014"/>
          <cell r="T2014"/>
          <cell r="U2014"/>
          <cell r="V2014"/>
          <cell r="W2014"/>
          <cell r="X2014">
            <v>36770</v>
          </cell>
          <cell r="Y2014">
            <v>229120</v>
          </cell>
          <cell r="Z2014">
            <v>36770</v>
          </cell>
          <cell r="AA2014"/>
          <cell r="AB2014"/>
          <cell r="AC2014"/>
        </row>
        <row r="2015">
          <cell r="A2015">
            <v>36800</v>
          </cell>
          <cell r="B2015">
            <v>32000</v>
          </cell>
          <cell r="D2015"/>
          <cell r="E2015">
            <v>7</v>
          </cell>
          <cell r="F2015">
            <v>7.6</v>
          </cell>
          <cell r="G2015">
            <v>7.16</v>
          </cell>
          <cell r="H2015">
            <v>229120</v>
          </cell>
          <cell r="I2015">
            <v>32000</v>
          </cell>
          <cell r="N2015"/>
          <cell r="P2015"/>
          <cell r="Q2015"/>
          <cell r="R2015"/>
          <cell r="S2015"/>
          <cell r="U2015"/>
          <cell r="V2015"/>
          <cell r="W2015"/>
          <cell r="X2015">
            <v>36800</v>
          </cell>
          <cell r="Y2015">
            <v>229120</v>
          </cell>
          <cell r="Z2015">
            <v>36800</v>
          </cell>
          <cell r="AA2015"/>
          <cell r="AB2015"/>
          <cell r="AC2015"/>
        </row>
        <row r="2016">
          <cell r="A2016">
            <v>36801</v>
          </cell>
          <cell r="B2016">
            <v>110000</v>
          </cell>
          <cell r="D2016"/>
          <cell r="E2016">
            <v>6.95</v>
          </cell>
          <cell r="F2016">
            <v>7.6</v>
          </cell>
          <cell r="G2016">
            <v>7.2772727272727273</v>
          </cell>
          <cell r="H2016">
            <v>800500</v>
          </cell>
          <cell r="I2016">
            <v>110000</v>
          </cell>
          <cell r="N2016"/>
          <cell r="P2016"/>
          <cell r="Q2016"/>
          <cell r="R2016"/>
          <cell r="S2016"/>
          <cell r="U2016"/>
          <cell r="V2016"/>
          <cell r="W2016"/>
          <cell r="X2016">
            <v>36800</v>
          </cell>
          <cell r="Y2016">
            <v>800500</v>
          </cell>
          <cell r="Z2016">
            <v>36800</v>
          </cell>
          <cell r="AA2016"/>
          <cell r="AB2016"/>
          <cell r="AC2016"/>
        </row>
        <row r="2017">
          <cell r="A2017">
            <v>36802</v>
          </cell>
          <cell r="B2017">
            <v>136800</v>
          </cell>
          <cell r="D2017"/>
          <cell r="E2017">
            <v>7</v>
          </cell>
          <cell r="F2017">
            <v>7.6</v>
          </cell>
          <cell r="G2017">
            <v>7.2441520467836256</v>
          </cell>
          <cell r="H2017">
            <v>991000</v>
          </cell>
          <cell r="I2017">
            <v>136800</v>
          </cell>
          <cell r="N2017"/>
          <cell r="P2017"/>
          <cell r="Q2017"/>
          <cell r="R2017"/>
          <cell r="S2017"/>
          <cell r="U2017"/>
          <cell r="V2017"/>
          <cell r="W2017"/>
          <cell r="X2017">
            <v>36800</v>
          </cell>
          <cell r="Y2017">
            <v>991000</v>
          </cell>
          <cell r="Z2017">
            <v>36800</v>
          </cell>
          <cell r="AA2017"/>
          <cell r="AB2017"/>
          <cell r="AC2017"/>
        </row>
        <row r="2018">
          <cell r="A2018">
            <v>36803</v>
          </cell>
          <cell r="B2018">
            <v>147300</v>
          </cell>
          <cell r="D2018"/>
          <cell r="E2018">
            <v>7</v>
          </cell>
          <cell r="F2018">
            <v>7.6</v>
          </cell>
          <cell r="G2018">
            <v>7.258655804480652</v>
          </cell>
          <cell r="H2018">
            <v>1069200</v>
          </cell>
          <cell r="I2018">
            <v>147300</v>
          </cell>
          <cell r="N2018"/>
          <cell r="P2018"/>
          <cell r="Q2018"/>
          <cell r="R2018"/>
          <cell r="S2018"/>
          <cell r="U2018"/>
          <cell r="V2018"/>
          <cell r="W2018"/>
          <cell r="X2018">
            <v>36800</v>
          </cell>
          <cell r="Y2018">
            <v>1069200</v>
          </cell>
          <cell r="Z2018">
            <v>36800</v>
          </cell>
          <cell r="AA2018"/>
          <cell r="AB2018"/>
          <cell r="AC2018"/>
        </row>
        <row r="2019">
          <cell r="A2019">
            <v>36804</v>
          </cell>
          <cell r="B2019">
            <v>132900</v>
          </cell>
          <cell r="D2019"/>
          <cell r="E2019">
            <v>7</v>
          </cell>
          <cell r="F2019">
            <v>7.8</v>
          </cell>
          <cell r="G2019">
            <v>7.2222723852520696</v>
          </cell>
          <cell r="H2019">
            <v>959840</v>
          </cell>
          <cell r="I2019">
            <v>132900</v>
          </cell>
          <cell r="N2019"/>
          <cell r="P2019"/>
          <cell r="Q2019"/>
          <cell r="R2019"/>
          <cell r="S2019"/>
          <cell r="U2019"/>
          <cell r="V2019"/>
          <cell r="W2019"/>
          <cell r="X2019">
            <v>36800</v>
          </cell>
          <cell r="Y2019">
            <v>959840</v>
          </cell>
          <cell r="Z2019">
            <v>36800</v>
          </cell>
          <cell r="AA2019"/>
          <cell r="AB2019"/>
          <cell r="AC2019"/>
        </row>
        <row r="2020">
          <cell r="A2020">
            <v>36805</v>
          </cell>
          <cell r="B2020">
            <v>208000</v>
          </cell>
          <cell r="D2020"/>
          <cell r="E2020">
            <v>7</v>
          </cell>
          <cell r="F2020">
            <v>7.8</v>
          </cell>
          <cell r="G2020">
            <v>7.172596153846154</v>
          </cell>
          <cell r="H2020">
            <v>1491900</v>
          </cell>
          <cell r="I2020">
            <v>208000</v>
          </cell>
          <cell r="N2020"/>
          <cell r="P2020"/>
          <cell r="Q2020"/>
          <cell r="R2020"/>
          <cell r="S2020"/>
          <cell r="U2020"/>
          <cell r="V2020"/>
          <cell r="W2020"/>
          <cell r="X2020">
            <v>36800</v>
          </cell>
          <cell r="Y2020">
            <v>1491900</v>
          </cell>
          <cell r="Z2020">
            <v>36800</v>
          </cell>
          <cell r="AA2020"/>
          <cell r="AB2020"/>
          <cell r="AC2020"/>
        </row>
        <row r="2021">
          <cell r="A2021">
            <v>36806</v>
          </cell>
          <cell r="B2021">
            <v>208000</v>
          </cell>
          <cell r="D2021"/>
          <cell r="E2021">
            <v>7</v>
          </cell>
          <cell r="F2021">
            <v>7.8</v>
          </cell>
          <cell r="G2021">
            <v>7.172596153846154</v>
          </cell>
          <cell r="H2021">
            <v>1491900</v>
          </cell>
          <cell r="I2021">
            <v>208000</v>
          </cell>
          <cell r="N2021"/>
          <cell r="P2021"/>
          <cell r="Q2021"/>
          <cell r="R2021"/>
          <cell r="S2021"/>
          <cell r="U2021"/>
          <cell r="V2021"/>
          <cell r="W2021"/>
          <cell r="X2021">
            <v>36800</v>
          </cell>
          <cell r="Y2021">
            <v>1491900</v>
          </cell>
          <cell r="Z2021">
            <v>36800</v>
          </cell>
          <cell r="AA2021"/>
          <cell r="AB2021"/>
          <cell r="AC2021"/>
        </row>
        <row r="2022">
          <cell r="A2022">
            <v>36807</v>
          </cell>
          <cell r="B2022">
            <v>208000</v>
          </cell>
          <cell r="D2022"/>
          <cell r="E2022">
            <v>7</v>
          </cell>
          <cell r="F2022">
            <v>7.8</v>
          </cell>
          <cell r="G2022">
            <v>7.172596153846154</v>
          </cell>
          <cell r="H2022">
            <v>1491900</v>
          </cell>
          <cell r="I2022">
            <v>208000</v>
          </cell>
          <cell r="N2022"/>
          <cell r="P2022"/>
          <cell r="Q2022"/>
          <cell r="R2022"/>
          <cell r="S2022"/>
          <cell r="U2022"/>
          <cell r="V2022"/>
          <cell r="W2022"/>
          <cell r="X2022">
            <v>36800</v>
          </cell>
          <cell r="Y2022">
            <v>1491900</v>
          </cell>
          <cell r="Z2022">
            <v>36800</v>
          </cell>
          <cell r="AA2022"/>
          <cell r="AB2022"/>
          <cell r="AC2022"/>
        </row>
        <row r="2023">
          <cell r="A2023">
            <v>36808</v>
          </cell>
          <cell r="B2023">
            <v>148200</v>
          </cell>
          <cell r="D2023"/>
          <cell r="E2023">
            <v>7</v>
          </cell>
          <cell r="F2023">
            <v>7.8</v>
          </cell>
          <cell r="G2023">
            <v>7.1754385964912277</v>
          </cell>
          <cell r="H2023">
            <v>1063400</v>
          </cell>
          <cell r="I2023">
            <v>148200</v>
          </cell>
          <cell r="N2023"/>
          <cell r="P2023"/>
          <cell r="Q2023"/>
          <cell r="R2023"/>
          <cell r="S2023"/>
          <cell r="U2023"/>
          <cell r="V2023"/>
          <cell r="W2023"/>
          <cell r="X2023">
            <v>36800</v>
          </cell>
          <cell r="Y2023">
            <v>1063400</v>
          </cell>
          <cell r="Z2023">
            <v>36800</v>
          </cell>
          <cell r="AA2023"/>
          <cell r="AB2023"/>
          <cell r="AC2023"/>
        </row>
        <row r="2024">
          <cell r="A2024">
            <v>36809</v>
          </cell>
          <cell r="B2024">
            <v>174100</v>
          </cell>
          <cell r="D2024"/>
          <cell r="E2024">
            <v>6.95</v>
          </cell>
          <cell r="F2024">
            <v>7.6</v>
          </cell>
          <cell r="G2024">
            <v>7.2535611717403787</v>
          </cell>
          <cell r="H2024">
            <v>1262845</v>
          </cell>
          <cell r="I2024">
            <v>174100</v>
          </cell>
          <cell r="N2024"/>
          <cell r="P2024"/>
          <cell r="Q2024"/>
          <cell r="R2024"/>
          <cell r="S2024"/>
          <cell r="U2024"/>
          <cell r="V2024"/>
          <cell r="W2024"/>
          <cell r="X2024">
            <v>36800</v>
          </cell>
          <cell r="Y2024">
            <v>1262845</v>
          </cell>
          <cell r="Z2024">
            <v>36800</v>
          </cell>
          <cell r="AA2024"/>
          <cell r="AB2024"/>
          <cell r="AC2024"/>
        </row>
        <row r="2025">
          <cell r="A2025">
            <v>36810</v>
          </cell>
          <cell r="B2025">
            <v>152700</v>
          </cell>
          <cell r="D2025"/>
          <cell r="E2025">
            <v>6.95</v>
          </cell>
          <cell r="F2025">
            <v>7.7</v>
          </cell>
          <cell r="G2025">
            <v>7.303307138179437</v>
          </cell>
          <cell r="H2025">
            <v>1115215</v>
          </cell>
          <cell r="I2025">
            <v>152700</v>
          </cell>
          <cell r="N2025"/>
          <cell r="P2025"/>
          <cell r="Q2025"/>
          <cell r="R2025"/>
          <cell r="S2025"/>
          <cell r="U2025"/>
          <cell r="V2025"/>
          <cell r="W2025"/>
          <cell r="X2025">
            <v>36800</v>
          </cell>
          <cell r="Y2025">
            <v>1115215</v>
          </cell>
          <cell r="Z2025">
            <v>36800</v>
          </cell>
          <cell r="AA2025"/>
          <cell r="AB2025"/>
          <cell r="AC2025"/>
        </row>
        <row r="2026">
          <cell r="A2026">
            <v>36811</v>
          </cell>
          <cell r="B2026">
            <v>98500</v>
          </cell>
          <cell r="D2026"/>
          <cell r="E2026">
            <v>6.95</v>
          </cell>
          <cell r="F2026">
            <v>7.9</v>
          </cell>
          <cell r="G2026">
            <v>7.3461928934010157</v>
          </cell>
          <cell r="H2026">
            <v>723600</v>
          </cell>
          <cell r="I2026">
            <v>98500</v>
          </cell>
          <cell r="N2026"/>
          <cell r="P2026"/>
          <cell r="Q2026"/>
          <cell r="R2026"/>
          <cell r="S2026"/>
          <cell r="U2026"/>
          <cell r="V2026"/>
          <cell r="W2026"/>
          <cell r="X2026">
            <v>36800</v>
          </cell>
          <cell r="Y2026">
            <v>723600</v>
          </cell>
          <cell r="Z2026">
            <v>36800</v>
          </cell>
          <cell r="AA2026"/>
          <cell r="AB2026"/>
          <cell r="AC2026"/>
        </row>
        <row r="2027">
          <cell r="A2027">
            <v>36812</v>
          </cell>
          <cell r="B2027">
            <v>153600</v>
          </cell>
          <cell r="D2027"/>
          <cell r="E2027">
            <v>6.95</v>
          </cell>
          <cell r="F2027">
            <v>7.9</v>
          </cell>
          <cell r="G2027">
            <v>7.5080729166666664</v>
          </cell>
          <cell r="H2027">
            <v>1153240</v>
          </cell>
          <cell r="I2027">
            <v>153600</v>
          </cell>
          <cell r="N2027"/>
          <cell r="P2027"/>
          <cell r="Q2027"/>
          <cell r="R2027"/>
          <cell r="S2027"/>
          <cell r="U2027"/>
          <cell r="V2027"/>
          <cell r="W2027"/>
          <cell r="X2027">
            <v>36800</v>
          </cell>
          <cell r="Y2027">
            <v>1153240</v>
          </cell>
          <cell r="Z2027">
            <v>36800</v>
          </cell>
          <cell r="AA2027"/>
          <cell r="AB2027"/>
          <cell r="AC2027"/>
        </row>
        <row r="2028">
          <cell r="A2028">
            <v>36813</v>
          </cell>
          <cell r="B2028">
            <v>153600</v>
          </cell>
          <cell r="D2028"/>
          <cell r="E2028">
            <v>6.95</v>
          </cell>
          <cell r="F2028">
            <v>7.9</v>
          </cell>
          <cell r="G2028">
            <v>7.5080729166666664</v>
          </cell>
          <cell r="H2028">
            <v>1153240</v>
          </cell>
          <cell r="I2028">
            <v>153600</v>
          </cell>
          <cell r="N2028"/>
          <cell r="P2028"/>
          <cell r="Q2028"/>
          <cell r="R2028"/>
          <cell r="S2028"/>
          <cell r="U2028"/>
          <cell r="V2028"/>
          <cell r="W2028"/>
          <cell r="X2028">
            <v>36800</v>
          </cell>
          <cell r="Y2028">
            <v>1153240</v>
          </cell>
          <cell r="Z2028">
            <v>36800</v>
          </cell>
          <cell r="AA2028"/>
          <cell r="AB2028"/>
          <cell r="AC2028"/>
        </row>
        <row r="2029">
          <cell r="A2029">
            <v>36814</v>
          </cell>
          <cell r="B2029">
            <v>153600</v>
          </cell>
          <cell r="D2029"/>
          <cell r="E2029">
            <v>6.95</v>
          </cell>
          <cell r="F2029">
            <v>7.9</v>
          </cell>
          <cell r="G2029">
            <v>7.5080729166666664</v>
          </cell>
          <cell r="H2029">
            <v>1153240</v>
          </cell>
          <cell r="I2029">
            <v>153600</v>
          </cell>
          <cell r="N2029"/>
          <cell r="P2029"/>
          <cell r="Q2029"/>
          <cell r="R2029"/>
          <cell r="S2029"/>
          <cell r="U2029"/>
          <cell r="V2029"/>
          <cell r="W2029"/>
          <cell r="X2029">
            <v>36800</v>
          </cell>
          <cell r="Y2029">
            <v>1153240</v>
          </cell>
          <cell r="Z2029">
            <v>36800</v>
          </cell>
          <cell r="AA2029"/>
          <cell r="AB2029"/>
          <cell r="AC2029"/>
        </row>
        <row r="2030">
          <cell r="A2030">
            <v>36815</v>
          </cell>
          <cell r="B2030">
            <v>99500</v>
          </cell>
          <cell r="D2030"/>
          <cell r="E2030">
            <v>6.95</v>
          </cell>
          <cell r="F2030">
            <v>7.9</v>
          </cell>
          <cell r="G2030">
            <v>7.2542713567839199</v>
          </cell>
          <cell r="H2030">
            <v>721800</v>
          </cell>
          <cell r="I2030">
            <v>99500</v>
          </cell>
          <cell r="N2030"/>
          <cell r="P2030"/>
          <cell r="Q2030"/>
          <cell r="R2030"/>
          <cell r="S2030"/>
          <cell r="U2030"/>
          <cell r="V2030"/>
          <cell r="W2030"/>
          <cell r="X2030">
            <v>36800</v>
          </cell>
          <cell r="Y2030">
            <v>721800</v>
          </cell>
          <cell r="Z2030">
            <v>36800</v>
          </cell>
          <cell r="AA2030"/>
          <cell r="AB2030"/>
          <cell r="AC2030"/>
        </row>
        <row r="2031">
          <cell r="A2031">
            <v>36816</v>
          </cell>
          <cell r="B2031">
            <v>138000</v>
          </cell>
          <cell r="D2031"/>
          <cell r="E2031">
            <v>6.9</v>
          </cell>
          <cell r="F2031">
            <v>7.9</v>
          </cell>
          <cell r="G2031">
            <v>7.3358695652173909</v>
          </cell>
          <cell r="H2031">
            <v>1012349.9999999999</v>
          </cell>
          <cell r="I2031">
            <v>138000</v>
          </cell>
          <cell r="N2031"/>
          <cell r="P2031"/>
          <cell r="Q2031"/>
          <cell r="R2031"/>
          <cell r="S2031"/>
          <cell r="U2031"/>
          <cell r="V2031"/>
          <cell r="W2031"/>
          <cell r="X2031">
            <v>36800</v>
          </cell>
          <cell r="Y2031">
            <v>1012349.9999999999</v>
          </cell>
          <cell r="Z2031">
            <v>36800</v>
          </cell>
          <cell r="AA2031"/>
          <cell r="AB2031"/>
          <cell r="AC2031"/>
        </row>
        <row r="2032">
          <cell r="A2032">
            <v>36817</v>
          </cell>
          <cell r="B2032">
            <v>123000</v>
          </cell>
          <cell r="D2032"/>
          <cell r="E2032">
            <v>6.9</v>
          </cell>
          <cell r="F2032">
            <v>7.9</v>
          </cell>
          <cell r="G2032">
            <v>7.3670731707317074</v>
          </cell>
          <cell r="H2032">
            <v>906150</v>
          </cell>
          <cell r="I2032">
            <v>123000</v>
          </cell>
          <cell r="N2032"/>
          <cell r="P2032"/>
          <cell r="Q2032"/>
          <cell r="R2032"/>
          <cell r="S2032"/>
          <cell r="U2032"/>
          <cell r="V2032"/>
          <cell r="W2032"/>
          <cell r="X2032">
            <v>36800</v>
          </cell>
          <cell r="Y2032">
            <v>906150</v>
          </cell>
          <cell r="Z2032">
            <v>36800</v>
          </cell>
          <cell r="AA2032"/>
          <cell r="AB2032"/>
          <cell r="AC2032"/>
        </row>
        <row r="2033">
          <cell r="A2033">
            <v>36818</v>
          </cell>
          <cell r="B2033">
            <v>95000</v>
          </cell>
          <cell r="D2033"/>
          <cell r="E2033">
            <v>6.8</v>
          </cell>
          <cell r="F2033">
            <v>7.9</v>
          </cell>
          <cell r="G2033">
            <v>7.4784210526315791</v>
          </cell>
          <cell r="H2033">
            <v>710450</v>
          </cell>
          <cell r="I2033">
            <v>95000</v>
          </cell>
          <cell r="N2033"/>
          <cell r="P2033"/>
          <cell r="Q2033"/>
          <cell r="R2033"/>
          <cell r="S2033"/>
          <cell r="U2033"/>
          <cell r="V2033"/>
          <cell r="W2033"/>
          <cell r="X2033">
            <v>36800</v>
          </cell>
          <cell r="Y2033">
            <v>710450</v>
          </cell>
          <cell r="Z2033">
            <v>36800</v>
          </cell>
          <cell r="AA2033"/>
          <cell r="AB2033"/>
          <cell r="AC2033"/>
        </row>
        <row r="2034">
          <cell r="A2034">
            <v>36819</v>
          </cell>
          <cell r="B2034">
            <v>71100</v>
          </cell>
          <cell r="D2034"/>
          <cell r="E2034">
            <v>6.8</v>
          </cell>
          <cell r="F2034">
            <v>7.9</v>
          </cell>
          <cell r="G2034">
            <v>7.4417721518987339</v>
          </cell>
          <cell r="H2034">
            <v>529110</v>
          </cell>
          <cell r="I2034">
            <v>71100</v>
          </cell>
          <cell r="N2034"/>
          <cell r="P2034"/>
          <cell r="Q2034"/>
          <cell r="R2034"/>
          <cell r="S2034"/>
          <cell r="U2034"/>
          <cell r="V2034"/>
          <cell r="W2034"/>
          <cell r="X2034">
            <v>36800</v>
          </cell>
          <cell r="Y2034">
            <v>529110</v>
          </cell>
          <cell r="Z2034">
            <v>36800</v>
          </cell>
          <cell r="AA2034"/>
          <cell r="AB2034"/>
          <cell r="AC2034"/>
        </row>
        <row r="2035">
          <cell r="A2035">
            <v>36820</v>
          </cell>
          <cell r="B2035">
            <v>71100</v>
          </cell>
          <cell r="D2035"/>
          <cell r="E2035">
            <v>6.8</v>
          </cell>
          <cell r="F2035">
            <v>7.9</v>
          </cell>
          <cell r="G2035">
            <v>7.4417721518987339</v>
          </cell>
          <cell r="H2035">
            <v>529110</v>
          </cell>
          <cell r="I2035">
            <v>71100</v>
          </cell>
          <cell r="N2035"/>
          <cell r="P2035"/>
          <cell r="Q2035"/>
          <cell r="R2035"/>
          <cell r="S2035"/>
          <cell r="U2035"/>
          <cell r="V2035"/>
          <cell r="W2035"/>
          <cell r="X2035">
            <v>36800</v>
          </cell>
          <cell r="Y2035">
            <v>529110</v>
          </cell>
          <cell r="Z2035">
            <v>36800</v>
          </cell>
          <cell r="AA2035"/>
          <cell r="AB2035"/>
          <cell r="AC2035"/>
        </row>
        <row r="2036">
          <cell r="A2036">
            <v>36821</v>
          </cell>
          <cell r="B2036">
            <v>71100</v>
          </cell>
          <cell r="D2036"/>
          <cell r="E2036">
            <v>6.8</v>
          </cell>
          <cell r="F2036">
            <v>7.9</v>
          </cell>
          <cell r="G2036">
            <v>7.4417721518987339</v>
          </cell>
          <cell r="H2036">
            <v>529110</v>
          </cell>
          <cell r="I2036">
            <v>71100</v>
          </cell>
          <cell r="N2036"/>
          <cell r="P2036"/>
          <cell r="Q2036"/>
          <cell r="R2036"/>
          <cell r="S2036"/>
          <cell r="U2036"/>
          <cell r="V2036"/>
          <cell r="W2036"/>
          <cell r="X2036">
            <v>36800</v>
          </cell>
          <cell r="Y2036">
            <v>529110</v>
          </cell>
          <cell r="Z2036">
            <v>36800</v>
          </cell>
          <cell r="AA2036"/>
          <cell r="AB2036"/>
          <cell r="AC2036"/>
        </row>
        <row r="2037">
          <cell r="A2037">
            <v>36822</v>
          </cell>
          <cell r="B2037">
            <v>65600</v>
          </cell>
          <cell r="D2037"/>
          <cell r="E2037">
            <v>6.8</v>
          </cell>
          <cell r="F2037">
            <v>7.75</v>
          </cell>
          <cell r="G2037">
            <v>7.3958841463414631</v>
          </cell>
          <cell r="H2037">
            <v>485170</v>
          </cell>
          <cell r="I2037">
            <v>65600</v>
          </cell>
          <cell r="N2037"/>
          <cell r="P2037"/>
          <cell r="Q2037"/>
          <cell r="R2037"/>
          <cell r="S2037"/>
          <cell r="U2037"/>
          <cell r="V2037"/>
          <cell r="W2037"/>
          <cell r="X2037">
            <v>36800</v>
          </cell>
          <cell r="Y2037">
            <v>485170</v>
          </cell>
          <cell r="Z2037">
            <v>36800</v>
          </cell>
          <cell r="AA2037"/>
          <cell r="AB2037"/>
          <cell r="AC2037"/>
        </row>
        <row r="2038">
          <cell r="A2038">
            <v>36823</v>
          </cell>
          <cell r="B2038">
            <v>65400</v>
          </cell>
          <cell r="D2038"/>
          <cell r="E2038">
            <v>6.8</v>
          </cell>
          <cell r="F2038">
            <v>7.75</v>
          </cell>
          <cell r="G2038">
            <v>7.4880733944954132</v>
          </cell>
          <cell r="H2038">
            <v>489720</v>
          </cell>
          <cell r="I2038">
            <v>65400</v>
          </cell>
          <cell r="N2038"/>
          <cell r="P2038"/>
          <cell r="Q2038"/>
          <cell r="R2038"/>
          <cell r="S2038"/>
          <cell r="U2038"/>
          <cell r="V2038"/>
          <cell r="W2038"/>
          <cell r="X2038">
            <v>36800</v>
          </cell>
          <cell r="Y2038">
            <v>489720</v>
          </cell>
          <cell r="Z2038">
            <v>36800</v>
          </cell>
          <cell r="AA2038"/>
          <cell r="AB2038"/>
          <cell r="AC2038"/>
        </row>
        <row r="2039">
          <cell r="A2039">
            <v>36824</v>
          </cell>
          <cell r="B2039">
            <v>63900</v>
          </cell>
          <cell r="D2039"/>
          <cell r="E2039">
            <v>6.9</v>
          </cell>
          <cell r="F2039">
            <v>7.75</v>
          </cell>
          <cell r="G2039">
            <v>7.5347417840375588</v>
          </cell>
          <cell r="H2039">
            <v>481470</v>
          </cell>
          <cell r="I2039">
            <v>63900</v>
          </cell>
          <cell r="N2039"/>
          <cell r="P2039"/>
          <cell r="Q2039"/>
          <cell r="R2039"/>
          <cell r="S2039"/>
          <cell r="U2039"/>
          <cell r="V2039"/>
          <cell r="W2039"/>
          <cell r="X2039">
            <v>36800</v>
          </cell>
          <cell r="Y2039">
            <v>481470</v>
          </cell>
          <cell r="Z2039">
            <v>36800</v>
          </cell>
          <cell r="AA2039"/>
          <cell r="AB2039"/>
          <cell r="AC2039"/>
        </row>
        <row r="2040">
          <cell r="A2040">
            <v>36825</v>
          </cell>
          <cell r="B2040">
            <v>60700</v>
          </cell>
          <cell r="D2040"/>
          <cell r="E2040">
            <v>6.9</v>
          </cell>
          <cell r="F2040">
            <v>7.75</v>
          </cell>
          <cell r="G2040">
            <v>7.5179571663920921</v>
          </cell>
          <cell r="H2040">
            <v>456340</v>
          </cell>
          <cell r="I2040">
            <v>60700</v>
          </cell>
          <cell r="N2040"/>
          <cell r="P2040"/>
          <cell r="Q2040"/>
          <cell r="R2040"/>
          <cell r="S2040"/>
          <cell r="U2040"/>
          <cell r="V2040"/>
          <cell r="W2040"/>
          <cell r="X2040">
            <v>36800</v>
          </cell>
          <cell r="Y2040">
            <v>456340</v>
          </cell>
          <cell r="Z2040">
            <v>36800</v>
          </cell>
          <cell r="AA2040"/>
          <cell r="AB2040"/>
          <cell r="AC2040"/>
        </row>
        <row r="2041">
          <cell r="A2041">
            <v>36826</v>
          </cell>
          <cell r="B2041">
            <v>69000</v>
          </cell>
          <cell r="D2041"/>
          <cell r="E2041">
            <v>6.9</v>
          </cell>
          <cell r="F2041">
            <v>7.75</v>
          </cell>
          <cell r="G2041">
            <v>7.4327536231884057</v>
          </cell>
          <cell r="H2041">
            <v>512860</v>
          </cell>
          <cell r="I2041">
            <v>69000</v>
          </cell>
          <cell r="N2041"/>
          <cell r="P2041"/>
          <cell r="Q2041"/>
          <cell r="R2041"/>
          <cell r="S2041"/>
          <cell r="U2041"/>
          <cell r="V2041"/>
          <cell r="W2041"/>
          <cell r="X2041">
            <v>36800</v>
          </cell>
          <cell r="Y2041">
            <v>512860</v>
          </cell>
          <cell r="Z2041">
            <v>36800</v>
          </cell>
          <cell r="AA2041"/>
          <cell r="AB2041"/>
          <cell r="AC2041"/>
        </row>
        <row r="2042">
          <cell r="A2042">
            <v>36827</v>
          </cell>
          <cell r="B2042">
            <v>69000</v>
          </cell>
          <cell r="D2042"/>
          <cell r="E2042">
            <v>6.9</v>
          </cell>
          <cell r="F2042">
            <v>7.75</v>
          </cell>
          <cell r="G2042">
            <v>7.4327536231884057</v>
          </cell>
          <cell r="H2042">
            <v>512860</v>
          </cell>
          <cell r="I2042">
            <v>69000</v>
          </cell>
          <cell r="N2042"/>
          <cell r="P2042"/>
          <cell r="Q2042"/>
          <cell r="R2042"/>
          <cell r="S2042"/>
          <cell r="U2042"/>
          <cell r="V2042"/>
          <cell r="W2042"/>
          <cell r="X2042">
            <v>36800</v>
          </cell>
          <cell r="Y2042">
            <v>512860</v>
          </cell>
          <cell r="Z2042">
            <v>36800</v>
          </cell>
          <cell r="AA2042"/>
          <cell r="AB2042"/>
          <cell r="AC2042"/>
        </row>
        <row r="2043">
          <cell r="A2043">
            <v>36828</v>
          </cell>
          <cell r="B2043">
            <v>69000</v>
          </cell>
          <cell r="D2043"/>
          <cell r="E2043">
            <v>6.9</v>
          </cell>
          <cell r="F2043">
            <v>7.75</v>
          </cell>
          <cell r="G2043">
            <v>7.4327536231884057</v>
          </cell>
          <cell r="H2043">
            <v>512860</v>
          </cell>
          <cell r="I2043">
            <v>69000</v>
          </cell>
          <cell r="N2043"/>
          <cell r="P2043"/>
          <cell r="Q2043"/>
          <cell r="R2043"/>
          <cell r="S2043"/>
          <cell r="U2043"/>
          <cell r="V2043"/>
          <cell r="W2043"/>
          <cell r="X2043">
            <v>36800</v>
          </cell>
          <cell r="Y2043">
            <v>512860</v>
          </cell>
          <cell r="Z2043">
            <v>36800</v>
          </cell>
          <cell r="AA2043"/>
          <cell r="AB2043"/>
          <cell r="AC2043"/>
        </row>
        <row r="2044">
          <cell r="A2044">
            <v>36829</v>
          </cell>
          <cell r="B2044">
            <v>49400</v>
          </cell>
          <cell r="D2044"/>
          <cell r="E2044">
            <v>6.9</v>
          </cell>
          <cell r="F2044">
            <v>7.75</v>
          </cell>
          <cell r="G2044">
            <v>7.3536437246963562</v>
          </cell>
          <cell r="H2044">
            <v>363270</v>
          </cell>
          <cell r="I2044">
            <v>49400</v>
          </cell>
          <cell r="N2044"/>
          <cell r="P2044"/>
          <cell r="Q2044"/>
          <cell r="R2044"/>
          <cell r="S2044"/>
          <cell r="U2044"/>
          <cell r="V2044"/>
          <cell r="W2044"/>
          <cell r="X2044">
            <v>36800</v>
          </cell>
          <cell r="Y2044">
            <v>363270</v>
          </cell>
          <cell r="Z2044">
            <v>36800</v>
          </cell>
          <cell r="AA2044"/>
          <cell r="AB2044"/>
          <cell r="AC2044"/>
        </row>
        <row r="2045">
          <cell r="A2045">
            <v>36830</v>
          </cell>
          <cell r="B2045">
            <v>25000</v>
          </cell>
          <cell r="C2045"/>
          <cell r="D2045"/>
          <cell r="E2045">
            <v>6.9</v>
          </cell>
          <cell r="F2045">
            <v>7.75</v>
          </cell>
          <cell r="G2045">
            <v>7.4580000000000002</v>
          </cell>
          <cell r="H2045">
            <v>186450</v>
          </cell>
          <cell r="I2045">
            <v>25000</v>
          </cell>
          <cell r="J2045">
            <v>25089220</v>
          </cell>
          <cell r="K2045">
            <v>3423100</v>
          </cell>
          <cell r="L2045">
            <v>7.3293856445911603</v>
          </cell>
          <cell r="M2045"/>
          <cell r="N2045"/>
          <cell r="O2045"/>
          <cell r="P2045"/>
          <cell r="Q2045"/>
          <cell r="R2045"/>
          <cell r="S2045"/>
          <cell r="T2045"/>
          <cell r="U2045"/>
          <cell r="V2045"/>
          <cell r="W2045"/>
          <cell r="X2045">
            <v>36800</v>
          </cell>
          <cell r="Y2045">
            <v>186450</v>
          </cell>
          <cell r="Z2045">
            <v>36800</v>
          </cell>
          <cell r="AA2045"/>
          <cell r="AB2045"/>
          <cell r="AC2045"/>
        </row>
        <row r="2046">
          <cell r="A2046">
            <v>36831</v>
          </cell>
          <cell r="B2046">
            <v>25000</v>
          </cell>
          <cell r="D2046"/>
          <cell r="E2046">
            <v>6.9</v>
          </cell>
          <cell r="F2046">
            <v>7.75</v>
          </cell>
          <cell r="G2046">
            <v>7.4580000000000002</v>
          </cell>
          <cell r="H2046">
            <v>186450</v>
          </cell>
          <cell r="I2046">
            <v>25000</v>
          </cell>
          <cell r="N2046"/>
          <cell r="P2046"/>
          <cell r="Q2046"/>
          <cell r="R2046"/>
          <cell r="S2046"/>
          <cell r="U2046"/>
          <cell r="V2046"/>
          <cell r="W2046"/>
          <cell r="X2046">
            <v>36831</v>
          </cell>
          <cell r="Y2046">
            <v>186450</v>
          </cell>
          <cell r="Z2046">
            <v>36831</v>
          </cell>
          <cell r="AA2046"/>
          <cell r="AB2046"/>
          <cell r="AC2046"/>
        </row>
        <row r="2047">
          <cell r="A2047">
            <v>36832</v>
          </cell>
          <cell r="B2047">
            <v>90000</v>
          </cell>
          <cell r="D2047"/>
          <cell r="E2047">
            <v>7</v>
          </cell>
          <cell r="F2047">
            <v>8</v>
          </cell>
          <cell r="G2047">
            <v>7.4722222222222223</v>
          </cell>
          <cell r="H2047">
            <v>672500</v>
          </cell>
          <cell r="I2047">
            <v>90000</v>
          </cell>
          <cell r="N2047"/>
          <cell r="P2047"/>
          <cell r="Q2047"/>
          <cell r="R2047"/>
          <cell r="S2047"/>
          <cell r="U2047"/>
          <cell r="V2047"/>
          <cell r="W2047"/>
          <cell r="X2047">
            <v>36831</v>
          </cell>
          <cell r="Y2047">
            <v>672500</v>
          </cell>
          <cell r="Z2047">
            <v>36831</v>
          </cell>
          <cell r="AA2047"/>
          <cell r="AB2047"/>
          <cell r="AC2047"/>
        </row>
        <row r="2048">
          <cell r="A2048">
            <v>36833</v>
          </cell>
          <cell r="B2048">
            <v>180000</v>
          </cell>
          <cell r="D2048"/>
          <cell r="E2048">
            <v>7</v>
          </cell>
          <cell r="F2048">
            <v>8</v>
          </cell>
          <cell r="G2048">
            <v>7.5350000000000001</v>
          </cell>
          <cell r="H2048">
            <v>1356300</v>
          </cell>
          <cell r="I2048">
            <v>180000</v>
          </cell>
          <cell r="N2048"/>
          <cell r="P2048"/>
          <cell r="Q2048"/>
          <cell r="R2048"/>
          <cell r="S2048"/>
          <cell r="U2048"/>
          <cell r="V2048"/>
          <cell r="W2048"/>
          <cell r="X2048">
            <v>36831</v>
          </cell>
          <cell r="Y2048">
            <v>1356300</v>
          </cell>
          <cell r="Z2048">
            <v>36831</v>
          </cell>
          <cell r="AA2048"/>
          <cell r="AB2048"/>
          <cell r="AC2048"/>
        </row>
        <row r="2049">
          <cell r="A2049">
            <v>36834</v>
          </cell>
          <cell r="B2049">
            <v>180000</v>
          </cell>
          <cell r="D2049"/>
          <cell r="E2049">
            <v>7</v>
          </cell>
          <cell r="F2049">
            <v>8</v>
          </cell>
          <cell r="G2049">
            <v>7.5350000000000001</v>
          </cell>
          <cell r="H2049">
            <v>1356300</v>
          </cell>
          <cell r="I2049">
            <v>180000</v>
          </cell>
          <cell r="N2049"/>
          <cell r="P2049"/>
          <cell r="Q2049"/>
          <cell r="R2049"/>
          <cell r="S2049"/>
          <cell r="U2049"/>
          <cell r="V2049"/>
          <cell r="W2049"/>
          <cell r="X2049">
            <v>36831</v>
          </cell>
          <cell r="Y2049">
            <v>1356300</v>
          </cell>
          <cell r="Z2049">
            <v>36831</v>
          </cell>
          <cell r="AA2049"/>
          <cell r="AB2049"/>
          <cell r="AC2049"/>
        </row>
        <row r="2050">
          <cell r="A2050">
            <v>36835</v>
          </cell>
          <cell r="B2050">
            <v>180000</v>
          </cell>
          <cell r="D2050"/>
          <cell r="E2050">
            <v>7</v>
          </cell>
          <cell r="F2050">
            <v>8</v>
          </cell>
          <cell r="G2050">
            <v>7.5350000000000001</v>
          </cell>
          <cell r="H2050">
            <v>1356300</v>
          </cell>
          <cell r="I2050">
            <v>180000</v>
          </cell>
          <cell r="N2050"/>
          <cell r="P2050"/>
          <cell r="Q2050"/>
          <cell r="R2050"/>
          <cell r="S2050"/>
          <cell r="U2050"/>
          <cell r="V2050"/>
          <cell r="W2050"/>
          <cell r="X2050">
            <v>36831</v>
          </cell>
          <cell r="Y2050">
            <v>1356300</v>
          </cell>
          <cell r="Z2050">
            <v>36831</v>
          </cell>
          <cell r="AA2050"/>
          <cell r="AB2050"/>
          <cell r="AC2050"/>
        </row>
        <row r="2051">
          <cell r="A2051">
            <v>36836</v>
          </cell>
          <cell r="B2051">
            <v>106300</v>
          </cell>
          <cell r="D2051"/>
          <cell r="E2051">
            <v>7</v>
          </cell>
          <cell r="F2051">
            <v>8</v>
          </cell>
          <cell r="G2051">
            <v>7.7904985888993412</v>
          </cell>
          <cell r="H2051">
            <v>828130</v>
          </cell>
          <cell r="I2051">
            <v>106300</v>
          </cell>
          <cell r="N2051"/>
          <cell r="P2051"/>
          <cell r="Q2051"/>
          <cell r="R2051"/>
          <cell r="S2051"/>
          <cell r="U2051"/>
          <cell r="V2051"/>
          <cell r="W2051"/>
          <cell r="X2051">
            <v>36831</v>
          </cell>
          <cell r="Y2051">
            <v>828130</v>
          </cell>
          <cell r="Z2051">
            <v>36831</v>
          </cell>
          <cell r="AA2051"/>
          <cell r="AB2051"/>
          <cell r="AC2051"/>
        </row>
        <row r="2052">
          <cell r="A2052">
            <v>36837</v>
          </cell>
          <cell r="B2052">
            <v>114000</v>
          </cell>
          <cell r="D2052"/>
          <cell r="E2052">
            <v>7</v>
          </cell>
          <cell r="F2052">
            <v>8</v>
          </cell>
          <cell r="G2052">
            <v>7.7649122807017541</v>
          </cell>
          <cell r="H2052">
            <v>885200</v>
          </cell>
          <cell r="I2052">
            <v>114000</v>
          </cell>
          <cell r="N2052"/>
          <cell r="P2052"/>
          <cell r="Q2052"/>
          <cell r="R2052"/>
          <cell r="S2052"/>
          <cell r="U2052"/>
          <cell r="V2052"/>
          <cell r="W2052"/>
          <cell r="X2052">
            <v>36831</v>
          </cell>
          <cell r="Y2052">
            <v>885200</v>
          </cell>
          <cell r="Z2052">
            <v>36831</v>
          </cell>
          <cell r="AA2052"/>
          <cell r="AB2052"/>
          <cell r="AC2052"/>
        </row>
        <row r="2053">
          <cell r="A2053">
            <v>36838</v>
          </cell>
          <cell r="B2053">
            <v>128900</v>
          </cell>
          <cell r="D2053"/>
          <cell r="E2053">
            <v>7</v>
          </cell>
          <cell r="F2053">
            <v>8.1300000000000008</v>
          </cell>
          <cell r="G2053">
            <v>7.7901474010861129</v>
          </cell>
          <cell r="H2053">
            <v>1004150</v>
          </cell>
          <cell r="I2053">
            <v>128900</v>
          </cell>
          <cell r="N2053"/>
          <cell r="P2053"/>
          <cell r="Q2053"/>
          <cell r="R2053"/>
          <cell r="S2053"/>
          <cell r="U2053"/>
          <cell r="V2053"/>
          <cell r="W2053"/>
          <cell r="X2053">
            <v>36831</v>
          </cell>
          <cell r="Y2053">
            <v>1004150</v>
          </cell>
          <cell r="Z2053">
            <v>36831</v>
          </cell>
          <cell r="AA2053"/>
          <cell r="AB2053"/>
          <cell r="AC2053"/>
        </row>
        <row r="2054">
          <cell r="A2054">
            <v>36839</v>
          </cell>
          <cell r="B2054">
            <v>120600</v>
          </cell>
          <cell r="D2054"/>
          <cell r="E2054">
            <v>7</v>
          </cell>
          <cell r="F2054">
            <v>8.125</v>
          </cell>
          <cell r="G2054">
            <v>7.846185737976783</v>
          </cell>
          <cell r="H2054">
            <v>946250</v>
          </cell>
          <cell r="I2054">
            <v>120600</v>
          </cell>
          <cell r="N2054"/>
          <cell r="P2054"/>
          <cell r="Q2054"/>
          <cell r="R2054"/>
          <cell r="S2054"/>
          <cell r="U2054"/>
          <cell r="V2054"/>
          <cell r="W2054"/>
          <cell r="X2054">
            <v>36831</v>
          </cell>
          <cell r="Y2054">
            <v>946250</v>
          </cell>
          <cell r="Z2054">
            <v>36831</v>
          </cell>
          <cell r="AA2054"/>
          <cell r="AB2054"/>
          <cell r="AC2054"/>
        </row>
        <row r="2055">
          <cell r="A2055">
            <v>36840</v>
          </cell>
          <cell r="B2055">
            <v>85800</v>
          </cell>
          <cell r="D2055"/>
          <cell r="E2055">
            <v>7</v>
          </cell>
          <cell r="F2055">
            <v>8.1300000000000008</v>
          </cell>
          <cell r="G2055">
            <v>7.9172494172494172</v>
          </cell>
          <cell r="H2055">
            <v>679300</v>
          </cell>
          <cell r="I2055">
            <v>85800</v>
          </cell>
          <cell r="N2055"/>
          <cell r="P2055"/>
          <cell r="Q2055"/>
          <cell r="R2055"/>
          <cell r="S2055"/>
          <cell r="U2055"/>
          <cell r="V2055"/>
          <cell r="W2055"/>
          <cell r="X2055">
            <v>36831</v>
          </cell>
          <cell r="Y2055">
            <v>679300</v>
          </cell>
          <cell r="Z2055">
            <v>36831</v>
          </cell>
          <cell r="AA2055"/>
          <cell r="AB2055"/>
          <cell r="AC2055"/>
        </row>
        <row r="2056">
          <cell r="A2056">
            <v>36841</v>
          </cell>
          <cell r="B2056">
            <v>85800</v>
          </cell>
          <cell r="D2056"/>
          <cell r="E2056">
            <v>7</v>
          </cell>
          <cell r="F2056">
            <v>8.1300000000000008</v>
          </cell>
          <cell r="G2056">
            <v>7.9172494172494172</v>
          </cell>
          <cell r="H2056">
            <v>679300</v>
          </cell>
          <cell r="I2056">
            <v>85800</v>
          </cell>
          <cell r="N2056"/>
          <cell r="P2056"/>
          <cell r="Q2056"/>
          <cell r="R2056"/>
          <cell r="S2056"/>
          <cell r="U2056"/>
          <cell r="V2056"/>
          <cell r="W2056"/>
          <cell r="X2056">
            <v>36831</v>
          </cell>
          <cell r="Y2056">
            <v>679300</v>
          </cell>
          <cell r="Z2056">
            <v>36831</v>
          </cell>
          <cell r="AA2056"/>
          <cell r="AB2056"/>
          <cell r="AC2056"/>
        </row>
        <row r="2057">
          <cell r="A2057">
            <v>36842</v>
          </cell>
          <cell r="B2057">
            <v>85800</v>
          </cell>
          <cell r="D2057"/>
          <cell r="E2057">
            <v>7</v>
          </cell>
          <cell r="F2057">
            <v>8.1300000000000008</v>
          </cell>
          <cell r="G2057">
            <v>7.9172494172494172</v>
          </cell>
          <cell r="H2057">
            <v>679300</v>
          </cell>
          <cell r="I2057">
            <v>85800</v>
          </cell>
          <cell r="N2057"/>
          <cell r="P2057"/>
          <cell r="Q2057"/>
          <cell r="R2057"/>
          <cell r="S2057"/>
          <cell r="U2057"/>
          <cell r="V2057"/>
          <cell r="W2057"/>
          <cell r="X2057">
            <v>36831</v>
          </cell>
          <cell r="Y2057">
            <v>679300</v>
          </cell>
          <cell r="Z2057">
            <v>36831</v>
          </cell>
          <cell r="AA2057"/>
          <cell r="AB2057"/>
          <cell r="AC2057"/>
        </row>
        <row r="2058">
          <cell r="A2058">
            <v>36843</v>
          </cell>
          <cell r="B2058">
            <v>91300</v>
          </cell>
          <cell r="D2058"/>
          <cell r="E2058">
            <v>7</v>
          </cell>
          <cell r="F2058">
            <v>8.1300000000000008</v>
          </cell>
          <cell r="G2058">
            <v>7.9162102957283684</v>
          </cell>
          <cell r="H2058">
            <v>722750</v>
          </cell>
          <cell r="I2058">
            <v>91300</v>
          </cell>
          <cell r="N2058"/>
          <cell r="P2058"/>
          <cell r="Q2058"/>
          <cell r="R2058"/>
          <cell r="S2058"/>
          <cell r="U2058"/>
          <cell r="V2058"/>
          <cell r="W2058"/>
          <cell r="X2058">
            <v>36831</v>
          </cell>
          <cell r="Y2058">
            <v>722750</v>
          </cell>
          <cell r="Z2058">
            <v>36831</v>
          </cell>
          <cell r="AA2058"/>
          <cell r="AB2058"/>
          <cell r="AC2058"/>
        </row>
        <row r="2059">
          <cell r="A2059">
            <v>36844</v>
          </cell>
          <cell r="B2059">
            <v>79500</v>
          </cell>
          <cell r="D2059"/>
          <cell r="E2059">
            <v>7</v>
          </cell>
          <cell r="F2059">
            <v>8.25</v>
          </cell>
          <cell r="G2059">
            <v>8.0333333333333332</v>
          </cell>
          <cell r="H2059">
            <v>638650</v>
          </cell>
          <cell r="I2059">
            <v>79500</v>
          </cell>
          <cell r="N2059"/>
          <cell r="P2059"/>
          <cell r="Q2059"/>
          <cell r="R2059"/>
          <cell r="S2059"/>
          <cell r="U2059"/>
          <cell r="V2059"/>
          <cell r="W2059"/>
          <cell r="X2059">
            <v>36831</v>
          </cell>
          <cell r="Y2059">
            <v>638650</v>
          </cell>
          <cell r="Z2059">
            <v>36831</v>
          </cell>
          <cell r="AA2059"/>
          <cell r="AB2059"/>
          <cell r="AC2059"/>
        </row>
        <row r="2060">
          <cell r="A2060">
            <v>36845</v>
          </cell>
          <cell r="B2060">
            <v>147400</v>
          </cell>
          <cell r="D2060"/>
          <cell r="E2060">
            <v>7</v>
          </cell>
          <cell r="F2060">
            <v>9.5</v>
          </cell>
          <cell r="G2060">
            <v>9.2388059701492544</v>
          </cell>
          <cell r="H2060">
            <v>1361800</v>
          </cell>
          <cell r="I2060">
            <v>147400</v>
          </cell>
          <cell r="N2060"/>
          <cell r="P2060"/>
          <cell r="Q2060"/>
          <cell r="R2060"/>
          <cell r="S2060"/>
          <cell r="U2060"/>
          <cell r="V2060"/>
          <cell r="W2060"/>
          <cell r="X2060">
            <v>36831</v>
          </cell>
          <cell r="Y2060">
            <v>1361800</v>
          </cell>
          <cell r="Z2060">
            <v>36831</v>
          </cell>
          <cell r="AA2060"/>
          <cell r="AB2060"/>
          <cell r="AC2060"/>
        </row>
        <row r="2061">
          <cell r="A2061">
            <v>36846</v>
          </cell>
          <cell r="B2061">
            <v>146600</v>
          </cell>
          <cell r="D2061"/>
          <cell r="E2061">
            <v>7.1</v>
          </cell>
          <cell r="F2061">
            <v>9.5</v>
          </cell>
          <cell r="G2061">
            <v>9.3888813096862211</v>
          </cell>
          <cell r="H2061">
            <v>1376410</v>
          </cell>
          <cell r="I2061">
            <v>146600</v>
          </cell>
          <cell r="N2061"/>
          <cell r="P2061"/>
          <cell r="Q2061"/>
          <cell r="R2061"/>
          <cell r="S2061"/>
          <cell r="U2061"/>
          <cell r="V2061"/>
          <cell r="W2061"/>
          <cell r="X2061">
            <v>36831</v>
          </cell>
          <cell r="Y2061">
            <v>1376410</v>
          </cell>
          <cell r="Z2061">
            <v>36831</v>
          </cell>
          <cell r="AA2061"/>
          <cell r="AB2061"/>
          <cell r="AC2061"/>
        </row>
        <row r="2062">
          <cell r="A2062">
            <v>36847</v>
          </cell>
          <cell r="B2062">
            <v>83500</v>
          </cell>
          <cell r="D2062"/>
          <cell r="E2062">
            <v>7.2</v>
          </cell>
          <cell r="F2062">
            <v>9.5</v>
          </cell>
          <cell r="G2062">
            <v>9.1398203592814369</v>
          </cell>
          <cell r="H2062">
            <v>763175</v>
          </cell>
          <cell r="I2062">
            <v>83500</v>
          </cell>
          <cell r="N2062"/>
          <cell r="P2062"/>
          <cell r="Q2062"/>
          <cell r="R2062"/>
          <cell r="S2062"/>
          <cell r="U2062"/>
          <cell r="V2062"/>
          <cell r="W2062"/>
          <cell r="X2062">
            <v>36831</v>
          </cell>
          <cell r="Y2062">
            <v>763175</v>
          </cell>
          <cell r="Z2062">
            <v>36831</v>
          </cell>
          <cell r="AA2062"/>
          <cell r="AB2062"/>
          <cell r="AC2062"/>
        </row>
        <row r="2063">
          <cell r="A2063">
            <v>36848</v>
          </cell>
          <cell r="B2063">
            <v>83500</v>
          </cell>
          <cell r="D2063"/>
          <cell r="E2063">
            <v>7.2</v>
          </cell>
          <cell r="F2063">
            <v>9.5</v>
          </cell>
          <cell r="G2063">
            <v>9.1398203592814369</v>
          </cell>
          <cell r="H2063">
            <v>763175</v>
          </cell>
          <cell r="I2063">
            <v>83500</v>
          </cell>
          <cell r="N2063"/>
          <cell r="P2063"/>
          <cell r="Q2063"/>
          <cell r="R2063"/>
          <cell r="S2063"/>
          <cell r="U2063"/>
          <cell r="V2063"/>
          <cell r="W2063"/>
          <cell r="X2063">
            <v>36831</v>
          </cell>
          <cell r="Y2063">
            <v>763175</v>
          </cell>
          <cell r="Z2063">
            <v>36831</v>
          </cell>
          <cell r="AA2063"/>
          <cell r="AB2063"/>
          <cell r="AC2063"/>
        </row>
        <row r="2064">
          <cell r="A2064">
            <v>36849</v>
          </cell>
          <cell r="B2064">
            <v>83500</v>
          </cell>
          <cell r="D2064"/>
          <cell r="E2064">
            <v>7.2</v>
          </cell>
          <cell r="F2064">
            <v>9.5</v>
          </cell>
          <cell r="G2064">
            <v>9.1398203592814369</v>
          </cell>
          <cell r="H2064">
            <v>763175</v>
          </cell>
          <cell r="I2064">
            <v>83500</v>
          </cell>
          <cell r="N2064"/>
          <cell r="P2064"/>
          <cell r="Q2064"/>
          <cell r="R2064"/>
          <cell r="S2064"/>
          <cell r="U2064"/>
          <cell r="V2064"/>
          <cell r="W2064"/>
          <cell r="X2064">
            <v>36831</v>
          </cell>
          <cell r="Y2064">
            <v>763175</v>
          </cell>
          <cell r="Z2064">
            <v>36831</v>
          </cell>
          <cell r="AA2064"/>
          <cell r="AB2064"/>
          <cell r="AC2064"/>
        </row>
        <row r="2065">
          <cell r="A2065">
            <v>36850</v>
          </cell>
          <cell r="B2065">
            <v>40100</v>
          </cell>
          <cell r="D2065"/>
          <cell r="E2065">
            <v>7.2</v>
          </cell>
          <cell r="F2065">
            <v>8.5</v>
          </cell>
          <cell r="G2065">
            <v>8.3128428927680797</v>
          </cell>
          <cell r="H2065">
            <v>333345</v>
          </cell>
          <cell r="I2065">
            <v>40100</v>
          </cell>
          <cell r="N2065"/>
          <cell r="P2065"/>
          <cell r="Q2065"/>
          <cell r="R2065"/>
          <cell r="S2065"/>
          <cell r="U2065"/>
          <cell r="V2065"/>
          <cell r="W2065"/>
          <cell r="X2065">
            <v>36831</v>
          </cell>
          <cell r="Y2065">
            <v>333345</v>
          </cell>
          <cell r="Z2065">
            <v>36831</v>
          </cell>
          <cell r="AA2065"/>
          <cell r="AB2065"/>
          <cell r="AC2065"/>
        </row>
        <row r="2066">
          <cell r="A2066">
            <v>36851</v>
          </cell>
          <cell r="B2066">
            <v>63650</v>
          </cell>
          <cell r="D2066"/>
          <cell r="E2066">
            <v>7.2</v>
          </cell>
          <cell r="F2066">
            <v>8.5</v>
          </cell>
          <cell r="G2066">
            <v>8.4164179104477608</v>
          </cell>
          <cell r="H2066">
            <v>535705</v>
          </cell>
          <cell r="I2066">
            <v>63650</v>
          </cell>
          <cell r="N2066"/>
          <cell r="P2066"/>
          <cell r="Q2066"/>
          <cell r="R2066"/>
          <cell r="S2066"/>
          <cell r="U2066"/>
          <cell r="V2066"/>
          <cell r="W2066"/>
          <cell r="X2066">
            <v>36831</v>
          </cell>
          <cell r="Y2066">
            <v>535705</v>
          </cell>
          <cell r="Z2066">
            <v>36831</v>
          </cell>
          <cell r="AA2066"/>
          <cell r="AB2066"/>
          <cell r="AC2066"/>
        </row>
        <row r="2067">
          <cell r="A2067">
            <v>36852</v>
          </cell>
          <cell r="B2067">
            <v>79500</v>
          </cell>
          <cell r="D2067"/>
          <cell r="E2067">
            <v>7.5</v>
          </cell>
          <cell r="F2067">
            <v>8.75</v>
          </cell>
          <cell r="G2067">
            <v>8.5424528301886795</v>
          </cell>
          <cell r="H2067">
            <v>679125</v>
          </cell>
          <cell r="I2067">
            <v>79500</v>
          </cell>
          <cell r="N2067"/>
          <cell r="P2067"/>
          <cell r="Q2067"/>
          <cell r="R2067"/>
          <cell r="S2067"/>
          <cell r="U2067"/>
          <cell r="V2067"/>
          <cell r="W2067"/>
          <cell r="X2067">
            <v>36831</v>
          </cell>
          <cell r="Y2067">
            <v>679125</v>
          </cell>
          <cell r="Z2067">
            <v>36831</v>
          </cell>
          <cell r="AA2067"/>
          <cell r="AB2067"/>
          <cell r="AC2067"/>
        </row>
        <row r="2068">
          <cell r="A2068">
            <v>36853</v>
          </cell>
          <cell r="B2068">
            <v>18600</v>
          </cell>
          <cell r="D2068"/>
          <cell r="E2068">
            <v>7.2</v>
          </cell>
          <cell r="F2068">
            <v>9.5</v>
          </cell>
          <cell r="G2068">
            <v>9.1381720430107531</v>
          </cell>
          <cell r="H2068">
            <v>169970</v>
          </cell>
          <cell r="I2068">
            <v>18600</v>
          </cell>
          <cell r="N2068"/>
          <cell r="P2068"/>
          <cell r="Q2068"/>
          <cell r="R2068"/>
          <cell r="S2068"/>
          <cell r="U2068"/>
          <cell r="V2068"/>
          <cell r="W2068"/>
          <cell r="X2068">
            <v>36831</v>
          </cell>
          <cell r="Y2068">
            <v>169970</v>
          </cell>
          <cell r="Z2068">
            <v>36831</v>
          </cell>
          <cell r="AA2068"/>
          <cell r="AB2068"/>
          <cell r="AC2068"/>
        </row>
        <row r="2069">
          <cell r="A2069">
            <v>36854</v>
          </cell>
          <cell r="B2069">
            <v>37500</v>
          </cell>
          <cell r="D2069"/>
          <cell r="E2069">
            <v>6.9</v>
          </cell>
          <cell r="F2069">
            <v>9.5</v>
          </cell>
          <cell r="G2069">
            <v>7.6946666666666665</v>
          </cell>
          <cell r="H2069">
            <v>288550</v>
          </cell>
          <cell r="I2069">
            <v>37500</v>
          </cell>
          <cell r="N2069"/>
          <cell r="P2069"/>
          <cell r="Q2069"/>
          <cell r="R2069"/>
          <cell r="S2069"/>
          <cell r="U2069"/>
          <cell r="V2069"/>
          <cell r="W2069"/>
          <cell r="X2069">
            <v>36831</v>
          </cell>
          <cell r="Y2069">
            <v>288550</v>
          </cell>
          <cell r="Z2069">
            <v>36831</v>
          </cell>
          <cell r="AA2069"/>
          <cell r="AB2069"/>
          <cell r="AC2069"/>
        </row>
        <row r="2070">
          <cell r="A2070">
            <v>36855</v>
          </cell>
          <cell r="B2070">
            <v>37500</v>
          </cell>
          <cell r="D2070"/>
          <cell r="E2070">
            <v>6.9</v>
          </cell>
          <cell r="F2070">
            <v>9.5</v>
          </cell>
          <cell r="G2070">
            <v>7.6946666666666665</v>
          </cell>
          <cell r="H2070">
            <v>288550</v>
          </cell>
          <cell r="I2070">
            <v>37500</v>
          </cell>
          <cell r="N2070"/>
          <cell r="P2070"/>
          <cell r="Q2070"/>
          <cell r="R2070"/>
          <cell r="S2070"/>
          <cell r="U2070"/>
          <cell r="V2070"/>
          <cell r="W2070"/>
          <cell r="X2070">
            <v>36831</v>
          </cell>
          <cell r="Y2070">
            <v>288550</v>
          </cell>
          <cell r="Z2070">
            <v>36831</v>
          </cell>
          <cell r="AA2070"/>
          <cell r="AB2070"/>
          <cell r="AC2070"/>
        </row>
        <row r="2071">
          <cell r="A2071">
            <v>36856</v>
          </cell>
          <cell r="B2071">
            <v>37500</v>
          </cell>
          <cell r="D2071"/>
          <cell r="E2071">
            <v>6.9</v>
          </cell>
          <cell r="F2071">
            <v>9.5</v>
          </cell>
          <cell r="G2071">
            <v>7.6946666666666665</v>
          </cell>
          <cell r="H2071">
            <v>288550</v>
          </cell>
          <cell r="I2071">
            <v>37500</v>
          </cell>
          <cell r="N2071"/>
          <cell r="P2071"/>
          <cell r="Q2071"/>
          <cell r="R2071"/>
          <cell r="S2071"/>
          <cell r="U2071"/>
          <cell r="V2071"/>
          <cell r="W2071"/>
          <cell r="X2071">
            <v>36831</v>
          </cell>
          <cell r="Y2071">
            <v>288550</v>
          </cell>
          <cell r="Z2071">
            <v>36831</v>
          </cell>
          <cell r="AA2071"/>
          <cell r="AB2071"/>
          <cell r="AC2071"/>
        </row>
        <row r="2072">
          <cell r="A2072">
            <v>36857</v>
          </cell>
          <cell r="B2072">
            <v>46500</v>
          </cell>
          <cell r="D2072"/>
          <cell r="E2072">
            <v>6.8</v>
          </cell>
          <cell r="F2072">
            <v>9.5</v>
          </cell>
          <cell r="G2072">
            <v>9.0526881720430108</v>
          </cell>
          <cell r="H2072">
            <v>420950</v>
          </cell>
          <cell r="I2072">
            <v>46500</v>
          </cell>
          <cell r="N2072"/>
          <cell r="P2072"/>
          <cell r="Q2072"/>
          <cell r="R2072"/>
          <cell r="S2072"/>
          <cell r="U2072"/>
          <cell r="V2072"/>
          <cell r="W2072"/>
          <cell r="X2072">
            <v>36831</v>
          </cell>
          <cell r="Y2072">
            <v>420950</v>
          </cell>
          <cell r="Z2072">
            <v>36831</v>
          </cell>
          <cell r="AA2072"/>
          <cell r="AB2072"/>
          <cell r="AC2072"/>
        </row>
        <row r="2073">
          <cell r="A2073">
            <v>36858</v>
          </cell>
          <cell r="B2073">
            <v>86800</v>
          </cell>
          <cell r="D2073"/>
          <cell r="E2073">
            <v>6.8</v>
          </cell>
          <cell r="F2073">
            <v>9.5</v>
          </cell>
          <cell r="G2073">
            <v>8.8980414746543772</v>
          </cell>
          <cell r="H2073">
            <v>772350</v>
          </cell>
          <cell r="I2073">
            <v>86800</v>
          </cell>
          <cell r="N2073"/>
          <cell r="P2073"/>
          <cell r="Q2073"/>
          <cell r="R2073"/>
          <cell r="S2073"/>
          <cell r="U2073"/>
          <cell r="V2073"/>
          <cell r="W2073"/>
          <cell r="X2073">
            <v>36831</v>
          </cell>
          <cell r="Y2073">
            <v>772350</v>
          </cell>
          <cell r="Z2073">
            <v>36831</v>
          </cell>
          <cell r="AA2073"/>
          <cell r="AB2073"/>
          <cell r="AC2073"/>
        </row>
        <row r="2074">
          <cell r="A2074">
            <v>36859</v>
          </cell>
          <cell r="B2074">
            <v>39500</v>
          </cell>
          <cell r="D2074"/>
          <cell r="E2074">
            <v>6.9</v>
          </cell>
          <cell r="F2074">
            <v>9.5</v>
          </cell>
          <cell r="G2074">
            <v>9.24</v>
          </cell>
          <cell r="H2074">
            <v>364980</v>
          </cell>
          <cell r="I2074">
            <v>39500</v>
          </cell>
          <cell r="N2074"/>
          <cell r="P2074"/>
          <cell r="Q2074"/>
          <cell r="R2074"/>
          <cell r="S2074"/>
          <cell r="U2074"/>
          <cell r="V2074"/>
          <cell r="W2074"/>
          <cell r="X2074">
            <v>36831</v>
          </cell>
          <cell r="Y2074">
            <v>364980</v>
          </cell>
          <cell r="Z2074">
            <v>36831</v>
          </cell>
          <cell r="AA2074"/>
          <cell r="AB2074"/>
          <cell r="AC2074"/>
        </row>
        <row r="2075">
          <cell r="A2075">
            <v>36860</v>
          </cell>
          <cell r="B2075">
            <v>26450</v>
          </cell>
          <cell r="C2075"/>
          <cell r="D2075"/>
          <cell r="E2075">
            <v>6.58</v>
          </cell>
          <cell r="F2075">
            <v>6.9</v>
          </cell>
          <cell r="G2075">
            <v>6.65</v>
          </cell>
          <cell r="H2075">
            <v>175892.5</v>
          </cell>
          <cell r="I2075">
            <v>26450</v>
          </cell>
          <cell r="J2075">
            <v>21336582.5</v>
          </cell>
          <cell r="K2075">
            <v>2611100</v>
          </cell>
          <cell r="L2075">
            <v>8.171491899965531</v>
          </cell>
          <cell r="M2075"/>
          <cell r="N2075"/>
          <cell r="O2075"/>
          <cell r="P2075"/>
          <cell r="Q2075"/>
          <cell r="R2075"/>
          <cell r="S2075"/>
          <cell r="T2075"/>
          <cell r="U2075"/>
          <cell r="V2075"/>
          <cell r="W2075"/>
          <cell r="X2075">
            <v>36831</v>
          </cell>
          <cell r="Y2075">
            <v>175892.5</v>
          </cell>
          <cell r="Z2075">
            <v>36831</v>
          </cell>
          <cell r="AA2075"/>
          <cell r="AB2075"/>
          <cell r="AC2075"/>
        </row>
        <row r="2076">
          <cell r="A2076">
            <v>36861</v>
          </cell>
          <cell r="B2076">
            <v>38500</v>
          </cell>
          <cell r="D2076"/>
          <cell r="E2076">
            <v>7</v>
          </cell>
          <cell r="F2076">
            <v>8</v>
          </cell>
          <cell r="G2076">
            <v>7.1506493506493509</v>
          </cell>
          <cell r="H2076">
            <v>275300</v>
          </cell>
          <cell r="I2076">
            <v>38500</v>
          </cell>
          <cell r="N2076"/>
          <cell r="P2076"/>
          <cell r="Q2076"/>
          <cell r="R2076"/>
          <cell r="S2076"/>
          <cell r="U2076"/>
          <cell r="V2076"/>
          <cell r="W2076"/>
          <cell r="X2076">
            <v>36861</v>
          </cell>
          <cell r="Y2076">
            <v>275300</v>
          </cell>
          <cell r="Z2076">
            <v>36861</v>
          </cell>
          <cell r="AA2076"/>
          <cell r="AB2076"/>
          <cell r="AC2076"/>
        </row>
        <row r="2077">
          <cell r="A2077">
            <v>36862</v>
          </cell>
          <cell r="B2077">
            <v>38500</v>
          </cell>
          <cell r="D2077"/>
          <cell r="E2077">
            <v>7</v>
          </cell>
          <cell r="F2077">
            <v>8</v>
          </cell>
          <cell r="G2077">
            <v>7.1506493506493509</v>
          </cell>
          <cell r="H2077">
            <v>275300</v>
          </cell>
          <cell r="I2077">
            <v>38500</v>
          </cell>
          <cell r="N2077"/>
          <cell r="P2077"/>
          <cell r="Q2077"/>
          <cell r="R2077"/>
          <cell r="S2077"/>
          <cell r="U2077"/>
          <cell r="V2077"/>
          <cell r="W2077"/>
          <cell r="X2077">
            <v>36861</v>
          </cell>
          <cell r="Y2077">
            <v>275300</v>
          </cell>
          <cell r="Z2077">
            <v>36861</v>
          </cell>
          <cell r="AA2077"/>
          <cell r="AB2077"/>
          <cell r="AC2077"/>
        </row>
        <row r="2078">
          <cell r="A2078">
            <v>36863</v>
          </cell>
          <cell r="B2078">
            <v>38500</v>
          </cell>
          <cell r="D2078"/>
          <cell r="E2078">
            <v>7</v>
          </cell>
          <cell r="F2078">
            <v>8</v>
          </cell>
          <cell r="G2078">
            <v>7.1506493506493509</v>
          </cell>
          <cell r="H2078">
            <v>275300</v>
          </cell>
          <cell r="I2078">
            <v>38500</v>
          </cell>
          <cell r="N2078"/>
          <cell r="P2078"/>
          <cell r="Q2078"/>
          <cell r="R2078"/>
          <cell r="S2078"/>
          <cell r="U2078"/>
          <cell r="V2078"/>
          <cell r="W2078"/>
          <cell r="X2078">
            <v>36861</v>
          </cell>
          <cell r="Y2078">
            <v>275300</v>
          </cell>
          <cell r="Z2078">
            <v>36861</v>
          </cell>
          <cell r="AA2078"/>
          <cell r="AB2078"/>
          <cell r="AC2078"/>
        </row>
        <row r="2079">
          <cell r="A2079">
            <v>36864</v>
          </cell>
          <cell r="B2079">
            <v>55500</v>
          </cell>
          <cell r="D2079"/>
          <cell r="E2079">
            <v>7</v>
          </cell>
          <cell r="F2079">
            <v>8.5</v>
          </cell>
          <cell r="G2079">
            <v>7.8135135135135139</v>
          </cell>
          <cell r="H2079">
            <v>433650</v>
          </cell>
          <cell r="I2079">
            <v>55500</v>
          </cell>
          <cell r="N2079"/>
          <cell r="P2079"/>
          <cell r="Q2079"/>
          <cell r="R2079"/>
          <cell r="S2079"/>
          <cell r="U2079"/>
          <cell r="V2079"/>
          <cell r="W2079"/>
          <cell r="X2079">
            <v>36861</v>
          </cell>
          <cell r="Y2079">
            <v>433650</v>
          </cell>
          <cell r="Z2079">
            <v>36861</v>
          </cell>
          <cell r="AA2079"/>
          <cell r="AB2079"/>
          <cell r="AC2079"/>
        </row>
        <row r="2080">
          <cell r="A2080">
            <v>36865</v>
          </cell>
          <cell r="B2080">
            <v>64000</v>
          </cell>
          <cell r="D2080"/>
          <cell r="E2080">
            <v>6.9</v>
          </cell>
          <cell r="F2080">
            <v>9.5</v>
          </cell>
          <cell r="G2080">
            <v>7.9375</v>
          </cell>
          <cell r="H2080">
            <v>508000</v>
          </cell>
          <cell r="I2080">
            <v>64000</v>
          </cell>
          <cell r="N2080"/>
          <cell r="P2080"/>
          <cell r="Q2080"/>
          <cell r="R2080"/>
          <cell r="S2080"/>
          <cell r="U2080"/>
          <cell r="V2080"/>
          <cell r="W2080"/>
          <cell r="X2080">
            <v>36861</v>
          </cell>
          <cell r="Y2080">
            <v>508000</v>
          </cell>
          <cell r="Z2080">
            <v>36861</v>
          </cell>
          <cell r="AA2080"/>
          <cell r="AB2080"/>
          <cell r="AC2080"/>
        </row>
        <row r="2081">
          <cell r="A2081">
            <v>36866</v>
          </cell>
          <cell r="B2081">
            <v>73400</v>
          </cell>
          <cell r="D2081"/>
          <cell r="E2081">
            <v>6.7</v>
          </cell>
          <cell r="F2081">
            <v>10</v>
          </cell>
          <cell r="G2081">
            <v>8.1524523160762943</v>
          </cell>
          <cell r="H2081">
            <v>598390</v>
          </cell>
          <cell r="I2081">
            <v>73400</v>
          </cell>
          <cell r="N2081"/>
          <cell r="P2081"/>
          <cell r="Q2081"/>
          <cell r="R2081"/>
          <cell r="S2081"/>
          <cell r="U2081"/>
          <cell r="V2081"/>
          <cell r="W2081"/>
          <cell r="X2081">
            <v>36861</v>
          </cell>
          <cell r="Y2081">
            <v>598390</v>
          </cell>
          <cell r="Z2081">
            <v>36861</v>
          </cell>
          <cell r="AA2081"/>
          <cell r="AB2081"/>
          <cell r="AC2081"/>
        </row>
        <row r="2082">
          <cell r="A2082">
            <v>36867</v>
          </cell>
          <cell r="B2082">
            <v>68050</v>
          </cell>
          <cell r="D2082"/>
          <cell r="E2082">
            <v>7</v>
          </cell>
          <cell r="F2082">
            <v>10</v>
          </cell>
          <cell r="G2082">
            <v>8.0556208670095515</v>
          </cell>
          <cell r="H2082">
            <v>548185</v>
          </cell>
          <cell r="I2082">
            <v>68050</v>
          </cell>
          <cell r="N2082"/>
          <cell r="P2082"/>
          <cell r="Q2082"/>
          <cell r="R2082"/>
          <cell r="S2082"/>
          <cell r="U2082"/>
          <cell r="V2082"/>
          <cell r="W2082"/>
          <cell r="X2082">
            <v>36861</v>
          </cell>
          <cell r="Y2082">
            <v>548185</v>
          </cell>
          <cell r="Z2082">
            <v>36861</v>
          </cell>
          <cell r="AA2082"/>
          <cell r="AB2082"/>
          <cell r="AC2082"/>
        </row>
        <row r="2083">
          <cell r="A2083">
            <v>36868</v>
          </cell>
          <cell r="B2083">
            <v>68050</v>
          </cell>
          <cell r="D2083"/>
          <cell r="E2083">
            <v>7</v>
          </cell>
          <cell r="F2083">
            <v>10</v>
          </cell>
          <cell r="G2083">
            <v>8.0556208670095515</v>
          </cell>
          <cell r="H2083">
            <v>548185</v>
          </cell>
          <cell r="I2083">
            <v>68050</v>
          </cell>
          <cell r="N2083"/>
          <cell r="P2083"/>
          <cell r="Q2083"/>
          <cell r="R2083"/>
          <cell r="S2083"/>
          <cell r="U2083"/>
          <cell r="V2083"/>
          <cell r="W2083"/>
          <cell r="X2083">
            <v>36861</v>
          </cell>
          <cell r="Y2083">
            <v>548185</v>
          </cell>
          <cell r="Z2083">
            <v>36861</v>
          </cell>
          <cell r="AA2083"/>
          <cell r="AB2083"/>
          <cell r="AC2083"/>
        </row>
        <row r="2084">
          <cell r="A2084">
            <v>36869</v>
          </cell>
          <cell r="B2084">
            <v>68050</v>
          </cell>
          <cell r="D2084"/>
          <cell r="E2084">
            <v>7</v>
          </cell>
          <cell r="F2084">
            <v>10</v>
          </cell>
          <cell r="G2084">
            <v>8.0556208670095515</v>
          </cell>
          <cell r="H2084">
            <v>548185</v>
          </cell>
          <cell r="I2084">
            <v>68050</v>
          </cell>
          <cell r="N2084"/>
          <cell r="P2084"/>
          <cell r="Q2084"/>
          <cell r="R2084"/>
          <cell r="S2084"/>
          <cell r="U2084"/>
          <cell r="V2084"/>
          <cell r="W2084"/>
          <cell r="X2084">
            <v>36861</v>
          </cell>
          <cell r="Y2084">
            <v>548185</v>
          </cell>
          <cell r="Z2084">
            <v>36861</v>
          </cell>
          <cell r="AA2084"/>
          <cell r="AB2084"/>
          <cell r="AC2084"/>
        </row>
        <row r="2085">
          <cell r="A2085">
            <v>36870</v>
          </cell>
          <cell r="B2085">
            <v>68050</v>
          </cell>
          <cell r="D2085"/>
          <cell r="E2085">
            <v>7</v>
          </cell>
          <cell r="F2085">
            <v>10</v>
          </cell>
          <cell r="G2085">
            <v>8.0556208670095515</v>
          </cell>
          <cell r="H2085">
            <v>548185</v>
          </cell>
          <cell r="I2085">
            <v>68050</v>
          </cell>
          <cell r="N2085"/>
          <cell r="P2085"/>
          <cell r="Q2085"/>
          <cell r="R2085"/>
          <cell r="S2085"/>
          <cell r="U2085"/>
          <cell r="V2085"/>
          <cell r="W2085"/>
          <cell r="X2085">
            <v>36861</v>
          </cell>
          <cell r="Y2085">
            <v>548185</v>
          </cell>
          <cell r="Z2085">
            <v>36861</v>
          </cell>
          <cell r="AA2085"/>
          <cell r="AB2085"/>
          <cell r="AC2085"/>
        </row>
        <row r="2086">
          <cell r="A2086">
            <v>36871</v>
          </cell>
          <cell r="B2086">
            <v>81500</v>
          </cell>
          <cell r="D2086"/>
          <cell r="E2086">
            <v>7</v>
          </cell>
          <cell r="F2086">
            <v>10</v>
          </cell>
          <cell r="G2086">
            <v>7.9343558282208591</v>
          </cell>
          <cell r="H2086">
            <v>646650</v>
          </cell>
          <cell r="I2086">
            <v>81500</v>
          </cell>
          <cell r="N2086"/>
          <cell r="P2086"/>
          <cell r="Q2086"/>
          <cell r="R2086"/>
          <cell r="S2086"/>
          <cell r="U2086"/>
          <cell r="V2086"/>
          <cell r="W2086"/>
          <cell r="X2086">
            <v>36861</v>
          </cell>
          <cell r="Y2086">
            <v>646650</v>
          </cell>
          <cell r="Z2086">
            <v>36861</v>
          </cell>
          <cell r="AA2086"/>
          <cell r="AB2086"/>
          <cell r="AC2086"/>
        </row>
        <row r="2087">
          <cell r="A2087">
            <v>36872</v>
          </cell>
          <cell r="B2087">
            <v>73500</v>
          </cell>
          <cell r="D2087"/>
          <cell r="E2087">
            <v>7</v>
          </cell>
          <cell r="F2087">
            <v>10</v>
          </cell>
          <cell r="G2087">
            <v>8.0374149659863949</v>
          </cell>
          <cell r="H2087">
            <v>590750</v>
          </cell>
          <cell r="I2087">
            <v>73500</v>
          </cell>
          <cell r="N2087"/>
          <cell r="P2087"/>
          <cell r="Q2087"/>
          <cell r="R2087"/>
          <cell r="S2087"/>
          <cell r="U2087"/>
          <cell r="V2087"/>
          <cell r="W2087"/>
          <cell r="X2087">
            <v>36861</v>
          </cell>
          <cell r="Y2087">
            <v>590750</v>
          </cell>
          <cell r="Z2087">
            <v>36861</v>
          </cell>
          <cell r="AA2087"/>
          <cell r="AB2087"/>
          <cell r="AC2087"/>
        </row>
        <row r="2088">
          <cell r="A2088">
            <v>36873</v>
          </cell>
          <cell r="B2088">
            <v>73200</v>
          </cell>
          <cell r="D2088"/>
          <cell r="E2088">
            <v>7</v>
          </cell>
          <cell r="F2088">
            <v>10</v>
          </cell>
          <cell r="G2088">
            <v>8.3251366120218577</v>
          </cell>
          <cell r="H2088">
            <v>609400</v>
          </cell>
          <cell r="I2088">
            <v>73200</v>
          </cell>
          <cell r="N2088"/>
          <cell r="P2088"/>
          <cell r="Q2088"/>
          <cell r="R2088"/>
          <cell r="S2088"/>
          <cell r="U2088"/>
          <cell r="V2088"/>
          <cell r="W2088"/>
          <cell r="X2088">
            <v>36861</v>
          </cell>
          <cell r="Y2088">
            <v>609400</v>
          </cell>
          <cell r="Z2088">
            <v>36861</v>
          </cell>
          <cell r="AA2088"/>
          <cell r="AB2088"/>
          <cell r="AC2088"/>
        </row>
        <row r="2089">
          <cell r="A2089">
            <v>36874</v>
          </cell>
          <cell r="B2089">
            <v>60100</v>
          </cell>
          <cell r="D2089"/>
          <cell r="E2089">
            <v>7</v>
          </cell>
          <cell r="F2089">
            <v>10</v>
          </cell>
          <cell r="G2089">
            <v>8.6056572379367715</v>
          </cell>
          <cell r="H2089">
            <v>517199.99999999994</v>
          </cell>
          <cell r="I2089">
            <v>60100</v>
          </cell>
          <cell r="N2089"/>
          <cell r="P2089"/>
          <cell r="Q2089"/>
          <cell r="R2089"/>
          <cell r="S2089"/>
          <cell r="U2089"/>
          <cell r="V2089"/>
          <cell r="W2089"/>
          <cell r="X2089">
            <v>36861</v>
          </cell>
          <cell r="Y2089">
            <v>517199.99999999994</v>
          </cell>
          <cell r="Z2089">
            <v>36861</v>
          </cell>
          <cell r="AA2089"/>
          <cell r="AB2089"/>
          <cell r="AC2089"/>
        </row>
        <row r="2090">
          <cell r="A2090">
            <v>36875</v>
          </cell>
          <cell r="B2090">
            <v>72000</v>
          </cell>
          <cell r="D2090"/>
          <cell r="E2090">
            <v>7</v>
          </cell>
          <cell r="F2090">
            <v>9</v>
          </cell>
          <cell r="G2090">
            <v>8.4722222222222214</v>
          </cell>
          <cell r="H2090">
            <v>610000</v>
          </cell>
          <cell r="I2090">
            <v>72000</v>
          </cell>
          <cell r="N2090"/>
          <cell r="P2090"/>
          <cell r="Q2090"/>
          <cell r="R2090"/>
          <cell r="S2090"/>
          <cell r="U2090"/>
          <cell r="V2090"/>
          <cell r="W2090"/>
          <cell r="X2090">
            <v>36861</v>
          </cell>
          <cell r="Y2090">
            <v>610000</v>
          </cell>
          <cell r="Z2090">
            <v>36861</v>
          </cell>
          <cell r="AA2090"/>
          <cell r="AB2090"/>
          <cell r="AC2090"/>
        </row>
        <row r="2091">
          <cell r="A2091">
            <v>36876</v>
          </cell>
          <cell r="B2091">
            <v>72000</v>
          </cell>
          <cell r="D2091"/>
          <cell r="E2091">
            <v>7</v>
          </cell>
          <cell r="F2091">
            <v>9</v>
          </cell>
          <cell r="G2091">
            <v>8.4722222222222214</v>
          </cell>
          <cell r="H2091">
            <v>610000</v>
          </cell>
          <cell r="I2091">
            <v>72000</v>
          </cell>
          <cell r="N2091"/>
          <cell r="P2091"/>
          <cell r="Q2091"/>
          <cell r="R2091"/>
          <cell r="S2091"/>
          <cell r="U2091"/>
          <cell r="V2091"/>
          <cell r="W2091"/>
          <cell r="X2091">
            <v>36861</v>
          </cell>
          <cell r="Y2091">
            <v>610000</v>
          </cell>
          <cell r="Z2091">
            <v>36861</v>
          </cell>
          <cell r="AA2091"/>
          <cell r="AB2091"/>
          <cell r="AC2091"/>
        </row>
        <row r="2092">
          <cell r="A2092">
            <v>36877</v>
          </cell>
          <cell r="B2092">
            <v>72000</v>
          </cell>
          <cell r="D2092"/>
          <cell r="E2092">
            <v>7</v>
          </cell>
          <cell r="F2092">
            <v>9</v>
          </cell>
          <cell r="G2092">
            <v>8.4722222222222214</v>
          </cell>
          <cell r="H2092">
            <v>610000</v>
          </cell>
          <cell r="I2092">
            <v>72000</v>
          </cell>
          <cell r="N2092"/>
          <cell r="P2092"/>
          <cell r="Q2092"/>
          <cell r="R2092"/>
          <cell r="S2092"/>
          <cell r="U2092"/>
          <cell r="V2092"/>
          <cell r="W2092"/>
          <cell r="X2092">
            <v>36861</v>
          </cell>
          <cell r="Y2092">
            <v>610000</v>
          </cell>
          <cell r="Z2092">
            <v>36861</v>
          </cell>
          <cell r="AA2092"/>
          <cell r="AB2092"/>
          <cell r="AC2092"/>
        </row>
        <row r="2093">
          <cell r="A2093">
            <v>36878</v>
          </cell>
          <cell r="B2093">
            <v>109900</v>
          </cell>
          <cell r="D2093"/>
          <cell r="E2093">
            <v>7</v>
          </cell>
          <cell r="F2093">
            <v>10</v>
          </cell>
          <cell r="G2093">
            <v>8.778889899909009</v>
          </cell>
          <cell r="H2093">
            <v>964800.00000000012</v>
          </cell>
          <cell r="I2093">
            <v>109900</v>
          </cell>
          <cell r="N2093"/>
          <cell r="P2093"/>
          <cell r="Q2093"/>
          <cell r="R2093"/>
          <cell r="S2093"/>
          <cell r="U2093"/>
          <cell r="V2093"/>
          <cell r="W2093"/>
          <cell r="X2093">
            <v>36861</v>
          </cell>
          <cell r="Y2093">
            <v>964800.00000000012</v>
          </cell>
          <cell r="Z2093">
            <v>36861</v>
          </cell>
          <cell r="AA2093"/>
          <cell r="AB2093"/>
          <cell r="AC2093"/>
        </row>
        <row r="2094">
          <cell r="A2094">
            <v>36879</v>
          </cell>
          <cell r="B2094">
            <v>79400</v>
          </cell>
          <cell r="D2094"/>
          <cell r="E2094">
            <v>7</v>
          </cell>
          <cell r="F2094">
            <v>10</v>
          </cell>
          <cell r="G2094">
            <v>8.5428211586901757</v>
          </cell>
          <cell r="H2094">
            <v>678300</v>
          </cell>
          <cell r="I2094">
            <v>79400</v>
          </cell>
          <cell r="N2094"/>
          <cell r="P2094"/>
          <cell r="Q2094"/>
          <cell r="R2094"/>
          <cell r="S2094"/>
          <cell r="U2094"/>
          <cell r="V2094"/>
          <cell r="W2094"/>
          <cell r="X2094">
            <v>36861</v>
          </cell>
          <cell r="Y2094">
            <v>678300</v>
          </cell>
          <cell r="Z2094">
            <v>36861</v>
          </cell>
          <cell r="AA2094"/>
          <cell r="AB2094"/>
          <cell r="AC2094"/>
        </row>
        <row r="2095">
          <cell r="A2095">
            <v>36880</v>
          </cell>
          <cell r="B2095">
            <v>85500</v>
          </cell>
          <cell r="D2095"/>
          <cell r="E2095">
            <v>6.5</v>
          </cell>
          <cell r="F2095">
            <v>10</v>
          </cell>
          <cell r="G2095">
            <v>8.8883040935672515</v>
          </cell>
          <cell r="H2095">
            <v>759950</v>
          </cell>
          <cell r="I2095">
            <v>85500</v>
          </cell>
          <cell r="N2095"/>
          <cell r="P2095"/>
          <cell r="Q2095"/>
          <cell r="R2095"/>
          <cell r="S2095"/>
          <cell r="U2095"/>
          <cell r="V2095"/>
          <cell r="W2095"/>
          <cell r="X2095">
            <v>36861</v>
          </cell>
          <cell r="Y2095">
            <v>759950</v>
          </cell>
          <cell r="Z2095">
            <v>36861</v>
          </cell>
          <cell r="AA2095"/>
          <cell r="AB2095"/>
          <cell r="AC2095"/>
        </row>
        <row r="2096">
          <cell r="A2096">
            <v>36881</v>
          </cell>
          <cell r="B2096">
            <v>83300</v>
          </cell>
          <cell r="D2096"/>
          <cell r="E2096">
            <v>6.5</v>
          </cell>
          <cell r="F2096">
            <v>10</v>
          </cell>
          <cell r="G2096">
            <v>8.9480192076830729</v>
          </cell>
          <cell r="H2096">
            <v>745370</v>
          </cell>
          <cell r="I2096">
            <v>83300</v>
          </cell>
          <cell r="N2096"/>
          <cell r="P2096"/>
          <cell r="Q2096"/>
          <cell r="R2096"/>
          <cell r="S2096"/>
          <cell r="U2096"/>
          <cell r="V2096"/>
          <cell r="W2096"/>
          <cell r="X2096">
            <v>36861</v>
          </cell>
          <cell r="Y2096">
            <v>745370</v>
          </cell>
          <cell r="Z2096">
            <v>36861</v>
          </cell>
          <cell r="AA2096"/>
          <cell r="AB2096"/>
          <cell r="AC2096"/>
        </row>
        <row r="2097">
          <cell r="A2097">
            <v>36882</v>
          </cell>
          <cell r="B2097">
            <v>98700</v>
          </cell>
          <cell r="D2097"/>
          <cell r="E2097">
            <v>6.5</v>
          </cell>
          <cell r="F2097">
            <v>10</v>
          </cell>
          <cell r="G2097">
            <v>8.998277608915906</v>
          </cell>
          <cell r="H2097">
            <v>888129.99999999988</v>
          </cell>
          <cell r="I2097">
            <v>98700</v>
          </cell>
          <cell r="N2097"/>
          <cell r="P2097"/>
          <cell r="Q2097"/>
          <cell r="R2097"/>
          <cell r="S2097"/>
          <cell r="U2097"/>
          <cell r="V2097"/>
          <cell r="W2097"/>
          <cell r="X2097">
            <v>36861</v>
          </cell>
          <cell r="Y2097">
            <v>888129.99999999988</v>
          </cell>
          <cell r="Z2097">
            <v>36861</v>
          </cell>
          <cell r="AA2097"/>
          <cell r="AB2097"/>
          <cell r="AC2097"/>
        </row>
        <row r="2098">
          <cell r="A2098">
            <v>36883</v>
          </cell>
          <cell r="B2098">
            <v>98700</v>
          </cell>
          <cell r="D2098"/>
          <cell r="E2098">
            <v>6.5</v>
          </cell>
          <cell r="F2098">
            <v>10</v>
          </cell>
          <cell r="G2098">
            <v>8.998277608915906</v>
          </cell>
          <cell r="H2098">
            <v>888129.99999999988</v>
          </cell>
          <cell r="I2098">
            <v>98700</v>
          </cell>
          <cell r="N2098"/>
          <cell r="P2098"/>
          <cell r="Q2098"/>
          <cell r="R2098"/>
          <cell r="S2098"/>
          <cell r="U2098"/>
          <cell r="V2098"/>
          <cell r="W2098"/>
          <cell r="X2098">
            <v>36861</v>
          </cell>
          <cell r="Y2098">
            <v>888129.99999999988</v>
          </cell>
          <cell r="Z2098">
            <v>36861</v>
          </cell>
          <cell r="AA2098"/>
          <cell r="AB2098"/>
          <cell r="AC2098"/>
        </row>
        <row r="2099">
          <cell r="A2099">
            <v>36884</v>
          </cell>
          <cell r="B2099">
            <v>98700</v>
          </cell>
          <cell r="D2099"/>
          <cell r="E2099">
            <v>6.5</v>
          </cell>
          <cell r="F2099">
            <v>10</v>
          </cell>
          <cell r="G2099">
            <v>8.998277608915906</v>
          </cell>
          <cell r="H2099">
            <v>888129.99999999988</v>
          </cell>
          <cell r="I2099">
            <v>98700</v>
          </cell>
          <cell r="N2099"/>
          <cell r="P2099"/>
          <cell r="Q2099"/>
          <cell r="R2099"/>
          <cell r="S2099"/>
          <cell r="U2099"/>
          <cell r="V2099"/>
          <cell r="W2099"/>
          <cell r="X2099">
            <v>36861</v>
          </cell>
          <cell r="Y2099">
            <v>888129.99999999988</v>
          </cell>
          <cell r="Z2099">
            <v>36861</v>
          </cell>
          <cell r="AA2099"/>
          <cell r="AB2099"/>
          <cell r="AC2099"/>
        </row>
        <row r="2100">
          <cell r="A2100">
            <v>36885</v>
          </cell>
          <cell r="B2100">
            <v>98700</v>
          </cell>
          <cell r="D2100"/>
          <cell r="E2100">
            <v>6.5</v>
          </cell>
          <cell r="F2100">
            <v>10</v>
          </cell>
          <cell r="G2100">
            <v>8.998277608915906</v>
          </cell>
          <cell r="H2100">
            <v>888129.99999999988</v>
          </cell>
          <cell r="I2100">
            <v>98700</v>
          </cell>
          <cell r="N2100"/>
          <cell r="P2100"/>
          <cell r="Q2100"/>
          <cell r="R2100"/>
          <cell r="S2100"/>
          <cell r="U2100"/>
          <cell r="V2100"/>
          <cell r="W2100"/>
          <cell r="X2100">
            <v>36861</v>
          </cell>
          <cell r="Y2100">
            <v>888129.99999999988</v>
          </cell>
          <cell r="Z2100">
            <v>36861</v>
          </cell>
          <cell r="AA2100"/>
          <cell r="AB2100"/>
          <cell r="AC2100"/>
        </row>
        <row r="2101">
          <cell r="A2101">
            <v>36886</v>
          </cell>
          <cell r="B2101">
            <v>97400</v>
          </cell>
          <cell r="D2101"/>
          <cell r="E2101">
            <v>6.46</v>
          </cell>
          <cell r="F2101">
            <v>10</v>
          </cell>
          <cell r="G2101">
            <v>9.1567761806981522</v>
          </cell>
          <cell r="H2101">
            <v>891870</v>
          </cell>
          <cell r="I2101">
            <v>97400</v>
          </cell>
          <cell r="N2101"/>
          <cell r="P2101"/>
          <cell r="Q2101"/>
          <cell r="R2101"/>
          <cell r="S2101"/>
          <cell r="U2101"/>
          <cell r="V2101"/>
          <cell r="W2101"/>
          <cell r="X2101">
            <v>36861</v>
          </cell>
          <cell r="Y2101">
            <v>891870</v>
          </cell>
          <cell r="Z2101">
            <v>36861</v>
          </cell>
          <cell r="AA2101"/>
          <cell r="AB2101"/>
          <cell r="AC2101"/>
        </row>
        <row r="2102">
          <cell r="A2102">
            <v>36887</v>
          </cell>
          <cell r="B2102">
            <v>64400</v>
          </cell>
          <cell r="D2102"/>
          <cell r="E2102">
            <v>6.85</v>
          </cell>
          <cell r="F2102">
            <v>10</v>
          </cell>
          <cell r="G2102">
            <v>9.184627329192546</v>
          </cell>
          <cell r="H2102">
            <v>591490</v>
          </cell>
          <cell r="I2102">
            <v>64400</v>
          </cell>
          <cell r="N2102"/>
          <cell r="P2102"/>
          <cell r="Q2102"/>
          <cell r="R2102"/>
          <cell r="S2102"/>
          <cell r="U2102"/>
          <cell r="V2102"/>
          <cell r="W2102"/>
          <cell r="X2102">
            <v>36861</v>
          </cell>
          <cell r="Y2102">
            <v>591490</v>
          </cell>
          <cell r="Z2102">
            <v>36861</v>
          </cell>
          <cell r="AA2102"/>
          <cell r="AB2102"/>
          <cell r="AC2102"/>
        </row>
        <row r="2103">
          <cell r="A2103">
            <v>36888</v>
          </cell>
          <cell r="B2103">
            <v>12000</v>
          </cell>
          <cell r="D2103"/>
          <cell r="E2103">
            <v>6.85</v>
          </cell>
          <cell r="F2103">
            <v>8</v>
          </cell>
          <cell r="G2103">
            <v>7.4249999999999998</v>
          </cell>
          <cell r="H2103">
            <v>89100</v>
          </cell>
          <cell r="I2103">
            <v>12000</v>
          </cell>
          <cell r="N2103"/>
          <cell r="P2103"/>
          <cell r="Q2103"/>
          <cell r="R2103"/>
          <cell r="S2103"/>
          <cell r="U2103"/>
          <cell r="V2103"/>
          <cell r="W2103"/>
          <cell r="X2103">
            <v>36861</v>
          </cell>
          <cell r="Y2103">
            <v>89100</v>
          </cell>
          <cell r="Z2103">
            <v>36861</v>
          </cell>
          <cell r="AA2103"/>
          <cell r="AB2103"/>
          <cell r="AC2103"/>
        </row>
        <row r="2104">
          <cell r="A2104">
            <v>36889</v>
          </cell>
          <cell r="B2104">
            <v>8500</v>
          </cell>
          <cell r="D2104"/>
          <cell r="E2104">
            <v>6.25</v>
          </cell>
          <cell r="F2104">
            <v>8.25</v>
          </cell>
          <cell r="G2104">
            <v>7.2123529411764702</v>
          </cell>
          <cell r="H2104">
            <v>61305</v>
          </cell>
          <cell r="I2104">
            <v>8500</v>
          </cell>
          <cell r="N2104"/>
          <cell r="P2104"/>
          <cell r="Q2104"/>
          <cell r="R2104"/>
          <cell r="S2104"/>
          <cell r="U2104"/>
          <cell r="V2104"/>
          <cell r="W2104"/>
          <cell r="X2104">
            <v>36861</v>
          </cell>
          <cell r="Y2104">
            <v>61305</v>
          </cell>
          <cell r="Z2104">
            <v>36861</v>
          </cell>
          <cell r="AA2104"/>
          <cell r="AB2104"/>
          <cell r="AC2104"/>
        </row>
        <row r="2105">
          <cell r="A2105">
            <v>36890</v>
          </cell>
          <cell r="B2105">
            <v>8500</v>
          </cell>
          <cell r="D2105"/>
          <cell r="E2105">
            <v>6.25</v>
          </cell>
          <cell r="F2105">
            <v>8.25</v>
          </cell>
          <cell r="G2105">
            <v>7.2123529411764702</v>
          </cell>
          <cell r="H2105">
            <v>61305</v>
          </cell>
          <cell r="I2105">
            <v>8500</v>
          </cell>
          <cell r="N2105"/>
          <cell r="P2105"/>
          <cell r="Q2105"/>
          <cell r="R2105"/>
          <cell r="S2105"/>
          <cell r="U2105"/>
          <cell r="V2105"/>
          <cell r="W2105"/>
          <cell r="X2105">
            <v>36861</v>
          </cell>
          <cell r="Y2105">
            <v>61305</v>
          </cell>
          <cell r="Z2105">
            <v>36861</v>
          </cell>
          <cell r="AA2105"/>
          <cell r="AB2105"/>
          <cell r="AC2105"/>
        </row>
        <row r="2106">
          <cell r="A2106">
            <v>36891</v>
          </cell>
          <cell r="B2106">
            <v>8500</v>
          </cell>
          <cell r="C2106"/>
          <cell r="D2106"/>
          <cell r="E2106">
            <v>6.25</v>
          </cell>
          <cell r="F2106">
            <v>8.25</v>
          </cell>
          <cell r="G2106">
            <v>7.2123529411764702</v>
          </cell>
          <cell r="H2106">
            <v>61305</v>
          </cell>
          <cell r="I2106">
            <v>8500</v>
          </cell>
          <cell r="J2106">
            <v>17209995</v>
          </cell>
          <cell r="K2106">
            <v>2037100</v>
          </cell>
          <cell r="L2106">
            <v>8.4482818712876142</v>
          </cell>
          <cell r="M2106"/>
          <cell r="N2106"/>
          <cell r="O2106"/>
          <cell r="P2106"/>
          <cell r="Q2106"/>
          <cell r="R2106"/>
          <cell r="S2106"/>
          <cell r="T2106"/>
          <cell r="U2106"/>
          <cell r="V2106"/>
          <cell r="W2106"/>
          <cell r="X2106">
            <v>36861</v>
          </cell>
          <cell r="Y2106">
            <v>61305</v>
          </cell>
          <cell r="Z2106">
            <v>36861</v>
          </cell>
          <cell r="AA2106"/>
          <cell r="AB2106"/>
          <cell r="AC2106"/>
        </row>
        <row r="2107">
          <cell r="A2107">
            <v>36892</v>
          </cell>
          <cell r="B2107">
            <v>8500</v>
          </cell>
          <cell r="D2107"/>
          <cell r="E2107">
            <v>6.25</v>
          </cell>
          <cell r="F2107">
            <v>8.25</v>
          </cell>
          <cell r="G2107">
            <v>7.2123529411764702</v>
          </cell>
          <cell r="H2107">
            <v>61305</v>
          </cell>
          <cell r="I2107">
            <v>8500</v>
          </cell>
          <cell r="N2107"/>
          <cell r="P2107"/>
          <cell r="Q2107"/>
          <cell r="R2107"/>
          <cell r="S2107"/>
          <cell r="U2107"/>
          <cell r="V2107"/>
          <cell r="W2107"/>
          <cell r="X2107">
            <v>36892</v>
          </cell>
          <cell r="Y2107">
            <v>61305</v>
          </cell>
          <cell r="Z2107">
            <v>36892</v>
          </cell>
          <cell r="AA2107"/>
          <cell r="AB2107"/>
          <cell r="AC2107"/>
        </row>
        <row r="2108">
          <cell r="A2108">
            <v>36893</v>
          </cell>
          <cell r="B2108">
            <v>81400</v>
          </cell>
          <cell r="D2108"/>
          <cell r="E2108">
            <v>6.85</v>
          </cell>
          <cell r="F2108">
            <v>9.5</v>
          </cell>
          <cell r="G2108">
            <v>9.0153562653562656</v>
          </cell>
          <cell r="H2108">
            <v>733850</v>
          </cell>
          <cell r="I2108">
            <v>81400</v>
          </cell>
          <cell r="N2108"/>
          <cell r="P2108"/>
          <cell r="Q2108"/>
          <cell r="R2108"/>
          <cell r="S2108"/>
          <cell r="U2108"/>
          <cell r="V2108"/>
          <cell r="W2108"/>
          <cell r="X2108">
            <v>36892</v>
          </cell>
          <cell r="Y2108">
            <v>733850</v>
          </cell>
          <cell r="Z2108">
            <v>36892</v>
          </cell>
          <cell r="AA2108"/>
          <cell r="AB2108"/>
          <cell r="AC2108"/>
        </row>
        <row r="2109">
          <cell r="A2109">
            <v>36894</v>
          </cell>
          <cell r="B2109">
            <v>121700</v>
          </cell>
          <cell r="D2109"/>
          <cell r="E2109">
            <v>6.85</v>
          </cell>
          <cell r="F2109">
            <v>10</v>
          </cell>
          <cell r="G2109">
            <v>9.1557518488085456</v>
          </cell>
          <cell r="H2109">
            <v>1114255</v>
          </cell>
          <cell r="I2109">
            <v>121700</v>
          </cell>
          <cell r="N2109"/>
          <cell r="P2109"/>
          <cell r="Q2109"/>
          <cell r="R2109"/>
          <cell r="S2109"/>
          <cell r="U2109"/>
          <cell r="V2109"/>
          <cell r="W2109"/>
          <cell r="X2109">
            <v>36892</v>
          </cell>
          <cell r="Y2109">
            <v>1114255</v>
          </cell>
          <cell r="Z2109">
            <v>36892</v>
          </cell>
          <cell r="AA2109"/>
          <cell r="AB2109"/>
          <cell r="AC2109"/>
        </row>
        <row r="2110">
          <cell r="A2110">
            <v>36895</v>
          </cell>
          <cell r="B2110">
            <v>143100</v>
          </cell>
          <cell r="D2110"/>
          <cell r="E2110">
            <v>6.5</v>
          </cell>
          <cell r="F2110">
            <v>10</v>
          </cell>
          <cell r="G2110">
            <v>9.0468204053109709</v>
          </cell>
          <cell r="H2110">
            <v>1294600</v>
          </cell>
          <cell r="I2110">
            <v>143100</v>
          </cell>
          <cell r="N2110"/>
          <cell r="P2110"/>
          <cell r="Q2110"/>
          <cell r="R2110"/>
          <cell r="S2110"/>
          <cell r="U2110"/>
          <cell r="V2110"/>
          <cell r="W2110"/>
          <cell r="X2110">
            <v>36892</v>
          </cell>
          <cell r="Y2110">
            <v>1294600</v>
          </cell>
          <cell r="Z2110">
            <v>36892</v>
          </cell>
          <cell r="AA2110"/>
          <cell r="AB2110"/>
          <cell r="AC2110"/>
        </row>
        <row r="2111">
          <cell r="A2111">
            <v>36896</v>
          </cell>
          <cell r="B2111">
            <v>154700</v>
          </cell>
          <cell r="D2111"/>
          <cell r="E2111">
            <v>6.25</v>
          </cell>
          <cell r="F2111">
            <v>10</v>
          </cell>
          <cell r="G2111">
            <v>9.0604395604395602</v>
          </cell>
          <cell r="H2111">
            <v>1401650</v>
          </cell>
          <cell r="I2111">
            <v>154700</v>
          </cell>
          <cell r="N2111"/>
          <cell r="P2111"/>
          <cell r="Q2111"/>
          <cell r="R2111"/>
          <cell r="S2111"/>
          <cell r="U2111"/>
          <cell r="V2111"/>
          <cell r="W2111"/>
          <cell r="X2111">
            <v>36892</v>
          </cell>
          <cell r="Y2111">
            <v>1401650</v>
          </cell>
          <cell r="Z2111">
            <v>36892</v>
          </cell>
          <cell r="AA2111"/>
          <cell r="AB2111"/>
          <cell r="AC2111"/>
        </row>
        <row r="2112">
          <cell r="A2112">
            <v>36897</v>
          </cell>
          <cell r="B2112">
            <v>154700</v>
          </cell>
          <cell r="D2112"/>
          <cell r="E2112">
            <v>6.25</v>
          </cell>
          <cell r="F2112">
            <v>10</v>
          </cell>
          <cell r="G2112">
            <v>9.0604395604395602</v>
          </cell>
          <cell r="H2112">
            <v>1401650</v>
          </cell>
          <cell r="I2112">
            <v>154700</v>
          </cell>
          <cell r="N2112"/>
          <cell r="P2112"/>
          <cell r="Q2112"/>
          <cell r="R2112"/>
          <cell r="S2112"/>
          <cell r="U2112"/>
          <cell r="V2112"/>
          <cell r="W2112"/>
          <cell r="X2112">
            <v>36892</v>
          </cell>
          <cell r="Y2112">
            <v>1401650</v>
          </cell>
          <cell r="Z2112">
            <v>36892</v>
          </cell>
          <cell r="AA2112"/>
          <cell r="AB2112"/>
          <cell r="AC2112"/>
        </row>
        <row r="2113">
          <cell r="A2113">
            <v>36898</v>
          </cell>
          <cell r="B2113">
            <v>154700</v>
          </cell>
          <cell r="D2113"/>
          <cell r="E2113">
            <v>6.25</v>
          </cell>
          <cell r="F2113">
            <v>10</v>
          </cell>
          <cell r="G2113">
            <v>9.0604395604395602</v>
          </cell>
          <cell r="H2113">
            <v>1401650</v>
          </cell>
          <cell r="I2113">
            <v>154700</v>
          </cell>
          <cell r="N2113"/>
          <cell r="P2113"/>
          <cell r="Q2113"/>
          <cell r="R2113"/>
          <cell r="S2113"/>
          <cell r="U2113"/>
          <cell r="V2113"/>
          <cell r="W2113"/>
          <cell r="X2113">
            <v>36892</v>
          </cell>
          <cell r="Y2113">
            <v>1401650</v>
          </cell>
          <cell r="Z2113">
            <v>36892</v>
          </cell>
          <cell r="AA2113"/>
          <cell r="AB2113"/>
          <cell r="AC2113"/>
        </row>
        <row r="2114">
          <cell r="A2114">
            <v>36899</v>
          </cell>
          <cell r="B2114">
            <v>129000</v>
          </cell>
          <cell r="D2114"/>
          <cell r="E2114">
            <v>6.25</v>
          </cell>
          <cell r="F2114">
            <v>9.25</v>
          </cell>
          <cell r="G2114">
            <v>9.0143410852713171</v>
          </cell>
          <cell r="H2114">
            <v>1162850</v>
          </cell>
          <cell r="I2114">
            <v>129000</v>
          </cell>
          <cell r="N2114"/>
          <cell r="P2114"/>
          <cell r="Q2114"/>
          <cell r="R2114"/>
          <cell r="S2114"/>
          <cell r="U2114"/>
          <cell r="V2114"/>
          <cell r="W2114"/>
          <cell r="X2114">
            <v>36892</v>
          </cell>
          <cell r="Y2114">
            <v>1162850</v>
          </cell>
          <cell r="Z2114">
            <v>36892</v>
          </cell>
          <cell r="AA2114"/>
          <cell r="AB2114"/>
          <cell r="AC2114"/>
        </row>
        <row r="2115">
          <cell r="A2115">
            <v>36900</v>
          </cell>
          <cell r="B2115">
            <v>104400</v>
          </cell>
          <cell r="D2115"/>
          <cell r="E2115">
            <v>6.25</v>
          </cell>
          <cell r="F2115">
            <v>9.25</v>
          </cell>
          <cell r="G2115">
            <v>8.9276819923371651</v>
          </cell>
          <cell r="H2115">
            <v>932050</v>
          </cell>
          <cell r="I2115">
            <v>104400</v>
          </cell>
          <cell r="N2115"/>
          <cell r="P2115"/>
          <cell r="Q2115"/>
          <cell r="R2115"/>
          <cell r="S2115"/>
          <cell r="U2115"/>
          <cell r="V2115"/>
          <cell r="W2115"/>
          <cell r="X2115">
            <v>36892</v>
          </cell>
          <cell r="Y2115">
            <v>932050</v>
          </cell>
          <cell r="Z2115">
            <v>36892</v>
          </cell>
          <cell r="AA2115"/>
          <cell r="AB2115"/>
          <cell r="AC2115"/>
        </row>
        <row r="2116">
          <cell r="A2116">
            <v>36901</v>
          </cell>
          <cell r="B2116">
            <v>112300</v>
          </cell>
          <cell r="D2116"/>
          <cell r="E2116">
            <v>6.25</v>
          </cell>
          <cell r="F2116">
            <v>9.75</v>
          </cell>
          <cell r="G2116">
            <v>9.0082368655387359</v>
          </cell>
          <cell r="H2116">
            <v>1011625</v>
          </cell>
          <cell r="I2116">
            <v>112300</v>
          </cell>
          <cell r="N2116"/>
          <cell r="P2116"/>
          <cell r="Q2116"/>
          <cell r="R2116"/>
          <cell r="S2116"/>
          <cell r="U2116"/>
          <cell r="V2116"/>
          <cell r="W2116"/>
          <cell r="X2116">
            <v>36892</v>
          </cell>
          <cell r="Y2116">
            <v>1011625</v>
          </cell>
          <cell r="Z2116">
            <v>36892</v>
          </cell>
          <cell r="AA2116"/>
          <cell r="AB2116"/>
          <cell r="AC2116"/>
        </row>
        <row r="2117">
          <cell r="A2117">
            <v>36902</v>
          </cell>
          <cell r="B2117">
            <v>91900</v>
          </cell>
          <cell r="D2117"/>
          <cell r="E2117">
            <v>6.25</v>
          </cell>
          <cell r="F2117">
            <v>9.25</v>
          </cell>
          <cell r="G2117">
            <v>8.9007072905331874</v>
          </cell>
          <cell r="H2117">
            <v>817974.99999999988</v>
          </cell>
          <cell r="I2117">
            <v>91900</v>
          </cell>
          <cell r="N2117"/>
          <cell r="P2117"/>
          <cell r="Q2117"/>
          <cell r="R2117"/>
          <cell r="S2117"/>
          <cell r="U2117"/>
          <cell r="V2117"/>
          <cell r="W2117"/>
          <cell r="X2117">
            <v>36892</v>
          </cell>
          <cell r="Y2117">
            <v>817974.99999999988</v>
          </cell>
          <cell r="Z2117">
            <v>36892</v>
          </cell>
          <cell r="AA2117"/>
          <cell r="AB2117"/>
          <cell r="AC2117"/>
        </row>
        <row r="2118">
          <cell r="A2118">
            <v>36903</v>
          </cell>
          <cell r="B2118">
            <v>116700</v>
          </cell>
          <cell r="D2118"/>
          <cell r="E2118">
            <v>6.25</v>
          </cell>
          <cell r="F2118">
            <v>9.5</v>
          </cell>
          <cell r="G2118">
            <v>8.883676092544988</v>
          </cell>
          <cell r="H2118">
            <v>1036725.0000000001</v>
          </cell>
          <cell r="I2118">
            <v>116700</v>
          </cell>
          <cell r="N2118"/>
          <cell r="P2118"/>
          <cell r="Q2118"/>
          <cell r="R2118"/>
          <cell r="S2118"/>
          <cell r="U2118"/>
          <cell r="V2118"/>
          <cell r="W2118"/>
          <cell r="X2118">
            <v>36892</v>
          </cell>
          <cell r="Y2118">
            <v>1036725.0000000001</v>
          </cell>
          <cell r="Z2118">
            <v>36892</v>
          </cell>
          <cell r="AA2118"/>
          <cell r="AB2118"/>
          <cell r="AC2118"/>
        </row>
        <row r="2119">
          <cell r="A2119">
            <v>36904</v>
          </cell>
          <cell r="B2119">
            <v>116700</v>
          </cell>
          <cell r="D2119"/>
          <cell r="E2119">
            <v>6.25</v>
          </cell>
          <cell r="F2119">
            <v>9.5</v>
          </cell>
          <cell r="G2119">
            <v>8.883676092544988</v>
          </cell>
          <cell r="H2119">
            <v>1036725.0000000001</v>
          </cell>
          <cell r="I2119">
            <v>116700</v>
          </cell>
          <cell r="N2119"/>
          <cell r="P2119"/>
          <cell r="Q2119"/>
          <cell r="R2119"/>
          <cell r="S2119"/>
          <cell r="U2119"/>
          <cell r="V2119"/>
          <cell r="W2119"/>
          <cell r="X2119">
            <v>36892</v>
          </cell>
          <cell r="Y2119">
            <v>1036725.0000000001</v>
          </cell>
          <cell r="Z2119">
            <v>36892</v>
          </cell>
          <cell r="AA2119"/>
          <cell r="AB2119"/>
          <cell r="AC2119"/>
        </row>
        <row r="2120">
          <cell r="A2120">
            <v>36905</v>
          </cell>
          <cell r="B2120">
            <v>116700</v>
          </cell>
          <cell r="D2120"/>
          <cell r="E2120">
            <v>6.25</v>
          </cell>
          <cell r="F2120">
            <v>9.5</v>
          </cell>
          <cell r="G2120">
            <v>8.883676092544988</v>
          </cell>
          <cell r="H2120">
            <v>1036725.0000000001</v>
          </cell>
          <cell r="I2120">
            <v>116700</v>
          </cell>
          <cell r="N2120"/>
          <cell r="P2120"/>
          <cell r="Q2120"/>
          <cell r="R2120"/>
          <cell r="S2120"/>
          <cell r="U2120"/>
          <cell r="V2120"/>
          <cell r="W2120"/>
          <cell r="X2120">
            <v>36892</v>
          </cell>
          <cell r="Y2120">
            <v>1036725.0000000001</v>
          </cell>
          <cell r="Z2120">
            <v>36892</v>
          </cell>
          <cell r="AA2120"/>
          <cell r="AB2120"/>
          <cell r="AC2120"/>
        </row>
        <row r="2121">
          <cell r="A2121">
            <v>36906</v>
          </cell>
          <cell r="B2121">
            <v>82300</v>
          </cell>
          <cell r="D2121"/>
          <cell r="E2121">
            <v>6.25</v>
          </cell>
          <cell r="F2121">
            <v>9.25</v>
          </cell>
          <cell r="G2121">
            <v>9.0051640340218704</v>
          </cell>
          <cell r="H2121">
            <v>741124.99999999988</v>
          </cell>
          <cell r="I2121">
            <v>82300</v>
          </cell>
          <cell r="N2121"/>
          <cell r="P2121"/>
          <cell r="Q2121"/>
          <cell r="R2121"/>
          <cell r="S2121"/>
          <cell r="U2121"/>
          <cell r="V2121"/>
          <cell r="W2121"/>
          <cell r="X2121">
            <v>36892</v>
          </cell>
          <cell r="Y2121">
            <v>741124.99999999988</v>
          </cell>
          <cell r="Z2121">
            <v>36892</v>
          </cell>
          <cell r="AA2121"/>
          <cell r="AB2121"/>
          <cell r="AC2121"/>
        </row>
        <row r="2122">
          <cell r="A2122">
            <v>36907</v>
          </cell>
          <cell r="B2122">
            <v>120600</v>
          </cell>
          <cell r="D2122"/>
          <cell r="E2122">
            <v>6.25</v>
          </cell>
          <cell r="F2122">
            <v>9.5</v>
          </cell>
          <cell r="G2122">
            <v>8.6851160862354888</v>
          </cell>
          <cell r="H2122">
            <v>1047425</v>
          </cell>
          <cell r="I2122">
            <v>120600</v>
          </cell>
          <cell r="N2122"/>
          <cell r="P2122"/>
          <cell r="Q2122"/>
          <cell r="R2122"/>
          <cell r="S2122"/>
          <cell r="U2122"/>
          <cell r="V2122"/>
          <cell r="W2122"/>
          <cell r="X2122">
            <v>36892</v>
          </cell>
          <cell r="Y2122">
            <v>1047425</v>
          </cell>
          <cell r="Z2122">
            <v>36892</v>
          </cell>
          <cell r="AA2122"/>
          <cell r="AB2122"/>
          <cell r="AC2122"/>
        </row>
        <row r="2123">
          <cell r="A2123">
            <v>36908</v>
          </cell>
          <cell r="B2123">
            <v>100800</v>
          </cell>
          <cell r="D2123"/>
          <cell r="E2123">
            <v>6.25</v>
          </cell>
          <cell r="F2123">
            <v>9.5</v>
          </cell>
          <cell r="G2123">
            <v>8.875</v>
          </cell>
          <cell r="H2123">
            <v>894600</v>
          </cell>
          <cell r="I2123">
            <v>100800</v>
          </cell>
          <cell r="N2123"/>
          <cell r="P2123"/>
          <cell r="Q2123"/>
          <cell r="R2123"/>
          <cell r="S2123"/>
          <cell r="U2123"/>
          <cell r="V2123"/>
          <cell r="W2123"/>
          <cell r="X2123">
            <v>36892</v>
          </cell>
          <cell r="Y2123">
            <v>894600</v>
          </cell>
          <cell r="Z2123">
            <v>36892</v>
          </cell>
          <cell r="AA2123"/>
          <cell r="AB2123"/>
          <cell r="AC2123"/>
        </row>
        <row r="2124">
          <cell r="A2124">
            <v>36909</v>
          </cell>
          <cell r="B2124">
            <v>86100</v>
          </cell>
          <cell r="D2124"/>
          <cell r="E2124">
            <v>6.25</v>
          </cell>
          <cell r="F2124">
            <v>9.5</v>
          </cell>
          <cell r="G2124">
            <v>9.0066782810685257</v>
          </cell>
          <cell r="H2124">
            <v>775475.00000000012</v>
          </cell>
          <cell r="I2124">
            <v>86100</v>
          </cell>
          <cell r="N2124"/>
          <cell r="P2124"/>
          <cell r="Q2124"/>
          <cell r="R2124"/>
          <cell r="S2124"/>
          <cell r="U2124"/>
          <cell r="V2124"/>
          <cell r="W2124"/>
          <cell r="X2124">
            <v>36892</v>
          </cell>
          <cell r="Y2124">
            <v>775475.00000000012</v>
          </cell>
          <cell r="Z2124">
            <v>36892</v>
          </cell>
          <cell r="AA2124"/>
          <cell r="AB2124"/>
          <cell r="AC2124"/>
        </row>
        <row r="2125">
          <cell r="A2125">
            <v>36910</v>
          </cell>
          <cell r="B2125">
            <v>72100</v>
          </cell>
          <cell r="D2125"/>
          <cell r="E2125">
            <v>6.25</v>
          </cell>
          <cell r="F2125">
            <v>9.5</v>
          </cell>
          <cell r="G2125">
            <v>8.92128987517337</v>
          </cell>
          <cell r="H2125">
            <v>643225</v>
          </cell>
          <cell r="I2125">
            <v>72100</v>
          </cell>
          <cell r="N2125"/>
          <cell r="P2125"/>
          <cell r="Q2125"/>
          <cell r="R2125"/>
          <cell r="S2125"/>
          <cell r="U2125"/>
          <cell r="V2125"/>
          <cell r="W2125"/>
          <cell r="X2125">
            <v>36892</v>
          </cell>
          <cell r="Y2125">
            <v>643225</v>
          </cell>
          <cell r="Z2125">
            <v>36892</v>
          </cell>
          <cell r="AA2125"/>
          <cell r="AB2125"/>
          <cell r="AC2125"/>
        </row>
        <row r="2126">
          <cell r="A2126">
            <v>36911</v>
          </cell>
          <cell r="B2126">
            <v>72100</v>
          </cell>
          <cell r="D2126"/>
          <cell r="E2126">
            <v>6.25</v>
          </cell>
          <cell r="F2126">
            <v>9.5</v>
          </cell>
          <cell r="G2126">
            <v>8.92128987517337</v>
          </cell>
          <cell r="H2126">
            <v>643225</v>
          </cell>
          <cell r="I2126">
            <v>72100</v>
          </cell>
          <cell r="N2126"/>
          <cell r="P2126"/>
          <cell r="Q2126"/>
          <cell r="R2126"/>
          <cell r="S2126"/>
          <cell r="U2126"/>
          <cell r="V2126"/>
          <cell r="W2126"/>
          <cell r="X2126">
            <v>36892</v>
          </cell>
          <cell r="Y2126">
            <v>643225</v>
          </cell>
          <cell r="Z2126">
            <v>36892</v>
          </cell>
          <cell r="AA2126"/>
          <cell r="AB2126"/>
          <cell r="AC2126"/>
        </row>
        <row r="2127">
          <cell r="A2127">
            <v>36912</v>
          </cell>
          <cell r="B2127">
            <v>72100</v>
          </cell>
          <cell r="D2127"/>
          <cell r="E2127">
            <v>6.25</v>
          </cell>
          <cell r="F2127">
            <v>9.5</v>
          </cell>
          <cell r="G2127">
            <v>8.92128987517337</v>
          </cell>
          <cell r="H2127">
            <v>643225</v>
          </cell>
          <cell r="I2127">
            <v>72100</v>
          </cell>
          <cell r="N2127"/>
          <cell r="P2127"/>
          <cell r="Q2127"/>
          <cell r="R2127"/>
          <cell r="S2127"/>
          <cell r="U2127"/>
          <cell r="V2127"/>
          <cell r="W2127"/>
          <cell r="X2127">
            <v>36892</v>
          </cell>
          <cell r="Y2127">
            <v>643225</v>
          </cell>
          <cell r="Z2127">
            <v>36892</v>
          </cell>
          <cell r="AA2127"/>
          <cell r="AB2127"/>
          <cell r="AC2127"/>
        </row>
        <row r="2128">
          <cell r="A2128">
            <v>36913</v>
          </cell>
          <cell r="B2128">
            <v>28100</v>
          </cell>
          <cell r="D2128"/>
          <cell r="E2128">
            <v>6.25</v>
          </cell>
          <cell r="F2128">
            <v>9.25</v>
          </cell>
          <cell r="G2128">
            <v>8.6467971530249113</v>
          </cell>
          <cell r="H2128">
            <v>242975</v>
          </cell>
          <cell r="I2128">
            <v>28100</v>
          </cell>
          <cell r="N2128"/>
          <cell r="P2128"/>
          <cell r="Q2128"/>
          <cell r="R2128"/>
          <cell r="S2128"/>
          <cell r="U2128"/>
          <cell r="V2128"/>
          <cell r="W2128"/>
          <cell r="X2128">
            <v>36892</v>
          </cell>
          <cell r="Y2128">
            <v>242975</v>
          </cell>
          <cell r="Z2128">
            <v>36892</v>
          </cell>
          <cell r="AA2128"/>
          <cell r="AB2128"/>
          <cell r="AC2128"/>
        </row>
        <row r="2129">
          <cell r="A2129">
            <v>36914</v>
          </cell>
          <cell r="B2129">
            <v>32100</v>
          </cell>
          <cell r="D2129"/>
          <cell r="E2129">
            <v>6.25</v>
          </cell>
          <cell r="F2129">
            <v>9.5</v>
          </cell>
          <cell r="G2129">
            <v>8.8933021806853585</v>
          </cell>
          <cell r="H2129">
            <v>285475</v>
          </cell>
          <cell r="I2129">
            <v>32100</v>
          </cell>
          <cell r="N2129"/>
          <cell r="P2129"/>
          <cell r="Q2129"/>
          <cell r="R2129"/>
          <cell r="S2129"/>
          <cell r="U2129"/>
          <cell r="V2129"/>
          <cell r="W2129"/>
          <cell r="X2129">
            <v>36892</v>
          </cell>
          <cell r="Y2129">
            <v>285475</v>
          </cell>
          <cell r="Z2129">
            <v>36892</v>
          </cell>
          <cell r="AA2129"/>
          <cell r="AB2129"/>
          <cell r="AC2129"/>
        </row>
        <row r="2130">
          <cell r="A2130">
            <v>36915</v>
          </cell>
          <cell r="B2130">
            <v>35800</v>
          </cell>
          <cell r="D2130"/>
          <cell r="E2130">
            <v>7</v>
          </cell>
          <cell r="F2130">
            <v>9.5</v>
          </cell>
          <cell r="G2130">
            <v>9.1229050279329602</v>
          </cell>
          <cell r="H2130">
            <v>326600</v>
          </cell>
          <cell r="I2130">
            <v>35800</v>
          </cell>
          <cell r="N2130"/>
          <cell r="P2130"/>
          <cell r="Q2130"/>
          <cell r="R2130"/>
          <cell r="S2130"/>
          <cell r="U2130"/>
          <cell r="V2130"/>
          <cell r="W2130"/>
          <cell r="X2130">
            <v>36892</v>
          </cell>
          <cell r="Y2130">
            <v>326600</v>
          </cell>
          <cell r="Z2130">
            <v>36892</v>
          </cell>
          <cell r="AA2130"/>
          <cell r="AB2130"/>
          <cell r="AC2130"/>
        </row>
        <row r="2131">
          <cell r="A2131">
            <v>36916</v>
          </cell>
          <cell r="B2131">
            <v>19200</v>
          </cell>
          <cell r="D2131"/>
          <cell r="E2131">
            <v>6.25</v>
          </cell>
          <cell r="F2131">
            <v>9.5</v>
          </cell>
          <cell r="G2131">
            <v>8.8802083333333339</v>
          </cell>
          <cell r="H2131">
            <v>170500</v>
          </cell>
          <cell r="I2131">
            <v>19200</v>
          </cell>
          <cell r="N2131"/>
          <cell r="P2131"/>
          <cell r="Q2131"/>
          <cell r="R2131"/>
          <cell r="S2131"/>
          <cell r="U2131"/>
          <cell r="V2131"/>
          <cell r="W2131"/>
          <cell r="X2131">
            <v>36892</v>
          </cell>
          <cell r="Y2131">
            <v>170500</v>
          </cell>
          <cell r="Z2131">
            <v>36892</v>
          </cell>
          <cell r="AA2131"/>
          <cell r="AB2131"/>
          <cell r="AC2131"/>
        </row>
        <row r="2132">
          <cell r="A2132">
            <v>36917</v>
          </cell>
          <cell r="B2132">
            <v>30500</v>
          </cell>
          <cell r="D2132"/>
          <cell r="E2132">
            <v>6.25</v>
          </cell>
          <cell r="F2132">
            <v>9.5</v>
          </cell>
          <cell r="G2132">
            <v>7.9959016393442619</v>
          </cell>
          <cell r="H2132">
            <v>243875</v>
          </cell>
          <cell r="I2132">
            <v>30500</v>
          </cell>
          <cell r="N2132"/>
          <cell r="P2132"/>
          <cell r="Q2132"/>
          <cell r="R2132"/>
          <cell r="S2132"/>
          <cell r="U2132"/>
          <cell r="V2132"/>
          <cell r="W2132"/>
          <cell r="X2132">
            <v>36892</v>
          </cell>
          <cell r="Y2132">
            <v>243875</v>
          </cell>
          <cell r="Z2132">
            <v>36892</v>
          </cell>
          <cell r="AA2132"/>
          <cell r="AB2132"/>
          <cell r="AC2132"/>
        </row>
        <row r="2133">
          <cell r="A2133">
            <v>36918</v>
          </cell>
          <cell r="B2133">
            <v>30500</v>
          </cell>
          <cell r="D2133"/>
          <cell r="E2133">
            <v>6.25</v>
          </cell>
          <cell r="F2133">
            <v>9.5</v>
          </cell>
          <cell r="G2133">
            <v>7.9959016393442619</v>
          </cell>
          <cell r="H2133">
            <v>243875</v>
          </cell>
          <cell r="I2133">
            <v>30500</v>
          </cell>
          <cell r="N2133"/>
          <cell r="P2133"/>
          <cell r="Q2133"/>
          <cell r="R2133"/>
          <cell r="S2133"/>
          <cell r="U2133"/>
          <cell r="V2133"/>
          <cell r="W2133"/>
          <cell r="X2133">
            <v>36892</v>
          </cell>
          <cell r="Y2133">
            <v>243875</v>
          </cell>
          <cell r="Z2133">
            <v>36892</v>
          </cell>
          <cell r="AA2133"/>
          <cell r="AB2133"/>
          <cell r="AC2133"/>
        </row>
        <row r="2134">
          <cell r="A2134">
            <v>36919</v>
          </cell>
          <cell r="B2134">
            <v>30500</v>
          </cell>
          <cell r="D2134"/>
          <cell r="E2134">
            <v>6.25</v>
          </cell>
          <cell r="F2134">
            <v>9.5</v>
          </cell>
          <cell r="G2134">
            <v>7.9959016393442619</v>
          </cell>
          <cell r="H2134">
            <v>243875</v>
          </cell>
          <cell r="I2134">
            <v>30500</v>
          </cell>
          <cell r="N2134"/>
          <cell r="P2134"/>
          <cell r="Q2134"/>
          <cell r="R2134"/>
          <cell r="S2134"/>
          <cell r="U2134"/>
          <cell r="V2134"/>
          <cell r="W2134"/>
          <cell r="X2134">
            <v>36892</v>
          </cell>
          <cell r="Y2134">
            <v>243875</v>
          </cell>
          <cell r="Z2134">
            <v>36892</v>
          </cell>
          <cell r="AA2134"/>
          <cell r="AB2134"/>
          <cell r="AC2134"/>
        </row>
        <row r="2135">
          <cell r="A2135">
            <v>36920</v>
          </cell>
          <cell r="B2135">
            <v>5100</v>
          </cell>
          <cell r="D2135"/>
          <cell r="E2135">
            <v>6.25</v>
          </cell>
          <cell r="F2135">
            <v>6.4</v>
          </cell>
          <cell r="G2135">
            <v>6.2676470588235293</v>
          </cell>
          <cell r="H2135">
            <v>31965</v>
          </cell>
          <cell r="I2135">
            <v>5100</v>
          </cell>
          <cell r="N2135"/>
          <cell r="P2135"/>
          <cell r="Q2135"/>
          <cell r="R2135"/>
          <cell r="S2135"/>
          <cell r="U2135"/>
          <cell r="V2135"/>
          <cell r="W2135"/>
          <cell r="X2135">
            <v>36892</v>
          </cell>
          <cell r="Y2135">
            <v>31965</v>
          </cell>
          <cell r="Z2135">
            <v>36892</v>
          </cell>
          <cell r="AA2135"/>
          <cell r="AB2135"/>
          <cell r="AC2135"/>
        </row>
        <row r="2136">
          <cell r="A2136">
            <v>36921</v>
          </cell>
          <cell r="B2136">
            <v>27000</v>
          </cell>
          <cell r="D2136"/>
          <cell r="E2136">
            <v>6</v>
          </cell>
          <cell r="F2136">
            <v>6.4</v>
          </cell>
          <cell r="G2136">
            <v>6.0296296296296292</v>
          </cell>
          <cell r="H2136">
            <v>162800</v>
          </cell>
          <cell r="I2136">
            <v>27000</v>
          </cell>
          <cell r="N2136"/>
          <cell r="P2136"/>
          <cell r="Q2136"/>
          <cell r="R2136"/>
          <cell r="S2136"/>
          <cell r="U2136"/>
          <cell r="V2136"/>
          <cell r="W2136"/>
          <cell r="X2136">
            <v>36892</v>
          </cell>
          <cell r="Y2136">
            <v>162800</v>
          </cell>
          <cell r="Z2136">
            <v>36892</v>
          </cell>
          <cell r="AA2136"/>
          <cell r="AB2136"/>
          <cell r="AC2136"/>
        </row>
        <row r="2137">
          <cell r="A2137">
            <v>36922</v>
          </cell>
          <cell r="B2137">
            <v>26500</v>
          </cell>
          <cell r="C2137"/>
          <cell r="D2137"/>
          <cell r="E2137">
            <v>5.95</v>
          </cell>
          <cell r="F2137">
            <v>6.25</v>
          </cell>
          <cell r="G2137">
            <v>5.966981132075472</v>
          </cell>
          <cell r="H2137">
            <v>158125</v>
          </cell>
          <cell r="I2137">
            <v>26500</v>
          </cell>
          <cell r="J2137">
            <v>21942000</v>
          </cell>
          <cell r="K2137">
            <v>2477900</v>
          </cell>
          <cell r="L2137">
            <v>8.8550788974534882</v>
          </cell>
          <cell r="M2137"/>
          <cell r="N2137"/>
          <cell r="O2137"/>
          <cell r="P2137"/>
          <cell r="Q2137"/>
          <cell r="R2137"/>
          <cell r="S2137"/>
          <cell r="T2137"/>
          <cell r="U2137"/>
          <cell r="V2137"/>
          <cell r="W2137"/>
          <cell r="X2137">
            <v>36892</v>
          </cell>
          <cell r="Y2137">
            <v>158125</v>
          </cell>
          <cell r="Z2137">
            <v>36892</v>
          </cell>
          <cell r="AA2137"/>
          <cell r="AB2137"/>
          <cell r="AC2137"/>
        </row>
        <row r="2138">
          <cell r="A2138">
            <v>36923</v>
          </cell>
          <cell r="B2138">
            <v>153000</v>
          </cell>
          <cell r="D2138"/>
          <cell r="E2138">
            <v>5.9</v>
          </cell>
          <cell r="F2138">
            <v>9.5</v>
          </cell>
          <cell r="G2138">
            <v>8.5852941176470594</v>
          </cell>
          <cell r="H2138">
            <v>1313550</v>
          </cell>
          <cell r="I2138">
            <v>153000</v>
          </cell>
          <cell r="N2138"/>
          <cell r="P2138"/>
          <cell r="Q2138"/>
          <cell r="R2138"/>
          <cell r="S2138"/>
          <cell r="U2138"/>
          <cell r="V2138"/>
          <cell r="W2138"/>
          <cell r="X2138">
            <v>36923</v>
          </cell>
          <cell r="Y2138">
            <v>1313550</v>
          </cell>
          <cell r="Z2138">
            <v>36923</v>
          </cell>
          <cell r="AA2138"/>
          <cell r="AB2138"/>
          <cell r="AC2138"/>
        </row>
        <row r="2139">
          <cell r="A2139">
            <v>36924</v>
          </cell>
          <cell r="B2139">
            <v>77100</v>
          </cell>
          <cell r="D2139"/>
          <cell r="E2139">
            <v>5.5</v>
          </cell>
          <cell r="F2139">
            <v>9.5</v>
          </cell>
          <cell r="G2139">
            <v>8.7512321660181591</v>
          </cell>
          <cell r="H2139">
            <v>674720.00000000012</v>
          </cell>
          <cell r="I2139">
            <v>77100</v>
          </cell>
          <cell r="N2139"/>
          <cell r="P2139"/>
          <cell r="Q2139"/>
          <cell r="R2139"/>
          <cell r="S2139"/>
          <cell r="U2139"/>
          <cell r="V2139"/>
          <cell r="W2139"/>
          <cell r="X2139">
            <v>36923</v>
          </cell>
          <cell r="Y2139">
            <v>674720.00000000012</v>
          </cell>
          <cell r="Z2139">
            <v>36923</v>
          </cell>
          <cell r="AA2139"/>
          <cell r="AB2139"/>
          <cell r="AC2139"/>
        </row>
        <row r="2140">
          <cell r="A2140">
            <v>36925</v>
          </cell>
          <cell r="B2140">
            <v>77100</v>
          </cell>
          <cell r="D2140"/>
          <cell r="E2140">
            <v>5.5</v>
          </cell>
          <cell r="F2140">
            <v>9.5</v>
          </cell>
          <cell r="G2140">
            <v>8.7512321660181591</v>
          </cell>
          <cell r="H2140">
            <v>674720.00000000012</v>
          </cell>
          <cell r="I2140">
            <v>77100</v>
          </cell>
          <cell r="N2140"/>
          <cell r="P2140"/>
          <cell r="Q2140"/>
          <cell r="R2140"/>
          <cell r="S2140"/>
          <cell r="U2140"/>
          <cell r="V2140"/>
          <cell r="W2140"/>
          <cell r="X2140">
            <v>36923</v>
          </cell>
          <cell r="Y2140">
            <v>674720.00000000012</v>
          </cell>
          <cell r="Z2140">
            <v>36923</v>
          </cell>
          <cell r="AA2140"/>
          <cell r="AB2140"/>
          <cell r="AC2140"/>
        </row>
        <row r="2141">
          <cell r="A2141">
            <v>36926</v>
          </cell>
          <cell r="B2141">
            <v>77100</v>
          </cell>
          <cell r="D2141"/>
          <cell r="E2141">
            <v>5.5</v>
          </cell>
          <cell r="F2141">
            <v>9.5</v>
          </cell>
          <cell r="G2141">
            <v>8.7512321660181591</v>
          </cell>
          <cell r="H2141">
            <v>674720.00000000012</v>
          </cell>
          <cell r="I2141">
            <v>77100</v>
          </cell>
          <cell r="N2141"/>
          <cell r="P2141"/>
          <cell r="Q2141"/>
          <cell r="R2141"/>
          <cell r="S2141"/>
          <cell r="U2141"/>
          <cell r="V2141"/>
          <cell r="W2141"/>
          <cell r="X2141">
            <v>36923</v>
          </cell>
          <cell r="Y2141">
            <v>674720.00000000012</v>
          </cell>
          <cell r="Z2141">
            <v>36923</v>
          </cell>
          <cell r="AA2141"/>
          <cell r="AB2141"/>
          <cell r="AC2141"/>
        </row>
        <row r="2142">
          <cell r="A2142">
            <v>36927</v>
          </cell>
          <cell r="B2142">
            <v>110800</v>
          </cell>
          <cell r="D2142"/>
          <cell r="E2142">
            <v>5.65</v>
          </cell>
          <cell r="F2142">
            <v>9.5</v>
          </cell>
          <cell r="G2142">
            <v>8.9277978339350188</v>
          </cell>
          <cell r="H2142">
            <v>989200.00000000012</v>
          </cell>
          <cell r="I2142">
            <v>110800</v>
          </cell>
          <cell r="N2142"/>
          <cell r="P2142"/>
          <cell r="Q2142"/>
          <cell r="R2142"/>
          <cell r="S2142"/>
          <cell r="U2142"/>
          <cell r="V2142"/>
          <cell r="W2142"/>
          <cell r="X2142">
            <v>36923</v>
          </cell>
          <cell r="Y2142">
            <v>989200.00000000012</v>
          </cell>
          <cell r="Z2142">
            <v>36923</v>
          </cell>
          <cell r="AA2142"/>
          <cell r="AB2142"/>
          <cell r="AC2142"/>
        </row>
        <row r="2143">
          <cell r="A2143">
            <v>36928</v>
          </cell>
          <cell r="B2143">
            <v>123900</v>
          </cell>
          <cell r="D2143"/>
          <cell r="E2143">
            <v>5.6</v>
          </cell>
          <cell r="F2143">
            <v>9.5</v>
          </cell>
          <cell r="G2143">
            <v>8.9807506053268771</v>
          </cell>
          <cell r="H2143">
            <v>1112715</v>
          </cell>
          <cell r="I2143">
            <v>123900</v>
          </cell>
          <cell r="N2143"/>
          <cell r="P2143"/>
          <cell r="Q2143"/>
          <cell r="R2143"/>
          <cell r="S2143"/>
          <cell r="U2143"/>
          <cell r="V2143"/>
          <cell r="W2143"/>
          <cell r="X2143">
            <v>36923</v>
          </cell>
          <cell r="Y2143">
            <v>1112715</v>
          </cell>
          <cell r="Z2143">
            <v>36923</v>
          </cell>
          <cell r="AA2143"/>
          <cell r="AB2143"/>
          <cell r="AC2143"/>
        </row>
        <row r="2144">
          <cell r="A2144">
            <v>36929</v>
          </cell>
          <cell r="B2144">
            <v>121800</v>
          </cell>
          <cell r="D2144"/>
          <cell r="E2144">
            <v>5.6</v>
          </cell>
          <cell r="F2144">
            <v>9.5</v>
          </cell>
          <cell r="G2144">
            <v>8.9952791461412147</v>
          </cell>
          <cell r="H2144">
            <v>1095625</v>
          </cell>
          <cell r="I2144">
            <v>121800</v>
          </cell>
          <cell r="N2144"/>
          <cell r="P2144"/>
          <cell r="Q2144"/>
          <cell r="R2144"/>
          <cell r="S2144"/>
          <cell r="U2144"/>
          <cell r="V2144"/>
          <cell r="W2144"/>
          <cell r="X2144">
            <v>36923</v>
          </cell>
          <cell r="Y2144">
            <v>1095625</v>
          </cell>
          <cell r="Z2144">
            <v>36923</v>
          </cell>
          <cell r="AA2144"/>
          <cell r="AB2144"/>
          <cell r="AC2144"/>
        </row>
        <row r="2145">
          <cell r="A2145">
            <v>36930</v>
          </cell>
          <cell r="B2145">
            <v>124650</v>
          </cell>
          <cell r="D2145"/>
          <cell r="E2145">
            <v>5.65</v>
          </cell>
          <cell r="F2145">
            <v>9.5</v>
          </cell>
          <cell r="G2145">
            <v>8.9220216606498202</v>
          </cell>
          <cell r="H2145">
            <v>1112130</v>
          </cell>
          <cell r="I2145">
            <v>124650</v>
          </cell>
          <cell r="N2145"/>
          <cell r="P2145"/>
          <cell r="Q2145"/>
          <cell r="R2145"/>
          <cell r="S2145"/>
          <cell r="U2145"/>
          <cell r="V2145"/>
          <cell r="W2145"/>
          <cell r="X2145">
            <v>36923</v>
          </cell>
          <cell r="Y2145">
            <v>1112130</v>
          </cell>
          <cell r="Z2145">
            <v>36923</v>
          </cell>
          <cell r="AA2145"/>
          <cell r="AB2145"/>
          <cell r="AC2145"/>
        </row>
        <row r="2146">
          <cell r="A2146">
            <v>36931</v>
          </cell>
          <cell r="B2146">
            <v>125000</v>
          </cell>
          <cell r="D2146"/>
          <cell r="E2146">
            <v>5.35</v>
          </cell>
          <cell r="F2146">
            <v>9.5</v>
          </cell>
          <cell r="G2146">
            <v>8.9030000000000005</v>
          </cell>
          <cell r="H2146">
            <v>1112875</v>
          </cell>
          <cell r="I2146">
            <v>125000</v>
          </cell>
          <cell r="N2146"/>
          <cell r="P2146"/>
          <cell r="Q2146"/>
          <cell r="R2146"/>
          <cell r="S2146"/>
          <cell r="U2146"/>
          <cell r="V2146"/>
          <cell r="W2146"/>
          <cell r="X2146">
            <v>36923</v>
          </cell>
          <cell r="Y2146">
            <v>1112875</v>
          </cell>
          <cell r="Z2146">
            <v>36923</v>
          </cell>
          <cell r="AA2146"/>
          <cell r="AB2146"/>
          <cell r="AC2146"/>
        </row>
        <row r="2147">
          <cell r="A2147">
            <v>36932</v>
          </cell>
          <cell r="B2147">
            <v>125000</v>
          </cell>
          <cell r="D2147"/>
          <cell r="E2147">
            <v>5.35</v>
          </cell>
          <cell r="F2147">
            <v>9.5</v>
          </cell>
          <cell r="G2147">
            <v>8.9030000000000005</v>
          </cell>
          <cell r="H2147">
            <v>1112875</v>
          </cell>
          <cell r="I2147">
            <v>125000</v>
          </cell>
          <cell r="N2147"/>
          <cell r="P2147"/>
          <cell r="Q2147"/>
          <cell r="R2147"/>
          <cell r="S2147"/>
          <cell r="U2147"/>
          <cell r="V2147"/>
          <cell r="W2147"/>
          <cell r="X2147">
            <v>36923</v>
          </cell>
          <cell r="Y2147">
            <v>1112875</v>
          </cell>
          <cell r="Z2147">
            <v>36923</v>
          </cell>
          <cell r="AA2147"/>
          <cell r="AB2147"/>
          <cell r="AC2147"/>
        </row>
        <row r="2148">
          <cell r="A2148">
            <v>36933</v>
          </cell>
          <cell r="B2148">
            <v>125000</v>
          </cell>
          <cell r="D2148"/>
          <cell r="E2148">
            <v>5.35</v>
          </cell>
          <cell r="F2148">
            <v>9.5</v>
          </cell>
          <cell r="G2148">
            <v>8.9030000000000005</v>
          </cell>
          <cell r="H2148">
            <v>1112875</v>
          </cell>
          <cell r="I2148">
            <v>125000</v>
          </cell>
          <cell r="N2148"/>
          <cell r="P2148"/>
          <cell r="Q2148"/>
          <cell r="R2148"/>
          <cell r="S2148"/>
          <cell r="U2148"/>
          <cell r="V2148"/>
          <cell r="W2148"/>
          <cell r="X2148">
            <v>36923</v>
          </cell>
          <cell r="Y2148">
            <v>1112875</v>
          </cell>
          <cell r="Z2148">
            <v>36923</v>
          </cell>
          <cell r="AA2148"/>
          <cell r="AB2148"/>
          <cell r="AC2148"/>
        </row>
        <row r="2149">
          <cell r="A2149">
            <v>36934</v>
          </cell>
          <cell r="B2149">
            <v>108500</v>
          </cell>
          <cell r="D2149"/>
          <cell r="E2149">
            <v>5.65</v>
          </cell>
          <cell r="F2149">
            <v>9.5</v>
          </cell>
          <cell r="G2149">
            <v>9.0301843317972352</v>
          </cell>
          <cell r="H2149">
            <v>979775</v>
          </cell>
          <cell r="I2149">
            <v>108500</v>
          </cell>
          <cell r="N2149"/>
          <cell r="P2149"/>
          <cell r="Q2149"/>
          <cell r="R2149"/>
          <cell r="S2149"/>
          <cell r="U2149"/>
          <cell r="V2149"/>
          <cell r="W2149"/>
          <cell r="X2149">
            <v>36923</v>
          </cell>
          <cell r="Y2149">
            <v>979775</v>
          </cell>
          <cell r="Z2149">
            <v>36923</v>
          </cell>
          <cell r="AA2149"/>
          <cell r="AB2149"/>
          <cell r="AC2149"/>
        </row>
        <row r="2150">
          <cell r="A2150">
            <v>36935</v>
          </cell>
          <cell r="B2150">
            <v>102500</v>
          </cell>
          <cell r="D2150"/>
          <cell r="E2150">
            <v>5.65</v>
          </cell>
          <cell r="F2150">
            <v>9.5</v>
          </cell>
          <cell r="G2150">
            <v>8.9819512195121956</v>
          </cell>
          <cell r="H2150">
            <v>920650</v>
          </cell>
          <cell r="I2150">
            <v>102500</v>
          </cell>
          <cell r="N2150"/>
          <cell r="P2150"/>
          <cell r="Q2150"/>
          <cell r="R2150"/>
          <cell r="S2150"/>
          <cell r="U2150"/>
          <cell r="V2150"/>
          <cell r="W2150"/>
          <cell r="X2150">
            <v>36923</v>
          </cell>
          <cell r="Y2150">
            <v>920650</v>
          </cell>
          <cell r="Z2150">
            <v>36923</v>
          </cell>
          <cell r="AA2150"/>
          <cell r="AB2150"/>
          <cell r="AC2150"/>
        </row>
        <row r="2151">
          <cell r="A2151">
            <v>36936</v>
          </cell>
          <cell r="B2151">
            <v>105000</v>
          </cell>
          <cell r="D2151"/>
          <cell r="E2151">
            <v>5.65</v>
          </cell>
          <cell r="F2151">
            <v>9.5</v>
          </cell>
          <cell r="G2151">
            <v>8.9419047619047625</v>
          </cell>
          <cell r="H2151">
            <v>938900.00000000012</v>
          </cell>
          <cell r="I2151">
            <v>105000</v>
          </cell>
          <cell r="N2151"/>
          <cell r="P2151"/>
          <cell r="Q2151"/>
          <cell r="R2151"/>
          <cell r="S2151"/>
          <cell r="U2151"/>
          <cell r="V2151"/>
          <cell r="W2151"/>
          <cell r="X2151">
            <v>36923</v>
          </cell>
          <cell r="Y2151">
            <v>938900.00000000012</v>
          </cell>
          <cell r="Z2151">
            <v>36923</v>
          </cell>
          <cell r="AA2151"/>
          <cell r="AB2151"/>
          <cell r="AC2151"/>
        </row>
        <row r="2152">
          <cell r="A2152">
            <v>36937</v>
          </cell>
          <cell r="B2152">
            <v>87000</v>
          </cell>
          <cell r="D2152"/>
          <cell r="E2152">
            <v>5.75</v>
          </cell>
          <cell r="F2152">
            <v>9.5</v>
          </cell>
          <cell r="G2152">
            <v>9.0977011494252871</v>
          </cell>
          <cell r="H2152">
            <v>791500</v>
          </cell>
          <cell r="I2152">
            <v>87000</v>
          </cell>
          <cell r="N2152"/>
          <cell r="P2152"/>
          <cell r="Q2152"/>
          <cell r="R2152"/>
          <cell r="S2152"/>
          <cell r="U2152"/>
          <cell r="V2152"/>
          <cell r="W2152"/>
          <cell r="X2152">
            <v>36923</v>
          </cell>
          <cell r="Y2152">
            <v>791500</v>
          </cell>
          <cell r="Z2152">
            <v>36923</v>
          </cell>
          <cell r="AA2152"/>
          <cell r="AB2152"/>
          <cell r="AC2152"/>
        </row>
        <row r="2153">
          <cell r="A2153">
            <v>36938</v>
          </cell>
          <cell r="B2153">
            <v>51500</v>
          </cell>
          <cell r="D2153"/>
          <cell r="E2153">
            <v>5.75</v>
          </cell>
          <cell r="F2153">
            <v>9.25</v>
          </cell>
          <cell r="G2153">
            <v>8.9791262135922327</v>
          </cell>
          <cell r="H2153">
            <v>462425</v>
          </cell>
          <cell r="I2153">
            <v>51500</v>
          </cell>
          <cell r="N2153"/>
          <cell r="P2153"/>
          <cell r="Q2153"/>
          <cell r="R2153"/>
          <cell r="S2153"/>
          <cell r="U2153"/>
          <cell r="V2153"/>
          <cell r="W2153"/>
          <cell r="X2153">
            <v>36923</v>
          </cell>
          <cell r="Y2153">
            <v>462425</v>
          </cell>
          <cell r="Z2153">
            <v>36923</v>
          </cell>
          <cell r="AA2153"/>
          <cell r="AB2153"/>
          <cell r="AC2153"/>
        </row>
        <row r="2154">
          <cell r="A2154">
            <v>36939</v>
          </cell>
          <cell r="B2154">
            <v>51500</v>
          </cell>
          <cell r="D2154"/>
          <cell r="E2154">
            <v>5.75</v>
          </cell>
          <cell r="F2154">
            <v>9.25</v>
          </cell>
          <cell r="G2154">
            <v>8.9791262135922327</v>
          </cell>
          <cell r="H2154">
            <v>462425</v>
          </cell>
          <cell r="I2154">
            <v>51500</v>
          </cell>
          <cell r="N2154"/>
          <cell r="P2154"/>
          <cell r="Q2154"/>
          <cell r="R2154"/>
          <cell r="S2154"/>
          <cell r="U2154"/>
          <cell r="V2154"/>
          <cell r="W2154"/>
          <cell r="X2154">
            <v>36923</v>
          </cell>
          <cell r="Y2154">
            <v>462425</v>
          </cell>
          <cell r="Z2154">
            <v>36923</v>
          </cell>
          <cell r="AA2154"/>
          <cell r="AB2154"/>
          <cell r="AC2154"/>
        </row>
        <row r="2155">
          <cell r="A2155">
            <v>36940</v>
          </cell>
          <cell r="B2155">
            <v>51500</v>
          </cell>
          <cell r="D2155"/>
          <cell r="E2155">
            <v>5.75</v>
          </cell>
          <cell r="F2155">
            <v>9.25</v>
          </cell>
          <cell r="G2155">
            <v>8.9791262135922327</v>
          </cell>
          <cell r="H2155">
            <v>462425</v>
          </cell>
          <cell r="I2155">
            <v>51500</v>
          </cell>
          <cell r="N2155"/>
          <cell r="P2155"/>
          <cell r="Q2155"/>
          <cell r="R2155"/>
          <cell r="S2155"/>
          <cell r="U2155"/>
          <cell r="V2155"/>
          <cell r="W2155"/>
          <cell r="X2155">
            <v>36923</v>
          </cell>
          <cell r="Y2155">
            <v>462425</v>
          </cell>
          <cell r="Z2155">
            <v>36923</v>
          </cell>
          <cell r="AA2155"/>
          <cell r="AB2155"/>
          <cell r="AC2155"/>
        </row>
        <row r="2156">
          <cell r="A2156">
            <v>36941</v>
          </cell>
          <cell r="B2156">
            <v>52800</v>
          </cell>
          <cell r="D2156"/>
          <cell r="E2156">
            <v>6</v>
          </cell>
          <cell r="F2156">
            <v>9</v>
          </cell>
          <cell r="G2156">
            <v>8.8446969696969688</v>
          </cell>
          <cell r="H2156">
            <v>466999.99999999994</v>
          </cell>
          <cell r="I2156">
            <v>52800</v>
          </cell>
          <cell r="N2156"/>
          <cell r="P2156"/>
          <cell r="Q2156"/>
          <cell r="R2156"/>
          <cell r="S2156"/>
          <cell r="U2156"/>
          <cell r="V2156"/>
          <cell r="W2156"/>
          <cell r="X2156">
            <v>36923</v>
          </cell>
          <cell r="Y2156">
            <v>466999.99999999994</v>
          </cell>
          <cell r="Z2156">
            <v>36923</v>
          </cell>
          <cell r="AA2156"/>
          <cell r="AB2156"/>
          <cell r="AC2156"/>
        </row>
        <row r="2157">
          <cell r="A2157">
            <v>36942</v>
          </cell>
          <cell r="B2157">
            <v>54800</v>
          </cell>
          <cell r="D2157"/>
          <cell r="E2157">
            <v>6</v>
          </cell>
          <cell r="F2157">
            <v>9</v>
          </cell>
          <cell r="G2157">
            <v>8.7408759124087592</v>
          </cell>
          <cell r="H2157">
            <v>479000</v>
          </cell>
          <cell r="I2157">
            <v>54800</v>
          </cell>
          <cell r="N2157"/>
          <cell r="P2157"/>
          <cell r="Q2157"/>
          <cell r="R2157"/>
          <cell r="S2157"/>
          <cell r="U2157"/>
          <cell r="V2157"/>
          <cell r="W2157"/>
          <cell r="X2157">
            <v>36923</v>
          </cell>
          <cell r="Y2157">
            <v>479000</v>
          </cell>
          <cell r="Z2157">
            <v>36923</v>
          </cell>
          <cell r="AA2157"/>
          <cell r="AB2157"/>
          <cell r="AC2157"/>
        </row>
        <row r="2158">
          <cell r="A2158">
            <v>36943</v>
          </cell>
          <cell r="B2158">
            <v>25200</v>
          </cell>
          <cell r="D2158"/>
          <cell r="E2158">
            <v>6</v>
          </cell>
          <cell r="F2158">
            <v>9</v>
          </cell>
          <cell r="G2158">
            <v>8.3492063492063497</v>
          </cell>
          <cell r="H2158">
            <v>210400</v>
          </cell>
          <cell r="I2158">
            <v>25200</v>
          </cell>
          <cell r="N2158"/>
          <cell r="P2158"/>
          <cell r="Q2158"/>
          <cell r="R2158"/>
          <cell r="S2158"/>
          <cell r="U2158"/>
          <cell r="V2158"/>
          <cell r="W2158"/>
          <cell r="X2158">
            <v>36923</v>
          </cell>
          <cell r="Y2158">
            <v>210400</v>
          </cell>
          <cell r="Z2158">
            <v>36923</v>
          </cell>
          <cell r="AA2158"/>
          <cell r="AB2158"/>
          <cell r="AC2158"/>
        </row>
        <row r="2159">
          <cell r="A2159">
            <v>36944</v>
          </cell>
          <cell r="B2159">
            <v>8950</v>
          </cell>
          <cell r="D2159"/>
          <cell r="E2159">
            <v>5.78</v>
          </cell>
          <cell r="F2159">
            <v>6.25</v>
          </cell>
          <cell r="G2159">
            <v>5.8921787709497204</v>
          </cell>
          <cell r="H2159">
            <v>52735</v>
          </cell>
          <cell r="I2159">
            <v>8950</v>
          </cell>
          <cell r="N2159"/>
          <cell r="P2159"/>
          <cell r="Q2159"/>
          <cell r="R2159"/>
          <cell r="S2159"/>
          <cell r="U2159"/>
          <cell r="V2159"/>
          <cell r="W2159"/>
          <cell r="X2159">
            <v>36923</v>
          </cell>
          <cell r="Y2159">
            <v>52735</v>
          </cell>
          <cell r="Z2159">
            <v>36923</v>
          </cell>
          <cell r="AA2159"/>
          <cell r="AB2159"/>
          <cell r="AC2159"/>
        </row>
        <row r="2160">
          <cell r="A2160">
            <v>36945</v>
          </cell>
          <cell r="B2160">
            <v>10300</v>
          </cell>
          <cell r="D2160"/>
          <cell r="E2160">
            <v>5.8</v>
          </cell>
          <cell r="F2160">
            <v>7.5</v>
          </cell>
          <cell r="G2160">
            <v>6.3446601941747574</v>
          </cell>
          <cell r="H2160">
            <v>65350</v>
          </cell>
          <cell r="I2160">
            <v>10300</v>
          </cell>
          <cell r="N2160"/>
          <cell r="P2160"/>
          <cell r="Q2160"/>
          <cell r="R2160"/>
          <cell r="S2160"/>
          <cell r="U2160"/>
          <cell r="V2160"/>
          <cell r="W2160"/>
          <cell r="X2160">
            <v>36923</v>
          </cell>
          <cell r="Y2160">
            <v>65350</v>
          </cell>
          <cell r="Z2160">
            <v>36923</v>
          </cell>
          <cell r="AA2160"/>
          <cell r="AB2160"/>
          <cell r="AC2160"/>
        </row>
        <row r="2161">
          <cell r="A2161">
            <v>36946</v>
          </cell>
          <cell r="B2161">
            <v>10300</v>
          </cell>
          <cell r="D2161"/>
          <cell r="E2161">
            <v>5.8</v>
          </cell>
          <cell r="F2161">
            <v>7.5</v>
          </cell>
          <cell r="G2161">
            <v>6.3446601941747574</v>
          </cell>
          <cell r="H2161">
            <v>65350</v>
          </cell>
          <cell r="I2161">
            <v>10300</v>
          </cell>
          <cell r="N2161"/>
          <cell r="P2161"/>
          <cell r="Q2161"/>
          <cell r="R2161"/>
          <cell r="S2161"/>
          <cell r="U2161"/>
          <cell r="V2161"/>
          <cell r="W2161"/>
          <cell r="X2161">
            <v>36923</v>
          </cell>
          <cell r="Y2161">
            <v>65350</v>
          </cell>
          <cell r="Z2161">
            <v>36923</v>
          </cell>
          <cell r="AA2161"/>
          <cell r="AB2161"/>
          <cell r="AC2161"/>
        </row>
        <row r="2162">
          <cell r="A2162">
            <v>36947</v>
          </cell>
          <cell r="B2162">
            <v>10300</v>
          </cell>
          <cell r="D2162"/>
          <cell r="E2162">
            <v>5.8</v>
          </cell>
          <cell r="F2162">
            <v>7.5</v>
          </cell>
          <cell r="G2162">
            <v>6.3446601941747574</v>
          </cell>
          <cell r="H2162">
            <v>65350</v>
          </cell>
          <cell r="I2162">
            <v>10300</v>
          </cell>
          <cell r="N2162"/>
          <cell r="P2162"/>
          <cell r="Q2162"/>
          <cell r="R2162"/>
          <cell r="S2162"/>
          <cell r="U2162"/>
          <cell r="V2162"/>
          <cell r="W2162"/>
          <cell r="X2162">
            <v>36923</v>
          </cell>
          <cell r="Y2162">
            <v>65350</v>
          </cell>
          <cell r="Z2162">
            <v>36923</v>
          </cell>
          <cell r="AA2162"/>
          <cell r="AB2162"/>
          <cell r="AC2162"/>
        </row>
        <row r="2163">
          <cell r="A2163">
            <v>36948</v>
          </cell>
          <cell r="B2163">
            <v>40500</v>
          </cell>
          <cell r="D2163"/>
          <cell r="E2163">
            <v>5.35</v>
          </cell>
          <cell r="F2163">
            <v>5.8</v>
          </cell>
          <cell r="G2163">
            <v>5.4044444444444446</v>
          </cell>
          <cell r="H2163">
            <v>218880</v>
          </cell>
          <cell r="I2163">
            <v>40500</v>
          </cell>
          <cell r="N2163"/>
          <cell r="P2163"/>
          <cell r="Q2163"/>
          <cell r="R2163"/>
          <cell r="S2163"/>
          <cell r="U2163"/>
          <cell r="V2163"/>
          <cell r="W2163"/>
          <cell r="X2163">
            <v>36923</v>
          </cell>
          <cell r="Y2163">
            <v>218880</v>
          </cell>
          <cell r="Z2163">
            <v>36923</v>
          </cell>
          <cell r="AA2163"/>
          <cell r="AB2163"/>
          <cell r="AC2163"/>
        </row>
        <row r="2164">
          <cell r="A2164">
            <v>36949</v>
          </cell>
          <cell r="B2164">
            <v>54500</v>
          </cell>
          <cell r="D2164"/>
          <cell r="E2164">
            <v>5.3505000000000003</v>
          </cell>
          <cell r="F2164">
            <v>6.75</v>
          </cell>
          <cell r="G2164">
            <v>5.3957339449541282</v>
          </cell>
          <cell r="H2164">
            <v>294067.5</v>
          </cell>
          <cell r="I2164">
            <v>54500</v>
          </cell>
          <cell r="N2164"/>
          <cell r="P2164"/>
          <cell r="Q2164"/>
          <cell r="R2164"/>
          <cell r="S2164"/>
          <cell r="U2164"/>
          <cell r="V2164"/>
          <cell r="W2164"/>
          <cell r="X2164">
            <v>36923</v>
          </cell>
          <cell r="Y2164">
            <v>294067.5</v>
          </cell>
          <cell r="Z2164">
            <v>36923</v>
          </cell>
          <cell r="AA2164"/>
          <cell r="AB2164"/>
          <cell r="AC2164"/>
        </row>
        <row r="2165">
          <cell r="A2165">
            <v>36950</v>
          </cell>
          <cell r="B2165">
            <v>13550</v>
          </cell>
          <cell r="C2165"/>
          <cell r="D2165"/>
          <cell r="E2165">
            <v>5.25</v>
          </cell>
          <cell r="F2165">
            <v>5.7</v>
          </cell>
          <cell r="G2165">
            <v>5.4446494464944646</v>
          </cell>
          <cell r="H2165">
            <v>73775</v>
          </cell>
          <cell r="I2165">
            <v>13550</v>
          </cell>
          <cell r="J2165">
            <v>17996012.5</v>
          </cell>
          <cell r="K2165">
            <v>2079150</v>
          </cell>
          <cell r="L2165">
            <v>8.6554661760815712</v>
          </cell>
          <cell r="M2165"/>
          <cell r="N2165"/>
          <cell r="O2165"/>
          <cell r="P2165"/>
          <cell r="Q2165"/>
          <cell r="R2165"/>
          <cell r="S2165"/>
          <cell r="T2165"/>
          <cell r="U2165"/>
          <cell r="V2165"/>
          <cell r="W2165"/>
          <cell r="X2165">
            <v>36923</v>
          </cell>
          <cell r="Y2165">
            <v>73775</v>
          </cell>
          <cell r="Z2165">
            <v>36923</v>
          </cell>
          <cell r="AA2165"/>
          <cell r="AB2165"/>
          <cell r="AC2165"/>
        </row>
        <row r="2166">
          <cell r="A2166">
            <v>36951</v>
          </cell>
          <cell r="B2166">
            <v>95400</v>
          </cell>
          <cell r="D2166"/>
          <cell r="E2166">
            <v>5.75</v>
          </cell>
          <cell r="F2166">
            <v>9.25</v>
          </cell>
          <cell r="G2166">
            <v>8.7243186582809216</v>
          </cell>
          <cell r="H2166">
            <v>832299.99999999988</v>
          </cell>
          <cell r="I2166">
            <v>95400</v>
          </cell>
          <cell r="N2166"/>
          <cell r="P2166"/>
          <cell r="Q2166"/>
          <cell r="R2166"/>
          <cell r="S2166"/>
          <cell r="U2166"/>
          <cell r="V2166"/>
          <cell r="W2166"/>
          <cell r="X2166">
            <v>36951</v>
          </cell>
          <cell r="Y2166">
            <v>832299.99999999988</v>
          </cell>
          <cell r="Z2166">
            <v>36951</v>
          </cell>
          <cell r="AA2166"/>
          <cell r="AB2166"/>
          <cell r="AC2166"/>
        </row>
        <row r="2167">
          <cell r="A2167">
            <v>36952</v>
          </cell>
          <cell r="B2167">
            <v>128800</v>
          </cell>
          <cell r="D2167"/>
          <cell r="E2167">
            <v>5.35</v>
          </cell>
          <cell r="F2167">
            <v>9.25</v>
          </cell>
          <cell r="G2167">
            <v>8.7591614906832298</v>
          </cell>
          <cell r="H2167">
            <v>1128180</v>
          </cell>
          <cell r="I2167">
            <v>128800</v>
          </cell>
          <cell r="N2167"/>
          <cell r="P2167"/>
          <cell r="Q2167"/>
          <cell r="R2167"/>
          <cell r="S2167"/>
          <cell r="U2167"/>
          <cell r="V2167"/>
          <cell r="W2167"/>
          <cell r="X2167">
            <v>36951</v>
          </cell>
          <cell r="Y2167">
            <v>1128180</v>
          </cell>
          <cell r="Z2167">
            <v>36951</v>
          </cell>
          <cell r="AA2167"/>
          <cell r="AB2167"/>
          <cell r="AC2167"/>
        </row>
        <row r="2168">
          <cell r="A2168">
            <v>36953</v>
          </cell>
          <cell r="B2168">
            <v>128800</v>
          </cell>
          <cell r="D2168"/>
          <cell r="E2168">
            <v>5.35</v>
          </cell>
          <cell r="F2168">
            <v>9.25</v>
          </cell>
          <cell r="G2168">
            <v>8.7591614906832298</v>
          </cell>
          <cell r="H2168">
            <v>1128180</v>
          </cell>
          <cell r="I2168">
            <v>128800</v>
          </cell>
          <cell r="N2168"/>
          <cell r="P2168"/>
          <cell r="Q2168"/>
          <cell r="R2168"/>
          <cell r="S2168"/>
          <cell r="U2168"/>
          <cell r="V2168"/>
          <cell r="W2168"/>
          <cell r="X2168">
            <v>36951</v>
          </cell>
          <cell r="Y2168">
            <v>1128180</v>
          </cell>
          <cell r="Z2168">
            <v>36951</v>
          </cell>
          <cell r="AA2168"/>
          <cell r="AB2168"/>
          <cell r="AC2168"/>
        </row>
        <row r="2169">
          <cell r="A2169">
            <v>36954</v>
          </cell>
          <cell r="B2169">
            <v>128800</v>
          </cell>
          <cell r="D2169"/>
          <cell r="E2169">
            <v>5.35</v>
          </cell>
          <cell r="F2169">
            <v>9.25</v>
          </cell>
          <cell r="G2169">
            <v>8.7591614906832298</v>
          </cell>
          <cell r="H2169">
            <v>1128180</v>
          </cell>
          <cell r="I2169">
            <v>128800</v>
          </cell>
          <cell r="N2169"/>
          <cell r="P2169"/>
          <cell r="Q2169"/>
          <cell r="R2169"/>
          <cell r="S2169"/>
          <cell r="U2169"/>
          <cell r="V2169"/>
          <cell r="W2169"/>
          <cell r="X2169">
            <v>36951</v>
          </cell>
          <cell r="Y2169">
            <v>1128180</v>
          </cell>
          <cell r="Z2169">
            <v>36951</v>
          </cell>
          <cell r="AA2169"/>
          <cell r="AB2169"/>
          <cell r="AC2169"/>
        </row>
        <row r="2170">
          <cell r="A2170">
            <v>36955</v>
          </cell>
          <cell r="B2170">
            <v>50400</v>
          </cell>
          <cell r="D2170"/>
          <cell r="E2170">
            <v>5.75</v>
          </cell>
          <cell r="F2170">
            <v>9.25</v>
          </cell>
          <cell r="G2170">
            <v>8.3065476190476186</v>
          </cell>
          <cell r="H2170">
            <v>418650</v>
          </cell>
          <cell r="I2170">
            <v>50400</v>
          </cell>
          <cell r="N2170"/>
          <cell r="P2170"/>
          <cell r="Q2170"/>
          <cell r="R2170"/>
          <cell r="S2170"/>
          <cell r="U2170"/>
          <cell r="V2170"/>
          <cell r="W2170"/>
          <cell r="X2170">
            <v>36951</v>
          </cell>
          <cell r="Y2170">
            <v>418650</v>
          </cell>
          <cell r="Z2170">
            <v>36951</v>
          </cell>
          <cell r="AA2170"/>
          <cell r="AB2170"/>
          <cell r="AC2170"/>
        </row>
        <row r="2171">
          <cell r="A2171">
            <v>36956</v>
          </cell>
          <cell r="B2171">
            <v>63200</v>
          </cell>
          <cell r="D2171"/>
          <cell r="E2171">
            <v>5.8</v>
          </cell>
          <cell r="F2171">
            <v>9.25</v>
          </cell>
          <cell r="G2171">
            <v>8.4819620253164558</v>
          </cell>
          <cell r="H2171">
            <v>536060</v>
          </cell>
          <cell r="I2171">
            <v>63200</v>
          </cell>
          <cell r="N2171"/>
          <cell r="P2171"/>
          <cell r="Q2171"/>
          <cell r="R2171"/>
          <cell r="S2171"/>
          <cell r="U2171"/>
          <cell r="V2171"/>
          <cell r="W2171"/>
          <cell r="X2171">
            <v>36951</v>
          </cell>
          <cell r="Y2171">
            <v>536060</v>
          </cell>
          <cell r="Z2171">
            <v>36951</v>
          </cell>
          <cell r="AA2171"/>
          <cell r="AB2171"/>
          <cell r="AC2171"/>
        </row>
        <row r="2172">
          <cell r="A2172">
            <v>36957</v>
          </cell>
          <cell r="B2172">
            <v>29800</v>
          </cell>
          <cell r="D2172"/>
          <cell r="E2172">
            <v>5.8</v>
          </cell>
          <cell r="F2172">
            <v>9.25</v>
          </cell>
          <cell r="G2172">
            <v>8.5969798657718126</v>
          </cell>
          <cell r="H2172">
            <v>256190.00000000003</v>
          </cell>
          <cell r="I2172">
            <v>29800</v>
          </cell>
          <cell r="N2172"/>
          <cell r="P2172"/>
          <cell r="Q2172"/>
          <cell r="R2172"/>
          <cell r="S2172"/>
          <cell r="U2172"/>
          <cell r="V2172"/>
          <cell r="W2172"/>
          <cell r="X2172">
            <v>36951</v>
          </cell>
          <cell r="Y2172">
            <v>256190.00000000003</v>
          </cell>
          <cell r="Z2172">
            <v>36951</v>
          </cell>
          <cell r="AA2172"/>
          <cell r="AB2172"/>
          <cell r="AC2172"/>
        </row>
        <row r="2173">
          <cell r="A2173">
            <v>36958</v>
          </cell>
          <cell r="B2173">
            <v>53700</v>
          </cell>
          <cell r="D2173"/>
          <cell r="E2173">
            <v>5.8</v>
          </cell>
          <cell r="F2173">
            <v>9.25</v>
          </cell>
          <cell r="G2173">
            <v>8.5160148975791436</v>
          </cell>
          <cell r="H2173">
            <v>457310</v>
          </cell>
          <cell r="I2173">
            <v>53700</v>
          </cell>
          <cell r="N2173"/>
          <cell r="P2173"/>
          <cell r="Q2173"/>
          <cell r="R2173"/>
          <cell r="S2173"/>
          <cell r="U2173"/>
          <cell r="V2173"/>
          <cell r="W2173"/>
          <cell r="X2173">
            <v>36951</v>
          </cell>
          <cell r="Y2173">
            <v>457310</v>
          </cell>
          <cell r="Z2173">
            <v>36951</v>
          </cell>
          <cell r="AA2173"/>
          <cell r="AB2173"/>
          <cell r="AC2173"/>
        </row>
        <row r="2174">
          <cell r="A2174">
            <v>36959</v>
          </cell>
          <cell r="B2174">
            <v>50000</v>
          </cell>
          <cell r="D2174"/>
          <cell r="E2174">
            <v>8</v>
          </cell>
          <cell r="F2174">
            <v>9.25</v>
          </cell>
          <cell r="G2174">
            <v>8.6300000000000008</v>
          </cell>
          <cell r="H2174">
            <v>431500.00000000006</v>
          </cell>
          <cell r="I2174">
            <v>50000</v>
          </cell>
          <cell r="N2174"/>
          <cell r="P2174"/>
          <cell r="Q2174"/>
          <cell r="R2174"/>
          <cell r="S2174"/>
          <cell r="U2174"/>
          <cell r="V2174"/>
          <cell r="W2174"/>
          <cell r="X2174">
            <v>36951</v>
          </cell>
          <cell r="Y2174">
            <v>431500.00000000006</v>
          </cell>
          <cell r="Z2174">
            <v>36951</v>
          </cell>
          <cell r="AA2174"/>
          <cell r="AB2174"/>
          <cell r="AC2174"/>
        </row>
        <row r="2175">
          <cell r="A2175">
            <v>36960</v>
          </cell>
          <cell r="B2175">
            <v>50000</v>
          </cell>
          <cell r="D2175"/>
          <cell r="E2175">
            <v>8</v>
          </cell>
          <cell r="F2175">
            <v>9.25</v>
          </cell>
          <cell r="G2175">
            <v>8.6300000000000008</v>
          </cell>
          <cell r="H2175">
            <v>431500.00000000006</v>
          </cell>
          <cell r="I2175">
            <v>50000</v>
          </cell>
          <cell r="N2175"/>
          <cell r="P2175"/>
          <cell r="Q2175"/>
          <cell r="R2175"/>
          <cell r="S2175"/>
          <cell r="U2175"/>
          <cell r="V2175"/>
          <cell r="W2175"/>
          <cell r="X2175">
            <v>36951</v>
          </cell>
          <cell r="Y2175">
            <v>431500.00000000006</v>
          </cell>
          <cell r="Z2175">
            <v>36951</v>
          </cell>
          <cell r="AA2175"/>
          <cell r="AB2175"/>
          <cell r="AC2175"/>
        </row>
        <row r="2176">
          <cell r="A2176">
            <v>36961</v>
          </cell>
          <cell r="B2176">
            <v>50000</v>
          </cell>
          <cell r="D2176"/>
          <cell r="E2176">
            <v>8</v>
          </cell>
          <cell r="F2176">
            <v>9.25</v>
          </cell>
          <cell r="G2176">
            <v>8.6300000000000008</v>
          </cell>
          <cell r="H2176">
            <v>431500.00000000006</v>
          </cell>
          <cell r="I2176">
            <v>50000</v>
          </cell>
          <cell r="N2176"/>
          <cell r="P2176"/>
          <cell r="Q2176"/>
          <cell r="R2176"/>
          <cell r="S2176"/>
          <cell r="U2176"/>
          <cell r="V2176"/>
          <cell r="W2176"/>
          <cell r="X2176">
            <v>36951</v>
          </cell>
          <cell r="Y2176">
            <v>431500.00000000006</v>
          </cell>
          <cell r="Z2176">
            <v>36951</v>
          </cell>
          <cell r="AA2176"/>
          <cell r="AB2176"/>
          <cell r="AC2176"/>
        </row>
        <row r="2177">
          <cell r="A2177">
            <v>36962</v>
          </cell>
          <cell r="B2177">
            <v>33000</v>
          </cell>
          <cell r="D2177"/>
          <cell r="E2177">
            <v>8.5</v>
          </cell>
          <cell r="F2177">
            <v>9.25</v>
          </cell>
          <cell r="G2177">
            <v>9</v>
          </cell>
          <cell r="H2177">
            <v>297000</v>
          </cell>
          <cell r="I2177">
            <v>33000</v>
          </cell>
          <cell r="N2177"/>
          <cell r="P2177"/>
          <cell r="Q2177"/>
          <cell r="R2177"/>
          <cell r="S2177"/>
          <cell r="U2177"/>
          <cell r="V2177"/>
          <cell r="W2177"/>
          <cell r="X2177">
            <v>36951</v>
          </cell>
          <cell r="Y2177">
            <v>297000</v>
          </cell>
          <cell r="Z2177">
            <v>36951</v>
          </cell>
          <cell r="AA2177"/>
          <cell r="AB2177"/>
          <cell r="AC2177"/>
        </row>
        <row r="2178">
          <cell r="A2178">
            <v>36963</v>
          </cell>
          <cell r="B2178">
            <v>30000</v>
          </cell>
          <cell r="D2178"/>
          <cell r="E2178">
            <v>8.5</v>
          </cell>
          <cell r="F2178">
            <v>9.25</v>
          </cell>
          <cell r="G2178">
            <v>9</v>
          </cell>
          <cell r="H2178">
            <v>270000</v>
          </cell>
          <cell r="I2178">
            <v>30000</v>
          </cell>
          <cell r="N2178"/>
          <cell r="P2178"/>
          <cell r="Q2178"/>
          <cell r="R2178"/>
          <cell r="S2178"/>
          <cell r="U2178"/>
          <cell r="V2178"/>
          <cell r="W2178"/>
          <cell r="X2178">
            <v>36951</v>
          </cell>
          <cell r="Y2178">
            <v>270000</v>
          </cell>
          <cell r="Z2178">
            <v>36951</v>
          </cell>
          <cell r="AA2178"/>
          <cell r="AB2178"/>
          <cell r="AC2178"/>
        </row>
        <row r="2179">
          <cell r="A2179">
            <v>36964</v>
          </cell>
          <cell r="B2179">
            <v>33000</v>
          </cell>
          <cell r="D2179"/>
          <cell r="E2179">
            <v>8.5</v>
          </cell>
          <cell r="F2179">
            <v>9.25</v>
          </cell>
          <cell r="G2179">
            <v>9</v>
          </cell>
          <cell r="H2179">
            <v>297000</v>
          </cell>
          <cell r="I2179">
            <v>33000</v>
          </cell>
          <cell r="N2179"/>
          <cell r="P2179"/>
          <cell r="Q2179"/>
          <cell r="R2179"/>
          <cell r="S2179"/>
          <cell r="U2179"/>
          <cell r="V2179"/>
          <cell r="W2179"/>
          <cell r="X2179">
            <v>36951</v>
          </cell>
          <cell r="Y2179">
            <v>297000</v>
          </cell>
          <cell r="Z2179">
            <v>36951</v>
          </cell>
          <cell r="AA2179"/>
          <cell r="AB2179"/>
          <cell r="AC2179"/>
        </row>
        <row r="2180">
          <cell r="A2180">
            <v>36965</v>
          </cell>
          <cell r="B2180">
            <v>34000</v>
          </cell>
          <cell r="D2180"/>
          <cell r="E2180">
            <v>8.25</v>
          </cell>
          <cell r="F2180">
            <v>9.25</v>
          </cell>
          <cell r="G2180">
            <v>8.9411764705882355</v>
          </cell>
          <cell r="H2180">
            <v>304000</v>
          </cell>
          <cell r="I2180">
            <v>34000</v>
          </cell>
          <cell r="N2180"/>
          <cell r="P2180"/>
          <cell r="Q2180"/>
          <cell r="R2180"/>
          <cell r="S2180"/>
          <cell r="U2180"/>
          <cell r="V2180"/>
          <cell r="W2180"/>
          <cell r="X2180">
            <v>36951</v>
          </cell>
          <cell r="Y2180">
            <v>304000</v>
          </cell>
          <cell r="Z2180">
            <v>36951</v>
          </cell>
          <cell r="AA2180"/>
          <cell r="AB2180"/>
          <cell r="AC2180"/>
        </row>
        <row r="2181">
          <cell r="A2181">
            <v>36966</v>
          </cell>
          <cell r="B2181">
            <v>43200</v>
          </cell>
          <cell r="D2181"/>
          <cell r="E2181">
            <v>5.7</v>
          </cell>
          <cell r="F2181">
            <v>9.25</v>
          </cell>
          <cell r="G2181">
            <v>8.5194444444444439</v>
          </cell>
          <cell r="H2181">
            <v>368040</v>
          </cell>
          <cell r="I2181">
            <v>43200</v>
          </cell>
          <cell r="N2181"/>
          <cell r="P2181"/>
          <cell r="Q2181"/>
          <cell r="R2181"/>
          <cell r="S2181"/>
          <cell r="U2181"/>
          <cell r="V2181"/>
          <cell r="W2181"/>
          <cell r="X2181">
            <v>36951</v>
          </cell>
          <cell r="Y2181">
            <v>368040</v>
          </cell>
          <cell r="Z2181">
            <v>36951</v>
          </cell>
          <cell r="AA2181"/>
          <cell r="AB2181"/>
          <cell r="AC2181"/>
        </row>
        <row r="2182">
          <cell r="A2182">
            <v>36967</v>
          </cell>
          <cell r="B2182">
            <v>43200</v>
          </cell>
          <cell r="D2182"/>
          <cell r="E2182">
            <v>5.7</v>
          </cell>
          <cell r="F2182">
            <v>9.25</v>
          </cell>
          <cell r="G2182">
            <v>8.5194444444444439</v>
          </cell>
          <cell r="H2182">
            <v>368040</v>
          </cell>
          <cell r="I2182">
            <v>43200</v>
          </cell>
          <cell r="N2182"/>
          <cell r="P2182"/>
          <cell r="Q2182"/>
          <cell r="R2182"/>
          <cell r="S2182"/>
          <cell r="U2182"/>
          <cell r="V2182"/>
          <cell r="W2182"/>
          <cell r="X2182">
            <v>36951</v>
          </cell>
          <cell r="Y2182">
            <v>368040</v>
          </cell>
          <cell r="Z2182">
            <v>36951</v>
          </cell>
          <cell r="AA2182"/>
          <cell r="AB2182"/>
          <cell r="AC2182"/>
        </row>
        <row r="2183">
          <cell r="A2183">
            <v>36968</v>
          </cell>
          <cell r="B2183">
            <v>43200</v>
          </cell>
          <cell r="D2183"/>
          <cell r="E2183">
            <v>5.7</v>
          </cell>
          <cell r="F2183">
            <v>9.25</v>
          </cell>
          <cell r="G2183">
            <v>8.5194444444444439</v>
          </cell>
          <cell r="H2183">
            <v>368040</v>
          </cell>
          <cell r="I2183">
            <v>43200</v>
          </cell>
          <cell r="N2183"/>
          <cell r="P2183"/>
          <cell r="Q2183"/>
          <cell r="R2183"/>
          <cell r="S2183"/>
          <cell r="U2183"/>
          <cell r="V2183"/>
          <cell r="W2183"/>
          <cell r="X2183">
            <v>36951</v>
          </cell>
          <cell r="Y2183">
            <v>368040</v>
          </cell>
          <cell r="Z2183">
            <v>36951</v>
          </cell>
          <cell r="AA2183"/>
          <cell r="AB2183"/>
          <cell r="AC2183"/>
        </row>
        <row r="2184">
          <cell r="A2184">
            <v>36969</v>
          </cell>
          <cell r="B2184">
            <v>23150</v>
          </cell>
          <cell r="D2184"/>
          <cell r="E2184">
            <v>5.7</v>
          </cell>
          <cell r="F2184">
            <v>9.25</v>
          </cell>
          <cell r="G2184">
            <v>8.7993520518358537</v>
          </cell>
          <cell r="H2184">
            <v>203705</v>
          </cell>
          <cell r="I2184">
            <v>23150</v>
          </cell>
          <cell r="N2184"/>
          <cell r="P2184"/>
          <cell r="Q2184"/>
          <cell r="R2184"/>
          <cell r="S2184"/>
          <cell r="U2184"/>
          <cell r="V2184"/>
          <cell r="W2184"/>
          <cell r="X2184">
            <v>36951</v>
          </cell>
          <cell r="Y2184">
            <v>203705</v>
          </cell>
          <cell r="Z2184">
            <v>36951</v>
          </cell>
          <cell r="AA2184"/>
          <cell r="AB2184"/>
          <cell r="AC2184"/>
        </row>
        <row r="2185">
          <cell r="A2185">
            <v>36970</v>
          </cell>
          <cell r="B2185">
            <v>31200</v>
          </cell>
          <cell r="D2185"/>
          <cell r="E2185">
            <v>5</v>
          </cell>
          <cell r="F2185">
            <v>9.25</v>
          </cell>
          <cell r="G2185">
            <v>7.8897435897435901</v>
          </cell>
          <cell r="H2185">
            <v>246160</v>
          </cell>
          <cell r="I2185">
            <v>31200</v>
          </cell>
          <cell r="N2185"/>
          <cell r="P2185"/>
          <cell r="Q2185"/>
          <cell r="R2185"/>
          <cell r="S2185"/>
          <cell r="U2185"/>
          <cell r="V2185"/>
          <cell r="W2185"/>
          <cell r="X2185">
            <v>36951</v>
          </cell>
          <cell r="Y2185">
            <v>246160</v>
          </cell>
          <cell r="Z2185">
            <v>36951</v>
          </cell>
          <cell r="AA2185"/>
          <cell r="AB2185"/>
          <cell r="AC2185"/>
        </row>
        <row r="2186">
          <cell r="A2186">
            <v>36971</v>
          </cell>
          <cell r="B2186">
            <v>59000</v>
          </cell>
          <cell r="D2186"/>
          <cell r="E2186">
            <v>5.25</v>
          </cell>
          <cell r="F2186">
            <v>9.25</v>
          </cell>
          <cell r="G2186">
            <v>9.0423728813559325</v>
          </cell>
          <cell r="H2186">
            <v>533500</v>
          </cell>
          <cell r="I2186">
            <v>59000</v>
          </cell>
          <cell r="N2186"/>
          <cell r="P2186"/>
          <cell r="Q2186"/>
          <cell r="R2186"/>
          <cell r="S2186"/>
          <cell r="U2186"/>
          <cell r="V2186"/>
          <cell r="W2186"/>
          <cell r="X2186">
            <v>36951</v>
          </cell>
          <cell r="Y2186">
            <v>533500</v>
          </cell>
          <cell r="Z2186">
            <v>36951</v>
          </cell>
          <cell r="AA2186"/>
          <cell r="AB2186"/>
          <cell r="AC2186"/>
        </row>
        <row r="2187">
          <cell r="A2187">
            <v>36972</v>
          </cell>
          <cell r="B2187">
            <v>21500</v>
          </cell>
          <cell r="D2187"/>
          <cell r="E2187">
            <v>5.25</v>
          </cell>
          <cell r="F2187">
            <v>9</v>
          </cell>
          <cell r="G2187">
            <v>8.7383720930232567</v>
          </cell>
          <cell r="H2187">
            <v>187875.00000000003</v>
          </cell>
          <cell r="I2187">
            <v>21500</v>
          </cell>
          <cell r="N2187"/>
          <cell r="P2187"/>
          <cell r="Q2187"/>
          <cell r="R2187"/>
          <cell r="S2187"/>
          <cell r="U2187"/>
          <cell r="V2187"/>
          <cell r="W2187"/>
          <cell r="X2187">
            <v>36951</v>
          </cell>
          <cell r="Y2187">
            <v>187875.00000000003</v>
          </cell>
          <cell r="Z2187">
            <v>36951</v>
          </cell>
          <cell r="AA2187"/>
          <cell r="AB2187"/>
          <cell r="AC2187"/>
        </row>
        <row r="2188">
          <cell r="A2188">
            <v>36973</v>
          </cell>
          <cell r="B2188">
            <v>33000</v>
          </cell>
          <cell r="D2188"/>
          <cell r="E2188">
            <v>7.75</v>
          </cell>
          <cell r="F2188">
            <v>9</v>
          </cell>
          <cell r="G2188">
            <v>8.5984848484848477</v>
          </cell>
          <cell r="H2188">
            <v>283750</v>
          </cell>
          <cell r="I2188">
            <v>33000</v>
          </cell>
          <cell r="N2188"/>
          <cell r="P2188"/>
          <cell r="Q2188"/>
          <cell r="R2188"/>
          <cell r="S2188"/>
          <cell r="U2188"/>
          <cell r="V2188"/>
          <cell r="W2188"/>
          <cell r="X2188">
            <v>36951</v>
          </cell>
          <cell r="Y2188">
            <v>283750</v>
          </cell>
          <cell r="Z2188">
            <v>36951</v>
          </cell>
          <cell r="AA2188"/>
          <cell r="AB2188"/>
          <cell r="AC2188"/>
        </row>
        <row r="2189">
          <cell r="A2189">
            <v>36974</v>
          </cell>
          <cell r="B2189">
            <v>33000</v>
          </cell>
          <cell r="D2189"/>
          <cell r="E2189">
            <v>7.75</v>
          </cell>
          <cell r="F2189">
            <v>9</v>
          </cell>
          <cell r="G2189">
            <v>8.5984848484848477</v>
          </cell>
          <cell r="H2189">
            <v>283750</v>
          </cell>
          <cell r="I2189">
            <v>33000</v>
          </cell>
          <cell r="N2189"/>
          <cell r="P2189"/>
          <cell r="Q2189"/>
          <cell r="R2189"/>
          <cell r="S2189"/>
          <cell r="U2189"/>
          <cell r="V2189"/>
          <cell r="W2189"/>
          <cell r="X2189">
            <v>36951</v>
          </cell>
          <cell r="Y2189">
            <v>283750</v>
          </cell>
          <cell r="Z2189">
            <v>36951</v>
          </cell>
          <cell r="AA2189"/>
          <cell r="AB2189"/>
          <cell r="AC2189"/>
        </row>
        <row r="2190">
          <cell r="A2190">
            <v>36975</v>
          </cell>
          <cell r="B2190">
            <v>33000</v>
          </cell>
          <cell r="D2190"/>
          <cell r="E2190">
            <v>7.75</v>
          </cell>
          <cell r="F2190">
            <v>9</v>
          </cell>
          <cell r="G2190">
            <v>8.5984848484848477</v>
          </cell>
          <cell r="H2190">
            <v>283750</v>
          </cell>
          <cell r="I2190">
            <v>33000</v>
          </cell>
          <cell r="N2190"/>
          <cell r="P2190"/>
          <cell r="Q2190"/>
          <cell r="R2190"/>
          <cell r="S2190"/>
          <cell r="U2190"/>
          <cell r="V2190"/>
          <cell r="W2190"/>
          <cell r="X2190">
            <v>36951</v>
          </cell>
          <cell r="Y2190">
            <v>283750</v>
          </cell>
          <cell r="Z2190">
            <v>36951</v>
          </cell>
          <cell r="AA2190"/>
          <cell r="AB2190"/>
          <cell r="AC2190"/>
        </row>
        <row r="2191">
          <cell r="A2191">
            <v>36976</v>
          </cell>
          <cell r="B2191">
            <v>23000</v>
          </cell>
          <cell r="D2191"/>
          <cell r="E2191">
            <v>5.25</v>
          </cell>
          <cell r="F2191">
            <v>9</v>
          </cell>
          <cell r="G2191">
            <v>8.5108695652173907</v>
          </cell>
          <cell r="H2191">
            <v>195750</v>
          </cell>
          <cell r="I2191">
            <v>23000</v>
          </cell>
          <cell r="N2191"/>
          <cell r="P2191"/>
          <cell r="Q2191"/>
          <cell r="R2191"/>
          <cell r="S2191"/>
          <cell r="U2191"/>
          <cell r="V2191"/>
          <cell r="W2191"/>
          <cell r="X2191">
            <v>36951</v>
          </cell>
          <cell r="Y2191">
            <v>195750</v>
          </cell>
          <cell r="Z2191">
            <v>36951</v>
          </cell>
          <cell r="AA2191"/>
          <cell r="AB2191"/>
          <cell r="AC2191"/>
        </row>
        <row r="2192">
          <cell r="A2192">
            <v>36977</v>
          </cell>
          <cell r="B2192">
            <v>33000</v>
          </cell>
          <cell r="D2192"/>
          <cell r="E2192">
            <v>5.25</v>
          </cell>
          <cell r="F2192">
            <v>9</v>
          </cell>
          <cell r="G2192">
            <v>7.9469696969696972</v>
          </cell>
          <cell r="H2192">
            <v>262250</v>
          </cell>
          <cell r="I2192">
            <v>33000</v>
          </cell>
          <cell r="N2192"/>
          <cell r="P2192"/>
          <cell r="Q2192"/>
          <cell r="R2192"/>
          <cell r="S2192"/>
          <cell r="U2192"/>
          <cell r="V2192"/>
          <cell r="W2192"/>
          <cell r="X2192">
            <v>36951</v>
          </cell>
          <cell r="Y2192">
            <v>262250</v>
          </cell>
          <cell r="Z2192">
            <v>36951</v>
          </cell>
          <cell r="AA2192"/>
          <cell r="AB2192"/>
          <cell r="AC2192"/>
        </row>
        <row r="2193">
          <cell r="A2193">
            <v>36978</v>
          </cell>
          <cell r="B2193">
            <v>8000</v>
          </cell>
          <cell r="D2193"/>
          <cell r="E2193">
            <v>5.15</v>
          </cell>
          <cell r="F2193">
            <v>5.25</v>
          </cell>
          <cell r="G2193">
            <v>5.2249999999999996</v>
          </cell>
          <cell r="H2193">
            <v>41800</v>
          </cell>
          <cell r="I2193">
            <v>8000</v>
          </cell>
          <cell r="N2193"/>
          <cell r="P2193"/>
          <cell r="Q2193"/>
          <cell r="R2193"/>
          <cell r="S2193"/>
          <cell r="U2193"/>
          <cell r="V2193"/>
          <cell r="W2193"/>
          <cell r="X2193">
            <v>36951</v>
          </cell>
          <cell r="Y2193">
            <v>41800</v>
          </cell>
          <cell r="Z2193">
            <v>36951</v>
          </cell>
          <cell r="AA2193"/>
          <cell r="AB2193"/>
          <cell r="AC2193"/>
        </row>
        <row r="2194">
          <cell r="A2194">
            <v>36979</v>
          </cell>
          <cell r="B2194">
            <v>19200</v>
          </cell>
          <cell r="D2194"/>
          <cell r="E2194">
            <v>5</v>
          </cell>
          <cell r="F2194">
            <v>8</v>
          </cell>
          <cell r="G2194">
            <v>5.502604166666667</v>
          </cell>
          <cell r="H2194">
            <v>105650</v>
          </cell>
          <cell r="I2194">
            <v>19200</v>
          </cell>
          <cell r="N2194"/>
          <cell r="P2194"/>
          <cell r="Q2194"/>
          <cell r="R2194"/>
          <cell r="S2194"/>
          <cell r="U2194"/>
          <cell r="V2194"/>
          <cell r="W2194"/>
          <cell r="X2194">
            <v>36951</v>
          </cell>
          <cell r="Y2194">
            <v>105650</v>
          </cell>
          <cell r="Z2194">
            <v>36951</v>
          </cell>
          <cell r="AA2194"/>
          <cell r="AB2194"/>
          <cell r="AC2194"/>
        </row>
        <row r="2195">
          <cell r="A2195">
            <v>36980</v>
          </cell>
          <cell r="B2195">
            <v>9850</v>
          </cell>
          <cell r="D2195"/>
          <cell r="E2195">
            <v>5.25</v>
          </cell>
          <cell r="F2195">
            <v>9</v>
          </cell>
          <cell r="G2195">
            <v>8.3017766497461931</v>
          </cell>
          <cell r="H2195">
            <v>81772.5</v>
          </cell>
          <cell r="I2195">
            <v>9850</v>
          </cell>
          <cell r="N2195"/>
          <cell r="P2195"/>
          <cell r="Q2195"/>
          <cell r="R2195"/>
          <cell r="S2195"/>
          <cell r="U2195"/>
          <cell r="V2195"/>
          <cell r="W2195"/>
          <cell r="X2195">
            <v>36951</v>
          </cell>
          <cell r="Y2195">
            <v>81772.5</v>
          </cell>
          <cell r="Z2195">
            <v>36951</v>
          </cell>
          <cell r="AA2195"/>
          <cell r="AB2195"/>
          <cell r="AC2195"/>
        </row>
        <row r="2196">
          <cell r="A2196">
            <v>36981</v>
          </cell>
          <cell r="B2196">
            <v>9850</v>
          </cell>
          <cell r="C2196"/>
          <cell r="D2196"/>
          <cell r="E2196">
            <v>5.25</v>
          </cell>
          <cell r="F2196">
            <v>9</v>
          </cell>
          <cell r="G2196">
            <v>8.3017766497461931</v>
          </cell>
          <cell r="H2196">
            <v>81772.5</v>
          </cell>
          <cell r="I2196">
            <v>9850</v>
          </cell>
          <cell r="J2196">
            <v>12243155</v>
          </cell>
          <cell r="K2196">
            <v>1425250</v>
          </cell>
          <cell r="L2196">
            <v>8.5901806700578849</v>
          </cell>
          <cell r="M2196"/>
          <cell r="N2196"/>
          <cell r="O2196"/>
          <cell r="P2196"/>
          <cell r="Q2196"/>
          <cell r="R2196"/>
          <cell r="S2196"/>
          <cell r="T2196"/>
          <cell r="U2196"/>
          <cell r="V2196"/>
          <cell r="W2196"/>
          <cell r="X2196">
            <v>36951</v>
          </cell>
          <cell r="Y2196">
            <v>81772.5</v>
          </cell>
          <cell r="Z2196">
            <v>36951</v>
          </cell>
          <cell r="AA2196"/>
          <cell r="AB2196"/>
          <cell r="AC2196"/>
        </row>
        <row r="2197">
          <cell r="A2197">
            <v>36982</v>
          </cell>
          <cell r="B2197">
            <v>9850</v>
          </cell>
          <cell r="D2197"/>
          <cell r="E2197">
            <v>5.25</v>
          </cell>
          <cell r="F2197">
            <v>9</v>
          </cell>
          <cell r="G2197">
            <v>8.3017766497461931</v>
          </cell>
          <cell r="H2197">
            <v>81772.5</v>
          </cell>
          <cell r="I2197">
            <v>9850</v>
          </cell>
          <cell r="N2197"/>
          <cell r="P2197"/>
          <cell r="Q2197"/>
          <cell r="R2197"/>
          <cell r="S2197"/>
          <cell r="U2197"/>
          <cell r="V2197"/>
          <cell r="W2197"/>
          <cell r="X2197">
            <v>36982</v>
          </cell>
          <cell r="Y2197">
            <v>81772.5</v>
          </cell>
          <cell r="Z2197">
            <v>36982</v>
          </cell>
          <cell r="AA2197"/>
          <cell r="AB2197"/>
          <cell r="AC2197"/>
        </row>
        <row r="2198">
          <cell r="A2198">
            <v>36983</v>
          </cell>
          <cell r="B2198">
            <v>12500</v>
          </cell>
          <cell r="D2198"/>
          <cell r="E2198">
            <v>5.5</v>
          </cell>
          <cell r="F2198">
            <v>7.5</v>
          </cell>
          <cell r="G2198">
            <v>6.46</v>
          </cell>
          <cell r="H2198">
            <v>80750</v>
          </cell>
          <cell r="I2198">
            <v>12500</v>
          </cell>
          <cell r="N2198"/>
          <cell r="P2198"/>
          <cell r="Q2198"/>
          <cell r="R2198"/>
          <cell r="S2198"/>
          <cell r="U2198"/>
          <cell r="V2198"/>
          <cell r="W2198"/>
          <cell r="X2198">
            <v>36982</v>
          </cell>
          <cell r="Y2198">
            <v>80750</v>
          </cell>
          <cell r="Z2198">
            <v>36982</v>
          </cell>
          <cell r="AA2198"/>
          <cell r="AB2198"/>
          <cell r="AC2198"/>
        </row>
        <row r="2199">
          <cell r="A2199">
            <v>36984</v>
          </cell>
          <cell r="B2199">
            <v>28100</v>
          </cell>
          <cell r="D2199"/>
          <cell r="E2199">
            <v>5.5</v>
          </cell>
          <cell r="F2199">
            <v>8</v>
          </cell>
          <cell r="G2199">
            <v>6.7846975088967971</v>
          </cell>
          <cell r="H2199">
            <v>190650</v>
          </cell>
          <cell r="I2199">
            <v>28100</v>
          </cell>
          <cell r="N2199"/>
          <cell r="P2199"/>
          <cell r="Q2199"/>
          <cell r="R2199"/>
          <cell r="S2199"/>
          <cell r="U2199"/>
          <cell r="V2199"/>
          <cell r="W2199"/>
          <cell r="X2199">
            <v>36982</v>
          </cell>
          <cell r="Y2199">
            <v>190650</v>
          </cell>
          <cell r="Z2199">
            <v>36982</v>
          </cell>
          <cell r="AA2199"/>
          <cell r="AB2199"/>
          <cell r="AC2199"/>
        </row>
        <row r="2200">
          <cell r="A2200">
            <v>36985</v>
          </cell>
          <cell r="B2200">
            <v>46100</v>
          </cell>
          <cell r="D2200"/>
          <cell r="E2200">
            <v>5.5</v>
          </cell>
          <cell r="F2200">
            <v>8</v>
          </cell>
          <cell r="G2200">
            <v>6.648590021691974</v>
          </cell>
          <cell r="H2200">
            <v>306500</v>
          </cell>
          <cell r="I2200">
            <v>46100</v>
          </cell>
          <cell r="N2200"/>
          <cell r="P2200"/>
          <cell r="Q2200"/>
          <cell r="R2200"/>
          <cell r="S2200"/>
          <cell r="U2200"/>
          <cell r="V2200"/>
          <cell r="W2200"/>
          <cell r="X2200">
            <v>36982</v>
          </cell>
          <cell r="Y2200">
            <v>306500</v>
          </cell>
          <cell r="Z2200">
            <v>36982</v>
          </cell>
          <cell r="AA2200"/>
          <cell r="AB2200"/>
          <cell r="AC2200"/>
        </row>
        <row r="2201">
          <cell r="A2201">
            <v>36986</v>
          </cell>
          <cell r="B2201">
            <v>93200</v>
          </cell>
          <cell r="D2201"/>
          <cell r="E2201">
            <v>5.45</v>
          </cell>
          <cell r="F2201">
            <v>8.25</v>
          </cell>
          <cell r="G2201">
            <v>7.5708690987124463</v>
          </cell>
          <cell r="H2201">
            <v>705605</v>
          </cell>
          <cell r="I2201">
            <v>93200</v>
          </cell>
          <cell r="N2201"/>
          <cell r="P2201"/>
          <cell r="Q2201"/>
          <cell r="R2201"/>
          <cell r="S2201"/>
          <cell r="U2201"/>
          <cell r="V2201"/>
          <cell r="W2201"/>
          <cell r="X2201">
            <v>36982</v>
          </cell>
          <cell r="Y2201">
            <v>705605</v>
          </cell>
          <cell r="Z2201">
            <v>36982</v>
          </cell>
          <cell r="AA2201"/>
          <cell r="AB2201"/>
          <cell r="AC2201"/>
        </row>
        <row r="2202">
          <cell r="A2202">
            <v>36987</v>
          </cell>
          <cell r="B2202">
            <v>60400</v>
          </cell>
          <cell r="D2202"/>
          <cell r="E2202">
            <v>5.4</v>
          </cell>
          <cell r="F2202">
            <v>8.25</v>
          </cell>
          <cell r="G2202">
            <v>7.681291390728477</v>
          </cell>
          <cell r="H2202">
            <v>463950</v>
          </cell>
          <cell r="I2202">
            <v>60400</v>
          </cell>
          <cell r="N2202"/>
          <cell r="P2202"/>
          <cell r="Q2202"/>
          <cell r="R2202"/>
          <cell r="S2202"/>
          <cell r="U2202"/>
          <cell r="V2202"/>
          <cell r="W2202"/>
          <cell r="X2202">
            <v>36982</v>
          </cell>
          <cell r="Y2202">
            <v>463950</v>
          </cell>
          <cell r="Z2202">
            <v>36982</v>
          </cell>
          <cell r="AA2202"/>
          <cell r="AB2202"/>
          <cell r="AC2202"/>
        </row>
        <row r="2203">
          <cell r="A2203">
            <v>36988</v>
          </cell>
          <cell r="B2203">
            <v>60400</v>
          </cell>
          <cell r="D2203"/>
          <cell r="E2203">
            <v>5.4</v>
          </cell>
          <cell r="F2203">
            <v>8.25</v>
          </cell>
          <cell r="G2203">
            <v>7.681291390728477</v>
          </cell>
          <cell r="H2203">
            <v>463950</v>
          </cell>
          <cell r="I2203">
            <v>60400</v>
          </cell>
          <cell r="N2203"/>
          <cell r="P2203"/>
          <cell r="Q2203"/>
          <cell r="R2203"/>
          <cell r="S2203"/>
          <cell r="U2203"/>
          <cell r="V2203"/>
          <cell r="W2203"/>
          <cell r="X2203">
            <v>36982</v>
          </cell>
          <cell r="Y2203">
            <v>463950</v>
          </cell>
          <cell r="Z2203">
            <v>36982</v>
          </cell>
          <cell r="AA2203"/>
          <cell r="AB2203"/>
          <cell r="AC2203"/>
        </row>
        <row r="2204">
          <cell r="A2204">
            <v>36989</v>
          </cell>
          <cell r="B2204">
            <v>60400</v>
          </cell>
          <cell r="D2204"/>
          <cell r="E2204">
            <v>5.4</v>
          </cell>
          <cell r="F2204">
            <v>8.25</v>
          </cell>
          <cell r="G2204">
            <v>7.681291390728477</v>
          </cell>
          <cell r="H2204">
            <v>463950</v>
          </cell>
          <cell r="I2204">
            <v>60400</v>
          </cell>
          <cell r="N2204"/>
          <cell r="P2204"/>
          <cell r="Q2204"/>
          <cell r="R2204"/>
          <cell r="S2204"/>
          <cell r="U2204"/>
          <cell r="V2204"/>
          <cell r="W2204"/>
          <cell r="X2204">
            <v>36982</v>
          </cell>
          <cell r="Y2204">
            <v>463950</v>
          </cell>
          <cell r="Z2204">
            <v>36982</v>
          </cell>
          <cell r="AA2204"/>
          <cell r="AB2204"/>
          <cell r="AC2204"/>
        </row>
        <row r="2205">
          <cell r="A2205">
            <v>36990</v>
          </cell>
          <cell r="B2205">
            <v>79400</v>
          </cell>
          <cell r="D2205"/>
          <cell r="E2205">
            <v>5.4</v>
          </cell>
          <cell r="F2205">
            <v>8.25</v>
          </cell>
          <cell r="G2205">
            <v>7.1777078085642314</v>
          </cell>
          <cell r="H2205">
            <v>569910</v>
          </cell>
          <cell r="I2205">
            <v>79400</v>
          </cell>
          <cell r="N2205"/>
          <cell r="P2205"/>
          <cell r="Q2205"/>
          <cell r="R2205"/>
          <cell r="S2205"/>
          <cell r="U2205"/>
          <cell r="V2205"/>
          <cell r="W2205"/>
          <cell r="X2205">
            <v>36982</v>
          </cell>
          <cell r="Y2205">
            <v>569910</v>
          </cell>
          <cell r="Z2205">
            <v>36982</v>
          </cell>
          <cell r="AA2205"/>
          <cell r="AB2205"/>
          <cell r="AC2205"/>
        </row>
        <row r="2206">
          <cell r="A2206">
            <v>36991</v>
          </cell>
          <cell r="B2206">
            <v>36400</v>
          </cell>
          <cell r="D2206"/>
          <cell r="E2206">
            <v>5.4</v>
          </cell>
          <cell r="F2206">
            <v>7.75</v>
          </cell>
          <cell r="G2206">
            <v>6.1170329670329666</v>
          </cell>
          <cell r="H2206">
            <v>222659.99999999997</v>
          </cell>
          <cell r="I2206">
            <v>36400</v>
          </cell>
          <cell r="N2206"/>
          <cell r="P2206"/>
          <cell r="Q2206"/>
          <cell r="R2206"/>
          <cell r="S2206"/>
          <cell r="U2206"/>
          <cell r="V2206"/>
          <cell r="W2206"/>
          <cell r="X2206">
            <v>36982</v>
          </cell>
          <cell r="Y2206">
            <v>222659.99999999997</v>
          </cell>
          <cell r="Z2206">
            <v>36982</v>
          </cell>
          <cell r="AA2206"/>
          <cell r="AB2206"/>
          <cell r="AC2206"/>
        </row>
        <row r="2207">
          <cell r="A2207">
            <v>36992</v>
          </cell>
          <cell r="B2207">
            <v>43900</v>
          </cell>
          <cell r="D2207"/>
          <cell r="E2207">
            <v>5.25</v>
          </cell>
          <cell r="F2207">
            <v>8</v>
          </cell>
          <cell r="G2207">
            <v>6.1220956719817767</v>
          </cell>
          <cell r="H2207">
            <v>268760</v>
          </cell>
          <cell r="I2207">
            <v>43900</v>
          </cell>
          <cell r="N2207"/>
          <cell r="P2207"/>
          <cell r="Q2207"/>
          <cell r="R2207"/>
          <cell r="S2207"/>
          <cell r="U2207"/>
          <cell r="V2207"/>
          <cell r="W2207"/>
          <cell r="X2207">
            <v>36982</v>
          </cell>
          <cell r="Y2207">
            <v>268760</v>
          </cell>
          <cell r="Z2207">
            <v>36982</v>
          </cell>
          <cell r="AA2207"/>
          <cell r="AB2207"/>
          <cell r="AC2207"/>
        </row>
        <row r="2208">
          <cell r="A2208">
            <v>36993</v>
          </cell>
          <cell r="B2208">
            <v>43900</v>
          </cell>
          <cell r="D2208"/>
          <cell r="E2208">
            <v>5.25</v>
          </cell>
          <cell r="F2208">
            <v>8</v>
          </cell>
          <cell r="G2208">
            <v>6.1220956719817767</v>
          </cell>
          <cell r="H2208">
            <v>268760</v>
          </cell>
          <cell r="I2208">
            <v>43900</v>
          </cell>
          <cell r="N2208"/>
          <cell r="P2208"/>
          <cell r="Q2208"/>
          <cell r="R2208"/>
          <cell r="S2208"/>
          <cell r="U2208"/>
          <cell r="V2208"/>
          <cell r="W2208"/>
          <cell r="X2208">
            <v>36982</v>
          </cell>
          <cell r="Y2208">
            <v>268760</v>
          </cell>
          <cell r="Z2208">
            <v>36982</v>
          </cell>
          <cell r="AA2208"/>
          <cell r="AB2208"/>
          <cell r="AC2208"/>
        </row>
        <row r="2209">
          <cell r="A2209">
            <v>36994</v>
          </cell>
          <cell r="B2209">
            <v>43900</v>
          </cell>
          <cell r="D2209"/>
          <cell r="E2209">
            <v>5.25</v>
          </cell>
          <cell r="F2209">
            <v>8</v>
          </cell>
          <cell r="G2209">
            <v>6.1220956719817767</v>
          </cell>
          <cell r="H2209">
            <v>268760</v>
          </cell>
          <cell r="I2209">
            <v>43900</v>
          </cell>
          <cell r="N2209"/>
          <cell r="P2209"/>
          <cell r="Q2209"/>
          <cell r="R2209"/>
          <cell r="S2209"/>
          <cell r="U2209"/>
          <cell r="V2209"/>
          <cell r="W2209"/>
          <cell r="X2209">
            <v>36982</v>
          </cell>
          <cell r="Y2209">
            <v>268760</v>
          </cell>
          <cell r="Z2209">
            <v>36982</v>
          </cell>
          <cell r="AA2209"/>
          <cell r="AB2209"/>
          <cell r="AC2209"/>
        </row>
        <row r="2210">
          <cell r="A2210">
            <v>36995</v>
          </cell>
          <cell r="B2210">
            <v>43900</v>
          </cell>
          <cell r="D2210"/>
          <cell r="E2210">
            <v>5.25</v>
          </cell>
          <cell r="F2210">
            <v>8</v>
          </cell>
          <cell r="G2210">
            <v>6.1220956719817767</v>
          </cell>
          <cell r="H2210">
            <v>268760</v>
          </cell>
          <cell r="I2210">
            <v>43900</v>
          </cell>
          <cell r="N2210"/>
          <cell r="P2210"/>
          <cell r="Q2210"/>
          <cell r="R2210"/>
          <cell r="S2210"/>
          <cell r="U2210"/>
          <cell r="V2210"/>
          <cell r="W2210"/>
          <cell r="X2210">
            <v>36982</v>
          </cell>
          <cell r="Y2210">
            <v>268760</v>
          </cell>
          <cell r="Z2210">
            <v>36982</v>
          </cell>
          <cell r="AA2210"/>
          <cell r="AB2210"/>
          <cell r="AC2210"/>
        </row>
        <row r="2211">
          <cell r="A2211">
            <v>36996</v>
          </cell>
          <cell r="B2211">
            <v>43900</v>
          </cell>
          <cell r="D2211"/>
          <cell r="E2211">
            <v>5.25</v>
          </cell>
          <cell r="F2211">
            <v>8</v>
          </cell>
          <cell r="G2211">
            <v>6.1220956719817767</v>
          </cell>
          <cell r="H2211">
            <v>268760</v>
          </cell>
          <cell r="I2211">
            <v>43900</v>
          </cell>
          <cell r="N2211"/>
          <cell r="P2211"/>
          <cell r="Q2211"/>
          <cell r="R2211"/>
          <cell r="S2211"/>
          <cell r="U2211"/>
          <cell r="V2211"/>
          <cell r="W2211"/>
          <cell r="X2211">
            <v>36982</v>
          </cell>
          <cell r="Y2211">
            <v>268760</v>
          </cell>
          <cell r="Z2211">
            <v>36982</v>
          </cell>
          <cell r="AA2211"/>
          <cell r="AB2211"/>
          <cell r="AC2211"/>
        </row>
        <row r="2212">
          <cell r="A2212">
            <v>36997</v>
          </cell>
          <cell r="B2212">
            <v>25000</v>
          </cell>
          <cell r="D2212"/>
          <cell r="E2212">
            <v>5.4</v>
          </cell>
          <cell r="F2212">
            <v>8</v>
          </cell>
          <cell r="G2212">
            <v>6.476</v>
          </cell>
          <cell r="H2212">
            <v>161900</v>
          </cell>
          <cell r="I2212">
            <v>25000</v>
          </cell>
          <cell r="N2212"/>
          <cell r="P2212"/>
          <cell r="Q2212"/>
          <cell r="R2212"/>
          <cell r="S2212"/>
          <cell r="U2212"/>
          <cell r="V2212"/>
          <cell r="W2212"/>
          <cell r="X2212">
            <v>36982</v>
          </cell>
          <cell r="Y2212">
            <v>161900</v>
          </cell>
          <cell r="Z2212">
            <v>36982</v>
          </cell>
          <cell r="AA2212"/>
          <cell r="AB2212"/>
          <cell r="AC2212"/>
        </row>
        <row r="2213">
          <cell r="A2213">
            <v>36998</v>
          </cell>
          <cell r="B2213">
            <v>29800</v>
          </cell>
          <cell r="D2213"/>
          <cell r="E2213">
            <v>5.4</v>
          </cell>
          <cell r="F2213">
            <v>8</v>
          </cell>
          <cell r="G2213">
            <v>6.3110738255033558</v>
          </cell>
          <cell r="H2213">
            <v>188070</v>
          </cell>
          <cell r="I2213">
            <v>29800</v>
          </cell>
          <cell r="N2213"/>
          <cell r="P2213"/>
          <cell r="Q2213"/>
          <cell r="R2213"/>
          <cell r="S2213"/>
          <cell r="U2213"/>
          <cell r="V2213"/>
          <cell r="W2213"/>
          <cell r="X2213">
            <v>36982</v>
          </cell>
          <cell r="Y2213">
            <v>188070</v>
          </cell>
          <cell r="Z2213">
            <v>36982</v>
          </cell>
          <cell r="AA2213"/>
          <cell r="AB2213"/>
          <cell r="AC2213"/>
        </row>
        <row r="2214">
          <cell r="A2214">
            <v>36999</v>
          </cell>
          <cell r="B2214">
            <v>14800</v>
          </cell>
          <cell r="D2214"/>
          <cell r="E2214">
            <v>5.25</v>
          </cell>
          <cell r="F2214">
            <v>7.75</v>
          </cell>
          <cell r="G2214">
            <v>6.9898648648648649</v>
          </cell>
          <cell r="H2214">
            <v>103450</v>
          </cell>
          <cell r="I2214">
            <v>14800</v>
          </cell>
          <cell r="N2214"/>
          <cell r="P2214"/>
          <cell r="Q2214"/>
          <cell r="R2214"/>
          <cell r="S2214"/>
          <cell r="U2214"/>
          <cell r="V2214"/>
          <cell r="W2214"/>
          <cell r="X2214">
            <v>36982</v>
          </cell>
          <cell r="Y2214">
            <v>103450</v>
          </cell>
          <cell r="Z2214">
            <v>36982</v>
          </cell>
          <cell r="AA2214"/>
          <cell r="AB2214"/>
          <cell r="AC2214"/>
        </row>
        <row r="2215">
          <cell r="A2215">
            <v>37000</v>
          </cell>
          <cell r="B2215">
            <v>17500</v>
          </cell>
          <cell r="D2215"/>
          <cell r="E2215">
            <v>5.25</v>
          </cell>
          <cell r="F2215">
            <v>7.5</v>
          </cell>
          <cell r="G2215">
            <v>7.2928571428571427</v>
          </cell>
          <cell r="H2215">
            <v>127625</v>
          </cell>
          <cell r="I2215">
            <v>17500</v>
          </cell>
          <cell r="N2215"/>
          <cell r="P2215"/>
          <cell r="Q2215"/>
          <cell r="R2215"/>
          <cell r="S2215"/>
          <cell r="U2215"/>
          <cell r="V2215"/>
          <cell r="W2215"/>
          <cell r="X2215">
            <v>36982</v>
          </cell>
          <cell r="Y2215">
            <v>127625</v>
          </cell>
          <cell r="Z2215">
            <v>36982</v>
          </cell>
          <cell r="AA2215"/>
          <cell r="AB2215"/>
          <cell r="AC2215"/>
        </row>
        <row r="2216">
          <cell r="A2216">
            <v>37001</v>
          </cell>
          <cell r="B2216">
            <v>24100</v>
          </cell>
          <cell r="D2216"/>
          <cell r="E2216">
            <v>5.25</v>
          </cell>
          <cell r="F2216">
            <v>7.25</v>
          </cell>
          <cell r="G2216">
            <v>6.9616182572614109</v>
          </cell>
          <cell r="H2216">
            <v>167775</v>
          </cell>
          <cell r="I2216">
            <v>24100</v>
          </cell>
          <cell r="N2216"/>
          <cell r="P2216"/>
          <cell r="Q2216"/>
          <cell r="R2216"/>
          <cell r="S2216"/>
          <cell r="U2216"/>
          <cell r="V2216"/>
          <cell r="W2216"/>
          <cell r="X2216">
            <v>36982</v>
          </cell>
          <cell r="Y2216">
            <v>167775</v>
          </cell>
          <cell r="Z2216">
            <v>36982</v>
          </cell>
          <cell r="AA2216"/>
          <cell r="AB2216"/>
          <cell r="AC2216"/>
        </row>
        <row r="2217">
          <cell r="A2217">
            <v>37002</v>
          </cell>
          <cell r="B2217">
            <v>24100</v>
          </cell>
          <cell r="D2217"/>
          <cell r="E2217">
            <v>5.25</v>
          </cell>
          <cell r="F2217">
            <v>7.25</v>
          </cell>
          <cell r="G2217">
            <v>6.9616182572614109</v>
          </cell>
          <cell r="H2217">
            <v>167775</v>
          </cell>
          <cell r="I2217">
            <v>24100</v>
          </cell>
          <cell r="N2217"/>
          <cell r="P2217"/>
          <cell r="Q2217"/>
          <cell r="R2217"/>
          <cell r="S2217"/>
          <cell r="U2217"/>
          <cell r="V2217"/>
          <cell r="W2217"/>
          <cell r="X2217">
            <v>36982</v>
          </cell>
          <cell r="Y2217">
            <v>167775</v>
          </cell>
          <cell r="Z2217">
            <v>36982</v>
          </cell>
          <cell r="AA2217"/>
          <cell r="AB2217"/>
          <cell r="AC2217"/>
        </row>
        <row r="2218">
          <cell r="A2218">
            <v>37003</v>
          </cell>
          <cell r="B2218">
            <v>24100</v>
          </cell>
          <cell r="D2218"/>
          <cell r="E2218">
            <v>5.25</v>
          </cell>
          <cell r="F2218">
            <v>7.25</v>
          </cell>
          <cell r="G2218">
            <v>6.9616182572614109</v>
          </cell>
          <cell r="H2218">
            <v>167775</v>
          </cell>
          <cell r="I2218">
            <v>24100</v>
          </cell>
          <cell r="N2218"/>
          <cell r="P2218"/>
          <cell r="Q2218"/>
          <cell r="R2218"/>
          <cell r="S2218"/>
          <cell r="U2218"/>
          <cell r="V2218"/>
          <cell r="W2218"/>
          <cell r="X2218">
            <v>36982</v>
          </cell>
          <cell r="Y2218">
            <v>167775</v>
          </cell>
          <cell r="Z2218">
            <v>36982</v>
          </cell>
          <cell r="AA2218"/>
          <cell r="AB2218"/>
          <cell r="AC2218"/>
        </row>
        <row r="2219">
          <cell r="A2219">
            <v>37004</v>
          </cell>
          <cell r="B2219">
            <v>200</v>
          </cell>
          <cell r="D2219"/>
          <cell r="E2219">
            <v>5.5</v>
          </cell>
          <cell r="F2219">
            <v>5.5</v>
          </cell>
          <cell r="G2219">
            <v>5.5</v>
          </cell>
          <cell r="H2219">
            <v>1100</v>
          </cell>
          <cell r="I2219">
            <v>200</v>
          </cell>
          <cell r="N2219"/>
          <cell r="P2219"/>
          <cell r="Q2219"/>
          <cell r="R2219"/>
          <cell r="S2219"/>
          <cell r="U2219"/>
          <cell r="V2219"/>
          <cell r="W2219"/>
          <cell r="X2219">
            <v>36982</v>
          </cell>
          <cell r="Y2219">
            <v>1100</v>
          </cell>
          <cell r="Z2219">
            <v>36982</v>
          </cell>
          <cell r="AA2219"/>
          <cell r="AB2219"/>
          <cell r="AC2219"/>
        </row>
        <row r="2220">
          <cell r="A2220">
            <v>37005</v>
          </cell>
          <cell r="B2220">
            <v>20200</v>
          </cell>
          <cell r="D2220"/>
          <cell r="E2220">
            <v>5.25</v>
          </cell>
          <cell r="F2220">
            <v>6.8</v>
          </cell>
          <cell r="G2220">
            <v>6.7846534653465342</v>
          </cell>
          <cell r="H2220">
            <v>137050</v>
          </cell>
          <cell r="I2220">
            <v>20200</v>
          </cell>
          <cell r="N2220"/>
          <cell r="P2220"/>
          <cell r="Q2220"/>
          <cell r="R2220"/>
          <cell r="S2220"/>
          <cell r="U2220"/>
          <cell r="V2220"/>
          <cell r="W2220"/>
          <cell r="X2220">
            <v>36982</v>
          </cell>
          <cell r="Y2220">
            <v>137050</v>
          </cell>
          <cell r="Z2220">
            <v>36982</v>
          </cell>
          <cell r="AA2220"/>
          <cell r="AB2220"/>
          <cell r="AC2220"/>
        </row>
        <row r="2221">
          <cell r="A2221">
            <v>37006</v>
          </cell>
          <cell r="B2221">
            <v>31000</v>
          </cell>
          <cell r="D2221"/>
          <cell r="E2221">
            <v>6.5</v>
          </cell>
          <cell r="F2221">
            <v>6.8</v>
          </cell>
          <cell r="G2221">
            <v>6.774193548387097</v>
          </cell>
          <cell r="H2221">
            <v>210000</v>
          </cell>
          <cell r="I2221">
            <v>31000</v>
          </cell>
          <cell r="N2221"/>
          <cell r="P2221"/>
          <cell r="Q2221"/>
          <cell r="R2221"/>
          <cell r="S2221"/>
          <cell r="U2221"/>
          <cell r="V2221"/>
          <cell r="W2221"/>
          <cell r="X2221">
            <v>36982</v>
          </cell>
          <cell r="Y2221">
            <v>210000</v>
          </cell>
          <cell r="Z2221">
            <v>36982</v>
          </cell>
          <cell r="AA2221"/>
          <cell r="AB2221"/>
          <cell r="AC2221"/>
        </row>
        <row r="2222">
          <cell r="A2222">
            <v>37007</v>
          </cell>
          <cell r="B2222">
            <v>27000</v>
          </cell>
          <cell r="D2222"/>
          <cell r="E2222">
            <v>4.5</v>
          </cell>
          <cell r="F2222">
            <v>7</v>
          </cell>
          <cell r="G2222">
            <v>6.5555555555555554</v>
          </cell>
          <cell r="H2222">
            <v>177000</v>
          </cell>
          <cell r="I2222">
            <v>27000</v>
          </cell>
          <cell r="N2222"/>
          <cell r="P2222"/>
          <cell r="Q2222"/>
          <cell r="R2222"/>
          <cell r="S2222"/>
          <cell r="U2222"/>
          <cell r="V2222"/>
          <cell r="W2222"/>
          <cell r="X2222">
            <v>36982</v>
          </cell>
          <cell r="Y2222">
            <v>177000</v>
          </cell>
          <cell r="Z2222">
            <v>36982</v>
          </cell>
          <cell r="AA2222"/>
          <cell r="AB2222"/>
          <cell r="AC2222"/>
        </row>
        <row r="2223">
          <cell r="A2223">
            <v>37008</v>
          </cell>
          <cell r="B2223">
            <v>16500</v>
          </cell>
          <cell r="D2223"/>
          <cell r="E2223">
            <v>4.38</v>
          </cell>
          <cell r="F2223">
            <v>6.5</v>
          </cell>
          <cell r="G2223">
            <v>5.54</v>
          </cell>
          <cell r="H2223">
            <v>91410</v>
          </cell>
          <cell r="I2223">
            <v>16500</v>
          </cell>
          <cell r="N2223"/>
          <cell r="P2223"/>
          <cell r="Q2223"/>
          <cell r="R2223"/>
          <cell r="S2223"/>
          <cell r="U2223"/>
          <cell r="V2223"/>
          <cell r="W2223"/>
          <cell r="X2223">
            <v>36982</v>
          </cell>
          <cell r="Y2223">
            <v>91410</v>
          </cell>
          <cell r="Z2223">
            <v>36982</v>
          </cell>
          <cell r="AA2223"/>
          <cell r="AB2223"/>
          <cell r="AC2223"/>
        </row>
        <row r="2224">
          <cell r="A2224">
            <v>37009</v>
          </cell>
          <cell r="B2224">
            <v>16500</v>
          </cell>
          <cell r="D2224"/>
          <cell r="E2224">
            <v>4.38</v>
          </cell>
          <cell r="F2224">
            <v>6.5</v>
          </cell>
          <cell r="G2224">
            <v>5.54</v>
          </cell>
          <cell r="H2224">
            <v>91410</v>
          </cell>
          <cell r="I2224">
            <v>16500</v>
          </cell>
          <cell r="N2224"/>
          <cell r="P2224"/>
          <cell r="Q2224"/>
          <cell r="R2224"/>
          <cell r="S2224"/>
          <cell r="U2224"/>
          <cell r="V2224"/>
          <cell r="W2224"/>
          <cell r="X2224">
            <v>36982</v>
          </cell>
          <cell r="Y2224">
            <v>91410</v>
          </cell>
          <cell r="Z2224">
            <v>36982</v>
          </cell>
          <cell r="AA2224"/>
          <cell r="AB2224"/>
          <cell r="AC2224"/>
        </row>
        <row r="2225">
          <cell r="A2225">
            <v>37010</v>
          </cell>
          <cell r="B2225">
            <v>16500</v>
          </cell>
          <cell r="D2225"/>
          <cell r="E2225">
            <v>4.38</v>
          </cell>
          <cell r="F2225">
            <v>6.5</v>
          </cell>
          <cell r="G2225">
            <v>5.54</v>
          </cell>
          <cell r="H2225">
            <v>91410</v>
          </cell>
          <cell r="I2225">
            <v>16500</v>
          </cell>
          <cell r="N2225"/>
          <cell r="P2225"/>
          <cell r="Q2225"/>
          <cell r="R2225"/>
          <cell r="S2225"/>
          <cell r="U2225"/>
          <cell r="V2225"/>
          <cell r="W2225"/>
          <cell r="X2225">
            <v>36982</v>
          </cell>
          <cell r="Y2225">
            <v>91410</v>
          </cell>
          <cell r="Z2225">
            <v>36982</v>
          </cell>
          <cell r="AA2225"/>
          <cell r="AB2225"/>
          <cell r="AC2225"/>
        </row>
        <row r="2226">
          <cell r="A2226">
            <v>37011</v>
          </cell>
          <cell r="B2226">
            <v>6100</v>
          </cell>
          <cell r="C2226"/>
          <cell r="D2226"/>
          <cell r="E2226">
            <v>6.5</v>
          </cell>
          <cell r="F2226">
            <v>6.8</v>
          </cell>
          <cell r="G2226">
            <v>6.7459016393442619</v>
          </cell>
          <cell r="H2226">
            <v>41150</v>
          </cell>
          <cell r="I2226">
            <v>6100</v>
          </cell>
          <cell r="J2226">
            <v>6818397.5</v>
          </cell>
          <cell r="K2226">
            <v>999650</v>
          </cell>
          <cell r="L2226">
            <v>6.820784774671135</v>
          </cell>
          <cell r="M2226"/>
          <cell r="N2226"/>
          <cell r="O2226"/>
          <cell r="P2226"/>
          <cell r="Q2226"/>
          <cell r="R2226"/>
          <cell r="S2226"/>
          <cell r="T2226"/>
          <cell r="U2226"/>
          <cell r="V2226"/>
          <cell r="W2226"/>
          <cell r="X2226">
            <v>36982</v>
          </cell>
          <cell r="Y2226">
            <v>41150</v>
          </cell>
          <cell r="Z2226">
            <v>36982</v>
          </cell>
          <cell r="AA2226"/>
          <cell r="AB2226"/>
          <cell r="AC2226"/>
        </row>
        <row r="2227">
          <cell r="A2227">
            <v>37012</v>
          </cell>
          <cell r="B2227">
            <v>6100</v>
          </cell>
          <cell r="D2227"/>
          <cell r="E2227">
            <v>6.5</v>
          </cell>
          <cell r="F2227">
            <v>6.8</v>
          </cell>
          <cell r="G2227">
            <v>6.7459016393442619</v>
          </cell>
          <cell r="H2227">
            <v>41150</v>
          </cell>
          <cell r="I2227">
            <v>6100</v>
          </cell>
          <cell r="N2227"/>
          <cell r="P2227"/>
          <cell r="Q2227"/>
          <cell r="R2227"/>
          <cell r="S2227"/>
          <cell r="U2227"/>
          <cell r="V2227"/>
          <cell r="W2227"/>
          <cell r="X2227">
            <v>37012</v>
          </cell>
          <cell r="Y2227">
            <v>41150</v>
          </cell>
          <cell r="Z2227">
            <v>37012</v>
          </cell>
          <cell r="AA2227"/>
          <cell r="AB2227"/>
          <cell r="AC2227"/>
        </row>
        <row r="2228">
          <cell r="A2228">
            <v>37013</v>
          </cell>
          <cell r="B2228">
            <v>142900</v>
          </cell>
          <cell r="D2228"/>
          <cell r="E2228">
            <v>4.8499999999999996</v>
          </cell>
          <cell r="F2228">
            <v>7.25</v>
          </cell>
          <cell r="G2228">
            <v>6.0760321903428975</v>
          </cell>
          <cell r="H2228">
            <v>868265.00000000012</v>
          </cell>
          <cell r="I2228">
            <v>142900</v>
          </cell>
          <cell r="N2228"/>
          <cell r="P2228"/>
          <cell r="Q2228"/>
          <cell r="R2228"/>
          <cell r="S2228"/>
          <cell r="U2228"/>
          <cell r="V2228"/>
          <cell r="W2228"/>
          <cell r="X2228">
            <v>37012</v>
          </cell>
          <cell r="Y2228">
            <v>868265.00000000012</v>
          </cell>
          <cell r="Z2228">
            <v>37012</v>
          </cell>
          <cell r="AA2228"/>
          <cell r="AB2228"/>
          <cell r="AC2228"/>
        </row>
        <row r="2229">
          <cell r="A2229">
            <v>37014</v>
          </cell>
          <cell r="B2229">
            <v>141000</v>
          </cell>
          <cell r="D2229"/>
          <cell r="E2229">
            <v>5</v>
          </cell>
          <cell r="F2229">
            <v>7</v>
          </cell>
          <cell r="G2229">
            <v>6.0992907801418443</v>
          </cell>
          <cell r="H2229">
            <v>860000</v>
          </cell>
          <cell r="I2229">
            <v>141000</v>
          </cell>
          <cell r="N2229"/>
          <cell r="P2229"/>
          <cell r="Q2229"/>
          <cell r="R2229"/>
          <cell r="S2229"/>
          <cell r="U2229"/>
          <cell r="V2229"/>
          <cell r="W2229"/>
          <cell r="X2229">
            <v>37012</v>
          </cell>
          <cell r="Y2229">
            <v>860000</v>
          </cell>
          <cell r="Z2229">
            <v>37012</v>
          </cell>
          <cell r="AA2229"/>
          <cell r="AB2229"/>
          <cell r="AC2229"/>
        </row>
        <row r="2230">
          <cell r="A2230">
            <v>37015</v>
          </cell>
          <cell r="B2230">
            <v>136000</v>
          </cell>
          <cell r="D2230"/>
          <cell r="E2230">
            <v>5.05</v>
          </cell>
          <cell r="F2230">
            <v>7</v>
          </cell>
          <cell r="G2230">
            <v>6.1761029411764703</v>
          </cell>
          <cell r="H2230">
            <v>839950</v>
          </cell>
          <cell r="I2230">
            <v>136000</v>
          </cell>
          <cell r="N2230"/>
          <cell r="P2230"/>
          <cell r="Q2230"/>
          <cell r="R2230"/>
          <cell r="S2230"/>
          <cell r="U2230"/>
          <cell r="V2230"/>
          <cell r="W2230"/>
          <cell r="X2230">
            <v>37012</v>
          </cell>
          <cell r="Y2230">
            <v>839950</v>
          </cell>
          <cell r="Z2230">
            <v>37012</v>
          </cell>
          <cell r="AA2230"/>
          <cell r="AB2230"/>
          <cell r="AC2230"/>
        </row>
        <row r="2231">
          <cell r="A2231">
            <v>37016</v>
          </cell>
          <cell r="B2231">
            <v>136000</v>
          </cell>
          <cell r="D2231"/>
          <cell r="E2231">
            <v>5.05</v>
          </cell>
          <cell r="F2231">
            <v>7</v>
          </cell>
          <cell r="G2231">
            <v>6.1761029411764703</v>
          </cell>
          <cell r="H2231">
            <v>839950</v>
          </cell>
          <cell r="I2231">
            <v>136000</v>
          </cell>
          <cell r="N2231"/>
          <cell r="P2231"/>
          <cell r="Q2231"/>
          <cell r="R2231"/>
          <cell r="S2231"/>
          <cell r="U2231"/>
          <cell r="V2231"/>
          <cell r="W2231"/>
          <cell r="X2231">
            <v>37012</v>
          </cell>
          <cell r="Y2231">
            <v>839950</v>
          </cell>
          <cell r="Z2231">
            <v>37012</v>
          </cell>
          <cell r="AA2231"/>
          <cell r="AB2231"/>
          <cell r="AC2231"/>
        </row>
        <row r="2232">
          <cell r="A2232">
            <v>37017</v>
          </cell>
          <cell r="B2232">
            <v>136000</v>
          </cell>
          <cell r="D2232"/>
          <cell r="E2232">
            <v>5.05</v>
          </cell>
          <cell r="F2232">
            <v>7</v>
          </cell>
          <cell r="G2232">
            <v>6.1761029411764703</v>
          </cell>
          <cell r="H2232">
            <v>839950</v>
          </cell>
          <cell r="I2232">
            <v>136000</v>
          </cell>
          <cell r="N2232"/>
          <cell r="P2232"/>
          <cell r="Q2232"/>
          <cell r="R2232"/>
          <cell r="S2232"/>
          <cell r="U2232"/>
          <cell r="V2232"/>
          <cell r="W2232"/>
          <cell r="X2232">
            <v>37012</v>
          </cell>
          <cell r="Y2232">
            <v>839950</v>
          </cell>
          <cell r="Z2232">
            <v>37012</v>
          </cell>
          <cell r="AA2232"/>
          <cell r="AB2232"/>
          <cell r="AC2232"/>
        </row>
        <row r="2233">
          <cell r="A2233">
            <v>37018</v>
          </cell>
          <cell r="B2233">
            <v>140200</v>
          </cell>
          <cell r="D2233"/>
          <cell r="E2233">
            <v>4.8</v>
          </cell>
          <cell r="F2233">
            <v>7</v>
          </cell>
          <cell r="G2233">
            <v>6.1174037089871609</v>
          </cell>
          <cell r="H2233">
            <v>857660</v>
          </cell>
          <cell r="I2233">
            <v>140200</v>
          </cell>
          <cell r="N2233"/>
          <cell r="P2233"/>
          <cell r="Q2233"/>
          <cell r="R2233"/>
          <cell r="S2233"/>
          <cell r="U2233"/>
          <cell r="V2233"/>
          <cell r="W2233"/>
          <cell r="X2233">
            <v>37012</v>
          </cell>
          <cell r="Y2233">
            <v>857660</v>
          </cell>
          <cell r="Z2233">
            <v>37012</v>
          </cell>
          <cell r="AA2233"/>
          <cell r="AB2233"/>
          <cell r="AC2233"/>
        </row>
        <row r="2234">
          <cell r="A2234">
            <v>37019</v>
          </cell>
          <cell r="B2234">
            <v>71700</v>
          </cell>
          <cell r="D2234"/>
          <cell r="E2234">
            <v>4.8499999999999996</v>
          </cell>
          <cell r="F2234">
            <v>7</v>
          </cell>
          <cell r="G2234">
            <v>5.5195258019525806</v>
          </cell>
          <cell r="H2234">
            <v>395750</v>
          </cell>
          <cell r="I2234">
            <v>71700</v>
          </cell>
          <cell r="N2234"/>
          <cell r="P2234"/>
          <cell r="Q2234"/>
          <cell r="R2234"/>
          <cell r="S2234"/>
          <cell r="U2234"/>
          <cell r="V2234"/>
          <cell r="W2234"/>
          <cell r="X2234">
            <v>37012</v>
          </cell>
          <cell r="Y2234">
            <v>395750</v>
          </cell>
          <cell r="Z2234">
            <v>37012</v>
          </cell>
          <cell r="AA2234"/>
          <cell r="AB2234"/>
          <cell r="AC2234"/>
        </row>
        <row r="2235">
          <cell r="A2235">
            <v>37020</v>
          </cell>
          <cell r="B2235">
            <v>165100</v>
          </cell>
          <cell r="D2235"/>
          <cell r="E2235">
            <v>4.9000000000000004</v>
          </cell>
          <cell r="F2235">
            <v>6.75</v>
          </cell>
          <cell r="G2235">
            <v>5.9130224106602061</v>
          </cell>
          <cell r="H2235">
            <v>976240</v>
          </cell>
          <cell r="I2235">
            <v>165100</v>
          </cell>
          <cell r="N2235"/>
          <cell r="P2235"/>
          <cell r="Q2235"/>
          <cell r="R2235"/>
          <cell r="S2235"/>
          <cell r="U2235"/>
          <cell r="V2235"/>
          <cell r="W2235"/>
          <cell r="X2235">
            <v>37012</v>
          </cell>
          <cell r="Y2235">
            <v>976240</v>
          </cell>
          <cell r="Z2235">
            <v>37012</v>
          </cell>
          <cell r="AA2235"/>
          <cell r="AB2235"/>
          <cell r="AC2235"/>
        </row>
        <row r="2236">
          <cell r="A2236">
            <v>37021</v>
          </cell>
          <cell r="B2236">
            <v>169300</v>
          </cell>
          <cell r="D2236"/>
          <cell r="E2236">
            <v>4.9000000000000004</v>
          </cell>
          <cell r="F2236">
            <v>6.75</v>
          </cell>
          <cell r="G2236">
            <v>5.8722386296515063</v>
          </cell>
          <cell r="H2236">
            <v>994170</v>
          </cell>
          <cell r="I2236">
            <v>169300</v>
          </cell>
          <cell r="N2236"/>
          <cell r="P2236"/>
          <cell r="Q2236"/>
          <cell r="R2236"/>
          <cell r="S2236"/>
          <cell r="U2236"/>
          <cell r="V2236"/>
          <cell r="W2236"/>
          <cell r="X2236">
            <v>37012</v>
          </cell>
          <cell r="Y2236">
            <v>994170</v>
          </cell>
          <cell r="Z2236">
            <v>37012</v>
          </cell>
          <cell r="AA2236"/>
          <cell r="AB2236"/>
          <cell r="AC2236"/>
        </row>
        <row r="2237">
          <cell r="A2237">
            <v>37022</v>
          </cell>
          <cell r="B2237">
            <v>71000</v>
          </cell>
          <cell r="D2237"/>
          <cell r="E2237">
            <v>4.9000000000000004</v>
          </cell>
          <cell r="F2237">
            <v>6.75</v>
          </cell>
          <cell r="G2237">
            <v>5.4669014084507044</v>
          </cell>
          <cell r="H2237">
            <v>388150</v>
          </cell>
          <cell r="I2237">
            <v>71000</v>
          </cell>
          <cell r="N2237"/>
          <cell r="P2237"/>
          <cell r="Q2237"/>
          <cell r="R2237"/>
          <cell r="S2237"/>
          <cell r="U2237"/>
          <cell r="V2237"/>
          <cell r="W2237"/>
          <cell r="X2237">
            <v>37012</v>
          </cell>
          <cell r="Y2237">
            <v>388150</v>
          </cell>
          <cell r="Z2237">
            <v>37012</v>
          </cell>
          <cell r="AA2237"/>
          <cell r="AB2237"/>
          <cell r="AC2237"/>
        </row>
        <row r="2238">
          <cell r="A2238">
            <v>37023</v>
          </cell>
          <cell r="B2238">
            <v>71000</v>
          </cell>
          <cell r="D2238"/>
          <cell r="E2238">
            <v>4.9000000000000004</v>
          </cell>
          <cell r="F2238">
            <v>6.75</v>
          </cell>
          <cell r="G2238">
            <v>5.4669014084507044</v>
          </cell>
          <cell r="H2238">
            <v>388150</v>
          </cell>
          <cell r="I2238">
            <v>71000</v>
          </cell>
          <cell r="N2238"/>
          <cell r="P2238"/>
          <cell r="Q2238"/>
          <cell r="R2238"/>
          <cell r="S2238"/>
          <cell r="U2238"/>
          <cell r="V2238"/>
          <cell r="W2238"/>
          <cell r="X2238">
            <v>37012</v>
          </cell>
          <cell r="Y2238">
            <v>388150</v>
          </cell>
          <cell r="Z2238">
            <v>37012</v>
          </cell>
          <cell r="AA2238"/>
          <cell r="AB2238"/>
          <cell r="AC2238"/>
        </row>
        <row r="2239">
          <cell r="A2239">
            <v>37024</v>
          </cell>
          <cell r="B2239">
            <v>71000</v>
          </cell>
          <cell r="D2239"/>
          <cell r="E2239">
            <v>4.9000000000000004</v>
          </cell>
          <cell r="F2239">
            <v>6.75</v>
          </cell>
          <cell r="G2239">
            <v>5.4669014084507044</v>
          </cell>
          <cell r="H2239">
            <v>388150</v>
          </cell>
          <cell r="I2239">
            <v>71000</v>
          </cell>
          <cell r="N2239"/>
          <cell r="P2239"/>
          <cell r="Q2239"/>
          <cell r="R2239"/>
          <cell r="S2239"/>
          <cell r="U2239"/>
          <cell r="V2239"/>
          <cell r="W2239"/>
          <cell r="X2239">
            <v>37012</v>
          </cell>
          <cell r="Y2239">
            <v>388150</v>
          </cell>
          <cell r="Z2239">
            <v>37012</v>
          </cell>
          <cell r="AA2239"/>
          <cell r="AB2239"/>
          <cell r="AC2239"/>
        </row>
        <row r="2240">
          <cell r="A2240">
            <v>37025</v>
          </cell>
          <cell r="B2240">
            <v>92000</v>
          </cell>
          <cell r="D2240"/>
          <cell r="E2240">
            <v>4.9000000000000004</v>
          </cell>
          <cell r="F2240">
            <v>6.88</v>
          </cell>
          <cell r="G2240">
            <v>6.3423913043478262</v>
          </cell>
          <cell r="H2240">
            <v>583500</v>
          </cell>
          <cell r="I2240">
            <v>92000</v>
          </cell>
          <cell r="N2240"/>
          <cell r="P2240"/>
          <cell r="Q2240"/>
          <cell r="R2240"/>
          <cell r="S2240"/>
          <cell r="U2240"/>
          <cell r="V2240"/>
          <cell r="W2240"/>
          <cell r="X2240">
            <v>37012</v>
          </cell>
          <cell r="Y2240">
            <v>583500</v>
          </cell>
          <cell r="Z2240">
            <v>37012</v>
          </cell>
          <cell r="AA2240"/>
          <cell r="AB2240"/>
          <cell r="AC2240"/>
        </row>
        <row r="2241">
          <cell r="A2241">
            <v>37026</v>
          </cell>
          <cell r="B2241">
            <v>77800</v>
          </cell>
          <cell r="D2241"/>
          <cell r="E2241">
            <v>4.6500000000000004</v>
          </cell>
          <cell r="F2241">
            <v>6.88</v>
          </cell>
          <cell r="G2241">
            <v>6.5420308483290492</v>
          </cell>
          <cell r="H2241">
            <v>508970.00000000006</v>
          </cell>
          <cell r="I2241">
            <v>77800</v>
          </cell>
          <cell r="N2241"/>
          <cell r="P2241"/>
          <cell r="Q2241"/>
          <cell r="R2241"/>
          <cell r="S2241"/>
          <cell r="U2241"/>
          <cell r="V2241"/>
          <cell r="W2241"/>
          <cell r="X2241">
            <v>37012</v>
          </cell>
          <cell r="Y2241">
            <v>508970.00000000006</v>
          </cell>
          <cell r="Z2241">
            <v>37012</v>
          </cell>
          <cell r="AA2241"/>
          <cell r="AB2241"/>
          <cell r="AC2241"/>
        </row>
        <row r="2242">
          <cell r="A2242">
            <v>37027</v>
          </cell>
          <cell r="B2242">
            <v>32600</v>
          </cell>
          <cell r="D2242"/>
          <cell r="E2242">
            <v>3.96</v>
          </cell>
          <cell r="F2242">
            <v>6.5</v>
          </cell>
          <cell r="G2242">
            <v>5.5248466257668714</v>
          </cell>
          <cell r="H2242">
            <v>180110</v>
          </cell>
          <cell r="I2242">
            <v>32600</v>
          </cell>
          <cell r="N2242"/>
          <cell r="P2242"/>
          <cell r="Q2242"/>
          <cell r="R2242"/>
          <cell r="S2242"/>
          <cell r="U2242"/>
          <cell r="V2242"/>
          <cell r="W2242"/>
          <cell r="X2242">
            <v>37012</v>
          </cell>
          <cell r="Y2242">
            <v>180110</v>
          </cell>
          <cell r="Z2242">
            <v>37012</v>
          </cell>
          <cell r="AA2242"/>
          <cell r="AB2242"/>
          <cell r="AC2242"/>
        </row>
        <row r="2243">
          <cell r="A2243">
            <v>37028</v>
          </cell>
          <cell r="B2243">
            <v>25500</v>
          </cell>
          <cell r="D2243"/>
          <cell r="E2243">
            <v>4.4000000000000004</v>
          </cell>
          <cell r="F2243">
            <v>6.25</v>
          </cell>
          <cell r="G2243">
            <v>5.7941176470588234</v>
          </cell>
          <cell r="H2243">
            <v>147750</v>
          </cell>
          <cell r="I2243">
            <v>25500</v>
          </cell>
          <cell r="N2243"/>
          <cell r="P2243"/>
          <cell r="Q2243"/>
          <cell r="R2243"/>
          <cell r="S2243"/>
          <cell r="U2243"/>
          <cell r="V2243"/>
          <cell r="W2243"/>
          <cell r="X2243">
            <v>37012</v>
          </cell>
          <cell r="Y2243">
            <v>147750</v>
          </cell>
          <cell r="Z2243">
            <v>37012</v>
          </cell>
          <cell r="AA2243"/>
          <cell r="AB2243"/>
          <cell r="AC2243"/>
        </row>
        <row r="2244">
          <cell r="A2244">
            <v>37029</v>
          </cell>
          <cell r="B2244">
            <v>100300</v>
          </cell>
          <cell r="D2244"/>
          <cell r="E2244">
            <v>4.4000000000000004</v>
          </cell>
          <cell r="F2244">
            <v>6.25</v>
          </cell>
          <cell r="G2244">
            <v>5.3815553339980058</v>
          </cell>
          <cell r="H2244">
            <v>539770</v>
          </cell>
          <cell r="I2244">
            <v>100300</v>
          </cell>
          <cell r="N2244"/>
          <cell r="P2244"/>
          <cell r="Q2244"/>
          <cell r="R2244"/>
          <cell r="S2244"/>
          <cell r="U2244"/>
          <cell r="V2244"/>
          <cell r="W2244"/>
          <cell r="X2244">
            <v>37012</v>
          </cell>
          <cell r="Y2244">
            <v>539770</v>
          </cell>
          <cell r="Z2244">
            <v>37012</v>
          </cell>
          <cell r="AA2244"/>
          <cell r="AB2244"/>
          <cell r="AC2244"/>
        </row>
        <row r="2245">
          <cell r="A2245">
            <v>37030</v>
          </cell>
          <cell r="B2245">
            <v>100300</v>
          </cell>
          <cell r="D2245"/>
          <cell r="E2245">
            <v>4.4000000000000004</v>
          </cell>
          <cell r="F2245">
            <v>6.25</v>
          </cell>
          <cell r="G2245">
            <v>5.3815553339980058</v>
          </cell>
          <cell r="H2245">
            <v>539770</v>
          </cell>
          <cell r="I2245">
            <v>100300</v>
          </cell>
          <cell r="N2245"/>
          <cell r="P2245"/>
          <cell r="Q2245"/>
          <cell r="R2245"/>
          <cell r="S2245"/>
          <cell r="U2245"/>
          <cell r="V2245"/>
          <cell r="W2245"/>
          <cell r="X2245">
            <v>37012</v>
          </cell>
          <cell r="Y2245">
            <v>539770</v>
          </cell>
          <cell r="Z2245">
            <v>37012</v>
          </cell>
          <cell r="AA2245"/>
          <cell r="AB2245"/>
          <cell r="AC2245"/>
        </row>
        <row r="2246">
          <cell r="A2246">
            <v>37031</v>
          </cell>
          <cell r="B2246">
            <v>100300</v>
          </cell>
          <cell r="D2246"/>
          <cell r="E2246">
            <v>4.4000000000000004</v>
          </cell>
          <cell r="F2246">
            <v>6.25</v>
          </cell>
          <cell r="G2246">
            <v>5.3815553339980058</v>
          </cell>
          <cell r="H2246">
            <v>539770</v>
          </cell>
          <cell r="I2246">
            <v>100300</v>
          </cell>
          <cell r="N2246"/>
          <cell r="P2246"/>
          <cell r="Q2246"/>
          <cell r="R2246"/>
          <cell r="S2246"/>
          <cell r="U2246"/>
          <cell r="V2246"/>
          <cell r="W2246"/>
          <cell r="X2246">
            <v>37012</v>
          </cell>
          <cell r="Y2246">
            <v>539770</v>
          </cell>
          <cell r="Z2246">
            <v>37012</v>
          </cell>
          <cell r="AA2246"/>
          <cell r="AB2246"/>
          <cell r="AC2246"/>
        </row>
        <row r="2247">
          <cell r="A2247">
            <v>37032</v>
          </cell>
          <cell r="B2247">
            <v>17600</v>
          </cell>
          <cell r="D2247"/>
          <cell r="E2247">
            <v>4.75</v>
          </cell>
          <cell r="F2247">
            <v>6.15</v>
          </cell>
          <cell r="G2247">
            <v>5.7585227272727275</v>
          </cell>
          <cell r="H2247">
            <v>101350</v>
          </cell>
          <cell r="I2247">
            <v>17600</v>
          </cell>
          <cell r="N2247"/>
          <cell r="P2247"/>
          <cell r="Q2247"/>
          <cell r="R2247"/>
          <cell r="S2247"/>
          <cell r="U2247"/>
          <cell r="V2247"/>
          <cell r="W2247"/>
          <cell r="X2247">
            <v>37012</v>
          </cell>
          <cell r="Y2247">
            <v>101350</v>
          </cell>
          <cell r="Z2247">
            <v>37012</v>
          </cell>
          <cell r="AA2247"/>
          <cell r="AB2247"/>
          <cell r="AC2247"/>
        </row>
        <row r="2248">
          <cell r="A2248">
            <v>37033</v>
          </cell>
          <cell r="B2248">
            <v>26300</v>
          </cell>
          <cell r="D2248"/>
          <cell r="E2248">
            <v>4.5</v>
          </cell>
          <cell r="F2248">
            <v>6.15</v>
          </cell>
          <cell r="G2248">
            <v>5.6520912547528521</v>
          </cell>
          <cell r="H2248">
            <v>148650</v>
          </cell>
          <cell r="I2248">
            <v>26300</v>
          </cell>
          <cell r="N2248"/>
          <cell r="P2248"/>
          <cell r="Q2248"/>
          <cell r="R2248"/>
          <cell r="S2248"/>
          <cell r="U2248"/>
          <cell r="V2248"/>
          <cell r="W2248"/>
          <cell r="X2248">
            <v>37012</v>
          </cell>
          <cell r="Y2248">
            <v>148650</v>
          </cell>
          <cell r="Z2248">
            <v>37012</v>
          </cell>
          <cell r="AA2248"/>
          <cell r="AB2248"/>
          <cell r="AC2248"/>
        </row>
        <row r="2249">
          <cell r="A2249">
            <v>37034</v>
          </cell>
          <cell r="B2249">
            <v>19400</v>
          </cell>
          <cell r="D2249"/>
          <cell r="E2249">
            <v>5</v>
          </cell>
          <cell r="F2249">
            <v>6</v>
          </cell>
          <cell r="G2249">
            <v>5.6108247422680408</v>
          </cell>
          <cell r="H2249">
            <v>108849.99999999999</v>
          </cell>
          <cell r="I2249">
            <v>19400</v>
          </cell>
          <cell r="N2249"/>
          <cell r="P2249"/>
          <cell r="Q2249"/>
          <cell r="R2249"/>
          <cell r="S2249"/>
          <cell r="U2249"/>
          <cell r="V2249"/>
          <cell r="W2249"/>
          <cell r="X2249">
            <v>37012</v>
          </cell>
          <cell r="Y2249">
            <v>108849.99999999999</v>
          </cell>
          <cell r="Z2249">
            <v>37012</v>
          </cell>
          <cell r="AA2249"/>
          <cell r="AB2249"/>
          <cell r="AC2249"/>
        </row>
        <row r="2250">
          <cell r="A2250">
            <v>37035</v>
          </cell>
          <cell r="B2250">
            <v>39400</v>
          </cell>
          <cell r="D2250"/>
          <cell r="E2250">
            <v>4.25</v>
          </cell>
          <cell r="F2250">
            <v>6.75</v>
          </cell>
          <cell r="G2250">
            <v>5.8667512690355332</v>
          </cell>
          <cell r="H2250">
            <v>231150</v>
          </cell>
          <cell r="I2250">
            <v>39400</v>
          </cell>
          <cell r="N2250"/>
          <cell r="P2250"/>
          <cell r="Q2250"/>
          <cell r="R2250"/>
          <cell r="S2250"/>
          <cell r="U2250"/>
          <cell r="V2250"/>
          <cell r="W2250"/>
          <cell r="X2250">
            <v>37012</v>
          </cell>
          <cell r="Y2250">
            <v>231150</v>
          </cell>
          <cell r="Z2250">
            <v>37012</v>
          </cell>
          <cell r="AA2250"/>
          <cell r="AB2250"/>
          <cell r="AC2250"/>
        </row>
        <row r="2251">
          <cell r="A2251">
            <v>37036</v>
          </cell>
          <cell r="B2251">
            <v>57400</v>
          </cell>
          <cell r="D2251"/>
          <cell r="E2251">
            <v>4.25</v>
          </cell>
          <cell r="F2251">
            <v>6.75</v>
          </cell>
          <cell r="G2251">
            <v>5.7138501742160281</v>
          </cell>
          <cell r="H2251">
            <v>327975</v>
          </cell>
          <cell r="I2251">
            <v>57400</v>
          </cell>
          <cell r="N2251"/>
          <cell r="P2251"/>
          <cell r="Q2251"/>
          <cell r="R2251"/>
          <cell r="S2251"/>
          <cell r="U2251"/>
          <cell r="V2251"/>
          <cell r="W2251"/>
          <cell r="X2251">
            <v>37012</v>
          </cell>
          <cell r="Y2251">
            <v>327975</v>
          </cell>
          <cell r="Z2251">
            <v>37012</v>
          </cell>
          <cell r="AA2251"/>
          <cell r="AB2251"/>
          <cell r="AC2251"/>
        </row>
        <row r="2252">
          <cell r="A2252">
            <v>37037</v>
          </cell>
          <cell r="B2252">
            <v>57400</v>
          </cell>
          <cell r="D2252"/>
          <cell r="E2252">
            <v>4.25</v>
          </cell>
          <cell r="F2252">
            <v>6.75</v>
          </cell>
          <cell r="G2252">
            <v>5.7138501742160281</v>
          </cell>
          <cell r="H2252">
            <v>327975</v>
          </cell>
          <cell r="I2252">
            <v>57400</v>
          </cell>
          <cell r="N2252"/>
          <cell r="P2252"/>
          <cell r="Q2252"/>
          <cell r="R2252"/>
          <cell r="S2252"/>
          <cell r="U2252"/>
          <cell r="V2252"/>
          <cell r="W2252"/>
          <cell r="X2252">
            <v>37012</v>
          </cell>
          <cell r="Y2252">
            <v>327975</v>
          </cell>
          <cell r="Z2252">
            <v>37012</v>
          </cell>
          <cell r="AA2252"/>
          <cell r="AB2252"/>
          <cell r="AC2252"/>
        </row>
        <row r="2253">
          <cell r="A2253">
            <v>37038</v>
          </cell>
          <cell r="B2253">
            <v>57400</v>
          </cell>
          <cell r="D2253"/>
          <cell r="E2253">
            <v>4.25</v>
          </cell>
          <cell r="F2253">
            <v>6.75</v>
          </cell>
          <cell r="G2253">
            <v>5.7138501742160281</v>
          </cell>
          <cell r="H2253">
            <v>327975</v>
          </cell>
          <cell r="I2253">
            <v>57400</v>
          </cell>
          <cell r="N2253"/>
          <cell r="P2253"/>
          <cell r="Q2253"/>
          <cell r="R2253"/>
          <cell r="S2253"/>
          <cell r="U2253"/>
          <cell r="V2253"/>
          <cell r="W2253"/>
          <cell r="X2253">
            <v>37012</v>
          </cell>
          <cell r="Y2253">
            <v>327975</v>
          </cell>
          <cell r="Z2253">
            <v>37012</v>
          </cell>
          <cell r="AA2253"/>
          <cell r="AB2253"/>
          <cell r="AC2253"/>
        </row>
        <row r="2254">
          <cell r="A2254">
            <v>37039</v>
          </cell>
          <cell r="B2254">
            <v>28400</v>
          </cell>
          <cell r="D2254"/>
          <cell r="E2254">
            <v>4.25</v>
          </cell>
          <cell r="F2254">
            <v>6.25</v>
          </cell>
          <cell r="G2254">
            <v>5.496478873239437</v>
          </cell>
          <cell r="H2254">
            <v>156100</v>
          </cell>
          <cell r="I2254">
            <v>28400</v>
          </cell>
          <cell r="N2254"/>
          <cell r="P2254"/>
          <cell r="Q2254"/>
          <cell r="R2254"/>
          <cell r="S2254"/>
          <cell r="U2254"/>
          <cell r="V2254"/>
          <cell r="W2254"/>
          <cell r="X2254">
            <v>37012</v>
          </cell>
          <cell r="Y2254">
            <v>156100</v>
          </cell>
          <cell r="Z2254">
            <v>37012</v>
          </cell>
          <cell r="AA2254"/>
          <cell r="AB2254"/>
          <cell r="AC2254"/>
        </row>
        <row r="2255">
          <cell r="A2255">
            <v>37040</v>
          </cell>
          <cell r="B2255">
            <v>34600</v>
          </cell>
          <cell r="D2255"/>
          <cell r="E2255">
            <v>4.5</v>
          </cell>
          <cell r="F2255">
            <v>6.75</v>
          </cell>
          <cell r="G2255">
            <v>6.1813583815028901</v>
          </cell>
          <cell r="H2255">
            <v>213875</v>
          </cell>
          <cell r="I2255">
            <v>34600</v>
          </cell>
          <cell r="N2255"/>
          <cell r="P2255"/>
          <cell r="Q2255"/>
          <cell r="R2255"/>
          <cell r="S2255"/>
          <cell r="U2255"/>
          <cell r="V2255"/>
          <cell r="W2255"/>
          <cell r="X2255">
            <v>37012</v>
          </cell>
          <cell r="Y2255">
            <v>213875</v>
          </cell>
          <cell r="Z2255">
            <v>37012</v>
          </cell>
          <cell r="AA2255"/>
          <cell r="AB2255"/>
          <cell r="AC2255"/>
        </row>
        <row r="2256">
          <cell r="A2256">
            <v>37041</v>
          </cell>
          <cell r="B2256">
            <v>34800</v>
          </cell>
          <cell r="D2256"/>
          <cell r="E2256">
            <v>4.6500000000000004</v>
          </cell>
          <cell r="F2256">
            <v>6.75</v>
          </cell>
          <cell r="G2256">
            <v>6.6011494252873559</v>
          </cell>
          <cell r="H2256">
            <v>229720</v>
          </cell>
          <cell r="I2256">
            <v>34800</v>
          </cell>
          <cell r="N2256"/>
          <cell r="P2256"/>
          <cell r="Q2256"/>
          <cell r="R2256"/>
          <cell r="S2256"/>
          <cell r="U2256"/>
          <cell r="V2256"/>
          <cell r="W2256"/>
          <cell r="X2256">
            <v>37012</v>
          </cell>
          <cell r="Y2256">
            <v>229720</v>
          </cell>
          <cell r="Z2256">
            <v>37012</v>
          </cell>
          <cell r="AA2256"/>
          <cell r="AB2256"/>
          <cell r="AC2256"/>
        </row>
        <row r="2257">
          <cell r="A2257">
            <v>37042</v>
          </cell>
          <cell r="B2257">
            <v>13000</v>
          </cell>
          <cell r="C2257"/>
          <cell r="D2257"/>
          <cell r="E2257">
            <v>4.0199999999999996</v>
          </cell>
          <cell r="F2257">
            <v>6.75</v>
          </cell>
          <cell r="G2257">
            <v>5.3746153846153844</v>
          </cell>
          <cell r="H2257">
            <v>69870</v>
          </cell>
          <cell r="I2257">
            <v>13000</v>
          </cell>
          <cell r="J2257">
            <v>13960665</v>
          </cell>
          <cell r="K2257">
            <v>2371800</v>
          </cell>
          <cell r="L2257">
            <v>5.8861054895016443</v>
          </cell>
          <cell r="M2257"/>
          <cell r="N2257"/>
          <cell r="O2257"/>
          <cell r="P2257"/>
          <cell r="Q2257"/>
          <cell r="R2257"/>
          <cell r="S2257"/>
          <cell r="T2257"/>
          <cell r="U2257"/>
          <cell r="V2257"/>
          <cell r="W2257"/>
          <cell r="X2257">
            <v>37012</v>
          </cell>
          <cell r="Y2257">
            <v>69870</v>
          </cell>
          <cell r="Z2257">
            <v>37012</v>
          </cell>
          <cell r="AA2257"/>
          <cell r="AB2257"/>
          <cell r="AC2257"/>
        </row>
        <row r="2258">
          <cell r="A2258">
            <v>37043</v>
          </cell>
          <cell r="B2258">
            <v>25001</v>
          </cell>
          <cell r="D2258"/>
          <cell r="E2258">
            <v>5</v>
          </cell>
          <cell r="F2258">
            <v>5.4</v>
          </cell>
          <cell r="G2258">
            <v>5.3199872005119797</v>
          </cell>
          <cell r="H2258">
            <v>133005</v>
          </cell>
          <cell r="I2258">
            <v>25001</v>
          </cell>
          <cell r="N2258"/>
          <cell r="P2258"/>
          <cell r="Q2258"/>
          <cell r="R2258"/>
          <cell r="S2258"/>
          <cell r="U2258"/>
          <cell r="V2258"/>
          <cell r="W2258"/>
          <cell r="X2258">
            <v>37043</v>
          </cell>
          <cell r="Y2258">
            <v>133005</v>
          </cell>
          <cell r="Z2258">
            <v>37043</v>
          </cell>
          <cell r="AA2258"/>
          <cell r="AB2258"/>
          <cell r="AC2258"/>
        </row>
        <row r="2259">
          <cell r="A2259">
            <v>37044</v>
          </cell>
          <cell r="B2259">
            <v>25001</v>
          </cell>
          <cell r="D2259"/>
          <cell r="E2259">
            <v>5</v>
          </cell>
          <cell r="F2259">
            <v>5.4</v>
          </cell>
          <cell r="G2259">
            <v>5.3199872005119797</v>
          </cell>
          <cell r="H2259">
            <v>133005</v>
          </cell>
          <cell r="I2259">
            <v>25001</v>
          </cell>
          <cell r="N2259"/>
          <cell r="P2259"/>
          <cell r="Q2259"/>
          <cell r="R2259"/>
          <cell r="S2259"/>
          <cell r="U2259"/>
          <cell r="V2259"/>
          <cell r="W2259"/>
          <cell r="X2259">
            <v>37043</v>
          </cell>
          <cell r="Y2259">
            <v>133005</v>
          </cell>
          <cell r="Z2259">
            <v>37043</v>
          </cell>
          <cell r="AA2259"/>
          <cell r="AB2259"/>
          <cell r="AC2259"/>
        </row>
        <row r="2260">
          <cell r="A2260">
            <v>37045</v>
          </cell>
          <cell r="B2260">
            <v>25001</v>
          </cell>
          <cell r="D2260"/>
          <cell r="E2260">
            <v>5</v>
          </cell>
          <cell r="F2260">
            <v>5.4</v>
          </cell>
          <cell r="G2260">
            <v>5.3199872005119797</v>
          </cell>
          <cell r="H2260">
            <v>133005</v>
          </cell>
          <cell r="I2260">
            <v>25001</v>
          </cell>
          <cell r="N2260"/>
          <cell r="P2260"/>
          <cell r="Q2260"/>
          <cell r="R2260"/>
          <cell r="S2260"/>
          <cell r="U2260"/>
          <cell r="V2260"/>
          <cell r="W2260"/>
          <cell r="X2260">
            <v>37043</v>
          </cell>
          <cell r="Y2260">
            <v>133005</v>
          </cell>
          <cell r="Z2260">
            <v>37043</v>
          </cell>
          <cell r="AA2260"/>
          <cell r="AB2260"/>
          <cell r="AC2260"/>
        </row>
        <row r="2261">
          <cell r="A2261">
            <v>37046</v>
          </cell>
          <cell r="B2261">
            <v>75000</v>
          </cell>
          <cell r="D2261"/>
          <cell r="E2261">
            <v>4.6500000000000004</v>
          </cell>
          <cell r="F2261">
            <v>5.75</v>
          </cell>
          <cell r="G2261">
            <v>5.1180000000000003</v>
          </cell>
          <cell r="H2261">
            <v>383850</v>
          </cell>
          <cell r="I2261">
            <v>75000</v>
          </cell>
          <cell r="N2261"/>
          <cell r="P2261"/>
          <cell r="Q2261"/>
          <cell r="R2261"/>
          <cell r="S2261"/>
          <cell r="U2261"/>
          <cell r="V2261"/>
          <cell r="W2261"/>
          <cell r="X2261">
            <v>37043</v>
          </cell>
          <cell r="Y2261">
            <v>383850</v>
          </cell>
          <cell r="Z2261">
            <v>37043</v>
          </cell>
          <cell r="AA2261"/>
          <cell r="AB2261"/>
          <cell r="AC2261"/>
        </row>
        <row r="2262">
          <cell r="A2262">
            <v>37047</v>
          </cell>
          <cell r="B2262">
            <v>69000</v>
          </cell>
          <cell r="D2262"/>
          <cell r="E2262">
            <v>4.5</v>
          </cell>
          <cell r="F2262">
            <v>5.25</v>
          </cell>
          <cell r="G2262">
            <v>5.160869565217391</v>
          </cell>
          <cell r="H2262">
            <v>356100</v>
          </cell>
          <cell r="I2262">
            <v>69000</v>
          </cell>
          <cell r="N2262"/>
          <cell r="P2262"/>
          <cell r="Q2262"/>
          <cell r="R2262"/>
          <cell r="S2262"/>
          <cell r="U2262"/>
          <cell r="V2262"/>
          <cell r="W2262"/>
          <cell r="X2262">
            <v>37043</v>
          </cell>
          <cell r="Y2262">
            <v>356100</v>
          </cell>
          <cell r="Z2262">
            <v>37043</v>
          </cell>
          <cell r="AA2262"/>
          <cell r="AB2262"/>
          <cell r="AC2262"/>
        </row>
        <row r="2263">
          <cell r="A2263">
            <v>37048</v>
          </cell>
          <cell r="B2263">
            <v>63000</v>
          </cell>
          <cell r="D2263"/>
          <cell r="E2263">
            <v>5</v>
          </cell>
          <cell r="F2263">
            <v>5.25</v>
          </cell>
          <cell r="G2263">
            <v>5.1984126984126986</v>
          </cell>
          <cell r="H2263">
            <v>327500</v>
          </cell>
          <cell r="I2263">
            <v>63000</v>
          </cell>
          <cell r="N2263"/>
          <cell r="P2263"/>
          <cell r="Q2263"/>
          <cell r="R2263"/>
          <cell r="S2263"/>
          <cell r="U2263"/>
          <cell r="V2263"/>
          <cell r="W2263"/>
          <cell r="X2263">
            <v>37043</v>
          </cell>
          <cell r="Y2263">
            <v>327500</v>
          </cell>
          <cell r="Z2263">
            <v>37043</v>
          </cell>
          <cell r="AA2263"/>
          <cell r="AB2263"/>
          <cell r="AC2263"/>
        </row>
        <row r="2264">
          <cell r="A2264">
            <v>37049</v>
          </cell>
          <cell r="B2264">
            <v>60000</v>
          </cell>
          <cell r="D2264"/>
          <cell r="E2264">
            <v>5</v>
          </cell>
          <cell r="F2264">
            <v>5.25</v>
          </cell>
          <cell r="G2264">
            <v>5.208333333333333</v>
          </cell>
          <cell r="H2264">
            <v>312500</v>
          </cell>
          <cell r="I2264">
            <v>60000</v>
          </cell>
          <cell r="N2264"/>
          <cell r="P2264"/>
          <cell r="Q2264"/>
          <cell r="R2264"/>
          <cell r="S2264"/>
          <cell r="U2264"/>
          <cell r="V2264"/>
          <cell r="W2264"/>
          <cell r="X2264">
            <v>37043</v>
          </cell>
          <cell r="Y2264">
            <v>312500</v>
          </cell>
          <cell r="Z2264">
            <v>37043</v>
          </cell>
          <cell r="AA2264"/>
          <cell r="AB2264"/>
          <cell r="AC2264"/>
        </row>
        <row r="2265">
          <cell r="A2265">
            <v>37050</v>
          </cell>
          <cell r="B2265">
            <v>65000</v>
          </cell>
          <cell r="D2265"/>
          <cell r="E2265">
            <v>5</v>
          </cell>
          <cell r="F2265">
            <v>5.25</v>
          </cell>
          <cell r="G2265">
            <v>5.1923076923076925</v>
          </cell>
          <cell r="H2265">
            <v>337500</v>
          </cell>
          <cell r="I2265">
            <v>65000</v>
          </cell>
          <cell r="N2265"/>
          <cell r="P2265"/>
          <cell r="Q2265"/>
          <cell r="R2265"/>
          <cell r="S2265"/>
          <cell r="U2265"/>
          <cell r="V2265"/>
          <cell r="W2265"/>
          <cell r="X2265">
            <v>37043</v>
          </cell>
          <cell r="Y2265">
            <v>337500</v>
          </cell>
          <cell r="Z2265">
            <v>37043</v>
          </cell>
          <cell r="AA2265"/>
          <cell r="AB2265"/>
          <cell r="AC2265"/>
        </row>
        <row r="2266">
          <cell r="A2266">
            <v>37051</v>
          </cell>
          <cell r="B2266">
            <v>65000</v>
          </cell>
          <cell r="D2266"/>
          <cell r="E2266">
            <v>5</v>
          </cell>
          <cell r="F2266">
            <v>5.25</v>
          </cell>
          <cell r="G2266">
            <v>5.1923076923076925</v>
          </cell>
          <cell r="H2266">
            <v>337500</v>
          </cell>
          <cell r="I2266">
            <v>65000</v>
          </cell>
          <cell r="N2266"/>
          <cell r="P2266"/>
          <cell r="Q2266"/>
          <cell r="R2266"/>
          <cell r="S2266"/>
          <cell r="U2266"/>
          <cell r="V2266"/>
          <cell r="W2266"/>
          <cell r="X2266">
            <v>37043</v>
          </cell>
          <cell r="Y2266">
            <v>337500</v>
          </cell>
          <cell r="Z2266">
            <v>37043</v>
          </cell>
          <cell r="AA2266"/>
          <cell r="AB2266"/>
          <cell r="AC2266"/>
        </row>
        <row r="2267">
          <cell r="A2267">
            <v>37052</v>
          </cell>
          <cell r="B2267">
            <v>65000</v>
          </cell>
          <cell r="D2267"/>
          <cell r="E2267">
            <v>5</v>
          </cell>
          <cell r="F2267">
            <v>5.25</v>
          </cell>
          <cell r="G2267">
            <v>5.1923076923076925</v>
          </cell>
          <cell r="H2267">
            <v>337500</v>
          </cell>
          <cell r="I2267">
            <v>65000</v>
          </cell>
          <cell r="N2267"/>
          <cell r="P2267"/>
          <cell r="Q2267"/>
          <cell r="R2267"/>
          <cell r="S2267"/>
          <cell r="U2267"/>
          <cell r="V2267"/>
          <cell r="W2267"/>
          <cell r="X2267">
            <v>37043</v>
          </cell>
          <cell r="Y2267">
            <v>337500</v>
          </cell>
          <cell r="Z2267">
            <v>37043</v>
          </cell>
          <cell r="AA2267"/>
          <cell r="AB2267"/>
          <cell r="AC2267"/>
        </row>
        <row r="2268">
          <cell r="A2268">
            <v>37053</v>
          </cell>
          <cell r="B2268">
            <v>20800</v>
          </cell>
          <cell r="D2268"/>
          <cell r="E2268">
            <v>4.5</v>
          </cell>
          <cell r="F2268">
            <v>5.25</v>
          </cell>
          <cell r="G2268">
            <v>4.9927884615384617</v>
          </cell>
          <cell r="H2268">
            <v>103850</v>
          </cell>
          <cell r="I2268">
            <v>20800</v>
          </cell>
          <cell r="N2268"/>
          <cell r="P2268"/>
          <cell r="Q2268"/>
          <cell r="R2268"/>
          <cell r="S2268"/>
          <cell r="U2268"/>
          <cell r="V2268"/>
          <cell r="W2268"/>
          <cell r="X2268">
            <v>37043</v>
          </cell>
          <cell r="Y2268">
            <v>103850</v>
          </cell>
          <cell r="Z2268">
            <v>37043</v>
          </cell>
          <cell r="AA2268"/>
          <cell r="AB2268"/>
          <cell r="AC2268"/>
        </row>
        <row r="2269">
          <cell r="A2269">
            <v>37054</v>
          </cell>
          <cell r="B2269">
            <v>17000</v>
          </cell>
          <cell r="D2269"/>
          <cell r="E2269">
            <v>5</v>
          </cell>
          <cell r="F2269">
            <v>5.25</v>
          </cell>
          <cell r="G2269">
            <v>5.0441176470588234</v>
          </cell>
          <cell r="H2269">
            <v>85750</v>
          </cell>
          <cell r="I2269">
            <v>17000</v>
          </cell>
          <cell r="N2269"/>
          <cell r="P2269"/>
          <cell r="Q2269"/>
          <cell r="R2269"/>
          <cell r="S2269"/>
          <cell r="U2269"/>
          <cell r="V2269"/>
          <cell r="W2269"/>
          <cell r="X2269">
            <v>37043</v>
          </cell>
          <cell r="Y2269">
            <v>85750</v>
          </cell>
          <cell r="Z2269">
            <v>37043</v>
          </cell>
          <cell r="AA2269"/>
          <cell r="AB2269"/>
          <cell r="AC2269"/>
        </row>
        <row r="2270">
          <cell r="A2270">
            <v>37055</v>
          </cell>
          <cell r="B2270">
            <v>17500</v>
          </cell>
          <cell r="D2270"/>
          <cell r="E2270">
            <v>4.5999999999999996</v>
          </cell>
          <cell r="F2270">
            <v>5.25</v>
          </cell>
          <cell r="G2270">
            <v>5.0314285714285711</v>
          </cell>
          <cell r="H2270">
            <v>88050</v>
          </cell>
          <cell r="I2270">
            <v>17500</v>
          </cell>
          <cell r="N2270"/>
          <cell r="P2270"/>
          <cell r="Q2270"/>
          <cell r="R2270"/>
          <cell r="S2270"/>
          <cell r="U2270"/>
          <cell r="V2270"/>
          <cell r="W2270"/>
          <cell r="X2270">
            <v>37043</v>
          </cell>
          <cell r="Y2270">
            <v>88050</v>
          </cell>
          <cell r="Z2270">
            <v>37043</v>
          </cell>
          <cell r="AA2270"/>
          <cell r="AB2270"/>
          <cell r="AC2270"/>
        </row>
        <row r="2271">
          <cell r="A2271">
            <v>37056</v>
          </cell>
          <cell r="B2271">
            <v>5500</v>
          </cell>
          <cell r="D2271"/>
          <cell r="E2271">
            <v>4.5</v>
          </cell>
          <cell r="F2271">
            <v>5</v>
          </cell>
          <cell r="G2271">
            <v>4.9545454545454541</v>
          </cell>
          <cell r="H2271">
            <v>27249.999999999996</v>
          </cell>
          <cell r="I2271">
            <v>5500</v>
          </cell>
          <cell r="N2271"/>
          <cell r="P2271"/>
          <cell r="Q2271"/>
          <cell r="R2271"/>
          <cell r="S2271"/>
          <cell r="U2271"/>
          <cell r="V2271"/>
          <cell r="W2271"/>
          <cell r="X2271">
            <v>37043</v>
          </cell>
          <cell r="Y2271">
            <v>27249.999999999996</v>
          </cell>
          <cell r="Z2271">
            <v>37043</v>
          </cell>
          <cell r="AA2271"/>
          <cell r="AB2271"/>
          <cell r="AC2271"/>
        </row>
        <row r="2272">
          <cell r="A2272">
            <v>37057</v>
          </cell>
          <cell r="B2272">
            <v>22000</v>
          </cell>
          <cell r="D2272"/>
          <cell r="E2272">
            <v>3.89</v>
          </cell>
          <cell r="F2272">
            <v>5</v>
          </cell>
          <cell r="G2272">
            <v>4.7009090909090911</v>
          </cell>
          <cell r="H2272">
            <v>103420</v>
          </cell>
          <cell r="I2272">
            <v>22000</v>
          </cell>
          <cell r="N2272"/>
          <cell r="P2272"/>
          <cell r="Q2272"/>
          <cell r="R2272"/>
          <cell r="S2272"/>
          <cell r="U2272"/>
          <cell r="V2272"/>
          <cell r="W2272"/>
          <cell r="X2272">
            <v>37043</v>
          </cell>
          <cell r="Y2272">
            <v>103420</v>
          </cell>
          <cell r="Z2272">
            <v>37043</v>
          </cell>
          <cell r="AA2272"/>
          <cell r="AB2272"/>
          <cell r="AC2272"/>
        </row>
        <row r="2273">
          <cell r="A2273">
            <v>37058</v>
          </cell>
          <cell r="B2273">
            <v>22000</v>
          </cell>
          <cell r="D2273"/>
          <cell r="E2273">
            <v>3.89</v>
          </cell>
          <cell r="F2273">
            <v>5</v>
          </cell>
          <cell r="G2273">
            <v>4.7009090909090911</v>
          </cell>
          <cell r="H2273">
            <v>103420</v>
          </cell>
          <cell r="I2273">
            <v>22000</v>
          </cell>
          <cell r="N2273"/>
          <cell r="P2273"/>
          <cell r="Q2273"/>
          <cell r="R2273"/>
          <cell r="S2273"/>
          <cell r="U2273"/>
          <cell r="V2273"/>
          <cell r="W2273"/>
          <cell r="X2273">
            <v>37043</v>
          </cell>
          <cell r="Y2273">
            <v>103420</v>
          </cell>
          <cell r="Z2273">
            <v>37043</v>
          </cell>
          <cell r="AA2273"/>
          <cell r="AB2273"/>
          <cell r="AC2273"/>
        </row>
        <row r="2274">
          <cell r="A2274">
            <v>37059</v>
          </cell>
          <cell r="B2274">
            <v>22000</v>
          </cell>
          <cell r="D2274"/>
          <cell r="E2274">
            <v>3.89</v>
          </cell>
          <cell r="F2274">
            <v>5</v>
          </cell>
          <cell r="G2274">
            <v>4.7009090909090911</v>
          </cell>
          <cell r="H2274">
            <v>103420</v>
          </cell>
          <cell r="I2274">
            <v>22000</v>
          </cell>
          <cell r="N2274"/>
          <cell r="P2274"/>
          <cell r="Q2274"/>
          <cell r="R2274"/>
          <cell r="S2274"/>
          <cell r="U2274"/>
          <cell r="V2274"/>
          <cell r="W2274"/>
          <cell r="X2274">
            <v>37043</v>
          </cell>
          <cell r="Y2274">
            <v>103420</v>
          </cell>
          <cell r="Z2274">
            <v>37043</v>
          </cell>
          <cell r="AA2274"/>
          <cell r="AB2274"/>
          <cell r="AC2274"/>
        </row>
        <row r="2275">
          <cell r="A2275">
            <v>37060</v>
          </cell>
          <cell r="B2275">
            <v>20000</v>
          </cell>
          <cell r="D2275"/>
          <cell r="E2275">
            <v>4.75</v>
          </cell>
          <cell r="F2275">
            <v>5</v>
          </cell>
          <cell r="G2275">
            <v>4.9000000000000004</v>
          </cell>
          <cell r="H2275">
            <v>98000</v>
          </cell>
          <cell r="I2275">
            <v>20000</v>
          </cell>
          <cell r="N2275"/>
          <cell r="P2275"/>
          <cell r="Q2275"/>
          <cell r="R2275"/>
          <cell r="S2275"/>
          <cell r="U2275"/>
          <cell r="V2275"/>
          <cell r="W2275"/>
          <cell r="X2275">
            <v>37043</v>
          </cell>
          <cell r="Y2275">
            <v>98000</v>
          </cell>
          <cell r="Z2275">
            <v>37043</v>
          </cell>
          <cell r="AA2275"/>
          <cell r="AB2275"/>
          <cell r="AC2275"/>
        </row>
        <row r="2276">
          <cell r="A2276">
            <v>37061</v>
          </cell>
          <cell r="B2276">
            <v>22000</v>
          </cell>
          <cell r="D2276"/>
          <cell r="E2276">
            <v>4.5</v>
          </cell>
          <cell r="F2276">
            <v>5</v>
          </cell>
          <cell r="G2276">
            <v>4.8636363636363633</v>
          </cell>
          <cell r="H2276">
            <v>107000</v>
          </cell>
          <cell r="I2276">
            <v>22000</v>
          </cell>
          <cell r="N2276"/>
          <cell r="P2276"/>
          <cell r="Q2276"/>
          <cell r="R2276"/>
          <cell r="S2276"/>
          <cell r="U2276"/>
          <cell r="V2276"/>
          <cell r="W2276"/>
          <cell r="X2276">
            <v>37043</v>
          </cell>
          <cell r="Y2276">
            <v>107000</v>
          </cell>
          <cell r="Z2276">
            <v>37043</v>
          </cell>
          <cell r="AA2276"/>
          <cell r="AB2276"/>
          <cell r="AC2276"/>
        </row>
        <row r="2277">
          <cell r="A2277">
            <v>37062</v>
          </cell>
          <cell r="B2277">
            <v>19000</v>
          </cell>
          <cell r="D2277"/>
          <cell r="E2277">
            <v>4.4000000000000004</v>
          </cell>
          <cell r="F2277">
            <v>4.9000000000000004</v>
          </cell>
          <cell r="G2277">
            <v>4.8052631578947365</v>
          </cell>
          <cell r="H2277">
            <v>91299.999999999985</v>
          </cell>
          <cell r="I2277">
            <v>19000</v>
          </cell>
          <cell r="N2277"/>
          <cell r="P2277"/>
          <cell r="Q2277"/>
          <cell r="R2277"/>
          <cell r="S2277"/>
          <cell r="U2277"/>
          <cell r="V2277"/>
          <cell r="W2277"/>
          <cell r="X2277">
            <v>37043</v>
          </cell>
          <cell r="Y2277">
            <v>91299.999999999985</v>
          </cell>
          <cell r="Z2277">
            <v>37043</v>
          </cell>
          <cell r="AA2277"/>
          <cell r="AB2277"/>
          <cell r="AC2277"/>
        </row>
        <row r="2278">
          <cell r="A2278">
            <v>37063</v>
          </cell>
          <cell r="B2278">
            <v>28800</v>
          </cell>
          <cell r="D2278"/>
          <cell r="E2278">
            <v>4.0999999999999996</v>
          </cell>
          <cell r="F2278">
            <v>5</v>
          </cell>
          <cell r="G2278">
            <v>4.7267361111111112</v>
          </cell>
          <cell r="H2278">
            <v>136130</v>
          </cell>
          <cell r="I2278">
            <v>28800</v>
          </cell>
          <cell r="N2278"/>
          <cell r="P2278"/>
          <cell r="Q2278"/>
          <cell r="R2278"/>
          <cell r="S2278"/>
          <cell r="U2278"/>
          <cell r="V2278"/>
          <cell r="W2278"/>
          <cell r="X2278">
            <v>37043</v>
          </cell>
          <cell r="Y2278">
            <v>136130</v>
          </cell>
          <cell r="Z2278">
            <v>37043</v>
          </cell>
          <cell r="AA2278"/>
          <cell r="AB2278"/>
          <cell r="AC2278"/>
        </row>
        <row r="2279">
          <cell r="A2279">
            <v>37064</v>
          </cell>
          <cell r="B2279">
            <v>21700</v>
          </cell>
          <cell r="D2279"/>
          <cell r="E2279">
            <v>4.05</v>
          </cell>
          <cell r="F2279">
            <v>4.75</v>
          </cell>
          <cell r="G2279">
            <v>4.5055299539170504</v>
          </cell>
          <cell r="H2279">
            <v>97770</v>
          </cell>
          <cell r="I2279">
            <v>21700</v>
          </cell>
          <cell r="N2279"/>
          <cell r="P2279"/>
          <cell r="Q2279"/>
          <cell r="R2279"/>
          <cell r="S2279"/>
          <cell r="U2279"/>
          <cell r="V2279"/>
          <cell r="W2279"/>
          <cell r="X2279">
            <v>37043</v>
          </cell>
          <cell r="Y2279">
            <v>97770</v>
          </cell>
          <cell r="Z2279">
            <v>37043</v>
          </cell>
          <cell r="AA2279"/>
          <cell r="AB2279"/>
          <cell r="AC2279"/>
        </row>
        <row r="2280">
          <cell r="A2280">
            <v>37065</v>
          </cell>
          <cell r="B2280">
            <v>21700</v>
          </cell>
          <cell r="D2280"/>
          <cell r="E2280">
            <v>4.05</v>
          </cell>
          <cell r="F2280">
            <v>4.75</v>
          </cell>
          <cell r="G2280">
            <v>4.5055299539170504</v>
          </cell>
          <cell r="H2280">
            <v>97770</v>
          </cell>
          <cell r="I2280">
            <v>21700</v>
          </cell>
          <cell r="N2280"/>
          <cell r="P2280"/>
          <cell r="Q2280"/>
          <cell r="R2280"/>
          <cell r="S2280"/>
          <cell r="U2280"/>
          <cell r="V2280"/>
          <cell r="W2280"/>
          <cell r="X2280">
            <v>37043</v>
          </cell>
          <cell r="Y2280">
            <v>97770</v>
          </cell>
          <cell r="Z2280">
            <v>37043</v>
          </cell>
          <cell r="AA2280"/>
          <cell r="AB2280"/>
          <cell r="AC2280"/>
        </row>
        <row r="2281">
          <cell r="A2281">
            <v>37066</v>
          </cell>
          <cell r="B2281">
            <v>21700</v>
          </cell>
          <cell r="D2281"/>
          <cell r="E2281">
            <v>4.05</v>
          </cell>
          <cell r="F2281">
            <v>4.75</v>
          </cell>
          <cell r="G2281">
            <v>4.5055299539170504</v>
          </cell>
          <cell r="H2281">
            <v>97770</v>
          </cell>
          <cell r="I2281">
            <v>21700</v>
          </cell>
          <cell r="N2281"/>
          <cell r="P2281"/>
          <cell r="Q2281"/>
          <cell r="R2281"/>
          <cell r="S2281"/>
          <cell r="U2281"/>
          <cell r="V2281"/>
          <cell r="W2281"/>
          <cell r="X2281">
            <v>37043</v>
          </cell>
          <cell r="Y2281">
            <v>97770</v>
          </cell>
          <cell r="Z2281">
            <v>37043</v>
          </cell>
          <cell r="AA2281"/>
          <cell r="AB2281"/>
          <cell r="AC2281"/>
        </row>
        <row r="2282">
          <cell r="A2282">
            <v>37067</v>
          </cell>
          <cell r="B2282">
            <v>21900</v>
          </cell>
          <cell r="D2282"/>
          <cell r="E2282">
            <v>4.25</v>
          </cell>
          <cell r="F2282">
            <v>5.5</v>
          </cell>
          <cell r="G2282">
            <v>4.4840182648401825</v>
          </cell>
          <cell r="H2282">
            <v>98200</v>
          </cell>
          <cell r="I2282">
            <v>21900</v>
          </cell>
          <cell r="N2282"/>
          <cell r="P2282"/>
          <cell r="Q2282"/>
          <cell r="R2282"/>
          <cell r="S2282"/>
          <cell r="U2282"/>
          <cell r="V2282"/>
          <cell r="W2282"/>
          <cell r="X2282">
            <v>37043</v>
          </cell>
          <cell r="Y2282">
            <v>98200</v>
          </cell>
          <cell r="Z2282">
            <v>37043</v>
          </cell>
          <cell r="AA2282"/>
          <cell r="AB2282"/>
          <cell r="AC2282"/>
        </row>
        <row r="2283">
          <cell r="A2283">
            <v>37068</v>
          </cell>
          <cell r="B2283">
            <v>14700</v>
          </cell>
          <cell r="D2283"/>
          <cell r="E2283">
            <v>4.25</v>
          </cell>
          <cell r="F2283">
            <v>5.5</v>
          </cell>
          <cell r="G2283">
            <v>4.7772108843537415</v>
          </cell>
          <cell r="H2283">
            <v>70225</v>
          </cell>
          <cell r="I2283">
            <v>14700</v>
          </cell>
          <cell r="N2283"/>
          <cell r="P2283"/>
          <cell r="Q2283"/>
          <cell r="R2283"/>
          <cell r="S2283"/>
          <cell r="U2283"/>
          <cell r="V2283"/>
          <cell r="W2283"/>
          <cell r="X2283">
            <v>37043</v>
          </cell>
          <cell r="Y2283">
            <v>70225</v>
          </cell>
          <cell r="Z2283">
            <v>37043</v>
          </cell>
          <cell r="AA2283"/>
          <cell r="AB2283"/>
          <cell r="AC2283"/>
        </row>
        <row r="2284">
          <cell r="A2284">
            <v>37069</v>
          </cell>
          <cell r="B2284">
            <v>20500</v>
          </cell>
          <cell r="D2284"/>
          <cell r="E2284">
            <v>4.25</v>
          </cell>
          <cell r="F2284">
            <v>5.5</v>
          </cell>
          <cell r="G2284">
            <v>4.7378048780487809</v>
          </cell>
          <cell r="H2284">
            <v>97125.000000000015</v>
          </cell>
          <cell r="I2284">
            <v>20500</v>
          </cell>
          <cell r="N2284"/>
          <cell r="P2284"/>
          <cell r="Q2284"/>
          <cell r="R2284"/>
          <cell r="S2284"/>
          <cell r="U2284"/>
          <cell r="V2284"/>
          <cell r="W2284"/>
          <cell r="X2284">
            <v>37043</v>
          </cell>
          <cell r="Y2284">
            <v>97125.000000000015</v>
          </cell>
          <cell r="Z2284">
            <v>37043</v>
          </cell>
          <cell r="AA2284"/>
          <cell r="AB2284"/>
          <cell r="AC2284"/>
        </row>
        <row r="2285">
          <cell r="A2285">
            <v>37070</v>
          </cell>
          <cell r="B2285">
            <v>42000</v>
          </cell>
          <cell r="D2285"/>
          <cell r="E2285">
            <v>4</v>
          </cell>
          <cell r="F2285">
            <v>5.5</v>
          </cell>
          <cell r="G2285">
            <v>4.7041666666666666</v>
          </cell>
          <cell r="H2285">
            <v>197575</v>
          </cell>
          <cell r="I2285">
            <v>42000</v>
          </cell>
          <cell r="N2285"/>
          <cell r="P2285"/>
          <cell r="Q2285"/>
          <cell r="R2285"/>
          <cell r="S2285"/>
          <cell r="U2285"/>
          <cell r="V2285"/>
          <cell r="W2285"/>
          <cell r="X2285">
            <v>37043</v>
          </cell>
          <cell r="Y2285">
            <v>197575</v>
          </cell>
          <cell r="Z2285">
            <v>37043</v>
          </cell>
          <cell r="AA2285"/>
          <cell r="AB2285"/>
          <cell r="AC2285"/>
        </row>
        <row r="2286">
          <cell r="A2286">
            <v>37071</v>
          </cell>
          <cell r="B2286">
            <v>42000</v>
          </cell>
          <cell r="D2286"/>
          <cell r="E2286">
            <v>4</v>
          </cell>
          <cell r="F2286">
            <v>5.5</v>
          </cell>
          <cell r="G2286">
            <v>4.7041666666666666</v>
          </cell>
          <cell r="H2286">
            <v>197575</v>
          </cell>
          <cell r="I2286">
            <v>42000</v>
          </cell>
          <cell r="N2286"/>
          <cell r="P2286"/>
          <cell r="Q2286"/>
          <cell r="R2286"/>
          <cell r="S2286"/>
          <cell r="U2286"/>
          <cell r="V2286"/>
          <cell r="W2286"/>
          <cell r="X2286">
            <v>37043</v>
          </cell>
          <cell r="Y2286">
            <v>197575</v>
          </cell>
          <cell r="Z2286">
            <v>37043</v>
          </cell>
          <cell r="AA2286"/>
          <cell r="AB2286"/>
          <cell r="AC2286"/>
        </row>
        <row r="2287">
          <cell r="A2287">
            <v>37072</v>
          </cell>
          <cell r="B2287">
            <v>42000</v>
          </cell>
          <cell r="C2287"/>
          <cell r="D2287"/>
          <cell r="E2287">
            <v>4</v>
          </cell>
          <cell r="F2287">
            <v>5.5</v>
          </cell>
          <cell r="G2287">
            <v>4.7041666666666666</v>
          </cell>
          <cell r="H2287">
            <v>197575</v>
          </cell>
          <cell r="I2287">
            <v>42000</v>
          </cell>
          <cell r="J2287">
            <v>4990640</v>
          </cell>
          <cell r="K2287">
            <v>1001803</v>
          </cell>
          <cell r="L2287">
            <v>4.9816580704988906</v>
          </cell>
          <cell r="M2287"/>
          <cell r="N2287"/>
          <cell r="O2287"/>
          <cell r="P2287"/>
          <cell r="Q2287"/>
          <cell r="R2287"/>
          <cell r="S2287"/>
          <cell r="T2287"/>
          <cell r="U2287"/>
          <cell r="V2287"/>
          <cell r="W2287"/>
          <cell r="X2287">
            <v>37043</v>
          </cell>
          <cell r="Y2287">
            <v>197575</v>
          </cell>
          <cell r="Z2287">
            <v>37043</v>
          </cell>
          <cell r="AA2287"/>
          <cell r="AB2287"/>
          <cell r="AC2287"/>
        </row>
        <row r="2288">
          <cell r="A2288">
            <v>37073</v>
          </cell>
          <cell r="B2288">
            <v>42000</v>
          </cell>
          <cell r="D2288"/>
          <cell r="E2288">
            <v>4</v>
          </cell>
          <cell r="F2288">
            <v>5.5</v>
          </cell>
          <cell r="G2288">
            <v>4.7041666666666666</v>
          </cell>
          <cell r="H2288">
            <v>197575</v>
          </cell>
          <cell r="I2288">
            <v>42000</v>
          </cell>
          <cell r="N2288"/>
          <cell r="P2288"/>
          <cell r="Q2288"/>
          <cell r="R2288"/>
          <cell r="S2288"/>
          <cell r="U2288"/>
          <cell r="V2288"/>
          <cell r="W2288"/>
          <cell r="X2288">
            <v>37073</v>
          </cell>
          <cell r="Y2288">
            <v>197575</v>
          </cell>
          <cell r="Z2288">
            <v>37073</v>
          </cell>
          <cell r="AA2288"/>
          <cell r="AB2288"/>
          <cell r="AC2288"/>
        </row>
        <row r="2289">
          <cell r="A2289">
            <v>37074</v>
          </cell>
          <cell r="B2289">
            <v>14300</v>
          </cell>
          <cell r="D2289"/>
          <cell r="E2289">
            <v>4.0999999999999996</v>
          </cell>
          <cell r="F2289">
            <v>4.25</v>
          </cell>
          <cell r="G2289">
            <v>4.1940559440559442</v>
          </cell>
          <cell r="H2289">
            <v>59975</v>
          </cell>
          <cell r="I2289">
            <v>14300</v>
          </cell>
          <cell r="N2289"/>
          <cell r="P2289"/>
          <cell r="Q2289"/>
          <cell r="R2289"/>
          <cell r="S2289"/>
          <cell r="U2289"/>
          <cell r="V2289"/>
          <cell r="W2289"/>
          <cell r="X2289">
            <v>37073</v>
          </cell>
          <cell r="Y2289">
            <v>59975</v>
          </cell>
          <cell r="Z2289">
            <v>37073</v>
          </cell>
          <cell r="AA2289"/>
          <cell r="AB2289"/>
          <cell r="AC2289"/>
        </row>
        <row r="2290">
          <cell r="A2290">
            <v>37075</v>
          </cell>
          <cell r="B2290">
            <v>23000</v>
          </cell>
          <cell r="D2290"/>
          <cell r="E2290">
            <v>4.2</v>
          </cell>
          <cell r="F2290">
            <v>5</v>
          </cell>
          <cell r="G2290">
            <v>4.5304347826086957</v>
          </cell>
          <cell r="H2290">
            <v>104200</v>
          </cell>
          <cell r="I2290">
            <v>23000</v>
          </cell>
          <cell r="N2290"/>
          <cell r="P2290"/>
          <cell r="Q2290"/>
          <cell r="R2290"/>
          <cell r="S2290"/>
          <cell r="U2290"/>
          <cell r="V2290"/>
          <cell r="W2290"/>
          <cell r="X2290">
            <v>37073</v>
          </cell>
          <cell r="Y2290">
            <v>104200</v>
          </cell>
          <cell r="Z2290">
            <v>37073</v>
          </cell>
          <cell r="AA2290"/>
          <cell r="AB2290"/>
          <cell r="AC2290"/>
        </row>
        <row r="2291">
          <cell r="A2291">
            <v>37076</v>
          </cell>
          <cell r="B2291">
            <v>19200</v>
          </cell>
          <cell r="D2291"/>
          <cell r="E2291">
            <v>4.1500000000000004</v>
          </cell>
          <cell r="F2291">
            <v>5</v>
          </cell>
          <cell r="G2291">
            <v>4.5145833333333334</v>
          </cell>
          <cell r="H2291">
            <v>86680</v>
          </cell>
          <cell r="I2291">
            <v>19200</v>
          </cell>
          <cell r="N2291"/>
          <cell r="P2291"/>
          <cell r="Q2291"/>
          <cell r="R2291"/>
          <cell r="S2291"/>
          <cell r="U2291"/>
          <cell r="V2291"/>
          <cell r="W2291"/>
          <cell r="X2291">
            <v>37073</v>
          </cell>
          <cell r="Y2291">
            <v>86680</v>
          </cell>
          <cell r="Z2291">
            <v>37073</v>
          </cell>
          <cell r="AA2291"/>
          <cell r="AB2291"/>
          <cell r="AC2291"/>
        </row>
        <row r="2292">
          <cell r="A2292">
            <v>37077</v>
          </cell>
          <cell r="B2292">
            <v>22800</v>
          </cell>
          <cell r="D2292"/>
          <cell r="E2292">
            <v>4.1500000000000004</v>
          </cell>
          <cell r="F2292">
            <v>5</v>
          </cell>
          <cell r="G2292">
            <v>4.6315789473684212</v>
          </cell>
          <cell r="H2292">
            <v>105600</v>
          </cell>
          <cell r="I2292">
            <v>22800</v>
          </cell>
          <cell r="N2292"/>
          <cell r="P2292"/>
          <cell r="Q2292"/>
          <cell r="R2292"/>
          <cell r="S2292"/>
          <cell r="U2292"/>
          <cell r="V2292"/>
          <cell r="W2292"/>
          <cell r="X2292">
            <v>37073</v>
          </cell>
          <cell r="Y2292">
            <v>105600</v>
          </cell>
          <cell r="Z2292">
            <v>37073</v>
          </cell>
          <cell r="AA2292"/>
          <cell r="AB2292"/>
          <cell r="AC2292"/>
        </row>
        <row r="2293">
          <cell r="A2293">
            <v>37078</v>
          </cell>
          <cell r="B2293">
            <v>19300</v>
          </cell>
          <cell r="D2293"/>
          <cell r="E2293">
            <v>3.5</v>
          </cell>
          <cell r="F2293">
            <v>4.8499999999999996</v>
          </cell>
          <cell r="G2293">
            <v>4.0085492227979271</v>
          </cell>
          <cell r="H2293">
            <v>77365</v>
          </cell>
          <cell r="I2293">
            <v>19300</v>
          </cell>
          <cell r="N2293"/>
          <cell r="P2293"/>
          <cell r="Q2293"/>
          <cell r="R2293"/>
          <cell r="S2293"/>
          <cell r="U2293"/>
          <cell r="V2293"/>
          <cell r="W2293"/>
          <cell r="X2293">
            <v>37073</v>
          </cell>
          <cell r="Y2293">
            <v>77365</v>
          </cell>
          <cell r="Z2293">
            <v>37073</v>
          </cell>
          <cell r="AA2293"/>
          <cell r="AB2293"/>
          <cell r="AC2293"/>
        </row>
        <row r="2294">
          <cell r="A2294">
            <v>37079</v>
          </cell>
          <cell r="B2294">
            <v>19300</v>
          </cell>
          <cell r="D2294"/>
          <cell r="E2294">
            <v>3.5</v>
          </cell>
          <cell r="F2294">
            <v>4.8499999999999996</v>
          </cell>
          <cell r="G2294">
            <v>4.0085492227979271</v>
          </cell>
          <cell r="H2294">
            <v>77365</v>
          </cell>
          <cell r="I2294">
            <v>19300</v>
          </cell>
          <cell r="N2294"/>
          <cell r="P2294"/>
          <cell r="Q2294"/>
          <cell r="R2294"/>
          <cell r="S2294"/>
          <cell r="U2294"/>
          <cell r="V2294"/>
          <cell r="W2294"/>
          <cell r="X2294">
            <v>37073</v>
          </cell>
          <cell r="Y2294">
            <v>77365</v>
          </cell>
          <cell r="Z2294">
            <v>37073</v>
          </cell>
          <cell r="AA2294"/>
          <cell r="AB2294"/>
          <cell r="AC2294"/>
        </row>
        <row r="2295">
          <cell r="A2295">
            <v>37080</v>
          </cell>
          <cell r="B2295">
            <v>19300</v>
          </cell>
          <cell r="D2295"/>
          <cell r="E2295">
            <v>3.5</v>
          </cell>
          <cell r="F2295">
            <v>4.8499999999999996</v>
          </cell>
          <cell r="G2295">
            <v>4.0085492227979271</v>
          </cell>
          <cell r="H2295">
            <v>77365</v>
          </cell>
          <cell r="I2295">
            <v>19300</v>
          </cell>
          <cell r="N2295"/>
          <cell r="P2295"/>
          <cell r="Q2295"/>
          <cell r="R2295"/>
          <cell r="S2295"/>
          <cell r="U2295"/>
          <cell r="V2295"/>
          <cell r="W2295"/>
          <cell r="X2295">
            <v>37073</v>
          </cell>
          <cell r="Y2295">
            <v>77365</v>
          </cell>
          <cell r="Z2295">
            <v>37073</v>
          </cell>
          <cell r="AA2295"/>
          <cell r="AB2295"/>
          <cell r="AC2295"/>
        </row>
        <row r="2296">
          <cell r="A2296">
            <v>37081</v>
          </cell>
          <cell r="B2296">
            <v>19500</v>
          </cell>
          <cell r="D2296"/>
          <cell r="E2296">
            <v>3.25</v>
          </cell>
          <cell r="F2296">
            <v>4.75</v>
          </cell>
          <cell r="G2296">
            <v>3.6923076923076925</v>
          </cell>
          <cell r="H2296">
            <v>72000</v>
          </cell>
          <cell r="I2296">
            <v>19500</v>
          </cell>
          <cell r="N2296"/>
          <cell r="P2296"/>
          <cell r="Q2296"/>
          <cell r="R2296"/>
          <cell r="S2296"/>
          <cell r="U2296"/>
          <cell r="V2296"/>
          <cell r="W2296"/>
          <cell r="X2296">
            <v>37073</v>
          </cell>
          <cell r="Y2296">
            <v>72000</v>
          </cell>
          <cell r="Z2296">
            <v>37073</v>
          </cell>
          <cell r="AA2296"/>
          <cell r="AB2296"/>
          <cell r="AC2296"/>
        </row>
        <row r="2297">
          <cell r="A2297">
            <v>37082</v>
          </cell>
          <cell r="B2297">
            <v>16700</v>
          </cell>
          <cell r="D2297"/>
          <cell r="E2297">
            <v>3.72</v>
          </cell>
          <cell r="F2297">
            <v>4.25</v>
          </cell>
          <cell r="G2297">
            <v>3.9864670658682635</v>
          </cell>
          <cell r="H2297">
            <v>66574</v>
          </cell>
          <cell r="I2297">
            <v>16700</v>
          </cell>
          <cell r="N2297"/>
          <cell r="P2297"/>
          <cell r="Q2297"/>
          <cell r="R2297"/>
          <cell r="S2297"/>
          <cell r="U2297"/>
          <cell r="V2297"/>
          <cell r="W2297"/>
          <cell r="X2297">
            <v>37073</v>
          </cell>
          <cell r="Y2297">
            <v>66574</v>
          </cell>
          <cell r="Z2297">
            <v>37073</v>
          </cell>
          <cell r="AA2297"/>
          <cell r="AB2297"/>
          <cell r="AC2297"/>
        </row>
        <row r="2298">
          <cell r="A2298">
            <v>37083</v>
          </cell>
          <cell r="B2298">
            <v>24500</v>
          </cell>
          <cell r="D2298"/>
          <cell r="E2298">
            <v>3.75</v>
          </cell>
          <cell r="F2298">
            <v>4.3499999999999996</v>
          </cell>
          <cell r="G2298">
            <v>4.1530612244897958</v>
          </cell>
          <cell r="H2298">
            <v>101750</v>
          </cell>
          <cell r="I2298">
            <v>24500</v>
          </cell>
          <cell r="N2298"/>
          <cell r="P2298"/>
          <cell r="Q2298"/>
          <cell r="R2298"/>
          <cell r="S2298"/>
          <cell r="U2298"/>
          <cell r="V2298"/>
          <cell r="W2298"/>
          <cell r="X2298">
            <v>37073</v>
          </cell>
          <cell r="Y2298">
            <v>101750</v>
          </cell>
          <cell r="Z2298">
            <v>37073</v>
          </cell>
          <cell r="AA2298"/>
          <cell r="AB2298"/>
          <cell r="AC2298"/>
        </row>
        <row r="2299">
          <cell r="A2299">
            <v>37084</v>
          </cell>
          <cell r="B2299">
            <v>36500</v>
          </cell>
          <cell r="D2299"/>
          <cell r="E2299">
            <v>3.75</v>
          </cell>
          <cell r="F2299">
            <v>4.3499999999999996</v>
          </cell>
          <cell r="G2299">
            <v>4.1160273972602743</v>
          </cell>
          <cell r="H2299">
            <v>150235</v>
          </cell>
          <cell r="I2299">
            <v>36500</v>
          </cell>
          <cell r="N2299"/>
          <cell r="P2299"/>
          <cell r="Q2299"/>
          <cell r="R2299"/>
          <cell r="S2299"/>
          <cell r="U2299"/>
          <cell r="V2299"/>
          <cell r="W2299"/>
          <cell r="X2299">
            <v>37073</v>
          </cell>
          <cell r="Y2299">
            <v>150235</v>
          </cell>
          <cell r="Z2299">
            <v>37073</v>
          </cell>
          <cell r="AA2299"/>
          <cell r="AB2299"/>
          <cell r="AC2299"/>
        </row>
        <row r="2300">
          <cell r="A2300">
            <v>37085</v>
          </cell>
          <cell r="B2300">
            <v>29500</v>
          </cell>
          <cell r="D2300"/>
          <cell r="E2300">
            <v>3.75</v>
          </cell>
          <cell r="F2300">
            <v>4.3499999999999996</v>
          </cell>
          <cell r="G2300">
            <v>4.1788135593220339</v>
          </cell>
          <cell r="H2300">
            <v>123275</v>
          </cell>
          <cell r="I2300">
            <v>29500</v>
          </cell>
          <cell r="N2300"/>
          <cell r="P2300"/>
          <cell r="Q2300"/>
          <cell r="R2300"/>
          <cell r="S2300"/>
          <cell r="U2300"/>
          <cell r="V2300"/>
          <cell r="W2300"/>
          <cell r="X2300">
            <v>37073</v>
          </cell>
          <cell r="Y2300">
            <v>123275</v>
          </cell>
          <cell r="Z2300">
            <v>37073</v>
          </cell>
          <cell r="AA2300"/>
          <cell r="AB2300"/>
          <cell r="AC2300"/>
        </row>
        <row r="2301">
          <cell r="A2301">
            <v>37086</v>
          </cell>
          <cell r="B2301">
            <v>29500</v>
          </cell>
          <cell r="D2301"/>
          <cell r="E2301">
            <v>3.75</v>
          </cell>
          <cell r="F2301">
            <v>4.3499999999999996</v>
          </cell>
          <cell r="G2301">
            <v>4.1788135593220339</v>
          </cell>
          <cell r="H2301">
            <v>123275</v>
          </cell>
          <cell r="I2301">
            <v>29500</v>
          </cell>
          <cell r="N2301"/>
          <cell r="P2301"/>
          <cell r="Q2301"/>
          <cell r="R2301"/>
          <cell r="S2301"/>
          <cell r="U2301"/>
          <cell r="V2301"/>
          <cell r="W2301"/>
          <cell r="X2301">
            <v>37073</v>
          </cell>
          <cell r="Y2301">
            <v>123275</v>
          </cell>
          <cell r="Z2301">
            <v>37073</v>
          </cell>
          <cell r="AA2301"/>
          <cell r="AB2301"/>
          <cell r="AC2301"/>
        </row>
        <row r="2302">
          <cell r="A2302">
            <v>37087</v>
          </cell>
          <cell r="B2302">
            <v>29500</v>
          </cell>
          <cell r="D2302"/>
          <cell r="E2302">
            <v>3.75</v>
          </cell>
          <cell r="F2302">
            <v>4.3499999999999996</v>
          </cell>
          <cell r="G2302">
            <v>4.1788135593220339</v>
          </cell>
          <cell r="H2302">
            <v>123275</v>
          </cell>
          <cell r="I2302">
            <v>29500</v>
          </cell>
          <cell r="N2302"/>
          <cell r="P2302"/>
          <cell r="Q2302"/>
          <cell r="R2302"/>
          <cell r="S2302"/>
          <cell r="U2302"/>
          <cell r="V2302"/>
          <cell r="W2302"/>
          <cell r="X2302">
            <v>37073</v>
          </cell>
          <cell r="Y2302">
            <v>123275</v>
          </cell>
          <cell r="Z2302">
            <v>37073</v>
          </cell>
          <cell r="AA2302"/>
          <cell r="AB2302"/>
          <cell r="AC2302"/>
        </row>
        <row r="2303">
          <cell r="A2303">
            <v>37088</v>
          </cell>
          <cell r="B2303">
            <v>5000</v>
          </cell>
          <cell r="D2303"/>
          <cell r="E2303">
            <v>3.75</v>
          </cell>
          <cell r="F2303">
            <v>4.5</v>
          </cell>
          <cell r="G2303">
            <v>4.2</v>
          </cell>
          <cell r="H2303">
            <v>21000</v>
          </cell>
          <cell r="I2303">
            <v>5000</v>
          </cell>
          <cell r="N2303"/>
          <cell r="P2303"/>
          <cell r="Q2303"/>
          <cell r="R2303"/>
          <cell r="S2303"/>
          <cell r="U2303"/>
          <cell r="V2303"/>
          <cell r="W2303"/>
          <cell r="X2303">
            <v>37073</v>
          </cell>
          <cell r="Y2303">
            <v>21000</v>
          </cell>
          <cell r="Z2303">
            <v>37073</v>
          </cell>
          <cell r="AA2303"/>
          <cell r="AB2303"/>
          <cell r="AC2303"/>
        </row>
        <row r="2304">
          <cell r="A2304">
            <v>37089</v>
          </cell>
          <cell r="B2304">
            <v>1000</v>
          </cell>
          <cell r="D2304"/>
          <cell r="E2304">
            <v>4.5</v>
          </cell>
          <cell r="F2304">
            <v>4.5</v>
          </cell>
          <cell r="G2304">
            <v>4.5</v>
          </cell>
          <cell r="H2304">
            <v>4500</v>
          </cell>
          <cell r="I2304">
            <v>1000</v>
          </cell>
          <cell r="N2304"/>
          <cell r="P2304"/>
          <cell r="Q2304"/>
          <cell r="R2304"/>
          <cell r="S2304"/>
          <cell r="U2304"/>
          <cell r="V2304"/>
          <cell r="W2304"/>
          <cell r="X2304">
            <v>37073</v>
          </cell>
          <cell r="Y2304">
            <v>4500</v>
          </cell>
          <cell r="Z2304">
            <v>37073</v>
          </cell>
          <cell r="AA2304"/>
          <cell r="AB2304"/>
          <cell r="AC2304"/>
        </row>
        <row r="2305">
          <cell r="A2305">
            <v>37090</v>
          </cell>
          <cell r="B2305">
            <v>10500</v>
          </cell>
          <cell r="D2305"/>
          <cell r="E2305">
            <v>3.76</v>
          </cell>
          <cell r="F2305">
            <v>4.5</v>
          </cell>
          <cell r="G2305">
            <v>3.8304761904761904</v>
          </cell>
          <cell r="H2305">
            <v>40220</v>
          </cell>
          <cell r="I2305">
            <v>10500</v>
          </cell>
          <cell r="N2305"/>
          <cell r="P2305"/>
          <cell r="Q2305"/>
          <cell r="R2305"/>
          <cell r="S2305"/>
          <cell r="U2305"/>
          <cell r="V2305"/>
          <cell r="W2305"/>
          <cell r="X2305">
            <v>37073</v>
          </cell>
          <cell r="Y2305">
            <v>40220</v>
          </cell>
          <cell r="Z2305">
            <v>37073</v>
          </cell>
          <cell r="AA2305"/>
          <cell r="AB2305"/>
          <cell r="AC2305"/>
        </row>
        <row r="2306">
          <cell r="A2306">
            <v>37091</v>
          </cell>
          <cell r="B2306">
            <v>20300</v>
          </cell>
          <cell r="D2306"/>
          <cell r="E2306">
            <v>3.8</v>
          </cell>
          <cell r="F2306">
            <v>4.5</v>
          </cell>
          <cell r="G2306">
            <v>3.8435960591133007</v>
          </cell>
          <cell r="H2306">
            <v>78025</v>
          </cell>
          <cell r="I2306">
            <v>20300</v>
          </cell>
          <cell r="N2306"/>
          <cell r="P2306"/>
          <cell r="Q2306"/>
          <cell r="R2306"/>
          <cell r="S2306"/>
          <cell r="U2306"/>
          <cell r="V2306"/>
          <cell r="W2306"/>
          <cell r="X2306">
            <v>37073</v>
          </cell>
          <cell r="Y2306">
            <v>78025</v>
          </cell>
          <cell r="Z2306">
            <v>37073</v>
          </cell>
          <cell r="AA2306"/>
          <cell r="AB2306"/>
          <cell r="AC2306"/>
        </row>
        <row r="2307">
          <cell r="A2307">
            <v>37092</v>
          </cell>
          <cell r="B2307">
            <v>14500</v>
          </cell>
          <cell r="D2307"/>
          <cell r="E2307">
            <v>3.76</v>
          </cell>
          <cell r="F2307">
            <v>4.5</v>
          </cell>
          <cell r="G2307">
            <v>3.8472413793103448</v>
          </cell>
          <cell r="H2307">
            <v>55785</v>
          </cell>
          <cell r="I2307">
            <v>14500</v>
          </cell>
          <cell r="N2307"/>
          <cell r="P2307"/>
          <cell r="Q2307"/>
          <cell r="R2307"/>
          <cell r="S2307"/>
          <cell r="U2307"/>
          <cell r="V2307"/>
          <cell r="W2307"/>
          <cell r="X2307">
            <v>37073</v>
          </cell>
          <cell r="Y2307">
            <v>55785</v>
          </cell>
          <cell r="Z2307">
            <v>37073</v>
          </cell>
          <cell r="AA2307"/>
          <cell r="AB2307"/>
          <cell r="AC2307"/>
        </row>
        <row r="2308">
          <cell r="A2308">
            <v>37093</v>
          </cell>
          <cell r="B2308">
            <v>14500</v>
          </cell>
          <cell r="D2308"/>
          <cell r="E2308">
            <v>3.76</v>
          </cell>
          <cell r="F2308">
            <v>4.5</v>
          </cell>
          <cell r="G2308">
            <v>3.8472413793103448</v>
          </cell>
          <cell r="H2308">
            <v>55785</v>
          </cell>
          <cell r="I2308">
            <v>14500</v>
          </cell>
          <cell r="N2308"/>
          <cell r="P2308"/>
          <cell r="Q2308"/>
          <cell r="R2308"/>
          <cell r="S2308"/>
          <cell r="U2308"/>
          <cell r="V2308"/>
          <cell r="W2308"/>
          <cell r="X2308">
            <v>37073</v>
          </cell>
          <cell r="Y2308">
            <v>55785</v>
          </cell>
          <cell r="Z2308">
            <v>37073</v>
          </cell>
          <cell r="AA2308"/>
          <cell r="AB2308"/>
          <cell r="AC2308"/>
        </row>
        <row r="2309">
          <cell r="A2309">
            <v>37094</v>
          </cell>
          <cell r="B2309">
            <v>14500</v>
          </cell>
          <cell r="D2309"/>
          <cell r="E2309">
            <v>3.76</v>
          </cell>
          <cell r="F2309">
            <v>4.5</v>
          </cell>
          <cell r="G2309">
            <v>3.8472413793103448</v>
          </cell>
          <cell r="H2309">
            <v>55785</v>
          </cell>
          <cell r="I2309">
            <v>14500</v>
          </cell>
          <cell r="N2309"/>
          <cell r="P2309"/>
          <cell r="Q2309"/>
          <cell r="R2309"/>
          <cell r="S2309"/>
          <cell r="U2309"/>
          <cell r="V2309"/>
          <cell r="W2309"/>
          <cell r="X2309">
            <v>37073</v>
          </cell>
          <cell r="Y2309">
            <v>55785</v>
          </cell>
          <cell r="Z2309">
            <v>37073</v>
          </cell>
          <cell r="AA2309"/>
          <cell r="AB2309"/>
          <cell r="AC2309"/>
        </row>
        <row r="2310">
          <cell r="A2310">
            <v>37095</v>
          </cell>
          <cell r="B2310">
            <v>25000</v>
          </cell>
          <cell r="D2310"/>
          <cell r="E2310">
            <v>3.83</v>
          </cell>
          <cell r="F2310">
            <v>3.9</v>
          </cell>
          <cell r="G2310">
            <v>3.8603999999999998</v>
          </cell>
          <cell r="H2310">
            <v>96510</v>
          </cell>
          <cell r="I2310">
            <v>25000</v>
          </cell>
          <cell r="N2310"/>
          <cell r="P2310"/>
          <cell r="Q2310"/>
          <cell r="R2310"/>
          <cell r="S2310"/>
          <cell r="U2310"/>
          <cell r="V2310"/>
          <cell r="W2310"/>
          <cell r="X2310">
            <v>37073</v>
          </cell>
          <cell r="Y2310">
            <v>96510</v>
          </cell>
          <cell r="Z2310">
            <v>37073</v>
          </cell>
          <cell r="AA2310"/>
          <cell r="AB2310"/>
          <cell r="AC2310"/>
        </row>
        <row r="2311">
          <cell r="A2311">
            <v>37096</v>
          </cell>
          <cell r="B2311">
            <v>29000</v>
          </cell>
          <cell r="D2311"/>
          <cell r="E2311">
            <v>3.75</v>
          </cell>
          <cell r="F2311">
            <v>4.5</v>
          </cell>
          <cell r="G2311">
            <v>3.8586206896551722</v>
          </cell>
          <cell r="H2311">
            <v>111900</v>
          </cell>
          <cell r="I2311">
            <v>29000</v>
          </cell>
          <cell r="N2311"/>
          <cell r="P2311"/>
          <cell r="Q2311"/>
          <cell r="R2311"/>
          <cell r="S2311"/>
          <cell r="U2311"/>
          <cell r="V2311"/>
          <cell r="W2311"/>
          <cell r="X2311">
            <v>37073</v>
          </cell>
          <cell r="Y2311">
            <v>111900</v>
          </cell>
          <cell r="Z2311">
            <v>37073</v>
          </cell>
          <cell r="AA2311"/>
          <cell r="AB2311"/>
          <cell r="AC2311"/>
        </row>
        <row r="2312">
          <cell r="A2312">
            <v>37097</v>
          </cell>
          <cell r="B2312">
            <v>26600</v>
          </cell>
          <cell r="D2312"/>
          <cell r="E2312">
            <v>3.75</v>
          </cell>
          <cell r="F2312">
            <v>4.5</v>
          </cell>
          <cell r="G2312">
            <v>3.9169172932330829</v>
          </cell>
          <cell r="H2312">
            <v>104190</v>
          </cell>
          <cell r="I2312">
            <v>26600</v>
          </cell>
          <cell r="N2312"/>
          <cell r="P2312"/>
          <cell r="Q2312"/>
          <cell r="R2312"/>
          <cell r="S2312"/>
          <cell r="U2312"/>
          <cell r="V2312"/>
          <cell r="W2312"/>
          <cell r="X2312">
            <v>37073</v>
          </cell>
          <cell r="Y2312">
            <v>104190</v>
          </cell>
          <cell r="Z2312">
            <v>37073</v>
          </cell>
          <cell r="AA2312"/>
          <cell r="AB2312"/>
          <cell r="AC2312"/>
        </row>
        <row r="2313">
          <cell r="A2313">
            <v>37098</v>
          </cell>
          <cell r="B2313">
            <v>41000</v>
          </cell>
          <cell r="D2313"/>
          <cell r="E2313">
            <v>3.89</v>
          </cell>
          <cell r="F2313">
            <v>4.5</v>
          </cell>
          <cell r="G2313">
            <v>3.9708536585365852</v>
          </cell>
          <cell r="H2313">
            <v>162805</v>
          </cell>
          <cell r="I2313">
            <v>41000</v>
          </cell>
          <cell r="N2313"/>
          <cell r="P2313"/>
          <cell r="Q2313"/>
          <cell r="R2313"/>
          <cell r="S2313"/>
          <cell r="U2313"/>
          <cell r="V2313"/>
          <cell r="W2313"/>
          <cell r="X2313">
            <v>37073</v>
          </cell>
          <cell r="Y2313">
            <v>162805</v>
          </cell>
          <cell r="Z2313">
            <v>37073</v>
          </cell>
          <cell r="AA2313"/>
          <cell r="AB2313"/>
          <cell r="AC2313"/>
        </row>
        <row r="2314">
          <cell r="A2314">
            <v>37099</v>
          </cell>
          <cell r="B2314">
            <v>31220</v>
          </cell>
          <cell r="D2314"/>
          <cell r="E2314">
            <v>3.6</v>
          </cell>
          <cell r="F2314">
            <v>4.5</v>
          </cell>
          <cell r="G2314">
            <v>3.9164958360025626</v>
          </cell>
          <cell r="H2314">
            <v>122273</v>
          </cell>
          <cell r="I2314">
            <v>31220</v>
          </cell>
          <cell r="N2314"/>
          <cell r="P2314"/>
          <cell r="Q2314"/>
          <cell r="R2314"/>
          <cell r="S2314"/>
          <cell r="U2314"/>
          <cell r="V2314"/>
          <cell r="W2314"/>
          <cell r="X2314">
            <v>37073</v>
          </cell>
          <cell r="Y2314">
            <v>122273</v>
          </cell>
          <cell r="Z2314">
            <v>37073</v>
          </cell>
          <cell r="AA2314"/>
          <cell r="AB2314"/>
          <cell r="AC2314"/>
        </row>
        <row r="2315">
          <cell r="A2315">
            <v>37100</v>
          </cell>
          <cell r="B2315">
            <v>31220</v>
          </cell>
          <cell r="D2315"/>
          <cell r="E2315">
            <v>3.6</v>
          </cell>
          <cell r="F2315">
            <v>4.5</v>
          </cell>
          <cell r="G2315">
            <v>3.9164958360025626</v>
          </cell>
          <cell r="H2315">
            <v>122273</v>
          </cell>
          <cell r="I2315">
            <v>31220</v>
          </cell>
          <cell r="N2315"/>
          <cell r="P2315"/>
          <cell r="Q2315"/>
          <cell r="R2315"/>
          <cell r="S2315"/>
          <cell r="U2315"/>
          <cell r="V2315"/>
          <cell r="W2315"/>
          <cell r="X2315">
            <v>37073</v>
          </cell>
          <cell r="Y2315">
            <v>122273</v>
          </cell>
          <cell r="Z2315">
            <v>37073</v>
          </cell>
          <cell r="AA2315"/>
          <cell r="AB2315"/>
          <cell r="AC2315"/>
        </row>
        <row r="2316">
          <cell r="A2316">
            <v>37101</v>
          </cell>
          <cell r="B2316">
            <v>31220</v>
          </cell>
          <cell r="D2316"/>
          <cell r="E2316">
            <v>3.6</v>
          </cell>
          <cell r="F2316">
            <v>4.5</v>
          </cell>
          <cell r="G2316">
            <v>3.9164958360025626</v>
          </cell>
          <cell r="H2316">
            <v>122273</v>
          </cell>
          <cell r="I2316">
            <v>31220</v>
          </cell>
          <cell r="N2316"/>
          <cell r="P2316"/>
          <cell r="Q2316"/>
          <cell r="R2316"/>
          <cell r="S2316"/>
          <cell r="U2316"/>
          <cell r="V2316"/>
          <cell r="W2316"/>
          <cell r="X2316">
            <v>37073</v>
          </cell>
          <cell r="Y2316">
            <v>122273</v>
          </cell>
          <cell r="Z2316">
            <v>37073</v>
          </cell>
          <cell r="AA2316"/>
          <cell r="AB2316"/>
          <cell r="AC2316"/>
        </row>
        <row r="2317">
          <cell r="A2317">
            <v>37102</v>
          </cell>
          <cell r="B2317">
            <v>31220</v>
          </cell>
          <cell r="D2317"/>
          <cell r="E2317">
            <v>3.6</v>
          </cell>
          <cell r="F2317">
            <v>4.5</v>
          </cell>
          <cell r="G2317">
            <v>3.9164958360025626</v>
          </cell>
          <cell r="H2317">
            <v>122273</v>
          </cell>
          <cell r="I2317">
            <v>31220</v>
          </cell>
          <cell r="N2317"/>
          <cell r="P2317"/>
          <cell r="Q2317"/>
          <cell r="R2317"/>
          <cell r="S2317"/>
          <cell r="U2317"/>
          <cell r="V2317"/>
          <cell r="W2317"/>
          <cell r="X2317">
            <v>37073</v>
          </cell>
          <cell r="Y2317">
            <v>122273</v>
          </cell>
          <cell r="Z2317">
            <v>37073</v>
          </cell>
          <cell r="AA2317"/>
          <cell r="AB2317"/>
          <cell r="AC2317"/>
        </row>
        <row r="2318">
          <cell r="A2318">
            <v>37103</v>
          </cell>
          <cell r="B2318">
            <v>8500</v>
          </cell>
          <cell r="C2318"/>
          <cell r="D2318"/>
          <cell r="E2318">
            <v>3.9</v>
          </cell>
          <cell r="F2318">
            <v>3.97</v>
          </cell>
          <cell r="G2318">
            <v>3.908235294117647</v>
          </cell>
          <cell r="H2318">
            <v>33220</v>
          </cell>
          <cell r="I2318">
            <v>8500</v>
          </cell>
          <cell r="J2318">
            <v>2855326</v>
          </cell>
          <cell r="K2318">
            <v>700180</v>
          </cell>
          <cell r="L2318">
            <v>4.077988517238424</v>
          </cell>
          <cell r="M2318"/>
          <cell r="N2318"/>
          <cell r="O2318"/>
          <cell r="P2318"/>
          <cell r="Q2318"/>
          <cell r="R2318"/>
          <cell r="S2318"/>
          <cell r="T2318"/>
          <cell r="U2318"/>
          <cell r="V2318"/>
          <cell r="W2318"/>
          <cell r="X2318">
            <v>37073</v>
          </cell>
          <cell r="Y2318">
            <v>33220</v>
          </cell>
          <cell r="Z2318">
            <v>37073</v>
          </cell>
          <cell r="AA2318"/>
          <cell r="AB2318"/>
          <cell r="AC2318"/>
        </row>
        <row r="2319">
          <cell r="A2319">
            <v>37104</v>
          </cell>
          <cell r="B2319">
            <v>3700</v>
          </cell>
          <cell r="D2319"/>
          <cell r="E2319">
            <v>3.9</v>
          </cell>
          <cell r="F2319">
            <v>3.9</v>
          </cell>
          <cell r="G2319">
            <v>3.9</v>
          </cell>
          <cell r="H2319">
            <v>14430</v>
          </cell>
          <cell r="I2319">
            <v>3700</v>
          </cell>
          <cell r="N2319"/>
          <cell r="P2319"/>
          <cell r="Q2319"/>
          <cell r="R2319"/>
          <cell r="S2319"/>
          <cell r="U2319"/>
          <cell r="V2319"/>
          <cell r="W2319"/>
          <cell r="X2319">
            <v>37104</v>
          </cell>
          <cell r="Y2319">
            <v>14430</v>
          </cell>
          <cell r="Z2319">
            <v>37104</v>
          </cell>
          <cell r="AA2319"/>
          <cell r="AB2319"/>
          <cell r="AC2319"/>
        </row>
        <row r="2320">
          <cell r="A2320">
            <v>37105</v>
          </cell>
          <cell r="B2320">
            <v>9900</v>
          </cell>
          <cell r="D2320"/>
          <cell r="E2320">
            <v>3.84</v>
          </cell>
          <cell r="F2320">
            <v>4.5</v>
          </cell>
          <cell r="G2320">
            <v>3.9363636363636365</v>
          </cell>
          <cell r="H2320">
            <v>38970</v>
          </cell>
          <cell r="I2320">
            <v>9900</v>
          </cell>
          <cell r="N2320"/>
          <cell r="P2320"/>
          <cell r="Q2320"/>
          <cell r="R2320"/>
          <cell r="S2320"/>
          <cell r="U2320"/>
          <cell r="V2320"/>
          <cell r="W2320"/>
          <cell r="X2320">
            <v>37104</v>
          </cell>
          <cell r="Y2320">
            <v>38970</v>
          </cell>
          <cell r="Z2320">
            <v>37104</v>
          </cell>
          <cell r="AA2320"/>
          <cell r="AB2320"/>
          <cell r="AC2320"/>
        </row>
        <row r="2321">
          <cell r="A2321">
            <v>37106</v>
          </cell>
          <cell r="B2321">
            <v>8300</v>
          </cell>
          <cell r="D2321"/>
          <cell r="E2321">
            <v>3.71</v>
          </cell>
          <cell r="F2321">
            <v>4.5</v>
          </cell>
          <cell r="G2321">
            <v>3.9036144578313254</v>
          </cell>
          <cell r="H2321">
            <v>32400</v>
          </cell>
          <cell r="I2321">
            <v>8300</v>
          </cell>
          <cell r="N2321"/>
          <cell r="P2321"/>
          <cell r="Q2321"/>
          <cell r="R2321"/>
          <cell r="S2321"/>
          <cell r="U2321"/>
          <cell r="V2321"/>
          <cell r="W2321"/>
          <cell r="X2321">
            <v>37104</v>
          </cell>
          <cell r="Y2321">
            <v>32400</v>
          </cell>
          <cell r="Z2321">
            <v>37104</v>
          </cell>
          <cell r="AA2321"/>
          <cell r="AB2321"/>
          <cell r="AC2321"/>
        </row>
        <row r="2322">
          <cell r="A2322">
            <v>37107</v>
          </cell>
          <cell r="B2322">
            <v>8300</v>
          </cell>
          <cell r="D2322"/>
          <cell r="E2322">
            <v>3.71</v>
          </cell>
          <cell r="F2322">
            <v>4.5</v>
          </cell>
          <cell r="G2322">
            <v>3.9036144578313254</v>
          </cell>
          <cell r="H2322">
            <v>32400</v>
          </cell>
          <cell r="I2322">
            <v>8300</v>
          </cell>
          <cell r="N2322"/>
          <cell r="P2322"/>
          <cell r="Q2322"/>
          <cell r="R2322"/>
          <cell r="S2322"/>
          <cell r="U2322"/>
          <cell r="V2322"/>
          <cell r="W2322"/>
          <cell r="X2322">
            <v>37104</v>
          </cell>
          <cell r="Y2322">
            <v>32400</v>
          </cell>
          <cell r="Z2322">
            <v>37104</v>
          </cell>
          <cell r="AA2322"/>
          <cell r="AB2322"/>
          <cell r="AC2322"/>
        </row>
        <row r="2323">
          <cell r="A2323">
            <v>37108</v>
          </cell>
          <cell r="B2323">
            <v>8300</v>
          </cell>
          <cell r="D2323"/>
          <cell r="E2323">
            <v>3.71</v>
          </cell>
          <cell r="F2323">
            <v>4.5</v>
          </cell>
          <cell r="G2323">
            <v>3.9036144578313254</v>
          </cell>
          <cell r="H2323">
            <v>32400</v>
          </cell>
          <cell r="I2323">
            <v>8300</v>
          </cell>
          <cell r="N2323"/>
          <cell r="P2323"/>
          <cell r="Q2323"/>
          <cell r="R2323"/>
          <cell r="S2323"/>
          <cell r="U2323"/>
          <cell r="V2323"/>
          <cell r="W2323"/>
          <cell r="X2323">
            <v>37104</v>
          </cell>
          <cell r="Y2323">
            <v>32400</v>
          </cell>
          <cell r="Z2323">
            <v>37104</v>
          </cell>
          <cell r="AA2323"/>
          <cell r="AB2323"/>
          <cell r="AC2323"/>
        </row>
        <row r="2324">
          <cell r="A2324">
            <v>37109</v>
          </cell>
          <cell r="B2324">
            <v>5800</v>
          </cell>
          <cell r="D2324"/>
          <cell r="E2324">
            <v>3.9</v>
          </cell>
          <cell r="F2324">
            <v>4.5</v>
          </cell>
          <cell r="G2324">
            <v>4.0034482758620689</v>
          </cell>
          <cell r="H2324">
            <v>23220</v>
          </cell>
          <cell r="I2324">
            <v>5800</v>
          </cell>
          <cell r="N2324"/>
          <cell r="P2324"/>
          <cell r="Q2324"/>
          <cell r="R2324"/>
          <cell r="S2324"/>
          <cell r="U2324"/>
          <cell r="V2324"/>
          <cell r="W2324"/>
          <cell r="X2324">
            <v>37104</v>
          </cell>
          <cell r="Y2324">
            <v>23220</v>
          </cell>
          <cell r="Z2324">
            <v>37104</v>
          </cell>
          <cell r="AA2324"/>
          <cell r="AB2324"/>
          <cell r="AC2324"/>
        </row>
        <row r="2325">
          <cell r="A2325">
            <v>37110</v>
          </cell>
          <cell r="B2325">
            <v>6000</v>
          </cell>
          <cell r="D2325"/>
          <cell r="E2325">
            <v>3.9</v>
          </cell>
          <cell r="F2325">
            <v>4.5</v>
          </cell>
          <cell r="G2325">
            <v>4</v>
          </cell>
          <cell r="H2325">
            <v>24000</v>
          </cell>
          <cell r="I2325">
            <v>6000</v>
          </cell>
          <cell r="N2325"/>
          <cell r="P2325"/>
          <cell r="Q2325"/>
          <cell r="R2325"/>
          <cell r="S2325"/>
          <cell r="U2325"/>
          <cell r="V2325"/>
          <cell r="W2325"/>
          <cell r="X2325">
            <v>37104</v>
          </cell>
          <cell r="Y2325">
            <v>24000</v>
          </cell>
          <cell r="Z2325">
            <v>37104</v>
          </cell>
          <cell r="AA2325"/>
          <cell r="AB2325"/>
          <cell r="AC2325"/>
        </row>
        <row r="2326">
          <cell r="A2326">
            <v>37111</v>
          </cell>
          <cell r="B2326">
            <v>6500</v>
          </cell>
          <cell r="D2326"/>
          <cell r="E2326">
            <v>3.82</v>
          </cell>
          <cell r="F2326">
            <v>4.5</v>
          </cell>
          <cell r="G2326">
            <v>3.993846153846154</v>
          </cell>
          <cell r="H2326">
            <v>25960</v>
          </cell>
          <cell r="I2326">
            <v>6500</v>
          </cell>
          <cell r="N2326"/>
          <cell r="P2326"/>
          <cell r="Q2326"/>
          <cell r="R2326"/>
          <cell r="S2326"/>
          <cell r="U2326"/>
          <cell r="V2326"/>
          <cell r="W2326"/>
          <cell r="X2326">
            <v>37104</v>
          </cell>
          <cell r="Y2326">
            <v>25960</v>
          </cell>
          <cell r="Z2326">
            <v>37104</v>
          </cell>
          <cell r="AA2326"/>
          <cell r="AB2326"/>
          <cell r="AC2326"/>
        </row>
        <row r="2327">
          <cell r="A2327">
            <v>37112</v>
          </cell>
          <cell r="B2327">
            <v>1000</v>
          </cell>
          <cell r="D2327"/>
          <cell r="E2327">
            <v>4.5</v>
          </cell>
          <cell r="F2327">
            <v>4.5</v>
          </cell>
          <cell r="G2327">
            <v>4.5</v>
          </cell>
          <cell r="H2327">
            <v>4500</v>
          </cell>
          <cell r="I2327">
            <v>1000</v>
          </cell>
          <cell r="N2327"/>
          <cell r="P2327"/>
          <cell r="Q2327"/>
          <cell r="R2327"/>
          <cell r="S2327"/>
          <cell r="U2327"/>
          <cell r="V2327"/>
          <cell r="W2327"/>
          <cell r="X2327">
            <v>37104</v>
          </cell>
          <cell r="Y2327">
            <v>4500</v>
          </cell>
          <cell r="Z2327">
            <v>37104</v>
          </cell>
          <cell r="AA2327"/>
          <cell r="AB2327"/>
          <cell r="AC2327"/>
        </row>
        <row r="2328">
          <cell r="A2328">
            <v>37113</v>
          </cell>
          <cell r="B2328">
            <v>5000</v>
          </cell>
          <cell r="D2328"/>
          <cell r="E2328">
            <v>3.77</v>
          </cell>
          <cell r="F2328">
            <v>4.5</v>
          </cell>
          <cell r="G2328">
            <v>3.9159999999999999</v>
          </cell>
          <cell r="H2328">
            <v>19580</v>
          </cell>
          <cell r="I2328">
            <v>5000</v>
          </cell>
          <cell r="N2328"/>
          <cell r="P2328"/>
          <cell r="Q2328"/>
          <cell r="R2328"/>
          <cell r="S2328"/>
          <cell r="U2328"/>
          <cell r="V2328"/>
          <cell r="W2328"/>
          <cell r="X2328">
            <v>37104</v>
          </cell>
          <cell r="Y2328">
            <v>19580</v>
          </cell>
          <cell r="Z2328">
            <v>37104</v>
          </cell>
          <cell r="AA2328"/>
          <cell r="AB2328"/>
          <cell r="AC2328"/>
        </row>
        <row r="2329">
          <cell r="A2329">
            <v>37114</v>
          </cell>
          <cell r="B2329">
            <v>5000</v>
          </cell>
          <cell r="D2329"/>
          <cell r="E2329">
            <v>3.77</v>
          </cell>
          <cell r="F2329">
            <v>4.5</v>
          </cell>
          <cell r="G2329">
            <v>3.9159999999999999</v>
          </cell>
          <cell r="H2329">
            <v>19580</v>
          </cell>
          <cell r="I2329">
            <v>5000</v>
          </cell>
          <cell r="N2329"/>
          <cell r="P2329"/>
          <cell r="Q2329"/>
          <cell r="R2329"/>
          <cell r="S2329"/>
          <cell r="U2329"/>
          <cell r="V2329"/>
          <cell r="W2329"/>
          <cell r="X2329">
            <v>37104</v>
          </cell>
          <cell r="Y2329">
            <v>19580</v>
          </cell>
          <cell r="Z2329">
            <v>37104</v>
          </cell>
          <cell r="AA2329"/>
          <cell r="AB2329"/>
          <cell r="AC2329"/>
        </row>
        <row r="2330">
          <cell r="A2330">
            <v>37115</v>
          </cell>
          <cell r="B2330">
            <v>5000</v>
          </cell>
          <cell r="D2330"/>
          <cell r="E2330">
            <v>3.77</v>
          </cell>
          <cell r="F2330">
            <v>4.5</v>
          </cell>
          <cell r="G2330">
            <v>3.9159999999999999</v>
          </cell>
          <cell r="H2330">
            <v>19580</v>
          </cell>
          <cell r="I2330">
            <v>5000</v>
          </cell>
          <cell r="N2330"/>
          <cell r="P2330"/>
          <cell r="Q2330"/>
          <cell r="R2330"/>
          <cell r="S2330"/>
          <cell r="U2330"/>
          <cell r="V2330"/>
          <cell r="W2330"/>
          <cell r="X2330">
            <v>37104</v>
          </cell>
          <cell r="Y2330">
            <v>19580</v>
          </cell>
          <cell r="Z2330">
            <v>37104</v>
          </cell>
          <cell r="AA2330"/>
          <cell r="AB2330"/>
          <cell r="AC2330"/>
        </row>
        <row r="2331">
          <cell r="A2331">
            <v>37116</v>
          </cell>
          <cell r="B2331">
            <v>1000</v>
          </cell>
          <cell r="D2331"/>
          <cell r="E2331">
            <v>4.5</v>
          </cell>
          <cell r="F2331">
            <v>4.5</v>
          </cell>
          <cell r="G2331">
            <v>4.5</v>
          </cell>
          <cell r="H2331">
            <v>4500</v>
          </cell>
          <cell r="I2331">
            <v>1000</v>
          </cell>
          <cell r="N2331"/>
          <cell r="P2331"/>
          <cell r="Q2331"/>
          <cell r="R2331"/>
          <cell r="S2331"/>
          <cell r="U2331"/>
          <cell r="V2331"/>
          <cell r="W2331"/>
          <cell r="X2331">
            <v>37104</v>
          </cell>
          <cell r="Y2331">
            <v>4500</v>
          </cell>
          <cell r="Z2331">
            <v>37104</v>
          </cell>
          <cell r="AA2331"/>
          <cell r="AB2331"/>
          <cell r="AC2331"/>
        </row>
        <row r="2332">
          <cell r="A2332">
            <v>37117</v>
          </cell>
          <cell r="B2332">
            <v>1000</v>
          </cell>
          <cell r="D2332"/>
          <cell r="E2332">
            <v>4.5</v>
          </cell>
          <cell r="F2332">
            <v>4.5</v>
          </cell>
          <cell r="G2332">
            <v>4.5</v>
          </cell>
          <cell r="H2332">
            <v>4500</v>
          </cell>
          <cell r="I2332">
            <v>1000</v>
          </cell>
          <cell r="N2332"/>
          <cell r="P2332"/>
          <cell r="Q2332"/>
          <cell r="R2332"/>
          <cell r="S2332"/>
          <cell r="U2332"/>
          <cell r="V2332"/>
          <cell r="W2332"/>
          <cell r="X2332">
            <v>37104</v>
          </cell>
          <cell r="Y2332">
            <v>4500</v>
          </cell>
          <cell r="Z2332">
            <v>37104</v>
          </cell>
          <cell r="AA2332"/>
          <cell r="AB2332"/>
          <cell r="AC2332"/>
        </row>
        <row r="2333">
          <cell r="A2333">
            <v>37118</v>
          </cell>
          <cell r="B2333">
            <v>7000</v>
          </cell>
          <cell r="D2333"/>
          <cell r="E2333">
            <v>3.87</v>
          </cell>
          <cell r="F2333">
            <v>3.87</v>
          </cell>
          <cell r="G2333">
            <v>3.87</v>
          </cell>
          <cell r="H2333">
            <v>27090</v>
          </cell>
          <cell r="I2333">
            <v>7000</v>
          </cell>
          <cell r="N2333"/>
          <cell r="P2333"/>
          <cell r="Q2333"/>
          <cell r="R2333"/>
          <cell r="S2333"/>
          <cell r="U2333"/>
          <cell r="V2333"/>
          <cell r="W2333"/>
          <cell r="X2333">
            <v>37104</v>
          </cell>
          <cell r="Y2333">
            <v>27090</v>
          </cell>
          <cell r="Z2333">
            <v>37104</v>
          </cell>
          <cell r="AA2333"/>
          <cell r="AB2333"/>
          <cell r="AC2333"/>
        </row>
        <row r="2334">
          <cell r="A2334">
            <v>37119</v>
          </cell>
          <cell r="B2334">
            <v>6500</v>
          </cell>
          <cell r="D2334"/>
          <cell r="E2334">
            <v>3.85</v>
          </cell>
          <cell r="F2334">
            <v>3.87</v>
          </cell>
          <cell r="G2334">
            <v>3.8576923076923078</v>
          </cell>
          <cell r="H2334">
            <v>25075</v>
          </cell>
          <cell r="I2334">
            <v>6500</v>
          </cell>
          <cell r="N2334"/>
          <cell r="P2334"/>
          <cell r="Q2334"/>
          <cell r="R2334"/>
          <cell r="S2334"/>
          <cell r="U2334"/>
          <cell r="V2334"/>
          <cell r="W2334"/>
          <cell r="X2334">
            <v>37104</v>
          </cell>
          <cell r="Y2334">
            <v>25075</v>
          </cell>
          <cell r="Z2334">
            <v>37104</v>
          </cell>
          <cell r="AA2334"/>
          <cell r="AB2334"/>
          <cell r="AC2334"/>
        </row>
        <row r="2335">
          <cell r="A2335">
            <v>37120</v>
          </cell>
          <cell r="B2335">
            <v>10500</v>
          </cell>
          <cell r="D2335"/>
          <cell r="E2335">
            <v>3.78</v>
          </cell>
          <cell r="F2335">
            <v>3.87</v>
          </cell>
          <cell r="G2335">
            <v>3.8347619047619048</v>
          </cell>
          <cell r="H2335">
            <v>40265</v>
          </cell>
          <cell r="I2335">
            <v>10500</v>
          </cell>
          <cell r="N2335"/>
          <cell r="P2335"/>
          <cell r="Q2335"/>
          <cell r="R2335"/>
          <cell r="S2335"/>
          <cell r="U2335"/>
          <cell r="V2335"/>
          <cell r="W2335"/>
          <cell r="X2335">
            <v>37104</v>
          </cell>
          <cell r="Y2335">
            <v>40265</v>
          </cell>
          <cell r="Z2335">
            <v>37104</v>
          </cell>
          <cell r="AA2335"/>
          <cell r="AB2335"/>
          <cell r="AC2335"/>
        </row>
        <row r="2336">
          <cell r="A2336">
            <v>37121</v>
          </cell>
          <cell r="B2336">
            <v>10500</v>
          </cell>
          <cell r="D2336"/>
          <cell r="E2336">
            <v>3.78</v>
          </cell>
          <cell r="F2336">
            <v>3.87</v>
          </cell>
          <cell r="G2336">
            <v>3.8347619047619048</v>
          </cell>
          <cell r="H2336">
            <v>40265</v>
          </cell>
          <cell r="I2336">
            <v>10500</v>
          </cell>
          <cell r="N2336"/>
          <cell r="P2336"/>
          <cell r="Q2336"/>
          <cell r="R2336"/>
          <cell r="S2336"/>
          <cell r="U2336"/>
          <cell r="V2336"/>
          <cell r="W2336"/>
          <cell r="X2336">
            <v>37104</v>
          </cell>
          <cell r="Y2336">
            <v>40265</v>
          </cell>
          <cell r="Z2336">
            <v>37104</v>
          </cell>
          <cell r="AA2336"/>
          <cell r="AB2336"/>
          <cell r="AC2336"/>
        </row>
        <row r="2337">
          <cell r="A2337">
            <v>37122</v>
          </cell>
          <cell r="B2337">
            <v>10500</v>
          </cell>
          <cell r="D2337"/>
          <cell r="E2337">
            <v>3.78</v>
          </cell>
          <cell r="F2337">
            <v>3.87</v>
          </cell>
          <cell r="G2337">
            <v>3.8347619047619048</v>
          </cell>
          <cell r="H2337">
            <v>40265</v>
          </cell>
          <cell r="I2337">
            <v>10500</v>
          </cell>
          <cell r="N2337"/>
          <cell r="P2337"/>
          <cell r="Q2337"/>
          <cell r="R2337"/>
          <cell r="S2337"/>
          <cell r="U2337"/>
          <cell r="V2337"/>
          <cell r="W2337"/>
          <cell r="X2337">
            <v>37104</v>
          </cell>
          <cell r="Y2337">
            <v>40265</v>
          </cell>
          <cell r="Z2337">
            <v>37104</v>
          </cell>
          <cell r="AA2337"/>
          <cell r="AB2337"/>
          <cell r="AC2337"/>
        </row>
        <row r="2338">
          <cell r="A2338">
            <v>37123</v>
          </cell>
          <cell r="B2338">
            <v>28000</v>
          </cell>
          <cell r="D2338"/>
          <cell r="E2338">
            <v>3.8</v>
          </cell>
          <cell r="F2338">
            <v>4</v>
          </cell>
          <cell r="G2338">
            <v>3.8714285714285714</v>
          </cell>
          <cell r="H2338">
            <v>108400</v>
          </cell>
          <cell r="I2338">
            <v>28000</v>
          </cell>
          <cell r="N2338"/>
          <cell r="P2338"/>
          <cell r="Q2338"/>
          <cell r="R2338"/>
          <cell r="S2338"/>
          <cell r="U2338"/>
          <cell r="V2338"/>
          <cell r="W2338"/>
          <cell r="X2338">
            <v>37104</v>
          </cell>
          <cell r="Y2338">
            <v>108400</v>
          </cell>
          <cell r="Z2338">
            <v>37104</v>
          </cell>
          <cell r="AA2338"/>
          <cell r="AB2338"/>
          <cell r="AC2338"/>
        </row>
        <row r="2339">
          <cell r="A2339">
            <v>37124</v>
          </cell>
          <cell r="B2339">
            <v>37000</v>
          </cell>
          <cell r="D2339"/>
          <cell r="E2339">
            <v>3.58</v>
          </cell>
          <cell r="F2339">
            <v>4</v>
          </cell>
          <cell r="G2339">
            <v>3.7925675675675676</v>
          </cell>
          <cell r="H2339">
            <v>140325</v>
          </cell>
          <cell r="I2339">
            <v>37000</v>
          </cell>
          <cell r="N2339"/>
          <cell r="P2339"/>
          <cell r="Q2339"/>
          <cell r="R2339"/>
          <cell r="S2339"/>
          <cell r="U2339"/>
          <cell r="V2339"/>
          <cell r="W2339"/>
          <cell r="X2339">
            <v>37104</v>
          </cell>
          <cell r="Y2339">
            <v>140325</v>
          </cell>
          <cell r="Z2339">
            <v>37104</v>
          </cell>
          <cell r="AA2339"/>
          <cell r="AB2339"/>
          <cell r="AC2339"/>
        </row>
        <row r="2340">
          <cell r="A2340">
            <v>37125</v>
          </cell>
          <cell r="B2340">
            <v>53700</v>
          </cell>
          <cell r="D2340"/>
          <cell r="E2340">
            <v>3.59</v>
          </cell>
          <cell r="F2340">
            <v>4.1500000000000004</v>
          </cell>
          <cell r="G2340">
            <v>3.9605214152700188</v>
          </cell>
          <cell r="H2340">
            <v>212680</v>
          </cell>
          <cell r="I2340">
            <v>53700</v>
          </cell>
          <cell r="N2340"/>
          <cell r="P2340"/>
          <cell r="Q2340"/>
          <cell r="R2340"/>
          <cell r="S2340"/>
          <cell r="U2340"/>
          <cell r="V2340"/>
          <cell r="W2340"/>
          <cell r="X2340">
            <v>37104</v>
          </cell>
          <cell r="Y2340">
            <v>212680</v>
          </cell>
          <cell r="Z2340">
            <v>37104</v>
          </cell>
          <cell r="AA2340"/>
          <cell r="AB2340"/>
          <cell r="AC2340"/>
        </row>
        <row r="2341">
          <cell r="A2341">
            <v>37126</v>
          </cell>
          <cell r="B2341">
            <v>43500</v>
          </cell>
          <cell r="D2341"/>
          <cell r="E2341">
            <v>3.6</v>
          </cell>
          <cell r="F2341">
            <v>4.1500000000000004</v>
          </cell>
          <cell r="G2341">
            <v>4.0068965517241377</v>
          </cell>
          <cell r="H2341">
            <v>174300</v>
          </cell>
          <cell r="I2341">
            <v>43500</v>
          </cell>
          <cell r="N2341"/>
          <cell r="P2341"/>
          <cell r="Q2341"/>
          <cell r="R2341"/>
          <cell r="S2341"/>
          <cell r="U2341"/>
          <cell r="V2341"/>
          <cell r="W2341"/>
          <cell r="X2341">
            <v>37104</v>
          </cell>
          <cell r="Y2341">
            <v>174300</v>
          </cell>
          <cell r="Z2341">
            <v>37104</v>
          </cell>
          <cell r="AA2341"/>
          <cell r="AB2341"/>
          <cell r="AC2341"/>
        </row>
        <row r="2342">
          <cell r="A2342">
            <v>37127</v>
          </cell>
          <cell r="B2342">
            <v>28000</v>
          </cell>
          <cell r="D2342"/>
          <cell r="E2342">
            <v>3.55</v>
          </cell>
          <cell r="F2342">
            <v>4.1500000000000004</v>
          </cell>
          <cell r="G2342">
            <v>4.1035714285714286</v>
          </cell>
          <cell r="H2342">
            <v>114900</v>
          </cell>
          <cell r="I2342">
            <v>28000</v>
          </cell>
          <cell r="N2342"/>
          <cell r="P2342"/>
          <cell r="Q2342"/>
          <cell r="R2342"/>
          <cell r="S2342"/>
          <cell r="U2342"/>
          <cell r="V2342"/>
          <cell r="W2342"/>
          <cell r="X2342">
            <v>37104</v>
          </cell>
          <cell r="Y2342">
            <v>114900</v>
          </cell>
          <cell r="Z2342">
            <v>37104</v>
          </cell>
          <cell r="AA2342"/>
          <cell r="AB2342"/>
          <cell r="AC2342"/>
        </row>
        <row r="2343">
          <cell r="A2343">
            <v>37128</v>
          </cell>
          <cell r="B2343">
            <v>28000</v>
          </cell>
          <cell r="D2343"/>
          <cell r="E2343">
            <v>3.55</v>
          </cell>
          <cell r="F2343">
            <v>4.1500000000000004</v>
          </cell>
          <cell r="G2343">
            <v>4.1035714285714286</v>
          </cell>
          <cell r="H2343">
            <v>114900</v>
          </cell>
          <cell r="I2343">
            <v>28000</v>
          </cell>
          <cell r="N2343"/>
          <cell r="P2343"/>
          <cell r="Q2343"/>
          <cell r="R2343"/>
          <cell r="S2343"/>
          <cell r="U2343"/>
          <cell r="V2343"/>
          <cell r="W2343"/>
          <cell r="X2343">
            <v>37104</v>
          </cell>
          <cell r="Y2343">
            <v>114900</v>
          </cell>
          <cell r="Z2343">
            <v>37104</v>
          </cell>
          <cell r="AA2343"/>
          <cell r="AB2343"/>
          <cell r="AC2343"/>
        </row>
        <row r="2344">
          <cell r="A2344">
            <v>37129</v>
          </cell>
          <cell r="B2344">
            <v>28000</v>
          </cell>
          <cell r="D2344"/>
          <cell r="E2344">
            <v>3.55</v>
          </cell>
          <cell r="F2344">
            <v>4.1500000000000004</v>
          </cell>
          <cell r="G2344">
            <v>4.1035714285714286</v>
          </cell>
          <cell r="H2344">
            <v>114900</v>
          </cell>
          <cell r="I2344">
            <v>28000</v>
          </cell>
          <cell r="N2344"/>
          <cell r="P2344"/>
          <cell r="Q2344"/>
          <cell r="R2344"/>
          <cell r="S2344"/>
          <cell r="U2344"/>
          <cell r="V2344"/>
          <cell r="W2344"/>
          <cell r="X2344">
            <v>37104</v>
          </cell>
          <cell r="Y2344">
            <v>114900</v>
          </cell>
          <cell r="Z2344">
            <v>37104</v>
          </cell>
          <cell r="AA2344"/>
          <cell r="AB2344"/>
          <cell r="AC2344"/>
        </row>
        <row r="2345">
          <cell r="A2345">
            <v>37130</v>
          </cell>
          <cell r="B2345">
            <v>20000</v>
          </cell>
          <cell r="D2345"/>
          <cell r="E2345">
            <v>3.54</v>
          </cell>
          <cell r="F2345">
            <v>4.75</v>
          </cell>
          <cell r="G2345">
            <v>3.7959999999999998</v>
          </cell>
          <cell r="H2345">
            <v>75920</v>
          </cell>
          <cell r="I2345">
            <v>20000</v>
          </cell>
          <cell r="N2345"/>
          <cell r="P2345"/>
          <cell r="Q2345"/>
          <cell r="R2345"/>
          <cell r="S2345"/>
          <cell r="U2345"/>
          <cell r="V2345"/>
          <cell r="W2345"/>
          <cell r="X2345">
            <v>37104</v>
          </cell>
          <cell r="Y2345">
            <v>75920</v>
          </cell>
          <cell r="Z2345">
            <v>37104</v>
          </cell>
          <cell r="AA2345"/>
          <cell r="AB2345"/>
          <cell r="AC2345"/>
        </row>
        <row r="2346">
          <cell r="A2346">
            <v>37131</v>
          </cell>
          <cell r="B2346">
            <v>19500</v>
          </cell>
          <cell r="D2346"/>
          <cell r="E2346">
            <v>3.59</v>
          </cell>
          <cell r="F2346">
            <v>3.8</v>
          </cell>
          <cell r="G2346">
            <v>3.7446153846153845</v>
          </cell>
          <cell r="H2346">
            <v>73020</v>
          </cell>
          <cell r="I2346">
            <v>19500</v>
          </cell>
          <cell r="N2346"/>
          <cell r="P2346"/>
          <cell r="Q2346"/>
          <cell r="R2346"/>
          <cell r="S2346"/>
          <cell r="U2346"/>
          <cell r="V2346"/>
          <cell r="W2346"/>
          <cell r="X2346">
            <v>37104</v>
          </cell>
          <cell r="Y2346">
            <v>73020</v>
          </cell>
          <cell r="Z2346">
            <v>37104</v>
          </cell>
          <cell r="AA2346"/>
          <cell r="AB2346"/>
          <cell r="AC2346"/>
        </row>
        <row r="2347">
          <cell r="A2347">
            <v>37132</v>
          </cell>
          <cell r="B2347">
            <v>29000</v>
          </cell>
          <cell r="D2347"/>
          <cell r="E2347">
            <v>3.75</v>
          </cell>
          <cell r="F2347">
            <v>4.75</v>
          </cell>
          <cell r="G2347">
            <v>3.8827586206896552</v>
          </cell>
          <cell r="H2347">
            <v>112600</v>
          </cell>
          <cell r="I2347">
            <v>29000</v>
          </cell>
          <cell r="N2347"/>
          <cell r="P2347"/>
          <cell r="Q2347"/>
          <cell r="R2347"/>
          <cell r="S2347"/>
          <cell r="U2347"/>
          <cell r="V2347"/>
          <cell r="W2347"/>
          <cell r="X2347">
            <v>37104</v>
          </cell>
          <cell r="Y2347">
            <v>112600</v>
          </cell>
          <cell r="Z2347">
            <v>37104</v>
          </cell>
          <cell r="AA2347"/>
          <cell r="AB2347"/>
          <cell r="AC2347"/>
        </row>
        <row r="2348">
          <cell r="A2348">
            <v>37133</v>
          </cell>
          <cell r="B2348">
            <v>29000</v>
          </cell>
          <cell r="D2348"/>
          <cell r="E2348">
            <v>3.75</v>
          </cell>
          <cell r="F2348">
            <v>4.75</v>
          </cell>
          <cell r="G2348">
            <v>3.8827586206896552</v>
          </cell>
          <cell r="H2348">
            <v>112600</v>
          </cell>
          <cell r="I2348">
            <v>29000</v>
          </cell>
          <cell r="N2348"/>
          <cell r="P2348"/>
          <cell r="Q2348"/>
          <cell r="R2348"/>
          <cell r="S2348"/>
          <cell r="U2348"/>
          <cell r="V2348"/>
          <cell r="W2348"/>
          <cell r="X2348">
            <v>37104</v>
          </cell>
          <cell r="Y2348">
            <v>112600</v>
          </cell>
          <cell r="Z2348">
            <v>37104</v>
          </cell>
          <cell r="AA2348"/>
          <cell r="AB2348"/>
          <cell r="AC2348"/>
        </row>
        <row r="2349">
          <cell r="A2349">
            <v>37134</v>
          </cell>
          <cell r="B2349">
            <v>23000</v>
          </cell>
          <cell r="C2349"/>
          <cell r="D2349"/>
          <cell r="E2349">
            <v>3.72</v>
          </cell>
          <cell r="F2349">
            <v>3.9</v>
          </cell>
          <cell r="G2349">
            <v>3.8678260869565215</v>
          </cell>
          <cell r="H2349">
            <v>88960</v>
          </cell>
          <cell r="I2349">
            <v>23000</v>
          </cell>
          <cell r="J2349">
            <v>1912485</v>
          </cell>
          <cell r="K2349">
            <v>486500</v>
          </cell>
          <cell r="L2349">
            <v>3.9311099691675233</v>
          </cell>
          <cell r="M2349"/>
          <cell r="N2349"/>
          <cell r="O2349"/>
          <cell r="P2349"/>
          <cell r="Q2349"/>
          <cell r="R2349"/>
          <cell r="S2349"/>
          <cell r="T2349"/>
          <cell r="U2349"/>
          <cell r="V2349"/>
          <cell r="W2349"/>
          <cell r="X2349">
            <v>37104</v>
          </cell>
          <cell r="Y2349">
            <v>88960</v>
          </cell>
          <cell r="Z2349">
            <v>37104</v>
          </cell>
          <cell r="AA2349"/>
          <cell r="AB2349"/>
          <cell r="AC2349"/>
        </row>
        <row r="2350">
          <cell r="A2350">
            <v>37135</v>
          </cell>
          <cell r="B2350">
            <v>23000</v>
          </cell>
          <cell r="D2350"/>
          <cell r="E2350">
            <v>3.72</v>
          </cell>
          <cell r="F2350">
            <v>3.9</v>
          </cell>
          <cell r="G2350">
            <v>3.8678260869565215</v>
          </cell>
          <cell r="H2350">
            <v>88960</v>
          </cell>
          <cell r="I2350">
            <v>23000</v>
          </cell>
          <cell r="N2350"/>
          <cell r="P2350"/>
          <cell r="Q2350"/>
          <cell r="R2350"/>
          <cell r="S2350"/>
          <cell r="U2350"/>
          <cell r="V2350"/>
          <cell r="W2350"/>
          <cell r="X2350">
            <v>37135</v>
          </cell>
          <cell r="Y2350">
            <v>88960</v>
          </cell>
          <cell r="Z2350">
            <v>37135</v>
          </cell>
          <cell r="AA2350"/>
          <cell r="AB2350"/>
          <cell r="AC2350"/>
        </row>
        <row r="2351">
          <cell r="A2351">
            <v>37136</v>
          </cell>
          <cell r="B2351">
            <v>23000</v>
          </cell>
          <cell r="D2351"/>
          <cell r="E2351">
            <v>3.72</v>
          </cell>
          <cell r="F2351">
            <v>3.9</v>
          </cell>
          <cell r="G2351">
            <v>3.8678260869565215</v>
          </cell>
          <cell r="H2351">
            <v>88960</v>
          </cell>
          <cell r="I2351">
            <v>23000</v>
          </cell>
          <cell r="N2351"/>
          <cell r="P2351"/>
          <cell r="Q2351"/>
          <cell r="R2351"/>
          <cell r="S2351"/>
          <cell r="U2351"/>
          <cell r="V2351"/>
          <cell r="W2351"/>
          <cell r="X2351">
            <v>37135</v>
          </cell>
          <cell r="Y2351">
            <v>88960</v>
          </cell>
          <cell r="Z2351">
            <v>37135</v>
          </cell>
          <cell r="AA2351"/>
          <cell r="AB2351"/>
          <cell r="AC2351"/>
        </row>
        <row r="2352">
          <cell r="A2352">
            <v>37137</v>
          </cell>
          <cell r="B2352">
            <v>3500</v>
          </cell>
          <cell r="D2352"/>
          <cell r="E2352">
            <v>3.8</v>
          </cell>
          <cell r="F2352">
            <v>4.5</v>
          </cell>
          <cell r="G2352">
            <v>4.0999999999999996</v>
          </cell>
          <cell r="H2352">
            <v>14349.999999999998</v>
          </cell>
          <cell r="I2352">
            <v>3500</v>
          </cell>
          <cell r="N2352"/>
          <cell r="P2352"/>
          <cell r="Q2352"/>
          <cell r="R2352"/>
          <cell r="S2352"/>
          <cell r="U2352"/>
          <cell r="V2352"/>
          <cell r="W2352"/>
          <cell r="X2352">
            <v>37135</v>
          </cell>
          <cell r="Y2352">
            <v>14349.999999999998</v>
          </cell>
          <cell r="Z2352">
            <v>37135</v>
          </cell>
          <cell r="AA2352"/>
          <cell r="AB2352"/>
          <cell r="AC2352"/>
        </row>
        <row r="2353">
          <cell r="A2353">
            <v>37138</v>
          </cell>
          <cell r="B2353">
            <v>6600</v>
          </cell>
          <cell r="D2353"/>
          <cell r="E2353">
            <v>3.8</v>
          </cell>
          <cell r="F2353">
            <v>4.5</v>
          </cell>
          <cell r="G2353">
            <v>4.0492424242424239</v>
          </cell>
          <cell r="H2353">
            <v>26724.999999999996</v>
          </cell>
          <cell r="I2353">
            <v>6600</v>
          </cell>
          <cell r="N2353"/>
          <cell r="P2353"/>
          <cell r="Q2353"/>
          <cell r="R2353"/>
          <cell r="S2353"/>
          <cell r="U2353"/>
          <cell r="V2353"/>
          <cell r="W2353"/>
          <cell r="X2353">
            <v>37135</v>
          </cell>
          <cell r="Y2353">
            <v>26724.999999999996</v>
          </cell>
          <cell r="Z2353">
            <v>37135</v>
          </cell>
          <cell r="AA2353"/>
          <cell r="AB2353"/>
          <cell r="AC2353"/>
        </row>
        <row r="2354">
          <cell r="A2354">
            <v>37139</v>
          </cell>
          <cell r="B2354">
            <v>4000</v>
          </cell>
          <cell r="D2354"/>
          <cell r="E2354">
            <v>3.8</v>
          </cell>
          <cell r="F2354">
            <v>4.5</v>
          </cell>
          <cell r="G2354">
            <v>4.1500000000000004</v>
          </cell>
          <cell r="H2354">
            <v>16600</v>
          </cell>
          <cell r="I2354">
            <v>4000</v>
          </cell>
          <cell r="N2354"/>
          <cell r="P2354"/>
          <cell r="Q2354"/>
          <cell r="R2354"/>
          <cell r="S2354"/>
          <cell r="U2354"/>
          <cell r="V2354"/>
          <cell r="W2354"/>
          <cell r="X2354">
            <v>37135</v>
          </cell>
          <cell r="Y2354">
            <v>16600</v>
          </cell>
          <cell r="Z2354">
            <v>37135</v>
          </cell>
          <cell r="AA2354"/>
          <cell r="AB2354"/>
          <cell r="AC2354"/>
        </row>
        <row r="2355">
          <cell r="A2355">
            <v>37140</v>
          </cell>
          <cell r="B2355">
            <v>4500</v>
          </cell>
          <cell r="D2355"/>
          <cell r="E2355">
            <v>3.75</v>
          </cell>
          <cell r="F2355">
            <v>4.5</v>
          </cell>
          <cell r="G2355">
            <v>4.0222222222222221</v>
          </cell>
          <cell r="H2355">
            <v>18100</v>
          </cell>
          <cell r="I2355">
            <v>4500</v>
          </cell>
          <cell r="N2355"/>
          <cell r="P2355"/>
          <cell r="Q2355"/>
          <cell r="R2355"/>
          <cell r="S2355"/>
          <cell r="U2355"/>
          <cell r="V2355"/>
          <cell r="W2355"/>
          <cell r="X2355">
            <v>37135</v>
          </cell>
          <cell r="Y2355">
            <v>18100</v>
          </cell>
          <cell r="Z2355">
            <v>37135</v>
          </cell>
          <cell r="AA2355"/>
          <cell r="AB2355"/>
          <cell r="AC2355"/>
        </row>
        <row r="2356">
          <cell r="A2356">
            <v>37141</v>
          </cell>
          <cell r="B2356">
            <v>3500</v>
          </cell>
          <cell r="D2356"/>
          <cell r="E2356">
            <v>3.5</v>
          </cell>
          <cell r="F2356">
            <v>4.5</v>
          </cell>
          <cell r="G2356">
            <v>3.9285714285714284</v>
          </cell>
          <cell r="H2356">
            <v>13750</v>
          </cell>
          <cell r="I2356">
            <v>3500</v>
          </cell>
          <cell r="N2356"/>
          <cell r="P2356"/>
          <cell r="Q2356"/>
          <cell r="R2356"/>
          <cell r="S2356"/>
          <cell r="U2356"/>
          <cell r="V2356"/>
          <cell r="W2356"/>
          <cell r="X2356">
            <v>37135</v>
          </cell>
          <cell r="Y2356">
            <v>13750</v>
          </cell>
          <cell r="Z2356">
            <v>37135</v>
          </cell>
          <cell r="AA2356"/>
          <cell r="AB2356"/>
          <cell r="AC2356"/>
        </row>
        <row r="2357">
          <cell r="A2357">
            <v>37142</v>
          </cell>
          <cell r="B2357">
            <v>3500</v>
          </cell>
          <cell r="D2357"/>
          <cell r="E2357">
            <v>3.5</v>
          </cell>
          <cell r="F2357">
            <v>4.5</v>
          </cell>
          <cell r="G2357">
            <v>3.9285714285714284</v>
          </cell>
          <cell r="H2357">
            <v>13750</v>
          </cell>
          <cell r="I2357">
            <v>3500</v>
          </cell>
          <cell r="N2357"/>
          <cell r="P2357"/>
          <cell r="Q2357"/>
          <cell r="R2357"/>
          <cell r="S2357"/>
          <cell r="U2357"/>
          <cell r="V2357"/>
          <cell r="W2357"/>
          <cell r="X2357">
            <v>37135</v>
          </cell>
          <cell r="Y2357">
            <v>13750</v>
          </cell>
          <cell r="Z2357">
            <v>37135</v>
          </cell>
          <cell r="AA2357"/>
          <cell r="AB2357"/>
          <cell r="AC2357"/>
        </row>
        <row r="2358">
          <cell r="A2358">
            <v>37143</v>
          </cell>
          <cell r="B2358">
            <v>3500</v>
          </cell>
          <cell r="D2358"/>
          <cell r="E2358">
            <v>3.5</v>
          </cell>
          <cell r="F2358">
            <v>4.5</v>
          </cell>
          <cell r="G2358">
            <v>3.9285714285714284</v>
          </cell>
          <cell r="H2358">
            <v>13750</v>
          </cell>
          <cell r="I2358">
            <v>3500</v>
          </cell>
          <cell r="N2358"/>
          <cell r="P2358"/>
          <cell r="Q2358"/>
          <cell r="R2358"/>
          <cell r="S2358"/>
          <cell r="U2358"/>
          <cell r="V2358"/>
          <cell r="W2358"/>
          <cell r="X2358">
            <v>37135</v>
          </cell>
          <cell r="Y2358">
            <v>13750</v>
          </cell>
          <cell r="Z2358">
            <v>37135</v>
          </cell>
          <cell r="AA2358"/>
          <cell r="AB2358"/>
          <cell r="AC2358"/>
        </row>
        <row r="2359">
          <cell r="A2359">
            <v>37144</v>
          </cell>
          <cell r="B2359">
            <v>3500</v>
          </cell>
          <cell r="D2359"/>
          <cell r="E2359">
            <v>3.55</v>
          </cell>
          <cell r="F2359">
            <v>4.5</v>
          </cell>
          <cell r="G2359">
            <v>3.9571428571428573</v>
          </cell>
          <cell r="H2359">
            <v>13850</v>
          </cell>
          <cell r="I2359">
            <v>3500</v>
          </cell>
          <cell r="N2359"/>
          <cell r="P2359"/>
          <cell r="Q2359"/>
          <cell r="R2359"/>
          <cell r="S2359"/>
          <cell r="U2359"/>
          <cell r="V2359"/>
          <cell r="W2359"/>
          <cell r="X2359">
            <v>37135</v>
          </cell>
          <cell r="Y2359">
            <v>13850</v>
          </cell>
          <cell r="Z2359">
            <v>37135</v>
          </cell>
          <cell r="AA2359"/>
          <cell r="AB2359"/>
          <cell r="AC2359"/>
        </row>
        <row r="2360">
          <cell r="A2360">
            <v>37145</v>
          </cell>
          <cell r="B2360">
            <v>8000</v>
          </cell>
          <cell r="D2360"/>
          <cell r="E2360">
            <v>3.37</v>
          </cell>
          <cell r="F2360">
            <v>4.5</v>
          </cell>
          <cell r="G2360">
            <v>3.6524999999999999</v>
          </cell>
          <cell r="H2360">
            <v>29220</v>
          </cell>
          <cell r="I2360">
            <v>8000</v>
          </cell>
          <cell r="N2360"/>
          <cell r="P2360"/>
          <cell r="Q2360"/>
          <cell r="R2360"/>
          <cell r="S2360"/>
          <cell r="U2360"/>
          <cell r="V2360"/>
          <cell r="W2360"/>
          <cell r="X2360">
            <v>37135</v>
          </cell>
          <cell r="Y2360">
            <v>29220</v>
          </cell>
          <cell r="Z2360">
            <v>37135</v>
          </cell>
          <cell r="AA2360"/>
          <cell r="AB2360"/>
          <cell r="AC2360"/>
        </row>
        <row r="2361">
          <cell r="A2361">
            <v>37146</v>
          </cell>
          <cell r="B2361">
            <v>2000</v>
          </cell>
          <cell r="D2361"/>
          <cell r="E2361">
            <v>5</v>
          </cell>
          <cell r="F2361">
            <v>5</v>
          </cell>
          <cell r="G2361">
            <v>5</v>
          </cell>
          <cell r="H2361">
            <v>10000</v>
          </cell>
          <cell r="I2361">
            <v>2000</v>
          </cell>
          <cell r="N2361"/>
          <cell r="P2361"/>
          <cell r="Q2361"/>
          <cell r="R2361"/>
          <cell r="S2361"/>
          <cell r="U2361"/>
          <cell r="V2361"/>
          <cell r="W2361"/>
          <cell r="X2361">
            <v>37135</v>
          </cell>
          <cell r="Y2361">
            <v>10000</v>
          </cell>
          <cell r="Z2361">
            <v>37135</v>
          </cell>
          <cell r="AA2361"/>
          <cell r="AB2361"/>
          <cell r="AC2361"/>
        </row>
        <row r="2362">
          <cell r="A2362">
            <v>37147</v>
          </cell>
          <cell r="B2362">
            <v>4000</v>
          </cell>
          <cell r="D2362"/>
          <cell r="E2362">
            <v>4</v>
          </cell>
          <cell r="F2362">
            <v>4.75</v>
          </cell>
          <cell r="G2362">
            <v>4.375</v>
          </cell>
          <cell r="H2362">
            <v>17500</v>
          </cell>
          <cell r="I2362">
            <v>4000</v>
          </cell>
          <cell r="N2362"/>
          <cell r="P2362"/>
          <cell r="Q2362"/>
          <cell r="R2362"/>
          <cell r="S2362"/>
          <cell r="U2362"/>
          <cell r="V2362"/>
          <cell r="W2362"/>
          <cell r="X2362">
            <v>37135</v>
          </cell>
          <cell r="Y2362">
            <v>17500</v>
          </cell>
          <cell r="Z2362">
            <v>37135</v>
          </cell>
          <cell r="AA2362"/>
          <cell r="AB2362"/>
          <cell r="AC2362"/>
        </row>
        <row r="2363">
          <cell r="A2363">
            <v>37148</v>
          </cell>
          <cell r="B2363">
            <v>3500</v>
          </cell>
          <cell r="D2363"/>
          <cell r="E2363">
            <v>4.75</v>
          </cell>
          <cell r="F2363">
            <v>5</v>
          </cell>
          <cell r="G2363">
            <v>4.8571428571428568</v>
          </cell>
          <cell r="H2363">
            <v>17000</v>
          </cell>
          <cell r="I2363">
            <v>3500</v>
          </cell>
          <cell r="N2363"/>
          <cell r="P2363"/>
          <cell r="Q2363"/>
          <cell r="R2363"/>
          <cell r="S2363"/>
          <cell r="U2363"/>
          <cell r="V2363"/>
          <cell r="W2363"/>
          <cell r="X2363">
            <v>37135</v>
          </cell>
          <cell r="Y2363">
            <v>17000</v>
          </cell>
          <cell r="Z2363">
            <v>37135</v>
          </cell>
          <cell r="AA2363"/>
          <cell r="AB2363"/>
          <cell r="AC2363"/>
        </row>
        <row r="2364">
          <cell r="A2364">
            <v>37149</v>
          </cell>
          <cell r="B2364">
            <v>3500</v>
          </cell>
          <cell r="D2364"/>
          <cell r="E2364">
            <v>4.75</v>
          </cell>
          <cell r="F2364">
            <v>5</v>
          </cell>
          <cell r="G2364">
            <v>4.8571428571428568</v>
          </cell>
          <cell r="H2364">
            <v>17000</v>
          </cell>
          <cell r="I2364">
            <v>3500</v>
          </cell>
          <cell r="N2364"/>
          <cell r="P2364"/>
          <cell r="Q2364"/>
          <cell r="R2364"/>
          <cell r="S2364"/>
          <cell r="U2364"/>
          <cell r="V2364"/>
          <cell r="W2364"/>
          <cell r="X2364">
            <v>37135</v>
          </cell>
          <cell r="Y2364">
            <v>17000</v>
          </cell>
          <cell r="Z2364">
            <v>37135</v>
          </cell>
          <cell r="AA2364"/>
          <cell r="AB2364"/>
          <cell r="AC2364"/>
        </row>
        <row r="2365">
          <cell r="A2365">
            <v>37150</v>
          </cell>
          <cell r="B2365">
            <v>3500</v>
          </cell>
          <cell r="D2365"/>
          <cell r="E2365">
            <v>4.75</v>
          </cell>
          <cell r="F2365">
            <v>5</v>
          </cell>
          <cell r="G2365">
            <v>4.8571428571428568</v>
          </cell>
          <cell r="H2365">
            <v>17000</v>
          </cell>
          <cell r="I2365">
            <v>3500</v>
          </cell>
          <cell r="N2365"/>
          <cell r="P2365"/>
          <cell r="Q2365"/>
          <cell r="R2365"/>
          <cell r="S2365"/>
          <cell r="U2365"/>
          <cell r="V2365"/>
          <cell r="W2365"/>
          <cell r="X2365">
            <v>37135</v>
          </cell>
          <cell r="Y2365">
            <v>17000</v>
          </cell>
          <cell r="Z2365">
            <v>37135</v>
          </cell>
          <cell r="AA2365"/>
          <cell r="AB2365"/>
          <cell r="AC2365"/>
        </row>
        <row r="2366">
          <cell r="A2366">
            <v>37151</v>
          </cell>
          <cell r="B2366">
            <v>3500</v>
          </cell>
          <cell r="D2366"/>
          <cell r="E2366">
            <v>4.25</v>
          </cell>
          <cell r="F2366">
            <v>5</v>
          </cell>
          <cell r="G2366">
            <v>4.5714285714285712</v>
          </cell>
          <cell r="H2366">
            <v>16000</v>
          </cell>
          <cell r="I2366">
            <v>3500</v>
          </cell>
          <cell r="N2366"/>
          <cell r="P2366"/>
          <cell r="Q2366"/>
          <cell r="R2366"/>
          <cell r="S2366"/>
          <cell r="U2366"/>
          <cell r="V2366"/>
          <cell r="W2366"/>
          <cell r="X2366">
            <v>37135</v>
          </cell>
          <cell r="Y2366">
            <v>16000</v>
          </cell>
          <cell r="Z2366">
            <v>37135</v>
          </cell>
          <cell r="AA2366"/>
          <cell r="AB2366"/>
          <cell r="AC2366"/>
        </row>
        <row r="2367">
          <cell r="A2367">
            <v>37152</v>
          </cell>
          <cell r="B2367">
            <v>4500</v>
          </cell>
          <cell r="D2367"/>
          <cell r="E2367">
            <v>4.5</v>
          </cell>
          <cell r="F2367">
            <v>5</v>
          </cell>
          <cell r="G2367">
            <v>4.666666666666667</v>
          </cell>
          <cell r="H2367">
            <v>21000</v>
          </cell>
          <cell r="I2367">
            <v>4500</v>
          </cell>
          <cell r="N2367"/>
          <cell r="P2367"/>
          <cell r="Q2367"/>
          <cell r="R2367"/>
          <cell r="S2367"/>
          <cell r="U2367"/>
          <cell r="V2367"/>
          <cell r="W2367"/>
          <cell r="X2367">
            <v>37135</v>
          </cell>
          <cell r="Y2367">
            <v>21000</v>
          </cell>
          <cell r="Z2367">
            <v>37135</v>
          </cell>
          <cell r="AA2367"/>
          <cell r="AB2367"/>
          <cell r="AC2367"/>
        </row>
        <row r="2368">
          <cell r="A2368">
            <v>37153</v>
          </cell>
          <cell r="B2368">
            <v>2000</v>
          </cell>
          <cell r="D2368"/>
          <cell r="E2368">
            <v>2.75</v>
          </cell>
          <cell r="F2368">
            <v>2.75</v>
          </cell>
          <cell r="G2368">
            <v>2.75</v>
          </cell>
          <cell r="H2368">
            <v>5500</v>
          </cell>
          <cell r="I2368">
            <v>2000</v>
          </cell>
          <cell r="N2368"/>
          <cell r="P2368"/>
          <cell r="Q2368"/>
          <cell r="R2368"/>
          <cell r="S2368"/>
          <cell r="U2368"/>
          <cell r="V2368"/>
          <cell r="W2368"/>
          <cell r="X2368">
            <v>37135</v>
          </cell>
          <cell r="Y2368">
            <v>5500</v>
          </cell>
          <cell r="Z2368">
            <v>37135</v>
          </cell>
          <cell r="AA2368"/>
          <cell r="AB2368"/>
          <cell r="AC2368"/>
        </row>
        <row r="2369">
          <cell r="A2369">
            <v>37154</v>
          </cell>
          <cell r="B2369">
            <v>0</v>
          </cell>
          <cell r="D2369"/>
          <cell r="H2369">
            <v>0</v>
          </cell>
          <cell r="I2369">
            <v>0</v>
          </cell>
          <cell r="N2369"/>
          <cell r="P2369"/>
          <cell r="Q2369"/>
          <cell r="R2369"/>
          <cell r="S2369"/>
          <cell r="U2369"/>
          <cell r="V2369"/>
          <cell r="W2369"/>
          <cell r="X2369">
            <v>37135</v>
          </cell>
          <cell r="Y2369">
            <v>0</v>
          </cell>
          <cell r="Z2369" t="str">
            <v/>
          </cell>
          <cell r="AA2369"/>
          <cell r="AB2369"/>
          <cell r="AC2369"/>
        </row>
        <row r="2370">
          <cell r="A2370">
            <v>37155</v>
          </cell>
          <cell r="B2370">
            <v>0</v>
          </cell>
          <cell r="D2370"/>
          <cell r="H2370">
            <v>0</v>
          </cell>
          <cell r="I2370">
            <v>0</v>
          </cell>
          <cell r="N2370"/>
          <cell r="P2370"/>
          <cell r="Q2370"/>
          <cell r="R2370"/>
          <cell r="S2370"/>
          <cell r="U2370"/>
          <cell r="V2370"/>
          <cell r="W2370"/>
          <cell r="X2370">
            <v>37135</v>
          </cell>
          <cell r="Y2370">
            <v>0</v>
          </cell>
          <cell r="Z2370" t="str">
            <v/>
          </cell>
          <cell r="AA2370"/>
          <cell r="AB2370"/>
          <cell r="AC2370"/>
        </row>
        <row r="2371">
          <cell r="A2371">
            <v>37156</v>
          </cell>
          <cell r="B2371">
            <v>0</v>
          </cell>
          <cell r="D2371"/>
          <cell r="H2371">
            <v>0</v>
          </cell>
          <cell r="I2371">
            <v>0</v>
          </cell>
          <cell r="N2371"/>
          <cell r="P2371"/>
          <cell r="Q2371"/>
          <cell r="R2371"/>
          <cell r="S2371"/>
          <cell r="U2371"/>
          <cell r="V2371"/>
          <cell r="W2371"/>
          <cell r="X2371">
            <v>37135</v>
          </cell>
          <cell r="Y2371">
            <v>0</v>
          </cell>
          <cell r="Z2371" t="str">
            <v/>
          </cell>
          <cell r="AA2371"/>
          <cell r="AB2371"/>
          <cell r="AC2371"/>
        </row>
        <row r="2372">
          <cell r="A2372">
            <v>37157</v>
          </cell>
          <cell r="B2372">
            <v>0</v>
          </cell>
          <cell r="D2372"/>
          <cell r="H2372">
            <v>0</v>
          </cell>
          <cell r="I2372">
            <v>0</v>
          </cell>
          <cell r="N2372"/>
          <cell r="P2372"/>
          <cell r="Q2372"/>
          <cell r="R2372"/>
          <cell r="S2372"/>
          <cell r="U2372"/>
          <cell r="V2372"/>
          <cell r="W2372"/>
          <cell r="X2372">
            <v>37135</v>
          </cell>
          <cell r="Y2372">
            <v>0</v>
          </cell>
          <cell r="Z2372" t="str">
            <v/>
          </cell>
          <cell r="AA2372"/>
          <cell r="AB2372"/>
          <cell r="AC2372"/>
        </row>
        <row r="2373">
          <cell r="A2373">
            <v>37158</v>
          </cell>
          <cell r="B2373">
            <v>3000</v>
          </cell>
          <cell r="D2373"/>
          <cell r="E2373">
            <v>4.5</v>
          </cell>
          <cell r="F2373">
            <v>4.5</v>
          </cell>
          <cell r="G2373">
            <v>4.5</v>
          </cell>
          <cell r="H2373">
            <v>13500</v>
          </cell>
          <cell r="I2373">
            <v>3000</v>
          </cell>
          <cell r="N2373"/>
          <cell r="P2373"/>
          <cell r="Q2373"/>
          <cell r="R2373"/>
          <cell r="S2373"/>
          <cell r="U2373"/>
          <cell r="V2373"/>
          <cell r="W2373"/>
          <cell r="X2373">
            <v>37135</v>
          </cell>
          <cell r="Y2373">
            <v>13500</v>
          </cell>
          <cell r="Z2373">
            <v>37135</v>
          </cell>
          <cell r="AA2373"/>
          <cell r="AB2373"/>
          <cell r="AC2373"/>
        </row>
        <row r="2374">
          <cell r="A2374">
            <v>37159</v>
          </cell>
          <cell r="B2374">
            <v>3000</v>
          </cell>
          <cell r="D2374"/>
          <cell r="E2374">
            <v>4.5</v>
          </cell>
          <cell r="F2374">
            <v>4.5</v>
          </cell>
          <cell r="G2374">
            <v>4.5</v>
          </cell>
          <cell r="H2374">
            <v>13500</v>
          </cell>
          <cell r="I2374">
            <v>3000</v>
          </cell>
          <cell r="N2374"/>
          <cell r="P2374"/>
          <cell r="Q2374"/>
          <cell r="R2374"/>
          <cell r="S2374"/>
          <cell r="U2374"/>
          <cell r="V2374"/>
          <cell r="W2374"/>
          <cell r="X2374">
            <v>37135</v>
          </cell>
          <cell r="Y2374">
            <v>13500</v>
          </cell>
          <cell r="Z2374">
            <v>37135</v>
          </cell>
          <cell r="AA2374"/>
          <cell r="AB2374"/>
          <cell r="AC2374"/>
        </row>
        <row r="2375">
          <cell r="A2375">
            <v>37160</v>
          </cell>
          <cell r="B2375">
            <v>3000</v>
          </cell>
          <cell r="D2375"/>
          <cell r="E2375">
            <v>3.17</v>
          </cell>
          <cell r="F2375">
            <v>3.17</v>
          </cell>
          <cell r="G2375">
            <v>3.17</v>
          </cell>
          <cell r="H2375">
            <v>9510</v>
          </cell>
          <cell r="I2375">
            <v>3000</v>
          </cell>
          <cell r="N2375"/>
          <cell r="P2375"/>
          <cell r="Q2375"/>
          <cell r="R2375"/>
          <cell r="S2375"/>
          <cell r="U2375"/>
          <cell r="V2375"/>
          <cell r="W2375"/>
          <cell r="X2375">
            <v>37135</v>
          </cell>
          <cell r="Y2375">
            <v>9510</v>
          </cell>
          <cell r="Z2375">
            <v>37135</v>
          </cell>
          <cell r="AA2375"/>
          <cell r="AB2375"/>
          <cell r="AC2375"/>
        </row>
        <row r="2376">
          <cell r="A2376">
            <v>37161</v>
          </cell>
          <cell r="B2376">
            <v>2700</v>
          </cell>
          <cell r="D2376"/>
          <cell r="E2376">
            <v>3.2</v>
          </cell>
          <cell r="F2376">
            <v>4.5</v>
          </cell>
          <cell r="G2376">
            <v>4.162962962962963</v>
          </cell>
          <cell r="H2376">
            <v>11240</v>
          </cell>
          <cell r="I2376">
            <v>2700</v>
          </cell>
          <cell r="N2376"/>
          <cell r="P2376"/>
          <cell r="Q2376"/>
          <cell r="R2376"/>
          <cell r="S2376"/>
          <cell r="U2376"/>
          <cell r="V2376"/>
          <cell r="W2376"/>
          <cell r="X2376">
            <v>37135</v>
          </cell>
          <cell r="Y2376">
            <v>11240</v>
          </cell>
          <cell r="Z2376">
            <v>37135</v>
          </cell>
          <cell r="AA2376"/>
          <cell r="AB2376"/>
          <cell r="AC2376"/>
        </row>
        <row r="2377">
          <cell r="A2377">
            <v>37162</v>
          </cell>
          <cell r="B2377">
            <v>1000</v>
          </cell>
          <cell r="D2377"/>
          <cell r="E2377">
            <v>4.25</v>
          </cell>
          <cell r="F2377">
            <v>4.25</v>
          </cell>
          <cell r="G2377">
            <v>4.25</v>
          </cell>
          <cell r="H2377">
            <v>4250</v>
          </cell>
          <cell r="I2377">
            <v>1000</v>
          </cell>
          <cell r="N2377"/>
          <cell r="P2377"/>
          <cell r="Q2377"/>
          <cell r="R2377"/>
          <cell r="S2377"/>
          <cell r="U2377"/>
          <cell r="V2377"/>
          <cell r="W2377"/>
          <cell r="X2377">
            <v>37135</v>
          </cell>
          <cell r="Y2377">
            <v>4250</v>
          </cell>
          <cell r="Z2377">
            <v>37135</v>
          </cell>
          <cell r="AA2377"/>
          <cell r="AB2377"/>
          <cell r="AC2377"/>
        </row>
        <row r="2378">
          <cell r="A2378">
            <v>37163</v>
          </cell>
          <cell r="B2378">
            <v>1000</v>
          </cell>
          <cell r="D2378"/>
          <cell r="E2378">
            <v>4.25</v>
          </cell>
          <cell r="F2378">
            <v>4.25</v>
          </cell>
          <cell r="G2378">
            <v>4.25</v>
          </cell>
          <cell r="H2378">
            <v>4250</v>
          </cell>
          <cell r="I2378">
            <v>1000</v>
          </cell>
          <cell r="N2378"/>
          <cell r="P2378"/>
          <cell r="Q2378"/>
          <cell r="R2378"/>
          <cell r="S2378"/>
          <cell r="U2378"/>
          <cell r="V2378"/>
          <cell r="W2378"/>
          <cell r="X2378">
            <v>37135</v>
          </cell>
          <cell r="Y2378">
            <v>4250</v>
          </cell>
          <cell r="Z2378">
            <v>37135</v>
          </cell>
          <cell r="AA2378"/>
          <cell r="AB2378"/>
          <cell r="AC2378"/>
        </row>
        <row r="2379">
          <cell r="A2379">
            <v>37164</v>
          </cell>
          <cell r="B2379">
            <v>1000</v>
          </cell>
          <cell r="C2379"/>
          <cell r="D2379"/>
          <cell r="E2379">
            <v>4.25</v>
          </cell>
          <cell r="F2379">
            <v>4.25</v>
          </cell>
          <cell r="G2379">
            <v>4.25</v>
          </cell>
          <cell r="H2379">
            <v>4250</v>
          </cell>
          <cell r="I2379">
            <v>1000</v>
          </cell>
          <cell r="J2379">
            <v>519515</v>
          </cell>
          <cell r="K2379">
            <v>127800</v>
          </cell>
          <cell r="L2379">
            <v>4.0650625978090771</v>
          </cell>
          <cell r="M2379"/>
          <cell r="N2379"/>
          <cell r="O2379"/>
          <cell r="P2379"/>
          <cell r="Q2379"/>
          <cell r="R2379"/>
          <cell r="S2379"/>
          <cell r="T2379"/>
          <cell r="U2379"/>
          <cell r="V2379"/>
          <cell r="W2379"/>
          <cell r="X2379">
            <v>37135</v>
          </cell>
          <cell r="Y2379">
            <v>4250</v>
          </cell>
          <cell r="Z2379">
            <v>37135</v>
          </cell>
          <cell r="AA2379"/>
          <cell r="AB2379"/>
          <cell r="AC2379"/>
        </row>
        <row r="2380">
          <cell r="A2380">
            <v>37165</v>
          </cell>
          <cell r="B2380">
            <v>4000</v>
          </cell>
          <cell r="D2380"/>
          <cell r="E2380">
            <v>4.5</v>
          </cell>
          <cell r="F2380">
            <v>5</v>
          </cell>
          <cell r="G2380">
            <v>4.625</v>
          </cell>
          <cell r="H2380">
            <v>18500</v>
          </cell>
          <cell r="I2380">
            <v>4000</v>
          </cell>
          <cell r="N2380"/>
          <cell r="P2380"/>
          <cell r="Q2380"/>
          <cell r="R2380"/>
          <cell r="S2380"/>
          <cell r="U2380"/>
          <cell r="V2380"/>
          <cell r="W2380"/>
          <cell r="X2380">
            <v>37165</v>
          </cell>
          <cell r="Y2380">
            <v>18500</v>
          </cell>
          <cell r="Z2380">
            <v>37165</v>
          </cell>
          <cell r="AA2380"/>
          <cell r="AB2380"/>
          <cell r="AC2380"/>
        </row>
        <row r="2381">
          <cell r="A2381">
            <v>37166</v>
          </cell>
          <cell r="B2381">
            <v>5000</v>
          </cell>
          <cell r="D2381"/>
          <cell r="E2381">
            <v>4.5</v>
          </cell>
          <cell r="F2381">
            <v>5</v>
          </cell>
          <cell r="G2381">
            <v>4.7</v>
          </cell>
          <cell r="H2381">
            <v>23500</v>
          </cell>
          <cell r="I2381">
            <v>5000</v>
          </cell>
          <cell r="N2381"/>
          <cell r="P2381"/>
          <cell r="Q2381"/>
          <cell r="R2381"/>
          <cell r="S2381"/>
          <cell r="U2381"/>
          <cell r="V2381"/>
          <cell r="W2381"/>
          <cell r="X2381">
            <v>37165</v>
          </cell>
          <cell r="Y2381">
            <v>23500</v>
          </cell>
          <cell r="Z2381">
            <v>37165</v>
          </cell>
          <cell r="AA2381"/>
          <cell r="AB2381"/>
          <cell r="AC2381"/>
        </row>
        <row r="2382">
          <cell r="A2382">
            <v>37167</v>
          </cell>
          <cell r="B2382">
            <v>5000</v>
          </cell>
          <cell r="D2382"/>
          <cell r="E2382">
            <v>4.5</v>
          </cell>
          <cell r="F2382">
            <v>5</v>
          </cell>
          <cell r="G2382">
            <v>4.7</v>
          </cell>
          <cell r="H2382">
            <v>23500</v>
          </cell>
          <cell r="I2382">
            <v>5000</v>
          </cell>
          <cell r="N2382"/>
          <cell r="P2382"/>
          <cell r="Q2382"/>
          <cell r="R2382"/>
          <cell r="S2382"/>
          <cell r="U2382"/>
          <cell r="V2382"/>
          <cell r="W2382"/>
          <cell r="X2382">
            <v>37165</v>
          </cell>
          <cell r="Y2382">
            <v>23500</v>
          </cell>
          <cell r="Z2382">
            <v>37165</v>
          </cell>
          <cell r="AA2382"/>
          <cell r="AB2382"/>
          <cell r="AC2382"/>
        </row>
        <row r="2383">
          <cell r="A2383">
            <v>37168</v>
          </cell>
          <cell r="B2383">
            <v>5000</v>
          </cell>
          <cell r="D2383"/>
          <cell r="E2383">
            <v>4.5</v>
          </cell>
          <cell r="F2383">
            <v>5</v>
          </cell>
          <cell r="G2383">
            <v>4.7</v>
          </cell>
          <cell r="H2383">
            <v>23500</v>
          </cell>
          <cell r="I2383">
            <v>5000</v>
          </cell>
          <cell r="N2383"/>
          <cell r="P2383"/>
          <cell r="Q2383"/>
          <cell r="R2383"/>
          <cell r="S2383"/>
          <cell r="U2383"/>
          <cell r="V2383"/>
          <cell r="W2383"/>
          <cell r="X2383">
            <v>37165</v>
          </cell>
          <cell r="Y2383">
            <v>23500</v>
          </cell>
          <cell r="Z2383">
            <v>37165</v>
          </cell>
          <cell r="AA2383"/>
          <cell r="AB2383"/>
          <cell r="AC2383"/>
        </row>
        <row r="2384">
          <cell r="A2384">
            <v>37169</v>
          </cell>
          <cell r="B2384">
            <v>2000</v>
          </cell>
          <cell r="D2384"/>
          <cell r="E2384">
            <v>5</v>
          </cell>
          <cell r="F2384">
            <v>5</v>
          </cell>
          <cell r="G2384">
            <v>5</v>
          </cell>
          <cell r="H2384">
            <v>10000</v>
          </cell>
          <cell r="I2384">
            <v>2000</v>
          </cell>
          <cell r="N2384"/>
          <cell r="P2384"/>
          <cell r="Q2384"/>
          <cell r="R2384"/>
          <cell r="S2384"/>
          <cell r="U2384"/>
          <cell r="V2384"/>
          <cell r="W2384"/>
          <cell r="X2384">
            <v>37165</v>
          </cell>
          <cell r="Y2384">
            <v>10000</v>
          </cell>
          <cell r="Z2384">
            <v>37165</v>
          </cell>
          <cell r="AA2384"/>
          <cell r="AB2384"/>
          <cell r="AC2384"/>
        </row>
        <row r="2385">
          <cell r="A2385">
            <v>37170</v>
          </cell>
          <cell r="B2385">
            <v>2000</v>
          </cell>
          <cell r="D2385"/>
          <cell r="E2385">
            <v>5</v>
          </cell>
          <cell r="F2385">
            <v>5</v>
          </cell>
          <cell r="G2385">
            <v>5</v>
          </cell>
          <cell r="H2385">
            <v>10000</v>
          </cell>
          <cell r="I2385">
            <v>2000</v>
          </cell>
          <cell r="N2385"/>
          <cell r="P2385"/>
          <cell r="Q2385"/>
          <cell r="R2385"/>
          <cell r="S2385"/>
          <cell r="U2385"/>
          <cell r="V2385"/>
          <cell r="W2385"/>
          <cell r="X2385">
            <v>37165</v>
          </cell>
          <cell r="Y2385">
            <v>10000</v>
          </cell>
          <cell r="Z2385">
            <v>37165</v>
          </cell>
          <cell r="AA2385"/>
          <cell r="AB2385"/>
          <cell r="AC2385"/>
        </row>
        <row r="2386">
          <cell r="A2386">
            <v>37171</v>
          </cell>
          <cell r="B2386">
            <v>2000</v>
          </cell>
          <cell r="D2386"/>
          <cell r="E2386">
            <v>5</v>
          </cell>
          <cell r="F2386">
            <v>5</v>
          </cell>
          <cell r="G2386">
            <v>5</v>
          </cell>
          <cell r="H2386">
            <v>10000</v>
          </cell>
          <cell r="I2386">
            <v>2000</v>
          </cell>
          <cell r="N2386"/>
          <cell r="P2386"/>
          <cell r="Q2386"/>
          <cell r="R2386"/>
          <cell r="S2386"/>
          <cell r="U2386"/>
          <cell r="V2386"/>
          <cell r="W2386"/>
          <cell r="X2386">
            <v>37165</v>
          </cell>
          <cell r="Y2386">
            <v>10000</v>
          </cell>
          <cell r="Z2386">
            <v>37165</v>
          </cell>
          <cell r="AA2386"/>
          <cell r="AB2386"/>
          <cell r="AC2386"/>
        </row>
        <row r="2387">
          <cell r="A2387">
            <v>37172</v>
          </cell>
          <cell r="B2387">
            <v>2000</v>
          </cell>
          <cell r="D2387"/>
          <cell r="E2387">
            <v>5</v>
          </cell>
          <cell r="F2387">
            <v>5</v>
          </cell>
          <cell r="G2387">
            <v>5</v>
          </cell>
          <cell r="H2387">
            <v>10000</v>
          </cell>
          <cell r="I2387">
            <v>2000</v>
          </cell>
          <cell r="N2387"/>
          <cell r="P2387"/>
          <cell r="Q2387"/>
          <cell r="R2387"/>
          <cell r="S2387"/>
          <cell r="U2387"/>
          <cell r="V2387"/>
          <cell r="W2387"/>
          <cell r="X2387">
            <v>37165</v>
          </cell>
          <cell r="Y2387">
            <v>10000</v>
          </cell>
          <cell r="Z2387">
            <v>37165</v>
          </cell>
          <cell r="AA2387"/>
          <cell r="AB2387"/>
          <cell r="AC2387"/>
        </row>
        <row r="2388">
          <cell r="A2388">
            <v>37173</v>
          </cell>
          <cell r="B2388">
            <v>5000</v>
          </cell>
          <cell r="D2388"/>
          <cell r="E2388">
            <v>4.5</v>
          </cell>
          <cell r="F2388">
            <v>5</v>
          </cell>
          <cell r="G2388">
            <v>4.7</v>
          </cell>
          <cell r="H2388">
            <v>23500</v>
          </cell>
          <cell r="I2388">
            <v>5000</v>
          </cell>
          <cell r="N2388"/>
          <cell r="P2388"/>
          <cell r="Q2388"/>
          <cell r="R2388"/>
          <cell r="S2388"/>
          <cell r="U2388"/>
          <cell r="V2388"/>
          <cell r="W2388"/>
          <cell r="X2388">
            <v>37165</v>
          </cell>
          <cell r="Y2388">
            <v>23500</v>
          </cell>
          <cell r="Z2388">
            <v>37165</v>
          </cell>
          <cell r="AA2388"/>
          <cell r="AB2388"/>
          <cell r="AC2388"/>
        </row>
        <row r="2389">
          <cell r="A2389">
            <v>37174</v>
          </cell>
          <cell r="B2389">
            <v>8000</v>
          </cell>
          <cell r="D2389"/>
          <cell r="E2389">
            <v>2.4900000000000002</v>
          </cell>
          <cell r="F2389">
            <v>5</v>
          </cell>
          <cell r="G2389">
            <v>3.8712499999999999</v>
          </cell>
          <cell r="H2389">
            <v>30970</v>
          </cell>
          <cell r="I2389">
            <v>8000</v>
          </cell>
          <cell r="N2389"/>
          <cell r="P2389"/>
          <cell r="Q2389"/>
          <cell r="R2389"/>
          <cell r="S2389"/>
          <cell r="U2389"/>
          <cell r="V2389"/>
          <cell r="W2389"/>
          <cell r="X2389">
            <v>37165</v>
          </cell>
          <cell r="Y2389">
            <v>30970</v>
          </cell>
          <cell r="Z2389">
            <v>37165</v>
          </cell>
          <cell r="AA2389"/>
          <cell r="AB2389"/>
          <cell r="AC2389"/>
        </row>
        <row r="2390">
          <cell r="A2390">
            <v>37175</v>
          </cell>
          <cell r="B2390">
            <v>5000</v>
          </cell>
          <cell r="D2390"/>
          <cell r="E2390">
            <v>4.5</v>
          </cell>
          <cell r="F2390">
            <v>5</v>
          </cell>
          <cell r="G2390">
            <v>4.7</v>
          </cell>
          <cell r="H2390">
            <v>23500</v>
          </cell>
          <cell r="I2390">
            <v>5000</v>
          </cell>
          <cell r="N2390"/>
          <cell r="P2390"/>
          <cell r="Q2390"/>
          <cell r="R2390"/>
          <cell r="S2390"/>
          <cell r="U2390"/>
          <cell r="V2390"/>
          <cell r="W2390"/>
          <cell r="X2390">
            <v>37165</v>
          </cell>
          <cell r="Y2390">
            <v>23500</v>
          </cell>
          <cell r="Z2390">
            <v>37165</v>
          </cell>
          <cell r="AA2390"/>
          <cell r="AB2390"/>
          <cell r="AC2390"/>
        </row>
        <row r="2391">
          <cell r="A2391">
            <v>37176</v>
          </cell>
          <cell r="B2391">
            <v>500</v>
          </cell>
          <cell r="D2391"/>
          <cell r="E2391">
            <v>4.5</v>
          </cell>
          <cell r="F2391">
            <v>4.5</v>
          </cell>
          <cell r="G2391">
            <v>4.5</v>
          </cell>
          <cell r="H2391">
            <v>2250</v>
          </cell>
          <cell r="I2391">
            <v>500</v>
          </cell>
          <cell r="N2391"/>
          <cell r="P2391"/>
          <cell r="Q2391"/>
          <cell r="R2391"/>
          <cell r="S2391"/>
          <cell r="U2391"/>
          <cell r="V2391"/>
          <cell r="W2391"/>
          <cell r="X2391">
            <v>37165</v>
          </cell>
          <cell r="Y2391">
            <v>2250</v>
          </cell>
          <cell r="Z2391">
            <v>37165</v>
          </cell>
          <cell r="AA2391"/>
          <cell r="AB2391"/>
          <cell r="AC2391"/>
        </row>
        <row r="2392">
          <cell r="A2392">
            <v>37177</v>
          </cell>
          <cell r="B2392">
            <v>500</v>
          </cell>
          <cell r="D2392"/>
          <cell r="E2392">
            <v>4.5</v>
          </cell>
          <cell r="F2392">
            <v>4.5</v>
          </cell>
          <cell r="G2392">
            <v>4.5</v>
          </cell>
          <cell r="H2392">
            <v>2250</v>
          </cell>
          <cell r="I2392">
            <v>500</v>
          </cell>
          <cell r="N2392"/>
          <cell r="P2392"/>
          <cell r="Q2392"/>
          <cell r="R2392"/>
          <cell r="S2392"/>
          <cell r="U2392"/>
          <cell r="V2392"/>
          <cell r="W2392"/>
          <cell r="X2392">
            <v>37165</v>
          </cell>
          <cell r="Y2392">
            <v>2250</v>
          </cell>
          <cell r="Z2392">
            <v>37165</v>
          </cell>
          <cell r="AA2392"/>
          <cell r="AB2392"/>
          <cell r="AC2392"/>
        </row>
        <row r="2393">
          <cell r="A2393">
            <v>37178</v>
          </cell>
          <cell r="B2393">
            <v>500</v>
          </cell>
          <cell r="D2393"/>
          <cell r="E2393">
            <v>4.5</v>
          </cell>
          <cell r="F2393">
            <v>4.5</v>
          </cell>
          <cell r="G2393">
            <v>4.5</v>
          </cell>
          <cell r="H2393">
            <v>2250</v>
          </cell>
          <cell r="I2393">
            <v>500</v>
          </cell>
          <cell r="N2393"/>
          <cell r="P2393"/>
          <cell r="Q2393"/>
          <cell r="R2393"/>
          <cell r="S2393"/>
          <cell r="U2393"/>
          <cell r="V2393"/>
          <cell r="W2393"/>
          <cell r="X2393">
            <v>37165</v>
          </cell>
          <cell r="Y2393">
            <v>2250</v>
          </cell>
          <cell r="Z2393">
            <v>37165</v>
          </cell>
          <cell r="AA2393"/>
          <cell r="AB2393"/>
          <cell r="AC2393"/>
        </row>
        <row r="2394">
          <cell r="A2394">
            <v>37179</v>
          </cell>
          <cell r="B2394">
            <v>3000</v>
          </cell>
          <cell r="D2394"/>
          <cell r="E2394">
            <v>2.52</v>
          </cell>
          <cell r="F2394">
            <v>2.52</v>
          </cell>
          <cell r="G2394">
            <v>2.52</v>
          </cell>
          <cell r="H2394">
            <v>7560</v>
          </cell>
          <cell r="I2394">
            <v>3000</v>
          </cell>
          <cell r="N2394"/>
          <cell r="P2394"/>
          <cell r="Q2394"/>
          <cell r="R2394"/>
          <cell r="S2394"/>
          <cell r="U2394"/>
          <cell r="V2394"/>
          <cell r="W2394"/>
          <cell r="X2394">
            <v>37165</v>
          </cell>
          <cell r="Y2394">
            <v>7560</v>
          </cell>
          <cell r="Z2394">
            <v>37165</v>
          </cell>
          <cell r="AA2394"/>
          <cell r="AB2394"/>
          <cell r="AC2394"/>
        </row>
        <row r="2395">
          <cell r="A2395">
            <v>37180</v>
          </cell>
          <cell r="B2395">
            <v>16900</v>
          </cell>
          <cell r="D2395"/>
          <cell r="E2395">
            <v>2.5</v>
          </cell>
          <cell r="F2395">
            <v>2.75</v>
          </cell>
          <cell r="G2395">
            <v>2.5724852071005917</v>
          </cell>
          <cell r="H2395">
            <v>43475</v>
          </cell>
          <cell r="I2395">
            <v>16900</v>
          </cell>
          <cell r="N2395"/>
          <cell r="P2395"/>
          <cell r="Q2395"/>
          <cell r="R2395"/>
          <cell r="S2395"/>
          <cell r="U2395"/>
          <cell r="V2395"/>
          <cell r="W2395"/>
          <cell r="X2395">
            <v>37165</v>
          </cell>
          <cell r="Y2395">
            <v>43475</v>
          </cell>
          <cell r="Z2395">
            <v>37165</v>
          </cell>
          <cell r="AA2395"/>
          <cell r="AB2395"/>
          <cell r="AC2395"/>
        </row>
        <row r="2396">
          <cell r="A2396">
            <v>37181</v>
          </cell>
          <cell r="B2396">
            <v>7900</v>
          </cell>
          <cell r="D2396"/>
          <cell r="E2396">
            <v>2.5</v>
          </cell>
          <cell r="F2396">
            <v>2.75</v>
          </cell>
          <cell r="G2396">
            <v>2.6550632911392404</v>
          </cell>
          <cell r="H2396">
            <v>20975</v>
          </cell>
          <cell r="I2396">
            <v>7900</v>
          </cell>
          <cell r="N2396"/>
          <cell r="P2396"/>
          <cell r="Q2396"/>
          <cell r="R2396"/>
          <cell r="S2396"/>
          <cell r="U2396"/>
          <cell r="V2396"/>
          <cell r="W2396"/>
          <cell r="X2396">
            <v>37165</v>
          </cell>
          <cell r="Y2396">
            <v>20975</v>
          </cell>
          <cell r="Z2396">
            <v>37165</v>
          </cell>
          <cell r="AA2396"/>
          <cell r="AB2396"/>
          <cell r="AC2396"/>
        </row>
        <row r="2397">
          <cell r="A2397">
            <v>37182</v>
          </cell>
          <cell r="B2397">
            <v>4900</v>
          </cell>
          <cell r="D2397"/>
          <cell r="E2397">
            <v>2.75</v>
          </cell>
          <cell r="F2397">
            <v>2.75</v>
          </cell>
          <cell r="G2397">
            <v>2.75</v>
          </cell>
          <cell r="H2397">
            <v>13475</v>
          </cell>
          <cell r="I2397">
            <v>4900</v>
          </cell>
          <cell r="N2397"/>
          <cell r="P2397"/>
          <cell r="Q2397"/>
          <cell r="R2397"/>
          <cell r="S2397"/>
          <cell r="U2397"/>
          <cell r="V2397"/>
          <cell r="W2397"/>
          <cell r="X2397">
            <v>37165</v>
          </cell>
          <cell r="Y2397">
            <v>13475</v>
          </cell>
          <cell r="Z2397">
            <v>37165</v>
          </cell>
          <cell r="AA2397"/>
          <cell r="AB2397"/>
          <cell r="AC2397"/>
        </row>
        <row r="2398">
          <cell r="A2398">
            <v>37183</v>
          </cell>
          <cell r="B2398">
            <v>5400</v>
          </cell>
          <cell r="D2398"/>
          <cell r="E2398">
            <v>2.75</v>
          </cell>
          <cell r="F2398">
            <v>2.75</v>
          </cell>
          <cell r="G2398">
            <v>2.75</v>
          </cell>
          <cell r="H2398">
            <v>14850</v>
          </cell>
          <cell r="I2398">
            <v>5400</v>
          </cell>
          <cell r="N2398"/>
          <cell r="P2398"/>
          <cell r="Q2398"/>
          <cell r="R2398"/>
          <cell r="S2398"/>
          <cell r="U2398"/>
          <cell r="V2398"/>
          <cell r="W2398"/>
          <cell r="X2398">
            <v>37165</v>
          </cell>
          <cell r="Y2398">
            <v>14850</v>
          </cell>
          <cell r="Z2398">
            <v>37165</v>
          </cell>
          <cell r="AA2398"/>
          <cell r="AB2398"/>
          <cell r="AC2398"/>
        </row>
        <row r="2399">
          <cell r="A2399">
            <v>37184</v>
          </cell>
          <cell r="B2399">
            <v>5400</v>
          </cell>
          <cell r="D2399"/>
          <cell r="E2399">
            <v>2.75</v>
          </cell>
          <cell r="F2399">
            <v>2.75</v>
          </cell>
          <cell r="G2399">
            <v>2.75</v>
          </cell>
          <cell r="H2399">
            <v>14850</v>
          </cell>
          <cell r="I2399">
            <v>5400</v>
          </cell>
          <cell r="N2399"/>
          <cell r="P2399"/>
          <cell r="Q2399"/>
          <cell r="R2399"/>
          <cell r="S2399"/>
          <cell r="U2399"/>
          <cell r="V2399"/>
          <cell r="W2399"/>
          <cell r="X2399">
            <v>37165</v>
          </cell>
          <cell r="Y2399">
            <v>14850</v>
          </cell>
          <cell r="Z2399">
            <v>37165</v>
          </cell>
          <cell r="AA2399"/>
          <cell r="AB2399"/>
          <cell r="AC2399"/>
        </row>
        <row r="2400">
          <cell r="A2400">
            <v>37185</v>
          </cell>
          <cell r="B2400">
            <v>5400</v>
          </cell>
          <cell r="D2400"/>
          <cell r="E2400">
            <v>2.75</v>
          </cell>
          <cell r="F2400">
            <v>2.75</v>
          </cell>
          <cell r="G2400">
            <v>2.75</v>
          </cell>
          <cell r="H2400">
            <v>14850</v>
          </cell>
          <cell r="I2400">
            <v>5400</v>
          </cell>
          <cell r="N2400"/>
          <cell r="P2400"/>
          <cell r="Q2400"/>
          <cell r="R2400"/>
          <cell r="S2400"/>
          <cell r="U2400"/>
          <cell r="V2400"/>
          <cell r="W2400"/>
          <cell r="X2400">
            <v>37165</v>
          </cell>
          <cell r="Y2400">
            <v>14850</v>
          </cell>
          <cell r="Z2400">
            <v>37165</v>
          </cell>
          <cell r="AA2400"/>
          <cell r="AB2400"/>
          <cell r="AC2400"/>
        </row>
        <row r="2401">
          <cell r="A2401">
            <v>37186</v>
          </cell>
          <cell r="B2401">
            <v>3300</v>
          </cell>
          <cell r="D2401"/>
          <cell r="E2401">
            <v>2.75</v>
          </cell>
          <cell r="F2401">
            <v>2.75</v>
          </cell>
          <cell r="G2401">
            <v>2.75</v>
          </cell>
          <cell r="H2401">
            <v>9075</v>
          </cell>
          <cell r="I2401">
            <v>3300</v>
          </cell>
          <cell r="N2401"/>
          <cell r="P2401"/>
          <cell r="Q2401"/>
          <cell r="R2401"/>
          <cell r="S2401"/>
          <cell r="U2401"/>
          <cell r="V2401"/>
          <cell r="W2401"/>
          <cell r="X2401">
            <v>37165</v>
          </cell>
          <cell r="Y2401">
            <v>9075</v>
          </cell>
          <cell r="Z2401">
            <v>37165</v>
          </cell>
          <cell r="AA2401"/>
          <cell r="AB2401"/>
          <cell r="AC2401"/>
        </row>
        <row r="2402">
          <cell r="A2402">
            <v>37187</v>
          </cell>
          <cell r="B2402">
            <v>3300</v>
          </cell>
          <cell r="D2402"/>
          <cell r="E2402">
            <v>2.75</v>
          </cell>
          <cell r="F2402">
            <v>2.75</v>
          </cell>
          <cell r="G2402">
            <v>2.75</v>
          </cell>
          <cell r="H2402">
            <v>9075</v>
          </cell>
          <cell r="I2402">
            <v>3300</v>
          </cell>
          <cell r="N2402"/>
          <cell r="P2402"/>
          <cell r="Q2402"/>
          <cell r="R2402"/>
          <cell r="S2402"/>
          <cell r="U2402"/>
          <cell r="V2402"/>
          <cell r="W2402"/>
          <cell r="X2402">
            <v>37165</v>
          </cell>
          <cell r="Y2402">
            <v>9075</v>
          </cell>
          <cell r="Z2402">
            <v>37165</v>
          </cell>
          <cell r="AA2402"/>
          <cell r="AB2402"/>
          <cell r="AC2402"/>
        </row>
        <row r="2403">
          <cell r="A2403">
            <v>37188</v>
          </cell>
          <cell r="B2403">
            <v>3300</v>
          </cell>
          <cell r="D2403"/>
          <cell r="E2403">
            <v>2.75</v>
          </cell>
          <cell r="F2403">
            <v>2.75</v>
          </cell>
          <cell r="G2403">
            <v>2.75</v>
          </cell>
          <cell r="H2403">
            <v>9075</v>
          </cell>
          <cell r="I2403">
            <v>3300</v>
          </cell>
          <cell r="N2403"/>
          <cell r="P2403"/>
          <cell r="Q2403"/>
          <cell r="R2403"/>
          <cell r="S2403"/>
          <cell r="U2403"/>
          <cell r="V2403"/>
          <cell r="W2403"/>
          <cell r="X2403">
            <v>37165</v>
          </cell>
          <cell r="Y2403">
            <v>9075</v>
          </cell>
          <cell r="Z2403">
            <v>37165</v>
          </cell>
          <cell r="AA2403"/>
          <cell r="AB2403"/>
          <cell r="AC2403"/>
        </row>
        <row r="2404">
          <cell r="A2404">
            <v>37189</v>
          </cell>
          <cell r="B2404">
            <v>5700</v>
          </cell>
          <cell r="D2404"/>
          <cell r="E2404">
            <v>2.4</v>
          </cell>
          <cell r="F2404">
            <v>2.75</v>
          </cell>
          <cell r="G2404">
            <v>2.6026315789473684</v>
          </cell>
          <cell r="H2404">
            <v>14835</v>
          </cell>
          <cell r="I2404">
            <v>5700</v>
          </cell>
          <cell r="N2404"/>
          <cell r="P2404"/>
          <cell r="Q2404"/>
          <cell r="R2404"/>
          <cell r="S2404"/>
          <cell r="U2404"/>
          <cell r="V2404"/>
          <cell r="W2404"/>
          <cell r="X2404">
            <v>37165</v>
          </cell>
          <cell r="Y2404">
            <v>14835</v>
          </cell>
          <cell r="Z2404">
            <v>37165</v>
          </cell>
          <cell r="AA2404"/>
          <cell r="AB2404"/>
          <cell r="AC2404"/>
        </row>
        <row r="2405">
          <cell r="A2405">
            <v>37190</v>
          </cell>
          <cell r="B2405">
            <v>5300</v>
          </cell>
          <cell r="D2405"/>
          <cell r="E2405">
            <v>2.4</v>
          </cell>
          <cell r="F2405">
            <v>2.75</v>
          </cell>
          <cell r="G2405">
            <v>2.6179245283018866</v>
          </cell>
          <cell r="H2405">
            <v>13874.999999999998</v>
          </cell>
          <cell r="I2405">
            <v>5300</v>
          </cell>
          <cell r="N2405"/>
          <cell r="P2405"/>
          <cell r="Q2405"/>
          <cell r="R2405"/>
          <cell r="S2405"/>
          <cell r="U2405"/>
          <cell r="V2405"/>
          <cell r="W2405"/>
          <cell r="X2405">
            <v>37165</v>
          </cell>
          <cell r="Y2405">
            <v>13874.999999999998</v>
          </cell>
          <cell r="Z2405">
            <v>37165</v>
          </cell>
          <cell r="AA2405"/>
          <cell r="AB2405"/>
          <cell r="AC2405"/>
        </row>
        <row r="2406">
          <cell r="A2406">
            <v>37191</v>
          </cell>
          <cell r="B2406">
            <v>5300</v>
          </cell>
          <cell r="D2406"/>
          <cell r="E2406">
            <v>2.4</v>
          </cell>
          <cell r="F2406">
            <v>2.75</v>
          </cell>
          <cell r="G2406">
            <v>2.6179245283018866</v>
          </cell>
          <cell r="H2406">
            <v>13874.999999999998</v>
          </cell>
          <cell r="I2406">
            <v>5300</v>
          </cell>
          <cell r="N2406"/>
          <cell r="P2406"/>
          <cell r="Q2406"/>
          <cell r="R2406"/>
          <cell r="S2406"/>
          <cell r="U2406"/>
          <cell r="V2406"/>
          <cell r="W2406"/>
          <cell r="X2406">
            <v>37165</v>
          </cell>
          <cell r="Y2406">
            <v>13874.999999999998</v>
          </cell>
          <cell r="Z2406">
            <v>37165</v>
          </cell>
          <cell r="AA2406"/>
          <cell r="AB2406"/>
          <cell r="AC2406"/>
        </row>
        <row r="2407">
          <cell r="A2407">
            <v>37192</v>
          </cell>
          <cell r="B2407">
            <v>5300</v>
          </cell>
          <cell r="D2407"/>
          <cell r="E2407">
            <v>2.4</v>
          </cell>
          <cell r="F2407">
            <v>2.75</v>
          </cell>
          <cell r="G2407">
            <v>2.6179245283018866</v>
          </cell>
          <cell r="H2407">
            <v>13874.999999999998</v>
          </cell>
          <cell r="I2407">
            <v>5300</v>
          </cell>
          <cell r="N2407"/>
          <cell r="P2407"/>
          <cell r="Q2407"/>
          <cell r="R2407"/>
          <cell r="S2407"/>
          <cell r="U2407"/>
          <cell r="V2407"/>
          <cell r="W2407"/>
          <cell r="X2407">
            <v>37165</v>
          </cell>
          <cell r="Y2407">
            <v>13874.999999999998</v>
          </cell>
          <cell r="Z2407">
            <v>37165</v>
          </cell>
          <cell r="AA2407"/>
          <cell r="AB2407"/>
          <cell r="AC2407"/>
        </row>
        <row r="2408">
          <cell r="A2408">
            <v>37193</v>
          </cell>
          <cell r="B2408">
            <v>800</v>
          </cell>
          <cell r="D2408"/>
          <cell r="E2408">
            <v>2.75</v>
          </cell>
          <cell r="F2408">
            <v>2.75</v>
          </cell>
          <cell r="G2408">
            <v>2.75</v>
          </cell>
          <cell r="H2408">
            <v>2200</v>
          </cell>
          <cell r="I2408">
            <v>800</v>
          </cell>
          <cell r="N2408"/>
          <cell r="P2408"/>
          <cell r="Q2408"/>
          <cell r="R2408"/>
          <cell r="S2408"/>
          <cell r="U2408"/>
          <cell r="V2408"/>
          <cell r="W2408"/>
          <cell r="X2408">
            <v>37165</v>
          </cell>
          <cell r="Y2408">
            <v>2200</v>
          </cell>
          <cell r="Z2408">
            <v>37165</v>
          </cell>
          <cell r="AA2408"/>
          <cell r="AB2408"/>
          <cell r="AC2408"/>
        </row>
        <row r="2409">
          <cell r="A2409">
            <v>37194</v>
          </cell>
          <cell r="B2409">
            <v>800</v>
          </cell>
          <cell r="D2409"/>
          <cell r="E2409">
            <v>2.75</v>
          </cell>
          <cell r="F2409">
            <v>2.75</v>
          </cell>
          <cell r="G2409">
            <v>2.75</v>
          </cell>
          <cell r="H2409">
            <v>2200</v>
          </cell>
          <cell r="I2409">
            <v>800</v>
          </cell>
          <cell r="N2409"/>
          <cell r="P2409"/>
          <cell r="Q2409"/>
          <cell r="R2409"/>
          <cell r="S2409"/>
          <cell r="U2409"/>
          <cell r="V2409"/>
          <cell r="W2409"/>
          <cell r="X2409">
            <v>37165</v>
          </cell>
          <cell r="Y2409">
            <v>2200</v>
          </cell>
          <cell r="Z2409">
            <v>37165</v>
          </cell>
          <cell r="AA2409"/>
          <cell r="AB2409"/>
          <cell r="AC2409"/>
        </row>
        <row r="2410">
          <cell r="A2410">
            <v>37195</v>
          </cell>
          <cell r="B2410">
            <v>27200</v>
          </cell>
          <cell r="C2410"/>
          <cell r="D2410"/>
          <cell r="E2410">
            <v>2.75</v>
          </cell>
          <cell r="F2410">
            <v>3</v>
          </cell>
          <cell r="G2410">
            <v>2.9165441176470588</v>
          </cell>
          <cell r="H2410">
            <v>79330</v>
          </cell>
          <cell r="I2410">
            <v>27200</v>
          </cell>
          <cell r="J2410">
            <v>511170</v>
          </cell>
          <cell r="K2410">
            <v>155700</v>
          </cell>
          <cell r="L2410">
            <v>3.2830443159922931</v>
          </cell>
          <cell r="M2410"/>
          <cell r="N2410"/>
          <cell r="O2410"/>
          <cell r="P2410"/>
          <cell r="Q2410"/>
          <cell r="R2410"/>
          <cell r="S2410"/>
          <cell r="T2410"/>
          <cell r="U2410"/>
          <cell r="V2410"/>
          <cell r="W2410"/>
          <cell r="X2410">
            <v>37165</v>
          </cell>
          <cell r="Y2410">
            <v>79330</v>
          </cell>
          <cell r="Z2410">
            <v>37165</v>
          </cell>
          <cell r="AA2410"/>
          <cell r="AB2410"/>
          <cell r="AC2410"/>
        </row>
        <row r="2411">
          <cell r="A2411">
            <v>37196</v>
          </cell>
          <cell r="B2411">
            <v>27200</v>
          </cell>
          <cell r="D2411"/>
          <cell r="E2411">
            <v>2.75</v>
          </cell>
          <cell r="F2411">
            <v>3</v>
          </cell>
          <cell r="G2411">
            <v>2.9165441176470588</v>
          </cell>
          <cell r="H2411">
            <v>79330</v>
          </cell>
          <cell r="I2411">
            <v>27200</v>
          </cell>
          <cell r="N2411"/>
          <cell r="P2411"/>
          <cell r="Q2411"/>
          <cell r="R2411"/>
          <cell r="S2411"/>
          <cell r="U2411"/>
          <cell r="V2411"/>
          <cell r="W2411"/>
          <cell r="X2411">
            <v>37196</v>
          </cell>
          <cell r="Y2411">
            <v>79330</v>
          </cell>
          <cell r="Z2411">
            <v>37196</v>
          </cell>
          <cell r="AA2411"/>
          <cell r="AB2411"/>
          <cell r="AC2411"/>
        </row>
        <row r="2412">
          <cell r="A2412">
            <v>37197</v>
          </cell>
          <cell r="B2412">
            <v>27200</v>
          </cell>
          <cell r="D2412"/>
          <cell r="E2412">
            <v>2.75</v>
          </cell>
          <cell r="F2412">
            <v>3</v>
          </cell>
          <cell r="G2412">
            <v>2.9165441176470588</v>
          </cell>
          <cell r="H2412">
            <v>79330</v>
          </cell>
          <cell r="I2412">
            <v>27200</v>
          </cell>
          <cell r="N2412"/>
          <cell r="P2412"/>
          <cell r="Q2412"/>
          <cell r="R2412"/>
          <cell r="S2412"/>
          <cell r="U2412"/>
          <cell r="V2412"/>
          <cell r="W2412"/>
          <cell r="X2412">
            <v>37196</v>
          </cell>
          <cell r="Y2412">
            <v>79330</v>
          </cell>
          <cell r="Z2412">
            <v>37196</v>
          </cell>
          <cell r="AA2412"/>
          <cell r="AB2412"/>
          <cell r="AC2412"/>
        </row>
        <row r="2413">
          <cell r="A2413">
            <v>37198</v>
          </cell>
          <cell r="B2413">
            <v>27200</v>
          </cell>
          <cell r="D2413"/>
          <cell r="E2413">
            <v>2.75</v>
          </cell>
          <cell r="F2413">
            <v>3</v>
          </cell>
          <cell r="G2413">
            <v>2.9165441176470588</v>
          </cell>
          <cell r="H2413">
            <v>79330</v>
          </cell>
          <cell r="I2413">
            <v>27200</v>
          </cell>
          <cell r="N2413"/>
          <cell r="P2413"/>
          <cell r="Q2413"/>
          <cell r="R2413"/>
          <cell r="S2413"/>
          <cell r="U2413"/>
          <cell r="V2413"/>
          <cell r="W2413"/>
          <cell r="X2413">
            <v>37196</v>
          </cell>
          <cell r="Y2413">
            <v>79330</v>
          </cell>
          <cell r="Z2413">
            <v>37196</v>
          </cell>
          <cell r="AA2413"/>
          <cell r="AB2413"/>
          <cell r="AC2413"/>
        </row>
        <row r="2414">
          <cell r="A2414">
            <v>37199</v>
          </cell>
          <cell r="B2414">
            <v>27200</v>
          </cell>
          <cell r="D2414"/>
          <cell r="E2414">
            <v>2.75</v>
          </cell>
          <cell r="F2414">
            <v>3</v>
          </cell>
          <cell r="G2414">
            <v>2.9165441176470588</v>
          </cell>
          <cell r="H2414">
            <v>79330</v>
          </cell>
          <cell r="I2414">
            <v>27200</v>
          </cell>
          <cell r="N2414"/>
          <cell r="P2414"/>
          <cell r="Q2414"/>
          <cell r="R2414"/>
          <cell r="S2414"/>
          <cell r="U2414"/>
          <cell r="V2414"/>
          <cell r="W2414"/>
          <cell r="X2414">
            <v>37196</v>
          </cell>
          <cell r="Y2414">
            <v>79330</v>
          </cell>
          <cell r="Z2414">
            <v>37196</v>
          </cell>
          <cell r="AA2414"/>
          <cell r="AB2414"/>
          <cell r="AC2414"/>
        </row>
        <row r="2415">
          <cell r="A2415">
            <v>37200</v>
          </cell>
          <cell r="B2415">
            <v>2000</v>
          </cell>
          <cell r="D2415"/>
          <cell r="E2415">
            <v>4.75</v>
          </cell>
          <cell r="F2415">
            <v>4.75</v>
          </cell>
          <cell r="G2415">
            <v>4.75</v>
          </cell>
          <cell r="H2415">
            <v>9500</v>
          </cell>
          <cell r="I2415">
            <v>2000</v>
          </cell>
          <cell r="N2415"/>
          <cell r="P2415"/>
          <cell r="Q2415"/>
          <cell r="R2415"/>
          <cell r="S2415"/>
          <cell r="U2415"/>
          <cell r="V2415"/>
          <cell r="W2415"/>
          <cell r="X2415">
            <v>37196</v>
          </cell>
          <cell r="Y2415">
            <v>9500</v>
          </cell>
          <cell r="Z2415">
            <v>37196</v>
          </cell>
          <cell r="AA2415"/>
          <cell r="AB2415"/>
          <cell r="AC2415"/>
        </row>
        <row r="2416">
          <cell r="A2416">
            <v>37201</v>
          </cell>
          <cell r="B2416">
            <v>2000</v>
          </cell>
          <cell r="D2416"/>
          <cell r="E2416">
            <v>4.75</v>
          </cell>
          <cell r="F2416">
            <v>4.75</v>
          </cell>
          <cell r="G2416">
            <v>4.75</v>
          </cell>
          <cell r="H2416">
            <v>9500</v>
          </cell>
          <cell r="I2416">
            <v>2000</v>
          </cell>
          <cell r="N2416"/>
          <cell r="P2416"/>
          <cell r="Q2416"/>
          <cell r="R2416"/>
          <cell r="S2416"/>
          <cell r="U2416"/>
          <cell r="V2416"/>
          <cell r="W2416"/>
          <cell r="X2416">
            <v>37196</v>
          </cell>
          <cell r="Y2416">
            <v>9500</v>
          </cell>
          <cell r="Z2416">
            <v>37196</v>
          </cell>
          <cell r="AA2416"/>
          <cell r="AB2416"/>
          <cell r="AC2416"/>
        </row>
        <row r="2417">
          <cell r="A2417">
            <v>37202</v>
          </cell>
          <cell r="B2417">
            <v>7400</v>
          </cell>
          <cell r="D2417"/>
          <cell r="E2417">
            <v>3</v>
          </cell>
          <cell r="F2417">
            <v>4.75</v>
          </cell>
          <cell r="G2417">
            <v>3.8783783783783785</v>
          </cell>
          <cell r="H2417">
            <v>28700</v>
          </cell>
          <cell r="I2417">
            <v>7400</v>
          </cell>
          <cell r="N2417"/>
          <cell r="P2417"/>
          <cell r="Q2417"/>
          <cell r="R2417"/>
          <cell r="S2417"/>
          <cell r="U2417"/>
          <cell r="V2417"/>
          <cell r="W2417"/>
          <cell r="X2417">
            <v>37196</v>
          </cell>
          <cell r="Y2417">
            <v>28700</v>
          </cell>
          <cell r="Z2417">
            <v>37196</v>
          </cell>
          <cell r="AA2417"/>
          <cell r="AB2417"/>
          <cell r="AC2417"/>
        </row>
        <row r="2418">
          <cell r="A2418">
            <v>37203</v>
          </cell>
          <cell r="B2418">
            <v>5000</v>
          </cell>
          <cell r="D2418"/>
          <cell r="E2418">
            <v>4</v>
          </cell>
          <cell r="F2418">
            <v>4.75</v>
          </cell>
          <cell r="G2418">
            <v>4.3</v>
          </cell>
          <cell r="H2418">
            <v>21500</v>
          </cell>
          <cell r="I2418">
            <v>5000</v>
          </cell>
          <cell r="N2418"/>
          <cell r="P2418"/>
          <cell r="Q2418"/>
          <cell r="R2418"/>
          <cell r="S2418"/>
          <cell r="U2418"/>
          <cell r="V2418"/>
          <cell r="W2418"/>
          <cell r="X2418">
            <v>37196</v>
          </cell>
          <cell r="Y2418">
            <v>21500</v>
          </cell>
          <cell r="Z2418">
            <v>37196</v>
          </cell>
          <cell r="AA2418"/>
          <cell r="AB2418"/>
          <cell r="AC2418"/>
        </row>
        <row r="2419">
          <cell r="A2419">
            <v>37204</v>
          </cell>
          <cell r="B2419">
            <v>4000</v>
          </cell>
          <cell r="D2419"/>
          <cell r="E2419">
            <v>4</v>
          </cell>
          <cell r="F2419">
            <v>4.75</v>
          </cell>
          <cell r="G2419">
            <v>4.375</v>
          </cell>
          <cell r="H2419">
            <v>17500</v>
          </cell>
          <cell r="I2419">
            <v>4000</v>
          </cell>
          <cell r="N2419"/>
          <cell r="P2419"/>
          <cell r="Q2419"/>
          <cell r="R2419"/>
          <cell r="S2419"/>
          <cell r="U2419"/>
          <cell r="V2419"/>
          <cell r="W2419"/>
          <cell r="X2419">
            <v>37196</v>
          </cell>
          <cell r="Y2419">
            <v>17500</v>
          </cell>
          <cell r="Z2419">
            <v>37196</v>
          </cell>
          <cell r="AA2419"/>
          <cell r="AB2419"/>
          <cell r="AC2419"/>
        </row>
        <row r="2420">
          <cell r="A2420">
            <v>37205</v>
          </cell>
          <cell r="B2420">
            <v>4000</v>
          </cell>
          <cell r="D2420"/>
          <cell r="E2420">
            <v>4</v>
          </cell>
          <cell r="F2420">
            <v>4.75</v>
          </cell>
          <cell r="G2420">
            <v>4.375</v>
          </cell>
          <cell r="H2420">
            <v>17500</v>
          </cell>
          <cell r="I2420">
            <v>4000</v>
          </cell>
          <cell r="N2420"/>
          <cell r="P2420"/>
          <cell r="Q2420"/>
          <cell r="R2420"/>
          <cell r="S2420"/>
          <cell r="U2420"/>
          <cell r="V2420"/>
          <cell r="W2420"/>
          <cell r="X2420">
            <v>37196</v>
          </cell>
          <cell r="Y2420">
            <v>17500</v>
          </cell>
          <cell r="Z2420">
            <v>37196</v>
          </cell>
          <cell r="AA2420"/>
          <cell r="AB2420"/>
          <cell r="AC2420"/>
        </row>
        <row r="2421">
          <cell r="A2421">
            <v>37206</v>
          </cell>
          <cell r="B2421">
            <v>4000</v>
          </cell>
          <cell r="D2421"/>
          <cell r="E2421">
            <v>4</v>
          </cell>
          <cell r="F2421">
            <v>4.75</v>
          </cell>
          <cell r="G2421">
            <v>4.375</v>
          </cell>
          <cell r="H2421">
            <v>17500</v>
          </cell>
          <cell r="I2421">
            <v>4000</v>
          </cell>
          <cell r="N2421"/>
          <cell r="P2421"/>
          <cell r="Q2421"/>
          <cell r="R2421"/>
          <cell r="S2421"/>
          <cell r="U2421"/>
          <cell r="V2421"/>
          <cell r="W2421"/>
          <cell r="X2421">
            <v>37196</v>
          </cell>
          <cell r="Y2421">
            <v>17500</v>
          </cell>
          <cell r="Z2421">
            <v>37196</v>
          </cell>
          <cell r="AA2421"/>
          <cell r="AB2421"/>
          <cell r="AC2421"/>
        </row>
        <row r="2422">
          <cell r="A2422">
            <v>37207</v>
          </cell>
          <cell r="B2422">
            <v>0</v>
          </cell>
          <cell r="D2422"/>
          <cell r="E2422"/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N2422"/>
          <cell r="P2422"/>
          <cell r="Q2422"/>
          <cell r="R2422"/>
          <cell r="S2422"/>
          <cell r="U2422"/>
          <cell r="V2422"/>
          <cell r="W2422"/>
          <cell r="X2422">
            <v>37196</v>
          </cell>
          <cell r="Y2422">
            <v>0</v>
          </cell>
          <cell r="Z2422" t="str">
            <v/>
          </cell>
          <cell r="AA2422"/>
          <cell r="AB2422"/>
          <cell r="AC2422"/>
        </row>
        <row r="2423">
          <cell r="A2423">
            <v>37208</v>
          </cell>
          <cell r="B2423">
            <v>3000</v>
          </cell>
          <cell r="D2423"/>
          <cell r="E2423">
            <v>2.08</v>
          </cell>
          <cell r="F2423">
            <v>2.08</v>
          </cell>
          <cell r="G2423">
            <v>2.08</v>
          </cell>
          <cell r="H2423">
            <v>6240</v>
          </cell>
          <cell r="I2423">
            <v>3000</v>
          </cell>
          <cell r="N2423"/>
          <cell r="P2423"/>
          <cell r="Q2423"/>
          <cell r="R2423"/>
          <cell r="S2423"/>
          <cell r="U2423"/>
          <cell r="V2423"/>
          <cell r="W2423"/>
          <cell r="X2423">
            <v>37196</v>
          </cell>
          <cell r="Y2423">
            <v>6240</v>
          </cell>
          <cell r="Z2423">
            <v>37196</v>
          </cell>
          <cell r="AA2423"/>
          <cell r="AB2423"/>
          <cell r="AC2423"/>
        </row>
        <row r="2424">
          <cell r="A2424">
            <v>37209</v>
          </cell>
          <cell r="B2424">
            <v>7000</v>
          </cell>
          <cell r="D2424"/>
          <cell r="E2424">
            <v>2.1</v>
          </cell>
          <cell r="F2424">
            <v>2.1</v>
          </cell>
          <cell r="G2424">
            <v>2.1</v>
          </cell>
          <cell r="H2424">
            <v>14700</v>
          </cell>
          <cell r="I2424">
            <v>7000</v>
          </cell>
          <cell r="N2424"/>
          <cell r="P2424"/>
          <cell r="Q2424"/>
          <cell r="R2424"/>
          <cell r="S2424"/>
          <cell r="U2424"/>
          <cell r="V2424"/>
          <cell r="W2424"/>
          <cell r="X2424">
            <v>37196</v>
          </cell>
          <cell r="Y2424">
            <v>14700</v>
          </cell>
          <cell r="Z2424">
            <v>37196</v>
          </cell>
          <cell r="AA2424"/>
          <cell r="AB2424"/>
          <cell r="AC2424"/>
        </row>
        <row r="2425">
          <cell r="A2425">
            <v>37210</v>
          </cell>
          <cell r="B2425">
            <v>10000</v>
          </cell>
          <cell r="D2425"/>
          <cell r="E2425">
            <v>2.16</v>
          </cell>
          <cell r="F2425">
            <v>2.16</v>
          </cell>
          <cell r="G2425">
            <v>2.16</v>
          </cell>
          <cell r="H2425">
            <v>21600</v>
          </cell>
          <cell r="I2425">
            <v>10000</v>
          </cell>
          <cell r="N2425"/>
          <cell r="P2425"/>
          <cell r="Q2425"/>
          <cell r="R2425"/>
          <cell r="S2425"/>
          <cell r="U2425"/>
          <cell r="V2425"/>
          <cell r="W2425"/>
          <cell r="X2425">
            <v>37196</v>
          </cell>
          <cell r="Y2425">
            <v>21600</v>
          </cell>
          <cell r="Z2425">
            <v>37196</v>
          </cell>
          <cell r="AA2425"/>
          <cell r="AB2425"/>
          <cell r="AC2425"/>
        </row>
        <row r="2426">
          <cell r="A2426">
            <v>37211</v>
          </cell>
          <cell r="B2426">
            <v>3000</v>
          </cell>
          <cell r="D2426"/>
          <cell r="E2426">
            <v>2.02</v>
          </cell>
          <cell r="F2426">
            <v>2.75</v>
          </cell>
          <cell r="G2426">
            <v>2.2633333333333332</v>
          </cell>
          <cell r="H2426">
            <v>6790</v>
          </cell>
          <cell r="I2426">
            <v>3000</v>
          </cell>
          <cell r="N2426"/>
          <cell r="P2426"/>
          <cell r="Q2426"/>
          <cell r="R2426"/>
          <cell r="S2426"/>
          <cell r="U2426"/>
          <cell r="V2426"/>
          <cell r="W2426"/>
          <cell r="X2426">
            <v>37196</v>
          </cell>
          <cell r="Y2426">
            <v>6790</v>
          </cell>
          <cell r="Z2426">
            <v>37196</v>
          </cell>
          <cell r="AA2426"/>
          <cell r="AB2426"/>
          <cell r="AC2426"/>
        </row>
        <row r="2427">
          <cell r="A2427">
            <v>37212</v>
          </cell>
          <cell r="B2427">
            <v>3000</v>
          </cell>
          <cell r="D2427"/>
          <cell r="E2427">
            <v>2.02</v>
          </cell>
          <cell r="F2427">
            <v>2.75</v>
          </cell>
          <cell r="G2427">
            <v>2.2633333333333332</v>
          </cell>
          <cell r="H2427">
            <v>6790</v>
          </cell>
          <cell r="I2427">
            <v>3000</v>
          </cell>
          <cell r="N2427"/>
          <cell r="P2427"/>
          <cell r="Q2427"/>
          <cell r="R2427"/>
          <cell r="S2427"/>
          <cell r="U2427"/>
          <cell r="V2427"/>
          <cell r="W2427"/>
          <cell r="X2427">
            <v>37196</v>
          </cell>
          <cell r="Y2427">
            <v>6790</v>
          </cell>
          <cell r="Z2427">
            <v>37196</v>
          </cell>
          <cell r="AA2427"/>
          <cell r="AB2427"/>
          <cell r="AC2427"/>
        </row>
        <row r="2428">
          <cell r="A2428">
            <v>37213</v>
          </cell>
          <cell r="B2428">
            <v>3000</v>
          </cell>
          <cell r="D2428"/>
          <cell r="E2428">
            <v>2.02</v>
          </cell>
          <cell r="F2428">
            <v>2.75</v>
          </cell>
          <cell r="G2428">
            <v>2.2633333333333332</v>
          </cell>
          <cell r="H2428">
            <v>6790</v>
          </cell>
          <cell r="I2428">
            <v>3000</v>
          </cell>
          <cell r="N2428"/>
          <cell r="P2428"/>
          <cell r="Q2428"/>
          <cell r="R2428"/>
          <cell r="S2428"/>
          <cell r="U2428"/>
          <cell r="V2428"/>
          <cell r="W2428"/>
          <cell r="X2428">
            <v>37196</v>
          </cell>
          <cell r="Y2428">
            <v>6790</v>
          </cell>
          <cell r="Z2428">
            <v>37196</v>
          </cell>
          <cell r="AA2428"/>
          <cell r="AB2428"/>
          <cell r="AC2428"/>
        </row>
        <row r="2429">
          <cell r="A2429">
            <v>37214</v>
          </cell>
          <cell r="B2429">
            <v>1000</v>
          </cell>
          <cell r="D2429"/>
          <cell r="E2429">
            <v>2.75</v>
          </cell>
          <cell r="F2429">
            <v>2.75</v>
          </cell>
          <cell r="G2429">
            <v>2.75</v>
          </cell>
          <cell r="H2429">
            <v>2750</v>
          </cell>
          <cell r="I2429">
            <v>1000</v>
          </cell>
          <cell r="N2429"/>
          <cell r="P2429"/>
          <cell r="Q2429"/>
          <cell r="R2429"/>
          <cell r="S2429"/>
          <cell r="U2429"/>
          <cell r="V2429"/>
          <cell r="W2429"/>
          <cell r="X2429">
            <v>37196</v>
          </cell>
          <cell r="Y2429">
            <v>2750</v>
          </cell>
          <cell r="Z2429">
            <v>37196</v>
          </cell>
          <cell r="AA2429"/>
          <cell r="AB2429"/>
          <cell r="AC2429"/>
        </row>
        <row r="2430">
          <cell r="A2430">
            <v>37215</v>
          </cell>
          <cell r="B2430">
            <v>1000</v>
          </cell>
          <cell r="D2430"/>
          <cell r="E2430">
            <v>3</v>
          </cell>
          <cell r="F2430">
            <v>3</v>
          </cell>
          <cell r="G2430">
            <v>3</v>
          </cell>
          <cell r="H2430">
            <v>3000</v>
          </cell>
          <cell r="I2430">
            <v>1000</v>
          </cell>
          <cell r="N2430"/>
          <cell r="P2430"/>
          <cell r="Q2430"/>
          <cell r="R2430"/>
          <cell r="S2430"/>
          <cell r="U2430"/>
          <cell r="V2430"/>
          <cell r="W2430"/>
          <cell r="X2430">
            <v>37196</v>
          </cell>
          <cell r="Y2430">
            <v>3000</v>
          </cell>
          <cell r="Z2430">
            <v>37196</v>
          </cell>
          <cell r="AA2430"/>
          <cell r="AB2430"/>
          <cell r="AC2430"/>
        </row>
        <row r="2431">
          <cell r="A2431">
            <v>37216</v>
          </cell>
          <cell r="B2431">
            <v>6000</v>
          </cell>
          <cell r="D2431"/>
          <cell r="E2431">
            <v>1.95</v>
          </cell>
          <cell r="F2431">
            <v>2</v>
          </cell>
          <cell r="G2431">
            <v>1.9666666666666666</v>
          </cell>
          <cell r="H2431">
            <v>11800</v>
          </cell>
          <cell r="I2431">
            <v>6000</v>
          </cell>
          <cell r="N2431"/>
          <cell r="P2431"/>
          <cell r="Q2431"/>
          <cell r="R2431"/>
          <cell r="S2431"/>
          <cell r="U2431"/>
          <cell r="V2431"/>
          <cell r="W2431"/>
          <cell r="X2431">
            <v>37196</v>
          </cell>
          <cell r="Y2431">
            <v>11800</v>
          </cell>
          <cell r="Z2431">
            <v>37196</v>
          </cell>
          <cell r="AA2431"/>
          <cell r="AB2431"/>
          <cell r="AC2431"/>
        </row>
        <row r="2432">
          <cell r="A2432">
            <v>37217</v>
          </cell>
          <cell r="B2432">
            <v>7000</v>
          </cell>
          <cell r="D2432"/>
          <cell r="E2432">
            <v>1.95</v>
          </cell>
          <cell r="F2432">
            <v>2</v>
          </cell>
          <cell r="G2432">
            <v>1.9785714285714286</v>
          </cell>
          <cell r="H2432">
            <v>13850</v>
          </cell>
          <cell r="I2432">
            <v>7000</v>
          </cell>
          <cell r="N2432"/>
          <cell r="P2432"/>
          <cell r="Q2432"/>
          <cell r="R2432"/>
          <cell r="S2432"/>
          <cell r="U2432"/>
          <cell r="V2432"/>
          <cell r="W2432"/>
          <cell r="X2432">
            <v>37196</v>
          </cell>
          <cell r="Y2432">
            <v>13850</v>
          </cell>
          <cell r="Z2432">
            <v>37196</v>
          </cell>
          <cell r="AA2432"/>
          <cell r="AB2432"/>
          <cell r="AC2432"/>
        </row>
        <row r="2433">
          <cell r="A2433">
            <v>37218</v>
          </cell>
          <cell r="B2433">
            <v>6000</v>
          </cell>
          <cell r="D2433"/>
          <cell r="E2433">
            <v>2</v>
          </cell>
          <cell r="F2433">
            <v>3.5</v>
          </cell>
          <cell r="G2433">
            <v>2.2599999999999998</v>
          </cell>
          <cell r="H2433">
            <v>13559.999999999998</v>
          </cell>
          <cell r="I2433">
            <v>6000</v>
          </cell>
          <cell r="N2433"/>
          <cell r="P2433"/>
          <cell r="Q2433"/>
          <cell r="R2433"/>
          <cell r="S2433"/>
          <cell r="U2433"/>
          <cell r="V2433"/>
          <cell r="W2433"/>
          <cell r="X2433">
            <v>37196</v>
          </cell>
          <cell r="Y2433">
            <v>13559.999999999998</v>
          </cell>
          <cell r="Z2433">
            <v>37196</v>
          </cell>
          <cell r="AA2433"/>
          <cell r="AB2433"/>
          <cell r="AC2433"/>
        </row>
        <row r="2434">
          <cell r="A2434">
            <v>37219</v>
          </cell>
          <cell r="B2434">
            <v>6000</v>
          </cell>
          <cell r="D2434"/>
          <cell r="E2434">
            <v>2</v>
          </cell>
          <cell r="F2434">
            <v>3.5</v>
          </cell>
          <cell r="G2434">
            <v>2.2599999999999998</v>
          </cell>
          <cell r="H2434">
            <v>13559.999999999998</v>
          </cell>
          <cell r="I2434">
            <v>6000</v>
          </cell>
          <cell r="N2434"/>
          <cell r="P2434"/>
          <cell r="Q2434"/>
          <cell r="R2434"/>
          <cell r="S2434"/>
          <cell r="U2434"/>
          <cell r="V2434"/>
          <cell r="W2434"/>
          <cell r="X2434">
            <v>37196</v>
          </cell>
          <cell r="Y2434">
            <v>13559.999999999998</v>
          </cell>
          <cell r="Z2434">
            <v>37196</v>
          </cell>
          <cell r="AA2434"/>
          <cell r="AB2434"/>
          <cell r="AC2434"/>
        </row>
        <row r="2435">
          <cell r="A2435">
            <v>37220</v>
          </cell>
          <cell r="B2435">
            <v>6000</v>
          </cell>
          <cell r="D2435"/>
          <cell r="E2435">
            <v>2</v>
          </cell>
          <cell r="F2435">
            <v>3.5</v>
          </cell>
          <cell r="G2435">
            <v>2.2599999999999998</v>
          </cell>
          <cell r="H2435">
            <v>13559.999999999998</v>
          </cell>
          <cell r="I2435">
            <v>6000</v>
          </cell>
          <cell r="N2435"/>
          <cell r="P2435"/>
          <cell r="Q2435"/>
          <cell r="R2435"/>
          <cell r="S2435"/>
          <cell r="U2435"/>
          <cell r="V2435"/>
          <cell r="W2435"/>
          <cell r="X2435">
            <v>37196</v>
          </cell>
          <cell r="Y2435">
            <v>13559.999999999998</v>
          </cell>
          <cell r="Z2435">
            <v>37196</v>
          </cell>
          <cell r="AA2435"/>
          <cell r="AB2435"/>
          <cell r="AC2435"/>
        </row>
        <row r="2436">
          <cell r="A2436">
            <v>37221</v>
          </cell>
          <cell r="B2436">
            <v>3000</v>
          </cell>
          <cell r="D2436"/>
          <cell r="E2436">
            <v>2.06</v>
          </cell>
          <cell r="F2436">
            <v>2.06</v>
          </cell>
          <cell r="G2436">
            <v>2.06</v>
          </cell>
          <cell r="H2436">
            <v>6180</v>
          </cell>
          <cell r="I2436">
            <v>3000</v>
          </cell>
          <cell r="N2436"/>
          <cell r="P2436"/>
          <cell r="Q2436"/>
          <cell r="R2436"/>
          <cell r="S2436"/>
          <cell r="U2436"/>
          <cell r="V2436"/>
          <cell r="W2436"/>
          <cell r="X2436">
            <v>37196</v>
          </cell>
          <cell r="Y2436">
            <v>6180</v>
          </cell>
          <cell r="Z2436">
            <v>37196</v>
          </cell>
          <cell r="AA2436"/>
          <cell r="AB2436"/>
          <cell r="AC2436"/>
        </row>
        <row r="2437">
          <cell r="A2437">
            <v>37222</v>
          </cell>
          <cell r="B2437">
            <v>4000</v>
          </cell>
          <cell r="D2437"/>
          <cell r="E2437">
            <v>2</v>
          </cell>
          <cell r="F2437">
            <v>2</v>
          </cell>
          <cell r="G2437">
            <v>2</v>
          </cell>
          <cell r="H2437">
            <v>8000</v>
          </cell>
          <cell r="I2437">
            <v>4000</v>
          </cell>
          <cell r="N2437"/>
          <cell r="P2437"/>
          <cell r="Q2437"/>
          <cell r="R2437"/>
          <cell r="S2437"/>
          <cell r="U2437"/>
          <cell r="V2437"/>
          <cell r="W2437"/>
          <cell r="X2437">
            <v>37196</v>
          </cell>
          <cell r="Y2437">
            <v>8000</v>
          </cell>
          <cell r="Z2437">
            <v>37196</v>
          </cell>
          <cell r="AA2437"/>
          <cell r="AB2437"/>
          <cell r="AC2437"/>
        </row>
        <row r="2438">
          <cell r="A2438">
            <v>37223</v>
          </cell>
          <cell r="B2438">
            <v>10000</v>
          </cell>
          <cell r="D2438"/>
          <cell r="E2438">
            <v>2</v>
          </cell>
          <cell r="F2438">
            <v>2.09</v>
          </cell>
          <cell r="G2438">
            <v>2.0539999999999998</v>
          </cell>
          <cell r="H2438">
            <v>20540</v>
          </cell>
          <cell r="I2438">
            <v>10000</v>
          </cell>
          <cell r="N2438"/>
          <cell r="P2438"/>
          <cell r="Q2438"/>
          <cell r="R2438"/>
          <cell r="S2438"/>
          <cell r="U2438"/>
          <cell r="V2438"/>
          <cell r="W2438"/>
          <cell r="X2438">
            <v>37196</v>
          </cell>
          <cell r="Y2438">
            <v>20540</v>
          </cell>
          <cell r="Z2438">
            <v>37196</v>
          </cell>
          <cell r="AA2438"/>
          <cell r="AB2438"/>
          <cell r="AC2438"/>
        </row>
        <row r="2439">
          <cell r="A2439">
            <v>37224</v>
          </cell>
          <cell r="B2439">
            <v>13000</v>
          </cell>
          <cell r="D2439"/>
          <cell r="E2439">
            <v>1.84</v>
          </cell>
          <cell r="F2439">
            <v>2.09</v>
          </cell>
          <cell r="G2439">
            <v>1.9938461538461538</v>
          </cell>
          <cell r="H2439">
            <v>25920</v>
          </cell>
          <cell r="I2439">
            <v>13000</v>
          </cell>
          <cell r="N2439"/>
          <cell r="P2439"/>
          <cell r="Q2439"/>
          <cell r="R2439"/>
          <cell r="S2439"/>
          <cell r="U2439"/>
          <cell r="V2439"/>
          <cell r="W2439"/>
          <cell r="X2439">
            <v>37196</v>
          </cell>
          <cell r="Y2439">
            <v>25920</v>
          </cell>
          <cell r="Z2439">
            <v>37196</v>
          </cell>
          <cell r="AA2439"/>
          <cell r="AB2439"/>
          <cell r="AC2439"/>
        </row>
        <row r="2440">
          <cell r="A2440">
            <v>37225</v>
          </cell>
          <cell r="B2440">
            <v>46600</v>
          </cell>
          <cell r="C2440"/>
          <cell r="D2440"/>
          <cell r="E2440">
            <v>2</v>
          </cell>
          <cell r="F2440">
            <v>2.75</v>
          </cell>
          <cell r="G2440">
            <v>2.243776824034335</v>
          </cell>
          <cell r="H2440">
            <v>104560.00000000001</v>
          </cell>
          <cell r="I2440">
            <v>46600</v>
          </cell>
          <cell r="J2440">
            <v>739210</v>
          </cell>
          <cell r="K2440">
            <v>275800</v>
          </cell>
          <cell r="L2440">
            <v>2.680239303843365</v>
          </cell>
          <cell r="M2440"/>
          <cell r="N2440"/>
          <cell r="O2440"/>
          <cell r="P2440"/>
          <cell r="Q2440"/>
          <cell r="R2440"/>
          <cell r="S2440"/>
          <cell r="T2440"/>
          <cell r="U2440"/>
          <cell r="V2440"/>
          <cell r="W2440"/>
          <cell r="X2440">
            <v>37196</v>
          </cell>
          <cell r="Y2440">
            <v>104560.00000000001</v>
          </cell>
          <cell r="Z2440">
            <v>37196</v>
          </cell>
          <cell r="AA2440"/>
          <cell r="AB2440"/>
          <cell r="AC2440"/>
        </row>
        <row r="2441">
          <cell r="A2441">
            <v>37226</v>
          </cell>
          <cell r="B2441">
            <v>46600</v>
          </cell>
          <cell r="D2441"/>
          <cell r="E2441">
            <v>2</v>
          </cell>
          <cell r="F2441">
            <v>2.75</v>
          </cell>
          <cell r="G2441">
            <v>2.243776824034335</v>
          </cell>
          <cell r="H2441">
            <v>104560.00000000001</v>
          </cell>
          <cell r="I2441">
            <v>46600</v>
          </cell>
          <cell r="N2441"/>
          <cell r="P2441"/>
          <cell r="Q2441"/>
          <cell r="R2441"/>
          <cell r="S2441"/>
          <cell r="U2441"/>
          <cell r="V2441"/>
          <cell r="W2441"/>
          <cell r="X2441">
            <v>37226</v>
          </cell>
          <cell r="Y2441">
            <v>104560.00000000001</v>
          </cell>
          <cell r="Z2441">
            <v>37226</v>
          </cell>
          <cell r="AA2441"/>
          <cell r="AB2441"/>
          <cell r="AC2441"/>
        </row>
        <row r="2442">
          <cell r="A2442">
            <v>37227</v>
          </cell>
          <cell r="B2442">
            <v>46600</v>
          </cell>
          <cell r="D2442"/>
          <cell r="E2442">
            <v>2</v>
          </cell>
          <cell r="F2442">
            <v>2.75</v>
          </cell>
          <cell r="G2442">
            <v>2.243776824034335</v>
          </cell>
          <cell r="H2442">
            <v>104560.00000000001</v>
          </cell>
          <cell r="I2442">
            <v>46600</v>
          </cell>
          <cell r="N2442"/>
          <cell r="P2442"/>
          <cell r="Q2442"/>
          <cell r="R2442"/>
          <cell r="S2442"/>
          <cell r="U2442"/>
          <cell r="V2442"/>
          <cell r="W2442"/>
          <cell r="X2442">
            <v>37226</v>
          </cell>
          <cell r="Y2442">
            <v>104560.00000000001</v>
          </cell>
          <cell r="Z2442">
            <v>37226</v>
          </cell>
          <cell r="AA2442"/>
          <cell r="AB2442"/>
          <cell r="AC2442"/>
        </row>
        <row r="2443">
          <cell r="A2443">
            <v>37228</v>
          </cell>
          <cell r="B2443">
            <v>0</v>
          </cell>
          <cell r="D2443"/>
          <cell r="E2443"/>
          <cell r="F2443"/>
          <cell r="G2443"/>
          <cell r="H2443">
            <v>0</v>
          </cell>
          <cell r="I2443">
            <v>0</v>
          </cell>
          <cell r="N2443"/>
          <cell r="P2443"/>
          <cell r="Q2443"/>
          <cell r="R2443"/>
          <cell r="S2443"/>
          <cell r="U2443"/>
          <cell r="V2443"/>
          <cell r="W2443"/>
          <cell r="X2443">
            <v>37226</v>
          </cell>
          <cell r="Y2443">
            <v>0</v>
          </cell>
          <cell r="Z2443" t="str">
            <v/>
          </cell>
          <cell r="AA2443"/>
          <cell r="AB2443"/>
          <cell r="AC2443"/>
        </row>
        <row r="2444">
          <cell r="A2444">
            <v>37229</v>
          </cell>
          <cell r="B2444">
            <v>0</v>
          </cell>
          <cell r="D2444"/>
          <cell r="E2444"/>
          <cell r="F2444"/>
          <cell r="G2444"/>
          <cell r="H2444">
            <v>0</v>
          </cell>
          <cell r="I2444">
            <v>0</v>
          </cell>
          <cell r="N2444"/>
          <cell r="P2444"/>
          <cell r="Q2444"/>
          <cell r="R2444"/>
          <cell r="S2444"/>
          <cell r="U2444"/>
          <cell r="V2444"/>
          <cell r="W2444"/>
          <cell r="X2444">
            <v>37226</v>
          </cell>
          <cell r="Y2444">
            <v>0</v>
          </cell>
          <cell r="Z2444" t="str">
            <v/>
          </cell>
          <cell r="AA2444"/>
          <cell r="AB2444"/>
          <cell r="AC2444"/>
        </row>
        <row r="2445">
          <cell r="A2445">
            <v>37230</v>
          </cell>
          <cell r="B2445">
            <v>0</v>
          </cell>
          <cell r="D2445"/>
          <cell r="E2445"/>
          <cell r="F2445"/>
          <cell r="G2445"/>
          <cell r="H2445">
            <v>0</v>
          </cell>
          <cell r="I2445">
            <v>0</v>
          </cell>
          <cell r="N2445"/>
          <cell r="P2445"/>
          <cell r="Q2445"/>
          <cell r="R2445"/>
          <cell r="S2445"/>
          <cell r="U2445"/>
          <cell r="V2445"/>
          <cell r="W2445"/>
          <cell r="X2445">
            <v>37226</v>
          </cell>
          <cell r="Y2445">
            <v>0</v>
          </cell>
          <cell r="Z2445" t="str">
            <v/>
          </cell>
          <cell r="AA2445"/>
          <cell r="AB2445"/>
          <cell r="AC2445"/>
        </row>
        <row r="2446">
          <cell r="A2446">
            <v>37231</v>
          </cell>
          <cell r="B2446">
            <v>0</v>
          </cell>
          <cell r="D2446"/>
          <cell r="E2446"/>
          <cell r="F2446"/>
          <cell r="G2446"/>
          <cell r="H2446">
            <v>0</v>
          </cell>
          <cell r="I2446">
            <v>0</v>
          </cell>
          <cell r="N2446"/>
          <cell r="P2446"/>
          <cell r="Q2446"/>
          <cell r="R2446"/>
          <cell r="S2446"/>
          <cell r="U2446"/>
          <cell r="V2446"/>
          <cell r="W2446"/>
          <cell r="X2446">
            <v>37226</v>
          </cell>
          <cell r="Y2446">
            <v>0</v>
          </cell>
          <cell r="Z2446" t="str">
            <v/>
          </cell>
          <cell r="AA2446"/>
          <cell r="AB2446"/>
          <cell r="AC2446"/>
        </row>
        <row r="2447">
          <cell r="A2447">
            <v>37232</v>
          </cell>
          <cell r="B2447">
            <v>9150</v>
          </cell>
          <cell r="D2447"/>
          <cell r="E2447">
            <v>1.87</v>
          </cell>
          <cell r="F2447">
            <v>2.25</v>
          </cell>
          <cell r="G2447">
            <v>2.0991803278688526</v>
          </cell>
          <cell r="H2447">
            <v>19207.5</v>
          </cell>
          <cell r="I2447">
            <v>9150</v>
          </cell>
          <cell r="N2447"/>
          <cell r="P2447"/>
          <cell r="Q2447"/>
          <cell r="R2447"/>
          <cell r="S2447"/>
          <cell r="U2447"/>
          <cell r="V2447"/>
          <cell r="W2447"/>
          <cell r="X2447">
            <v>37226</v>
          </cell>
          <cell r="Y2447">
            <v>19207.5</v>
          </cell>
          <cell r="Z2447">
            <v>37226</v>
          </cell>
          <cell r="AA2447"/>
          <cell r="AB2447"/>
          <cell r="AC2447"/>
        </row>
        <row r="2448">
          <cell r="A2448">
            <v>37233</v>
          </cell>
          <cell r="B2448">
            <v>9150</v>
          </cell>
          <cell r="D2448"/>
          <cell r="E2448">
            <v>1.87</v>
          </cell>
          <cell r="F2448">
            <v>2.25</v>
          </cell>
          <cell r="G2448">
            <v>2.0991803278688526</v>
          </cell>
          <cell r="H2448">
            <v>19207.5</v>
          </cell>
          <cell r="I2448">
            <v>9150</v>
          </cell>
          <cell r="N2448"/>
          <cell r="P2448"/>
          <cell r="Q2448"/>
          <cell r="R2448"/>
          <cell r="S2448"/>
          <cell r="U2448"/>
          <cell r="V2448"/>
          <cell r="W2448"/>
          <cell r="X2448">
            <v>37226</v>
          </cell>
          <cell r="Y2448">
            <v>19207.5</v>
          </cell>
          <cell r="Z2448">
            <v>37226</v>
          </cell>
          <cell r="AA2448"/>
          <cell r="AB2448"/>
          <cell r="AC2448"/>
        </row>
        <row r="2449">
          <cell r="A2449">
            <v>37234</v>
          </cell>
          <cell r="B2449">
            <v>9150</v>
          </cell>
          <cell r="D2449"/>
          <cell r="E2449">
            <v>1.87</v>
          </cell>
          <cell r="F2449">
            <v>2.25</v>
          </cell>
          <cell r="G2449">
            <v>2.0991803278688526</v>
          </cell>
          <cell r="H2449">
            <v>19207.5</v>
          </cell>
          <cell r="I2449">
            <v>9150</v>
          </cell>
          <cell r="N2449"/>
          <cell r="P2449"/>
          <cell r="Q2449"/>
          <cell r="R2449"/>
          <cell r="S2449"/>
          <cell r="U2449"/>
          <cell r="V2449"/>
          <cell r="W2449"/>
          <cell r="X2449">
            <v>37226</v>
          </cell>
          <cell r="Y2449">
            <v>19207.5</v>
          </cell>
          <cell r="Z2449">
            <v>37226</v>
          </cell>
          <cell r="AA2449"/>
          <cell r="AB2449"/>
          <cell r="AC2449"/>
        </row>
        <row r="2450">
          <cell r="A2450">
            <v>37235</v>
          </cell>
          <cell r="B2450">
            <v>2400</v>
          </cell>
          <cell r="D2450"/>
          <cell r="E2450">
            <v>2.15</v>
          </cell>
          <cell r="F2450">
            <v>2.15</v>
          </cell>
          <cell r="G2450">
            <v>2.15</v>
          </cell>
          <cell r="H2450">
            <v>5160</v>
          </cell>
          <cell r="I2450">
            <v>2400</v>
          </cell>
          <cell r="N2450"/>
          <cell r="P2450"/>
          <cell r="Q2450"/>
          <cell r="R2450"/>
          <cell r="S2450"/>
          <cell r="U2450"/>
          <cell r="V2450"/>
          <cell r="W2450"/>
          <cell r="X2450">
            <v>37226</v>
          </cell>
          <cell r="Y2450">
            <v>5160</v>
          </cell>
          <cell r="Z2450">
            <v>37226</v>
          </cell>
          <cell r="AA2450"/>
          <cell r="AB2450"/>
          <cell r="AC2450"/>
        </row>
        <row r="2451">
          <cell r="A2451">
            <v>37236</v>
          </cell>
          <cell r="B2451">
            <v>7400</v>
          </cell>
          <cell r="D2451"/>
          <cell r="E2451">
            <v>1.79</v>
          </cell>
          <cell r="F2451">
            <v>2.15</v>
          </cell>
          <cell r="G2451">
            <v>1.9067567567567567</v>
          </cell>
          <cell r="H2451">
            <v>14110</v>
          </cell>
          <cell r="I2451">
            <v>7400</v>
          </cell>
          <cell r="N2451"/>
          <cell r="P2451"/>
          <cell r="Q2451"/>
          <cell r="R2451"/>
          <cell r="S2451"/>
          <cell r="U2451"/>
          <cell r="V2451"/>
          <cell r="W2451"/>
          <cell r="X2451">
            <v>37226</v>
          </cell>
          <cell r="Y2451">
            <v>14110</v>
          </cell>
          <cell r="Z2451">
            <v>37226</v>
          </cell>
          <cell r="AA2451"/>
          <cell r="AB2451"/>
          <cell r="AC2451"/>
        </row>
        <row r="2452">
          <cell r="A2452">
            <v>37237</v>
          </cell>
          <cell r="B2452">
            <v>5400</v>
          </cell>
          <cell r="D2452"/>
          <cell r="E2452">
            <v>2</v>
          </cell>
          <cell r="F2452">
            <v>3.25</v>
          </cell>
          <cell r="G2452">
            <v>2.6944444444444446</v>
          </cell>
          <cell r="H2452">
            <v>14550.000000000002</v>
          </cell>
          <cell r="I2452">
            <v>5400</v>
          </cell>
          <cell r="N2452"/>
          <cell r="P2452"/>
          <cell r="Q2452"/>
          <cell r="R2452"/>
          <cell r="S2452"/>
          <cell r="U2452"/>
          <cell r="V2452"/>
          <cell r="W2452"/>
          <cell r="X2452">
            <v>37226</v>
          </cell>
          <cell r="Y2452">
            <v>14550.000000000002</v>
          </cell>
          <cell r="Z2452">
            <v>37226</v>
          </cell>
          <cell r="AA2452"/>
          <cell r="AB2452"/>
          <cell r="AC2452"/>
        </row>
        <row r="2453">
          <cell r="A2453">
            <v>37238</v>
          </cell>
          <cell r="B2453">
            <v>1500</v>
          </cell>
          <cell r="D2453"/>
          <cell r="E2453">
            <v>3.25</v>
          </cell>
          <cell r="F2453">
            <v>3.25</v>
          </cell>
          <cell r="G2453">
            <v>3.25</v>
          </cell>
          <cell r="H2453">
            <v>4875</v>
          </cell>
          <cell r="I2453">
            <v>1500</v>
          </cell>
          <cell r="N2453"/>
          <cell r="P2453"/>
          <cell r="Q2453"/>
          <cell r="R2453"/>
          <cell r="S2453"/>
          <cell r="U2453"/>
          <cell r="V2453"/>
          <cell r="W2453"/>
          <cell r="X2453">
            <v>37226</v>
          </cell>
          <cell r="Y2453">
            <v>4875</v>
          </cell>
          <cell r="Z2453">
            <v>37226</v>
          </cell>
          <cell r="AA2453"/>
          <cell r="AB2453"/>
          <cell r="AC2453"/>
        </row>
        <row r="2454">
          <cell r="A2454">
            <v>37239</v>
          </cell>
          <cell r="B2454">
            <v>7400</v>
          </cell>
          <cell r="D2454"/>
          <cell r="E2454">
            <v>1.8</v>
          </cell>
          <cell r="F2454">
            <v>3.1</v>
          </cell>
          <cell r="G2454">
            <v>2.2162162162162162</v>
          </cell>
          <cell r="H2454">
            <v>16400</v>
          </cell>
          <cell r="I2454">
            <v>7400</v>
          </cell>
          <cell r="N2454"/>
          <cell r="P2454"/>
          <cell r="Q2454"/>
          <cell r="R2454"/>
          <cell r="S2454"/>
          <cell r="U2454"/>
          <cell r="V2454"/>
          <cell r="W2454"/>
          <cell r="X2454">
            <v>37226</v>
          </cell>
          <cell r="Y2454">
            <v>16400</v>
          </cell>
          <cell r="Z2454">
            <v>37226</v>
          </cell>
          <cell r="AA2454"/>
          <cell r="AB2454"/>
          <cell r="AC2454"/>
        </row>
        <row r="2455">
          <cell r="A2455">
            <v>37240</v>
          </cell>
          <cell r="B2455">
            <v>7400</v>
          </cell>
          <cell r="D2455"/>
          <cell r="E2455">
            <v>1.8</v>
          </cell>
          <cell r="F2455">
            <v>3.1</v>
          </cell>
          <cell r="G2455">
            <v>2.2162162162162162</v>
          </cell>
          <cell r="H2455">
            <v>16400</v>
          </cell>
          <cell r="I2455">
            <v>7400</v>
          </cell>
          <cell r="N2455"/>
          <cell r="P2455"/>
          <cell r="Q2455"/>
          <cell r="R2455"/>
          <cell r="S2455"/>
          <cell r="U2455"/>
          <cell r="V2455"/>
          <cell r="W2455"/>
          <cell r="X2455">
            <v>37226</v>
          </cell>
          <cell r="Y2455">
            <v>16400</v>
          </cell>
          <cell r="Z2455">
            <v>37226</v>
          </cell>
          <cell r="AA2455"/>
          <cell r="AB2455"/>
          <cell r="AC2455"/>
        </row>
        <row r="2456">
          <cell r="A2456">
            <v>37241</v>
          </cell>
          <cell r="B2456">
            <v>7400</v>
          </cell>
          <cell r="D2456"/>
          <cell r="E2456">
            <v>1.8</v>
          </cell>
          <cell r="F2456">
            <v>3.1</v>
          </cell>
          <cell r="G2456">
            <v>2.2162162162162162</v>
          </cell>
          <cell r="H2456">
            <v>16400</v>
          </cell>
          <cell r="I2456">
            <v>7400</v>
          </cell>
          <cell r="N2456"/>
          <cell r="P2456"/>
          <cell r="Q2456"/>
          <cell r="R2456"/>
          <cell r="S2456"/>
          <cell r="U2456"/>
          <cell r="V2456"/>
          <cell r="W2456"/>
          <cell r="X2456">
            <v>37226</v>
          </cell>
          <cell r="Y2456">
            <v>16400</v>
          </cell>
          <cell r="Z2456">
            <v>37226</v>
          </cell>
          <cell r="AA2456"/>
          <cell r="AB2456"/>
          <cell r="AC2456"/>
        </row>
        <row r="2457">
          <cell r="A2457">
            <v>37242</v>
          </cell>
          <cell r="B2457">
            <v>22500</v>
          </cell>
          <cell r="D2457"/>
          <cell r="E2457">
            <v>1.89</v>
          </cell>
          <cell r="F2457">
            <v>3.1</v>
          </cell>
          <cell r="G2457">
            <v>2.012</v>
          </cell>
          <cell r="H2457">
            <v>45270</v>
          </cell>
          <cell r="I2457">
            <v>22500</v>
          </cell>
          <cell r="N2457"/>
          <cell r="P2457"/>
          <cell r="Q2457"/>
          <cell r="R2457"/>
          <cell r="S2457"/>
          <cell r="U2457"/>
          <cell r="V2457"/>
          <cell r="W2457"/>
          <cell r="X2457">
            <v>37226</v>
          </cell>
          <cell r="Y2457">
            <v>45270</v>
          </cell>
          <cell r="Z2457">
            <v>37226</v>
          </cell>
          <cell r="AA2457"/>
          <cell r="AB2457"/>
          <cell r="AC2457"/>
        </row>
        <row r="2458">
          <cell r="A2458">
            <v>37243</v>
          </cell>
          <cell r="B2458">
            <v>2000</v>
          </cell>
          <cell r="D2458"/>
          <cell r="E2458">
            <v>3.1</v>
          </cell>
          <cell r="F2458">
            <v>3.1</v>
          </cell>
          <cell r="G2458">
            <v>3.1</v>
          </cell>
          <cell r="H2458">
            <v>6200</v>
          </cell>
          <cell r="I2458">
            <v>2000</v>
          </cell>
          <cell r="N2458"/>
          <cell r="P2458"/>
          <cell r="Q2458"/>
          <cell r="R2458"/>
          <cell r="S2458"/>
          <cell r="U2458"/>
          <cell r="V2458"/>
          <cell r="W2458"/>
          <cell r="X2458">
            <v>37226</v>
          </cell>
          <cell r="Y2458">
            <v>6200</v>
          </cell>
          <cell r="Z2458">
            <v>37226</v>
          </cell>
          <cell r="AA2458"/>
          <cell r="AB2458"/>
          <cell r="AC2458"/>
        </row>
        <row r="2459">
          <cell r="A2459">
            <v>37244</v>
          </cell>
          <cell r="B2459">
            <v>2000</v>
          </cell>
          <cell r="D2459"/>
          <cell r="E2459">
            <v>3.1</v>
          </cell>
          <cell r="F2459">
            <v>3.1</v>
          </cell>
          <cell r="G2459">
            <v>3.1</v>
          </cell>
          <cell r="H2459">
            <v>6200</v>
          </cell>
          <cell r="I2459">
            <v>2000</v>
          </cell>
          <cell r="N2459"/>
          <cell r="P2459"/>
          <cell r="Q2459"/>
          <cell r="R2459"/>
          <cell r="S2459"/>
          <cell r="U2459"/>
          <cell r="V2459"/>
          <cell r="W2459"/>
          <cell r="X2459">
            <v>37226</v>
          </cell>
          <cell r="Y2459">
            <v>6200</v>
          </cell>
          <cell r="Z2459">
            <v>37226</v>
          </cell>
          <cell r="AA2459"/>
          <cell r="AB2459"/>
          <cell r="AC2459"/>
        </row>
        <row r="2460">
          <cell r="A2460">
            <v>37245</v>
          </cell>
          <cell r="B2460">
            <v>10000</v>
          </cell>
          <cell r="D2460"/>
          <cell r="E2460">
            <v>1.7</v>
          </cell>
          <cell r="F2460">
            <v>3.1</v>
          </cell>
          <cell r="G2460">
            <v>1.84</v>
          </cell>
          <cell r="H2460">
            <v>18400</v>
          </cell>
          <cell r="I2460">
            <v>10000</v>
          </cell>
          <cell r="N2460"/>
          <cell r="P2460"/>
          <cell r="Q2460"/>
          <cell r="R2460"/>
          <cell r="S2460"/>
          <cell r="U2460"/>
          <cell r="V2460"/>
          <cell r="W2460"/>
          <cell r="X2460">
            <v>37226</v>
          </cell>
          <cell r="Y2460">
            <v>18400</v>
          </cell>
          <cell r="Z2460">
            <v>37226</v>
          </cell>
          <cell r="AA2460"/>
          <cell r="AB2460"/>
          <cell r="AC2460"/>
        </row>
        <row r="2461">
          <cell r="A2461">
            <v>37246</v>
          </cell>
          <cell r="B2461">
            <v>5000</v>
          </cell>
          <cell r="D2461"/>
          <cell r="E2461">
            <v>1.7</v>
          </cell>
          <cell r="F2461">
            <v>3.1</v>
          </cell>
          <cell r="G2461">
            <v>1.98</v>
          </cell>
          <cell r="H2461">
            <v>9900</v>
          </cell>
          <cell r="I2461">
            <v>5000</v>
          </cell>
          <cell r="N2461"/>
          <cell r="P2461"/>
          <cell r="Q2461"/>
          <cell r="R2461"/>
          <cell r="S2461"/>
          <cell r="U2461"/>
          <cell r="V2461"/>
          <cell r="W2461"/>
          <cell r="X2461">
            <v>37226</v>
          </cell>
          <cell r="Y2461">
            <v>9900</v>
          </cell>
          <cell r="Z2461">
            <v>37226</v>
          </cell>
          <cell r="AA2461"/>
          <cell r="AB2461"/>
          <cell r="AC2461"/>
        </row>
        <row r="2462">
          <cell r="A2462">
            <v>37247</v>
          </cell>
          <cell r="B2462">
            <v>5000</v>
          </cell>
          <cell r="D2462"/>
          <cell r="E2462">
            <v>1.7</v>
          </cell>
          <cell r="F2462">
            <v>3.1</v>
          </cell>
          <cell r="G2462">
            <v>1.98</v>
          </cell>
          <cell r="H2462">
            <v>9900</v>
          </cell>
          <cell r="I2462">
            <v>5000</v>
          </cell>
          <cell r="N2462"/>
          <cell r="P2462"/>
          <cell r="Q2462"/>
          <cell r="R2462"/>
          <cell r="S2462"/>
          <cell r="U2462"/>
          <cell r="V2462"/>
          <cell r="W2462"/>
          <cell r="X2462">
            <v>37226</v>
          </cell>
          <cell r="Y2462">
            <v>9900</v>
          </cell>
          <cell r="Z2462">
            <v>37226</v>
          </cell>
          <cell r="AA2462"/>
          <cell r="AB2462"/>
          <cell r="AC2462"/>
        </row>
        <row r="2463">
          <cell r="A2463">
            <v>37248</v>
          </cell>
          <cell r="B2463">
            <v>5000</v>
          </cell>
          <cell r="D2463"/>
          <cell r="E2463">
            <v>1.7</v>
          </cell>
          <cell r="F2463">
            <v>3.1</v>
          </cell>
          <cell r="G2463">
            <v>1.98</v>
          </cell>
          <cell r="H2463">
            <v>9900</v>
          </cell>
          <cell r="I2463">
            <v>5000</v>
          </cell>
          <cell r="N2463"/>
          <cell r="P2463"/>
          <cell r="Q2463"/>
          <cell r="R2463"/>
          <cell r="S2463"/>
          <cell r="U2463"/>
          <cell r="V2463"/>
          <cell r="W2463"/>
          <cell r="X2463">
            <v>37226</v>
          </cell>
          <cell r="Y2463">
            <v>9900</v>
          </cell>
          <cell r="Z2463">
            <v>37226</v>
          </cell>
          <cell r="AA2463"/>
          <cell r="AB2463"/>
          <cell r="AC2463"/>
        </row>
        <row r="2464">
          <cell r="A2464">
            <v>37249</v>
          </cell>
          <cell r="B2464">
            <v>8000</v>
          </cell>
          <cell r="D2464"/>
          <cell r="E2464">
            <v>1.6</v>
          </cell>
          <cell r="F2464">
            <v>3</v>
          </cell>
          <cell r="G2464">
            <v>1.825</v>
          </cell>
          <cell r="H2464">
            <v>14600</v>
          </cell>
          <cell r="I2464">
            <v>8000</v>
          </cell>
          <cell r="N2464"/>
          <cell r="P2464"/>
          <cell r="Q2464"/>
          <cell r="R2464"/>
          <cell r="S2464"/>
          <cell r="U2464"/>
          <cell r="V2464"/>
          <cell r="W2464"/>
          <cell r="X2464">
            <v>37226</v>
          </cell>
          <cell r="Y2464">
            <v>14600</v>
          </cell>
          <cell r="Z2464">
            <v>37226</v>
          </cell>
          <cell r="AA2464"/>
          <cell r="AB2464"/>
          <cell r="AC2464"/>
        </row>
        <row r="2465">
          <cell r="A2465">
            <v>37250</v>
          </cell>
          <cell r="B2465">
            <v>8000</v>
          </cell>
          <cell r="D2465"/>
          <cell r="E2465">
            <v>1.6</v>
          </cell>
          <cell r="F2465">
            <v>3</v>
          </cell>
          <cell r="G2465">
            <v>1.825</v>
          </cell>
          <cell r="H2465">
            <v>14600</v>
          </cell>
          <cell r="I2465">
            <v>8000</v>
          </cell>
          <cell r="N2465"/>
          <cell r="P2465"/>
          <cell r="Q2465"/>
          <cell r="R2465"/>
          <cell r="S2465"/>
          <cell r="U2465"/>
          <cell r="V2465"/>
          <cell r="W2465"/>
          <cell r="X2465">
            <v>37226</v>
          </cell>
          <cell r="Y2465">
            <v>14600</v>
          </cell>
          <cell r="Z2465">
            <v>37226</v>
          </cell>
          <cell r="AA2465"/>
          <cell r="AB2465"/>
          <cell r="AC2465"/>
        </row>
        <row r="2466">
          <cell r="A2466">
            <v>37251</v>
          </cell>
          <cell r="B2466">
            <v>15000</v>
          </cell>
          <cell r="D2466"/>
          <cell r="E2466">
            <v>1.7</v>
          </cell>
          <cell r="F2466">
            <v>3.25</v>
          </cell>
          <cell r="G2466">
            <v>2.0386666666666668</v>
          </cell>
          <cell r="H2466">
            <v>30580.000000000004</v>
          </cell>
          <cell r="I2466">
            <v>15000</v>
          </cell>
          <cell r="N2466"/>
          <cell r="P2466"/>
          <cell r="Q2466"/>
          <cell r="R2466"/>
          <cell r="S2466"/>
          <cell r="U2466"/>
          <cell r="V2466"/>
          <cell r="W2466"/>
          <cell r="X2466">
            <v>37226</v>
          </cell>
          <cell r="Y2466">
            <v>30580.000000000004</v>
          </cell>
          <cell r="Z2466">
            <v>37226</v>
          </cell>
          <cell r="AA2466"/>
          <cell r="AB2466"/>
          <cell r="AC2466"/>
        </row>
        <row r="2467">
          <cell r="A2467">
            <v>37252</v>
          </cell>
          <cell r="B2467">
            <v>15600</v>
          </cell>
          <cell r="D2467"/>
          <cell r="E2467">
            <v>1.93</v>
          </cell>
          <cell r="F2467">
            <v>3.25</v>
          </cell>
          <cell r="G2467">
            <v>2.2900641025641026</v>
          </cell>
          <cell r="H2467">
            <v>35725</v>
          </cell>
          <cell r="I2467">
            <v>15600</v>
          </cell>
          <cell r="N2467"/>
          <cell r="P2467"/>
          <cell r="Q2467"/>
          <cell r="R2467"/>
          <cell r="S2467"/>
          <cell r="U2467"/>
          <cell r="V2467"/>
          <cell r="W2467"/>
          <cell r="X2467">
            <v>37226</v>
          </cell>
          <cell r="Y2467">
            <v>35725</v>
          </cell>
          <cell r="Z2467">
            <v>37226</v>
          </cell>
          <cell r="AA2467"/>
          <cell r="AB2467"/>
          <cell r="AC2467"/>
        </row>
        <row r="2468">
          <cell r="A2468">
            <v>37253</v>
          </cell>
          <cell r="B2468">
            <v>13900</v>
          </cell>
          <cell r="D2468"/>
          <cell r="E2468">
            <v>1.74</v>
          </cell>
          <cell r="F2468">
            <v>2.75</v>
          </cell>
          <cell r="G2468">
            <v>1.9669784172661871</v>
          </cell>
          <cell r="H2468">
            <v>27341</v>
          </cell>
          <cell r="I2468">
            <v>13900</v>
          </cell>
          <cell r="N2468"/>
          <cell r="P2468"/>
          <cell r="Q2468"/>
          <cell r="R2468"/>
          <cell r="S2468"/>
          <cell r="U2468"/>
          <cell r="V2468"/>
          <cell r="W2468"/>
          <cell r="X2468">
            <v>37226</v>
          </cell>
          <cell r="Y2468">
            <v>27341</v>
          </cell>
          <cell r="Z2468">
            <v>37226</v>
          </cell>
          <cell r="AA2468"/>
          <cell r="AB2468"/>
          <cell r="AC2468"/>
        </row>
        <row r="2469">
          <cell r="A2469">
            <v>37254</v>
          </cell>
          <cell r="B2469">
            <v>13900</v>
          </cell>
          <cell r="D2469"/>
          <cell r="E2469">
            <v>1.74</v>
          </cell>
          <cell r="F2469">
            <v>2.75</v>
          </cell>
          <cell r="G2469">
            <v>1.9669784172661871</v>
          </cell>
          <cell r="H2469">
            <v>27341</v>
          </cell>
          <cell r="I2469">
            <v>13900</v>
          </cell>
          <cell r="N2469"/>
          <cell r="P2469"/>
          <cell r="Q2469"/>
          <cell r="R2469"/>
          <cell r="S2469"/>
          <cell r="U2469"/>
          <cell r="V2469"/>
          <cell r="W2469"/>
          <cell r="X2469">
            <v>37226</v>
          </cell>
          <cell r="Y2469">
            <v>27341</v>
          </cell>
          <cell r="Z2469">
            <v>37226</v>
          </cell>
          <cell r="AA2469"/>
          <cell r="AB2469"/>
          <cell r="AC2469"/>
        </row>
        <row r="2470">
          <cell r="A2470">
            <v>37255</v>
          </cell>
          <cell r="B2470">
            <v>13900</v>
          </cell>
          <cell r="D2470"/>
          <cell r="E2470">
            <v>1.74</v>
          </cell>
          <cell r="F2470">
            <v>2.75</v>
          </cell>
          <cell r="G2470">
            <v>1.9669784172661871</v>
          </cell>
          <cell r="H2470">
            <v>27341</v>
          </cell>
          <cell r="I2470">
            <v>13900</v>
          </cell>
          <cell r="N2470"/>
          <cell r="P2470"/>
          <cell r="Q2470"/>
          <cell r="R2470"/>
          <cell r="S2470"/>
          <cell r="U2470"/>
          <cell r="V2470"/>
          <cell r="W2470"/>
          <cell r="X2470">
            <v>37226</v>
          </cell>
          <cell r="Y2470">
            <v>27341</v>
          </cell>
          <cell r="Z2470">
            <v>37226</v>
          </cell>
          <cell r="AA2470"/>
          <cell r="AB2470"/>
          <cell r="AC2470"/>
        </row>
        <row r="2471">
          <cell r="A2471">
            <v>37256</v>
          </cell>
          <cell r="B2471">
            <v>36800</v>
          </cell>
          <cell r="C2471"/>
          <cell r="D2471"/>
          <cell r="E2471">
            <v>1.5</v>
          </cell>
          <cell r="F2471">
            <v>1.75</v>
          </cell>
          <cell r="G2471">
            <v>1.611141304347826</v>
          </cell>
          <cell r="H2471">
            <v>59289.999999999993</v>
          </cell>
          <cell r="I2471">
            <v>36800</v>
          </cell>
          <cell r="J2471">
            <v>697225.5</v>
          </cell>
          <cell r="K2471">
            <v>336150</v>
          </cell>
          <cell r="L2471">
            <v>2.0741499330655957</v>
          </cell>
          <cell r="M2471"/>
          <cell r="N2471"/>
          <cell r="O2471"/>
          <cell r="P2471"/>
          <cell r="Q2471"/>
          <cell r="R2471"/>
          <cell r="S2471"/>
          <cell r="T2471"/>
          <cell r="U2471"/>
          <cell r="V2471"/>
          <cell r="W2471"/>
          <cell r="X2471">
            <v>37226</v>
          </cell>
          <cell r="Y2471">
            <v>59289.999999999993</v>
          </cell>
          <cell r="Z2471">
            <v>37226</v>
          </cell>
          <cell r="AA2471"/>
          <cell r="AB2471"/>
          <cell r="AC2471"/>
        </row>
        <row r="2472">
          <cell r="A2472">
            <v>37257</v>
          </cell>
          <cell r="B2472">
            <v>36800</v>
          </cell>
          <cell r="D2472"/>
          <cell r="E2472">
            <v>1.5</v>
          </cell>
          <cell r="F2472">
            <v>1.75</v>
          </cell>
          <cell r="G2472">
            <v>1.611141304347826</v>
          </cell>
          <cell r="H2472">
            <v>59289.999999999993</v>
          </cell>
          <cell r="I2472">
            <v>36800</v>
          </cell>
          <cell r="N2472"/>
          <cell r="P2472"/>
          <cell r="Q2472"/>
          <cell r="R2472"/>
          <cell r="S2472"/>
          <cell r="U2472"/>
          <cell r="V2472"/>
          <cell r="W2472"/>
          <cell r="X2472">
            <v>37257</v>
          </cell>
          <cell r="Y2472">
            <v>59289.999999999993</v>
          </cell>
          <cell r="Z2472">
            <v>37257</v>
          </cell>
          <cell r="AA2472"/>
          <cell r="AB2472"/>
          <cell r="AC2472"/>
        </row>
        <row r="2473">
          <cell r="A2473">
            <v>37258</v>
          </cell>
          <cell r="B2473">
            <v>3000</v>
          </cell>
          <cell r="D2473"/>
          <cell r="E2473">
            <v>2</v>
          </cell>
          <cell r="F2473">
            <v>2</v>
          </cell>
          <cell r="G2473">
            <v>2</v>
          </cell>
          <cell r="H2473">
            <v>6000</v>
          </cell>
          <cell r="I2473">
            <v>3000</v>
          </cell>
          <cell r="N2473"/>
          <cell r="P2473"/>
          <cell r="Q2473"/>
          <cell r="R2473"/>
          <cell r="S2473"/>
          <cell r="U2473"/>
          <cell r="V2473"/>
          <cell r="W2473"/>
          <cell r="X2473">
            <v>37257</v>
          </cell>
          <cell r="Y2473">
            <v>6000</v>
          </cell>
          <cell r="Z2473">
            <v>37257</v>
          </cell>
          <cell r="AA2473"/>
          <cell r="AB2473"/>
          <cell r="AC2473"/>
        </row>
        <row r="2474">
          <cell r="A2474">
            <v>37259</v>
          </cell>
          <cell r="B2474">
            <v>500</v>
          </cell>
          <cell r="D2474"/>
          <cell r="E2474">
            <v>2</v>
          </cell>
          <cell r="F2474">
            <v>2</v>
          </cell>
          <cell r="G2474">
            <v>2</v>
          </cell>
          <cell r="H2474">
            <v>1000</v>
          </cell>
          <cell r="I2474">
            <v>500</v>
          </cell>
          <cell r="N2474"/>
          <cell r="P2474"/>
          <cell r="Q2474"/>
          <cell r="R2474"/>
          <cell r="S2474"/>
          <cell r="U2474"/>
          <cell r="V2474"/>
          <cell r="W2474"/>
          <cell r="X2474">
            <v>37257</v>
          </cell>
          <cell r="Y2474">
            <v>1000</v>
          </cell>
          <cell r="Z2474">
            <v>37257</v>
          </cell>
          <cell r="AA2474"/>
          <cell r="AB2474"/>
          <cell r="AC2474"/>
        </row>
        <row r="2475">
          <cell r="A2475">
            <v>37260</v>
          </cell>
          <cell r="B2475">
            <v>14900</v>
          </cell>
          <cell r="D2475"/>
          <cell r="E2475">
            <v>1.58</v>
          </cell>
          <cell r="F2475">
            <v>2</v>
          </cell>
          <cell r="G2475">
            <v>1.71</v>
          </cell>
          <cell r="H2475">
            <v>25479</v>
          </cell>
          <cell r="I2475">
            <v>14900</v>
          </cell>
          <cell r="N2475"/>
          <cell r="P2475"/>
          <cell r="Q2475"/>
          <cell r="R2475"/>
          <cell r="S2475"/>
          <cell r="U2475"/>
          <cell r="V2475"/>
          <cell r="W2475"/>
          <cell r="X2475">
            <v>37257</v>
          </cell>
          <cell r="Y2475">
            <v>25479</v>
          </cell>
          <cell r="Z2475">
            <v>37257</v>
          </cell>
          <cell r="AA2475"/>
          <cell r="AB2475"/>
          <cell r="AC2475"/>
        </row>
        <row r="2476">
          <cell r="A2476">
            <v>37261</v>
          </cell>
          <cell r="B2476">
            <v>14900</v>
          </cell>
          <cell r="D2476"/>
          <cell r="E2476">
            <v>1.58</v>
          </cell>
          <cell r="F2476">
            <v>2</v>
          </cell>
          <cell r="G2476">
            <v>1.71</v>
          </cell>
          <cell r="H2476">
            <v>25479</v>
          </cell>
          <cell r="I2476">
            <v>14900</v>
          </cell>
          <cell r="N2476"/>
          <cell r="P2476"/>
          <cell r="Q2476"/>
          <cell r="R2476"/>
          <cell r="S2476"/>
          <cell r="U2476"/>
          <cell r="V2476"/>
          <cell r="W2476"/>
          <cell r="X2476">
            <v>37257</v>
          </cell>
          <cell r="Y2476">
            <v>25479</v>
          </cell>
          <cell r="Z2476">
            <v>37257</v>
          </cell>
          <cell r="AA2476"/>
          <cell r="AB2476"/>
          <cell r="AC2476"/>
        </row>
        <row r="2477">
          <cell r="A2477">
            <v>37262</v>
          </cell>
          <cell r="B2477">
            <v>14900</v>
          </cell>
          <cell r="D2477"/>
          <cell r="E2477">
            <v>1.58</v>
          </cell>
          <cell r="F2477">
            <v>2</v>
          </cell>
          <cell r="G2477">
            <v>1.71</v>
          </cell>
          <cell r="H2477">
            <v>25479</v>
          </cell>
          <cell r="I2477">
            <v>14900</v>
          </cell>
          <cell r="N2477"/>
          <cell r="P2477"/>
          <cell r="Q2477"/>
          <cell r="R2477"/>
          <cell r="S2477"/>
          <cell r="U2477"/>
          <cell r="V2477"/>
          <cell r="W2477"/>
          <cell r="X2477">
            <v>37257</v>
          </cell>
          <cell r="Y2477">
            <v>25479</v>
          </cell>
          <cell r="Z2477">
            <v>37257</v>
          </cell>
          <cell r="AA2477"/>
          <cell r="AB2477"/>
          <cell r="AC2477"/>
        </row>
        <row r="2478">
          <cell r="A2478">
            <v>37263</v>
          </cell>
          <cell r="B2478">
            <v>2400</v>
          </cell>
          <cell r="D2478"/>
          <cell r="E2478">
            <v>2</v>
          </cell>
          <cell r="F2478">
            <v>2</v>
          </cell>
          <cell r="G2478">
            <v>2</v>
          </cell>
          <cell r="H2478">
            <v>4800</v>
          </cell>
          <cell r="I2478">
            <v>2400</v>
          </cell>
          <cell r="N2478"/>
          <cell r="P2478"/>
          <cell r="Q2478"/>
          <cell r="R2478"/>
          <cell r="S2478"/>
          <cell r="U2478"/>
          <cell r="V2478"/>
          <cell r="W2478"/>
          <cell r="X2478">
            <v>37257</v>
          </cell>
          <cell r="Y2478">
            <v>4800</v>
          </cell>
          <cell r="Z2478">
            <v>37257</v>
          </cell>
          <cell r="AA2478"/>
          <cell r="AB2478"/>
          <cell r="AC2478"/>
        </row>
        <row r="2479">
          <cell r="A2479">
            <v>37264</v>
          </cell>
          <cell r="B2479">
            <v>2400</v>
          </cell>
          <cell r="D2479"/>
          <cell r="E2479">
            <v>2</v>
          </cell>
          <cell r="F2479">
            <v>2</v>
          </cell>
          <cell r="G2479">
            <v>2</v>
          </cell>
          <cell r="H2479">
            <v>4800</v>
          </cell>
          <cell r="I2479">
            <v>2400</v>
          </cell>
          <cell r="N2479"/>
          <cell r="P2479"/>
          <cell r="Q2479"/>
          <cell r="R2479"/>
          <cell r="S2479"/>
          <cell r="U2479"/>
          <cell r="V2479"/>
          <cell r="W2479"/>
          <cell r="X2479">
            <v>37257</v>
          </cell>
          <cell r="Y2479">
            <v>4800</v>
          </cell>
          <cell r="Z2479">
            <v>37257</v>
          </cell>
          <cell r="AA2479"/>
          <cell r="AB2479"/>
          <cell r="AC2479"/>
        </row>
        <row r="2480">
          <cell r="A2480">
            <v>37265</v>
          </cell>
          <cell r="B2480">
            <v>20900</v>
          </cell>
          <cell r="D2480"/>
          <cell r="E2480">
            <v>1.51</v>
          </cell>
          <cell r="F2480">
            <v>2</v>
          </cell>
          <cell r="G2480">
            <v>1.77</v>
          </cell>
          <cell r="H2480">
            <v>36993</v>
          </cell>
          <cell r="I2480">
            <v>20900</v>
          </cell>
          <cell r="N2480"/>
          <cell r="P2480"/>
          <cell r="Q2480"/>
          <cell r="R2480"/>
          <cell r="S2480"/>
          <cell r="U2480"/>
          <cell r="V2480"/>
          <cell r="W2480"/>
          <cell r="X2480">
            <v>37257</v>
          </cell>
          <cell r="Y2480">
            <v>36993</v>
          </cell>
          <cell r="Z2480">
            <v>37257</v>
          </cell>
          <cell r="AA2480"/>
          <cell r="AB2480"/>
          <cell r="AC2480"/>
        </row>
        <row r="2481">
          <cell r="A2481">
            <v>37266</v>
          </cell>
          <cell r="B2481">
            <v>11400</v>
          </cell>
          <cell r="D2481"/>
          <cell r="E2481">
            <v>1.65</v>
          </cell>
          <cell r="F2481">
            <v>2</v>
          </cell>
          <cell r="G2481">
            <v>1.94</v>
          </cell>
          <cell r="H2481">
            <v>22116</v>
          </cell>
          <cell r="I2481">
            <v>11400</v>
          </cell>
          <cell r="N2481"/>
          <cell r="P2481"/>
          <cell r="Q2481"/>
          <cell r="R2481"/>
          <cell r="S2481"/>
          <cell r="U2481"/>
          <cell r="V2481"/>
          <cell r="W2481"/>
          <cell r="X2481">
            <v>37257</v>
          </cell>
          <cell r="Y2481">
            <v>22116</v>
          </cell>
          <cell r="Z2481">
            <v>37257</v>
          </cell>
          <cell r="AA2481"/>
          <cell r="AB2481"/>
          <cell r="AC2481"/>
        </row>
        <row r="2482">
          <cell r="A2482">
            <v>37267</v>
          </cell>
          <cell r="B2482">
            <v>9400</v>
          </cell>
          <cell r="D2482"/>
          <cell r="E2482">
            <v>1.59</v>
          </cell>
          <cell r="F2482">
            <v>2</v>
          </cell>
          <cell r="G2482">
            <v>1.69</v>
          </cell>
          <cell r="H2482">
            <v>15886</v>
          </cell>
          <cell r="I2482">
            <v>9400</v>
          </cell>
          <cell r="N2482"/>
          <cell r="P2482"/>
          <cell r="Q2482"/>
          <cell r="R2482"/>
          <cell r="S2482"/>
          <cell r="U2482"/>
          <cell r="V2482"/>
          <cell r="W2482"/>
          <cell r="X2482">
            <v>37257</v>
          </cell>
          <cell r="Y2482">
            <v>15886</v>
          </cell>
          <cell r="Z2482">
            <v>37257</v>
          </cell>
          <cell r="AA2482"/>
          <cell r="AB2482"/>
          <cell r="AC2482"/>
        </row>
        <row r="2483">
          <cell r="A2483">
            <v>37268</v>
          </cell>
          <cell r="B2483">
            <v>9400</v>
          </cell>
          <cell r="D2483"/>
          <cell r="E2483">
            <v>1.59</v>
          </cell>
          <cell r="F2483">
            <v>2</v>
          </cell>
          <cell r="G2483">
            <v>1.69</v>
          </cell>
          <cell r="H2483">
            <v>15886</v>
          </cell>
          <cell r="I2483">
            <v>9400</v>
          </cell>
          <cell r="N2483"/>
          <cell r="P2483"/>
          <cell r="Q2483"/>
          <cell r="R2483"/>
          <cell r="S2483"/>
          <cell r="U2483"/>
          <cell r="V2483"/>
          <cell r="W2483"/>
          <cell r="X2483">
            <v>37257</v>
          </cell>
          <cell r="Y2483">
            <v>15886</v>
          </cell>
          <cell r="Z2483">
            <v>37257</v>
          </cell>
          <cell r="AA2483"/>
          <cell r="AB2483"/>
          <cell r="AC2483"/>
        </row>
        <row r="2484">
          <cell r="A2484">
            <v>37269</v>
          </cell>
          <cell r="B2484">
            <v>9400</v>
          </cell>
          <cell r="D2484"/>
          <cell r="E2484">
            <v>1.59</v>
          </cell>
          <cell r="F2484">
            <v>2</v>
          </cell>
          <cell r="G2484">
            <v>1.69</v>
          </cell>
          <cell r="H2484">
            <v>15886</v>
          </cell>
          <cell r="I2484">
            <v>9400</v>
          </cell>
          <cell r="N2484"/>
          <cell r="P2484"/>
          <cell r="Q2484"/>
          <cell r="R2484"/>
          <cell r="S2484"/>
          <cell r="U2484"/>
          <cell r="V2484"/>
          <cell r="W2484"/>
          <cell r="X2484">
            <v>37257</v>
          </cell>
          <cell r="Y2484">
            <v>15886</v>
          </cell>
          <cell r="Z2484">
            <v>37257</v>
          </cell>
          <cell r="AA2484"/>
          <cell r="AB2484"/>
          <cell r="AC2484"/>
        </row>
        <row r="2485">
          <cell r="A2485">
            <v>37270</v>
          </cell>
          <cell r="B2485">
            <v>24300</v>
          </cell>
          <cell r="D2485"/>
          <cell r="E2485">
            <v>1.63</v>
          </cell>
          <cell r="F2485">
            <v>2</v>
          </cell>
          <cell r="G2485">
            <v>1.73</v>
          </cell>
          <cell r="H2485">
            <v>42039</v>
          </cell>
          <cell r="I2485">
            <v>24300</v>
          </cell>
          <cell r="N2485"/>
          <cell r="P2485"/>
          <cell r="Q2485"/>
          <cell r="R2485"/>
          <cell r="S2485"/>
          <cell r="U2485"/>
          <cell r="V2485"/>
          <cell r="W2485"/>
          <cell r="X2485">
            <v>37257</v>
          </cell>
          <cell r="Y2485">
            <v>42039</v>
          </cell>
          <cell r="Z2485">
            <v>37257</v>
          </cell>
          <cell r="AA2485"/>
          <cell r="AB2485"/>
          <cell r="AC2485"/>
        </row>
        <row r="2486">
          <cell r="A2486">
            <v>37271</v>
          </cell>
          <cell r="B2486">
            <v>6400</v>
          </cell>
          <cell r="D2486"/>
          <cell r="E2486">
            <v>1.65</v>
          </cell>
          <cell r="F2486">
            <v>2</v>
          </cell>
          <cell r="G2486">
            <v>1.78</v>
          </cell>
          <cell r="H2486">
            <v>11392</v>
          </cell>
          <cell r="I2486">
            <v>6400</v>
          </cell>
          <cell r="N2486"/>
          <cell r="P2486"/>
          <cell r="Q2486"/>
          <cell r="R2486"/>
          <cell r="S2486"/>
          <cell r="U2486"/>
          <cell r="V2486"/>
          <cell r="W2486"/>
          <cell r="X2486">
            <v>37257</v>
          </cell>
          <cell r="Y2486">
            <v>11392</v>
          </cell>
          <cell r="Z2486">
            <v>37257</v>
          </cell>
          <cell r="AA2486"/>
          <cell r="AB2486"/>
          <cell r="AC2486"/>
        </row>
        <row r="2487">
          <cell r="A2487">
            <v>37272</v>
          </cell>
          <cell r="B2487">
            <v>21400</v>
          </cell>
          <cell r="D2487"/>
          <cell r="E2487">
            <v>1.56</v>
          </cell>
          <cell r="F2487">
            <v>2</v>
          </cell>
          <cell r="G2487">
            <v>1.69</v>
          </cell>
          <cell r="H2487">
            <v>36166</v>
          </cell>
          <cell r="I2487">
            <v>21400</v>
          </cell>
          <cell r="N2487"/>
          <cell r="P2487"/>
          <cell r="Q2487"/>
          <cell r="R2487"/>
          <cell r="S2487"/>
          <cell r="U2487"/>
          <cell r="V2487"/>
          <cell r="W2487"/>
          <cell r="X2487">
            <v>37257</v>
          </cell>
          <cell r="Y2487">
            <v>36166</v>
          </cell>
          <cell r="Z2487">
            <v>37257</v>
          </cell>
          <cell r="AA2487"/>
          <cell r="AB2487"/>
          <cell r="AC2487"/>
        </row>
        <row r="2488">
          <cell r="A2488">
            <v>37273</v>
          </cell>
          <cell r="B2488">
            <v>23400</v>
          </cell>
          <cell r="D2488"/>
          <cell r="E2488">
            <v>1.54</v>
          </cell>
          <cell r="F2488">
            <v>2</v>
          </cell>
          <cell r="G2488">
            <v>1.66</v>
          </cell>
          <cell r="H2488">
            <v>38844</v>
          </cell>
          <cell r="I2488">
            <v>23400</v>
          </cell>
          <cell r="N2488"/>
          <cell r="P2488"/>
          <cell r="Q2488"/>
          <cell r="R2488"/>
          <cell r="S2488"/>
          <cell r="U2488"/>
          <cell r="V2488"/>
          <cell r="W2488"/>
          <cell r="X2488">
            <v>37257</v>
          </cell>
          <cell r="Y2488">
            <v>38844</v>
          </cell>
          <cell r="Z2488">
            <v>37257</v>
          </cell>
          <cell r="AA2488"/>
          <cell r="AB2488"/>
          <cell r="AC2488"/>
        </row>
        <row r="2489">
          <cell r="A2489">
            <v>37274</v>
          </cell>
          <cell r="B2489">
            <v>15400</v>
          </cell>
          <cell r="D2489"/>
          <cell r="E2489">
            <v>1.49</v>
          </cell>
          <cell r="F2489">
            <v>2</v>
          </cell>
          <cell r="G2489">
            <v>1.64</v>
          </cell>
          <cell r="H2489">
            <v>25256</v>
          </cell>
          <cell r="I2489">
            <v>15400</v>
          </cell>
          <cell r="N2489"/>
          <cell r="P2489"/>
          <cell r="Q2489"/>
          <cell r="R2489"/>
          <cell r="S2489"/>
          <cell r="U2489"/>
          <cell r="V2489"/>
          <cell r="W2489"/>
          <cell r="X2489">
            <v>37257</v>
          </cell>
          <cell r="Y2489">
            <v>25256</v>
          </cell>
          <cell r="Z2489">
            <v>37257</v>
          </cell>
          <cell r="AA2489"/>
          <cell r="AB2489"/>
          <cell r="AC2489"/>
        </row>
        <row r="2490">
          <cell r="A2490">
            <v>37275</v>
          </cell>
          <cell r="B2490">
            <v>15400</v>
          </cell>
          <cell r="D2490"/>
          <cell r="E2490">
            <v>1.49</v>
          </cell>
          <cell r="F2490">
            <v>2</v>
          </cell>
          <cell r="G2490">
            <v>1.64</v>
          </cell>
          <cell r="H2490">
            <v>25256</v>
          </cell>
          <cell r="I2490">
            <v>15400</v>
          </cell>
          <cell r="N2490"/>
          <cell r="P2490"/>
          <cell r="Q2490"/>
          <cell r="R2490"/>
          <cell r="S2490"/>
          <cell r="U2490"/>
          <cell r="V2490"/>
          <cell r="W2490"/>
          <cell r="X2490">
            <v>37257</v>
          </cell>
          <cell r="Y2490">
            <v>25256</v>
          </cell>
          <cell r="Z2490">
            <v>37257</v>
          </cell>
          <cell r="AA2490"/>
          <cell r="AB2490"/>
          <cell r="AC2490"/>
        </row>
        <row r="2491">
          <cell r="A2491">
            <v>37276</v>
          </cell>
          <cell r="B2491">
            <v>15400</v>
          </cell>
          <cell r="D2491"/>
          <cell r="E2491">
            <v>1.49</v>
          </cell>
          <cell r="F2491">
            <v>2</v>
          </cell>
          <cell r="G2491">
            <v>1.64</v>
          </cell>
          <cell r="H2491">
            <v>25256</v>
          </cell>
          <cell r="I2491">
            <v>15400</v>
          </cell>
          <cell r="N2491"/>
          <cell r="P2491"/>
          <cell r="Q2491"/>
          <cell r="R2491"/>
          <cell r="S2491"/>
          <cell r="U2491"/>
          <cell r="V2491"/>
          <cell r="W2491"/>
          <cell r="X2491">
            <v>37257</v>
          </cell>
          <cell r="Y2491">
            <v>25256</v>
          </cell>
          <cell r="Z2491">
            <v>37257</v>
          </cell>
          <cell r="AA2491"/>
          <cell r="AB2491"/>
          <cell r="AC2491"/>
        </row>
        <row r="2492">
          <cell r="A2492">
            <v>37277</v>
          </cell>
          <cell r="B2492">
            <v>6000</v>
          </cell>
          <cell r="D2492"/>
          <cell r="E2492">
            <v>1.63</v>
          </cell>
          <cell r="F2492">
            <v>1.65</v>
          </cell>
          <cell r="G2492">
            <v>1.64</v>
          </cell>
          <cell r="H2492">
            <v>9840</v>
          </cell>
          <cell r="I2492">
            <v>6000</v>
          </cell>
          <cell r="N2492"/>
          <cell r="P2492"/>
          <cell r="Q2492"/>
          <cell r="R2492"/>
          <cell r="S2492"/>
          <cell r="U2492"/>
          <cell r="V2492"/>
          <cell r="W2492"/>
          <cell r="X2492">
            <v>37257</v>
          </cell>
          <cell r="Y2492">
            <v>9840</v>
          </cell>
          <cell r="Z2492">
            <v>37257</v>
          </cell>
          <cell r="AA2492"/>
          <cell r="AB2492"/>
          <cell r="AC2492"/>
        </row>
        <row r="2493">
          <cell r="A2493">
            <v>37278</v>
          </cell>
          <cell r="B2493">
            <v>14000</v>
          </cell>
          <cell r="D2493"/>
          <cell r="E2493">
            <v>1.65</v>
          </cell>
          <cell r="F2493">
            <v>2</v>
          </cell>
          <cell r="G2493">
            <v>1.86</v>
          </cell>
          <cell r="H2493">
            <v>26040</v>
          </cell>
          <cell r="I2493">
            <v>14000</v>
          </cell>
          <cell r="N2493"/>
          <cell r="P2493"/>
          <cell r="Q2493"/>
          <cell r="R2493"/>
          <cell r="S2493"/>
          <cell r="U2493"/>
          <cell r="V2493"/>
          <cell r="W2493"/>
          <cell r="X2493">
            <v>37257</v>
          </cell>
          <cell r="Y2493">
            <v>26040</v>
          </cell>
          <cell r="Z2493">
            <v>37257</v>
          </cell>
          <cell r="AA2493"/>
          <cell r="AB2493"/>
          <cell r="AC2493"/>
        </row>
        <row r="2494">
          <cell r="A2494">
            <v>37279</v>
          </cell>
          <cell r="B2494">
            <v>17500</v>
          </cell>
          <cell r="D2494"/>
          <cell r="E2494">
            <v>1.65</v>
          </cell>
          <cell r="F2494">
            <v>3</v>
          </cell>
          <cell r="G2494">
            <v>2.0699999999999998</v>
          </cell>
          <cell r="H2494">
            <v>36225</v>
          </cell>
          <cell r="I2494">
            <v>17500</v>
          </cell>
          <cell r="N2494"/>
          <cell r="P2494"/>
          <cell r="Q2494"/>
          <cell r="R2494"/>
          <cell r="S2494"/>
          <cell r="U2494"/>
          <cell r="V2494"/>
          <cell r="W2494"/>
          <cell r="X2494">
            <v>37257</v>
          </cell>
          <cell r="Y2494">
            <v>36225</v>
          </cell>
          <cell r="Z2494">
            <v>37257</v>
          </cell>
          <cell r="AA2494"/>
          <cell r="AB2494"/>
          <cell r="AC2494"/>
        </row>
        <row r="2495">
          <cell r="A2495">
            <v>37280</v>
          </cell>
          <cell r="B2495">
            <v>11500</v>
          </cell>
          <cell r="D2495"/>
          <cell r="E2495">
            <v>1.65</v>
          </cell>
          <cell r="F2495">
            <v>2.75</v>
          </cell>
          <cell r="G2495">
            <v>2</v>
          </cell>
          <cell r="H2495">
            <v>23000</v>
          </cell>
          <cell r="I2495">
            <v>11500</v>
          </cell>
          <cell r="N2495"/>
          <cell r="P2495"/>
          <cell r="Q2495"/>
          <cell r="R2495"/>
          <cell r="S2495"/>
          <cell r="U2495"/>
          <cell r="V2495"/>
          <cell r="W2495"/>
          <cell r="X2495">
            <v>37257</v>
          </cell>
          <cell r="Y2495">
            <v>23000</v>
          </cell>
          <cell r="Z2495">
            <v>37257</v>
          </cell>
          <cell r="AA2495"/>
          <cell r="AB2495"/>
          <cell r="AC2495"/>
        </row>
        <row r="2496">
          <cell r="A2496">
            <v>37281</v>
          </cell>
          <cell r="B2496">
            <v>7500</v>
          </cell>
          <cell r="D2496"/>
          <cell r="E2496">
            <v>1.65</v>
          </cell>
          <cell r="F2496">
            <v>3</v>
          </cell>
          <cell r="G2496">
            <v>2.2799999999999998</v>
          </cell>
          <cell r="H2496">
            <v>17100</v>
          </cell>
          <cell r="I2496">
            <v>7500</v>
          </cell>
          <cell r="N2496"/>
          <cell r="P2496"/>
          <cell r="Q2496"/>
          <cell r="R2496"/>
          <cell r="S2496"/>
          <cell r="U2496"/>
          <cell r="V2496"/>
          <cell r="W2496"/>
          <cell r="X2496">
            <v>37257</v>
          </cell>
          <cell r="Y2496">
            <v>17100</v>
          </cell>
          <cell r="Z2496">
            <v>37257</v>
          </cell>
          <cell r="AA2496"/>
          <cell r="AB2496"/>
          <cell r="AC2496"/>
        </row>
        <row r="2497">
          <cell r="A2497">
            <v>37282</v>
          </cell>
          <cell r="B2497">
            <v>7500</v>
          </cell>
          <cell r="D2497"/>
          <cell r="E2497">
            <v>1.65</v>
          </cell>
          <cell r="F2497">
            <v>3</v>
          </cell>
          <cell r="G2497">
            <v>2.2799999999999998</v>
          </cell>
          <cell r="H2497">
            <v>17100</v>
          </cell>
          <cell r="I2497">
            <v>7500</v>
          </cell>
          <cell r="N2497"/>
          <cell r="P2497"/>
          <cell r="Q2497"/>
          <cell r="R2497"/>
          <cell r="S2497"/>
          <cell r="U2497"/>
          <cell r="V2497"/>
          <cell r="W2497"/>
          <cell r="X2497">
            <v>37257</v>
          </cell>
          <cell r="Y2497">
            <v>17100</v>
          </cell>
          <cell r="Z2497">
            <v>37257</v>
          </cell>
          <cell r="AA2497"/>
          <cell r="AB2497"/>
          <cell r="AC2497"/>
        </row>
        <row r="2498">
          <cell r="A2498">
            <v>37283</v>
          </cell>
          <cell r="B2498">
            <v>7500</v>
          </cell>
          <cell r="D2498"/>
          <cell r="E2498">
            <v>1.65</v>
          </cell>
          <cell r="F2498">
            <v>3</v>
          </cell>
          <cell r="G2498">
            <v>2.2799999999999998</v>
          </cell>
          <cell r="H2498">
            <v>17100</v>
          </cell>
          <cell r="I2498">
            <v>7500</v>
          </cell>
          <cell r="N2498"/>
          <cell r="P2498"/>
          <cell r="Q2498"/>
          <cell r="R2498"/>
          <cell r="S2498"/>
          <cell r="U2498"/>
          <cell r="V2498"/>
          <cell r="W2498"/>
          <cell r="X2498">
            <v>37257</v>
          </cell>
          <cell r="Y2498">
            <v>17100</v>
          </cell>
          <cell r="Z2498">
            <v>37257</v>
          </cell>
          <cell r="AA2498"/>
          <cell r="AB2498"/>
          <cell r="AC2498"/>
        </row>
        <row r="2499">
          <cell r="A2499">
            <v>37284</v>
          </cell>
          <cell r="B2499">
            <v>27500</v>
          </cell>
          <cell r="D2499"/>
          <cell r="E2499">
            <v>1.67</v>
          </cell>
          <cell r="F2499">
            <v>2</v>
          </cell>
          <cell r="G2499">
            <v>1.84</v>
          </cell>
          <cell r="H2499">
            <v>50600</v>
          </cell>
          <cell r="I2499">
            <v>27500</v>
          </cell>
          <cell r="N2499"/>
          <cell r="P2499"/>
          <cell r="Q2499"/>
          <cell r="R2499"/>
          <cell r="S2499"/>
          <cell r="U2499"/>
          <cell r="V2499"/>
          <cell r="W2499"/>
          <cell r="X2499">
            <v>37257</v>
          </cell>
          <cell r="Y2499">
            <v>50600</v>
          </cell>
          <cell r="Z2499">
            <v>37257</v>
          </cell>
          <cell r="AA2499"/>
          <cell r="AB2499"/>
          <cell r="AC2499"/>
        </row>
        <row r="2500">
          <cell r="A2500">
            <v>37285</v>
          </cell>
          <cell r="B2500">
            <v>19000</v>
          </cell>
          <cell r="D2500"/>
          <cell r="E2500">
            <v>1.8</v>
          </cell>
          <cell r="F2500">
            <v>2</v>
          </cell>
          <cell r="G2500">
            <v>1.94</v>
          </cell>
          <cell r="H2500">
            <v>36860</v>
          </cell>
          <cell r="I2500">
            <v>19000</v>
          </cell>
          <cell r="N2500"/>
          <cell r="P2500"/>
          <cell r="Q2500"/>
          <cell r="R2500"/>
          <cell r="S2500"/>
          <cell r="U2500"/>
          <cell r="V2500"/>
          <cell r="W2500"/>
          <cell r="X2500">
            <v>37257</v>
          </cell>
          <cell r="Y2500">
            <v>36860</v>
          </cell>
          <cell r="Z2500">
            <v>37257</v>
          </cell>
          <cell r="AA2500"/>
          <cell r="AB2500"/>
          <cell r="AC2500"/>
        </row>
        <row r="2501">
          <cell r="A2501">
            <v>37286</v>
          </cell>
          <cell r="B2501">
            <v>26000</v>
          </cell>
          <cell r="D2501"/>
          <cell r="E2501" t="str">
            <v>1,6</v>
          </cell>
          <cell r="F2501">
            <v>2</v>
          </cell>
          <cell r="G2501" t="str">
            <v>1,8</v>
          </cell>
          <cell r="H2501">
            <v>46800</v>
          </cell>
          <cell r="I2501">
            <v>26000</v>
          </cell>
          <cell r="N2501"/>
          <cell r="P2501"/>
          <cell r="Q2501"/>
          <cell r="R2501"/>
          <cell r="S2501"/>
          <cell r="U2501"/>
          <cell r="V2501"/>
          <cell r="W2501"/>
          <cell r="X2501">
            <v>37257</v>
          </cell>
          <cell r="Y2501">
            <v>46800</v>
          </cell>
          <cell r="Z2501">
            <v>37257</v>
          </cell>
          <cell r="AA2501"/>
          <cell r="AB2501"/>
          <cell r="AC2501"/>
        </row>
        <row r="2502">
          <cell r="A2502">
            <v>37287</v>
          </cell>
          <cell r="B2502">
            <v>26000</v>
          </cell>
          <cell r="C2502"/>
          <cell r="D2502"/>
          <cell r="E2502" t="str">
            <v>1,7</v>
          </cell>
          <cell r="F2502">
            <v>2</v>
          </cell>
          <cell r="G2502" t="str">
            <v>1,78</v>
          </cell>
          <cell r="H2502">
            <v>46280</v>
          </cell>
          <cell r="I2502">
            <v>26000</v>
          </cell>
          <cell r="J2502">
            <v>790248</v>
          </cell>
          <cell r="K2502">
            <v>442000</v>
          </cell>
          <cell r="L2502">
            <v>1.7878914027149322</v>
          </cell>
          <cell r="M2502"/>
          <cell r="N2502"/>
          <cell r="O2502"/>
          <cell r="P2502"/>
          <cell r="Q2502"/>
          <cell r="R2502"/>
          <cell r="S2502"/>
          <cell r="T2502"/>
          <cell r="U2502"/>
          <cell r="V2502"/>
          <cell r="W2502"/>
          <cell r="X2502">
            <v>37257</v>
          </cell>
          <cell r="Y2502">
            <v>46280</v>
          </cell>
          <cell r="Z2502">
            <v>37257</v>
          </cell>
          <cell r="AA2502"/>
          <cell r="AB2502"/>
          <cell r="AC2502"/>
        </row>
        <row r="2503">
          <cell r="A2503">
            <v>37288</v>
          </cell>
          <cell r="B2503">
            <v>42500</v>
          </cell>
          <cell r="D2503"/>
          <cell r="E2503" t="str">
            <v>1,57</v>
          </cell>
          <cell r="F2503">
            <v>2</v>
          </cell>
          <cell r="G2503" t="str">
            <v>1,77</v>
          </cell>
          <cell r="H2503">
            <v>75225</v>
          </cell>
          <cell r="I2503">
            <v>42500</v>
          </cell>
          <cell r="N2503"/>
          <cell r="P2503"/>
          <cell r="Q2503"/>
          <cell r="R2503"/>
          <cell r="S2503"/>
          <cell r="U2503"/>
          <cell r="V2503"/>
          <cell r="W2503"/>
          <cell r="X2503">
            <v>37288</v>
          </cell>
          <cell r="Y2503">
            <v>75225</v>
          </cell>
          <cell r="Z2503">
            <v>37288</v>
          </cell>
          <cell r="AA2503"/>
          <cell r="AB2503"/>
          <cell r="AC2503"/>
        </row>
        <row r="2504">
          <cell r="A2504">
            <v>37289</v>
          </cell>
          <cell r="B2504">
            <v>42500</v>
          </cell>
          <cell r="D2504"/>
          <cell r="E2504" t="str">
            <v>1,57</v>
          </cell>
          <cell r="F2504">
            <v>2</v>
          </cell>
          <cell r="G2504" t="str">
            <v>1,77</v>
          </cell>
          <cell r="H2504">
            <v>75225</v>
          </cell>
          <cell r="I2504">
            <v>42500</v>
          </cell>
          <cell r="N2504"/>
          <cell r="P2504"/>
          <cell r="Q2504"/>
          <cell r="R2504"/>
          <cell r="S2504"/>
          <cell r="U2504"/>
          <cell r="V2504"/>
          <cell r="W2504"/>
          <cell r="X2504">
            <v>37288</v>
          </cell>
          <cell r="Y2504">
            <v>75225</v>
          </cell>
          <cell r="Z2504">
            <v>37288</v>
          </cell>
          <cell r="AA2504"/>
          <cell r="AB2504"/>
          <cell r="AC2504"/>
        </row>
        <row r="2505">
          <cell r="A2505">
            <v>37290</v>
          </cell>
          <cell r="B2505">
            <v>42500</v>
          </cell>
          <cell r="D2505"/>
          <cell r="E2505" t="str">
            <v>1,57</v>
          </cell>
          <cell r="F2505">
            <v>2</v>
          </cell>
          <cell r="G2505" t="str">
            <v>1,77</v>
          </cell>
          <cell r="H2505">
            <v>75225</v>
          </cell>
          <cell r="I2505">
            <v>42500</v>
          </cell>
          <cell r="N2505"/>
          <cell r="P2505"/>
          <cell r="Q2505"/>
          <cell r="R2505"/>
          <cell r="S2505"/>
          <cell r="U2505"/>
          <cell r="V2505"/>
          <cell r="W2505"/>
          <cell r="X2505">
            <v>37288</v>
          </cell>
          <cell r="Y2505">
            <v>75225</v>
          </cell>
          <cell r="Z2505">
            <v>37288</v>
          </cell>
          <cell r="AA2505"/>
          <cell r="AB2505"/>
          <cell r="AC2505"/>
        </row>
        <row r="2506">
          <cell r="A2506">
            <v>37291</v>
          </cell>
          <cell r="B2506">
            <v>34000</v>
          </cell>
          <cell r="D2506"/>
          <cell r="E2506" t="str">
            <v>1,62</v>
          </cell>
          <cell r="F2506">
            <v>2</v>
          </cell>
          <cell r="G2506" t="str">
            <v>1,83</v>
          </cell>
          <cell r="H2506">
            <v>62220</v>
          </cell>
          <cell r="I2506">
            <v>34000</v>
          </cell>
          <cell r="N2506"/>
          <cell r="P2506"/>
          <cell r="Q2506"/>
          <cell r="R2506"/>
          <cell r="S2506"/>
          <cell r="U2506"/>
          <cell r="V2506"/>
          <cell r="W2506"/>
          <cell r="X2506">
            <v>37288</v>
          </cell>
          <cell r="Y2506">
            <v>62220</v>
          </cell>
          <cell r="Z2506">
            <v>37288</v>
          </cell>
          <cell r="AA2506"/>
          <cell r="AB2506"/>
          <cell r="AC2506"/>
        </row>
        <row r="2507">
          <cell r="A2507">
            <v>37292</v>
          </cell>
          <cell r="B2507">
            <v>41700</v>
          </cell>
          <cell r="D2507"/>
          <cell r="E2507" t="str">
            <v>1,56</v>
          </cell>
          <cell r="F2507">
            <v>2</v>
          </cell>
          <cell r="G2507" t="str">
            <v>1,8</v>
          </cell>
          <cell r="H2507">
            <v>75060</v>
          </cell>
          <cell r="I2507">
            <v>41700</v>
          </cell>
          <cell r="N2507"/>
          <cell r="P2507"/>
          <cell r="Q2507"/>
          <cell r="R2507"/>
          <cell r="S2507"/>
          <cell r="U2507"/>
          <cell r="V2507"/>
          <cell r="W2507"/>
          <cell r="X2507">
            <v>37288</v>
          </cell>
          <cell r="Y2507">
            <v>75060</v>
          </cell>
          <cell r="Z2507">
            <v>37288</v>
          </cell>
          <cell r="AA2507"/>
          <cell r="AB2507"/>
          <cell r="AC2507"/>
        </row>
        <row r="2508">
          <cell r="A2508">
            <v>37293</v>
          </cell>
          <cell r="B2508">
            <v>30900</v>
          </cell>
          <cell r="D2508"/>
          <cell r="E2508" t="str">
            <v>1,71</v>
          </cell>
          <cell r="F2508">
            <v>2</v>
          </cell>
          <cell r="G2508" t="str">
            <v>1,85</v>
          </cell>
          <cell r="H2508">
            <v>57165</v>
          </cell>
          <cell r="I2508">
            <v>30900</v>
          </cell>
          <cell r="N2508"/>
          <cell r="P2508"/>
          <cell r="Q2508"/>
          <cell r="R2508"/>
          <cell r="S2508"/>
          <cell r="U2508"/>
          <cell r="V2508"/>
          <cell r="W2508"/>
          <cell r="X2508">
            <v>37288</v>
          </cell>
          <cell r="Y2508">
            <v>57165</v>
          </cell>
          <cell r="Z2508">
            <v>37288</v>
          </cell>
          <cell r="AA2508"/>
          <cell r="AB2508"/>
          <cell r="AC2508"/>
        </row>
        <row r="2509">
          <cell r="A2509">
            <v>37294</v>
          </cell>
          <cell r="B2509">
            <v>41400</v>
          </cell>
          <cell r="D2509"/>
          <cell r="E2509" t="str">
            <v>1,58</v>
          </cell>
          <cell r="F2509" t="str">
            <v>2,5</v>
          </cell>
          <cell r="G2509" t="str">
            <v>1,86</v>
          </cell>
          <cell r="H2509">
            <v>77004</v>
          </cell>
          <cell r="I2509">
            <v>41400</v>
          </cell>
          <cell r="N2509"/>
          <cell r="P2509"/>
          <cell r="Q2509"/>
          <cell r="R2509"/>
          <cell r="S2509"/>
          <cell r="U2509"/>
          <cell r="V2509"/>
          <cell r="W2509"/>
          <cell r="X2509">
            <v>37288</v>
          </cell>
          <cell r="Y2509">
            <v>77004</v>
          </cell>
          <cell r="Z2509">
            <v>37288</v>
          </cell>
          <cell r="AA2509"/>
          <cell r="AB2509"/>
          <cell r="AC2509"/>
        </row>
        <row r="2510">
          <cell r="A2510">
            <v>37295</v>
          </cell>
          <cell r="B2510">
            <v>27900</v>
          </cell>
          <cell r="D2510"/>
          <cell r="E2510" t="str">
            <v>1,7</v>
          </cell>
          <cell r="F2510" t="str">
            <v>2,5</v>
          </cell>
          <cell r="G2510" t="str">
            <v>1,85</v>
          </cell>
          <cell r="H2510">
            <v>51615</v>
          </cell>
          <cell r="I2510">
            <v>27900</v>
          </cell>
          <cell r="N2510"/>
          <cell r="P2510"/>
          <cell r="Q2510"/>
          <cell r="R2510"/>
          <cell r="S2510"/>
          <cell r="U2510"/>
          <cell r="V2510"/>
          <cell r="W2510"/>
          <cell r="X2510">
            <v>37288</v>
          </cell>
          <cell r="Y2510">
            <v>51615</v>
          </cell>
          <cell r="Z2510">
            <v>37288</v>
          </cell>
          <cell r="AA2510"/>
          <cell r="AB2510"/>
          <cell r="AC2510"/>
        </row>
        <row r="2511">
          <cell r="A2511">
            <v>37296</v>
          </cell>
          <cell r="B2511">
            <v>27900</v>
          </cell>
          <cell r="D2511"/>
          <cell r="E2511" t="str">
            <v>1,7</v>
          </cell>
          <cell r="F2511" t="str">
            <v>2,5</v>
          </cell>
          <cell r="G2511" t="str">
            <v>1,85</v>
          </cell>
          <cell r="H2511">
            <v>51615</v>
          </cell>
          <cell r="I2511">
            <v>27900</v>
          </cell>
          <cell r="N2511"/>
          <cell r="P2511"/>
          <cell r="Q2511"/>
          <cell r="R2511"/>
          <cell r="S2511"/>
          <cell r="U2511"/>
          <cell r="V2511"/>
          <cell r="W2511"/>
          <cell r="X2511">
            <v>37288</v>
          </cell>
          <cell r="Y2511">
            <v>51615</v>
          </cell>
          <cell r="Z2511">
            <v>37288</v>
          </cell>
          <cell r="AA2511"/>
          <cell r="AB2511"/>
          <cell r="AC2511"/>
        </row>
        <row r="2512">
          <cell r="A2512">
            <v>37297</v>
          </cell>
          <cell r="B2512">
            <v>27900</v>
          </cell>
          <cell r="D2512"/>
          <cell r="E2512" t="str">
            <v>1,7</v>
          </cell>
          <cell r="F2512" t="str">
            <v>2,5</v>
          </cell>
          <cell r="G2512" t="str">
            <v>1,85</v>
          </cell>
          <cell r="H2512">
            <v>51615</v>
          </cell>
          <cell r="I2512">
            <v>27900</v>
          </cell>
          <cell r="N2512"/>
          <cell r="P2512"/>
          <cell r="Q2512"/>
          <cell r="R2512"/>
          <cell r="S2512"/>
          <cell r="U2512"/>
          <cell r="V2512"/>
          <cell r="W2512"/>
          <cell r="X2512">
            <v>37288</v>
          </cell>
          <cell r="Y2512">
            <v>51615</v>
          </cell>
          <cell r="Z2512">
            <v>37288</v>
          </cell>
          <cell r="AA2512"/>
          <cell r="AB2512"/>
          <cell r="AC2512"/>
        </row>
        <row r="2513">
          <cell r="A2513">
            <v>37298</v>
          </cell>
          <cell r="B2513">
            <v>32900</v>
          </cell>
          <cell r="D2513"/>
          <cell r="E2513" t="str">
            <v>1,5</v>
          </cell>
          <cell r="F2513" t="str">
            <v>2,5</v>
          </cell>
          <cell r="G2513" t="str">
            <v>1,8</v>
          </cell>
          <cell r="H2513">
            <v>59220</v>
          </cell>
          <cell r="I2513">
            <v>32900</v>
          </cell>
          <cell r="N2513"/>
          <cell r="P2513"/>
          <cell r="Q2513"/>
          <cell r="R2513"/>
          <cell r="S2513"/>
          <cell r="U2513"/>
          <cell r="V2513"/>
          <cell r="W2513"/>
          <cell r="X2513">
            <v>37288</v>
          </cell>
          <cell r="Y2513">
            <v>59220</v>
          </cell>
          <cell r="Z2513">
            <v>37288</v>
          </cell>
          <cell r="AA2513"/>
          <cell r="AB2513"/>
          <cell r="AC2513"/>
        </row>
        <row r="2514">
          <cell r="A2514">
            <v>37299</v>
          </cell>
          <cell r="B2514">
            <v>51400</v>
          </cell>
          <cell r="D2514"/>
          <cell r="E2514" t="str">
            <v>1,5</v>
          </cell>
          <cell r="F2514" t="str">
            <v>2,5</v>
          </cell>
          <cell r="G2514" t="str">
            <v>1,78</v>
          </cell>
          <cell r="H2514">
            <v>91492</v>
          </cell>
          <cell r="I2514">
            <v>51400</v>
          </cell>
          <cell r="N2514"/>
          <cell r="P2514"/>
          <cell r="Q2514"/>
          <cell r="R2514"/>
          <cell r="S2514"/>
          <cell r="U2514"/>
          <cell r="V2514"/>
          <cell r="W2514"/>
          <cell r="X2514">
            <v>37288</v>
          </cell>
          <cell r="Y2514">
            <v>91492</v>
          </cell>
          <cell r="Z2514">
            <v>37288</v>
          </cell>
          <cell r="AA2514"/>
          <cell r="AB2514"/>
          <cell r="AC2514"/>
        </row>
        <row r="2515">
          <cell r="A2515">
            <v>37300</v>
          </cell>
          <cell r="B2515">
            <v>46700</v>
          </cell>
          <cell r="D2515"/>
          <cell r="E2515" t="str">
            <v>1,51</v>
          </cell>
          <cell r="F2515" t="str">
            <v>2,5</v>
          </cell>
          <cell r="G2515" t="str">
            <v>1,72</v>
          </cell>
          <cell r="H2515">
            <v>80324</v>
          </cell>
          <cell r="I2515">
            <v>46700</v>
          </cell>
          <cell r="N2515"/>
          <cell r="P2515"/>
          <cell r="Q2515"/>
          <cell r="R2515"/>
          <cell r="S2515"/>
          <cell r="U2515"/>
          <cell r="V2515"/>
          <cell r="W2515"/>
          <cell r="X2515">
            <v>37288</v>
          </cell>
          <cell r="Y2515">
            <v>80324</v>
          </cell>
          <cell r="Z2515">
            <v>37288</v>
          </cell>
          <cell r="AA2515"/>
          <cell r="AB2515"/>
          <cell r="AC2515"/>
        </row>
        <row r="2516">
          <cell r="A2516">
            <v>37301</v>
          </cell>
          <cell r="B2516">
            <v>21900</v>
          </cell>
          <cell r="D2516"/>
          <cell r="E2516" t="str">
            <v>1,66</v>
          </cell>
          <cell r="F2516" t="str">
            <v>2,5</v>
          </cell>
          <cell r="G2516" t="str">
            <v>1,96</v>
          </cell>
          <cell r="H2516">
            <v>42924</v>
          </cell>
          <cell r="I2516">
            <v>21900</v>
          </cell>
          <cell r="N2516"/>
          <cell r="P2516"/>
          <cell r="Q2516"/>
          <cell r="R2516"/>
          <cell r="S2516"/>
          <cell r="U2516"/>
          <cell r="V2516"/>
          <cell r="W2516"/>
          <cell r="X2516">
            <v>37288</v>
          </cell>
          <cell r="Y2516">
            <v>42924</v>
          </cell>
          <cell r="Z2516">
            <v>37288</v>
          </cell>
          <cell r="AA2516"/>
          <cell r="AB2516"/>
          <cell r="AC2516"/>
        </row>
        <row r="2517">
          <cell r="A2517">
            <v>37302</v>
          </cell>
          <cell r="B2517">
            <v>14500</v>
          </cell>
          <cell r="D2517"/>
          <cell r="E2517" t="str">
            <v>1,74</v>
          </cell>
          <cell r="F2517" t="str">
            <v>2,5</v>
          </cell>
          <cell r="G2517" t="str">
            <v>2,01</v>
          </cell>
          <cell r="H2517">
            <v>29144.999999999996</v>
          </cell>
          <cell r="I2517">
            <v>14500</v>
          </cell>
          <cell r="N2517"/>
          <cell r="P2517"/>
          <cell r="Q2517"/>
          <cell r="R2517"/>
          <cell r="S2517"/>
          <cell r="U2517"/>
          <cell r="V2517"/>
          <cell r="W2517"/>
          <cell r="X2517">
            <v>37288</v>
          </cell>
          <cell r="Y2517">
            <v>29144.999999999996</v>
          </cell>
          <cell r="Z2517">
            <v>37288</v>
          </cell>
          <cell r="AA2517"/>
          <cell r="AB2517"/>
          <cell r="AC2517"/>
        </row>
        <row r="2518">
          <cell r="A2518">
            <v>37303</v>
          </cell>
          <cell r="B2518">
            <v>14500</v>
          </cell>
          <cell r="D2518"/>
          <cell r="E2518" t="str">
            <v>1,74</v>
          </cell>
          <cell r="F2518" t="str">
            <v>2,5</v>
          </cell>
          <cell r="G2518" t="str">
            <v>2,01</v>
          </cell>
          <cell r="H2518">
            <v>29144.999999999996</v>
          </cell>
          <cell r="I2518">
            <v>14500</v>
          </cell>
          <cell r="N2518"/>
          <cell r="P2518"/>
          <cell r="Q2518"/>
          <cell r="R2518"/>
          <cell r="S2518"/>
          <cell r="U2518"/>
          <cell r="V2518"/>
          <cell r="W2518"/>
          <cell r="X2518">
            <v>37288</v>
          </cell>
          <cell r="Y2518">
            <v>29144.999999999996</v>
          </cell>
          <cell r="Z2518">
            <v>37288</v>
          </cell>
          <cell r="AA2518"/>
          <cell r="AB2518"/>
          <cell r="AC2518"/>
        </row>
        <row r="2519">
          <cell r="A2519">
            <v>37304</v>
          </cell>
          <cell r="B2519">
            <v>14500</v>
          </cell>
          <cell r="D2519"/>
          <cell r="E2519" t="str">
            <v>1,74</v>
          </cell>
          <cell r="F2519" t="str">
            <v>2,5</v>
          </cell>
          <cell r="G2519" t="str">
            <v>2,01</v>
          </cell>
          <cell r="H2519">
            <v>29144.999999999996</v>
          </cell>
          <cell r="I2519">
            <v>14500</v>
          </cell>
          <cell r="N2519"/>
          <cell r="P2519"/>
          <cell r="Q2519"/>
          <cell r="R2519"/>
          <cell r="S2519"/>
          <cell r="U2519"/>
          <cell r="V2519"/>
          <cell r="W2519"/>
          <cell r="X2519">
            <v>37288</v>
          </cell>
          <cell r="Y2519">
            <v>29144.999999999996</v>
          </cell>
          <cell r="Z2519">
            <v>37288</v>
          </cell>
          <cell r="AA2519"/>
          <cell r="AB2519"/>
          <cell r="AC2519"/>
        </row>
        <row r="2520">
          <cell r="A2520">
            <v>37305</v>
          </cell>
          <cell r="B2520">
            <v>23500</v>
          </cell>
          <cell r="D2520"/>
          <cell r="E2520" t="str">
            <v>1,8</v>
          </cell>
          <cell r="F2520" t="str">
            <v>2,5</v>
          </cell>
          <cell r="G2520" t="str">
            <v>2,03</v>
          </cell>
          <cell r="H2520">
            <v>47704.999999999993</v>
          </cell>
          <cell r="I2520">
            <v>23500</v>
          </cell>
          <cell r="N2520"/>
          <cell r="P2520"/>
          <cell r="Q2520"/>
          <cell r="R2520"/>
          <cell r="S2520"/>
          <cell r="U2520"/>
          <cell r="V2520"/>
          <cell r="W2520"/>
          <cell r="X2520">
            <v>37288</v>
          </cell>
          <cell r="Y2520">
            <v>47704.999999999993</v>
          </cell>
          <cell r="Z2520">
            <v>37288</v>
          </cell>
          <cell r="AA2520"/>
          <cell r="AB2520"/>
          <cell r="AC2520"/>
        </row>
        <row r="2521">
          <cell r="A2521">
            <v>37306</v>
          </cell>
          <cell r="B2521">
            <v>23500</v>
          </cell>
          <cell r="D2521"/>
          <cell r="E2521" t="str">
            <v>1,81</v>
          </cell>
          <cell r="F2521" t="str">
            <v>2,5</v>
          </cell>
          <cell r="G2521" t="str">
            <v>1,97</v>
          </cell>
          <cell r="H2521">
            <v>46295</v>
          </cell>
          <cell r="I2521">
            <v>23500</v>
          </cell>
          <cell r="N2521"/>
          <cell r="P2521"/>
          <cell r="Q2521"/>
          <cell r="R2521"/>
          <cell r="S2521"/>
          <cell r="U2521"/>
          <cell r="V2521"/>
          <cell r="W2521"/>
          <cell r="X2521">
            <v>37288</v>
          </cell>
          <cell r="Y2521">
            <v>46295</v>
          </cell>
          <cell r="Z2521">
            <v>37288</v>
          </cell>
          <cell r="AA2521"/>
          <cell r="AB2521"/>
          <cell r="AC2521"/>
        </row>
        <row r="2522">
          <cell r="A2522">
            <v>37307</v>
          </cell>
          <cell r="B2522">
            <v>19500</v>
          </cell>
          <cell r="D2522"/>
          <cell r="E2522" t="str">
            <v>1,7</v>
          </cell>
          <cell r="F2522" t="str">
            <v>1,98</v>
          </cell>
          <cell r="G2522" t="str">
            <v>1,82</v>
          </cell>
          <cell r="H2522">
            <v>35490</v>
          </cell>
          <cell r="I2522">
            <v>19500</v>
          </cell>
          <cell r="N2522"/>
          <cell r="P2522"/>
          <cell r="Q2522"/>
          <cell r="R2522"/>
          <cell r="S2522"/>
          <cell r="U2522"/>
          <cell r="V2522"/>
          <cell r="W2522"/>
          <cell r="X2522">
            <v>37288</v>
          </cell>
          <cell r="Y2522">
            <v>35490</v>
          </cell>
          <cell r="Z2522">
            <v>37288</v>
          </cell>
          <cell r="AA2522"/>
          <cell r="AB2522"/>
          <cell r="AC2522"/>
        </row>
        <row r="2523">
          <cell r="A2523">
            <v>37308</v>
          </cell>
          <cell r="B2523">
            <v>18500</v>
          </cell>
          <cell r="D2523"/>
          <cell r="E2523" t="str">
            <v>1,75</v>
          </cell>
          <cell r="F2523" t="str">
            <v>2,5</v>
          </cell>
          <cell r="G2523" t="str">
            <v>1,92</v>
          </cell>
          <cell r="H2523">
            <v>35520</v>
          </cell>
          <cell r="I2523">
            <v>18500</v>
          </cell>
          <cell r="N2523"/>
          <cell r="P2523"/>
          <cell r="Q2523"/>
          <cell r="R2523"/>
          <cell r="S2523"/>
          <cell r="U2523"/>
          <cell r="V2523"/>
          <cell r="W2523"/>
          <cell r="X2523">
            <v>37288</v>
          </cell>
          <cell r="Y2523">
            <v>35520</v>
          </cell>
          <cell r="Z2523">
            <v>37288</v>
          </cell>
          <cell r="AA2523"/>
          <cell r="AB2523"/>
          <cell r="AC2523"/>
        </row>
        <row r="2524">
          <cell r="A2524">
            <v>37309</v>
          </cell>
          <cell r="B2524">
            <v>49600</v>
          </cell>
          <cell r="D2524"/>
          <cell r="E2524" t="str">
            <v>1,73</v>
          </cell>
          <cell r="F2524" t="str">
            <v>2,5</v>
          </cell>
          <cell r="G2524" t="str">
            <v>2,03</v>
          </cell>
          <cell r="H2524">
            <v>100687.99999999999</v>
          </cell>
          <cell r="I2524">
            <v>49600</v>
          </cell>
          <cell r="N2524"/>
          <cell r="P2524"/>
          <cell r="Q2524"/>
          <cell r="R2524"/>
          <cell r="S2524"/>
          <cell r="U2524"/>
          <cell r="V2524"/>
          <cell r="W2524"/>
          <cell r="X2524">
            <v>37288</v>
          </cell>
          <cell r="Y2524">
            <v>100687.99999999999</v>
          </cell>
          <cell r="Z2524">
            <v>37288</v>
          </cell>
          <cell r="AA2524"/>
          <cell r="AB2524"/>
          <cell r="AC2524"/>
        </row>
        <row r="2525">
          <cell r="A2525">
            <v>37310</v>
          </cell>
          <cell r="B2525">
            <v>49600</v>
          </cell>
          <cell r="D2525"/>
          <cell r="E2525" t="str">
            <v>1,73</v>
          </cell>
          <cell r="F2525" t="str">
            <v>2,5</v>
          </cell>
          <cell r="G2525" t="str">
            <v>2,03</v>
          </cell>
          <cell r="H2525">
            <v>100687.99999999999</v>
          </cell>
          <cell r="I2525">
            <v>49600</v>
          </cell>
          <cell r="N2525"/>
          <cell r="P2525"/>
          <cell r="Q2525"/>
          <cell r="R2525"/>
          <cell r="S2525"/>
          <cell r="U2525"/>
          <cell r="V2525"/>
          <cell r="W2525"/>
          <cell r="X2525">
            <v>37288</v>
          </cell>
          <cell r="Y2525">
            <v>100687.99999999999</v>
          </cell>
          <cell r="Z2525">
            <v>37288</v>
          </cell>
          <cell r="AA2525"/>
          <cell r="AB2525"/>
          <cell r="AC2525"/>
        </row>
        <row r="2526">
          <cell r="A2526">
            <v>37311</v>
          </cell>
          <cell r="B2526">
            <v>49600</v>
          </cell>
          <cell r="D2526"/>
          <cell r="E2526" t="str">
            <v>1,73</v>
          </cell>
          <cell r="F2526" t="str">
            <v>2,5</v>
          </cell>
          <cell r="G2526" t="str">
            <v>2,03</v>
          </cell>
          <cell r="H2526">
            <v>100687.99999999999</v>
          </cell>
          <cell r="I2526">
            <v>49600</v>
          </cell>
          <cell r="N2526"/>
          <cell r="P2526"/>
          <cell r="Q2526"/>
          <cell r="R2526"/>
          <cell r="S2526"/>
          <cell r="U2526"/>
          <cell r="V2526"/>
          <cell r="W2526"/>
          <cell r="X2526">
            <v>37288</v>
          </cell>
          <cell r="Y2526">
            <v>100687.99999999999</v>
          </cell>
          <cell r="Z2526">
            <v>37288</v>
          </cell>
          <cell r="AA2526"/>
          <cell r="AB2526"/>
          <cell r="AC2526"/>
        </row>
        <row r="2527">
          <cell r="A2527">
            <v>37312</v>
          </cell>
          <cell r="B2527">
            <v>29600</v>
          </cell>
          <cell r="D2527"/>
          <cell r="E2527" t="str">
            <v>1,57</v>
          </cell>
          <cell r="F2527" t="str">
            <v>2,75</v>
          </cell>
          <cell r="G2527" t="str">
            <v>1,98</v>
          </cell>
          <cell r="H2527">
            <v>58608</v>
          </cell>
          <cell r="I2527">
            <v>29600</v>
          </cell>
          <cell r="N2527"/>
          <cell r="P2527"/>
          <cell r="Q2527"/>
          <cell r="R2527"/>
          <cell r="S2527"/>
          <cell r="U2527"/>
          <cell r="V2527"/>
          <cell r="W2527"/>
          <cell r="X2527">
            <v>37288</v>
          </cell>
          <cell r="Y2527">
            <v>58608</v>
          </cell>
          <cell r="Z2527">
            <v>37288</v>
          </cell>
          <cell r="AA2527"/>
          <cell r="AB2527"/>
          <cell r="AC2527"/>
        </row>
        <row r="2528">
          <cell r="A2528">
            <v>37313</v>
          </cell>
          <cell r="B2528">
            <v>34500</v>
          </cell>
          <cell r="D2528"/>
          <cell r="E2528" t="str">
            <v>1,59</v>
          </cell>
          <cell r="F2528" t="str">
            <v>2,75</v>
          </cell>
          <cell r="G2528">
            <v>2</v>
          </cell>
          <cell r="H2528">
            <v>69000</v>
          </cell>
          <cell r="I2528">
            <v>34500</v>
          </cell>
          <cell r="N2528"/>
          <cell r="P2528"/>
          <cell r="Q2528"/>
          <cell r="R2528"/>
          <cell r="S2528"/>
          <cell r="U2528"/>
          <cell r="V2528"/>
          <cell r="W2528"/>
          <cell r="X2528">
            <v>37288</v>
          </cell>
          <cell r="Y2528">
            <v>69000</v>
          </cell>
          <cell r="Z2528">
            <v>37288</v>
          </cell>
          <cell r="AA2528"/>
          <cell r="AB2528"/>
          <cell r="AC2528"/>
        </row>
        <row r="2529">
          <cell r="A2529">
            <v>37314</v>
          </cell>
          <cell r="B2529">
            <v>29000</v>
          </cell>
          <cell r="D2529"/>
          <cell r="E2529" t="str">
            <v>1,63</v>
          </cell>
          <cell r="F2529" t="str">
            <v>2,55</v>
          </cell>
          <cell r="G2529" t="str">
            <v>1,94</v>
          </cell>
          <cell r="H2529">
            <v>56260</v>
          </cell>
          <cell r="I2529">
            <v>29000</v>
          </cell>
          <cell r="N2529"/>
          <cell r="P2529"/>
          <cell r="Q2529"/>
          <cell r="R2529"/>
          <cell r="S2529"/>
          <cell r="U2529"/>
          <cell r="V2529"/>
          <cell r="W2529"/>
          <cell r="X2529">
            <v>37288</v>
          </cell>
          <cell r="Y2529">
            <v>56260</v>
          </cell>
          <cell r="Z2529">
            <v>37288</v>
          </cell>
          <cell r="AA2529"/>
          <cell r="AB2529"/>
          <cell r="AC2529"/>
        </row>
        <row r="2530">
          <cell r="A2530">
            <v>37315</v>
          </cell>
          <cell r="B2530">
            <v>12800</v>
          </cell>
          <cell r="C2530"/>
          <cell r="D2530"/>
          <cell r="E2530" t="str">
            <v>1,69</v>
          </cell>
          <cell r="F2530" t="str">
            <v>2,55</v>
          </cell>
          <cell r="G2530" t="str">
            <v>1,82</v>
          </cell>
          <cell r="H2530">
            <v>23296</v>
          </cell>
          <cell r="I2530">
            <v>12800</v>
          </cell>
          <cell r="J2530">
            <v>1687602</v>
          </cell>
          <cell r="K2530">
            <v>895300</v>
          </cell>
          <cell r="L2530">
            <v>1.8849569976544176</v>
          </cell>
          <cell r="M2530"/>
          <cell r="N2530"/>
          <cell r="O2530"/>
          <cell r="P2530"/>
          <cell r="Q2530"/>
          <cell r="R2530"/>
          <cell r="S2530"/>
          <cell r="T2530"/>
          <cell r="U2530"/>
          <cell r="V2530"/>
          <cell r="W2530"/>
          <cell r="X2530">
            <v>37288</v>
          </cell>
          <cell r="Y2530">
            <v>23296</v>
          </cell>
          <cell r="Z2530">
            <v>37288</v>
          </cell>
          <cell r="AA2530"/>
          <cell r="AB2530"/>
          <cell r="AC2530"/>
        </row>
        <row r="2531">
          <cell r="A2531">
            <v>37316</v>
          </cell>
          <cell r="B2531">
            <v>48400</v>
          </cell>
          <cell r="D2531"/>
          <cell r="E2531" t="str">
            <v>1,81</v>
          </cell>
          <cell r="F2531" t="str">
            <v>2,5</v>
          </cell>
          <cell r="G2531" t="str">
            <v>2,29</v>
          </cell>
          <cell r="H2531">
            <v>110836</v>
          </cell>
          <cell r="I2531">
            <v>48400</v>
          </cell>
          <cell r="N2531"/>
          <cell r="P2531"/>
          <cell r="Q2531"/>
          <cell r="R2531"/>
          <cell r="S2531"/>
          <cell r="U2531"/>
          <cell r="V2531"/>
          <cell r="W2531"/>
          <cell r="X2531">
            <v>37316</v>
          </cell>
          <cell r="Y2531">
            <v>110836</v>
          </cell>
          <cell r="Z2531">
            <v>37316</v>
          </cell>
          <cell r="AA2531"/>
          <cell r="AB2531"/>
          <cell r="AC2531"/>
        </row>
        <row r="2532">
          <cell r="A2532">
            <v>37317</v>
          </cell>
          <cell r="B2532">
            <v>48400</v>
          </cell>
          <cell r="D2532"/>
          <cell r="E2532" t="str">
            <v>1,81</v>
          </cell>
          <cell r="F2532" t="str">
            <v>2,5</v>
          </cell>
          <cell r="G2532" t="str">
            <v>2,29</v>
          </cell>
          <cell r="H2532">
            <v>110836</v>
          </cell>
          <cell r="I2532">
            <v>48400</v>
          </cell>
          <cell r="N2532"/>
          <cell r="P2532"/>
          <cell r="Q2532"/>
          <cell r="R2532"/>
          <cell r="S2532"/>
          <cell r="U2532"/>
          <cell r="V2532"/>
          <cell r="W2532"/>
          <cell r="X2532">
            <v>37316</v>
          </cell>
          <cell r="Y2532">
            <v>110836</v>
          </cell>
          <cell r="Z2532">
            <v>37316</v>
          </cell>
          <cell r="AA2532"/>
          <cell r="AB2532"/>
          <cell r="AC2532"/>
        </row>
        <row r="2533">
          <cell r="A2533">
            <v>37318</v>
          </cell>
          <cell r="B2533">
            <v>48400</v>
          </cell>
          <cell r="D2533"/>
          <cell r="E2533" t="str">
            <v>1,81</v>
          </cell>
          <cell r="F2533" t="str">
            <v>2,5</v>
          </cell>
          <cell r="G2533" t="str">
            <v>2,29</v>
          </cell>
          <cell r="H2533">
            <v>110836</v>
          </cell>
          <cell r="I2533">
            <v>48400</v>
          </cell>
          <cell r="N2533"/>
          <cell r="P2533"/>
          <cell r="Q2533"/>
          <cell r="R2533"/>
          <cell r="S2533"/>
          <cell r="U2533"/>
          <cell r="V2533"/>
          <cell r="W2533"/>
          <cell r="X2533">
            <v>37316</v>
          </cell>
          <cell r="Y2533">
            <v>110836</v>
          </cell>
          <cell r="Z2533">
            <v>37316</v>
          </cell>
          <cell r="AA2533"/>
          <cell r="AB2533"/>
          <cell r="AC2533"/>
        </row>
        <row r="2534">
          <cell r="A2534">
            <v>37319</v>
          </cell>
          <cell r="B2534">
            <v>41400</v>
          </cell>
          <cell r="D2534"/>
          <cell r="E2534" t="str">
            <v>1,6</v>
          </cell>
          <cell r="F2534" t="str">
            <v>2,75</v>
          </cell>
          <cell r="G2534" t="str">
            <v>2,04</v>
          </cell>
          <cell r="H2534">
            <v>84456</v>
          </cell>
          <cell r="I2534">
            <v>41400</v>
          </cell>
          <cell r="N2534"/>
          <cell r="P2534"/>
          <cell r="Q2534"/>
          <cell r="R2534"/>
          <cell r="S2534"/>
          <cell r="U2534"/>
          <cell r="V2534"/>
          <cell r="W2534"/>
          <cell r="X2534">
            <v>37316</v>
          </cell>
          <cell r="Y2534">
            <v>84456</v>
          </cell>
          <cell r="Z2534">
            <v>37316</v>
          </cell>
          <cell r="AA2534"/>
          <cell r="AB2534"/>
          <cell r="AC2534"/>
        </row>
        <row r="2535">
          <cell r="A2535">
            <v>37320</v>
          </cell>
          <cell r="B2535">
            <v>32400</v>
          </cell>
          <cell r="D2535"/>
          <cell r="E2535" t="str">
            <v>1,53</v>
          </cell>
          <cell r="F2535" t="str">
            <v>2,25</v>
          </cell>
          <cell r="G2535" t="str">
            <v>2,01</v>
          </cell>
          <cell r="H2535">
            <v>65123.999999999993</v>
          </cell>
          <cell r="I2535">
            <v>32400</v>
          </cell>
          <cell r="N2535"/>
          <cell r="P2535"/>
          <cell r="Q2535"/>
          <cell r="R2535"/>
          <cell r="S2535"/>
          <cell r="U2535"/>
          <cell r="V2535"/>
          <cell r="W2535"/>
          <cell r="X2535">
            <v>37316</v>
          </cell>
          <cell r="Y2535">
            <v>65123.999999999993</v>
          </cell>
          <cell r="Z2535">
            <v>37316</v>
          </cell>
          <cell r="AA2535"/>
          <cell r="AB2535"/>
          <cell r="AC2535"/>
        </row>
        <row r="2536">
          <cell r="A2536">
            <v>37321</v>
          </cell>
          <cell r="B2536">
            <v>23400</v>
          </cell>
          <cell r="D2536"/>
          <cell r="E2536" t="str">
            <v>1,5</v>
          </cell>
          <cell r="F2536" t="str">
            <v>2,5</v>
          </cell>
          <cell r="G2536" t="str">
            <v>1,99</v>
          </cell>
          <cell r="H2536">
            <v>46566</v>
          </cell>
          <cell r="I2536">
            <v>23400</v>
          </cell>
          <cell r="N2536"/>
          <cell r="P2536"/>
          <cell r="Q2536"/>
          <cell r="R2536"/>
          <cell r="S2536"/>
          <cell r="U2536"/>
          <cell r="V2536"/>
          <cell r="W2536"/>
          <cell r="X2536">
            <v>37316</v>
          </cell>
          <cell r="Y2536">
            <v>46566</v>
          </cell>
          <cell r="Z2536">
            <v>37316</v>
          </cell>
          <cell r="AA2536"/>
          <cell r="AB2536"/>
          <cell r="AC2536"/>
        </row>
        <row r="2537">
          <cell r="A2537">
            <v>37322</v>
          </cell>
          <cell r="B2537">
            <v>15900</v>
          </cell>
          <cell r="D2537"/>
          <cell r="E2537" t="str">
            <v>1,58</v>
          </cell>
          <cell r="F2537" t="str">
            <v>2,5</v>
          </cell>
          <cell r="G2537" t="str">
            <v>1,96</v>
          </cell>
          <cell r="H2537">
            <v>31164</v>
          </cell>
          <cell r="I2537">
            <v>15900</v>
          </cell>
          <cell r="N2537"/>
          <cell r="P2537"/>
          <cell r="Q2537"/>
          <cell r="R2537"/>
          <cell r="S2537"/>
          <cell r="U2537"/>
          <cell r="V2537"/>
          <cell r="W2537"/>
          <cell r="X2537">
            <v>37316</v>
          </cell>
          <cell r="Y2537">
            <v>31164</v>
          </cell>
          <cell r="Z2537">
            <v>37316</v>
          </cell>
          <cell r="AA2537"/>
          <cell r="AB2537"/>
          <cell r="AC2537"/>
        </row>
        <row r="2538">
          <cell r="A2538">
            <v>37323</v>
          </cell>
          <cell r="B2538">
            <v>57600</v>
          </cell>
          <cell r="D2538"/>
          <cell r="E2538" t="str">
            <v>1,75</v>
          </cell>
          <cell r="F2538" t="str">
            <v>2,5</v>
          </cell>
          <cell r="G2538">
            <v>2</v>
          </cell>
          <cell r="H2538">
            <v>115200</v>
          </cell>
          <cell r="I2538">
            <v>57600</v>
          </cell>
          <cell r="N2538"/>
          <cell r="P2538"/>
          <cell r="Q2538"/>
          <cell r="R2538"/>
          <cell r="S2538"/>
          <cell r="U2538"/>
          <cell r="V2538"/>
          <cell r="W2538"/>
          <cell r="X2538">
            <v>37316</v>
          </cell>
          <cell r="Y2538">
            <v>115200</v>
          </cell>
          <cell r="Z2538">
            <v>37316</v>
          </cell>
          <cell r="AA2538"/>
          <cell r="AB2538"/>
          <cell r="AC2538"/>
        </row>
        <row r="2539">
          <cell r="A2539">
            <v>37324</v>
          </cell>
          <cell r="B2539">
            <v>57600</v>
          </cell>
          <cell r="D2539"/>
          <cell r="E2539" t="str">
            <v>1,75</v>
          </cell>
          <cell r="F2539" t="str">
            <v>2,5</v>
          </cell>
          <cell r="G2539">
            <v>2</v>
          </cell>
          <cell r="H2539">
            <v>115200</v>
          </cell>
          <cell r="I2539">
            <v>57600</v>
          </cell>
          <cell r="N2539"/>
          <cell r="P2539"/>
          <cell r="Q2539"/>
          <cell r="R2539"/>
          <cell r="S2539"/>
          <cell r="U2539"/>
          <cell r="V2539"/>
          <cell r="W2539"/>
          <cell r="X2539">
            <v>37316</v>
          </cell>
          <cell r="Y2539">
            <v>115200</v>
          </cell>
          <cell r="Z2539">
            <v>37316</v>
          </cell>
          <cell r="AA2539"/>
          <cell r="AB2539"/>
          <cell r="AC2539"/>
        </row>
        <row r="2540">
          <cell r="A2540">
            <v>37325</v>
          </cell>
          <cell r="B2540">
            <v>57600</v>
          </cell>
          <cell r="D2540"/>
          <cell r="E2540" t="str">
            <v>1,75</v>
          </cell>
          <cell r="F2540" t="str">
            <v>2,5</v>
          </cell>
          <cell r="G2540">
            <v>2</v>
          </cell>
          <cell r="H2540">
            <v>115200</v>
          </cell>
          <cell r="I2540">
            <v>57600</v>
          </cell>
          <cell r="N2540"/>
          <cell r="P2540"/>
          <cell r="Q2540"/>
          <cell r="R2540"/>
          <cell r="S2540"/>
          <cell r="U2540"/>
          <cell r="V2540"/>
          <cell r="W2540"/>
          <cell r="X2540">
            <v>37316</v>
          </cell>
          <cell r="Y2540">
            <v>115200</v>
          </cell>
          <cell r="Z2540">
            <v>37316</v>
          </cell>
          <cell r="AA2540"/>
          <cell r="AB2540"/>
          <cell r="AC2540"/>
        </row>
        <row r="2541">
          <cell r="A2541">
            <v>37326</v>
          </cell>
          <cell r="B2541">
            <v>55400</v>
          </cell>
          <cell r="D2541"/>
          <cell r="E2541" t="str">
            <v>1,75</v>
          </cell>
          <cell r="F2541" t="str">
            <v>2,5</v>
          </cell>
          <cell r="G2541" t="str">
            <v>2,02</v>
          </cell>
          <cell r="H2541">
            <v>111908</v>
          </cell>
          <cell r="I2541">
            <v>55400</v>
          </cell>
          <cell r="N2541"/>
          <cell r="P2541"/>
          <cell r="Q2541"/>
          <cell r="R2541"/>
          <cell r="S2541"/>
          <cell r="U2541"/>
          <cell r="V2541"/>
          <cell r="W2541"/>
          <cell r="X2541">
            <v>37316</v>
          </cell>
          <cell r="Y2541">
            <v>111908</v>
          </cell>
          <cell r="Z2541">
            <v>37316</v>
          </cell>
          <cell r="AA2541"/>
          <cell r="AB2541"/>
          <cell r="AC2541"/>
        </row>
        <row r="2542">
          <cell r="A2542">
            <v>37327</v>
          </cell>
          <cell r="B2542">
            <v>46900</v>
          </cell>
          <cell r="D2542"/>
          <cell r="E2542" t="str">
            <v>1,75</v>
          </cell>
          <cell r="F2542" t="str">
            <v>2,5</v>
          </cell>
          <cell r="G2542" t="str">
            <v>2,02</v>
          </cell>
          <cell r="H2542">
            <v>94738</v>
          </cell>
          <cell r="I2542">
            <v>46900</v>
          </cell>
          <cell r="N2542"/>
          <cell r="P2542"/>
          <cell r="Q2542"/>
          <cell r="R2542"/>
          <cell r="S2542"/>
          <cell r="U2542"/>
          <cell r="V2542"/>
          <cell r="W2542"/>
          <cell r="X2542">
            <v>37316</v>
          </cell>
          <cell r="Y2542">
            <v>94738</v>
          </cell>
          <cell r="Z2542">
            <v>37316</v>
          </cell>
          <cell r="AA2542"/>
          <cell r="AB2542"/>
          <cell r="AC2542"/>
        </row>
        <row r="2543">
          <cell r="A2543">
            <v>37328</v>
          </cell>
          <cell r="B2543">
            <v>59400</v>
          </cell>
          <cell r="D2543"/>
          <cell r="E2543" t="str">
            <v>1,75</v>
          </cell>
          <cell r="F2543" t="str">
            <v>2,5</v>
          </cell>
          <cell r="G2543" t="str">
            <v>2,1</v>
          </cell>
          <cell r="H2543">
            <v>124740</v>
          </cell>
          <cell r="I2543">
            <v>59400</v>
          </cell>
          <cell r="N2543"/>
          <cell r="P2543"/>
          <cell r="Q2543"/>
          <cell r="R2543"/>
          <cell r="S2543"/>
          <cell r="U2543"/>
          <cell r="V2543"/>
          <cell r="W2543"/>
          <cell r="X2543">
            <v>37316</v>
          </cell>
          <cell r="Y2543">
            <v>124740</v>
          </cell>
          <cell r="Z2543">
            <v>37316</v>
          </cell>
          <cell r="AA2543"/>
          <cell r="AB2543"/>
          <cell r="AC2543"/>
        </row>
        <row r="2544">
          <cell r="A2544">
            <v>37329</v>
          </cell>
          <cell r="B2544">
            <v>52200</v>
          </cell>
          <cell r="D2544"/>
          <cell r="E2544" t="str">
            <v>1,75</v>
          </cell>
          <cell r="F2544" t="str">
            <v>2,5</v>
          </cell>
          <cell r="G2544" t="str">
            <v>2,09</v>
          </cell>
          <cell r="H2544">
            <v>109097.99999999999</v>
          </cell>
          <cell r="I2544">
            <v>52200</v>
          </cell>
          <cell r="N2544"/>
          <cell r="P2544"/>
          <cell r="Q2544"/>
          <cell r="R2544"/>
          <cell r="S2544"/>
          <cell r="U2544"/>
          <cell r="V2544"/>
          <cell r="W2544"/>
          <cell r="X2544">
            <v>37316</v>
          </cell>
          <cell r="Y2544">
            <v>109097.99999999999</v>
          </cell>
          <cell r="Z2544">
            <v>37316</v>
          </cell>
          <cell r="AA2544"/>
          <cell r="AB2544"/>
          <cell r="AC2544"/>
        </row>
        <row r="2545">
          <cell r="A2545">
            <v>37330</v>
          </cell>
          <cell r="B2545">
            <v>12300</v>
          </cell>
          <cell r="D2545"/>
          <cell r="E2545" t="str">
            <v>1,75</v>
          </cell>
          <cell r="F2545" t="str">
            <v>2,5</v>
          </cell>
          <cell r="G2545" t="str">
            <v>2,12</v>
          </cell>
          <cell r="H2545">
            <v>26076</v>
          </cell>
          <cell r="I2545">
            <v>12300</v>
          </cell>
          <cell r="N2545"/>
          <cell r="P2545"/>
          <cell r="Q2545"/>
          <cell r="R2545"/>
          <cell r="S2545"/>
          <cell r="U2545"/>
          <cell r="V2545"/>
          <cell r="W2545"/>
          <cell r="X2545">
            <v>37316</v>
          </cell>
          <cell r="Y2545">
            <v>26076</v>
          </cell>
          <cell r="Z2545">
            <v>37316</v>
          </cell>
          <cell r="AA2545"/>
          <cell r="AB2545"/>
          <cell r="AC2545"/>
        </row>
        <row r="2546">
          <cell r="A2546">
            <v>37331</v>
          </cell>
          <cell r="B2546">
            <v>12300</v>
          </cell>
          <cell r="D2546"/>
          <cell r="E2546" t="str">
            <v>1,75</v>
          </cell>
          <cell r="F2546" t="str">
            <v>2,5</v>
          </cell>
          <cell r="G2546" t="str">
            <v>2,12</v>
          </cell>
          <cell r="H2546">
            <v>26076</v>
          </cell>
          <cell r="I2546">
            <v>12300</v>
          </cell>
          <cell r="N2546"/>
          <cell r="P2546"/>
          <cell r="Q2546"/>
          <cell r="R2546"/>
          <cell r="S2546"/>
          <cell r="U2546"/>
          <cell r="V2546"/>
          <cell r="W2546"/>
          <cell r="X2546">
            <v>37316</v>
          </cell>
          <cell r="Y2546">
            <v>26076</v>
          </cell>
          <cell r="Z2546">
            <v>37316</v>
          </cell>
          <cell r="AA2546"/>
          <cell r="AB2546"/>
          <cell r="AC2546"/>
        </row>
        <row r="2547">
          <cell r="A2547">
            <v>37332</v>
          </cell>
          <cell r="B2547">
            <v>12300</v>
          </cell>
          <cell r="D2547"/>
          <cell r="E2547" t="str">
            <v>1,75</v>
          </cell>
          <cell r="F2547" t="str">
            <v>2,5</v>
          </cell>
          <cell r="G2547" t="str">
            <v>2,12</v>
          </cell>
          <cell r="H2547">
            <v>26076</v>
          </cell>
          <cell r="I2547">
            <v>12300</v>
          </cell>
          <cell r="N2547"/>
          <cell r="P2547"/>
          <cell r="Q2547"/>
          <cell r="R2547"/>
          <cell r="S2547"/>
          <cell r="U2547"/>
          <cell r="V2547"/>
          <cell r="W2547"/>
          <cell r="X2547">
            <v>37316</v>
          </cell>
          <cell r="Y2547">
            <v>26076</v>
          </cell>
          <cell r="Z2547">
            <v>37316</v>
          </cell>
          <cell r="AA2547"/>
          <cell r="AB2547"/>
          <cell r="AC2547"/>
        </row>
        <row r="2548">
          <cell r="A2548">
            <v>37333</v>
          </cell>
          <cell r="B2548">
            <v>15000</v>
          </cell>
          <cell r="D2548"/>
          <cell r="E2548" t="str">
            <v>1,75</v>
          </cell>
          <cell r="F2548" t="str">
            <v>2,15</v>
          </cell>
          <cell r="G2548" t="str">
            <v>1,99</v>
          </cell>
          <cell r="H2548">
            <v>29850</v>
          </cell>
          <cell r="I2548">
            <v>15000</v>
          </cell>
          <cell r="N2548"/>
          <cell r="P2548"/>
          <cell r="Q2548"/>
          <cell r="R2548"/>
          <cell r="S2548"/>
          <cell r="U2548"/>
          <cell r="V2548"/>
          <cell r="W2548"/>
          <cell r="X2548">
            <v>37316</v>
          </cell>
          <cell r="Y2548">
            <v>29850</v>
          </cell>
          <cell r="Z2548">
            <v>37316</v>
          </cell>
          <cell r="AA2548"/>
          <cell r="AB2548"/>
          <cell r="AC2548"/>
        </row>
        <row r="2549">
          <cell r="A2549">
            <v>37334</v>
          </cell>
          <cell r="B2549">
            <v>10000</v>
          </cell>
          <cell r="D2549"/>
          <cell r="E2549" t="str">
            <v>1,75</v>
          </cell>
          <cell r="F2549" t="str">
            <v>2,15</v>
          </cell>
          <cell r="G2549" t="str">
            <v>1,99</v>
          </cell>
          <cell r="H2549">
            <v>19900</v>
          </cell>
          <cell r="I2549">
            <v>10000</v>
          </cell>
          <cell r="N2549"/>
          <cell r="P2549"/>
          <cell r="Q2549"/>
          <cell r="R2549"/>
          <cell r="S2549"/>
          <cell r="U2549"/>
          <cell r="V2549"/>
          <cell r="W2549"/>
          <cell r="X2549">
            <v>37316</v>
          </cell>
          <cell r="Y2549">
            <v>19900</v>
          </cell>
          <cell r="Z2549">
            <v>37316</v>
          </cell>
          <cell r="AA2549"/>
          <cell r="AB2549"/>
          <cell r="AC2549"/>
        </row>
        <row r="2550">
          <cell r="A2550">
            <v>37335</v>
          </cell>
          <cell r="B2550">
            <v>13000</v>
          </cell>
          <cell r="D2550"/>
          <cell r="E2550" t="str">
            <v>1,75</v>
          </cell>
          <cell r="F2550" t="str">
            <v>2,75</v>
          </cell>
          <cell r="G2550" t="str">
            <v>2,14</v>
          </cell>
          <cell r="H2550">
            <v>27820</v>
          </cell>
          <cell r="I2550">
            <v>13000</v>
          </cell>
          <cell r="N2550"/>
          <cell r="P2550"/>
          <cell r="Q2550"/>
          <cell r="R2550"/>
          <cell r="S2550"/>
          <cell r="U2550"/>
          <cell r="V2550"/>
          <cell r="W2550"/>
          <cell r="X2550">
            <v>37316</v>
          </cell>
          <cell r="Y2550">
            <v>27820</v>
          </cell>
          <cell r="Z2550">
            <v>37316</v>
          </cell>
          <cell r="AA2550"/>
          <cell r="AB2550"/>
          <cell r="AC2550"/>
        </row>
        <row r="2551">
          <cell r="A2551">
            <v>37336</v>
          </cell>
          <cell r="B2551">
            <v>15000</v>
          </cell>
          <cell r="D2551"/>
          <cell r="E2551" t="str">
            <v>1,75</v>
          </cell>
          <cell r="F2551" t="str">
            <v>2,75</v>
          </cell>
          <cell r="G2551" t="str">
            <v>2,19</v>
          </cell>
          <cell r="H2551">
            <v>32850</v>
          </cell>
          <cell r="I2551">
            <v>15000</v>
          </cell>
          <cell r="N2551"/>
          <cell r="P2551"/>
          <cell r="Q2551"/>
          <cell r="R2551"/>
          <cell r="S2551"/>
          <cell r="U2551"/>
          <cell r="V2551"/>
          <cell r="W2551"/>
          <cell r="X2551">
            <v>37316</v>
          </cell>
          <cell r="Y2551">
            <v>32850</v>
          </cell>
          <cell r="Z2551">
            <v>37316</v>
          </cell>
          <cell r="AA2551"/>
          <cell r="AB2551"/>
          <cell r="AC2551"/>
        </row>
        <row r="2552">
          <cell r="A2552">
            <v>37337</v>
          </cell>
          <cell r="B2552">
            <v>14200</v>
          </cell>
          <cell r="D2552"/>
          <cell r="E2552" t="str">
            <v>1,7</v>
          </cell>
          <cell r="F2552" t="str">
            <v>2,9</v>
          </cell>
          <cell r="G2552" t="str">
            <v>2,19</v>
          </cell>
          <cell r="H2552">
            <v>31098</v>
          </cell>
          <cell r="I2552">
            <v>14200</v>
          </cell>
          <cell r="N2552"/>
          <cell r="P2552"/>
          <cell r="Q2552"/>
          <cell r="R2552"/>
          <cell r="S2552"/>
          <cell r="U2552"/>
          <cell r="V2552"/>
          <cell r="W2552"/>
          <cell r="X2552">
            <v>37316</v>
          </cell>
          <cell r="Y2552">
            <v>31098</v>
          </cell>
          <cell r="Z2552">
            <v>37316</v>
          </cell>
          <cell r="AA2552"/>
          <cell r="AB2552"/>
          <cell r="AC2552"/>
        </row>
        <row r="2553">
          <cell r="A2553">
            <v>37338</v>
          </cell>
          <cell r="B2553">
            <v>14200</v>
          </cell>
          <cell r="D2553"/>
          <cell r="E2553" t="str">
            <v>1,7</v>
          </cell>
          <cell r="F2553" t="str">
            <v>2,9</v>
          </cell>
          <cell r="G2553" t="str">
            <v>2,19</v>
          </cell>
          <cell r="H2553">
            <v>31098</v>
          </cell>
          <cell r="I2553">
            <v>14200</v>
          </cell>
          <cell r="N2553"/>
          <cell r="P2553"/>
          <cell r="Q2553"/>
          <cell r="R2553"/>
          <cell r="S2553"/>
          <cell r="U2553"/>
          <cell r="V2553"/>
          <cell r="W2553"/>
          <cell r="X2553">
            <v>37316</v>
          </cell>
          <cell r="Y2553">
            <v>31098</v>
          </cell>
          <cell r="Z2553">
            <v>37316</v>
          </cell>
          <cell r="AA2553"/>
          <cell r="AB2553"/>
          <cell r="AC2553"/>
        </row>
        <row r="2554">
          <cell r="A2554">
            <v>37339</v>
          </cell>
          <cell r="B2554">
            <v>14200</v>
          </cell>
          <cell r="D2554"/>
          <cell r="E2554" t="str">
            <v>1,7</v>
          </cell>
          <cell r="F2554" t="str">
            <v>2,9</v>
          </cell>
          <cell r="G2554" t="str">
            <v>2,19</v>
          </cell>
          <cell r="H2554">
            <v>31098</v>
          </cell>
          <cell r="I2554">
            <v>14200</v>
          </cell>
          <cell r="N2554"/>
          <cell r="P2554"/>
          <cell r="Q2554"/>
          <cell r="R2554"/>
          <cell r="S2554"/>
          <cell r="U2554"/>
          <cell r="V2554"/>
          <cell r="W2554"/>
          <cell r="X2554">
            <v>37316</v>
          </cell>
          <cell r="Y2554">
            <v>31098</v>
          </cell>
          <cell r="Z2554">
            <v>37316</v>
          </cell>
          <cell r="AA2554"/>
          <cell r="AB2554"/>
          <cell r="AC2554"/>
        </row>
        <row r="2555">
          <cell r="A2555">
            <v>37340</v>
          </cell>
          <cell r="B2555">
            <v>22500</v>
          </cell>
          <cell r="D2555"/>
          <cell r="E2555" t="str">
            <v>1,75</v>
          </cell>
          <cell r="F2555" t="str">
            <v>2,65</v>
          </cell>
          <cell r="G2555" t="str">
            <v>2,05</v>
          </cell>
          <cell r="H2555">
            <v>46124.999999999993</v>
          </cell>
          <cell r="I2555">
            <v>22500</v>
          </cell>
          <cell r="N2555"/>
          <cell r="P2555"/>
          <cell r="Q2555"/>
          <cell r="R2555"/>
          <cell r="S2555"/>
          <cell r="U2555"/>
          <cell r="V2555"/>
          <cell r="W2555"/>
          <cell r="X2555">
            <v>37316</v>
          </cell>
          <cell r="Y2555">
            <v>46124.999999999993</v>
          </cell>
          <cell r="Z2555">
            <v>37316</v>
          </cell>
          <cell r="AA2555"/>
          <cell r="AB2555"/>
          <cell r="AC2555"/>
        </row>
        <row r="2556">
          <cell r="A2556">
            <v>37341</v>
          </cell>
          <cell r="B2556">
            <v>22400</v>
          </cell>
          <cell r="D2556"/>
          <cell r="E2556" t="str">
            <v>1,75</v>
          </cell>
          <cell r="F2556" t="str">
            <v>2,5</v>
          </cell>
          <cell r="G2556" t="str">
            <v>2,05</v>
          </cell>
          <cell r="H2556">
            <v>45919.999999999993</v>
          </cell>
          <cell r="I2556">
            <v>22400</v>
          </cell>
          <cell r="N2556"/>
          <cell r="P2556"/>
          <cell r="Q2556"/>
          <cell r="R2556"/>
          <cell r="S2556"/>
          <cell r="U2556"/>
          <cell r="V2556"/>
          <cell r="W2556"/>
          <cell r="X2556">
            <v>37316</v>
          </cell>
          <cell r="Y2556">
            <v>45919.999999999993</v>
          </cell>
          <cell r="Z2556">
            <v>37316</v>
          </cell>
          <cell r="AA2556"/>
          <cell r="AB2556"/>
          <cell r="AC2556"/>
        </row>
        <row r="2557">
          <cell r="A2557">
            <v>37342</v>
          </cell>
          <cell r="B2557">
            <v>10800</v>
          </cell>
          <cell r="D2557"/>
          <cell r="E2557" t="str">
            <v>1,69</v>
          </cell>
          <cell r="F2557" t="str">
            <v>2,5</v>
          </cell>
          <cell r="G2557" t="str">
            <v>1,84</v>
          </cell>
          <cell r="H2557">
            <v>19872</v>
          </cell>
          <cell r="I2557">
            <v>10800</v>
          </cell>
          <cell r="N2557"/>
          <cell r="P2557"/>
          <cell r="Q2557"/>
          <cell r="R2557"/>
          <cell r="S2557"/>
          <cell r="U2557"/>
          <cell r="V2557"/>
          <cell r="W2557"/>
          <cell r="X2557">
            <v>37316</v>
          </cell>
          <cell r="Y2557">
            <v>19872</v>
          </cell>
          <cell r="Z2557">
            <v>37316</v>
          </cell>
          <cell r="AA2557"/>
          <cell r="AB2557"/>
          <cell r="AC2557"/>
        </row>
        <row r="2558">
          <cell r="A2558">
            <v>37343</v>
          </cell>
          <cell r="B2558">
            <v>10800</v>
          </cell>
          <cell r="D2558"/>
          <cell r="E2558" t="str">
            <v>1,69</v>
          </cell>
          <cell r="F2558" t="str">
            <v>2,5</v>
          </cell>
          <cell r="G2558" t="str">
            <v>1,84</v>
          </cell>
          <cell r="H2558">
            <v>19872</v>
          </cell>
          <cell r="I2558">
            <v>10800</v>
          </cell>
          <cell r="N2558"/>
          <cell r="P2558"/>
          <cell r="Q2558"/>
          <cell r="R2558"/>
          <cell r="S2558"/>
          <cell r="U2558"/>
          <cell r="V2558"/>
          <cell r="W2558"/>
          <cell r="X2558">
            <v>37316</v>
          </cell>
          <cell r="Y2558">
            <v>19872</v>
          </cell>
          <cell r="Z2558">
            <v>37316</v>
          </cell>
          <cell r="AA2558"/>
          <cell r="AB2558"/>
          <cell r="AC2558"/>
        </row>
        <row r="2559">
          <cell r="A2559">
            <v>37344</v>
          </cell>
          <cell r="B2559">
            <v>10800</v>
          </cell>
          <cell r="D2559"/>
          <cell r="E2559" t="str">
            <v>1,69</v>
          </cell>
          <cell r="F2559" t="str">
            <v>2,5</v>
          </cell>
          <cell r="G2559" t="str">
            <v>1,84</v>
          </cell>
          <cell r="H2559">
            <v>19872</v>
          </cell>
          <cell r="I2559">
            <v>10800</v>
          </cell>
          <cell r="N2559"/>
          <cell r="P2559"/>
          <cell r="Q2559"/>
          <cell r="R2559"/>
          <cell r="S2559"/>
          <cell r="U2559"/>
          <cell r="V2559"/>
          <cell r="W2559"/>
          <cell r="X2559">
            <v>37316</v>
          </cell>
          <cell r="Y2559">
            <v>19872</v>
          </cell>
          <cell r="Z2559">
            <v>37316</v>
          </cell>
          <cell r="AA2559"/>
          <cell r="AB2559"/>
          <cell r="AC2559"/>
        </row>
        <row r="2560">
          <cell r="A2560">
            <v>37345</v>
          </cell>
          <cell r="B2560">
            <v>10800</v>
          </cell>
          <cell r="D2560"/>
          <cell r="E2560" t="str">
            <v>1,69</v>
          </cell>
          <cell r="F2560" t="str">
            <v>2,5</v>
          </cell>
          <cell r="G2560" t="str">
            <v>1,84</v>
          </cell>
          <cell r="H2560">
            <v>19872</v>
          </cell>
          <cell r="I2560">
            <v>10800</v>
          </cell>
          <cell r="N2560"/>
          <cell r="P2560"/>
          <cell r="Q2560"/>
          <cell r="R2560"/>
          <cell r="S2560"/>
          <cell r="U2560"/>
          <cell r="V2560"/>
          <cell r="W2560"/>
          <cell r="X2560">
            <v>37316</v>
          </cell>
          <cell r="Y2560">
            <v>19872</v>
          </cell>
          <cell r="Z2560">
            <v>37316</v>
          </cell>
          <cell r="AA2560"/>
          <cell r="AB2560"/>
          <cell r="AC2560"/>
        </row>
        <row r="2561">
          <cell r="A2561">
            <v>37346</v>
          </cell>
          <cell r="B2561">
            <v>10800</v>
          </cell>
          <cell r="C2561"/>
          <cell r="D2561"/>
          <cell r="E2561" t="str">
            <v>1,69</v>
          </cell>
          <cell r="F2561" t="str">
            <v>2,5</v>
          </cell>
          <cell r="G2561" t="str">
            <v>1,84</v>
          </cell>
          <cell r="H2561">
            <v>19872</v>
          </cell>
          <cell r="I2561">
            <v>10800</v>
          </cell>
          <cell r="J2561">
            <v>1819249</v>
          </cell>
          <cell r="K2561">
            <v>876400</v>
          </cell>
          <cell r="L2561">
            <v>2.0758204016430852</v>
          </cell>
          <cell r="M2561"/>
          <cell r="N2561"/>
          <cell r="O2561"/>
          <cell r="P2561"/>
          <cell r="Q2561"/>
          <cell r="R2561"/>
          <cell r="S2561"/>
          <cell r="T2561"/>
          <cell r="U2561"/>
          <cell r="V2561"/>
          <cell r="W2561"/>
          <cell r="X2561">
            <v>37316</v>
          </cell>
          <cell r="Y2561">
            <v>19872</v>
          </cell>
          <cell r="Z2561">
            <v>37316</v>
          </cell>
          <cell r="AA2561"/>
          <cell r="AB2561"/>
          <cell r="AC2561"/>
        </row>
        <row r="2562">
          <cell r="A2562">
            <v>37347</v>
          </cell>
          <cell r="B2562">
            <v>8000</v>
          </cell>
          <cell r="D2562"/>
          <cell r="E2562" t="str">
            <v>1,94</v>
          </cell>
          <cell r="F2562" t="str">
            <v>2,1</v>
          </cell>
          <cell r="G2562" t="str">
            <v>2,04</v>
          </cell>
          <cell r="H2562">
            <v>16320</v>
          </cell>
          <cell r="I2562">
            <v>8000</v>
          </cell>
          <cell r="N2562"/>
          <cell r="P2562"/>
          <cell r="Q2562"/>
          <cell r="R2562"/>
          <cell r="S2562"/>
          <cell r="U2562"/>
          <cell r="V2562"/>
          <cell r="W2562"/>
          <cell r="X2562">
            <v>37347</v>
          </cell>
          <cell r="Y2562">
            <v>16320</v>
          </cell>
          <cell r="Z2562">
            <v>37347</v>
          </cell>
          <cell r="AA2562"/>
          <cell r="AB2562"/>
          <cell r="AC2562"/>
        </row>
        <row r="2563">
          <cell r="A2563">
            <v>37348</v>
          </cell>
          <cell r="B2563">
            <v>32000</v>
          </cell>
          <cell r="D2563"/>
          <cell r="E2563" t="str">
            <v>1,6</v>
          </cell>
          <cell r="F2563" t="str">
            <v>2,75</v>
          </cell>
          <cell r="G2563" t="str">
            <v>2,43</v>
          </cell>
          <cell r="H2563">
            <v>77760</v>
          </cell>
          <cell r="I2563">
            <v>32000</v>
          </cell>
          <cell r="N2563"/>
          <cell r="P2563"/>
          <cell r="Q2563"/>
          <cell r="R2563"/>
          <cell r="S2563"/>
          <cell r="U2563"/>
          <cell r="V2563"/>
          <cell r="W2563"/>
          <cell r="X2563">
            <v>37347</v>
          </cell>
          <cell r="Y2563">
            <v>77760</v>
          </cell>
          <cell r="Z2563">
            <v>37347</v>
          </cell>
          <cell r="AA2563"/>
          <cell r="AB2563"/>
          <cell r="AC2563"/>
        </row>
        <row r="2564">
          <cell r="A2564">
            <v>37349</v>
          </cell>
          <cell r="B2564">
            <v>8000</v>
          </cell>
          <cell r="D2564"/>
          <cell r="E2564" t="str">
            <v>1,75</v>
          </cell>
          <cell r="F2564" t="str">
            <v>2,1</v>
          </cell>
          <cell r="G2564" t="str">
            <v>2,01</v>
          </cell>
          <cell r="H2564">
            <v>16079.999999999998</v>
          </cell>
          <cell r="I2564">
            <v>8000</v>
          </cell>
          <cell r="N2564"/>
          <cell r="P2564"/>
          <cell r="Q2564"/>
          <cell r="R2564"/>
          <cell r="S2564"/>
          <cell r="U2564"/>
          <cell r="V2564"/>
          <cell r="W2564"/>
          <cell r="X2564">
            <v>37347</v>
          </cell>
          <cell r="Y2564">
            <v>16079.999999999998</v>
          </cell>
          <cell r="Z2564">
            <v>37347</v>
          </cell>
          <cell r="AA2564"/>
          <cell r="AB2564"/>
          <cell r="AC2564"/>
        </row>
        <row r="2565">
          <cell r="A2565">
            <v>37350</v>
          </cell>
          <cell r="B2565">
            <v>7500</v>
          </cell>
          <cell r="D2565"/>
          <cell r="E2565" t="str">
            <v>1,75</v>
          </cell>
          <cell r="F2565" t="str">
            <v>2,1</v>
          </cell>
          <cell r="G2565" t="str">
            <v>2,02</v>
          </cell>
          <cell r="H2565">
            <v>15150</v>
          </cell>
          <cell r="I2565">
            <v>7500</v>
          </cell>
          <cell r="N2565"/>
          <cell r="P2565"/>
          <cell r="Q2565"/>
          <cell r="R2565"/>
          <cell r="S2565"/>
          <cell r="U2565"/>
          <cell r="V2565"/>
          <cell r="W2565"/>
          <cell r="X2565">
            <v>37347</v>
          </cell>
          <cell r="Y2565">
            <v>15150</v>
          </cell>
          <cell r="Z2565">
            <v>37347</v>
          </cell>
          <cell r="AA2565"/>
          <cell r="AB2565"/>
          <cell r="AC2565"/>
        </row>
        <row r="2566">
          <cell r="A2566">
            <v>37351</v>
          </cell>
          <cell r="B2566">
            <v>2500</v>
          </cell>
          <cell r="D2566"/>
          <cell r="E2566" t="str">
            <v>1,75</v>
          </cell>
          <cell r="F2566" t="str">
            <v>2,05</v>
          </cell>
          <cell r="G2566" t="str">
            <v>1,87</v>
          </cell>
          <cell r="H2566">
            <v>4675</v>
          </cell>
          <cell r="I2566">
            <v>2500</v>
          </cell>
          <cell r="N2566"/>
          <cell r="P2566"/>
          <cell r="Q2566"/>
          <cell r="R2566"/>
          <cell r="S2566"/>
          <cell r="U2566"/>
          <cell r="V2566"/>
          <cell r="W2566"/>
          <cell r="X2566">
            <v>37347</v>
          </cell>
          <cell r="Y2566">
            <v>4675</v>
          </cell>
          <cell r="Z2566">
            <v>37347</v>
          </cell>
          <cell r="AA2566"/>
          <cell r="AB2566"/>
          <cell r="AC2566"/>
        </row>
        <row r="2567">
          <cell r="A2567">
            <v>37352</v>
          </cell>
          <cell r="B2567">
            <v>2500</v>
          </cell>
          <cell r="D2567"/>
          <cell r="E2567" t="str">
            <v>1,75</v>
          </cell>
          <cell r="F2567" t="str">
            <v>2,05</v>
          </cell>
          <cell r="G2567" t="str">
            <v>1,87</v>
          </cell>
          <cell r="H2567">
            <v>4675</v>
          </cell>
          <cell r="I2567">
            <v>2500</v>
          </cell>
          <cell r="N2567"/>
          <cell r="P2567"/>
          <cell r="Q2567"/>
          <cell r="R2567"/>
          <cell r="S2567"/>
          <cell r="U2567"/>
          <cell r="V2567"/>
          <cell r="W2567"/>
          <cell r="X2567">
            <v>37347</v>
          </cell>
          <cell r="Y2567">
            <v>4675</v>
          </cell>
          <cell r="Z2567">
            <v>37347</v>
          </cell>
          <cell r="AA2567"/>
          <cell r="AB2567"/>
          <cell r="AC2567"/>
        </row>
        <row r="2568">
          <cell r="A2568">
            <v>37353</v>
          </cell>
          <cell r="B2568">
            <v>2500</v>
          </cell>
          <cell r="D2568"/>
          <cell r="E2568" t="str">
            <v>1,75</v>
          </cell>
          <cell r="F2568" t="str">
            <v>2,05</v>
          </cell>
          <cell r="G2568" t="str">
            <v>1,87</v>
          </cell>
          <cell r="H2568">
            <v>4675</v>
          </cell>
          <cell r="I2568">
            <v>2500</v>
          </cell>
          <cell r="N2568"/>
          <cell r="P2568"/>
          <cell r="Q2568"/>
          <cell r="R2568"/>
          <cell r="S2568"/>
          <cell r="U2568"/>
          <cell r="V2568"/>
          <cell r="W2568"/>
          <cell r="X2568">
            <v>37347</v>
          </cell>
          <cell r="Y2568">
            <v>4675</v>
          </cell>
          <cell r="Z2568">
            <v>37347</v>
          </cell>
          <cell r="AA2568"/>
          <cell r="AB2568"/>
          <cell r="AC2568"/>
        </row>
        <row r="2569">
          <cell r="A2569">
            <v>37354</v>
          </cell>
          <cell r="B2569">
            <v>12500</v>
          </cell>
          <cell r="D2569"/>
          <cell r="E2569" t="str">
            <v>1,7</v>
          </cell>
          <cell r="F2569" t="str">
            <v>2,75</v>
          </cell>
          <cell r="G2569" t="str">
            <v>2,31</v>
          </cell>
          <cell r="H2569">
            <v>28875</v>
          </cell>
          <cell r="I2569">
            <v>12500</v>
          </cell>
          <cell r="N2569"/>
          <cell r="P2569"/>
          <cell r="Q2569"/>
          <cell r="R2569"/>
          <cell r="S2569"/>
          <cell r="U2569"/>
          <cell r="V2569"/>
          <cell r="W2569"/>
          <cell r="X2569">
            <v>37347</v>
          </cell>
          <cell r="Y2569">
            <v>28875</v>
          </cell>
          <cell r="Z2569">
            <v>37347</v>
          </cell>
          <cell r="AA2569"/>
          <cell r="AB2569"/>
          <cell r="AC2569"/>
        </row>
        <row r="2570">
          <cell r="A2570">
            <v>37355</v>
          </cell>
          <cell r="B2570">
            <v>12500</v>
          </cell>
          <cell r="D2570"/>
          <cell r="E2570" t="str">
            <v>1,7</v>
          </cell>
          <cell r="F2570" t="str">
            <v>2,75</v>
          </cell>
          <cell r="G2570" t="str">
            <v>2,26</v>
          </cell>
          <cell r="H2570">
            <v>28249.999999999996</v>
          </cell>
          <cell r="I2570">
            <v>12500</v>
          </cell>
          <cell r="N2570"/>
          <cell r="P2570"/>
          <cell r="Q2570"/>
          <cell r="R2570"/>
          <cell r="S2570"/>
          <cell r="U2570"/>
          <cell r="V2570"/>
          <cell r="W2570"/>
          <cell r="X2570">
            <v>37347</v>
          </cell>
          <cell r="Y2570">
            <v>28249.999999999996</v>
          </cell>
          <cell r="Z2570">
            <v>37347</v>
          </cell>
          <cell r="AA2570"/>
          <cell r="AB2570"/>
          <cell r="AC2570"/>
        </row>
        <row r="2571">
          <cell r="A2571">
            <v>37356</v>
          </cell>
          <cell r="B2571">
            <v>10500</v>
          </cell>
          <cell r="D2571"/>
          <cell r="E2571" t="str">
            <v>1,7</v>
          </cell>
          <cell r="F2571" t="str">
            <v>2,05</v>
          </cell>
          <cell r="G2571" t="str">
            <v>1,93</v>
          </cell>
          <cell r="H2571">
            <v>20265</v>
          </cell>
          <cell r="I2571">
            <v>10500</v>
          </cell>
          <cell r="N2571"/>
          <cell r="P2571"/>
          <cell r="Q2571"/>
          <cell r="R2571"/>
          <cell r="S2571"/>
          <cell r="U2571"/>
          <cell r="V2571"/>
          <cell r="W2571"/>
          <cell r="X2571">
            <v>37347</v>
          </cell>
          <cell r="Y2571">
            <v>20265</v>
          </cell>
          <cell r="Z2571">
            <v>37347</v>
          </cell>
          <cell r="AA2571"/>
          <cell r="AB2571"/>
          <cell r="AC2571"/>
        </row>
        <row r="2572">
          <cell r="A2572">
            <v>37357</v>
          </cell>
          <cell r="B2572">
            <v>12100</v>
          </cell>
          <cell r="D2572"/>
          <cell r="E2572" t="str">
            <v>1,7</v>
          </cell>
          <cell r="F2572" t="str">
            <v>2,65</v>
          </cell>
          <cell r="G2572" t="str">
            <v>1,98</v>
          </cell>
          <cell r="H2572">
            <v>23958</v>
          </cell>
          <cell r="I2572">
            <v>12100</v>
          </cell>
          <cell r="N2572"/>
          <cell r="P2572"/>
          <cell r="Q2572"/>
          <cell r="R2572"/>
          <cell r="S2572"/>
          <cell r="U2572"/>
          <cell r="V2572"/>
          <cell r="W2572"/>
          <cell r="X2572">
            <v>37347</v>
          </cell>
          <cell r="Y2572">
            <v>23958</v>
          </cell>
          <cell r="Z2572">
            <v>37347</v>
          </cell>
          <cell r="AA2572"/>
          <cell r="AB2572"/>
          <cell r="AC2572"/>
        </row>
        <row r="2573">
          <cell r="A2573">
            <v>37358</v>
          </cell>
          <cell r="B2573">
            <v>9900</v>
          </cell>
          <cell r="D2573"/>
          <cell r="E2573" t="str">
            <v>1,7</v>
          </cell>
          <cell r="F2573" t="str">
            <v>2,65</v>
          </cell>
          <cell r="G2573" t="str">
            <v>1,98</v>
          </cell>
          <cell r="H2573">
            <v>19602</v>
          </cell>
          <cell r="I2573">
            <v>9900</v>
          </cell>
          <cell r="N2573"/>
          <cell r="P2573"/>
          <cell r="Q2573"/>
          <cell r="R2573"/>
          <cell r="S2573"/>
          <cell r="U2573"/>
          <cell r="V2573"/>
          <cell r="W2573"/>
          <cell r="X2573">
            <v>37347</v>
          </cell>
          <cell r="Y2573">
            <v>19602</v>
          </cell>
          <cell r="Z2573">
            <v>37347</v>
          </cell>
          <cell r="AA2573"/>
          <cell r="AB2573"/>
          <cell r="AC2573"/>
        </row>
        <row r="2574">
          <cell r="A2574">
            <v>37359</v>
          </cell>
          <cell r="B2574">
            <v>9900</v>
          </cell>
          <cell r="D2574"/>
          <cell r="E2574" t="str">
            <v>1,7</v>
          </cell>
          <cell r="F2574" t="str">
            <v>2,65</v>
          </cell>
          <cell r="G2574" t="str">
            <v>1,98</v>
          </cell>
          <cell r="H2574">
            <v>19602</v>
          </cell>
          <cell r="I2574">
            <v>9900</v>
          </cell>
          <cell r="N2574"/>
          <cell r="P2574"/>
          <cell r="Q2574"/>
          <cell r="R2574"/>
          <cell r="S2574"/>
          <cell r="U2574"/>
          <cell r="V2574"/>
          <cell r="W2574"/>
          <cell r="X2574">
            <v>37347</v>
          </cell>
          <cell r="Y2574">
            <v>19602</v>
          </cell>
          <cell r="Z2574">
            <v>37347</v>
          </cell>
          <cell r="AA2574"/>
          <cell r="AB2574"/>
          <cell r="AC2574"/>
        </row>
        <row r="2575">
          <cell r="A2575">
            <v>37360</v>
          </cell>
          <cell r="B2575">
            <v>9900</v>
          </cell>
          <cell r="D2575"/>
          <cell r="E2575" t="str">
            <v>1,7</v>
          </cell>
          <cell r="F2575" t="str">
            <v>2,65</v>
          </cell>
          <cell r="G2575" t="str">
            <v>1,98</v>
          </cell>
          <cell r="H2575">
            <v>19602</v>
          </cell>
          <cell r="I2575">
            <v>9900</v>
          </cell>
          <cell r="N2575"/>
          <cell r="P2575"/>
          <cell r="Q2575"/>
          <cell r="R2575"/>
          <cell r="S2575"/>
          <cell r="U2575"/>
          <cell r="V2575"/>
          <cell r="W2575"/>
          <cell r="X2575">
            <v>37347</v>
          </cell>
          <cell r="Y2575">
            <v>19602</v>
          </cell>
          <cell r="Z2575">
            <v>37347</v>
          </cell>
          <cell r="AA2575"/>
          <cell r="AB2575"/>
          <cell r="AC2575"/>
        </row>
        <row r="2576">
          <cell r="A2576">
            <v>37361</v>
          </cell>
          <cell r="B2576">
            <v>53400</v>
          </cell>
          <cell r="D2576"/>
          <cell r="E2576" t="str">
            <v>1,6</v>
          </cell>
          <cell r="F2576" t="str">
            <v>2,8</v>
          </cell>
          <cell r="G2576" t="str">
            <v>1,79</v>
          </cell>
          <cell r="H2576">
            <v>95586</v>
          </cell>
          <cell r="I2576">
            <v>53400</v>
          </cell>
          <cell r="N2576"/>
          <cell r="P2576"/>
          <cell r="Q2576"/>
          <cell r="R2576"/>
          <cell r="S2576"/>
          <cell r="U2576"/>
          <cell r="V2576"/>
          <cell r="W2576"/>
          <cell r="X2576">
            <v>37347</v>
          </cell>
          <cell r="Y2576">
            <v>95586</v>
          </cell>
          <cell r="Z2576">
            <v>37347</v>
          </cell>
          <cell r="AA2576"/>
          <cell r="AB2576"/>
          <cell r="AC2576"/>
        </row>
        <row r="2577">
          <cell r="A2577">
            <v>37362</v>
          </cell>
          <cell r="B2577">
            <v>23400</v>
          </cell>
          <cell r="D2577"/>
          <cell r="E2577" t="str">
            <v>1,4</v>
          </cell>
          <cell r="F2577" t="str">
            <v>2,65</v>
          </cell>
          <cell r="G2577" t="str">
            <v>1,73</v>
          </cell>
          <cell r="H2577">
            <v>40482</v>
          </cell>
          <cell r="I2577">
            <v>23400</v>
          </cell>
          <cell r="N2577"/>
          <cell r="P2577"/>
          <cell r="Q2577"/>
          <cell r="R2577"/>
          <cell r="S2577"/>
          <cell r="U2577"/>
          <cell r="V2577"/>
          <cell r="W2577"/>
          <cell r="X2577">
            <v>37347</v>
          </cell>
          <cell r="Y2577">
            <v>40482</v>
          </cell>
          <cell r="Z2577">
            <v>37347</v>
          </cell>
          <cell r="AA2577"/>
          <cell r="AB2577"/>
          <cell r="AC2577"/>
        </row>
        <row r="2578">
          <cell r="A2578">
            <v>37363</v>
          </cell>
          <cell r="B2578">
            <v>6000</v>
          </cell>
          <cell r="D2578"/>
          <cell r="E2578" t="str">
            <v>1,8</v>
          </cell>
          <cell r="F2578" t="str">
            <v>2,65</v>
          </cell>
          <cell r="G2578" t="str">
            <v>2,1</v>
          </cell>
          <cell r="H2578">
            <v>12600</v>
          </cell>
          <cell r="I2578">
            <v>6000</v>
          </cell>
          <cell r="N2578"/>
          <cell r="P2578"/>
          <cell r="Q2578"/>
          <cell r="R2578"/>
          <cell r="S2578"/>
          <cell r="U2578"/>
          <cell r="V2578"/>
          <cell r="W2578"/>
          <cell r="X2578">
            <v>37347</v>
          </cell>
          <cell r="Y2578">
            <v>12600</v>
          </cell>
          <cell r="Z2578">
            <v>37347</v>
          </cell>
          <cell r="AA2578"/>
          <cell r="AB2578"/>
          <cell r="AC2578"/>
        </row>
        <row r="2579">
          <cell r="A2579">
            <v>37364</v>
          </cell>
          <cell r="B2579">
            <v>5500</v>
          </cell>
          <cell r="D2579"/>
          <cell r="E2579" t="str">
            <v>1,85</v>
          </cell>
          <cell r="F2579" t="str">
            <v>2,8</v>
          </cell>
          <cell r="G2579" t="str">
            <v>2,59</v>
          </cell>
          <cell r="H2579">
            <v>14245</v>
          </cell>
          <cell r="I2579">
            <v>5500</v>
          </cell>
          <cell r="N2579"/>
          <cell r="P2579"/>
          <cell r="Q2579"/>
          <cell r="R2579"/>
          <cell r="S2579"/>
          <cell r="U2579"/>
          <cell r="V2579"/>
          <cell r="W2579"/>
          <cell r="X2579">
            <v>37347</v>
          </cell>
          <cell r="Y2579">
            <v>14245</v>
          </cell>
          <cell r="Z2579">
            <v>37347</v>
          </cell>
          <cell r="AA2579"/>
          <cell r="AB2579"/>
          <cell r="AC2579"/>
        </row>
        <row r="2580">
          <cell r="A2580">
            <v>37365</v>
          </cell>
          <cell r="B2580">
            <v>12000</v>
          </cell>
          <cell r="D2580"/>
          <cell r="E2580" t="str">
            <v>1,46</v>
          </cell>
          <cell r="F2580" t="str">
            <v>2,8</v>
          </cell>
          <cell r="G2580" t="str">
            <v>1,97</v>
          </cell>
          <cell r="H2580">
            <v>23640</v>
          </cell>
          <cell r="I2580">
            <v>12000</v>
          </cell>
          <cell r="N2580"/>
          <cell r="P2580"/>
          <cell r="Q2580"/>
          <cell r="R2580"/>
          <cell r="S2580"/>
          <cell r="U2580"/>
          <cell r="V2580"/>
          <cell r="W2580"/>
          <cell r="X2580">
            <v>37347</v>
          </cell>
          <cell r="Y2580">
            <v>23640</v>
          </cell>
          <cell r="Z2580">
            <v>37347</v>
          </cell>
          <cell r="AA2580"/>
          <cell r="AB2580"/>
          <cell r="AC2580"/>
        </row>
        <row r="2581">
          <cell r="A2581">
            <v>37366</v>
          </cell>
          <cell r="B2581">
            <v>12000</v>
          </cell>
          <cell r="D2581"/>
          <cell r="E2581" t="str">
            <v>1,46</v>
          </cell>
          <cell r="F2581" t="str">
            <v>2,8</v>
          </cell>
          <cell r="G2581" t="str">
            <v>1,97</v>
          </cell>
          <cell r="H2581">
            <v>23640</v>
          </cell>
          <cell r="I2581">
            <v>12000</v>
          </cell>
          <cell r="N2581"/>
          <cell r="P2581"/>
          <cell r="Q2581"/>
          <cell r="R2581"/>
          <cell r="S2581"/>
          <cell r="U2581"/>
          <cell r="V2581"/>
          <cell r="W2581"/>
          <cell r="X2581">
            <v>37347</v>
          </cell>
          <cell r="Y2581">
            <v>23640</v>
          </cell>
          <cell r="Z2581">
            <v>37347</v>
          </cell>
          <cell r="AA2581"/>
          <cell r="AB2581"/>
          <cell r="AC2581"/>
        </row>
        <row r="2582">
          <cell r="A2582">
            <v>37367</v>
          </cell>
          <cell r="B2582">
            <v>12000</v>
          </cell>
          <cell r="D2582"/>
          <cell r="E2582" t="str">
            <v>1,46</v>
          </cell>
          <cell r="F2582" t="str">
            <v>2,8</v>
          </cell>
          <cell r="G2582" t="str">
            <v>1,97</v>
          </cell>
          <cell r="H2582">
            <v>23640</v>
          </cell>
          <cell r="I2582">
            <v>12000</v>
          </cell>
          <cell r="N2582"/>
          <cell r="P2582"/>
          <cell r="Q2582"/>
          <cell r="R2582"/>
          <cell r="S2582"/>
          <cell r="U2582"/>
          <cell r="V2582"/>
          <cell r="W2582"/>
          <cell r="X2582">
            <v>37347</v>
          </cell>
          <cell r="Y2582">
            <v>23640</v>
          </cell>
          <cell r="Z2582">
            <v>37347</v>
          </cell>
          <cell r="AA2582"/>
          <cell r="AB2582"/>
          <cell r="AC2582"/>
        </row>
        <row r="2583">
          <cell r="A2583">
            <v>37368</v>
          </cell>
          <cell r="B2583">
            <v>11000</v>
          </cell>
          <cell r="D2583"/>
          <cell r="E2583" t="str">
            <v>1,52</v>
          </cell>
          <cell r="F2583" t="str">
            <v>2,8</v>
          </cell>
          <cell r="G2583">
            <v>2</v>
          </cell>
          <cell r="H2583">
            <v>22000</v>
          </cell>
          <cell r="I2583">
            <v>11000</v>
          </cell>
          <cell r="N2583"/>
          <cell r="P2583"/>
          <cell r="Q2583"/>
          <cell r="R2583"/>
          <cell r="S2583"/>
          <cell r="U2583"/>
          <cell r="V2583"/>
          <cell r="W2583"/>
          <cell r="X2583">
            <v>37347</v>
          </cell>
          <cell r="Y2583">
            <v>22000</v>
          </cell>
          <cell r="Z2583">
            <v>37347</v>
          </cell>
          <cell r="AA2583"/>
          <cell r="AB2583"/>
          <cell r="AC2583"/>
        </row>
        <row r="2584">
          <cell r="A2584">
            <v>37369</v>
          </cell>
          <cell r="B2584">
            <v>20000</v>
          </cell>
          <cell r="D2584"/>
          <cell r="E2584" t="str">
            <v>1,44</v>
          </cell>
          <cell r="F2584" t="str">
            <v>2,8</v>
          </cell>
          <cell r="G2584" t="str">
            <v>1,76</v>
          </cell>
          <cell r="H2584">
            <v>35200</v>
          </cell>
          <cell r="I2584">
            <v>20000</v>
          </cell>
          <cell r="N2584"/>
          <cell r="P2584"/>
          <cell r="Q2584"/>
          <cell r="R2584"/>
          <cell r="S2584"/>
          <cell r="U2584"/>
          <cell r="V2584"/>
          <cell r="W2584"/>
          <cell r="X2584">
            <v>37347</v>
          </cell>
          <cell r="Y2584">
            <v>35200</v>
          </cell>
          <cell r="Z2584">
            <v>37347</v>
          </cell>
          <cell r="AA2584"/>
          <cell r="AB2584"/>
          <cell r="AC2584"/>
        </row>
        <row r="2585">
          <cell r="A2585">
            <v>37370</v>
          </cell>
          <cell r="B2585">
            <v>11100</v>
          </cell>
          <cell r="D2585"/>
          <cell r="E2585" t="str">
            <v>1,5</v>
          </cell>
          <cell r="F2585" t="str">
            <v>2,8</v>
          </cell>
          <cell r="G2585" t="str">
            <v>1,9</v>
          </cell>
          <cell r="H2585">
            <v>21090</v>
          </cell>
          <cell r="I2585">
            <v>11100</v>
          </cell>
          <cell r="N2585"/>
          <cell r="P2585"/>
          <cell r="Q2585"/>
          <cell r="R2585"/>
          <cell r="S2585"/>
          <cell r="U2585"/>
          <cell r="V2585"/>
          <cell r="W2585"/>
          <cell r="X2585">
            <v>37347</v>
          </cell>
          <cell r="Y2585">
            <v>21090</v>
          </cell>
          <cell r="Z2585">
            <v>37347</v>
          </cell>
          <cell r="AA2585"/>
          <cell r="AB2585"/>
          <cell r="AC2585"/>
        </row>
        <row r="2586">
          <cell r="A2586">
            <v>37371</v>
          </cell>
          <cell r="B2586">
            <v>13000</v>
          </cell>
          <cell r="D2586"/>
          <cell r="E2586" t="str">
            <v>1,57</v>
          </cell>
          <cell r="F2586" t="str">
            <v>2,8</v>
          </cell>
          <cell r="G2586" t="str">
            <v>1,94</v>
          </cell>
          <cell r="H2586">
            <v>25220</v>
          </cell>
          <cell r="I2586">
            <v>13000</v>
          </cell>
          <cell r="N2586"/>
          <cell r="P2586"/>
          <cell r="Q2586"/>
          <cell r="R2586"/>
          <cell r="S2586"/>
          <cell r="U2586"/>
          <cell r="V2586"/>
          <cell r="W2586"/>
          <cell r="X2586">
            <v>37347</v>
          </cell>
          <cell r="Y2586">
            <v>25220</v>
          </cell>
          <cell r="Z2586">
            <v>37347</v>
          </cell>
          <cell r="AA2586"/>
          <cell r="AB2586"/>
          <cell r="AC2586"/>
        </row>
        <row r="2587">
          <cell r="A2587">
            <v>37372</v>
          </cell>
          <cell r="B2587">
            <v>22400</v>
          </cell>
          <cell r="D2587"/>
          <cell r="E2587" t="str">
            <v>1,59</v>
          </cell>
          <cell r="F2587" t="str">
            <v>2,5</v>
          </cell>
          <cell r="G2587" t="str">
            <v>1,73</v>
          </cell>
          <cell r="H2587">
            <v>38752</v>
          </cell>
          <cell r="I2587">
            <v>22400</v>
          </cell>
          <cell r="N2587"/>
          <cell r="P2587"/>
          <cell r="Q2587"/>
          <cell r="R2587"/>
          <cell r="S2587"/>
          <cell r="U2587"/>
          <cell r="V2587"/>
          <cell r="W2587"/>
          <cell r="X2587">
            <v>37347</v>
          </cell>
          <cell r="Y2587">
            <v>38752</v>
          </cell>
          <cell r="Z2587">
            <v>37347</v>
          </cell>
          <cell r="AA2587"/>
          <cell r="AB2587"/>
          <cell r="AC2587"/>
        </row>
        <row r="2588">
          <cell r="A2588">
            <v>37373</v>
          </cell>
          <cell r="B2588">
            <v>22400</v>
          </cell>
          <cell r="D2588"/>
          <cell r="E2588" t="str">
            <v>1,59</v>
          </cell>
          <cell r="F2588" t="str">
            <v>2,5</v>
          </cell>
          <cell r="G2588" t="str">
            <v>1,73</v>
          </cell>
          <cell r="H2588">
            <v>38752</v>
          </cell>
          <cell r="I2588">
            <v>22400</v>
          </cell>
          <cell r="N2588"/>
          <cell r="P2588"/>
          <cell r="Q2588"/>
          <cell r="R2588"/>
          <cell r="S2588"/>
          <cell r="U2588"/>
          <cell r="V2588"/>
          <cell r="W2588"/>
          <cell r="X2588">
            <v>37347</v>
          </cell>
          <cell r="Y2588">
            <v>38752</v>
          </cell>
          <cell r="Z2588">
            <v>37347</v>
          </cell>
          <cell r="AA2588"/>
          <cell r="AB2588"/>
          <cell r="AC2588"/>
        </row>
        <row r="2589">
          <cell r="A2589">
            <v>37374</v>
          </cell>
          <cell r="B2589">
            <v>22400</v>
          </cell>
          <cell r="D2589"/>
          <cell r="E2589" t="str">
            <v>1,59</v>
          </cell>
          <cell r="F2589" t="str">
            <v>2,5</v>
          </cell>
          <cell r="G2589" t="str">
            <v>1,73</v>
          </cell>
          <cell r="H2589">
            <v>38752</v>
          </cell>
          <cell r="I2589">
            <v>22400</v>
          </cell>
          <cell r="N2589"/>
          <cell r="P2589"/>
          <cell r="Q2589"/>
          <cell r="R2589"/>
          <cell r="S2589"/>
          <cell r="U2589"/>
          <cell r="V2589"/>
          <cell r="W2589"/>
          <cell r="X2589">
            <v>37347</v>
          </cell>
          <cell r="Y2589">
            <v>38752</v>
          </cell>
          <cell r="Z2589">
            <v>37347</v>
          </cell>
          <cell r="AA2589"/>
          <cell r="AB2589"/>
          <cell r="AC2589"/>
        </row>
        <row r="2590">
          <cell r="A2590">
            <v>37375</v>
          </cell>
          <cell r="B2590">
            <v>7000</v>
          </cell>
          <cell r="D2590"/>
          <cell r="E2590" t="str">
            <v>1,9</v>
          </cell>
          <cell r="F2590" t="str">
            <v>2,9</v>
          </cell>
          <cell r="G2590" t="str">
            <v>2,5</v>
          </cell>
          <cell r="H2590">
            <v>17500</v>
          </cell>
          <cell r="I2590">
            <v>7000</v>
          </cell>
          <cell r="N2590"/>
          <cell r="P2590"/>
          <cell r="Q2590"/>
          <cell r="R2590"/>
          <cell r="S2590"/>
          <cell r="U2590"/>
          <cell r="V2590"/>
          <cell r="W2590"/>
          <cell r="X2590">
            <v>37347</v>
          </cell>
          <cell r="Y2590">
            <v>17500</v>
          </cell>
          <cell r="Z2590">
            <v>37347</v>
          </cell>
          <cell r="AA2590"/>
          <cell r="AB2590"/>
          <cell r="AC2590"/>
        </row>
        <row r="2591">
          <cell r="A2591">
            <v>37376</v>
          </cell>
          <cell r="B2591">
            <v>8000</v>
          </cell>
          <cell r="C2591"/>
          <cell r="D2591"/>
          <cell r="E2591">
            <v>2</v>
          </cell>
          <cell r="F2591" t="str">
            <v>2,5</v>
          </cell>
          <cell r="G2591" t="str">
            <v>2,16</v>
          </cell>
          <cell r="H2591">
            <v>17280</v>
          </cell>
          <cell r="I2591">
            <v>8000</v>
          </cell>
          <cell r="J2591">
            <v>787868</v>
          </cell>
          <cell r="K2591">
            <v>401900</v>
          </cell>
          <cell r="L2591">
            <v>1.9603582980841006</v>
          </cell>
          <cell r="M2591"/>
          <cell r="N2591"/>
          <cell r="O2591"/>
          <cell r="P2591"/>
          <cell r="Q2591"/>
          <cell r="R2591"/>
          <cell r="S2591"/>
          <cell r="T2591"/>
          <cell r="U2591"/>
          <cell r="V2591"/>
          <cell r="W2591"/>
          <cell r="X2591">
            <v>37347</v>
          </cell>
          <cell r="Y2591">
            <v>17280</v>
          </cell>
          <cell r="Z2591">
            <v>37347</v>
          </cell>
          <cell r="AA2591"/>
          <cell r="AB2591"/>
          <cell r="AC2591"/>
        </row>
        <row r="2592">
          <cell r="A2592">
            <v>37377</v>
          </cell>
          <cell r="B2592">
            <v>8000</v>
          </cell>
          <cell r="D2592"/>
          <cell r="E2592">
            <v>2</v>
          </cell>
          <cell r="F2592" t="str">
            <v>2,5</v>
          </cell>
          <cell r="G2592" t="str">
            <v>2,16</v>
          </cell>
          <cell r="H2592">
            <v>17280</v>
          </cell>
          <cell r="I2592">
            <v>8000</v>
          </cell>
          <cell r="N2592"/>
          <cell r="P2592"/>
          <cell r="Q2592"/>
          <cell r="R2592"/>
          <cell r="S2592"/>
          <cell r="U2592"/>
          <cell r="V2592"/>
          <cell r="W2592"/>
          <cell r="X2592">
            <v>37377</v>
          </cell>
          <cell r="Y2592">
            <v>17280</v>
          </cell>
          <cell r="Z2592">
            <v>37377</v>
          </cell>
          <cell r="AA2592"/>
          <cell r="AB2592"/>
          <cell r="AC2592"/>
        </row>
        <row r="2593">
          <cell r="A2593">
            <v>37378</v>
          </cell>
          <cell r="B2593">
            <v>29700</v>
          </cell>
          <cell r="D2593"/>
          <cell r="E2593" t="str">
            <v>1,59</v>
          </cell>
          <cell r="F2593" t="str">
            <v>2,8</v>
          </cell>
          <cell r="G2593" t="str">
            <v>1,83</v>
          </cell>
          <cell r="H2593">
            <v>54351</v>
          </cell>
          <cell r="I2593">
            <v>29700</v>
          </cell>
          <cell r="N2593"/>
          <cell r="P2593"/>
          <cell r="Q2593"/>
          <cell r="R2593"/>
          <cell r="S2593"/>
          <cell r="U2593"/>
          <cell r="V2593"/>
          <cell r="W2593"/>
          <cell r="X2593">
            <v>37377</v>
          </cell>
          <cell r="Y2593">
            <v>54351</v>
          </cell>
          <cell r="Z2593">
            <v>37377</v>
          </cell>
          <cell r="AA2593"/>
          <cell r="AB2593"/>
          <cell r="AC2593"/>
        </row>
        <row r="2594">
          <cell r="A2594">
            <v>37379</v>
          </cell>
          <cell r="B2594">
            <v>28000</v>
          </cell>
          <cell r="D2594"/>
          <cell r="E2594" t="str">
            <v>1,52</v>
          </cell>
          <cell r="F2594" t="str">
            <v>2,75</v>
          </cell>
          <cell r="G2594" t="str">
            <v>1,76</v>
          </cell>
          <cell r="H2594">
            <v>49280</v>
          </cell>
          <cell r="I2594">
            <v>28000</v>
          </cell>
          <cell r="N2594"/>
          <cell r="P2594"/>
          <cell r="Q2594"/>
          <cell r="R2594"/>
          <cell r="S2594"/>
          <cell r="U2594"/>
          <cell r="V2594"/>
          <cell r="W2594"/>
          <cell r="X2594">
            <v>37377</v>
          </cell>
          <cell r="Y2594">
            <v>49280</v>
          </cell>
          <cell r="Z2594">
            <v>37377</v>
          </cell>
          <cell r="AA2594"/>
          <cell r="AB2594"/>
          <cell r="AC2594"/>
        </row>
        <row r="2595">
          <cell r="A2595">
            <v>37380</v>
          </cell>
          <cell r="B2595">
            <v>28000</v>
          </cell>
          <cell r="D2595"/>
          <cell r="E2595" t="str">
            <v>1,52</v>
          </cell>
          <cell r="F2595" t="str">
            <v>2,75</v>
          </cell>
          <cell r="G2595" t="str">
            <v>1,76</v>
          </cell>
          <cell r="H2595">
            <v>49280</v>
          </cell>
          <cell r="I2595">
            <v>28000</v>
          </cell>
          <cell r="N2595"/>
          <cell r="P2595"/>
          <cell r="Q2595"/>
          <cell r="R2595"/>
          <cell r="S2595"/>
          <cell r="U2595"/>
          <cell r="V2595"/>
          <cell r="W2595"/>
          <cell r="X2595">
            <v>37377</v>
          </cell>
          <cell r="Y2595">
            <v>49280</v>
          </cell>
          <cell r="Z2595">
            <v>37377</v>
          </cell>
          <cell r="AA2595"/>
          <cell r="AB2595"/>
          <cell r="AC2595"/>
        </row>
        <row r="2596">
          <cell r="A2596">
            <v>37381</v>
          </cell>
          <cell r="B2596">
            <v>28000</v>
          </cell>
          <cell r="D2596"/>
          <cell r="E2596" t="str">
            <v>1,52</v>
          </cell>
          <cell r="F2596" t="str">
            <v>2,75</v>
          </cell>
          <cell r="G2596" t="str">
            <v>1,76</v>
          </cell>
          <cell r="H2596">
            <v>49280</v>
          </cell>
          <cell r="I2596">
            <v>28000</v>
          </cell>
          <cell r="N2596"/>
          <cell r="P2596"/>
          <cell r="Q2596"/>
          <cell r="R2596"/>
          <cell r="S2596"/>
          <cell r="U2596"/>
          <cell r="V2596"/>
          <cell r="W2596"/>
          <cell r="X2596">
            <v>37377</v>
          </cell>
          <cell r="Y2596">
            <v>49280</v>
          </cell>
          <cell r="Z2596">
            <v>37377</v>
          </cell>
          <cell r="AA2596"/>
          <cell r="AB2596"/>
          <cell r="AC2596"/>
        </row>
        <row r="2597">
          <cell r="A2597">
            <v>37382</v>
          </cell>
          <cell r="B2597">
            <v>23100</v>
          </cell>
          <cell r="D2597"/>
          <cell r="E2597" t="str">
            <v>1,52</v>
          </cell>
          <cell r="F2597" t="str">
            <v>1,8</v>
          </cell>
          <cell r="G2597" t="str">
            <v>1,61</v>
          </cell>
          <cell r="H2597">
            <v>37191</v>
          </cell>
          <cell r="I2597">
            <v>23100</v>
          </cell>
          <cell r="N2597"/>
          <cell r="P2597"/>
          <cell r="Q2597"/>
          <cell r="R2597"/>
          <cell r="S2597"/>
          <cell r="U2597"/>
          <cell r="V2597"/>
          <cell r="W2597"/>
          <cell r="X2597">
            <v>37377</v>
          </cell>
          <cell r="Y2597">
            <v>37191</v>
          </cell>
          <cell r="Z2597">
            <v>37377</v>
          </cell>
          <cell r="AA2597"/>
          <cell r="AB2597"/>
          <cell r="AC2597"/>
        </row>
        <row r="2598">
          <cell r="A2598">
            <v>37383</v>
          </cell>
          <cell r="B2598">
            <v>8500</v>
          </cell>
          <cell r="D2598"/>
          <cell r="E2598" t="str">
            <v>1,66</v>
          </cell>
          <cell r="F2598" t="str">
            <v>1,66</v>
          </cell>
          <cell r="G2598" t="str">
            <v>1,66</v>
          </cell>
          <cell r="H2598">
            <v>14110</v>
          </cell>
          <cell r="I2598">
            <v>8500</v>
          </cell>
          <cell r="N2598"/>
          <cell r="P2598"/>
          <cell r="Q2598"/>
          <cell r="R2598"/>
          <cell r="S2598"/>
          <cell r="U2598"/>
          <cell r="V2598"/>
          <cell r="W2598"/>
          <cell r="X2598">
            <v>37377</v>
          </cell>
          <cell r="Y2598">
            <v>14110</v>
          </cell>
          <cell r="Z2598">
            <v>37377</v>
          </cell>
          <cell r="AA2598"/>
          <cell r="AB2598"/>
          <cell r="AC2598"/>
        </row>
        <row r="2599">
          <cell r="A2599">
            <v>37384</v>
          </cell>
          <cell r="B2599">
            <v>12500</v>
          </cell>
          <cell r="D2599"/>
          <cell r="E2599" t="str">
            <v>1,52</v>
          </cell>
          <cell r="F2599" t="str">
            <v>1,62</v>
          </cell>
          <cell r="G2599" t="str">
            <v>1,59</v>
          </cell>
          <cell r="H2599">
            <v>19875</v>
          </cell>
          <cell r="I2599">
            <v>12500</v>
          </cell>
          <cell r="N2599"/>
          <cell r="P2599"/>
          <cell r="Q2599"/>
          <cell r="R2599"/>
          <cell r="S2599"/>
          <cell r="U2599"/>
          <cell r="V2599"/>
          <cell r="W2599"/>
          <cell r="X2599">
            <v>37377</v>
          </cell>
          <cell r="Y2599">
            <v>19875</v>
          </cell>
          <cell r="Z2599">
            <v>37377</v>
          </cell>
          <cell r="AA2599"/>
          <cell r="AB2599"/>
          <cell r="AC2599"/>
        </row>
        <row r="2600">
          <cell r="A2600">
            <v>37385</v>
          </cell>
          <cell r="B2600">
            <v>16000</v>
          </cell>
          <cell r="D2600"/>
          <cell r="E2600" t="str">
            <v>1,54</v>
          </cell>
          <cell r="F2600" t="str">
            <v>1,6</v>
          </cell>
          <cell r="G2600" t="str">
            <v>1,56</v>
          </cell>
          <cell r="H2600">
            <v>24960</v>
          </cell>
          <cell r="I2600">
            <v>16000</v>
          </cell>
          <cell r="N2600"/>
          <cell r="P2600"/>
          <cell r="Q2600"/>
          <cell r="R2600"/>
          <cell r="S2600"/>
          <cell r="U2600"/>
          <cell r="V2600"/>
          <cell r="W2600"/>
          <cell r="X2600">
            <v>37377</v>
          </cell>
          <cell r="Y2600">
            <v>24960</v>
          </cell>
          <cell r="Z2600">
            <v>37377</v>
          </cell>
          <cell r="AA2600"/>
          <cell r="AB2600"/>
          <cell r="AC2600"/>
        </row>
        <row r="2601">
          <cell r="A2601">
            <v>37386</v>
          </cell>
          <cell r="B2601">
            <v>21900</v>
          </cell>
          <cell r="D2601"/>
          <cell r="E2601" t="str">
            <v>1,55</v>
          </cell>
          <cell r="F2601" t="str">
            <v>2,75</v>
          </cell>
          <cell r="G2601" t="str">
            <v>1,79</v>
          </cell>
          <cell r="H2601">
            <v>39201</v>
          </cell>
          <cell r="I2601">
            <v>21900</v>
          </cell>
          <cell r="N2601"/>
          <cell r="P2601"/>
          <cell r="Q2601"/>
          <cell r="R2601"/>
          <cell r="S2601"/>
          <cell r="U2601"/>
          <cell r="V2601"/>
          <cell r="W2601"/>
          <cell r="X2601">
            <v>37377</v>
          </cell>
          <cell r="Y2601">
            <v>39201</v>
          </cell>
          <cell r="Z2601">
            <v>37377</v>
          </cell>
          <cell r="AA2601"/>
          <cell r="AB2601"/>
          <cell r="AC2601"/>
        </row>
        <row r="2602">
          <cell r="A2602">
            <v>37387</v>
          </cell>
          <cell r="B2602">
            <v>21900</v>
          </cell>
          <cell r="D2602"/>
          <cell r="E2602" t="str">
            <v>1,55</v>
          </cell>
          <cell r="F2602" t="str">
            <v>2,75</v>
          </cell>
          <cell r="G2602" t="str">
            <v>1,79</v>
          </cell>
          <cell r="H2602">
            <v>39201</v>
          </cell>
          <cell r="I2602">
            <v>21900</v>
          </cell>
          <cell r="N2602"/>
          <cell r="P2602"/>
          <cell r="Q2602"/>
          <cell r="R2602"/>
          <cell r="S2602"/>
          <cell r="U2602"/>
          <cell r="V2602"/>
          <cell r="W2602"/>
          <cell r="X2602">
            <v>37377</v>
          </cell>
          <cell r="Y2602">
            <v>39201</v>
          </cell>
          <cell r="Z2602">
            <v>37377</v>
          </cell>
          <cell r="AA2602"/>
          <cell r="AB2602"/>
          <cell r="AC2602"/>
        </row>
        <row r="2603">
          <cell r="A2603">
            <v>37388</v>
          </cell>
          <cell r="B2603">
            <v>21900</v>
          </cell>
          <cell r="D2603"/>
          <cell r="E2603" t="str">
            <v>1,55</v>
          </cell>
          <cell r="F2603" t="str">
            <v>2,75</v>
          </cell>
          <cell r="G2603" t="str">
            <v>1,79</v>
          </cell>
          <cell r="H2603">
            <v>39201</v>
          </cell>
          <cell r="I2603">
            <v>21900</v>
          </cell>
          <cell r="N2603"/>
          <cell r="P2603"/>
          <cell r="Q2603"/>
          <cell r="R2603"/>
          <cell r="S2603"/>
          <cell r="U2603"/>
          <cell r="V2603"/>
          <cell r="W2603"/>
          <cell r="X2603">
            <v>37377</v>
          </cell>
          <cell r="Y2603">
            <v>39201</v>
          </cell>
          <cell r="Z2603">
            <v>37377</v>
          </cell>
          <cell r="AA2603"/>
          <cell r="AB2603"/>
          <cell r="AC2603"/>
        </row>
        <row r="2604">
          <cell r="A2604">
            <v>37389</v>
          </cell>
          <cell r="B2604">
            <v>23900</v>
          </cell>
          <cell r="D2604"/>
          <cell r="E2604" t="str">
            <v>1,55</v>
          </cell>
          <cell r="F2604" t="str">
            <v>2,75</v>
          </cell>
          <cell r="G2604" t="str">
            <v>1,75</v>
          </cell>
          <cell r="H2604">
            <v>41825</v>
          </cell>
          <cell r="I2604">
            <v>23900</v>
          </cell>
          <cell r="N2604"/>
          <cell r="P2604"/>
          <cell r="Q2604"/>
          <cell r="R2604"/>
          <cell r="S2604"/>
          <cell r="U2604"/>
          <cell r="V2604"/>
          <cell r="W2604"/>
          <cell r="X2604">
            <v>37377</v>
          </cell>
          <cell r="Y2604">
            <v>41825</v>
          </cell>
          <cell r="Z2604">
            <v>37377</v>
          </cell>
          <cell r="AA2604"/>
          <cell r="AB2604"/>
          <cell r="AC2604"/>
        </row>
        <row r="2605">
          <cell r="A2605">
            <v>37390</v>
          </cell>
          <cell r="B2605">
            <v>27800</v>
          </cell>
          <cell r="D2605"/>
          <cell r="E2605" t="str">
            <v>1,5</v>
          </cell>
          <cell r="F2605" t="str">
            <v>2,75</v>
          </cell>
          <cell r="G2605" t="str">
            <v>1,69</v>
          </cell>
          <cell r="H2605">
            <v>46982</v>
          </cell>
          <cell r="I2605">
            <v>27800</v>
          </cell>
          <cell r="N2605"/>
          <cell r="P2605"/>
          <cell r="Q2605"/>
          <cell r="R2605"/>
          <cell r="S2605"/>
          <cell r="U2605"/>
          <cell r="V2605"/>
          <cell r="W2605"/>
          <cell r="X2605">
            <v>37377</v>
          </cell>
          <cell r="Y2605">
            <v>46982</v>
          </cell>
          <cell r="Z2605">
            <v>37377</v>
          </cell>
          <cell r="AA2605"/>
          <cell r="AB2605"/>
          <cell r="AC2605"/>
        </row>
        <row r="2606">
          <cell r="A2606">
            <v>37391</v>
          </cell>
          <cell r="B2606">
            <v>3500</v>
          </cell>
          <cell r="D2606"/>
          <cell r="E2606" t="str">
            <v>2,5</v>
          </cell>
          <cell r="F2606" t="str">
            <v>2,75</v>
          </cell>
          <cell r="G2606" t="str">
            <v>2,71</v>
          </cell>
          <cell r="H2606">
            <v>9485</v>
          </cell>
          <cell r="I2606">
            <v>3500</v>
          </cell>
          <cell r="N2606"/>
          <cell r="P2606"/>
          <cell r="Q2606"/>
          <cell r="R2606"/>
          <cell r="S2606"/>
          <cell r="U2606"/>
          <cell r="V2606"/>
          <cell r="W2606"/>
          <cell r="X2606">
            <v>37377</v>
          </cell>
          <cell r="Y2606">
            <v>9485</v>
          </cell>
          <cell r="Z2606">
            <v>37377</v>
          </cell>
          <cell r="AA2606"/>
          <cell r="AB2606"/>
          <cell r="AC2606"/>
        </row>
        <row r="2607">
          <cell r="A2607">
            <v>37392</v>
          </cell>
          <cell r="B2607">
            <v>1500</v>
          </cell>
          <cell r="D2607"/>
          <cell r="E2607" t="str">
            <v>1,85</v>
          </cell>
          <cell r="F2607" t="str">
            <v>2,5</v>
          </cell>
          <cell r="G2607" t="str">
            <v>2,07</v>
          </cell>
          <cell r="H2607">
            <v>3104.9999999999995</v>
          </cell>
          <cell r="I2607">
            <v>1500</v>
          </cell>
          <cell r="N2607"/>
          <cell r="P2607"/>
          <cell r="Q2607"/>
          <cell r="R2607"/>
          <cell r="S2607"/>
          <cell r="U2607"/>
          <cell r="V2607"/>
          <cell r="W2607"/>
          <cell r="X2607">
            <v>37377</v>
          </cell>
          <cell r="Y2607">
            <v>3104.9999999999995</v>
          </cell>
          <cell r="Z2607">
            <v>37377</v>
          </cell>
          <cell r="AA2607"/>
          <cell r="AB2607"/>
          <cell r="AC2607"/>
        </row>
        <row r="2608">
          <cell r="A2608">
            <v>37393</v>
          </cell>
          <cell r="B2608">
            <v>11000</v>
          </cell>
          <cell r="D2608"/>
          <cell r="E2608" t="str">
            <v>1,75</v>
          </cell>
          <cell r="F2608">
            <v>3</v>
          </cell>
          <cell r="G2608" t="str">
            <v>2,65</v>
          </cell>
          <cell r="H2608">
            <v>29150</v>
          </cell>
          <cell r="I2608">
            <v>11000</v>
          </cell>
          <cell r="N2608"/>
          <cell r="P2608"/>
          <cell r="Q2608"/>
          <cell r="R2608"/>
          <cell r="S2608"/>
          <cell r="U2608"/>
          <cell r="V2608"/>
          <cell r="W2608"/>
          <cell r="X2608">
            <v>37377</v>
          </cell>
          <cell r="Y2608">
            <v>29150</v>
          </cell>
          <cell r="Z2608">
            <v>37377</v>
          </cell>
          <cell r="AA2608"/>
          <cell r="AB2608"/>
          <cell r="AC2608"/>
        </row>
        <row r="2609">
          <cell r="A2609">
            <v>37394</v>
          </cell>
          <cell r="B2609">
            <v>11000</v>
          </cell>
          <cell r="D2609"/>
          <cell r="E2609" t="str">
            <v>1,75</v>
          </cell>
          <cell r="F2609">
            <v>3</v>
          </cell>
          <cell r="G2609" t="str">
            <v>2,65</v>
          </cell>
          <cell r="H2609">
            <v>29150</v>
          </cell>
          <cell r="I2609">
            <v>11000</v>
          </cell>
          <cell r="N2609"/>
          <cell r="P2609"/>
          <cell r="Q2609"/>
          <cell r="R2609"/>
          <cell r="S2609"/>
          <cell r="U2609"/>
          <cell r="V2609"/>
          <cell r="W2609"/>
          <cell r="X2609">
            <v>37377</v>
          </cell>
          <cell r="Y2609">
            <v>29150</v>
          </cell>
          <cell r="Z2609">
            <v>37377</v>
          </cell>
          <cell r="AA2609"/>
          <cell r="AB2609"/>
          <cell r="AC2609"/>
        </row>
        <row r="2610">
          <cell r="A2610">
            <v>37395</v>
          </cell>
          <cell r="B2610">
            <v>11000</v>
          </cell>
          <cell r="D2610"/>
          <cell r="E2610" t="str">
            <v>1,75</v>
          </cell>
          <cell r="F2610">
            <v>3</v>
          </cell>
          <cell r="G2610" t="str">
            <v>2,65</v>
          </cell>
          <cell r="H2610">
            <v>29150</v>
          </cell>
          <cell r="I2610">
            <v>11000</v>
          </cell>
          <cell r="N2610"/>
          <cell r="P2610"/>
          <cell r="Q2610"/>
          <cell r="R2610"/>
          <cell r="S2610"/>
          <cell r="U2610"/>
          <cell r="V2610"/>
          <cell r="W2610"/>
          <cell r="X2610">
            <v>37377</v>
          </cell>
          <cell r="Y2610">
            <v>29150</v>
          </cell>
          <cell r="Z2610">
            <v>37377</v>
          </cell>
          <cell r="AA2610"/>
          <cell r="AB2610"/>
          <cell r="AC2610"/>
        </row>
        <row r="2611">
          <cell r="A2611">
            <v>37396</v>
          </cell>
          <cell r="B2611">
            <v>17500</v>
          </cell>
          <cell r="D2611"/>
          <cell r="E2611" t="str">
            <v>1,7</v>
          </cell>
          <cell r="F2611">
            <v>3</v>
          </cell>
          <cell r="G2611" t="str">
            <v>2,53</v>
          </cell>
          <cell r="H2611">
            <v>44275</v>
          </cell>
          <cell r="I2611">
            <v>17500</v>
          </cell>
          <cell r="N2611"/>
          <cell r="P2611"/>
          <cell r="Q2611"/>
          <cell r="R2611"/>
          <cell r="S2611"/>
          <cell r="U2611"/>
          <cell r="V2611"/>
          <cell r="W2611"/>
          <cell r="X2611">
            <v>37377</v>
          </cell>
          <cell r="Y2611">
            <v>44275</v>
          </cell>
          <cell r="Z2611">
            <v>37377</v>
          </cell>
          <cell r="AA2611"/>
          <cell r="AB2611"/>
          <cell r="AC2611"/>
        </row>
        <row r="2612">
          <cell r="A2612">
            <v>37397</v>
          </cell>
          <cell r="B2612">
            <v>17000</v>
          </cell>
          <cell r="D2612"/>
          <cell r="E2612" t="str">
            <v>1,8</v>
          </cell>
          <cell r="F2612">
            <v>3</v>
          </cell>
          <cell r="G2612" t="str">
            <v>2,52</v>
          </cell>
          <cell r="H2612">
            <v>42840</v>
          </cell>
          <cell r="I2612">
            <v>17000</v>
          </cell>
          <cell r="N2612"/>
          <cell r="P2612"/>
          <cell r="Q2612"/>
          <cell r="R2612"/>
          <cell r="S2612"/>
          <cell r="U2612"/>
          <cell r="V2612"/>
          <cell r="W2612"/>
          <cell r="X2612">
            <v>37377</v>
          </cell>
          <cell r="Y2612">
            <v>42840</v>
          </cell>
          <cell r="Z2612">
            <v>37377</v>
          </cell>
          <cell r="AA2612"/>
          <cell r="AB2612"/>
          <cell r="AC2612"/>
        </row>
        <row r="2613">
          <cell r="A2613">
            <v>37398</v>
          </cell>
          <cell r="B2613">
            <v>26400</v>
          </cell>
          <cell r="D2613"/>
          <cell r="E2613" t="str">
            <v>1,47</v>
          </cell>
          <cell r="F2613">
            <v>3</v>
          </cell>
          <cell r="G2613" t="str">
            <v>2,17</v>
          </cell>
          <cell r="H2613">
            <v>57288</v>
          </cell>
          <cell r="I2613">
            <v>26400</v>
          </cell>
          <cell r="N2613"/>
          <cell r="P2613"/>
          <cell r="Q2613"/>
          <cell r="R2613"/>
          <cell r="S2613"/>
          <cell r="U2613"/>
          <cell r="V2613"/>
          <cell r="W2613"/>
          <cell r="X2613">
            <v>37377</v>
          </cell>
          <cell r="Y2613">
            <v>57288</v>
          </cell>
          <cell r="Z2613">
            <v>37377</v>
          </cell>
          <cell r="AA2613"/>
          <cell r="AB2613"/>
          <cell r="AC2613"/>
        </row>
        <row r="2614">
          <cell r="A2614">
            <v>37399</v>
          </cell>
          <cell r="B2614">
            <v>16400</v>
          </cell>
          <cell r="D2614"/>
          <cell r="E2614" t="str">
            <v>1,7</v>
          </cell>
          <cell r="F2614">
            <v>3</v>
          </cell>
          <cell r="G2614" t="str">
            <v>2,62</v>
          </cell>
          <cell r="H2614">
            <v>42968</v>
          </cell>
          <cell r="I2614">
            <v>16400</v>
          </cell>
          <cell r="N2614"/>
          <cell r="P2614"/>
          <cell r="Q2614"/>
          <cell r="R2614"/>
          <cell r="S2614"/>
          <cell r="U2614"/>
          <cell r="V2614"/>
          <cell r="W2614"/>
          <cell r="X2614">
            <v>37377</v>
          </cell>
          <cell r="Y2614">
            <v>42968</v>
          </cell>
          <cell r="Z2614">
            <v>37377</v>
          </cell>
          <cell r="AA2614"/>
          <cell r="AB2614"/>
          <cell r="AC2614"/>
        </row>
        <row r="2615">
          <cell r="A2615">
            <v>37400</v>
          </cell>
          <cell r="B2615">
            <v>500</v>
          </cell>
          <cell r="D2615"/>
          <cell r="E2615" t="str">
            <v>2,5</v>
          </cell>
          <cell r="F2615" t="str">
            <v>2,5</v>
          </cell>
          <cell r="G2615" t="str">
            <v>2,5</v>
          </cell>
          <cell r="H2615">
            <v>1250</v>
          </cell>
          <cell r="I2615">
            <v>500</v>
          </cell>
          <cell r="N2615"/>
          <cell r="P2615"/>
          <cell r="Q2615"/>
          <cell r="R2615"/>
          <cell r="S2615"/>
          <cell r="U2615"/>
          <cell r="V2615"/>
          <cell r="W2615"/>
          <cell r="X2615">
            <v>37377</v>
          </cell>
          <cell r="Y2615">
            <v>1250</v>
          </cell>
          <cell r="Z2615">
            <v>37377</v>
          </cell>
          <cell r="AA2615"/>
          <cell r="AB2615"/>
          <cell r="AC2615"/>
        </row>
        <row r="2616">
          <cell r="A2616">
            <v>37401</v>
          </cell>
          <cell r="B2616">
            <v>500</v>
          </cell>
          <cell r="D2616"/>
          <cell r="E2616" t="str">
            <v>2,5</v>
          </cell>
          <cell r="F2616" t="str">
            <v>2,5</v>
          </cell>
          <cell r="G2616" t="str">
            <v>2,5</v>
          </cell>
          <cell r="H2616">
            <v>1250</v>
          </cell>
          <cell r="I2616">
            <v>500</v>
          </cell>
          <cell r="N2616"/>
          <cell r="P2616"/>
          <cell r="Q2616"/>
          <cell r="R2616"/>
          <cell r="S2616"/>
          <cell r="U2616"/>
          <cell r="V2616"/>
          <cell r="W2616"/>
          <cell r="X2616">
            <v>37377</v>
          </cell>
          <cell r="Y2616">
            <v>1250</v>
          </cell>
          <cell r="Z2616">
            <v>37377</v>
          </cell>
          <cell r="AA2616"/>
          <cell r="AB2616"/>
          <cell r="AC2616"/>
        </row>
        <row r="2617">
          <cell r="A2617">
            <v>37402</v>
          </cell>
          <cell r="B2617">
            <v>500</v>
          </cell>
          <cell r="D2617"/>
          <cell r="E2617" t="str">
            <v>2,5</v>
          </cell>
          <cell r="F2617" t="str">
            <v>2,5</v>
          </cell>
          <cell r="G2617" t="str">
            <v>2,5</v>
          </cell>
          <cell r="H2617">
            <v>1250</v>
          </cell>
          <cell r="I2617">
            <v>500</v>
          </cell>
          <cell r="N2617"/>
          <cell r="P2617"/>
          <cell r="Q2617"/>
          <cell r="R2617"/>
          <cell r="S2617"/>
          <cell r="U2617"/>
          <cell r="V2617"/>
          <cell r="W2617"/>
          <cell r="X2617">
            <v>37377</v>
          </cell>
          <cell r="Y2617">
            <v>1250</v>
          </cell>
          <cell r="Z2617">
            <v>37377</v>
          </cell>
          <cell r="AA2617"/>
          <cell r="AB2617"/>
          <cell r="AC2617"/>
        </row>
        <row r="2618">
          <cell r="A2618">
            <v>37403</v>
          </cell>
          <cell r="B2618">
            <v>5900</v>
          </cell>
          <cell r="D2618"/>
          <cell r="E2618" t="str">
            <v>1,57</v>
          </cell>
          <cell r="F2618" t="str">
            <v>2,5</v>
          </cell>
          <cell r="G2618" t="str">
            <v>1,87</v>
          </cell>
          <cell r="H2618">
            <v>11033</v>
          </cell>
          <cell r="I2618">
            <v>5900</v>
          </cell>
          <cell r="N2618"/>
          <cell r="P2618"/>
          <cell r="Q2618"/>
          <cell r="R2618"/>
          <cell r="S2618"/>
          <cell r="U2618"/>
          <cell r="V2618"/>
          <cell r="W2618"/>
          <cell r="X2618">
            <v>37377</v>
          </cell>
          <cell r="Y2618">
            <v>11033</v>
          </cell>
          <cell r="Z2618">
            <v>37377</v>
          </cell>
          <cell r="AA2618"/>
          <cell r="AB2618"/>
          <cell r="AC2618"/>
        </row>
        <row r="2619">
          <cell r="A2619">
            <v>37404</v>
          </cell>
          <cell r="B2619">
            <v>7500</v>
          </cell>
          <cell r="D2619"/>
          <cell r="E2619" t="str">
            <v>1,71</v>
          </cell>
          <cell r="F2619" t="str">
            <v>2,5</v>
          </cell>
          <cell r="G2619" t="str">
            <v>1,93</v>
          </cell>
          <cell r="H2619">
            <v>14475</v>
          </cell>
          <cell r="I2619">
            <v>7500</v>
          </cell>
          <cell r="N2619"/>
          <cell r="P2619"/>
          <cell r="Q2619"/>
          <cell r="R2619"/>
          <cell r="S2619"/>
          <cell r="U2619"/>
          <cell r="V2619"/>
          <cell r="W2619"/>
          <cell r="X2619">
            <v>37377</v>
          </cell>
          <cell r="Y2619">
            <v>14475</v>
          </cell>
          <cell r="Z2619">
            <v>37377</v>
          </cell>
          <cell r="AA2619"/>
          <cell r="AB2619"/>
          <cell r="AC2619"/>
        </row>
        <row r="2620">
          <cell r="A2620">
            <v>37405</v>
          </cell>
          <cell r="B2620">
            <v>5500</v>
          </cell>
          <cell r="D2620"/>
          <cell r="E2620" t="str">
            <v>1,7</v>
          </cell>
          <cell r="F2620" t="str">
            <v>2,5</v>
          </cell>
          <cell r="G2620" t="str">
            <v>2,02</v>
          </cell>
          <cell r="H2620">
            <v>11110</v>
          </cell>
          <cell r="I2620">
            <v>5500</v>
          </cell>
          <cell r="N2620"/>
          <cell r="P2620"/>
          <cell r="Q2620"/>
          <cell r="R2620"/>
          <cell r="S2620"/>
          <cell r="U2620"/>
          <cell r="V2620"/>
          <cell r="W2620"/>
          <cell r="X2620">
            <v>37377</v>
          </cell>
          <cell r="Y2620">
            <v>11110</v>
          </cell>
          <cell r="Z2620">
            <v>37377</v>
          </cell>
          <cell r="AA2620"/>
          <cell r="AB2620"/>
          <cell r="AC2620"/>
        </row>
        <row r="2621">
          <cell r="A2621">
            <v>37406</v>
          </cell>
          <cell r="B2621">
            <v>13500</v>
          </cell>
          <cell r="D2621"/>
          <cell r="E2621" t="str">
            <v>1,7</v>
          </cell>
          <cell r="F2621" t="str">
            <v>1,9</v>
          </cell>
          <cell r="G2621" t="str">
            <v>1,85</v>
          </cell>
          <cell r="H2621">
            <v>24975</v>
          </cell>
          <cell r="I2621">
            <v>13500</v>
          </cell>
          <cell r="N2621"/>
          <cell r="P2621"/>
          <cell r="Q2621"/>
          <cell r="R2621"/>
          <cell r="S2621"/>
          <cell r="U2621"/>
          <cell r="V2621"/>
          <cell r="W2621"/>
          <cell r="X2621">
            <v>37377</v>
          </cell>
          <cell r="Y2621">
            <v>24975</v>
          </cell>
          <cell r="Z2621">
            <v>37377</v>
          </cell>
          <cell r="AA2621"/>
          <cell r="AB2621"/>
          <cell r="AC2621"/>
        </row>
        <row r="2622">
          <cell r="A2622">
            <v>37407</v>
          </cell>
          <cell r="B2622">
            <v>8500</v>
          </cell>
          <cell r="C2622"/>
          <cell r="D2622"/>
          <cell r="E2622" t="str">
            <v>1,89</v>
          </cell>
          <cell r="F2622" t="str">
            <v>1,9</v>
          </cell>
          <cell r="G2622" t="str">
            <v>1,89</v>
          </cell>
          <cell r="H2622">
            <v>16065</v>
          </cell>
          <cell r="I2622">
            <v>8500</v>
          </cell>
          <cell r="J2622">
            <v>890836</v>
          </cell>
          <cell r="K2622">
            <v>456900</v>
          </cell>
          <cell r="L2622">
            <v>1.9497395491354783</v>
          </cell>
          <cell r="M2622"/>
          <cell r="N2622"/>
          <cell r="O2622"/>
          <cell r="P2622"/>
          <cell r="Q2622"/>
          <cell r="R2622"/>
          <cell r="S2622"/>
          <cell r="T2622"/>
          <cell r="U2622"/>
          <cell r="V2622"/>
          <cell r="W2622"/>
          <cell r="X2622">
            <v>37377</v>
          </cell>
          <cell r="Y2622">
            <v>16065</v>
          </cell>
          <cell r="Z2622">
            <v>37377</v>
          </cell>
          <cell r="AA2622"/>
          <cell r="AB2622"/>
          <cell r="AC2622"/>
        </row>
        <row r="2623">
          <cell r="A2623">
            <v>37408</v>
          </cell>
          <cell r="B2623">
            <v>8500</v>
          </cell>
          <cell r="D2623"/>
          <cell r="E2623" t="str">
            <v>1,89</v>
          </cell>
          <cell r="F2623" t="str">
            <v>1,9</v>
          </cell>
          <cell r="G2623" t="str">
            <v>1,89</v>
          </cell>
          <cell r="H2623">
            <v>16065</v>
          </cell>
          <cell r="I2623">
            <v>8500</v>
          </cell>
          <cell r="N2623"/>
          <cell r="P2623"/>
          <cell r="Q2623"/>
          <cell r="R2623"/>
          <cell r="S2623"/>
          <cell r="U2623"/>
          <cell r="V2623"/>
          <cell r="W2623"/>
          <cell r="X2623">
            <v>37408</v>
          </cell>
          <cell r="Y2623">
            <v>16065</v>
          </cell>
          <cell r="Z2623">
            <v>37408</v>
          </cell>
          <cell r="AA2623"/>
          <cell r="AB2623"/>
          <cell r="AC2623"/>
        </row>
        <row r="2624">
          <cell r="A2624">
            <v>37409</v>
          </cell>
          <cell r="B2624">
            <v>8500</v>
          </cell>
          <cell r="D2624"/>
          <cell r="E2624" t="str">
            <v>1,89</v>
          </cell>
          <cell r="F2624" t="str">
            <v>1,9</v>
          </cell>
          <cell r="G2624" t="str">
            <v>1,89</v>
          </cell>
          <cell r="H2624">
            <v>16065</v>
          </cell>
          <cell r="I2624">
            <v>8500</v>
          </cell>
          <cell r="N2624"/>
          <cell r="P2624"/>
          <cell r="Q2624"/>
          <cell r="R2624"/>
          <cell r="S2624"/>
          <cell r="U2624"/>
          <cell r="V2624"/>
          <cell r="W2624"/>
          <cell r="X2624">
            <v>37408</v>
          </cell>
          <cell r="Y2624">
            <v>16065</v>
          </cell>
          <cell r="Z2624">
            <v>37408</v>
          </cell>
          <cell r="AA2624"/>
          <cell r="AB2624"/>
          <cell r="AC2624"/>
        </row>
        <row r="2625">
          <cell r="A2625">
            <v>37410</v>
          </cell>
          <cell r="B2625">
            <v>10000</v>
          </cell>
          <cell r="D2625"/>
          <cell r="E2625">
            <v>3</v>
          </cell>
          <cell r="F2625">
            <v>3</v>
          </cell>
          <cell r="G2625">
            <v>3</v>
          </cell>
          <cell r="H2625">
            <v>30000</v>
          </cell>
          <cell r="I2625">
            <v>10000</v>
          </cell>
          <cell r="N2625"/>
          <cell r="P2625"/>
          <cell r="Q2625"/>
          <cell r="R2625"/>
          <cell r="S2625"/>
          <cell r="U2625"/>
          <cell r="V2625"/>
          <cell r="W2625"/>
          <cell r="X2625">
            <v>37408</v>
          </cell>
          <cell r="Y2625">
            <v>30000</v>
          </cell>
          <cell r="Z2625">
            <v>37408</v>
          </cell>
          <cell r="AA2625"/>
          <cell r="AB2625"/>
          <cell r="AC2625"/>
        </row>
        <row r="2626">
          <cell r="A2626">
            <v>37411</v>
          </cell>
          <cell r="B2626">
            <v>10000</v>
          </cell>
          <cell r="D2626"/>
          <cell r="E2626">
            <v>3</v>
          </cell>
          <cell r="F2626">
            <v>3</v>
          </cell>
          <cell r="G2626">
            <v>3</v>
          </cell>
          <cell r="H2626">
            <v>30000</v>
          </cell>
          <cell r="I2626">
            <v>10000</v>
          </cell>
          <cell r="N2626"/>
          <cell r="P2626"/>
          <cell r="Q2626"/>
          <cell r="R2626"/>
          <cell r="S2626"/>
          <cell r="U2626"/>
          <cell r="V2626"/>
          <cell r="W2626"/>
          <cell r="X2626">
            <v>37408</v>
          </cell>
          <cell r="Y2626">
            <v>30000</v>
          </cell>
          <cell r="Z2626">
            <v>37408</v>
          </cell>
          <cell r="AA2626"/>
          <cell r="AB2626"/>
          <cell r="AC2626"/>
        </row>
        <row r="2627">
          <cell r="A2627">
            <v>37412</v>
          </cell>
          <cell r="B2627">
            <v>11000</v>
          </cell>
          <cell r="D2627"/>
          <cell r="E2627">
            <v>2</v>
          </cell>
          <cell r="F2627">
            <v>3</v>
          </cell>
          <cell r="G2627" t="str">
            <v>2,91</v>
          </cell>
          <cell r="H2627">
            <v>32010</v>
          </cell>
          <cell r="I2627">
            <v>11000</v>
          </cell>
          <cell r="N2627"/>
          <cell r="P2627"/>
          <cell r="Q2627"/>
          <cell r="R2627"/>
          <cell r="S2627"/>
          <cell r="U2627"/>
          <cell r="V2627"/>
          <cell r="W2627"/>
          <cell r="X2627">
            <v>37408</v>
          </cell>
          <cell r="Y2627">
            <v>32010</v>
          </cell>
          <cell r="Z2627">
            <v>37408</v>
          </cell>
          <cell r="AA2627"/>
          <cell r="AB2627"/>
          <cell r="AC2627"/>
        </row>
        <row r="2628">
          <cell r="A2628">
            <v>37413</v>
          </cell>
          <cell r="B2628">
            <v>11000</v>
          </cell>
          <cell r="D2628"/>
          <cell r="E2628">
            <v>2</v>
          </cell>
          <cell r="F2628">
            <v>3</v>
          </cell>
          <cell r="G2628" t="str">
            <v>2,91</v>
          </cell>
          <cell r="H2628">
            <v>32010</v>
          </cell>
          <cell r="I2628">
            <v>11000</v>
          </cell>
          <cell r="N2628"/>
          <cell r="P2628"/>
          <cell r="Q2628"/>
          <cell r="R2628"/>
          <cell r="S2628"/>
          <cell r="U2628"/>
          <cell r="V2628"/>
          <cell r="W2628"/>
          <cell r="X2628">
            <v>37408</v>
          </cell>
          <cell r="Y2628">
            <v>32010</v>
          </cell>
          <cell r="Z2628">
            <v>37408</v>
          </cell>
          <cell r="AA2628"/>
          <cell r="AB2628"/>
          <cell r="AC2628"/>
        </row>
        <row r="2629">
          <cell r="A2629">
            <v>37414</v>
          </cell>
          <cell r="B2629">
            <v>14000</v>
          </cell>
          <cell r="D2629"/>
          <cell r="E2629">
            <v>2</v>
          </cell>
          <cell r="F2629">
            <v>3</v>
          </cell>
          <cell r="G2629" t="str">
            <v>2,88</v>
          </cell>
          <cell r="H2629">
            <v>40320</v>
          </cell>
          <cell r="I2629">
            <v>14000</v>
          </cell>
          <cell r="N2629"/>
          <cell r="P2629"/>
          <cell r="Q2629"/>
          <cell r="R2629"/>
          <cell r="S2629"/>
          <cell r="U2629"/>
          <cell r="V2629"/>
          <cell r="W2629"/>
          <cell r="X2629">
            <v>37408</v>
          </cell>
          <cell r="Y2629">
            <v>40320</v>
          </cell>
          <cell r="Z2629">
            <v>37408</v>
          </cell>
          <cell r="AA2629"/>
          <cell r="AB2629"/>
          <cell r="AC2629"/>
        </row>
        <row r="2630">
          <cell r="A2630">
            <v>37415</v>
          </cell>
          <cell r="B2630">
            <v>14000</v>
          </cell>
          <cell r="D2630"/>
          <cell r="E2630">
            <v>2</v>
          </cell>
          <cell r="F2630">
            <v>3</v>
          </cell>
          <cell r="G2630" t="str">
            <v>2,88</v>
          </cell>
          <cell r="H2630">
            <v>40320</v>
          </cell>
          <cell r="I2630">
            <v>14000</v>
          </cell>
          <cell r="N2630"/>
          <cell r="P2630"/>
          <cell r="Q2630"/>
          <cell r="R2630"/>
          <cell r="S2630"/>
          <cell r="U2630"/>
          <cell r="V2630"/>
          <cell r="W2630"/>
          <cell r="X2630">
            <v>37408</v>
          </cell>
          <cell r="Y2630">
            <v>40320</v>
          </cell>
          <cell r="Z2630">
            <v>37408</v>
          </cell>
          <cell r="AA2630"/>
          <cell r="AB2630"/>
          <cell r="AC2630"/>
        </row>
        <row r="2631">
          <cell r="A2631">
            <v>37416</v>
          </cell>
          <cell r="B2631">
            <v>14000</v>
          </cell>
          <cell r="D2631"/>
          <cell r="E2631">
            <v>2</v>
          </cell>
          <cell r="F2631">
            <v>3</v>
          </cell>
          <cell r="G2631" t="str">
            <v>2,88</v>
          </cell>
          <cell r="H2631">
            <v>40320</v>
          </cell>
          <cell r="I2631">
            <v>14000</v>
          </cell>
          <cell r="N2631"/>
          <cell r="P2631"/>
          <cell r="Q2631"/>
          <cell r="R2631"/>
          <cell r="S2631"/>
          <cell r="U2631"/>
          <cell r="V2631"/>
          <cell r="W2631"/>
          <cell r="X2631">
            <v>37408</v>
          </cell>
          <cell r="Y2631">
            <v>40320</v>
          </cell>
          <cell r="Z2631">
            <v>37408</v>
          </cell>
          <cell r="AA2631"/>
          <cell r="AB2631"/>
          <cell r="AC2631"/>
        </row>
        <row r="2632">
          <cell r="A2632">
            <v>37417</v>
          </cell>
          <cell r="B2632">
            <v>9500</v>
          </cell>
          <cell r="D2632"/>
          <cell r="E2632" t="str">
            <v>1,85</v>
          </cell>
          <cell r="F2632" t="str">
            <v>2,75</v>
          </cell>
          <cell r="G2632" t="str">
            <v>2,21</v>
          </cell>
          <cell r="H2632">
            <v>20995</v>
          </cell>
          <cell r="I2632">
            <v>9500</v>
          </cell>
          <cell r="N2632"/>
          <cell r="P2632"/>
          <cell r="Q2632"/>
          <cell r="R2632"/>
          <cell r="S2632"/>
          <cell r="U2632"/>
          <cell r="V2632"/>
          <cell r="W2632"/>
          <cell r="X2632">
            <v>37408</v>
          </cell>
          <cell r="Y2632">
            <v>20995</v>
          </cell>
          <cell r="Z2632">
            <v>37408</v>
          </cell>
          <cell r="AA2632"/>
          <cell r="AB2632"/>
          <cell r="AC2632"/>
        </row>
        <row r="2633">
          <cell r="A2633">
            <v>37418</v>
          </cell>
          <cell r="B2633">
            <v>3000</v>
          </cell>
          <cell r="D2633"/>
          <cell r="E2633" t="str">
            <v>2,75</v>
          </cell>
          <cell r="F2633" t="str">
            <v>2,75</v>
          </cell>
          <cell r="G2633" t="str">
            <v>2,75</v>
          </cell>
          <cell r="H2633">
            <v>8250</v>
          </cell>
          <cell r="I2633">
            <v>3000</v>
          </cell>
          <cell r="N2633"/>
          <cell r="P2633"/>
          <cell r="Q2633"/>
          <cell r="R2633"/>
          <cell r="S2633"/>
          <cell r="U2633"/>
          <cell r="V2633"/>
          <cell r="W2633"/>
          <cell r="X2633">
            <v>37408</v>
          </cell>
          <cell r="Y2633">
            <v>8250</v>
          </cell>
          <cell r="Z2633">
            <v>37408</v>
          </cell>
          <cell r="AA2633"/>
          <cell r="AB2633"/>
          <cell r="AC2633"/>
        </row>
        <row r="2634">
          <cell r="A2634">
            <v>37419</v>
          </cell>
          <cell r="B2634">
            <v>7500</v>
          </cell>
          <cell r="D2634"/>
          <cell r="E2634" t="str">
            <v>1,57</v>
          </cell>
          <cell r="F2634" t="str">
            <v>2,75</v>
          </cell>
          <cell r="G2634" t="str">
            <v>2,04</v>
          </cell>
          <cell r="H2634">
            <v>15300</v>
          </cell>
          <cell r="I2634">
            <v>7500</v>
          </cell>
          <cell r="N2634"/>
          <cell r="P2634"/>
          <cell r="Q2634"/>
          <cell r="R2634"/>
          <cell r="S2634"/>
          <cell r="U2634"/>
          <cell r="V2634"/>
          <cell r="W2634"/>
          <cell r="X2634">
            <v>37408</v>
          </cell>
          <cell r="Y2634">
            <v>15300</v>
          </cell>
          <cell r="Z2634">
            <v>37408</v>
          </cell>
          <cell r="AA2634"/>
          <cell r="AB2634"/>
          <cell r="AC2634"/>
        </row>
        <row r="2635">
          <cell r="A2635">
            <v>37420</v>
          </cell>
          <cell r="B2635">
            <v>3000</v>
          </cell>
          <cell r="D2635"/>
          <cell r="E2635" t="str">
            <v>2,75</v>
          </cell>
          <cell r="F2635" t="str">
            <v>2,75</v>
          </cell>
          <cell r="G2635" t="str">
            <v>2,75</v>
          </cell>
          <cell r="H2635">
            <v>8250</v>
          </cell>
          <cell r="I2635">
            <v>3000</v>
          </cell>
          <cell r="N2635"/>
          <cell r="P2635"/>
          <cell r="Q2635"/>
          <cell r="R2635"/>
          <cell r="S2635"/>
          <cell r="U2635"/>
          <cell r="V2635"/>
          <cell r="W2635"/>
          <cell r="X2635">
            <v>37408</v>
          </cell>
          <cell r="Y2635">
            <v>8250</v>
          </cell>
          <cell r="Z2635">
            <v>37408</v>
          </cell>
          <cell r="AA2635"/>
          <cell r="AB2635"/>
          <cell r="AC2635"/>
        </row>
        <row r="2636">
          <cell r="A2636">
            <v>37421</v>
          </cell>
          <cell r="B2636">
            <v>3000</v>
          </cell>
          <cell r="D2636"/>
          <cell r="E2636" t="str">
            <v>2,75</v>
          </cell>
          <cell r="F2636" t="str">
            <v>2,75</v>
          </cell>
          <cell r="G2636" t="str">
            <v>2,75</v>
          </cell>
          <cell r="H2636">
            <v>8250</v>
          </cell>
          <cell r="I2636">
            <v>3000</v>
          </cell>
          <cell r="N2636"/>
          <cell r="P2636"/>
          <cell r="Q2636"/>
          <cell r="R2636"/>
          <cell r="S2636"/>
          <cell r="U2636"/>
          <cell r="V2636"/>
          <cell r="W2636"/>
          <cell r="X2636">
            <v>37408</v>
          </cell>
          <cell r="Y2636">
            <v>8250</v>
          </cell>
          <cell r="Z2636">
            <v>37408</v>
          </cell>
          <cell r="AA2636"/>
          <cell r="AB2636"/>
          <cell r="AC2636"/>
        </row>
        <row r="2637">
          <cell r="A2637">
            <v>37422</v>
          </cell>
          <cell r="B2637">
            <v>3000</v>
          </cell>
          <cell r="D2637"/>
          <cell r="E2637" t="str">
            <v>2,75</v>
          </cell>
          <cell r="F2637" t="str">
            <v>2,75</v>
          </cell>
          <cell r="G2637" t="str">
            <v>2,75</v>
          </cell>
          <cell r="H2637">
            <v>8250</v>
          </cell>
          <cell r="I2637">
            <v>3000</v>
          </cell>
          <cell r="N2637"/>
          <cell r="P2637"/>
          <cell r="Q2637"/>
          <cell r="R2637"/>
          <cell r="S2637"/>
          <cell r="U2637"/>
          <cell r="V2637"/>
          <cell r="W2637"/>
          <cell r="X2637">
            <v>37408</v>
          </cell>
          <cell r="Y2637">
            <v>8250</v>
          </cell>
          <cell r="Z2637">
            <v>37408</v>
          </cell>
          <cell r="AA2637"/>
          <cell r="AB2637"/>
          <cell r="AC2637"/>
        </row>
        <row r="2638">
          <cell r="A2638">
            <v>37423</v>
          </cell>
          <cell r="B2638">
            <v>3000</v>
          </cell>
          <cell r="D2638"/>
          <cell r="E2638" t="str">
            <v>2,75</v>
          </cell>
          <cell r="F2638" t="str">
            <v>2,75</v>
          </cell>
          <cell r="G2638" t="str">
            <v>2,75</v>
          </cell>
          <cell r="H2638">
            <v>8250</v>
          </cell>
          <cell r="I2638">
            <v>3000</v>
          </cell>
          <cell r="N2638"/>
          <cell r="P2638"/>
          <cell r="Q2638"/>
          <cell r="R2638"/>
          <cell r="S2638"/>
          <cell r="U2638"/>
          <cell r="V2638"/>
          <cell r="W2638"/>
          <cell r="X2638">
            <v>37408</v>
          </cell>
          <cell r="Y2638">
            <v>8250</v>
          </cell>
          <cell r="Z2638">
            <v>37408</v>
          </cell>
          <cell r="AA2638"/>
          <cell r="AB2638"/>
          <cell r="AC2638"/>
        </row>
        <row r="2639">
          <cell r="A2639">
            <v>37424</v>
          </cell>
          <cell r="B2639">
            <v>4000</v>
          </cell>
          <cell r="D2639"/>
          <cell r="E2639" t="str">
            <v>1,65</v>
          </cell>
          <cell r="F2639" t="str">
            <v>2,75</v>
          </cell>
          <cell r="G2639" t="str">
            <v>2,48</v>
          </cell>
          <cell r="H2639">
            <v>9920</v>
          </cell>
          <cell r="I2639">
            <v>4000</v>
          </cell>
          <cell r="N2639"/>
          <cell r="P2639"/>
          <cell r="Q2639"/>
          <cell r="R2639"/>
          <cell r="S2639"/>
          <cell r="U2639"/>
          <cell r="V2639"/>
          <cell r="W2639"/>
          <cell r="X2639">
            <v>37408</v>
          </cell>
          <cell r="Y2639">
            <v>9920</v>
          </cell>
          <cell r="Z2639">
            <v>37408</v>
          </cell>
          <cell r="AA2639"/>
          <cell r="AB2639"/>
          <cell r="AC2639"/>
        </row>
        <row r="2640">
          <cell r="A2640">
            <v>37425</v>
          </cell>
          <cell r="B2640">
            <v>8000</v>
          </cell>
          <cell r="D2640"/>
          <cell r="E2640" t="str">
            <v>1,85</v>
          </cell>
          <cell r="F2640" t="str">
            <v>2,75</v>
          </cell>
          <cell r="G2640" t="str">
            <v>2,19</v>
          </cell>
          <cell r="H2640">
            <v>17520</v>
          </cell>
          <cell r="I2640">
            <v>8000</v>
          </cell>
          <cell r="N2640"/>
          <cell r="P2640"/>
          <cell r="Q2640"/>
          <cell r="R2640"/>
          <cell r="S2640"/>
          <cell r="U2640"/>
          <cell r="V2640"/>
          <cell r="W2640"/>
          <cell r="X2640">
            <v>37408</v>
          </cell>
          <cell r="Y2640">
            <v>17520</v>
          </cell>
          <cell r="Z2640">
            <v>37408</v>
          </cell>
          <cell r="AA2640"/>
          <cell r="AB2640"/>
          <cell r="AC2640"/>
        </row>
        <row r="2641">
          <cell r="A2641">
            <v>37426</v>
          </cell>
          <cell r="B2641">
            <v>13000</v>
          </cell>
          <cell r="D2641"/>
          <cell r="E2641" t="str">
            <v>1,71</v>
          </cell>
          <cell r="F2641">
            <v>2</v>
          </cell>
          <cell r="G2641" t="str">
            <v>1,89</v>
          </cell>
          <cell r="H2641">
            <v>24570</v>
          </cell>
          <cell r="I2641">
            <v>13000</v>
          </cell>
          <cell r="N2641"/>
          <cell r="P2641"/>
          <cell r="Q2641"/>
          <cell r="R2641"/>
          <cell r="S2641"/>
          <cell r="U2641"/>
          <cell r="V2641"/>
          <cell r="W2641"/>
          <cell r="X2641">
            <v>37408</v>
          </cell>
          <cell r="Y2641">
            <v>24570</v>
          </cell>
          <cell r="Z2641">
            <v>37408</v>
          </cell>
          <cell r="AA2641"/>
          <cell r="AB2641"/>
          <cell r="AC2641"/>
        </row>
        <row r="2642">
          <cell r="A2642">
            <v>37427</v>
          </cell>
          <cell r="B2642">
            <v>8500</v>
          </cell>
          <cell r="D2642"/>
          <cell r="E2642" t="str">
            <v>1,48</v>
          </cell>
          <cell r="F2642" t="str">
            <v>1,48</v>
          </cell>
          <cell r="G2642" t="str">
            <v>1,48</v>
          </cell>
          <cell r="H2642">
            <v>12580</v>
          </cell>
          <cell r="I2642">
            <v>8500</v>
          </cell>
          <cell r="N2642"/>
          <cell r="P2642"/>
          <cell r="Q2642"/>
          <cell r="R2642"/>
          <cell r="S2642"/>
          <cell r="U2642"/>
          <cell r="V2642"/>
          <cell r="W2642"/>
          <cell r="X2642">
            <v>37408</v>
          </cell>
          <cell r="Y2642">
            <v>12580</v>
          </cell>
          <cell r="Z2642">
            <v>37408</v>
          </cell>
          <cell r="AA2642"/>
          <cell r="AB2642"/>
          <cell r="AC2642"/>
        </row>
        <row r="2643">
          <cell r="A2643">
            <v>37428</v>
          </cell>
          <cell r="B2643">
            <v>14000</v>
          </cell>
          <cell r="D2643"/>
          <cell r="E2643" t="str">
            <v>1,8</v>
          </cell>
          <cell r="F2643" t="str">
            <v>1,85</v>
          </cell>
          <cell r="G2643" t="str">
            <v>1,83</v>
          </cell>
          <cell r="H2643">
            <v>25620</v>
          </cell>
          <cell r="I2643">
            <v>14000</v>
          </cell>
          <cell r="N2643"/>
          <cell r="P2643"/>
          <cell r="Q2643"/>
          <cell r="R2643"/>
          <cell r="S2643"/>
          <cell r="U2643"/>
          <cell r="V2643"/>
          <cell r="W2643"/>
          <cell r="X2643">
            <v>37408</v>
          </cell>
          <cell r="Y2643">
            <v>25620</v>
          </cell>
          <cell r="Z2643">
            <v>37408</v>
          </cell>
          <cell r="AA2643"/>
          <cell r="AB2643"/>
          <cell r="AC2643"/>
        </row>
        <row r="2644">
          <cell r="A2644">
            <v>37429</v>
          </cell>
          <cell r="B2644">
            <v>14000</v>
          </cell>
          <cell r="D2644"/>
          <cell r="E2644" t="str">
            <v>1,8</v>
          </cell>
          <cell r="F2644" t="str">
            <v>1,85</v>
          </cell>
          <cell r="G2644" t="str">
            <v>1,83</v>
          </cell>
          <cell r="H2644">
            <v>25620</v>
          </cell>
          <cell r="I2644">
            <v>14000</v>
          </cell>
          <cell r="N2644"/>
          <cell r="P2644"/>
          <cell r="Q2644"/>
          <cell r="R2644"/>
          <cell r="S2644"/>
          <cell r="U2644"/>
          <cell r="V2644"/>
          <cell r="W2644"/>
          <cell r="X2644">
            <v>37408</v>
          </cell>
          <cell r="Y2644">
            <v>25620</v>
          </cell>
          <cell r="Z2644">
            <v>37408</v>
          </cell>
          <cell r="AA2644"/>
          <cell r="AB2644"/>
          <cell r="AC2644"/>
        </row>
        <row r="2645">
          <cell r="A2645">
            <v>37430</v>
          </cell>
          <cell r="B2645">
            <v>14000</v>
          </cell>
          <cell r="D2645"/>
          <cell r="E2645" t="str">
            <v>1,8</v>
          </cell>
          <cell r="F2645" t="str">
            <v>1,85</v>
          </cell>
          <cell r="G2645" t="str">
            <v>1,83</v>
          </cell>
          <cell r="H2645">
            <v>25620</v>
          </cell>
          <cell r="I2645">
            <v>14000</v>
          </cell>
          <cell r="N2645"/>
          <cell r="P2645"/>
          <cell r="Q2645"/>
          <cell r="R2645"/>
          <cell r="S2645"/>
          <cell r="U2645"/>
          <cell r="V2645"/>
          <cell r="W2645"/>
          <cell r="X2645">
            <v>37408</v>
          </cell>
          <cell r="Y2645">
            <v>25620</v>
          </cell>
          <cell r="Z2645">
            <v>37408</v>
          </cell>
          <cell r="AA2645"/>
          <cell r="AB2645"/>
          <cell r="AC2645"/>
        </row>
        <row r="2646">
          <cell r="A2646">
            <v>37431</v>
          </cell>
          <cell r="B2646">
            <v>20000</v>
          </cell>
          <cell r="D2646"/>
          <cell r="E2646" t="str">
            <v>1,57</v>
          </cell>
          <cell r="F2646" t="str">
            <v>1,92</v>
          </cell>
          <cell r="G2646" t="str">
            <v>1,78</v>
          </cell>
          <cell r="H2646">
            <v>35600</v>
          </cell>
          <cell r="I2646">
            <v>20000</v>
          </cell>
          <cell r="N2646"/>
          <cell r="P2646"/>
          <cell r="Q2646"/>
          <cell r="R2646"/>
          <cell r="S2646"/>
          <cell r="U2646"/>
          <cell r="V2646"/>
          <cell r="W2646"/>
          <cell r="X2646">
            <v>37408</v>
          </cell>
          <cell r="Y2646">
            <v>35600</v>
          </cell>
          <cell r="Z2646">
            <v>37408</v>
          </cell>
          <cell r="AA2646"/>
          <cell r="AB2646"/>
          <cell r="AC2646"/>
        </row>
        <row r="2647">
          <cell r="A2647">
            <v>37432</v>
          </cell>
          <cell r="B2647">
            <v>21000</v>
          </cell>
          <cell r="D2647"/>
          <cell r="E2647" t="str">
            <v>1,57</v>
          </cell>
          <cell r="F2647" t="str">
            <v>1,92</v>
          </cell>
          <cell r="G2647" t="str">
            <v>1,78</v>
          </cell>
          <cell r="H2647">
            <v>37380</v>
          </cell>
          <cell r="I2647">
            <v>21000</v>
          </cell>
          <cell r="N2647"/>
          <cell r="P2647"/>
          <cell r="Q2647"/>
          <cell r="R2647"/>
          <cell r="S2647"/>
          <cell r="U2647"/>
          <cell r="V2647"/>
          <cell r="W2647"/>
          <cell r="X2647">
            <v>37408</v>
          </cell>
          <cell r="Y2647">
            <v>37380</v>
          </cell>
          <cell r="Z2647">
            <v>37408</v>
          </cell>
          <cell r="AA2647"/>
          <cell r="AB2647"/>
          <cell r="AC2647"/>
        </row>
        <row r="2648">
          <cell r="A2648">
            <v>37433</v>
          </cell>
          <cell r="B2648">
            <v>6000</v>
          </cell>
          <cell r="D2648"/>
          <cell r="E2648" t="str">
            <v>1,58</v>
          </cell>
          <cell r="F2648" t="str">
            <v>1,6</v>
          </cell>
          <cell r="G2648" t="str">
            <v>1,59</v>
          </cell>
          <cell r="H2648">
            <v>9540</v>
          </cell>
          <cell r="I2648">
            <v>6000</v>
          </cell>
          <cell r="N2648"/>
          <cell r="P2648"/>
          <cell r="Q2648"/>
          <cell r="R2648"/>
          <cell r="S2648"/>
          <cell r="U2648"/>
          <cell r="V2648"/>
          <cell r="W2648"/>
          <cell r="X2648">
            <v>37408</v>
          </cell>
          <cell r="Y2648">
            <v>9540</v>
          </cell>
          <cell r="Z2648">
            <v>37408</v>
          </cell>
          <cell r="AA2648"/>
          <cell r="AB2648"/>
          <cell r="AC2648"/>
        </row>
        <row r="2649">
          <cell r="A2649">
            <v>37434</v>
          </cell>
          <cell r="B2649">
            <v>7000</v>
          </cell>
          <cell r="D2649"/>
          <cell r="E2649" t="str">
            <v>1,6</v>
          </cell>
          <cell r="F2649" t="str">
            <v>2,5</v>
          </cell>
          <cell r="G2649" t="str">
            <v>1,92</v>
          </cell>
          <cell r="H2649">
            <v>13440</v>
          </cell>
          <cell r="I2649">
            <v>7000</v>
          </cell>
          <cell r="N2649"/>
          <cell r="P2649"/>
          <cell r="Q2649"/>
          <cell r="R2649"/>
          <cell r="S2649"/>
          <cell r="U2649"/>
          <cell r="V2649"/>
          <cell r="W2649"/>
          <cell r="X2649">
            <v>37408</v>
          </cell>
          <cell r="Y2649">
            <v>13440</v>
          </cell>
          <cell r="Z2649">
            <v>37408</v>
          </cell>
          <cell r="AA2649"/>
          <cell r="AB2649"/>
          <cell r="AC2649"/>
        </row>
        <row r="2650">
          <cell r="A2650">
            <v>37435</v>
          </cell>
          <cell r="B2650">
            <v>11500</v>
          </cell>
          <cell r="D2650"/>
          <cell r="E2650" t="str">
            <v>1,76</v>
          </cell>
          <cell r="F2650" t="str">
            <v>1,76</v>
          </cell>
          <cell r="G2650" t="str">
            <v>1,76</v>
          </cell>
          <cell r="H2650">
            <v>20240</v>
          </cell>
          <cell r="I2650">
            <v>11500</v>
          </cell>
          <cell r="N2650"/>
          <cell r="P2650"/>
          <cell r="Q2650"/>
          <cell r="R2650"/>
          <cell r="S2650"/>
          <cell r="U2650"/>
          <cell r="V2650"/>
          <cell r="W2650"/>
          <cell r="X2650">
            <v>37408</v>
          </cell>
          <cell r="Y2650">
            <v>20240</v>
          </cell>
          <cell r="Z2650">
            <v>37408</v>
          </cell>
          <cell r="AA2650"/>
          <cell r="AB2650"/>
          <cell r="AC2650"/>
        </row>
        <row r="2651">
          <cell r="A2651">
            <v>37436</v>
          </cell>
          <cell r="B2651">
            <v>11500</v>
          </cell>
          <cell r="D2651"/>
          <cell r="E2651" t="str">
            <v>1,76</v>
          </cell>
          <cell r="F2651" t="str">
            <v>1,76</v>
          </cell>
          <cell r="G2651" t="str">
            <v>1,76</v>
          </cell>
          <cell r="H2651">
            <v>20240</v>
          </cell>
          <cell r="I2651">
            <v>11500</v>
          </cell>
          <cell r="N2651"/>
          <cell r="P2651"/>
          <cell r="Q2651"/>
          <cell r="R2651"/>
          <cell r="S2651"/>
          <cell r="U2651"/>
          <cell r="V2651"/>
          <cell r="W2651"/>
          <cell r="X2651">
            <v>37408</v>
          </cell>
          <cell r="Y2651">
            <v>20240</v>
          </cell>
          <cell r="Z2651">
            <v>37408</v>
          </cell>
          <cell r="AA2651"/>
          <cell r="AB2651"/>
          <cell r="AC2651"/>
        </row>
        <row r="2652">
          <cell r="A2652">
            <v>37437</v>
          </cell>
          <cell r="B2652">
            <v>11500</v>
          </cell>
          <cell r="C2652"/>
          <cell r="D2652"/>
          <cell r="E2652" t="str">
            <v>1,76</v>
          </cell>
          <cell r="F2652" t="str">
            <v>1,76</v>
          </cell>
          <cell r="G2652" t="str">
            <v>1,76</v>
          </cell>
          <cell r="H2652">
            <v>20240</v>
          </cell>
          <cell r="I2652">
            <v>11500</v>
          </cell>
          <cell r="J2652">
            <v>652785</v>
          </cell>
          <cell r="K2652">
            <v>297000</v>
          </cell>
          <cell r="L2652">
            <v>2.1979292929292931</v>
          </cell>
          <cell r="M2652"/>
          <cell r="N2652"/>
          <cell r="O2652"/>
          <cell r="P2652"/>
          <cell r="Q2652"/>
          <cell r="R2652"/>
          <cell r="S2652"/>
          <cell r="T2652"/>
          <cell r="U2652"/>
          <cell r="V2652"/>
          <cell r="W2652"/>
          <cell r="X2652">
            <v>37408</v>
          </cell>
          <cell r="Y2652">
            <v>20240</v>
          </cell>
          <cell r="Z2652">
            <v>37408</v>
          </cell>
          <cell r="AA2652"/>
          <cell r="AB2652"/>
          <cell r="AC2652"/>
        </row>
        <row r="2653">
          <cell r="A2653">
            <v>37438</v>
          </cell>
          <cell r="B2653">
            <v>16000</v>
          </cell>
          <cell r="D2653"/>
          <cell r="E2653" t="str">
            <v>1,85</v>
          </cell>
          <cell r="F2653">
            <v>3</v>
          </cell>
          <cell r="G2653" t="str">
            <v>2,74</v>
          </cell>
          <cell r="H2653">
            <v>43840</v>
          </cell>
          <cell r="I2653">
            <v>16000</v>
          </cell>
          <cell r="N2653"/>
          <cell r="P2653"/>
          <cell r="Q2653"/>
          <cell r="R2653"/>
          <cell r="S2653"/>
          <cell r="U2653"/>
          <cell r="V2653"/>
          <cell r="W2653"/>
          <cell r="X2653">
            <v>37438</v>
          </cell>
          <cell r="Y2653">
            <v>43840</v>
          </cell>
          <cell r="Z2653">
            <v>37438</v>
          </cell>
          <cell r="AA2653"/>
          <cell r="AB2653"/>
          <cell r="AC2653"/>
        </row>
        <row r="2654">
          <cell r="A2654">
            <v>37439</v>
          </cell>
          <cell r="B2654">
            <v>9000</v>
          </cell>
          <cell r="D2654"/>
          <cell r="E2654" t="str">
            <v>1,9</v>
          </cell>
          <cell r="F2654">
            <v>3</v>
          </cell>
          <cell r="G2654" t="str">
            <v>2,55</v>
          </cell>
          <cell r="H2654">
            <v>22950</v>
          </cell>
          <cell r="I2654">
            <v>9000</v>
          </cell>
          <cell r="N2654"/>
          <cell r="P2654"/>
          <cell r="Q2654"/>
          <cell r="R2654"/>
          <cell r="S2654"/>
          <cell r="U2654"/>
          <cell r="V2654"/>
          <cell r="W2654"/>
          <cell r="X2654">
            <v>37438</v>
          </cell>
          <cell r="Y2654">
            <v>22950</v>
          </cell>
          <cell r="Z2654">
            <v>37438</v>
          </cell>
          <cell r="AA2654"/>
          <cell r="AB2654"/>
          <cell r="AC2654"/>
        </row>
        <row r="2655">
          <cell r="A2655">
            <v>37440</v>
          </cell>
          <cell r="B2655">
            <v>9000</v>
          </cell>
          <cell r="D2655"/>
          <cell r="E2655" t="str">
            <v>1,9</v>
          </cell>
          <cell r="F2655">
            <v>3</v>
          </cell>
          <cell r="G2655" t="str">
            <v>2,55</v>
          </cell>
          <cell r="H2655">
            <v>22950</v>
          </cell>
          <cell r="I2655">
            <v>9000</v>
          </cell>
          <cell r="N2655"/>
          <cell r="P2655"/>
          <cell r="Q2655"/>
          <cell r="R2655"/>
          <cell r="S2655"/>
          <cell r="U2655"/>
          <cell r="V2655"/>
          <cell r="W2655"/>
          <cell r="X2655">
            <v>37438</v>
          </cell>
          <cell r="Y2655">
            <v>22950</v>
          </cell>
          <cell r="Z2655">
            <v>37438</v>
          </cell>
          <cell r="AA2655"/>
          <cell r="AB2655"/>
          <cell r="AC2655"/>
        </row>
        <row r="2656">
          <cell r="A2656">
            <v>37441</v>
          </cell>
          <cell r="B2656">
            <v>10000</v>
          </cell>
          <cell r="D2656"/>
          <cell r="E2656" t="str">
            <v>1,9</v>
          </cell>
          <cell r="F2656">
            <v>3</v>
          </cell>
          <cell r="G2656" t="str">
            <v>2,5</v>
          </cell>
          <cell r="H2656">
            <v>25000</v>
          </cell>
          <cell r="I2656">
            <v>10000</v>
          </cell>
          <cell r="N2656"/>
          <cell r="P2656"/>
          <cell r="Q2656"/>
          <cell r="R2656"/>
          <cell r="S2656"/>
          <cell r="U2656"/>
          <cell r="V2656"/>
          <cell r="W2656"/>
          <cell r="X2656">
            <v>37438</v>
          </cell>
          <cell r="Y2656">
            <v>25000</v>
          </cell>
          <cell r="Z2656">
            <v>37438</v>
          </cell>
          <cell r="AA2656"/>
          <cell r="AB2656"/>
          <cell r="AC2656"/>
        </row>
        <row r="2657">
          <cell r="A2657">
            <v>37442</v>
          </cell>
          <cell r="B2657">
            <v>10500</v>
          </cell>
          <cell r="D2657"/>
          <cell r="E2657" t="str">
            <v>1,9</v>
          </cell>
          <cell r="F2657">
            <v>3</v>
          </cell>
          <cell r="G2657" t="str">
            <v>2,47</v>
          </cell>
          <cell r="H2657">
            <v>25935.000000000004</v>
          </cell>
          <cell r="I2657">
            <v>10500</v>
          </cell>
          <cell r="N2657"/>
          <cell r="P2657"/>
          <cell r="Q2657"/>
          <cell r="R2657"/>
          <cell r="S2657"/>
          <cell r="U2657"/>
          <cell r="V2657"/>
          <cell r="W2657"/>
          <cell r="X2657">
            <v>37438</v>
          </cell>
          <cell r="Y2657">
            <v>25935.000000000004</v>
          </cell>
          <cell r="Z2657">
            <v>37438</v>
          </cell>
          <cell r="AA2657"/>
          <cell r="AB2657"/>
          <cell r="AC2657"/>
        </row>
        <row r="2658">
          <cell r="A2658">
            <v>37443</v>
          </cell>
          <cell r="B2658">
            <v>10500</v>
          </cell>
          <cell r="D2658"/>
          <cell r="E2658" t="str">
            <v>1,9</v>
          </cell>
          <cell r="F2658">
            <v>3</v>
          </cell>
          <cell r="G2658" t="str">
            <v>2,47</v>
          </cell>
          <cell r="H2658">
            <v>25935.000000000004</v>
          </cell>
          <cell r="I2658">
            <v>10500</v>
          </cell>
          <cell r="N2658"/>
          <cell r="P2658"/>
          <cell r="Q2658"/>
          <cell r="R2658"/>
          <cell r="S2658"/>
          <cell r="U2658"/>
          <cell r="V2658"/>
          <cell r="W2658"/>
          <cell r="X2658">
            <v>37438</v>
          </cell>
          <cell r="Y2658">
            <v>25935.000000000004</v>
          </cell>
          <cell r="Z2658">
            <v>37438</v>
          </cell>
          <cell r="AA2658"/>
          <cell r="AB2658"/>
          <cell r="AC2658"/>
        </row>
        <row r="2659">
          <cell r="A2659">
            <v>37444</v>
          </cell>
          <cell r="B2659">
            <v>10500</v>
          </cell>
          <cell r="D2659"/>
          <cell r="E2659" t="str">
            <v>1,9</v>
          </cell>
          <cell r="F2659">
            <v>3</v>
          </cell>
          <cell r="G2659" t="str">
            <v>2,47</v>
          </cell>
          <cell r="H2659">
            <v>25935.000000000004</v>
          </cell>
          <cell r="I2659">
            <v>10500</v>
          </cell>
          <cell r="N2659"/>
          <cell r="P2659"/>
          <cell r="Q2659"/>
          <cell r="R2659"/>
          <cell r="S2659"/>
          <cell r="U2659"/>
          <cell r="V2659"/>
          <cell r="W2659"/>
          <cell r="X2659">
            <v>37438</v>
          </cell>
          <cell r="Y2659">
            <v>25935.000000000004</v>
          </cell>
          <cell r="Z2659">
            <v>37438</v>
          </cell>
          <cell r="AA2659"/>
          <cell r="AB2659"/>
          <cell r="AC2659"/>
        </row>
        <row r="2660">
          <cell r="A2660">
            <v>37445</v>
          </cell>
          <cell r="B2660">
            <v>10500</v>
          </cell>
          <cell r="D2660"/>
          <cell r="E2660" t="str">
            <v>1,9</v>
          </cell>
          <cell r="F2660">
            <v>3</v>
          </cell>
          <cell r="G2660" t="str">
            <v>2,47</v>
          </cell>
          <cell r="H2660">
            <v>25935.000000000004</v>
          </cell>
          <cell r="I2660">
            <v>10500</v>
          </cell>
          <cell r="N2660"/>
          <cell r="P2660"/>
          <cell r="Q2660"/>
          <cell r="R2660"/>
          <cell r="S2660"/>
          <cell r="U2660"/>
          <cell r="V2660"/>
          <cell r="W2660"/>
          <cell r="X2660">
            <v>37438</v>
          </cell>
          <cell r="Y2660">
            <v>25935.000000000004</v>
          </cell>
          <cell r="Z2660">
            <v>37438</v>
          </cell>
          <cell r="AA2660"/>
          <cell r="AB2660"/>
          <cell r="AC2660"/>
        </row>
        <row r="2661">
          <cell r="A2661">
            <v>37446</v>
          </cell>
          <cell r="B2661">
            <v>12000</v>
          </cell>
          <cell r="D2661"/>
          <cell r="E2661" t="str">
            <v>1,58</v>
          </cell>
          <cell r="F2661">
            <v>3</v>
          </cell>
          <cell r="G2661" t="str">
            <v>2,35</v>
          </cell>
          <cell r="H2661">
            <v>28200</v>
          </cell>
          <cell r="I2661">
            <v>12000</v>
          </cell>
          <cell r="N2661"/>
          <cell r="P2661"/>
          <cell r="Q2661"/>
          <cell r="R2661"/>
          <cell r="S2661"/>
          <cell r="U2661"/>
          <cell r="V2661"/>
          <cell r="W2661"/>
          <cell r="X2661">
            <v>37438</v>
          </cell>
          <cell r="Y2661">
            <v>28200</v>
          </cell>
          <cell r="Z2661">
            <v>37438</v>
          </cell>
          <cell r="AA2661"/>
          <cell r="AB2661"/>
          <cell r="AC2661"/>
        </row>
        <row r="2662">
          <cell r="A2662">
            <v>37447</v>
          </cell>
          <cell r="B2662">
            <v>17000</v>
          </cell>
          <cell r="D2662"/>
          <cell r="E2662" t="str">
            <v>1,57</v>
          </cell>
          <cell r="F2662">
            <v>3</v>
          </cell>
          <cell r="G2662" t="str">
            <v>2,17</v>
          </cell>
          <cell r="H2662">
            <v>36890</v>
          </cell>
          <cell r="I2662">
            <v>17000</v>
          </cell>
          <cell r="N2662"/>
          <cell r="P2662"/>
          <cell r="Q2662"/>
          <cell r="R2662"/>
          <cell r="S2662"/>
          <cell r="U2662"/>
          <cell r="V2662"/>
          <cell r="W2662"/>
          <cell r="X2662">
            <v>37438</v>
          </cell>
          <cell r="Y2662">
            <v>36890</v>
          </cell>
          <cell r="Z2662">
            <v>37438</v>
          </cell>
          <cell r="AA2662"/>
          <cell r="AB2662"/>
          <cell r="AC2662"/>
        </row>
        <row r="2663">
          <cell r="A2663">
            <v>37448</v>
          </cell>
          <cell r="B2663">
            <v>13000</v>
          </cell>
          <cell r="D2663"/>
          <cell r="E2663" t="str">
            <v>1,95</v>
          </cell>
          <cell r="F2663">
            <v>3</v>
          </cell>
          <cell r="G2663" t="str">
            <v>2,3</v>
          </cell>
          <cell r="H2663">
            <v>29899.999999999996</v>
          </cell>
          <cell r="I2663">
            <v>13000</v>
          </cell>
          <cell r="N2663"/>
          <cell r="P2663"/>
          <cell r="Q2663"/>
          <cell r="R2663"/>
          <cell r="S2663"/>
          <cell r="U2663"/>
          <cell r="V2663"/>
          <cell r="W2663"/>
          <cell r="X2663">
            <v>37438</v>
          </cell>
          <cell r="Y2663">
            <v>29899.999999999996</v>
          </cell>
          <cell r="Z2663">
            <v>37438</v>
          </cell>
          <cell r="AA2663"/>
          <cell r="AB2663"/>
          <cell r="AC2663"/>
        </row>
        <row r="2664">
          <cell r="A2664">
            <v>37449</v>
          </cell>
          <cell r="B2664">
            <v>30300</v>
          </cell>
          <cell r="D2664"/>
          <cell r="E2664" t="str">
            <v>1,5</v>
          </cell>
          <cell r="F2664">
            <v>3</v>
          </cell>
          <cell r="G2664" t="str">
            <v>1,99</v>
          </cell>
          <cell r="H2664">
            <v>60297</v>
          </cell>
          <cell r="I2664">
            <v>30300</v>
          </cell>
          <cell r="N2664"/>
          <cell r="P2664"/>
          <cell r="Q2664"/>
          <cell r="R2664"/>
          <cell r="S2664"/>
          <cell r="U2664"/>
          <cell r="V2664"/>
          <cell r="W2664"/>
          <cell r="X2664">
            <v>37438</v>
          </cell>
          <cell r="Y2664">
            <v>60297</v>
          </cell>
          <cell r="Z2664">
            <v>37438</v>
          </cell>
          <cell r="AA2664"/>
          <cell r="AB2664"/>
          <cell r="AC2664"/>
        </row>
        <row r="2665">
          <cell r="A2665">
            <v>37450</v>
          </cell>
          <cell r="B2665">
            <v>30300</v>
          </cell>
          <cell r="D2665"/>
          <cell r="E2665" t="str">
            <v>1,5</v>
          </cell>
          <cell r="F2665">
            <v>3</v>
          </cell>
          <cell r="G2665" t="str">
            <v>1,99</v>
          </cell>
          <cell r="H2665">
            <v>60297</v>
          </cell>
          <cell r="I2665">
            <v>30300</v>
          </cell>
          <cell r="N2665"/>
          <cell r="P2665"/>
          <cell r="Q2665"/>
          <cell r="R2665"/>
          <cell r="S2665"/>
          <cell r="U2665"/>
          <cell r="V2665"/>
          <cell r="W2665"/>
          <cell r="X2665">
            <v>37438</v>
          </cell>
          <cell r="Y2665">
            <v>60297</v>
          </cell>
          <cell r="Z2665">
            <v>37438</v>
          </cell>
          <cell r="AA2665"/>
          <cell r="AB2665"/>
          <cell r="AC2665"/>
        </row>
        <row r="2666">
          <cell r="A2666">
            <v>37451</v>
          </cell>
          <cell r="B2666">
            <v>30300</v>
          </cell>
          <cell r="D2666"/>
          <cell r="E2666" t="str">
            <v>1,5</v>
          </cell>
          <cell r="F2666">
            <v>3</v>
          </cell>
          <cell r="G2666" t="str">
            <v>1,99</v>
          </cell>
          <cell r="H2666">
            <v>60297</v>
          </cell>
          <cell r="I2666">
            <v>30300</v>
          </cell>
          <cell r="N2666"/>
          <cell r="P2666"/>
          <cell r="Q2666"/>
          <cell r="R2666"/>
          <cell r="S2666"/>
          <cell r="U2666"/>
          <cell r="V2666"/>
          <cell r="W2666"/>
          <cell r="X2666">
            <v>37438</v>
          </cell>
          <cell r="Y2666">
            <v>60297</v>
          </cell>
          <cell r="Z2666">
            <v>37438</v>
          </cell>
          <cell r="AA2666"/>
          <cell r="AB2666"/>
          <cell r="AC2666"/>
        </row>
        <row r="2667">
          <cell r="A2667">
            <v>37452</v>
          </cell>
          <cell r="B2667">
            <v>34800</v>
          </cell>
          <cell r="D2667"/>
          <cell r="E2667" t="str">
            <v>1,9</v>
          </cell>
          <cell r="F2667">
            <v>3</v>
          </cell>
          <cell r="G2667" t="str">
            <v>2,17</v>
          </cell>
          <cell r="H2667">
            <v>75516</v>
          </cell>
          <cell r="I2667">
            <v>34800</v>
          </cell>
          <cell r="N2667"/>
          <cell r="P2667"/>
          <cell r="Q2667"/>
          <cell r="R2667"/>
          <cell r="S2667"/>
          <cell r="U2667"/>
          <cell r="V2667"/>
          <cell r="W2667"/>
          <cell r="X2667">
            <v>37438</v>
          </cell>
          <cell r="Y2667">
            <v>75516</v>
          </cell>
          <cell r="Z2667">
            <v>37438</v>
          </cell>
          <cell r="AA2667"/>
          <cell r="AB2667"/>
          <cell r="AC2667"/>
        </row>
        <row r="2668">
          <cell r="A2668">
            <v>37453</v>
          </cell>
          <cell r="B2668">
            <v>24800</v>
          </cell>
          <cell r="D2668"/>
          <cell r="E2668" t="str">
            <v>1,9</v>
          </cell>
          <cell r="F2668">
            <v>3</v>
          </cell>
          <cell r="G2668" t="str">
            <v>2,21</v>
          </cell>
          <cell r="H2668">
            <v>54808</v>
          </cell>
          <cell r="I2668">
            <v>24800</v>
          </cell>
          <cell r="N2668"/>
          <cell r="P2668"/>
          <cell r="Q2668"/>
          <cell r="R2668"/>
          <cell r="S2668"/>
          <cell r="U2668"/>
          <cell r="V2668"/>
          <cell r="W2668"/>
          <cell r="X2668">
            <v>37438</v>
          </cell>
          <cell r="Y2668">
            <v>54808</v>
          </cell>
          <cell r="Z2668">
            <v>37438</v>
          </cell>
          <cell r="AA2668"/>
          <cell r="AB2668"/>
          <cell r="AC2668"/>
        </row>
        <row r="2669">
          <cell r="A2669">
            <v>37454</v>
          </cell>
          <cell r="B2669">
            <v>3800</v>
          </cell>
          <cell r="D2669"/>
          <cell r="E2669" t="str">
            <v>1,9</v>
          </cell>
          <cell r="F2669" t="str">
            <v>1,95</v>
          </cell>
          <cell r="G2669" t="str">
            <v>1,94</v>
          </cell>
          <cell r="H2669">
            <v>7372</v>
          </cell>
          <cell r="I2669">
            <v>3800</v>
          </cell>
          <cell r="N2669"/>
          <cell r="P2669"/>
          <cell r="Q2669"/>
          <cell r="R2669"/>
          <cell r="S2669"/>
          <cell r="U2669"/>
          <cell r="V2669"/>
          <cell r="W2669"/>
          <cell r="X2669">
            <v>37438</v>
          </cell>
          <cell r="Y2669">
            <v>7372</v>
          </cell>
          <cell r="Z2669">
            <v>37438</v>
          </cell>
          <cell r="AA2669"/>
          <cell r="AB2669"/>
          <cell r="AC2669"/>
        </row>
        <row r="2670">
          <cell r="A2670">
            <v>37455</v>
          </cell>
          <cell r="B2670">
            <v>7800</v>
          </cell>
          <cell r="D2670"/>
          <cell r="E2670" t="str">
            <v>1,51</v>
          </cell>
          <cell r="F2670">
            <v>2</v>
          </cell>
          <cell r="G2670" t="str">
            <v>1,84</v>
          </cell>
          <cell r="H2670">
            <v>14352</v>
          </cell>
          <cell r="I2670">
            <v>7800</v>
          </cell>
          <cell r="N2670"/>
          <cell r="P2670"/>
          <cell r="Q2670"/>
          <cell r="R2670"/>
          <cell r="S2670"/>
          <cell r="U2670"/>
          <cell r="V2670"/>
          <cell r="W2670"/>
          <cell r="X2670">
            <v>37438</v>
          </cell>
          <cell r="Y2670">
            <v>14352</v>
          </cell>
          <cell r="Z2670">
            <v>37438</v>
          </cell>
          <cell r="AA2670"/>
          <cell r="AB2670"/>
          <cell r="AC2670"/>
        </row>
        <row r="2671">
          <cell r="A2671">
            <v>37456</v>
          </cell>
          <cell r="B2671">
            <v>10800</v>
          </cell>
          <cell r="D2671"/>
          <cell r="E2671" t="str">
            <v>1,86</v>
          </cell>
          <cell r="F2671" t="str">
            <v>1,95</v>
          </cell>
          <cell r="G2671" t="str">
            <v>1,9</v>
          </cell>
          <cell r="H2671">
            <v>20520</v>
          </cell>
          <cell r="I2671">
            <v>10800</v>
          </cell>
          <cell r="N2671"/>
          <cell r="P2671"/>
          <cell r="Q2671"/>
          <cell r="R2671"/>
          <cell r="S2671"/>
          <cell r="U2671"/>
          <cell r="V2671"/>
          <cell r="W2671"/>
          <cell r="X2671">
            <v>37438</v>
          </cell>
          <cell r="Y2671">
            <v>20520</v>
          </cell>
          <cell r="Z2671">
            <v>37438</v>
          </cell>
          <cell r="AA2671"/>
          <cell r="AB2671"/>
          <cell r="AC2671"/>
        </row>
        <row r="2672">
          <cell r="A2672">
            <v>37457</v>
          </cell>
          <cell r="B2672">
            <v>10800</v>
          </cell>
          <cell r="D2672"/>
          <cell r="E2672" t="str">
            <v>1,86</v>
          </cell>
          <cell r="F2672" t="str">
            <v>1,95</v>
          </cell>
          <cell r="G2672" t="str">
            <v>1,9</v>
          </cell>
          <cell r="H2672">
            <v>20520</v>
          </cell>
          <cell r="I2672">
            <v>10800</v>
          </cell>
          <cell r="N2672"/>
          <cell r="P2672"/>
          <cell r="Q2672"/>
          <cell r="R2672"/>
          <cell r="S2672"/>
          <cell r="U2672"/>
          <cell r="V2672"/>
          <cell r="W2672"/>
          <cell r="X2672">
            <v>37438</v>
          </cell>
          <cell r="Y2672">
            <v>20520</v>
          </cell>
          <cell r="Z2672">
            <v>37438</v>
          </cell>
          <cell r="AA2672"/>
          <cell r="AB2672"/>
          <cell r="AC2672"/>
        </row>
        <row r="2673">
          <cell r="A2673">
            <v>37458</v>
          </cell>
          <cell r="B2673">
            <v>10800</v>
          </cell>
          <cell r="D2673"/>
          <cell r="E2673" t="str">
            <v>1,86</v>
          </cell>
          <cell r="F2673" t="str">
            <v>1,95</v>
          </cell>
          <cell r="G2673" t="str">
            <v>1,9</v>
          </cell>
          <cell r="H2673">
            <v>20520</v>
          </cell>
          <cell r="I2673">
            <v>10800</v>
          </cell>
          <cell r="N2673"/>
          <cell r="P2673"/>
          <cell r="Q2673"/>
          <cell r="R2673"/>
          <cell r="S2673"/>
          <cell r="U2673"/>
          <cell r="V2673"/>
          <cell r="W2673"/>
          <cell r="X2673">
            <v>37438</v>
          </cell>
          <cell r="Y2673">
            <v>20520</v>
          </cell>
          <cell r="Z2673">
            <v>37438</v>
          </cell>
          <cell r="AA2673"/>
          <cell r="AB2673"/>
          <cell r="AC2673"/>
        </row>
        <row r="2674">
          <cell r="A2674">
            <v>37459</v>
          </cell>
          <cell r="B2674">
            <v>22300</v>
          </cell>
          <cell r="D2674"/>
          <cell r="E2674" t="str">
            <v>1,9</v>
          </cell>
          <cell r="F2674" t="str">
            <v>1,95</v>
          </cell>
          <cell r="G2674" t="str">
            <v>1,91</v>
          </cell>
          <cell r="H2674">
            <v>42593</v>
          </cell>
          <cell r="I2674">
            <v>22300</v>
          </cell>
          <cell r="N2674"/>
          <cell r="P2674"/>
          <cell r="Q2674"/>
          <cell r="R2674"/>
          <cell r="S2674"/>
          <cell r="U2674"/>
          <cell r="V2674"/>
          <cell r="W2674"/>
          <cell r="X2674">
            <v>37438</v>
          </cell>
          <cell r="Y2674">
            <v>42593</v>
          </cell>
          <cell r="Z2674">
            <v>37438</v>
          </cell>
          <cell r="AA2674"/>
          <cell r="AB2674"/>
          <cell r="AC2674"/>
        </row>
        <row r="2675">
          <cell r="A2675">
            <v>37460</v>
          </cell>
          <cell r="B2675">
            <v>29500</v>
          </cell>
          <cell r="D2675"/>
          <cell r="E2675" t="str">
            <v>1,62</v>
          </cell>
          <cell r="F2675">
            <v>2</v>
          </cell>
          <cell r="G2675" t="str">
            <v>1,87</v>
          </cell>
          <cell r="H2675">
            <v>55165</v>
          </cell>
          <cell r="I2675">
            <v>29500</v>
          </cell>
          <cell r="N2675"/>
          <cell r="P2675"/>
          <cell r="Q2675"/>
          <cell r="R2675"/>
          <cell r="S2675"/>
          <cell r="U2675"/>
          <cell r="V2675"/>
          <cell r="W2675"/>
          <cell r="X2675">
            <v>37438</v>
          </cell>
          <cell r="Y2675">
            <v>55165</v>
          </cell>
          <cell r="Z2675">
            <v>37438</v>
          </cell>
          <cell r="AA2675"/>
          <cell r="AB2675"/>
          <cell r="AC2675"/>
        </row>
        <row r="2676">
          <cell r="A2676">
            <v>37461</v>
          </cell>
          <cell r="B2676">
            <v>22500</v>
          </cell>
          <cell r="D2676"/>
          <cell r="E2676" t="str">
            <v>1,53</v>
          </cell>
          <cell r="F2676">
            <v>2</v>
          </cell>
          <cell r="G2676" t="str">
            <v>1,84</v>
          </cell>
          <cell r="H2676">
            <v>41400</v>
          </cell>
          <cell r="I2676">
            <v>22500</v>
          </cell>
          <cell r="N2676"/>
          <cell r="P2676"/>
          <cell r="Q2676"/>
          <cell r="R2676"/>
          <cell r="S2676"/>
          <cell r="U2676"/>
          <cell r="V2676"/>
          <cell r="W2676"/>
          <cell r="X2676">
            <v>37438</v>
          </cell>
          <cell r="Y2676">
            <v>41400</v>
          </cell>
          <cell r="Z2676">
            <v>37438</v>
          </cell>
          <cell r="AA2676"/>
          <cell r="AB2676"/>
          <cell r="AC2676"/>
        </row>
        <row r="2677">
          <cell r="A2677">
            <v>37462</v>
          </cell>
          <cell r="B2677">
            <v>17500</v>
          </cell>
          <cell r="D2677"/>
          <cell r="E2677" t="str">
            <v>1,52</v>
          </cell>
          <cell r="F2677">
            <v>2</v>
          </cell>
          <cell r="G2677" t="str">
            <v>1,82</v>
          </cell>
          <cell r="H2677">
            <v>31850</v>
          </cell>
          <cell r="I2677">
            <v>17500</v>
          </cell>
          <cell r="N2677"/>
          <cell r="P2677"/>
          <cell r="Q2677"/>
          <cell r="R2677"/>
          <cell r="S2677"/>
          <cell r="U2677"/>
          <cell r="V2677"/>
          <cell r="W2677"/>
          <cell r="X2677">
            <v>37438</v>
          </cell>
          <cell r="Y2677">
            <v>31850</v>
          </cell>
          <cell r="Z2677">
            <v>37438</v>
          </cell>
          <cell r="AA2677"/>
          <cell r="AB2677"/>
          <cell r="AC2677"/>
        </row>
        <row r="2678">
          <cell r="A2678">
            <v>37463</v>
          </cell>
          <cell r="B2678">
            <v>24500</v>
          </cell>
          <cell r="D2678"/>
          <cell r="E2678" t="str">
            <v>1,51</v>
          </cell>
          <cell r="F2678">
            <v>2</v>
          </cell>
          <cell r="G2678" t="str">
            <v>1,85</v>
          </cell>
          <cell r="H2678">
            <v>45325</v>
          </cell>
          <cell r="I2678">
            <v>24500</v>
          </cell>
          <cell r="N2678"/>
          <cell r="P2678"/>
          <cell r="Q2678"/>
          <cell r="R2678"/>
          <cell r="S2678"/>
          <cell r="U2678"/>
          <cell r="V2678"/>
          <cell r="W2678"/>
          <cell r="X2678">
            <v>37438</v>
          </cell>
          <cell r="Y2678">
            <v>45325</v>
          </cell>
          <cell r="Z2678">
            <v>37438</v>
          </cell>
          <cell r="AA2678"/>
          <cell r="AB2678"/>
          <cell r="AC2678"/>
        </row>
        <row r="2679">
          <cell r="A2679">
            <v>37464</v>
          </cell>
          <cell r="B2679">
            <v>24500</v>
          </cell>
          <cell r="D2679"/>
          <cell r="E2679" t="str">
            <v>1,51</v>
          </cell>
          <cell r="F2679">
            <v>2</v>
          </cell>
          <cell r="G2679" t="str">
            <v>1,85</v>
          </cell>
          <cell r="H2679">
            <v>45325</v>
          </cell>
          <cell r="I2679">
            <v>24500</v>
          </cell>
          <cell r="N2679"/>
          <cell r="P2679"/>
          <cell r="Q2679"/>
          <cell r="R2679"/>
          <cell r="S2679"/>
          <cell r="U2679"/>
          <cell r="V2679"/>
          <cell r="W2679"/>
          <cell r="X2679">
            <v>37438</v>
          </cell>
          <cell r="Y2679">
            <v>45325</v>
          </cell>
          <cell r="Z2679">
            <v>37438</v>
          </cell>
          <cell r="AA2679"/>
          <cell r="AB2679"/>
          <cell r="AC2679"/>
        </row>
        <row r="2680">
          <cell r="A2680">
            <v>37465</v>
          </cell>
          <cell r="B2680">
            <v>24500</v>
          </cell>
          <cell r="D2680"/>
          <cell r="E2680" t="str">
            <v>1,51</v>
          </cell>
          <cell r="F2680">
            <v>2</v>
          </cell>
          <cell r="G2680" t="str">
            <v>1,85</v>
          </cell>
          <cell r="H2680">
            <v>45325</v>
          </cell>
          <cell r="I2680">
            <v>24500</v>
          </cell>
          <cell r="N2680"/>
          <cell r="P2680"/>
          <cell r="Q2680"/>
          <cell r="R2680"/>
          <cell r="S2680"/>
          <cell r="U2680"/>
          <cell r="V2680"/>
          <cell r="W2680"/>
          <cell r="X2680">
            <v>37438</v>
          </cell>
          <cell r="Y2680">
            <v>45325</v>
          </cell>
          <cell r="Z2680">
            <v>37438</v>
          </cell>
          <cell r="AA2680"/>
          <cell r="AB2680"/>
          <cell r="AC2680"/>
        </row>
        <row r="2681">
          <cell r="A2681">
            <v>37466</v>
          </cell>
          <cell r="B2681">
            <v>24500</v>
          </cell>
          <cell r="D2681"/>
          <cell r="E2681" t="str">
            <v>1,51</v>
          </cell>
          <cell r="F2681">
            <v>2</v>
          </cell>
          <cell r="G2681" t="str">
            <v>1,85</v>
          </cell>
          <cell r="H2681">
            <v>45325</v>
          </cell>
          <cell r="I2681">
            <v>24500</v>
          </cell>
          <cell r="N2681"/>
          <cell r="P2681"/>
          <cell r="Q2681"/>
          <cell r="R2681"/>
          <cell r="S2681"/>
          <cell r="U2681"/>
          <cell r="V2681"/>
          <cell r="W2681"/>
          <cell r="X2681">
            <v>37438</v>
          </cell>
          <cell r="Y2681">
            <v>45325</v>
          </cell>
          <cell r="Z2681">
            <v>37438</v>
          </cell>
          <cell r="AA2681"/>
          <cell r="AB2681"/>
          <cell r="AC2681"/>
        </row>
        <row r="2682">
          <cell r="A2682">
            <v>37467</v>
          </cell>
          <cell r="B2682">
            <v>24500</v>
          </cell>
          <cell r="D2682"/>
          <cell r="E2682" t="str">
            <v>1,51</v>
          </cell>
          <cell r="F2682">
            <v>2</v>
          </cell>
          <cell r="G2682" t="str">
            <v>1,85</v>
          </cell>
          <cell r="H2682">
            <v>45325</v>
          </cell>
          <cell r="I2682">
            <v>24500</v>
          </cell>
          <cell r="N2682"/>
          <cell r="P2682"/>
          <cell r="Q2682"/>
          <cell r="R2682"/>
          <cell r="S2682"/>
          <cell r="U2682"/>
          <cell r="V2682"/>
          <cell r="W2682"/>
          <cell r="X2682">
            <v>37438</v>
          </cell>
          <cell r="Y2682">
            <v>45325</v>
          </cell>
          <cell r="Z2682">
            <v>37438</v>
          </cell>
          <cell r="AA2682"/>
          <cell r="AB2682"/>
          <cell r="AC2682"/>
        </row>
        <row r="2683">
          <cell r="A2683">
            <v>37468</v>
          </cell>
          <cell r="B2683">
            <v>22000</v>
          </cell>
          <cell r="C2683"/>
          <cell r="D2683"/>
          <cell r="E2683" t="str">
            <v>1,85</v>
          </cell>
          <cell r="F2683" t="str">
            <v>1,9</v>
          </cell>
          <cell r="G2683" t="str">
            <v>1,88</v>
          </cell>
          <cell r="H2683">
            <v>41360</v>
          </cell>
          <cell r="I2683">
            <v>22000</v>
          </cell>
          <cell r="J2683">
            <v>1146962</v>
          </cell>
          <cell r="K2683">
            <v>558800</v>
          </cell>
          <cell r="L2683">
            <v>2.0525447387258411</v>
          </cell>
          <cell r="M2683"/>
          <cell r="N2683"/>
          <cell r="O2683"/>
          <cell r="P2683"/>
          <cell r="Q2683"/>
          <cell r="R2683"/>
          <cell r="S2683"/>
          <cell r="T2683"/>
          <cell r="U2683"/>
          <cell r="V2683"/>
          <cell r="W2683"/>
          <cell r="X2683">
            <v>37438</v>
          </cell>
          <cell r="Y2683">
            <v>41360</v>
          </cell>
          <cell r="Z2683">
            <v>37438</v>
          </cell>
          <cell r="AA2683"/>
          <cell r="AB2683"/>
          <cell r="AC2683"/>
        </row>
        <row r="2684">
          <cell r="A2684">
            <v>37469</v>
          </cell>
          <cell r="B2684">
            <v>31000</v>
          </cell>
          <cell r="D2684"/>
          <cell r="E2684" t="str">
            <v>1,85</v>
          </cell>
          <cell r="F2684">
            <v>2</v>
          </cell>
          <cell r="G2684" t="str">
            <v>1,89</v>
          </cell>
          <cell r="H2684">
            <v>58590</v>
          </cell>
          <cell r="I2684">
            <v>31000</v>
          </cell>
          <cell r="N2684"/>
          <cell r="P2684"/>
          <cell r="Q2684"/>
          <cell r="R2684"/>
          <cell r="S2684"/>
          <cell r="U2684"/>
          <cell r="V2684"/>
          <cell r="W2684"/>
          <cell r="X2684">
            <v>37469</v>
          </cell>
          <cell r="Y2684">
            <v>58590</v>
          </cell>
          <cell r="Z2684">
            <v>37469</v>
          </cell>
          <cell r="AA2684"/>
          <cell r="AB2684"/>
          <cell r="AC2684"/>
        </row>
        <row r="2685">
          <cell r="A2685">
            <v>37470</v>
          </cell>
          <cell r="B2685">
            <v>32800</v>
          </cell>
          <cell r="D2685"/>
          <cell r="E2685" t="str">
            <v>1,85</v>
          </cell>
          <cell r="F2685" t="str">
            <v>1,9</v>
          </cell>
          <cell r="G2685" t="str">
            <v>1,87</v>
          </cell>
          <cell r="H2685">
            <v>61336</v>
          </cell>
          <cell r="I2685">
            <v>32800</v>
          </cell>
          <cell r="N2685"/>
          <cell r="P2685"/>
          <cell r="Q2685"/>
          <cell r="R2685"/>
          <cell r="S2685"/>
          <cell r="U2685"/>
          <cell r="V2685"/>
          <cell r="W2685"/>
          <cell r="X2685">
            <v>37469</v>
          </cell>
          <cell r="Y2685">
            <v>61336</v>
          </cell>
          <cell r="Z2685">
            <v>37469</v>
          </cell>
          <cell r="AA2685"/>
          <cell r="AB2685"/>
          <cell r="AC2685"/>
        </row>
        <row r="2686">
          <cell r="A2686">
            <v>37471</v>
          </cell>
          <cell r="B2686">
            <v>32800</v>
          </cell>
          <cell r="D2686"/>
          <cell r="E2686" t="str">
            <v>1,85</v>
          </cell>
          <cell r="F2686" t="str">
            <v>1,9</v>
          </cell>
          <cell r="G2686" t="str">
            <v>1,87</v>
          </cell>
          <cell r="H2686">
            <v>61336</v>
          </cell>
          <cell r="I2686">
            <v>32800</v>
          </cell>
          <cell r="N2686"/>
          <cell r="P2686"/>
          <cell r="Q2686"/>
          <cell r="R2686"/>
          <cell r="S2686"/>
          <cell r="U2686"/>
          <cell r="V2686"/>
          <cell r="W2686"/>
          <cell r="X2686">
            <v>37469</v>
          </cell>
          <cell r="Y2686">
            <v>61336</v>
          </cell>
          <cell r="Z2686">
            <v>37469</v>
          </cell>
          <cell r="AA2686"/>
          <cell r="AB2686"/>
          <cell r="AC2686"/>
        </row>
        <row r="2687">
          <cell r="A2687">
            <v>37472</v>
          </cell>
          <cell r="B2687">
            <v>32800</v>
          </cell>
          <cell r="D2687"/>
          <cell r="E2687" t="str">
            <v>1,85</v>
          </cell>
          <cell r="F2687" t="str">
            <v>1,9</v>
          </cell>
          <cell r="G2687" t="str">
            <v>1,87</v>
          </cell>
          <cell r="H2687">
            <v>61336</v>
          </cell>
          <cell r="I2687">
            <v>32800</v>
          </cell>
          <cell r="N2687"/>
          <cell r="P2687"/>
          <cell r="Q2687"/>
          <cell r="R2687"/>
          <cell r="S2687"/>
          <cell r="U2687"/>
          <cell r="V2687"/>
          <cell r="W2687"/>
          <cell r="X2687">
            <v>37469</v>
          </cell>
          <cell r="Y2687">
            <v>61336</v>
          </cell>
          <cell r="Z2687">
            <v>37469</v>
          </cell>
          <cell r="AA2687"/>
          <cell r="AB2687"/>
          <cell r="AC2687"/>
        </row>
        <row r="2688">
          <cell r="A2688">
            <v>37473</v>
          </cell>
          <cell r="B2688">
            <v>34800</v>
          </cell>
          <cell r="D2688"/>
          <cell r="E2688" t="str">
            <v>1,85</v>
          </cell>
          <cell r="F2688" t="str">
            <v>1,9</v>
          </cell>
          <cell r="G2688" t="str">
            <v>1,88</v>
          </cell>
          <cell r="H2688">
            <v>65423.999999999993</v>
          </cell>
          <cell r="I2688">
            <v>34800</v>
          </cell>
          <cell r="N2688"/>
          <cell r="P2688"/>
          <cell r="Q2688"/>
          <cell r="R2688"/>
          <cell r="S2688"/>
          <cell r="U2688"/>
          <cell r="V2688"/>
          <cell r="W2688"/>
          <cell r="X2688">
            <v>37469</v>
          </cell>
          <cell r="Y2688">
            <v>65423.999999999993</v>
          </cell>
          <cell r="Z2688">
            <v>37469</v>
          </cell>
          <cell r="AA2688"/>
          <cell r="AB2688"/>
          <cell r="AC2688"/>
        </row>
        <row r="2689">
          <cell r="A2689">
            <v>37474</v>
          </cell>
          <cell r="B2689">
            <v>43800</v>
          </cell>
          <cell r="D2689"/>
          <cell r="E2689" t="str">
            <v>1,85</v>
          </cell>
          <cell r="F2689" t="str">
            <v>1,95</v>
          </cell>
          <cell r="G2689" t="str">
            <v>1,9</v>
          </cell>
          <cell r="H2689">
            <v>83220</v>
          </cell>
          <cell r="I2689">
            <v>43800</v>
          </cell>
          <cell r="N2689"/>
          <cell r="P2689"/>
          <cell r="Q2689"/>
          <cell r="R2689"/>
          <cell r="S2689"/>
          <cell r="U2689"/>
          <cell r="V2689"/>
          <cell r="W2689"/>
          <cell r="X2689">
            <v>37469</v>
          </cell>
          <cell r="Y2689">
            <v>83220</v>
          </cell>
          <cell r="Z2689">
            <v>37469</v>
          </cell>
          <cell r="AA2689"/>
          <cell r="AB2689"/>
          <cell r="AC2689"/>
        </row>
        <row r="2690">
          <cell r="A2690">
            <v>37475</v>
          </cell>
          <cell r="B2690">
            <v>32800</v>
          </cell>
          <cell r="D2690"/>
          <cell r="E2690" t="str">
            <v>1,85</v>
          </cell>
          <cell r="F2690" t="str">
            <v>1,9</v>
          </cell>
          <cell r="G2690" t="str">
            <v>1,88</v>
          </cell>
          <cell r="H2690">
            <v>61664</v>
          </cell>
          <cell r="I2690">
            <v>32800</v>
          </cell>
          <cell r="N2690"/>
          <cell r="P2690"/>
          <cell r="Q2690"/>
          <cell r="R2690"/>
          <cell r="S2690"/>
          <cell r="U2690"/>
          <cell r="V2690"/>
          <cell r="W2690"/>
          <cell r="X2690">
            <v>37469</v>
          </cell>
          <cell r="Y2690">
            <v>61664</v>
          </cell>
          <cell r="Z2690">
            <v>37469</v>
          </cell>
          <cell r="AA2690"/>
          <cell r="AB2690"/>
          <cell r="AC2690"/>
        </row>
        <row r="2691">
          <cell r="A2691">
            <v>37476</v>
          </cell>
          <cell r="B2691">
            <v>27000</v>
          </cell>
          <cell r="D2691"/>
          <cell r="E2691" t="str">
            <v>1,87</v>
          </cell>
          <cell r="F2691" t="str">
            <v>1,9</v>
          </cell>
          <cell r="G2691" t="str">
            <v>1,9</v>
          </cell>
          <cell r="H2691">
            <v>51300</v>
          </cell>
          <cell r="I2691">
            <v>27000</v>
          </cell>
          <cell r="N2691"/>
          <cell r="P2691"/>
          <cell r="Q2691"/>
          <cell r="R2691"/>
          <cell r="S2691"/>
          <cell r="U2691"/>
          <cell r="V2691"/>
          <cell r="W2691"/>
          <cell r="X2691">
            <v>37469</v>
          </cell>
          <cell r="Y2691">
            <v>51300</v>
          </cell>
          <cell r="Z2691">
            <v>37469</v>
          </cell>
          <cell r="AA2691"/>
          <cell r="AB2691"/>
          <cell r="AC2691"/>
        </row>
        <row r="2692">
          <cell r="A2692">
            <v>37477</v>
          </cell>
          <cell r="B2692">
            <v>19000</v>
          </cell>
          <cell r="D2692"/>
          <cell r="E2692" t="str">
            <v>1,87</v>
          </cell>
          <cell r="F2692" t="str">
            <v>1,9</v>
          </cell>
          <cell r="G2692" t="str">
            <v>1,9</v>
          </cell>
          <cell r="H2692">
            <v>36100</v>
          </cell>
          <cell r="I2692">
            <v>19000</v>
          </cell>
          <cell r="N2692"/>
          <cell r="P2692"/>
          <cell r="Q2692"/>
          <cell r="R2692"/>
          <cell r="S2692"/>
          <cell r="U2692"/>
          <cell r="V2692"/>
          <cell r="W2692"/>
          <cell r="X2692">
            <v>37469</v>
          </cell>
          <cell r="Y2692">
            <v>36100</v>
          </cell>
          <cell r="Z2692">
            <v>37469</v>
          </cell>
          <cell r="AA2692"/>
          <cell r="AB2692"/>
          <cell r="AC2692"/>
        </row>
        <row r="2693">
          <cell r="A2693">
            <v>37478</v>
          </cell>
          <cell r="B2693">
            <v>19000</v>
          </cell>
          <cell r="D2693"/>
          <cell r="E2693" t="str">
            <v>1,87</v>
          </cell>
          <cell r="F2693" t="str">
            <v>1,9</v>
          </cell>
          <cell r="G2693" t="str">
            <v>1,9</v>
          </cell>
          <cell r="H2693">
            <v>36100</v>
          </cell>
          <cell r="I2693">
            <v>19000</v>
          </cell>
          <cell r="N2693"/>
          <cell r="P2693"/>
          <cell r="Q2693"/>
          <cell r="R2693"/>
          <cell r="S2693"/>
          <cell r="U2693"/>
          <cell r="V2693"/>
          <cell r="W2693"/>
          <cell r="X2693">
            <v>37469</v>
          </cell>
          <cell r="Y2693">
            <v>36100</v>
          </cell>
          <cell r="Z2693">
            <v>37469</v>
          </cell>
          <cell r="AA2693"/>
          <cell r="AB2693"/>
          <cell r="AC2693"/>
        </row>
        <row r="2694">
          <cell r="A2694">
            <v>37479</v>
          </cell>
          <cell r="B2694">
            <v>19000</v>
          </cell>
          <cell r="D2694"/>
          <cell r="E2694" t="str">
            <v>1,87</v>
          </cell>
          <cell r="F2694" t="str">
            <v>1,9</v>
          </cell>
          <cell r="G2694" t="str">
            <v>1,9</v>
          </cell>
          <cell r="H2694">
            <v>36100</v>
          </cell>
          <cell r="I2694">
            <v>19000</v>
          </cell>
          <cell r="N2694"/>
          <cell r="P2694"/>
          <cell r="Q2694"/>
          <cell r="R2694"/>
          <cell r="S2694"/>
          <cell r="U2694"/>
          <cell r="V2694"/>
          <cell r="W2694"/>
          <cell r="X2694">
            <v>37469</v>
          </cell>
          <cell r="Y2694">
            <v>36100</v>
          </cell>
          <cell r="Z2694">
            <v>37469</v>
          </cell>
          <cell r="AA2694"/>
          <cell r="AB2694"/>
          <cell r="AC2694"/>
        </row>
        <row r="2695">
          <cell r="A2695">
            <v>37480</v>
          </cell>
          <cell r="B2695">
            <v>34000</v>
          </cell>
          <cell r="D2695"/>
          <cell r="E2695" t="str">
            <v>1,57</v>
          </cell>
          <cell r="F2695" t="str">
            <v>1,9</v>
          </cell>
          <cell r="G2695" t="str">
            <v>1,84</v>
          </cell>
          <cell r="H2695">
            <v>62560</v>
          </cell>
          <cell r="I2695">
            <v>34000</v>
          </cell>
          <cell r="N2695"/>
          <cell r="P2695"/>
          <cell r="Q2695"/>
          <cell r="R2695"/>
          <cell r="S2695"/>
          <cell r="U2695"/>
          <cell r="V2695"/>
          <cell r="W2695"/>
          <cell r="X2695">
            <v>37469</v>
          </cell>
          <cell r="Y2695">
            <v>62560</v>
          </cell>
          <cell r="Z2695">
            <v>37469</v>
          </cell>
          <cell r="AA2695"/>
          <cell r="AB2695"/>
          <cell r="AC2695"/>
        </row>
        <row r="2696">
          <cell r="A2696">
            <v>37481</v>
          </cell>
          <cell r="B2696">
            <v>29000</v>
          </cell>
          <cell r="D2696"/>
          <cell r="E2696" t="str">
            <v>1,53</v>
          </cell>
          <cell r="F2696" t="str">
            <v>1,9</v>
          </cell>
          <cell r="G2696" t="str">
            <v>1,82</v>
          </cell>
          <cell r="H2696">
            <v>52780</v>
          </cell>
          <cell r="I2696">
            <v>29000</v>
          </cell>
          <cell r="N2696"/>
          <cell r="P2696"/>
          <cell r="Q2696"/>
          <cell r="R2696"/>
          <cell r="S2696"/>
          <cell r="U2696"/>
          <cell r="V2696"/>
          <cell r="W2696"/>
          <cell r="X2696">
            <v>37469</v>
          </cell>
          <cell r="Y2696">
            <v>52780</v>
          </cell>
          <cell r="Z2696">
            <v>37469</v>
          </cell>
          <cell r="AA2696"/>
          <cell r="AB2696"/>
          <cell r="AC2696"/>
        </row>
        <row r="2697">
          <cell r="A2697">
            <v>37482</v>
          </cell>
          <cell r="B2697">
            <v>22500</v>
          </cell>
          <cell r="D2697"/>
          <cell r="E2697" t="str">
            <v>1,58</v>
          </cell>
          <cell r="F2697" t="str">
            <v>1,95</v>
          </cell>
          <cell r="G2697" t="str">
            <v>1,8</v>
          </cell>
          <cell r="H2697">
            <v>40500</v>
          </cell>
          <cell r="I2697">
            <v>22500</v>
          </cell>
          <cell r="N2697"/>
          <cell r="P2697"/>
          <cell r="Q2697"/>
          <cell r="R2697"/>
          <cell r="S2697"/>
          <cell r="U2697"/>
          <cell r="V2697"/>
          <cell r="W2697"/>
          <cell r="X2697">
            <v>37469</v>
          </cell>
          <cell r="Y2697">
            <v>40500</v>
          </cell>
          <cell r="Z2697">
            <v>37469</v>
          </cell>
          <cell r="AA2697"/>
          <cell r="AB2697"/>
          <cell r="AC2697"/>
        </row>
        <row r="2698">
          <cell r="A2698">
            <v>37483</v>
          </cell>
          <cell r="B2698">
            <v>2000</v>
          </cell>
          <cell r="D2698"/>
          <cell r="E2698">
            <v>2</v>
          </cell>
          <cell r="F2698">
            <v>2</v>
          </cell>
          <cell r="G2698">
            <v>2</v>
          </cell>
          <cell r="H2698">
            <v>4000</v>
          </cell>
          <cell r="I2698">
            <v>2000</v>
          </cell>
          <cell r="N2698"/>
          <cell r="P2698"/>
          <cell r="Q2698"/>
          <cell r="R2698"/>
          <cell r="S2698"/>
          <cell r="U2698"/>
          <cell r="V2698"/>
          <cell r="W2698"/>
          <cell r="X2698">
            <v>37469</v>
          </cell>
          <cell r="Y2698">
            <v>4000</v>
          </cell>
          <cell r="Z2698">
            <v>37469</v>
          </cell>
          <cell r="AA2698"/>
          <cell r="AB2698"/>
          <cell r="AC2698"/>
        </row>
        <row r="2699">
          <cell r="A2699">
            <v>37484</v>
          </cell>
          <cell r="B2699">
            <v>10000</v>
          </cell>
          <cell r="D2699"/>
          <cell r="E2699" t="str">
            <v>1,8</v>
          </cell>
          <cell r="F2699">
            <v>2</v>
          </cell>
          <cell r="G2699" t="str">
            <v>1,84</v>
          </cell>
          <cell r="H2699">
            <v>18400</v>
          </cell>
          <cell r="I2699">
            <v>10000</v>
          </cell>
          <cell r="N2699"/>
          <cell r="P2699"/>
          <cell r="Q2699"/>
          <cell r="R2699"/>
          <cell r="S2699"/>
          <cell r="U2699"/>
          <cell r="V2699"/>
          <cell r="W2699"/>
          <cell r="X2699">
            <v>37469</v>
          </cell>
          <cell r="Y2699">
            <v>18400</v>
          </cell>
          <cell r="Z2699">
            <v>37469</v>
          </cell>
          <cell r="AA2699"/>
          <cell r="AB2699"/>
          <cell r="AC2699"/>
        </row>
        <row r="2700">
          <cell r="A2700">
            <v>37485</v>
          </cell>
          <cell r="B2700">
            <v>10000</v>
          </cell>
          <cell r="D2700"/>
          <cell r="E2700" t="str">
            <v>1,8</v>
          </cell>
          <cell r="F2700">
            <v>2</v>
          </cell>
          <cell r="G2700" t="str">
            <v>1,84</v>
          </cell>
          <cell r="H2700">
            <v>18400</v>
          </cell>
          <cell r="I2700">
            <v>10000</v>
          </cell>
          <cell r="N2700"/>
          <cell r="P2700"/>
          <cell r="Q2700"/>
          <cell r="R2700"/>
          <cell r="S2700"/>
          <cell r="U2700"/>
          <cell r="V2700"/>
          <cell r="W2700"/>
          <cell r="X2700">
            <v>37469</v>
          </cell>
          <cell r="Y2700">
            <v>18400</v>
          </cell>
          <cell r="Z2700">
            <v>37469</v>
          </cell>
          <cell r="AA2700"/>
          <cell r="AB2700"/>
          <cell r="AC2700"/>
        </row>
        <row r="2701">
          <cell r="A2701">
            <v>37486</v>
          </cell>
          <cell r="B2701">
            <v>10000</v>
          </cell>
          <cell r="D2701"/>
          <cell r="E2701" t="str">
            <v>1,8</v>
          </cell>
          <cell r="F2701">
            <v>2</v>
          </cell>
          <cell r="G2701" t="str">
            <v>1,84</v>
          </cell>
          <cell r="H2701">
            <v>18400</v>
          </cell>
          <cell r="I2701">
            <v>10000</v>
          </cell>
          <cell r="N2701"/>
          <cell r="P2701"/>
          <cell r="Q2701"/>
          <cell r="R2701"/>
          <cell r="S2701"/>
          <cell r="U2701"/>
          <cell r="V2701"/>
          <cell r="W2701"/>
          <cell r="X2701">
            <v>37469</v>
          </cell>
          <cell r="Y2701">
            <v>18400</v>
          </cell>
          <cell r="Z2701">
            <v>37469</v>
          </cell>
          <cell r="AA2701"/>
          <cell r="AB2701"/>
          <cell r="AC2701"/>
        </row>
        <row r="2702">
          <cell r="A2702">
            <v>37487</v>
          </cell>
          <cell r="B2702">
            <v>1500</v>
          </cell>
          <cell r="D2702"/>
          <cell r="E2702">
            <v>2</v>
          </cell>
          <cell r="F2702">
            <v>2</v>
          </cell>
          <cell r="G2702">
            <v>2</v>
          </cell>
          <cell r="H2702">
            <v>3000</v>
          </cell>
          <cell r="I2702">
            <v>1500</v>
          </cell>
          <cell r="N2702"/>
          <cell r="P2702"/>
          <cell r="Q2702"/>
          <cell r="R2702"/>
          <cell r="S2702"/>
          <cell r="U2702"/>
          <cell r="V2702"/>
          <cell r="W2702"/>
          <cell r="X2702">
            <v>37469</v>
          </cell>
          <cell r="Y2702">
            <v>3000</v>
          </cell>
          <cell r="Z2702">
            <v>37469</v>
          </cell>
          <cell r="AA2702"/>
          <cell r="AB2702"/>
          <cell r="AC2702"/>
        </row>
        <row r="2703">
          <cell r="A2703">
            <v>37488</v>
          </cell>
          <cell r="B2703">
            <v>9500</v>
          </cell>
          <cell r="D2703"/>
          <cell r="E2703" t="str">
            <v>1,8</v>
          </cell>
          <cell r="F2703">
            <v>2</v>
          </cell>
          <cell r="G2703" t="str">
            <v>1,83</v>
          </cell>
          <cell r="H2703">
            <v>17385</v>
          </cell>
          <cell r="I2703">
            <v>9500</v>
          </cell>
          <cell r="N2703"/>
          <cell r="P2703"/>
          <cell r="Q2703"/>
          <cell r="R2703"/>
          <cell r="S2703"/>
          <cell r="U2703"/>
          <cell r="V2703"/>
          <cell r="W2703"/>
          <cell r="X2703">
            <v>37469</v>
          </cell>
          <cell r="Y2703">
            <v>17385</v>
          </cell>
          <cell r="Z2703">
            <v>37469</v>
          </cell>
          <cell r="AA2703"/>
          <cell r="AB2703"/>
          <cell r="AC2703"/>
        </row>
        <row r="2704">
          <cell r="A2704">
            <v>37489</v>
          </cell>
          <cell r="B2704">
            <v>1500</v>
          </cell>
          <cell r="D2704"/>
          <cell r="E2704">
            <v>2</v>
          </cell>
          <cell r="F2704">
            <v>2</v>
          </cell>
          <cell r="G2704">
            <v>2</v>
          </cell>
          <cell r="H2704">
            <v>3000</v>
          </cell>
          <cell r="I2704">
            <v>1500</v>
          </cell>
          <cell r="N2704"/>
          <cell r="P2704"/>
          <cell r="Q2704"/>
          <cell r="R2704"/>
          <cell r="S2704"/>
          <cell r="U2704"/>
          <cell r="V2704"/>
          <cell r="W2704"/>
          <cell r="X2704">
            <v>37469</v>
          </cell>
          <cell r="Y2704">
            <v>3000</v>
          </cell>
          <cell r="Z2704">
            <v>37469</v>
          </cell>
          <cell r="AA2704"/>
          <cell r="AB2704"/>
          <cell r="AC2704"/>
        </row>
        <row r="2705">
          <cell r="A2705">
            <v>37490</v>
          </cell>
          <cell r="B2705">
            <v>0</v>
          </cell>
          <cell r="D2705"/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N2705"/>
          <cell r="P2705"/>
          <cell r="Q2705"/>
          <cell r="R2705"/>
          <cell r="S2705"/>
          <cell r="U2705"/>
          <cell r="V2705"/>
          <cell r="W2705"/>
          <cell r="X2705">
            <v>37469</v>
          </cell>
          <cell r="Y2705">
            <v>0</v>
          </cell>
          <cell r="Z2705" t="str">
            <v/>
          </cell>
          <cell r="AA2705"/>
          <cell r="AB2705"/>
          <cell r="AC2705"/>
        </row>
        <row r="2706">
          <cell r="A2706">
            <v>37491</v>
          </cell>
          <cell r="B2706">
            <v>1500</v>
          </cell>
          <cell r="D2706"/>
          <cell r="E2706">
            <v>2</v>
          </cell>
          <cell r="F2706">
            <v>2</v>
          </cell>
          <cell r="G2706">
            <v>2</v>
          </cell>
          <cell r="H2706">
            <v>3000</v>
          </cell>
          <cell r="I2706">
            <v>1500</v>
          </cell>
          <cell r="N2706"/>
          <cell r="P2706"/>
          <cell r="Q2706"/>
          <cell r="R2706"/>
          <cell r="S2706"/>
          <cell r="U2706"/>
          <cell r="V2706"/>
          <cell r="W2706"/>
          <cell r="X2706">
            <v>37469</v>
          </cell>
          <cell r="Y2706">
            <v>3000</v>
          </cell>
          <cell r="Z2706">
            <v>37469</v>
          </cell>
          <cell r="AA2706"/>
          <cell r="AB2706"/>
          <cell r="AC2706"/>
        </row>
        <row r="2707">
          <cell r="A2707">
            <v>37492</v>
          </cell>
          <cell r="B2707">
            <v>1500</v>
          </cell>
          <cell r="D2707"/>
          <cell r="E2707">
            <v>2</v>
          </cell>
          <cell r="F2707">
            <v>2</v>
          </cell>
          <cell r="G2707">
            <v>2</v>
          </cell>
          <cell r="H2707">
            <v>3000</v>
          </cell>
          <cell r="I2707">
            <v>1500</v>
          </cell>
          <cell r="N2707"/>
          <cell r="P2707"/>
          <cell r="Q2707"/>
          <cell r="R2707"/>
          <cell r="S2707"/>
          <cell r="U2707"/>
          <cell r="V2707"/>
          <cell r="W2707"/>
          <cell r="X2707">
            <v>37469</v>
          </cell>
          <cell r="Y2707">
            <v>3000</v>
          </cell>
          <cell r="Z2707">
            <v>37469</v>
          </cell>
          <cell r="AA2707"/>
          <cell r="AB2707"/>
          <cell r="AC2707"/>
        </row>
        <row r="2708">
          <cell r="A2708">
            <v>37493</v>
          </cell>
          <cell r="B2708">
            <v>1500</v>
          </cell>
          <cell r="D2708"/>
          <cell r="E2708">
            <v>2</v>
          </cell>
          <cell r="F2708">
            <v>2</v>
          </cell>
          <cell r="G2708">
            <v>2</v>
          </cell>
          <cell r="H2708">
            <v>3000</v>
          </cell>
          <cell r="I2708">
            <v>1500</v>
          </cell>
          <cell r="N2708"/>
          <cell r="P2708"/>
          <cell r="Q2708"/>
          <cell r="R2708"/>
          <cell r="S2708"/>
          <cell r="U2708"/>
          <cell r="V2708"/>
          <cell r="W2708"/>
          <cell r="X2708">
            <v>37469</v>
          </cell>
          <cell r="Y2708">
            <v>3000</v>
          </cell>
          <cell r="Z2708">
            <v>37469</v>
          </cell>
          <cell r="AA2708"/>
          <cell r="AB2708"/>
          <cell r="AC2708"/>
        </row>
        <row r="2709">
          <cell r="A2709">
            <v>37494</v>
          </cell>
          <cell r="B2709">
            <v>0</v>
          </cell>
          <cell r="D2709"/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N2709"/>
          <cell r="P2709"/>
          <cell r="Q2709"/>
          <cell r="R2709"/>
          <cell r="S2709"/>
          <cell r="U2709"/>
          <cell r="V2709"/>
          <cell r="W2709"/>
          <cell r="X2709">
            <v>37469</v>
          </cell>
          <cell r="Y2709">
            <v>0</v>
          </cell>
          <cell r="Z2709" t="str">
            <v/>
          </cell>
          <cell r="AA2709"/>
          <cell r="AB2709"/>
          <cell r="AC2709"/>
        </row>
        <row r="2710">
          <cell r="A2710">
            <v>37495</v>
          </cell>
          <cell r="B2710">
            <v>0</v>
          </cell>
          <cell r="D2710"/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N2710"/>
          <cell r="P2710"/>
          <cell r="Q2710"/>
          <cell r="R2710"/>
          <cell r="S2710"/>
          <cell r="U2710"/>
          <cell r="V2710"/>
          <cell r="W2710"/>
          <cell r="X2710">
            <v>37469</v>
          </cell>
          <cell r="Y2710">
            <v>0</v>
          </cell>
          <cell r="Z2710" t="str">
            <v/>
          </cell>
          <cell r="AA2710"/>
          <cell r="AB2710"/>
          <cell r="AC2710"/>
        </row>
        <row r="2711">
          <cell r="A2711">
            <v>37496</v>
          </cell>
          <cell r="B2711">
            <v>0</v>
          </cell>
          <cell r="D2711"/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N2711"/>
          <cell r="P2711"/>
          <cell r="Q2711"/>
          <cell r="R2711"/>
          <cell r="S2711"/>
          <cell r="U2711"/>
          <cell r="V2711"/>
          <cell r="W2711"/>
          <cell r="X2711">
            <v>37469</v>
          </cell>
          <cell r="Y2711">
            <v>0</v>
          </cell>
          <cell r="Z2711" t="str">
            <v/>
          </cell>
          <cell r="AA2711"/>
          <cell r="AB2711"/>
          <cell r="AC2711"/>
        </row>
        <row r="2712">
          <cell r="A2712">
            <v>37497</v>
          </cell>
          <cell r="B2712">
            <v>9700</v>
          </cell>
          <cell r="D2712"/>
          <cell r="E2712">
            <v>1.73</v>
          </cell>
          <cell r="F2712">
            <v>1.73</v>
          </cell>
          <cell r="G2712">
            <v>1.73</v>
          </cell>
          <cell r="H2712">
            <v>16781</v>
          </cell>
          <cell r="I2712">
            <v>9700</v>
          </cell>
          <cell r="N2712"/>
          <cell r="P2712"/>
          <cell r="Q2712"/>
          <cell r="R2712"/>
          <cell r="S2712"/>
          <cell r="U2712"/>
          <cell r="V2712"/>
          <cell r="W2712"/>
          <cell r="X2712">
            <v>37469</v>
          </cell>
          <cell r="Y2712">
            <v>16781</v>
          </cell>
          <cell r="Z2712">
            <v>37469</v>
          </cell>
          <cell r="AA2712"/>
          <cell r="AB2712"/>
          <cell r="AC2712"/>
        </row>
        <row r="2713">
          <cell r="A2713">
            <v>37498</v>
          </cell>
          <cell r="B2713">
            <v>9700</v>
          </cell>
          <cell r="D2713"/>
          <cell r="E2713">
            <v>1.73</v>
          </cell>
          <cell r="F2713">
            <v>1.73</v>
          </cell>
          <cell r="G2713">
            <v>1.73</v>
          </cell>
          <cell r="H2713">
            <v>16781</v>
          </cell>
          <cell r="I2713">
            <v>9700</v>
          </cell>
          <cell r="N2713"/>
          <cell r="P2713"/>
          <cell r="Q2713"/>
          <cell r="R2713"/>
          <cell r="S2713"/>
          <cell r="U2713"/>
          <cell r="V2713"/>
          <cell r="W2713"/>
          <cell r="X2713">
            <v>37469</v>
          </cell>
          <cell r="Y2713">
            <v>16781</v>
          </cell>
          <cell r="Z2713">
            <v>37469</v>
          </cell>
          <cell r="AA2713"/>
          <cell r="AB2713"/>
          <cell r="AC2713"/>
        </row>
        <row r="2714">
          <cell r="A2714">
            <v>37499</v>
          </cell>
          <cell r="B2714">
            <v>9700</v>
          </cell>
          <cell r="C2714"/>
          <cell r="D2714"/>
          <cell r="E2714">
            <v>1.73</v>
          </cell>
          <cell r="F2714">
            <v>1.73</v>
          </cell>
          <cell r="G2714">
            <v>1.73</v>
          </cell>
          <cell r="H2714">
            <v>16781</v>
          </cell>
          <cell r="I2714">
            <v>9700</v>
          </cell>
          <cell r="J2714">
            <v>910274</v>
          </cell>
          <cell r="K2714">
            <v>488400</v>
          </cell>
          <cell r="L2714">
            <v>1.8637878787878788</v>
          </cell>
          <cell r="M2714"/>
          <cell r="N2714"/>
          <cell r="O2714"/>
          <cell r="P2714"/>
          <cell r="Q2714"/>
          <cell r="R2714"/>
          <cell r="S2714"/>
          <cell r="T2714"/>
          <cell r="U2714"/>
          <cell r="V2714"/>
          <cell r="W2714"/>
          <cell r="X2714">
            <v>37469</v>
          </cell>
          <cell r="Y2714">
            <v>16781</v>
          </cell>
          <cell r="Z2714">
            <v>37469</v>
          </cell>
          <cell r="AA2714"/>
          <cell r="AB2714"/>
          <cell r="AC2714"/>
        </row>
        <row r="2715">
          <cell r="A2715">
            <v>37500</v>
          </cell>
          <cell r="B2715">
            <v>9700</v>
          </cell>
          <cell r="D2715"/>
          <cell r="E2715">
            <v>1.73</v>
          </cell>
          <cell r="F2715">
            <v>1.73</v>
          </cell>
          <cell r="G2715">
            <v>1.73</v>
          </cell>
          <cell r="H2715">
            <v>16781</v>
          </cell>
          <cell r="I2715">
            <v>9700</v>
          </cell>
          <cell r="N2715"/>
          <cell r="P2715"/>
          <cell r="Q2715"/>
          <cell r="R2715"/>
          <cell r="S2715"/>
          <cell r="U2715"/>
          <cell r="V2715"/>
          <cell r="W2715"/>
          <cell r="X2715">
            <v>37500</v>
          </cell>
          <cell r="Y2715">
            <v>16781</v>
          </cell>
          <cell r="Z2715">
            <v>37500</v>
          </cell>
          <cell r="AA2715"/>
          <cell r="AB2715"/>
          <cell r="AC2715"/>
        </row>
        <row r="2716">
          <cell r="A2716">
            <v>37501</v>
          </cell>
          <cell r="B2716">
            <v>10000</v>
          </cell>
          <cell r="D2716"/>
          <cell r="E2716">
            <v>1.9</v>
          </cell>
          <cell r="F2716">
            <v>1.9</v>
          </cell>
          <cell r="G2716">
            <v>1.9</v>
          </cell>
          <cell r="H2716">
            <v>19000</v>
          </cell>
          <cell r="I2716">
            <v>10000</v>
          </cell>
          <cell r="N2716"/>
          <cell r="P2716"/>
          <cell r="Q2716"/>
          <cell r="R2716"/>
          <cell r="S2716"/>
          <cell r="U2716"/>
          <cell r="V2716"/>
          <cell r="W2716"/>
          <cell r="X2716">
            <v>37500</v>
          </cell>
          <cell r="Y2716">
            <v>19000</v>
          </cell>
          <cell r="Z2716">
            <v>37500</v>
          </cell>
          <cell r="AA2716"/>
          <cell r="AB2716"/>
          <cell r="AC2716"/>
        </row>
        <row r="2717">
          <cell r="A2717">
            <v>37502</v>
          </cell>
          <cell r="B2717">
            <v>2000</v>
          </cell>
          <cell r="D2717"/>
          <cell r="E2717">
            <v>1.9</v>
          </cell>
          <cell r="F2717">
            <v>1.9</v>
          </cell>
          <cell r="G2717">
            <v>1.9</v>
          </cell>
          <cell r="H2717">
            <v>3800</v>
          </cell>
          <cell r="I2717">
            <v>2000</v>
          </cell>
          <cell r="N2717"/>
          <cell r="P2717"/>
          <cell r="Q2717"/>
          <cell r="R2717"/>
          <cell r="S2717"/>
          <cell r="U2717"/>
          <cell r="V2717"/>
          <cell r="W2717"/>
          <cell r="X2717">
            <v>37500</v>
          </cell>
          <cell r="Y2717">
            <v>3800</v>
          </cell>
          <cell r="Z2717">
            <v>37500</v>
          </cell>
          <cell r="AA2717"/>
          <cell r="AB2717"/>
          <cell r="AC2717"/>
        </row>
        <row r="2718">
          <cell r="A2718">
            <v>37503</v>
          </cell>
          <cell r="B2718">
            <v>0</v>
          </cell>
          <cell r="D2718"/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N2718"/>
          <cell r="P2718"/>
          <cell r="Q2718"/>
          <cell r="R2718"/>
          <cell r="S2718"/>
          <cell r="U2718"/>
          <cell r="V2718"/>
          <cell r="W2718"/>
          <cell r="X2718">
            <v>37500</v>
          </cell>
          <cell r="Y2718">
            <v>0</v>
          </cell>
          <cell r="Z2718" t="str">
            <v/>
          </cell>
          <cell r="AA2718"/>
          <cell r="AB2718"/>
          <cell r="AC2718"/>
        </row>
        <row r="2719">
          <cell r="A2719">
            <v>37504</v>
          </cell>
          <cell r="B2719">
            <v>7000</v>
          </cell>
          <cell r="D2719"/>
          <cell r="E2719">
            <v>1.54</v>
          </cell>
          <cell r="F2719">
            <v>1.95</v>
          </cell>
          <cell r="G2719">
            <v>1.66</v>
          </cell>
          <cell r="H2719">
            <v>11620</v>
          </cell>
          <cell r="I2719">
            <v>7000</v>
          </cell>
          <cell r="N2719"/>
          <cell r="P2719"/>
          <cell r="Q2719"/>
          <cell r="R2719"/>
          <cell r="S2719"/>
          <cell r="U2719"/>
          <cell r="V2719"/>
          <cell r="W2719"/>
          <cell r="X2719">
            <v>37500</v>
          </cell>
          <cell r="Y2719">
            <v>11620</v>
          </cell>
          <cell r="Z2719">
            <v>37500</v>
          </cell>
          <cell r="AA2719"/>
          <cell r="AB2719"/>
          <cell r="AC2719"/>
        </row>
        <row r="2720">
          <cell r="A2720">
            <v>37505</v>
          </cell>
          <cell r="B2720">
            <v>19000</v>
          </cell>
          <cell r="D2720"/>
          <cell r="E2720">
            <v>1.9</v>
          </cell>
          <cell r="F2720">
            <v>2.15</v>
          </cell>
          <cell r="G2720">
            <v>2.1</v>
          </cell>
          <cell r="H2720">
            <v>39900</v>
          </cell>
          <cell r="I2720">
            <v>19000</v>
          </cell>
          <cell r="N2720"/>
          <cell r="P2720"/>
          <cell r="Q2720"/>
          <cell r="R2720"/>
          <cell r="S2720"/>
          <cell r="U2720"/>
          <cell r="V2720"/>
          <cell r="W2720"/>
          <cell r="X2720">
            <v>37500</v>
          </cell>
          <cell r="Y2720">
            <v>39900</v>
          </cell>
          <cell r="Z2720">
            <v>37500</v>
          </cell>
          <cell r="AA2720"/>
          <cell r="AB2720"/>
          <cell r="AC2720"/>
        </row>
        <row r="2721">
          <cell r="A2721">
            <v>37506</v>
          </cell>
          <cell r="B2721">
            <v>19000</v>
          </cell>
          <cell r="D2721"/>
          <cell r="E2721">
            <v>1.9</v>
          </cell>
          <cell r="F2721">
            <v>2.15</v>
          </cell>
          <cell r="G2721">
            <v>2.1</v>
          </cell>
          <cell r="H2721">
            <v>39900</v>
          </cell>
          <cell r="I2721">
            <v>19000</v>
          </cell>
          <cell r="N2721"/>
          <cell r="P2721"/>
          <cell r="Q2721"/>
          <cell r="R2721"/>
          <cell r="S2721"/>
          <cell r="U2721"/>
          <cell r="V2721"/>
          <cell r="W2721"/>
          <cell r="X2721">
            <v>37500</v>
          </cell>
          <cell r="Y2721">
            <v>39900</v>
          </cell>
          <cell r="Z2721">
            <v>37500</v>
          </cell>
          <cell r="AA2721"/>
          <cell r="AB2721"/>
          <cell r="AC2721"/>
        </row>
        <row r="2722">
          <cell r="A2722">
            <v>37507</v>
          </cell>
          <cell r="B2722">
            <v>19000</v>
          </cell>
          <cell r="D2722"/>
          <cell r="E2722">
            <v>1.9</v>
          </cell>
          <cell r="F2722">
            <v>2.15</v>
          </cell>
          <cell r="G2722">
            <v>2.1</v>
          </cell>
          <cell r="H2722">
            <v>39900</v>
          </cell>
          <cell r="I2722">
            <v>19000</v>
          </cell>
          <cell r="N2722"/>
          <cell r="P2722"/>
          <cell r="Q2722"/>
          <cell r="R2722"/>
          <cell r="S2722"/>
          <cell r="U2722"/>
          <cell r="V2722"/>
          <cell r="W2722"/>
          <cell r="X2722">
            <v>37500</v>
          </cell>
          <cell r="Y2722">
            <v>39900</v>
          </cell>
          <cell r="Z2722">
            <v>37500</v>
          </cell>
          <cell r="AA2722"/>
          <cell r="AB2722"/>
          <cell r="AC2722"/>
        </row>
        <row r="2723">
          <cell r="A2723">
            <v>37508</v>
          </cell>
          <cell r="B2723">
            <v>27000</v>
          </cell>
          <cell r="D2723"/>
          <cell r="E2723">
            <v>1.65</v>
          </cell>
          <cell r="F2723">
            <v>2.15</v>
          </cell>
          <cell r="G2723">
            <v>1.97</v>
          </cell>
          <cell r="H2723">
            <v>53190</v>
          </cell>
          <cell r="I2723">
            <v>27000</v>
          </cell>
          <cell r="N2723"/>
          <cell r="P2723"/>
          <cell r="Q2723"/>
          <cell r="R2723"/>
          <cell r="S2723"/>
          <cell r="U2723"/>
          <cell r="V2723"/>
          <cell r="W2723"/>
          <cell r="X2723">
            <v>37500</v>
          </cell>
          <cell r="Y2723">
            <v>53190</v>
          </cell>
          <cell r="Z2723">
            <v>37500</v>
          </cell>
          <cell r="AA2723"/>
          <cell r="AB2723"/>
          <cell r="AC2723"/>
        </row>
        <row r="2724">
          <cell r="A2724">
            <v>37509</v>
          </cell>
          <cell r="B2724">
            <v>17400</v>
          </cell>
          <cell r="D2724"/>
          <cell r="E2724">
            <v>1.9</v>
          </cell>
          <cell r="F2724">
            <v>2.1800000000000002</v>
          </cell>
          <cell r="G2724">
            <v>2.14</v>
          </cell>
          <cell r="H2724">
            <v>37236</v>
          </cell>
          <cell r="I2724">
            <v>17400</v>
          </cell>
          <cell r="N2724"/>
          <cell r="P2724"/>
          <cell r="Q2724"/>
          <cell r="R2724"/>
          <cell r="S2724"/>
          <cell r="U2724"/>
          <cell r="V2724"/>
          <cell r="W2724"/>
          <cell r="X2724">
            <v>37500</v>
          </cell>
          <cell r="Y2724">
            <v>37236</v>
          </cell>
          <cell r="Z2724">
            <v>37500</v>
          </cell>
          <cell r="AA2724"/>
          <cell r="AB2724"/>
          <cell r="AC2724"/>
        </row>
        <row r="2725">
          <cell r="A2725">
            <v>37510</v>
          </cell>
          <cell r="B2725">
            <v>4400</v>
          </cell>
          <cell r="D2725"/>
          <cell r="E2725">
            <v>1.9</v>
          </cell>
          <cell r="F2725">
            <v>2.15</v>
          </cell>
          <cell r="G2725">
            <v>2.0099999999999998</v>
          </cell>
          <cell r="H2725">
            <v>8843.9999999999982</v>
          </cell>
          <cell r="I2725">
            <v>4400</v>
          </cell>
          <cell r="N2725"/>
          <cell r="P2725"/>
          <cell r="Q2725"/>
          <cell r="R2725"/>
          <cell r="S2725"/>
          <cell r="U2725"/>
          <cell r="V2725"/>
          <cell r="W2725"/>
          <cell r="X2725">
            <v>37500</v>
          </cell>
          <cell r="Y2725">
            <v>8843.9999999999982</v>
          </cell>
          <cell r="Z2725">
            <v>37500</v>
          </cell>
          <cell r="AA2725"/>
          <cell r="AB2725"/>
          <cell r="AC2725"/>
        </row>
        <row r="2726">
          <cell r="A2726">
            <v>37511</v>
          </cell>
          <cell r="B2726">
            <v>26900</v>
          </cell>
          <cell r="D2726"/>
          <cell r="E2726">
            <v>1.63</v>
          </cell>
          <cell r="F2726">
            <v>2.2000000000000002</v>
          </cell>
          <cell r="G2726">
            <v>2</v>
          </cell>
          <cell r="H2726">
            <v>53800</v>
          </cell>
          <cell r="I2726">
            <v>26900</v>
          </cell>
          <cell r="N2726"/>
          <cell r="P2726"/>
          <cell r="Q2726"/>
          <cell r="R2726"/>
          <cell r="S2726"/>
          <cell r="U2726"/>
          <cell r="V2726"/>
          <cell r="W2726"/>
          <cell r="X2726">
            <v>37500</v>
          </cell>
          <cell r="Y2726">
            <v>53800</v>
          </cell>
          <cell r="Z2726">
            <v>37500</v>
          </cell>
          <cell r="AA2726"/>
          <cell r="AB2726"/>
          <cell r="AC2726"/>
        </row>
        <row r="2727">
          <cell r="A2727">
            <v>37512</v>
          </cell>
          <cell r="B2727">
            <v>19000</v>
          </cell>
          <cell r="D2727"/>
          <cell r="E2727">
            <v>1.57</v>
          </cell>
          <cell r="F2727">
            <v>2.15</v>
          </cell>
          <cell r="G2727">
            <v>1.65</v>
          </cell>
          <cell r="H2727">
            <v>31350</v>
          </cell>
          <cell r="I2727">
            <v>19000</v>
          </cell>
          <cell r="N2727"/>
          <cell r="P2727"/>
          <cell r="Q2727"/>
          <cell r="R2727"/>
          <cell r="S2727"/>
          <cell r="U2727"/>
          <cell r="V2727"/>
          <cell r="W2727"/>
          <cell r="X2727">
            <v>37500</v>
          </cell>
          <cell r="Y2727">
            <v>31350</v>
          </cell>
          <cell r="Z2727">
            <v>37500</v>
          </cell>
          <cell r="AA2727"/>
          <cell r="AB2727"/>
          <cell r="AC2727"/>
        </row>
        <row r="2728">
          <cell r="A2728">
            <v>37513</v>
          </cell>
          <cell r="B2728">
            <v>19000</v>
          </cell>
          <cell r="D2728"/>
          <cell r="E2728">
            <v>1.57</v>
          </cell>
          <cell r="F2728">
            <v>2.15</v>
          </cell>
          <cell r="G2728">
            <v>1.65</v>
          </cell>
          <cell r="H2728">
            <v>31350</v>
          </cell>
          <cell r="I2728">
            <v>19000</v>
          </cell>
          <cell r="N2728"/>
          <cell r="P2728"/>
          <cell r="Q2728"/>
          <cell r="R2728"/>
          <cell r="S2728"/>
          <cell r="U2728"/>
          <cell r="V2728"/>
          <cell r="W2728"/>
          <cell r="X2728">
            <v>37500</v>
          </cell>
          <cell r="Y2728">
            <v>31350</v>
          </cell>
          <cell r="Z2728">
            <v>37500</v>
          </cell>
          <cell r="AA2728"/>
          <cell r="AB2728"/>
          <cell r="AC2728"/>
        </row>
        <row r="2729">
          <cell r="A2729">
            <v>37514</v>
          </cell>
          <cell r="B2729">
            <v>19000</v>
          </cell>
          <cell r="D2729"/>
          <cell r="E2729">
            <v>1.57</v>
          </cell>
          <cell r="F2729">
            <v>2.15</v>
          </cell>
          <cell r="G2729">
            <v>1.65</v>
          </cell>
          <cell r="H2729">
            <v>31350</v>
          </cell>
          <cell r="I2729">
            <v>19000</v>
          </cell>
          <cell r="N2729"/>
          <cell r="P2729"/>
          <cell r="Q2729"/>
          <cell r="R2729"/>
          <cell r="S2729"/>
          <cell r="U2729"/>
          <cell r="V2729"/>
          <cell r="W2729"/>
          <cell r="X2729">
            <v>37500</v>
          </cell>
          <cell r="Y2729">
            <v>31350</v>
          </cell>
          <cell r="Z2729">
            <v>37500</v>
          </cell>
          <cell r="AA2729"/>
          <cell r="AB2729"/>
          <cell r="AC2729"/>
        </row>
        <row r="2730">
          <cell r="A2730">
            <v>37515</v>
          </cell>
          <cell r="B2730">
            <v>5000</v>
          </cell>
          <cell r="D2730"/>
          <cell r="E2730">
            <v>1.8</v>
          </cell>
          <cell r="F2730">
            <v>1.8</v>
          </cell>
          <cell r="G2730">
            <v>1.8</v>
          </cell>
          <cell r="H2730">
            <v>9000</v>
          </cell>
          <cell r="I2730">
            <v>5000</v>
          </cell>
          <cell r="N2730"/>
          <cell r="P2730"/>
          <cell r="Q2730"/>
          <cell r="R2730"/>
          <cell r="S2730"/>
          <cell r="U2730"/>
          <cell r="V2730"/>
          <cell r="W2730"/>
          <cell r="X2730">
            <v>37500</v>
          </cell>
          <cell r="Y2730">
            <v>9000</v>
          </cell>
          <cell r="Z2730">
            <v>37500</v>
          </cell>
          <cell r="AA2730"/>
          <cell r="AB2730"/>
          <cell r="AC2730"/>
        </row>
        <row r="2731">
          <cell r="A2731">
            <v>37516</v>
          </cell>
          <cell r="B2731">
            <v>2000</v>
          </cell>
          <cell r="D2731"/>
          <cell r="E2731">
            <v>1.9</v>
          </cell>
          <cell r="F2731">
            <v>1.9</v>
          </cell>
          <cell r="G2731">
            <v>1.9</v>
          </cell>
          <cell r="H2731">
            <v>3800</v>
          </cell>
          <cell r="I2731">
            <v>2000</v>
          </cell>
          <cell r="N2731"/>
          <cell r="P2731"/>
          <cell r="Q2731"/>
          <cell r="R2731"/>
          <cell r="S2731"/>
          <cell r="U2731"/>
          <cell r="V2731"/>
          <cell r="W2731"/>
          <cell r="X2731">
            <v>37500</v>
          </cell>
          <cell r="Y2731">
            <v>3800</v>
          </cell>
          <cell r="Z2731">
            <v>37500</v>
          </cell>
          <cell r="AA2731"/>
          <cell r="AB2731"/>
          <cell r="AC2731"/>
        </row>
        <row r="2732">
          <cell r="A2732">
            <v>37517</v>
          </cell>
          <cell r="B2732">
            <v>0</v>
          </cell>
          <cell r="D2732"/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N2732"/>
          <cell r="P2732"/>
          <cell r="Q2732"/>
          <cell r="R2732"/>
          <cell r="S2732"/>
          <cell r="U2732"/>
          <cell r="V2732"/>
          <cell r="W2732"/>
          <cell r="X2732">
            <v>37500</v>
          </cell>
          <cell r="Y2732">
            <v>0</v>
          </cell>
          <cell r="Z2732" t="str">
            <v/>
          </cell>
          <cell r="AA2732"/>
          <cell r="AB2732"/>
          <cell r="AC2732"/>
        </row>
        <row r="2733">
          <cell r="A2733">
            <v>37518</v>
          </cell>
          <cell r="B2733">
            <v>0</v>
          </cell>
          <cell r="D2733"/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N2733"/>
          <cell r="P2733"/>
          <cell r="Q2733"/>
          <cell r="R2733"/>
          <cell r="S2733"/>
          <cell r="U2733"/>
          <cell r="V2733"/>
          <cell r="W2733"/>
          <cell r="X2733">
            <v>37500</v>
          </cell>
          <cell r="Y2733">
            <v>0</v>
          </cell>
          <cell r="Z2733" t="str">
            <v/>
          </cell>
          <cell r="AA2733"/>
          <cell r="AB2733"/>
          <cell r="AC2733"/>
        </row>
        <row r="2734">
          <cell r="A2734">
            <v>37519</v>
          </cell>
          <cell r="B2734">
            <v>0</v>
          </cell>
          <cell r="D2734"/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N2734"/>
          <cell r="P2734"/>
          <cell r="Q2734"/>
          <cell r="R2734"/>
          <cell r="S2734"/>
          <cell r="U2734"/>
          <cell r="V2734"/>
          <cell r="W2734"/>
          <cell r="X2734">
            <v>37500</v>
          </cell>
          <cell r="Y2734">
            <v>0</v>
          </cell>
          <cell r="Z2734" t="str">
            <v/>
          </cell>
          <cell r="AA2734"/>
          <cell r="AB2734"/>
          <cell r="AC2734"/>
        </row>
        <row r="2735">
          <cell r="A2735">
            <v>37520</v>
          </cell>
          <cell r="B2735">
            <v>2000</v>
          </cell>
          <cell r="D2735"/>
          <cell r="E2735">
            <v>1.9</v>
          </cell>
          <cell r="F2735">
            <v>1.9</v>
          </cell>
          <cell r="G2735">
            <v>1.9</v>
          </cell>
          <cell r="H2735">
            <v>3800</v>
          </cell>
          <cell r="I2735">
            <v>2000</v>
          </cell>
          <cell r="N2735"/>
          <cell r="P2735"/>
          <cell r="Q2735"/>
          <cell r="R2735"/>
          <cell r="S2735"/>
          <cell r="U2735"/>
          <cell r="V2735"/>
          <cell r="W2735"/>
          <cell r="X2735">
            <v>37500</v>
          </cell>
          <cell r="Y2735">
            <v>3800</v>
          </cell>
          <cell r="Z2735">
            <v>37500</v>
          </cell>
          <cell r="AA2735"/>
          <cell r="AB2735"/>
          <cell r="AC2735"/>
        </row>
        <row r="2736">
          <cell r="A2736">
            <v>37521</v>
          </cell>
          <cell r="B2736">
            <v>2000</v>
          </cell>
          <cell r="D2736"/>
          <cell r="E2736">
            <v>1.9</v>
          </cell>
          <cell r="F2736">
            <v>1.9</v>
          </cell>
          <cell r="G2736">
            <v>1.9</v>
          </cell>
          <cell r="H2736">
            <v>3800</v>
          </cell>
          <cell r="I2736">
            <v>2000</v>
          </cell>
          <cell r="N2736"/>
          <cell r="P2736"/>
          <cell r="Q2736"/>
          <cell r="R2736"/>
          <cell r="S2736"/>
          <cell r="U2736"/>
          <cell r="V2736"/>
          <cell r="W2736"/>
          <cell r="X2736">
            <v>37500</v>
          </cell>
          <cell r="Y2736">
            <v>3800</v>
          </cell>
          <cell r="Z2736">
            <v>37500</v>
          </cell>
          <cell r="AA2736"/>
          <cell r="AB2736"/>
          <cell r="AC2736"/>
        </row>
        <row r="2737">
          <cell r="A2737">
            <v>37522</v>
          </cell>
          <cell r="B2737">
            <v>0</v>
          </cell>
          <cell r="D2737"/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N2737"/>
          <cell r="P2737"/>
          <cell r="Q2737"/>
          <cell r="R2737"/>
          <cell r="S2737"/>
          <cell r="U2737"/>
          <cell r="V2737"/>
          <cell r="W2737"/>
          <cell r="X2737">
            <v>37500</v>
          </cell>
          <cell r="Y2737">
            <v>0</v>
          </cell>
          <cell r="Z2737" t="str">
            <v/>
          </cell>
          <cell r="AA2737"/>
          <cell r="AB2737"/>
          <cell r="AC2737"/>
        </row>
        <row r="2738">
          <cell r="A2738">
            <v>37523</v>
          </cell>
          <cell r="B2738">
            <v>8000</v>
          </cell>
          <cell r="D2738"/>
          <cell r="E2738">
            <v>1.48</v>
          </cell>
          <cell r="F2738">
            <v>1.48</v>
          </cell>
          <cell r="G2738">
            <v>1.48</v>
          </cell>
          <cell r="H2738">
            <v>11840</v>
          </cell>
          <cell r="I2738">
            <v>8000</v>
          </cell>
          <cell r="N2738"/>
          <cell r="P2738"/>
          <cell r="Q2738"/>
          <cell r="R2738"/>
          <cell r="S2738"/>
          <cell r="U2738"/>
          <cell r="V2738"/>
          <cell r="W2738"/>
          <cell r="X2738">
            <v>37500</v>
          </cell>
          <cell r="Y2738">
            <v>11840</v>
          </cell>
          <cell r="Z2738">
            <v>37500</v>
          </cell>
          <cell r="AA2738"/>
          <cell r="AB2738"/>
          <cell r="AC2738"/>
        </row>
        <row r="2739">
          <cell r="A2739">
            <v>37524</v>
          </cell>
          <cell r="B2739">
            <v>0</v>
          </cell>
          <cell r="D2739"/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N2739"/>
          <cell r="P2739"/>
          <cell r="Q2739"/>
          <cell r="R2739"/>
          <cell r="S2739"/>
          <cell r="U2739"/>
          <cell r="V2739"/>
          <cell r="W2739"/>
          <cell r="X2739">
            <v>37500</v>
          </cell>
          <cell r="Y2739">
            <v>0</v>
          </cell>
          <cell r="Z2739" t="str">
            <v/>
          </cell>
          <cell r="AA2739"/>
          <cell r="AB2739"/>
          <cell r="AC2739"/>
        </row>
        <row r="2740">
          <cell r="A2740">
            <v>37525</v>
          </cell>
          <cell r="B2740">
            <v>8000</v>
          </cell>
          <cell r="D2740"/>
          <cell r="E2740">
            <v>1.57</v>
          </cell>
          <cell r="F2740">
            <v>1.57</v>
          </cell>
          <cell r="G2740">
            <v>1.57</v>
          </cell>
          <cell r="H2740">
            <v>12560</v>
          </cell>
          <cell r="I2740">
            <v>8000</v>
          </cell>
          <cell r="N2740"/>
          <cell r="P2740"/>
          <cell r="Q2740"/>
          <cell r="R2740"/>
          <cell r="S2740"/>
          <cell r="U2740"/>
          <cell r="V2740"/>
          <cell r="W2740"/>
          <cell r="X2740">
            <v>37500</v>
          </cell>
          <cell r="Y2740">
            <v>12560</v>
          </cell>
          <cell r="Z2740">
            <v>37500</v>
          </cell>
          <cell r="AA2740"/>
          <cell r="AB2740"/>
          <cell r="AC2740"/>
        </row>
        <row r="2741">
          <cell r="A2741">
            <v>37526</v>
          </cell>
          <cell r="B2741">
            <v>7000</v>
          </cell>
          <cell r="D2741"/>
          <cell r="E2741">
            <v>1.71</v>
          </cell>
          <cell r="F2741">
            <v>1.71</v>
          </cell>
          <cell r="G2741">
            <v>1.71</v>
          </cell>
          <cell r="H2741">
            <v>11970</v>
          </cell>
          <cell r="I2741">
            <v>7000</v>
          </cell>
          <cell r="N2741"/>
          <cell r="P2741"/>
          <cell r="Q2741"/>
          <cell r="R2741"/>
          <cell r="S2741"/>
          <cell r="U2741"/>
          <cell r="V2741"/>
          <cell r="W2741"/>
          <cell r="X2741">
            <v>37500</v>
          </cell>
          <cell r="Y2741">
            <v>11970</v>
          </cell>
          <cell r="Z2741">
            <v>37500</v>
          </cell>
          <cell r="AA2741"/>
          <cell r="AB2741"/>
          <cell r="AC2741"/>
        </row>
        <row r="2742">
          <cell r="A2742">
            <v>37527</v>
          </cell>
          <cell r="B2742">
            <v>7000</v>
          </cell>
          <cell r="D2742"/>
          <cell r="E2742">
            <v>1.71</v>
          </cell>
          <cell r="F2742">
            <v>1.71</v>
          </cell>
          <cell r="G2742">
            <v>1.71</v>
          </cell>
          <cell r="H2742">
            <v>11970</v>
          </cell>
          <cell r="I2742">
            <v>7000</v>
          </cell>
          <cell r="N2742"/>
          <cell r="P2742"/>
          <cell r="Q2742"/>
          <cell r="R2742"/>
          <cell r="S2742"/>
          <cell r="U2742"/>
          <cell r="V2742"/>
          <cell r="W2742"/>
          <cell r="X2742">
            <v>37500</v>
          </cell>
          <cell r="Y2742">
            <v>11970</v>
          </cell>
          <cell r="Z2742">
            <v>37500</v>
          </cell>
          <cell r="AA2742"/>
          <cell r="AB2742"/>
          <cell r="AC2742"/>
        </row>
        <row r="2743">
          <cell r="A2743">
            <v>37528</v>
          </cell>
          <cell r="B2743">
            <v>7000</v>
          </cell>
          <cell r="D2743"/>
          <cell r="E2743">
            <v>1.71</v>
          </cell>
          <cell r="F2743">
            <v>1.71</v>
          </cell>
          <cell r="G2743">
            <v>1.71</v>
          </cell>
          <cell r="H2743">
            <v>11970</v>
          </cell>
          <cell r="I2743">
            <v>7000</v>
          </cell>
          <cell r="N2743"/>
          <cell r="P2743"/>
          <cell r="Q2743"/>
          <cell r="R2743"/>
          <cell r="S2743"/>
          <cell r="U2743"/>
          <cell r="V2743"/>
          <cell r="W2743"/>
          <cell r="X2743">
            <v>37500</v>
          </cell>
          <cell r="Y2743">
            <v>11970</v>
          </cell>
          <cell r="Z2743">
            <v>37500</v>
          </cell>
          <cell r="AA2743"/>
          <cell r="AB2743"/>
          <cell r="AC2743"/>
        </row>
        <row r="2744">
          <cell r="A2744">
            <v>37529</v>
          </cell>
          <cell r="B2744">
            <v>5000</v>
          </cell>
          <cell r="C2744"/>
          <cell r="D2744"/>
          <cell r="E2744">
            <v>1.5</v>
          </cell>
          <cell r="F2744">
            <v>1.5</v>
          </cell>
          <cell r="G2744">
            <v>1.5</v>
          </cell>
          <cell r="H2744">
            <v>7500</v>
          </cell>
          <cell r="I2744">
            <v>5000</v>
          </cell>
          <cell r="J2744">
            <v>506231</v>
          </cell>
          <cell r="K2744">
            <v>271400</v>
          </cell>
          <cell r="L2744">
            <v>1.8652579218865144</v>
          </cell>
          <cell r="M2744"/>
          <cell r="N2744"/>
          <cell r="O2744"/>
          <cell r="P2744"/>
          <cell r="Q2744"/>
          <cell r="R2744"/>
          <cell r="S2744"/>
          <cell r="T2744"/>
          <cell r="U2744"/>
          <cell r="V2744"/>
          <cell r="W2744"/>
          <cell r="X2744">
            <v>37500</v>
          </cell>
          <cell r="Y2744">
            <v>7500</v>
          </cell>
          <cell r="Z2744">
            <v>37500</v>
          </cell>
          <cell r="AA2744"/>
          <cell r="AB2744"/>
          <cell r="AC2744"/>
        </row>
        <row r="2745">
          <cell r="A2745">
            <v>37530</v>
          </cell>
          <cell r="B2745">
            <v>31500</v>
          </cell>
          <cell r="D2745"/>
          <cell r="E2745">
            <v>1.63</v>
          </cell>
          <cell r="F2745">
            <v>1.63</v>
          </cell>
          <cell r="G2745">
            <v>1.63</v>
          </cell>
          <cell r="H2745">
            <v>51345</v>
          </cell>
          <cell r="I2745">
            <v>31500</v>
          </cell>
          <cell r="N2745"/>
          <cell r="P2745"/>
          <cell r="Q2745"/>
          <cell r="R2745"/>
          <cell r="S2745"/>
          <cell r="U2745"/>
          <cell r="V2745"/>
          <cell r="W2745"/>
          <cell r="X2745">
            <v>37530</v>
          </cell>
          <cell r="Y2745">
            <v>51345</v>
          </cell>
          <cell r="Z2745">
            <v>37530</v>
          </cell>
          <cell r="AA2745"/>
          <cell r="AB2745"/>
          <cell r="AC2745"/>
        </row>
        <row r="2746">
          <cell r="A2746">
            <v>37531</v>
          </cell>
          <cell r="B2746">
            <v>15000</v>
          </cell>
          <cell r="D2746"/>
          <cell r="E2746">
            <v>1.6</v>
          </cell>
          <cell r="F2746">
            <v>1.6</v>
          </cell>
          <cell r="G2746">
            <v>1.6</v>
          </cell>
          <cell r="H2746">
            <v>24000</v>
          </cell>
          <cell r="I2746">
            <v>15000</v>
          </cell>
          <cell r="N2746"/>
          <cell r="P2746"/>
          <cell r="Q2746"/>
          <cell r="R2746"/>
          <cell r="S2746"/>
          <cell r="U2746"/>
          <cell r="V2746"/>
          <cell r="W2746"/>
          <cell r="X2746">
            <v>37530</v>
          </cell>
          <cell r="Y2746">
            <v>24000</v>
          </cell>
          <cell r="Z2746">
            <v>37530</v>
          </cell>
          <cell r="AA2746"/>
          <cell r="AB2746"/>
          <cell r="AC2746"/>
        </row>
        <row r="2747">
          <cell r="A2747">
            <v>37532</v>
          </cell>
          <cell r="B2747">
            <v>4000</v>
          </cell>
          <cell r="D2747"/>
          <cell r="E2747">
            <v>1.85</v>
          </cell>
          <cell r="F2747">
            <v>1.85</v>
          </cell>
          <cell r="G2747">
            <v>1.85</v>
          </cell>
          <cell r="H2747">
            <v>7400</v>
          </cell>
          <cell r="I2747">
            <v>4000</v>
          </cell>
          <cell r="N2747"/>
          <cell r="P2747"/>
          <cell r="Q2747"/>
          <cell r="R2747"/>
          <cell r="S2747"/>
          <cell r="U2747"/>
          <cell r="V2747"/>
          <cell r="W2747"/>
          <cell r="X2747">
            <v>37530</v>
          </cell>
          <cell r="Y2747">
            <v>7400</v>
          </cell>
          <cell r="Z2747">
            <v>37530</v>
          </cell>
          <cell r="AA2747"/>
          <cell r="AB2747"/>
          <cell r="AC2747"/>
        </row>
        <row r="2748">
          <cell r="A2748">
            <v>37533</v>
          </cell>
          <cell r="B2748">
            <v>33000</v>
          </cell>
          <cell r="D2748"/>
          <cell r="E2748">
            <v>1.82</v>
          </cell>
          <cell r="F2748">
            <v>2.15</v>
          </cell>
          <cell r="G2748">
            <v>2.02</v>
          </cell>
          <cell r="H2748">
            <v>66660</v>
          </cell>
          <cell r="I2748">
            <v>33000</v>
          </cell>
          <cell r="N2748"/>
          <cell r="P2748"/>
          <cell r="Q2748"/>
          <cell r="R2748"/>
          <cell r="S2748"/>
          <cell r="U2748"/>
          <cell r="V2748"/>
          <cell r="W2748"/>
          <cell r="X2748">
            <v>37530</v>
          </cell>
          <cell r="Y2748">
            <v>66660</v>
          </cell>
          <cell r="Z2748">
            <v>37530</v>
          </cell>
          <cell r="AA2748"/>
          <cell r="AB2748"/>
          <cell r="AC2748"/>
        </row>
        <row r="2749">
          <cell r="A2749">
            <v>37534</v>
          </cell>
          <cell r="B2749">
            <v>33000</v>
          </cell>
          <cell r="D2749"/>
          <cell r="E2749">
            <v>1.82</v>
          </cell>
          <cell r="F2749">
            <v>2.15</v>
          </cell>
          <cell r="G2749">
            <v>2.02</v>
          </cell>
          <cell r="H2749">
            <v>66660</v>
          </cell>
          <cell r="I2749">
            <v>33000</v>
          </cell>
          <cell r="N2749"/>
          <cell r="P2749"/>
          <cell r="Q2749"/>
          <cell r="R2749"/>
          <cell r="S2749"/>
          <cell r="U2749"/>
          <cell r="V2749"/>
          <cell r="W2749"/>
          <cell r="X2749">
            <v>37530</v>
          </cell>
          <cell r="Y2749">
            <v>66660</v>
          </cell>
          <cell r="Z2749">
            <v>37530</v>
          </cell>
          <cell r="AA2749"/>
          <cell r="AB2749"/>
          <cell r="AC2749"/>
        </row>
        <row r="2750">
          <cell r="A2750">
            <v>37535</v>
          </cell>
          <cell r="B2750">
            <v>33000</v>
          </cell>
          <cell r="D2750"/>
          <cell r="E2750">
            <v>1.82</v>
          </cell>
          <cell r="F2750">
            <v>2.15</v>
          </cell>
          <cell r="G2750">
            <v>2.02</v>
          </cell>
          <cell r="H2750">
            <v>66660</v>
          </cell>
          <cell r="I2750">
            <v>33000</v>
          </cell>
          <cell r="N2750"/>
          <cell r="P2750"/>
          <cell r="Q2750"/>
          <cell r="R2750"/>
          <cell r="S2750"/>
          <cell r="U2750"/>
          <cell r="V2750"/>
          <cell r="W2750"/>
          <cell r="X2750">
            <v>37530</v>
          </cell>
          <cell r="Y2750">
            <v>66660</v>
          </cell>
          <cell r="Z2750">
            <v>37530</v>
          </cell>
          <cell r="AA2750"/>
          <cell r="AB2750"/>
          <cell r="AC2750"/>
        </row>
        <row r="2751">
          <cell r="A2751">
            <v>37536</v>
          </cell>
          <cell r="B2751">
            <v>33000</v>
          </cell>
          <cell r="D2751"/>
          <cell r="E2751">
            <v>1.82</v>
          </cell>
          <cell r="F2751">
            <v>2.15</v>
          </cell>
          <cell r="G2751">
            <v>2.02</v>
          </cell>
          <cell r="H2751">
            <v>66660</v>
          </cell>
          <cell r="I2751">
            <v>33000</v>
          </cell>
          <cell r="N2751"/>
          <cell r="P2751"/>
          <cell r="Q2751"/>
          <cell r="R2751"/>
          <cell r="S2751"/>
          <cell r="U2751"/>
          <cell r="V2751"/>
          <cell r="W2751"/>
          <cell r="X2751">
            <v>37530</v>
          </cell>
          <cell r="Y2751">
            <v>66660</v>
          </cell>
          <cell r="Z2751">
            <v>37530</v>
          </cell>
          <cell r="AA2751"/>
          <cell r="AB2751"/>
          <cell r="AC2751"/>
        </row>
        <row r="2752">
          <cell r="A2752">
            <v>37537</v>
          </cell>
          <cell r="B2752">
            <v>33000</v>
          </cell>
          <cell r="D2752"/>
          <cell r="E2752">
            <v>1.82</v>
          </cell>
          <cell r="F2752">
            <v>2.15</v>
          </cell>
          <cell r="G2752">
            <v>2.02</v>
          </cell>
          <cell r="H2752">
            <v>66660</v>
          </cell>
          <cell r="I2752">
            <v>33000</v>
          </cell>
          <cell r="N2752"/>
          <cell r="P2752"/>
          <cell r="Q2752"/>
          <cell r="R2752"/>
          <cell r="S2752"/>
          <cell r="U2752"/>
          <cell r="V2752"/>
          <cell r="W2752"/>
          <cell r="X2752">
            <v>37530</v>
          </cell>
          <cell r="Y2752">
            <v>66660</v>
          </cell>
          <cell r="Z2752">
            <v>37530</v>
          </cell>
          <cell r="AA2752"/>
          <cell r="AB2752"/>
          <cell r="AC2752"/>
        </row>
        <row r="2753">
          <cell r="A2753">
            <v>37538</v>
          </cell>
          <cell r="B2753">
            <v>3000</v>
          </cell>
          <cell r="D2753"/>
          <cell r="E2753">
            <v>2</v>
          </cell>
          <cell r="F2753">
            <v>2</v>
          </cell>
          <cell r="G2753">
            <v>2</v>
          </cell>
          <cell r="H2753">
            <v>6000</v>
          </cell>
          <cell r="I2753">
            <v>3000</v>
          </cell>
          <cell r="N2753"/>
          <cell r="P2753"/>
          <cell r="Q2753"/>
          <cell r="R2753"/>
          <cell r="S2753"/>
          <cell r="U2753"/>
          <cell r="V2753"/>
          <cell r="W2753"/>
          <cell r="X2753">
            <v>37530</v>
          </cell>
          <cell r="Y2753">
            <v>6000</v>
          </cell>
          <cell r="Z2753">
            <v>37530</v>
          </cell>
          <cell r="AA2753"/>
          <cell r="AB2753"/>
          <cell r="AC2753"/>
        </row>
        <row r="2754">
          <cell r="A2754">
            <v>37539</v>
          </cell>
          <cell r="B2754">
            <v>3000</v>
          </cell>
          <cell r="D2754"/>
          <cell r="E2754">
            <v>2</v>
          </cell>
          <cell r="F2754">
            <v>2</v>
          </cell>
          <cell r="G2754">
            <v>2</v>
          </cell>
          <cell r="H2754">
            <v>6000</v>
          </cell>
          <cell r="I2754">
            <v>3000</v>
          </cell>
          <cell r="N2754"/>
          <cell r="P2754"/>
          <cell r="Q2754"/>
          <cell r="R2754"/>
          <cell r="S2754"/>
          <cell r="U2754"/>
          <cell r="V2754"/>
          <cell r="W2754"/>
          <cell r="X2754">
            <v>37530</v>
          </cell>
          <cell r="Y2754">
            <v>6000</v>
          </cell>
          <cell r="Z2754">
            <v>37530</v>
          </cell>
          <cell r="AA2754"/>
          <cell r="AB2754"/>
          <cell r="AC2754"/>
        </row>
        <row r="2755">
          <cell r="A2755">
            <v>37540</v>
          </cell>
          <cell r="B2755">
            <v>3000</v>
          </cell>
          <cell r="D2755"/>
          <cell r="E2755">
            <v>2</v>
          </cell>
          <cell r="F2755">
            <v>2</v>
          </cell>
          <cell r="G2755">
            <v>2</v>
          </cell>
          <cell r="H2755">
            <v>6000</v>
          </cell>
          <cell r="I2755">
            <v>3000</v>
          </cell>
          <cell r="N2755"/>
          <cell r="P2755"/>
          <cell r="Q2755"/>
          <cell r="R2755"/>
          <cell r="S2755"/>
          <cell r="U2755"/>
          <cell r="V2755"/>
          <cell r="W2755"/>
          <cell r="X2755">
            <v>37530</v>
          </cell>
          <cell r="Y2755">
            <v>6000</v>
          </cell>
          <cell r="Z2755">
            <v>37530</v>
          </cell>
          <cell r="AA2755"/>
          <cell r="AB2755"/>
          <cell r="AC2755"/>
        </row>
        <row r="2756">
          <cell r="A2756">
            <v>37541</v>
          </cell>
          <cell r="B2756">
            <v>3000</v>
          </cell>
          <cell r="D2756"/>
          <cell r="E2756">
            <v>2</v>
          </cell>
          <cell r="F2756">
            <v>2</v>
          </cell>
          <cell r="G2756">
            <v>2</v>
          </cell>
          <cell r="H2756">
            <v>6000</v>
          </cell>
          <cell r="I2756">
            <v>3000</v>
          </cell>
          <cell r="N2756"/>
          <cell r="P2756"/>
          <cell r="Q2756"/>
          <cell r="R2756"/>
          <cell r="S2756"/>
          <cell r="U2756"/>
          <cell r="V2756"/>
          <cell r="W2756"/>
          <cell r="X2756">
            <v>37530</v>
          </cell>
          <cell r="Y2756">
            <v>6000</v>
          </cell>
          <cell r="Z2756">
            <v>37530</v>
          </cell>
          <cell r="AA2756"/>
          <cell r="AB2756"/>
          <cell r="AC2756"/>
        </row>
        <row r="2757">
          <cell r="A2757">
            <v>37542</v>
          </cell>
          <cell r="B2757">
            <v>3000</v>
          </cell>
          <cell r="D2757"/>
          <cell r="E2757">
            <v>2</v>
          </cell>
          <cell r="F2757">
            <v>2</v>
          </cell>
          <cell r="G2757">
            <v>2</v>
          </cell>
          <cell r="H2757">
            <v>6000</v>
          </cell>
          <cell r="I2757">
            <v>3000</v>
          </cell>
          <cell r="N2757"/>
          <cell r="P2757"/>
          <cell r="Q2757"/>
          <cell r="R2757"/>
          <cell r="S2757"/>
          <cell r="U2757"/>
          <cell r="V2757"/>
          <cell r="W2757"/>
          <cell r="X2757">
            <v>37530</v>
          </cell>
          <cell r="Y2757">
            <v>6000</v>
          </cell>
          <cell r="Z2757">
            <v>37530</v>
          </cell>
          <cell r="AA2757"/>
          <cell r="AB2757"/>
          <cell r="AC2757"/>
        </row>
        <row r="2758">
          <cell r="A2758">
            <v>37543</v>
          </cell>
          <cell r="B2758">
            <v>15000</v>
          </cell>
          <cell r="D2758"/>
          <cell r="E2758">
            <v>1.51</v>
          </cell>
          <cell r="F2758">
            <v>2</v>
          </cell>
          <cell r="G2758">
            <v>1.61</v>
          </cell>
          <cell r="H2758">
            <v>24150</v>
          </cell>
          <cell r="I2758">
            <v>15000</v>
          </cell>
          <cell r="N2758"/>
          <cell r="P2758"/>
          <cell r="Q2758"/>
          <cell r="R2758"/>
          <cell r="S2758"/>
          <cell r="U2758"/>
          <cell r="V2758"/>
          <cell r="W2758"/>
          <cell r="X2758">
            <v>37530</v>
          </cell>
          <cell r="Y2758">
            <v>24150</v>
          </cell>
          <cell r="Z2758">
            <v>37530</v>
          </cell>
          <cell r="AA2758"/>
          <cell r="AB2758"/>
          <cell r="AC2758"/>
        </row>
        <row r="2759">
          <cell r="A2759">
            <v>37544</v>
          </cell>
          <cell r="B2759">
            <v>8000</v>
          </cell>
          <cell r="D2759"/>
          <cell r="E2759">
            <v>1.62</v>
          </cell>
          <cell r="F2759">
            <v>1.62</v>
          </cell>
          <cell r="G2759">
            <v>1.62</v>
          </cell>
          <cell r="H2759">
            <v>12960</v>
          </cell>
          <cell r="I2759">
            <v>8000</v>
          </cell>
          <cell r="N2759"/>
          <cell r="P2759"/>
          <cell r="Q2759"/>
          <cell r="R2759"/>
          <cell r="S2759"/>
          <cell r="U2759"/>
          <cell r="V2759"/>
          <cell r="W2759"/>
          <cell r="X2759">
            <v>37530</v>
          </cell>
          <cell r="Y2759">
            <v>12960</v>
          </cell>
          <cell r="Z2759">
            <v>37530</v>
          </cell>
          <cell r="AA2759"/>
          <cell r="AB2759"/>
          <cell r="AC2759"/>
        </row>
        <row r="2760">
          <cell r="A2760">
            <v>37545</v>
          </cell>
          <cell r="B2760">
            <v>13000</v>
          </cell>
          <cell r="D2760"/>
          <cell r="E2760">
            <v>1.54</v>
          </cell>
          <cell r="F2760">
            <v>1.66</v>
          </cell>
          <cell r="G2760">
            <v>1.59</v>
          </cell>
          <cell r="H2760">
            <v>20670</v>
          </cell>
          <cell r="I2760">
            <v>13000</v>
          </cell>
          <cell r="N2760"/>
          <cell r="P2760"/>
          <cell r="Q2760"/>
          <cell r="R2760"/>
          <cell r="S2760"/>
          <cell r="U2760"/>
          <cell r="V2760"/>
          <cell r="W2760"/>
          <cell r="X2760">
            <v>37530</v>
          </cell>
          <cell r="Y2760">
            <v>20670</v>
          </cell>
          <cell r="Z2760">
            <v>37530</v>
          </cell>
          <cell r="AA2760"/>
          <cell r="AB2760"/>
          <cell r="AC2760"/>
        </row>
        <row r="2761">
          <cell r="A2761">
            <v>37546</v>
          </cell>
          <cell r="B2761">
            <v>0</v>
          </cell>
          <cell r="D2761"/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N2761"/>
          <cell r="P2761"/>
          <cell r="Q2761"/>
          <cell r="R2761"/>
          <cell r="S2761"/>
          <cell r="U2761"/>
          <cell r="V2761"/>
          <cell r="W2761"/>
          <cell r="X2761">
            <v>37530</v>
          </cell>
          <cell r="Y2761">
            <v>0</v>
          </cell>
          <cell r="Z2761" t="str">
            <v/>
          </cell>
          <cell r="AA2761"/>
          <cell r="AB2761"/>
          <cell r="AC2761"/>
        </row>
        <row r="2762">
          <cell r="A2762">
            <v>37547</v>
          </cell>
          <cell r="B2762">
            <v>0</v>
          </cell>
          <cell r="D2762"/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N2762"/>
          <cell r="P2762"/>
          <cell r="Q2762"/>
          <cell r="R2762"/>
          <cell r="S2762"/>
          <cell r="U2762"/>
          <cell r="V2762"/>
          <cell r="W2762"/>
          <cell r="X2762">
            <v>37530</v>
          </cell>
          <cell r="Y2762">
            <v>0</v>
          </cell>
          <cell r="Z2762" t="str">
            <v/>
          </cell>
          <cell r="AA2762"/>
          <cell r="AB2762"/>
          <cell r="AC2762"/>
        </row>
        <row r="2763">
          <cell r="A2763">
            <v>37548</v>
          </cell>
          <cell r="B2763">
            <v>13000</v>
          </cell>
          <cell r="D2763"/>
          <cell r="E2763">
            <v>1.54</v>
          </cell>
          <cell r="F2763">
            <v>1.66</v>
          </cell>
          <cell r="G2763">
            <v>1.59</v>
          </cell>
          <cell r="H2763">
            <v>20670</v>
          </cell>
          <cell r="I2763">
            <v>13000</v>
          </cell>
          <cell r="N2763"/>
          <cell r="P2763"/>
          <cell r="Q2763"/>
          <cell r="R2763"/>
          <cell r="S2763"/>
          <cell r="U2763"/>
          <cell r="V2763"/>
          <cell r="W2763"/>
          <cell r="X2763">
            <v>37530</v>
          </cell>
          <cell r="Y2763">
            <v>20670</v>
          </cell>
          <cell r="Z2763">
            <v>37530</v>
          </cell>
          <cell r="AA2763"/>
          <cell r="AB2763"/>
          <cell r="AC2763"/>
        </row>
        <row r="2764">
          <cell r="A2764">
            <v>37549</v>
          </cell>
          <cell r="B2764">
            <v>13000</v>
          </cell>
          <cell r="D2764"/>
          <cell r="E2764">
            <v>1.54</v>
          </cell>
          <cell r="F2764">
            <v>1.66</v>
          </cell>
          <cell r="G2764">
            <v>1.59</v>
          </cell>
          <cell r="H2764">
            <v>20670</v>
          </cell>
          <cell r="I2764">
            <v>13000</v>
          </cell>
          <cell r="N2764"/>
          <cell r="P2764"/>
          <cell r="Q2764"/>
          <cell r="R2764"/>
          <cell r="S2764"/>
          <cell r="U2764"/>
          <cell r="V2764"/>
          <cell r="W2764"/>
          <cell r="X2764">
            <v>37530</v>
          </cell>
          <cell r="Y2764">
            <v>20670</v>
          </cell>
          <cell r="Z2764">
            <v>37530</v>
          </cell>
          <cell r="AA2764"/>
          <cell r="AB2764"/>
          <cell r="AC2764"/>
        </row>
        <row r="2765">
          <cell r="A2765">
            <v>37550</v>
          </cell>
          <cell r="B2765">
            <v>7000</v>
          </cell>
          <cell r="D2765"/>
          <cell r="E2765">
            <v>1.5</v>
          </cell>
          <cell r="F2765">
            <v>1.5</v>
          </cell>
          <cell r="G2765">
            <v>1.5</v>
          </cell>
          <cell r="H2765">
            <v>10500</v>
          </cell>
          <cell r="I2765">
            <v>7000</v>
          </cell>
          <cell r="N2765"/>
          <cell r="P2765"/>
          <cell r="Q2765"/>
          <cell r="R2765"/>
          <cell r="S2765"/>
          <cell r="U2765"/>
          <cell r="V2765"/>
          <cell r="W2765"/>
          <cell r="X2765">
            <v>37530</v>
          </cell>
          <cell r="Y2765">
            <v>10500</v>
          </cell>
          <cell r="Z2765">
            <v>37530</v>
          </cell>
          <cell r="AA2765"/>
          <cell r="AB2765"/>
          <cell r="AC2765"/>
        </row>
        <row r="2766">
          <cell r="A2766">
            <v>37551</v>
          </cell>
          <cell r="B2766">
            <v>3000</v>
          </cell>
          <cell r="D2766"/>
          <cell r="E2766">
            <v>1.49</v>
          </cell>
          <cell r="F2766">
            <v>1.49</v>
          </cell>
          <cell r="G2766">
            <v>1.49</v>
          </cell>
          <cell r="H2766">
            <v>4470</v>
          </cell>
          <cell r="I2766">
            <v>3000</v>
          </cell>
          <cell r="N2766"/>
          <cell r="P2766"/>
          <cell r="Q2766"/>
          <cell r="R2766"/>
          <cell r="S2766"/>
          <cell r="U2766"/>
          <cell r="V2766"/>
          <cell r="W2766"/>
          <cell r="X2766">
            <v>37530</v>
          </cell>
          <cell r="Y2766">
            <v>4470</v>
          </cell>
          <cell r="Z2766">
            <v>37530</v>
          </cell>
          <cell r="AA2766"/>
          <cell r="AB2766"/>
          <cell r="AC2766"/>
        </row>
        <row r="2767">
          <cell r="A2767">
            <v>37552</v>
          </cell>
          <cell r="B2767">
            <v>15000</v>
          </cell>
          <cell r="D2767"/>
          <cell r="E2767">
            <v>1.5</v>
          </cell>
          <cell r="F2767">
            <v>1.8</v>
          </cell>
          <cell r="G2767">
            <v>1.6</v>
          </cell>
          <cell r="H2767">
            <v>24000</v>
          </cell>
          <cell r="I2767">
            <v>15000</v>
          </cell>
          <cell r="N2767"/>
          <cell r="P2767"/>
          <cell r="Q2767"/>
          <cell r="R2767"/>
          <cell r="S2767"/>
          <cell r="U2767"/>
          <cell r="V2767"/>
          <cell r="W2767"/>
          <cell r="X2767">
            <v>37530</v>
          </cell>
          <cell r="Y2767">
            <v>24000</v>
          </cell>
          <cell r="Z2767">
            <v>37530</v>
          </cell>
          <cell r="AA2767"/>
          <cell r="AB2767"/>
          <cell r="AC2767"/>
        </row>
        <row r="2768">
          <cell r="A2768">
            <v>37553</v>
          </cell>
          <cell r="B2768">
            <v>8000</v>
          </cell>
          <cell r="D2768"/>
          <cell r="E2768">
            <v>1.8</v>
          </cell>
          <cell r="F2768">
            <v>1.8</v>
          </cell>
          <cell r="G2768">
            <v>1.8</v>
          </cell>
          <cell r="H2768">
            <v>14400</v>
          </cell>
          <cell r="I2768">
            <v>8000</v>
          </cell>
          <cell r="N2768"/>
          <cell r="P2768"/>
          <cell r="Q2768"/>
          <cell r="R2768"/>
          <cell r="S2768"/>
          <cell r="U2768"/>
          <cell r="V2768"/>
          <cell r="W2768"/>
          <cell r="X2768">
            <v>37530</v>
          </cell>
          <cell r="Y2768">
            <v>14400</v>
          </cell>
          <cell r="Z2768">
            <v>37530</v>
          </cell>
          <cell r="AA2768"/>
          <cell r="AB2768"/>
          <cell r="AC2768"/>
        </row>
        <row r="2769">
          <cell r="A2769">
            <v>37554</v>
          </cell>
          <cell r="B2769">
            <v>8000</v>
          </cell>
          <cell r="D2769"/>
          <cell r="E2769">
            <v>1.8</v>
          </cell>
          <cell r="F2769">
            <v>1.8</v>
          </cell>
          <cell r="G2769">
            <v>1.8</v>
          </cell>
          <cell r="H2769">
            <v>14400</v>
          </cell>
          <cell r="I2769">
            <v>8000</v>
          </cell>
          <cell r="N2769"/>
          <cell r="P2769"/>
          <cell r="Q2769"/>
          <cell r="R2769"/>
          <cell r="S2769"/>
          <cell r="U2769"/>
          <cell r="V2769"/>
          <cell r="W2769"/>
          <cell r="X2769">
            <v>37530</v>
          </cell>
          <cell r="Y2769">
            <v>14400</v>
          </cell>
          <cell r="Z2769">
            <v>37530</v>
          </cell>
          <cell r="AA2769"/>
          <cell r="AB2769"/>
          <cell r="AC2769"/>
        </row>
        <row r="2770">
          <cell r="A2770">
            <v>37555</v>
          </cell>
          <cell r="B2770">
            <v>8000</v>
          </cell>
          <cell r="D2770"/>
          <cell r="E2770">
            <v>1.8</v>
          </cell>
          <cell r="F2770">
            <v>1.8</v>
          </cell>
          <cell r="G2770">
            <v>1.8</v>
          </cell>
          <cell r="H2770">
            <v>14400</v>
          </cell>
          <cell r="I2770">
            <v>8000</v>
          </cell>
          <cell r="N2770"/>
          <cell r="P2770"/>
          <cell r="Q2770"/>
          <cell r="R2770"/>
          <cell r="S2770"/>
          <cell r="U2770"/>
          <cell r="V2770"/>
          <cell r="W2770"/>
          <cell r="X2770">
            <v>37530</v>
          </cell>
          <cell r="Y2770">
            <v>14400</v>
          </cell>
          <cell r="Z2770">
            <v>37530</v>
          </cell>
          <cell r="AA2770"/>
          <cell r="AB2770"/>
          <cell r="AC2770"/>
        </row>
        <row r="2771">
          <cell r="A2771">
            <v>37556</v>
          </cell>
          <cell r="B2771">
            <v>8000</v>
          </cell>
          <cell r="D2771"/>
          <cell r="E2771">
            <v>1.8</v>
          </cell>
          <cell r="F2771">
            <v>1.8</v>
          </cell>
          <cell r="G2771">
            <v>1.8</v>
          </cell>
          <cell r="H2771">
            <v>14400</v>
          </cell>
          <cell r="I2771">
            <v>8000</v>
          </cell>
          <cell r="N2771"/>
          <cell r="P2771"/>
          <cell r="Q2771"/>
          <cell r="R2771"/>
          <cell r="S2771"/>
          <cell r="U2771"/>
          <cell r="V2771"/>
          <cell r="W2771"/>
          <cell r="X2771">
            <v>37530</v>
          </cell>
          <cell r="Y2771">
            <v>14400</v>
          </cell>
          <cell r="Z2771">
            <v>37530</v>
          </cell>
          <cell r="AA2771"/>
          <cell r="AB2771"/>
          <cell r="AC2771"/>
        </row>
        <row r="2772">
          <cell r="A2772">
            <v>37557</v>
          </cell>
          <cell r="B2772">
            <v>0</v>
          </cell>
          <cell r="D2772"/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N2772"/>
          <cell r="P2772"/>
          <cell r="Q2772"/>
          <cell r="R2772"/>
          <cell r="S2772"/>
          <cell r="U2772"/>
          <cell r="V2772"/>
          <cell r="W2772"/>
          <cell r="X2772">
            <v>37530</v>
          </cell>
          <cell r="Y2772">
            <v>0</v>
          </cell>
          <cell r="Z2772" t="str">
            <v/>
          </cell>
          <cell r="AA2772"/>
          <cell r="AB2772"/>
          <cell r="AC2772"/>
        </row>
        <row r="2773">
          <cell r="A2773">
            <v>37558</v>
          </cell>
          <cell r="B2773">
            <v>0</v>
          </cell>
          <cell r="D2773"/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N2773"/>
          <cell r="P2773"/>
          <cell r="Q2773"/>
          <cell r="R2773"/>
          <cell r="S2773"/>
          <cell r="U2773"/>
          <cell r="V2773"/>
          <cell r="W2773"/>
          <cell r="X2773">
            <v>37530</v>
          </cell>
          <cell r="Y2773">
            <v>0</v>
          </cell>
          <cell r="Z2773" t="str">
            <v/>
          </cell>
          <cell r="AA2773"/>
          <cell r="AB2773"/>
          <cell r="AC2773"/>
        </row>
        <row r="2774">
          <cell r="A2774">
            <v>37559</v>
          </cell>
          <cell r="B2774">
            <v>8000</v>
          </cell>
          <cell r="D2774"/>
          <cell r="E2774">
            <v>1.9</v>
          </cell>
          <cell r="F2774">
            <v>1.9</v>
          </cell>
          <cell r="G2774">
            <v>1.9</v>
          </cell>
          <cell r="H2774">
            <v>15200</v>
          </cell>
          <cell r="I2774">
            <v>8000</v>
          </cell>
          <cell r="N2774"/>
          <cell r="P2774"/>
          <cell r="Q2774"/>
          <cell r="R2774"/>
          <cell r="S2774"/>
          <cell r="U2774"/>
          <cell r="V2774"/>
          <cell r="W2774"/>
          <cell r="X2774">
            <v>37530</v>
          </cell>
          <cell r="Y2774">
            <v>15200</v>
          </cell>
          <cell r="Z2774">
            <v>37530</v>
          </cell>
          <cell r="AA2774"/>
          <cell r="AB2774"/>
          <cell r="AC2774"/>
        </row>
        <row r="2775">
          <cell r="A2775">
            <v>37560</v>
          </cell>
          <cell r="B2775">
            <v>61000</v>
          </cell>
          <cell r="C2775"/>
          <cell r="D2775"/>
          <cell r="E2775">
            <v>1.9</v>
          </cell>
          <cell r="F2775">
            <v>2.7</v>
          </cell>
          <cell r="G2775">
            <v>2.56</v>
          </cell>
          <cell r="H2775">
            <v>156160</v>
          </cell>
          <cell r="I2775">
            <v>61000</v>
          </cell>
          <cell r="J2775">
            <v>813095</v>
          </cell>
          <cell r="K2775">
            <v>418500</v>
          </cell>
          <cell r="L2775">
            <v>1.942879330943847</v>
          </cell>
          <cell r="M2775"/>
          <cell r="N2775"/>
          <cell r="O2775"/>
          <cell r="P2775"/>
          <cell r="Q2775"/>
          <cell r="R2775"/>
          <cell r="S2775"/>
          <cell r="T2775"/>
          <cell r="U2775"/>
          <cell r="V2775"/>
          <cell r="W2775"/>
          <cell r="X2775">
            <v>37530</v>
          </cell>
          <cell r="Y2775">
            <v>156160</v>
          </cell>
          <cell r="Z2775">
            <v>37530</v>
          </cell>
          <cell r="AA2775"/>
          <cell r="AB2775"/>
          <cell r="AC2775"/>
        </row>
        <row r="2776">
          <cell r="A2776">
            <v>37561</v>
          </cell>
          <cell r="B2776">
            <v>61000</v>
          </cell>
          <cell r="D2776"/>
          <cell r="E2776">
            <v>1.9</v>
          </cell>
          <cell r="F2776">
            <v>2.7</v>
          </cell>
          <cell r="G2776">
            <v>2.56</v>
          </cell>
          <cell r="H2776">
            <v>156160</v>
          </cell>
          <cell r="I2776">
            <v>61000</v>
          </cell>
          <cell r="N2776"/>
          <cell r="P2776"/>
          <cell r="Q2776"/>
          <cell r="R2776"/>
          <cell r="S2776"/>
          <cell r="U2776"/>
          <cell r="V2776"/>
          <cell r="W2776"/>
          <cell r="X2776">
            <v>37561</v>
          </cell>
          <cell r="Y2776">
            <v>156160</v>
          </cell>
          <cell r="Z2776">
            <v>37561</v>
          </cell>
          <cell r="AA2776"/>
          <cell r="AB2776"/>
          <cell r="AC2776"/>
        </row>
        <row r="2777">
          <cell r="A2777">
            <v>37562</v>
          </cell>
          <cell r="B2777">
            <v>61000</v>
          </cell>
          <cell r="D2777"/>
          <cell r="E2777">
            <v>1.9</v>
          </cell>
          <cell r="F2777">
            <v>2.7</v>
          </cell>
          <cell r="G2777">
            <v>2.56</v>
          </cell>
          <cell r="H2777">
            <v>156160</v>
          </cell>
          <cell r="I2777">
            <v>61000</v>
          </cell>
          <cell r="N2777"/>
          <cell r="P2777"/>
          <cell r="Q2777"/>
          <cell r="R2777"/>
          <cell r="S2777"/>
          <cell r="U2777"/>
          <cell r="V2777"/>
          <cell r="W2777"/>
          <cell r="X2777">
            <v>37561</v>
          </cell>
          <cell r="Y2777">
            <v>156160</v>
          </cell>
          <cell r="Z2777">
            <v>37561</v>
          </cell>
          <cell r="AA2777"/>
          <cell r="AB2777"/>
          <cell r="AC2777"/>
        </row>
        <row r="2778">
          <cell r="A2778">
            <v>37563</v>
          </cell>
          <cell r="B2778">
            <v>61000</v>
          </cell>
          <cell r="D2778"/>
          <cell r="E2778">
            <v>1.9</v>
          </cell>
          <cell r="F2778">
            <v>2.7</v>
          </cell>
          <cell r="G2778">
            <v>2.56</v>
          </cell>
          <cell r="H2778">
            <v>156160</v>
          </cell>
          <cell r="I2778">
            <v>61000</v>
          </cell>
          <cell r="N2778"/>
          <cell r="P2778"/>
          <cell r="Q2778"/>
          <cell r="R2778"/>
          <cell r="S2778"/>
          <cell r="U2778"/>
          <cell r="V2778"/>
          <cell r="W2778"/>
          <cell r="X2778">
            <v>37561</v>
          </cell>
          <cell r="Y2778">
            <v>156160</v>
          </cell>
          <cell r="Z2778">
            <v>37561</v>
          </cell>
          <cell r="AA2778"/>
          <cell r="AB2778"/>
          <cell r="AC2778"/>
        </row>
        <row r="2779">
          <cell r="A2779">
            <v>37564</v>
          </cell>
          <cell r="B2779">
            <v>62500</v>
          </cell>
          <cell r="D2779"/>
          <cell r="E2779">
            <v>1.8</v>
          </cell>
          <cell r="F2779">
            <v>2.5499999999999998</v>
          </cell>
          <cell r="G2779">
            <v>2.42</v>
          </cell>
          <cell r="H2779">
            <v>151250</v>
          </cell>
          <cell r="I2779">
            <v>62500</v>
          </cell>
          <cell r="N2779"/>
          <cell r="P2779"/>
          <cell r="Q2779"/>
          <cell r="R2779"/>
          <cell r="S2779"/>
          <cell r="U2779"/>
          <cell r="V2779"/>
          <cell r="W2779"/>
          <cell r="X2779">
            <v>37561</v>
          </cell>
          <cell r="Y2779">
            <v>151250</v>
          </cell>
          <cell r="Z2779">
            <v>37561</v>
          </cell>
          <cell r="AA2779"/>
          <cell r="AB2779"/>
          <cell r="AC2779"/>
        </row>
        <row r="2780">
          <cell r="A2780">
            <v>37565</v>
          </cell>
          <cell r="B2780">
            <v>63300</v>
          </cell>
          <cell r="D2780"/>
          <cell r="E2780">
            <v>1.85</v>
          </cell>
          <cell r="F2780">
            <v>2.5299999999999998</v>
          </cell>
          <cell r="G2780">
            <v>2.4</v>
          </cell>
          <cell r="H2780">
            <v>151920</v>
          </cell>
          <cell r="I2780">
            <v>63300</v>
          </cell>
          <cell r="N2780"/>
          <cell r="P2780"/>
          <cell r="Q2780"/>
          <cell r="R2780"/>
          <cell r="S2780"/>
          <cell r="U2780"/>
          <cell r="V2780"/>
          <cell r="W2780"/>
          <cell r="X2780">
            <v>37561</v>
          </cell>
          <cell r="Y2780">
            <v>151920</v>
          </cell>
          <cell r="Z2780">
            <v>37561</v>
          </cell>
          <cell r="AA2780"/>
          <cell r="AB2780"/>
          <cell r="AC2780"/>
        </row>
        <row r="2781">
          <cell r="A2781">
            <v>37566</v>
          </cell>
          <cell r="B2781">
            <v>67300</v>
          </cell>
          <cell r="D2781"/>
          <cell r="E2781">
            <v>1.85</v>
          </cell>
          <cell r="F2781">
            <v>2.39</v>
          </cell>
          <cell r="G2781">
            <v>2.27</v>
          </cell>
          <cell r="H2781">
            <v>152771</v>
          </cell>
          <cell r="I2781">
            <v>67300</v>
          </cell>
          <cell r="N2781"/>
          <cell r="P2781"/>
          <cell r="Q2781"/>
          <cell r="R2781"/>
          <cell r="S2781"/>
          <cell r="U2781"/>
          <cell r="V2781"/>
          <cell r="W2781"/>
          <cell r="X2781">
            <v>37561</v>
          </cell>
          <cell r="Y2781">
            <v>152771</v>
          </cell>
          <cell r="Z2781">
            <v>37561</v>
          </cell>
          <cell r="AA2781"/>
          <cell r="AB2781"/>
          <cell r="AC2781"/>
        </row>
        <row r="2782">
          <cell r="A2782">
            <v>37567</v>
          </cell>
          <cell r="B2782">
            <v>67300</v>
          </cell>
          <cell r="D2782"/>
          <cell r="E2782">
            <v>1.6</v>
          </cell>
          <cell r="F2782">
            <v>2.11</v>
          </cell>
          <cell r="G2782">
            <v>2.02</v>
          </cell>
          <cell r="H2782">
            <v>135946</v>
          </cell>
          <cell r="I2782">
            <v>67300</v>
          </cell>
          <cell r="N2782"/>
          <cell r="P2782"/>
          <cell r="Q2782"/>
          <cell r="R2782"/>
          <cell r="S2782"/>
          <cell r="U2782"/>
          <cell r="V2782"/>
          <cell r="W2782"/>
          <cell r="X2782">
            <v>37561</v>
          </cell>
          <cell r="Y2782">
            <v>135946</v>
          </cell>
          <cell r="Z2782">
            <v>37561</v>
          </cell>
          <cell r="AA2782"/>
          <cell r="AB2782"/>
          <cell r="AC2782"/>
        </row>
        <row r="2783">
          <cell r="A2783">
            <v>37568</v>
          </cell>
          <cell r="B2783">
            <v>87300</v>
          </cell>
          <cell r="D2783"/>
          <cell r="E2783">
            <v>1.6</v>
          </cell>
          <cell r="F2783">
            <v>2.0699999999999998</v>
          </cell>
          <cell r="G2783">
            <v>2</v>
          </cell>
          <cell r="H2783">
            <v>174600</v>
          </cell>
          <cell r="I2783">
            <v>87300</v>
          </cell>
          <cell r="N2783"/>
          <cell r="P2783"/>
          <cell r="Q2783"/>
          <cell r="R2783"/>
          <cell r="S2783"/>
          <cell r="U2783"/>
          <cell r="V2783"/>
          <cell r="W2783"/>
          <cell r="X2783">
            <v>37561</v>
          </cell>
          <cell r="Y2783">
            <v>174600</v>
          </cell>
          <cell r="Z2783">
            <v>37561</v>
          </cell>
          <cell r="AA2783"/>
          <cell r="AB2783"/>
          <cell r="AC2783"/>
        </row>
        <row r="2784">
          <cell r="A2784">
            <v>37569</v>
          </cell>
          <cell r="B2784">
            <v>87300</v>
          </cell>
          <cell r="D2784"/>
          <cell r="E2784">
            <v>1.6</v>
          </cell>
          <cell r="F2784">
            <v>2.0699999999999998</v>
          </cell>
          <cell r="G2784">
            <v>2</v>
          </cell>
          <cell r="H2784">
            <v>174600</v>
          </cell>
          <cell r="I2784">
            <v>87300</v>
          </cell>
          <cell r="N2784"/>
          <cell r="P2784"/>
          <cell r="Q2784"/>
          <cell r="R2784"/>
          <cell r="S2784"/>
          <cell r="U2784"/>
          <cell r="V2784"/>
          <cell r="W2784"/>
          <cell r="X2784">
            <v>37561</v>
          </cell>
          <cell r="Y2784">
            <v>174600</v>
          </cell>
          <cell r="Z2784">
            <v>37561</v>
          </cell>
          <cell r="AA2784"/>
          <cell r="AB2784"/>
          <cell r="AC2784"/>
        </row>
        <row r="2785">
          <cell r="A2785">
            <v>37570</v>
          </cell>
          <cell r="B2785">
            <v>87300</v>
          </cell>
          <cell r="D2785"/>
          <cell r="E2785">
            <v>1.6</v>
          </cell>
          <cell r="F2785">
            <v>2.0699999999999998</v>
          </cell>
          <cell r="G2785">
            <v>2</v>
          </cell>
          <cell r="H2785">
            <v>174600</v>
          </cell>
          <cell r="I2785">
            <v>87300</v>
          </cell>
          <cell r="N2785"/>
          <cell r="P2785"/>
          <cell r="Q2785"/>
          <cell r="R2785"/>
          <cell r="S2785"/>
          <cell r="U2785"/>
          <cell r="V2785"/>
          <cell r="W2785"/>
          <cell r="X2785">
            <v>37561</v>
          </cell>
          <cell r="Y2785">
            <v>174600</v>
          </cell>
          <cell r="Z2785">
            <v>37561</v>
          </cell>
          <cell r="AA2785"/>
          <cell r="AB2785"/>
          <cell r="AC2785"/>
        </row>
        <row r="2786">
          <cell r="A2786">
            <v>37571</v>
          </cell>
          <cell r="B2786">
            <v>82300</v>
          </cell>
          <cell r="D2786"/>
          <cell r="E2786">
            <v>1.6</v>
          </cell>
          <cell r="F2786">
            <v>2.13</v>
          </cell>
          <cell r="G2786">
            <v>2.0699999999999998</v>
          </cell>
          <cell r="H2786">
            <v>170361</v>
          </cell>
          <cell r="I2786">
            <v>82300</v>
          </cell>
          <cell r="N2786"/>
          <cell r="P2786"/>
          <cell r="Q2786"/>
          <cell r="R2786"/>
          <cell r="S2786"/>
          <cell r="U2786"/>
          <cell r="V2786"/>
          <cell r="W2786"/>
          <cell r="X2786">
            <v>37561</v>
          </cell>
          <cell r="Y2786">
            <v>170361</v>
          </cell>
          <cell r="Z2786">
            <v>37561</v>
          </cell>
          <cell r="AA2786"/>
          <cell r="AB2786"/>
          <cell r="AC2786"/>
        </row>
        <row r="2787">
          <cell r="A2787">
            <v>37572</v>
          </cell>
          <cell r="B2787">
            <v>88300</v>
          </cell>
          <cell r="D2787"/>
          <cell r="E2787">
            <v>1.6</v>
          </cell>
          <cell r="F2787">
            <v>2.11</v>
          </cell>
          <cell r="G2787">
            <v>2.08</v>
          </cell>
          <cell r="H2787">
            <v>183664</v>
          </cell>
          <cell r="I2787">
            <v>88300</v>
          </cell>
          <cell r="N2787"/>
          <cell r="P2787"/>
          <cell r="Q2787"/>
          <cell r="R2787"/>
          <cell r="S2787"/>
          <cell r="U2787"/>
          <cell r="V2787"/>
          <cell r="W2787"/>
          <cell r="X2787">
            <v>37561</v>
          </cell>
          <cell r="Y2787">
            <v>183664</v>
          </cell>
          <cell r="Z2787">
            <v>37561</v>
          </cell>
          <cell r="AA2787"/>
          <cell r="AB2787"/>
          <cell r="AC2787"/>
        </row>
        <row r="2788">
          <cell r="A2788">
            <v>37573</v>
          </cell>
          <cell r="B2788">
            <v>107300</v>
          </cell>
          <cell r="D2788"/>
          <cell r="E2788">
            <v>1.05</v>
          </cell>
          <cell r="F2788">
            <v>2.13</v>
          </cell>
          <cell r="G2788">
            <v>1.93</v>
          </cell>
          <cell r="H2788">
            <v>207089</v>
          </cell>
          <cell r="I2788">
            <v>107300</v>
          </cell>
          <cell r="N2788"/>
          <cell r="P2788"/>
          <cell r="Q2788"/>
          <cell r="R2788"/>
          <cell r="S2788"/>
          <cell r="U2788"/>
          <cell r="V2788"/>
          <cell r="W2788"/>
          <cell r="X2788">
            <v>37561</v>
          </cell>
          <cell r="Y2788">
            <v>207089</v>
          </cell>
          <cell r="Z2788">
            <v>37561</v>
          </cell>
          <cell r="AA2788"/>
          <cell r="AB2788"/>
          <cell r="AC2788"/>
        </row>
        <row r="2789">
          <cell r="A2789">
            <v>37574</v>
          </cell>
          <cell r="B2789">
            <v>92700</v>
          </cell>
          <cell r="D2789"/>
          <cell r="E2789">
            <v>1.6</v>
          </cell>
          <cell r="F2789">
            <v>2.1</v>
          </cell>
          <cell r="G2789">
            <v>2.06</v>
          </cell>
          <cell r="H2789">
            <v>190962</v>
          </cell>
          <cell r="I2789">
            <v>92700</v>
          </cell>
          <cell r="N2789"/>
          <cell r="P2789"/>
          <cell r="Q2789"/>
          <cell r="R2789"/>
          <cell r="S2789"/>
          <cell r="U2789"/>
          <cell r="V2789"/>
          <cell r="W2789"/>
          <cell r="X2789">
            <v>37561</v>
          </cell>
          <cell r="Y2789">
            <v>190962</v>
          </cell>
          <cell r="Z2789">
            <v>37561</v>
          </cell>
          <cell r="AA2789"/>
          <cell r="AB2789"/>
          <cell r="AC2789"/>
        </row>
        <row r="2790">
          <cell r="A2790">
            <v>37575</v>
          </cell>
          <cell r="B2790">
            <v>90000</v>
          </cell>
          <cell r="D2790"/>
          <cell r="E2790">
            <v>1.6</v>
          </cell>
          <cell r="F2790">
            <v>2.12</v>
          </cell>
          <cell r="G2790">
            <v>2.0699999999999998</v>
          </cell>
          <cell r="H2790">
            <v>186300</v>
          </cell>
          <cell r="I2790">
            <v>90000</v>
          </cell>
          <cell r="N2790"/>
          <cell r="P2790"/>
          <cell r="Q2790"/>
          <cell r="R2790"/>
          <cell r="S2790"/>
          <cell r="U2790"/>
          <cell r="V2790"/>
          <cell r="W2790"/>
          <cell r="X2790">
            <v>37561</v>
          </cell>
          <cell r="Y2790">
            <v>186300</v>
          </cell>
          <cell r="Z2790">
            <v>37561</v>
          </cell>
          <cell r="AA2790"/>
          <cell r="AB2790"/>
          <cell r="AC2790"/>
        </row>
        <row r="2791">
          <cell r="A2791">
            <v>37576</v>
          </cell>
          <cell r="B2791">
            <v>90000</v>
          </cell>
          <cell r="D2791"/>
          <cell r="E2791">
            <v>1.6</v>
          </cell>
          <cell r="F2791">
            <v>2.12</v>
          </cell>
          <cell r="G2791">
            <v>2.0699999999999998</v>
          </cell>
          <cell r="H2791">
            <v>186300</v>
          </cell>
          <cell r="I2791">
            <v>90000</v>
          </cell>
          <cell r="N2791"/>
          <cell r="P2791"/>
          <cell r="Q2791"/>
          <cell r="R2791"/>
          <cell r="S2791"/>
          <cell r="U2791"/>
          <cell r="V2791"/>
          <cell r="W2791"/>
          <cell r="X2791">
            <v>37561</v>
          </cell>
          <cell r="Y2791">
            <v>186300</v>
          </cell>
          <cell r="Z2791">
            <v>37561</v>
          </cell>
          <cell r="AA2791"/>
          <cell r="AB2791"/>
          <cell r="AC2791"/>
        </row>
        <row r="2792">
          <cell r="A2792">
            <v>37577</v>
          </cell>
          <cell r="B2792">
            <v>90000</v>
          </cell>
          <cell r="D2792"/>
          <cell r="E2792">
            <v>1.6</v>
          </cell>
          <cell r="F2792">
            <v>2.12</v>
          </cell>
          <cell r="G2792">
            <v>2.0699999999999998</v>
          </cell>
          <cell r="H2792">
            <v>186300</v>
          </cell>
          <cell r="I2792">
            <v>90000</v>
          </cell>
          <cell r="N2792"/>
          <cell r="P2792"/>
          <cell r="Q2792"/>
          <cell r="R2792"/>
          <cell r="S2792"/>
          <cell r="U2792"/>
          <cell r="V2792"/>
          <cell r="W2792"/>
          <cell r="X2792">
            <v>37561</v>
          </cell>
          <cell r="Y2792">
            <v>186300</v>
          </cell>
          <cell r="Z2792">
            <v>37561</v>
          </cell>
          <cell r="AA2792"/>
          <cell r="AB2792"/>
          <cell r="AC2792"/>
        </row>
        <row r="2793">
          <cell r="A2793">
            <v>37578</v>
          </cell>
          <cell r="B2793">
            <v>92000</v>
          </cell>
          <cell r="D2793"/>
          <cell r="E2793">
            <v>1.4</v>
          </cell>
          <cell r="F2793">
            <v>2.06</v>
          </cell>
          <cell r="G2793">
            <v>2.0299999999999998</v>
          </cell>
          <cell r="H2793">
            <v>186759.99999999997</v>
          </cell>
          <cell r="I2793">
            <v>92000</v>
          </cell>
          <cell r="N2793"/>
          <cell r="P2793"/>
          <cell r="Q2793"/>
          <cell r="R2793"/>
          <cell r="S2793"/>
          <cell r="U2793"/>
          <cell r="V2793"/>
          <cell r="W2793"/>
          <cell r="X2793">
            <v>37561</v>
          </cell>
          <cell r="Y2793">
            <v>186759.99999999997</v>
          </cell>
          <cell r="Z2793">
            <v>37561</v>
          </cell>
          <cell r="AA2793"/>
          <cell r="AB2793"/>
          <cell r="AC2793"/>
        </row>
        <row r="2794">
          <cell r="A2794">
            <v>37579</v>
          </cell>
          <cell r="B2794">
            <v>105000</v>
          </cell>
          <cell r="D2794"/>
          <cell r="E2794">
            <v>1.23</v>
          </cell>
          <cell r="F2794">
            <v>2.02</v>
          </cell>
          <cell r="G2794">
            <v>1.91</v>
          </cell>
          <cell r="H2794">
            <v>200550</v>
          </cell>
          <cell r="I2794">
            <v>105000</v>
          </cell>
          <cell r="N2794"/>
          <cell r="P2794"/>
          <cell r="Q2794"/>
          <cell r="R2794"/>
          <cell r="S2794"/>
          <cell r="U2794"/>
          <cell r="V2794"/>
          <cell r="W2794"/>
          <cell r="X2794">
            <v>37561</v>
          </cell>
          <cell r="Y2794">
            <v>200550</v>
          </cell>
          <cell r="Z2794">
            <v>37561</v>
          </cell>
          <cell r="AA2794"/>
          <cell r="AB2794"/>
          <cell r="AC2794"/>
        </row>
        <row r="2795">
          <cell r="A2795">
            <v>37580</v>
          </cell>
          <cell r="B2795">
            <v>91000</v>
          </cell>
          <cell r="D2795"/>
          <cell r="E2795">
            <v>1.6</v>
          </cell>
          <cell r="F2795">
            <v>2</v>
          </cell>
          <cell r="G2795">
            <v>1.97</v>
          </cell>
          <cell r="H2795">
            <v>179270</v>
          </cell>
          <cell r="I2795">
            <v>91000</v>
          </cell>
          <cell r="N2795"/>
          <cell r="P2795"/>
          <cell r="Q2795"/>
          <cell r="R2795"/>
          <cell r="S2795"/>
          <cell r="U2795"/>
          <cell r="V2795"/>
          <cell r="W2795"/>
          <cell r="X2795">
            <v>37561</v>
          </cell>
          <cell r="Y2795">
            <v>179270</v>
          </cell>
          <cell r="Z2795">
            <v>37561</v>
          </cell>
          <cell r="AA2795"/>
          <cell r="AB2795"/>
          <cell r="AC2795"/>
        </row>
        <row r="2796">
          <cell r="A2796">
            <v>37581</v>
          </cell>
          <cell r="B2796">
            <v>107500</v>
          </cell>
          <cell r="D2796"/>
          <cell r="E2796">
            <v>1.29</v>
          </cell>
          <cell r="F2796">
            <v>2.0499999999999998</v>
          </cell>
          <cell r="G2796">
            <v>1.91</v>
          </cell>
          <cell r="H2796">
            <v>205325</v>
          </cell>
          <cell r="I2796">
            <v>107500</v>
          </cell>
          <cell r="N2796"/>
          <cell r="P2796"/>
          <cell r="Q2796"/>
          <cell r="R2796"/>
          <cell r="S2796"/>
          <cell r="U2796"/>
          <cell r="V2796"/>
          <cell r="W2796"/>
          <cell r="X2796">
            <v>37561</v>
          </cell>
          <cell r="Y2796">
            <v>205325</v>
          </cell>
          <cell r="Z2796">
            <v>37561</v>
          </cell>
          <cell r="AA2796"/>
          <cell r="AB2796"/>
          <cell r="AC2796"/>
        </row>
        <row r="2797">
          <cell r="A2797">
            <v>37582</v>
          </cell>
          <cell r="B2797">
            <v>105500</v>
          </cell>
          <cell r="D2797"/>
          <cell r="E2797">
            <v>1.29</v>
          </cell>
          <cell r="F2797">
            <v>2.0699999999999998</v>
          </cell>
          <cell r="G2797">
            <v>1.91</v>
          </cell>
          <cell r="H2797">
            <v>201505</v>
          </cell>
          <cell r="I2797">
            <v>105500</v>
          </cell>
          <cell r="N2797"/>
          <cell r="P2797"/>
          <cell r="Q2797"/>
          <cell r="R2797"/>
          <cell r="S2797"/>
          <cell r="U2797"/>
          <cell r="V2797"/>
          <cell r="W2797"/>
          <cell r="X2797">
            <v>37561</v>
          </cell>
          <cell r="Y2797">
            <v>201505</v>
          </cell>
          <cell r="Z2797">
            <v>37561</v>
          </cell>
          <cell r="AA2797"/>
          <cell r="AB2797"/>
          <cell r="AC2797"/>
        </row>
        <row r="2798">
          <cell r="A2798">
            <v>37583</v>
          </cell>
          <cell r="B2798">
            <v>105500</v>
          </cell>
          <cell r="D2798"/>
          <cell r="E2798">
            <v>1.29</v>
          </cell>
          <cell r="F2798">
            <v>2.0699999999999998</v>
          </cell>
          <cell r="G2798">
            <v>1.91</v>
          </cell>
          <cell r="H2798">
            <v>201505</v>
          </cell>
          <cell r="I2798">
            <v>105500</v>
          </cell>
          <cell r="N2798"/>
          <cell r="P2798"/>
          <cell r="Q2798"/>
          <cell r="R2798"/>
          <cell r="S2798"/>
          <cell r="U2798"/>
          <cell r="V2798"/>
          <cell r="W2798"/>
          <cell r="X2798">
            <v>37561</v>
          </cell>
          <cell r="Y2798">
            <v>201505</v>
          </cell>
          <cell r="Z2798">
            <v>37561</v>
          </cell>
          <cell r="AA2798"/>
          <cell r="AB2798"/>
          <cell r="AC2798"/>
        </row>
        <row r="2799">
          <cell r="A2799">
            <v>37584</v>
          </cell>
          <cell r="B2799">
            <v>105500</v>
          </cell>
          <cell r="D2799"/>
          <cell r="E2799">
            <v>1.29</v>
          </cell>
          <cell r="F2799">
            <v>2.0699999999999998</v>
          </cell>
          <cell r="G2799">
            <v>1.91</v>
          </cell>
          <cell r="H2799">
            <v>201505</v>
          </cell>
          <cell r="I2799">
            <v>105500</v>
          </cell>
          <cell r="N2799"/>
          <cell r="P2799"/>
          <cell r="Q2799"/>
          <cell r="R2799"/>
          <cell r="S2799"/>
          <cell r="U2799"/>
          <cell r="V2799"/>
          <cell r="W2799"/>
          <cell r="X2799">
            <v>37561</v>
          </cell>
          <cell r="Y2799">
            <v>201505</v>
          </cell>
          <cell r="Z2799">
            <v>37561</v>
          </cell>
          <cell r="AA2799"/>
          <cell r="AB2799"/>
          <cell r="AC2799"/>
        </row>
        <row r="2800">
          <cell r="A2800">
            <v>37585</v>
          </cell>
          <cell r="B2800">
            <v>101000</v>
          </cell>
          <cell r="D2800"/>
          <cell r="E2800">
            <v>1.33</v>
          </cell>
          <cell r="F2800">
            <v>2.11</v>
          </cell>
          <cell r="G2800">
            <v>2</v>
          </cell>
          <cell r="H2800">
            <v>202000</v>
          </cell>
          <cell r="I2800">
            <v>101000</v>
          </cell>
          <cell r="N2800"/>
          <cell r="P2800"/>
          <cell r="Q2800"/>
          <cell r="R2800"/>
          <cell r="S2800"/>
          <cell r="U2800"/>
          <cell r="V2800"/>
          <cell r="W2800"/>
          <cell r="X2800">
            <v>37561</v>
          </cell>
          <cell r="Y2800">
            <v>202000</v>
          </cell>
          <cell r="Z2800">
            <v>37561</v>
          </cell>
          <cell r="AA2800"/>
          <cell r="AB2800"/>
          <cell r="AC2800"/>
        </row>
        <row r="2801">
          <cell r="A2801">
            <v>37586</v>
          </cell>
          <cell r="B2801">
            <v>103500</v>
          </cell>
          <cell r="D2801"/>
          <cell r="E2801">
            <v>1.6</v>
          </cell>
          <cell r="F2801">
            <v>2.12</v>
          </cell>
          <cell r="G2801">
            <v>2.0699999999999998</v>
          </cell>
          <cell r="H2801">
            <v>214244.99999999997</v>
          </cell>
          <cell r="I2801">
            <v>103500</v>
          </cell>
          <cell r="N2801"/>
          <cell r="P2801"/>
          <cell r="Q2801"/>
          <cell r="R2801"/>
          <cell r="S2801"/>
          <cell r="U2801"/>
          <cell r="V2801"/>
          <cell r="W2801"/>
          <cell r="X2801">
            <v>37561</v>
          </cell>
          <cell r="Y2801">
            <v>214244.99999999997</v>
          </cell>
          <cell r="Z2801">
            <v>37561</v>
          </cell>
          <cell r="AA2801"/>
          <cell r="AB2801"/>
          <cell r="AC2801"/>
        </row>
        <row r="2802">
          <cell r="A2802">
            <v>37587</v>
          </cell>
          <cell r="B2802">
            <v>106200</v>
          </cell>
          <cell r="D2802"/>
          <cell r="E2802">
            <v>1.38</v>
          </cell>
          <cell r="F2802">
            <v>2.16</v>
          </cell>
          <cell r="G2802">
            <v>2</v>
          </cell>
          <cell r="H2802">
            <v>212400</v>
          </cell>
          <cell r="I2802">
            <v>106200</v>
          </cell>
          <cell r="N2802"/>
          <cell r="P2802"/>
          <cell r="Q2802"/>
          <cell r="R2802"/>
          <cell r="S2802"/>
          <cell r="U2802"/>
          <cell r="V2802"/>
          <cell r="W2802"/>
          <cell r="X2802">
            <v>37561</v>
          </cell>
          <cell r="Y2802">
            <v>212400</v>
          </cell>
          <cell r="Z2802">
            <v>37561</v>
          </cell>
          <cell r="AA2802"/>
          <cell r="AB2802"/>
          <cell r="AC2802"/>
        </row>
        <row r="2803">
          <cell r="A2803">
            <v>37588</v>
          </cell>
          <cell r="B2803">
            <v>115500</v>
          </cell>
          <cell r="D2803"/>
          <cell r="E2803">
            <v>1.38</v>
          </cell>
          <cell r="F2803">
            <v>2.2599999999999998</v>
          </cell>
          <cell r="G2803">
            <v>2.0299999999999998</v>
          </cell>
          <cell r="H2803">
            <v>234464.99999999997</v>
          </cell>
          <cell r="I2803">
            <v>115500</v>
          </cell>
          <cell r="N2803"/>
          <cell r="P2803"/>
          <cell r="Q2803"/>
          <cell r="R2803"/>
          <cell r="S2803"/>
          <cell r="U2803"/>
          <cell r="V2803"/>
          <cell r="W2803"/>
          <cell r="X2803">
            <v>37561</v>
          </cell>
          <cell r="Y2803">
            <v>234464.99999999997</v>
          </cell>
          <cell r="Z2803">
            <v>37561</v>
          </cell>
          <cell r="AA2803"/>
          <cell r="AB2803"/>
          <cell r="AC2803"/>
        </row>
        <row r="2804">
          <cell r="A2804">
            <v>37589</v>
          </cell>
          <cell r="B2804">
            <v>88500</v>
          </cell>
          <cell r="D2804"/>
          <cell r="E2804">
            <v>2</v>
          </cell>
          <cell r="F2804">
            <v>2.3199999999999998</v>
          </cell>
          <cell r="G2804">
            <v>2.29</v>
          </cell>
          <cell r="H2804">
            <v>202665</v>
          </cell>
          <cell r="I2804">
            <v>88500</v>
          </cell>
          <cell r="N2804"/>
          <cell r="P2804"/>
          <cell r="Q2804"/>
          <cell r="R2804"/>
          <cell r="S2804"/>
          <cell r="U2804"/>
          <cell r="V2804"/>
          <cell r="W2804"/>
          <cell r="X2804">
            <v>37561</v>
          </cell>
          <cell r="Y2804">
            <v>202665</v>
          </cell>
          <cell r="Z2804">
            <v>37561</v>
          </cell>
          <cell r="AA2804"/>
          <cell r="AB2804"/>
          <cell r="AC2804"/>
        </row>
        <row r="2805">
          <cell r="A2805">
            <v>37590</v>
          </cell>
          <cell r="B2805">
            <v>88500</v>
          </cell>
          <cell r="C2805"/>
          <cell r="D2805"/>
          <cell r="E2805">
            <v>2</v>
          </cell>
          <cell r="F2805">
            <v>2.3199999999999998</v>
          </cell>
          <cell r="G2805">
            <v>2.29</v>
          </cell>
          <cell r="H2805">
            <v>202665</v>
          </cell>
          <cell r="I2805">
            <v>88500</v>
          </cell>
          <cell r="J2805">
            <v>5540003</v>
          </cell>
          <cell r="K2805">
            <v>2661100</v>
          </cell>
          <cell r="L2805">
            <v>2.0818469805719437</v>
          </cell>
          <cell r="M2805"/>
          <cell r="N2805"/>
          <cell r="O2805"/>
          <cell r="P2805"/>
          <cell r="Q2805"/>
          <cell r="R2805"/>
          <cell r="S2805"/>
          <cell r="T2805"/>
          <cell r="U2805"/>
          <cell r="V2805"/>
          <cell r="W2805"/>
          <cell r="X2805">
            <v>37561</v>
          </cell>
          <cell r="Y2805">
            <v>202665</v>
          </cell>
          <cell r="Z2805">
            <v>37561</v>
          </cell>
          <cell r="AA2805"/>
          <cell r="AB2805"/>
          <cell r="AC2805"/>
        </row>
        <row r="2806">
          <cell r="A2806">
            <v>37591</v>
          </cell>
          <cell r="B2806">
            <v>88500</v>
          </cell>
          <cell r="D2806"/>
          <cell r="E2806">
            <v>2</v>
          </cell>
          <cell r="F2806">
            <v>2.3199999999999998</v>
          </cell>
          <cell r="G2806">
            <v>2.29</v>
          </cell>
          <cell r="H2806">
            <v>202665</v>
          </cell>
          <cell r="I2806">
            <v>88500</v>
          </cell>
          <cell r="N2806"/>
          <cell r="P2806"/>
          <cell r="Q2806"/>
          <cell r="R2806"/>
          <cell r="S2806"/>
          <cell r="U2806"/>
          <cell r="V2806"/>
          <cell r="W2806"/>
          <cell r="X2806">
            <v>37591</v>
          </cell>
          <cell r="Y2806">
            <v>202665</v>
          </cell>
          <cell r="Z2806">
            <v>37591</v>
          </cell>
          <cell r="AA2806"/>
          <cell r="AB2806"/>
          <cell r="AC2806"/>
        </row>
        <row r="2807">
          <cell r="A2807">
            <v>37592</v>
          </cell>
          <cell r="B2807">
            <v>107500</v>
          </cell>
          <cell r="D2807"/>
          <cell r="E2807">
            <v>1.42</v>
          </cell>
          <cell r="F2807">
            <v>2.25</v>
          </cell>
          <cell r="G2807">
            <v>2.0499999999999998</v>
          </cell>
          <cell r="H2807">
            <v>220374.99999999997</v>
          </cell>
          <cell r="I2807">
            <v>107500</v>
          </cell>
          <cell r="N2807"/>
          <cell r="P2807"/>
          <cell r="Q2807"/>
          <cell r="R2807"/>
          <cell r="S2807"/>
          <cell r="U2807"/>
          <cell r="V2807"/>
          <cell r="W2807"/>
          <cell r="X2807">
            <v>37591</v>
          </cell>
          <cell r="Y2807">
            <v>220374.99999999997</v>
          </cell>
          <cell r="Z2807">
            <v>37591</v>
          </cell>
          <cell r="AA2807"/>
          <cell r="AB2807"/>
          <cell r="AC2807"/>
        </row>
        <row r="2808">
          <cell r="A2808">
            <v>37593</v>
          </cell>
          <cell r="B2808">
            <v>117800</v>
          </cell>
          <cell r="D2808"/>
          <cell r="E2808">
            <v>1.29</v>
          </cell>
          <cell r="F2808">
            <v>2.21</v>
          </cell>
          <cell r="G2808">
            <v>1.99</v>
          </cell>
          <cell r="H2808">
            <v>234422</v>
          </cell>
          <cell r="I2808">
            <v>117800</v>
          </cell>
          <cell r="N2808"/>
          <cell r="P2808"/>
          <cell r="Q2808"/>
          <cell r="R2808"/>
          <cell r="S2808"/>
          <cell r="U2808"/>
          <cell r="V2808"/>
          <cell r="W2808"/>
          <cell r="X2808">
            <v>37591</v>
          </cell>
          <cell r="Y2808">
            <v>234422</v>
          </cell>
          <cell r="Z2808">
            <v>37591</v>
          </cell>
          <cell r="AA2808"/>
          <cell r="AB2808"/>
          <cell r="AC2808"/>
        </row>
        <row r="2809">
          <cell r="A2809">
            <v>37594</v>
          </cell>
          <cell r="B2809">
            <v>138800</v>
          </cell>
          <cell r="D2809"/>
          <cell r="E2809">
            <v>1.29</v>
          </cell>
          <cell r="F2809">
            <v>2.27</v>
          </cell>
          <cell r="G2809">
            <v>2.02</v>
          </cell>
          <cell r="H2809">
            <v>280376</v>
          </cell>
          <cell r="I2809">
            <v>138800</v>
          </cell>
          <cell r="N2809"/>
          <cell r="P2809"/>
          <cell r="Q2809"/>
          <cell r="R2809"/>
          <cell r="S2809"/>
          <cell r="U2809"/>
          <cell r="V2809"/>
          <cell r="W2809"/>
          <cell r="X2809">
            <v>37591</v>
          </cell>
          <cell r="Y2809">
            <v>280376</v>
          </cell>
          <cell r="Z2809">
            <v>37591</v>
          </cell>
          <cell r="AA2809"/>
          <cell r="AB2809"/>
          <cell r="AC2809"/>
        </row>
        <row r="2810">
          <cell r="A2810">
            <v>37595</v>
          </cell>
          <cell r="B2810">
            <v>127800</v>
          </cell>
          <cell r="D2810"/>
          <cell r="E2810">
            <v>1.3</v>
          </cell>
          <cell r="F2810">
            <v>2.2799999999999998</v>
          </cell>
          <cell r="G2810">
            <v>2.06</v>
          </cell>
          <cell r="H2810">
            <v>263268</v>
          </cell>
          <cell r="I2810">
            <v>127800</v>
          </cell>
          <cell r="N2810"/>
          <cell r="P2810"/>
          <cell r="Q2810"/>
          <cell r="R2810"/>
          <cell r="S2810"/>
          <cell r="U2810"/>
          <cell r="V2810"/>
          <cell r="W2810"/>
          <cell r="X2810">
            <v>37591</v>
          </cell>
          <cell r="Y2810">
            <v>263268</v>
          </cell>
          <cell r="Z2810">
            <v>37591</v>
          </cell>
          <cell r="AA2810"/>
          <cell r="AB2810"/>
          <cell r="AC2810"/>
        </row>
        <row r="2811">
          <cell r="A2811">
            <v>37596</v>
          </cell>
          <cell r="B2811">
            <v>113800</v>
          </cell>
          <cell r="D2811"/>
          <cell r="E2811">
            <v>1.6</v>
          </cell>
          <cell r="F2811">
            <v>2.37</v>
          </cell>
          <cell r="G2811">
            <v>2.2799999999999998</v>
          </cell>
          <cell r="H2811">
            <v>259463.99999999997</v>
          </cell>
          <cell r="I2811">
            <v>113800</v>
          </cell>
          <cell r="N2811"/>
          <cell r="P2811"/>
          <cell r="Q2811"/>
          <cell r="R2811"/>
          <cell r="S2811"/>
          <cell r="U2811"/>
          <cell r="V2811"/>
          <cell r="W2811"/>
          <cell r="X2811">
            <v>37591</v>
          </cell>
          <cell r="Y2811">
            <v>259463.99999999997</v>
          </cell>
          <cell r="Z2811">
            <v>37591</v>
          </cell>
          <cell r="AA2811"/>
          <cell r="AB2811"/>
          <cell r="AC2811"/>
        </row>
        <row r="2812">
          <cell r="A2812">
            <v>37597</v>
          </cell>
          <cell r="B2812">
            <v>113800</v>
          </cell>
          <cell r="D2812"/>
          <cell r="E2812">
            <v>1.6</v>
          </cell>
          <cell r="F2812">
            <v>2.37</v>
          </cell>
          <cell r="G2812">
            <v>2.2799999999999998</v>
          </cell>
          <cell r="H2812">
            <v>259463.99999999997</v>
          </cell>
          <cell r="I2812">
            <v>113800</v>
          </cell>
          <cell r="N2812"/>
          <cell r="P2812"/>
          <cell r="Q2812"/>
          <cell r="R2812"/>
          <cell r="S2812"/>
          <cell r="U2812"/>
          <cell r="V2812"/>
          <cell r="W2812"/>
          <cell r="X2812">
            <v>37591</v>
          </cell>
          <cell r="Y2812">
            <v>259463.99999999997</v>
          </cell>
          <cell r="Z2812">
            <v>37591</v>
          </cell>
          <cell r="AA2812"/>
          <cell r="AB2812"/>
          <cell r="AC2812"/>
        </row>
        <row r="2813">
          <cell r="A2813">
            <v>37598</v>
          </cell>
          <cell r="B2813">
            <v>113800</v>
          </cell>
          <cell r="D2813"/>
          <cell r="E2813">
            <v>1.6</v>
          </cell>
          <cell r="F2813">
            <v>2.37</v>
          </cell>
          <cell r="G2813">
            <v>2.2799999999999998</v>
          </cell>
          <cell r="H2813">
            <v>259463.99999999997</v>
          </cell>
          <cell r="I2813">
            <v>113800</v>
          </cell>
          <cell r="N2813"/>
          <cell r="P2813"/>
          <cell r="Q2813"/>
          <cell r="R2813"/>
          <cell r="S2813"/>
          <cell r="U2813"/>
          <cell r="V2813"/>
          <cell r="W2813"/>
          <cell r="X2813">
            <v>37591</v>
          </cell>
          <cell r="Y2813">
            <v>259463.99999999997</v>
          </cell>
          <cell r="Z2813">
            <v>37591</v>
          </cell>
          <cell r="AA2813"/>
          <cell r="AB2813"/>
          <cell r="AC2813"/>
        </row>
        <row r="2814">
          <cell r="A2814">
            <v>37599</v>
          </cell>
          <cell r="B2814">
            <v>134800</v>
          </cell>
          <cell r="D2814"/>
          <cell r="E2814">
            <v>1.5</v>
          </cell>
          <cell r="F2814">
            <v>2.35</v>
          </cell>
          <cell r="G2814">
            <v>2.13</v>
          </cell>
          <cell r="H2814">
            <v>287124</v>
          </cell>
          <cell r="I2814">
            <v>134800</v>
          </cell>
          <cell r="N2814"/>
          <cell r="P2814"/>
          <cell r="Q2814"/>
          <cell r="R2814"/>
          <cell r="S2814"/>
          <cell r="U2814"/>
          <cell r="V2814"/>
          <cell r="W2814"/>
          <cell r="X2814">
            <v>37591</v>
          </cell>
          <cell r="Y2814">
            <v>287124</v>
          </cell>
          <cell r="Z2814">
            <v>37591</v>
          </cell>
          <cell r="AA2814"/>
          <cell r="AB2814"/>
          <cell r="AC2814"/>
        </row>
        <row r="2815">
          <cell r="A2815">
            <v>37600</v>
          </cell>
          <cell r="B2815">
            <v>141800</v>
          </cell>
          <cell r="D2815"/>
          <cell r="E2815">
            <v>1.55</v>
          </cell>
          <cell r="F2815">
            <v>2.35</v>
          </cell>
          <cell r="G2815">
            <v>2.13</v>
          </cell>
          <cell r="H2815">
            <v>302034</v>
          </cell>
          <cell r="I2815">
            <v>141800</v>
          </cell>
          <cell r="N2815"/>
          <cell r="P2815"/>
          <cell r="Q2815"/>
          <cell r="R2815"/>
          <cell r="S2815"/>
          <cell r="U2815"/>
          <cell r="V2815"/>
          <cell r="W2815"/>
          <cell r="X2815">
            <v>37591</v>
          </cell>
          <cell r="Y2815">
            <v>302034</v>
          </cell>
          <cell r="Z2815">
            <v>37591</v>
          </cell>
          <cell r="AA2815"/>
          <cell r="AB2815"/>
          <cell r="AC2815"/>
        </row>
        <row r="2816">
          <cell r="A2816">
            <v>37601</v>
          </cell>
          <cell r="B2816">
            <v>148800</v>
          </cell>
          <cell r="D2816"/>
          <cell r="E2816">
            <v>1.55</v>
          </cell>
          <cell r="F2816">
            <v>2.35</v>
          </cell>
          <cell r="G2816">
            <v>2.1</v>
          </cell>
          <cell r="H2816">
            <v>312480</v>
          </cell>
          <cell r="I2816">
            <v>148800</v>
          </cell>
          <cell r="N2816"/>
          <cell r="P2816"/>
          <cell r="Q2816"/>
          <cell r="R2816"/>
          <cell r="S2816"/>
          <cell r="U2816"/>
          <cell r="V2816"/>
          <cell r="W2816"/>
          <cell r="X2816">
            <v>37591</v>
          </cell>
          <cell r="Y2816">
            <v>312480</v>
          </cell>
          <cell r="Z2816">
            <v>37591</v>
          </cell>
          <cell r="AA2816"/>
          <cell r="AB2816"/>
          <cell r="AC2816"/>
        </row>
        <row r="2817">
          <cell r="A2817">
            <v>37602</v>
          </cell>
          <cell r="B2817">
            <v>141300</v>
          </cell>
          <cell r="D2817"/>
          <cell r="E2817">
            <v>1.55</v>
          </cell>
          <cell r="F2817">
            <v>2.35</v>
          </cell>
          <cell r="G2817">
            <v>2.11</v>
          </cell>
          <cell r="H2817">
            <v>298143</v>
          </cell>
          <cell r="I2817">
            <v>141300</v>
          </cell>
          <cell r="N2817"/>
          <cell r="P2817"/>
          <cell r="Q2817"/>
          <cell r="R2817"/>
          <cell r="S2817"/>
          <cell r="U2817"/>
          <cell r="V2817"/>
          <cell r="W2817"/>
          <cell r="X2817">
            <v>37591</v>
          </cell>
          <cell r="Y2817">
            <v>298143</v>
          </cell>
          <cell r="Z2817">
            <v>37591</v>
          </cell>
          <cell r="AA2817"/>
          <cell r="AB2817"/>
          <cell r="AC2817"/>
        </row>
        <row r="2818">
          <cell r="A2818">
            <v>37603</v>
          </cell>
          <cell r="B2818">
            <v>128050</v>
          </cell>
          <cell r="D2818"/>
          <cell r="E2818">
            <v>1.55</v>
          </cell>
          <cell r="F2818">
            <v>2.35</v>
          </cell>
          <cell r="G2818">
            <v>2.16</v>
          </cell>
          <cell r="H2818">
            <v>276588</v>
          </cell>
          <cell r="I2818">
            <v>128050</v>
          </cell>
          <cell r="N2818"/>
          <cell r="P2818"/>
          <cell r="Q2818"/>
          <cell r="R2818"/>
          <cell r="S2818"/>
          <cell r="U2818"/>
          <cell r="V2818"/>
          <cell r="W2818"/>
          <cell r="X2818">
            <v>37591</v>
          </cell>
          <cell r="Y2818">
            <v>276588</v>
          </cell>
          <cell r="Z2818">
            <v>37591</v>
          </cell>
          <cell r="AA2818"/>
          <cell r="AB2818"/>
          <cell r="AC2818"/>
        </row>
        <row r="2819">
          <cell r="A2819">
            <v>37604</v>
          </cell>
          <cell r="B2819">
            <v>128050</v>
          </cell>
          <cell r="D2819"/>
          <cell r="E2819">
            <v>1.55</v>
          </cell>
          <cell r="F2819">
            <v>2.35</v>
          </cell>
          <cell r="G2819">
            <v>2.16</v>
          </cell>
          <cell r="H2819">
            <v>276588</v>
          </cell>
          <cell r="I2819">
            <v>128050</v>
          </cell>
          <cell r="N2819"/>
          <cell r="P2819"/>
          <cell r="Q2819"/>
          <cell r="R2819"/>
          <cell r="S2819"/>
          <cell r="U2819"/>
          <cell r="V2819"/>
          <cell r="W2819"/>
          <cell r="X2819">
            <v>37591</v>
          </cell>
          <cell r="Y2819">
            <v>276588</v>
          </cell>
          <cell r="Z2819">
            <v>37591</v>
          </cell>
          <cell r="AA2819"/>
          <cell r="AB2819"/>
          <cell r="AC2819"/>
        </row>
        <row r="2820">
          <cell r="A2820">
            <v>37605</v>
          </cell>
          <cell r="B2820">
            <v>128050</v>
          </cell>
          <cell r="D2820"/>
          <cell r="E2820">
            <v>1.55</v>
          </cell>
          <cell r="F2820">
            <v>2.35</v>
          </cell>
          <cell r="G2820">
            <v>2.16</v>
          </cell>
          <cell r="H2820">
            <v>276588</v>
          </cell>
          <cell r="I2820">
            <v>128050</v>
          </cell>
          <cell r="N2820"/>
          <cell r="P2820"/>
          <cell r="Q2820"/>
          <cell r="R2820"/>
          <cell r="S2820"/>
          <cell r="U2820"/>
          <cell r="V2820"/>
          <cell r="W2820"/>
          <cell r="X2820">
            <v>37591</v>
          </cell>
          <cell r="Y2820">
            <v>276588</v>
          </cell>
          <cell r="Z2820">
            <v>37591</v>
          </cell>
          <cell r="AA2820"/>
          <cell r="AB2820"/>
          <cell r="AC2820"/>
        </row>
        <row r="2821">
          <cell r="A2821">
            <v>37606</v>
          </cell>
          <cell r="B2821">
            <v>104500</v>
          </cell>
          <cell r="D2821"/>
          <cell r="E2821">
            <v>1.8</v>
          </cell>
          <cell r="F2821">
            <v>2.35</v>
          </cell>
          <cell r="G2821">
            <v>2.29</v>
          </cell>
          <cell r="H2821">
            <v>239305</v>
          </cell>
          <cell r="I2821">
            <v>104500</v>
          </cell>
          <cell r="N2821"/>
          <cell r="P2821"/>
          <cell r="Q2821"/>
          <cell r="R2821"/>
          <cell r="S2821"/>
          <cell r="U2821"/>
          <cell r="V2821"/>
          <cell r="W2821"/>
          <cell r="X2821">
            <v>37591</v>
          </cell>
          <cell r="Y2821">
            <v>239305</v>
          </cell>
          <cell r="Z2821">
            <v>37591</v>
          </cell>
          <cell r="AA2821"/>
          <cell r="AB2821"/>
          <cell r="AC2821"/>
        </row>
        <row r="2822">
          <cell r="A2822">
            <v>37607</v>
          </cell>
          <cell r="B2822">
            <v>108500</v>
          </cell>
          <cell r="D2822"/>
          <cell r="E2822">
            <v>1.8</v>
          </cell>
          <cell r="F2822">
            <v>2.35</v>
          </cell>
          <cell r="G2822">
            <v>2.2799999999999998</v>
          </cell>
          <cell r="H2822">
            <v>247379.99999999997</v>
          </cell>
          <cell r="I2822">
            <v>108500</v>
          </cell>
          <cell r="N2822"/>
          <cell r="P2822"/>
          <cell r="Q2822"/>
          <cell r="R2822"/>
          <cell r="S2822"/>
          <cell r="U2822"/>
          <cell r="V2822"/>
          <cell r="W2822"/>
          <cell r="X2822">
            <v>37591</v>
          </cell>
          <cell r="Y2822">
            <v>247379.99999999997</v>
          </cell>
          <cell r="Z2822">
            <v>37591</v>
          </cell>
          <cell r="AA2822"/>
          <cell r="AB2822"/>
          <cell r="AC2822"/>
        </row>
        <row r="2823">
          <cell r="A2823">
            <v>37608</v>
          </cell>
          <cell r="B2823">
            <v>92500</v>
          </cell>
          <cell r="D2823"/>
          <cell r="E2823">
            <v>2</v>
          </cell>
          <cell r="F2823">
            <v>2.35</v>
          </cell>
          <cell r="G2823">
            <v>2.34</v>
          </cell>
          <cell r="H2823">
            <v>216450</v>
          </cell>
          <cell r="I2823">
            <v>92500</v>
          </cell>
          <cell r="N2823"/>
          <cell r="P2823"/>
          <cell r="Q2823"/>
          <cell r="R2823"/>
          <cell r="S2823"/>
          <cell r="U2823"/>
          <cell r="V2823"/>
          <cell r="W2823"/>
          <cell r="X2823">
            <v>37591</v>
          </cell>
          <cell r="Y2823">
            <v>216450</v>
          </cell>
          <cell r="Z2823">
            <v>37591</v>
          </cell>
          <cell r="AA2823"/>
          <cell r="AB2823"/>
          <cell r="AC2823"/>
        </row>
        <row r="2824">
          <cell r="A2824">
            <v>37609</v>
          </cell>
          <cell r="B2824">
            <v>102000</v>
          </cell>
          <cell r="D2824"/>
          <cell r="E2824">
            <v>1.2</v>
          </cell>
          <cell r="F2824">
            <v>2.35</v>
          </cell>
          <cell r="G2824">
            <v>2.29</v>
          </cell>
          <cell r="H2824">
            <v>233580</v>
          </cell>
          <cell r="I2824">
            <v>102000</v>
          </cell>
          <cell r="N2824"/>
          <cell r="P2824"/>
          <cell r="Q2824"/>
          <cell r="R2824"/>
          <cell r="S2824"/>
          <cell r="U2824"/>
          <cell r="V2824"/>
          <cell r="W2824"/>
          <cell r="X2824">
            <v>37591</v>
          </cell>
          <cell r="Y2824">
            <v>233580</v>
          </cell>
          <cell r="Z2824">
            <v>37591</v>
          </cell>
          <cell r="AA2824"/>
          <cell r="AB2824"/>
          <cell r="AC2824"/>
        </row>
        <row r="2825">
          <cell r="A2825">
            <v>37610</v>
          </cell>
          <cell r="B2825">
            <v>124000</v>
          </cell>
          <cell r="D2825"/>
          <cell r="E2825">
            <v>2</v>
          </cell>
          <cell r="F2825">
            <v>2.35</v>
          </cell>
          <cell r="G2825">
            <v>2.31</v>
          </cell>
          <cell r="H2825">
            <v>286440</v>
          </cell>
          <cell r="I2825">
            <v>124000</v>
          </cell>
          <cell r="N2825"/>
          <cell r="P2825"/>
          <cell r="Q2825"/>
          <cell r="R2825"/>
          <cell r="S2825"/>
          <cell r="U2825"/>
          <cell r="V2825"/>
          <cell r="W2825"/>
          <cell r="X2825">
            <v>37591</v>
          </cell>
          <cell r="Y2825">
            <v>286440</v>
          </cell>
          <cell r="Z2825">
            <v>37591</v>
          </cell>
          <cell r="AA2825"/>
          <cell r="AB2825"/>
          <cell r="AC2825"/>
        </row>
        <row r="2826">
          <cell r="A2826">
            <v>37611</v>
          </cell>
          <cell r="B2826">
            <v>124000</v>
          </cell>
          <cell r="D2826"/>
          <cell r="E2826">
            <v>2</v>
          </cell>
          <cell r="F2826">
            <v>2.35</v>
          </cell>
          <cell r="G2826">
            <v>2.31</v>
          </cell>
          <cell r="H2826">
            <v>286440</v>
          </cell>
          <cell r="I2826">
            <v>124000</v>
          </cell>
          <cell r="N2826"/>
          <cell r="P2826"/>
          <cell r="Q2826"/>
          <cell r="R2826"/>
          <cell r="S2826"/>
          <cell r="U2826"/>
          <cell r="V2826"/>
          <cell r="W2826"/>
          <cell r="X2826">
            <v>37591</v>
          </cell>
          <cell r="Y2826">
            <v>286440</v>
          </cell>
          <cell r="Z2826">
            <v>37591</v>
          </cell>
          <cell r="AA2826"/>
          <cell r="AB2826"/>
          <cell r="AC2826"/>
        </row>
        <row r="2827">
          <cell r="A2827">
            <v>37612</v>
          </cell>
          <cell r="B2827">
            <v>124000</v>
          </cell>
          <cell r="D2827"/>
          <cell r="E2827">
            <v>2</v>
          </cell>
          <cell r="F2827">
            <v>2.35</v>
          </cell>
          <cell r="G2827">
            <v>2.31</v>
          </cell>
          <cell r="H2827">
            <v>286440</v>
          </cell>
          <cell r="I2827">
            <v>124000</v>
          </cell>
          <cell r="N2827"/>
          <cell r="P2827"/>
          <cell r="Q2827"/>
          <cell r="R2827"/>
          <cell r="S2827"/>
          <cell r="U2827"/>
          <cell r="V2827"/>
          <cell r="W2827"/>
          <cell r="X2827">
            <v>37591</v>
          </cell>
          <cell r="Y2827">
            <v>286440</v>
          </cell>
          <cell r="Z2827">
            <v>37591</v>
          </cell>
          <cell r="AA2827"/>
          <cell r="AB2827"/>
          <cell r="AC2827"/>
        </row>
        <row r="2828">
          <cell r="A2828">
            <v>37613</v>
          </cell>
          <cell r="B2828">
            <v>119000</v>
          </cell>
          <cell r="D2828"/>
          <cell r="E2828">
            <v>1.28</v>
          </cell>
          <cell r="F2828">
            <v>2.35</v>
          </cell>
          <cell r="G2828">
            <v>2.2999999999999998</v>
          </cell>
          <cell r="H2828">
            <v>273700</v>
          </cell>
          <cell r="I2828">
            <v>119000</v>
          </cell>
          <cell r="N2828"/>
          <cell r="P2828"/>
          <cell r="Q2828"/>
          <cell r="R2828"/>
          <cell r="S2828"/>
          <cell r="U2828"/>
          <cell r="V2828"/>
          <cell r="W2828"/>
          <cell r="X2828">
            <v>37591</v>
          </cell>
          <cell r="Y2828">
            <v>273700</v>
          </cell>
          <cell r="Z2828">
            <v>37591</v>
          </cell>
          <cell r="AA2828"/>
          <cell r="AB2828"/>
          <cell r="AC2828"/>
        </row>
        <row r="2829">
          <cell r="A2829">
            <v>37614</v>
          </cell>
          <cell r="B2829">
            <v>114000</v>
          </cell>
          <cell r="D2829"/>
          <cell r="E2829">
            <v>2.1</v>
          </cell>
          <cell r="F2829">
            <v>2.4300000000000002</v>
          </cell>
          <cell r="G2829">
            <v>2.4</v>
          </cell>
          <cell r="H2829">
            <v>273600</v>
          </cell>
          <cell r="I2829">
            <v>114000</v>
          </cell>
          <cell r="N2829"/>
          <cell r="P2829"/>
          <cell r="Q2829"/>
          <cell r="R2829"/>
          <cell r="S2829"/>
          <cell r="U2829"/>
          <cell r="V2829"/>
          <cell r="W2829"/>
          <cell r="X2829">
            <v>37591</v>
          </cell>
          <cell r="Y2829">
            <v>273600</v>
          </cell>
          <cell r="Z2829">
            <v>37591</v>
          </cell>
          <cell r="AA2829"/>
          <cell r="AB2829"/>
          <cell r="AC2829"/>
        </row>
        <row r="2830">
          <cell r="A2830">
            <v>37615</v>
          </cell>
          <cell r="B2830">
            <v>114000</v>
          </cell>
          <cell r="D2830"/>
          <cell r="E2830">
            <v>2.1</v>
          </cell>
          <cell r="F2830">
            <v>2.4300000000000002</v>
          </cell>
          <cell r="G2830">
            <v>2.4</v>
          </cell>
          <cell r="H2830">
            <v>273600</v>
          </cell>
          <cell r="I2830">
            <v>114000</v>
          </cell>
          <cell r="N2830"/>
          <cell r="P2830"/>
          <cell r="Q2830"/>
          <cell r="R2830"/>
          <cell r="S2830"/>
          <cell r="U2830"/>
          <cell r="V2830"/>
          <cell r="W2830"/>
          <cell r="X2830">
            <v>37591</v>
          </cell>
          <cell r="Y2830">
            <v>273600</v>
          </cell>
          <cell r="Z2830">
            <v>37591</v>
          </cell>
          <cell r="AA2830"/>
          <cell r="AB2830"/>
          <cell r="AC2830"/>
        </row>
        <row r="2831">
          <cell r="A2831">
            <v>37616</v>
          </cell>
          <cell r="B2831">
            <v>123000</v>
          </cell>
          <cell r="D2831"/>
          <cell r="E2831">
            <v>1.28</v>
          </cell>
          <cell r="F2831">
            <v>2.4500000000000002</v>
          </cell>
          <cell r="G2831">
            <v>2.34</v>
          </cell>
          <cell r="H2831">
            <v>287820</v>
          </cell>
          <cell r="I2831">
            <v>123000</v>
          </cell>
          <cell r="N2831"/>
          <cell r="P2831"/>
          <cell r="Q2831"/>
          <cell r="R2831"/>
          <cell r="S2831"/>
          <cell r="U2831"/>
          <cell r="V2831"/>
          <cell r="W2831"/>
          <cell r="X2831">
            <v>37591</v>
          </cell>
          <cell r="Y2831">
            <v>287820</v>
          </cell>
          <cell r="Z2831">
            <v>37591</v>
          </cell>
          <cell r="AA2831"/>
          <cell r="AB2831"/>
          <cell r="AC2831"/>
        </row>
        <row r="2832">
          <cell r="A2832">
            <v>37617</v>
          </cell>
          <cell r="B2832">
            <v>118000</v>
          </cell>
          <cell r="D2832"/>
          <cell r="E2832">
            <v>1.2</v>
          </cell>
          <cell r="F2832">
            <v>2.69</v>
          </cell>
          <cell r="G2832">
            <v>2.4300000000000002</v>
          </cell>
          <cell r="H2832">
            <v>286740</v>
          </cell>
          <cell r="I2832">
            <v>118000</v>
          </cell>
          <cell r="N2832"/>
          <cell r="P2832"/>
          <cell r="Q2832"/>
          <cell r="R2832"/>
          <cell r="S2832"/>
          <cell r="U2832"/>
          <cell r="V2832"/>
          <cell r="W2832"/>
          <cell r="X2832">
            <v>37591</v>
          </cell>
          <cell r="Y2832">
            <v>286740</v>
          </cell>
          <cell r="Z2832">
            <v>37591</v>
          </cell>
          <cell r="AA2832"/>
          <cell r="AB2832"/>
          <cell r="AC2832"/>
        </row>
        <row r="2833">
          <cell r="A2833">
            <v>37618</v>
          </cell>
          <cell r="B2833">
            <v>118000</v>
          </cell>
          <cell r="D2833"/>
          <cell r="E2833">
            <v>1.2</v>
          </cell>
          <cell r="F2833">
            <v>2.69</v>
          </cell>
          <cell r="G2833">
            <v>2.4300000000000002</v>
          </cell>
          <cell r="H2833">
            <v>286740</v>
          </cell>
          <cell r="I2833">
            <v>118000</v>
          </cell>
          <cell r="N2833"/>
          <cell r="P2833"/>
          <cell r="Q2833"/>
          <cell r="R2833"/>
          <cell r="S2833"/>
          <cell r="U2833"/>
          <cell r="V2833"/>
          <cell r="W2833"/>
          <cell r="X2833">
            <v>37591</v>
          </cell>
          <cell r="Y2833">
            <v>286740</v>
          </cell>
          <cell r="Z2833">
            <v>37591</v>
          </cell>
          <cell r="AA2833"/>
          <cell r="AB2833"/>
          <cell r="AC2833"/>
        </row>
        <row r="2834">
          <cell r="A2834">
            <v>37619</v>
          </cell>
          <cell r="B2834">
            <v>118000</v>
          </cell>
          <cell r="D2834"/>
          <cell r="E2834">
            <v>1.2</v>
          </cell>
          <cell r="F2834">
            <v>2.69</v>
          </cell>
          <cell r="G2834">
            <v>2.4300000000000002</v>
          </cell>
          <cell r="H2834">
            <v>286740</v>
          </cell>
          <cell r="I2834">
            <v>118000</v>
          </cell>
          <cell r="N2834"/>
          <cell r="P2834"/>
          <cell r="Q2834"/>
          <cell r="R2834"/>
          <cell r="S2834"/>
          <cell r="U2834"/>
          <cell r="V2834"/>
          <cell r="W2834"/>
          <cell r="X2834">
            <v>37591</v>
          </cell>
          <cell r="Y2834">
            <v>286740</v>
          </cell>
          <cell r="Z2834">
            <v>37591</v>
          </cell>
          <cell r="AA2834"/>
          <cell r="AB2834"/>
          <cell r="AC2834"/>
        </row>
        <row r="2835">
          <cell r="A2835">
            <v>37620</v>
          </cell>
          <cell r="B2835">
            <v>35000</v>
          </cell>
          <cell r="D2835"/>
          <cell r="E2835">
            <v>1.5</v>
          </cell>
          <cell r="F2835">
            <v>2.4</v>
          </cell>
          <cell r="G2835">
            <v>1.71</v>
          </cell>
          <cell r="H2835">
            <v>59850</v>
          </cell>
          <cell r="I2835">
            <v>35000</v>
          </cell>
          <cell r="N2835"/>
          <cell r="P2835"/>
          <cell r="Q2835"/>
          <cell r="R2835"/>
          <cell r="S2835"/>
          <cell r="U2835"/>
          <cell r="V2835"/>
          <cell r="W2835"/>
          <cell r="X2835">
            <v>37591</v>
          </cell>
          <cell r="Y2835">
            <v>59850</v>
          </cell>
          <cell r="Z2835">
            <v>37591</v>
          </cell>
          <cell r="AA2835"/>
          <cell r="AB2835"/>
          <cell r="AC2835"/>
        </row>
        <row r="2836">
          <cell r="A2836">
            <v>37621</v>
          </cell>
          <cell r="B2836">
            <v>37500</v>
          </cell>
          <cell r="C2836"/>
          <cell r="D2836"/>
          <cell r="E2836">
            <v>1.1499999999999999</v>
          </cell>
          <cell r="F2836">
            <v>1.5</v>
          </cell>
          <cell r="G2836">
            <v>1.48</v>
          </cell>
          <cell r="H2836">
            <v>55500</v>
          </cell>
          <cell r="I2836">
            <v>37500</v>
          </cell>
          <cell r="J2836">
            <v>7889368</v>
          </cell>
          <cell r="K2836">
            <v>3548650</v>
          </cell>
          <cell r="L2836">
            <v>2.223202626350866</v>
          </cell>
          <cell r="M2836"/>
          <cell r="N2836"/>
          <cell r="O2836"/>
          <cell r="P2836"/>
          <cell r="Q2836"/>
          <cell r="R2836"/>
          <cell r="S2836"/>
          <cell r="T2836"/>
          <cell r="U2836"/>
          <cell r="V2836"/>
          <cell r="W2836"/>
          <cell r="X2836">
            <v>37591</v>
          </cell>
          <cell r="Y2836">
            <v>55500</v>
          </cell>
          <cell r="Z2836">
            <v>37591</v>
          </cell>
          <cell r="AA2836"/>
          <cell r="AB2836"/>
          <cell r="AC2836"/>
        </row>
        <row r="2837">
          <cell r="A2837">
            <v>37622</v>
          </cell>
          <cell r="B2837">
            <v>37500</v>
          </cell>
          <cell r="D2837"/>
          <cell r="E2837">
            <v>1.1499999999999999</v>
          </cell>
          <cell r="F2837">
            <v>1.5</v>
          </cell>
          <cell r="G2837">
            <v>1.48</v>
          </cell>
          <cell r="H2837">
            <v>55500</v>
          </cell>
          <cell r="I2837">
            <v>37500</v>
          </cell>
          <cell r="N2837"/>
          <cell r="P2837"/>
          <cell r="Q2837"/>
          <cell r="R2837"/>
          <cell r="S2837"/>
          <cell r="U2837"/>
          <cell r="V2837"/>
          <cell r="W2837"/>
          <cell r="X2837">
            <v>37622</v>
          </cell>
          <cell r="Y2837">
            <v>55500</v>
          </cell>
          <cell r="Z2837">
            <v>37622</v>
          </cell>
          <cell r="AA2837"/>
          <cell r="AB2837"/>
          <cell r="AC2837"/>
        </row>
        <row r="2838">
          <cell r="A2838">
            <v>37623</v>
          </cell>
          <cell r="B2838">
            <v>94500</v>
          </cell>
          <cell r="D2838"/>
          <cell r="E2838">
            <v>1.85</v>
          </cell>
          <cell r="F2838">
            <v>2.71</v>
          </cell>
          <cell r="G2838">
            <v>2.63</v>
          </cell>
          <cell r="H2838">
            <v>248535</v>
          </cell>
          <cell r="I2838">
            <v>94500</v>
          </cell>
          <cell r="N2838"/>
          <cell r="P2838"/>
          <cell r="Q2838"/>
          <cell r="R2838"/>
          <cell r="S2838"/>
          <cell r="U2838"/>
          <cell r="V2838"/>
          <cell r="W2838"/>
          <cell r="X2838">
            <v>37622</v>
          </cell>
          <cell r="Y2838">
            <v>248535</v>
          </cell>
          <cell r="Z2838">
            <v>37622</v>
          </cell>
          <cell r="AA2838"/>
          <cell r="AB2838"/>
          <cell r="AC2838"/>
        </row>
        <row r="2839">
          <cell r="A2839">
            <v>37624</v>
          </cell>
          <cell r="B2839">
            <v>143500</v>
          </cell>
          <cell r="D2839"/>
          <cell r="E2839">
            <v>1.6</v>
          </cell>
          <cell r="F2839">
            <v>2.71</v>
          </cell>
          <cell r="G2839">
            <v>2.31</v>
          </cell>
          <cell r="H2839">
            <v>331485</v>
          </cell>
          <cell r="I2839">
            <v>143500</v>
          </cell>
          <cell r="N2839"/>
          <cell r="P2839"/>
          <cell r="Q2839"/>
          <cell r="R2839"/>
          <cell r="S2839"/>
          <cell r="U2839"/>
          <cell r="V2839"/>
          <cell r="W2839"/>
          <cell r="X2839">
            <v>37622</v>
          </cell>
          <cell r="Y2839">
            <v>331485</v>
          </cell>
          <cell r="Z2839">
            <v>37622</v>
          </cell>
          <cell r="AA2839"/>
          <cell r="AB2839"/>
          <cell r="AC2839"/>
        </row>
        <row r="2840">
          <cell r="A2840">
            <v>37625</v>
          </cell>
          <cell r="B2840">
            <v>143500</v>
          </cell>
          <cell r="D2840"/>
          <cell r="E2840">
            <v>1.6</v>
          </cell>
          <cell r="F2840">
            <v>2.71</v>
          </cell>
          <cell r="G2840">
            <v>2.31</v>
          </cell>
          <cell r="H2840">
            <v>331485</v>
          </cell>
          <cell r="I2840">
            <v>143500</v>
          </cell>
          <cell r="N2840"/>
          <cell r="P2840"/>
          <cell r="Q2840"/>
          <cell r="R2840"/>
          <cell r="S2840"/>
          <cell r="U2840"/>
          <cell r="V2840"/>
          <cell r="W2840"/>
          <cell r="X2840">
            <v>37622</v>
          </cell>
          <cell r="Y2840">
            <v>331485</v>
          </cell>
          <cell r="Z2840">
            <v>37622</v>
          </cell>
          <cell r="AA2840"/>
          <cell r="AB2840"/>
          <cell r="AC2840"/>
        </row>
        <row r="2841">
          <cell r="A2841">
            <v>37626</v>
          </cell>
          <cell r="B2841">
            <v>143500</v>
          </cell>
          <cell r="D2841"/>
          <cell r="E2841">
            <v>1.6</v>
          </cell>
          <cell r="F2841">
            <v>2.71</v>
          </cell>
          <cell r="G2841">
            <v>2.31</v>
          </cell>
          <cell r="H2841">
            <v>331485</v>
          </cell>
          <cell r="I2841">
            <v>143500</v>
          </cell>
          <cell r="N2841"/>
          <cell r="P2841"/>
          <cell r="Q2841"/>
          <cell r="R2841"/>
          <cell r="S2841"/>
          <cell r="U2841"/>
          <cell r="V2841"/>
          <cell r="W2841"/>
          <cell r="X2841">
            <v>37622</v>
          </cell>
          <cell r="Y2841">
            <v>331485</v>
          </cell>
          <cell r="Z2841">
            <v>37622</v>
          </cell>
          <cell r="AA2841"/>
          <cell r="AB2841"/>
          <cell r="AC2841"/>
        </row>
        <row r="2842">
          <cell r="A2842">
            <v>37627</v>
          </cell>
          <cell r="B2842">
            <v>132000</v>
          </cell>
          <cell r="D2842"/>
          <cell r="E2842">
            <v>1.6</v>
          </cell>
          <cell r="F2842">
            <v>2.71</v>
          </cell>
          <cell r="G2842">
            <v>2.35</v>
          </cell>
          <cell r="H2842">
            <v>310200</v>
          </cell>
          <cell r="I2842">
            <v>132000</v>
          </cell>
          <cell r="N2842"/>
          <cell r="P2842"/>
          <cell r="Q2842"/>
          <cell r="R2842"/>
          <cell r="S2842"/>
          <cell r="U2842"/>
          <cell r="V2842"/>
          <cell r="W2842"/>
          <cell r="X2842">
            <v>37622</v>
          </cell>
          <cell r="Y2842">
            <v>310200</v>
          </cell>
          <cell r="Z2842">
            <v>37622</v>
          </cell>
          <cell r="AA2842"/>
          <cell r="AB2842"/>
          <cell r="AC2842"/>
        </row>
        <row r="2843">
          <cell r="A2843">
            <v>37628</v>
          </cell>
          <cell r="B2843">
            <v>140000</v>
          </cell>
          <cell r="D2843"/>
          <cell r="E2843">
            <v>1.1000000000000001</v>
          </cell>
          <cell r="F2843">
            <v>2.71</v>
          </cell>
          <cell r="G2843">
            <v>2.27</v>
          </cell>
          <cell r="H2843">
            <v>317800</v>
          </cell>
          <cell r="I2843">
            <v>140000</v>
          </cell>
          <cell r="N2843"/>
          <cell r="P2843"/>
          <cell r="Q2843"/>
          <cell r="R2843"/>
          <cell r="S2843"/>
          <cell r="U2843"/>
          <cell r="V2843"/>
          <cell r="W2843"/>
          <cell r="X2843">
            <v>37622</v>
          </cell>
          <cell r="Y2843">
            <v>317800</v>
          </cell>
          <cell r="Z2843">
            <v>37622</v>
          </cell>
          <cell r="AA2843"/>
          <cell r="AB2843"/>
          <cell r="AC2843"/>
        </row>
        <row r="2844">
          <cell r="A2844">
            <v>37629</v>
          </cell>
          <cell r="B2844">
            <v>120000</v>
          </cell>
          <cell r="D2844"/>
          <cell r="E2844">
            <v>1.6</v>
          </cell>
          <cell r="F2844">
            <v>2.71</v>
          </cell>
          <cell r="G2844">
            <v>2.39</v>
          </cell>
          <cell r="H2844">
            <v>286800</v>
          </cell>
          <cell r="I2844">
            <v>120000</v>
          </cell>
          <cell r="N2844"/>
          <cell r="P2844"/>
          <cell r="Q2844"/>
          <cell r="R2844"/>
          <cell r="S2844"/>
          <cell r="U2844"/>
          <cell r="V2844"/>
          <cell r="W2844"/>
          <cell r="X2844">
            <v>37622</v>
          </cell>
          <cell r="Y2844">
            <v>286800</v>
          </cell>
          <cell r="Z2844">
            <v>37622</v>
          </cell>
          <cell r="AA2844"/>
          <cell r="AB2844"/>
          <cell r="AC2844"/>
        </row>
        <row r="2845">
          <cell r="A2845">
            <v>37630</v>
          </cell>
          <cell r="B2845">
            <v>123800</v>
          </cell>
          <cell r="D2845"/>
          <cell r="E2845">
            <v>1.3</v>
          </cell>
          <cell r="F2845">
            <v>2.71</v>
          </cell>
          <cell r="G2845">
            <v>2.2799999999999998</v>
          </cell>
          <cell r="H2845">
            <v>282264</v>
          </cell>
          <cell r="I2845">
            <v>123800</v>
          </cell>
          <cell r="N2845"/>
          <cell r="P2845"/>
          <cell r="Q2845"/>
          <cell r="R2845"/>
          <cell r="S2845"/>
          <cell r="U2845"/>
          <cell r="V2845"/>
          <cell r="W2845"/>
          <cell r="X2845">
            <v>37622</v>
          </cell>
          <cell r="Y2845">
            <v>282264</v>
          </cell>
          <cell r="Z2845">
            <v>37622</v>
          </cell>
          <cell r="AA2845"/>
          <cell r="AB2845"/>
          <cell r="AC2845"/>
        </row>
        <row r="2846">
          <cell r="A2846">
            <v>37631</v>
          </cell>
          <cell r="B2846">
            <v>123000</v>
          </cell>
          <cell r="D2846"/>
          <cell r="E2846">
            <v>1.3</v>
          </cell>
          <cell r="F2846">
            <v>2.71</v>
          </cell>
          <cell r="G2846">
            <v>2.2999999999999998</v>
          </cell>
          <cell r="H2846">
            <v>282900</v>
          </cell>
          <cell r="I2846">
            <v>123000</v>
          </cell>
          <cell r="N2846"/>
          <cell r="P2846"/>
          <cell r="Q2846"/>
          <cell r="R2846"/>
          <cell r="S2846"/>
          <cell r="U2846"/>
          <cell r="V2846"/>
          <cell r="W2846"/>
          <cell r="X2846">
            <v>37622</v>
          </cell>
          <cell r="Y2846">
            <v>282900</v>
          </cell>
          <cell r="Z2846">
            <v>37622</v>
          </cell>
          <cell r="AA2846"/>
          <cell r="AB2846"/>
          <cell r="AC2846"/>
        </row>
        <row r="2847">
          <cell r="A2847">
            <v>37632</v>
          </cell>
          <cell r="B2847">
            <v>123000</v>
          </cell>
          <cell r="D2847"/>
          <cell r="E2847">
            <v>1.3</v>
          </cell>
          <cell r="F2847">
            <v>2.71</v>
          </cell>
          <cell r="G2847">
            <v>2.2999999999999998</v>
          </cell>
          <cell r="H2847">
            <v>282900</v>
          </cell>
          <cell r="I2847">
            <v>123000</v>
          </cell>
          <cell r="N2847"/>
          <cell r="P2847"/>
          <cell r="Q2847"/>
          <cell r="R2847"/>
          <cell r="S2847"/>
          <cell r="U2847"/>
          <cell r="V2847"/>
          <cell r="W2847"/>
          <cell r="X2847">
            <v>37622</v>
          </cell>
          <cell r="Y2847">
            <v>282900</v>
          </cell>
          <cell r="Z2847">
            <v>37622</v>
          </cell>
          <cell r="AA2847"/>
          <cell r="AB2847"/>
          <cell r="AC2847"/>
        </row>
        <row r="2848">
          <cell r="A2848">
            <v>37633</v>
          </cell>
          <cell r="B2848">
            <v>123000</v>
          </cell>
          <cell r="D2848"/>
          <cell r="E2848">
            <v>1.3</v>
          </cell>
          <cell r="F2848">
            <v>2.71</v>
          </cell>
          <cell r="G2848">
            <v>2.2999999999999998</v>
          </cell>
          <cell r="H2848">
            <v>282900</v>
          </cell>
          <cell r="I2848">
            <v>123000</v>
          </cell>
          <cell r="N2848"/>
          <cell r="P2848"/>
          <cell r="Q2848"/>
          <cell r="R2848"/>
          <cell r="S2848"/>
          <cell r="U2848"/>
          <cell r="V2848"/>
          <cell r="W2848"/>
          <cell r="X2848">
            <v>37622</v>
          </cell>
          <cell r="Y2848">
            <v>282900</v>
          </cell>
          <cell r="Z2848">
            <v>37622</v>
          </cell>
          <cell r="AA2848"/>
          <cell r="AB2848"/>
          <cell r="AC2848"/>
        </row>
        <row r="2849">
          <cell r="A2849">
            <v>37634</v>
          </cell>
          <cell r="B2849">
            <v>113000</v>
          </cell>
          <cell r="D2849"/>
          <cell r="E2849">
            <v>1.3</v>
          </cell>
          <cell r="F2849">
            <v>2.71</v>
          </cell>
          <cell r="G2849">
            <v>2.36</v>
          </cell>
          <cell r="H2849">
            <v>266680</v>
          </cell>
          <cell r="I2849">
            <v>113000</v>
          </cell>
          <cell r="N2849"/>
          <cell r="P2849"/>
          <cell r="Q2849"/>
          <cell r="R2849"/>
          <cell r="S2849"/>
          <cell r="U2849"/>
          <cell r="V2849"/>
          <cell r="W2849"/>
          <cell r="X2849">
            <v>37622</v>
          </cell>
          <cell r="Y2849">
            <v>266680</v>
          </cell>
          <cell r="Z2849">
            <v>37622</v>
          </cell>
          <cell r="AA2849"/>
          <cell r="AB2849"/>
          <cell r="AC2849"/>
        </row>
        <row r="2850">
          <cell r="A2850">
            <v>37635</v>
          </cell>
          <cell r="B2850">
            <v>123000</v>
          </cell>
          <cell r="D2850"/>
          <cell r="E2850">
            <v>1.3</v>
          </cell>
          <cell r="F2850">
            <v>2.71</v>
          </cell>
          <cell r="G2850">
            <v>2.27</v>
          </cell>
          <cell r="H2850">
            <v>279210</v>
          </cell>
          <cell r="I2850">
            <v>123000</v>
          </cell>
          <cell r="N2850"/>
          <cell r="P2850"/>
          <cell r="Q2850"/>
          <cell r="R2850"/>
          <cell r="S2850"/>
          <cell r="U2850"/>
          <cell r="V2850"/>
          <cell r="W2850"/>
          <cell r="X2850">
            <v>37622</v>
          </cell>
          <cell r="Y2850">
            <v>279210</v>
          </cell>
          <cell r="Z2850">
            <v>37622</v>
          </cell>
          <cell r="AA2850"/>
          <cell r="AB2850"/>
          <cell r="AC2850"/>
        </row>
        <row r="2851">
          <cell r="A2851">
            <v>37636</v>
          </cell>
          <cell r="B2851">
            <v>103000</v>
          </cell>
          <cell r="D2851"/>
          <cell r="E2851">
            <v>1.3</v>
          </cell>
          <cell r="F2851">
            <v>2.71</v>
          </cell>
          <cell r="G2851">
            <v>2.46</v>
          </cell>
          <cell r="H2851">
            <v>253380</v>
          </cell>
          <cell r="I2851">
            <v>103000</v>
          </cell>
          <cell r="N2851"/>
          <cell r="P2851"/>
          <cell r="Q2851"/>
          <cell r="R2851"/>
          <cell r="S2851"/>
          <cell r="U2851"/>
          <cell r="V2851"/>
          <cell r="W2851"/>
          <cell r="X2851">
            <v>37622</v>
          </cell>
          <cell r="Y2851">
            <v>253380</v>
          </cell>
          <cell r="Z2851">
            <v>37622</v>
          </cell>
          <cell r="AA2851"/>
          <cell r="AB2851"/>
          <cell r="AC2851"/>
        </row>
        <row r="2852">
          <cell r="A2852">
            <v>37637</v>
          </cell>
          <cell r="B2852">
            <v>104000</v>
          </cell>
          <cell r="D2852"/>
          <cell r="E2852">
            <v>1.3</v>
          </cell>
          <cell r="F2852">
            <v>2.71</v>
          </cell>
          <cell r="G2852">
            <v>2.4500000000000002</v>
          </cell>
          <cell r="H2852">
            <v>254800.00000000003</v>
          </cell>
          <cell r="I2852">
            <v>104000</v>
          </cell>
          <cell r="N2852"/>
          <cell r="P2852"/>
          <cell r="Q2852"/>
          <cell r="R2852"/>
          <cell r="S2852"/>
          <cell r="U2852"/>
          <cell r="V2852"/>
          <cell r="W2852"/>
          <cell r="X2852">
            <v>37622</v>
          </cell>
          <cell r="Y2852">
            <v>254800.00000000003</v>
          </cell>
          <cell r="Z2852">
            <v>37622</v>
          </cell>
          <cell r="AA2852"/>
          <cell r="AB2852"/>
          <cell r="AC2852"/>
        </row>
        <row r="2853">
          <cell r="A2853">
            <v>37638</v>
          </cell>
          <cell r="B2853">
            <v>83500</v>
          </cell>
          <cell r="D2853"/>
          <cell r="E2853">
            <v>1.3</v>
          </cell>
          <cell r="F2853">
            <v>2.71</v>
          </cell>
          <cell r="G2853">
            <v>2.4</v>
          </cell>
          <cell r="H2853">
            <v>200400</v>
          </cell>
          <cell r="I2853">
            <v>83500</v>
          </cell>
          <cell r="N2853"/>
          <cell r="P2853"/>
          <cell r="Q2853"/>
          <cell r="R2853"/>
          <cell r="S2853"/>
          <cell r="U2853"/>
          <cell r="V2853"/>
          <cell r="W2853"/>
          <cell r="X2853">
            <v>37622</v>
          </cell>
          <cell r="Y2853">
            <v>200400</v>
          </cell>
          <cell r="Z2853">
            <v>37622</v>
          </cell>
          <cell r="AA2853"/>
          <cell r="AB2853"/>
          <cell r="AC2853"/>
        </row>
        <row r="2854">
          <cell r="A2854">
            <v>37639</v>
          </cell>
          <cell r="B2854">
            <v>83500</v>
          </cell>
          <cell r="D2854"/>
          <cell r="E2854">
            <v>1.3</v>
          </cell>
          <cell r="F2854">
            <v>2.71</v>
          </cell>
          <cell r="G2854">
            <v>2.4</v>
          </cell>
          <cell r="H2854">
            <v>200400</v>
          </cell>
          <cell r="I2854">
            <v>83500</v>
          </cell>
          <cell r="N2854"/>
          <cell r="P2854"/>
          <cell r="Q2854"/>
          <cell r="R2854"/>
          <cell r="S2854"/>
          <cell r="U2854"/>
          <cell r="V2854"/>
          <cell r="W2854"/>
          <cell r="X2854">
            <v>37622</v>
          </cell>
          <cell r="Y2854">
            <v>200400</v>
          </cell>
          <cell r="Z2854">
            <v>37622</v>
          </cell>
          <cell r="AA2854"/>
          <cell r="AB2854"/>
          <cell r="AC2854"/>
        </row>
        <row r="2855">
          <cell r="A2855">
            <v>37640</v>
          </cell>
          <cell r="B2855">
            <v>83500</v>
          </cell>
          <cell r="D2855"/>
          <cell r="E2855">
            <v>1.3</v>
          </cell>
          <cell r="F2855">
            <v>2.71</v>
          </cell>
          <cell r="G2855">
            <v>2.4</v>
          </cell>
          <cell r="H2855">
            <v>200400</v>
          </cell>
          <cell r="I2855">
            <v>83500</v>
          </cell>
          <cell r="N2855"/>
          <cell r="P2855"/>
          <cell r="Q2855"/>
          <cell r="R2855"/>
          <cell r="S2855"/>
          <cell r="U2855"/>
          <cell r="V2855"/>
          <cell r="W2855"/>
          <cell r="X2855">
            <v>37622</v>
          </cell>
          <cell r="Y2855">
            <v>200400</v>
          </cell>
          <cell r="Z2855">
            <v>37622</v>
          </cell>
          <cell r="AA2855"/>
          <cell r="AB2855"/>
          <cell r="AC2855"/>
        </row>
        <row r="2856">
          <cell r="A2856">
            <v>37641</v>
          </cell>
          <cell r="B2856">
            <v>63500</v>
          </cell>
          <cell r="D2856"/>
          <cell r="E2856">
            <v>1.3</v>
          </cell>
          <cell r="F2856">
            <v>2.71</v>
          </cell>
          <cell r="G2856">
            <v>2.2999999999999998</v>
          </cell>
          <cell r="H2856">
            <v>146050</v>
          </cell>
          <cell r="I2856">
            <v>63500</v>
          </cell>
          <cell r="N2856"/>
          <cell r="P2856"/>
          <cell r="Q2856"/>
          <cell r="R2856"/>
          <cell r="S2856"/>
          <cell r="U2856"/>
          <cell r="V2856"/>
          <cell r="W2856"/>
          <cell r="X2856">
            <v>37622</v>
          </cell>
          <cell r="Y2856">
            <v>146050</v>
          </cell>
          <cell r="Z2856">
            <v>37622</v>
          </cell>
          <cell r="AA2856"/>
          <cell r="AB2856"/>
          <cell r="AC2856"/>
        </row>
        <row r="2857">
          <cell r="A2857">
            <v>37642</v>
          </cell>
          <cell r="B2857">
            <v>83000</v>
          </cell>
          <cell r="D2857"/>
          <cell r="E2857">
            <v>1.3</v>
          </cell>
          <cell r="F2857">
            <v>2.71</v>
          </cell>
          <cell r="G2857">
            <v>2.4</v>
          </cell>
          <cell r="H2857">
            <v>199200</v>
          </cell>
          <cell r="I2857">
            <v>83000</v>
          </cell>
          <cell r="N2857"/>
          <cell r="P2857"/>
          <cell r="Q2857"/>
          <cell r="R2857"/>
          <cell r="S2857"/>
          <cell r="U2857"/>
          <cell r="V2857"/>
          <cell r="W2857"/>
          <cell r="X2857">
            <v>37622</v>
          </cell>
          <cell r="Y2857">
            <v>199200</v>
          </cell>
          <cell r="Z2857">
            <v>37622</v>
          </cell>
          <cell r="AA2857"/>
          <cell r="AB2857"/>
          <cell r="AC2857"/>
        </row>
        <row r="2858">
          <cell r="A2858">
            <v>37643</v>
          </cell>
          <cell r="B2858">
            <v>85500</v>
          </cell>
          <cell r="D2858"/>
          <cell r="E2858">
            <v>1.05</v>
          </cell>
          <cell r="F2858">
            <v>2.71</v>
          </cell>
          <cell r="G2858">
            <v>2.36</v>
          </cell>
          <cell r="H2858">
            <v>201780</v>
          </cell>
          <cell r="I2858">
            <v>85500</v>
          </cell>
          <cell r="N2858"/>
          <cell r="P2858"/>
          <cell r="Q2858"/>
          <cell r="R2858"/>
          <cell r="S2858"/>
          <cell r="U2858"/>
          <cell r="V2858"/>
          <cell r="W2858"/>
          <cell r="X2858">
            <v>37622</v>
          </cell>
          <cell r="Y2858">
            <v>201780</v>
          </cell>
          <cell r="Z2858">
            <v>37622</v>
          </cell>
          <cell r="AA2858"/>
          <cell r="AB2858"/>
          <cell r="AC2858"/>
        </row>
        <row r="2859">
          <cell r="A2859">
            <v>37644</v>
          </cell>
          <cell r="B2859">
            <v>77500</v>
          </cell>
          <cell r="D2859"/>
          <cell r="E2859">
            <v>1.3</v>
          </cell>
          <cell r="F2859">
            <v>2.71</v>
          </cell>
          <cell r="G2859">
            <v>2.48</v>
          </cell>
          <cell r="H2859">
            <v>192200</v>
          </cell>
          <cell r="I2859">
            <v>77500</v>
          </cell>
          <cell r="N2859"/>
          <cell r="P2859"/>
          <cell r="Q2859"/>
          <cell r="R2859"/>
          <cell r="S2859"/>
          <cell r="U2859"/>
          <cell r="V2859"/>
          <cell r="W2859"/>
          <cell r="X2859">
            <v>37622</v>
          </cell>
          <cell r="Y2859">
            <v>192200</v>
          </cell>
          <cell r="Z2859">
            <v>37622</v>
          </cell>
          <cell r="AA2859"/>
          <cell r="AB2859"/>
          <cell r="AC2859"/>
        </row>
        <row r="2860">
          <cell r="A2860">
            <v>37645</v>
          </cell>
          <cell r="B2860">
            <v>88500</v>
          </cell>
          <cell r="D2860"/>
          <cell r="E2860">
            <v>1.3</v>
          </cell>
          <cell r="F2860">
            <v>2.71</v>
          </cell>
          <cell r="G2860">
            <v>2.4900000000000002</v>
          </cell>
          <cell r="H2860">
            <v>220365.00000000003</v>
          </cell>
          <cell r="I2860">
            <v>88500</v>
          </cell>
          <cell r="N2860"/>
          <cell r="P2860"/>
          <cell r="Q2860"/>
          <cell r="R2860"/>
          <cell r="S2860"/>
          <cell r="U2860"/>
          <cell r="V2860"/>
          <cell r="W2860"/>
          <cell r="X2860">
            <v>37622</v>
          </cell>
          <cell r="Y2860">
            <v>220365.00000000003</v>
          </cell>
          <cell r="Z2860">
            <v>37622</v>
          </cell>
          <cell r="AA2860"/>
          <cell r="AB2860"/>
          <cell r="AC2860"/>
        </row>
        <row r="2861">
          <cell r="A2861">
            <v>37646</v>
          </cell>
          <cell r="B2861">
            <v>88500</v>
          </cell>
          <cell r="D2861"/>
          <cell r="E2861">
            <v>1.3</v>
          </cell>
          <cell r="F2861">
            <v>2.71</v>
          </cell>
          <cell r="G2861">
            <v>2.4900000000000002</v>
          </cell>
          <cell r="H2861">
            <v>220365.00000000003</v>
          </cell>
          <cell r="I2861">
            <v>88500</v>
          </cell>
          <cell r="N2861"/>
          <cell r="P2861"/>
          <cell r="Q2861"/>
          <cell r="R2861"/>
          <cell r="S2861"/>
          <cell r="U2861"/>
          <cell r="V2861"/>
          <cell r="W2861"/>
          <cell r="X2861">
            <v>37622</v>
          </cell>
          <cell r="Y2861">
            <v>220365.00000000003</v>
          </cell>
          <cell r="Z2861">
            <v>37622</v>
          </cell>
          <cell r="AA2861"/>
          <cell r="AB2861"/>
          <cell r="AC2861"/>
        </row>
        <row r="2862">
          <cell r="A2862">
            <v>37647</v>
          </cell>
          <cell r="B2862">
            <v>88500</v>
          </cell>
          <cell r="D2862"/>
          <cell r="E2862">
            <v>1.3</v>
          </cell>
          <cell r="F2862">
            <v>2.71</v>
          </cell>
          <cell r="G2862">
            <v>2.4900000000000002</v>
          </cell>
          <cell r="H2862">
            <v>220365.00000000003</v>
          </cell>
          <cell r="I2862">
            <v>88500</v>
          </cell>
          <cell r="N2862"/>
          <cell r="P2862"/>
          <cell r="Q2862"/>
          <cell r="R2862"/>
          <cell r="S2862"/>
          <cell r="U2862"/>
          <cell r="V2862"/>
          <cell r="W2862"/>
          <cell r="X2862">
            <v>37622</v>
          </cell>
          <cell r="Y2862">
            <v>220365.00000000003</v>
          </cell>
          <cell r="Z2862">
            <v>37622</v>
          </cell>
          <cell r="AA2862"/>
          <cell r="AB2862"/>
          <cell r="AC2862"/>
        </row>
        <row r="2863">
          <cell r="A2863">
            <v>37648</v>
          </cell>
          <cell r="B2863">
            <v>98500</v>
          </cell>
          <cell r="D2863"/>
          <cell r="E2863">
            <v>1.3</v>
          </cell>
          <cell r="F2863">
            <v>2.5</v>
          </cell>
          <cell r="G2863">
            <v>2.34</v>
          </cell>
          <cell r="H2863">
            <v>230490</v>
          </cell>
          <cell r="I2863">
            <v>98500</v>
          </cell>
          <cell r="N2863"/>
          <cell r="P2863"/>
          <cell r="Q2863"/>
          <cell r="R2863"/>
          <cell r="S2863"/>
          <cell r="U2863"/>
          <cell r="V2863"/>
          <cell r="W2863"/>
          <cell r="X2863">
            <v>37622</v>
          </cell>
          <cell r="Y2863">
            <v>230490</v>
          </cell>
          <cell r="Z2863">
            <v>37622</v>
          </cell>
          <cell r="AA2863"/>
          <cell r="AB2863"/>
          <cell r="AC2863"/>
        </row>
        <row r="2864">
          <cell r="A2864">
            <v>37649</v>
          </cell>
          <cell r="B2864">
            <v>98500</v>
          </cell>
          <cell r="D2864"/>
          <cell r="E2864">
            <v>1.3</v>
          </cell>
          <cell r="F2864">
            <v>2.5</v>
          </cell>
          <cell r="G2864">
            <v>2.34</v>
          </cell>
          <cell r="H2864">
            <v>230490</v>
          </cell>
          <cell r="I2864">
            <v>98500</v>
          </cell>
          <cell r="N2864"/>
          <cell r="P2864"/>
          <cell r="Q2864"/>
          <cell r="R2864"/>
          <cell r="S2864"/>
          <cell r="U2864"/>
          <cell r="V2864"/>
          <cell r="W2864"/>
          <cell r="X2864">
            <v>37622</v>
          </cell>
          <cell r="Y2864">
            <v>230490</v>
          </cell>
          <cell r="Z2864">
            <v>37622</v>
          </cell>
          <cell r="AA2864"/>
          <cell r="AB2864"/>
          <cell r="AC2864"/>
        </row>
        <row r="2865">
          <cell r="A2865">
            <v>37650</v>
          </cell>
          <cell r="B2865">
            <v>98500</v>
          </cell>
          <cell r="D2865"/>
          <cell r="E2865">
            <v>1.3</v>
          </cell>
          <cell r="F2865">
            <v>2.5</v>
          </cell>
          <cell r="G2865">
            <v>2.34</v>
          </cell>
          <cell r="H2865">
            <v>230490</v>
          </cell>
          <cell r="I2865">
            <v>98500</v>
          </cell>
          <cell r="N2865"/>
          <cell r="P2865"/>
          <cell r="Q2865"/>
          <cell r="R2865"/>
          <cell r="S2865"/>
          <cell r="U2865"/>
          <cell r="V2865"/>
          <cell r="W2865"/>
          <cell r="X2865">
            <v>37622</v>
          </cell>
          <cell r="Y2865">
            <v>230490</v>
          </cell>
          <cell r="Z2865">
            <v>37622</v>
          </cell>
          <cell r="AA2865"/>
          <cell r="AB2865"/>
          <cell r="AC2865"/>
        </row>
        <row r="2866">
          <cell r="A2866">
            <v>37651</v>
          </cell>
          <cell r="B2866">
            <v>92000</v>
          </cell>
          <cell r="D2866"/>
          <cell r="E2866">
            <v>1.3</v>
          </cell>
          <cell r="F2866">
            <v>2.5</v>
          </cell>
          <cell r="G2866">
            <v>2.41</v>
          </cell>
          <cell r="H2866">
            <v>221720</v>
          </cell>
          <cell r="I2866">
            <v>92000</v>
          </cell>
          <cell r="N2866"/>
          <cell r="P2866"/>
          <cell r="Q2866"/>
          <cell r="R2866"/>
          <cell r="S2866"/>
          <cell r="U2866"/>
          <cell r="V2866"/>
          <cell r="W2866"/>
          <cell r="X2866">
            <v>37622</v>
          </cell>
          <cell r="Y2866">
            <v>221720</v>
          </cell>
          <cell r="Z2866">
            <v>37622</v>
          </cell>
          <cell r="AA2866"/>
          <cell r="AB2866"/>
          <cell r="AC2866"/>
        </row>
        <row r="2867">
          <cell r="A2867">
            <v>37652</v>
          </cell>
          <cell r="B2867">
            <v>85000</v>
          </cell>
          <cell r="C2867"/>
          <cell r="D2867"/>
          <cell r="E2867">
            <v>2.5</v>
          </cell>
          <cell r="F2867">
            <v>2.5</v>
          </cell>
          <cell r="G2867">
            <v>2.5</v>
          </cell>
          <cell r="H2867">
            <v>212500</v>
          </cell>
          <cell r="I2867">
            <v>85000</v>
          </cell>
          <cell r="J2867">
            <v>7525539</v>
          </cell>
          <cell r="K2867">
            <v>3188300</v>
          </cell>
          <cell r="L2867">
            <v>2.3603610074334287</v>
          </cell>
          <cell r="M2867"/>
          <cell r="N2867"/>
          <cell r="O2867"/>
          <cell r="P2867"/>
          <cell r="Q2867"/>
          <cell r="R2867"/>
          <cell r="S2867"/>
          <cell r="T2867"/>
          <cell r="U2867"/>
          <cell r="V2867"/>
          <cell r="W2867"/>
          <cell r="X2867">
            <v>37622</v>
          </cell>
          <cell r="Y2867">
            <v>212500</v>
          </cell>
          <cell r="Z2867">
            <v>37622</v>
          </cell>
          <cell r="AA2867"/>
          <cell r="AB2867"/>
          <cell r="AC2867"/>
        </row>
        <row r="2868">
          <cell r="A2868">
            <v>37653</v>
          </cell>
          <cell r="B2868">
            <v>85000</v>
          </cell>
          <cell r="D2868"/>
          <cell r="E2868">
            <v>2.5</v>
          </cell>
          <cell r="F2868">
            <v>2.5</v>
          </cell>
          <cell r="G2868">
            <v>2.5</v>
          </cell>
          <cell r="H2868">
            <v>212500</v>
          </cell>
          <cell r="I2868">
            <v>85000</v>
          </cell>
          <cell r="N2868"/>
          <cell r="P2868"/>
          <cell r="Q2868"/>
          <cell r="R2868"/>
          <cell r="S2868"/>
          <cell r="U2868"/>
          <cell r="V2868"/>
          <cell r="W2868"/>
          <cell r="X2868">
            <v>37653</v>
          </cell>
          <cell r="Y2868">
            <v>212500</v>
          </cell>
          <cell r="Z2868">
            <v>37653</v>
          </cell>
          <cell r="AA2868"/>
          <cell r="AB2868"/>
          <cell r="AC2868"/>
        </row>
        <row r="2869">
          <cell r="A2869">
            <v>37654</v>
          </cell>
          <cell r="B2869">
            <v>85000</v>
          </cell>
          <cell r="D2869"/>
          <cell r="E2869">
            <v>2.5</v>
          </cell>
          <cell r="F2869">
            <v>2.5</v>
          </cell>
          <cell r="G2869">
            <v>2.5</v>
          </cell>
          <cell r="H2869">
            <v>212500</v>
          </cell>
          <cell r="I2869">
            <v>85000</v>
          </cell>
          <cell r="N2869"/>
          <cell r="P2869"/>
          <cell r="Q2869"/>
          <cell r="R2869"/>
          <cell r="S2869"/>
          <cell r="U2869"/>
          <cell r="V2869"/>
          <cell r="W2869"/>
          <cell r="X2869">
            <v>37653</v>
          </cell>
          <cell r="Y2869">
            <v>212500</v>
          </cell>
          <cell r="Z2869">
            <v>37653</v>
          </cell>
          <cell r="AA2869"/>
          <cell r="AB2869"/>
          <cell r="AC2869"/>
        </row>
        <row r="2870">
          <cell r="A2870">
            <v>37655</v>
          </cell>
          <cell r="B2870">
            <v>98000</v>
          </cell>
          <cell r="D2870"/>
          <cell r="E2870">
            <v>1.3</v>
          </cell>
          <cell r="F2870">
            <v>2.5</v>
          </cell>
          <cell r="G2870">
            <v>2.34</v>
          </cell>
          <cell r="H2870">
            <v>229320</v>
          </cell>
          <cell r="I2870">
            <v>98000</v>
          </cell>
          <cell r="N2870"/>
          <cell r="P2870"/>
          <cell r="Q2870"/>
          <cell r="R2870"/>
          <cell r="S2870"/>
          <cell r="U2870"/>
          <cell r="V2870"/>
          <cell r="W2870"/>
          <cell r="X2870">
            <v>37653</v>
          </cell>
          <cell r="Y2870">
            <v>229320</v>
          </cell>
          <cell r="Z2870">
            <v>37653</v>
          </cell>
          <cell r="AA2870"/>
          <cell r="AB2870"/>
          <cell r="AC2870"/>
        </row>
        <row r="2871">
          <cell r="A2871">
            <v>37656</v>
          </cell>
          <cell r="B2871">
            <v>98000</v>
          </cell>
          <cell r="D2871"/>
          <cell r="E2871">
            <v>1.3</v>
          </cell>
          <cell r="F2871">
            <v>2.5</v>
          </cell>
          <cell r="G2871">
            <v>2.34</v>
          </cell>
          <cell r="H2871">
            <v>229320</v>
          </cell>
          <cell r="I2871">
            <v>98000</v>
          </cell>
          <cell r="N2871"/>
          <cell r="P2871"/>
          <cell r="Q2871"/>
          <cell r="R2871"/>
          <cell r="S2871"/>
          <cell r="U2871"/>
          <cell r="V2871"/>
          <cell r="W2871"/>
          <cell r="X2871">
            <v>37653</v>
          </cell>
          <cell r="Y2871">
            <v>229320</v>
          </cell>
          <cell r="Z2871">
            <v>37653</v>
          </cell>
          <cell r="AA2871"/>
          <cell r="AB2871"/>
          <cell r="AC2871"/>
        </row>
        <row r="2872">
          <cell r="A2872">
            <v>37657</v>
          </cell>
          <cell r="B2872">
            <v>94800</v>
          </cell>
          <cell r="D2872"/>
          <cell r="E2872">
            <v>1.23</v>
          </cell>
          <cell r="F2872">
            <v>2.5</v>
          </cell>
          <cell r="G2872">
            <v>2.41</v>
          </cell>
          <cell r="H2872">
            <v>228468</v>
          </cell>
          <cell r="I2872">
            <v>94800</v>
          </cell>
          <cell r="N2872"/>
          <cell r="P2872"/>
          <cell r="Q2872"/>
          <cell r="R2872"/>
          <cell r="S2872"/>
          <cell r="U2872"/>
          <cell r="V2872"/>
          <cell r="W2872"/>
          <cell r="X2872">
            <v>37653</v>
          </cell>
          <cell r="Y2872">
            <v>228468</v>
          </cell>
          <cell r="Z2872">
            <v>37653</v>
          </cell>
          <cell r="AA2872"/>
          <cell r="AB2872"/>
          <cell r="AC2872"/>
        </row>
        <row r="2873">
          <cell r="A2873">
            <v>37658</v>
          </cell>
          <cell r="B2873">
            <v>98800</v>
          </cell>
          <cell r="D2873"/>
          <cell r="E2873">
            <v>1.5</v>
          </cell>
          <cell r="F2873">
            <v>2.5</v>
          </cell>
          <cell r="G2873">
            <v>2.42</v>
          </cell>
          <cell r="H2873">
            <v>239096</v>
          </cell>
          <cell r="I2873">
            <v>98800</v>
          </cell>
          <cell r="N2873"/>
          <cell r="P2873"/>
          <cell r="Q2873"/>
          <cell r="R2873"/>
          <cell r="S2873"/>
          <cell r="U2873"/>
          <cell r="V2873"/>
          <cell r="W2873"/>
          <cell r="X2873">
            <v>37653</v>
          </cell>
          <cell r="Y2873">
            <v>239096</v>
          </cell>
          <cell r="Z2873">
            <v>37653</v>
          </cell>
          <cell r="AA2873"/>
          <cell r="AB2873"/>
          <cell r="AC2873"/>
        </row>
        <row r="2874">
          <cell r="A2874">
            <v>37659</v>
          </cell>
          <cell r="B2874">
            <v>108800</v>
          </cell>
          <cell r="D2874"/>
          <cell r="E2874">
            <v>1.21</v>
          </cell>
          <cell r="F2874">
            <v>2.5</v>
          </cell>
          <cell r="G2874">
            <v>2.35</v>
          </cell>
          <cell r="H2874">
            <v>255680</v>
          </cell>
          <cell r="I2874">
            <v>108800</v>
          </cell>
          <cell r="N2874"/>
          <cell r="P2874"/>
          <cell r="Q2874"/>
          <cell r="R2874"/>
          <cell r="S2874"/>
          <cell r="U2874"/>
          <cell r="V2874"/>
          <cell r="W2874"/>
          <cell r="X2874">
            <v>37653</v>
          </cell>
          <cell r="Y2874">
            <v>255680</v>
          </cell>
          <cell r="Z2874">
            <v>37653</v>
          </cell>
          <cell r="AA2874"/>
          <cell r="AB2874"/>
          <cell r="AC2874"/>
        </row>
        <row r="2875">
          <cell r="A2875">
            <v>37660</v>
          </cell>
          <cell r="B2875">
            <v>108800</v>
          </cell>
          <cell r="D2875"/>
          <cell r="E2875">
            <v>1.21</v>
          </cell>
          <cell r="F2875">
            <v>2.5</v>
          </cell>
          <cell r="G2875">
            <v>2.35</v>
          </cell>
          <cell r="H2875">
            <v>255680</v>
          </cell>
          <cell r="I2875">
            <v>108800</v>
          </cell>
          <cell r="N2875"/>
          <cell r="P2875"/>
          <cell r="Q2875"/>
          <cell r="R2875"/>
          <cell r="S2875"/>
          <cell r="U2875"/>
          <cell r="V2875"/>
          <cell r="W2875"/>
          <cell r="X2875">
            <v>37653</v>
          </cell>
          <cell r="Y2875">
            <v>255680</v>
          </cell>
          <cell r="Z2875">
            <v>37653</v>
          </cell>
          <cell r="AA2875"/>
          <cell r="AB2875"/>
          <cell r="AC2875"/>
        </row>
        <row r="2876">
          <cell r="A2876">
            <v>37661</v>
          </cell>
          <cell r="B2876">
            <v>108800</v>
          </cell>
          <cell r="D2876"/>
          <cell r="E2876">
            <v>1.21</v>
          </cell>
          <cell r="F2876">
            <v>2.5</v>
          </cell>
          <cell r="G2876">
            <v>2.35</v>
          </cell>
          <cell r="H2876">
            <v>255680</v>
          </cell>
          <cell r="I2876">
            <v>108800</v>
          </cell>
          <cell r="N2876"/>
          <cell r="P2876"/>
          <cell r="Q2876"/>
          <cell r="R2876"/>
          <cell r="S2876"/>
          <cell r="U2876"/>
          <cell r="V2876"/>
          <cell r="W2876"/>
          <cell r="X2876">
            <v>37653</v>
          </cell>
          <cell r="Y2876">
            <v>255680</v>
          </cell>
          <cell r="Z2876">
            <v>37653</v>
          </cell>
          <cell r="AA2876"/>
          <cell r="AB2876"/>
          <cell r="AC2876"/>
        </row>
        <row r="2877">
          <cell r="A2877">
            <v>37662</v>
          </cell>
          <cell r="B2877">
            <v>91500</v>
          </cell>
          <cell r="D2877"/>
          <cell r="E2877">
            <v>1.25</v>
          </cell>
          <cell r="F2877">
            <v>2.5</v>
          </cell>
          <cell r="G2877">
            <v>2.46</v>
          </cell>
          <cell r="H2877">
            <v>225090</v>
          </cell>
          <cell r="I2877">
            <v>91500</v>
          </cell>
          <cell r="N2877"/>
          <cell r="P2877"/>
          <cell r="Q2877"/>
          <cell r="R2877"/>
          <cell r="S2877"/>
          <cell r="U2877"/>
          <cell r="V2877"/>
          <cell r="W2877"/>
          <cell r="X2877">
            <v>37653</v>
          </cell>
          <cell r="Y2877">
            <v>225090</v>
          </cell>
          <cell r="Z2877">
            <v>37653</v>
          </cell>
          <cell r="AA2877"/>
          <cell r="AB2877"/>
          <cell r="AC2877"/>
        </row>
        <row r="2878">
          <cell r="A2878">
            <v>37663</v>
          </cell>
          <cell r="B2878">
            <v>100000</v>
          </cell>
          <cell r="D2878"/>
          <cell r="E2878">
            <v>1</v>
          </cell>
          <cell r="F2878">
            <v>2.5</v>
          </cell>
          <cell r="G2878">
            <v>2.37</v>
          </cell>
          <cell r="H2878">
            <v>237000</v>
          </cell>
          <cell r="I2878">
            <v>100000</v>
          </cell>
          <cell r="N2878"/>
          <cell r="P2878"/>
          <cell r="Q2878"/>
          <cell r="R2878"/>
          <cell r="S2878"/>
          <cell r="U2878"/>
          <cell r="V2878"/>
          <cell r="W2878"/>
          <cell r="X2878">
            <v>37653</v>
          </cell>
          <cell r="Y2878">
            <v>237000</v>
          </cell>
          <cell r="Z2878">
            <v>37653</v>
          </cell>
          <cell r="AA2878"/>
          <cell r="AB2878"/>
          <cell r="AC2878"/>
        </row>
        <row r="2879">
          <cell r="A2879">
            <v>37664</v>
          </cell>
          <cell r="B2879">
            <v>108500</v>
          </cell>
          <cell r="D2879"/>
          <cell r="E2879">
            <v>1.07</v>
          </cell>
          <cell r="F2879">
            <v>2.5</v>
          </cell>
          <cell r="G2879">
            <v>2.33</v>
          </cell>
          <cell r="H2879">
            <v>252805</v>
          </cell>
          <cell r="I2879">
            <v>108500</v>
          </cell>
          <cell r="N2879"/>
          <cell r="P2879"/>
          <cell r="Q2879"/>
          <cell r="R2879"/>
          <cell r="S2879"/>
          <cell r="U2879"/>
          <cell r="V2879"/>
          <cell r="W2879"/>
          <cell r="X2879">
            <v>37653</v>
          </cell>
          <cell r="Y2879">
            <v>252805</v>
          </cell>
          <cell r="Z2879">
            <v>37653</v>
          </cell>
          <cell r="AA2879"/>
          <cell r="AB2879"/>
          <cell r="AC2879"/>
        </row>
        <row r="2880">
          <cell r="A2880">
            <v>37665</v>
          </cell>
          <cell r="B2880">
            <v>116500</v>
          </cell>
          <cell r="D2880"/>
          <cell r="E2880">
            <v>1.1000000000000001</v>
          </cell>
          <cell r="F2880">
            <v>2.5</v>
          </cell>
          <cell r="G2880">
            <v>2.29</v>
          </cell>
          <cell r="H2880">
            <v>266785</v>
          </cell>
          <cell r="I2880">
            <v>116500</v>
          </cell>
          <cell r="N2880"/>
          <cell r="P2880"/>
          <cell r="Q2880"/>
          <cell r="R2880"/>
          <cell r="S2880"/>
          <cell r="U2880"/>
          <cell r="V2880"/>
          <cell r="W2880"/>
          <cell r="X2880">
            <v>37653</v>
          </cell>
          <cell r="Y2880">
            <v>266785</v>
          </cell>
          <cell r="Z2880">
            <v>37653</v>
          </cell>
          <cell r="AA2880"/>
          <cell r="AB2880"/>
          <cell r="AC2880"/>
        </row>
        <row r="2881">
          <cell r="A2881">
            <v>37666</v>
          </cell>
          <cell r="B2881">
            <v>107300</v>
          </cell>
          <cell r="D2881"/>
          <cell r="E2881">
            <v>1.5</v>
          </cell>
          <cell r="F2881">
            <v>2.5</v>
          </cell>
          <cell r="G2881">
            <v>2.36</v>
          </cell>
          <cell r="H2881">
            <v>253228</v>
          </cell>
          <cell r="I2881">
            <v>107300</v>
          </cell>
          <cell r="N2881"/>
          <cell r="P2881"/>
          <cell r="Q2881"/>
          <cell r="R2881"/>
          <cell r="S2881"/>
          <cell r="U2881"/>
          <cell r="V2881"/>
          <cell r="W2881"/>
          <cell r="X2881">
            <v>37653</v>
          </cell>
          <cell r="Y2881">
            <v>253228</v>
          </cell>
          <cell r="Z2881">
            <v>37653</v>
          </cell>
          <cell r="AA2881"/>
          <cell r="AB2881"/>
          <cell r="AC2881"/>
        </row>
        <row r="2882">
          <cell r="A2882">
            <v>37667</v>
          </cell>
          <cell r="B2882">
            <v>107300</v>
          </cell>
          <cell r="D2882"/>
          <cell r="E2882">
            <v>1.5</v>
          </cell>
          <cell r="F2882">
            <v>2.5</v>
          </cell>
          <cell r="G2882">
            <v>2.36</v>
          </cell>
          <cell r="H2882">
            <v>253228</v>
          </cell>
          <cell r="I2882">
            <v>107300</v>
          </cell>
          <cell r="N2882"/>
          <cell r="P2882"/>
          <cell r="Q2882"/>
          <cell r="R2882"/>
          <cell r="S2882"/>
          <cell r="U2882"/>
          <cell r="V2882"/>
          <cell r="W2882"/>
          <cell r="X2882">
            <v>37653</v>
          </cell>
          <cell r="Y2882">
            <v>253228</v>
          </cell>
          <cell r="Z2882">
            <v>37653</v>
          </cell>
          <cell r="AA2882"/>
          <cell r="AB2882"/>
          <cell r="AC2882"/>
        </row>
        <row r="2883">
          <cell r="A2883">
            <v>37668</v>
          </cell>
          <cell r="B2883">
            <v>107300</v>
          </cell>
          <cell r="D2883"/>
          <cell r="E2883">
            <v>1.5</v>
          </cell>
          <cell r="F2883">
            <v>2.5</v>
          </cell>
          <cell r="G2883">
            <v>2.36</v>
          </cell>
          <cell r="H2883">
            <v>253228</v>
          </cell>
          <cell r="I2883">
            <v>107300</v>
          </cell>
          <cell r="N2883"/>
          <cell r="P2883"/>
          <cell r="Q2883"/>
          <cell r="R2883"/>
          <cell r="S2883"/>
          <cell r="U2883"/>
          <cell r="V2883"/>
          <cell r="W2883"/>
          <cell r="X2883">
            <v>37653</v>
          </cell>
          <cell r="Y2883">
            <v>253228</v>
          </cell>
          <cell r="Z2883">
            <v>37653</v>
          </cell>
          <cell r="AA2883"/>
          <cell r="AB2883"/>
          <cell r="AC2883"/>
        </row>
        <row r="2884">
          <cell r="A2884">
            <v>37669</v>
          </cell>
          <cell r="B2884">
            <v>96500</v>
          </cell>
          <cell r="D2884"/>
          <cell r="E2884">
            <v>1.7</v>
          </cell>
          <cell r="F2884">
            <v>2.5</v>
          </cell>
          <cell r="G2884">
            <v>2.4500000000000002</v>
          </cell>
          <cell r="H2884">
            <v>236425.00000000003</v>
          </cell>
          <cell r="I2884">
            <v>96500</v>
          </cell>
          <cell r="N2884"/>
          <cell r="P2884"/>
          <cell r="Q2884"/>
          <cell r="R2884"/>
          <cell r="S2884"/>
          <cell r="U2884"/>
          <cell r="V2884"/>
          <cell r="W2884"/>
          <cell r="X2884">
            <v>37653</v>
          </cell>
          <cell r="Y2884">
            <v>236425.00000000003</v>
          </cell>
          <cell r="Z2884">
            <v>37653</v>
          </cell>
          <cell r="AA2884"/>
          <cell r="AB2884"/>
          <cell r="AC2884"/>
        </row>
        <row r="2885">
          <cell r="A2885">
            <v>37670</v>
          </cell>
          <cell r="B2885">
            <v>86000</v>
          </cell>
          <cell r="D2885"/>
          <cell r="E2885">
            <v>1.8</v>
          </cell>
          <cell r="F2885">
            <v>2.5</v>
          </cell>
          <cell r="G2885">
            <v>2.4900000000000002</v>
          </cell>
          <cell r="H2885">
            <v>214140.00000000003</v>
          </cell>
          <cell r="I2885">
            <v>86000</v>
          </cell>
          <cell r="N2885"/>
          <cell r="P2885"/>
          <cell r="Q2885"/>
          <cell r="R2885"/>
          <cell r="S2885"/>
          <cell r="U2885"/>
          <cell r="V2885"/>
          <cell r="W2885"/>
          <cell r="X2885">
            <v>37653</v>
          </cell>
          <cell r="Y2885">
            <v>214140.00000000003</v>
          </cell>
          <cell r="Z2885">
            <v>37653</v>
          </cell>
          <cell r="AA2885"/>
          <cell r="AB2885"/>
          <cell r="AC2885"/>
        </row>
        <row r="2886">
          <cell r="A2886">
            <v>37671</v>
          </cell>
          <cell r="B2886">
            <v>91000</v>
          </cell>
          <cell r="D2886"/>
          <cell r="E2886">
            <v>1.7</v>
          </cell>
          <cell r="F2886">
            <v>2.5</v>
          </cell>
          <cell r="G2886">
            <v>2.4500000000000002</v>
          </cell>
          <cell r="H2886">
            <v>222950.00000000003</v>
          </cell>
          <cell r="I2886">
            <v>91000</v>
          </cell>
          <cell r="N2886"/>
          <cell r="P2886"/>
          <cell r="Q2886"/>
          <cell r="R2886"/>
          <cell r="S2886"/>
          <cell r="U2886"/>
          <cell r="V2886"/>
          <cell r="W2886"/>
          <cell r="X2886">
            <v>37653</v>
          </cell>
          <cell r="Y2886">
            <v>222950.00000000003</v>
          </cell>
          <cell r="Z2886">
            <v>37653</v>
          </cell>
          <cell r="AA2886"/>
          <cell r="AB2886"/>
          <cell r="AC2886"/>
        </row>
        <row r="2887">
          <cell r="A2887">
            <v>37672</v>
          </cell>
          <cell r="B2887">
            <v>103000</v>
          </cell>
          <cell r="D2887"/>
          <cell r="E2887">
            <v>1.7</v>
          </cell>
          <cell r="F2887">
            <v>2.5</v>
          </cell>
          <cell r="G2887">
            <v>2.36</v>
          </cell>
          <cell r="H2887">
            <v>243080</v>
          </cell>
          <cell r="I2887">
            <v>103000</v>
          </cell>
          <cell r="N2887"/>
          <cell r="P2887"/>
          <cell r="Q2887"/>
          <cell r="R2887"/>
          <cell r="S2887"/>
          <cell r="U2887"/>
          <cell r="V2887"/>
          <cell r="W2887"/>
          <cell r="X2887">
            <v>37653</v>
          </cell>
          <cell r="Y2887">
            <v>243080</v>
          </cell>
          <cell r="Z2887">
            <v>37653</v>
          </cell>
          <cell r="AA2887"/>
          <cell r="AB2887"/>
          <cell r="AC2887"/>
        </row>
        <row r="2888">
          <cell r="A2888">
            <v>37673</v>
          </cell>
          <cell r="B2888">
            <v>76000</v>
          </cell>
          <cell r="D2888"/>
          <cell r="E2888">
            <v>1.7</v>
          </cell>
          <cell r="F2888">
            <v>2.5</v>
          </cell>
          <cell r="G2888">
            <v>2.38</v>
          </cell>
          <cell r="H2888">
            <v>180880</v>
          </cell>
          <cell r="I2888">
            <v>76000</v>
          </cell>
          <cell r="N2888"/>
          <cell r="P2888"/>
          <cell r="Q2888"/>
          <cell r="R2888"/>
          <cell r="S2888"/>
          <cell r="U2888"/>
          <cell r="V2888"/>
          <cell r="W2888"/>
          <cell r="X2888">
            <v>37653</v>
          </cell>
          <cell r="Y2888">
            <v>180880</v>
          </cell>
          <cell r="Z2888">
            <v>37653</v>
          </cell>
          <cell r="AA2888"/>
          <cell r="AB2888"/>
          <cell r="AC2888"/>
        </row>
        <row r="2889">
          <cell r="A2889">
            <v>37674</v>
          </cell>
          <cell r="B2889">
            <v>76000</v>
          </cell>
          <cell r="D2889"/>
          <cell r="E2889">
            <v>1.7</v>
          </cell>
          <cell r="F2889">
            <v>2.5</v>
          </cell>
          <cell r="G2889">
            <v>2.38</v>
          </cell>
          <cell r="H2889">
            <v>180880</v>
          </cell>
          <cell r="I2889">
            <v>76000</v>
          </cell>
          <cell r="N2889"/>
          <cell r="P2889"/>
          <cell r="Q2889"/>
          <cell r="R2889"/>
          <cell r="S2889"/>
          <cell r="U2889"/>
          <cell r="V2889"/>
          <cell r="W2889"/>
          <cell r="X2889">
            <v>37653</v>
          </cell>
          <cell r="Y2889">
            <v>180880</v>
          </cell>
          <cell r="Z2889">
            <v>37653</v>
          </cell>
          <cell r="AA2889"/>
          <cell r="AB2889"/>
          <cell r="AC2889"/>
        </row>
        <row r="2890">
          <cell r="A2890">
            <v>37675</v>
          </cell>
          <cell r="B2890">
            <v>76000</v>
          </cell>
          <cell r="D2890"/>
          <cell r="E2890">
            <v>1.7</v>
          </cell>
          <cell r="F2890">
            <v>2.5</v>
          </cell>
          <cell r="G2890">
            <v>2.38</v>
          </cell>
          <cell r="H2890">
            <v>180880</v>
          </cell>
          <cell r="I2890">
            <v>76000</v>
          </cell>
          <cell r="N2890"/>
          <cell r="P2890"/>
          <cell r="Q2890"/>
          <cell r="R2890"/>
          <cell r="S2890"/>
          <cell r="U2890"/>
          <cell r="V2890"/>
          <cell r="W2890"/>
          <cell r="X2890">
            <v>37653</v>
          </cell>
          <cell r="Y2890">
            <v>180880</v>
          </cell>
          <cell r="Z2890">
            <v>37653</v>
          </cell>
          <cell r="AA2890"/>
          <cell r="AB2890"/>
          <cell r="AC2890"/>
        </row>
        <row r="2891">
          <cell r="A2891">
            <v>37676</v>
          </cell>
          <cell r="B2891">
            <v>65000</v>
          </cell>
          <cell r="D2891"/>
          <cell r="E2891">
            <v>2.5</v>
          </cell>
          <cell r="F2891">
            <v>2.5</v>
          </cell>
          <cell r="G2891">
            <v>2.5</v>
          </cell>
          <cell r="H2891">
            <v>162500</v>
          </cell>
          <cell r="I2891">
            <v>65000</v>
          </cell>
          <cell r="N2891"/>
          <cell r="P2891"/>
          <cell r="Q2891"/>
          <cell r="R2891"/>
          <cell r="S2891"/>
          <cell r="U2891"/>
          <cell r="V2891"/>
          <cell r="W2891"/>
          <cell r="X2891">
            <v>37653</v>
          </cell>
          <cell r="Y2891">
            <v>162500</v>
          </cell>
          <cell r="Z2891">
            <v>37653</v>
          </cell>
          <cell r="AA2891"/>
          <cell r="AB2891"/>
          <cell r="AC2891"/>
        </row>
        <row r="2892">
          <cell r="A2892">
            <v>37677</v>
          </cell>
          <cell r="B2892">
            <v>50000</v>
          </cell>
          <cell r="D2892"/>
          <cell r="E2892">
            <v>2.5</v>
          </cell>
          <cell r="F2892">
            <v>2.5</v>
          </cell>
          <cell r="G2892">
            <v>2.5</v>
          </cell>
          <cell r="H2892">
            <v>125000</v>
          </cell>
          <cell r="I2892">
            <v>50000</v>
          </cell>
          <cell r="N2892"/>
          <cell r="P2892"/>
          <cell r="Q2892"/>
          <cell r="R2892"/>
          <cell r="S2892"/>
          <cell r="U2892"/>
          <cell r="V2892"/>
          <cell r="W2892"/>
          <cell r="X2892">
            <v>37653</v>
          </cell>
          <cell r="Y2892">
            <v>125000</v>
          </cell>
          <cell r="Z2892">
            <v>37653</v>
          </cell>
          <cell r="AA2892"/>
          <cell r="AB2892"/>
          <cell r="AC2892"/>
        </row>
        <row r="2893">
          <cell r="A2893">
            <v>37678</v>
          </cell>
          <cell r="B2893">
            <v>50000</v>
          </cell>
          <cell r="D2893"/>
          <cell r="E2893">
            <v>2.5</v>
          </cell>
          <cell r="F2893">
            <v>2.5</v>
          </cell>
          <cell r="G2893">
            <v>2.5</v>
          </cell>
          <cell r="H2893">
            <v>125000</v>
          </cell>
          <cell r="I2893">
            <v>50000</v>
          </cell>
          <cell r="N2893"/>
          <cell r="P2893"/>
          <cell r="Q2893"/>
          <cell r="R2893"/>
          <cell r="S2893"/>
          <cell r="U2893"/>
          <cell r="V2893"/>
          <cell r="W2893"/>
          <cell r="X2893">
            <v>37653</v>
          </cell>
          <cell r="Y2893">
            <v>125000</v>
          </cell>
          <cell r="Z2893">
            <v>37653</v>
          </cell>
          <cell r="AA2893"/>
          <cell r="AB2893"/>
          <cell r="AC2893"/>
        </row>
        <row r="2894">
          <cell r="A2894">
            <v>37679</v>
          </cell>
          <cell r="B2894">
            <v>52000</v>
          </cell>
          <cell r="D2894"/>
          <cell r="E2894">
            <v>1.3</v>
          </cell>
          <cell r="F2894">
            <v>2.5</v>
          </cell>
          <cell r="G2894">
            <v>2.4500000000000002</v>
          </cell>
          <cell r="H2894">
            <v>127400.00000000001</v>
          </cell>
          <cell r="I2894">
            <v>52000</v>
          </cell>
          <cell r="N2894"/>
          <cell r="P2894"/>
          <cell r="Q2894"/>
          <cell r="R2894"/>
          <cell r="S2894"/>
          <cell r="U2894"/>
          <cell r="V2894"/>
          <cell r="W2894"/>
          <cell r="X2894">
            <v>37653</v>
          </cell>
          <cell r="Y2894">
            <v>127400.00000000001</v>
          </cell>
          <cell r="Z2894">
            <v>37653</v>
          </cell>
          <cell r="AA2894"/>
          <cell r="AB2894"/>
          <cell r="AC2894"/>
        </row>
        <row r="2895">
          <cell r="A2895">
            <v>37680</v>
          </cell>
          <cell r="B2895">
            <v>73500</v>
          </cell>
          <cell r="C2895"/>
          <cell r="D2895"/>
          <cell r="E2895">
            <v>1.1000000000000001</v>
          </cell>
          <cell r="F2895">
            <v>2.5</v>
          </cell>
          <cell r="G2895">
            <v>2.34</v>
          </cell>
          <cell r="H2895">
            <v>171990</v>
          </cell>
          <cell r="I2895">
            <v>73500</v>
          </cell>
          <cell r="J2895">
            <v>6030733</v>
          </cell>
          <cell r="K2895">
            <v>2519400</v>
          </cell>
          <cell r="L2895">
            <v>2.3937179487179487</v>
          </cell>
          <cell r="M2895"/>
          <cell r="N2895"/>
          <cell r="O2895"/>
          <cell r="P2895"/>
          <cell r="Q2895"/>
          <cell r="R2895"/>
          <cell r="S2895"/>
          <cell r="T2895"/>
          <cell r="U2895"/>
          <cell r="V2895"/>
          <cell r="W2895"/>
          <cell r="X2895">
            <v>37653</v>
          </cell>
          <cell r="Y2895">
            <v>171990</v>
          </cell>
          <cell r="Z2895">
            <v>37653</v>
          </cell>
          <cell r="AA2895"/>
          <cell r="AB2895"/>
          <cell r="AC2895"/>
        </row>
        <row r="2896">
          <cell r="A2896">
            <v>37681</v>
          </cell>
          <cell r="B2896">
            <v>73500</v>
          </cell>
          <cell r="D2896"/>
          <cell r="E2896">
            <v>1.1000000000000001</v>
          </cell>
          <cell r="F2896">
            <v>2.5</v>
          </cell>
          <cell r="G2896">
            <v>2.34</v>
          </cell>
          <cell r="H2896">
            <v>171990</v>
          </cell>
          <cell r="I2896">
            <v>73500</v>
          </cell>
          <cell r="N2896"/>
          <cell r="P2896"/>
          <cell r="Q2896"/>
          <cell r="R2896"/>
          <cell r="S2896"/>
          <cell r="U2896"/>
          <cell r="V2896"/>
          <cell r="W2896"/>
          <cell r="X2896">
            <v>37681</v>
          </cell>
          <cell r="Y2896">
            <v>171990</v>
          </cell>
          <cell r="Z2896">
            <v>37681</v>
          </cell>
          <cell r="AA2896"/>
          <cell r="AB2896"/>
          <cell r="AC2896"/>
        </row>
        <row r="2897">
          <cell r="A2897">
            <v>37682</v>
          </cell>
          <cell r="B2897">
            <v>73500</v>
          </cell>
          <cell r="D2897"/>
          <cell r="E2897">
            <v>1.1000000000000001</v>
          </cell>
          <cell r="F2897">
            <v>2.5</v>
          </cell>
          <cell r="G2897">
            <v>2.34</v>
          </cell>
          <cell r="H2897">
            <v>171990</v>
          </cell>
          <cell r="I2897">
            <v>73500</v>
          </cell>
          <cell r="N2897"/>
          <cell r="P2897"/>
          <cell r="Q2897"/>
          <cell r="R2897"/>
          <cell r="S2897"/>
          <cell r="U2897"/>
          <cell r="V2897"/>
          <cell r="W2897"/>
          <cell r="X2897">
            <v>37681</v>
          </cell>
          <cell r="Y2897">
            <v>171990</v>
          </cell>
          <cell r="Z2897">
            <v>37681</v>
          </cell>
          <cell r="AA2897"/>
          <cell r="AB2897"/>
          <cell r="AC2897"/>
        </row>
        <row r="2898">
          <cell r="A2898">
            <v>37683</v>
          </cell>
          <cell r="B2898">
            <v>81000</v>
          </cell>
          <cell r="D2898"/>
          <cell r="E2898">
            <v>1.7</v>
          </cell>
          <cell r="F2898">
            <v>2.5</v>
          </cell>
          <cell r="G2898">
            <v>2.34</v>
          </cell>
          <cell r="H2898">
            <v>189540</v>
          </cell>
          <cell r="I2898">
            <v>81000</v>
          </cell>
          <cell r="N2898"/>
          <cell r="P2898"/>
          <cell r="Q2898"/>
          <cell r="R2898"/>
          <cell r="S2898"/>
          <cell r="U2898"/>
          <cell r="V2898"/>
          <cell r="W2898"/>
          <cell r="X2898">
            <v>37681</v>
          </cell>
          <cell r="Y2898">
            <v>189540</v>
          </cell>
          <cell r="Z2898">
            <v>37681</v>
          </cell>
          <cell r="AA2898"/>
          <cell r="AB2898"/>
          <cell r="AC2898"/>
        </row>
        <row r="2899">
          <cell r="A2899">
            <v>37684</v>
          </cell>
          <cell r="B2899">
            <v>77000</v>
          </cell>
          <cell r="D2899"/>
          <cell r="E2899">
            <v>1.7</v>
          </cell>
          <cell r="F2899">
            <v>2.5</v>
          </cell>
          <cell r="G2899">
            <v>2.38</v>
          </cell>
          <cell r="H2899">
            <v>183260</v>
          </cell>
          <cell r="I2899">
            <v>77000</v>
          </cell>
          <cell r="N2899"/>
          <cell r="P2899"/>
          <cell r="Q2899"/>
          <cell r="R2899"/>
          <cell r="S2899"/>
          <cell r="U2899"/>
          <cell r="V2899"/>
          <cell r="W2899"/>
          <cell r="X2899">
            <v>37681</v>
          </cell>
          <cell r="Y2899">
            <v>183260</v>
          </cell>
          <cell r="Z2899">
            <v>37681</v>
          </cell>
          <cell r="AA2899"/>
          <cell r="AB2899"/>
          <cell r="AC2899"/>
        </row>
        <row r="2900">
          <cell r="A2900">
            <v>37685</v>
          </cell>
          <cell r="B2900">
            <v>65000</v>
          </cell>
          <cell r="D2900"/>
          <cell r="E2900">
            <v>2.5</v>
          </cell>
          <cell r="F2900">
            <v>2.5</v>
          </cell>
          <cell r="G2900">
            <v>2.5</v>
          </cell>
          <cell r="H2900">
            <v>162500</v>
          </cell>
          <cell r="I2900">
            <v>65000</v>
          </cell>
          <cell r="N2900"/>
          <cell r="P2900"/>
          <cell r="Q2900"/>
          <cell r="R2900"/>
          <cell r="S2900"/>
          <cell r="U2900"/>
          <cell r="V2900"/>
          <cell r="W2900"/>
          <cell r="X2900">
            <v>37681</v>
          </cell>
          <cell r="Y2900">
            <v>162500</v>
          </cell>
          <cell r="Z2900">
            <v>37681</v>
          </cell>
          <cell r="AA2900"/>
          <cell r="AB2900"/>
          <cell r="AC2900"/>
        </row>
        <row r="2901">
          <cell r="A2901">
            <v>37686</v>
          </cell>
          <cell r="B2901">
            <v>65000</v>
          </cell>
          <cell r="D2901"/>
          <cell r="E2901">
            <v>2.5</v>
          </cell>
          <cell r="F2901">
            <v>2.5</v>
          </cell>
          <cell r="G2901">
            <v>2.5</v>
          </cell>
          <cell r="H2901">
            <v>162500</v>
          </cell>
          <cell r="I2901">
            <v>65000</v>
          </cell>
          <cell r="N2901"/>
          <cell r="P2901"/>
          <cell r="Q2901"/>
          <cell r="R2901"/>
          <cell r="S2901"/>
          <cell r="U2901"/>
          <cell r="V2901"/>
          <cell r="W2901"/>
          <cell r="X2901">
            <v>37681</v>
          </cell>
          <cell r="Y2901">
            <v>162500</v>
          </cell>
          <cell r="Z2901">
            <v>37681</v>
          </cell>
          <cell r="AA2901"/>
          <cell r="AB2901"/>
          <cell r="AC2901"/>
        </row>
        <row r="2902">
          <cell r="A2902">
            <v>37687</v>
          </cell>
          <cell r="B2902">
            <v>65000</v>
          </cell>
          <cell r="D2902"/>
          <cell r="E2902">
            <v>2.5</v>
          </cell>
          <cell r="F2902">
            <v>2.5</v>
          </cell>
          <cell r="G2902">
            <v>2.5</v>
          </cell>
          <cell r="H2902">
            <v>162500</v>
          </cell>
          <cell r="I2902">
            <v>65000</v>
          </cell>
          <cell r="N2902"/>
          <cell r="P2902"/>
          <cell r="Q2902"/>
          <cell r="R2902"/>
          <cell r="S2902"/>
          <cell r="U2902"/>
          <cell r="V2902"/>
          <cell r="W2902"/>
          <cell r="X2902">
            <v>37681</v>
          </cell>
          <cell r="Y2902">
            <v>162500</v>
          </cell>
          <cell r="Z2902">
            <v>37681</v>
          </cell>
          <cell r="AA2902"/>
          <cell r="AB2902"/>
          <cell r="AC2902"/>
        </row>
        <row r="2903">
          <cell r="A2903">
            <v>37688</v>
          </cell>
          <cell r="B2903">
            <v>65000</v>
          </cell>
          <cell r="D2903"/>
          <cell r="E2903">
            <v>2.5</v>
          </cell>
          <cell r="F2903">
            <v>2.5</v>
          </cell>
          <cell r="G2903">
            <v>2.5</v>
          </cell>
          <cell r="H2903">
            <v>162500</v>
          </cell>
          <cell r="I2903">
            <v>65000</v>
          </cell>
          <cell r="N2903"/>
          <cell r="P2903"/>
          <cell r="Q2903"/>
          <cell r="R2903"/>
          <cell r="S2903"/>
          <cell r="U2903"/>
          <cell r="V2903"/>
          <cell r="W2903"/>
          <cell r="X2903">
            <v>37681</v>
          </cell>
          <cell r="Y2903">
            <v>162500</v>
          </cell>
          <cell r="Z2903">
            <v>37681</v>
          </cell>
          <cell r="AA2903"/>
          <cell r="AB2903"/>
          <cell r="AC2903"/>
        </row>
        <row r="2904">
          <cell r="A2904">
            <v>37689</v>
          </cell>
          <cell r="B2904">
            <v>65000</v>
          </cell>
          <cell r="D2904"/>
          <cell r="E2904">
            <v>2.5</v>
          </cell>
          <cell r="F2904">
            <v>2.5</v>
          </cell>
          <cell r="G2904">
            <v>2.5</v>
          </cell>
          <cell r="H2904">
            <v>162500</v>
          </cell>
          <cell r="I2904">
            <v>65000</v>
          </cell>
          <cell r="N2904"/>
          <cell r="P2904"/>
          <cell r="Q2904"/>
          <cell r="R2904"/>
          <cell r="S2904"/>
          <cell r="U2904"/>
          <cell r="V2904"/>
          <cell r="W2904"/>
          <cell r="X2904">
            <v>37681</v>
          </cell>
          <cell r="Y2904">
            <v>162500</v>
          </cell>
          <cell r="Z2904">
            <v>37681</v>
          </cell>
          <cell r="AA2904"/>
          <cell r="AB2904"/>
          <cell r="AC2904"/>
        </row>
        <row r="2905">
          <cell r="A2905">
            <v>37690</v>
          </cell>
          <cell r="B2905">
            <v>65000</v>
          </cell>
          <cell r="D2905"/>
          <cell r="E2905">
            <v>2.5</v>
          </cell>
          <cell r="F2905">
            <v>2.5</v>
          </cell>
          <cell r="G2905">
            <v>2.5</v>
          </cell>
          <cell r="H2905">
            <v>162500</v>
          </cell>
          <cell r="I2905">
            <v>65000</v>
          </cell>
          <cell r="N2905"/>
          <cell r="P2905"/>
          <cell r="Q2905"/>
          <cell r="R2905"/>
          <cell r="S2905"/>
          <cell r="U2905"/>
          <cell r="V2905"/>
          <cell r="W2905"/>
          <cell r="X2905">
            <v>37681</v>
          </cell>
          <cell r="Y2905">
            <v>162500</v>
          </cell>
          <cell r="Z2905">
            <v>37681</v>
          </cell>
          <cell r="AA2905"/>
          <cell r="AB2905"/>
          <cell r="AC2905"/>
        </row>
        <row r="2906">
          <cell r="A2906">
            <v>37691</v>
          </cell>
          <cell r="B2906">
            <v>65000</v>
          </cell>
          <cell r="D2906"/>
          <cell r="E2906">
            <v>2.5</v>
          </cell>
          <cell r="F2906">
            <v>2.5</v>
          </cell>
          <cell r="G2906">
            <v>2.5</v>
          </cell>
          <cell r="H2906">
            <v>162500</v>
          </cell>
          <cell r="I2906">
            <v>65000</v>
          </cell>
          <cell r="N2906"/>
          <cell r="P2906"/>
          <cell r="Q2906"/>
          <cell r="R2906"/>
          <cell r="S2906"/>
          <cell r="U2906"/>
          <cell r="V2906"/>
          <cell r="W2906"/>
          <cell r="X2906">
            <v>37681</v>
          </cell>
          <cell r="Y2906">
            <v>162500</v>
          </cell>
          <cell r="Z2906">
            <v>37681</v>
          </cell>
          <cell r="AA2906"/>
          <cell r="AB2906"/>
          <cell r="AC2906"/>
        </row>
        <row r="2907">
          <cell r="A2907">
            <v>37692</v>
          </cell>
          <cell r="B2907">
            <v>65000</v>
          </cell>
          <cell r="D2907"/>
          <cell r="E2907">
            <v>2.5</v>
          </cell>
          <cell r="F2907">
            <v>2.5</v>
          </cell>
          <cell r="G2907">
            <v>2.5</v>
          </cell>
          <cell r="H2907">
            <v>162500</v>
          </cell>
          <cell r="I2907">
            <v>65000</v>
          </cell>
          <cell r="N2907"/>
          <cell r="P2907"/>
          <cell r="Q2907"/>
          <cell r="R2907"/>
          <cell r="S2907"/>
          <cell r="U2907"/>
          <cell r="V2907"/>
          <cell r="W2907"/>
          <cell r="X2907">
            <v>37681</v>
          </cell>
          <cell r="Y2907">
            <v>162500</v>
          </cell>
          <cell r="Z2907">
            <v>37681</v>
          </cell>
          <cell r="AA2907"/>
          <cell r="AB2907"/>
          <cell r="AC2907"/>
        </row>
        <row r="2908">
          <cell r="A2908">
            <v>37693</v>
          </cell>
          <cell r="B2908">
            <v>65000</v>
          </cell>
          <cell r="D2908"/>
          <cell r="E2908">
            <v>2.5</v>
          </cell>
          <cell r="F2908">
            <v>2.5</v>
          </cell>
          <cell r="G2908">
            <v>2.5</v>
          </cell>
          <cell r="H2908">
            <v>162500</v>
          </cell>
          <cell r="I2908">
            <v>65000</v>
          </cell>
          <cell r="N2908"/>
          <cell r="P2908"/>
          <cell r="Q2908"/>
          <cell r="R2908"/>
          <cell r="S2908"/>
          <cell r="U2908"/>
          <cell r="V2908"/>
          <cell r="W2908"/>
          <cell r="X2908">
            <v>37681</v>
          </cell>
          <cell r="Y2908">
            <v>162500</v>
          </cell>
          <cell r="Z2908">
            <v>37681</v>
          </cell>
          <cell r="AA2908"/>
          <cell r="AB2908"/>
          <cell r="AC2908"/>
        </row>
        <row r="2909">
          <cell r="A2909">
            <v>37694</v>
          </cell>
          <cell r="B2909">
            <v>65000</v>
          </cell>
          <cell r="D2909"/>
          <cell r="E2909">
            <v>2.5</v>
          </cell>
          <cell r="F2909">
            <v>2.5</v>
          </cell>
          <cell r="G2909">
            <v>2.5</v>
          </cell>
          <cell r="H2909">
            <v>162500</v>
          </cell>
          <cell r="I2909">
            <v>65000</v>
          </cell>
          <cell r="N2909"/>
          <cell r="P2909"/>
          <cell r="Q2909"/>
          <cell r="R2909"/>
          <cell r="S2909"/>
          <cell r="U2909"/>
          <cell r="V2909"/>
          <cell r="W2909"/>
          <cell r="X2909">
            <v>37681</v>
          </cell>
          <cell r="Y2909">
            <v>162500</v>
          </cell>
          <cell r="Z2909">
            <v>37681</v>
          </cell>
          <cell r="AA2909"/>
          <cell r="AB2909"/>
          <cell r="AC2909"/>
        </row>
        <row r="2910">
          <cell r="A2910">
            <v>37695</v>
          </cell>
          <cell r="B2910">
            <v>65000</v>
          </cell>
          <cell r="D2910"/>
          <cell r="E2910">
            <v>2.5</v>
          </cell>
          <cell r="F2910">
            <v>2.5</v>
          </cell>
          <cell r="G2910">
            <v>2.5</v>
          </cell>
          <cell r="H2910">
            <v>162500</v>
          </cell>
          <cell r="I2910">
            <v>65000</v>
          </cell>
          <cell r="N2910"/>
          <cell r="P2910"/>
          <cell r="Q2910"/>
          <cell r="R2910"/>
          <cell r="S2910"/>
          <cell r="U2910"/>
          <cell r="V2910"/>
          <cell r="W2910"/>
          <cell r="X2910">
            <v>37681</v>
          </cell>
          <cell r="Y2910">
            <v>162500</v>
          </cell>
          <cell r="Z2910">
            <v>37681</v>
          </cell>
          <cell r="AA2910"/>
          <cell r="AB2910"/>
          <cell r="AC2910"/>
        </row>
        <row r="2911">
          <cell r="A2911">
            <v>37696</v>
          </cell>
          <cell r="B2911">
            <v>65000</v>
          </cell>
          <cell r="D2911"/>
          <cell r="E2911">
            <v>2.5</v>
          </cell>
          <cell r="F2911">
            <v>2.5</v>
          </cell>
          <cell r="G2911">
            <v>2.5</v>
          </cell>
          <cell r="H2911">
            <v>162500</v>
          </cell>
          <cell r="I2911">
            <v>65000</v>
          </cell>
          <cell r="N2911"/>
          <cell r="P2911"/>
          <cell r="Q2911"/>
          <cell r="R2911"/>
          <cell r="S2911"/>
          <cell r="U2911"/>
          <cell r="V2911"/>
          <cell r="W2911"/>
          <cell r="X2911">
            <v>37681</v>
          </cell>
          <cell r="Y2911">
            <v>162500</v>
          </cell>
          <cell r="Z2911">
            <v>37681</v>
          </cell>
          <cell r="AA2911"/>
          <cell r="AB2911"/>
          <cell r="AC2911"/>
        </row>
        <row r="2912">
          <cell r="A2912">
            <v>37697</v>
          </cell>
          <cell r="B2912">
            <v>65000</v>
          </cell>
          <cell r="D2912"/>
          <cell r="E2912">
            <v>2.5</v>
          </cell>
          <cell r="F2912">
            <v>2.5</v>
          </cell>
          <cell r="G2912">
            <v>2.5</v>
          </cell>
          <cell r="H2912">
            <v>162500</v>
          </cell>
          <cell r="I2912">
            <v>65000</v>
          </cell>
          <cell r="N2912"/>
          <cell r="P2912"/>
          <cell r="Q2912"/>
          <cell r="R2912"/>
          <cell r="S2912"/>
          <cell r="U2912"/>
          <cell r="V2912"/>
          <cell r="W2912"/>
          <cell r="X2912">
            <v>37681</v>
          </cell>
          <cell r="Y2912">
            <v>162500</v>
          </cell>
          <cell r="Z2912">
            <v>37681</v>
          </cell>
          <cell r="AA2912"/>
          <cell r="AB2912"/>
          <cell r="AC2912"/>
        </row>
        <row r="2913">
          <cell r="A2913">
            <v>37698</v>
          </cell>
          <cell r="B2913">
            <v>65000</v>
          </cell>
          <cell r="D2913"/>
          <cell r="E2913">
            <v>2.5</v>
          </cell>
          <cell r="F2913">
            <v>2.5</v>
          </cell>
          <cell r="G2913">
            <v>2.5</v>
          </cell>
          <cell r="H2913">
            <v>162500</v>
          </cell>
          <cell r="I2913">
            <v>65000</v>
          </cell>
          <cell r="N2913"/>
          <cell r="P2913"/>
          <cell r="Q2913"/>
          <cell r="R2913"/>
          <cell r="S2913"/>
          <cell r="U2913"/>
          <cell r="V2913"/>
          <cell r="W2913"/>
          <cell r="X2913">
            <v>37681</v>
          </cell>
          <cell r="Y2913">
            <v>162500</v>
          </cell>
          <cell r="Z2913">
            <v>37681</v>
          </cell>
          <cell r="AA2913"/>
          <cell r="AB2913"/>
          <cell r="AC2913"/>
        </row>
        <row r="2914">
          <cell r="A2914">
            <v>37699</v>
          </cell>
          <cell r="B2914">
            <v>0</v>
          </cell>
          <cell r="D2914"/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N2914"/>
          <cell r="P2914"/>
          <cell r="Q2914"/>
          <cell r="R2914"/>
          <cell r="S2914"/>
          <cell r="U2914"/>
          <cell r="V2914"/>
          <cell r="W2914"/>
          <cell r="X2914">
            <v>37681</v>
          </cell>
          <cell r="Y2914">
            <v>0</v>
          </cell>
          <cell r="Z2914" t="str">
            <v/>
          </cell>
          <cell r="AA2914"/>
          <cell r="AB2914"/>
          <cell r="AC2914"/>
        </row>
        <row r="2915">
          <cell r="A2915">
            <v>37700</v>
          </cell>
          <cell r="B2915">
            <v>0</v>
          </cell>
          <cell r="D2915"/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N2915"/>
          <cell r="P2915"/>
          <cell r="Q2915"/>
          <cell r="R2915"/>
          <cell r="S2915"/>
          <cell r="U2915"/>
          <cell r="V2915"/>
          <cell r="W2915"/>
          <cell r="X2915">
            <v>37681</v>
          </cell>
          <cell r="Y2915">
            <v>0</v>
          </cell>
          <cell r="Z2915" t="str">
            <v/>
          </cell>
          <cell r="AA2915"/>
          <cell r="AB2915"/>
          <cell r="AC2915"/>
        </row>
        <row r="2916">
          <cell r="A2916">
            <v>37701</v>
          </cell>
          <cell r="B2916">
            <v>0</v>
          </cell>
          <cell r="D2916"/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N2916"/>
          <cell r="P2916"/>
          <cell r="Q2916"/>
          <cell r="R2916"/>
          <cell r="S2916"/>
          <cell r="U2916"/>
          <cell r="V2916"/>
          <cell r="W2916"/>
          <cell r="X2916">
            <v>37681</v>
          </cell>
          <cell r="Y2916">
            <v>0</v>
          </cell>
          <cell r="Z2916" t="str">
            <v/>
          </cell>
          <cell r="AA2916"/>
          <cell r="AB2916"/>
          <cell r="AC2916"/>
        </row>
        <row r="2917">
          <cell r="A2917">
            <v>37702</v>
          </cell>
          <cell r="B2917">
            <v>65000</v>
          </cell>
          <cell r="D2917"/>
          <cell r="E2917">
            <v>2.5</v>
          </cell>
          <cell r="F2917">
            <v>2.5</v>
          </cell>
          <cell r="G2917">
            <v>2.5</v>
          </cell>
          <cell r="H2917">
            <v>162500</v>
          </cell>
          <cell r="I2917">
            <v>65000</v>
          </cell>
          <cell r="N2917"/>
          <cell r="P2917"/>
          <cell r="Q2917"/>
          <cell r="R2917"/>
          <cell r="S2917"/>
          <cell r="U2917"/>
          <cell r="V2917"/>
          <cell r="W2917"/>
          <cell r="X2917">
            <v>37681</v>
          </cell>
          <cell r="Y2917">
            <v>162500</v>
          </cell>
          <cell r="Z2917">
            <v>37681</v>
          </cell>
          <cell r="AA2917"/>
          <cell r="AB2917"/>
          <cell r="AC2917"/>
        </row>
        <row r="2918">
          <cell r="A2918">
            <v>37703</v>
          </cell>
          <cell r="B2918">
            <v>65000</v>
          </cell>
          <cell r="D2918"/>
          <cell r="E2918">
            <v>2.5</v>
          </cell>
          <cell r="F2918">
            <v>2.5</v>
          </cell>
          <cell r="G2918">
            <v>2.5</v>
          </cell>
          <cell r="H2918">
            <v>162500</v>
          </cell>
          <cell r="I2918">
            <v>65000</v>
          </cell>
          <cell r="N2918"/>
          <cell r="P2918"/>
          <cell r="Q2918"/>
          <cell r="R2918"/>
          <cell r="S2918"/>
          <cell r="U2918"/>
          <cell r="V2918"/>
          <cell r="W2918"/>
          <cell r="X2918">
            <v>37681</v>
          </cell>
          <cell r="Y2918">
            <v>162500</v>
          </cell>
          <cell r="Z2918">
            <v>37681</v>
          </cell>
          <cell r="AA2918"/>
          <cell r="AB2918"/>
          <cell r="AC2918"/>
        </row>
        <row r="2919">
          <cell r="A2919">
            <v>37704</v>
          </cell>
          <cell r="B2919">
            <v>0</v>
          </cell>
          <cell r="D2919"/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N2919"/>
          <cell r="P2919"/>
          <cell r="Q2919"/>
          <cell r="R2919"/>
          <cell r="S2919"/>
          <cell r="U2919"/>
          <cell r="V2919"/>
          <cell r="W2919"/>
          <cell r="X2919">
            <v>37681</v>
          </cell>
          <cell r="Y2919">
            <v>0</v>
          </cell>
          <cell r="Z2919" t="str">
            <v/>
          </cell>
          <cell r="AA2919"/>
          <cell r="AB2919"/>
          <cell r="AC2919"/>
        </row>
        <row r="2920">
          <cell r="A2920">
            <v>37705</v>
          </cell>
          <cell r="B2920">
            <v>2000</v>
          </cell>
          <cell r="D2920"/>
          <cell r="E2920">
            <v>1.2</v>
          </cell>
          <cell r="F2920">
            <v>1.2</v>
          </cell>
          <cell r="G2920">
            <v>1.2</v>
          </cell>
          <cell r="H2920">
            <v>2400</v>
          </cell>
          <cell r="I2920">
            <v>2000</v>
          </cell>
          <cell r="N2920"/>
          <cell r="P2920"/>
          <cell r="Q2920"/>
          <cell r="R2920"/>
          <cell r="S2920"/>
          <cell r="U2920"/>
          <cell r="V2920"/>
          <cell r="W2920"/>
          <cell r="X2920">
            <v>37681</v>
          </cell>
          <cell r="Y2920">
            <v>2400</v>
          </cell>
          <cell r="Z2920">
            <v>37681</v>
          </cell>
          <cell r="AA2920"/>
          <cell r="AB2920"/>
          <cell r="AC2920"/>
        </row>
        <row r="2921">
          <cell r="A2921">
            <v>37706</v>
          </cell>
          <cell r="B2921">
            <v>5585</v>
          </cell>
          <cell r="D2921"/>
          <cell r="E2921">
            <v>1.2</v>
          </cell>
          <cell r="F2921">
            <v>1.27</v>
          </cell>
          <cell r="G2921">
            <v>1.25</v>
          </cell>
          <cell r="H2921">
            <v>6981.25</v>
          </cell>
          <cell r="I2921">
            <v>5585</v>
          </cell>
          <cell r="N2921"/>
          <cell r="P2921"/>
          <cell r="Q2921"/>
          <cell r="R2921"/>
          <cell r="S2921"/>
          <cell r="U2921"/>
          <cell r="V2921"/>
          <cell r="W2921"/>
          <cell r="X2921">
            <v>37681</v>
          </cell>
          <cell r="Y2921">
            <v>6981.25</v>
          </cell>
          <cell r="Z2921">
            <v>37681</v>
          </cell>
          <cell r="AA2921"/>
          <cell r="AB2921"/>
          <cell r="AC2921"/>
        </row>
        <row r="2922">
          <cell r="A2922">
            <v>37707</v>
          </cell>
          <cell r="B2922">
            <v>4300</v>
          </cell>
          <cell r="D2922"/>
          <cell r="E2922">
            <v>1.2</v>
          </cell>
          <cell r="F2922">
            <v>1.3</v>
          </cell>
          <cell r="G2922">
            <v>1.29</v>
          </cell>
          <cell r="H2922">
            <v>5547</v>
          </cell>
          <cell r="I2922">
            <v>4300</v>
          </cell>
          <cell r="N2922"/>
          <cell r="P2922"/>
          <cell r="Q2922"/>
          <cell r="R2922"/>
          <cell r="S2922"/>
          <cell r="U2922"/>
          <cell r="V2922"/>
          <cell r="W2922"/>
          <cell r="X2922">
            <v>37681</v>
          </cell>
          <cell r="Y2922">
            <v>5547</v>
          </cell>
          <cell r="Z2922">
            <v>37681</v>
          </cell>
          <cell r="AA2922"/>
          <cell r="AB2922"/>
          <cell r="AC2922"/>
        </row>
        <row r="2923">
          <cell r="A2923">
            <v>37708</v>
          </cell>
          <cell r="B2923">
            <v>4000</v>
          </cell>
          <cell r="D2923"/>
          <cell r="E2923">
            <v>1.33</v>
          </cell>
          <cell r="F2923">
            <v>1.33</v>
          </cell>
          <cell r="G2923">
            <v>1.33</v>
          </cell>
          <cell r="H2923">
            <v>5320</v>
          </cell>
          <cell r="I2923">
            <v>4000</v>
          </cell>
          <cell r="N2923"/>
          <cell r="P2923"/>
          <cell r="Q2923"/>
          <cell r="R2923"/>
          <cell r="S2923"/>
          <cell r="U2923"/>
          <cell r="V2923"/>
          <cell r="W2923"/>
          <cell r="X2923">
            <v>37681</v>
          </cell>
          <cell r="Y2923">
            <v>5320</v>
          </cell>
          <cell r="Z2923">
            <v>37681</v>
          </cell>
          <cell r="AA2923"/>
          <cell r="AB2923"/>
          <cell r="AC2923"/>
        </row>
        <row r="2924">
          <cell r="A2924">
            <v>37709</v>
          </cell>
          <cell r="B2924">
            <v>4000</v>
          </cell>
          <cell r="D2924"/>
          <cell r="E2924">
            <v>1.33</v>
          </cell>
          <cell r="F2924">
            <v>1.33</v>
          </cell>
          <cell r="G2924">
            <v>1.33</v>
          </cell>
          <cell r="H2924">
            <v>5320</v>
          </cell>
          <cell r="I2924">
            <v>4000</v>
          </cell>
          <cell r="N2924"/>
          <cell r="P2924"/>
          <cell r="Q2924"/>
          <cell r="R2924"/>
          <cell r="S2924"/>
          <cell r="U2924"/>
          <cell r="V2924"/>
          <cell r="W2924"/>
          <cell r="X2924">
            <v>37681</v>
          </cell>
          <cell r="Y2924">
            <v>5320</v>
          </cell>
          <cell r="Z2924">
            <v>37681</v>
          </cell>
          <cell r="AA2924"/>
          <cell r="AB2924"/>
          <cell r="AC2924"/>
        </row>
        <row r="2925">
          <cell r="A2925">
            <v>37710</v>
          </cell>
          <cell r="B2925">
            <v>4000</v>
          </cell>
          <cell r="D2925"/>
          <cell r="E2925">
            <v>1.33</v>
          </cell>
          <cell r="F2925">
            <v>1.33</v>
          </cell>
          <cell r="G2925">
            <v>1.33</v>
          </cell>
          <cell r="H2925">
            <v>5320</v>
          </cell>
          <cell r="I2925">
            <v>4000</v>
          </cell>
          <cell r="N2925"/>
          <cell r="P2925"/>
          <cell r="Q2925"/>
          <cell r="R2925"/>
          <cell r="S2925"/>
          <cell r="U2925"/>
          <cell r="V2925"/>
          <cell r="W2925"/>
          <cell r="X2925">
            <v>37681</v>
          </cell>
          <cell r="Y2925">
            <v>5320</v>
          </cell>
          <cell r="Z2925">
            <v>37681</v>
          </cell>
          <cell r="AA2925"/>
          <cell r="AB2925"/>
          <cell r="AC2925"/>
        </row>
        <row r="2926">
          <cell r="A2926">
            <v>37711</v>
          </cell>
          <cell r="B2926">
            <v>2000</v>
          </cell>
          <cell r="C2926"/>
          <cell r="D2926"/>
          <cell r="E2926">
            <v>1.4</v>
          </cell>
          <cell r="F2926">
            <v>1.4</v>
          </cell>
          <cell r="G2926">
            <v>1.4</v>
          </cell>
          <cell r="H2926">
            <v>2800</v>
          </cell>
          <cell r="I2926">
            <v>2000</v>
          </cell>
          <cell r="J2926">
            <v>3350468.25</v>
          </cell>
          <cell r="K2926">
            <v>1370885</v>
          </cell>
          <cell r="L2926">
            <v>2.4440184625260324</v>
          </cell>
          <cell r="M2926"/>
          <cell r="N2926"/>
          <cell r="O2926"/>
          <cell r="P2926"/>
          <cell r="Q2926"/>
          <cell r="R2926"/>
          <cell r="S2926"/>
          <cell r="T2926"/>
          <cell r="U2926"/>
          <cell r="V2926"/>
          <cell r="W2926"/>
          <cell r="X2926">
            <v>37681</v>
          </cell>
          <cell r="Y2926">
            <v>2800</v>
          </cell>
          <cell r="Z2926">
            <v>37681</v>
          </cell>
          <cell r="AA2926"/>
          <cell r="AB2926"/>
          <cell r="AC2926"/>
        </row>
        <row r="2927">
          <cell r="A2927">
            <v>37712</v>
          </cell>
          <cell r="B2927">
            <v>41000</v>
          </cell>
          <cell r="D2927"/>
          <cell r="E2927">
            <v>1.4</v>
          </cell>
          <cell r="F2927">
            <v>2.38</v>
          </cell>
          <cell r="G2927">
            <v>2.2400000000000002</v>
          </cell>
          <cell r="H2927">
            <v>91840.000000000015</v>
          </cell>
          <cell r="I2927">
            <v>41000</v>
          </cell>
          <cell r="N2927"/>
          <cell r="P2927"/>
          <cell r="Q2927"/>
          <cell r="R2927"/>
          <cell r="S2927"/>
          <cell r="U2927"/>
          <cell r="V2927"/>
          <cell r="W2927"/>
          <cell r="X2927">
            <v>37712</v>
          </cell>
          <cell r="Y2927">
            <v>91840.000000000015</v>
          </cell>
          <cell r="Z2927">
            <v>37712</v>
          </cell>
          <cell r="AA2927"/>
          <cell r="AB2927"/>
          <cell r="AC2927"/>
        </row>
        <row r="2928">
          <cell r="A2928">
            <v>37713</v>
          </cell>
          <cell r="B2928">
            <v>49800</v>
          </cell>
          <cell r="D2928"/>
          <cell r="E2928">
            <v>1.6</v>
          </cell>
          <cell r="F2928">
            <v>2.38</v>
          </cell>
          <cell r="G2928">
            <v>2.2000000000000002</v>
          </cell>
          <cell r="H2928">
            <v>109560.00000000001</v>
          </cell>
          <cell r="I2928">
            <v>49800</v>
          </cell>
          <cell r="N2928"/>
          <cell r="P2928"/>
          <cell r="Q2928"/>
          <cell r="R2928"/>
          <cell r="S2928"/>
          <cell r="U2928"/>
          <cell r="V2928"/>
          <cell r="W2928"/>
          <cell r="X2928">
            <v>37712</v>
          </cell>
          <cell r="Y2928">
            <v>109560.00000000001</v>
          </cell>
          <cell r="Z2928">
            <v>37712</v>
          </cell>
          <cell r="AA2928"/>
          <cell r="AB2928"/>
          <cell r="AC2928"/>
        </row>
        <row r="2929">
          <cell r="A2929">
            <v>37714</v>
          </cell>
          <cell r="B2929">
            <v>50800</v>
          </cell>
          <cell r="D2929"/>
          <cell r="E2929">
            <v>1.2</v>
          </cell>
          <cell r="F2929">
            <v>2.38</v>
          </cell>
          <cell r="G2929">
            <v>2.1800000000000002</v>
          </cell>
          <cell r="H2929">
            <v>110744.00000000001</v>
          </cell>
          <cell r="I2929">
            <v>50800</v>
          </cell>
          <cell r="N2929"/>
          <cell r="P2929"/>
          <cell r="Q2929"/>
          <cell r="R2929"/>
          <cell r="S2929"/>
          <cell r="U2929"/>
          <cell r="V2929"/>
          <cell r="W2929"/>
          <cell r="X2929">
            <v>37712</v>
          </cell>
          <cell r="Y2929">
            <v>110744.00000000001</v>
          </cell>
          <cell r="Z2929">
            <v>37712</v>
          </cell>
          <cell r="AA2929"/>
          <cell r="AB2929"/>
          <cell r="AC2929"/>
        </row>
        <row r="2930">
          <cell r="A2930">
            <v>37715</v>
          </cell>
          <cell r="B2930">
            <v>51500</v>
          </cell>
          <cell r="D2930"/>
          <cell r="E2930">
            <v>1.2</v>
          </cell>
          <cell r="F2930">
            <v>2.38</v>
          </cell>
          <cell r="G2930">
            <v>2.14</v>
          </cell>
          <cell r="H2930">
            <v>110210</v>
          </cell>
          <cell r="I2930">
            <v>51500</v>
          </cell>
          <cell r="N2930"/>
          <cell r="P2930"/>
          <cell r="Q2930"/>
          <cell r="R2930"/>
          <cell r="S2930"/>
          <cell r="U2930"/>
          <cell r="V2930"/>
          <cell r="W2930"/>
          <cell r="X2930">
            <v>37712</v>
          </cell>
          <cell r="Y2930">
            <v>110210</v>
          </cell>
          <cell r="Z2930">
            <v>37712</v>
          </cell>
          <cell r="AA2930"/>
          <cell r="AB2930"/>
          <cell r="AC2930"/>
        </row>
        <row r="2931">
          <cell r="A2931">
            <v>37716</v>
          </cell>
          <cell r="B2931">
            <v>51500</v>
          </cell>
          <cell r="D2931"/>
          <cell r="E2931">
            <v>1.2</v>
          </cell>
          <cell r="F2931">
            <v>2.38</v>
          </cell>
          <cell r="G2931">
            <v>2.14</v>
          </cell>
          <cell r="H2931">
            <v>110210</v>
          </cell>
          <cell r="I2931">
            <v>51500</v>
          </cell>
          <cell r="N2931"/>
          <cell r="P2931"/>
          <cell r="Q2931"/>
          <cell r="R2931"/>
          <cell r="S2931"/>
          <cell r="U2931"/>
          <cell r="V2931"/>
          <cell r="W2931"/>
          <cell r="X2931">
            <v>37712</v>
          </cell>
          <cell r="Y2931">
            <v>110210</v>
          </cell>
          <cell r="Z2931">
            <v>37712</v>
          </cell>
          <cell r="AA2931"/>
          <cell r="AB2931"/>
          <cell r="AC2931"/>
        </row>
        <row r="2932">
          <cell r="A2932">
            <v>37717</v>
          </cell>
          <cell r="B2932">
            <v>51500</v>
          </cell>
          <cell r="D2932"/>
          <cell r="E2932">
            <v>1.2</v>
          </cell>
          <cell r="F2932">
            <v>2.38</v>
          </cell>
          <cell r="G2932">
            <v>2.14</v>
          </cell>
          <cell r="H2932">
            <v>110210</v>
          </cell>
          <cell r="I2932">
            <v>51500</v>
          </cell>
          <cell r="N2932"/>
          <cell r="P2932"/>
          <cell r="Q2932"/>
          <cell r="R2932"/>
          <cell r="S2932"/>
          <cell r="U2932"/>
          <cell r="V2932"/>
          <cell r="W2932"/>
          <cell r="X2932">
            <v>37712</v>
          </cell>
          <cell r="Y2932">
            <v>110210</v>
          </cell>
          <cell r="Z2932">
            <v>37712</v>
          </cell>
          <cell r="AA2932"/>
          <cell r="AB2932"/>
          <cell r="AC2932"/>
        </row>
        <row r="2933">
          <cell r="A2933">
            <v>37718</v>
          </cell>
          <cell r="B2933">
            <v>47500</v>
          </cell>
          <cell r="D2933"/>
          <cell r="E2933">
            <v>1.5</v>
          </cell>
          <cell r="F2933">
            <v>2.38</v>
          </cell>
          <cell r="G2933">
            <v>2.21</v>
          </cell>
          <cell r="H2933">
            <v>104975</v>
          </cell>
          <cell r="I2933">
            <v>47500</v>
          </cell>
          <cell r="N2933"/>
          <cell r="P2933"/>
          <cell r="Q2933"/>
          <cell r="R2933"/>
          <cell r="S2933"/>
          <cell r="U2933"/>
          <cell r="V2933"/>
          <cell r="W2933"/>
          <cell r="X2933">
            <v>37712</v>
          </cell>
          <cell r="Y2933">
            <v>104975</v>
          </cell>
          <cell r="Z2933">
            <v>37712</v>
          </cell>
          <cell r="AA2933"/>
          <cell r="AB2933"/>
          <cell r="AC2933"/>
        </row>
        <row r="2934">
          <cell r="A2934">
            <v>37719</v>
          </cell>
          <cell r="B2934">
            <v>50500</v>
          </cell>
          <cell r="D2934"/>
          <cell r="E2934">
            <v>1.5</v>
          </cell>
          <cell r="F2934">
            <v>2.38</v>
          </cell>
          <cell r="G2934">
            <v>2.17</v>
          </cell>
          <cell r="H2934">
            <v>109585</v>
          </cell>
          <cell r="I2934">
            <v>50500</v>
          </cell>
          <cell r="N2934"/>
          <cell r="P2934"/>
          <cell r="Q2934"/>
          <cell r="R2934"/>
          <cell r="S2934"/>
          <cell r="U2934"/>
          <cell r="V2934"/>
          <cell r="W2934"/>
          <cell r="X2934">
            <v>37712</v>
          </cell>
          <cell r="Y2934">
            <v>109585</v>
          </cell>
          <cell r="Z2934">
            <v>37712</v>
          </cell>
          <cell r="AA2934"/>
          <cell r="AB2934"/>
          <cell r="AC2934"/>
        </row>
        <row r="2935">
          <cell r="A2935">
            <v>37720</v>
          </cell>
          <cell r="B2935">
            <v>40000</v>
          </cell>
          <cell r="D2935"/>
          <cell r="E2935">
            <v>1.9</v>
          </cell>
          <cell r="F2935">
            <v>2.38</v>
          </cell>
          <cell r="G2935">
            <v>2.3199999999999998</v>
          </cell>
          <cell r="H2935">
            <v>92800</v>
          </cell>
          <cell r="I2935">
            <v>40000</v>
          </cell>
          <cell r="N2935"/>
          <cell r="P2935"/>
          <cell r="Q2935"/>
          <cell r="R2935"/>
          <cell r="S2935"/>
          <cell r="U2935"/>
          <cell r="V2935"/>
          <cell r="W2935"/>
          <cell r="X2935">
            <v>37712</v>
          </cell>
          <cell r="Y2935">
            <v>92800</v>
          </cell>
          <cell r="Z2935">
            <v>37712</v>
          </cell>
          <cell r="AA2935"/>
          <cell r="AB2935"/>
          <cell r="AC2935"/>
        </row>
        <row r="2936">
          <cell r="A2936">
            <v>37721</v>
          </cell>
          <cell r="B2936">
            <v>40000</v>
          </cell>
          <cell r="D2936"/>
          <cell r="E2936">
            <v>1.9</v>
          </cell>
          <cell r="F2936">
            <v>2.38</v>
          </cell>
          <cell r="G2936">
            <v>2.3199999999999998</v>
          </cell>
          <cell r="H2936">
            <v>92800</v>
          </cell>
          <cell r="I2936">
            <v>40000</v>
          </cell>
          <cell r="N2936"/>
          <cell r="P2936"/>
          <cell r="Q2936"/>
          <cell r="R2936"/>
          <cell r="S2936"/>
          <cell r="U2936"/>
          <cell r="V2936"/>
          <cell r="W2936"/>
          <cell r="X2936">
            <v>37712</v>
          </cell>
          <cell r="Y2936">
            <v>92800</v>
          </cell>
          <cell r="Z2936">
            <v>37712</v>
          </cell>
          <cell r="AA2936"/>
          <cell r="AB2936"/>
          <cell r="AC2936"/>
        </row>
        <row r="2937">
          <cell r="A2937">
            <v>37722</v>
          </cell>
          <cell r="B2937">
            <v>44000</v>
          </cell>
          <cell r="D2937"/>
          <cell r="E2937">
            <v>1.22</v>
          </cell>
          <cell r="F2937">
            <v>2.38</v>
          </cell>
          <cell r="G2937">
            <v>2.2200000000000002</v>
          </cell>
          <cell r="H2937">
            <v>97680.000000000015</v>
          </cell>
          <cell r="I2937">
            <v>44000</v>
          </cell>
          <cell r="N2937"/>
          <cell r="P2937"/>
          <cell r="Q2937"/>
          <cell r="R2937"/>
          <cell r="S2937"/>
          <cell r="U2937"/>
          <cell r="V2937"/>
          <cell r="W2937"/>
          <cell r="X2937">
            <v>37712</v>
          </cell>
          <cell r="Y2937">
            <v>97680.000000000015</v>
          </cell>
          <cell r="Z2937">
            <v>37712</v>
          </cell>
          <cell r="AA2937"/>
          <cell r="AB2937"/>
          <cell r="AC2937"/>
        </row>
        <row r="2938">
          <cell r="A2938">
            <v>37723</v>
          </cell>
          <cell r="B2938">
            <v>44000</v>
          </cell>
          <cell r="D2938"/>
          <cell r="E2938">
            <v>1.22</v>
          </cell>
          <cell r="F2938">
            <v>2.38</v>
          </cell>
          <cell r="G2938">
            <v>2.2200000000000002</v>
          </cell>
          <cell r="H2938">
            <v>97680.000000000015</v>
          </cell>
          <cell r="I2938">
            <v>44000</v>
          </cell>
          <cell r="N2938"/>
          <cell r="P2938"/>
          <cell r="Q2938"/>
          <cell r="R2938"/>
          <cell r="S2938"/>
          <cell r="U2938"/>
          <cell r="V2938"/>
          <cell r="W2938"/>
          <cell r="X2938">
            <v>37712</v>
          </cell>
          <cell r="Y2938">
            <v>97680.000000000015</v>
          </cell>
          <cell r="Z2938">
            <v>37712</v>
          </cell>
          <cell r="AA2938"/>
          <cell r="AB2938"/>
          <cell r="AC2938"/>
        </row>
        <row r="2939">
          <cell r="A2939">
            <v>37724</v>
          </cell>
          <cell r="B2939">
            <v>44000</v>
          </cell>
          <cell r="D2939"/>
          <cell r="E2939">
            <v>1.22</v>
          </cell>
          <cell r="F2939">
            <v>2.38</v>
          </cell>
          <cell r="G2939">
            <v>2.2200000000000002</v>
          </cell>
          <cell r="H2939">
            <v>97680.000000000015</v>
          </cell>
          <cell r="I2939">
            <v>44000</v>
          </cell>
          <cell r="N2939"/>
          <cell r="P2939"/>
          <cell r="Q2939"/>
          <cell r="R2939"/>
          <cell r="S2939"/>
          <cell r="U2939"/>
          <cell r="V2939"/>
          <cell r="W2939"/>
          <cell r="X2939">
            <v>37712</v>
          </cell>
          <cell r="Y2939">
            <v>97680.000000000015</v>
          </cell>
          <cell r="Z2939">
            <v>37712</v>
          </cell>
          <cell r="AA2939"/>
          <cell r="AB2939"/>
          <cell r="AC2939"/>
        </row>
        <row r="2940">
          <cell r="A2940">
            <v>37725</v>
          </cell>
          <cell r="B2940">
            <v>35000</v>
          </cell>
          <cell r="D2940"/>
          <cell r="E2940">
            <v>1.9</v>
          </cell>
          <cell r="F2940">
            <v>2.38</v>
          </cell>
          <cell r="G2940">
            <v>2.31</v>
          </cell>
          <cell r="H2940">
            <v>80850</v>
          </cell>
          <cell r="I2940">
            <v>35000</v>
          </cell>
          <cell r="N2940"/>
          <cell r="P2940"/>
          <cell r="Q2940"/>
          <cell r="R2940"/>
          <cell r="S2940"/>
          <cell r="U2940"/>
          <cell r="V2940"/>
          <cell r="W2940"/>
          <cell r="X2940">
            <v>37712</v>
          </cell>
          <cell r="Y2940">
            <v>80850</v>
          </cell>
          <cell r="Z2940">
            <v>37712</v>
          </cell>
          <cell r="AA2940"/>
          <cell r="AB2940"/>
          <cell r="AC2940"/>
        </row>
        <row r="2941">
          <cell r="A2941">
            <v>37726</v>
          </cell>
          <cell r="B2941">
            <v>44500</v>
          </cell>
          <cell r="D2941"/>
          <cell r="E2941">
            <v>1.3</v>
          </cell>
          <cell r="F2941">
            <v>2.38</v>
          </cell>
          <cell r="G2941">
            <v>2.12</v>
          </cell>
          <cell r="H2941">
            <v>94340</v>
          </cell>
          <cell r="I2941">
            <v>44500</v>
          </cell>
          <cell r="N2941"/>
          <cell r="P2941"/>
          <cell r="Q2941"/>
          <cell r="R2941"/>
          <cell r="S2941"/>
          <cell r="U2941"/>
          <cell r="V2941"/>
          <cell r="W2941"/>
          <cell r="X2941">
            <v>37712</v>
          </cell>
          <cell r="Y2941">
            <v>94340</v>
          </cell>
          <cell r="Z2941">
            <v>37712</v>
          </cell>
          <cell r="AA2941"/>
          <cell r="AB2941"/>
          <cell r="AC2941"/>
        </row>
        <row r="2942">
          <cell r="A2942">
            <v>37727</v>
          </cell>
          <cell r="B2942">
            <v>27800</v>
          </cell>
          <cell r="D2942"/>
          <cell r="E2942">
            <v>1.21</v>
          </cell>
          <cell r="F2942">
            <v>2.38</v>
          </cell>
          <cell r="G2942">
            <v>1.95</v>
          </cell>
          <cell r="H2942">
            <v>54210</v>
          </cell>
          <cell r="I2942">
            <v>27800</v>
          </cell>
          <cell r="N2942"/>
          <cell r="P2942"/>
          <cell r="Q2942"/>
          <cell r="R2942"/>
          <cell r="S2942"/>
          <cell r="U2942"/>
          <cell r="V2942"/>
          <cell r="W2942"/>
          <cell r="X2942">
            <v>37712</v>
          </cell>
          <cell r="Y2942">
            <v>54210</v>
          </cell>
          <cell r="Z2942">
            <v>37712</v>
          </cell>
          <cell r="AA2942"/>
          <cell r="AB2942"/>
          <cell r="AC2942"/>
        </row>
        <row r="2943">
          <cell r="A2943">
            <v>37728</v>
          </cell>
          <cell r="B2943">
            <v>27800</v>
          </cell>
          <cell r="D2943"/>
          <cell r="E2943">
            <v>1.21</v>
          </cell>
          <cell r="F2943">
            <v>2.38</v>
          </cell>
          <cell r="G2943">
            <v>1.95</v>
          </cell>
          <cell r="H2943">
            <v>54210</v>
          </cell>
          <cell r="I2943">
            <v>27800</v>
          </cell>
          <cell r="N2943"/>
          <cell r="P2943"/>
          <cell r="Q2943"/>
          <cell r="R2943"/>
          <cell r="S2943"/>
          <cell r="U2943"/>
          <cell r="V2943"/>
          <cell r="W2943"/>
          <cell r="X2943">
            <v>37712</v>
          </cell>
          <cell r="Y2943">
            <v>54210</v>
          </cell>
          <cell r="Z2943">
            <v>37712</v>
          </cell>
          <cell r="AA2943"/>
          <cell r="AB2943"/>
          <cell r="AC2943"/>
        </row>
        <row r="2944">
          <cell r="A2944">
            <v>37729</v>
          </cell>
          <cell r="B2944">
            <v>27800</v>
          </cell>
          <cell r="D2944"/>
          <cell r="E2944">
            <v>1.21</v>
          </cell>
          <cell r="F2944">
            <v>2.38</v>
          </cell>
          <cell r="G2944">
            <v>1.95</v>
          </cell>
          <cell r="H2944">
            <v>54210</v>
          </cell>
          <cell r="I2944">
            <v>27800</v>
          </cell>
          <cell r="N2944"/>
          <cell r="P2944"/>
          <cell r="Q2944"/>
          <cell r="R2944"/>
          <cell r="S2944"/>
          <cell r="U2944"/>
          <cell r="V2944"/>
          <cell r="W2944"/>
          <cell r="X2944">
            <v>37712</v>
          </cell>
          <cell r="Y2944">
            <v>54210</v>
          </cell>
          <cell r="Z2944">
            <v>37712</v>
          </cell>
          <cell r="AA2944"/>
          <cell r="AB2944"/>
          <cell r="AC2944"/>
        </row>
        <row r="2945">
          <cell r="A2945">
            <v>37730</v>
          </cell>
          <cell r="B2945">
            <v>27800</v>
          </cell>
          <cell r="D2945"/>
          <cell r="E2945">
            <v>1.21</v>
          </cell>
          <cell r="F2945">
            <v>2.38</v>
          </cell>
          <cell r="G2945">
            <v>1.95</v>
          </cell>
          <cell r="H2945">
            <v>54210</v>
          </cell>
          <cell r="I2945">
            <v>27800</v>
          </cell>
          <cell r="N2945"/>
          <cell r="P2945"/>
          <cell r="Q2945"/>
          <cell r="R2945"/>
          <cell r="S2945"/>
          <cell r="U2945"/>
          <cell r="V2945"/>
          <cell r="W2945"/>
          <cell r="X2945">
            <v>37712</v>
          </cell>
          <cell r="Y2945">
            <v>54210</v>
          </cell>
          <cell r="Z2945">
            <v>37712</v>
          </cell>
          <cell r="AA2945"/>
          <cell r="AB2945"/>
          <cell r="AC2945"/>
        </row>
        <row r="2946">
          <cell r="A2946">
            <v>37731</v>
          </cell>
          <cell r="B2946">
            <v>27800</v>
          </cell>
          <cell r="D2946"/>
          <cell r="E2946">
            <v>1.21</v>
          </cell>
          <cell r="F2946">
            <v>2.38</v>
          </cell>
          <cell r="G2946">
            <v>1.95</v>
          </cell>
          <cell r="H2946">
            <v>54210</v>
          </cell>
          <cell r="I2946">
            <v>27800</v>
          </cell>
          <cell r="N2946"/>
          <cell r="P2946"/>
          <cell r="Q2946"/>
          <cell r="R2946"/>
          <cell r="S2946"/>
          <cell r="U2946"/>
          <cell r="V2946"/>
          <cell r="W2946"/>
          <cell r="X2946">
            <v>37712</v>
          </cell>
          <cell r="Y2946">
            <v>54210</v>
          </cell>
          <cell r="Z2946">
            <v>37712</v>
          </cell>
          <cell r="AA2946"/>
          <cell r="AB2946"/>
          <cell r="AC2946"/>
        </row>
        <row r="2947">
          <cell r="A2947">
            <v>37732</v>
          </cell>
          <cell r="B2947">
            <v>13300</v>
          </cell>
          <cell r="D2947"/>
          <cell r="E2947">
            <v>1.18</v>
          </cell>
          <cell r="F2947">
            <v>1.9</v>
          </cell>
          <cell r="G2947">
            <v>1.73</v>
          </cell>
          <cell r="H2947">
            <v>23009</v>
          </cell>
          <cell r="I2947">
            <v>13300</v>
          </cell>
          <cell r="N2947"/>
          <cell r="P2947"/>
          <cell r="Q2947"/>
          <cell r="R2947"/>
          <cell r="S2947"/>
          <cell r="U2947"/>
          <cell r="V2947"/>
          <cell r="W2947"/>
          <cell r="X2947">
            <v>37712</v>
          </cell>
          <cell r="Y2947">
            <v>23009</v>
          </cell>
          <cell r="Z2947">
            <v>37712</v>
          </cell>
          <cell r="AA2947"/>
          <cell r="AB2947"/>
          <cell r="AC2947"/>
        </row>
        <row r="2948">
          <cell r="A2948">
            <v>37733</v>
          </cell>
          <cell r="B2948">
            <v>5000</v>
          </cell>
          <cell r="D2948"/>
          <cell r="E2948">
            <v>1.18</v>
          </cell>
          <cell r="F2948">
            <v>1.18</v>
          </cell>
          <cell r="G2948">
            <v>1.18</v>
          </cell>
          <cell r="H2948">
            <v>5900</v>
          </cell>
          <cell r="I2948">
            <v>5000</v>
          </cell>
          <cell r="N2948"/>
          <cell r="P2948"/>
          <cell r="Q2948"/>
          <cell r="R2948"/>
          <cell r="S2948"/>
          <cell r="U2948"/>
          <cell r="V2948"/>
          <cell r="W2948"/>
          <cell r="X2948">
            <v>37712</v>
          </cell>
          <cell r="Y2948">
            <v>5900</v>
          </cell>
          <cell r="Z2948">
            <v>37712</v>
          </cell>
          <cell r="AA2948"/>
          <cell r="AB2948"/>
          <cell r="AC2948"/>
        </row>
        <row r="2949">
          <cell r="A2949">
            <v>37734</v>
          </cell>
          <cell r="B2949">
            <v>5000</v>
          </cell>
          <cell r="D2949"/>
          <cell r="E2949">
            <v>1.17</v>
          </cell>
          <cell r="F2949">
            <v>1.17</v>
          </cell>
          <cell r="G2949">
            <v>1.17</v>
          </cell>
          <cell r="H2949">
            <v>5850</v>
          </cell>
          <cell r="I2949">
            <v>5000</v>
          </cell>
          <cell r="N2949"/>
          <cell r="P2949"/>
          <cell r="Q2949"/>
          <cell r="R2949"/>
          <cell r="S2949"/>
          <cell r="U2949"/>
          <cell r="V2949"/>
          <cell r="W2949"/>
          <cell r="X2949">
            <v>37712</v>
          </cell>
          <cell r="Y2949">
            <v>5850</v>
          </cell>
          <cell r="Z2949">
            <v>37712</v>
          </cell>
          <cell r="AA2949"/>
          <cell r="AB2949"/>
          <cell r="AC2949"/>
        </row>
        <row r="2950">
          <cell r="A2950">
            <v>37735</v>
          </cell>
          <cell r="B2950">
            <v>2000</v>
          </cell>
          <cell r="D2950"/>
          <cell r="E2950">
            <v>1.2</v>
          </cell>
          <cell r="F2950">
            <v>1.2</v>
          </cell>
          <cell r="G2950">
            <v>1.2</v>
          </cell>
          <cell r="H2950">
            <v>2400</v>
          </cell>
          <cell r="I2950">
            <v>2000</v>
          </cell>
          <cell r="N2950"/>
          <cell r="P2950"/>
          <cell r="Q2950"/>
          <cell r="R2950"/>
          <cell r="S2950"/>
          <cell r="U2950"/>
          <cell r="V2950"/>
          <cell r="W2950"/>
          <cell r="X2950">
            <v>37712</v>
          </cell>
          <cell r="Y2950">
            <v>2400</v>
          </cell>
          <cell r="Z2950">
            <v>37712</v>
          </cell>
          <cell r="AA2950"/>
          <cell r="AB2950"/>
          <cell r="AC2950"/>
        </row>
        <row r="2951">
          <cell r="A2951">
            <v>37736</v>
          </cell>
          <cell r="B2951">
            <v>9800</v>
          </cell>
          <cell r="D2951"/>
          <cell r="E2951">
            <v>1.18</v>
          </cell>
          <cell r="F2951">
            <v>1.3</v>
          </cell>
          <cell r="G2951">
            <v>1.25</v>
          </cell>
          <cell r="H2951">
            <v>12250</v>
          </cell>
          <cell r="I2951">
            <v>9800</v>
          </cell>
          <cell r="N2951"/>
          <cell r="P2951"/>
          <cell r="Q2951"/>
          <cell r="R2951"/>
          <cell r="S2951"/>
          <cell r="U2951"/>
          <cell r="V2951"/>
          <cell r="W2951"/>
          <cell r="X2951">
            <v>37712</v>
          </cell>
          <cell r="Y2951">
            <v>12250</v>
          </cell>
          <cell r="Z2951">
            <v>37712</v>
          </cell>
          <cell r="AA2951"/>
          <cell r="AB2951"/>
          <cell r="AC2951"/>
        </row>
        <row r="2952">
          <cell r="A2952">
            <v>37737</v>
          </cell>
          <cell r="B2952">
            <v>9800</v>
          </cell>
          <cell r="D2952"/>
          <cell r="E2952">
            <v>1.18</v>
          </cell>
          <cell r="F2952">
            <v>1.3</v>
          </cell>
          <cell r="G2952">
            <v>1.25</v>
          </cell>
          <cell r="H2952">
            <v>12250</v>
          </cell>
          <cell r="I2952">
            <v>9800</v>
          </cell>
          <cell r="N2952"/>
          <cell r="P2952"/>
          <cell r="Q2952"/>
          <cell r="R2952"/>
          <cell r="S2952"/>
          <cell r="U2952"/>
          <cell r="V2952"/>
          <cell r="W2952"/>
          <cell r="X2952">
            <v>37712</v>
          </cell>
          <cell r="Y2952">
            <v>12250</v>
          </cell>
          <cell r="Z2952">
            <v>37712</v>
          </cell>
          <cell r="AA2952"/>
          <cell r="AB2952"/>
          <cell r="AC2952"/>
        </row>
        <row r="2953">
          <cell r="A2953">
            <v>37738</v>
          </cell>
          <cell r="B2953">
            <v>9800</v>
          </cell>
          <cell r="D2953"/>
          <cell r="E2953">
            <v>1.18</v>
          </cell>
          <cell r="F2953">
            <v>1.3</v>
          </cell>
          <cell r="G2953">
            <v>1.25</v>
          </cell>
          <cell r="H2953">
            <v>12250</v>
          </cell>
          <cell r="I2953">
            <v>9800</v>
          </cell>
          <cell r="N2953"/>
          <cell r="P2953"/>
          <cell r="Q2953"/>
          <cell r="R2953"/>
          <cell r="S2953"/>
          <cell r="U2953"/>
          <cell r="V2953"/>
          <cell r="W2953"/>
          <cell r="X2953">
            <v>37712</v>
          </cell>
          <cell r="Y2953">
            <v>12250</v>
          </cell>
          <cell r="Z2953">
            <v>37712</v>
          </cell>
          <cell r="AA2953"/>
          <cell r="AB2953"/>
          <cell r="AC2953"/>
        </row>
        <row r="2954">
          <cell r="A2954">
            <v>37739</v>
          </cell>
          <cell r="B2954">
            <v>9800</v>
          </cell>
          <cell r="D2954"/>
          <cell r="E2954">
            <v>1.18</v>
          </cell>
          <cell r="F2954">
            <v>1.3</v>
          </cell>
          <cell r="G2954">
            <v>1.25</v>
          </cell>
          <cell r="H2954">
            <v>12250</v>
          </cell>
          <cell r="I2954">
            <v>9800</v>
          </cell>
          <cell r="N2954"/>
          <cell r="P2954"/>
          <cell r="Q2954"/>
          <cell r="R2954"/>
          <cell r="S2954"/>
          <cell r="U2954"/>
          <cell r="V2954"/>
          <cell r="W2954"/>
          <cell r="X2954">
            <v>37712</v>
          </cell>
          <cell r="Y2954">
            <v>12250</v>
          </cell>
          <cell r="Z2954">
            <v>37712</v>
          </cell>
          <cell r="AA2954"/>
          <cell r="AB2954"/>
          <cell r="AC2954"/>
        </row>
        <row r="2955">
          <cell r="A2955">
            <v>37740</v>
          </cell>
          <cell r="B2955">
            <v>9800</v>
          </cell>
          <cell r="D2955"/>
          <cell r="E2955">
            <v>1.18</v>
          </cell>
          <cell r="F2955">
            <v>1.3</v>
          </cell>
          <cell r="G2955">
            <v>1.25</v>
          </cell>
          <cell r="H2955">
            <v>12250</v>
          </cell>
          <cell r="I2955">
            <v>9800</v>
          </cell>
          <cell r="N2955"/>
          <cell r="P2955"/>
          <cell r="Q2955"/>
          <cell r="R2955"/>
          <cell r="S2955"/>
          <cell r="U2955"/>
          <cell r="V2955"/>
          <cell r="W2955"/>
          <cell r="X2955">
            <v>37712</v>
          </cell>
          <cell r="Y2955">
            <v>12250</v>
          </cell>
          <cell r="Z2955">
            <v>37712</v>
          </cell>
          <cell r="AA2955"/>
          <cell r="AB2955"/>
          <cell r="AC2955"/>
        </row>
        <row r="2956">
          <cell r="A2956">
            <v>37741</v>
          </cell>
          <cell r="B2956">
            <v>1000</v>
          </cell>
          <cell r="C2956"/>
          <cell r="D2956"/>
          <cell r="E2956">
            <v>1.27</v>
          </cell>
          <cell r="F2956">
            <v>1.27</v>
          </cell>
          <cell r="G2956">
            <v>1.27</v>
          </cell>
          <cell r="H2956">
            <v>1270</v>
          </cell>
          <cell r="I2956">
            <v>1000</v>
          </cell>
          <cell r="J2956">
            <v>1881893</v>
          </cell>
          <cell r="K2956">
            <v>899900</v>
          </cell>
          <cell r="L2956">
            <v>2.0912245805089453</v>
          </cell>
          <cell r="M2956"/>
          <cell r="N2956"/>
          <cell r="O2956"/>
          <cell r="P2956"/>
          <cell r="Q2956"/>
          <cell r="R2956"/>
          <cell r="S2956"/>
          <cell r="T2956"/>
          <cell r="U2956"/>
          <cell r="V2956"/>
          <cell r="W2956"/>
          <cell r="X2956">
            <v>37712</v>
          </cell>
          <cell r="Y2956">
            <v>1270</v>
          </cell>
          <cell r="Z2956">
            <v>37712</v>
          </cell>
          <cell r="AA2956"/>
          <cell r="AB2956"/>
          <cell r="AC2956"/>
        </row>
        <row r="2957">
          <cell r="A2957">
            <v>37742</v>
          </cell>
          <cell r="B2957">
            <v>1000</v>
          </cell>
          <cell r="D2957"/>
          <cell r="E2957">
            <v>1.27</v>
          </cell>
          <cell r="F2957">
            <v>1.27</v>
          </cell>
          <cell r="G2957">
            <v>1.27</v>
          </cell>
          <cell r="H2957">
            <v>1270</v>
          </cell>
          <cell r="I2957">
            <v>1000</v>
          </cell>
          <cell r="N2957"/>
          <cell r="P2957"/>
          <cell r="Q2957"/>
          <cell r="R2957"/>
          <cell r="S2957"/>
          <cell r="U2957"/>
          <cell r="V2957"/>
          <cell r="W2957"/>
          <cell r="X2957">
            <v>37742</v>
          </cell>
          <cell r="Y2957">
            <v>1270</v>
          </cell>
          <cell r="Z2957">
            <v>37742</v>
          </cell>
          <cell r="AA2957"/>
          <cell r="AB2957"/>
          <cell r="AC2957"/>
        </row>
        <row r="2958">
          <cell r="A2958">
            <v>37743</v>
          </cell>
          <cell r="B2958">
            <v>36000</v>
          </cell>
          <cell r="D2958"/>
          <cell r="E2958">
            <v>1.4</v>
          </cell>
          <cell r="F2958">
            <v>2</v>
          </cell>
          <cell r="G2958">
            <v>1.93</v>
          </cell>
          <cell r="H2958">
            <v>69480</v>
          </cell>
          <cell r="I2958">
            <v>36000</v>
          </cell>
          <cell r="N2958"/>
          <cell r="P2958"/>
          <cell r="Q2958"/>
          <cell r="R2958"/>
          <cell r="S2958"/>
          <cell r="U2958"/>
          <cell r="V2958"/>
          <cell r="W2958"/>
          <cell r="X2958">
            <v>37742</v>
          </cell>
          <cell r="Y2958">
            <v>69480</v>
          </cell>
          <cell r="Z2958">
            <v>37742</v>
          </cell>
          <cell r="AA2958"/>
          <cell r="AB2958"/>
          <cell r="AC2958"/>
        </row>
        <row r="2959">
          <cell r="A2959">
            <v>37744</v>
          </cell>
          <cell r="B2959">
            <v>36000</v>
          </cell>
          <cell r="D2959"/>
          <cell r="E2959">
            <v>1.4</v>
          </cell>
          <cell r="F2959">
            <v>2</v>
          </cell>
          <cell r="G2959">
            <v>1.93</v>
          </cell>
          <cell r="H2959">
            <v>69480</v>
          </cell>
          <cell r="I2959">
            <v>36000</v>
          </cell>
          <cell r="N2959"/>
          <cell r="P2959"/>
          <cell r="Q2959"/>
          <cell r="R2959"/>
          <cell r="S2959"/>
          <cell r="U2959"/>
          <cell r="V2959"/>
          <cell r="W2959"/>
          <cell r="X2959">
            <v>37742</v>
          </cell>
          <cell r="Y2959">
            <v>69480</v>
          </cell>
          <cell r="Z2959">
            <v>37742</v>
          </cell>
          <cell r="AA2959"/>
          <cell r="AB2959"/>
          <cell r="AC2959"/>
        </row>
        <row r="2960">
          <cell r="A2960">
            <v>37745</v>
          </cell>
          <cell r="B2960">
            <v>36000</v>
          </cell>
          <cell r="D2960"/>
          <cell r="E2960">
            <v>1.4</v>
          </cell>
          <cell r="F2960">
            <v>2</v>
          </cell>
          <cell r="G2960">
            <v>1.93</v>
          </cell>
          <cell r="H2960">
            <v>69480</v>
          </cell>
          <cell r="I2960">
            <v>36000</v>
          </cell>
          <cell r="N2960"/>
          <cell r="P2960"/>
          <cell r="Q2960"/>
          <cell r="R2960"/>
          <cell r="S2960"/>
          <cell r="U2960"/>
          <cell r="V2960"/>
          <cell r="W2960"/>
          <cell r="X2960">
            <v>37742</v>
          </cell>
          <cell r="Y2960">
            <v>69480</v>
          </cell>
          <cell r="Z2960">
            <v>37742</v>
          </cell>
          <cell r="AA2960"/>
          <cell r="AB2960"/>
          <cell r="AC2960"/>
        </row>
        <row r="2961">
          <cell r="A2961">
            <v>37746</v>
          </cell>
          <cell r="B2961">
            <v>35000</v>
          </cell>
          <cell r="D2961"/>
          <cell r="E2961">
            <v>1.7</v>
          </cell>
          <cell r="F2961">
            <v>2</v>
          </cell>
          <cell r="G2961">
            <v>1.96</v>
          </cell>
          <cell r="H2961">
            <v>68600</v>
          </cell>
          <cell r="I2961">
            <v>35000</v>
          </cell>
          <cell r="N2961"/>
          <cell r="P2961"/>
          <cell r="Q2961"/>
          <cell r="R2961"/>
          <cell r="S2961"/>
          <cell r="U2961"/>
          <cell r="V2961"/>
          <cell r="W2961"/>
          <cell r="X2961">
            <v>37742</v>
          </cell>
          <cell r="Y2961">
            <v>68600</v>
          </cell>
          <cell r="Z2961">
            <v>37742</v>
          </cell>
          <cell r="AA2961"/>
          <cell r="AB2961"/>
          <cell r="AC2961"/>
        </row>
        <row r="2962">
          <cell r="A2962">
            <v>37747</v>
          </cell>
          <cell r="B2962">
            <v>30000</v>
          </cell>
          <cell r="D2962"/>
          <cell r="E2962">
            <v>2</v>
          </cell>
          <cell r="F2962">
            <v>2</v>
          </cell>
          <cell r="G2962">
            <v>2</v>
          </cell>
          <cell r="H2962">
            <v>60000</v>
          </cell>
          <cell r="I2962">
            <v>30000</v>
          </cell>
          <cell r="N2962"/>
          <cell r="P2962"/>
          <cell r="Q2962"/>
          <cell r="R2962"/>
          <cell r="S2962"/>
          <cell r="U2962"/>
          <cell r="V2962"/>
          <cell r="W2962"/>
          <cell r="X2962">
            <v>37742</v>
          </cell>
          <cell r="Y2962">
            <v>60000</v>
          </cell>
          <cell r="Z2962">
            <v>37742</v>
          </cell>
          <cell r="AA2962"/>
          <cell r="AB2962"/>
          <cell r="AC2962"/>
        </row>
        <row r="2963">
          <cell r="A2963">
            <v>37748</v>
          </cell>
          <cell r="B2963">
            <v>34000</v>
          </cell>
          <cell r="D2963"/>
          <cell r="E2963">
            <v>1.6</v>
          </cell>
          <cell r="F2963">
            <v>2</v>
          </cell>
          <cell r="G2963">
            <v>1.95</v>
          </cell>
          <cell r="H2963">
            <v>66300</v>
          </cell>
          <cell r="I2963">
            <v>34000</v>
          </cell>
          <cell r="N2963"/>
          <cell r="P2963"/>
          <cell r="Q2963"/>
          <cell r="R2963"/>
          <cell r="S2963"/>
          <cell r="U2963"/>
          <cell r="V2963"/>
          <cell r="W2963"/>
          <cell r="X2963">
            <v>37742</v>
          </cell>
          <cell r="Y2963">
            <v>66300</v>
          </cell>
          <cell r="Z2963">
            <v>37742</v>
          </cell>
          <cell r="AA2963"/>
          <cell r="AB2963"/>
          <cell r="AC2963"/>
        </row>
        <row r="2964">
          <cell r="A2964">
            <v>37749</v>
          </cell>
          <cell r="B2964">
            <v>19000</v>
          </cell>
          <cell r="D2964"/>
          <cell r="E2964">
            <v>1.6</v>
          </cell>
          <cell r="F2964">
            <v>2</v>
          </cell>
          <cell r="G2964">
            <v>1.92</v>
          </cell>
          <cell r="H2964">
            <v>36480</v>
          </cell>
          <cell r="I2964">
            <v>19000</v>
          </cell>
          <cell r="N2964"/>
          <cell r="P2964"/>
          <cell r="Q2964"/>
          <cell r="R2964"/>
          <cell r="S2964"/>
          <cell r="U2964"/>
          <cell r="V2964"/>
          <cell r="W2964"/>
          <cell r="X2964">
            <v>37742</v>
          </cell>
          <cell r="Y2964">
            <v>36480</v>
          </cell>
          <cell r="Z2964">
            <v>37742</v>
          </cell>
          <cell r="AA2964"/>
          <cell r="AB2964"/>
          <cell r="AC2964"/>
        </row>
        <row r="2965">
          <cell r="A2965">
            <v>37750</v>
          </cell>
          <cell r="B2965">
            <v>0</v>
          </cell>
          <cell r="D2965"/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N2965"/>
          <cell r="P2965"/>
          <cell r="Q2965"/>
          <cell r="R2965"/>
          <cell r="S2965"/>
          <cell r="U2965"/>
          <cell r="V2965"/>
          <cell r="W2965"/>
          <cell r="X2965">
            <v>37742</v>
          </cell>
          <cell r="Y2965">
            <v>0</v>
          </cell>
          <cell r="Z2965" t="str">
            <v/>
          </cell>
          <cell r="AA2965"/>
          <cell r="AB2965"/>
          <cell r="AC2965"/>
        </row>
        <row r="2966">
          <cell r="A2966">
            <v>37751</v>
          </cell>
          <cell r="B2966">
            <v>0</v>
          </cell>
          <cell r="D2966"/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N2966"/>
          <cell r="P2966"/>
          <cell r="Q2966"/>
          <cell r="R2966"/>
          <cell r="S2966"/>
          <cell r="U2966"/>
          <cell r="V2966"/>
          <cell r="W2966"/>
          <cell r="X2966">
            <v>37742</v>
          </cell>
          <cell r="Y2966">
            <v>0</v>
          </cell>
          <cell r="Z2966" t="str">
            <v/>
          </cell>
          <cell r="AA2966"/>
          <cell r="AB2966"/>
          <cell r="AC2966"/>
        </row>
        <row r="2967">
          <cell r="A2967">
            <v>37752</v>
          </cell>
          <cell r="B2967">
            <v>0</v>
          </cell>
          <cell r="D2967"/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N2967"/>
          <cell r="P2967"/>
          <cell r="Q2967"/>
          <cell r="R2967"/>
          <cell r="S2967"/>
          <cell r="U2967"/>
          <cell r="V2967"/>
          <cell r="W2967"/>
          <cell r="X2967">
            <v>37742</v>
          </cell>
          <cell r="Y2967">
            <v>0</v>
          </cell>
          <cell r="Z2967" t="str">
            <v/>
          </cell>
          <cell r="AA2967"/>
          <cell r="AB2967"/>
          <cell r="AC2967"/>
        </row>
        <row r="2968">
          <cell r="A2968">
            <v>37753</v>
          </cell>
          <cell r="B2968">
            <v>0</v>
          </cell>
          <cell r="D2968"/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N2968"/>
          <cell r="P2968"/>
          <cell r="Q2968"/>
          <cell r="R2968"/>
          <cell r="S2968"/>
          <cell r="U2968"/>
          <cell r="V2968"/>
          <cell r="W2968"/>
          <cell r="X2968">
            <v>37742</v>
          </cell>
          <cell r="Y2968">
            <v>0</v>
          </cell>
          <cell r="Z2968" t="str">
            <v/>
          </cell>
          <cell r="AA2968"/>
          <cell r="AB2968"/>
          <cell r="AC2968"/>
        </row>
        <row r="2969">
          <cell r="A2969">
            <v>37754</v>
          </cell>
          <cell r="B2969">
            <v>5000</v>
          </cell>
          <cell r="D2969"/>
          <cell r="E2969">
            <v>1.22</v>
          </cell>
          <cell r="F2969">
            <v>1.22</v>
          </cell>
          <cell r="G2969">
            <v>1.22</v>
          </cell>
          <cell r="H2969">
            <v>6100</v>
          </cell>
          <cell r="I2969">
            <v>5000</v>
          </cell>
          <cell r="N2969"/>
          <cell r="P2969"/>
          <cell r="Q2969"/>
          <cell r="R2969"/>
          <cell r="S2969"/>
          <cell r="U2969"/>
          <cell r="V2969"/>
          <cell r="W2969"/>
          <cell r="X2969">
            <v>37742</v>
          </cell>
          <cell r="Y2969">
            <v>6100</v>
          </cell>
          <cell r="Z2969">
            <v>37742</v>
          </cell>
          <cell r="AA2969"/>
          <cell r="AB2969"/>
          <cell r="AC2969"/>
        </row>
        <row r="2970">
          <cell r="A2970">
            <v>37755</v>
          </cell>
          <cell r="B2970">
            <v>5000</v>
          </cell>
          <cell r="D2970"/>
          <cell r="E2970">
            <v>1.21</v>
          </cell>
          <cell r="F2970">
            <v>1.21</v>
          </cell>
          <cell r="G2970">
            <v>1.21</v>
          </cell>
          <cell r="H2970">
            <v>6050</v>
          </cell>
          <cell r="I2970">
            <v>5000</v>
          </cell>
          <cell r="N2970"/>
          <cell r="P2970"/>
          <cell r="Q2970"/>
          <cell r="R2970"/>
          <cell r="S2970"/>
          <cell r="U2970"/>
          <cell r="V2970"/>
          <cell r="W2970"/>
          <cell r="X2970">
            <v>37742</v>
          </cell>
          <cell r="Y2970">
            <v>6050</v>
          </cell>
          <cell r="Z2970">
            <v>37742</v>
          </cell>
          <cell r="AA2970"/>
          <cell r="AB2970"/>
          <cell r="AC2970"/>
        </row>
        <row r="2971">
          <cell r="A2971">
            <v>37756</v>
          </cell>
          <cell r="B2971">
            <v>5000</v>
          </cell>
          <cell r="D2971"/>
          <cell r="E2971">
            <v>1.31</v>
          </cell>
          <cell r="F2971">
            <v>1.31</v>
          </cell>
          <cell r="G2971">
            <v>1.31</v>
          </cell>
          <cell r="H2971">
            <v>6550</v>
          </cell>
          <cell r="I2971">
            <v>5000</v>
          </cell>
          <cell r="N2971"/>
          <cell r="P2971"/>
          <cell r="Q2971"/>
          <cell r="R2971"/>
          <cell r="S2971"/>
          <cell r="U2971"/>
          <cell r="V2971"/>
          <cell r="W2971"/>
          <cell r="X2971">
            <v>37742</v>
          </cell>
          <cell r="Y2971">
            <v>6550</v>
          </cell>
          <cell r="Z2971">
            <v>37742</v>
          </cell>
          <cell r="AA2971"/>
          <cell r="AB2971"/>
          <cell r="AC2971"/>
        </row>
        <row r="2972">
          <cell r="A2972">
            <v>37757</v>
          </cell>
          <cell r="B2972">
            <v>3000</v>
          </cell>
          <cell r="D2972"/>
          <cell r="E2972">
            <v>1.21</v>
          </cell>
          <cell r="F2972">
            <v>1.21</v>
          </cell>
          <cell r="G2972">
            <v>1.21</v>
          </cell>
          <cell r="H2972">
            <v>3630</v>
          </cell>
          <cell r="I2972">
            <v>3000</v>
          </cell>
          <cell r="N2972"/>
          <cell r="P2972"/>
          <cell r="Q2972"/>
          <cell r="R2972"/>
          <cell r="S2972"/>
          <cell r="U2972"/>
          <cell r="V2972"/>
          <cell r="W2972"/>
          <cell r="X2972">
            <v>37742</v>
          </cell>
          <cell r="Y2972">
            <v>3630</v>
          </cell>
          <cell r="Z2972">
            <v>37742</v>
          </cell>
          <cell r="AA2972"/>
          <cell r="AB2972"/>
          <cell r="AC2972"/>
        </row>
        <row r="2973">
          <cell r="A2973">
            <v>37758</v>
          </cell>
          <cell r="B2973">
            <v>3000</v>
          </cell>
          <cell r="D2973"/>
          <cell r="E2973">
            <v>1.21</v>
          </cell>
          <cell r="F2973">
            <v>1.21</v>
          </cell>
          <cell r="G2973">
            <v>1.21</v>
          </cell>
          <cell r="H2973">
            <v>3630</v>
          </cell>
          <cell r="I2973">
            <v>3000</v>
          </cell>
          <cell r="N2973"/>
          <cell r="P2973"/>
          <cell r="Q2973"/>
          <cell r="R2973"/>
          <cell r="S2973"/>
          <cell r="U2973"/>
          <cell r="V2973"/>
          <cell r="W2973"/>
          <cell r="X2973">
            <v>37742</v>
          </cell>
          <cell r="Y2973">
            <v>3630</v>
          </cell>
          <cell r="Z2973">
            <v>37742</v>
          </cell>
          <cell r="AA2973"/>
          <cell r="AB2973"/>
          <cell r="AC2973"/>
        </row>
        <row r="2974">
          <cell r="A2974">
            <v>37759</v>
          </cell>
          <cell r="B2974">
            <v>3000</v>
          </cell>
          <cell r="D2974"/>
          <cell r="E2974">
            <v>1.21</v>
          </cell>
          <cell r="F2974">
            <v>1.21</v>
          </cell>
          <cell r="G2974">
            <v>1.21</v>
          </cell>
          <cell r="H2974">
            <v>3630</v>
          </cell>
          <cell r="I2974">
            <v>3000</v>
          </cell>
          <cell r="N2974"/>
          <cell r="P2974"/>
          <cell r="Q2974"/>
          <cell r="R2974"/>
          <cell r="S2974"/>
          <cell r="U2974"/>
          <cell r="V2974"/>
          <cell r="W2974"/>
          <cell r="X2974">
            <v>37742</v>
          </cell>
          <cell r="Y2974">
            <v>3630</v>
          </cell>
          <cell r="Z2974">
            <v>37742</v>
          </cell>
          <cell r="AA2974"/>
          <cell r="AB2974"/>
          <cell r="AC2974"/>
        </row>
        <row r="2975">
          <cell r="A2975">
            <v>37760</v>
          </cell>
          <cell r="B2975">
            <v>0</v>
          </cell>
          <cell r="D2975"/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N2975"/>
          <cell r="P2975"/>
          <cell r="Q2975"/>
          <cell r="R2975"/>
          <cell r="S2975"/>
          <cell r="U2975"/>
          <cell r="V2975"/>
          <cell r="W2975"/>
          <cell r="X2975">
            <v>37742</v>
          </cell>
          <cell r="Y2975">
            <v>0</v>
          </cell>
          <cell r="Z2975" t="str">
            <v/>
          </cell>
          <cell r="AA2975"/>
          <cell r="AB2975"/>
          <cell r="AC2975"/>
        </row>
        <row r="2976">
          <cell r="A2976">
            <v>37761</v>
          </cell>
          <cell r="B2976">
            <v>0</v>
          </cell>
          <cell r="D2976"/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N2976"/>
          <cell r="P2976"/>
          <cell r="Q2976"/>
          <cell r="R2976"/>
          <cell r="S2976"/>
          <cell r="U2976"/>
          <cell r="V2976"/>
          <cell r="W2976"/>
          <cell r="X2976">
            <v>37742</v>
          </cell>
          <cell r="Y2976">
            <v>0</v>
          </cell>
          <cell r="Z2976" t="str">
            <v/>
          </cell>
          <cell r="AA2976"/>
          <cell r="AB2976"/>
          <cell r="AC2976"/>
        </row>
        <row r="2977">
          <cell r="A2977">
            <v>37762</v>
          </cell>
          <cell r="B2977">
            <v>0</v>
          </cell>
          <cell r="D2977"/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N2977"/>
          <cell r="P2977"/>
          <cell r="Q2977"/>
          <cell r="R2977"/>
          <cell r="S2977"/>
          <cell r="U2977"/>
          <cell r="V2977"/>
          <cell r="W2977"/>
          <cell r="X2977">
            <v>37742</v>
          </cell>
          <cell r="Y2977">
            <v>0</v>
          </cell>
          <cell r="Z2977" t="str">
            <v/>
          </cell>
          <cell r="AA2977"/>
          <cell r="AB2977"/>
          <cell r="AC2977"/>
        </row>
        <row r="2978">
          <cell r="A2978">
            <v>37763</v>
          </cell>
          <cell r="B2978">
            <v>0</v>
          </cell>
          <cell r="D2978"/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N2978"/>
          <cell r="P2978"/>
          <cell r="Q2978"/>
          <cell r="R2978"/>
          <cell r="S2978"/>
          <cell r="U2978"/>
          <cell r="V2978"/>
          <cell r="W2978"/>
          <cell r="X2978">
            <v>37742</v>
          </cell>
          <cell r="Y2978">
            <v>0</v>
          </cell>
          <cell r="Z2978" t="str">
            <v/>
          </cell>
          <cell r="AA2978"/>
          <cell r="AB2978"/>
          <cell r="AC2978"/>
        </row>
        <row r="2979">
          <cell r="A2979">
            <v>37764</v>
          </cell>
          <cell r="B2979">
            <v>0</v>
          </cell>
          <cell r="D2979"/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N2979"/>
          <cell r="P2979"/>
          <cell r="Q2979"/>
          <cell r="R2979"/>
          <cell r="S2979"/>
          <cell r="U2979"/>
          <cell r="V2979"/>
          <cell r="W2979"/>
          <cell r="X2979">
            <v>37742</v>
          </cell>
          <cell r="Y2979">
            <v>0</v>
          </cell>
          <cell r="Z2979" t="str">
            <v/>
          </cell>
          <cell r="AA2979"/>
          <cell r="AB2979"/>
          <cell r="AC2979"/>
        </row>
        <row r="2980">
          <cell r="A2980">
            <v>37765</v>
          </cell>
          <cell r="B2980">
            <v>0</v>
          </cell>
          <cell r="D2980"/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N2980"/>
          <cell r="P2980"/>
          <cell r="Q2980"/>
          <cell r="R2980"/>
          <cell r="S2980"/>
          <cell r="U2980"/>
          <cell r="V2980"/>
          <cell r="W2980"/>
          <cell r="X2980">
            <v>37742</v>
          </cell>
          <cell r="Y2980">
            <v>0</v>
          </cell>
          <cell r="Z2980" t="str">
            <v/>
          </cell>
          <cell r="AA2980"/>
          <cell r="AB2980"/>
          <cell r="AC2980"/>
        </row>
        <row r="2981">
          <cell r="A2981">
            <v>37766</v>
          </cell>
          <cell r="B2981">
            <v>0</v>
          </cell>
          <cell r="D2981"/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N2981"/>
          <cell r="P2981"/>
          <cell r="Q2981"/>
          <cell r="R2981"/>
          <cell r="S2981"/>
          <cell r="U2981"/>
          <cell r="V2981"/>
          <cell r="W2981"/>
          <cell r="X2981">
            <v>37742</v>
          </cell>
          <cell r="Y2981">
            <v>0</v>
          </cell>
          <cell r="Z2981" t="str">
            <v/>
          </cell>
          <cell r="AA2981"/>
          <cell r="AB2981"/>
          <cell r="AC2981"/>
        </row>
        <row r="2982">
          <cell r="A2982">
            <v>37767</v>
          </cell>
          <cell r="B2982">
            <v>0</v>
          </cell>
          <cell r="D2982"/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N2982"/>
          <cell r="P2982"/>
          <cell r="Q2982"/>
          <cell r="R2982"/>
          <cell r="S2982"/>
          <cell r="U2982"/>
          <cell r="V2982"/>
          <cell r="W2982"/>
          <cell r="X2982">
            <v>37742</v>
          </cell>
          <cell r="Y2982">
            <v>0</v>
          </cell>
          <cell r="Z2982" t="str">
            <v/>
          </cell>
          <cell r="AA2982"/>
          <cell r="AB2982"/>
          <cell r="AC2982"/>
        </row>
        <row r="2983">
          <cell r="A2983">
            <v>37768</v>
          </cell>
          <cell r="B2983">
            <v>5000</v>
          </cell>
          <cell r="D2983"/>
          <cell r="E2983">
            <v>1.27</v>
          </cell>
          <cell r="F2983">
            <v>1.27</v>
          </cell>
          <cell r="G2983">
            <v>1.27</v>
          </cell>
          <cell r="H2983">
            <v>6350</v>
          </cell>
          <cell r="I2983">
            <v>5000</v>
          </cell>
          <cell r="N2983"/>
          <cell r="P2983"/>
          <cell r="Q2983"/>
          <cell r="R2983"/>
          <cell r="S2983"/>
          <cell r="U2983"/>
          <cell r="V2983"/>
          <cell r="W2983"/>
          <cell r="X2983">
            <v>37742</v>
          </cell>
          <cell r="Y2983">
            <v>6350</v>
          </cell>
          <cell r="Z2983">
            <v>37742</v>
          </cell>
          <cell r="AA2983"/>
          <cell r="AB2983"/>
          <cell r="AC2983"/>
        </row>
        <row r="2984">
          <cell r="A2984">
            <v>37769</v>
          </cell>
          <cell r="B2984">
            <v>12000</v>
          </cell>
          <cell r="D2984"/>
          <cell r="E2984">
            <v>1.1000000000000001</v>
          </cell>
          <cell r="F2984">
            <v>1.3</v>
          </cell>
          <cell r="G2984">
            <v>1.25</v>
          </cell>
          <cell r="H2984">
            <v>15000</v>
          </cell>
          <cell r="I2984">
            <v>12000</v>
          </cell>
          <cell r="N2984"/>
          <cell r="P2984"/>
          <cell r="Q2984"/>
          <cell r="R2984"/>
          <cell r="S2984"/>
          <cell r="U2984"/>
          <cell r="V2984"/>
          <cell r="W2984"/>
          <cell r="X2984">
            <v>37742</v>
          </cell>
          <cell r="Y2984">
            <v>15000</v>
          </cell>
          <cell r="Z2984">
            <v>37742</v>
          </cell>
          <cell r="AA2984"/>
          <cell r="AB2984"/>
          <cell r="AC2984"/>
        </row>
        <row r="2985">
          <cell r="A2985">
            <v>37770</v>
          </cell>
          <cell r="B2985">
            <v>13000</v>
          </cell>
          <cell r="D2985"/>
          <cell r="E2985">
            <v>1.1000000000000001</v>
          </cell>
          <cell r="F2985">
            <v>1.3</v>
          </cell>
          <cell r="G2985">
            <v>1.24</v>
          </cell>
          <cell r="H2985">
            <v>16120</v>
          </cell>
          <cell r="I2985">
            <v>13000</v>
          </cell>
          <cell r="N2985"/>
          <cell r="P2985"/>
          <cell r="Q2985"/>
          <cell r="R2985"/>
          <cell r="S2985"/>
          <cell r="U2985"/>
          <cell r="V2985"/>
          <cell r="W2985"/>
          <cell r="X2985">
            <v>37742</v>
          </cell>
          <cell r="Y2985">
            <v>16120</v>
          </cell>
          <cell r="Z2985">
            <v>37742</v>
          </cell>
          <cell r="AA2985"/>
          <cell r="AB2985"/>
          <cell r="AC2985"/>
        </row>
        <row r="2986">
          <cell r="A2986">
            <v>37771</v>
          </cell>
          <cell r="B2986">
            <v>7500</v>
          </cell>
          <cell r="D2986"/>
          <cell r="E2986">
            <v>1.1000000000000001</v>
          </cell>
          <cell r="F2986">
            <v>1.4</v>
          </cell>
          <cell r="G2986">
            <v>1.26</v>
          </cell>
          <cell r="H2986">
            <v>9450</v>
          </cell>
          <cell r="I2986">
            <v>7500</v>
          </cell>
          <cell r="N2986"/>
          <cell r="P2986"/>
          <cell r="Q2986"/>
          <cell r="R2986"/>
          <cell r="S2986"/>
          <cell r="U2986"/>
          <cell r="V2986"/>
          <cell r="W2986"/>
          <cell r="X2986">
            <v>37742</v>
          </cell>
          <cell r="Y2986">
            <v>9450</v>
          </cell>
          <cell r="Z2986">
            <v>37742</v>
          </cell>
          <cell r="AA2986"/>
          <cell r="AB2986"/>
          <cell r="AC2986"/>
        </row>
        <row r="2987">
          <cell r="A2987">
            <v>37772</v>
          </cell>
          <cell r="B2987">
            <v>7500</v>
          </cell>
          <cell r="C2987"/>
          <cell r="D2987"/>
          <cell r="E2987">
            <v>1.1000000000000001</v>
          </cell>
          <cell r="F2987">
            <v>1.4</v>
          </cell>
          <cell r="G2987">
            <v>1.26</v>
          </cell>
          <cell r="H2987">
            <v>9450</v>
          </cell>
          <cell r="I2987">
            <v>7500</v>
          </cell>
          <cell r="J2987">
            <v>527050</v>
          </cell>
          <cell r="K2987">
            <v>296000</v>
          </cell>
          <cell r="L2987">
            <v>1.7805743243243244</v>
          </cell>
          <cell r="M2987"/>
          <cell r="N2987"/>
          <cell r="O2987"/>
          <cell r="P2987"/>
          <cell r="Q2987"/>
          <cell r="R2987"/>
          <cell r="S2987"/>
          <cell r="T2987"/>
          <cell r="U2987"/>
          <cell r="V2987"/>
          <cell r="W2987"/>
          <cell r="X2987">
            <v>37742</v>
          </cell>
          <cell r="Y2987">
            <v>9450</v>
          </cell>
          <cell r="Z2987">
            <v>37742</v>
          </cell>
          <cell r="AA2987"/>
          <cell r="AB2987"/>
          <cell r="AC2987"/>
        </row>
        <row r="2988">
          <cell r="A2988">
            <v>37773</v>
          </cell>
          <cell r="B2988">
            <v>7500</v>
          </cell>
          <cell r="D2988"/>
          <cell r="E2988">
            <v>1.1000000000000001</v>
          </cell>
          <cell r="F2988">
            <v>1.4</v>
          </cell>
          <cell r="G2988">
            <v>1.26</v>
          </cell>
          <cell r="H2988">
            <v>9450</v>
          </cell>
          <cell r="I2988">
            <v>7500</v>
          </cell>
          <cell r="N2988"/>
          <cell r="P2988"/>
          <cell r="Q2988"/>
          <cell r="R2988"/>
          <cell r="S2988"/>
          <cell r="U2988"/>
          <cell r="V2988"/>
          <cell r="W2988"/>
          <cell r="X2988">
            <v>37773</v>
          </cell>
          <cell r="Y2988">
            <v>9450</v>
          </cell>
          <cell r="Z2988">
            <v>37773</v>
          </cell>
          <cell r="AA2988"/>
          <cell r="AB2988"/>
          <cell r="AC2988"/>
        </row>
        <row r="2989">
          <cell r="A2989">
            <v>37774</v>
          </cell>
          <cell r="B2989">
            <v>6500</v>
          </cell>
          <cell r="D2989"/>
          <cell r="E2989">
            <v>1.3</v>
          </cell>
          <cell r="F2989">
            <v>1.3</v>
          </cell>
          <cell r="G2989">
            <v>1.3</v>
          </cell>
          <cell r="H2989">
            <v>8450</v>
          </cell>
          <cell r="I2989">
            <v>6500</v>
          </cell>
          <cell r="N2989"/>
          <cell r="P2989"/>
          <cell r="Q2989"/>
          <cell r="R2989"/>
          <cell r="S2989"/>
          <cell r="U2989"/>
          <cell r="V2989"/>
          <cell r="W2989"/>
          <cell r="X2989">
            <v>37773</v>
          </cell>
          <cell r="Y2989">
            <v>8450</v>
          </cell>
          <cell r="Z2989">
            <v>37773</v>
          </cell>
          <cell r="AA2989"/>
          <cell r="AB2989"/>
          <cell r="AC2989"/>
        </row>
        <row r="2990">
          <cell r="A2990">
            <v>37775</v>
          </cell>
          <cell r="B2990">
            <v>12300</v>
          </cell>
          <cell r="D2990"/>
          <cell r="E2990">
            <v>1.3</v>
          </cell>
          <cell r="F2990">
            <v>1.4</v>
          </cell>
          <cell r="G2990">
            <v>1.31</v>
          </cell>
          <cell r="H2990">
            <v>16113</v>
          </cell>
          <cell r="I2990">
            <v>12300</v>
          </cell>
          <cell r="N2990"/>
          <cell r="P2990"/>
          <cell r="Q2990"/>
          <cell r="R2990"/>
          <cell r="S2990"/>
          <cell r="U2990"/>
          <cell r="V2990"/>
          <cell r="W2990"/>
          <cell r="X2990">
            <v>37773</v>
          </cell>
          <cell r="Y2990">
            <v>16113</v>
          </cell>
          <cell r="Z2990">
            <v>37773</v>
          </cell>
          <cell r="AA2990"/>
          <cell r="AB2990"/>
          <cell r="AC2990"/>
        </row>
        <row r="2991">
          <cell r="A2991">
            <v>37776</v>
          </cell>
          <cell r="B2991">
            <v>7300</v>
          </cell>
          <cell r="D2991"/>
          <cell r="E2991">
            <v>1.3</v>
          </cell>
          <cell r="F2991">
            <v>1.4</v>
          </cell>
          <cell r="G2991">
            <v>1.31</v>
          </cell>
          <cell r="H2991">
            <v>9563</v>
          </cell>
          <cell r="I2991">
            <v>7300</v>
          </cell>
          <cell r="N2991"/>
          <cell r="P2991"/>
          <cell r="Q2991"/>
          <cell r="R2991"/>
          <cell r="S2991"/>
          <cell r="U2991"/>
          <cell r="V2991"/>
          <cell r="W2991"/>
          <cell r="X2991">
            <v>37773</v>
          </cell>
          <cell r="Y2991">
            <v>9563</v>
          </cell>
          <cell r="Z2991">
            <v>37773</v>
          </cell>
          <cell r="AA2991"/>
          <cell r="AB2991"/>
          <cell r="AC2991"/>
        </row>
        <row r="2992">
          <cell r="A2992">
            <v>37777</v>
          </cell>
          <cell r="B2992">
            <v>0</v>
          </cell>
          <cell r="D2992"/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N2992"/>
          <cell r="P2992"/>
          <cell r="Q2992"/>
          <cell r="R2992"/>
          <cell r="S2992"/>
          <cell r="U2992"/>
          <cell r="V2992"/>
          <cell r="W2992"/>
          <cell r="X2992">
            <v>37773</v>
          </cell>
          <cell r="Y2992">
            <v>0</v>
          </cell>
          <cell r="Z2992" t="str">
            <v/>
          </cell>
          <cell r="AA2992"/>
          <cell r="AB2992"/>
          <cell r="AC2992"/>
        </row>
        <row r="2993">
          <cell r="A2993">
            <v>37778</v>
          </cell>
          <cell r="B2993">
            <v>0</v>
          </cell>
          <cell r="D2993"/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N2993"/>
          <cell r="P2993"/>
          <cell r="Q2993"/>
          <cell r="R2993"/>
          <cell r="S2993"/>
          <cell r="U2993"/>
          <cell r="V2993"/>
          <cell r="W2993"/>
          <cell r="X2993">
            <v>37773</v>
          </cell>
          <cell r="Y2993">
            <v>0</v>
          </cell>
          <cell r="Z2993" t="str">
            <v/>
          </cell>
          <cell r="AA2993"/>
          <cell r="AB2993"/>
          <cell r="AC2993"/>
        </row>
        <row r="2994">
          <cell r="A2994">
            <v>37779</v>
          </cell>
          <cell r="B2994">
            <v>0</v>
          </cell>
          <cell r="D2994"/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N2994"/>
          <cell r="P2994"/>
          <cell r="Q2994"/>
          <cell r="R2994"/>
          <cell r="S2994"/>
          <cell r="U2994"/>
          <cell r="V2994"/>
          <cell r="W2994"/>
          <cell r="X2994">
            <v>37773</v>
          </cell>
          <cell r="Y2994">
            <v>0</v>
          </cell>
          <cell r="Z2994" t="str">
            <v/>
          </cell>
          <cell r="AA2994"/>
          <cell r="AB2994"/>
          <cell r="AC2994"/>
        </row>
        <row r="2995">
          <cell r="A2995">
            <v>37780</v>
          </cell>
          <cell r="B2995">
            <v>0</v>
          </cell>
          <cell r="D2995"/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N2995"/>
          <cell r="P2995"/>
          <cell r="Q2995"/>
          <cell r="R2995"/>
          <cell r="S2995"/>
          <cell r="U2995"/>
          <cell r="V2995"/>
          <cell r="W2995"/>
          <cell r="X2995">
            <v>37773</v>
          </cell>
          <cell r="Y2995">
            <v>0</v>
          </cell>
          <cell r="Z2995" t="str">
            <v/>
          </cell>
          <cell r="AA2995"/>
          <cell r="AB2995"/>
          <cell r="AC2995"/>
        </row>
        <row r="2996">
          <cell r="A2996">
            <v>37781</v>
          </cell>
          <cell r="B2996">
            <v>0</v>
          </cell>
          <cell r="D2996"/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N2996"/>
          <cell r="P2996"/>
          <cell r="Q2996"/>
          <cell r="R2996"/>
          <cell r="S2996"/>
          <cell r="U2996"/>
          <cell r="V2996"/>
          <cell r="W2996"/>
          <cell r="X2996">
            <v>37773</v>
          </cell>
          <cell r="Y2996">
            <v>0</v>
          </cell>
          <cell r="Z2996" t="str">
            <v/>
          </cell>
          <cell r="AA2996"/>
          <cell r="AB2996"/>
          <cell r="AC2996"/>
        </row>
        <row r="2997">
          <cell r="A2997">
            <v>37782</v>
          </cell>
          <cell r="B2997">
            <v>0</v>
          </cell>
          <cell r="D2997"/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N2997"/>
          <cell r="P2997"/>
          <cell r="Q2997"/>
          <cell r="R2997"/>
          <cell r="S2997"/>
          <cell r="U2997"/>
          <cell r="V2997"/>
          <cell r="W2997"/>
          <cell r="X2997">
            <v>37773</v>
          </cell>
          <cell r="Y2997">
            <v>0</v>
          </cell>
          <cell r="Z2997" t="str">
            <v/>
          </cell>
          <cell r="AA2997"/>
          <cell r="AB2997"/>
          <cell r="AC2997"/>
        </row>
        <row r="2998">
          <cell r="A2998">
            <v>37783</v>
          </cell>
          <cell r="B2998">
            <v>0</v>
          </cell>
          <cell r="D2998"/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N2998"/>
          <cell r="P2998"/>
          <cell r="Q2998"/>
          <cell r="R2998"/>
          <cell r="S2998"/>
          <cell r="U2998"/>
          <cell r="V2998"/>
          <cell r="W2998"/>
          <cell r="X2998">
            <v>37773</v>
          </cell>
          <cell r="Y2998">
            <v>0</v>
          </cell>
          <cell r="Z2998" t="str">
            <v/>
          </cell>
          <cell r="AA2998"/>
          <cell r="AB2998"/>
          <cell r="AC2998"/>
        </row>
        <row r="2999">
          <cell r="A2999">
            <v>37784</v>
          </cell>
          <cell r="B2999">
            <v>0</v>
          </cell>
          <cell r="D2999"/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N2999"/>
          <cell r="P2999"/>
          <cell r="Q2999"/>
          <cell r="R2999"/>
          <cell r="S2999"/>
          <cell r="U2999"/>
          <cell r="V2999"/>
          <cell r="W2999"/>
          <cell r="X2999">
            <v>37773</v>
          </cell>
          <cell r="Y2999">
            <v>0</v>
          </cell>
          <cell r="Z2999" t="str">
            <v/>
          </cell>
          <cell r="AA2999"/>
          <cell r="AB2999"/>
          <cell r="AC2999"/>
        </row>
        <row r="3000">
          <cell r="A3000">
            <v>37785</v>
          </cell>
          <cell r="B3000">
            <v>0</v>
          </cell>
          <cell r="D3000"/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N3000"/>
          <cell r="P3000"/>
          <cell r="Q3000"/>
          <cell r="R3000"/>
          <cell r="S3000"/>
          <cell r="U3000"/>
          <cell r="V3000"/>
          <cell r="W3000"/>
          <cell r="X3000">
            <v>37773</v>
          </cell>
          <cell r="Y3000">
            <v>0</v>
          </cell>
          <cell r="Z3000" t="str">
            <v/>
          </cell>
          <cell r="AA3000"/>
          <cell r="AB3000"/>
          <cell r="AC3000"/>
        </row>
        <row r="3001">
          <cell r="A3001">
            <v>37786</v>
          </cell>
          <cell r="B3001">
            <v>0</v>
          </cell>
          <cell r="D3001"/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N3001"/>
          <cell r="P3001"/>
          <cell r="Q3001"/>
          <cell r="R3001"/>
          <cell r="S3001"/>
          <cell r="U3001"/>
          <cell r="V3001"/>
          <cell r="W3001"/>
          <cell r="X3001">
            <v>37773</v>
          </cell>
          <cell r="Y3001">
            <v>0</v>
          </cell>
          <cell r="Z3001" t="str">
            <v/>
          </cell>
          <cell r="AA3001"/>
          <cell r="AB3001"/>
          <cell r="AC3001"/>
        </row>
        <row r="3002">
          <cell r="A3002">
            <v>37787</v>
          </cell>
          <cell r="B3002">
            <v>0</v>
          </cell>
          <cell r="D3002"/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N3002"/>
          <cell r="P3002"/>
          <cell r="Q3002"/>
          <cell r="R3002"/>
          <cell r="S3002"/>
          <cell r="U3002"/>
          <cell r="V3002"/>
          <cell r="W3002"/>
          <cell r="X3002">
            <v>37773</v>
          </cell>
          <cell r="Y3002">
            <v>0</v>
          </cell>
          <cell r="Z3002" t="str">
            <v/>
          </cell>
          <cell r="AA3002"/>
          <cell r="AB3002"/>
          <cell r="AC3002"/>
        </row>
        <row r="3003">
          <cell r="A3003">
            <v>37788</v>
          </cell>
          <cell r="B3003">
            <v>0</v>
          </cell>
          <cell r="D3003"/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N3003"/>
          <cell r="P3003"/>
          <cell r="Q3003"/>
          <cell r="R3003"/>
          <cell r="S3003"/>
          <cell r="U3003"/>
          <cell r="V3003"/>
          <cell r="W3003"/>
          <cell r="X3003">
            <v>37773</v>
          </cell>
          <cell r="Y3003">
            <v>0</v>
          </cell>
          <cell r="Z3003" t="str">
            <v/>
          </cell>
          <cell r="AA3003"/>
          <cell r="AB3003"/>
          <cell r="AC3003"/>
        </row>
        <row r="3004">
          <cell r="A3004">
            <v>37789</v>
          </cell>
          <cell r="B3004">
            <v>0</v>
          </cell>
          <cell r="D3004"/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N3004"/>
          <cell r="P3004"/>
          <cell r="Q3004"/>
          <cell r="R3004"/>
          <cell r="S3004"/>
          <cell r="U3004"/>
          <cell r="V3004"/>
          <cell r="W3004"/>
          <cell r="X3004">
            <v>37773</v>
          </cell>
          <cell r="Y3004">
            <v>0</v>
          </cell>
          <cell r="Z3004" t="str">
            <v/>
          </cell>
          <cell r="AA3004"/>
          <cell r="AB3004"/>
          <cell r="AC3004"/>
        </row>
        <row r="3005">
          <cell r="A3005">
            <v>37790</v>
          </cell>
          <cell r="B3005">
            <v>0</v>
          </cell>
          <cell r="D3005"/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N3005"/>
          <cell r="P3005"/>
          <cell r="Q3005"/>
          <cell r="R3005"/>
          <cell r="S3005"/>
          <cell r="U3005"/>
          <cell r="V3005"/>
          <cell r="W3005"/>
          <cell r="X3005">
            <v>37773</v>
          </cell>
          <cell r="Y3005">
            <v>0</v>
          </cell>
          <cell r="Z3005" t="str">
            <v/>
          </cell>
          <cell r="AA3005"/>
          <cell r="AB3005"/>
          <cell r="AC3005"/>
        </row>
        <row r="3006">
          <cell r="A3006">
            <v>37791</v>
          </cell>
          <cell r="B3006">
            <v>0</v>
          </cell>
          <cell r="D3006"/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N3006"/>
          <cell r="P3006"/>
          <cell r="Q3006"/>
          <cell r="R3006"/>
          <cell r="S3006"/>
          <cell r="U3006"/>
          <cell r="V3006"/>
          <cell r="W3006"/>
          <cell r="X3006">
            <v>37773</v>
          </cell>
          <cell r="Y3006">
            <v>0</v>
          </cell>
          <cell r="Z3006" t="str">
            <v/>
          </cell>
          <cell r="AA3006"/>
          <cell r="AB3006"/>
          <cell r="AC3006"/>
        </row>
        <row r="3007">
          <cell r="A3007">
            <v>37792</v>
          </cell>
          <cell r="B3007">
            <v>5000</v>
          </cell>
          <cell r="D3007"/>
          <cell r="E3007">
            <v>1.1499999999999999</v>
          </cell>
          <cell r="F3007">
            <v>1.1499999999999999</v>
          </cell>
          <cell r="G3007">
            <v>1.1499999999999999</v>
          </cell>
          <cell r="H3007">
            <v>5750</v>
          </cell>
          <cell r="I3007">
            <v>5000</v>
          </cell>
          <cell r="N3007"/>
          <cell r="P3007"/>
          <cell r="Q3007"/>
          <cell r="R3007"/>
          <cell r="S3007"/>
          <cell r="U3007"/>
          <cell r="V3007"/>
          <cell r="W3007"/>
          <cell r="X3007">
            <v>37773</v>
          </cell>
          <cell r="Y3007">
            <v>5750</v>
          </cell>
          <cell r="Z3007">
            <v>37773</v>
          </cell>
          <cell r="AA3007"/>
          <cell r="AB3007"/>
          <cell r="AC3007"/>
        </row>
        <row r="3008">
          <cell r="A3008">
            <v>37793</v>
          </cell>
          <cell r="B3008">
            <v>5000</v>
          </cell>
          <cell r="D3008"/>
          <cell r="E3008">
            <v>1.1499999999999999</v>
          </cell>
          <cell r="F3008">
            <v>1.1499999999999999</v>
          </cell>
          <cell r="G3008">
            <v>1.1499999999999999</v>
          </cell>
          <cell r="H3008">
            <v>5750</v>
          </cell>
          <cell r="I3008">
            <v>5000</v>
          </cell>
          <cell r="N3008"/>
          <cell r="P3008"/>
          <cell r="Q3008"/>
          <cell r="R3008"/>
          <cell r="S3008"/>
          <cell r="U3008"/>
          <cell r="V3008"/>
          <cell r="W3008"/>
          <cell r="X3008">
            <v>37773</v>
          </cell>
          <cell r="Y3008">
            <v>5750</v>
          </cell>
          <cell r="Z3008">
            <v>37773</v>
          </cell>
          <cell r="AA3008"/>
          <cell r="AB3008"/>
          <cell r="AC3008"/>
        </row>
        <row r="3009">
          <cell r="A3009">
            <v>37794</v>
          </cell>
          <cell r="B3009">
            <v>5000</v>
          </cell>
          <cell r="D3009"/>
          <cell r="E3009">
            <v>1.1499999999999999</v>
          </cell>
          <cell r="F3009">
            <v>1.1499999999999999</v>
          </cell>
          <cell r="G3009">
            <v>1.1499999999999999</v>
          </cell>
          <cell r="H3009">
            <v>5750</v>
          </cell>
          <cell r="I3009">
            <v>5000</v>
          </cell>
          <cell r="N3009"/>
          <cell r="P3009"/>
          <cell r="Q3009"/>
          <cell r="R3009"/>
          <cell r="S3009"/>
          <cell r="U3009"/>
          <cell r="V3009"/>
          <cell r="W3009"/>
          <cell r="X3009">
            <v>37773</v>
          </cell>
          <cell r="Y3009">
            <v>5750</v>
          </cell>
          <cell r="Z3009">
            <v>37773</v>
          </cell>
          <cell r="AA3009"/>
          <cell r="AB3009"/>
          <cell r="AC3009"/>
        </row>
        <row r="3010">
          <cell r="A3010">
            <v>37795</v>
          </cell>
          <cell r="B3010">
            <v>12000</v>
          </cell>
          <cell r="D3010"/>
          <cell r="E3010">
            <v>1.2</v>
          </cell>
          <cell r="F3010">
            <v>2</v>
          </cell>
          <cell r="G3010">
            <v>1.68</v>
          </cell>
          <cell r="H3010">
            <v>20160</v>
          </cell>
          <cell r="I3010">
            <v>12000</v>
          </cell>
          <cell r="N3010"/>
          <cell r="P3010"/>
          <cell r="Q3010"/>
          <cell r="R3010"/>
          <cell r="S3010"/>
          <cell r="U3010"/>
          <cell r="V3010"/>
          <cell r="W3010"/>
          <cell r="X3010">
            <v>37773</v>
          </cell>
          <cell r="Y3010">
            <v>20160</v>
          </cell>
          <cell r="Z3010">
            <v>37773</v>
          </cell>
          <cell r="AA3010"/>
          <cell r="AB3010"/>
          <cell r="AC3010"/>
        </row>
        <row r="3011">
          <cell r="A3011">
            <v>37796</v>
          </cell>
          <cell r="B3011">
            <v>5000</v>
          </cell>
          <cell r="D3011"/>
          <cell r="E3011">
            <v>2</v>
          </cell>
          <cell r="F3011">
            <v>2</v>
          </cell>
          <cell r="G3011">
            <v>2</v>
          </cell>
          <cell r="H3011">
            <v>10000</v>
          </cell>
          <cell r="I3011">
            <v>5000</v>
          </cell>
          <cell r="N3011"/>
          <cell r="P3011"/>
          <cell r="Q3011"/>
          <cell r="R3011"/>
          <cell r="S3011"/>
          <cell r="U3011"/>
          <cell r="V3011"/>
          <cell r="W3011"/>
          <cell r="X3011">
            <v>37773</v>
          </cell>
          <cell r="Y3011">
            <v>10000</v>
          </cell>
          <cell r="Z3011">
            <v>37773</v>
          </cell>
          <cell r="AA3011"/>
          <cell r="AB3011"/>
          <cell r="AC3011"/>
        </row>
        <row r="3012">
          <cell r="A3012">
            <v>37797</v>
          </cell>
          <cell r="B3012">
            <v>5000</v>
          </cell>
          <cell r="D3012"/>
          <cell r="E3012">
            <v>2</v>
          </cell>
          <cell r="F3012">
            <v>2</v>
          </cell>
          <cell r="G3012">
            <v>2</v>
          </cell>
          <cell r="H3012">
            <v>10000</v>
          </cell>
          <cell r="I3012">
            <v>5000</v>
          </cell>
          <cell r="N3012"/>
          <cell r="P3012"/>
          <cell r="Q3012"/>
          <cell r="R3012"/>
          <cell r="S3012"/>
          <cell r="U3012"/>
          <cell r="V3012"/>
          <cell r="W3012"/>
          <cell r="X3012">
            <v>37773</v>
          </cell>
          <cell r="Y3012">
            <v>10000</v>
          </cell>
          <cell r="Z3012">
            <v>37773</v>
          </cell>
          <cell r="AA3012"/>
          <cell r="AB3012"/>
          <cell r="AC3012"/>
        </row>
        <row r="3013">
          <cell r="A3013">
            <v>37798</v>
          </cell>
          <cell r="B3013">
            <v>10600</v>
          </cell>
          <cell r="D3013"/>
          <cell r="E3013">
            <v>1.05</v>
          </cell>
          <cell r="F3013">
            <v>2</v>
          </cell>
          <cell r="G3013">
            <v>1.57</v>
          </cell>
          <cell r="H3013">
            <v>16642</v>
          </cell>
          <cell r="I3013">
            <v>10600</v>
          </cell>
          <cell r="N3013"/>
          <cell r="P3013"/>
          <cell r="Q3013"/>
          <cell r="R3013"/>
          <cell r="S3013"/>
          <cell r="U3013"/>
          <cell r="V3013"/>
          <cell r="W3013"/>
          <cell r="X3013">
            <v>37773</v>
          </cell>
          <cell r="Y3013">
            <v>16642</v>
          </cell>
          <cell r="Z3013">
            <v>37773</v>
          </cell>
          <cell r="AA3013"/>
          <cell r="AB3013"/>
          <cell r="AC3013"/>
        </row>
        <row r="3014">
          <cell r="A3014">
            <v>37799</v>
          </cell>
          <cell r="B3014">
            <v>7800</v>
          </cell>
          <cell r="D3014"/>
          <cell r="E3014">
            <v>1.5</v>
          </cell>
          <cell r="F3014">
            <v>2</v>
          </cell>
          <cell r="G3014">
            <v>1.81</v>
          </cell>
          <cell r="H3014">
            <v>14118</v>
          </cell>
          <cell r="I3014">
            <v>7800</v>
          </cell>
          <cell r="N3014"/>
          <cell r="P3014"/>
          <cell r="Q3014"/>
          <cell r="R3014"/>
          <cell r="S3014"/>
          <cell r="U3014"/>
          <cell r="V3014"/>
          <cell r="W3014"/>
          <cell r="X3014">
            <v>37773</v>
          </cell>
          <cell r="Y3014">
            <v>14118</v>
          </cell>
          <cell r="Z3014">
            <v>37773</v>
          </cell>
          <cell r="AA3014"/>
          <cell r="AB3014"/>
          <cell r="AC3014"/>
        </row>
        <row r="3015">
          <cell r="A3015">
            <v>37800</v>
          </cell>
          <cell r="B3015">
            <v>7800</v>
          </cell>
          <cell r="D3015"/>
          <cell r="E3015">
            <v>1.5</v>
          </cell>
          <cell r="F3015">
            <v>2</v>
          </cell>
          <cell r="G3015">
            <v>1.81</v>
          </cell>
          <cell r="H3015">
            <v>14118</v>
          </cell>
          <cell r="I3015">
            <v>7800</v>
          </cell>
          <cell r="N3015"/>
          <cell r="P3015"/>
          <cell r="Q3015"/>
          <cell r="R3015"/>
          <cell r="S3015"/>
          <cell r="U3015"/>
          <cell r="V3015"/>
          <cell r="W3015"/>
          <cell r="X3015">
            <v>37773</v>
          </cell>
          <cell r="Y3015">
            <v>14118</v>
          </cell>
          <cell r="Z3015">
            <v>37773</v>
          </cell>
          <cell r="AA3015"/>
          <cell r="AB3015"/>
          <cell r="AC3015"/>
        </row>
        <row r="3016">
          <cell r="A3016">
            <v>37801</v>
          </cell>
          <cell r="B3016">
            <v>7800</v>
          </cell>
          <cell r="D3016"/>
          <cell r="E3016">
            <v>1.5</v>
          </cell>
          <cell r="F3016">
            <v>2</v>
          </cell>
          <cell r="G3016">
            <v>1.81</v>
          </cell>
          <cell r="H3016">
            <v>14118</v>
          </cell>
          <cell r="I3016">
            <v>7800</v>
          </cell>
          <cell r="N3016"/>
          <cell r="P3016"/>
          <cell r="Q3016"/>
          <cell r="R3016"/>
          <cell r="S3016"/>
          <cell r="U3016"/>
          <cell r="V3016"/>
          <cell r="W3016"/>
          <cell r="X3016">
            <v>37773</v>
          </cell>
          <cell r="Y3016">
            <v>14118</v>
          </cell>
          <cell r="Z3016">
            <v>37773</v>
          </cell>
          <cell r="AA3016"/>
          <cell r="AB3016"/>
          <cell r="AC3016"/>
        </row>
        <row r="3017">
          <cell r="A3017">
            <v>37802</v>
          </cell>
          <cell r="B3017">
            <v>1000</v>
          </cell>
          <cell r="C3017"/>
          <cell r="D3017"/>
          <cell r="E3017">
            <v>1.5</v>
          </cell>
          <cell r="F3017">
            <v>1.5</v>
          </cell>
          <cell r="G3017">
            <v>1.5</v>
          </cell>
          <cell r="H3017">
            <v>1500</v>
          </cell>
          <cell r="I3017">
            <v>1000</v>
          </cell>
          <cell r="J3017">
            <v>161482</v>
          </cell>
          <cell r="K3017">
            <v>105600</v>
          </cell>
          <cell r="L3017">
            <v>1.5291856060606062</v>
          </cell>
          <cell r="M3017"/>
          <cell r="N3017"/>
          <cell r="O3017"/>
          <cell r="P3017"/>
          <cell r="Q3017"/>
          <cell r="R3017"/>
          <cell r="S3017"/>
          <cell r="T3017"/>
          <cell r="U3017"/>
          <cell r="V3017"/>
          <cell r="W3017"/>
          <cell r="X3017">
            <v>37773</v>
          </cell>
          <cell r="Y3017">
            <v>1500</v>
          </cell>
          <cell r="Z3017">
            <v>37773</v>
          </cell>
          <cell r="AA3017"/>
          <cell r="AB3017"/>
          <cell r="AC3017"/>
        </row>
        <row r="3018">
          <cell r="A3018">
            <v>37803</v>
          </cell>
          <cell r="B3018">
            <v>5000</v>
          </cell>
          <cell r="D3018"/>
          <cell r="E3018">
            <v>1.9</v>
          </cell>
          <cell r="F3018">
            <v>1.9</v>
          </cell>
          <cell r="G3018">
            <v>1.9</v>
          </cell>
          <cell r="H3018">
            <v>9500</v>
          </cell>
          <cell r="I3018">
            <v>5000</v>
          </cell>
          <cell r="N3018"/>
          <cell r="P3018"/>
          <cell r="Q3018"/>
          <cell r="R3018"/>
          <cell r="S3018"/>
          <cell r="U3018"/>
          <cell r="V3018"/>
          <cell r="W3018"/>
          <cell r="X3018">
            <v>37803</v>
          </cell>
          <cell r="Y3018">
            <v>9500</v>
          </cell>
          <cell r="Z3018">
            <v>37803</v>
          </cell>
          <cell r="AA3018"/>
          <cell r="AB3018"/>
          <cell r="AC3018"/>
        </row>
        <row r="3019">
          <cell r="A3019">
            <v>37804</v>
          </cell>
          <cell r="B3019">
            <v>4000</v>
          </cell>
          <cell r="D3019"/>
          <cell r="E3019">
            <v>1.1499999999999999</v>
          </cell>
          <cell r="F3019">
            <v>1.1499999999999999</v>
          </cell>
          <cell r="G3019">
            <v>1.1499999999999999</v>
          </cell>
          <cell r="H3019">
            <v>4600</v>
          </cell>
          <cell r="I3019">
            <v>4000</v>
          </cell>
          <cell r="N3019"/>
          <cell r="P3019"/>
          <cell r="Q3019"/>
          <cell r="R3019"/>
          <cell r="S3019"/>
          <cell r="U3019"/>
          <cell r="V3019"/>
          <cell r="W3019"/>
          <cell r="X3019">
            <v>37803</v>
          </cell>
          <cell r="Y3019">
            <v>4600</v>
          </cell>
          <cell r="Z3019">
            <v>37803</v>
          </cell>
          <cell r="AA3019"/>
          <cell r="AB3019"/>
          <cell r="AC3019"/>
        </row>
        <row r="3020">
          <cell r="A3020">
            <v>37805</v>
          </cell>
          <cell r="B3020">
            <v>0</v>
          </cell>
          <cell r="D3020"/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N3020"/>
          <cell r="P3020"/>
          <cell r="Q3020"/>
          <cell r="R3020"/>
          <cell r="S3020"/>
          <cell r="U3020"/>
          <cell r="V3020"/>
          <cell r="W3020"/>
          <cell r="X3020">
            <v>37803</v>
          </cell>
          <cell r="Y3020">
            <v>0</v>
          </cell>
          <cell r="Z3020" t="str">
            <v/>
          </cell>
          <cell r="AA3020"/>
          <cell r="AB3020"/>
          <cell r="AC3020"/>
        </row>
        <row r="3021">
          <cell r="A3021">
            <v>37806</v>
          </cell>
          <cell r="B3021">
            <v>6500</v>
          </cell>
          <cell r="D3021"/>
          <cell r="E3021">
            <v>0.96</v>
          </cell>
          <cell r="F3021">
            <v>1.9</v>
          </cell>
          <cell r="G3021">
            <v>1.54</v>
          </cell>
          <cell r="H3021">
            <v>10010</v>
          </cell>
          <cell r="I3021">
            <v>6500</v>
          </cell>
          <cell r="N3021"/>
          <cell r="P3021"/>
          <cell r="Q3021"/>
          <cell r="R3021"/>
          <cell r="S3021"/>
          <cell r="U3021"/>
          <cell r="V3021"/>
          <cell r="W3021"/>
          <cell r="X3021">
            <v>37803</v>
          </cell>
          <cell r="Y3021">
            <v>10010</v>
          </cell>
          <cell r="Z3021">
            <v>37803</v>
          </cell>
          <cell r="AA3021"/>
          <cell r="AB3021"/>
          <cell r="AC3021"/>
        </row>
        <row r="3022">
          <cell r="A3022">
            <v>37807</v>
          </cell>
          <cell r="B3022">
            <v>6500</v>
          </cell>
          <cell r="D3022"/>
          <cell r="E3022">
            <v>0.96</v>
          </cell>
          <cell r="F3022">
            <v>1.9</v>
          </cell>
          <cell r="G3022">
            <v>1.54</v>
          </cell>
          <cell r="H3022">
            <v>10010</v>
          </cell>
          <cell r="I3022">
            <v>6500</v>
          </cell>
          <cell r="N3022"/>
          <cell r="P3022"/>
          <cell r="Q3022"/>
          <cell r="R3022"/>
          <cell r="S3022"/>
          <cell r="U3022"/>
          <cell r="V3022"/>
          <cell r="W3022"/>
          <cell r="X3022">
            <v>37803</v>
          </cell>
          <cell r="Y3022">
            <v>10010</v>
          </cell>
          <cell r="Z3022">
            <v>37803</v>
          </cell>
          <cell r="AA3022"/>
          <cell r="AB3022"/>
          <cell r="AC3022"/>
        </row>
        <row r="3023">
          <cell r="A3023">
            <v>37808</v>
          </cell>
          <cell r="B3023">
            <v>6500</v>
          </cell>
          <cell r="D3023"/>
          <cell r="E3023">
            <v>0.96</v>
          </cell>
          <cell r="F3023">
            <v>1.9</v>
          </cell>
          <cell r="G3023">
            <v>1.54</v>
          </cell>
          <cell r="H3023">
            <v>10010</v>
          </cell>
          <cell r="I3023">
            <v>6500</v>
          </cell>
          <cell r="N3023"/>
          <cell r="P3023"/>
          <cell r="Q3023"/>
          <cell r="R3023"/>
          <cell r="S3023"/>
          <cell r="U3023"/>
          <cell r="V3023"/>
          <cell r="W3023"/>
          <cell r="X3023">
            <v>37803</v>
          </cell>
          <cell r="Y3023">
            <v>10010</v>
          </cell>
          <cell r="Z3023">
            <v>37803</v>
          </cell>
          <cell r="AA3023"/>
          <cell r="AB3023"/>
          <cell r="AC3023"/>
        </row>
        <row r="3024">
          <cell r="A3024">
            <v>37809</v>
          </cell>
          <cell r="B3024">
            <v>8000</v>
          </cell>
          <cell r="D3024"/>
          <cell r="E3024">
            <v>0.81</v>
          </cell>
          <cell r="F3024">
            <v>0.96</v>
          </cell>
          <cell r="G3024">
            <v>0.9</v>
          </cell>
          <cell r="H3024">
            <v>7200</v>
          </cell>
          <cell r="I3024">
            <v>8000</v>
          </cell>
          <cell r="N3024"/>
          <cell r="P3024"/>
          <cell r="Q3024"/>
          <cell r="R3024"/>
          <cell r="S3024"/>
          <cell r="U3024"/>
          <cell r="V3024"/>
          <cell r="W3024"/>
          <cell r="X3024">
            <v>37803</v>
          </cell>
          <cell r="Y3024">
            <v>7200</v>
          </cell>
          <cell r="Z3024">
            <v>37803</v>
          </cell>
          <cell r="AA3024"/>
          <cell r="AB3024"/>
          <cell r="AC3024"/>
        </row>
        <row r="3025">
          <cell r="A3025">
            <v>37810</v>
          </cell>
          <cell r="B3025">
            <v>3500</v>
          </cell>
          <cell r="D3025"/>
          <cell r="E3025">
            <v>0.97</v>
          </cell>
          <cell r="F3025">
            <v>1.5</v>
          </cell>
          <cell r="G3025">
            <v>1.1200000000000001</v>
          </cell>
          <cell r="H3025">
            <v>3920.0000000000005</v>
          </cell>
          <cell r="I3025">
            <v>3500</v>
          </cell>
          <cell r="N3025"/>
          <cell r="P3025"/>
          <cell r="Q3025"/>
          <cell r="R3025"/>
          <cell r="S3025"/>
          <cell r="U3025"/>
          <cell r="V3025"/>
          <cell r="W3025"/>
          <cell r="X3025">
            <v>37803</v>
          </cell>
          <cell r="Y3025">
            <v>3920.0000000000005</v>
          </cell>
          <cell r="Z3025">
            <v>37803</v>
          </cell>
          <cell r="AA3025"/>
          <cell r="AB3025"/>
          <cell r="AC3025"/>
        </row>
        <row r="3026">
          <cell r="A3026">
            <v>37811</v>
          </cell>
          <cell r="B3026">
            <v>3400</v>
          </cell>
          <cell r="D3026"/>
          <cell r="E3026">
            <v>0.98</v>
          </cell>
          <cell r="F3026">
            <v>1.5</v>
          </cell>
          <cell r="G3026">
            <v>1.1200000000000001</v>
          </cell>
          <cell r="H3026">
            <v>3808.0000000000005</v>
          </cell>
          <cell r="I3026">
            <v>3400</v>
          </cell>
          <cell r="N3026"/>
          <cell r="P3026"/>
          <cell r="Q3026"/>
          <cell r="R3026"/>
          <cell r="S3026"/>
          <cell r="U3026"/>
          <cell r="V3026"/>
          <cell r="W3026"/>
          <cell r="X3026">
            <v>37803</v>
          </cell>
          <cell r="Y3026">
            <v>3808.0000000000005</v>
          </cell>
          <cell r="Z3026">
            <v>37803</v>
          </cell>
          <cell r="AA3026"/>
          <cell r="AB3026"/>
          <cell r="AC3026"/>
        </row>
        <row r="3027">
          <cell r="A3027">
            <v>37812</v>
          </cell>
          <cell r="B3027">
            <v>8500</v>
          </cell>
          <cell r="D3027"/>
          <cell r="E3027">
            <v>0.99</v>
          </cell>
          <cell r="F3027">
            <v>1.5</v>
          </cell>
          <cell r="G3027">
            <v>1.17</v>
          </cell>
          <cell r="H3027">
            <v>9945</v>
          </cell>
          <cell r="I3027">
            <v>8500</v>
          </cell>
          <cell r="N3027"/>
          <cell r="P3027"/>
          <cell r="Q3027"/>
          <cell r="R3027"/>
          <cell r="S3027"/>
          <cell r="U3027"/>
          <cell r="V3027"/>
          <cell r="W3027"/>
          <cell r="X3027">
            <v>37803</v>
          </cell>
          <cell r="Y3027">
            <v>9945</v>
          </cell>
          <cell r="Z3027">
            <v>37803</v>
          </cell>
          <cell r="AA3027"/>
          <cell r="AB3027"/>
          <cell r="AC3027"/>
        </row>
        <row r="3028">
          <cell r="A3028">
            <v>37813</v>
          </cell>
          <cell r="B3028">
            <v>4500</v>
          </cell>
          <cell r="D3028"/>
          <cell r="E3028">
            <v>0.92</v>
          </cell>
          <cell r="F3028">
            <v>1.5</v>
          </cell>
          <cell r="G3028">
            <v>1.18</v>
          </cell>
          <cell r="H3028">
            <v>5310</v>
          </cell>
          <cell r="I3028">
            <v>4500</v>
          </cell>
          <cell r="N3028"/>
          <cell r="P3028"/>
          <cell r="Q3028"/>
          <cell r="R3028"/>
          <cell r="S3028"/>
          <cell r="U3028"/>
          <cell r="V3028"/>
          <cell r="W3028"/>
          <cell r="X3028">
            <v>37803</v>
          </cell>
          <cell r="Y3028">
            <v>5310</v>
          </cell>
          <cell r="Z3028">
            <v>37803</v>
          </cell>
          <cell r="AA3028"/>
          <cell r="AB3028"/>
          <cell r="AC3028"/>
        </row>
        <row r="3029">
          <cell r="A3029">
            <v>37814</v>
          </cell>
          <cell r="B3029">
            <v>4500</v>
          </cell>
          <cell r="D3029"/>
          <cell r="E3029">
            <v>0.92</v>
          </cell>
          <cell r="F3029">
            <v>1.5</v>
          </cell>
          <cell r="G3029">
            <v>1.18</v>
          </cell>
          <cell r="H3029">
            <v>5310</v>
          </cell>
          <cell r="I3029">
            <v>4500</v>
          </cell>
          <cell r="N3029"/>
          <cell r="P3029"/>
          <cell r="Q3029"/>
          <cell r="R3029"/>
          <cell r="S3029"/>
          <cell r="U3029"/>
          <cell r="V3029"/>
          <cell r="W3029"/>
          <cell r="X3029">
            <v>37803</v>
          </cell>
          <cell r="Y3029">
            <v>5310</v>
          </cell>
          <cell r="Z3029">
            <v>37803</v>
          </cell>
          <cell r="AA3029"/>
          <cell r="AB3029"/>
          <cell r="AC3029"/>
        </row>
        <row r="3030">
          <cell r="A3030">
            <v>37815</v>
          </cell>
          <cell r="B3030">
            <v>4500</v>
          </cell>
          <cell r="D3030"/>
          <cell r="E3030">
            <v>0.92</v>
          </cell>
          <cell r="F3030">
            <v>1.5</v>
          </cell>
          <cell r="G3030">
            <v>1.18</v>
          </cell>
          <cell r="H3030">
            <v>5310</v>
          </cell>
          <cell r="I3030">
            <v>4500</v>
          </cell>
          <cell r="N3030"/>
          <cell r="P3030"/>
          <cell r="Q3030"/>
          <cell r="R3030"/>
          <cell r="S3030"/>
          <cell r="U3030"/>
          <cell r="V3030"/>
          <cell r="W3030"/>
          <cell r="X3030">
            <v>37803</v>
          </cell>
          <cell r="Y3030">
            <v>5310</v>
          </cell>
          <cell r="Z3030">
            <v>37803</v>
          </cell>
          <cell r="AA3030"/>
          <cell r="AB3030"/>
          <cell r="AC3030"/>
        </row>
        <row r="3031">
          <cell r="A3031">
            <v>37816</v>
          </cell>
          <cell r="B3031">
            <v>2000</v>
          </cell>
          <cell r="D3031"/>
          <cell r="E3031">
            <v>1.5</v>
          </cell>
          <cell r="F3031">
            <v>1.5</v>
          </cell>
          <cell r="G3031">
            <v>1.5</v>
          </cell>
          <cell r="H3031">
            <v>3000</v>
          </cell>
          <cell r="I3031">
            <v>2000</v>
          </cell>
          <cell r="N3031"/>
          <cell r="P3031"/>
          <cell r="Q3031"/>
          <cell r="R3031"/>
          <cell r="S3031"/>
          <cell r="U3031"/>
          <cell r="V3031"/>
          <cell r="W3031"/>
          <cell r="X3031">
            <v>37803</v>
          </cell>
          <cell r="Y3031">
            <v>3000</v>
          </cell>
          <cell r="Z3031">
            <v>37803</v>
          </cell>
          <cell r="AA3031"/>
          <cell r="AB3031"/>
          <cell r="AC3031"/>
        </row>
        <row r="3032">
          <cell r="A3032">
            <v>37817</v>
          </cell>
          <cell r="B3032">
            <v>2000</v>
          </cell>
          <cell r="D3032"/>
          <cell r="E3032">
            <v>1.5</v>
          </cell>
          <cell r="F3032">
            <v>1.5</v>
          </cell>
          <cell r="G3032">
            <v>1.5</v>
          </cell>
          <cell r="H3032">
            <v>3000</v>
          </cell>
          <cell r="I3032">
            <v>2000</v>
          </cell>
          <cell r="N3032"/>
          <cell r="P3032"/>
          <cell r="Q3032"/>
          <cell r="R3032"/>
          <cell r="S3032"/>
          <cell r="U3032"/>
          <cell r="V3032"/>
          <cell r="W3032"/>
          <cell r="X3032">
            <v>37803</v>
          </cell>
          <cell r="Y3032">
            <v>3000</v>
          </cell>
          <cell r="Z3032">
            <v>37803</v>
          </cell>
          <cell r="AA3032"/>
          <cell r="AB3032"/>
          <cell r="AC3032"/>
        </row>
        <row r="3033">
          <cell r="A3033">
            <v>37818</v>
          </cell>
          <cell r="B3033">
            <v>3000</v>
          </cell>
          <cell r="D3033"/>
          <cell r="E3033">
            <v>1.5</v>
          </cell>
          <cell r="F3033">
            <v>1.5</v>
          </cell>
          <cell r="G3033">
            <v>1.5</v>
          </cell>
          <cell r="H3033">
            <v>4500</v>
          </cell>
          <cell r="I3033">
            <v>3000</v>
          </cell>
          <cell r="N3033"/>
          <cell r="P3033"/>
          <cell r="Q3033"/>
          <cell r="R3033"/>
          <cell r="S3033"/>
          <cell r="U3033"/>
          <cell r="V3033"/>
          <cell r="W3033"/>
          <cell r="X3033">
            <v>37803</v>
          </cell>
          <cell r="Y3033">
            <v>4500</v>
          </cell>
          <cell r="Z3033">
            <v>37803</v>
          </cell>
          <cell r="AA3033"/>
          <cell r="AB3033"/>
          <cell r="AC3033"/>
        </row>
        <row r="3034">
          <cell r="A3034">
            <v>37819</v>
          </cell>
          <cell r="B3034">
            <v>4200</v>
          </cell>
          <cell r="D3034"/>
          <cell r="E3034">
            <v>1.5</v>
          </cell>
          <cell r="F3034">
            <v>1.5</v>
          </cell>
          <cell r="G3034">
            <v>1.5</v>
          </cell>
          <cell r="H3034">
            <v>6300</v>
          </cell>
          <cell r="I3034">
            <v>4200</v>
          </cell>
          <cell r="N3034"/>
          <cell r="P3034"/>
          <cell r="Q3034"/>
          <cell r="R3034"/>
          <cell r="S3034"/>
          <cell r="U3034"/>
          <cell r="V3034"/>
          <cell r="W3034"/>
          <cell r="X3034">
            <v>37803</v>
          </cell>
          <cell r="Y3034">
            <v>6300</v>
          </cell>
          <cell r="Z3034">
            <v>37803</v>
          </cell>
          <cell r="AA3034"/>
          <cell r="AB3034"/>
          <cell r="AC3034"/>
        </row>
        <row r="3035">
          <cell r="A3035">
            <v>37820</v>
          </cell>
          <cell r="B3035">
            <v>8000</v>
          </cell>
          <cell r="D3035"/>
          <cell r="E3035">
            <v>1.5</v>
          </cell>
          <cell r="F3035">
            <v>1.5</v>
          </cell>
          <cell r="G3035">
            <v>1.5</v>
          </cell>
          <cell r="H3035">
            <v>12000</v>
          </cell>
          <cell r="I3035">
            <v>8000</v>
          </cell>
          <cell r="N3035"/>
          <cell r="P3035"/>
          <cell r="Q3035"/>
          <cell r="R3035"/>
          <cell r="S3035"/>
          <cell r="U3035"/>
          <cell r="V3035"/>
          <cell r="W3035"/>
          <cell r="X3035">
            <v>37803</v>
          </cell>
          <cell r="Y3035">
            <v>12000</v>
          </cell>
          <cell r="Z3035">
            <v>37803</v>
          </cell>
          <cell r="AA3035"/>
          <cell r="AB3035"/>
          <cell r="AC3035"/>
        </row>
        <row r="3036">
          <cell r="A3036">
            <v>37821</v>
          </cell>
          <cell r="B3036">
            <v>8000</v>
          </cell>
          <cell r="D3036"/>
          <cell r="E3036">
            <v>1.5</v>
          </cell>
          <cell r="F3036">
            <v>1.5</v>
          </cell>
          <cell r="G3036">
            <v>1.5</v>
          </cell>
          <cell r="H3036">
            <v>12000</v>
          </cell>
          <cell r="I3036">
            <v>8000</v>
          </cell>
          <cell r="N3036"/>
          <cell r="P3036"/>
          <cell r="Q3036"/>
          <cell r="R3036"/>
          <cell r="S3036"/>
          <cell r="U3036"/>
          <cell r="V3036"/>
          <cell r="W3036"/>
          <cell r="X3036">
            <v>37803</v>
          </cell>
          <cell r="Y3036">
            <v>12000</v>
          </cell>
          <cell r="Z3036">
            <v>37803</v>
          </cell>
          <cell r="AA3036"/>
          <cell r="AB3036"/>
          <cell r="AC3036"/>
        </row>
        <row r="3037">
          <cell r="A3037">
            <v>37822</v>
          </cell>
          <cell r="B3037">
            <v>8000</v>
          </cell>
          <cell r="D3037"/>
          <cell r="E3037">
            <v>1.5</v>
          </cell>
          <cell r="F3037">
            <v>1.5</v>
          </cell>
          <cell r="G3037">
            <v>1.5</v>
          </cell>
          <cell r="H3037">
            <v>12000</v>
          </cell>
          <cell r="I3037">
            <v>8000</v>
          </cell>
          <cell r="N3037"/>
          <cell r="P3037"/>
          <cell r="Q3037"/>
          <cell r="R3037"/>
          <cell r="S3037"/>
          <cell r="U3037"/>
          <cell r="V3037"/>
          <cell r="W3037"/>
          <cell r="X3037">
            <v>37803</v>
          </cell>
          <cell r="Y3037">
            <v>12000</v>
          </cell>
          <cell r="Z3037">
            <v>37803</v>
          </cell>
          <cell r="AA3037"/>
          <cell r="AB3037"/>
          <cell r="AC3037"/>
        </row>
        <row r="3038">
          <cell r="A3038">
            <v>37823</v>
          </cell>
          <cell r="B3038">
            <v>8000</v>
          </cell>
          <cell r="D3038"/>
          <cell r="E3038">
            <v>1.5</v>
          </cell>
          <cell r="F3038">
            <v>1.5</v>
          </cell>
          <cell r="G3038">
            <v>1.5</v>
          </cell>
          <cell r="H3038">
            <v>12000</v>
          </cell>
          <cell r="I3038">
            <v>8000</v>
          </cell>
          <cell r="N3038"/>
          <cell r="P3038"/>
          <cell r="Q3038"/>
          <cell r="R3038"/>
          <cell r="S3038"/>
          <cell r="U3038"/>
          <cell r="V3038"/>
          <cell r="W3038"/>
          <cell r="X3038">
            <v>37803</v>
          </cell>
          <cell r="Y3038">
            <v>12000</v>
          </cell>
          <cell r="Z3038">
            <v>37803</v>
          </cell>
          <cell r="AA3038"/>
          <cell r="AB3038"/>
          <cell r="AC3038"/>
        </row>
        <row r="3039">
          <cell r="A3039">
            <v>37824</v>
          </cell>
          <cell r="B3039">
            <v>14000</v>
          </cell>
          <cell r="D3039"/>
          <cell r="E3039">
            <v>1.01</v>
          </cell>
          <cell r="F3039">
            <v>1.5</v>
          </cell>
          <cell r="G3039">
            <v>1.29</v>
          </cell>
          <cell r="H3039">
            <v>18060</v>
          </cell>
          <cell r="I3039">
            <v>14000</v>
          </cell>
          <cell r="N3039"/>
          <cell r="P3039"/>
          <cell r="Q3039"/>
          <cell r="R3039"/>
          <cell r="S3039"/>
          <cell r="U3039"/>
          <cell r="V3039"/>
          <cell r="W3039"/>
          <cell r="X3039">
            <v>37803</v>
          </cell>
          <cell r="Y3039">
            <v>18060</v>
          </cell>
          <cell r="Z3039">
            <v>37803</v>
          </cell>
          <cell r="AA3039"/>
          <cell r="AB3039"/>
          <cell r="AC3039"/>
        </row>
        <row r="3040">
          <cell r="A3040">
            <v>37825</v>
          </cell>
          <cell r="B3040">
            <v>14000</v>
          </cell>
          <cell r="D3040"/>
          <cell r="E3040">
            <v>1</v>
          </cell>
          <cell r="F3040">
            <v>1.5</v>
          </cell>
          <cell r="G3040">
            <v>1.29</v>
          </cell>
          <cell r="H3040">
            <v>18060</v>
          </cell>
          <cell r="I3040">
            <v>14000</v>
          </cell>
          <cell r="N3040"/>
          <cell r="P3040"/>
          <cell r="Q3040"/>
          <cell r="R3040"/>
          <cell r="S3040"/>
          <cell r="U3040"/>
          <cell r="V3040"/>
          <cell r="W3040"/>
          <cell r="X3040">
            <v>37803</v>
          </cell>
          <cell r="Y3040">
            <v>18060</v>
          </cell>
          <cell r="Z3040">
            <v>37803</v>
          </cell>
          <cell r="AA3040"/>
          <cell r="AB3040"/>
          <cell r="AC3040"/>
        </row>
        <row r="3041">
          <cell r="A3041">
            <v>37826</v>
          </cell>
          <cell r="B3041">
            <v>14000</v>
          </cell>
          <cell r="C3041"/>
          <cell r="D3041"/>
          <cell r="E3041">
            <v>1.02</v>
          </cell>
          <cell r="F3041">
            <v>1.5</v>
          </cell>
          <cell r="G3041">
            <v>1.29</v>
          </cell>
          <cell r="H3041">
            <v>18060</v>
          </cell>
          <cell r="I3041">
            <v>14000</v>
          </cell>
          <cell r="N3041"/>
          <cell r="P3041"/>
          <cell r="Q3041"/>
          <cell r="R3041"/>
          <cell r="S3041"/>
          <cell r="U3041"/>
          <cell r="V3041"/>
          <cell r="W3041"/>
          <cell r="X3041">
            <v>37803</v>
          </cell>
          <cell r="Y3041">
            <v>18060</v>
          </cell>
          <cell r="Z3041">
            <v>37803</v>
          </cell>
          <cell r="AA3041"/>
          <cell r="AB3041"/>
          <cell r="AC3041"/>
        </row>
        <row r="3042">
          <cell r="A3042">
            <v>37827</v>
          </cell>
          <cell r="B3042">
            <v>7000</v>
          </cell>
          <cell r="C3042"/>
          <cell r="D3042"/>
          <cell r="E3042">
            <v>1</v>
          </cell>
          <cell r="F3042">
            <v>1.5</v>
          </cell>
          <cell r="G3042">
            <v>1.1399999999999999</v>
          </cell>
          <cell r="H3042">
            <v>7979.9999999999991</v>
          </cell>
          <cell r="I3042">
            <v>7000</v>
          </cell>
          <cell r="N3042"/>
          <cell r="P3042"/>
          <cell r="Q3042"/>
          <cell r="R3042"/>
          <cell r="S3042"/>
          <cell r="U3042"/>
          <cell r="V3042"/>
          <cell r="W3042"/>
          <cell r="X3042">
            <v>37803</v>
          </cell>
          <cell r="Y3042">
            <v>7979.9999999999991</v>
          </cell>
          <cell r="Z3042">
            <v>37803</v>
          </cell>
          <cell r="AA3042"/>
          <cell r="AB3042"/>
          <cell r="AC3042"/>
        </row>
        <row r="3043">
          <cell r="A3043">
            <v>37828</v>
          </cell>
          <cell r="B3043">
            <v>7000</v>
          </cell>
          <cell r="C3043"/>
          <cell r="D3043"/>
          <cell r="E3043">
            <v>1</v>
          </cell>
          <cell r="F3043">
            <v>1.5</v>
          </cell>
          <cell r="G3043">
            <v>1.1399999999999999</v>
          </cell>
          <cell r="H3043">
            <v>7979.9999999999991</v>
          </cell>
          <cell r="I3043">
            <v>7000</v>
          </cell>
          <cell r="N3043"/>
          <cell r="P3043"/>
          <cell r="Q3043"/>
          <cell r="R3043"/>
          <cell r="S3043"/>
          <cell r="U3043"/>
          <cell r="V3043"/>
          <cell r="W3043"/>
          <cell r="X3043">
            <v>37803</v>
          </cell>
          <cell r="Y3043">
            <v>7979.9999999999991</v>
          </cell>
          <cell r="Z3043">
            <v>37803</v>
          </cell>
          <cell r="AA3043"/>
          <cell r="AB3043"/>
          <cell r="AC3043"/>
        </row>
        <row r="3044">
          <cell r="A3044">
            <v>37829</v>
          </cell>
          <cell r="B3044">
            <v>7000</v>
          </cell>
          <cell r="C3044"/>
          <cell r="D3044"/>
          <cell r="E3044">
            <v>1</v>
          </cell>
          <cell r="F3044">
            <v>1.5</v>
          </cell>
          <cell r="G3044">
            <v>1.1399999999999999</v>
          </cell>
          <cell r="H3044">
            <v>7979.9999999999991</v>
          </cell>
          <cell r="I3044">
            <v>7000</v>
          </cell>
          <cell r="N3044"/>
          <cell r="P3044"/>
          <cell r="Q3044"/>
          <cell r="R3044"/>
          <cell r="S3044"/>
          <cell r="U3044"/>
          <cell r="V3044"/>
          <cell r="W3044"/>
          <cell r="X3044">
            <v>37803</v>
          </cell>
          <cell r="Y3044">
            <v>7979.9999999999991</v>
          </cell>
          <cell r="Z3044">
            <v>37803</v>
          </cell>
          <cell r="AA3044"/>
          <cell r="AB3044"/>
          <cell r="AC3044"/>
        </row>
        <row r="3045">
          <cell r="A3045">
            <v>37830</v>
          </cell>
          <cell r="B3045">
            <v>7000</v>
          </cell>
          <cell r="C3045"/>
          <cell r="D3045"/>
          <cell r="E3045">
            <v>1</v>
          </cell>
          <cell r="F3045">
            <v>1.5</v>
          </cell>
          <cell r="G3045">
            <v>1.1399999999999999</v>
          </cell>
          <cell r="H3045">
            <v>7979.9999999999991</v>
          </cell>
          <cell r="I3045">
            <v>7000</v>
          </cell>
          <cell r="N3045"/>
          <cell r="P3045"/>
          <cell r="Q3045"/>
          <cell r="R3045"/>
          <cell r="S3045"/>
          <cell r="U3045"/>
          <cell r="V3045"/>
          <cell r="W3045"/>
          <cell r="X3045">
            <v>37803</v>
          </cell>
          <cell r="Y3045">
            <v>7979.9999999999991</v>
          </cell>
          <cell r="Z3045">
            <v>37803</v>
          </cell>
          <cell r="AA3045"/>
          <cell r="AB3045"/>
          <cell r="AC3045"/>
        </row>
        <row r="3046">
          <cell r="A3046">
            <v>37831</v>
          </cell>
          <cell r="B3046">
            <v>7000</v>
          </cell>
          <cell r="C3046"/>
          <cell r="D3046"/>
          <cell r="E3046">
            <v>1</v>
          </cell>
          <cell r="F3046">
            <v>1.5</v>
          </cell>
          <cell r="G3046">
            <v>1.1399999999999999</v>
          </cell>
          <cell r="H3046">
            <v>7979.9999999999991</v>
          </cell>
          <cell r="I3046">
            <v>7000</v>
          </cell>
          <cell r="N3046"/>
          <cell r="P3046"/>
          <cell r="Q3046"/>
          <cell r="R3046"/>
          <cell r="S3046"/>
          <cell r="U3046"/>
          <cell r="V3046"/>
          <cell r="W3046"/>
          <cell r="X3046">
            <v>37803</v>
          </cell>
          <cell r="Y3046">
            <v>7979.9999999999991</v>
          </cell>
          <cell r="Z3046">
            <v>37803</v>
          </cell>
          <cell r="AA3046"/>
          <cell r="AB3046"/>
          <cell r="AC3046"/>
        </row>
        <row r="3047">
          <cell r="A3047">
            <v>37832</v>
          </cell>
          <cell r="B3047">
            <v>2700</v>
          </cell>
          <cell r="C3047"/>
          <cell r="D3047"/>
          <cell r="E3047">
            <v>0.95</v>
          </cell>
          <cell r="F3047">
            <v>0.95</v>
          </cell>
          <cell r="G3047">
            <v>0.95</v>
          </cell>
          <cell r="H3047">
            <v>2565</v>
          </cell>
          <cell r="I3047">
            <v>2700</v>
          </cell>
          <cell r="N3047"/>
          <cell r="P3047"/>
          <cell r="Q3047"/>
          <cell r="R3047"/>
          <cell r="S3047"/>
          <cell r="U3047"/>
          <cell r="V3047"/>
          <cell r="W3047"/>
          <cell r="X3047">
            <v>37803</v>
          </cell>
          <cell r="Y3047">
            <v>2565</v>
          </cell>
          <cell r="Z3047">
            <v>37803</v>
          </cell>
          <cell r="AA3047"/>
          <cell r="AB3047"/>
          <cell r="AC3047"/>
        </row>
        <row r="3048">
          <cell r="A3048">
            <v>37833</v>
          </cell>
          <cell r="B3048">
            <v>2700</v>
          </cell>
          <cell r="C3048"/>
          <cell r="D3048"/>
          <cell r="E3048">
            <v>0.95</v>
          </cell>
          <cell r="F3048">
            <v>0.95</v>
          </cell>
          <cell r="G3048">
            <v>0.95</v>
          </cell>
          <cell r="H3048">
            <v>2565</v>
          </cell>
          <cell r="I3048">
            <v>2700</v>
          </cell>
          <cell r="J3048">
            <v>248943</v>
          </cell>
          <cell r="K3048">
            <v>191000</v>
          </cell>
          <cell r="L3048">
            <v>1.3033664921465968</v>
          </cell>
          <cell r="M3048"/>
          <cell r="N3048"/>
          <cell r="O3048"/>
          <cell r="P3048"/>
          <cell r="Q3048"/>
          <cell r="R3048"/>
          <cell r="S3048"/>
          <cell r="T3048"/>
          <cell r="U3048"/>
          <cell r="V3048"/>
          <cell r="W3048"/>
          <cell r="X3048">
            <v>37803</v>
          </cell>
          <cell r="Y3048">
            <v>2565</v>
          </cell>
          <cell r="Z3048">
            <v>37803</v>
          </cell>
          <cell r="AA3048"/>
          <cell r="AB3048"/>
          <cell r="AC3048"/>
        </row>
        <row r="3049">
          <cell r="A3049">
            <v>37834</v>
          </cell>
          <cell r="B3049">
            <v>0</v>
          </cell>
          <cell r="C3049"/>
          <cell r="D3049"/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N3049"/>
          <cell r="P3049"/>
          <cell r="Q3049"/>
          <cell r="R3049"/>
          <cell r="S3049"/>
          <cell r="U3049"/>
          <cell r="V3049"/>
          <cell r="W3049"/>
          <cell r="X3049">
            <v>37834</v>
          </cell>
          <cell r="Y3049">
            <v>0</v>
          </cell>
          <cell r="Z3049" t="str">
            <v/>
          </cell>
          <cell r="AA3049"/>
          <cell r="AB3049"/>
          <cell r="AC3049"/>
        </row>
        <row r="3050">
          <cell r="A3050">
            <v>37835</v>
          </cell>
          <cell r="B3050">
            <v>0</v>
          </cell>
          <cell r="C3050"/>
          <cell r="D3050"/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N3050"/>
          <cell r="P3050"/>
          <cell r="Q3050"/>
          <cell r="R3050"/>
          <cell r="S3050"/>
          <cell r="U3050"/>
          <cell r="V3050"/>
          <cell r="W3050"/>
          <cell r="X3050">
            <v>37834</v>
          </cell>
          <cell r="Y3050">
            <v>0</v>
          </cell>
          <cell r="Z3050" t="str">
            <v/>
          </cell>
          <cell r="AA3050"/>
          <cell r="AB3050"/>
          <cell r="AC3050"/>
        </row>
        <row r="3051">
          <cell r="A3051">
            <v>37836</v>
          </cell>
          <cell r="B3051">
            <v>0</v>
          </cell>
          <cell r="C3051"/>
          <cell r="D3051"/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N3051"/>
          <cell r="P3051"/>
          <cell r="Q3051"/>
          <cell r="R3051"/>
          <cell r="S3051"/>
          <cell r="U3051"/>
          <cell r="V3051"/>
          <cell r="W3051"/>
          <cell r="X3051">
            <v>37834</v>
          </cell>
          <cell r="Y3051">
            <v>0</v>
          </cell>
          <cell r="Z3051" t="str">
            <v/>
          </cell>
          <cell r="AA3051"/>
          <cell r="AB3051"/>
          <cell r="AC3051"/>
        </row>
        <row r="3052">
          <cell r="A3052">
            <v>37837</v>
          </cell>
          <cell r="B3052">
            <v>0</v>
          </cell>
          <cell r="C3052"/>
          <cell r="D3052"/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N3052"/>
          <cell r="P3052"/>
          <cell r="Q3052"/>
          <cell r="R3052"/>
          <cell r="S3052"/>
          <cell r="U3052"/>
          <cell r="V3052"/>
          <cell r="W3052"/>
          <cell r="X3052">
            <v>37834</v>
          </cell>
          <cell r="Y3052">
            <v>0</v>
          </cell>
          <cell r="Z3052" t="str">
            <v/>
          </cell>
          <cell r="AA3052"/>
          <cell r="AB3052"/>
          <cell r="AC3052"/>
        </row>
        <row r="3053">
          <cell r="A3053">
            <v>37838</v>
          </cell>
          <cell r="B3053">
            <v>0</v>
          </cell>
          <cell r="C3053"/>
          <cell r="D3053"/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N3053"/>
          <cell r="P3053"/>
          <cell r="Q3053"/>
          <cell r="R3053"/>
          <cell r="S3053"/>
          <cell r="U3053"/>
          <cell r="V3053"/>
          <cell r="W3053"/>
          <cell r="X3053">
            <v>37834</v>
          </cell>
          <cell r="Y3053">
            <v>0</v>
          </cell>
          <cell r="Z3053" t="str">
            <v/>
          </cell>
          <cell r="AA3053"/>
          <cell r="AB3053"/>
          <cell r="AC3053"/>
        </row>
        <row r="3054">
          <cell r="A3054">
            <v>37839</v>
          </cell>
          <cell r="B3054">
            <v>0</v>
          </cell>
          <cell r="C3054"/>
          <cell r="D3054"/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N3054"/>
          <cell r="P3054"/>
          <cell r="Q3054"/>
          <cell r="R3054"/>
          <cell r="S3054"/>
          <cell r="U3054"/>
          <cell r="V3054"/>
          <cell r="W3054"/>
          <cell r="X3054">
            <v>37834</v>
          </cell>
          <cell r="Y3054">
            <v>0</v>
          </cell>
          <cell r="Z3054" t="str">
            <v/>
          </cell>
          <cell r="AA3054"/>
          <cell r="AB3054"/>
          <cell r="AC3054"/>
        </row>
        <row r="3055">
          <cell r="A3055">
            <v>37840</v>
          </cell>
          <cell r="B3055">
            <v>0</v>
          </cell>
          <cell r="C3055"/>
          <cell r="D3055"/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N3055"/>
          <cell r="P3055"/>
          <cell r="Q3055"/>
          <cell r="R3055"/>
          <cell r="S3055"/>
          <cell r="U3055"/>
          <cell r="V3055"/>
          <cell r="W3055"/>
          <cell r="X3055">
            <v>37834</v>
          </cell>
          <cell r="Y3055">
            <v>0</v>
          </cell>
          <cell r="Z3055" t="str">
            <v/>
          </cell>
          <cell r="AA3055"/>
          <cell r="AB3055"/>
          <cell r="AC3055"/>
        </row>
        <row r="3056">
          <cell r="A3056">
            <v>37841</v>
          </cell>
          <cell r="B3056">
            <v>0</v>
          </cell>
          <cell r="C3056"/>
          <cell r="D3056"/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N3056"/>
          <cell r="P3056"/>
          <cell r="Q3056"/>
          <cell r="R3056"/>
          <cell r="S3056"/>
          <cell r="U3056"/>
          <cell r="V3056"/>
          <cell r="W3056"/>
          <cell r="X3056">
            <v>37834</v>
          </cell>
          <cell r="Y3056">
            <v>0</v>
          </cell>
          <cell r="Z3056" t="str">
            <v/>
          </cell>
          <cell r="AA3056"/>
          <cell r="AB3056"/>
          <cell r="AC3056"/>
        </row>
        <row r="3057">
          <cell r="A3057">
            <v>37842</v>
          </cell>
          <cell r="B3057">
            <v>0</v>
          </cell>
          <cell r="C3057"/>
          <cell r="D3057"/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N3057"/>
          <cell r="P3057"/>
          <cell r="Q3057"/>
          <cell r="R3057"/>
          <cell r="S3057"/>
          <cell r="U3057"/>
          <cell r="V3057"/>
          <cell r="W3057"/>
          <cell r="X3057">
            <v>37834</v>
          </cell>
          <cell r="Y3057">
            <v>0</v>
          </cell>
          <cell r="Z3057" t="str">
            <v/>
          </cell>
          <cell r="AA3057"/>
          <cell r="AB3057"/>
          <cell r="AC3057"/>
        </row>
        <row r="3058">
          <cell r="A3058">
            <v>37843</v>
          </cell>
          <cell r="B3058">
            <v>0</v>
          </cell>
          <cell r="C3058"/>
          <cell r="D3058"/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N3058"/>
          <cell r="P3058"/>
          <cell r="Q3058"/>
          <cell r="R3058"/>
          <cell r="S3058"/>
          <cell r="U3058"/>
          <cell r="V3058"/>
          <cell r="W3058"/>
          <cell r="X3058">
            <v>37834</v>
          </cell>
          <cell r="Y3058">
            <v>0</v>
          </cell>
          <cell r="Z3058" t="str">
            <v/>
          </cell>
          <cell r="AA3058"/>
          <cell r="AB3058"/>
          <cell r="AC3058"/>
        </row>
        <row r="3059">
          <cell r="A3059">
            <v>37844</v>
          </cell>
          <cell r="B3059">
            <v>0</v>
          </cell>
          <cell r="C3059"/>
          <cell r="D3059"/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N3059"/>
          <cell r="P3059"/>
          <cell r="Q3059"/>
          <cell r="R3059"/>
          <cell r="S3059"/>
          <cell r="U3059"/>
          <cell r="V3059"/>
          <cell r="W3059"/>
          <cell r="X3059">
            <v>37834</v>
          </cell>
          <cell r="Y3059">
            <v>0</v>
          </cell>
          <cell r="Z3059" t="str">
            <v/>
          </cell>
          <cell r="AA3059"/>
          <cell r="AB3059"/>
          <cell r="AC3059"/>
        </row>
        <row r="3060">
          <cell r="A3060">
            <v>37845</v>
          </cell>
          <cell r="B3060">
            <v>0</v>
          </cell>
          <cell r="C3060"/>
          <cell r="D3060"/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N3060"/>
          <cell r="P3060"/>
          <cell r="Q3060"/>
          <cell r="R3060"/>
          <cell r="S3060"/>
          <cell r="U3060"/>
          <cell r="V3060"/>
          <cell r="W3060"/>
          <cell r="X3060">
            <v>37834</v>
          </cell>
          <cell r="Y3060">
            <v>0</v>
          </cell>
          <cell r="Z3060" t="str">
            <v/>
          </cell>
          <cell r="AA3060"/>
          <cell r="AB3060"/>
          <cell r="AC3060"/>
        </row>
        <row r="3061">
          <cell r="A3061">
            <v>37846</v>
          </cell>
          <cell r="B3061">
            <v>0</v>
          </cell>
          <cell r="C3061"/>
          <cell r="D3061"/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N3061"/>
          <cell r="P3061"/>
          <cell r="Q3061"/>
          <cell r="R3061"/>
          <cell r="S3061"/>
          <cell r="U3061"/>
          <cell r="V3061"/>
          <cell r="W3061"/>
          <cell r="X3061">
            <v>37834</v>
          </cell>
          <cell r="Y3061">
            <v>0</v>
          </cell>
          <cell r="Z3061" t="str">
            <v/>
          </cell>
          <cell r="AA3061"/>
          <cell r="AB3061"/>
          <cell r="AC3061"/>
        </row>
        <row r="3062">
          <cell r="A3062">
            <v>37847</v>
          </cell>
          <cell r="B3062">
            <v>0</v>
          </cell>
          <cell r="C3062"/>
          <cell r="D3062"/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N3062"/>
          <cell r="P3062"/>
          <cell r="Q3062"/>
          <cell r="R3062"/>
          <cell r="S3062"/>
          <cell r="U3062"/>
          <cell r="V3062"/>
          <cell r="W3062"/>
          <cell r="X3062">
            <v>37834</v>
          </cell>
          <cell r="Y3062">
            <v>0</v>
          </cell>
          <cell r="Z3062" t="str">
            <v/>
          </cell>
          <cell r="AA3062"/>
          <cell r="AB3062"/>
          <cell r="AC3062"/>
        </row>
        <row r="3063">
          <cell r="A3063">
            <v>37848</v>
          </cell>
          <cell r="B3063">
            <v>0</v>
          </cell>
          <cell r="C3063"/>
          <cell r="D3063"/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N3063"/>
          <cell r="P3063"/>
          <cell r="Q3063"/>
          <cell r="R3063"/>
          <cell r="S3063"/>
          <cell r="U3063"/>
          <cell r="V3063"/>
          <cell r="W3063"/>
          <cell r="X3063">
            <v>37834</v>
          </cell>
          <cell r="Y3063">
            <v>0</v>
          </cell>
          <cell r="Z3063" t="str">
            <v/>
          </cell>
          <cell r="AA3063"/>
          <cell r="AB3063"/>
          <cell r="AC3063"/>
        </row>
        <row r="3064">
          <cell r="A3064">
            <v>37849</v>
          </cell>
          <cell r="B3064">
            <v>0</v>
          </cell>
          <cell r="C3064"/>
          <cell r="D3064"/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N3064"/>
          <cell r="P3064"/>
          <cell r="Q3064"/>
          <cell r="R3064"/>
          <cell r="S3064"/>
          <cell r="U3064"/>
          <cell r="V3064"/>
          <cell r="W3064"/>
          <cell r="X3064">
            <v>37834</v>
          </cell>
          <cell r="Y3064">
            <v>0</v>
          </cell>
          <cell r="Z3064" t="str">
            <v/>
          </cell>
          <cell r="AA3064"/>
          <cell r="AB3064"/>
          <cell r="AC3064"/>
        </row>
        <row r="3065">
          <cell r="A3065">
            <v>37850</v>
          </cell>
          <cell r="B3065">
            <v>0</v>
          </cell>
          <cell r="C3065"/>
          <cell r="D3065"/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N3065"/>
          <cell r="P3065"/>
          <cell r="Q3065"/>
          <cell r="R3065"/>
          <cell r="S3065"/>
          <cell r="U3065"/>
          <cell r="V3065"/>
          <cell r="W3065"/>
          <cell r="X3065">
            <v>37834</v>
          </cell>
          <cell r="Y3065">
            <v>0</v>
          </cell>
          <cell r="Z3065" t="str">
            <v/>
          </cell>
          <cell r="AA3065"/>
          <cell r="AB3065"/>
          <cell r="AC3065"/>
        </row>
        <row r="3066">
          <cell r="A3066">
            <v>37851</v>
          </cell>
          <cell r="B3066">
            <v>0</v>
          </cell>
          <cell r="C3066"/>
          <cell r="D3066"/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N3066"/>
          <cell r="P3066"/>
          <cell r="Q3066"/>
          <cell r="R3066"/>
          <cell r="S3066"/>
          <cell r="U3066"/>
          <cell r="V3066"/>
          <cell r="W3066"/>
          <cell r="X3066">
            <v>37834</v>
          </cell>
          <cell r="Y3066">
            <v>0</v>
          </cell>
          <cell r="Z3066" t="str">
            <v/>
          </cell>
          <cell r="AA3066"/>
          <cell r="AB3066"/>
          <cell r="AC3066"/>
        </row>
        <row r="3067">
          <cell r="A3067">
            <v>37852</v>
          </cell>
          <cell r="B3067">
            <v>0</v>
          </cell>
          <cell r="C3067"/>
          <cell r="D3067"/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N3067"/>
          <cell r="P3067"/>
          <cell r="Q3067"/>
          <cell r="R3067"/>
          <cell r="S3067"/>
          <cell r="U3067"/>
          <cell r="V3067"/>
          <cell r="W3067"/>
          <cell r="X3067">
            <v>37834</v>
          </cell>
          <cell r="Y3067">
            <v>0</v>
          </cell>
          <cell r="Z3067" t="str">
            <v/>
          </cell>
          <cell r="AA3067"/>
          <cell r="AB3067"/>
          <cell r="AC3067"/>
        </row>
        <row r="3068">
          <cell r="A3068">
            <v>37853</v>
          </cell>
          <cell r="B3068">
            <v>2700</v>
          </cell>
          <cell r="C3068"/>
          <cell r="D3068"/>
          <cell r="E3068">
            <v>0.77</v>
          </cell>
          <cell r="F3068">
            <v>0.77</v>
          </cell>
          <cell r="G3068">
            <v>0.77</v>
          </cell>
          <cell r="H3068">
            <v>2079</v>
          </cell>
          <cell r="I3068">
            <v>2700</v>
          </cell>
          <cell r="N3068"/>
          <cell r="P3068"/>
          <cell r="Q3068"/>
          <cell r="R3068"/>
          <cell r="S3068"/>
          <cell r="U3068"/>
          <cell r="V3068"/>
          <cell r="W3068"/>
          <cell r="X3068">
            <v>37834</v>
          </cell>
          <cell r="Y3068">
            <v>2079</v>
          </cell>
          <cell r="Z3068">
            <v>37834</v>
          </cell>
          <cell r="AA3068"/>
          <cell r="AB3068"/>
          <cell r="AC3068"/>
        </row>
        <row r="3069">
          <cell r="A3069">
            <v>37854</v>
          </cell>
          <cell r="B3069">
            <v>0</v>
          </cell>
          <cell r="C3069"/>
          <cell r="D3069"/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N3069"/>
          <cell r="P3069"/>
          <cell r="Q3069"/>
          <cell r="R3069"/>
          <cell r="S3069"/>
          <cell r="U3069"/>
          <cell r="V3069"/>
          <cell r="W3069"/>
          <cell r="X3069">
            <v>37834</v>
          </cell>
          <cell r="Y3069">
            <v>0</v>
          </cell>
          <cell r="Z3069" t="str">
            <v/>
          </cell>
          <cell r="AA3069"/>
          <cell r="AB3069"/>
          <cell r="AC3069"/>
        </row>
        <row r="3070">
          <cell r="A3070">
            <v>37855</v>
          </cell>
          <cell r="B3070">
            <v>2700</v>
          </cell>
          <cell r="C3070"/>
          <cell r="D3070"/>
          <cell r="E3070">
            <v>0.8</v>
          </cell>
          <cell r="F3070">
            <v>0.8</v>
          </cell>
          <cell r="G3070">
            <v>0.8</v>
          </cell>
          <cell r="H3070">
            <v>2160</v>
          </cell>
          <cell r="I3070">
            <v>2700</v>
          </cell>
          <cell r="N3070"/>
          <cell r="P3070"/>
          <cell r="Q3070"/>
          <cell r="R3070"/>
          <cell r="S3070"/>
          <cell r="U3070"/>
          <cell r="V3070"/>
          <cell r="W3070"/>
          <cell r="X3070">
            <v>37834</v>
          </cell>
          <cell r="Y3070">
            <v>2160</v>
          </cell>
          <cell r="Z3070">
            <v>37834</v>
          </cell>
          <cell r="AA3070"/>
          <cell r="AB3070"/>
          <cell r="AC3070"/>
        </row>
        <row r="3071">
          <cell r="A3071">
            <v>37856</v>
          </cell>
          <cell r="B3071">
            <v>2700</v>
          </cell>
          <cell r="C3071"/>
          <cell r="D3071"/>
          <cell r="E3071">
            <v>0.8</v>
          </cell>
          <cell r="F3071">
            <v>0.8</v>
          </cell>
          <cell r="G3071">
            <v>0.8</v>
          </cell>
          <cell r="H3071">
            <v>2160</v>
          </cell>
          <cell r="I3071">
            <v>2700</v>
          </cell>
          <cell r="N3071"/>
          <cell r="P3071"/>
          <cell r="Q3071"/>
          <cell r="R3071"/>
          <cell r="S3071"/>
          <cell r="U3071"/>
          <cell r="V3071"/>
          <cell r="W3071"/>
          <cell r="X3071">
            <v>37834</v>
          </cell>
          <cell r="Y3071">
            <v>2160</v>
          </cell>
          <cell r="Z3071">
            <v>37834</v>
          </cell>
          <cell r="AA3071"/>
          <cell r="AB3071"/>
          <cell r="AC3071"/>
        </row>
        <row r="3072">
          <cell r="A3072">
            <v>37857</v>
          </cell>
          <cell r="B3072">
            <v>2700</v>
          </cell>
          <cell r="C3072"/>
          <cell r="D3072"/>
          <cell r="E3072">
            <v>0.8</v>
          </cell>
          <cell r="F3072">
            <v>0.8</v>
          </cell>
          <cell r="G3072">
            <v>0.8</v>
          </cell>
          <cell r="H3072">
            <v>2160</v>
          </cell>
          <cell r="I3072">
            <v>2700</v>
          </cell>
          <cell r="N3072"/>
          <cell r="P3072"/>
          <cell r="Q3072"/>
          <cell r="R3072"/>
          <cell r="S3072"/>
          <cell r="U3072"/>
          <cell r="V3072"/>
          <cell r="W3072"/>
          <cell r="X3072">
            <v>37834</v>
          </cell>
          <cell r="Y3072">
            <v>2160</v>
          </cell>
          <cell r="Z3072">
            <v>37834</v>
          </cell>
          <cell r="AA3072"/>
          <cell r="AB3072"/>
          <cell r="AC3072"/>
        </row>
        <row r="3073">
          <cell r="A3073">
            <v>37858</v>
          </cell>
          <cell r="B3073">
            <v>4000</v>
          </cell>
          <cell r="C3073"/>
          <cell r="D3073"/>
          <cell r="E3073">
            <v>0.95</v>
          </cell>
          <cell r="F3073">
            <v>0.95</v>
          </cell>
          <cell r="G3073">
            <v>0.95</v>
          </cell>
          <cell r="H3073">
            <v>3800</v>
          </cell>
          <cell r="I3073">
            <v>4000</v>
          </cell>
          <cell r="N3073"/>
          <cell r="P3073"/>
          <cell r="Q3073"/>
          <cell r="R3073"/>
          <cell r="S3073"/>
          <cell r="U3073"/>
          <cell r="V3073"/>
          <cell r="W3073"/>
          <cell r="X3073">
            <v>37834</v>
          </cell>
          <cell r="Y3073">
            <v>3800</v>
          </cell>
          <cell r="Z3073">
            <v>37834</v>
          </cell>
          <cell r="AA3073"/>
          <cell r="AB3073"/>
          <cell r="AC3073"/>
        </row>
        <row r="3074">
          <cell r="A3074">
            <v>37859</v>
          </cell>
          <cell r="B3074">
            <v>2700</v>
          </cell>
          <cell r="C3074"/>
          <cell r="D3074"/>
          <cell r="E3074">
            <v>0.9</v>
          </cell>
          <cell r="F3074">
            <v>0.9</v>
          </cell>
          <cell r="G3074">
            <v>0.9</v>
          </cell>
          <cell r="H3074">
            <v>2430</v>
          </cell>
          <cell r="I3074">
            <v>2700</v>
          </cell>
          <cell r="N3074"/>
          <cell r="P3074"/>
          <cell r="Q3074"/>
          <cell r="R3074"/>
          <cell r="S3074"/>
          <cell r="U3074"/>
          <cell r="V3074"/>
          <cell r="W3074"/>
          <cell r="X3074">
            <v>37834</v>
          </cell>
          <cell r="Y3074">
            <v>2430</v>
          </cell>
          <cell r="Z3074">
            <v>37834</v>
          </cell>
          <cell r="AA3074"/>
          <cell r="AB3074"/>
          <cell r="AC3074"/>
        </row>
        <row r="3075">
          <cell r="A3075">
            <v>37860</v>
          </cell>
          <cell r="B3075">
            <v>0</v>
          </cell>
          <cell r="C3075"/>
          <cell r="D3075"/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N3075"/>
          <cell r="P3075"/>
          <cell r="Q3075"/>
          <cell r="R3075"/>
          <cell r="S3075"/>
          <cell r="U3075"/>
          <cell r="V3075"/>
          <cell r="W3075"/>
          <cell r="X3075">
            <v>37834</v>
          </cell>
          <cell r="Y3075">
            <v>0</v>
          </cell>
          <cell r="Z3075" t="str">
            <v/>
          </cell>
          <cell r="AA3075"/>
          <cell r="AB3075"/>
          <cell r="AC3075"/>
        </row>
        <row r="3076">
          <cell r="A3076">
            <v>37861</v>
          </cell>
          <cell r="B3076">
            <v>2700</v>
          </cell>
          <cell r="C3076"/>
          <cell r="D3076"/>
          <cell r="E3076">
            <v>0.93</v>
          </cell>
          <cell r="F3076">
            <v>0.93</v>
          </cell>
          <cell r="G3076">
            <v>0.93</v>
          </cell>
          <cell r="H3076">
            <v>2511</v>
          </cell>
          <cell r="I3076">
            <v>2700</v>
          </cell>
          <cell r="N3076"/>
          <cell r="P3076"/>
          <cell r="Q3076"/>
          <cell r="R3076"/>
          <cell r="S3076"/>
          <cell r="U3076"/>
          <cell r="V3076"/>
          <cell r="W3076"/>
          <cell r="X3076">
            <v>37834</v>
          </cell>
          <cell r="Y3076">
            <v>2511</v>
          </cell>
          <cell r="Z3076">
            <v>37834</v>
          </cell>
          <cell r="AA3076"/>
          <cell r="AB3076"/>
          <cell r="AC3076"/>
        </row>
        <row r="3077">
          <cell r="A3077">
            <v>37862</v>
          </cell>
          <cell r="B3077">
            <v>2500</v>
          </cell>
          <cell r="C3077"/>
          <cell r="D3077"/>
          <cell r="E3077">
            <v>1</v>
          </cell>
          <cell r="F3077">
            <v>1.1499999999999999</v>
          </cell>
          <cell r="G3077">
            <v>1.0900000000000001</v>
          </cell>
          <cell r="H3077">
            <v>2725</v>
          </cell>
          <cell r="I3077">
            <v>2500</v>
          </cell>
          <cell r="N3077"/>
          <cell r="P3077"/>
          <cell r="Q3077"/>
          <cell r="R3077"/>
          <cell r="S3077"/>
          <cell r="U3077"/>
          <cell r="V3077"/>
          <cell r="W3077"/>
          <cell r="X3077">
            <v>37834</v>
          </cell>
          <cell r="Y3077">
            <v>2725</v>
          </cell>
          <cell r="Z3077">
            <v>37834</v>
          </cell>
          <cell r="AA3077"/>
          <cell r="AB3077"/>
          <cell r="AC3077"/>
        </row>
        <row r="3078">
          <cell r="A3078">
            <v>37863</v>
          </cell>
          <cell r="B3078">
            <v>2500</v>
          </cell>
          <cell r="C3078"/>
          <cell r="D3078"/>
          <cell r="E3078">
            <v>1</v>
          </cell>
          <cell r="F3078">
            <v>1.1499999999999999</v>
          </cell>
          <cell r="G3078">
            <v>1.0900000000000001</v>
          </cell>
          <cell r="H3078">
            <v>2725</v>
          </cell>
          <cell r="I3078">
            <v>2500</v>
          </cell>
          <cell r="N3078"/>
          <cell r="P3078"/>
          <cell r="Q3078"/>
          <cell r="R3078"/>
          <cell r="S3078"/>
          <cell r="U3078"/>
          <cell r="V3078"/>
          <cell r="W3078"/>
          <cell r="X3078">
            <v>37834</v>
          </cell>
          <cell r="Y3078">
            <v>2725</v>
          </cell>
          <cell r="Z3078">
            <v>37834</v>
          </cell>
          <cell r="AA3078"/>
          <cell r="AB3078"/>
          <cell r="AC3078"/>
        </row>
        <row r="3079">
          <cell r="A3079">
            <v>37864</v>
          </cell>
          <cell r="B3079">
            <v>2500</v>
          </cell>
          <cell r="C3079"/>
          <cell r="D3079"/>
          <cell r="E3079">
            <v>1</v>
          </cell>
          <cell r="F3079">
            <v>1.1499999999999999</v>
          </cell>
          <cell r="G3079">
            <v>1.0900000000000001</v>
          </cell>
          <cell r="H3079">
            <v>2725</v>
          </cell>
          <cell r="I3079">
            <v>2500</v>
          </cell>
          <cell r="J3079">
            <v>25475</v>
          </cell>
          <cell r="K3079">
            <v>27700</v>
          </cell>
          <cell r="L3079">
            <v>0.91967509025270755</v>
          </cell>
          <cell r="M3079"/>
          <cell r="N3079"/>
          <cell r="O3079"/>
          <cell r="P3079"/>
          <cell r="Q3079"/>
          <cell r="R3079"/>
          <cell r="S3079"/>
          <cell r="T3079"/>
          <cell r="U3079"/>
          <cell r="V3079"/>
          <cell r="W3079"/>
          <cell r="X3079">
            <v>37834</v>
          </cell>
          <cell r="Y3079">
            <v>2725</v>
          </cell>
          <cell r="Z3079">
            <v>37834</v>
          </cell>
          <cell r="AA3079"/>
          <cell r="AB3079"/>
          <cell r="AC3079"/>
        </row>
        <row r="3080">
          <cell r="A3080">
            <v>37865</v>
          </cell>
          <cell r="B3080">
            <v>0</v>
          </cell>
          <cell r="C3080"/>
          <cell r="D3080"/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N3080"/>
          <cell r="P3080"/>
          <cell r="Q3080"/>
          <cell r="R3080"/>
          <cell r="S3080"/>
          <cell r="U3080"/>
          <cell r="V3080"/>
          <cell r="W3080"/>
          <cell r="X3080">
            <v>37865</v>
          </cell>
          <cell r="Y3080">
            <v>0</v>
          </cell>
          <cell r="Z3080" t="str">
            <v/>
          </cell>
          <cell r="AA3080"/>
          <cell r="AB3080"/>
          <cell r="AC3080"/>
        </row>
        <row r="3081">
          <cell r="A3081">
            <v>37866</v>
          </cell>
          <cell r="B3081">
            <v>0</v>
          </cell>
          <cell r="C3081"/>
          <cell r="D3081"/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N3081"/>
          <cell r="P3081"/>
          <cell r="Q3081"/>
          <cell r="R3081"/>
          <cell r="S3081"/>
          <cell r="U3081"/>
          <cell r="V3081"/>
          <cell r="W3081"/>
          <cell r="X3081">
            <v>37865</v>
          </cell>
          <cell r="Y3081">
            <v>0</v>
          </cell>
          <cell r="Z3081" t="str">
            <v/>
          </cell>
          <cell r="AA3081"/>
          <cell r="AB3081"/>
          <cell r="AC3081"/>
        </row>
        <row r="3082">
          <cell r="A3082">
            <v>37867</v>
          </cell>
          <cell r="B3082">
            <v>0</v>
          </cell>
          <cell r="C3082"/>
          <cell r="D3082"/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N3082"/>
          <cell r="P3082"/>
          <cell r="Q3082"/>
          <cell r="R3082"/>
          <cell r="S3082"/>
          <cell r="U3082"/>
          <cell r="V3082"/>
          <cell r="W3082"/>
          <cell r="X3082">
            <v>37865</v>
          </cell>
          <cell r="Y3082">
            <v>0</v>
          </cell>
          <cell r="Z3082" t="str">
            <v/>
          </cell>
          <cell r="AA3082"/>
          <cell r="AB3082"/>
          <cell r="AC3082"/>
        </row>
        <row r="3083">
          <cell r="A3083">
            <v>37868</v>
          </cell>
          <cell r="B3083">
            <v>0</v>
          </cell>
          <cell r="C3083"/>
          <cell r="D3083"/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N3083"/>
          <cell r="P3083"/>
          <cell r="Q3083"/>
          <cell r="R3083"/>
          <cell r="S3083"/>
          <cell r="U3083"/>
          <cell r="V3083"/>
          <cell r="W3083"/>
          <cell r="X3083">
            <v>37865</v>
          </cell>
          <cell r="Y3083">
            <v>0</v>
          </cell>
          <cell r="Z3083" t="str">
            <v/>
          </cell>
          <cell r="AA3083"/>
          <cell r="AB3083"/>
          <cell r="AC3083"/>
        </row>
        <row r="3084">
          <cell r="A3084">
            <v>37869</v>
          </cell>
          <cell r="B3084">
            <v>5000</v>
          </cell>
          <cell r="C3084"/>
          <cell r="D3084"/>
          <cell r="E3084">
            <v>1.5</v>
          </cell>
          <cell r="F3084">
            <v>1.5</v>
          </cell>
          <cell r="G3084">
            <v>1.5</v>
          </cell>
          <cell r="H3084">
            <v>7500</v>
          </cell>
          <cell r="I3084">
            <v>5000</v>
          </cell>
          <cell r="N3084"/>
          <cell r="P3084"/>
          <cell r="Q3084"/>
          <cell r="R3084"/>
          <cell r="S3084"/>
          <cell r="U3084"/>
          <cell r="V3084"/>
          <cell r="W3084"/>
          <cell r="X3084">
            <v>37865</v>
          </cell>
          <cell r="Y3084">
            <v>7500</v>
          </cell>
          <cell r="Z3084">
            <v>37865</v>
          </cell>
          <cell r="AA3084"/>
          <cell r="AB3084"/>
          <cell r="AC3084"/>
        </row>
        <row r="3085">
          <cell r="A3085">
            <v>37870</v>
          </cell>
          <cell r="B3085">
            <v>5000</v>
          </cell>
          <cell r="C3085"/>
          <cell r="D3085"/>
          <cell r="E3085">
            <v>1.5</v>
          </cell>
          <cell r="F3085">
            <v>1.5</v>
          </cell>
          <cell r="G3085">
            <v>1.5</v>
          </cell>
          <cell r="H3085">
            <v>7500</v>
          </cell>
          <cell r="I3085">
            <v>5000</v>
          </cell>
          <cell r="N3085"/>
          <cell r="P3085"/>
          <cell r="Q3085"/>
          <cell r="R3085"/>
          <cell r="S3085"/>
          <cell r="U3085"/>
          <cell r="V3085"/>
          <cell r="W3085"/>
          <cell r="X3085">
            <v>37865</v>
          </cell>
          <cell r="Y3085">
            <v>7500</v>
          </cell>
          <cell r="Z3085">
            <v>37865</v>
          </cell>
          <cell r="AA3085"/>
          <cell r="AB3085"/>
          <cell r="AC3085"/>
        </row>
        <row r="3086">
          <cell r="A3086">
            <v>37871</v>
          </cell>
          <cell r="B3086">
            <v>5000</v>
          </cell>
          <cell r="C3086"/>
          <cell r="D3086"/>
          <cell r="E3086">
            <v>1.5</v>
          </cell>
          <cell r="F3086">
            <v>1.5</v>
          </cell>
          <cell r="G3086">
            <v>1.5</v>
          </cell>
          <cell r="H3086">
            <v>7500</v>
          </cell>
          <cell r="I3086">
            <v>5000</v>
          </cell>
          <cell r="N3086"/>
          <cell r="P3086"/>
          <cell r="Q3086"/>
          <cell r="R3086"/>
          <cell r="S3086"/>
          <cell r="U3086"/>
          <cell r="V3086"/>
          <cell r="W3086"/>
          <cell r="X3086">
            <v>37865</v>
          </cell>
          <cell r="Y3086">
            <v>7500</v>
          </cell>
          <cell r="Z3086">
            <v>37865</v>
          </cell>
          <cell r="AA3086"/>
          <cell r="AB3086"/>
          <cell r="AC3086"/>
        </row>
        <row r="3087">
          <cell r="A3087">
            <v>37872</v>
          </cell>
          <cell r="B3087">
            <v>2500</v>
          </cell>
          <cell r="C3087"/>
          <cell r="D3087"/>
          <cell r="E3087">
            <v>0.89</v>
          </cell>
          <cell r="F3087">
            <v>0.89</v>
          </cell>
          <cell r="G3087">
            <v>0.89</v>
          </cell>
          <cell r="H3087">
            <v>2225</v>
          </cell>
          <cell r="I3087">
            <v>2500</v>
          </cell>
          <cell r="N3087"/>
          <cell r="P3087"/>
          <cell r="Q3087"/>
          <cell r="R3087"/>
          <cell r="S3087"/>
          <cell r="U3087"/>
          <cell r="V3087"/>
          <cell r="W3087"/>
          <cell r="X3087">
            <v>37865</v>
          </cell>
          <cell r="Y3087">
            <v>2225</v>
          </cell>
          <cell r="Z3087">
            <v>37865</v>
          </cell>
          <cell r="AA3087"/>
          <cell r="AB3087"/>
          <cell r="AC3087"/>
        </row>
        <row r="3088">
          <cell r="A3088">
            <v>37873</v>
          </cell>
          <cell r="B3088">
            <v>2700</v>
          </cell>
          <cell r="C3088"/>
          <cell r="D3088"/>
          <cell r="E3088">
            <v>0.86</v>
          </cell>
          <cell r="F3088">
            <v>0.86</v>
          </cell>
          <cell r="G3088">
            <v>0.86</v>
          </cell>
          <cell r="H3088">
            <v>2322</v>
          </cell>
          <cell r="I3088">
            <v>2700</v>
          </cell>
          <cell r="N3088"/>
          <cell r="P3088"/>
          <cell r="Q3088"/>
          <cell r="R3088"/>
          <cell r="S3088"/>
          <cell r="U3088"/>
          <cell r="V3088"/>
          <cell r="W3088"/>
          <cell r="X3088">
            <v>37865</v>
          </cell>
          <cell r="Y3088">
            <v>2322</v>
          </cell>
          <cell r="Z3088">
            <v>37865</v>
          </cell>
          <cell r="AA3088"/>
          <cell r="AB3088"/>
          <cell r="AC3088"/>
        </row>
        <row r="3089">
          <cell r="A3089">
            <v>37874</v>
          </cell>
          <cell r="B3089">
            <v>0</v>
          </cell>
          <cell r="C3089"/>
          <cell r="D3089"/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N3089"/>
          <cell r="P3089"/>
          <cell r="Q3089"/>
          <cell r="R3089"/>
          <cell r="S3089"/>
          <cell r="U3089"/>
          <cell r="V3089"/>
          <cell r="W3089"/>
          <cell r="X3089">
            <v>37865</v>
          </cell>
          <cell r="Y3089">
            <v>0</v>
          </cell>
          <cell r="Z3089" t="str">
            <v/>
          </cell>
          <cell r="AA3089"/>
          <cell r="AB3089"/>
          <cell r="AC3089"/>
        </row>
        <row r="3090">
          <cell r="A3090">
            <v>37875</v>
          </cell>
          <cell r="B3090">
            <v>2700</v>
          </cell>
          <cell r="C3090"/>
          <cell r="D3090"/>
          <cell r="E3090">
            <v>0.86</v>
          </cell>
          <cell r="F3090">
            <v>0.86</v>
          </cell>
          <cell r="G3090">
            <v>0.86</v>
          </cell>
          <cell r="H3090">
            <v>2322</v>
          </cell>
          <cell r="I3090">
            <v>2700</v>
          </cell>
          <cell r="N3090"/>
          <cell r="P3090"/>
          <cell r="Q3090"/>
          <cell r="R3090"/>
          <cell r="S3090"/>
          <cell r="U3090"/>
          <cell r="V3090"/>
          <cell r="W3090"/>
          <cell r="X3090">
            <v>37865</v>
          </cell>
          <cell r="Y3090">
            <v>2322</v>
          </cell>
          <cell r="Z3090">
            <v>37865</v>
          </cell>
          <cell r="AA3090"/>
          <cell r="AB3090"/>
          <cell r="AC3090"/>
        </row>
        <row r="3091">
          <cell r="A3091">
            <v>37876</v>
          </cell>
          <cell r="B3091">
            <v>2700</v>
          </cell>
          <cell r="C3091"/>
          <cell r="D3091"/>
          <cell r="E3091">
            <v>0.87</v>
          </cell>
          <cell r="F3091">
            <v>0.87</v>
          </cell>
          <cell r="G3091">
            <v>0.87</v>
          </cell>
          <cell r="H3091">
            <v>2349</v>
          </cell>
          <cell r="I3091">
            <v>2700</v>
          </cell>
          <cell r="N3091"/>
          <cell r="P3091"/>
          <cell r="Q3091"/>
          <cell r="R3091"/>
          <cell r="S3091"/>
          <cell r="U3091"/>
          <cell r="V3091"/>
          <cell r="W3091"/>
          <cell r="X3091">
            <v>37865</v>
          </cell>
          <cell r="Y3091">
            <v>2349</v>
          </cell>
          <cell r="Z3091">
            <v>37865</v>
          </cell>
          <cell r="AA3091"/>
          <cell r="AB3091"/>
          <cell r="AC3091"/>
        </row>
        <row r="3092">
          <cell r="A3092">
            <v>37877</v>
          </cell>
          <cell r="B3092">
            <v>2700</v>
          </cell>
          <cell r="C3092"/>
          <cell r="D3092"/>
          <cell r="E3092">
            <v>0.87</v>
          </cell>
          <cell r="F3092">
            <v>0.87</v>
          </cell>
          <cell r="G3092">
            <v>0.87</v>
          </cell>
          <cell r="H3092">
            <v>2349</v>
          </cell>
          <cell r="I3092">
            <v>2700</v>
          </cell>
          <cell r="N3092"/>
          <cell r="P3092"/>
          <cell r="Q3092"/>
          <cell r="R3092"/>
          <cell r="S3092"/>
          <cell r="U3092"/>
          <cell r="V3092"/>
          <cell r="W3092"/>
          <cell r="X3092">
            <v>37865</v>
          </cell>
          <cell r="Y3092">
            <v>2349</v>
          </cell>
          <cell r="Z3092">
            <v>37865</v>
          </cell>
          <cell r="AA3092"/>
          <cell r="AB3092"/>
          <cell r="AC3092"/>
        </row>
        <row r="3093">
          <cell r="A3093">
            <v>37878</v>
          </cell>
          <cell r="B3093">
            <v>2700</v>
          </cell>
          <cell r="C3093"/>
          <cell r="D3093"/>
          <cell r="E3093">
            <v>0.87</v>
          </cell>
          <cell r="F3093">
            <v>0.87</v>
          </cell>
          <cell r="G3093">
            <v>0.87</v>
          </cell>
          <cell r="H3093">
            <v>2349</v>
          </cell>
          <cell r="I3093">
            <v>2700</v>
          </cell>
          <cell r="N3093"/>
          <cell r="P3093"/>
          <cell r="Q3093"/>
          <cell r="R3093"/>
          <cell r="S3093"/>
          <cell r="U3093"/>
          <cell r="V3093"/>
          <cell r="W3093"/>
          <cell r="X3093">
            <v>37865</v>
          </cell>
          <cell r="Y3093">
            <v>2349</v>
          </cell>
          <cell r="Z3093">
            <v>37865</v>
          </cell>
          <cell r="AA3093"/>
          <cell r="AB3093"/>
          <cell r="AC3093"/>
        </row>
        <row r="3094">
          <cell r="A3094">
            <v>37879</v>
          </cell>
          <cell r="B3094">
            <v>0</v>
          </cell>
          <cell r="C3094"/>
          <cell r="D3094"/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N3094"/>
          <cell r="P3094"/>
          <cell r="Q3094"/>
          <cell r="R3094"/>
          <cell r="S3094"/>
          <cell r="U3094"/>
          <cell r="V3094"/>
          <cell r="W3094"/>
          <cell r="X3094">
            <v>37865</v>
          </cell>
          <cell r="Y3094">
            <v>0</v>
          </cell>
          <cell r="Z3094" t="str">
            <v/>
          </cell>
          <cell r="AA3094"/>
          <cell r="AB3094"/>
          <cell r="AC3094"/>
        </row>
        <row r="3095">
          <cell r="A3095">
            <v>37880</v>
          </cell>
          <cell r="B3095">
            <v>2700</v>
          </cell>
          <cell r="C3095"/>
          <cell r="D3095"/>
          <cell r="E3095">
            <v>0.88</v>
          </cell>
          <cell r="F3095">
            <v>0.88</v>
          </cell>
          <cell r="G3095">
            <v>0.88</v>
          </cell>
          <cell r="H3095">
            <v>2376</v>
          </cell>
          <cell r="I3095">
            <v>2700</v>
          </cell>
          <cell r="N3095"/>
          <cell r="P3095"/>
          <cell r="Q3095"/>
          <cell r="R3095"/>
          <cell r="S3095"/>
          <cell r="U3095"/>
          <cell r="V3095"/>
          <cell r="W3095"/>
          <cell r="X3095">
            <v>37865</v>
          </cell>
          <cell r="Y3095">
            <v>2376</v>
          </cell>
          <cell r="Z3095">
            <v>37865</v>
          </cell>
          <cell r="AA3095"/>
          <cell r="AB3095"/>
          <cell r="AC3095"/>
        </row>
        <row r="3096">
          <cell r="A3096">
            <v>37881</v>
          </cell>
          <cell r="B3096">
            <v>2700</v>
          </cell>
          <cell r="C3096"/>
          <cell r="D3096"/>
          <cell r="E3096">
            <v>0.85</v>
          </cell>
          <cell r="F3096">
            <v>0.85</v>
          </cell>
          <cell r="G3096">
            <v>0.85</v>
          </cell>
          <cell r="H3096">
            <v>2295</v>
          </cell>
          <cell r="I3096">
            <v>2700</v>
          </cell>
          <cell r="N3096"/>
          <cell r="P3096"/>
          <cell r="Q3096"/>
          <cell r="R3096"/>
          <cell r="S3096"/>
          <cell r="U3096"/>
          <cell r="V3096"/>
          <cell r="W3096"/>
          <cell r="X3096">
            <v>37865</v>
          </cell>
          <cell r="Y3096">
            <v>2295</v>
          </cell>
          <cell r="Z3096">
            <v>37865</v>
          </cell>
          <cell r="AA3096"/>
          <cell r="AB3096"/>
          <cell r="AC3096"/>
        </row>
        <row r="3097">
          <cell r="A3097">
            <v>37882</v>
          </cell>
          <cell r="B3097">
            <v>2700</v>
          </cell>
          <cell r="C3097"/>
          <cell r="D3097"/>
          <cell r="E3097">
            <v>0.85</v>
          </cell>
          <cell r="F3097">
            <v>0.85</v>
          </cell>
          <cell r="G3097">
            <v>0.85</v>
          </cell>
          <cell r="H3097">
            <v>2295</v>
          </cell>
          <cell r="I3097">
            <v>2700</v>
          </cell>
          <cell r="N3097"/>
          <cell r="P3097"/>
          <cell r="Q3097"/>
          <cell r="R3097"/>
          <cell r="S3097"/>
          <cell r="U3097"/>
          <cell r="V3097"/>
          <cell r="W3097"/>
          <cell r="X3097">
            <v>37865</v>
          </cell>
          <cell r="Y3097">
            <v>2295</v>
          </cell>
          <cell r="Z3097">
            <v>37865</v>
          </cell>
          <cell r="AA3097"/>
          <cell r="AB3097"/>
          <cell r="AC3097"/>
        </row>
        <row r="3098">
          <cell r="A3098">
            <v>37883</v>
          </cell>
          <cell r="B3098">
            <v>0</v>
          </cell>
          <cell r="C3098"/>
          <cell r="D3098"/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N3098"/>
          <cell r="P3098"/>
          <cell r="Q3098"/>
          <cell r="R3098"/>
          <cell r="S3098"/>
          <cell r="U3098"/>
          <cell r="V3098"/>
          <cell r="W3098"/>
          <cell r="X3098">
            <v>37865</v>
          </cell>
          <cell r="Y3098">
            <v>0</v>
          </cell>
          <cell r="Z3098" t="str">
            <v/>
          </cell>
          <cell r="AA3098"/>
          <cell r="AB3098"/>
          <cell r="AC3098"/>
        </row>
        <row r="3099">
          <cell r="A3099">
            <v>37884</v>
          </cell>
          <cell r="B3099">
            <v>0</v>
          </cell>
          <cell r="C3099"/>
          <cell r="D3099"/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N3099"/>
          <cell r="P3099"/>
          <cell r="Q3099"/>
          <cell r="R3099"/>
          <cell r="S3099"/>
          <cell r="U3099"/>
          <cell r="V3099"/>
          <cell r="W3099"/>
          <cell r="X3099">
            <v>37865</v>
          </cell>
          <cell r="Y3099">
            <v>0</v>
          </cell>
          <cell r="Z3099" t="str">
            <v/>
          </cell>
          <cell r="AA3099"/>
          <cell r="AB3099"/>
          <cell r="AC3099"/>
        </row>
        <row r="3100">
          <cell r="A3100">
            <v>37885</v>
          </cell>
          <cell r="B3100">
            <v>0</v>
          </cell>
          <cell r="C3100"/>
          <cell r="D3100"/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N3100"/>
          <cell r="P3100"/>
          <cell r="Q3100"/>
          <cell r="R3100"/>
          <cell r="S3100"/>
          <cell r="U3100"/>
          <cell r="V3100"/>
          <cell r="W3100"/>
          <cell r="X3100">
            <v>37865</v>
          </cell>
          <cell r="Y3100">
            <v>0</v>
          </cell>
          <cell r="Z3100" t="str">
            <v/>
          </cell>
          <cell r="AA3100"/>
          <cell r="AB3100"/>
          <cell r="AC3100"/>
        </row>
        <row r="3101">
          <cell r="A3101">
            <v>37886</v>
          </cell>
          <cell r="B3101">
            <v>2700</v>
          </cell>
          <cell r="C3101"/>
          <cell r="D3101"/>
          <cell r="E3101">
            <v>0.88</v>
          </cell>
          <cell r="F3101">
            <v>0.88</v>
          </cell>
          <cell r="G3101">
            <v>0.88</v>
          </cell>
          <cell r="H3101">
            <v>2376</v>
          </cell>
          <cell r="I3101">
            <v>2700</v>
          </cell>
          <cell r="N3101"/>
          <cell r="P3101"/>
          <cell r="Q3101"/>
          <cell r="R3101"/>
          <cell r="S3101"/>
          <cell r="U3101"/>
          <cell r="V3101"/>
          <cell r="W3101"/>
          <cell r="X3101">
            <v>37865</v>
          </cell>
          <cell r="Y3101">
            <v>2376</v>
          </cell>
          <cell r="Z3101">
            <v>37865</v>
          </cell>
          <cell r="AA3101"/>
          <cell r="AB3101"/>
          <cell r="AC3101"/>
        </row>
        <row r="3102">
          <cell r="A3102">
            <v>37887</v>
          </cell>
          <cell r="B3102">
            <v>4700</v>
          </cell>
          <cell r="C3102"/>
          <cell r="D3102"/>
          <cell r="E3102">
            <v>0.89</v>
          </cell>
          <cell r="F3102">
            <v>1</v>
          </cell>
          <cell r="G3102">
            <v>0.94</v>
          </cell>
          <cell r="H3102">
            <v>4418</v>
          </cell>
          <cell r="I3102">
            <v>4700</v>
          </cell>
          <cell r="N3102"/>
          <cell r="P3102"/>
          <cell r="Q3102"/>
          <cell r="R3102"/>
          <cell r="S3102"/>
          <cell r="U3102"/>
          <cell r="V3102"/>
          <cell r="W3102"/>
          <cell r="X3102">
            <v>37865</v>
          </cell>
          <cell r="Y3102">
            <v>4418</v>
          </cell>
          <cell r="Z3102">
            <v>37865</v>
          </cell>
          <cell r="AA3102"/>
          <cell r="AB3102"/>
          <cell r="AC3102"/>
        </row>
        <row r="3103">
          <cell r="A3103">
            <v>37888</v>
          </cell>
          <cell r="B3103">
            <v>7200</v>
          </cell>
          <cell r="C3103"/>
          <cell r="D3103"/>
          <cell r="E3103">
            <v>1</v>
          </cell>
          <cell r="F3103">
            <v>1</v>
          </cell>
          <cell r="G3103">
            <v>1</v>
          </cell>
          <cell r="H3103">
            <v>7200</v>
          </cell>
          <cell r="I3103">
            <v>7200</v>
          </cell>
          <cell r="N3103"/>
          <cell r="P3103"/>
          <cell r="Q3103"/>
          <cell r="R3103"/>
          <cell r="S3103"/>
          <cell r="U3103"/>
          <cell r="V3103"/>
          <cell r="W3103"/>
          <cell r="X3103">
            <v>37865</v>
          </cell>
          <cell r="Y3103">
            <v>7200</v>
          </cell>
          <cell r="Z3103">
            <v>37865</v>
          </cell>
          <cell r="AA3103"/>
          <cell r="AB3103"/>
          <cell r="AC3103"/>
        </row>
        <row r="3104">
          <cell r="A3104">
            <v>37889</v>
          </cell>
          <cell r="B3104">
            <v>1500</v>
          </cell>
          <cell r="C3104"/>
          <cell r="D3104"/>
          <cell r="E3104">
            <v>1</v>
          </cell>
          <cell r="F3104">
            <v>1</v>
          </cell>
          <cell r="G3104">
            <v>1</v>
          </cell>
          <cell r="H3104">
            <v>1500</v>
          </cell>
          <cell r="I3104">
            <v>1500</v>
          </cell>
          <cell r="N3104"/>
          <cell r="P3104"/>
          <cell r="Q3104"/>
          <cell r="R3104"/>
          <cell r="S3104"/>
          <cell r="U3104"/>
          <cell r="V3104"/>
          <cell r="W3104"/>
          <cell r="X3104">
            <v>37865</v>
          </cell>
          <cell r="Y3104">
            <v>1500</v>
          </cell>
          <cell r="Z3104">
            <v>37865</v>
          </cell>
          <cell r="AA3104"/>
          <cell r="AB3104"/>
          <cell r="AC3104"/>
        </row>
        <row r="3105">
          <cell r="A3105">
            <v>37890</v>
          </cell>
          <cell r="B3105">
            <v>3000</v>
          </cell>
          <cell r="C3105"/>
          <cell r="D3105"/>
          <cell r="E3105">
            <v>1</v>
          </cell>
          <cell r="F3105">
            <v>1</v>
          </cell>
          <cell r="G3105">
            <v>1</v>
          </cell>
          <cell r="H3105">
            <v>3000</v>
          </cell>
          <cell r="I3105">
            <v>3000</v>
          </cell>
          <cell r="N3105"/>
          <cell r="P3105"/>
          <cell r="Q3105"/>
          <cell r="R3105"/>
          <cell r="S3105"/>
          <cell r="U3105"/>
          <cell r="V3105"/>
          <cell r="W3105"/>
          <cell r="X3105">
            <v>37865</v>
          </cell>
          <cell r="Y3105">
            <v>3000</v>
          </cell>
          <cell r="Z3105">
            <v>37865</v>
          </cell>
          <cell r="AA3105"/>
          <cell r="AB3105"/>
          <cell r="AC3105"/>
        </row>
        <row r="3106">
          <cell r="A3106">
            <v>37891</v>
          </cell>
          <cell r="B3106">
            <v>3000</v>
          </cell>
          <cell r="C3106"/>
          <cell r="D3106"/>
          <cell r="E3106">
            <v>1</v>
          </cell>
          <cell r="F3106">
            <v>1</v>
          </cell>
          <cell r="G3106">
            <v>1</v>
          </cell>
          <cell r="H3106">
            <v>3000</v>
          </cell>
          <cell r="I3106">
            <v>3000</v>
          </cell>
          <cell r="N3106"/>
          <cell r="P3106"/>
          <cell r="Q3106"/>
          <cell r="R3106"/>
          <cell r="S3106"/>
          <cell r="U3106"/>
          <cell r="V3106"/>
          <cell r="W3106"/>
          <cell r="X3106">
            <v>37865</v>
          </cell>
          <cell r="Y3106">
            <v>3000</v>
          </cell>
          <cell r="Z3106">
            <v>37865</v>
          </cell>
          <cell r="AA3106"/>
          <cell r="AB3106"/>
          <cell r="AC3106"/>
        </row>
        <row r="3107">
          <cell r="A3107">
            <v>37892</v>
          </cell>
          <cell r="B3107">
            <v>3000</v>
          </cell>
          <cell r="C3107"/>
          <cell r="D3107"/>
          <cell r="E3107">
            <v>1</v>
          </cell>
          <cell r="F3107">
            <v>1</v>
          </cell>
          <cell r="G3107">
            <v>1</v>
          </cell>
          <cell r="H3107">
            <v>3000</v>
          </cell>
          <cell r="I3107">
            <v>3000</v>
          </cell>
          <cell r="N3107"/>
          <cell r="P3107"/>
          <cell r="Q3107"/>
          <cell r="R3107"/>
          <cell r="S3107"/>
          <cell r="U3107"/>
          <cell r="V3107"/>
          <cell r="W3107"/>
          <cell r="X3107">
            <v>37865</v>
          </cell>
          <cell r="Y3107">
            <v>3000</v>
          </cell>
          <cell r="Z3107">
            <v>37865</v>
          </cell>
          <cell r="AA3107"/>
          <cell r="AB3107"/>
          <cell r="AC3107"/>
        </row>
        <row r="3108">
          <cell r="A3108">
            <v>37893</v>
          </cell>
          <cell r="B3108">
            <v>9000</v>
          </cell>
          <cell r="C3108"/>
          <cell r="D3108"/>
          <cell r="E3108">
            <v>1</v>
          </cell>
          <cell r="F3108">
            <v>1.1000000000000001</v>
          </cell>
          <cell r="G3108">
            <v>1.04</v>
          </cell>
          <cell r="H3108">
            <v>9360</v>
          </cell>
          <cell r="I3108">
            <v>9000</v>
          </cell>
          <cell r="N3108"/>
          <cell r="P3108"/>
          <cell r="Q3108"/>
          <cell r="R3108"/>
          <cell r="S3108"/>
          <cell r="U3108"/>
          <cell r="V3108"/>
          <cell r="W3108"/>
          <cell r="X3108">
            <v>37865</v>
          </cell>
          <cell r="Y3108">
            <v>9360</v>
          </cell>
          <cell r="Z3108">
            <v>37865</v>
          </cell>
          <cell r="AA3108"/>
          <cell r="AB3108"/>
          <cell r="AC3108"/>
        </row>
        <row r="3109">
          <cell r="A3109">
            <v>37894</v>
          </cell>
          <cell r="B3109">
            <v>4000</v>
          </cell>
          <cell r="C3109"/>
          <cell r="D3109"/>
          <cell r="E3109">
            <v>0.95</v>
          </cell>
          <cell r="F3109">
            <v>0.95</v>
          </cell>
          <cell r="G3109">
            <v>0.95</v>
          </cell>
          <cell r="H3109">
            <v>3800</v>
          </cell>
          <cell r="I3109">
            <v>4000</v>
          </cell>
          <cell r="J3109">
            <v>81036</v>
          </cell>
          <cell r="K3109">
            <v>77200</v>
          </cell>
          <cell r="L3109">
            <v>1.0496891191709845</v>
          </cell>
          <cell r="M3109"/>
          <cell r="N3109"/>
          <cell r="O3109"/>
          <cell r="P3109"/>
          <cell r="Q3109"/>
          <cell r="R3109"/>
          <cell r="S3109"/>
          <cell r="T3109"/>
          <cell r="U3109"/>
          <cell r="V3109"/>
          <cell r="W3109"/>
          <cell r="X3109">
            <v>37865</v>
          </cell>
          <cell r="Y3109">
            <v>3800</v>
          </cell>
          <cell r="Z3109">
            <v>37865</v>
          </cell>
          <cell r="AA3109"/>
          <cell r="AB3109"/>
          <cell r="AC3109"/>
        </row>
        <row r="3110">
          <cell r="A3110">
            <v>37895</v>
          </cell>
          <cell r="B3110">
            <v>1500</v>
          </cell>
          <cell r="C3110"/>
          <cell r="D3110"/>
          <cell r="E3110">
            <v>1.08</v>
          </cell>
          <cell r="F3110">
            <v>1.08</v>
          </cell>
          <cell r="G3110">
            <v>1.08</v>
          </cell>
          <cell r="H3110">
            <v>1620</v>
          </cell>
          <cell r="I3110">
            <v>1500</v>
          </cell>
          <cell r="N3110"/>
          <cell r="P3110"/>
          <cell r="Q3110"/>
          <cell r="R3110"/>
          <cell r="S3110"/>
          <cell r="U3110"/>
          <cell r="V3110"/>
          <cell r="W3110"/>
          <cell r="X3110">
            <v>37895</v>
          </cell>
          <cell r="Y3110">
            <v>1620</v>
          </cell>
          <cell r="Z3110">
            <v>37895</v>
          </cell>
          <cell r="AA3110"/>
          <cell r="AB3110"/>
          <cell r="AC3110"/>
        </row>
        <row r="3111">
          <cell r="A3111">
            <v>37896</v>
          </cell>
          <cell r="B3111">
            <v>1700</v>
          </cell>
          <cell r="C3111"/>
          <cell r="D3111"/>
          <cell r="E3111">
            <v>1.08</v>
          </cell>
          <cell r="F3111">
            <v>1.08</v>
          </cell>
          <cell r="G3111">
            <v>1.08</v>
          </cell>
          <cell r="H3111">
            <v>1836.0000000000002</v>
          </cell>
          <cell r="I3111">
            <v>1700</v>
          </cell>
          <cell r="N3111"/>
          <cell r="P3111"/>
          <cell r="Q3111"/>
          <cell r="R3111"/>
          <cell r="S3111"/>
          <cell r="U3111"/>
          <cell r="V3111"/>
          <cell r="W3111"/>
          <cell r="X3111">
            <v>37895</v>
          </cell>
          <cell r="Y3111">
            <v>1836.0000000000002</v>
          </cell>
          <cell r="Z3111">
            <v>37895</v>
          </cell>
          <cell r="AA3111"/>
          <cell r="AB3111"/>
          <cell r="AC3111"/>
        </row>
        <row r="3112">
          <cell r="A3112">
            <v>37897</v>
          </cell>
          <cell r="B3112">
            <v>0</v>
          </cell>
          <cell r="C3112"/>
          <cell r="D3112"/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N3112"/>
          <cell r="P3112"/>
          <cell r="Q3112"/>
          <cell r="R3112"/>
          <cell r="S3112"/>
          <cell r="U3112"/>
          <cell r="V3112"/>
          <cell r="W3112"/>
          <cell r="X3112">
            <v>37895</v>
          </cell>
          <cell r="Y3112">
            <v>0</v>
          </cell>
          <cell r="Z3112" t="str">
            <v/>
          </cell>
          <cell r="AA3112"/>
          <cell r="AB3112"/>
          <cell r="AC3112"/>
        </row>
        <row r="3113">
          <cell r="A3113">
            <v>37898</v>
          </cell>
          <cell r="B3113">
            <v>1700</v>
          </cell>
          <cell r="C3113"/>
          <cell r="D3113"/>
          <cell r="E3113">
            <v>1.08</v>
          </cell>
          <cell r="F3113">
            <v>1.08</v>
          </cell>
          <cell r="G3113">
            <v>1.08</v>
          </cell>
          <cell r="H3113">
            <v>1836.0000000000002</v>
          </cell>
          <cell r="I3113">
            <v>1700</v>
          </cell>
          <cell r="N3113"/>
          <cell r="P3113"/>
          <cell r="Q3113"/>
          <cell r="R3113"/>
          <cell r="S3113"/>
          <cell r="U3113"/>
          <cell r="V3113"/>
          <cell r="W3113"/>
          <cell r="X3113">
            <v>37895</v>
          </cell>
          <cell r="Y3113">
            <v>1836.0000000000002</v>
          </cell>
          <cell r="Z3113">
            <v>37895</v>
          </cell>
          <cell r="AA3113"/>
          <cell r="AB3113"/>
          <cell r="AC3113"/>
        </row>
        <row r="3114">
          <cell r="A3114">
            <v>37899</v>
          </cell>
          <cell r="B3114">
            <v>1700</v>
          </cell>
          <cell r="C3114"/>
          <cell r="D3114"/>
          <cell r="E3114">
            <v>1.08</v>
          </cell>
          <cell r="F3114">
            <v>1.08</v>
          </cell>
          <cell r="G3114">
            <v>1.08</v>
          </cell>
          <cell r="H3114">
            <v>1836.0000000000002</v>
          </cell>
          <cell r="I3114">
            <v>1700</v>
          </cell>
          <cell r="N3114"/>
          <cell r="P3114"/>
          <cell r="Q3114"/>
          <cell r="R3114"/>
          <cell r="S3114"/>
          <cell r="U3114"/>
          <cell r="V3114"/>
          <cell r="W3114"/>
          <cell r="X3114">
            <v>37895</v>
          </cell>
          <cell r="Y3114">
            <v>1836.0000000000002</v>
          </cell>
          <cell r="Z3114">
            <v>37895</v>
          </cell>
          <cell r="AA3114"/>
          <cell r="AB3114"/>
          <cell r="AC3114"/>
        </row>
        <row r="3115">
          <cell r="A3115">
            <v>37900</v>
          </cell>
          <cell r="B3115">
            <v>0</v>
          </cell>
          <cell r="C3115"/>
          <cell r="D3115"/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N3115"/>
          <cell r="P3115"/>
          <cell r="Q3115"/>
          <cell r="R3115"/>
          <cell r="S3115"/>
          <cell r="U3115"/>
          <cell r="V3115"/>
          <cell r="W3115"/>
          <cell r="X3115">
            <v>37895</v>
          </cell>
          <cell r="Y3115">
            <v>0</v>
          </cell>
          <cell r="Z3115" t="str">
            <v/>
          </cell>
          <cell r="AA3115"/>
          <cell r="AB3115"/>
          <cell r="AC3115"/>
        </row>
        <row r="3116">
          <cell r="A3116">
            <v>37901</v>
          </cell>
          <cell r="B3116">
            <v>0</v>
          </cell>
          <cell r="C3116"/>
          <cell r="D3116"/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N3116"/>
          <cell r="P3116"/>
          <cell r="Q3116"/>
          <cell r="R3116"/>
          <cell r="S3116"/>
          <cell r="U3116"/>
          <cell r="V3116"/>
          <cell r="W3116"/>
          <cell r="X3116">
            <v>37895</v>
          </cell>
          <cell r="Y3116">
            <v>0</v>
          </cell>
          <cell r="Z3116" t="str">
            <v/>
          </cell>
          <cell r="AA3116"/>
          <cell r="AB3116"/>
          <cell r="AC3116"/>
        </row>
        <row r="3117">
          <cell r="A3117">
            <v>37902</v>
          </cell>
          <cell r="B3117">
            <v>1700</v>
          </cell>
          <cell r="C3117"/>
          <cell r="D3117"/>
          <cell r="E3117">
            <v>1.08</v>
          </cell>
          <cell r="F3117">
            <v>1.08</v>
          </cell>
          <cell r="G3117">
            <v>1.08</v>
          </cell>
          <cell r="H3117">
            <v>1836.0000000000002</v>
          </cell>
          <cell r="I3117">
            <v>1700</v>
          </cell>
          <cell r="N3117"/>
          <cell r="P3117"/>
          <cell r="Q3117"/>
          <cell r="R3117"/>
          <cell r="S3117"/>
          <cell r="U3117"/>
          <cell r="V3117"/>
          <cell r="W3117"/>
          <cell r="X3117">
            <v>37895</v>
          </cell>
          <cell r="Y3117">
            <v>1836.0000000000002</v>
          </cell>
          <cell r="Z3117">
            <v>37895</v>
          </cell>
          <cell r="AA3117"/>
          <cell r="AB3117"/>
          <cell r="AC3117"/>
        </row>
        <row r="3118">
          <cell r="A3118">
            <v>37903</v>
          </cell>
          <cell r="B3118">
            <v>2700</v>
          </cell>
          <cell r="C3118"/>
          <cell r="D3118"/>
          <cell r="E3118">
            <v>0.85</v>
          </cell>
          <cell r="F3118">
            <v>1</v>
          </cell>
          <cell r="G3118">
            <v>0.91</v>
          </cell>
          <cell r="H3118">
            <v>2457</v>
          </cell>
          <cell r="I3118">
            <v>2700</v>
          </cell>
          <cell r="N3118"/>
          <cell r="P3118"/>
          <cell r="Q3118"/>
          <cell r="R3118"/>
          <cell r="S3118"/>
          <cell r="U3118"/>
          <cell r="V3118"/>
          <cell r="W3118"/>
          <cell r="X3118">
            <v>37895</v>
          </cell>
          <cell r="Y3118">
            <v>2457</v>
          </cell>
          <cell r="Z3118">
            <v>37895</v>
          </cell>
          <cell r="AA3118"/>
          <cell r="AB3118"/>
          <cell r="AC3118"/>
        </row>
        <row r="3119">
          <cell r="A3119">
            <v>37904</v>
          </cell>
          <cell r="B3119">
            <v>22200</v>
          </cell>
          <cell r="C3119"/>
          <cell r="D3119"/>
          <cell r="E3119">
            <v>0.85</v>
          </cell>
          <cell r="F3119">
            <v>1.5</v>
          </cell>
          <cell r="G3119">
            <v>1.08</v>
          </cell>
          <cell r="H3119">
            <v>23976</v>
          </cell>
          <cell r="I3119">
            <v>22200</v>
          </cell>
          <cell r="N3119"/>
          <cell r="P3119"/>
          <cell r="Q3119"/>
          <cell r="R3119"/>
          <cell r="S3119"/>
          <cell r="U3119"/>
          <cell r="V3119"/>
          <cell r="W3119"/>
          <cell r="X3119">
            <v>37895</v>
          </cell>
          <cell r="Y3119">
            <v>23976</v>
          </cell>
          <cell r="Z3119">
            <v>37895</v>
          </cell>
          <cell r="AA3119"/>
          <cell r="AB3119"/>
          <cell r="AC3119"/>
        </row>
        <row r="3120">
          <cell r="A3120">
            <v>37905</v>
          </cell>
          <cell r="B3120">
            <v>22200</v>
          </cell>
          <cell r="C3120"/>
          <cell r="D3120"/>
          <cell r="E3120">
            <v>0.85</v>
          </cell>
          <cell r="F3120">
            <v>1.5</v>
          </cell>
          <cell r="G3120">
            <v>1.08</v>
          </cell>
          <cell r="H3120">
            <v>23976</v>
          </cell>
          <cell r="I3120">
            <v>22200</v>
          </cell>
          <cell r="N3120"/>
          <cell r="P3120"/>
          <cell r="Q3120"/>
          <cell r="R3120"/>
          <cell r="S3120"/>
          <cell r="U3120"/>
          <cell r="V3120"/>
          <cell r="W3120"/>
          <cell r="X3120">
            <v>37895</v>
          </cell>
          <cell r="Y3120">
            <v>23976</v>
          </cell>
          <cell r="Z3120">
            <v>37895</v>
          </cell>
          <cell r="AA3120"/>
          <cell r="AB3120"/>
          <cell r="AC3120"/>
        </row>
        <row r="3121">
          <cell r="A3121">
            <v>37906</v>
          </cell>
          <cell r="B3121">
            <v>22200</v>
          </cell>
          <cell r="C3121"/>
          <cell r="D3121"/>
          <cell r="E3121">
            <v>0.85</v>
          </cell>
          <cell r="F3121">
            <v>1.5</v>
          </cell>
          <cell r="G3121">
            <v>1.08</v>
          </cell>
          <cell r="H3121">
            <v>23976</v>
          </cell>
          <cell r="I3121">
            <v>22200</v>
          </cell>
          <cell r="N3121"/>
          <cell r="P3121"/>
          <cell r="Q3121"/>
          <cell r="R3121"/>
          <cell r="S3121"/>
          <cell r="U3121"/>
          <cell r="V3121"/>
          <cell r="W3121"/>
          <cell r="X3121">
            <v>37895</v>
          </cell>
          <cell r="Y3121">
            <v>23976</v>
          </cell>
          <cell r="Z3121">
            <v>37895</v>
          </cell>
          <cell r="AA3121"/>
          <cell r="AB3121"/>
          <cell r="AC3121"/>
        </row>
        <row r="3122">
          <cell r="A3122">
            <v>37907</v>
          </cell>
          <cell r="B3122">
            <v>3700</v>
          </cell>
          <cell r="C3122"/>
          <cell r="D3122"/>
          <cell r="E3122">
            <v>0.85</v>
          </cell>
          <cell r="F3122">
            <v>0.96</v>
          </cell>
          <cell r="G3122">
            <v>0.91</v>
          </cell>
          <cell r="H3122">
            <v>3367</v>
          </cell>
          <cell r="I3122">
            <v>3700</v>
          </cell>
          <cell r="N3122"/>
          <cell r="P3122"/>
          <cell r="Q3122"/>
          <cell r="R3122"/>
          <cell r="S3122"/>
          <cell r="U3122"/>
          <cell r="V3122"/>
          <cell r="W3122"/>
          <cell r="X3122">
            <v>37895</v>
          </cell>
          <cell r="Y3122">
            <v>3367</v>
          </cell>
          <cell r="Z3122">
            <v>37895</v>
          </cell>
          <cell r="AA3122"/>
          <cell r="AB3122"/>
          <cell r="AC3122"/>
        </row>
        <row r="3123">
          <cell r="A3123">
            <v>37908</v>
          </cell>
          <cell r="B3123">
            <v>500</v>
          </cell>
          <cell r="C3123"/>
          <cell r="D3123"/>
          <cell r="E3123">
            <v>1</v>
          </cell>
          <cell r="F3123">
            <v>1</v>
          </cell>
          <cell r="G3123">
            <v>1</v>
          </cell>
          <cell r="H3123">
            <v>500</v>
          </cell>
          <cell r="I3123">
            <v>500</v>
          </cell>
          <cell r="N3123"/>
          <cell r="P3123"/>
          <cell r="Q3123"/>
          <cell r="R3123"/>
          <cell r="S3123"/>
          <cell r="U3123"/>
          <cell r="V3123"/>
          <cell r="W3123"/>
          <cell r="X3123">
            <v>37895</v>
          </cell>
          <cell r="Y3123">
            <v>500</v>
          </cell>
          <cell r="Z3123">
            <v>37895</v>
          </cell>
          <cell r="AA3123"/>
          <cell r="AB3123"/>
          <cell r="AC3123"/>
        </row>
        <row r="3124">
          <cell r="A3124">
            <v>37909</v>
          </cell>
          <cell r="B3124">
            <v>0</v>
          </cell>
          <cell r="C3124"/>
          <cell r="D3124"/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N3124"/>
          <cell r="P3124"/>
          <cell r="Q3124"/>
          <cell r="R3124"/>
          <cell r="S3124"/>
          <cell r="U3124"/>
          <cell r="V3124"/>
          <cell r="W3124"/>
          <cell r="X3124">
            <v>37895</v>
          </cell>
          <cell r="Y3124">
            <v>0</v>
          </cell>
          <cell r="Z3124" t="str">
            <v/>
          </cell>
          <cell r="AA3124"/>
          <cell r="AB3124"/>
          <cell r="AC3124"/>
        </row>
        <row r="3125">
          <cell r="A3125">
            <v>37910</v>
          </cell>
          <cell r="B3125">
            <v>12000</v>
          </cell>
          <cell r="C3125"/>
          <cell r="D3125"/>
          <cell r="E3125">
            <v>1.07</v>
          </cell>
          <cell r="F3125">
            <v>1.07</v>
          </cell>
          <cell r="G3125">
            <v>1.07</v>
          </cell>
          <cell r="H3125">
            <v>12840</v>
          </cell>
          <cell r="I3125">
            <v>12000</v>
          </cell>
          <cell r="N3125"/>
          <cell r="P3125"/>
          <cell r="Q3125"/>
          <cell r="R3125"/>
          <cell r="S3125"/>
          <cell r="U3125"/>
          <cell r="V3125"/>
          <cell r="W3125"/>
          <cell r="X3125">
            <v>37895</v>
          </cell>
          <cell r="Y3125">
            <v>12840</v>
          </cell>
          <cell r="Z3125">
            <v>37895</v>
          </cell>
          <cell r="AA3125"/>
          <cell r="AB3125"/>
          <cell r="AC3125"/>
        </row>
        <row r="3126">
          <cell r="A3126">
            <v>37911</v>
          </cell>
          <cell r="B3126">
            <v>6500</v>
          </cell>
          <cell r="C3126"/>
          <cell r="D3126"/>
          <cell r="E3126">
            <v>1</v>
          </cell>
          <cell r="F3126">
            <v>1.5</v>
          </cell>
          <cell r="G3126">
            <v>1.38</v>
          </cell>
          <cell r="H3126">
            <v>8970</v>
          </cell>
          <cell r="I3126">
            <v>6500</v>
          </cell>
          <cell r="N3126"/>
          <cell r="P3126"/>
          <cell r="Q3126"/>
          <cell r="R3126"/>
          <cell r="S3126"/>
          <cell r="U3126"/>
          <cell r="V3126"/>
          <cell r="W3126"/>
          <cell r="X3126">
            <v>37895</v>
          </cell>
          <cell r="Y3126">
            <v>8970</v>
          </cell>
          <cell r="Z3126">
            <v>37895</v>
          </cell>
          <cell r="AA3126"/>
          <cell r="AB3126"/>
          <cell r="AC3126"/>
        </row>
        <row r="3127">
          <cell r="A3127">
            <v>37912</v>
          </cell>
          <cell r="B3127">
            <v>6500</v>
          </cell>
          <cell r="C3127"/>
          <cell r="D3127"/>
          <cell r="E3127">
            <v>1</v>
          </cell>
          <cell r="F3127">
            <v>1.5</v>
          </cell>
          <cell r="G3127">
            <v>1.38</v>
          </cell>
          <cell r="H3127">
            <v>8970</v>
          </cell>
          <cell r="I3127">
            <v>6500</v>
          </cell>
          <cell r="N3127"/>
          <cell r="P3127"/>
          <cell r="Q3127"/>
          <cell r="R3127"/>
          <cell r="S3127"/>
          <cell r="U3127"/>
          <cell r="V3127"/>
          <cell r="W3127"/>
          <cell r="X3127">
            <v>37895</v>
          </cell>
          <cell r="Y3127">
            <v>8970</v>
          </cell>
          <cell r="Z3127">
            <v>37895</v>
          </cell>
          <cell r="AA3127"/>
          <cell r="AB3127"/>
          <cell r="AC3127"/>
        </row>
        <row r="3128">
          <cell r="A3128">
            <v>37913</v>
          </cell>
          <cell r="B3128">
            <v>6500</v>
          </cell>
          <cell r="C3128"/>
          <cell r="D3128"/>
          <cell r="E3128">
            <v>1</v>
          </cell>
          <cell r="F3128">
            <v>1.5</v>
          </cell>
          <cell r="G3128">
            <v>1.38</v>
          </cell>
          <cell r="H3128">
            <v>8970</v>
          </cell>
          <cell r="I3128">
            <v>6500</v>
          </cell>
          <cell r="N3128"/>
          <cell r="P3128"/>
          <cell r="Q3128"/>
          <cell r="R3128"/>
          <cell r="S3128"/>
          <cell r="U3128"/>
          <cell r="V3128"/>
          <cell r="W3128"/>
          <cell r="X3128">
            <v>37895</v>
          </cell>
          <cell r="Y3128">
            <v>8970</v>
          </cell>
          <cell r="Z3128">
            <v>37895</v>
          </cell>
          <cell r="AA3128"/>
          <cell r="AB3128"/>
          <cell r="AC3128"/>
        </row>
        <row r="3129">
          <cell r="A3129">
            <v>37914</v>
          </cell>
          <cell r="B3129">
            <v>6575</v>
          </cell>
          <cell r="C3129"/>
          <cell r="D3129"/>
          <cell r="E3129">
            <v>0.95</v>
          </cell>
          <cell r="F3129">
            <v>0.98</v>
          </cell>
          <cell r="G3129">
            <v>0.98</v>
          </cell>
          <cell r="H3129">
            <v>6443.5</v>
          </cell>
          <cell r="I3129">
            <v>6575</v>
          </cell>
          <cell r="N3129"/>
          <cell r="P3129"/>
          <cell r="Q3129"/>
          <cell r="R3129"/>
          <cell r="S3129"/>
          <cell r="U3129"/>
          <cell r="V3129"/>
          <cell r="W3129"/>
          <cell r="X3129">
            <v>37895</v>
          </cell>
          <cell r="Y3129">
            <v>6443.5</v>
          </cell>
          <cell r="Z3129">
            <v>37895</v>
          </cell>
          <cell r="AA3129"/>
          <cell r="AB3129"/>
          <cell r="AC3129"/>
        </row>
        <row r="3130">
          <cell r="A3130">
            <v>37915</v>
          </cell>
          <cell r="B3130">
            <v>0</v>
          </cell>
          <cell r="C3130"/>
          <cell r="D3130"/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N3130"/>
          <cell r="P3130"/>
          <cell r="Q3130"/>
          <cell r="R3130"/>
          <cell r="S3130"/>
          <cell r="U3130"/>
          <cell r="V3130"/>
          <cell r="W3130"/>
          <cell r="X3130">
            <v>37895</v>
          </cell>
          <cell r="Y3130">
            <v>0</v>
          </cell>
          <cell r="Z3130" t="str">
            <v/>
          </cell>
          <cell r="AA3130"/>
          <cell r="AB3130"/>
          <cell r="AC3130"/>
        </row>
        <row r="3131">
          <cell r="A3131">
            <v>37916</v>
          </cell>
          <cell r="B3131">
            <v>2000</v>
          </cell>
          <cell r="C3131"/>
          <cell r="D3131"/>
          <cell r="E3131">
            <v>0.95</v>
          </cell>
          <cell r="F3131">
            <v>1</v>
          </cell>
          <cell r="G3131">
            <v>0.99</v>
          </cell>
          <cell r="H3131">
            <v>1980</v>
          </cell>
          <cell r="I3131">
            <v>2000</v>
          </cell>
          <cell r="N3131"/>
          <cell r="P3131"/>
          <cell r="Q3131"/>
          <cell r="R3131"/>
          <cell r="S3131"/>
          <cell r="U3131"/>
          <cell r="V3131"/>
          <cell r="W3131"/>
          <cell r="X3131">
            <v>37895</v>
          </cell>
          <cell r="Y3131">
            <v>1980</v>
          </cell>
          <cell r="Z3131">
            <v>37895</v>
          </cell>
          <cell r="AA3131"/>
          <cell r="AB3131"/>
          <cell r="AC3131"/>
        </row>
        <row r="3132">
          <cell r="A3132">
            <v>37917</v>
          </cell>
          <cell r="B3132">
            <v>3000</v>
          </cell>
          <cell r="C3132"/>
          <cell r="D3132"/>
          <cell r="E3132">
            <v>1</v>
          </cell>
          <cell r="F3132">
            <v>1.1000000000000001</v>
          </cell>
          <cell r="G3132">
            <v>1.05</v>
          </cell>
          <cell r="H3132">
            <v>3150</v>
          </cell>
          <cell r="I3132">
            <v>3000</v>
          </cell>
          <cell r="N3132"/>
          <cell r="P3132"/>
          <cell r="Q3132"/>
          <cell r="R3132"/>
          <cell r="S3132"/>
          <cell r="U3132"/>
          <cell r="V3132"/>
          <cell r="W3132"/>
          <cell r="X3132">
            <v>37895</v>
          </cell>
          <cell r="Y3132">
            <v>3150</v>
          </cell>
          <cell r="Z3132">
            <v>37895</v>
          </cell>
          <cell r="AA3132"/>
          <cell r="AB3132"/>
          <cell r="AC3132"/>
        </row>
        <row r="3133">
          <cell r="A3133">
            <v>37918</v>
          </cell>
          <cell r="B3133">
            <v>6500</v>
          </cell>
          <cell r="C3133"/>
          <cell r="D3133"/>
          <cell r="E3133">
            <v>1</v>
          </cell>
          <cell r="F3133">
            <v>1.5</v>
          </cell>
          <cell r="G3133">
            <v>1.29</v>
          </cell>
          <cell r="H3133">
            <v>8385</v>
          </cell>
          <cell r="I3133">
            <v>6500</v>
          </cell>
          <cell r="N3133"/>
          <cell r="P3133"/>
          <cell r="Q3133"/>
          <cell r="R3133"/>
          <cell r="S3133"/>
          <cell r="U3133"/>
          <cell r="V3133"/>
          <cell r="W3133"/>
          <cell r="X3133">
            <v>37895</v>
          </cell>
          <cell r="Y3133">
            <v>8385</v>
          </cell>
          <cell r="Z3133">
            <v>37895</v>
          </cell>
          <cell r="AA3133"/>
          <cell r="AB3133"/>
          <cell r="AC3133"/>
        </row>
        <row r="3134">
          <cell r="A3134">
            <v>37919</v>
          </cell>
          <cell r="B3134">
            <v>6500</v>
          </cell>
          <cell r="C3134"/>
          <cell r="D3134"/>
          <cell r="E3134">
            <v>1</v>
          </cell>
          <cell r="F3134">
            <v>1.5</v>
          </cell>
          <cell r="G3134">
            <v>1.29</v>
          </cell>
          <cell r="H3134">
            <v>8385</v>
          </cell>
          <cell r="I3134">
            <v>6500</v>
          </cell>
          <cell r="N3134"/>
          <cell r="P3134"/>
          <cell r="Q3134"/>
          <cell r="R3134"/>
          <cell r="S3134"/>
          <cell r="U3134"/>
          <cell r="V3134"/>
          <cell r="W3134"/>
          <cell r="X3134">
            <v>37895</v>
          </cell>
          <cell r="Y3134">
            <v>8385</v>
          </cell>
          <cell r="Z3134">
            <v>37895</v>
          </cell>
          <cell r="AA3134"/>
          <cell r="AB3134"/>
          <cell r="AC3134"/>
        </row>
        <row r="3135">
          <cell r="A3135">
            <v>37920</v>
          </cell>
          <cell r="B3135">
            <v>6500</v>
          </cell>
          <cell r="C3135"/>
          <cell r="D3135"/>
          <cell r="E3135">
            <v>1</v>
          </cell>
          <cell r="F3135">
            <v>1.5</v>
          </cell>
          <cell r="G3135">
            <v>1.29</v>
          </cell>
          <cell r="H3135">
            <v>8385</v>
          </cell>
          <cell r="I3135">
            <v>6500</v>
          </cell>
          <cell r="N3135"/>
          <cell r="P3135"/>
          <cell r="Q3135"/>
          <cell r="R3135"/>
          <cell r="S3135"/>
          <cell r="U3135"/>
          <cell r="V3135"/>
          <cell r="W3135"/>
          <cell r="X3135">
            <v>37895</v>
          </cell>
          <cell r="Y3135">
            <v>8385</v>
          </cell>
          <cell r="Z3135">
            <v>37895</v>
          </cell>
          <cell r="AA3135"/>
          <cell r="AB3135"/>
          <cell r="AC3135"/>
        </row>
        <row r="3136">
          <cell r="A3136">
            <v>37921</v>
          </cell>
          <cell r="B3136">
            <v>5000</v>
          </cell>
          <cell r="C3136"/>
          <cell r="D3136"/>
          <cell r="E3136">
            <v>1.1000000000000001</v>
          </cell>
          <cell r="F3136">
            <v>1.1000000000000001</v>
          </cell>
          <cell r="G3136">
            <v>1.1000000000000001</v>
          </cell>
          <cell r="H3136">
            <v>5500</v>
          </cell>
          <cell r="I3136">
            <v>5000</v>
          </cell>
          <cell r="N3136"/>
          <cell r="P3136"/>
          <cell r="Q3136"/>
          <cell r="R3136"/>
          <cell r="S3136"/>
          <cell r="U3136"/>
          <cell r="V3136"/>
          <cell r="W3136"/>
          <cell r="X3136">
            <v>37895</v>
          </cell>
          <cell r="Y3136">
            <v>5500</v>
          </cell>
          <cell r="Z3136">
            <v>37895</v>
          </cell>
          <cell r="AA3136"/>
          <cell r="AB3136"/>
          <cell r="AC3136"/>
        </row>
        <row r="3137">
          <cell r="A3137">
            <v>37922</v>
          </cell>
          <cell r="B3137">
            <v>0</v>
          </cell>
          <cell r="C3137"/>
          <cell r="D3137"/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N3137"/>
          <cell r="P3137"/>
          <cell r="Q3137"/>
          <cell r="R3137"/>
          <cell r="S3137"/>
          <cell r="U3137"/>
          <cell r="V3137"/>
          <cell r="W3137"/>
          <cell r="X3137">
            <v>37895</v>
          </cell>
          <cell r="Y3137">
            <v>0</v>
          </cell>
          <cell r="Z3137" t="str">
            <v/>
          </cell>
          <cell r="AA3137"/>
          <cell r="AB3137"/>
          <cell r="AC3137"/>
        </row>
        <row r="3138">
          <cell r="A3138">
            <v>37923</v>
          </cell>
          <cell r="B3138">
            <v>0</v>
          </cell>
          <cell r="C3138"/>
          <cell r="D3138"/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N3138"/>
          <cell r="P3138"/>
          <cell r="Q3138"/>
          <cell r="R3138"/>
          <cell r="S3138"/>
          <cell r="U3138"/>
          <cell r="V3138"/>
          <cell r="W3138"/>
          <cell r="X3138">
            <v>37895</v>
          </cell>
          <cell r="Y3138">
            <v>0</v>
          </cell>
          <cell r="Z3138" t="str">
            <v/>
          </cell>
          <cell r="AA3138"/>
          <cell r="AB3138"/>
          <cell r="AC3138"/>
        </row>
        <row r="3139">
          <cell r="A3139">
            <v>37924</v>
          </cell>
          <cell r="B3139">
            <v>5500</v>
          </cell>
          <cell r="C3139"/>
          <cell r="D3139"/>
          <cell r="E3139">
            <v>1.1000000000000001</v>
          </cell>
          <cell r="F3139">
            <v>1.1499999999999999</v>
          </cell>
          <cell r="G3139">
            <v>1.1100000000000001</v>
          </cell>
          <cell r="H3139">
            <v>6105.0000000000009</v>
          </cell>
          <cell r="I3139">
            <v>5500</v>
          </cell>
          <cell r="N3139"/>
          <cell r="P3139"/>
          <cell r="Q3139"/>
          <cell r="R3139"/>
          <cell r="S3139"/>
          <cell r="U3139"/>
          <cell r="V3139"/>
          <cell r="W3139"/>
          <cell r="X3139">
            <v>37895</v>
          </cell>
          <cell r="Y3139">
            <v>6105.0000000000009</v>
          </cell>
          <cell r="Z3139">
            <v>37895</v>
          </cell>
          <cell r="AA3139"/>
          <cell r="AB3139"/>
          <cell r="AC3139"/>
        </row>
        <row r="3140">
          <cell r="A3140">
            <v>37925</v>
          </cell>
          <cell r="B3140">
            <v>0</v>
          </cell>
          <cell r="C3140"/>
          <cell r="D3140"/>
          <cell r="E3140"/>
          <cell r="F3140"/>
          <cell r="G3140"/>
          <cell r="H3140">
            <v>0</v>
          </cell>
          <cell r="I3140">
            <v>0</v>
          </cell>
          <cell r="J3140">
            <v>175299.5</v>
          </cell>
          <cell r="K3140">
            <v>154875</v>
          </cell>
          <cell r="L3140">
            <v>1.1318773204196932</v>
          </cell>
          <cell r="M3140"/>
          <cell r="N3140"/>
          <cell r="O3140"/>
          <cell r="P3140"/>
          <cell r="Q3140"/>
          <cell r="R3140"/>
          <cell r="S3140"/>
          <cell r="T3140"/>
          <cell r="U3140"/>
          <cell r="V3140"/>
          <cell r="W3140"/>
          <cell r="X3140">
            <v>37895</v>
          </cell>
          <cell r="Y3140">
            <v>0</v>
          </cell>
          <cell r="Z3140" t="str">
            <v/>
          </cell>
          <cell r="AA3140"/>
          <cell r="AB3140"/>
          <cell r="AC3140"/>
        </row>
        <row r="3141">
          <cell r="A3141">
            <v>37926</v>
          </cell>
          <cell r="B3141">
            <v>5500</v>
          </cell>
          <cell r="C3141"/>
          <cell r="D3141"/>
          <cell r="E3141">
            <v>1.1000000000000001</v>
          </cell>
          <cell r="F3141">
            <v>1.1499999999999999</v>
          </cell>
          <cell r="G3141">
            <v>1.1100000000000001</v>
          </cell>
          <cell r="H3141">
            <v>6105.0000000000009</v>
          </cell>
          <cell r="I3141">
            <v>5500</v>
          </cell>
          <cell r="N3141"/>
          <cell r="P3141"/>
          <cell r="Q3141"/>
          <cell r="R3141"/>
          <cell r="S3141"/>
          <cell r="U3141"/>
          <cell r="V3141"/>
          <cell r="W3141"/>
          <cell r="X3141">
            <v>37926</v>
          </cell>
          <cell r="Y3141">
            <v>6105.0000000000009</v>
          </cell>
          <cell r="Z3141">
            <v>37926</v>
          </cell>
          <cell r="AA3141"/>
          <cell r="AB3141"/>
          <cell r="AC3141"/>
        </row>
        <row r="3142">
          <cell r="A3142">
            <v>37927</v>
          </cell>
          <cell r="B3142">
            <v>5500</v>
          </cell>
          <cell r="C3142"/>
          <cell r="D3142"/>
          <cell r="E3142">
            <v>1.1000000000000001</v>
          </cell>
          <cell r="F3142">
            <v>1.1499999999999999</v>
          </cell>
          <cell r="G3142">
            <v>1.1100000000000001</v>
          </cell>
          <cell r="H3142">
            <v>6105.0000000000009</v>
          </cell>
          <cell r="I3142">
            <v>5500</v>
          </cell>
          <cell r="N3142"/>
          <cell r="P3142"/>
          <cell r="Q3142"/>
          <cell r="R3142"/>
          <cell r="S3142"/>
          <cell r="U3142"/>
          <cell r="V3142"/>
          <cell r="W3142"/>
          <cell r="X3142">
            <v>37926</v>
          </cell>
          <cell r="Y3142">
            <v>6105.0000000000009</v>
          </cell>
          <cell r="Z3142">
            <v>37926</v>
          </cell>
          <cell r="AA3142"/>
          <cell r="AB3142"/>
          <cell r="AC3142"/>
        </row>
        <row r="3143">
          <cell r="A3143">
            <v>37928</v>
          </cell>
          <cell r="B3143">
            <v>2000</v>
          </cell>
          <cell r="C3143"/>
          <cell r="D3143"/>
          <cell r="E3143">
            <v>1.1000000000000001</v>
          </cell>
          <cell r="F3143">
            <v>1.1000000000000001</v>
          </cell>
          <cell r="G3143">
            <v>1.1000000000000001</v>
          </cell>
          <cell r="H3143">
            <v>2200</v>
          </cell>
          <cell r="I3143">
            <v>2000</v>
          </cell>
          <cell r="N3143"/>
          <cell r="P3143"/>
          <cell r="Q3143"/>
          <cell r="R3143"/>
          <cell r="S3143"/>
          <cell r="U3143"/>
          <cell r="V3143"/>
          <cell r="W3143"/>
          <cell r="X3143">
            <v>37926</v>
          </cell>
          <cell r="Y3143">
            <v>2200</v>
          </cell>
          <cell r="Z3143">
            <v>37926</v>
          </cell>
          <cell r="AA3143"/>
          <cell r="AB3143"/>
          <cell r="AC3143"/>
        </row>
        <row r="3144">
          <cell r="A3144">
            <v>37929</v>
          </cell>
          <cell r="B3144">
            <v>0</v>
          </cell>
          <cell r="C3144"/>
          <cell r="D3144"/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N3144"/>
          <cell r="P3144"/>
          <cell r="Q3144"/>
          <cell r="R3144"/>
          <cell r="S3144"/>
          <cell r="U3144"/>
          <cell r="V3144"/>
          <cell r="W3144"/>
          <cell r="X3144">
            <v>37926</v>
          </cell>
          <cell r="Y3144">
            <v>0</v>
          </cell>
          <cell r="Z3144" t="str">
            <v/>
          </cell>
          <cell r="AA3144"/>
          <cell r="AB3144"/>
          <cell r="AC3144"/>
        </row>
        <row r="3145">
          <cell r="A3145">
            <v>37930</v>
          </cell>
          <cell r="B3145">
            <v>0</v>
          </cell>
          <cell r="C3145"/>
          <cell r="D3145"/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N3145"/>
          <cell r="P3145"/>
          <cell r="Q3145"/>
          <cell r="R3145"/>
          <cell r="S3145"/>
          <cell r="U3145"/>
          <cell r="V3145"/>
          <cell r="W3145"/>
          <cell r="X3145">
            <v>37926</v>
          </cell>
          <cell r="Y3145">
            <v>0</v>
          </cell>
          <cell r="Z3145" t="str">
            <v/>
          </cell>
          <cell r="AA3145"/>
          <cell r="AB3145"/>
          <cell r="AC3145"/>
        </row>
        <row r="3146">
          <cell r="A3146">
            <v>37931</v>
          </cell>
          <cell r="B3146">
            <v>0</v>
          </cell>
          <cell r="C3146"/>
          <cell r="D3146"/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N3146"/>
          <cell r="P3146"/>
          <cell r="Q3146"/>
          <cell r="R3146"/>
          <cell r="S3146"/>
          <cell r="U3146"/>
          <cell r="V3146"/>
          <cell r="W3146"/>
          <cell r="X3146">
            <v>37926</v>
          </cell>
          <cell r="Y3146">
            <v>0</v>
          </cell>
          <cell r="Z3146" t="str">
            <v/>
          </cell>
          <cell r="AA3146"/>
          <cell r="AB3146"/>
          <cell r="AC3146"/>
        </row>
        <row r="3147">
          <cell r="A3147">
            <v>37932</v>
          </cell>
          <cell r="B3147">
            <v>7000</v>
          </cell>
          <cell r="C3147"/>
          <cell r="D3147"/>
          <cell r="E3147">
            <v>1.1000000000000001</v>
          </cell>
          <cell r="F3147">
            <v>1.1000000000000001</v>
          </cell>
          <cell r="G3147">
            <v>1.1000000000000001</v>
          </cell>
          <cell r="H3147">
            <v>7700.0000000000009</v>
          </cell>
          <cell r="I3147">
            <v>7000</v>
          </cell>
          <cell r="N3147"/>
          <cell r="P3147"/>
          <cell r="Q3147"/>
          <cell r="R3147"/>
          <cell r="S3147"/>
          <cell r="U3147"/>
          <cell r="V3147"/>
          <cell r="W3147"/>
          <cell r="X3147">
            <v>37926</v>
          </cell>
          <cell r="Y3147">
            <v>7700.0000000000009</v>
          </cell>
          <cell r="Z3147">
            <v>37926</v>
          </cell>
          <cell r="AA3147"/>
          <cell r="AB3147"/>
          <cell r="AC3147"/>
        </row>
        <row r="3148">
          <cell r="A3148">
            <v>37933</v>
          </cell>
          <cell r="B3148">
            <v>7000</v>
          </cell>
          <cell r="C3148"/>
          <cell r="D3148"/>
          <cell r="E3148">
            <v>1.1000000000000001</v>
          </cell>
          <cell r="F3148">
            <v>1.1000000000000001</v>
          </cell>
          <cell r="G3148">
            <v>1.1000000000000001</v>
          </cell>
          <cell r="H3148">
            <v>7700.0000000000009</v>
          </cell>
          <cell r="I3148">
            <v>7000</v>
          </cell>
          <cell r="N3148"/>
          <cell r="P3148"/>
          <cell r="Q3148"/>
          <cell r="R3148"/>
          <cell r="S3148"/>
          <cell r="U3148"/>
          <cell r="V3148"/>
          <cell r="W3148"/>
          <cell r="X3148">
            <v>37926</v>
          </cell>
          <cell r="Y3148">
            <v>7700.0000000000009</v>
          </cell>
          <cell r="Z3148">
            <v>37926</v>
          </cell>
          <cell r="AA3148"/>
          <cell r="AB3148"/>
          <cell r="AC3148"/>
        </row>
        <row r="3149">
          <cell r="A3149">
            <v>37934</v>
          </cell>
          <cell r="B3149">
            <v>7000</v>
          </cell>
          <cell r="C3149"/>
          <cell r="D3149"/>
          <cell r="E3149">
            <v>1.1000000000000001</v>
          </cell>
          <cell r="F3149">
            <v>1.1000000000000001</v>
          </cell>
          <cell r="G3149">
            <v>1.1000000000000001</v>
          </cell>
          <cell r="H3149">
            <v>7700.0000000000009</v>
          </cell>
          <cell r="I3149">
            <v>7000</v>
          </cell>
          <cell r="N3149"/>
          <cell r="P3149"/>
          <cell r="Q3149"/>
          <cell r="R3149"/>
          <cell r="S3149"/>
          <cell r="U3149"/>
          <cell r="V3149"/>
          <cell r="W3149"/>
          <cell r="X3149">
            <v>37926</v>
          </cell>
          <cell r="Y3149">
            <v>7700.0000000000009</v>
          </cell>
          <cell r="Z3149">
            <v>37926</v>
          </cell>
          <cell r="AA3149"/>
          <cell r="AB3149"/>
          <cell r="AC3149"/>
        </row>
        <row r="3150">
          <cell r="A3150">
            <v>37935</v>
          </cell>
          <cell r="B3150">
            <v>0</v>
          </cell>
          <cell r="C3150"/>
          <cell r="D3150"/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N3150"/>
          <cell r="P3150"/>
          <cell r="Q3150"/>
          <cell r="R3150"/>
          <cell r="S3150"/>
          <cell r="U3150"/>
          <cell r="V3150"/>
          <cell r="W3150"/>
          <cell r="X3150">
            <v>37926</v>
          </cell>
          <cell r="Y3150">
            <v>0</v>
          </cell>
          <cell r="Z3150" t="str">
            <v/>
          </cell>
          <cell r="AA3150"/>
          <cell r="AB3150"/>
          <cell r="AC3150"/>
        </row>
        <row r="3151">
          <cell r="A3151">
            <v>37936</v>
          </cell>
          <cell r="B3151">
            <v>4500</v>
          </cell>
          <cell r="C3151"/>
          <cell r="D3151"/>
          <cell r="E3151">
            <v>1.1000000000000001</v>
          </cell>
          <cell r="F3151">
            <v>1.1000000000000001</v>
          </cell>
          <cell r="G3151">
            <v>1.1000000000000001</v>
          </cell>
          <cell r="H3151">
            <v>4950</v>
          </cell>
          <cell r="I3151">
            <v>4500</v>
          </cell>
          <cell r="N3151"/>
          <cell r="P3151"/>
          <cell r="Q3151"/>
          <cell r="R3151"/>
          <cell r="S3151"/>
          <cell r="U3151"/>
          <cell r="V3151"/>
          <cell r="W3151"/>
          <cell r="X3151">
            <v>37926</v>
          </cell>
          <cell r="Y3151">
            <v>4950</v>
          </cell>
          <cell r="Z3151">
            <v>37926</v>
          </cell>
          <cell r="AA3151"/>
          <cell r="AB3151"/>
          <cell r="AC3151"/>
        </row>
        <row r="3152">
          <cell r="A3152">
            <v>37937</v>
          </cell>
          <cell r="B3152">
            <v>2500</v>
          </cell>
          <cell r="C3152"/>
          <cell r="D3152"/>
          <cell r="E3152">
            <v>1.1000000000000001</v>
          </cell>
          <cell r="F3152">
            <v>1.1000000000000001</v>
          </cell>
          <cell r="G3152">
            <v>1.1000000000000001</v>
          </cell>
          <cell r="H3152">
            <v>2750</v>
          </cell>
          <cell r="I3152">
            <v>2500</v>
          </cell>
          <cell r="N3152"/>
          <cell r="P3152"/>
          <cell r="Q3152"/>
          <cell r="R3152"/>
          <cell r="S3152"/>
          <cell r="U3152"/>
          <cell r="V3152"/>
          <cell r="W3152"/>
          <cell r="X3152">
            <v>37926</v>
          </cell>
          <cell r="Y3152">
            <v>2750</v>
          </cell>
          <cell r="Z3152">
            <v>37926</v>
          </cell>
          <cell r="AA3152"/>
          <cell r="AB3152"/>
          <cell r="AC3152"/>
        </row>
        <row r="3153">
          <cell r="A3153">
            <v>37938</v>
          </cell>
          <cell r="B3153">
            <v>8000</v>
          </cell>
          <cell r="C3153"/>
          <cell r="D3153"/>
          <cell r="E3153">
            <v>1.1000000000000001</v>
          </cell>
          <cell r="F3153">
            <v>1.1499999999999999</v>
          </cell>
          <cell r="G3153">
            <v>1.1100000000000001</v>
          </cell>
          <cell r="H3153">
            <v>8880</v>
          </cell>
          <cell r="I3153">
            <v>8000</v>
          </cell>
          <cell r="N3153"/>
          <cell r="P3153"/>
          <cell r="Q3153"/>
          <cell r="R3153"/>
          <cell r="S3153"/>
          <cell r="U3153"/>
          <cell r="V3153"/>
          <cell r="W3153"/>
          <cell r="X3153">
            <v>37926</v>
          </cell>
          <cell r="Y3153">
            <v>8880</v>
          </cell>
          <cell r="Z3153">
            <v>37926</v>
          </cell>
          <cell r="AA3153"/>
          <cell r="AB3153"/>
          <cell r="AC3153"/>
        </row>
        <row r="3154">
          <cell r="A3154">
            <v>37939</v>
          </cell>
          <cell r="B3154">
            <v>6000</v>
          </cell>
          <cell r="C3154"/>
          <cell r="D3154"/>
          <cell r="E3154">
            <v>1.1000000000000001</v>
          </cell>
          <cell r="F3154">
            <v>1.1499999999999999</v>
          </cell>
          <cell r="G3154">
            <v>1.1100000000000001</v>
          </cell>
          <cell r="H3154">
            <v>6660.0000000000009</v>
          </cell>
          <cell r="I3154">
            <v>6000</v>
          </cell>
          <cell r="N3154"/>
          <cell r="P3154"/>
          <cell r="Q3154"/>
          <cell r="R3154"/>
          <cell r="S3154"/>
          <cell r="U3154"/>
          <cell r="V3154"/>
          <cell r="W3154"/>
          <cell r="X3154">
            <v>37926</v>
          </cell>
          <cell r="Y3154">
            <v>6660.0000000000009</v>
          </cell>
          <cell r="Z3154">
            <v>37926</v>
          </cell>
          <cell r="AA3154"/>
          <cell r="AB3154"/>
          <cell r="AC3154"/>
        </row>
        <row r="3155">
          <cell r="A3155">
            <v>37940</v>
          </cell>
          <cell r="B3155">
            <v>6000</v>
          </cell>
          <cell r="C3155"/>
          <cell r="D3155"/>
          <cell r="E3155">
            <v>1.1000000000000001</v>
          </cell>
          <cell r="F3155">
            <v>1.1499999999999999</v>
          </cell>
          <cell r="G3155">
            <v>1.1100000000000001</v>
          </cell>
          <cell r="H3155">
            <v>6660.0000000000009</v>
          </cell>
          <cell r="I3155">
            <v>6000</v>
          </cell>
          <cell r="N3155"/>
          <cell r="P3155"/>
          <cell r="Q3155"/>
          <cell r="R3155"/>
          <cell r="S3155"/>
          <cell r="U3155"/>
          <cell r="V3155"/>
          <cell r="W3155"/>
          <cell r="X3155">
            <v>37926</v>
          </cell>
          <cell r="Y3155">
            <v>6660.0000000000009</v>
          </cell>
          <cell r="Z3155">
            <v>37926</v>
          </cell>
          <cell r="AA3155"/>
          <cell r="AB3155"/>
          <cell r="AC3155"/>
        </row>
        <row r="3156">
          <cell r="A3156">
            <v>37941</v>
          </cell>
          <cell r="B3156">
            <v>6000</v>
          </cell>
          <cell r="C3156"/>
          <cell r="D3156"/>
          <cell r="E3156">
            <v>1.1000000000000001</v>
          </cell>
          <cell r="F3156">
            <v>1.1499999999999999</v>
          </cell>
          <cell r="G3156">
            <v>1.1100000000000001</v>
          </cell>
          <cell r="H3156">
            <v>6660.0000000000009</v>
          </cell>
          <cell r="I3156">
            <v>6000</v>
          </cell>
          <cell r="N3156"/>
          <cell r="P3156"/>
          <cell r="Q3156"/>
          <cell r="R3156"/>
          <cell r="S3156"/>
          <cell r="U3156"/>
          <cell r="V3156"/>
          <cell r="W3156"/>
          <cell r="X3156">
            <v>37926</v>
          </cell>
          <cell r="Y3156">
            <v>6660.0000000000009</v>
          </cell>
          <cell r="Z3156">
            <v>37926</v>
          </cell>
          <cell r="AA3156"/>
          <cell r="AB3156"/>
          <cell r="AC3156"/>
        </row>
        <row r="3157">
          <cell r="A3157">
            <v>37942</v>
          </cell>
          <cell r="B3157">
            <v>6500</v>
          </cell>
          <cell r="C3157"/>
          <cell r="D3157"/>
          <cell r="E3157">
            <v>1.1000000000000001</v>
          </cell>
          <cell r="F3157">
            <v>1.1000000000000001</v>
          </cell>
          <cell r="G3157">
            <v>1.1000000000000001</v>
          </cell>
          <cell r="H3157">
            <v>7150.0000000000009</v>
          </cell>
          <cell r="I3157">
            <v>6500</v>
          </cell>
          <cell r="N3157"/>
          <cell r="P3157"/>
          <cell r="Q3157"/>
          <cell r="R3157"/>
          <cell r="S3157"/>
          <cell r="U3157"/>
          <cell r="V3157"/>
          <cell r="W3157"/>
          <cell r="X3157">
            <v>37926</v>
          </cell>
          <cell r="Y3157">
            <v>7150.0000000000009</v>
          </cell>
          <cell r="Z3157">
            <v>37926</v>
          </cell>
          <cell r="AA3157"/>
          <cell r="AB3157"/>
          <cell r="AC3157"/>
        </row>
        <row r="3158">
          <cell r="A3158">
            <v>37943</v>
          </cell>
          <cell r="B3158">
            <v>4500</v>
          </cell>
          <cell r="C3158"/>
          <cell r="D3158"/>
          <cell r="E3158">
            <v>1.1000000000000001</v>
          </cell>
          <cell r="F3158">
            <v>1.1000000000000001</v>
          </cell>
          <cell r="G3158">
            <v>1.1000000000000001</v>
          </cell>
          <cell r="H3158">
            <v>4950</v>
          </cell>
          <cell r="I3158">
            <v>4500</v>
          </cell>
          <cell r="N3158"/>
          <cell r="P3158"/>
          <cell r="Q3158"/>
          <cell r="R3158"/>
          <cell r="S3158"/>
          <cell r="U3158"/>
          <cell r="V3158"/>
          <cell r="W3158"/>
          <cell r="X3158">
            <v>37926</v>
          </cell>
          <cell r="Y3158">
            <v>4950</v>
          </cell>
          <cell r="Z3158">
            <v>37926</v>
          </cell>
          <cell r="AA3158"/>
          <cell r="AB3158"/>
          <cell r="AC3158"/>
        </row>
        <row r="3159">
          <cell r="A3159">
            <v>37944</v>
          </cell>
          <cell r="B3159">
            <v>0</v>
          </cell>
          <cell r="C3159"/>
          <cell r="D3159"/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N3159"/>
          <cell r="P3159"/>
          <cell r="Q3159"/>
          <cell r="R3159"/>
          <cell r="S3159"/>
          <cell r="U3159"/>
          <cell r="V3159"/>
          <cell r="W3159"/>
          <cell r="X3159">
            <v>37926</v>
          </cell>
          <cell r="Y3159">
            <v>0</v>
          </cell>
          <cell r="Z3159" t="str">
            <v/>
          </cell>
          <cell r="AA3159"/>
          <cell r="AB3159"/>
          <cell r="AC3159"/>
        </row>
        <row r="3160">
          <cell r="A3160">
            <v>37945</v>
          </cell>
          <cell r="B3160">
            <v>0</v>
          </cell>
          <cell r="C3160"/>
          <cell r="D3160"/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N3160"/>
          <cell r="P3160"/>
          <cell r="Q3160"/>
          <cell r="R3160"/>
          <cell r="S3160"/>
          <cell r="U3160"/>
          <cell r="V3160"/>
          <cell r="W3160"/>
          <cell r="X3160">
            <v>37926</v>
          </cell>
          <cell r="Y3160">
            <v>0</v>
          </cell>
          <cell r="Z3160" t="str">
            <v/>
          </cell>
          <cell r="AA3160"/>
          <cell r="AB3160"/>
          <cell r="AC3160"/>
        </row>
        <row r="3161">
          <cell r="A3161">
            <v>37946</v>
          </cell>
          <cell r="B3161">
            <v>0</v>
          </cell>
          <cell r="C3161"/>
          <cell r="D3161"/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N3161"/>
          <cell r="P3161"/>
          <cell r="Q3161"/>
          <cell r="R3161"/>
          <cell r="S3161"/>
          <cell r="U3161"/>
          <cell r="V3161"/>
          <cell r="W3161"/>
          <cell r="X3161">
            <v>37926</v>
          </cell>
          <cell r="Y3161">
            <v>0</v>
          </cell>
          <cell r="Z3161" t="str">
            <v/>
          </cell>
          <cell r="AA3161"/>
          <cell r="AB3161"/>
          <cell r="AC3161"/>
        </row>
        <row r="3162">
          <cell r="A3162">
            <v>37947</v>
          </cell>
          <cell r="B3162">
            <v>4500</v>
          </cell>
          <cell r="C3162"/>
          <cell r="D3162"/>
          <cell r="E3162">
            <v>1.1000000000000001</v>
          </cell>
          <cell r="F3162">
            <v>1.1000000000000001</v>
          </cell>
          <cell r="G3162">
            <v>1.1000000000000001</v>
          </cell>
          <cell r="H3162">
            <v>4950</v>
          </cell>
          <cell r="I3162">
            <v>4500</v>
          </cell>
          <cell r="N3162"/>
          <cell r="P3162"/>
          <cell r="Q3162"/>
          <cell r="R3162"/>
          <cell r="S3162"/>
          <cell r="U3162"/>
          <cell r="V3162"/>
          <cell r="W3162"/>
          <cell r="X3162">
            <v>37926</v>
          </cell>
          <cell r="Y3162">
            <v>4950</v>
          </cell>
          <cell r="Z3162">
            <v>37926</v>
          </cell>
          <cell r="AA3162"/>
          <cell r="AB3162"/>
          <cell r="AC3162"/>
        </row>
        <row r="3163">
          <cell r="A3163">
            <v>37948</v>
          </cell>
          <cell r="B3163">
            <v>4500</v>
          </cell>
          <cell r="C3163"/>
          <cell r="D3163"/>
          <cell r="E3163">
            <v>1.1000000000000001</v>
          </cell>
          <cell r="F3163">
            <v>1.1000000000000001</v>
          </cell>
          <cell r="G3163">
            <v>1.1000000000000001</v>
          </cell>
          <cell r="H3163">
            <v>4950</v>
          </cell>
          <cell r="I3163">
            <v>4500</v>
          </cell>
          <cell r="N3163"/>
          <cell r="P3163"/>
          <cell r="Q3163"/>
          <cell r="R3163"/>
          <cell r="S3163"/>
          <cell r="U3163"/>
          <cell r="V3163"/>
          <cell r="W3163"/>
          <cell r="X3163">
            <v>37926</v>
          </cell>
          <cell r="Y3163">
            <v>4950</v>
          </cell>
          <cell r="Z3163">
            <v>37926</v>
          </cell>
          <cell r="AA3163"/>
          <cell r="AB3163"/>
          <cell r="AC3163"/>
        </row>
        <row r="3164">
          <cell r="A3164">
            <v>37949</v>
          </cell>
          <cell r="B3164">
            <v>0</v>
          </cell>
          <cell r="C3164"/>
          <cell r="D3164"/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N3164"/>
          <cell r="P3164"/>
          <cell r="Q3164"/>
          <cell r="R3164"/>
          <cell r="S3164"/>
          <cell r="U3164"/>
          <cell r="V3164"/>
          <cell r="W3164"/>
          <cell r="X3164">
            <v>37926</v>
          </cell>
          <cell r="Y3164">
            <v>0</v>
          </cell>
          <cell r="Z3164" t="str">
            <v/>
          </cell>
          <cell r="AA3164"/>
          <cell r="AB3164"/>
          <cell r="AC3164"/>
        </row>
        <row r="3165">
          <cell r="A3165">
            <v>37950</v>
          </cell>
          <cell r="B3165">
            <v>0</v>
          </cell>
          <cell r="C3165"/>
          <cell r="D3165"/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N3165"/>
          <cell r="P3165"/>
          <cell r="Q3165"/>
          <cell r="R3165"/>
          <cell r="S3165"/>
          <cell r="U3165"/>
          <cell r="V3165"/>
          <cell r="W3165"/>
          <cell r="X3165">
            <v>37926</v>
          </cell>
          <cell r="Y3165">
            <v>0</v>
          </cell>
          <cell r="Z3165" t="str">
            <v/>
          </cell>
          <cell r="AA3165"/>
          <cell r="AB3165"/>
          <cell r="AC3165"/>
        </row>
        <row r="3166">
          <cell r="A3166">
            <v>37951</v>
          </cell>
          <cell r="B3166">
            <v>0</v>
          </cell>
          <cell r="C3166"/>
          <cell r="D3166"/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N3166"/>
          <cell r="P3166"/>
          <cell r="Q3166"/>
          <cell r="R3166"/>
          <cell r="S3166"/>
          <cell r="U3166"/>
          <cell r="V3166"/>
          <cell r="W3166"/>
          <cell r="X3166">
            <v>37926</v>
          </cell>
          <cell r="Y3166">
            <v>0</v>
          </cell>
          <cell r="Z3166" t="str">
            <v/>
          </cell>
          <cell r="AA3166"/>
          <cell r="AB3166"/>
          <cell r="AC3166"/>
        </row>
        <row r="3167">
          <cell r="A3167">
            <v>37952</v>
          </cell>
          <cell r="B3167">
            <v>2000</v>
          </cell>
          <cell r="C3167"/>
          <cell r="D3167"/>
          <cell r="E3167">
            <v>1</v>
          </cell>
          <cell r="F3167">
            <v>1</v>
          </cell>
          <cell r="G3167">
            <v>1</v>
          </cell>
          <cell r="H3167">
            <v>2000</v>
          </cell>
          <cell r="I3167">
            <v>2000</v>
          </cell>
          <cell r="N3167"/>
          <cell r="P3167"/>
          <cell r="Q3167"/>
          <cell r="R3167"/>
          <cell r="S3167"/>
          <cell r="U3167"/>
          <cell r="V3167"/>
          <cell r="W3167"/>
          <cell r="X3167">
            <v>37926</v>
          </cell>
          <cell r="Y3167">
            <v>2000</v>
          </cell>
          <cell r="Z3167">
            <v>37926</v>
          </cell>
          <cell r="AA3167"/>
          <cell r="AB3167"/>
          <cell r="AC3167"/>
        </row>
        <row r="3168">
          <cell r="A3168">
            <v>37953</v>
          </cell>
          <cell r="B3168">
            <v>17400</v>
          </cell>
          <cell r="C3168"/>
          <cell r="D3168"/>
          <cell r="E3168">
            <v>0.96</v>
          </cell>
          <cell r="F3168">
            <v>1.1200000000000001</v>
          </cell>
          <cell r="G3168">
            <v>1.06</v>
          </cell>
          <cell r="H3168">
            <v>18444</v>
          </cell>
          <cell r="I3168">
            <v>17400</v>
          </cell>
          <cell r="N3168"/>
          <cell r="P3168"/>
          <cell r="Q3168"/>
          <cell r="R3168"/>
          <cell r="S3168"/>
          <cell r="U3168"/>
          <cell r="V3168"/>
          <cell r="W3168"/>
          <cell r="X3168">
            <v>37926</v>
          </cell>
          <cell r="Y3168">
            <v>18444</v>
          </cell>
          <cell r="Z3168">
            <v>37926</v>
          </cell>
          <cell r="AA3168"/>
          <cell r="AB3168"/>
          <cell r="AC3168"/>
        </row>
        <row r="3169">
          <cell r="A3169">
            <v>37954</v>
          </cell>
          <cell r="B3169">
            <v>17400</v>
          </cell>
          <cell r="C3169"/>
          <cell r="D3169"/>
          <cell r="E3169">
            <v>0.96</v>
          </cell>
          <cell r="F3169">
            <v>1.1200000000000001</v>
          </cell>
          <cell r="G3169">
            <v>1.06</v>
          </cell>
          <cell r="H3169">
            <v>18444</v>
          </cell>
          <cell r="I3169">
            <v>17400</v>
          </cell>
          <cell r="N3169"/>
          <cell r="P3169"/>
          <cell r="Q3169"/>
          <cell r="R3169"/>
          <cell r="S3169"/>
          <cell r="U3169"/>
          <cell r="V3169"/>
          <cell r="W3169"/>
          <cell r="X3169">
            <v>37926</v>
          </cell>
          <cell r="Y3169">
            <v>18444</v>
          </cell>
          <cell r="Z3169">
            <v>37926</v>
          </cell>
          <cell r="AA3169"/>
          <cell r="AB3169"/>
          <cell r="AC3169"/>
        </row>
        <row r="3170">
          <cell r="A3170">
            <v>37955</v>
          </cell>
          <cell r="B3170">
            <v>17400</v>
          </cell>
          <cell r="C3170"/>
          <cell r="D3170"/>
          <cell r="E3170">
            <v>0.96</v>
          </cell>
          <cell r="F3170">
            <v>1.1200000000000001</v>
          </cell>
          <cell r="G3170">
            <v>1.06</v>
          </cell>
          <cell r="H3170">
            <v>18444</v>
          </cell>
          <cell r="I3170">
            <v>17400</v>
          </cell>
          <cell r="J3170">
            <v>153402</v>
          </cell>
          <cell r="K3170">
            <v>141200</v>
          </cell>
          <cell r="L3170">
            <v>1.0864164305949009</v>
          </cell>
          <cell r="M3170"/>
          <cell r="N3170"/>
          <cell r="O3170"/>
          <cell r="P3170"/>
          <cell r="Q3170"/>
          <cell r="R3170"/>
          <cell r="S3170"/>
          <cell r="T3170"/>
          <cell r="U3170"/>
          <cell r="V3170"/>
          <cell r="W3170"/>
          <cell r="X3170">
            <v>37926</v>
          </cell>
          <cell r="Y3170">
            <v>18444</v>
          </cell>
          <cell r="Z3170">
            <v>37926</v>
          </cell>
          <cell r="AA3170"/>
          <cell r="AB3170"/>
          <cell r="AC3170"/>
        </row>
        <row r="3171">
          <cell r="A3171">
            <v>37956</v>
          </cell>
          <cell r="B3171">
            <v>0</v>
          </cell>
          <cell r="C3171"/>
          <cell r="D3171"/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N3171"/>
          <cell r="P3171"/>
          <cell r="Q3171"/>
          <cell r="R3171"/>
          <cell r="S3171"/>
          <cell r="U3171"/>
          <cell r="V3171"/>
          <cell r="W3171"/>
          <cell r="X3171">
            <v>37956</v>
          </cell>
          <cell r="Y3171">
            <v>0</v>
          </cell>
          <cell r="Z3171" t="str">
            <v/>
          </cell>
          <cell r="AA3171"/>
          <cell r="AB3171"/>
          <cell r="AC3171"/>
        </row>
        <row r="3172">
          <cell r="A3172">
            <v>37957</v>
          </cell>
          <cell r="B3172">
            <v>0</v>
          </cell>
          <cell r="C3172"/>
          <cell r="D3172"/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N3172"/>
          <cell r="P3172"/>
          <cell r="Q3172"/>
          <cell r="R3172"/>
          <cell r="S3172"/>
          <cell r="U3172"/>
          <cell r="V3172"/>
          <cell r="W3172"/>
          <cell r="X3172">
            <v>37956</v>
          </cell>
          <cell r="Y3172">
            <v>0</v>
          </cell>
          <cell r="Z3172" t="str">
            <v/>
          </cell>
          <cell r="AA3172"/>
          <cell r="AB3172"/>
          <cell r="AC3172"/>
        </row>
        <row r="3173">
          <cell r="A3173">
            <v>37958</v>
          </cell>
          <cell r="B3173">
            <v>0</v>
          </cell>
          <cell r="C3173"/>
          <cell r="D3173"/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N3173"/>
          <cell r="P3173"/>
          <cell r="Q3173"/>
          <cell r="R3173"/>
          <cell r="S3173"/>
          <cell r="U3173"/>
          <cell r="V3173"/>
          <cell r="W3173"/>
          <cell r="X3173">
            <v>37956</v>
          </cell>
          <cell r="Y3173">
            <v>0</v>
          </cell>
          <cell r="Z3173" t="str">
            <v/>
          </cell>
          <cell r="AA3173"/>
          <cell r="AB3173"/>
          <cell r="AC3173"/>
        </row>
        <row r="3174">
          <cell r="A3174">
            <v>37959</v>
          </cell>
          <cell r="B3174">
            <v>2000</v>
          </cell>
          <cell r="C3174"/>
          <cell r="D3174"/>
          <cell r="E3174">
            <v>1</v>
          </cell>
          <cell r="F3174">
            <v>1</v>
          </cell>
          <cell r="G3174">
            <v>1</v>
          </cell>
          <cell r="H3174">
            <v>2000</v>
          </cell>
          <cell r="I3174">
            <v>2000</v>
          </cell>
          <cell r="N3174"/>
          <cell r="P3174"/>
          <cell r="Q3174"/>
          <cell r="R3174"/>
          <cell r="S3174"/>
          <cell r="U3174"/>
          <cell r="V3174"/>
          <cell r="W3174"/>
          <cell r="X3174">
            <v>37956</v>
          </cell>
          <cell r="Y3174">
            <v>2000</v>
          </cell>
          <cell r="Z3174">
            <v>37956</v>
          </cell>
          <cell r="AA3174"/>
          <cell r="AB3174"/>
          <cell r="AC3174"/>
        </row>
        <row r="3175">
          <cell r="A3175">
            <v>37960</v>
          </cell>
          <cell r="B3175">
            <v>17000</v>
          </cell>
          <cell r="C3175"/>
          <cell r="D3175"/>
          <cell r="E3175">
            <v>0.87</v>
          </cell>
          <cell r="F3175">
            <v>1.5</v>
          </cell>
          <cell r="G3175">
            <v>1.1100000000000001</v>
          </cell>
          <cell r="H3175">
            <v>18870</v>
          </cell>
          <cell r="I3175">
            <v>17000</v>
          </cell>
          <cell r="N3175"/>
          <cell r="P3175"/>
          <cell r="Q3175"/>
          <cell r="R3175"/>
          <cell r="S3175"/>
          <cell r="U3175"/>
          <cell r="V3175"/>
          <cell r="W3175"/>
          <cell r="X3175">
            <v>37956</v>
          </cell>
          <cell r="Y3175">
            <v>18870</v>
          </cell>
          <cell r="Z3175">
            <v>37956</v>
          </cell>
          <cell r="AA3175"/>
          <cell r="AB3175"/>
          <cell r="AC3175"/>
        </row>
        <row r="3176">
          <cell r="A3176">
            <v>37961</v>
          </cell>
          <cell r="B3176">
            <v>17000</v>
          </cell>
          <cell r="C3176"/>
          <cell r="D3176"/>
          <cell r="E3176">
            <v>0.87</v>
          </cell>
          <cell r="F3176">
            <v>1.5</v>
          </cell>
          <cell r="G3176">
            <v>1.1100000000000001</v>
          </cell>
          <cell r="H3176">
            <v>18870</v>
          </cell>
          <cell r="I3176">
            <v>17000</v>
          </cell>
          <cell r="N3176"/>
          <cell r="P3176"/>
          <cell r="Q3176"/>
          <cell r="R3176"/>
          <cell r="S3176"/>
          <cell r="U3176"/>
          <cell r="V3176"/>
          <cell r="W3176"/>
          <cell r="X3176">
            <v>37956</v>
          </cell>
          <cell r="Y3176">
            <v>18870</v>
          </cell>
          <cell r="Z3176">
            <v>37956</v>
          </cell>
          <cell r="AA3176"/>
          <cell r="AB3176"/>
          <cell r="AC3176"/>
        </row>
        <row r="3177">
          <cell r="A3177">
            <v>37962</v>
          </cell>
          <cell r="B3177">
            <v>17000</v>
          </cell>
          <cell r="C3177"/>
          <cell r="D3177"/>
          <cell r="E3177">
            <v>0.87</v>
          </cell>
          <cell r="F3177">
            <v>1.5</v>
          </cell>
          <cell r="G3177">
            <v>1.1100000000000001</v>
          </cell>
          <cell r="H3177">
            <v>18870</v>
          </cell>
          <cell r="I3177">
            <v>17000</v>
          </cell>
          <cell r="N3177"/>
          <cell r="P3177"/>
          <cell r="Q3177"/>
          <cell r="R3177"/>
          <cell r="S3177"/>
          <cell r="U3177"/>
          <cell r="V3177"/>
          <cell r="W3177"/>
          <cell r="X3177">
            <v>37956</v>
          </cell>
          <cell r="Y3177">
            <v>18870</v>
          </cell>
          <cell r="Z3177">
            <v>37956</v>
          </cell>
          <cell r="AA3177"/>
          <cell r="AB3177"/>
          <cell r="AC3177"/>
        </row>
        <row r="3178">
          <cell r="A3178">
            <v>37963</v>
          </cell>
          <cell r="B3178">
            <v>17000</v>
          </cell>
          <cell r="C3178"/>
          <cell r="D3178"/>
          <cell r="E3178">
            <v>0.87</v>
          </cell>
          <cell r="F3178">
            <v>1.5</v>
          </cell>
          <cell r="G3178">
            <v>1.1100000000000001</v>
          </cell>
          <cell r="H3178">
            <v>18870</v>
          </cell>
          <cell r="I3178">
            <v>17000</v>
          </cell>
          <cell r="N3178"/>
          <cell r="P3178"/>
          <cell r="Q3178"/>
          <cell r="R3178"/>
          <cell r="S3178"/>
          <cell r="U3178"/>
          <cell r="V3178"/>
          <cell r="W3178"/>
          <cell r="X3178">
            <v>37956</v>
          </cell>
          <cell r="Y3178">
            <v>18870</v>
          </cell>
          <cell r="Z3178">
            <v>37956</v>
          </cell>
          <cell r="AA3178"/>
          <cell r="AB3178"/>
          <cell r="AC3178"/>
        </row>
        <row r="3179">
          <cell r="A3179">
            <v>37964</v>
          </cell>
          <cell r="B3179">
            <v>1500</v>
          </cell>
          <cell r="C3179"/>
          <cell r="D3179"/>
          <cell r="E3179">
            <v>0.98</v>
          </cell>
          <cell r="F3179">
            <v>0.98</v>
          </cell>
          <cell r="G3179">
            <v>0.98</v>
          </cell>
          <cell r="H3179">
            <v>1470</v>
          </cell>
          <cell r="I3179">
            <v>1500</v>
          </cell>
          <cell r="N3179"/>
          <cell r="P3179"/>
          <cell r="Q3179"/>
          <cell r="R3179"/>
          <cell r="S3179"/>
          <cell r="U3179"/>
          <cell r="V3179"/>
          <cell r="W3179"/>
          <cell r="X3179">
            <v>37956</v>
          </cell>
          <cell r="Y3179">
            <v>1470</v>
          </cell>
          <cell r="Z3179">
            <v>37956</v>
          </cell>
          <cell r="AA3179"/>
          <cell r="AB3179"/>
          <cell r="AC3179"/>
        </row>
        <row r="3180">
          <cell r="A3180">
            <v>37965</v>
          </cell>
          <cell r="B3180">
            <v>0</v>
          </cell>
          <cell r="C3180"/>
          <cell r="D3180"/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N3180"/>
          <cell r="P3180"/>
          <cell r="Q3180"/>
          <cell r="R3180"/>
          <cell r="S3180"/>
          <cell r="U3180"/>
          <cell r="V3180"/>
          <cell r="W3180"/>
          <cell r="X3180">
            <v>37956</v>
          </cell>
          <cell r="Y3180">
            <v>0</v>
          </cell>
          <cell r="Z3180" t="str">
            <v/>
          </cell>
          <cell r="AA3180"/>
          <cell r="AB3180"/>
          <cell r="AC3180"/>
        </row>
        <row r="3181">
          <cell r="A3181">
            <v>37966</v>
          </cell>
          <cell r="B3181">
            <v>0</v>
          </cell>
          <cell r="C3181"/>
          <cell r="D3181"/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N3181"/>
          <cell r="P3181"/>
          <cell r="Q3181"/>
          <cell r="R3181"/>
          <cell r="S3181"/>
          <cell r="U3181"/>
          <cell r="V3181"/>
          <cell r="W3181"/>
          <cell r="X3181">
            <v>37956</v>
          </cell>
          <cell r="Y3181">
            <v>0</v>
          </cell>
          <cell r="Z3181" t="str">
            <v/>
          </cell>
          <cell r="AA3181"/>
          <cell r="AB3181"/>
          <cell r="AC3181"/>
        </row>
        <row r="3182">
          <cell r="A3182">
            <v>37967</v>
          </cell>
          <cell r="B3182">
            <v>9000</v>
          </cell>
          <cell r="C3182"/>
          <cell r="D3182"/>
          <cell r="E3182">
            <v>0.86</v>
          </cell>
          <cell r="F3182">
            <v>1.5</v>
          </cell>
          <cell r="G3182">
            <v>1.22</v>
          </cell>
          <cell r="H3182">
            <v>10980</v>
          </cell>
          <cell r="I3182">
            <v>9000</v>
          </cell>
          <cell r="N3182"/>
          <cell r="P3182"/>
          <cell r="Q3182"/>
          <cell r="R3182"/>
          <cell r="S3182"/>
          <cell r="U3182"/>
          <cell r="V3182"/>
          <cell r="W3182"/>
          <cell r="X3182">
            <v>37956</v>
          </cell>
          <cell r="Y3182">
            <v>10980</v>
          </cell>
          <cell r="Z3182">
            <v>37956</v>
          </cell>
          <cell r="AA3182"/>
          <cell r="AB3182"/>
          <cell r="AC3182"/>
        </row>
        <row r="3183">
          <cell r="A3183">
            <v>37968</v>
          </cell>
          <cell r="B3183">
            <v>9000</v>
          </cell>
          <cell r="C3183"/>
          <cell r="D3183"/>
          <cell r="E3183">
            <v>0.86</v>
          </cell>
          <cell r="F3183">
            <v>1.5</v>
          </cell>
          <cell r="G3183">
            <v>1.22</v>
          </cell>
          <cell r="H3183">
            <v>10980</v>
          </cell>
          <cell r="I3183">
            <v>9000</v>
          </cell>
          <cell r="N3183"/>
          <cell r="P3183"/>
          <cell r="Q3183"/>
          <cell r="R3183"/>
          <cell r="S3183"/>
          <cell r="U3183"/>
          <cell r="V3183"/>
          <cell r="W3183"/>
          <cell r="X3183">
            <v>37956</v>
          </cell>
          <cell r="Y3183">
            <v>10980</v>
          </cell>
          <cell r="Z3183">
            <v>37956</v>
          </cell>
          <cell r="AA3183"/>
          <cell r="AB3183"/>
          <cell r="AC3183"/>
        </row>
        <row r="3184">
          <cell r="A3184">
            <v>37969</v>
          </cell>
          <cell r="B3184">
            <v>9000</v>
          </cell>
          <cell r="C3184"/>
          <cell r="D3184"/>
          <cell r="E3184">
            <v>0.86</v>
          </cell>
          <cell r="F3184">
            <v>1.5</v>
          </cell>
          <cell r="G3184">
            <v>1.22</v>
          </cell>
          <cell r="H3184">
            <v>10980</v>
          </cell>
          <cell r="I3184">
            <v>9000</v>
          </cell>
          <cell r="N3184"/>
          <cell r="P3184"/>
          <cell r="Q3184"/>
          <cell r="R3184"/>
          <cell r="S3184"/>
          <cell r="U3184"/>
          <cell r="V3184"/>
          <cell r="W3184"/>
          <cell r="X3184">
            <v>37956</v>
          </cell>
          <cell r="Y3184">
            <v>10980</v>
          </cell>
          <cell r="Z3184">
            <v>37956</v>
          </cell>
          <cell r="AA3184"/>
          <cell r="AB3184"/>
          <cell r="AC3184"/>
        </row>
        <row r="3185">
          <cell r="A3185">
            <v>37970</v>
          </cell>
          <cell r="B3185">
            <v>2000</v>
          </cell>
          <cell r="C3185"/>
          <cell r="D3185"/>
          <cell r="E3185">
            <v>1.02</v>
          </cell>
          <cell r="F3185">
            <v>1.02</v>
          </cell>
          <cell r="G3185">
            <v>1.02</v>
          </cell>
          <cell r="H3185">
            <v>2040</v>
          </cell>
          <cell r="I3185">
            <v>2000</v>
          </cell>
          <cell r="N3185"/>
          <cell r="P3185"/>
          <cell r="Q3185"/>
          <cell r="R3185"/>
          <cell r="S3185"/>
          <cell r="U3185"/>
          <cell r="V3185"/>
          <cell r="W3185"/>
          <cell r="X3185">
            <v>37956</v>
          </cell>
          <cell r="Y3185">
            <v>2040</v>
          </cell>
          <cell r="Z3185">
            <v>37956</v>
          </cell>
          <cell r="AA3185"/>
          <cell r="AB3185"/>
          <cell r="AC3185"/>
        </row>
        <row r="3186">
          <cell r="A3186">
            <v>37971</v>
          </cell>
          <cell r="B3186">
            <v>4700</v>
          </cell>
          <cell r="C3186"/>
          <cell r="D3186"/>
          <cell r="E3186">
            <v>1</v>
          </cell>
          <cell r="F3186">
            <v>1.05</v>
          </cell>
          <cell r="G3186">
            <v>1.03</v>
          </cell>
          <cell r="H3186">
            <v>4841</v>
          </cell>
          <cell r="I3186">
            <v>4700</v>
          </cell>
          <cell r="N3186"/>
          <cell r="P3186"/>
          <cell r="Q3186"/>
          <cell r="R3186"/>
          <cell r="S3186"/>
          <cell r="U3186"/>
          <cell r="V3186"/>
          <cell r="W3186"/>
          <cell r="X3186">
            <v>37956</v>
          </cell>
          <cell r="Y3186">
            <v>4841</v>
          </cell>
          <cell r="Z3186">
            <v>37956</v>
          </cell>
          <cell r="AA3186"/>
          <cell r="AB3186"/>
          <cell r="AC3186"/>
        </row>
        <row r="3187">
          <cell r="A3187">
            <v>37972</v>
          </cell>
          <cell r="B3187">
            <v>650</v>
          </cell>
          <cell r="C3187"/>
          <cell r="D3187"/>
          <cell r="E3187">
            <v>1</v>
          </cell>
          <cell r="F3187">
            <v>1</v>
          </cell>
          <cell r="G3187">
            <v>1</v>
          </cell>
          <cell r="H3187">
            <v>650</v>
          </cell>
          <cell r="I3187">
            <v>650</v>
          </cell>
          <cell r="N3187"/>
          <cell r="P3187"/>
          <cell r="Q3187"/>
          <cell r="R3187"/>
          <cell r="S3187"/>
          <cell r="U3187"/>
          <cell r="V3187"/>
          <cell r="W3187"/>
          <cell r="X3187">
            <v>37956</v>
          </cell>
          <cell r="Y3187">
            <v>650</v>
          </cell>
          <cell r="Z3187">
            <v>37956</v>
          </cell>
          <cell r="AA3187"/>
          <cell r="AB3187"/>
          <cell r="AC3187"/>
        </row>
        <row r="3188">
          <cell r="A3188">
            <v>37973</v>
          </cell>
          <cell r="B3188">
            <v>10000</v>
          </cell>
          <cell r="C3188"/>
          <cell r="D3188"/>
          <cell r="E3188">
            <v>0.98</v>
          </cell>
          <cell r="F3188">
            <v>1.05</v>
          </cell>
          <cell r="G3188">
            <v>1</v>
          </cell>
          <cell r="H3188">
            <v>10000</v>
          </cell>
          <cell r="I3188">
            <v>10000</v>
          </cell>
          <cell r="N3188"/>
          <cell r="P3188"/>
          <cell r="Q3188"/>
          <cell r="R3188"/>
          <cell r="S3188"/>
          <cell r="U3188"/>
          <cell r="V3188"/>
          <cell r="W3188"/>
          <cell r="X3188">
            <v>37956</v>
          </cell>
          <cell r="Y3188">
            <v>10000</v>
          </cell>
          <cell r="Z3188">
            <v>37956</v>
          </cell>
          <cell r="AA3188"/>
          <cell r="AB3188"/>
          <cell r="AC3188"/>
        </row>
        <row r="3189">
          <cell r="A3189">
            <v>37974</v>
          </cell>
          <cell r="B3189">
            <v>13000</v>
          </cell>
          <cell r="C3189"/>
          <cell r="D3189"/>
          <cell r="E3189">
            <v>0.96</v>
          </cell>
          <cell r="F3189">
            <v>1.5</v>
          </cell>
          <cell r="G3189">
            <v>1.17</v>
          </cell>
          <cell r="H3189">
            <v>15209.999999999998</v>
          </cell>
          <cell r="I3189">
            <v>13000</v>
          </cell>
          <cell r="N3189"/>
          <cell r="P3189"/>
          <cell r="Q3189"/>
          <cell r="R3189"/>
          <cell r="S3189"/>
          <cell r="U3189"/>
          <cell r="V3189"/>
          <cell r="W3189"/>
          <cell r="X3189">
            <v>37956</v>
          </cell>
          <cell r="Y3189">
            <v>15209.999999999998</v>
          </cell>
          <cell r="Z3189">
            <v>37956</v>
          </cell>
          <cell r="AA3189"/>
          <cell r="AB3189"/>
          <cell r="AC3189"/>
        </row>
        <row r="3190">
          <cell r="A3190">
            <v>37975</v>
          </cell>
          <cell r="B3190">
            <v>13000</v>
          </cell>
          <cell r="C3190"/>
          <cell r="D3190"/>
          <cell r="E3190">
            <v>0.96</v>
          </cell>
          <cell r="F3190">
            <v>1.5</v>
          </cell>
          <cell r="G3190">
            <v>1.17</v>
          </cell>
          <cell r="H3190">
            <v>15209.999999999998</v>
          </cell>
          <cell r="I3190">
            <v>13000</v>
          </cell>
          <cell r="N3190"/>
          <cell r="P3190"/>
          <cell r="Q3190"/>
          <cell r="R3190"/>
          <cell r="S3190"/>
          <cell r="U3190"/>
          <cell r="V3190"/>
          <cell r="W3190"/>
          <cell r="X3190">
            <v>37956</v>
          </cell>
          <cell r="Y3190">
            <v>15209.999999999998</v>
          </cell>
          <cell r="Z3190">
            <v>37956</v>
          </cell>
          <cell r="AA3190"/>
          <cell r="AB3190"/>
          <cell r="AC3190"/>
        </row>
        <row r="3191">
          <cell r="A3191">
            <v>37976</v>
          </cell>
          <cell r="B3191">
            <v>13000</v>
          </cell>
          <cell r="C3191"/>
          <cell r="D3191"/>
          <cell r="E3191">
            <v>0.96</v>
          </cell>
          <cell r="F3191">
            <v>1.5</v>
          </cell>
          <cell r="G3191">
            <v>1.17</v>
          </cell>
          <cell r="H3191">
            <v>15209.999999999998</v>
          </cell>
          <cell r="I3191">
            <v>13000</v>
          </cell>
          <cell r="N3191"/>
          <cell r="P3191"/>
          <cell r="Q3191"/>
          <cell r="R3191"/>
          <cell r="S3191"/>
          <cell r="U3191"/>
          <cell r="V3191"/>
          <cell r="W3191"/>
          <cell r="X3191">
            <v>37956</v>
          </cell>
          <cell r="Y3191">
            <v>15209.999999999998</v>
          </cell>
          <cell r="Z3191">
            <v>37956</v>
          </cell>
          <cell r="AA3191"/>
          <cell r="AB3191"/>
          <cell r="AC3191"/>
        </row>
        <row r="3192">
          <cell r="A3192">
            <v>37977</v>
          </cell>
          <cell r="B3192">
            <v>19500</v>
          </cell>
          <cell r="C3192"/>
          <cell r="D3192"/>
          <cell r="E3192">
            <v>0.86</v>
          </cell>
          <cell r="F3192">
            <v>1.1499999999999999</v>
          </cell>
          <cell r="G3192">
            <v>0.99</v>
          </cell>
          <cell r="H3192">
            <v>19305</v>
          </cell>
          <cell r="I3192">
            <v>19500</v>
          </cell>
          <cell r="N3192"/>
          <cell r="P3192"/>
          <cell r="Q3192"/>
          <cell r="R3192"/>
          <cell r="S3192"/>
          <cell r="U3192"/>
          <cell r="V3192"/>
          <cell r="W3192"/>
          <cell r="X3192">
            <v>37956</v>
          </cell>
          <cell r="Y3192">
            <v>19305</v>
          </cell>
          <cell r="Z3192">
            <v>37956</v>
          </cell>
          <cell r="AA3192"/>
          <cell r="AB3192"/>
          <cell r="AC3192"/>
        </row>
        <row r="3193">
          <cell r="A3193">
            <v>37978</v>
          </cell>
          <cell r="B3193">
            <v>9500</v>
          </cell>
          <cell r="C3193"/>
          <cell r="D3193"/>
          <cell r="E3193">
            <v>0.86</v>
          </cell>
          <cell r="F3193">
            <v>1.01</v>
          </cell>
          <cell r="G3193">
            <v>0.95</v>
          </cell>
          <cell r="H3193">
            <v>9025</v>
          </cell>
          <cell r="I3193">
            <v>9500</v>
          </cell>
          <cell r="N3193"/>
          <cell r="P3193"/>
          <cell r="Q3193"/>
          <cell r="R3193"/>
          <cell r="S3193"/>
          <cell r="U3193"/>
          <cell r="V3193"/>
          <cell r="W3193"/>
          <cell r="X3193">
            <v>37956</v>
          </cell>
          <cell r="Y3193">
            <v>9025</v>
          </cell>
          <cell r="Z3193">
            <v>37956</v>
          </cell>
          <cell r="AA3193"/>
          <cell r="AB3193"/>
          <cell r="AC3193"/>
        </row>
        <row r="3194">
          <cell r="A3194">
            <v>37979</v>
          </cell>
          <cell r="B3194">
            <v>6000</v>
          </cell>
          <cell r="C3194"/>
          <cell r="D3194"/>
          <cell r="E3194">
            <v>0.97</v>
          </cell>
          <cell r="F3194">
            <v>0.97</v>
          </cell>
          <cell r="G3194">
            <v>0.97</v>
          </cell>
          <cell r="H3194">
            <v>5820</v>
          </cell>
          <cell r="I3194">
            <v>6000</v>
          </cell>
          <cell r="N3194"/>
          <cell r="P3194"/>
          <cell r="Q3194"/>
          <cell r="R3194"/>
          <cell r="S3194"/>
          <cell r="U3194"/>
          <cell r="V3194"/>
          <cell r="W3194"/>
          <cell r="X3194">
            <v>37956</v>
          </cell>
          <cell r="Y3194">
            <v>5820</v>
          </cell>
          <cell r="Z3194">
            <v>37956</v>
          </cell>
          <cell r="AA3194"/>
          <cell r="AB3194"/>
          <cell r="AC3194"/>
        </row>
        <row r="3195">
          <cell r="A3195">
            <v>37980</v>
          </cell>
          <cell r="B3195">
            <v>6000</v>
          </cell>
          <cell r="C3195"/>
          <cell r="D3195"/>
          <cell r="E3195">
            <v>0.97</v>
          </cell>
          <cell r="F3195">
            <v>0.97</v>
          </cell>
          <cell r="G3195">
            <v>0.97</v>
          </cell>
          <cell r="H3195">
            <v>5820</v>
          </cell>
          <cell r="I3195">
            <v>6000</v>
          </cell>
          <cell r="N3195"/>
          <cell r="P3195"/>
          <cell r="Q3195"/>
          <cell r="R3195"/>
          <cell r="S3195"/>
          <cell r="U3195"/>
          <cell r="V3195"/>
          <cell r="W3195"/>
          <cell r="X3195">
            <v>37956</v>
          </cell>
          <cell r="Y3195">
            <v>5820</v>
          </cell>
          <cell r="Z3195">
            <v>37956</v>
          </cell>
          <cell r="AA3195"/>
          <cell r="AB3195"/>
          <cell r="AC3195"/>
        </row>
        <row r="3196">
          <cell r="A3196">
            <v>37981</v>
          </cell>
          <cell r="B3196">
            <v>3500</v>
          </cell>
          <cell r="C3196"/>
          <cell r="D3196"/>
          <cell r="E3196">
            <v>1.05</v>
          </cell>
          <cell r="F3196">
            <v>1.05</v>
          </cell>
          <cell r="G3196">
            <v>1.05</v>
          </cell>
          <cell r="H3196">
            <v>3675</v>
          </cell>
          <cell r="I3196">
            <v>3500</v>
          </cell>
          <cell r="N3196"/>
          <cell r="P3196"/>
          <cell r="Q3196"/>
          <cell r="R3196"/>
          <cell r="S3196"/>
          <cell r="U3196"/>
          <cell r="V3196"/>
          <cell r="W3196"/>
          <cell r="X3196">
            <v>37956</v>
          </cell>
          <cell r="Y3196">
            <v>3675</v>
          </cell>
          <cell r="Z3196">
            <v>37956</v>
          </cell>
          <cell r="AA3196"/>
          <cell r="AB3196"/>
          <cell r="AC3196"/>
        </row>
        <row r="3197">
          <cell r="A3197">
            <v>37982</v>
          </cell>
          <cell r="B3197">
            <v>3500</v>
          </cell>
          <cell r="C3197"/>
          <cell r="D3197"/>
          <cell r="E3197">
            <v>1.05</v>
          </cell>
          <cell r="F3197">
            <v>1.05</v>
          </cell>
          <cell r="G3197">
            <v>1.05</v>
          </cell>
          <cell r="H3197">
            <v>3675</v>
          </cell>
          <cell r="I3197">
            <v>3500</v>
          </cell>
          <cell r="N3197"/>
          <cell r="P3197"/>
          <cell r="Q3197"/>
          <cell r="R3197"/>
          <cell r="S3197"/>
          <cell r="U3197"/>
          <cell r="V3197"/>
          <cell r="W3197"/>
          <cell r="X3197">
            <v>37956</v>
          </cell>
          <cell r="Y3197">
            <v>3675</v>
          </cell>
          <cell r="Z3197">
            <v>37956</v>
          </cell>
          <cell r="AA3197"/>
          <cell r="AB3197"/>
          <cell r="AC3197"/>
        </row>
        <row r="3198">
          <cell r="A3198">
            <v>37983</v>
          </cell>
          <cell r="B3198">
            <v>3500</v>
          </cell>
          <cell r="C3198"/>
          <cell r="D3198"/>
          <cell r="E3198">
            <v>1.05</v>
          </cell>
          <cell r="F3198">
            <v>1.05</v>
          </cell>
          <cell r="G3198">
            <v>1.05</v>
          </cell>
          <cell r="H3198">
            <v>3675</v>
          </cell>
          <cell r="I3198">
            <v>3500</v>
          </cell>
          <cell r="N3198"/>
          <cell r="P3198"/>
          <cell r="Q3198"/>
          <cell r="R3198"/>
          <cell r="S3198"/>
          <cell r="U3198"/>
          <cell r="V3198"/>
          <cell r="W3198"/>
          <cell r="X3198">
            <v>37956</v>
          </cell>
          <cell r="Y3198">
            <v>3675</v>
          </cell>
          <cell r="Z3198">
            <v>37956</v>
          </cell>
          <cell r="AA3198"/>
          <cell r="AB3198"/>
          <cell r="AC3198"/>
        </row>
        <row r="3199">
          <cell r="A3199">
            <v>37984</v>
          </cell>
          <cell r="B3199">
            <v>4000</v>
          </cell>
          <cell r="C3199"/>
          <cell r="D3199"/>
          <cell r="E3199">
            <v>0.9</v>
          </cell>
          <cell r="F3199">
            <v>0.9</v>
          </cell>
          <cell r="G3199">
            <v>0.9</v>
          </cell>
          <cell r="H3199">
            <v>3600</v>
          </cell>
          <cell r="I3199">
            <v>4000</v>
          </cell>
          <cell r="N3199"/>
          <cell r="P3199"/>
          <cell r="Q3199"/>
          <cell r="R3199"/>
          <cell r="S3199"/>
          <cell r="U3199"/>
          <cell r="V3199"/>
          <cell r="W3199"/>
          <cell r="X3199">
            <v>37956</v>
          </cell>
          <cell r="Y3199">
            <v>3600</v>
          </cell>
          <cell r="Z3199">
            <v>37956</v>
          </cell>
          <cell r="AA3199"/>
          <cell r="AB3199"/>
          <cell r="AC3199"/>
        </row>
        <row r="3200">
          <cell r="A3200">
            <v>37985</v>
          </cell>
          <cell r="B3200">
            <v>4500</v>
          </cell>
          <cell r="C3200"/>
          <cell r="D3200"/>
          <cell r="E3200">
            <v>0.92</v>
          </cell>
          <cell r="F3200">
            <v>1</v>
          </cell>
          <cell r="G3200">
            <v>0.93</v>
          </cell>
          <cell r="H3200">
            <v>4185</v>
          </cell>
          <cell r="I3200">
            <v>4500</v>
          </cell>
          <cell r="N3200"/>
          <cell r="P3200"/>
          <cell r="Q3200"/>
          <cell r="R3200"/>
          <cell r="S3200"/>
          <cell r="U3200"/>
          <cell r="V3200"/>
          <cell r="W3200"/>
          <cell r="X3200">
            <v>37956</v>
          </cell>
          <cell r="Y3200">
            <v>4185</v>
          </cell>
          <cell r="Z3200">
            <v>37956</v>
          </cell>
          <cell r="AA3200"/>
          <cell r="AB3200"/>
          <cell r="AC3200"/>
        </row>
        <row r="3201">
          <cell r="A3201">
            <v>37986</v>
          </cell>
          <cell r="B3201">
            <v>3000</v>
          </cell>
          <cell r="C3201"/>
          <cell r="D3201"/>
          <cell r="E3201">
            <v>0.99</v>
          </cell>
          <cell r="F3201">
            <v>0.99</v>
          </cell>
          <cell r="G3201">
            <v>0.99</v>
          </cell>
          <cell r="H3201">
            <v>2970</v>
          </cell>
          <cell r="I3201">
            <v>3000</v>
          </cell>
          <cell r="J3201">
            <v>236801</v>
          </cell>
          <cell r="K3201">
            <v>217850</v>
          </cell>
          <cell r="L3201">
            <v>1.0869910488868488</v>
          </cell>
          <cell r="M3201"/>
          <cell r="N3201"/>
          <cell r="O3201"/>
          <cell r="P3201"/>
          <cell r="Q3201"/>
          <cell r="R3201"/>
          <cell r="S3201"/>
          <cell r="T3201"/>
          <cell r="U3201"/>
          <cell r="V3201"/>
          <cell r="W3201"/>
          <cell r="X3201">
            <v>37956</v>
          </cell>
          <cell r="Y3201">
            <v>2970</v>
          </cell>
          <cell r="Z3201">
            <v>37956</v>
          </cell>
          <cell r="AA3201"/>
          <cell r="AB3201"/>
          <cell r="AC3201"/>
        </row>
        <row r="3202">
          <cell r="A3202">
            <v>37987</v>
          </cell>
          <cell r="B3202">
            <v>3000</v>
          </cell>
          <cell r="C3202"/>
          <cell r="D3202"/>
          <cell r="E3202">
            <v>0.99</v>
          </cell>
          <cell r="F3202">
            <v>0.99</v>
          </cell>
          <cell r="G3202">
            <v>0.99</v>
          </cell>
          <cell r="H3202">
            <v>2970</v>
          </cell>
          <cell r="I3202">
            <v>3000</v>
          </cell>
          <cell r="N3202"/>
          <cell r="P3202"/>
          <cell r="Q3202"/>
          <cell r="R3202"/>
          <cell r="S3202"/>
          <cell r="U3202"/>
          <cell r="V3202"/>
          <cell r="W3202"/>
          <cell r="X3202">
            <v>37987</v>
          </cell>
          <cell r="Y3202">
            <v>2970</v>
          </cell>
          <cell r="Z3202">
            <v>37987</v>
          </cell>
          <cell r="AA3202"/>
          <cell r="AB3202"/>
          <cell r="AC3202"/>
        </row>
        <row r="3203">
          <cell r="A3203">
            <v>37988</v>
          </cell>
          <cell r="B3203">
            <v>5000</v>
          </cell>
          <cell r="C3203"/>
          <cell r="D3203"/>
          <cell r="E3203">
            <v>1.5</v>
          </cell>
          <cell r="F3203">
            <v>1.5</v>
          </cell>
          <cell r="G3203">
            <v>1.5</v>
          </cell>
          <cell r="H3203">
            <v>7500</v>
          </cell>
          <cell r="I3203">
            <v>5000</v>
          </cell>
          <cell r="N3203"/>
          <cell r="P3203"/>
          <cell r="Q3203"/>
          <cell r="R3203"/>
          <cell r="S3203"/>
          <cell r="U3203"/>
          <cell r="V3203"/>
          <cell r="W3203"/>
          <cell r="X3203">
            <v>37987</v>
          </cell>
          <cell r="Y3203">
            <v>7500</v>
          </cell>
          <cell r="Z3203">
            <v>37987</v>
          </cell>
          <cell r="AA3203"/>
          <cell r="AB3203"/>
          <cell r="AC3203"/>
        </row>
        <row r="3204">
          <cell r="A3204">
            <v>37989</v>
          </cell>
          <cell r="B3204">
            <v>5000</v>
          </cell>
          <cell r="C3204"/>
          <cell r="D3204"/>
          <cell r="E3204">
            <v>1.5</v>
          </cell>
          <cell r="F3204">
            <v>1.5</v>
          </cell>
          <cell r="G3204">
            <v>1.5</v>
          </cell>
          <cell r="H3204">
            <v>7500</v>
          </cell>
          <cell r="I3204">
            <v>5000</v>
          </cell>
          <cell r="N3204"/>
          <cell r="P3204"/>
          <cell r="Q3204"/>
          <cell r="R3204"/>
          <cell r="S3204"/>
          <cell r="U3204"/>
          <cell r="V3204"/>
          <cell r="W3204"/>
          <cell r="X3204">
            <v>37987</v>
          </cell>
          <cell r="Y3204">
            <v>7500</v>
          </cell>
          <cell r="Z3204">
            <v>37987</v>
          </cell>
          <cell r="AA3204"/>
          <cell r="AB3204"/>
          <cell r="AC3204"/>
        </row>
        <row r="3205">
          <cell r="A3205">
            <v>37990</v>
          </cell>
          <cell r="B3205">
            <v>5000</v>
          </cell>
          <cell r="C3205"/>
          <cell r="D3205"/>
          <cell r="E3205">
            <v>1.5</v>
          </cell>
          <cell r="F3205">
            <v>1.5</v>
          </cell>
          <cell r="G3205">
            <v>1.5</v>
          </cell>
          <cell r="H3205">
            <v>7500</v>
          </cell>
          <cell r="I3205">
            <v>5000</v>
          </cell>
          <cell r="N3205"/>
          <cell r="P3205"/>
          <cell r="Q3205"/>
          <cell r="R3205"/>
          <cell r="S3205"/>
          <cell r="U3205"/>
          <cell r="V3205"/>
          <cell r="W3205"/>
          <cell r="X3205">
            <v>37987</v>
          </cell>
          <cell r="Y3205">
            <v>7500</v>
          </cell>
          <cell r="Z3205">
            <v>37987</v>
          </cell>
          <cell r="AA3205"/>
          <cell r="AB3205"/>
          <cell r="AC3205"/>
        </row>
        <row r="3206">
          <cell r="A3206">
            <v>37991</v>
          </cell>
          <cell r="B3206">
            <v>7350</v>
          </cell>
          <cell r="C3206"/>
          <cell r="D3206"/>
          <cell r="E3206">
            <v>0.95</v>
          </cell>
          <cell r="F3206">
            <v>1.1499999999999999</v>
          </cell>
          <cell r="G3206">
            <v>1.0900000000000001</v>
          </cell>
          <cell r="H3206">
            <v>8011.5000000000009</v>
          </cell>
          <cell r="I3206">
            <v>7350</v>
          </cell>
          <cell r="N3206"/>
          <cell r="P3206"/>
          <cell r="Q3206"/>
          <cell r="R3206"/>
          <cell r="S3206"/>
          <cell r="U3206"/>
          <cell r="V3206"/>
          <cell r="W3206"/>
          <cell r="X3206">
            <v>37987</v>
          </cell>
          <cell r="Y3206">
            <v>8011.5000000000009</v>
          </cell>
          <cell r="Z3206">
            <v>37987</v>
          </cell>
          <cell r="AA3206"/>
          <cell r="AB3206"/>
          <cell r="AC3206"/>
        </row>
        <row r="3207">
          <cell r="A3207">
            <v>37992</v>
          </cell>
          <cell r="B3207">
            <v>14300</v>
          </cell>
          <cell r="C3207"/>
          <cell r="D3207"/>
          <cell r="E3207">
            <v>1.05</v>
          </cell>
          <cell r="F3207">
            <v>1.2</v>
          </cell>
          <cell r="G3207">
            <v>1.1100000000000001</v>
          </cell>
          <cell r="H3207">
            <v>15873.000000000002</v>
          </cell>
          <cell r="I3207">
            <v>14300</v>
          </cell>
          <cell r="N3207"/>
          <cell r="P3207"/>
          <cell r="Q3207"/>
          <cell r="R3207"/>
          <cell r="S3207"/>
          <cell r="U3207"/>
          <cell r="V3207"/>
          <cell r="W3207"/>
          <cell r="X3207">
            <v>37987</v>
          </cell>
          <cell r="Y3207">
            <v>15873.000000000002</v>
          </cell>
          <cell r="Z3207">
            <v>37987</v>
          </cell>
          <cell r="AA3207"/>
          <cell r="AB3207"/>
          <cell r="AC3207"/>
        </row>
        <row r="3208">
          <cell r="A3208">
            <v>37993</v>
          </cell>
          <cell r="B3208">
            <v>19000</v>
          </cell>
          <cell r="C3208"/>
          <cell r="D3208"/>
          <cell r="E3208">
            <v>1</v>
          </cell>
          <cell r="F3208">
            <v>1.1499999999999999</v>
          </cell>
          <cell r="G3208">
            <v>1.1299999999999999</v>
          </cell>
          <cell r="H3208">
            <v>21469.999999999996</v>
          </cell>
          <cell r="I3208">
            <v>19000</v>
          </cell>
          <cell r="N3208"/>
          <cell r="P3208"/>
          <cell r="Q3208"/>
          <cell r="R3208"/>
          <cell r="S3208"/>
          <cell r="U3208"/>
          <cell r="V3208"/>
          <cell r="W3208"/>
          <cell r="X3208">
            <v>37987</v>
          </cell>
          <cell r="Y3208">
            <v>21469.999999999996</v>
          </cell>
          <cell r="Z3208">
            <v>37987</v>
          </cell>
          <cell r="AA3208"/>
          <cell r="AB3208"/>
          <cell r="AC3208"/>
        </row>
        <row r="3209">
          <cell r="A3209">
            <v>37994</v>
          </cell>
          <cell r="B3209">
            <v>10800</v>
          </cell>
          <cell r="C3209"/>
          <cell r="D3209"/>
          <cell r="E3209">
            <v>1.05</v>
          </cell>
          <cell r="F3209">
            <v>1.2</v>
          </cell>
          <cell r="G3209">
            <v>1.1299999999999999</v>
          </cell>
          <cell r="H3209">
            <v>12203.999999999998</v>
          </cell>
          <cell r="I3209">
            <v>10800</v>
          </cell>
          <cell r="N3209"/>
          <cell r="P3209"/>
          <cell r="Q3209"/>
          <cell r="R3209"/>
          <cell r="S3209"/>
          <cell r="U3209"/>
          <cell r="V3209"/>
          <cell r="W3209"/>
          <cell r="X3209">
            <v>37987</v>
          </cell>
          <cell r="Y3209">
            <v>12203.999999999998</v>
          </cell>
          <cell r="Z3209">
            <v>37987</v>
          </cell>
          <cell r="AA3209"/>
          <cell r="AB3209"/>
          <cell r="AC3209"/>
        </row>
        <row r="3210">
          <cell r="A3210">
            <v>37995</v>
          </cell>
          <cell r="B3210">
            <v>23300</v>
          </cell>
          <cell r="C3210"/>
          <cell r="D3210"/>
          <cell r="E3210">
            <v>1.05</v>
          </cell>
          <cell r="F3210">
            <v>1.5</v>
          </cell>
          <cell r="G3210">
            <v>1.21</v>
          </cell>
          <cell r="H3210">
            <v>28193</v>
          </cell>
          <cell r="I3210">
            <v>23300</v>
          </cell>
          <cell r="N3210"/>
          <cell r="P3210"/>
          <cell r="Q3210"/>
          <cell r="R3210"/>
          <cell r="S3210"/>
          <cell r="U3210"/>
          <cell r="V3210"/>
          <cell r="W3210"/>
          <cell r="X3210">
            <v>37987</v>
          </cell>
          <cell r="Y3210">
            <v>28193</v>
          </cell>
          <cell r="Z3210">
            <v>37987</v>
          </cell>
          <cell r="AA3210"/>
          <cell r="AB3210"/>
          <cell r="AC3210"/>
        </row>
        <row r="3211">
          <cell r="A3211">
            <v>37996</v>
          </cell>
          <cell r="B3211">
            <v>23300</v>
          </cell>
          <cell r="C3211"/>
          <cell r="D3211"/>
          <cell r="E3211">
            <v>1.05</v>
          </cell>
          <cell r="F3211">
            <v>1.5</v>
          </cell>
          <cell r="G3211">
            <v>1.21</v>
          </cell>
          <cell r="H3211">
            <v>28193</v>
          </cell>
          <cell r="I3211">
            <v>23300</v>
          </cell>
          <cell r="N3211"/>
          <cell r="P3211"/>
          <cell r="Q3211"/>
          <cell r="R3211"/>
          <cell r="S3211"/>
          <cell r="U3211"/>
          <cell r="V3211"/>
          <cell r="W3211"/>
          <cell r="X3211">
            <v>37987</v>
          </cell>
          <cell r="Y3211">
            <v>28193</v>
          </cell>
          <cell r="Z3211">
            <v>37987</v>
          </cell>
          <cell r="AA3211"/>
          <cell r="AB3211"/>
          <cell r="AC3211"/>
        </row>
        <row r="3212">
          <cell r="A3212">
            <v>37997</v>
          </cell>
          <cell r="B3212">
            <v>23300</v>
          </cell>
          <cell r="C3212"/>
          <cell r="D3212"/>
          <cell r="E3212">
            <v>1.05</v>
          </cell>
          <cell r="F3212">
            <v>1.5</v>
          </cell>
          <cell r="G3212">
            <v>1.21</v>
          </cell>
          <cell r="H3212">
            <v>28193</v>
          </cell>
          <cell r="I3212">
            <v>23300</v>
          </cell>
          <cell r="N3212"/>
          <cell r="P3212"/>
          <cell r="Q3212"/>
          <cell r="R3212"/>
          <cell r="S3212"/>
          <cell r="U3212"/>
          <cell r="V3212"/>
          <cell r="W3212"/>
          <cell r="X3212">
            <v>37987</v>
          </cell>
          <cell r="Y3212">
            <v>28193</v>
          </cell>
          <cell r="Z3212">
            <v>37987</v>
          </cell>
          <cell r="AA3212"/>
          <cell r="AB3212"/>
          <cell r="AC3212"/>
        </row>
        <row r="3213">
          <cell r="A3213">
            <v>37998</v>
          </cell>
          <cell r="B3213">
            <v>14000</v>
          </cell>
          <cell r="C3213"/>
          <cell r="D3213"/>
          <cell r="E3213">
            <v>1.1000000000000001</v>
          </cell>
          <cell r="F3213">
            <v>1.25</v>
          </cell>
          <cell r="G3213">
            <v>1.19</v>
          </cell>
          <cell r="H3213">
            <v>16660</v>
          </cell>
          <cell r="I3213">
            <v>14000</v>
          </cell>
          <cell r="N3213"/>
          <cell r="P3213"/>
          <cell r="Q3213"/>
          <cell r="R3213"/>
          <cell r="S3213"/>
          <cell r="U3213"/>
          <cell r="V3213"/>
          <cell r="W3213"/>
          <cell r="X3213">
            <v>37987</v>
          </cell>
          <cell r="Y3213">
            <v>16660</v>
          </cell>
          <cell r="Z3213">
            <v>37987</v>
          </cell>
          <cell r="AA3213"/>
          <cell r="AB3213"/>
          <cell r="AC3213"/>
        </row>
        <row r="3214">
          <cell r="A3214">
            <v>37999</v>
          </cell>
          <cell r="B3214">
            <v>5000</v>
          </cell>
          <cell r="C3214"/>
          <cell r="D3214"/>
          <cell r="E3214">
            <v>1.1499999999999999</v>
          </cell>
          <cell r="F3214">
            <v>1.1499999999999999</v>
          </cell>
          <cell r="G3214">
            <v>1.1499999999999999</v>
          </cell>
          <cell r="H3214">
            <v>5750</v>
          </cell>
          <cell r="I3214">
            <v>5000</v>
          </cell>
          <cell r="N3214"/>
          <cell r="P3214"/>
          <cell r="Q3214"/>
          <cell r="R3214"/>
          <cell r="S3214"/>
          <cell r="U3214"/>
          <cell r="V3214"/>
          <cell r="W3214"/>
          <cell r="X3214">
            <v>37987</v>
          </cell>
          <cell r="Y3214">
            <v>5750</v>
          </cell>
          <cell r="Z3214">
            <v>37987</v>
          </cell>
          <cell r="AA3214"/>
          <cell r="AB3214"/>
          <cell r="AC3214"/>
        </row>
        <row r="3215">
          <cell r="A3215">
            <v>38000</v>
          </cell>
          <cell r="B3215">
            <v>11000</v>
          </cell>
          <cell r="C3215"/>
          <cell r="D3215"/>
          <cell r="E3215">
            <v>0.98</v>
          </cell>
          <cell r="F3215">
            <v>1.1499999999999999</v>
          </cell>
          <cell r="G3215">
            <v>1.06</v>
          </cell>
          <cell r="H3215">
            <v>11660</v>
          </cell>
          <cell r="I3215">
            <v>11000</v>
          </cell>
          <cell r="N3215"/>
          <cell r="P3215"/>
          <cell r="Q3215"/>
          <cell r="R3215"/>
          <cell r="S3215"/>
          <cell r="U3215"/>
          <cell r="V3215"/>
          <cell r="W3215"/>
          <cell r="X3215">
            <v>37987</v>
          </cell>
          <cell r="Y3215">
            <v>11660</v>
          </cell>
          <cell r="Z3215">
            <v>37987</v>
          </cell>
          <cell r="AA3215"/>
          <cell r="AB3215"/>
          <cell r="AC3215"/>
        </row>
        <row r="3216">
          <cell r="A3216">
            <v>38001</v>
          </cell>
          <cell r="B3216">
            <v>10650</v>
          </cell>
          <cell r="C3216"/>
          <cell r="D3216"/>
          <cell r="E3216">
            <v>1.03</v>
          </cell>
          <cell r="F3216">
            <v>1.25</v>
          </cell>
          <cell r="G3216">
            <v>1.1100000000000001</v>
          </cell>
          <cell r="H3216">
            <v>11821.500000000002</v>
          </cell>
          <cell r="I3216">
            <v>10650</v>
          </cell>
          <cell r="N3216"/>
          <cell r="P3216"/>
          <cell r="Q3216"/>
          <cell r="R3216"/>
          <cell r="S3216"/>
          <cell r="U3216"/>
          <cell r="V3216"/>
          <cell r="W3216"/>
          <cell r="X3216">
            <v>37987</v>
          </cell>
          <cell r="Y3216">
            <v>11821.500000000002</v>
          </cell>
          <cell r="Z3216">
            <v>37987</v>
          </cell>
          <cell r="AA3216"/>
          <cell r="AB3216"/>
          <cell r="AC3216"/>
        </row>
        <row r="3217">
          <cell r="A3217">
            <v>38002</v>
          </cell>
          <cell r="B3217">
            <v>26000</v>
          </cell>
          <cell r="C3217"/>
          <cell r="D3217"/>
          <cell r="E3217">
            <v>0.98</v>
          </cell>
          <cell r="F3217">
            <v>1.1499999999999999</v>
          </cell>
          <cell r="G3217">
            <v>1.1000000000000001</v>
          </cell>
          <cell r="H3217">
            <v>28600.000000000004</v>
          </cell>
          <cell r="I3217">
            <v>26000</v>
          </cell>
          <cell r="N3217"/>
          <cell r="P3217"/>
          <cell r="Q3217"/>
          <cell r="R3217"/>
          <cell r="S3217"/>
          <cell r="U3217"/>
          <cell r="V3217"/>
          <cell r="W3217"/>
          <cell r="X3217">
            <v>37987</v>
          </cell>
          <cell r="Y3217">
            <v>28600.000000000004</v>
          </cell>
          <cell r="Z3217">
            <v>37987</v>
          </cell>
          <cell r="AA3217"/>
          <cell r="AB3217"/>
          <cell r="AC3217"/>
        </row>
        <row r="3218">
          <cell r="A3218">
            <v>38003</v>
          </cell>
          <cell r="B3218">
            <v>26000</v>
          </cell>
          <cell r="C3218"/>
          <cell r="D3218"/>
          <cell r="E3218">
            <v>0.98</v>
          </cell>
          <cell r="F3218">
            <v>1.1499999999999999</v>
          </cell>
          <cell r="G3218">
            <v>1.1000000000000001</v>
          </cell>
          <cell r="H3218">
            <v>28600.000000000004</v>
          </cell>
          <cell r="I3218">
            <v>26000</v>
          </cell>
          <cell r="N3218"/>
          <cell r="P3218"/>
          <cell r="Q3218"/>
          <cell r="R3218"/>
          <cell r="S3218"/>
          <cell r="U3218"/>
          <cell r="V3218"/>
          <cell r="W3218"/>
          <cell r="X3218">
            <v>37987</v>
          </cell>
          <cell r="Y3218">
            <v>28600.000000000004</v>
          </cell>
          <cell r="Z3218">
            <v>37987</v>
          </cell>
          <cell r="AA3218"/>
          <cell r="AB3218"/>
          <cell r="AC3218"/>
        </row>
        <row r="3219">
          <cell r="A3219">
            <v>38004</v>
          </cell>
          <cell r="B3219">
            <v>26000</v>
          </cell>
          <cell r="C3219"/>
          <cell r="D3219"/>
          <cell r="E3219">
            <v>0.98</v>
          </cell>
          <cell r="F3219">
            <v>1.1499999999999999</v>
          </cell>
          <cell r="G3219">
            <v>1.1000000000000001</v>
          </cell>
          <cell r="H3219">
            <v>28600.000000000004</v>
          </cell>
          <cell r="I3219">
            <v>26000</v>
          </cell>
          <cell r="N3219"/>
          <cell r="P3219"/>
          <cell r="Q3219"/>
          <cell r="R3219"/>
          <cell r="S3219"/>
          <cell r="U3219"/>
          <cell r="V3219"/>
          <cell r="W3219"/>
          <cell r="X3219">
            <v>37987</v>
          </cell>
          <cell r="Y3219">
            <v>28600.000000000004</v>
          </cell>
          <cell r="Z3219">
            <v>37987</v>
          </cell>
          <cell r="AA3219"/>
          <cell r="AB3219"/>
          <cell r="AC3219"/>
        </row>
        <row r="3220">
          <cell r="A3220">
            <v>38005</v>
          </cell>
          <cell r="B3220">
            <v>14000</v>
          </cell>
          <cell r="C3220"/>
          <cell r="D3220"/>
          <cell r="E3220">
            <v>1.1499999999999999</v>
          </cell>
          <cell r="F3220">
            <v>1.1499999999999999</v>
          </cell>
          <cell r="G3220">
            <v>1.1499999999999999</v>
          </cell>
          <cell r="H3220">
            <v>16099.999999999998</v>
          </cell>
          <cell r="I3220">
            <v>14000</v>
          </cell>
          <cell r="N3220"/>
          <cell r="P3220"/>
          <cell r="Q3220"/>
          <cell r="R3220"/>
          <cell r="S3220"/>
          <cell r="U3220"/>
          <cell r="V3220"/>
          <cell r="W3220"/>
          <cell r="X3220">
            <v>37987</v>
          </cell>
          <cell r="Y3220">
            <v>16099.999999999998</v>
          </cell>
          <cell r="Z3220">
            <v>37987</v>
          </cell>
          <cell r="AA3220"/>
          <cell r="AB3220"/>
          <cell r="AC3220"/>
        </row>
        <row r="3221">
          <cell r="A3221">
            <v>38006</v>
          </cell>
          <cell r="B3221">
            <v>32000</v>
          </cell>
          <cell r="C3221"/>
          <cell r="D3221"/>
          <cell r="E3221">
            <v>1.01</v>
          </cell>
          <cell r="F3221">
            <v>1.1499999999999999</v>
          </cell>
          <cell r="G3221">
            <v>1.1299999999999999</v>
          </cell>
          <cell r="H3221">
            <v>36160</v>
          </cell>
          <cell r="I3221">
            <v>32000</v>
          </cell>
          <cell r="N3221"/>
          <cell r="P3221"/>
          <cell r="Q3221"/>
          <cell r="R3221"/>
          <cell r="S3221"/>
          <cell r="U3221"/>
          <cell r="V3221"/>
          <cell r="W3221"/>
          <cell r="X3221">
            <v>37987</v>
          </cell>
          <cell r="Y3221">
            <v>36160</v>
          </cell>
          <cell r="Z3221">
            <v>37987</v>
          </cell>
          <cell r="AA3221"/>
          <cell r="AB3221"/>
          <cell r="AC3221"/>
        </row>
        <row r="3222">
          <cell r="A3222">
            <v>38007</v>
          </cell>
          <cell r="B3222">
            <v>14000</v>
          </cell>
          <cell r="C3222"/>
          <cell r="D3222"/>
          <cell r="E3222">
            <v>1.07</v>
          </cell>
          <cell r="F3222">
            <v>1.1000000000000001</v>
          </cell>
          <cell r="G3222">
            <v>1.1000000000000001</v>
          </cell>
          <cell r="H3222">
            <v>15400.000000000002</v>
          </cell>
          <cell r="I3222">
            <v>14000</v>
          </cell>
          <cell r="N3222"/>
          <cell r="P3222"/>
          <cell r="Q3222"/>
          <cell r="R3222"/>
          <cell r="S3222"/>
          <cell r="U3222"/>
          <cell r="V3222"/>
          <cell r="W3222"/>
          <cell r="X3222">
            <v>37987</v>
          </cell>
          <cell r="Y3222">
            <v>15400.000000000002</v>
          </cell>
          <cell r="Z3222">
            <v>37987</v>
          </cell>
          <cell r="AA3222"/>
          <cell r="AB3222"/>
          <cell r="AC3222"/>
        </row>
        <row r="3223">
          <cell r="A3223">
            <v>38008</v>
          </cell>
          <cell r="B3223">
            <v>20500</v>
          </cell>
          <cell r="C3223"/>
          <cell r="D3223"/>
          <cell r="E3223">
            <v>1.02</v>
          </cell>
          <cell r="F3223">
            <v>1.1000000000000001</v>
          </cell>
          <cell r="G3223">
            <v>1.08</v>
          </cell>
          <cell r="H3223">
            <v>22140</v>
          </cell>
          <cell r="I3223">
            <v>20500</v>
          </cell>
          <cell r="N3223"/>
          <cell r="P3223"/>
          <cell r="Q3223"/>
          <cell r="R3223"/>
          <cell r="S3223"/>
          <cell r="U3223"/>
          <cell r="V3223"/>
          <cell r="W3223"/>
          <cell r="X3223">
            <v>37987</v>
          </cell>
          <cell r="Y3223">
            <v>22140</v>
          </cell>
          <cell r="Z3223">
            <v>37987</v>
          </cell>
          <cell r="AA3223"/>
          <cell r="AB3223"/>
          <cell r="AC3223"/>
        </row>
        <row r="3224">
          <cell r="A3224">
            <v>38009</v>
          </cell>
          <cell r="B3224">
            <v>33850</v>
          </cell>
          <cell r="C3224"/>
          <cell r="D3224"/>
          <cell r="E3224">
            <v>1.05</v>
          </cell>
          <cell r="F3224">
            <v>1.1599999999999999</v>
          </cell>
          <cell r="G3224">
            <v>1.1399999999999999</v>
          </cell>
          <cell r="H3224">
            <v>38589</v>
          </cell>
          <cell r="I3224">
            <v>33850</v>
          </cell>
          <cell r="N3224"/>
          <cell r="P3224"/>
          <cell r="Q3224"/>
          <cell r="R3224"/>
          <cell r="S3224"/>
          <cell r="U3224"/>
          <cell r="V3224"/>
          <cell r="W3224"/>
          <cell r="X3224">
            <v>37987</v>
          </cell>
          <cell r="Y3224">
            <v>38589</v>
          </cell>
          <cell r="Z3224">
            <v>37987</v>
          </cell>
          <cell r="AA3224"/>
          <cell r="AB3224"/>
          <cell r="AC3224"/>
        </row>
        <row r="3225">
          <cell r="A3225">
            <v>38010</v>
          </cell>
          <cell r="B3225">
            <v>33850</v>
          </cell>
          <cell r="C3225"/>
          <cell r="D3225"/>
          <cell r="E3225">
            <v>1.05</v>
          </cell>
          <cell r="F3225">
            <v>1.1599999999999999</v>
          </cell>
          <cell r="G3225">
            <v>1.1399999999999999</v>
          </cell>
          <cell r="H3225">
            <v>38589</v>
          </cell>
          <cell r="I3225">
            <v>33850</v>
          </cell>
          <cell r="N3225"/>
          <cell r="P3225"/>
          <cell r="Q3225"/>
          <cell r="R3225"/>
          <cell r="S3225"/>
          <cell r="U3225"/>
          <cell r="V3225"/>
          <cell r="W3225"/>
          <cell r="X3225">
            <v>37987</v>
          </cell>
          <cell r="Y3225">
            <v>38589</v>
          </cell>
          <cell r="Z3225">
            <v>37987</v>
          </cell>
          <cell r="AA3225"/>
          <cell r="AB3225"/>
          <cell r="AC3225"/>
        </row>
        <row r="3226">
          <cell r="A3226">
            <v>38011</v>
          </cell>
          <cell r="B3226">
            <v>33850</v>
          </cell>
          <cell r="C3226"/>
          <cell r="D3226"/>
          <cell r="E3226">
            <v>1.05</v>
          </cell>
          <cell r="F3226">
            <v>1.1599999999999999</v>
          </cell>
          <cell r="G3226">
            <v>1.1399999999999999</v>
          </cell>
          <cell r="H3226">
            <v>38589</v>
          </cell>
          <cell r="I3226">
            <v>33850</v>
          </cell>
          <cell r="N3226"/>
          <cell r="P3226"/>
          <cell r="Q3226"/>
          <cell r="R3226"/>
          <cell r="S3226"/>
          <cell r="U3226"/>
          <cell r="V3226"/>
          <cell r="W3226"/>
          <cell r="X3226">
            <v>37987</v>
          </cell>
          <cell r="Y3226">
            <v>38589</v>
          </cell>
          <cell r="Z3226">
            <v>37987</v>
          </cell>
          <cell r="AA3226"/>
          <cell r="AB3226"/>
          <cell r="AC3226"/>
        </row>
        <row r="3227">
          <cell r="A3227">
            <v>38012</v>
          </cell>
          <cell r="B3227">
            <v>41100</v>
          </cell>
          <cell r="C3227"/>
          <cell r="D3227"/>
          <cell r="E3227">
            <v>1.1000000000000001</v>
          </cell>
          <cell r="F3227">
            <v>1.1599999999999999</v>
          </cell>
          <cell r="G3227">
            <v>1.1399999999999999</v>
          </cell>
          <cell r="H3227">
            <v>46853.999999999993</v>
          </cell>
          <cell r="I3227">
            <v>41100</v>
          </cell>
          <cell r="N3227"/>
          <cell r="P3227"/>
          <cell r="Q3227"/>
          <cell r="R3227"/>
          <cell r="S3227"/>
          <cell r="U3227"/>
          <cell r="V3227"/>
          <cell r="W3227"/>
          <cell r="X3227">
            <v>37987</v>
          </cell>
          <cell r="Y3227">
            <v>46853.999999999993</v>
          </cell>
          <cell r="Z3227">
            <v>37987</v>
          </cell>
          <cell r="AA3227"/>
          <cell r="AB3227"/>
          <cell r="AC3227"/>
        </row>
        <row r="3228">
          <cell r="A3228">
            <v>38013</v>
          </cell>
          <cell r="B3228">
            <v>46000</v>
          </cell>
          <cell r="C3228"/>
          <cell r="D3228"/>
          <cell r="E3228">
            <v>1.01</v>
          </cell>
          <cell r="F3228">
            <v>1.1599999999999999</v>
          </cell>
          <cell r="G3228">
            <v>1.1399999999999999</v>
          </cell>
          <cell r="H3228">
            <v>52439.999999999993</v>
          </cell>
          <cell r="I3228">
            <v>46000</v>
          </cell>
          <cell r="N3228"/>
          <cell r="P3228"/>
          <cell r="Q3228"/>
          <cell r="R3228"/>
          <cell r="S3228"/>
          <cell r="U3228"/>
          <cell r="V3228"/>
          <cell r="W3228"/>
          <cell r="X3228">
            <v>37987</v>
          </cell>
          <cell r="Y3228">
            <v>52439.999999999993</v>
          </cell>
          <cell r="Z3228">
            <v>37987</v>
          </cell>
          <cell r="AA3228"/>
          <cell r="AB3228"/>
          <cell r="AC3228"/>
        </row>
        <row r="3229">
          <cell r="A3229">
            <v>38014</v>
          </cell>
          <cell r="B3229">
            <v>18000</v>
          </cell>
          <cell r="C3229"/>
          <cell r="D3229"/>
          <cell r="E3229">
            <v>1.1000000000000001</v>
          </cell>
          <cell r="F3229">
            <v>1.1499999999999999</v>
          </cell>
          <cell r="G3229">
            <v>1.1399999999999999</v>
          </cell>
          <cell r="H3229">
            <v>20520</v>
          </cell>
          <cell r="I3229">
            <v>18000</v>
          </cell>
          <cell r="N3229"/>
          <cell r="P3229"/>
          <cell r="Q3229"/>
          <cell r="R3229"/>
          <cell r="S3229"/>
          <cell r="U3229"/>
          <cell r="V3229"/>
          <cell r="W3229"/>
          <cell r="X3229">
            <v>37987</v>
          </cell>
          <cell r="Y3229">
            <v>20520</v>
          </cell>
          <cell r="Z3229">
            <v>37987</v>
          </cell>
          <cell r="AA3229"/>
          <cell r="AB3229"/>
          <cell r="AC3229"/>
        </row>
        <row r="3230">
          <cell r="A3230">
            <v>38015</v>
          </cell>
          <cell r="B3230">
            <v>500</v>
          </cell>
          <cell r="C3230"/>
          <cell r="D3230"/>
          <cell r="E3230">
            <v>1</v>
          </cell>
          <cell r="F3230">
            <v>1</v>
          </cell>
          <cell r="G3230">
            <v>1</v>
          </cell>
          <cell r="H3230">
            <v>500</v>
          </cell>
          <cell r="I3230">
            <v>500</v>
          </cell>
          <cell r="N3230"/>
          <cell r="P3230"/>
          <cell r="Q3230"/>
          <cell r="R3230"/>
          <cell r="S3230"/>
          <cell r="U3230"/>
          <cell r="V3230"/>
          <cell r="W3230"/>
          <cell r="X3230">
            <v>37987</v>
          </cell>
          <cell r="Y3230">
            <v>500</v>
          </cell>
          <cell r="Z3230">
            <v>37987</v>
          </cell>
          <cell r="AA3230"/>
          <cell r="AB3230"/>
          <cell r="AC3230"/>
        </row>
        <row r="3231">
          <cell r="A3231">
            <v>38016</v>
          </cell>
          <cell r="B3231">
            <v>48600</v>
          </cell>
          <cell r="C3231"/>
          <cell r="D3231"/>
          <cell r="E3231">
            <v>0.85</v>
          </cell>
          <cell r="F3231">
            <v>1.1599999999999999</v>
          </cell>
          <cell r="G3231">
            <v>1.04</v>
          </cell>
          <cell r="H3231">
            <v>50544</v>
          </cell>
          <cell r="I3231">
            <v>48600</v>
          </cell>
          <cell r="N3231"/>
          <cell r="P3231"/>
          <cell r="Q3231"/>
          <cell r="R3231"/>
          <cell r="S3231"/>
          <cell r="U3231"/>
          <cell r="V3231"/>
          <cell r="W3231"/>
          <cell r="X3231">
            <v>37987</v>
          </cell>
          <cell r="Y3231">
            <v>50544</v>
          </cell>
          <cell r="Z3231">
            <v>37987</v>
          </cell>
          <cell r="AA3231"/>
          <cell r="AB3231"/>
          <cell r="AC3231"/>
        </row>
        <row r="3232">
          <cell r="A3232">
            <v>38017</v>
          </cell>
          <cell r="B3232">
            <v>48600</v>
          </cell>
          <cell r="C3232"/>
          <cell r="D3232"/>
          <cell r="E3232">
            <v>0.85</v>
          </cell>
          <cell r="F3232">
            <v>1.1599999999999999</v>
          </cell>
          <cell r="G3232">
            <v>1.04</v>
          </cell>
          <cell r="H3232">
            <v>50544</v>
          </cell>
          <cell r="I3232">
            <v>48600</v>
          </cell>
          <cell r="J3232">
            <v>726268</v>
          </cell>
          <cell r="K3232">
            <v>642850</v>
          </cell>
          <cell r="L3232">
            <v>1.1297627751419461</v>
          </cell>
          <cell r="M3232"/>
          <cell r="N3232"/>
          <cell r="O3232"/>
          <cell r="P3232"/>
          <cell r="Q3232"/>
          <cell r="R3232"/>
          <cell r="S3232"/>
          <cell r="T3232"/>
          <cell r="U3232"/>
          <cell r="V3232"/>
          <cell r="W3232"/>
          <cell r="X3232">
            <v>37987</v>
          </cell>
          <cell r="Y3232">
            <v>50544</v>
          </cell>
          <cell r="Z3232">
            <v>37987</v>
          </cell>
          <cell r="AA3232"/>
          <cell r="AB3232"/>
          <cell r="AC3232"/>
        </row>
        <row r="3233">
          <cell r="A3233">
            <v>38018</v>
          </cell>
          <cell r="B3233">
            <v>48600</v>
          </cell>
          <cell r="C3233"/>
          <cell r="D3233"/>
          <cell r="E3233">
            <v>0.85</v>
          </cell>
          <cell r="F3233">
            <v>1.1599999999999999</v>
          </cell>
          <cell r="G3233">
            <v>1.04</v>
          </cell>
          <cell r="H3233">
            <v>50544</v>
          </cell>
          <cell r="I3233">
            <v>48600</v>
          </cell>
          <cell r="N3233"/>
          <cell r="P3233"/>
          <cell r="Q3233"/>
          <cell r="R3233"/>
          <cell r="S3233"/>
          <cell r="U3233"/>
          <cell r="V3233"/>
          <cell r="W3233"/>
          <cell r="X3233">
            <v>38018</v>
          </cell>
          <cell r="Y3233">
            <v>50544</v>
          </cell>
          <cell r="Z3233">
            <v>38018</v>
          </cell>
          <cell r="AA3233"/>
          <cell r="AB3233"/>
          <cell r="AC3233"/>
        </row>
        <row r="3234">
          <cell r="A3234">
            <v>38019</v>
          </cell>
          <cell r="B3234">
            <v>7000</v>
          </cell>
          <cell r="C3234"/>
          <cell r="D3234"/>
          <cell r="E3234">
            <v>1.02</v>
          </cell>
          <cell r="F3234">
            <v>1.1499999999999999</v>
          </cell>
          <cell r="G3234">
            <v>1.1100000000000001</v>
          </cell>
          <cell r="H3234">
            <v>7770.0000000000009</v>
          </cell>
          <cell r="I3234">
            <v>7000</v>
          </cell>
          <cell r="N3234"/>
          <cell r="P3234"/>
          <cell r="Q3234"/>
          <cell r="R3234"/>
          <cell r="S3234"/>
          <cell r="U3234"/>
          <cell r="V3234"/>
          <cell r="W3234"/>
          <cell r="X3234">
            <v>38018</v>
          </cell>
          <cell r="Y3234">
            <v>7770.0000000000009</v>
          </cell>
          <cell r="Z3234">
            <v>38018</v>
          </cell>
          <cell r="AA3234"/>
          <cell r="AB3234"/>
          <cell r="AC3234"/>
        </row>
        <row r="3235">
          <cell r="A3235">
            <v>38020</v>
          </cell>
          <cell r="B3235">
            <v>19500</v>
          </cell>
          <cell r="C3235"/>
          <cell r="D3235"/>
          <cell r="E3235">
            <v>0.98</v>
          </cell>
          <cell r="F3235">
            <v>1.1499999999999999</v>
          </cell>
          <cell r="G3235">
            <v>1.1100000000000001</v>
          </cell>
          <cell r="H3235">
            <v>21645.000000000004</v>
          </cell>
          <cell r="I3235">
            <v>19500</v>
          </cell>
          <cell r="N3235"/>
          <cell r="P3235"/>
          <cell r="Q3235"/>
          <cell r="R3235"/>
          <cell r="S3235"/>
          <cell r="U3235"/>
          <cell r="V3235"/>
          <cell r="W3235"/>
          <cell r="X3235">
            <v>38018</v>
          </cell>
          <cell r="Y3235">
            <v>21645.000000000004</v>
          </cell>
          <cell r="Z3235">
            <v>38018</v>
          </cell>
          <cell r="AA3235"/>
          <cell r="AB3235"/>
          <cell r="AC3235"/>
        </row>
        <row r="3236">
          <cell r="A3236">
            <v>38021</v>
          </cell>
          <cell r="B3236">
            <v>33500</v>
          </cell>
          <cell r="C3236"/>
          <cell r="D3236"/>
          <cell r="E3236">
            <v>0.98</v>
          </cell>
          <cell r="F3236">
            <v>1.1499999999999999</v>
          </cell>
          <cell r="G3236">
            <v>1.08</v>
          </cell>
          <cell r="H3236">
            <v>36180</v>
          </cell>
          <cell r="I3236">
            <v>33500</v>
          </cell>
          <cell r="N3236"/>
          <cell r="P3236"/>
          <cell r="Q3236"/>
          <cell r="R3236"/>
          <cell r="S3236"/>
          <cell r="U3236"/>
          <cell r="V3236"/>
          <cell r="W3236"/>
          <cell r="X3236">
            <v>38018</v>
          </cell>
          <cell r="Y3236">
            <v>36180</v>
          </cell>
          <cell r="Z3236">
            <v>38018</v>
          </cell>
          <cell r="AA3236"/>
          <cell r="AB3236"/>
          <cell r="AC3236"/>
        </row>
        <row r="3237">
          <cell r="A3237">
            <v>38022</v>
          </cell>
          <cell r="B3237">
            <v>66500</v>
          </cell>
          <cell r="C3237"/>
          <cell r="D3237"/>
          <cell r="E3237">
            <v>1</v>
          </cell>
          <cell r="F3237">
            <v>1.1499999999999999</v>
          </cell>
          <cell r="G3237">
            <v>1.1100000000000001</v>
          </cell>
          <cell r="H3237">
            <v>73815</v>
          </cell>
          <cell r="I3237">
            <v>66500</v>
          </cell>
          <cell r="N3237"/>
          <cell r="P3237"/>
          <cell r="Q3237"/>
          <cell r="R3237"/>
          <cell r="S3237"/>
          <cell r="U3237"/>
          <cell r="V3237"/>
          <cell r="W3237"/>
          <cell r="X3237">
            <v>38018</v>
          </cell>
          <cell r="Y3237">
            <v>73815</v>
          </cell>
          <cell r="Z3237">
            <v>38018</v>
          </cell>
          <cell r="AA3237"/>
          <cell r="AB3237"/>
          <cell r="AC3237"/>
        </row>
        <row r="3238">
          <cell r="A3238">
            <v>38023</v>
          </cell>
          <cell r="B3238">
            <v>58000</v>
          </cell>
          <cell r="C3238"/>
          <cell r="D3238"/>
          <cell r="E3238">
            <v>0.97</v>
          </cell>
          <cell r="F3238">
            <v>1.1499999999999999</v>
          </cell>
          <cell r="G3238">
            <v>1.1299999999999999</v>
          </cell>
          <cell r="H3238">
            <v>65540</v>
          </cell>
          <cell r="I3238">
            <v>58000</v>
          </cell>
          <cell r="N3238"/>
          <cell r="P3238"/>
          <cell r="Q3238"/>
          <cell r="R3238"/>
          <cell r="S3238"/>
          <cell r="U3238"/>
          <cell r="V3238"/>
          <cell r="W3238"/>
          <cell r="X3238">
            <v>38018</v>
          </cell>
          <cell r="Y3238">
            <v>65540</v>
          </cell>
          <cell r="Z3238">
            <v>38018</v>
          </cell>
          <cell r="AA3238"/>
          <cell r="AB3238"/>
          <cell r="AC3238"/>
        </row>
        <row r="3239">
          <cell r="A3239">
            <v>38024</v>
          </cell>
          <cell r="B3239">
            <v>58000</v>
          </cell>
          <cell r="C3239"/>
          <cell r="D3239"/>
          <cell r="E3239">
            <v>0.97</v>
          </cell>
          <cell r="F3239">
            <v>1.1499999999999999</v>
          </cell>
          <cell r="G3239">
            <v>1.1299999999999999</v>
          </cell>
          <cell r="H3239">
            <v>65540</v>
          </cell>
          <cell r="I3239">
            <v>58000</v>
          </cell>
          <cell r="N3239"/>
          <cell r="P3239"/>
          <cell r="Q3239"/>
          <cell r="R3239"/>
          <cell r="S3239"/>
          <cell r="U3239"/>
          <cell r="V3239"/>
          <cell r="W3239"/>
          <cell r="X3239">
            <v>38018</v>
          </cell>
          <cell r="Y3239">
            <v>65540</v>
          </cell>
          <cell r="Z3239">
            <v>38018</v>
          </cell>
          <cell r="AA3239"/>
          <cell r="AB3239"/>
          <cell r="AC3239"/>
        </row>
        <row r="3240">
          <cell r="A3240">
            <v>38025</v>
          </cell>
          <cell r="B3240">
            <v>58000</v>
          </cell>
          <cell r="C3240"/>
          <cell r="D3240"/>
          <cell r="E3240">
            <v>0.97</v>
          </cell>
          <cell r="F3240">
            <v>1.1499999999999999</v>
          </cell>
          <cell r="G3240">
            <v>1.1299999999999999</v>
          </cell>
          <cell r="H3240">
            <v>65540</v>
          </cell>
          <cell r="I3240">
            <v>58000</v>
          </cell>
          <cell r="N3240"/>
          <cell r="P3240"/>
          <cell r="Q3240"/>
          <cell r="R3240"/>
          <cell r="S3240"/>
          <cell r="U3240"/>
          <cell r="V3240"/>
          <cell r="W3240"/>
          <cell r="X3240">
            <v>38018</v>
          </cell>
          <cell r="Y3240">
            <v>65540</v>
          </cell>
          <cell r="Z3240">
            <v>38018</v>
          </cell>
          <cell r="AA3240"/>
          <cell r="AB3240"/>
          <cell r="AC3240"/>
        </row>
        <row r="3241">
          <cell r="A3241">
            <v>38026</v>
          </cell>
          <cell r="B3241">
            <v>49500</v>
          </cell>
          <cell r="C3241"/>
          <cell r="D3241"/>
          <cell r="E3241">
            <v>1.1000000000000001</v>
          </cell>
          <cell r="F3241">
            <v>1.1499999999999999</v>
          </cell>
          <cell r="G3241">
            <v>1.1299999999999999</v>
          </cell>
          <cell r="H3241">
            <v>55934.999999999993</v>
          </cell>
          <cell r="I3241">
            <v>49500</v>
          </cell>
          <cell r="N3241"/>
          <cell r="P3241"/>
          <cell r="Q3241"/>
          <cell r="R3241"/>
          <cell r="S3241"/>
          <cell r="U3241"/>
          <cell r="V3241"/>
          <cell r="W3241"/>
          <cell r="X3241">
            <v>38018</v>
          </cell>
          <cell r="Y3241">
            <v>55934.999999999993</v>
          </cell>
          <cell r="Z3241">
            <v>38018</v>
          </cell>
          <cell r="AA3241"/>
          <cell r="AB3241"/>
          <cell r="AC3241"/>
        </row>
        <row r="3242">
          <cell r="A3242">
            <v>38027</v>
          </cell>
          <cell r="B3242">
            <v>64800</v>
          </cell>
          <cell r="C3242"/>
          <cell r="D3242"/>
          <cell r="E3242">
            <v>0.95</v>
          </cell>
          <cell r="F3242">
            <v>1.1499999999999999</v>
          </cell>
          <cell r="G3242">
            <v>1.1100000000000001</v>
          </cell>
          <cell r="H3242">
            <v>71928</v>
          </cell>
          <cell r="I3242">
            <v>64800</v>
          </cell>
          <cell r="N3242"/>
          <cell r="P3242"/>
          <cell r="Q3242"/>
          <cell r="R3242"/>
          <cell r="S3242"/>
          <cell r="U3242"/>
          <cell r="V3242"/>
          <cell r="W3242"/>
          <cell r="X3242">
            <v>38018</v>
          </cell>
          <cell r="Y3242">
            <v>71928</v>
          </cell>
          <cell r="Z3242">
            <v>38018</v>
          </cell>
          <cell r="AA3242"/>
          <cell r="AB3242"/>
          <cell r="AC3242"/>
        </row>
        <row r="3243">
          <cell r="A3243">
            <v>38028</v>
          </cell>
          <cell r="B3243">
            <v>60700</v>
          </cell>
          <cell r="C3243"/>
          <cell r="D3243"/>
          <cell r="E3243">
            <v>0.99</v>
          </cell>
          <cell r="F3243">
            <v>1.1499999999999999</v>
          </cell>
          <cell r="G3243">
            <v>1.1299999999999999</v>
          </cell>
          <cell r="H3243">
            <v>68591</v>
          </cell>
          <cell r="I3243">
            <v>60700</v>
          </cell>
          <cell r="N3243"/>
          <cell r="P3243"/>
          <cell r="Q3243"/>
          <cell r="R3243"/>
          <cell r="S3243"/>
          <cell r="U3243"/>
          <cell r="V3243"/>
          <cell r="W3243"/>
          <cell r="X3243">
            <v>38018</v>
          </cell>
          <cell r="Y3243">
            <v>68591</v>
          </cell>
          <cell r="Z3243">
            <v>38018</v>
          </cell>
          <cell r="AA3243"/>
          <cell r="AB3243"/>
          <cell r="AC3243"/>
        </row>
        <row r="3244">
          <cell r="A3244">
            <v>38029</v>
          </cell>
          <cell r="B3244">
            <v>57000</v>
          </cell>
          <cell r="C3244"/>
          <cell r="D3244"/>
          <cell r="E3244">
            <v>1.1000000000000001</v>
          </cell>
          <cell r="F3244">
            <v>1.1499999999999999</v>
          </cell>
          <cell r="G3244">
            <v>1.1100000000000001</v>
          </cell>
          <cell r="H3244">
            <v>63270.000000000007</v>
          </cell>
          <cell r="I3244">
            <v>57000</v>
          </cell>
          <cell r="N3244"/>
          <cell r="P3244"/>
          <cell r="Q3244"/>
          <cell r="R3244"/>
          <cell r="S3244"/>
          <cell r="U3244"/>
          <cell r="V3244"/>
          <cell r="W3244"/>
          <cell r="X3244">
            <v>38018</v>
          </cell>
          <cell r="Y3244">
            <v>63270.000000000007</v>
          </cell>
          <cell r="Z3244">
            <v>38018</v>
          </cell>
          <cell r="AA3244"/>
          <cell r="AB3244"/>
          <cell r="AC3244"/>
        </row>
        <row r="3245">
          <cell r="A3245">
            <v>38030</v>
          </cell>
          <cell r="B3245">
            <v>67500</v>
          </cell>
          <cell r="C3245"/>
          <cell r="D3245"/>
          <cell r="E3245">
            <v>1.02</v>
          </cell>
          <cell r="F3245">
            <v>1.1499999999999999</v>
          </cell>
          <cell r="G3245">
            <v>1.1200000000000001</v>
          </cell>
          <cell r="H3245">
            <v>75600</v>
          </cell>
          <cell r="I3245">
            <v>67500</v>
          </cell>
          <cell r="N3245"/>
          <cell r="P3245"/>
          <cell r="Q3245"/>
          <cell r="R3245"/>
          <cell r="S3245"/>
          <cell r="U3245"/>
          <cell r="V3245"/>
          <cell r="W3245"/>
          <cell r="X3245">
            <v>38018</v>
          </cell>
          <cell r="Y3245">
            <v>75600</v>
          </cell>
          <cell r="Z3245">
            <v>38018</v>
          </cell>
          <cell r="AA3245"/>
          <cell r="AB3245"/>
          <cell r="AC3245"/>
        </row>
        <row r="3246">
          <cell r="A3246">
            <v>38031</v>
          </cell>
          <cell r="B3246">
            <v>67500</v>
          </cell>
          <cell r="C3246"/>
          <cell r="D3246"/>
          <cell r="E3246">
            <v>1.02</v>
          </cell>
          <cell r="F3246">
            <v>1.1499999999999999</v>
          </cell>
          <cell r="G3246">
            <v>1.1200000000000001</v>
          </cell>
          <cell r="H3246">
            <v>75600</v>
          </cell>
          <cell r="I3246">
            <v>67500</v>
          </cell>
          <cell r="N3246"/>
          <cell r="P3246"/>
          <cell r="Q3246"/>
          <cell r="R3246"/>
          <cell r="S3246"/>
          <cell r="U3246"/>
          <cell r="V3246"/>
          <cell r="W3246"/>
          <cell r="X3246">
            <v>38018</v>
          </cell>
          <cell r="Y3246">
            <v>75600</v>
          </cell>
          <cell r="Z3246">
            <v>38018</v>
          </cell>
          <cell r="AA3246"/>
          <cell r="AB3246"/>
          <cell r="AC3246"/>
        </row>
        <row r="3247">
          <cell r="A3247">
            <v>38032</v>
          </cell>
          <cell r="B3247">
            <v>67500</v>
          </cell>
          <cell r="C3247"/>
          <cell r="D3247"/>
          <cell r="E3247">
            <v>1.02</v>
          </cell>
          <cell r="F3247">
            <v>1.1499999999999999</v>
          </cell>
          <cell r="G3247">
            <v>1.1200000000000001</v>
          </cell>
          <cell r="H3247">
            <v>75600</v>
          </cell>
          <cell r="I3247">
            <v>67500</v>
          </cell>
          <cell r="N3247"/>
          <cell r="P3247"/>
          <cell r="Q3247"/>
          <cell r="R3247"/>
          <cell r="S3247"/>
          <cell r="U3247"/>
          <cell r="V3247"/>
          <cell r="W3247"/>
          <cell r="X3247">
            <v>38018</v>
          </cell>
          <cell r="Y3247">
            <v>75600</v>
          </cell>
          <cell r="Z3247">
            <v>38018</v>
          </cell>
          <cell r="AA3247"/>
          <cell r="AB3247"/>
          <cell r="AC3247"/>
        </row>
        <row r="3248">
          <cell r="A3248">
            <v>38033</v>
          </cell>
          <cell r="B3248">
            <v>0</v>
          </cell>
          <cell r="C3248"/>
          <cell r="D3248"/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N3248"/>
          <cell r="P3248"/>
          <cell r="Q3248"/>
          <cell r="R3248"/>
          <cell r="S3248"/>
          <cell r="U3248"/>
          <cell r="V3248"/>
          <cell r="W3248"/>
          <cell r="X3248">
            <v>38018</v>
          </cell>
          <cell r="Y3248">
            <v>0</v>
          </cell>
          <cell r="Z3248" t="str">
            <v/>
          </cell>
          <cell r="AA3248"/>
          <cell r="AB3248"/>
          <cell r="AC3248"/>
        </row>
        <row r="3249">
          <cell r="A3249">
            <v>38034</v>
          </cell>
          <cell r="B3249">
            <v>13000</v>
          </cell>
          <cell r="C3249"/>
          <cell r="D3249"/>
          <cell r="E3249">
            <v>1</v>
          </cell>
          <cell r="F3249">
            <v>1.05</v>
          </cell>
          <cell r="G3249">
            <v>1.02</v>
          </cell>
          <cell r="H3249">
            <v>13260</v>
          </cell>
          <cell r="I3249">
            <v>13000</v>
          </cell>
          <cell r="N3249"/>
          <cell r="P3249"/>
          <cell r="Q3249"/>
          <cell r="R3249"/>
          <cell r="S3249"/>
          <cell r="U3249"/>
          <cell r="V3249"/>
          <cell r="W3249"/>
          <cell r="X3249">
            <v>38018</v>
          </cell>
          <cell r="Y3249">
            <v>13260</v>
          </cell>
          <cell r="Z3249">
            <v>38018</v>
          </cell>
          <cell r="AA3249"/>
          <cell r="AB3249"/>
          <cell r="AC3249"/>
        </row>
        <row r="3250">
          <cell r="A3250">
            <v>38035</v>
          </cell>
          <cell r="B3250">
            <v>0</v>
          </cell>
          <cell r="C3250"/>
          <cell r="D3250"/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N3250"/>
          <cell r="P3250"/>
          <cell r="Q3250"/>
          <cell r="R3250"/>
          <cell r="S3250"/>
          <cell r="U3250"/>
          <cell r="V3250"/>
          <cell r="W3250"/>
          <cell r="X3250">
            <v>38018</v>
          </cell>
          <cell r="Y3250">
            <v>0</v>
          </cell>
          <cell r="Z3250" t="str">
            <v/>
          </cell>
          <cell r="AA3250"/>
          <cell r="AB3250"/>
          <cell r="AC3250"/>
        </row>
        <row r="3251">
          <cell r="A3251">
            <v>38036</v>
          </cell>
          <cell r="B3251">
            <v>18800</v>
          </cell>
          <cell r="C3251"/>
          <cell r="D3251"/>
          <cell r="E3251">
            <v>0.95</v>
          </cell>
          <cell r="F3251">
            <v>1</v>
          </cell>
          <cell r="G3251">
            <v>0.95</v>
          </cell>
          <cell r="H3251">
            <v>17860</v>
          </cell>
          <cell r="I3251">
            <v>18800</v>
          </cell>
          <cell r="N3251"/>
          <cell r="P3251"/>
          <cell r="Q3251"/>
          <cell r="R3251"/>
          <cell r="S3251"/>
          <cell r="U3251"/>
          <cell r="V3251"/>
          <cell r="W3251"/>
          <cell r="X3251">
            <v>38018</v>
          </cell>
          <cell r="Y3251">
            <v>17860</v>
          </cell>
          <cell r="Z3251">
            <v>38018</v>
          </cell>
          <cell r="AA3251"/>
          <cell r="AB3251"/>
          <cell r="AC3251"/>
        </row>
        <row r="3252">
          <cell r="A3252">
            <v>38037</v>
          </cell>
          <cell r="B3252">
            <v>17000</v>
          </cell>
          <cell r="C3252"/>
          <cell r="D3252"/>
          <cell r="E3252">
            <v>0.94</v>
          </cell>
          <cell r="F3252">
            <v>1.1000000000000001</v>
          </cell>
          <cell r="G3252">
            <v>0.95</v>
          </cell>
          <cell r="H3252">
            <v>16150</v>
          </cell>
          <cell r="I3252">
            <v>17000</v>
          </cell>
          <cell r="N3252"/>
          <cell r="P3252"/>
          <cell r="Q3252"/>
          <cell r="R3252"/>
          <cell r="S3252"/>
          <cell r="U3252"/>
          <cell r="V3252"/>
          <cell r="W3252"/>
          <cell r="X3252">
            <v>38018</v>
          </cell>
          <cell r="Y3252">
            <v>16150</v>
          </cell>
          <cell r="Z3252">
            <v>38018</v>
          </cell>
          <cell r="AA3252"/>
          <cell r="AB3252"/>
          <cell r="AC3252"/>
        </row>
        <row r="3253">
          <cell r="A3253">
            <v>38038</v>
          </cell>
          <cell r="B3253">
            <v>17000</v>
          </cell>
          <cell r="C3253"/>
          <cell r="D3253"/>
          <cell r="E3253">
            <v>0.94</v>
          </cell>
          <cell r="F3253">
            <v>1.1000000000000001</v>
          </cell>
          <cell r="G3253">
            <v>0.95</v>
          </cell>
          <cell r="H3253">
            <v>16150</v>
          </cell>
          <cell r="I3253">
            <v>17000</v>
          </cell>
          <cell r="N3253"/>
          <cell r="P3253"/>
          <cell r="Q3253"/>
          <cell r="R3253"/>
          <cell r="S3253"/>
          <cell r="U3253"/>
          <cell r="V3253"/>
          <cell r="W3253"/>
          <cell r="X3253">
            <v>38018</v>
          </cell>
          <cell r="Y3253">
            <v>16150</v>
          </cell>
          <cell r="Z3253">
            <v>38018</v>
          </cell>
          <cell r="AA3253"/>
          <cell r="AB3253"/>
          <cell r="AC3253"/>
        </row>
        <row r="3254">
          <cell r="A3254">
            <v>38039</v>
          </cell>
          <cell r="B3254">
            <v>17000</v>
          </cell>
          <cell r="C3254"/>
          <cell r="D3254"/>
          <cell r="E3254">
            <v>0.94</v>
          </cell>
          <cell r="F3254">
            <v>1.1000000000000001</v>
          </cell>
          <cell r="G3254">
            <v>0.95</v>
          </cell>
          <cell r="H3254">
            <v>16150</v>
          </cell>
          <cell r="I3254">
            <v>17000</v>
          </cell>
          <cell r="N3254"/>
          <cell r="P3254"/>
          <cell r="Q3254"/>
          <cell r="R3254"/>
          <cell r="S3254"/>
          <cell r="U3254"/>
          <cell r="V3254"/>
          <cell r="W3254"/>
          <cell r="X3254">
            <v>38018</v>
          </cell>
          <cell r="Y3254">
            <v>16150</v>
          </cell>
          <cell r="Z3254">
            <v>38018</v>
          </cell>
          <cell r="AA3254"/>
          <cell r="AB3254"/>
          <cell r="AC3254"/>
        </row>
        <row r="3255">
          <cell r="A3255">
            <v>38040</v>
          </cell>
          <cell r="B3255">
            <v>4000</v>
          </cell>
          <cell r="C3255"/>
          <cell r="D3255"/>
          <cell r="E3255">
            <v>0.9</v>
          </cell>
          <cell r="F3255">
            <v>0.9</v>
          </cell>
          <cell r="G3255">
            <v>0.9</v>
          </cell>
          <cell r="H3255">
            <v>3600</v>
          </cell>
          <cell r="I3255">
            <v>4000</v>
          </cell>
          <cell r="N3255"/>
          <cell r="P3255"/>
          <cell r="Q3255"/>
          <cell r="R3255"/>
          <cell r="S3255"/>
          <cell r="U3255"/>
          <cell r="V3255"/>
          <cell r="W3255"/>
          <cell r="X3255">
            <v>38018</v>
          </cell>
          <cell r="Y3255">
            <v>3600</v>
          </cell>
          <cell r="Z3255">
            <v>38018</v>
          </cell>
          <cell r="AA3255"/>
          <cell r="AB3255"/>
          <cell r="AC3255"/>
        </row>
        <row r="3256">
          <cell r="A3256">
            <v>38041</v>
          </cell>
          <cell r="B3256">
            <v>19470</v>
          </cell>
          <cell r="C3256"/>
          <cell r="D3256"/>
          <cell r="E3256">
            <v>0.89</v>
          </cell>
          <cell r="F3256">
            <v>1.1000000000000001</v>
          </cell>
          <cell r="G3256">
            <v>0.99</v>
          </cell>
          <cell r="H3256">
            <v>19275.3</v>
          </cell>
          <cell r="I3256">
            <v>19470</v>
          </cell>
          <cell r="N3256"/>
          <cell r="P3256"/>
          <cell r="Q3256"/>
          <cell r="R3256"/>
          <cell r="S3256"/>
          <cell r="U3256"/>
          <cell r="V3256"/>
          <cell r="W3256"/>
          <cell r="X3256">
            <v>38018</v>
          </cell>
          <cell r="Y3256">
            <v>19275.3</v>
          </cell>
          <cell r="Z3256">
            <v>38018</v>
          </cell>
          <cell r="AA3256"/>
          <cell r="AB3256"/>
          <cell r="AC3256"/>
        </row>
        <row r="3257">
          <cell r="A3257">
            <v>38042</v>
          </cell>
          <cell r="B3257">
            <v>14550</v>
          </cell>
          <cell r="C3257"/>
          <cell r="D3257"/>
          <cell r="E3257">
            <v>0.89</v>
          </cell>
          <cell r="F3257">
            <v>1.1499999999999999</v>
          </cell>
          <cell r="G3257">
            <v>0.98</v>
          </cell>
          <cell r="H3257">
            <v>14259</v>
          </cell>
          <cell r="I3257">
            <v>14550</v>
          </cell>
          <cell r="N3257"/>
          <cell r="P3257"/>
          <cell r="Q3257"/>
          <cell r="R3257"/>
          <cell r="S3257"/>
          <cell r="U3257"/>
          <cell r="V3257"/>
          <cell r="W3257"/>
          <cell r="X3257">
            <v>38018</v>
          </cell>
          <cell r="Y3257">
            <v>14259</v>
          </cell>
          <cell r="Z3257">
            <v>38018</v>
          </cell>
          <cell r="AA3257"/>
          <cell r="AB3257"/>
          <cell r="AC3257"/>
        </row>
        <row r="3258">
          <cell r="A3258">
            <v>38043</v>
          </cell>
          <cell r="B3258">
            <v>16900</v>
          </cell>
          <cell r="C3258"/>
          <cell r="D3258"/>
          <cell r="E3258">
            <v>0.91</v>
          </cell>
          <cell r="F3258">
            <v>1.1000000000000001</v>
          </cell>
          <cell r="G3258">
            <v>1.01</v>
          </cell>
          <cell r="H3258">
            <v>17069</v>
          </cell>
          <cell r="I3258">
            <v>16900</v>
          </cell>
          <cell r="N3258"/>
          <cell r="P3258"/>
          <cell r="Q3258"/>
          <cell r="R3258"/>
          <cell r="S3258"/>
          <cell r="U3258"/>
          <cell r="V3258"/>
          <cell r="W3258"/>
          <cell r="X3258">
            <v>38018</v>
          </cell>
          <cell r="Y3258">
            <v>17069</v>
          </cell>
          <cell r="Z3258">
            <v>38018</v>
          </cell>
          <cell r="AA3258"/>
          <cell r="AB3258"/>
          <cell r="AC3258"/>
        </row>
        <row r="3259">
          <cell r="A3259">
            <v>38044</v>
          </cell>
          <cell r="B3259">
            <v>10500</v>
          </cell>
          <cell r="C3259"/>
          <cell r="D3259"/>
          <cell r="E3259">
            <v>0.93</v>
          </cell>
          <cell r="F3259">
            <v>1.04</v>
          </cell>
          <cell r="G3259">
            <v>0.98</v>
          </cell>
          <cell r="H3259">
            <v>10290</v>
          </cell>
          <cell r="I3259">
            <v>10500</v>
          </cell>
          <cell r="N3259"/>
          <cell r="P3259"/>
          <cell r="Q3259"/>
          <cell r="R3259"/>
          <cell r="S3259"/>
          <cell r="U3259"/>
          <cell r="V3259"/>
          <cell r="W3259"/>
          <cell r="X3259">
            <v>38018</v>
          </cell>
          <cell r="Y3259">
            <v>10290</v>
          </cell>
          <cell r="Z3259">
            <v>38018</v>
          </cell>
          <cell r="AA3259"/>
          <cell r="AB3259"/>
          <cell r="AC3259"/>
        </row>
        <row r="3260">
          <cell r="A3260">
            <v>38045</v>
          </cell>
          <cell r="B3260">
            <v>10500</v>
          </cell>
          <cell r="C3260"/>
          <cell r="D3260"/>
          <cell r="E3260">
            <v>0.93</v>
          </cell>
          <cell r="F3260">
            <v>1.04</v>
          </cell>
          <cell r="G3260">
            <v>0.98</v>
          </cell>
          <cell r="H3260">
            <v>10290</v>
          </cell>
          <cell r="I3260">
            <v>10500</v>
          </cell>
          <cell r="N3260"/>
          <cell r="P3260"/>
          <cell r="Q3260"/>
          <cell r="R3260"/>
          <cell r="S3260"/>
          <cell r="U3260"/>
          <cell r="V3260"/>
          <cell r="W3260"/>
          <cell r="X3260">
            <v>38018</v>
          </cell>
          <cell r="Y3260">
            <v>10290</v>
          </cell>
          <cell r="Z3260">
            <v>38018</v>
          </cell>
          <cell r="AA3260"/>
          <cell r="AB3260"/>
          <cell r="AC3260"/>
        </row>
        <row r="3261">
          <cell r="A3261">
            <v>38046</v>
          </cell>
          <cell r="B3261">
            <v>10500</v>
          </cell>
          <cell r="C3261"/>
          <cell r="D3261"/>
          <cell r="E3261">
            <v>0.93</v>
          </cell>
          <cell r="F3261">
            <v>1.04</v>
          </cell>
          <cell r="G3261">
            <v>0.98</v>
          </cell>
          <cell r="H3261">
            <v>10290</v>
          </cell>
          <cell r="I3261">
            <v>10500</v>
          </cell>
          <cell r="J3261">
            <v>1037741.3</v>
          </cell>
          <cell r="K3261">
            <v>952820</v>
          </cell>
          <cell r="L3261">
            <v>1.0891262777859407</v>
          </cell>
          <cell r="M3261"/>
          <cell r="N3261"/>
          <cell r="O3261"/>
          <cell r="P3261"/>
          <cell r="Q3261"/>
          <cell r="R3261"/>
          <cell r="S3261"/>
          <cell r="T3261"/>
          <cell r="U3261"/>
          <cell r="V3261"/>
          <cell r="W3261"/>
          <cell r="X3261">
            <v>38018</v>
          </cell>
          <cell r="Y3261">
            <v>10290</v>
          </cell>
          <cell r="Z3261">
            <v>38018</v>
          </cell>
          <cell r="AA3261"/>
          <cell r="AB3261"/>
          <cell r="AC3261"/>
        </row>
        <row r="3262">
          <cell r="A3262">
            <v>38047</v>
          </cell>
          <cell r="B3262">
            <v>10700</v>
          </cell>
          <cell r="C3262"/>
          <cell r="D3262"/>
          <cell r="E3262">
            <v>1.04</v>
          </cell>
          <cell r="F3262">
            <v>1.1000000000000001</v>
          </cell>
          <cell r="G3262">
            <v>1.08</v>
          </cell>
          <cell r="H3262">
            <v>11556</v>
          </cell>
          <cell r="I3262">
            <v>10700</v>
          </cell>
          <cell r="N3262"/>
          <cell r="P3262"/>
          <cell r="Q3262"/>
          <cell r="R3262"/>
          <cell r="S3262"/>
          <cell r="U3262"/>
          <cell r="V3262"/>
          <cell r="W3262"/>
          <cell r="X3262">
            <v>38047</v>
          </cell>
          <cell r="Y3262">
            <v>11556</v>
          </cell>
          <cell r="Z3262">
            <v>38047</v>
          </cell>
          <cell r="AA3262"/>
          <cell r="AB3262"/>
          <cell r="AC3262"/>
        </row>
        <row r="3263">
          <cell r="A3263">
            <v>38048</v>
          </cell>
          <cell r="B3263">
            <v>33700</v>
          </cell>
          <cell r="C3263"/>
          <cell r="D3263"/>
          <cell r="E3263">
            <v>0.96</v>
          </cell>
          <cell r="F3263">
            <v>1.1499999999999999</v>
          </cell>
          <cell r="G3263">
            <v>1.07</v>
          </cell>
          <cell r="H3263">
            <v>36059</v>
          </cell>
          <cell r="I3263">
            <v>33700</v>
          </cell>
          <cell r="N3263"/>
          <cell r="P3263"/>
          <cell r="Q3263"/>
          <cell r="R3263"/>
          <cell r="S3263"/>
          <cell r="U3263"/>
          <cell r="V3263"/>
          <cell r="W3263"/>
          <cell r="X3263">
            <v>38047</v>
          </cell>
          <cell r="Y3263">
            <v>36059</v>
          </cell>
          <cell r="Z3263">
            <v>38047</v>
          </cell>
          <cell r="AA3263"/>
          <cell r="AB3263"/>
          <cell r="AC3263"/>
        </row>
        <row r="3264">
          <cell r="A3264">
            <v>38049</v>
          </cell>
          <cell r="B3264">
            <v>34400</v>
          </cell>
          <cell r="C3264"/>
          <cell r="D3264"/>
          <cell r="E3264">
            <v>1</v>
          </cell>
          <cell r="F3264">
            <v>1.1499999999999999</v>
          </cell>
          <cell r="G3264">
            <v>1.0900000000000001</v>
          </cell>
          <cell r="H3264">
            <v>37496</v>
          </cell>
          <cell r="I3264">
            <v>34400</v>
          </cell>
          <cell r="N3264"/>
          <cell r="P3264"/>
          <cell r="Q3264"/>
          <cell r="R3264"/>
          <cell r="S3264"/>
          <cell r="U3264"/>
          <cell r="V3264"/>
          <cell r="W3264"/>
          <cell r="X3264">
            <v>38047</v>
          </cell>
          <cell r="Y3264">
            <v>37496</v>
          </cell>
          <cell r="Z3264">
            <v>38047</v>
          </cell>
          <cell r="AA3264"/>
          <cell r="AB3264"/>
          <cell r="AC3264"/>
        </row>
        <row r="3265">
          <cell r="A3265">
            <v>38050</v>
          </cell>
          <cell r="B3265">
            <v>29700</v>
          </cell>
          <cell r="C3265"/>
          <cell r="D3265"/>
          <cell r="E3265">
            <v>1.02</v>
          </cell>
          <cell r="F3265">
            <v>1.1499999999999999</v>
          </cell>
          <cell r="G3265">
            <v>1.1000000000000001</v>
          </cell>
          <cell r="H3265">
            <v>32670.000000000004</v>
          </cell>
          <cell r="I3265">
            <v>29700</v>
          </cell>
          <cell r="N3265"/>
          <cell r="P3265"/>
          <cell r="Q3265"/>
          <cell r="R3265"/>
          <cell r="S3265"/>
          <cell r="U3265"/>
          <cell r="V3265"/>
          <cell r="W3265"/>
          <cell r="X3265">
            <v>38047</v>
          </cell>
          <cell r="Y3265">
            <v>32670.000000000004</v>
          </cell>
          <cell r="Z3265">
            <v>38047</v>
          </cell>
          <cell r="AA3265"/>
          <cell r="AB3265"/>
          <cell r="AC3265"/>
        </row>
        <row r="3266">
          <cell r="A3266">
            <v>38051</v>
          </cell>
          <cell r="B3266">
            <v>8000</v>
          </cell>
          <cell r="C3266"/>
          <cell r="D3266"/>
          <cell r="E3266">
            <v>0.98</v>
          </cell>
          <cell r="F3266">
            <v>1.1000000000000001</v>
          </cell>
          <cell r="G3266">
            <v>1.01</v>
          </cell>
          <cell r="H3266">
            <v>8080</v>
          </cell>
          <cell r="I3266">
            <v>8000</v>
          </cell>
          <cell r="N3266"/>
          <cell r="P3266"/>
          <cell r="Q3266"/>
          <cell r="R3266"/>
          <cell r="S3266"/>
          <cell r="U3266"/>
          <cell r="V3266"/>
          <cell r="W3266"/>
          <cell r="X3266">
            <v>38047</v>
          </cell>
          <cell r="Y3266">
            <v>8080</v>
          </cell>
          <cell r="Z3266">
            <v>38047</v>
          </cell>
          <cell r="AA3266"/>
          <cell r="AB3266"/>
          <cell r="AC3266"/>
        </row>
        <row r="3267">
          <cell r="A3267">
            <v>38052</v>
          </cell>
          <cell r="B3267">
            <v>8000</v>
          </cell>
          <cell r="C3267"/>
          <cell r="D3267"/>
          <cell r="E3267">
            <v>0.98</v>
          </cell>
          <cell r="F3267">
            <v>1.1000000000000001</v>
          </cell>
          <cell r="G3267">
            <v>1.01</v>
          </cell>
          <cell r="H3267">
            <v>8080</v>
          </cell>
          <cell r="I3267">
            <v>8000</v>
          </cell>
          <cell r="N3267"/>
          <cell r="P3267"/>
          <cell r="Q3267"/>
          <cell r="R3267"/>
          <cell r="S3267"/>
          <cell r="U3267"/>
          <cell r="V3267"/>
          <cell r="W3267"/>
          <cell r="X3267">
            <v>38047</v>
          </cell>
          <cell r="Y3267">
            <v>8080</v>
          </cell>
          <cell r="Z3267">
            <v>38047</v>
          </cell>
          <cell r="AA3267"/>
          <cell r="AB3267"/>
          <cell r="AC3267"/>
        </row>
        <row r="3268">
          <cell r="A3268">
            <v>38053</v>
          </cell>
          <cell r="B3268">
            <v>8000</v>
          </cell>
          <cell r="C3268"/>
          <cell r="D3268"/>
          <cell r="E3268">
            <v>0.98</v>
          </cell>
          <cell r="F3268">
            <v>1.1000000000000001</v>
          </cell>
          <cell r="G3268">
            <v>1.01</v>
          </cell>
          <cell r="H3268">
            <v>8080</v>
          </cell>
          <cell r="I3268">
            <v>8000</v>
          </cell>
          <cell r="N3268"/>
          <cell r="P3268"/>
          <cell r="Q3268"/>
          <cell r="R3268"/>
          <cell r="S3268"/>
          <cell r="U3268"/>
          <cell r="V3268"/>
          <cell r="W3268"/>
          <cell r="X3268">
            <v>38047</v>
          </cell>
          <cell r="Y3268">
            <v>8080</v>
          </cell>
          <cell r="Z3268">
            <v>38047</v>
          </cell>
          <cell r="AA3268"/>
          <cell r="AB3268"/>
          <cell r="AC3268"/>
        </row>
        <row r="3269">
          <cell r="A3269">
            <v>38054</v>
          </cell>
          <cell r="B3269">
            <v>17000</v>
          </cell>
          <cell r="C3269"/>
          <cell r="D3269"/>
          <cell r="E3269">
            <v>1.02</v>
          </cell>
          <cell r="F3269">
            <v>1.1000000000000001</v>
          </cell>
          <cell r="G3269">
            <v>1.03</v>
          </cell>
          <cell r="H3269">
            <v>17510</v>
          </cell>
          <cell r="I3269">
            <v>17000</v>
          </cell>
          <cell r="N3269"/>
          <cell r="P3269"/>
          <cell r="Q3269"/>
          <cell r="R3269"/>
          <cell r="S3269"/>
          <cell r="U3269"/>
          <cell r="V3269"/>
          <cell r="W3269"/>
          <cell r="X3269">
            <v>38047</v>
          </cell>
          <cell r="Y3269">
            <v>17510</v>
          </cell>
          <cell r="Z3269">
            <v>38047</v>
          </cell>
          <cell r="AA3269"/>
          <cell r="AB3269"/>
          <cell r="AC3269"/>
        </row>
        <row r="3270">
          <cell r="A3270">
            <v>38055</v>
          </cell>
          <cell r="B3270">
            <v>19800</v>
          </cell>
          <cell r="C3270"/>
          <cell r="D3270"/>
          <cell r="E3270">
            <v>0.9</v>
          </cell>
          <cell r="F3270">
            <v>1.1000000000000001</v>
          </cell>
          <cell r="G3270">
            <v>1.05</v>
          </cell>
          <cell r="H3270">
            <v>20790</v>
          </cell>
          <cell r="I3270">
            <v>19800</v>
          </cell>
          <cell r="N3270"/>
          <cell r="P3270"/>
          <cell r="Q3270"/>
          <cell r="R3270"/>
          <cell r="S3270"/>
          <cell r="U3270"/>
          <cell r="V3270"/>
          <cell r="W3270"/>
          <cell r="X3270">
            <v>38047</v>
          </cell>
          <cell r="Y3270">
            <v>20790</v>
          </cell>
          <cell r="Z3270">
            <v>38047</v>
          </cell>
          <cell r="AA3270"/>
          <cell r="AB3270"/>
          <cell r="AC3270"/>
        </row>
        <row r="3271">
          <cell r="A3271">
            <v>38056</v>
          </cell>
          <cell r="B3271">
            <v>24900</v>
          </cell>
          <cell r="C3271"/>
          <cell r="D3271"/>
          <cell r="E3271">
            <v>1</v>
          </cell>
          <cell r="F3271">
            <v>1.1499999999999999</v>
          </cell>
          <cell r="G3271">
            <v>1.05</v>
          </cell>
          <cell r="H3271">
            <v>26145</v>
          </cell>
          <cell r="I3271">
            <v>24900</v>
          </cell>
          <cell r="N3271"/>
          <cell r="P3271"/>
          <cell r="Q3271"/>
          <cell r="R3271"/>
          <cell r="S3271"/>
          <cell r="U3271"/>
          <cell r="V3271"/>
          <cell r="W3271"/>
          <cell r="X3271">
            <v>38047</v>
          </cell>
          <cell r="Y3271">
            <v>26145</v>
          </cell>
          <cell r="Z3271">
            <v>38047</v>
          </cell>
          <cell r="AA3271"/>
          <cell r="AB3271"/>
          <cell r="AC3271"/>
        </row>
        <row r="3272">
          <cell r="A3272">
            <v>38057</v>
          </cell>
          <cell r="B3272">
            <v>16000</v>
          </cell>
          <cell r="C3272"/>
          <cell r="D3272"/>
          <cell r="E3272">
            <v>1.01</v>
          </cell>
          <cell r="F3272">
            <v>1.1000000000000001</v>
          </cell>
          <cell r="G3272">
            <v>1.07</v>
          </cell>
          <cell r="H3272">
            <v>17120</v>
          </cell>
          <cell r="I3272">
            <v>16000</v>
          </cell>
          <cell r="N3272"/>
          <cell r="P3272"/>
          <cell r="Q3272"/>
          <cell r="R3272"/>
          <cell r="S3272"/>
          <cell r="U3272"/>
          <cell r="V3272"/>
          <cell r="W3272"/>
          <cell r="X3272">
            <v>38047</v>
          </cell>
          <cell r="Y3272">
            <v>17120</v>
          </cell>
          <cell r="Z3272">
            <v>38047</v>
          </cell>
          <cell r="AA3272"/>
          <cell r="AB3272"/>
          <cell r="AC3272"/>
        </row>
        <row r="3273">
          <cell r="A3273">
            <v>38058</v>
          </cell>
          <cell r="B3273">
            <v>45000</v>
          </cell>
          <cell r="C3273"/>
          <cell r="D3273"/>
          <cell r="E3273">
            <v>1.07</v>
          </cell>
          <cell r="F3273">
            <v>1.1000000000000001</v>
          </cell>
          <cell r="G3273">
            <v>1.1000000000000001</v>
          </cell>
          <cell r="H3273">
            <v>49500.000000000007</v>
          </cell>
          <cell r="I3273">
            <v>45000</v>
          </cell>
          <cell r="N3273"/>
          <cell r="P3273"/>
          <cell r="Q3273"/>
          <cell r="R3273"/>
          <cell r="S3273"/>
          <cell r="U3273"/>
          <cell r="V3273"/>
          <cell r="W3273"/>
          <cell r="X3273">
            <v>38047</v>
          </cell>
          <cell r="Y3273">
            <v>49500.000000000007</v>
          </cell>
          <cell r="Z3273">
            <v>38047</v>
          </cell>
          <cell r="AA3273"/>
          <cell r="AB3273"/>
          <cell r="AC3273"/>
        </row>
        <row r="3274">
          <cell r="A3274">
            <v>38059</v>
          </cell>
          <cell r="B3274">
            <v>45000</v>
          </cell>
          <cell r="C3274"/>
          <cell r="D3274"/>
          <cell r="E3274">
            <v>1.07</v>
          </cell>
          <cell r="F3274">
            <v>1.1000000000000001</v>
          </cell>
          <cell r="G3274">
            <v>1.1000000000000001</v>
          </cell>
          <cell r="H3274">
            <v>49500.000000000007</v>
          </cell>
          <cell r="I3274">
            <v>45000</v>
          </cell>
          <cell r="N3274"/>
          <cell r="P3274"/>
          <cell r="Q3274"/>
          <cell r="R3274"/>
          <cell r="S3274"/>
          <cell r="U3274"/>
          <cell r="V3274"/>
          <cell r="W3274"/>
          <cell r="X3274">
            <v>38047</v>
          </cell>
          <cell r="Y3274">
            <v>49500.000000000007</v>
          </cell>
          <cell r="Z3274">
            <v>38047</v>
          </cell>
          <cell r="AA3274"/>
          <cell r="AB3274"/>
          <cell r="AC3274"/>
        </row>
        <row r="3275">
          <cell r="A3275">
            <v>38060</v>
          </cell>
          <cell r="B3275">
            <v>45000</v>
          </cell>
          <cell r="C3275"/>
          <cell r="D3275"/>
          <cell r="E3275">
            <v>1.07</v>
          </cell>
          <cell r="F3275">
            <v>1.1000000000000001</v>
          </cell>
          <cell r="G3275">
            <v>1.1000000000000001</v>
          </cell>
          <cell r="H3275">
            <v>49500.000000000007</v>
          </cell>
          <cell r="I3275">
            <v>45000</v>
          </cell>
          <cell r="N3275"/>
          <cell r="P3275"/>
          <cell r="Q3275"/>
          <cell r="R3275"/>
          <cell r="S3275"/>
          <cell r="U3275"/>
          <cell r="V3275"/>
          <cell r="W3275"/>
          <cell r="X3275">
            <v>38047</v>
          </cell>
          <cell r="Y3275">
            <v>49500.000000000007</v>
          </cell>
          <cell r="Z3275">
            <v>38047</v>
          </cell>
          <cell r="AA3275"/>
          <cell r="AB3275"/>
          <cell r="AC3275"/>
        </row>
        <row r="3276">
          <cell r="A3276">
            <v>38061</v>
          </cell>
          <cell r="B3276">
            <v>49000</v>
          </cell>
          <cell r="C3276"/>
          <cell r="D3276"/>
          <cell r="E3276">
            <v>1.1000000000000001</v>
          </cell>
          <cell r="F3276">
            <v>1.1499999999999999</v>
          </cell>
          <cell r="G3276">
            <v>1.1000000000000001</v>
          </cell>
          <cell r="H3276">
            <v>53900.000000000007</v>
          </cell>
          <cell r="I3276">
            <v>49000</v>
          </cell>
          <cell r="N3276"/>
          <cell r="P3276"/>
          <cell r="Q3276"/>
          <cell r="R3276"/>
          <cell r="S3276"/>
          <cell r="U3276"/>
          <cell r="V3276"/>
          <cell r="W3276"/>
          <cell r="X3276">
            <v>38047</v>
          </cell>
          <cell r="Y3276">
            <v>53900.000000000007</v>
          </cell>
          <cell r="Z3276">
            <v>38047</v>
          </cell>
          <cell r="AA3276"/>
          <cell r="AB3276"/>
          <cell r="AC3276"/>
        </row>
        <row r="3277">
          <cell r="A3277">
            <v>38062</v>
          </cell>
          <cell r="B3277">
            <v>19000</v>
          </cell>
          <cell r="C3277"/>
          <cell r="D3277"/>
          <cell r="E3277">
            <v>1.01</v>
          </cell>
          <cell r="F3277">
            <v>1.1000000000000001</v>
          </cell>
          <cell r="G3277">
            <v>1.03</v>
          </cell>
          <cell r="H3277">
            <v>19570</v>
          </cell>
          <cell r="I3277">
            <v>19000</v>
          </cell>
          <cell r="N3277"/>
          <cell r="P3277"/>
          <cell r="Q3277"/>
          <cell r="R3277"/>
          <cell r="S3277"/>
          <cell r="U3277"/>
          <cell r="V3277"/>
          <cell r="W3277"/>
          <cell r="X3277">
            <v>38047</v>
          </cell>
          <cell r="Y3277">
            <v>19570</v>
          </cell>
          <cell r="Z3277">
            <v>38047</v>
          </cell>
          <cell r="AA3277"/>
          <cell r="AB3277"/>
          <cell r="AC3277"/>
        </row>
        <row r="3278">
          <cell r="A3278">
            <v>38063</v>
          </cell>
          <cell r="B3278">
            <v>17000</v>
          </cell>
          <cell r="C3278"/>
          <cell r="D3278"/>
          <cell r="E3278">
            <v>1.01</v>
          </cell>
          <cell r="F3278">
            <v>1.1499999999999999</v>
          </cell>
          <cell r="G3278">
            <v>1.06</v>
          </cell>
          <cell r="H3278">
            <v>18020</v>
          </cell>
          <cell r="I3278">
            <v>17000</v>
          </cell>
          <cell r="N3278"/>
          <cell r="P3278"/>
          <cell r="Q3278"/>
          <cell r="R3278"/>
          <cell r="S3278"/>
          <cell r="U3278"/>
          <cell r="V3278"/>
          <cell r="W3278"/>
          <cell r="X3278">
            <v>38047</v>
          </cell>
          <cell r="Y3278">
            <v>18020</v>
          </cell>
          <cell r="Z3278">
            <v>38047</v>
          </cell>
          <cell r="AA3278"/>
          <cell r="AB3278"/>
          <cell r="AC3278"/>
        </row>
        <row r="3279">
          <cell r="A3279">
            <v>38064</v>
          </cell>
          <cell r="B3279">
            <v>17400</v>
          </cell>
          <cell r="C3279"/>
          <cell r="D3279"/>
          <cell r="E3279">
            <v>1.01</v>
          </cell>
          <cell r="F3279">
            <v>1.1000000000000001</v>
          </cell>
          <cell r="G3279">
            <v>1.08</v>
          </cell>
          <cell r="H3279">
            <v>18792</v>
          </cell>
          <cell r="I3279">
            <v>17400</v>
          </cell>
          <cell r="N3279"/>
          <cell r="P3279"/>
          <cell r="Q3279"/>
          <cell r="R3279"/>
          <cell r="S3279"/>
          <cell r="U3279"/>
          <cell r="V3279"/>
          <cell r="W3279"/>
          <cell r="X3279">
            <v>38047</v>
          </cell>
          <cell r="Y3279">
            <v>18792</v>
          </cell>
          <cell r="Z3279">
            <v>38047</v>
          </cell>
          <cell r="AA3279"/>
          <cell r="AB3279"/>
          <cell r="AC3279"/>
        </row>
        <row r="3280">
          <cell r="A3280">
            <v>38065</v>
          </cell>
          <cell r="B3280">
            <v>6900</v>
          </cell>
          <cell r="C3280"/>
          <cell r="D3280"/>
          <cell r="E3280">
            <v>0.99</v>
          </cell>
          <cell r="F3280">
            <v>1.1000000000000001</v>
          </cell>
          <cell r="G3280">
            <v>1.07</v>
          </cell>
          <cell r="H3280">
            <v>7383</v>
          </cell>
          <cell r="I3280">
            <v>6900</v>
          </cell>
          <cell r="N3280"/>
          <cell r="P3280"/>
          <cell r="Q3280"/>
          <cell r="R3280"/>
          <cell r="S3280"/>
          <cell r="U3280"/>
          <cell r="V3280"/>
          <cell r="W3280"/>
          <cell r="X3280">
            <v>38047</v>
          </cell>
          <cell r="Y3280">
            <v>7383</v>
          </cell>
          <cell r="Z3280">
            <v>38047</v>
          </cell>
          <cell r="AA3280"/>
          <cell r="AB3280"/>
          <cell r="AC3280"/>
        </row>
        <row r="3281">
          <cell r="A3281">
            <v>38066</v>
          </cell>
          <cell r="B3281">
            <v>6900</v>
          </cell>
          <cell r="C3281"/>
          <cell r="D3281"/>
          <cell r="E3281">
            <v>0.99</v>
          </cell>
          <cell r="F3281">
            <v>1.1000000000000001</v>
          </cell>
          <cell r="G3281">
            <v>1.07</v>
          </cell>
          <cell r="H3281">
            <v>7383</v>
          </cell>
          <cell r="I3281">
            <v>6900</v>
          </cell>
          <cell r="N3281"/>
          <cell r="P3281"/>
          <cell r="Q3281"/>
          <cell r="R3281"/>
          <cell r="S3281"/>
          <cell r="U3281"/>
          <cell r="V3281"/>
          <cell r="W3281"/>
          <cell r="X3281">
            <v>38047</v>
          </cell>
          <cell r="Y3281">
            <v>7383</v>
          </cell>
          <cell r="Z3281">
            <v>38047</v>
          </cell>
          <cell r="AA3281"/>
          <cell r="AB3281"/>
          <cell r="AC3281"/>
        </row>
        <row r="3282">
          <cell r="A3282">
            <v>38067</v>
          </cell>
          <cell r="B3282">
            <v>6900</v>
          </cell>
          <cell r="C3282"/>
          <cell r="D3282"/>
          <cell r="E3282">
            <v>0.99</v>
          </cell>
          <cell r="F3282">
            <v>1.1000000000000001</v>
          </cell>
          <cell r="G3282">
            <v>1.07</v>
          </cell>
          <cell r="H3282">
            <v>7383</v>
          </cell>
          <cell r="I3282">
            <v>6900</v>
          </cell>
          <cell r="N3282"/>
          <cell r="P3282"/>
          <cell r="Q3282"/>
          <cell r="R3282"/>
          <cell r="S3282"/>
          <cell r="U3282"/>
          <cell r="V3282"/>
          <cell r="W3282"/>
          <cell r="X3282">
            <v>38047</v>
          </cell>
          <cell r="Y3282">
            <v>7383</v>
          </cell>
          <cell r="Z3282">
            <v>38047</v>
          </cell>
          <cell r="AA3282"/>
          <cell r="AB3282"/>
          <cell r="AC3282"/>
        </row>
        <row r="3283">
          <cell r="A3283">
            <v>38068</v>
          </cell>
          <cell r="B3283">
            <v>42100</v>
          </cell>
          <cell r="C3283"/>
          <cell r="D3283"/>
          <cell r="E3283">
            <v>1</v>
          </cell>
          <cell r="F3283">
            <v>1.1000000000000001</v>
          </cell>
          <cell r="G3283">
            <v>1.07</v>
          </cell>
          <cell r="H3283">
            <v>45047</v>
          </cell>
          <cell r="I3283">
            <v>42100</v>
          </cell>
          <cell r="N3283"/>
          <cell r="P3283"/>
          <cell r="Q3283"/>
          <cell r="R3283"/>
          <cell r="S3283"/>
          <cell r="U3283"/>
          <cell r="V3283"/>
          <cell r="W3283"/>
          <cell r="X3283">
            <v>38047</v>
          </cell>
          <cell r="Y3283">
            <v>45047</v>
          </cell>
          <cell r="Z3283">
            <v>38047</v>
          </cell>
          <cell r="AA3283"/>
          <cell r="AB3283"/>
          <cell r="AC3283"/>
        </row>
        <row r="3284">
          <cell r="A3284">
            <v>38069</v>
          </cell>
          <cell r="B3284">
            <v>51500</v>
          </cell>
          <cell r="C3284"/>
          <cell r="D3284"/>
          <cell r="E3284">
            <v>1.05</v>
          </cell>
          <cell r="F3284">
            <v>1.1499999999999999</v>
          </cell>
          <cell r="G3284">
            <v>1.1000000000000001</v>
          </cell>
          <cell r="H3284">
            <v>56650.000000000007</v>
          </cell>
          <cell r="I3284">
            <v>51500</v>
          </cell>
          <cell r="N3284"/>
          <cell r="P3284"/>
          <cell r="Q3284"/>
          <cell r="R3284"/>
          <cell r="S3284"/>
          <cell r="U3284"/>
          <cell r="V3284"/>
          <cell r="W3284"/>
          <cell r="X3284">
            <v>38047</v>
          </cell>
          <cell r="Y3284">
            <v>56650.000000000007</v>
          </cell>
          <cell r="Z3284">
            <v>38047</v>
          </cell>
          <cell r="AA3284"/>
          <cell r="AB3284"/>
          <cell r="AC3284"/>
        </row>
        <row r="3285">
          <cell r="A3285">
            <v>38070</v>
          </cell>
          <cell r="B3285">
            <v>69600</v>
          </cell>
          <cell r="C3285"/>
          <cell r="D3285"/>
          <cell r="E3285">
            <v>0.89</v>
          </cell>
          <cell r="F3285">
            <v>1.1499999999999999</v>
          </cell>
          <cell r="G3285">
            <v>1.08</v>
          </cell>
          <cell r="H3285">
            <v>75168</v>
          </cell>
          <cell r="I3285">
            <v>69600</v>
          </cell>
          <cell r="N3285"/>
          <cell r="P3285"/>
          <cell r="Q3285"/>
          <cell r="R3285"/>
          <cell r="S3285"/>
          <cell r="U3285"/>
          <cell r="V3285"/>
          <cell r="W3285"/>
          <cell r="X3285">
            <v>38047</v>
          </cell>
          <cell r="Y3285">
            <v>75168</v>
          </cell>
          <cell r="Z3285">
            <v>38047</v>
          </cell>
          <cell r="AA3285"/>
          <cell r="AB3285"/>
          <cell r="AC3285"/>
        </row>
        <row r="3286">
          <cell r="A3286">
            <v>38071</v>
          </cell>
          <cell r="B3286">
            <v>55000</v>
          </cell>
          <cell r="C3286"/>
          <cell r="D3286"/>
          <cell r="E3286">
            <v>1.01</v>
          </cell>
          <cell r="F3286">
            <v>1.1499999999999999</v>
          </cell>
          <cell r="G3286">
            <v>1.1000000000000001</v>
          </cell>
          <cell r="H3286">
            <v>60500.000000000007</v>
          </cell>
          <cell r="I3286">
            <v>55000</v>
          </cell>
          <cell r="N3286"/>
          <cell r="P3286"/>
          <cell r="Q3286"/>
          <cell r="R3286"/>
          <cell r="S3286"/>
          <cell r="U3286"/>
          <cell r="V3286"/>
          <cell r="W3286"/>
          <cell r="X3286">
            <v>38047</v>
          </cell>
          <cell r="Y3286">
            <v>60500.000000000007</v>
          </cell>
          <cell r="Z3286">
            <v>38047</v>
          </cell>
          <cell r="AA3286"/>
          <cell r="AB3286"/>
          <cell r="AC3286"/>
        </row>
        <row r="3287">
          <cell r="A3287">
            <v>38072</v>
          </cell>
          <cell r="B3287">
            <v>29500</v>
          </cell>
          <cell r="C3287"/>
          <cell r="D3287"/>
          <cell r="E3287">
            <v>1</v>
          </cell>
          <cell r="F3287">
            <v>1.1499999999999999</v>
          </cell>
          <cell r="G3287">
            <v>1.0900000000000001</v>
          </cell>
          <cell r="H3287">
            <v>32155.000000000004</v>
          </cell>
          <cell r="I3287">
            <v>29500</v>
          </cell>
          <cell r="N3287"/>
          <cell r="P3287"/>
          <cell r="Q3287"/>
          <cell r="R3287"/>
          <cell r="S3287"/>
          <cell r="U3287"/>
          <cell r="V3287"/>
          <cell r="W3287"/>
          <cell r="X3287">
            <v>38047</v>
          </cell>
          <cell r="Y3287">
            <v>32155.000000000004</v>
          </cell>
          <cell r="Z3287">
            <v>38047</v>
          </cell>
          <cell r="AA3287"/>
          <cell r="AB3287"/>
          <cell r="AC3287"/>
        </row>
        <row r="3288">
          <cell r="A3288">
            <v>38073</v>
          </cell>
          <cell r="B3288">
            <v>29500</v>
          </cell>
          <cell r="C3288"/>
          <cell r="D3288"/>
          <cell r="E3288">
            <v>1</v>
          </cell>
          <cell r="F3288">
            <v>1.1499999999999999</v>
          </cell>
          <cell r="G3288">
            <v>1.0900000000000001</v>
          </cell>
          <cell r="H3288">
            <v>32155.000000000004</v>
          </cell>
          <cell r="I3288">
            <v>29500</v>
          </cell>
          <cell r="N3288"/>
          <cell r="P3288"/>
          <cell r="Q3288"/>
          <cell r="R3288"/>
          <cell r="S3288"/>
          <cell r="U3288"/>
          <cell r="V3288"/>
          <cell r="W3288"/>
          <cell r="X3288">
            <v>38047</v>
          </cell>
          <cell r="Y3288">
            <v>32155.000000000004</v>
          </cell>
          <cell r="Z3288">
            <v>38047</v>
          </cell>
          <cell r="AA3288"/>
          <cell r="AB3288"/>
          <cell r="AC3288"/>
        </row>
        <row r="3289">
          <cell r="A3289">
            <v>38074</v>
          </cell>
          <cell r="B3289">
            <v>29500</v>
          </cell>
          <cell r="C3289"/>
          <cell r="D3289"/>
          <cell r="E3289">
            <v>1</v>
          </cell>
          <cell r="F3289">
            <v>1.1499999999999999</v>
          </cell>
          <cell r="G3289">
            <v>1.0900000000000001</v>
          </cell>
          <cell r="H3289">
            <v>32155.000000000004</v>
          </cell>
          <cell r="I3289">
            <v>29500</v>
          </cell>
          <cell r="N3289"/>
          <cell r="P3289"/>
          <cell r="Q3289"/>
          <cell r="R3289"/>
          <cell r="S3289"/>
          <cell r="U3289"/>
          <cell r="V3289"/>
          <cell r="W3289"/>
          <cell r="X3289">
            <v>38047</v>
          </cell>
          <cell r="Y3289">
            <v>32155.000000000004</v>
          </cell>
          <cell r="Z3289">
            <v>38047</v>
          </cell>
          <cell r="AA3289"/>
          <cell r="AB3289"/>
          <cell r="AC3289"/>
        </row>
        <row r="3290">
          <cell r="A3290">
            <v>38075</v>
          </cell>
          <cell r="B3290">
            <v>25900</v>
          </cell>
          <cell r="C3290"/>
          <cell r="D3290"/>
          <cell r="E3290">
            <v>1.04</v>
          </cell>
          <cell r="F3290">
            <v>1.1499999999999999</v>
          </cell>
          <cell r="G3290">
            <v>1.1200000000000001</v>
          </cell>
          <cell r="H3290">
            <v>29008.000000000004</v>
          </cell>
          <cell r="I3290">
            <v>25900</v>
          </cell>
          <cell r="N3290"/>
          <cell r="P3290"/>
          <cell r="Q3290"/>
          <cell r="R3290"/>
          <cell r="S3290"/>
          <cell r="U3290"/>
          <cell r="V3290"/>
          <cell r="W3290"/>
          <cell r="X3290">
            <v>38047</v>
          </cell>
          <cell r="Y3290">
            <v>29008.000000000004</v>
          </cell>
          <cell r="Z3290">
            <v>38047</v>
          </cell>
          <cell r="AA3290"/>
          <cell r="AB3290"/>
          <cell r="AC3290"/>
        </row>
        <row r="3291">
          <cell r="A3291">
            <v>38076</v>
          </cell>
          <cell r="B3291">
            <v>25900</v>
          </cell>
          <cell r="C3291"/>
          <cell r="D3291"/>
          <cell r="E3291">
            <v>1.05</v>
          </cell>
          <cell r="F3291">
            <v>1.1499999999999999</v>
          </cell>
          <cell r="G3291">
            <v>1.0900000000000001</v>
          </cell>
          <cell r="H3291">
            <v>28231.000000000004</v>
          </cell>
          <cell r="I3291">
            <v>25900</v>
          </cell>
          <cell r="N3291"/>
          <cell r="P3291"/>
          <cell r="Q3291"/>
          <cell r="R3291"/>
          <cell r="S3291"/>
          <cell r="U3291"/>
          <cell r="V3291"/>
          <cell r="W3291"/>
          <cell r="X3291">
            <v>38047</v>
          </cell>
          <cell r="Y3291">
            <v>28231.000000000004</v>
          </cell>
          <cell r="Z3291">
            <v>38047</v>
          </cell>
          <cell r="AA3291"/>
          <cell r="AB3291"/>
          <cell r="AC3291"/>
        </row>
        <row r="3292">
          <cell r="A3292">
            <v>38077</v>
          </cell>
          <cell r="B3292">
            <v>19700</v>
          </cell>
          <cell r="C3292"/>
          <cell r="D3292"/>
          <cell r="E3292">
            <v>1.08</v>
          </cell>
          <cell r="F3292">
            <v>1.1499999999999999</v>
          </cell>
          <cell r="G3292">
            <v>1.1200000000000001</v>
          </cell>
          <cell r="H3292">
            <v>22064.000000000004</v>
          </cell>
          <cell r="I3292">
            <v>19700</v>
          </cell>
          <cell r="J3292">
            <v>917650</v>
          </cell>
          <cell r="K3292">
            <v>846500</v>
          </cell>
          <cell r="L3292">
            <v>1.0840519787359717</v>
          </cell>
          <cell r="M3292"/>
          <cell r="N3292"/>
          <cell r="O3292"/>
          <cell r="P3292"/>
          <cell r="Q3292"/>
          <cell r="R3292"/>
          <cell r="S3292"/>
          <cell r="T3292"/>
          <cell r="U3292"/>
          <cell r="V3292"/>
          <cell r="W3292"/>
          <cell r="X3292">
            <v>38047</v>
          </cell>
          <cell r="Y3292">
            <v>22064.000000000004</v>
          </cell>
          <cell r="Z3292">
            <v>38047</v>
          </cell>
          <cell r="AA3292"/>
          <cell r="AB3292"/>
          <cell r="AC3292"/>
        </row>
        <row r="3293">
          <cell r="A3293">
            <v>38078</v>
          </cell>
          <cell r="B3293">
            <v>41000</v>
          </cell>
          <cell r="C3293"/>
          <cell r="D3293"/>
          <cell r="E3293">
            <v>1.1000000000000001</v>
          </cell>
          <cell r="F3293">
            <v>1.1499999999999999</v>
          </cell>
          <cell r="G3293">
            <v>1.1100000000000001</v>
          </cell>
          <cell r="H3293">
            <v>45510.000000000007</v>
          </cell>
          <cell r="I3293">
            <v>41000</v>
          </cell>
          <cell r="N3293"/>
          <cell r="P3293"/>
          <cell r="Q3293"/>
          <cell r="R3293"/>
          <cell r="S3293"/>
          <cell r="U3293"/>
          <cell r="V3293"/>
          <cell r="W3293"/>
          <cell r="X3293">
            <v>38078</v>
          </cell>
          <cell r="Y3293">
            <v>45510.000000000007</v>
          </cell>
          <cell r="Z3293">
            <v>38078</v>
          </cell>
          <cell r="AA3293"/>
          <cell r="AB3293"/>
          <cell r="AC3293"/>
        </row>
        <row r="3294">
          <cell r="A3294">
            <v>38079</v>
          </cell>
          <cell r="B3294">
            <v>15000</v>
          </cell>
          <cell r="C3294"/>
          <cell r="D3294"/>
          <cell r="E3294">
            <v>1.01</v>
          </cell>
          <cell r="F3294">
            <v>1.1499999999999999</v>
          </cell>
          <cell r="G3294">
            <v>1.1000000000000001</v>
          </cell>
          <cell r="H3294">
            <v>16500</v>
          </cell>
          <cell r="I3294">
            <v>15000</v>
          </cell>
          <cell r="N3294"/>
          <cell r="P3294"/>
          <cell r="Q3294"/>
          <cell r="R3294"/>
          <cell r="S3294"/>
          <cell r="U3294"/>
          <cell r="V3294"/>
          <cell r="W3294"/>
          <cell r="X3294">
            <v>38078</v>
          </cell>
          <cell r="Y3294">
            <v>16500</v>
          </cell>
          <cell r="Z3294">
            <v>38078</v>
          </cell>
          <cell r="AA3294"/>
          <cell r="AB3294"/>
          <cell r="AC3294"/>
        </row>
        <row r="3295">
          <cell r="A3295">
            <v>38080</v>
          </cell>
          <cell r="B3295">
            <v>15000</v>
          </cell>
          <cell r="C3295"/>
          <cell r="D3295"/>
          <cell r="E3295">
            <v>1.01</v>
          </cell>
          <cell r="F3295">
            <v>1.1499999999999999</v>
          </cell>
          <cell r="G3295">
            <v>1.1000000000000001</v>
          </cell>
          <cell r="H3295">
            <v>16500</v>
          </cell>
          <cell r="I3295">
            <v>15000</v>
          </cell>
          <cell r="N3295"/>
          <cell r="P3295"/>
          <cell r="Q3295"/>
          <cell r="R3295"/>
          <cell r="S3295"/>
          <cell r="U3295"/>
          <cell r="V3295"/>
          <cell r="W3295"/>
          <cell r="X3295">
            <v>38078</v>
          </cell>
          <cell r="Y3295">
            <v>16500</v>
          </cell>
          <cell r="Z3295">
            <v>38078</v>
          </cell>
          <cell r="AA3295"/>
          <cell r="AB3295"/>
          <cell r="AC3295"/>
        </row>
        <row r="3296">
          <cell r="A3296">
            <v>38081</v>
          </cell>
          <cell r="B3296">
            <v>15000</v>
          </cell>
          <cell r="C3296"/>
          <cell r="D3296"/>
          <cell r="E3296">
            <v>1.01</v>
          </cell>
          <cell r="F3296">
            <v>1.1499999999999999</v>
          </cell>
          <cell r="G3296">
            <v>1.1000000000000001</v>
          </cell>
          <cell r="H3296">
            <v>16500</v>
          </cell>
          <cell r="I3296">
            <v>15000</v>
          </cell>
          <cell r="N3296"/>
          <cell r="P3296"/>
          <cell r="Q3296"/>
          <cell r="R3296"/>
          <cell r="S3296"/>
          <cell r="U3296"/>
          <cell r="V3296"/>
          <cell r="W3296"/>
          <cell r="X3296">
            <v>38078</v>
          </cell>
          <cell r="Y3296">
            <v>16500</v>
          </cell>
          <cell r="Z3296">
            <v>38078</v>
          </cell>
          <cell r="AA3296"/>
          <cell r="AB3296"/>
          <cell r="AC3296"/>
        </row>
        <row r="3297">
          <cell r="A3297">
            <v>38082</v>
          </cell>
          <cell r="B3297">
            <v>25800</v>
          </cell>
          <cell r="C3297"/>
          <cell r="D3297"/>
          <cell r="E3297">
            <v>1.01</v>
          </cell>
          <cell r="F3297">
            <v>1.1499999999999999</v>
          </cell>
          <cell r="G3297">
            <v>1.1000000000000001</v>
          </cell>
          <cell r="H3297">
            <v>28380.000000000004</v>
          </cell>
          <cell r="I3297">
            <v>25800</v>
          </cell>
          <cell r="N3297"/>
          <cell r="P3297"/>
          <cell r="Q3297"/>
          <cell r="R3297"/>
          <cell r="S3297"/>
          <cell r="U3297"/>
          <cell r="V3297"/>
          <cell r="W3297"/>
          <cell r="X3297">
            <v>38078</v>
          </cell>
          <cell r="Y3297">
            <v>28380.000000000004</v>
          </cell>
          <cell r="Z3297">
            <v>38078</v>
          </cell>
          <cell r="AA3297"/>
          <cell r="AB3297"/>
          <cell r="AC3297"/>
        </row>
        <row r="3298">
          <cell r="A3298">
            <v>38083</v>
          </cell>
          <cell r="B3298">
            <v>29000</v>
          </cell>
          <cell r="C3298"/>
          <cell r="D3298"/>
          <cell r="E3298">
            <v>1.05</v>
          </cell>
          <cell r="F3298">
            <v>1.1499999999999999</v>
          </cell>
          <cell r="G3298">
            <v>1.1200000000000001</v>
          </cell>
          <cell r="H3298">
            <v>32480.000000000004</v>
          </cell>
          <cell r="I3298">
            <v>29000</v>
          </cell>
          <cell r="N3298"/>
          <cell r="P3298"/>
          <cell r="Q3298"/>
          <cell r="R3298"/>
          <cell r="S3298"/>
          <cell r="U3298"/>
          <cell r="V3298"/>
          <cell r="W3298"/>
          <cell r="X3298">
            <v>38078</v>
          </cell>
          <cell r="Y3298">
            <v>32480.000000000004</v>
          </cell>
          <cell r="Z3298">
            <v>38078</v>
          </cell>
          <cell r="AA3298"/>
          <cell r="AB3298"/>
          <cell r="AC3298"/>
        </row>
        <row r="3299">
          <cell r="A3299">
            <v>38084</v>
          </cell>
          <cell r="B3299">
            <v>32400</v>
          </cell>
          <cell r="C3299"/>
          <cell r="D3299"/>
          <cell r="E3299">
            <v>1</v>
          </cell>
          <cell r="F3299">
            <v>1.1499999999999999</v>
          </cell>
          <cell r="G3299">
            <v>1.1000000000000001</v>
          </cell>
          <cell r="H3299">
            <v>35640</v>
          </cell>
          <cell r="I3299">
            <v>32400</v>
          </cell>
          <cell r="N3299"/>
          <cell r="P3299"/>
          <cell r="Q3299"/>
          <cell r="R3299"/>
          <cell r="S3299"/>
          <cell r="U3299"/>
          <cell r="V3299"/>
          <cell r="W3299"/>
          <cell r="X3299">
            <v>38078</v>
          </cell>
          <cell r="Y3299">
            <v>35640</v>
          </cell>
          <cell r="Z3299">
            <v>38078</v>
          </cell>
          <cell r="AA3299"/>
          <cell r="AB3299"/>
          <cell r="AC3299"/>
        </row>
        <row r="3300">
          <cell r="A3300">
            <v>38085</v>
          </cell>
          <cell r="B3300">
            <v>32400</v>
          </cell>
          <cell r="C3300"/>
          <cell r="D3300"/>
          <cell r="E3300">
            <v>1</v>
          </cell>
          <cell r="F3300">
            <v>1.1499999999999999</v>
          </cell>
          <cell r="G3300">
            <v>1.1000000000000001</v>
          </cell>
          <cell r="H3300">
            <v>35640</v>
          </cell>
          <cell r="I3300">
            <v>32400</v>
          </cell>
          <cell r="N3300"/>
          <cell r="P3300"/>
          <cell r="Q3300"/>
          <cell r="R3300"/>
          <cell r="S3300"/>
          <cell r="U3300"/>
          <cell r="V3300"/>
          <cell r="W3300"/>
          <cell r="X3300">
            <v>38078</v>
          </cell>
          <cell r="Y3300">
            <v>35640</v>
          </cell>
          <cell r="Z3300">
            <v>38078</v>
          </cell>
          <cell r="AA3300"/>
          <cell r="AB3300"/>
          <cell r="AC3300"/>
        </row>
        <row r="3301">
          <cell r="A3301">
            <v>38086</v>
          </cell>
          <cell r="B3301">
            <v>32400</v>
          </cell>
          <cell r="C3301"/>
          <cell r="D3301"/>
          <cell r="E3301">
            <v>1</v>
          </cell>
          <cell r="F3301">
            <v>1.1499999999999999</v>
          </cell>
          <cell r="G3301">
            <v>1.1000000000000001</v>
          </cell>
          <cell r="H3301">
            <v>35640</v>
          </cell>
          <cell r="I3301">
            <v>32400</v>
          </cell>
          <cell r="N3301"/>
          <cell r="P3301"/>
          <cell r="Q3301"/>
          <cell r="R3301"/>
          <cell r="S3301"/>
          <cell r="U3301"/>
          <cell r="V3301"/>
          <cell r="W3301"/>
          <cell r="X3301">
            <v>38078</v>
          </cell>
          <cell r="Y3301">
            <v>35640</v>
          </cell>
          <cell r="Z3301">
            <v>38078</v>
          </cell>
          <cell r="AA3301"/>
          <cell r="AB3301"/>
          <cell r="AC3301"/>
        </row>
        <row r="3302">
          <cell r="A3302">
            <v>38087</v>
          </cell>
          <cell r="B3302">
            <v>32400</v>
          </cell>
          <cell r="C3302"/>
          <cell r="D3302"/>
          <cell r="E3302">
            <v>1</v>
          </cell>
          <cell r="F3302">
            <v>1.1499999999999999</v>
          </cell>
          <cell r="G3302">
            <v>1.1000000000000001</v>
          </cell>
          <cell r="H3302">
            <v>35640</v>
          </cell>
          <cell r="I3302">
            <v>32400</v>
          </cell>
          <cell r="N3302"/>
          <cell r="P3302"/>
          <cell r="Q3302"/>
          <cell r="R3302"/>
          <cell r="S3302"/>
          <cell r="U3302"/>
          <cell r="V3302"/>
          <cell r="W3302"/>
          <cell r="X3302">
            <v>38078</v>
          </cell>
          <cell r="Y3302">
            <v>35640</v>
          </cell>
          <cell r="Z3302">
            <v>38078</v>
          </cell>
          <cell r="AA3302"/>
          <cell r="AB3302"/>
          <cell r="AC3302"/>
        </row>
        <row r="3303">
          <cell r="A3303">
            <v>38088</v>
          </cell>
          <cell r="B3303">
            <v>32400</v>
          </cell>
          <cell r="C3303"/>
          <cell r="D3303"/>
          <cell r="E3303">
            <v>1</v>
          </cell>
          <cell r="F3303">
            <v>1.1499999999999999</v>
          </cell>
          <cell r="G3303">
            <v>1.1000000000000001</v>
          </cell>
          <cell r="H3303">
            <v>35640</v>
          </cell>
          <cell r="I3303">
            <v>32400</v>
          </cell>
          <cell r="N3303"/>
          <cell r="P3303"/>
          <cell r="Q3303"/>
          <cell r="R3303"/>
          <cell r="S3303"/>
          <cell r="U3303"/>
          <cell r="V3303"/>
          <cell r="W3303"/>
          <cell r="X3303">
            <v>38078</v>
          </cell>
          <cell r="Y3303">
            <v>35640</v>
          </cell>
          <cell r="Z3303">
            <v>38078</v>
          </cell>
          <cell r="AA3303"/>
          <cell r="AB3303"/>
          <cell r="AC3303"/>
        </row>
        <row r="3304">
          <cell r="A3304">
            <v>38089</v>
          </cell>
          <cell r="B3304">
            <v>23000</v>
          </cell>
          <cell r="C3304"/>
          <cell r="D3304"/>
          <cell r="E3304">
            <v>1.05</v>
          </cell>
          <cell r="F3304">
            <v>1.1499999999999999</v>
          </cell>
          <cell r="G3304">
            <v>1.1299999999999999</v>
          </cell>
          <cell r="H3304">
            <v>25989.999999999996</v>
          </cell>
          <cell r="I3304">
            <v>23000</v>
          </cell>
          <cell r="N3304"/>
          <cell r="P3304"/>
          <cell r="Q3304"/>
          <cell r="R3304"/>
          <cell r="S3304"/>
          <cell r="U3304"/>
          <cell r="V3304"/>
          <cell r="W3304"/>
          <cell r="X3304">
            <v>38078</v>
          </cell>
          <cell r="Y3304">
            <v>25989.999999999996</v>
          </cell>
          <cell r="Z3304">
            <v>38078</v>
          </cell>
          <cell r="AA3304"/>
          <cell r="AB3304"/>
          <cell r="AC3304"/>
        </row>
        <row r="3305">
          <cell r="A3305">
            <v>38090</v>
          </cell>
          <cell r="B3305">
            <v>39000</v>
          </cell>
          <cell r="C3305"/>
          <cell r="D3305"/>
          <cell r="E3305">
            <v>1.01</v>
          </cell>
          <cell r="F3305">
            <v>1.1499999999999999</v>
          </cell>
          <cell r="G3305">
            <v>1.1000000000000001</v>
          </cell>
          <cell r="H3305">
            <v>42900</v>
          </cell>
          <cell r="I3305">
            <v>39000</v>
          </cell>
          <cell r="N3305"/>
          <cell r="P3305"/>
          <cell r="Q3305"/>
          <cell r="R3305"/>
          <cell r="S3305"/>
          <cell r="U3305"/>
          <cell r="V3305"/>
          <cell r="W3305"/>
          <cell r="X3305">
            <v>38078</v>
          </cell>
          <cell r="Y3305">
            <v>42900</v>
          </cell>
          <cell r="Z3305">
            <v>38078</v>
          </cell>
          <cell r="AA3305"/>
          <cell r="AB3305"/>
          <cell r="AC3305"/>
        </row>
        <row r="3306">
          <cell r="A3306">
            <v>38091</v>
          </cell>
          <cell r="B3306">
            <v>24600</v>
          </cell>
          <cell r="C3306"/>
          <cell r="D3306"/>
          <cell r="E3306">
            <v>1.1000000000000001</v>
          </cell>
          <cell r="F3306">
            <v>1.1499999999999999</v>
          </cell>
          <cell r="G3306">
            <v>1.1100000000000001</v>
          </cell>
          <cell r="H3306">
            <v>27306.000000000004</v>
          </cell>
          <cell r="I3306">
            <v>24600</v>
          </cell>
          <cell r="N3306"/>
          <cell r="P3306"/>
          <cell r="Q3306"/>
          <cell r="R3306"/>
          <cell r="S3306"/>
          <cell r="U3306"/>
          <cell r="V3306"/>
          <cell r="W3306"/>
          <cell r="X3306">
            <v>38078</v>
          </cell>
          <cell r="Y3306">
            <v>27306.000000000004</v>
          </cell>
          <cell r="Z3306">
            <v>38078</v>
          </cell>
          <cell r="AA3306"/>
          <cell r="AB3306"/>
          <cell r="AC3306"/>
        </row>
        <row r="3307">
          <cell r="A3307">
            <v>38092</v>
          </cell>
          <cell r="B3307">
            <v>2400</v>
          </cell>
          <cell r="C3307"/>
          <cell r="D3307"/>
          <cell r="E3307">
            <v>1.1000000000000001</v>
          </cell>
          <cell r="F3307">
            <v>1.1000000000000001</v>
          </cell>
          <cell r="G3307">
            <v>1.1000000000000001</v>
          </cell>
          <cell r="H3307">
            <v>2640</v>
          </cell>
          <cell r="I3307">
            <v>2400</v>
          </cell>
          <cell r="N3307"/>
          <cell r="P3307"/>
          <cell r="Q3307"/>
          <cell r="R3307"/>
          <cell r="S3307"/>
          <cell r="U3307"/>
          <cell r="V3307"/>
          <cell r="W3307"/>
          <cell r="X3307">
            <v>38078</v>
          </cell>
          <cell r="Y3307">
            <v>2640</v>
          </cell>
          <cell r="Z3307">
            <v>38078</v>
          </cell>
          <cell r="AA3307"/>
          <cell r="AB3307"/>
          <cell r="AC3307"/>
        </row>
        <row r="3308">
          <cell r="A3308">
            <v>38093</v>
          </cell>
          <cell r="B3308">
            <v>28800</v>
          </cell>
          <cell r="C3308"/>
          <cell r="D3308"/>
          <cell r="E3308">
            <v>1.05</v>
          </cell>
          <cell r="F3308">
            <v>1.1499999999999999</v>
          </cell>
          <cell r="G3308">
            <v>1.1100000000000001</v>
          </cell>
          <cell r="H3308">
            <v>31968.000000000004</v>
          </cell>
          <cell r="I3308">
            <v>28800</v>
          </cell>
          <cell r="N3308"/>
          <cell r="P3308"/>
          <cell r="Q3308"/>
          <cell r="R3308"/>
          <cell r="S3308"/>
          <cell r="U3308"/>
          <cell r="V3308"/>
          <cell r="W3308"/>
          <cell r="X3308">
            <v>38078</v>
          </cell>
          <cell r="Y3308">
            <v>31968.000000000004</v>
          </cell>
          <cell r="Z3308">
            <v>38078</v>
          </cell>
          <cell r="AA3308"/>
          <cell r="AB3308"/>
          <cell r="AC3308"/>
        </row>
        <row r="3309">
          <cell r="A3309">
            <v>38094</v>
          </cell>
          <cell r="B3309">
            <v>28800</v>
          </cell>
          <cell r="C3309"/>
          <cell r="D3309"/>
          <cell r="E3309">
            <v>1.05</v>
          </cell>
          <cell r="F3309">
            <v>1.1499999999999999</v>
          </cell>
          <cell r="G3309">
            <v>1.1100000000000001</v>
          </cell>
          <cell r="H3309">
            <v>31968.000000000004</v>
          </cell>
          <cell r="I3309">
            <v>28800</v>
          </cell>
          <cell r="N3309"/>
          <cell r="P3309"/>
          <cell r="Q3309"/>
          <cell r="R3309"/>
          <cell r="S3309"/>
          <cell r="U3309"/>
          <cell r="V3309"/>
          <cell r="W3309"/>
          <cell r="X3309">
            <v>38078</v>
          </cell>
          <cell r="Y3309">
            <v>31968.000000000004</v>
          </cell>
          <cell r="Z3309">
            <v>38078</v>
          </cell>
          <cell r="AA3309"/>
          <cell r="AB3309"/>
          <cell r="AC3309"/>
        </row>
        <row r="3310">
          <cell r="A3310">
            <v>38095</v>
          </cell>
          <cell r="B3310">
            <v>28800</v>
          </cell>
          <cell r="C3310"/>
          <cell r="D3310"/>
          <cell r="E3310">
            <v>1.05</v>
          </cell>
          <cell r="F3310">
            <v>1.1499999999999999</v>
          </cell>
          <cell r="G3310">
            <v>1.1100000000000001</v>
          </cell>
          <cell r="H3310">
            <v>31968.000000000004</v>
          </cell>
          <cell r="I3310">
            <v>28800</v>
          </cell>
          <cell r="N3310"/>
          <cell r="P3310"/>
          <cell r="Q3310"/>
          <cell r="R3310"/>
          <cell r="S3310"/>
          <cell r="U3310"/>
          <cell r="V3310"/>
          <cell r="W3310"/>
          <cell r="X3310">
            <v>38078</v>
          </cell>
          <cell r="Y3310">
            <v>31968.000000000004</v>
          </cell>
          <cell r="Z3310">
            <v>38078</v>
          </cell>
          <cell r="AA3310"/>
          <cell r="AB3310"/>
          <cell r="AC3310"/>
        </row>
        <row r="3311">
          <cell r="A3311">
            <v>38096</v>
          </cell>
          <cell r="B3311">
            <v>23000</v>
          </cell>
          <cell r="C3311"/>
          <cell r="D3311"/>
          <cell r="E3311">
            <v>1.01</v>
          </cell>
          <cell r="F3311">
            <v>1.1499999999999999</v>
          </cell>
          <cell r="G3311">
            <v>1.08</v>
          </cell>
          <cell r="H3311">
            <v>24840</v>
          </cell>
          <cell r="I3311">
            <v>23000</v>
          </cell>
          <cell r="N3311"/>
          <cell r="P3311"/>
          <cell r="Q3311"/>
          <cell r="R3311"/>
          <cell r="S3311"/>
          <cell r="U3311"/>
          <cell r="V3311"/>
          <cell r="W3311"/>
          <cell r="X3311">
            <v>38078</v>
          </cell>
          <cell r="Y3311">
            <v>24840</v>
          </cell>
          <cell r="Z3311">
            <v>38078</v>
          </cell>
          <cell r="AA3311"/>
          <cell r="AB3311"/>
          <cell r="AC3311"/>
        </row>
        <row r="3312">
          <cell r="A3312">
            <v>38097</v>
          </cell>
          <cell r="B3312">
            <v>62800</v>
          </cell>
          <cell r="C3312"/>
          <cell r="D3312"/>
          <cell r="E3312">
            <v>0.98</v>
          </cell>
          <cell r="F3312">
            <v>1.1499999999999999</v>
          </cell>
          <cell r="G3312">
            <v>1.0900000000000001</v>
          </cell>
          <cell r="H3312">
            <v>68452</v>
          </cell>
          <cell r="I3312">
            <v>62800</v>
          </cell>
          <cell r="N3312"/>
          <cell r="P3312"/>
          <cell r="Q3312"/>
          <cell r="R3312"/>
          <cell r="S3312"/>
          <cell r="U3312"/>
          <cell r="V3312"/>
          <cell r="W3312"/>
          <cell r="X3312">
            <v>38078</v>
          </cell>
          <cell r="Y3312">
            <v>68452</v>
          </cell>
          <cell r="Z3312">
            <v>38078</v>
          </cell>
          <cell r="AA3312"/>
          <cell r="AB3312"/>
          <cell r="AC3312"/>
        </row>
        <row r="3313">
          <cell r="A3313">
            <v>38098</v>
          </cell>
          <cell r="B3313">
            <v>38100</v>
          </cell>
          <cell r="C3313"/>
          <cell r="D3313"/>
          <cell r="E3313">
            <v>0.98</v>
          </cell>
          <cell r="F3313">
            <v>1.1499999999999999</v>
          </cell>
          <cell r="G3313">
            <v>1.1100000000000001</v>
          </cell>
          <cell r="H3313">
            <v>42291.000000000007</v>
          </cell>
          <cell r="I3313">
            <v>38100</v>
          </cell>
          <cell r="N3313"/>
          <cell r="P3313"/>
          <cell r="Q3313"/>
          <cell r="R3313"/>
          <cell r="S3313"/>
          <cell r="U3313"/>
          <cell r="V3313"/>
          <cell r="W3313"/>
          <cell r="X3313">
            <v>38078</v>
          </cell>
          <cell r="Y3313">
            <v>42291.000000000007</v>
          </cell>
          <cell r="Z3313">
            <v>38078</v>
          </cell>
          <cell r="AA3313"/>
          <cell r="AB3313"/>
          <cell r="AC3313"/>
        </row>
        <row r="3314">
          <cell r="A3314">
            <v>38099</v>
          </cell>
          <cell r="B3314">
            <v>3300</v>
          </cell>
          <cell r="C3314"/>
          <cell r="D3314"/>
          <cell r="E3314">
            <v>0.98</v>
          </cell>
          <cell r="F3314">
            <v>1.1499999999999999</v>
          </cell>
          <cell r="G3314">
            <v>1.08</v>
          </cell>
          <cell r="H3314">
            <v>3564.0000000000005</v>
          </cell>
          <cell r="I3314">
            <v>3300</v>
          </cell>
          <cell r="N3314"/>
          <cell r="P3314"/>
          <cell r="Q3314"/>
          <cell r="R3314"/>
          <cell r="S3314"/>
          <cell r="U3314"/>
          <cell r="V3314"/>
          <cell r="W3314"/>
          <cell r="X3314">
            <v>38078</v>
          </cell>
          <cell r="Y3314">
            <v>3564.0000000000005</v>
          </cell>
          <cell r="Z3314">
            <v>38078</v>
          </cell>
          <cell r="AA3314"/>
          <cell r="AB3314"/>
          <cell r="AC3314"/>
        </row>
        <row r="3315">
          <cell r="A3315">
            <v>38100</v>
          </cell>
          <cell r="B3315">
            <v>8500</v>
          </cell>
          <cell r="C3315"/>
          <cell r="D3315"/>
          <cell r="E3315">
            <v>1.1499999999999999</v>
          </cell>
          <cell r="F3315">
            <v>1.1499999999999999</v>
          </cell>
          <cell r="G3315">
            <v>1.1499999999999999</v>
          </cell>
          <cell r="H3315">
            <v>9775</v>
          </cell>
          <cell r="I3315">
            <v>8500</v>
          </cell>
          <cell r="N3315"/>
          <cell r="P3315"/>
          <cell r="Q3315"/>
          <cell r="R3315"/>
          <cell r="S3315"/>
          <cell r="U3315"/>
          <cell r="V3315"/>
          <cell r="W3315"/>
          <cell r="X3315">
            <v>38078</v>
          </cell>
          <cell r="Y3315">
            <v>9775</v>
          </cell>
          <cell r="Z3315">
            <v>38078</v>
          </cell>
          <cell r="AA3315"/>
          <cell r="AB3315"/>
          <cell r="AC3315"/>
        </row>
        <row r="3316">
          <cell r="A3316">
            <v>38101</v>
          </cell>
          <cell r="B3316">
            <v>8500</v>
          </cell>
          <cell r="C3316"/>
          <cell r="D3316"/>
          <cell r="E3316">
            <v>1.1499999999999999</v>
          </cell>
          <cell r="F3316">
            <v>1.1499999999999999</v>
          </cell>
          <cell r="G3316">
            <v>1.1499999999999999</v>
          </cell>
          <cell r="H3316">
            <v>9775</v>
          </cell>
          <cell r="I3316">
            <v>8500</v>
          </cell>
          <cell r="N3316"/>
          <cell r="P3316"/>
          <cell r="Q3316"/>
          <cell r="R3316"/>
          <cell r="S3316"/>
          <cell r="U3316"/>
          <cell r="V3316"/>
          <cell r="W3316"/>
          <cell r="X3316">
            <v>38078</v>
          </cell>
          <cell r="Y3316">
            <v>9775</v>
          </cell>
          <cell r="Z3316">
            <v>38078</v>
          </cell>
          <cell r="AA3316"/>
          <cell r="AB3316"/>
          <cell r="AC3316"/>
        </row>
        <row r="3317">
          <cell r="A3317">
            <v>38102</v>
          </cell>
          <cell r="B3317">
            <v>8500</v>
          </cell>
          <cell r="C3317"/>
          <cell r="D3317"/>
          <cell r="E3317">
            <v>1.1499999999999999</v>
          </cell>
          <cell r="F3317">
            <v>1.1499999999999999</v>
          </cell>
          <cell r="G3317">
            <v>1.1499999999999999</v>
          </cell>
          <cell r="H3317">
            <v>9775</v>
          </cell>
          <cell r="I3317">
            <v>8500</v>
          </cell>
          <cell r="N3317"/>
          <cell r="P3317"/>
          <cell r="Q3317"/>
          <cell r="R3317"/>
          <cell r="S3317"/>
          <cell r="U3317"/>
          <cell r="V3317"/>
          <cell r="W3317"/>
          <cell r="X3317">
            <v>38078</v>
          </cell>
          <cell r="Y3317">
            <v>9775</v>
          </cell>
          <cell r="Z3317">
            <v>38078</v>
          </cell>
          <cell r="AA3317"/>
          <cell r="AB3317"/>
          <cell r="AC3317"/>
        </row>
        <row r="3318">
          <cell r="A3318">
            <v>38103</v>
          </cell>
          <cell r="B3318">
            <v>14200</v>
          </cell>
          <cell r="C3318"/>
          <cell r="D3318"/>
          <cell r="E3318">
            <v>1.01</v>
          </cell>
          <cell r="F3318">
            <v>1.1499999999999999</v>
          </cell>
          <cell r="G3318">
            <v>1.1299999999999999</v>
          </cell>
          <cell r="H3318">
            <v>16045.999999999998</v>
          </cell>
          <cell r="I3318">
            <v>14200</v>
          </cell>
          <cell r="N3318"/>
          <cell r="P3318"/>
          <cell r="Q3318"/>
          <cell r="R3318"/>
          <cell r="S3318"/>
          <cell r="U3318"/>
          <cell r="V3318"/>
          <cell r="W3318"/>
          <cell r="X3318">
            <v>38078</v>
          </cell>
          <cell r="Y3318">
            <v>16045.999999999998</v>
          </cell>
          <cell r="Z3318">
            <v>38078</v>
          </cell>
          <cell r="AA3318"/>
          <cell r="AB3318"/>
          <cell r="AC3318"/>
        </row>
        <row r="3319">
          <cell r="A3319">
            <v>38104</v>
          </cell>
          <cell r="B3319">
            <v>33000</v>
          </cell>
          <cell r="C3319"/>
          <cell r="D3319"/>
          <cell r="E3319">
            <v>1.05</v>
          </cell>
          <cell r="F3319">
            <v>1.1499999999999999</v>
          </cell>
          <cell r="G3319">
            <v>1.1399999999999999</v>
          </cell>
          <cell r="H3319">
            <v>37620</v>
          </cell>
          <cell r="I3319">
            <v>33000</v>
          </cell>
          <cell r="N3319"/>
          <cell r="P3319"/>
          <cell r="Q3319"/>
          <cell r="R3319"/>
          <cell r="S3319"/>
          <cell r="U3319"/>
          <cell r="V3319"/>
          <cell r="W3319"/>
          <cell r="X3319">
            <v>38078</v>
          </cell>
          <cell r="Y3319">
            <v>37620</v>
          </cell>
          <cell r="Z3319">
            <v>38078</v>
          </cell>
          <cell r="AA3319"/>
          <cell r="AB3319"/>
          <cell r="AC3319"/>
        </row>
        <row r="3320">
          <cell r="A3320">
            <v>38105</v>
          </cell>
          <cell r="B3320">
            <v>38500</v>
          </cell>
          <cell r="C3320"/>
          <cell r="D3320"/>
          <cell r="E3320">
            <v>1.0900000000000001</v>
          </cell>
          <cell r="F3320">
            <v>1.1499999999999999</v>
          </cell>
          <cell r="G3320">
            <v>1.1299999999999999</v>
          </cell>
          <cell r="H3320">
            <v>43504.999999999993</v>
          </cell>
          <cell r="I3320">
            <v>38500</v>
          </cell>
          <cell r="N3320"/>
          <cell r="P3320"/>
          <cell r="Q3320"/>
          <cell r="R3320"/>
          <cell r="S3320"/>
          <cell r="U3320"/>
          <cell r="V3320"/>
          <cell r="W3320"/>
          <cell r="X3320">
            <v>38078</v>
          </cell>
          <cell r="Y3320">
            <v>43504.999999999993</v>
          </cell>
          <cell r="Z3320">
            <v>38078</v>
          </cell>
          <cell r="AA3320"/>
          <cell r="AB3320"/>
          <cell r="AC3320"/>
        </row>
        <row r="3321">
          <cell r="A3321">
            <v>38106</v>
          </cell>
          <cell r="B3321">
            <v>54000</v>
          </cell>
          <cell r="C3321"/>
          <cell r="D3321"/>
          <cell r="E3321">
            <v>1.01</v>
          </cell>
          <cell r="F3321">
            <v>1.1499999999999999</v>
          </cell>
          <cell r="G3321">
            <v>1.1399999999999999</v>
          </cell>
          <cell r="H3321">
            <v>61559.999999999993</v>
          </cell>
          <cell r="I3321">
            <v>54000</v>
          </cell>
          <cell r="N3321"/>
          <cell r="P3321"/>
          <cell r="Q3321"/>
          <cell r="R3321"/>
          <cell r="S3321"/>
          <cell r="U3321"/>
          <cell r="V3321"/>
          <cell r="W3321"/>
          <cell r="X3321">
            <v>38078</v>
          </cell>
          <cell r="Y3321">
            <v>61559.999999999993</v>
          </cell>
          <cell r="Z3321">
            <v>38078</v>
          </cell>
          <cell r="AA3321"/>
          <cell r="AB3321"/>
          <cell r="AC3321"/>
        </row>
        <row r="3322">
          <cell r="A3322">
            <v>38107</v>
          </cell>
          <cell r="B3322">
            <v>43500</v>
          </cell>
          <cell r="C3322"/>
          <cell r="D3322"/>
          <cell r="E3322">
            <v>1.1000000000000001</v>
          </cell>
          <cell r="F3322">
            <v>1.1499999999999999</v>
          </cell>
          <cell r="G3322">
            <v>1.1299999999999999</v>
          </cell>
          <cell r="H3322">
            <v>49154.999999999993</v>
          </cell>
          <cell r="I3322">
            <v>43500</v>
          </cell>
          <cell r="J3322">
            <v>905168</v>
          </cell>
          <cell r="K3322">
            <v>814100</v>
          </cell>
          <cell r="L3322">
            <v>1.111863407443803</v>
          </cell>
          <cell r="M3322"/>
          <cell r="N3322"/>
          <cell r="O3322"/>
          <cell r="P3322"/>
          <cell r="Q3322"/>
          <cell r="R3322"/>
          <cell r="S3322"/>
          <cell r="T3322"/>
          <cell r="U3322"/>
          <cell r="V3322"/>
          <cell r="W3322"/>
          <cell r="X3322">
            <v>38078</v>
          </cell>
          <cell r="Y3322">
            <v>49154.999999999993</v>
          </cell>
          <cell r="Z3322">
            <v>38078</v>
          </cell>
          <cell r="AA3322"/>
          <cell r="AB3322"/>
          <cell r="AC3322"/>
        </row>
        <row r="3323">
          <cell r="A3323">
            <v>38108</v>
          </cell>
          <cell r="B3323">
            <v>43500</v>
          </cell>
          <cell r="C3323"/>
          <cell r="D3323"/>
          <cell r="E3323">
            <v>1.1000000000000001</v>
          </cell>
          <cell r="F3323">
            <v>1.1499999999999999</v>
          </cell>
          <cell r="G3323">
            <v>1.1299999999999999</v>
          </cell>
          <cell r="H3323">
            <v>49154.999999999993</v>
          </cell>
          <cell r="I3323">
            <v>43500</v>
          </cell>
          <cell r="N3323"/>
          <cell r="P3323"/>
          <cell r="Q3323"/>
          <cell r="R3323"/>
          <cell r="S3323"/>
          <cell r="U3323"/>
          <cell r="V3323"/>
          <cell r="W3323"/>
          <cell r="X3323">
            <v>38108</v>
          </cell>
          <cell r="Y3323">
            <v>49154.999999999993</v>
          </cell>
          <cell r="Z3323">
            <v>38108</v>
          </cell>
          <cell r="AA3323"/>
          <cell r="AB3323"/>
          <cell r="AC3323"/>
        </row>
        <row r="3324">
          <cell r="A3324">
            <v>38109</v>
          </cell>
          <cell r="B3324">
            <v>43500</v>
          </cell>
          <cell r="C3324"/>
          <cell r="D3324"/>
          <cell r="E3324">
            <v>1.1000000000000001</v>
          </cell>
          <cell r="F3324">
            <v>1.1499999999999999</v>
          </cell>
          <cell r="G3324">
            <v>1.1299999999999999</v>
          </cell>
          <cell r="H3324">
            <v>49154.999999999993</v>
          </cell>
          <cell r="I3324">
            <v>43500</v>
          </cell>
          <cell r="N3324"/>
          <cell r="P3324"/>
          <cell r="Q3324"/>
          <cell r="R3324"/>
          <cell r="S3324"/>
          <cell r="U3324"/>
          <cell r="V3324"/>
          <cell r="W3324"/>
          <cell r="X3324">
            <v>38108</v>
          </cell>
          <cell r="Y3324">
            <v>49154.999999999993</v>
          </cell>
          <cell r="Z3324">
            <v>38108</v>
          </cell>
          <cell r="AA3324"/>
          <cell r="AB3324"/>
          <cell r="AC3324"/>
        </row>
        <row r="3325">
          <cell r="A3325">
            <v>38110</v>
          </cell>
          <cell r="B3325">
            <v>22600</v>
          </cell>
          <cell r="C3325"/>
          <cell r="D3325"/>
          <cell r="E3325">
            <v>1.1000000000000001</v>
          </cell>
          <cell r="F3325">
            <v>1.1499999999999999</v>
          </cell>
          <cell r="G3325">
            <v>1.1399999999999999</v>
          </cell>
          <cell r="H3325">
            <v>25763.999999999996</v>
          </cell>
          <cell r="I3325">
            <v>22600</v>
          </cell>
          <cell r="N3325"/>
          <cell r="P3325"/>
          <cell r="Q3325"/>
          <cell r="R3325"/>
          <cell r="S3325"/>
          <cell r="U3325"/>
          <cell r="V3325"/>
          <cell r="W3325"/>
          <cell r="X3325">
            <v>38108</v>
          </cell>
          <cell r="Y3325">
            <v>25763.999999999996</v>
          </cell>
          <cell r="Z3325">
            <v>38108</v>
          </cell>
          <cell r="AA3325"/>
          <cell r="AB3325"/>
          <cell r="AC3325"/>
        </row>
        <row r="3326">
          <cell r="A3326">
            <v>38111</v>
          </cell>
          <cell r="B3326">
            <v>63400</v>
          </cell>
          <cell r="C3326"/>
          <cell r="D3326"/>
          <cell r="E3326">
            <v>1.02</v>
          </cell>
          <cell r="F3326">
            <v>1.1499999999999999</v>
          </cell>
          <cell r="G3326">
            <v>1.1299999999999999</v>
          </cell>
          <cell r="H3326">
            <v>71642</v>
          </cell>
          <cell r="I3326">
            <v>63400</v>
          </cell>
          <cell r="N3326"/>
          <cell r="P3326"/>
          <cell r="Q3326"/>
          <cell r="R3326"/>
          <cell r="S3326"/>
          <cell r="U3326"/>
          <cell r="V3326"/>
          <cell r="W3326"/>
          <cell r="X3326">
            <v>38108</v>
          </cell>
          <cell r="Y3326">
            <v>71642</v>
          </cell>
          <cell r="Z3326">
            <v>38108</v>
          </cell>
          <cell r="AA3326"/>
          <cell r="AB3326"/>
          <cell r="AC3326"/>
        </row>
        <row r="3327">
          <cell r="A3327">
            <v>38112</v>
          </cell>
          <cell r="B3327">
            <v>45200</v>
          </cell>
          <cell r="C3327"/>
          <cell r="D3327"/>
          <cell r="E3327">
            <v>1</v>
          </cell>
          <cell r="F3327">
            <v>1.1499999999999999</v>
          </cell>
          <cell r="G3327">
            <v>1.1200000000000001</v>
          </cell>
          <cell r="H3327">
            <v>50624.000000000007</v>
          </cell>
          <cell r="I3327">
            <v>45200</v>
          </cell>
          <cell r="N3327"/>
          <cell r="P3327"/>
          <cell r="Q3327"/>
          <cell r="R3327"/>
          <cell r="S3327"/>
          <cell r="U3327"/>
          <cell r="V3327"/>
          <cell r="W3327"/>
          <cell r="X3327">
            <v>38108</v>
          </cell>
          <cell r="Y3327">
            <v>50624.000000000007</v>
          </cell>
          <cell r="Z3327">
            <v>38108</v>
          </cell>
          <cell r="AA3327"/>
          <cell r="AB3327"/>
          <cell r="AC3327"/>
        </row>
        <row r="3328">
          <cell r="A3328">
            <v>38113</v>
          </cell>
          <cell r="B3328">
            <v>60360</v>
          </cell>
          <cell r="C3328"/>
          <cell r="D3328"/>
          <cell r="E3328">
            <v>1.1000000000000001</v>
          </cell>
          <cell r="F3328">
            <v>1.1499999999999999</v>
          </cell>
          <cell r="G3328">
            <v>1.1399999999999999</v>
          </cell>
          <cell r="H3328">
            <v>68810.399999999994</v>
          </cell>
          <cell r="I3328">
            <v>60360</v>
          </cell>
          <cell r="N3328"/>
          <cell r="P3328"/>
          <cell r="Q3328"/>
          <cell r="R3328"/>
          <cell r="S3328"/>
          <cell r="U3328"/>
          <cell r="V3328"/>
          <cell r="W3328"/>
          <cell r="X3328">
            <v>38108</v>
          </cell>
          <cell r="Y3328">
            <v>68810.399999999994</v>
          </cell>
          <cell r="Z3328">
            <v>38108</v>
          </cell>
          <cell r="AA3328"/>
          <cell r="AB3328"/>
          <cell r="AC3328"/>
        </row>
        <row r="3329">
          <cell r="A3329">
            <v>38114</v>
          </cell>
          <cell r="B3329">
            <v>69160</v>
          </cell>
          <cell r="C3329"/>
          <cell r="D3329"/>
          <cell r="E3329">
            <v>1.1000000000000001</v>
          </cell>
          <cell r="F3329">
            <v>1.1499999999999999</v>
          </cell>
          <cell r="G3329">
            <v>1.1299999999999999</v>
          </cell>
          <cell r="H3329">
            <v>78150.799999999988</v>
          </cell>
          <cell r="I3329">
            <v>69160</v>
          </cell>
          <cell r="N3329"/>
          <cell r="P3329"/>
          <cell r="Q3329"/>
          <cell r="R3329"/>
          <cell r="S3329"/>
          <cell r="U3329"/>
          <cell r="V3329"/>
          <cell r="W3329"/>
          <cell r="X3329">
            <v>38108</v>
          </cell>
          <cell r="Y3329">
            <v>78150.799999999988</v>
          </cell>
          <cell r="Z3329">
            <v>38108</v>
          </cell>
          <cell r="AA3329"/>
          <cell r="AB3329"/>
          <cell r="AC3329"/>
        </row>
        <row r="3330">
          <cell r="A3330">
            <v>38115</v>
          </cell>
          <cell r="B3330">
            <v>69160</v>
          </cell>
          <cell r="C3330"/>
          <cell r="D3330"/>
          <cell r="E3330">
            <v>1.1000000000000001</v>
          </cell>
          <cell r="F3330">
            <v>1.1499999999999999</v>
          </cell>
          <cell r="G3330">
            <v>1.1299999999999999</v>
          </cell>
          <cell r="H3330">
            <v>78150.799999999988</v>
          </cell>
          <cell r="I3330">
            <v>69160</v>
          </cell>
          <cell r="N3330"/>
          <cell r="P3330"/>
          <cell r="Q3330"/>
          <cell r="R3330"/>
          <cell r="S3330"/>
          <cell r="U3330"/>
          <cell r="V3330"/>
          <cell r="W3330"/>
          <cell r="X3330">
            <v>38108</v>
          </cell>
          <cell r="Y3330">
            <v>78150.799999999988</v>
          </cell>
          <cell r="Z3330">
            <v>38108</v>
          </cell>
          <cell r="AA3330"/>
          <cell r="AB3330"/>
          <cell r="AC3330"/>
        </row>
        <row r="3331">
          <cell r="A3331">
            <v>38116</v>
          </cell>
          <cell r="B3331">
            <v>69160</v>
          </cell>
          <cell r="C3331"/>
          <cell r="D3331"/>
          <cell r="E3331">
            <v>1.1000000000000001</v>
          </cell>
          <cell r="F3331">
            <v>1.1499999999999999</v>
          </cell>
          <cell r="G3331">
            <v>1.1299999999999999</v>
          </cell>
          <cell r="H3331">
            <v>78150.799999999988</v>
          </cell>
          <cell r="I3331">
            <v>69160</v>
          </cell>
          <cell r="N3331"/>
          <cell r="P3331"/>
          <cell r="Q3331"/>
          <cell r="R3331"/>
          <cell r="S3331"/>
          <cell r="U3331"/>
          <cell r="V3331"/>
          <cell r="W3331"/>
          <cell r="X3331">
            <v>38108</v>
          </cell>
          <cell r="Y3331">
            <v>78150.799999999988</v>
          </cell>
          <cell r="Z3331">
            <v>38108</v>
          </cell>
          <cell r="AA3331"/>
          <cell r="AB3331"/>
          <cell r="AC3331"/>
        </row>
        <row r="3332">
          <cell r="A3332">
            <v>38117</v>
          </cell>
          <cell r="B3332">
            <v>25360</v>
          </cell>
          <cell r="C3332"/>
          <cell r="D3332"/>
          <cell r="E3332">
            <v>1.01</v>
          </cell>
          <cell r="F3332">
            <v>1.1499999999999999</v>
          </cell>
          <cell r="G3332">
            <v>1.1399999999999999</v>
          </cell>
          <cell r="H3332">
            <v>28910.399999999998</v>
          </cell>
          <cell r="I3332">
            <v>25360</v>
          </cell>
          <cell r="N3332"/>
          <cell r="P3332"/>
          <cell r="Q3332"/>
          <cell r="R3332"/>
          <cell r="S3332"/>
          <cell r="U3332"/>
          <cell r="V3332"/>
          <cell r="W3332"/>
          <cell r="X3332">
            <v>38108</v>
          </cell>
          <cell r="Y3332">
            <v>28910.399999999998</v>
          </cell>
          <cell r="Z3332">
            <v>38108</v>
          </cell>
          <cell r="AA3332"/>
          <cell r="AB3332"/>
          <cell r="AC3332"/>
        </row>
        <row r="3333">
          <cell r="A3333">
            <v>38118</v>
          </cell>
          <cell r="B3333">
            <v>38960</v>
          </cell>
          <cell r="C3333"/>
          <cell r="D3333"/>
          <cell r="E3333">
            <v>1.1499999999999999</v>
          </cell>
          <cell r="F3333">
            <v>1.1499999999999999</v>
          </cell>
          <cell r="G3333">
            <v>1.1499999999999999</v>
          </cell>
          <cell r="H3333">
            <v>44804</v>
          </cell>
          <cell r="I3333">
            <v>38960</v>
          </cell>
          <cell r="N3333"/>
          <cell r="P3333"/>
          <cell r="Q3333"/>
          <cell r="R3333"/>
          <cell r="S3333"/>
          <cell r="U3333"/>
          <cell r="V3333"/>
          <cell r="W3333"/>
          <cell r="X3333">
            <v>38108</v>
          </cell>
          <cell r="Y3333">
            <v>44804</v>
          </cell>
          <cell r="Z3333">
            <v>38108</v>
          </cell>
          <cell r="AA3333"/>
          <cell r="AB3333"/>
          <cell r="AC3333"/>
        </row>
        <row r="3334">
          <cell r="A3334">
            <v>38119</v>
          </cell>
          <cell r="B3334">
            <v>32760</v>
          </cell>
          <cell r="C3334"/>
          <cell r="D3334"/>
          <cell r="E3334">
            <v>0.98</v>
          </cell>
          <cell r="F3334">
            <v>1.1499999999999999</v>
          </cell>
          <cell r="G3334">
            <v>1.1299999999999999</v>
          </cell>
          <cell r="H3334">
            <v>37018.799999999996</v>
          </cell>
          <cell r="I3334">
            <v>32760</v>
          </cell>
          <cell r="N3334"/>
          <cell r="P3334"/>
          <cell r="Q3334"/>
          <cell r="R3334"/>
          <cell r="S3334"/>
          <cell r="U3334"/>
          <cell r="V3334"/>
          <cell r="W3334"/>
          <cell r="X3334">
            <v>38108</v>
          </cell>
          <cell r="Y3334">
            <v>37018.799999999996</v>
          </cell>
          <cell r="Z3334">
            <v>38108</v>
          </cell>
          <cell r="AA3334"/>
          <cell r="AB3334"/>
          <cell r="AC3334"/>
        </row>
        <row r="3335">
          <cell r="A3335">
            <v>38120</v>
          </cell>
          <cell r="B3335">
            <v>14860</v>
          </cell>
          <cell r="C3335"/>
          <cell r="D3335"/>
          <cell r="E3335">
            <v>0.99</v>
          </cell>
          <cell r="F3335">
            <v>1.1499999999999999</v>
          </cell>
          <cell r="G3335">
            <v>1.1399999999999999</v>
          </cell>
          <cell r="H3335">
            <v>16940.399999999998</v>
          </cell>
          <cell r="I3335">
            <v>14860</v>
          </cell>
          <cell r="N3335"/>
          <cell r="P3335"/>
          <cell r="Q3335"/>
          <cell r="R3335"/>
          <cell r="S3335"/>
          <cell r="U3335"/>
          <cell r="V3335"/>
          <cell r="W3335"/>
          <cell r="X3335">
            <v>38108</v>
          </cell>
          <cell r="Y3335">
            <v>16940.399999999998</v>
          </cell>
          <cell r="Z3335">
            <v>38108</v>
          </cell>
          <cell r="AA3335"/>
          <cell r="AB3335"/>
          <cell r="AC3335"/>
        </row>
        <row r="3336">
          <cell r="A3336">
            <v>38121</v>
          </cell>
          <cell r="B3336">
            <v>16360</v>
          </cell>
          <cell r="C3336"/>
          <cell r="D3336"/>
          <cell r="E3336">
            <v>1.1499999999999999</v>
          </cell>
          <cell r="F3336">
            <v>1.1499999999999999</v>
          </cell>
          <cell r="G3336">
            <v>1.1499999999999999</v>
          </cell>
          <cell r="H3336">
            <v>18814</v>
          </cell>
          <cell r="I3336">
            <v>16360</v>
          </cell>
          <cell r="N3336"/>
          <cell r="P3336"/>
          <cell r="Q3336"/>
          <cell r="R3336"/>
          <cell r="S3336"/>
          <cell r="U3336"/>
          <cell r="V3336"/>
          <cell r="W3336"/>
          <cell r="X3336">
            <v>38108</v>
          </cell>
          <cell r="Y3336">
            <v>18814</v>
          </cell>
          <cell r="Z3336">
            <v>38108</v>
          </cell>
          <cell r="AA3336"/>
          <cell r="AB3336"/>
          <cell r="AC3336"/>
        </row>
        <row r="3337">
          <cell r="A3337">
            <v>38122</v>
          </cell>
          <cell r="B3337">
            <v>16360</v>
          </cell>
          <cell r="C3337"/>
          <cell r="D3337"/>
          <cell r="E3337">
            <v>1.1499999999999999</v>
          </cell>
          <cell r="F3337">
            <v>1.1499999999999999</v>
          </cell>
          <cell r="G3337">
            <v>1.1499999999999999</v>
          </cell>
          <cell r="H3337">
            <v>18814</v>
          </cell>
          <cell r="I3337">
            <v>16360</v>
          </cell>
          <cell r="N3337"/>
          <cell r="P3337"/>
          <cell r="Q3337"/>
          <cell r="R3337"/>
          <cell r="S3337"/>
          <cell r="U3337"/>
          <cell r="V3337"/>
          <cell r="W3337"/>
          <cell r="X3337">
            <v>38108</v>
          </cell>
          <cell r="Y3337">
            <v>18814</v>
          </cell>
          <cell r="Z3337">
            <v>38108</v>
          </cell>
          <cell r="AA3337"/>
          <cell r="AB3337"/>
          <cell r="AC3337"/>
        </row>
        <row r="3338">
          <cell r="A3338">
            <v>38123</v>
          </cell>
          <cell r="B3338">
            <v>16360</v>
          </cell>
          <cell r="C3338"/>
          <cell r="D3338"/>
          <cell r="E3338">
            <v>1.1499999999999999</v>
          </cell>
          <cell r="F3338">
            <v>1.1499999999999999</v>
          </cell>
          <cell r="G3338">
            <v>1.1499999999999999</v>
          </cell>
          <cell r="H3338">
            <v>18814</v>
          </cell>
          <cell r="I3338">
            <v>16360</v>
          </cell>
          <cell r="N3338"/>
          <cell r="P3338"/>
          <cell r="Q3338"/>
          <cell r="R3338"/>
          <cell r="S3338"/>
          <cell r="U3338"/>
          <cell r="V3338"/>
          <cell r="W3338"/>
          <cell r="X3338">
            <v>38108</v>
          </cell>
          <cell r="Y3338">
            <v>18814</v>
          </cell>
          <cell r="Z3338">
            <v>38108</v>
          </cell>
          <cell r="AA3338"/>
          <cell r="AB3338"/>
          <cell r="AC3338"/>
        </row>
        <row r="3339">
          <cell r="A3339">
            <v>38124</v>
          </cell>
          <cell r="B3339">
            <v>22360</v>
          </cell>
          <cell r="C3339"/>
          <cell r="D3339"/>
          <cell r="E3339">
            <v>1.1499999999999999</v>
          </cell>
          <cell r="F3339">
            <v>1.1499999999999999</v>
          </cell>
          <cell r="G3339">
            <v>1.1499999999999999</v>
          </cell>
          <cell r="H3339">
            <v>25713.999999999996</v>
          </cell>
          <cell r="I3339">
            <v>22360</v>
          </cell>
          <cell r="N3339"/>
          <cell r="P3339"/>
          <cell r="Q3339"/>
          <cell r="R3339"/>
          <cell r="S3339"/>
          <cell r="U3339"/>
          <cell r="V3339"/>
          <cell r="W3339"/>
          <cell r="X3339">
            <v>38108</v>
          </cell>
          <cell r="Y3339">
            <v>25713.999999999996</v>
          </cell>
          <cell r="Z3339">
            <v>38108</v>
          </cell>
          <cell r="AA3339"/>
          <cell r="AB3339"/>
          <cell r="AC3339"/>
        </row>
        <row r="3340">
          <cell r="A3340">
            <v>38125</v>
          </cell>
          <cell r="B3340">
            <v>27660</v>
          </cell>
          <cell r="C3340"/>
          <cell r="D3340"/>
          <cell r="E3340">
            <v>1.01</v>
          </cell>
          <cell r="F3340">
            <v>1.1499999999999999</v>
          </cell>
          <cell r="G3340">
            <v>1.1499999999999999</v>
          </cell>
          <cell r="H3340">
            <v>31808.999999999996</v>
          </cell>
          <cell r="I3340">
            <v>27660</v>
          </cell>
          <cell r="N3340"/>
          <cell r="P3340"/>
          <cell r="Q3340"/>
          <cell r="R3340"/>
          <cell r="S3340"/>
          <cell r="U3340"/>
          <cell r="V3340"/>
          <cell r="W3340"/>
          <cell r="X3340">
            <v>38108</v>
          </cell>
          <cell r="Y3340">
            <v>31808.999999999996</v>
          </cell>
          <cell r="Z3340">
            <v>38108</v>
          </cell>
          <cell r="AA3340"/>
          <cell r="AB3340"/>
          <cell r="AC3340"/>
        </row>
        <row r="3341">
          <cell r="A3341">
            <v>38126</v>
          </cell>
          <cell r="B3341">
            <v>28200</v>
          </cell>
          <cell r="C3341"/>
          <cell r="D3341"/>
          <cell r="E3341">
            <v>0.98</v>
          </cell>
          <cell r="F3341">
            <v>1.1499999999999999</v>
          </cell>
          <cell r="G3341">
            <v>1.1200000000000001</v>
          </cell>
          <cell r="H3341">
            <v>31584.000000000004</v>
          </cell>
          <cell r="I3341">
            <v>28200</v>
          </cell>
          <cell r="N3341"/>
          <cell r="P3341"/>
          <cell r="Q3341"/>
          <cell r="R3341"/>
          <cell r="S3341"/>
          <cell r="U3341"/>
          <cell r="V3341"/>
          <cell r="W3341"/>
          <cell r="X3341">
            <v>38108</v>
          </cell>
          <cell r="Y3341">
            <v>31584.000000000004</v>
          </cell>
          <cell r="Z3341">
            <v>38108</v>
          </cell>
          <cell r="AA3341"/>
          <cell r="AB3341"/>
          <cell r="AC3341"/>
        </row>
        <row r="3342">
          <cell r="A3342">
            <v>38127</v>
          </cell>
          <cell r="B3342">
            <v>35500</v>
          </cell>
          <cell r="C3342"/>
          <cell r="D3342"/>
          <cell r="E3342">
            <v>1.1000000000000001</v>
          </cell>
          <cell r="F3342">
            <v>1.1499999999999999</v>
          </cell>
          <cell r="G3342">
            <v>1.1299999999999999</v>
          </cell>
          <cell r="H3342">
            <v>40114.999999999993</v>
          </cell>
          <cell r="I3342">
            <v>35500</v>
          </cell>
          <cell r="N3342"/>
          <cell r="P3342"/>
          <cell r="Q3342"/>
          <cell r="R3342"/>
          <cell r="S3342"/>
          <cell r="U3342"/>
          <cell r="V3342"/>
          <cell r="W3342"/>
          <cell r="X3342">
            <v>38108</v>
          </cell>
          <cell r="Y3342">
            <v>40114.999999999993</v>
          </cell>
          <cell r="Z3342">
            <v>38108</v>
          </cell>
          <cell r="AA3342"/>
          <cell r="AB3342"/>
          <cell r="AC3342"/>
        </row>
        <row r="3343">
          <cell r="A3343">
            <v>38128</v>
          </cell>
          <cell r="B3343">
            <v>33000</v>
          </cell>
          <cell r="C3343"/>
          <cell r="D3343"/>
          <cell r="E3343">
            <v>1.1000000000000001</v>
          </cell>
          <cell r="F3343">
            <v>1.1499999999999999</v>
          </cell>
          <cell r="G3343">
            <v>1.1200000000000001</v>
          </cell>
          <cell r="H3343">
            <v>36960</v>
          </cell>
          <cell r="I3343">
            <v>33000</v>
          </cell>
          <cell r="N3343"/>
          <cell r="P3343"/>
          <cell r="Q3343"/>
          <cell r="R3343"/>
          <cell r="S3343"/>
          <cell r="U3343"/>
          <cell r="V3343"/>
          <cell r="W3343"/>
          <cell r="X3343">
            <v>38108</v>
          </cell>
          <cell r="Y3343">
            <v>36960</v>
          </cell>
          <cell r="Z3343">
            <v>38108</v>
          </cell>
          <cell r="AA3343"/>
          <cell r="AB3343"/>
          <cell r="AC3343"/>
        </row>
        <row r="3344">
          <cell r="A3344">
            <v>38129</v>
          </cell>
          <cell r="B3344">
            <v>33000</v>
          </cell>
          <cell r="C3344"/>
          <cell r="D3344"/>
          <cell r="E3344">
            <v>1.1000000000000001</v>
          </cell>
          <cell r="F3344">
            <v>1.1499999999999999</v>
          </cell>
          <cell r="G3344">
            <v>1.1200000000000001</v>
          </cell>
          <cell r="H3344">
            <v>36960</v>
          </cell>
          <cell r="I3344">
            <v>33000</v>
          </cell>
          <cell r="N3344"/>
          <cell r="P3344"/>
          <cell r="Q3344"/>
          <cell r="R3344"/>
          <cell r="S3344"/>
          <cell r="U3344"/>
          <cell r="V3344"/>
          <cell r="W3344"/>
          <cell r="X3344">
            <v>38108</v>
          </cell>
          <cell r="Y3344">
            <v>36960</v>
          </cell>
          <cell r="Z3344">
            <v>38108</v>
          </cell>
          <cell r="AA3344"/>
          <cell r="AB3344"/>
          <cell r="AC3344"/>
        </row>
        <row r="3345">
          <cell r="A3345">
            <v>38130</v>
          </cell>
          <cell r="B3345">
            <v>33000</v>
          </cell>
          <cell r="C3345"/>
          <cell r="D3345"/>
          <cell r="E3345">
            <v>1.1000000000000001</v>
          </cell>
          <cell r="F3345">
            <v>1.1499999999999999</v>
          </cell>
          <cell r="G3345">
            <v>1.1200000000000001</v>
          </cell>
          <cell r="H3345">
            <v>36960</v>
          </cell>
          <cell r="I3345">
            <v>33000</v>
          </cell>
          <cell r="N3345"/>
          <cell r="P3345"/>
          <cell r="Q3345"/>
          <cell r="R3345"/>
          <cell r="S3345"/>
          <cell r="U3345"/>
          <cell r="V3345"/>
          <cell r="W3345"/>
          <cell r="X3345">
            <v>38108</v>
          </cell>
          <cell r="Y3345">
            <v>36960</v>
          </cell>
          <cell r="Z3345">
            <v>38108</v>
          </cell>
          <cell r="AA3345"/>
          <cell r="AB3345"/>
          <cell r="AC3345"/>
        </row>
        <row r="3346">
          <cell r="A3346">
            <v>38131</v>
          </cell>
          <cell r="B3346">
            <v>8600</v>
          </cell>
          <cell r="C3346"/>
          <cell r="D3346"/>
          <cell r="E3346">
            <v>1.1399999999999999</v>
          </cell>
          <cell r="F3346">
            <v>1.1499999999999999</v>
          </cell>
          <cell r="G3346">
            <v>1.1499999999999999</v>
          </cell>
          <cell r="H3346">
            <v>9890</v>
          </cell>
          <cell r="I3346">
            <v>8600</v>
          </cell>
          <cell r="N3346"/>
          <cell r="P3346"/>
          <cell r="Q3346"/>
          <cell r="R3346"/>
          <cell r="S3346"/>
          <cell r="U3346"/>
          <cell r="V3346"/>
          <cell r="W3346"/>
          <cell r="X3346">
            <v>38108</v>
          </cell>
          <cell r="Y3346">
            <v>9890</v>
          </cell>
          <cell r="Z3346">
            <v>38108</v>
          </cell>
          <cell r="AA3346"/>
          <cell r="AB3346"/>
          <cell r="AC3346"/>
        </row>
        <row r="3347">
          <cell r="A3347">
            <v>38132</v>
          </cell>
          <cell r="B3347">
            <v>8800</v>
          </cell>
          <cell r="C3347"/>
          <cell r="D3347"/>
          <cell r="E3347">
            <v>0.99</v>
          </cell>
          <cell r="F3347">
            <v>1.1499999999999999</v>
          </cell>
          <cell r="G3347">
            <v>1.1000000000000001</v>
          </cell>
          <cell r="H3347">
            <v>9680</v>
          </cell>
          <cell r="I3347">
            <v>8800</v>
          </cell>
          <cell r="N3347"/>
          <cell r="P3347"/>
          <cell r="Q3347"/>
          <cell r="R3347"/>
          <cell r="S3347"/>
          <cell r="U3347"/>
          <cell r="V3347"/>
          <cell r="W3347"/>
          <cell r="X3347">
            <v>38108</v>
          </cell>
          <cell r="Y3347">
            <v>9680</v>
          </cell>
          <cell r="Z3347">
            <v>38108</v>
          </cell>
          <cell r="AA3347"/>
          <cell r="AB3347"/>
          <cell r="AC3347"/>
        </row>
        <row r="3348">
          <cell r="A3348">
            <v>38133</v>
          </cell>
          <cell r="B3348">
            <v>9700</v>
          </cell>
          <cell r="C3348"/>
          <cell r="D3348"/>
          <cell r="E3348">
            <v>1.01</v>
          </cell>
          <cell r="F3348">
            <v>1.1499999999999999</v>
          </cell>
          <cell r="G3348">
            <v>1.1000000000000001</v>
          </cell>
          <cell r="H3348">
            <v>10670</v>
          </cell>
          <cell r="I3348">
            <v>9700</v>
          </cell>
          <cell r="N3348"/>
          <cell r="P3348"/>
          <cell r="Q3348"/>
          <cell r="R3348"/>
          <cell r="S3348"/>
          <cell r="U3348"/>
          <cell r="V3348"/>
          <cell r="W3348"/>
          <cell r="X3348">
            <v>38108</v>
          </cell>
          <cell r="Y3348">
            <v>10670</v>
          </cell>
          <cell r="Z3348">
            <v>38108</v>
          </cell>
          <cell r="AA3348"/>
          <cell r="AB3348"/>
          <cell r="AC3348"/>
        </row>
        <row r="3349">
          <cell r="A3349">
            <v>38134</v>
          </cell>
          <cell r="B3349">
            <v>10700</v>
          </cell>
          <cell r="C3349"/>
          <cell r="D3349"/>
          <cell r="E3349">
            <v>1.02</v>
          </cell>
          <cell r="F3349">
            <v>1.1499999999999999</v>
          </cell>
          <cell r="G3349">
            <v>1.1100000000000001</v>
          </cell>
          <cell r="H3349">
            <v>11877.000000000002</v>
          </cell>
          <cell r="I3349">
            <v>10700</v>
          </cell>
          <cell r="N3349"/>
          <cell r="P3349"/>
          <cell r="Q3349"/>
          <cell r="R3349"/>
          <cell r="S3349"/>
          <cell r="U3349"/>
          <cell r="V3349"/>
          <cell r="W3349"/>
          <cell r="X3349">
            <v>38108</v>
          </cell>
          <cell r="Y3349">
            <v>11877.000000000002</v>
          </cell>
          <cell r="Z3349">
            <v>38108</v>
          </cell>
          <cell r="AA3349"/>
          <cell r="AB3349"/>
          <cell r="AC3349"/>
        </row>
        <row r="3350">
          <cell r="A3350">
            <v>38135</v>
          </cell>
          <cell r="B3350">
            <v>28400</v>
          </cell>
          <cell r="C3350"/>
          <cell r="D3350"/>
          <cell r="E3350">
            <v>0.94</v>
          </cell>
          <cell r="F3350">
            <v>1.1499999999999999</v>
          </cell>
          <cell r="G3350">
            <v>1.03</v>
          </cell>
          <cell r="H3350">
            <v>29252</v>
          </cell>
          <cell r="I3350">
            <v>28400</v>
          </cell>
          <cell r="N3350"/>
          <cell r="P3350"/>
          <cell r="Q3350"/>
          <cell r="R3350"/>
          <cell r="S3350"/>
          <cell r="U3350"/>
          <cell r="V3350"/>
          <cell r="W3350"/>
          <cell r="X3350">
            <v>38108</v>
          </cell>
          <cell r="Y3350">
            <v>29252</v>
          </cell>
          <cell r="Z3350">
            <v>38108</v>
          </cell>
          <cell r="AA3350"/>
          <cell r="AB3350"/>
          <cell r="AC3350"/>
        </row>
        <row r="3351">
          <cell r="A3351">
            <v>38136</v>
          </cell>
          <cell r="B3351">
            <v>28400</v>
          </cell>
          <cell r="C3351"/>
          <cell r="D3351"/>
          <cell r="E3351">
            <v>0.94</v>
          </cell>
          <cell r="F3351">
            <v>1.1499999999999999</v>
          </cell>
          <cell r="G3351">
            <v>1.03</v>
          </cell>
          <cell r="H3351">
            <v>29252</v>
          </cell>
          <cell r="I3351">
            <v>28400</v>
          </cell>
          <cell r="N3351"/>
          <cell r="P3351"/>
          <cell r="Q3351"/>
          <cell r="R3351"/>
          <cell r="S3351"/>
          <cell r="U3351"/>
          <cell r="V3351"/>
          <cell r="W3351"/>
          <cell r="X3351">
            <v>38108</v>
          </cell>
          <cell r="Y3351">
            <v>29252</v>
          </cell>
          <cell r="Z3351">
            <v>38108</v>
          </cell>
          <cell r="AA3351"/>
          <cell r="AB3351"/>
          <cell r="AC3351"/>
        </row>
        <row r="3352">
          <cell r="A3352">
            <v>38137</v>
          </cell>
          <cell r="B3352">
            <v>28400</v>
          </cell>
          <cell r="C3352"/>
          <cell r="D3352"/>
          <cell r="E3352">
            <v>0.94</v>
          </cell>
          <cell r="F3352">
            <v>1.1499999999999999</v>
          </cell>
          <cell r="G3352">
            <v>1.03</v>
          </cell>
          <cell r="H3352">
            <v>29252</v>
          </cell>
          <cell r="I3352">
            <v>28400</v>
          </cell>
          <cell r="N3352"/>
          <cell r="P3352"/>
          <cell r="Q3352"/>
          <cell r="R3352"/>
          <cell r="S3352"/>
          <cell r="U3352"/>
          <cell r="V3352"/>
          <cell r="W3352"/>
          <cell r="X3352">
            <v>38108</v>
          </cell>
          <cell r="Y3352">
            <v>29252</v>
          </cell>
          <cell r="Z3352">
            <v>38108</v>
          </cell>
          <cell r="AA3352"/>
          <cell r="AB3352"/>
          <cell r="AC3352"/>
        </row>
        <row r="3353">
          <cell r="A3353">
            <v>38138</v>
          </cell>
          <cell r="B3353">
            <v>17500</v>
          </cell>
          <cell r="C3353"/>
          <cell r="D3353"/>
          <cell r="E3353">
            <v>0.8</v>
          </cell>
          <cell r="F3353">
            <v>1.1499999999999999</v>
          </cell>
          <cell r="G3353">
            <v>1.05</v>
          </cell>
          <cell r="H3353">
            <v>18375</v>
          </cell>
          <cell r="I3353">
            <v>17500</v>
          </cell>
          <cell r="J3353">
            <v>1122068.4000000001</v>
          </cell>
          <cell r="K3353">
            <v>1000280</v>
          </cell>
          <cell r="L3353">
            <v>1.121754308793538</v>
          </cell>
          <cell r="M3353"/>
          <cell r="N3353"/>
          <cell r="O3353"/>
          <cell r="P3353"/>
          <cell r="Q3353"/>
          <cell r="R3353"/>
          <cell r="S3353"/>
          <cell r="T3353"/>
          <cell r="U3353"/>
          <cell r="V3353"/>
          <cell r="W3353"/>
          <cell r="X3353">
            <v>38108</v>
          </cell>
          <cell r="Y3353">
            <v>18375</v>
          </cell>
          <cell r="Z3353">
            <v>38108</v>
          </cell>
          <cell r="AA3353"/>
          <cell r="AB3353"/>
          <cell r="AC3353"/>
        </row>
        <row r="3354">
          <cell r="A3354">
            <v>38139</v>
          </cell>
          <cell r="B3354">
            <v>9200</v>
          </cell>
          <cell r="C3354"/>
          <cell r="D3354"/>
          <cell r="E3354">
            <v>1.05</v>
          </cell>
          <cell r="F3354">
            <v>1.1499999999999999</v>
          </cell>
          <cell r="G3354">
            <v>1.1200000000000001</v>
          </cell>
          <cell r="H3354">
            <v>10304.000000000002</v>
          </cell>
          <cell r="I3354">
            <v>9200</v>
          </cell>
          <cell r="N3354"/>
          <cell r="P3354"/>
          <cell r="Q3354"/>
          <cell r="R3354"/>
          <cell r="S3354"/>
          <cell r="U3354"/>
          <cell r="V3354"/>
          <cell r="W3354"/>
          <cell r="X3354">
            <v>38139</v>
          </cell>
          <cell r="Y3354">
            <v>10304.000000000002</v>
          </cell>
          <cell r="Z3354">
            <v>38139</v>
          </cell>
          <cell r="AA3354"/>
          <cell r="AB3354"/>
          <cell r="AC3354"/>
        </row>
        <row r="3355">
          <cell r="A3355">
            <v>38140</v>
          </cell>
          <cell r="B3355">
            <v>9700</v>
          </cell>
          <cell r="C3355"/>
          <cell r="D3355"/>
          <cell r="E3355">
            <v>1.01</v>
          </cell>
          <cell r="F3355">
            <v>1.1499999999999999</v>
          </cell>
          <cell r="G3355">
            <v>1.1100000000000001</v>
          </cell>
          <cell r="H3355">
            <v>10767.000000000002</v>
          </cell>
          <cell r="I3355">
            <v>9700</v>
          </cell>
          <cell r="N3355"/>
          <cell r="P3355"/>
          <cell r="Q3355"/>
          <cell r="R3355"/>
          <cell r="S3355"/>
          <cell r="U3355"/>
          <cell r="V3355"/>
          <cell r="W3355"/>
          <cell r="X3355">
            <v>38139</v>
          </cell>
          <cell r="Y3355">
            <v>10767.000000000002</v>
          </cell>
          <cell r="Z3355">
            <v>38139</v>
          </cell>
          <cell r="AA3355"/>
          <cell r="AB3355"/>
          <cell r="AC3355"/>
        </row>
        <row r="3356">
          <cell r="A3356">
            <v>38141</v>
          </cell>
          <cell r="B3356">
            <v>11300</v>
          </cell>
          <cell r="C3356"/>
          <cell r="D3356"/>
          <cell r="E3356">
            <v>1.1499999999999999</v>
          </cell>
          <cell r="F3356">
            <v>1.1499999999999999</v>
          </cell>
          <cell r="G3356">
            <v>1.1499999999999999</v>
          </cell>
          <cell r="H3356">
            <v>12994.999999999998</v>
          </cell>
          <cell r="I3356">
            <v>11300</v>
          </cell>
          <cell r="N3356"/>
          <cell r="P3356"/>
          <cell r="Q3356"/>
          <cell r="R3356"/>
          <cell r="S3356"/>
          <cell r="U3356"/>
          <cell r="V3356"/>
          <cell r="W3356"/>
          <cell r="X3356">
            <v>38139</v>
          </cell>
          <cell r="Y3356">
            <v>12994.999999999998</v>
          </cell>
          <cell r="Z3356">
            <v>38139</v>
          </cell>
          <cell r="AA3356"/>
          <cell r="AB3356"/>
          <cell r="AC3356"/>
        </row>
        <row r="3357">
          <cell r="A3357">
            <v>38142</v>
          </cell>
          <cell r="B3357">
            <v>12500</v>
          </cell>
          <cell r="C3357"/>
          <cell r="D3357"/>
          <cell r="E3357">
            <v>1</v>
          </cell>
          <cell r="F3357">
            <v>1.1499999999999999</v>
          </cell>
          <cell r="G3357">
            <v>1.1000000000000001</v>
          </cell>
          <cell r="H3357">
            <v>13750.000000000002</v>
          </cell>
          <cell r="I3357">
            <v>12500</v>
          </cell>
          <cell r="N3357"/>
          <cell r="P3357"/>
          <cell r="Q3357"/>
          <cell r="R3357"/>
          <cell r="S3357"/>
          <cell r="U3357"/>
          <cell r="V3357"/>
          <cell r="W3357"/>
          <cell r="X3357">
            <v>38139</v>
          </cell>
          <cell r="Y3357">
            <v>13750.000000000002</v>
          </cell>
          <cell r="Z3357">
            <v>38139</v>
          </cell>
          <cell r="AA3357"/>
          <cell r="AB3357"/>
          <cell r="AC3357"/>
        </row>
        <row r="3358">
          <cell r="A3358">
            <v>38143</v>
          </cell>
          <cell r="B3358">
            <v>12500</v>
          </cell>
          <cell r="C3358"/>
          <cell r="D3358"/>
          <cell r="E3358">
            <v>1</v>
          </cell>
          <cell r="F3358">
            <v>1.1499999999999999</v>
          </cell>
          <cell r="G3358">
            <v>1.1000000000000001</v>
          </cell>
          <cell r="H3358">
            <v>13750.000000000002</v>
          </cell>
          <cell r="I3358">
            <v>12500</v>
          </cell>
          <cell r="N3358"/>
          <cell r="P3358"/>
          <cell r="Q3358"/>
          <cell r="R3358"/>
          <cell r="S3358"/>
          <cell r="U3358"/>
          <cell r="V3358"/>
          <cell r="W3358"/>
          <cell r="X3358">
            <v>38139</v>
          </cell>
          <cell r="Y3358">
            <v>13750.000000000002</v>
          </cell>
          <cell r="Z3358">
            <v>38139</v>
          </cell>
          <cell r="AA3358"/>
          <cell r="AB3358"/>
          <cell r="AC3358"/>
        </row>
        <row r="3359">
          <cell r="A3359">
            <v>38144</v>
          </cell>
          <cell r="B3359">
            <v>12500</v>
          </cell>
          <cell r="C3359"/>
          <cell r="D3359"/>
          <cell r="E3359">
            <v>1</v>
          </cell>
          <cell r="F3359">
            <v>1.1499999999999999</v>
          </cell>
          <cell r="G3359">
            <v>1.1000000000000001</v>
          </cell>
          <cell r="H3359">
            <v>13750.000000000002</v>
          </cell>
          <cell r="I3359">
            <v>12500</v>
          </cell>
          <cell r="N3359"/>
          <cell r="P3359"/>
          <cell r="Q3359"/>
          <cell r="R3359"/>
          <cell r="S3359"/>
          <cell r="U3359"/>
          <cell r="V3359"/>
          <cell r="W3359"/>
          <cell r="X3359">
            <v>38139</v>
          </cell>
          <cell r="Y3359">
            <v>13750.000000000002</v>
          </cell>
          <cell r="Z3359">
            <v>38139</v>
          </cell>
          <cell r="AA3359"/>
          <cell r="AB3359"/>
          <cell r="AC3359"/>
        </row>
        <row r="3360">
          <cell r="A3360">
            <v>38145</v>
          </cell>
          <cell r="B3360">
            <v>11000</v>
          </cell>
          <cell r="C3360"/>
          <cell r="D3360"/>
          <cell r="E3360">
            <v>1.01</v>
          </cell>
          <cell r="F3360">
            <v>1.1499999999999999</v>
          </cell>
          <cell r="G3360">
            <v>1.1100000000000001</v>
          </cell>
          <cell r="H3360">
            <v>12210.000000000002</v>
          </cell>
          <cell r="I3360">
            <v>11000</v>
          </cell>
          <cell r="N3360"/>
          <cell r="P3360"/>
          <cell r="Q3360"/>
          <cell r="R3360"/>
          <cell r="S3360"/>
          <cell r="U3360"/>
          <cell r="V3360"/>
          <cell r="W3360"/>
          <cell r="X3360">
            <v>38139</v>
          </cell>
          <cell r="Y3360">
            <v>12210.000000000002</v>
          </cell>
          <cell r="Z3360">
            <v>38139</v>
          </cell>
          <cell r="AA3360"/>
          <cell r="AB3360"/>
          <cell r="AC3360"/>
        </row>
        <row r="3361">
          <cell r="A3361">
            <v>38146</v>
          </cell>
          <cell r="B3361">
            <v>19500</v>
          </cell>
          <cell r="C3361"/>
          <cell r="D3361"/>
          <cell r="E3361">
            <v>1</v>
          </cell>
          <cell r="F3361">
            <v>1.1499999999999999</v>
          </cell>
          <cell r="G3361">
            <v>1.0900000000000001</v>
          </cell>
          <cell r="H3361">
            <v>21255</v>
          </cell>
          <cell r="I3361">
            <v>19500</v>
          </cell>
          <cell r="N3361"/>
          <cell r="P3361"/>
          <cell r="Q3361"/>
          <cell r="R3361"/>
          <cell r="S3361"/>
          <cell r="U3361"/>
          <cell r="V3361"/>
          <cell r="W3361"/>
          <cell r="X3361">
            <v>38139</v>
          </cell>
          <cell r="Y3361">
            <v>21255</v>
          </cell>
          <cell r="Z3361">
            <v>38139</v>
          </cell>
          <cell r="AA3361"/>
          <cell r="AB3361"/>
          <cell r="AC3361"/>
        </row>
        <row r="3362">
          <cell r="A3362">
            <v>38147</v>
          </cell>
          <cell r="B3362">
            <v>18500</v>
          </cell>
          <cell r="C3362"/>
          <cell r="D3362"/>
          <cell r="E3362">
            <v>0.99</v>
          </cell>
          <cell r="F3362">
            <v>1.1499999999999999</v>
          </cell>
          <cell r="G3362">
            <v>1.05</v>
          </cell>
          <cell r="H3362">
            <v>19425</v>
          </cell>
          <cell r="I3362">
            <v>18500</v>
          </cell>
          <cell r="N3362"/>
          <cell r="P3362"/>
          <cell r="Q3362"/>
          <cell r="R3362"/>
          <cell r="S3362"/>
          <cell r="U3362"/>
          <cell r="V3362"/>
          <cell r="W3362"/>
          <cell r="X3362">
            <v>38139</v>
          </cell>
          <cell r="Y3362">
            <v>19425</v>
          </cell>
          <cell r="Z3362">
            <v>38139</v>
          </cell>
          <cell r="AA3362"/>
          <cell r="AB3362"/>
          <cell r="AC3362"/>
        </row>
        <row r="3363">
          <cell r="A3363">
            <v>38148</v>
          </cell>
          <cell r="B3363">
            <v>18200</v>
          </cell>
          <cell r="C3363"/>
          <cell r="D3363"/>
          <cell r="E3363">
            <v>0.99</v>
          </cell>
          <cell r="F3363">
            <v>1.1499999999999999</v>
          </cell>
          <cell r="G3363">
            <v>1.0900000000000001</v>
          </cell>
          <cell r="H3363">
            <v>19838</v>
          </cell>
          <cell r="I3363">
            <v>18200</v>
          </cell>
          <cell r="N3363"/>
          <cell r="P3363"/>
          <cell r="Q3363"/>
          <cell r="R3363"/>
          <cell r="S3363"/>
          <cell r="U3363"/>
          <cell r="V3363"/>
          <cell r="W3363"/>
          <cell r="X3363">
            <v>38139</v>
          </cell>
          <cell r="Y3363">
            <v>19838</v>
          </cell>
          <cell r="Z3363">
            <v>38139</v>
          </cell>
          <cell r="AA3363"/>
          <cell r="AB3363"/>
          <cell r="AC3363"/>
        </row>
        <row r="3364">
          <cell r="A3364">
            <v>38149</v>
          </cell>
          <cell r="B3364">
            <v>20500</v>
          </cell>
          <cell r="C3364"/>
          <cell r="D3364"/>
          <cell r="E3364">
            <v>0.99</v>
          </cell>
          <cell r="F3364">
            <v>1.1499999999999999</v>
          </cell>
          <cell r="G3364">
            <v>1.1100000000000001</v>
          </cell>
          <cell r="H3364">
            <v>22755.000000000004</v>
          </cell>
          <cell r="I3364">
            <v>20500</v>
          </cell>
          <cell r="N3364"/>
          <cell r="P3364"/>
          <cell r="Q3364"/>
          <cell r="R3364"/>
          <cell r="S3364"/>
          <cell r="U3364"/>
          <cell r="V3364"/>
          <cell r="W3364"/>
          <cell r="X3364">
            <v>38139</v>
          </cell>
          <cell r="Y3364">
            <v>22755.000000000004</v>
          </cell>
          <cell r="Z3364">
            <v>38139</v>
          </cell>
          <cell r="AA3364"/>
          <cell r="AB3364"/>
          <cell r="AC3364"/>
        </row>
        <row r="3365">
          <cell r="A3365">
            <v>38150</v>
          </cell>
          <cell r="B3365">
            <v>20500</v>
          </cell>
          <cell r="C3365"/>
          <cell r="D3365"/>
          <cell r="E3365">
            <v>0.99</v>
          </cell>
          <cell r="F3365">
            <v>1.1499999999999999</v>
          </cell>
          <cell r="G3365">
            <v>1.1100000000000001</v>
          </cell>
          <cell r="H3365">
            <v>22755.000000000004</v>
          </cell>
          <cell r="I3365">
            <v>20500</v>
          </cell>
          <cell r="N3365"/>
          <cell r="P3365"/>
          <cell r="Q3365"/>
          <cell r="R3365"/>
          <cell r="S3365"/>
          <cell r="U3365"/>
          <cell r="V3365"/>
          <cell r="W3365"/>
          <cell r="X3365">
            <v>38139</v>
          </cell>
          <cell r="Y3365">
            <v>22755.000000000004</v>
          </cell>
          <cell r="Z3365">
            <v>38139</v>
          </cell>
          <cell r="AA3365"/>
          <cell r="AB3365"/>
          <cell r="AC3365"/>
        </row>
        <row r="3366">
          <cell r="A3366">
            <v>38151</v>
          </cell>
          <cell r="B3366">
            <v>20500</v>
          </cell>
          <cell r="C3366"/>
          <cell r="D3366"/>
          <cell r="E3366">
            <v>0.99</v>
          </cell>
          <cell r="F3366">
            <v>1.1499999999999999</v>
          </cell>
          <cell r="G3366">
            <v>1.1100000000000001</v>
          </cell>
          <cell r="H3366">
            <v>22755.000000000004</v>
          </cell>
          <cell r="I3366">
            <v>20500</v>
          </cell>
          <cell r="N3366"/>
          <cell r="P3366"/>
          <cell r="Q3366"/>
          <cell r="R3366"/>
          <cell r="S3366"/>
          <cell r="U3366"/>
          <cell r="V3366"/>
          <cell r="W3366"/>
          <cell r="X3366">
            <v>38139</v>
          </cell>
          <cell r="Y3366">
            <v>22755.000000000004</v>
          </cell>
          <cell r="Z3366">
            <v>38139</v>
          </cell>
          <cell r="AA3366"/>
          <cell r="AB3366"/>
          <cell r="AC3366"/>
        </row>
        <row r="3367">
          <cell r="A3367">
            <v>38152</v>
          </cell>
          <cell r="B3367">
            <v>12600</v>
          </cell>
          <cell r="C3367"/>
          <cell r="D3367"/>
          <cell r="E3367">
            <v>1.01</v>
          </cell>
          <cell r="F3367">
            <v>1.1499999999999999</v>
          </cell>
          <cell r="G3367">
            <v>1.1299999999999999</v>
          </cell>
          <cell r="H3367">
            <v>14237.999999999998</v>
          </cell>
          <cell r="I3367">
            <v>12600</v>
          </cell>
          <cell r="N3367"/>
          <cell r="P3367"/>
          <cell r="Q3367"/>
          <cell r="R3367"/>
          <cell r="S3367"/>
          <cell r="U3367"/>
          <cell r="V3367"/>
          <cell r="W3367"/>
          <cell r="X3367">
            <v>38139</v>
          </cell>
          <cell r="Y3367">
            <v>14237.999999999998</v>
          </cell>
          <cell r="Z3367">
            <v>38139</v>
          </cell>
          <cell r="AA3367"/>
          <cell r="AB3367"/>
          <cell r="AC3367"/>
        </row>
        <row r="3368">
          <cell r="A3368">
            <v>38153</v>
          </cell>
          <cell r="B3368">
            <v>11000</v>
          </cell>
          <cell r="C3368"/>
          <cell r="D3368"/>
          <cell r="E3368">
            <v>1.05</v>
          </cell>
          <cell r="F3368">
            <v>1.1499999999999999</v>
          </cell>
          <cell r="G3368">
            <v>1.1399999999999999</v>
          </cell>
          <cell r="H3368">
            <v>12539.999999999998</v>
          </cell>
          <cell r="I3368">
            <v>11000</v>
          </cell>
          <cell r="N3368"/>
          <cell r="P3368"/>
          <cell r="Q3368"/>
          <cell r="R3368"/>
          <cell r="S3368"/>
          <cell r="U3368"/>
          <cell r="V3368"/>
          <cell r="W3368"/>
          <cell r="X3368">
            <v>38139</v>
          </cell>
          <cell r="Y3368">
            <v>12539.999999999998</v>
          </cell>
          <cell r="Z3368">
            <v>38139</v>
          </cell>
          <cell r="AA3368"/>
          <cell r="AB3368"/>
          <cell r="AC3368"/>
        </row>
        <row r="3369">
          <cell r="A3369">
            <v>38154</v>
          </cell>
          <cell r="B3369">
            <v>29860</v>
          </cell>
          <cell r="C3369"/>
          <cell r="D3369"/>
          <cell r="E3369">
            <v>1.1499999999999999</v>
          </cell>
          <cell r="F3369">
            <v>1.1499999999999999</v>
          </cell>
          <cell r="G3369">
            <v>1.1499999999999999</v>
          </cell>
          <cell r="H3369">
            <v>34339</v>
          </cell>
          <cell r="I3369">
            <v>29860</v>
          </cell>
          <cell r="N3369"/>
          <cell r="P3369"/>
          <cell r="Q3369"/>
          <cell r="R3369"/>
          <cell r="S3369"/>
          <cell r="U3369"/>
          <cell r="V3369"/>
          <cell r="W3369"/>
          <cell r="X3369">
            <v>38139</v>
          </cell>
          <cell r="Y3369">
            <v>34339</v>
          </cell>
          <cell r="Z3369">
            <v>38139</v>
          </cell>
          <cell r="AA3369"/>
          <cell r="AB3369"/>
          <cell r="AC3369"/>
        </row>
        <row r="3370">
          <cell r="A3370">
            <v>38155</v>
          </cell>
          <cell r="B3370">
            <v>35860</v>
          </cell>
          <cell r="C3370"/>
          <cell r="D3370"/>
          <cell r="E3370">
            <v>1.1000000000000001</v>
          </cell>
          <cell r="F3370">
            <v>1.1499999999999999</v>
          </cell>
          <cell r="G3370">
            <v>1.1399999999999999</v>
          </cell>
          <cell r="H3370">
            <v>40880.399999999994</v>
          </cell>
          <cell r="I3370">
            <v>35860</v>
          </cell>
          <cell r="N3370"/>
          <cell r="P3370"/>
          <cell r="Q3370"/>
          <cell r="R3370"/>
          <cell r="S3370"/>
          <cell r="U3370"/>
          <cell r="V3370"/>
          <cell r="W3370"/>
          <cell r="X3370">
            <v>38139</v>
          </cell>
          <cell r="Y3370">
            <v>40880.399999999994</v>
          </cell>
          <cell r="Z3370">
            <v>38139</v>
          </cell>
          <cell r="AA3370"/>
          <cell r="AB3370"/>
          <cell r="AC3370"/>
        </row>
        <row r="3371">
          <cell r="A3371">
            <v>38156</v>
          </cell>
          <cell r="B3371">
            <v>16000</v>
          </cell>
          <cell r="C3371"/>
          <cell r="D3371"/>
          <cell r="E3371">
            <v>1.01</v>
          </cell>
          <cell r="F3371">
            <v>1.1499999999999999</v>
          </cell>
          <cell r="G3371">
            <v>1.1100000000000001</v>
          </cell>
          <cell r="H3371">
            <v>17760</v>
          </cell>
          <cell r="I3371">
            <v>16000</v>
          </cell>
          <cell r="N3371"/>
          <cell r="P3371"/>
          <cell r="Q3371"/>
          <cell r="R3371"/>
          <cell r="S3371"/>
          <cell r="U3371"/>
          <cell r="V3371"/>
          <cell r="W3371"/>
          <cell r="X3371">
            <v>38139</v>
          </cell>
          <cell r="Y3371">
            <v>17760</v>
          </cell>
          <cell r="Z3371">
            <v>38139</v>
          </cell>
          <cell r="AA3371"/>
          <cell r="AB3371"/>
          <cell r="AC3371"/>
        </row>
        <row r="3372">
          <cell r="A3372">
            <v>38157</v>
          </cell>
          <cell r="B3372">
            <v>16000</v>
          </cell>
          <cell r="C3372"/>
          <cell r="D3372"/>
          <cell r="E3372">
            <v>1.01</v>
          </cell>
          <cell r="F3372">
            <v>1.1499999999999999</v>
          </cell>
          <cell r="G3372">
            <v>1.1100000000000001</v>
          </cell>
          <cell r="H3372">
            <v>17760</v>
          </cell>
          <cell r="I3372">
            <v>16000</v>
          </cell>
          <cell r="N3372"/>
          <cell r="P3372"/>
          <cell r="Q3372"/>
          <cell r="R3372"/>
          <cell r="S3372"/>
          <cell r="U3372"/>
          <cell r="V3372"/>
          <cell r="W3372"/>
          <cell r="X3372">
            <v>38139</v>
          </cell>
          <cell r="Y3372">
            <v>17760</v>
          </cell>
          <cell r="Z3372">
            <v>38139</v>
          </cell>
          <cell r="AA3372"/>
          <cell r="AB3372"/>
          <cell r="AC3372"/>
        </row>
        <row r="3373">
          <cell r="A3373">
            <v>38158</v>
          </cell>
          <cell r="B3373">
            <v>16000</v>
          </cell>
          <cell r="C3373"/>
          <cell r="D3373"/>
          <cell r="E3373">
            <v>1.01</v>
          </cell>
          <cell r="F3373">
            <v>1.1499999999999999</v>
          </cell>
          <cell r="G3373">
            <v>1.1100000000000001</v>
          </cell>
          <cell r="H3373">
            <v>17760</v>
          </cell>
          <cell r="I3373">
            <v>16000</v>
          </cell>
          <cell r="N3373"/>
          <cell r="P3373"/>
          <cell r="Q3373"/>
          <cell r="R3373"/>
          <cell r="S3373"/>
          <cell r="U3373"/>
          <cell r="V3373"/>
          <cell r="W3373"/>
          <cell r="X3373">
            <v>38139</v>
          </cell>
          <cell r="Y3373">
            <v>17760</v>
          </cell>
          <cell r="Z3373">
            <v>38139</v>
          </cell>
          <cell r="AA3373"/>
          <cell r="AB3373"/>
          <cell r="AC3373"/>
        </row>
        <row r="3374">
          <cell r="A3374">
            <v>38159</v>
          </cell>
          <cell r="B3374">
            <v>21500</v>
          </cell>
          <cell r="C3374"/>
          <cell r="D3374"/>
          <cell r="E3374">
            <v>1.01</v>
          </cell>
          <cell r="F3374">
            <v>1.1499999999999999</v>
          </cell>
          <cell r="G3374">
            <v>1.1100000000000001</v>
          </cell>
          <cell r="H3374">
            <v>23865.000000000004</v>
          </cell>
          <cell r="I3374">
            <v>21500</v>
          </cell>
          <cell r="N3374"/>
          <cell r="P3374"/>
          <cell r="Q3374"/>
          <cell r="R3374"/>
          <cell r="S3374"/>
          <cell r="U3374"/>
          <cell r="V3374"/>
          <cell r="W3374"/>
          <cell r="X3374">
            <v>38139</v>
          </cell>
          <cell r="Y3374">
            <v>23865.000000000004</v>
          </cell>
          <cell r="Z3374">
            <v>38139</v>
          </cell>
          <cell r="AA3374"/>
          <cell r="AB3374"/>
          <cell r="AC3374"/>
        </row>
        <row r="3375">
          <cell r="A3375">
            <v>38160</v>
          </cell>
          <cell r="B3375">
            <v>19000</v>
          </cell>
          <cell r="C3375"/>
          <cell r="D3375"/>
          <cell r="E3375">
            <v>0.99</v>
          </cell>
          <cell r="F3375">
            <v>1.1499999999999999</v>
          </cell>
          <cell r="G3375">
            <v>1.1200000000000001</v>
          </cell>
          <cell r="H3375">
            <v>21280.000000000004</v>
          </cell>
          <cell r="I3375">
            <v>19000</v>
          </cell>
          <cell r="N3375"/>
          <cell r="P3375"/>
          <cell r="Q3375"/>
          <cell r="R3375"/>
          <cell r="S3375"/>
          <cell r="U3375"/>
          <cell r="V3375"/>
          <cell r="W3375"/>
          <cell r="X3375">
            <v>38139</v>
          </cell>
          <cell r="Y3375">
            <v>21280.000000000004</v>
          </cell>
          <cell r="Z3375">
            <v>38139</v>
          </cell>
          <cell r="AA3375"/>
          <cell r="AB3375"/>
          <cell r="AC3375"/>
        </row>
        <row r="3376">
          <cell r="A3376">
            <v>38161</v>
          </cell>
          <cell r="B3376">
            <v>26000</v>
          </cell>
          <cell r="C3376"/>
          <cell r="D3376"/>
          <cell r="E3376">
            <v>0.99</v>
          </cell>
          <cell r="F3376">
            <v>1.1499999999999999</v>
          </cell>
          <cell r="G3376">
            <v>1.08</v>
          </cell>
          <cell r="H3376">
            <v>28080.000000000004</v>
          </cell>
          <cell r="I3376">
            <v>26000</v>
          </cell>
          <cell r="N3376"/>
          <cell r="P3376"/>
          <cell r="Q3376"/>
          <cell r="R3376"/>
          <cell r="S3376"/>
          <cell r="U3376"/>
          <cell r="V3376"/>
          <cell r="W3376"/>
          <cell r="X3376">
            <v>38139</v>
          </cell>
          <cell r="Y3376">
            <v>28080.000000000004</v>
          </cell>
          <cell r="Z3376">
            <v>38139</v>
          </cell>
          <cell r="AA3376"/>
          <cell r="AB3376"/>
          <cell r="AC3376"/>
        </row>
        <row r="3377">
          <cell r="A3377">
            <v>38162</v>
          </cell>
          <cell r="B3377">
            <v>29000</v>
          </cell>
          <cell r="C3377"/>
          <cell r="D3377"/>
          <cell r="E3377">
            <v>1.01</v>
          </cell>
          <cell r="F3377">
            <v>1.1499999999999999</v>
          </cell>
          <cell r="G3377">
            <v>1.1100000000000001</v>
          </cell>
          <cell r="H3377">
            <v>32190.000000000004</v>
          </cell>
          <cell r="I3377">
            <v>29000</v>
          </cell>
          <cell r="N3377"/>
          <cell r="P3377"/>
          <cell r="Q3377"/>
          <cell r="R3377"/>
          <cell r="S3377"/>
          <cell r="U3377"/>
          <cell r="V3377"/>
          <cell r="W3377"/>
          <cell r="X3377">
            <v>38139</v>
          </cell>
          <cell r="Y3377">
            <v>32190.000000000004</v>
          </cell>
          <cell r="Z3377">
            <v>38139</v>
          </cell>
          <cell r="AA3377"/>
          <cell r="AB3377"/>
          <cell r="AC3377"/>
        </row>
        <row r="3378">
          <cell r="A3378">
            <v>38163</v>
          </cell>
          <cell r="B3378">
            <v>32000</v>
          </cell>
          <cell r="C3378"/>
          <cell r="D3378"/>
          <cell r="E3378">
            <v>1.03</v>
          </cell>
          <cell r="F3378">
            <v>1.1499999999999999</v>
          </cell>
          <cell r="G3378">
            <v>1.1100000000000001</v>
          </cell>
          <cell r="H3378">
            <v>35520</v>
          </cell>
          <cell r="I3378">
            <v>32000</v>
          </cell>
          <cell r="N3378"/>
          <cell r="P3378"/>
          <cell r="Q3378"/>
          <cell r="R3378"/>
          <cell r="S3378"/>
          <cell r="U3378"/>
          <cell r="V3378"/>
          <cell r="W3378"/>
          <cell r="X3378">
            <v>38139</v>
          </cell>
          <cell r="Y3378">
            <v>35520</v>
          </cell>
          <cell r="Z3378">
            <v>38139</v>
          </cell>
          <cell r="AA3378"/>
          <cell r="AB3378"/>
          <cell r="AC3378"/>
        </row>
        <row r="3379">
          <cell r="A3379">
            <v>38164</v>
          </cell>
          <cell r="B3379">
            <v>32000</v>
          </cell>
          <cell r="C3379"/>
          <cell r="D3379"/>
          <cell r="E3379">
            <v>1.03</v>
          </cell>
          <cell r="F3379">
            <v>1.1499999999999999</v>
          </cell>
          <cell r="G3379">
            <v>1.1100000000000001</v>
          </cell>
          <cell r="H3379">
            <v>35520</v>
          </cell>
          <cell r="I3379">
            <v>32000</v>
          </cell>
          <cell r="N3379"/>
          <cell r="P3379"/>
          <cell r="Q3379"/>
          <cell r="R3379"/>
          <cell r="S3379"/>
          <cell r="U3379"/>
          <cell r="V3379"/>
          <cell r="W3379"/>
          <cell r="X3379">
            <v>38139</v>
          </cell>
          <cell r="Y3379">
            <v>35520</v>
          </cell>
          <cell r="Z3379">
            <v>38139</v>
          </cell>
          <cell r="AA3379"/>
          <cell r="AB3379"/>
          <cell r="AC3379"/>
        </row>
        <row r="3380">
          <cell r="A3380">
            <v>38165</v>
          </cell>
          <cell r="B3380">
            <v>32000</v>
          </cell>
          <cell r="C3380"/>
          <cell r="D3380"/>
          <cell r="E3380">
            <v>1.03</v>
          </cell>
          <cell r="F3380">
            <v>1.1499999999999999</v>
          </cell>
          <cell r="G3380">
            <v>1.1100000000000001</v>
          </cell>
          <cell r="H3380">
            <v>35520</v>
          </cell>
          <cell r="I3380">
            <v>32000</v>
          </cell>
          <cell r="N3380"/>
          <cell r="P3380"/>
          <cell r="Q3380"/>
          <cell r="R3380"/>
          <cell r="S3380"/>
          <cell r="U3380"/>
          <cell r="V3380"/>
          <cell r="W3380"/>
          <cell r="X3380">
            <v>38139</v>
          </cell>
          <cell r="Y3380">
            <v>35520</v>
          </cell>
          <cell r="Z3380">
            <v>38139</v>
          </cell>
          <cell r="AA3380"/>
          <cell r="AB3380"/>
          <cell r="AC3380"/>
        </row>
        <row r="3381">
          <cell r="A3381">
            <v>38166</v>
          </cell>
          <cell r="B3381">
            <v>33000</v>
          </cell>
          <cell r="C3381"/>
          <cell r="D3381"/>
          <cell r="E3381">
            <v>1.1100000000000001</v>
          </cell>
          <cell r="F3381">
            <v>1.1499999999999999</v>
          </cell>
          <cell r="G3381">
            <v>1.1399999999999999</v>
          </cell>
          <cell r="H3381">
            <v>37620</v>
          </cell>
          <cell r="I3381">
            <v>33000</v>
          </cell>
          <cell r="N3381"/>
          <cell r="P3381"/>
          <cell r="Q3381"/>
          <cell r="R3381"/>
          <cell r="S3381"/>
          <cell r="U3381"/>
          <cell r="V3381"/>
          <cell r="W3381"/>
          <cell r="X3381">
            <v>38139</v>
          </cell>
          <cell r="Y3381">
            <v>37620</v>
          </cell>
          <cell r="Z3381">
            <v>38139</v>
          </cell>
          <cell r="AA3381"/>
          <cell r="AB3381"/>
          <cell r="AC3381"/>
        </row>
        <row r="3382">
          <cell r="A3382">
            <v>38167</v>
          </cell>
          <cell r="B3382">
            <v>33000</v>
          </cell>
          <cell r="C3382"/>
          <cell r="D3382"/>
          <cell r="E3382">
            <v>1.1100000000000001</v>
          </cell>
          <cell r="F3382">
            <v>1.1499999999999999</v>
          </cell>
          <cell r="G3382">
            <v>1.1399999999999999</v>
          </cell>
          <cell r="H3382">
            <v>37620</v>
          </cell>
          <cell r="I3382">
            <v>33000</v>
          </cell>
          <cell r="N3382"/>
          <cell r="P3382"/>
          <cell r="Q3382"/>
          <cell r="R3382"/>
          <cell r="S3382"/>
          <cell r="U3382"/>
          <cell r="V3382"/>
          <cell r="W3382"/>
          <cell r="X3382">
            <v>38139</v>
          </cell>
          <cell r="Y3382">
            <v>37620</v>
          </cell>
          <cell r="Z3382">
            <v>38139</v>
          </cell>
          <cell r="AA3382"/>
          <cell r="AB3382"/>
          <cell r="AC3382"/>
        </row>
        <row r="3383">
          <cell r="A3383">
            <v>38168</v>
          </cell>
          <cell r="B3383">
            <v>6500</v>
          </cell>
          <cell r="C3383"/>
          <cell r="D3383"/>
          <cell r="E3383">
            <v>1.1499999999999999</v>
          </cell>
          <cell r="F3383">
            <v>1.1499999999999999</v>
          </cell>
          <cell r="G3383">
            <v>1.1499999999999999</v>
          </cell>
          <cell r="H3383">
            <v>7474.9999999999991</v>
          </cell>
          <cell r="I3383">
            <v>6500</v>
          </cell>
          <cell r="J3383">
            <v>666276.4</v>
          </cell>
          <cell r="K3383">
            <v>597720</v>
          </cell>
          <cell r="L3383">
            <v>1.1146965134176539</v>
          </cell>
          <cell r="M3383"/>
          <cell r="N3383"/>
          <cell r="O3383"/>
          <cell r="P3383"/>
          <cell r="Q3383"/>
          <cell r="R3383"/>
          <cell r="S3383"/>
          <cell r="T3383"/>
          <cell r="U3383"/>
          <cell r="V3383"/>
          <cell r="W3383"/>
          <cell r="X3383">
            <v>38139</v>
          </cell>
          <cell r="Y3383">
            <v>7474.9999999999991</v>
          </cell>
          <cell r="Z3383">
            <v>38139</v>
          </cell>
          <cell r="AA3383"/>
          <cell r="AB3383"/>
          <cell r="AC3383"/>
        </row>
        <row r="3384">
          <cell r="A3384">
            <v>38169</v>
          </cell>
          <cell r="B3384">
            <v>11600</v>
          </cell>
          <cell r="C3384"/>
          <cell r="D3384"/>
          <cell r="E3384">
            <v>1.1499999999999999</v>
          </cell>
          <cell r="F3384">
            <v>1.4</v>
          </cell>
          <cell r="G3384">
            <v>1.27</v>
          </cell>
          <cell r="H3384">
            <v>14732</v>
          </cell>
          <cell r="I3384">
            <v>11600</v>
          </cell>
          <cell r="N3384"/>
          <cell r="P3384"/>
          <cell r="Q3384"/>
          <cell r="R3384"/>
          <cell r="S3384"/>
          <cell r="U3384"/>
          <cell r="V3384"/>
          <cell r="W3384"/>
          <cell r="X3384">
            <v>38169</v>
          </cell>
          <cell r="Y3384">
            <v>14732</v>
          </cell>
          <cell r="Z3384">
            <v>38169</v>
          </cell>
          <cell r="AA3384"/>
          <cell r="AB3384"/>
          <cell r="AC3384"/>
        </row>
        <row r="3385">
          <cell r="A3385">
            <v>38170</v>
          </cell>
          <cell r="B3385">
            <v>15500</v>
          </cell>
          <cell r="C3385"/>
          <cell r="D3385"/>
          <cell r="E3385">
            <v>1.1499999999999999</v>
          </cell>
          <cell r="F3385">
            <v>1.4</v>
          </cell>
          <cell r="G3385">
            <v>1.26</v>
          </cell>
          <cell r="H3385">
            <v>19530</v>
          </cell>
          <cell r="I3385">
            <v>15500</v>
          </cell>
          <cell r="N3385"/>
          <cell r="P3385"/>
          <cell r="Q3385"/>
          <cell r="R3385"/>
          <cell r="S3385"/>
          <cell r="U3385"/>
          <cell r="V3385"/>
          <cell r="W3385"/>
          <cell r="X3385">
            <v>38169</v>
          </cell>
          <cell r="Y3385">
            <v>19530</v>
          </cell>
          <cell r="Z3385">
            <v>38169</v>
          </cell>
          <cell r="AA3385"/>
          <cell r="AB3385"/>
          <cell r="AC3385"/>
        </row>
        <row r="3386">
          <cell r="A3386">
            <v>38171</v>
          </cell>
          <cell r="B3386">
            <v>15500</v>
          </cell>
          <cell r="C3386"/>
          <cell r="D3386"/>
          <cell r="E3386">
            <v>1.1499999999999999</v>
          </cell>
          <cell r="F3386">
            <v>1.4</v>
          </cell>
          <cell r="G3386">
            <v>1.26</v>
          </cell>
          <cell r="H3386">
            <v>19530</v>
          </cell>
          <cell r="I3386">
            <v>15500</v>
          </cell>
          <cell r="N3386"/>
          <cell r="P3386"/>
          <cell r="Q3386"/>
          <cell r="R3386"/>
          <cell r="S3386"/>
          <cell r="U3386"/>
          <cell r="V3386"/>
          <cell r="W3386"/>
          <cell r="X3386">
            <v>38169</v>
          </cell>
          <cell r="Y3386">
            <v>19530</v>
          </cell>
          <cell r="Z3386">
            <v>38169</v>
          </cell>
          <cell r="AA3386"/>
          <cell r="AB3386"/>
          <cell r="AC3386"/>
        </row>
        <row r="3387">
          <cell r="A3387">
            <v>38172</v>
          </cell>
          <cell r="B3387">
            <v>15500</v>
          </cell>
          <cell r="C3387"/>
          <cell r="D3387"/>
          <cell r="E3387">
            <v>1.1499999999999999</v>
          </cell>
          <cell r="F3387">
            <v>1.4</v>
          </cell>
          <cell r="G3387">
            <v>1.26</v>
          </cell>
          <cell r="H3387">
            <v>19530</v>
          </cell>
          <cell r="I3387">
            <v>15500</v>
          </cell>
          <cell r="N3387"/>
          <cell r="P3387"/>
          <cell r="Q3387"/>
          <cell r="R3387"/>
          <cell r="S3387"/>
          <cell r="U3387"/>
          <cell r="V3387"/>
          <cell r="W3387"/>
          <cell r="X3387">
            <v>38169</v>
          </cell>
          <cell r="Y3387">
            <v>19530</v>
          </cell>
          <cell r="Z3387">
            <v>38169</v>
          </cell>
          <cell r="AA3387"/>
          <cell r="AB3387"/>
          <cell r="AC3387"/>
        </row>
        <row r="3388">
          <cell r="A3388">
            <v>38173</v>
          </cell>
          <cell r="B3388">
            <v>12500</v>
          </cell>
          <cell r="C3388"/>
          <cell r="D3388"/>
          <cell r="E3388">
            <v>1.29</v>
          </cell>
          <cell r="F3388">
            <v>1.4</v>
          </cell>
          <cell r="G3388">
            <v>1.33</v>
          </cell>
          <cell r="H3388">
            <v>16625</v>
          </cell>
          <cell r="I3388">
            <v>12500</v>
          </cell>
          <cell r="N3388"/>
          <cell r="P3388"/>
          <cell r="Q3388"/>
          <cell r="R3388"/>
          <cell r="S3388"/>
          <cell r="U3388"/>
          <cell r="V3388"/>
          <cell r="W3388"/>
          <cell r="X3388">
            <v>38169</v>
          </cell>
          <cell r="Y3388">
            <v>16625</v>
          </cell>
          <cell r="Z3388">
            <v>38169</v>
          </cell>
          <cell r="AA3388"/>
          <cell r="AB3388"/>
          <cell r="AC3388"/>
        </row>
        <row r="3389">
          <cell r="A3389">
            <v>38174</v>
          </cell>
          <cell r="B3389">
            <v>15000</v>
          </cell>
          <cell r="C3389"/>
          <cell r="D3389"/>
          <cell r="E3389">
            <v>1.27</v>
          </cell>
          <cell r="F3389">
            <v>1.4</v>
          </cell>
          <cell r="G3389">
            <v>1.31</v>
          </cell>
          <cell r="H3389">
            <v>19650</v>
          </cell>
          <cell r="I3389">
            <v>15000</v>
          </cell>
          <cell r="N3389"/>
          <cell r="P3389"/>
          <cell r="Q3389"/>
          <cell r="R3389"/>
          <cell r="S3389"/>
          <cell r="U3389"/>
          <cell r="V3389"/>
          <cell r="W3389"/>
          <cell r="X3389">
            <v>38169</v>
          </cell>
          <cell r="Y3389">
            <v>19650</v>
          </cell>
          <cell r="Z3389">
            <v>38169</v>
          </cell>
          <cell r="AA3389"/>
          <cell r="AB3389"/>
          <cell r="AC3389"/>
        </row>
        <row r="3390">
          <cell r="A3390">
            <v>38175</v>
          </cell>
          <cell r="B3390">
            <v>6700</v>
          </cell>
          <cell r="C3390"/>
          <cell r="D3390"/>
          <cell r="E3390">
            <v>1.27</v>
          </cell>
          <cell r="F3390">
            <v>1.3</v>
          </cell>
          <cell r="G3390">
            <v>1.29</v>
          </cell>
          <cell r="H3390">
            <v>8643</v>
          </cell>
          <cell r="I3390">
            <v>6700</v>
          </cell>
          <cell r="N3390"/>
          <cell r="P3390"/>
          <cell r="Q3390"/>
          <cell r="R3390"/>
          <cell r="S3390"/>
          <cell r="U3390"/>
          <cell r="V3390"/>
          <cell r="W3390"/>
          <cell r="X3390">
            <v>38169</v>
          </cell>
          <cell r="Y3390">
            <v>8643</v>
          </cell>
          <cell r="Z3390">
            <v>38169</v>
          </cell>
          <cell r="AA3390"/>
          <cell r="AB3390"/>
          <cell r="AC3390"/>
        </row>
        <row r="3391">
          <cell r="A3391">
            <v>38176</v>
          </cell>
          <cell r="B3391">
            <v>4000</v>
          </cell>
          <cell r="C3391"/>
          <cell r="D3391"/>
          <cell r="E3391">
            <v>1.27</v>
          </cell>
          <cell r="F3391">
            <v>1.27</v>
          </cell>
          <cell r="G3391">
            <v>1.27</v>
          </cell>
          <cell r="H3391">
            <v>5080</v>
          </cell>
          <cell r="I3391">
            <v>4000</v>
          </cell>
          <cell r="N3391"/>
          <cell r="P3391"/>
          <cell r="Q3391"/>
          <cell r="R3391"/>
          <cell r="S3391"/>
          <cell r="U3391"/>
          <cell r="V3391"/>
          <cell r="W3391"/>
          <cell r="X3391">
            <v>38169</v>
          </cell>
          <cell r="Y3391">
            <v>5080</v>
          </cell>
          <cell r="Z3391">
            <v>38169</v>
          </cell>
          <cell r="AA3391"/>
          <cell r="AB3391"/>
          <cell r="AC3391"/>
        </row>
        <row r="3392">
          <cell r="A3392">
            <v>38177</v>
          </cell>
          <cell r="B3392">
            <v>8000</v>
          </cell>
          <cell r="C3392"/>
          <cell r="D3392"/>
          <cell r="E3392">
            <v>1.25</v>
          </cell>
          <cell r="F3392">
            <v>1.3</v>
          </cell>
          <cell r="G3392">
            <v>1.28</v>
          </cell>
          <cell r="H3392">
            <v>10240</v>
          </cell>
          <cell r="I3392">
            <v>8000</v>
          </cell>
          <cell r="N3392"/>
          <cell r="P3392"/>
          <cell r="Q3392"/>
          <cell r="R3392"/>
          <cell r="S3392"/>
          <cell r="U3392"/>
          <cell r="V3392"/>
          <cell r="W3392"/>
          <cell r="X3392">
            <v>38169</v>
          </cell>
          <cell r="Y3392">
            <v>10240</v>
          </cell>
          <cell r="Z3392">
            <v>38169</v>
          </cell>
          <cell r="AA3392"/>
          <cell r="AB3392"/>
          <cell r="AC3392"/>
        </row>
        <row r="3393">
          <cell r="A3393">
            <v>38178</v>
          </cell>
          <cell r="B3393">
            <v>8000</v>
          </cell>
          <cell r="C3393"/>
          <cell r="D3393"/>
          <cell r="E3393">
            <v>1.25</v>
          </cell>
          <cell r="F3393">
            <v>1.3</v>
          </cell>
          <cell r="G3393">
            <v>1.28</v>
          </cell>
          <cell r="H3393">
            <v>10240</v>
          </cell>
          <cell r="I3393">
            <v>8000</v>
          </cell>
          <cell r="N3393"/>
          <cell r="P3393"/>
          <cell r="Q3393"/>
          <cell r="R3393"/>
          <cell r="S3393"/>
          <cell r="U3393"/>
          <cell r="V3393"/>
          <cell r="W3393"/>
          <cell r="X3393">
            <v>38169</v>
          </cell>
          <cell r="Y3393">
            <v>10240</v>
          </cell>
          <cell r="Z3393">
            <v>38169</v>
          </cell>
          <cell r="AA3393"/>
          <cell r="AB3393"/>
          <cell r="AC3393"/>
        </row>
        <row r="3394">
          <cell r="A3394">
            <v>38179</v>
          </cell>
          <cell r="B3394">
            <v>8000</v>
          </cell>
          <cell r="C3394"/>
          <cell r="D3394"/>
          <cell r="E3394">
            <v>1.25</v>
          </cell>
          <cell r="F3394">
            <v>1.3</v>
          </cell>
          <cell r="G3394">
            <v>1.28</v>
          </cell>
          <cell r="H3394">
            <v>10240</v>
          </cell>
          <cell r="I3394">
            <v>8000</v>
          </cell>
          <cell r="N3394"/>
          <cell r="P3394"/>
          <cell r="Q3394"/>
          <cell r="R3394"/>
          <cell r="S3394"/>
          <cell r="U3394"/>
          <cell r="V3394"/>
          <cell r="W3394"/>
          <cell r="X3394">
            <v>38169</v>
          </cell>
          <cell r="Y3394">
            <v>10240</v>
          </cell>
          <cell r="Z3394">
            <v>38169</v>
          </cell>
          <cell r="AA3394"/>
          <cell r="AB3394"/>
          <cell r="AC3394"/>
        </row>
        <row r="3395">
          <cell r="A3395">
            <v>38180</v>
          </cell>
          <cell r="B3395">
            <v>11000</v>
          </cell>
          <cell r="C3395"/>
          <cell r="D3395"/>
          <cell r="E3395">
            <v>1.25</v>
          </cell>
          <cell r="F3395">
            <v>1.3</v>
          </cell>
          <cell r="G3395">
            <v>1.27</v>
          </cell>
          <cell r="H3395">
            <v>13970</v>
          </cell>
          <cell r="I3395">
            <v>11000</v>
          </cell>
          <cell r="N3395"/>
          <cell r="P3395"/>
          <cell r="Q3395"/>
          <cell r="R3395"/>
          <cell r="S3395"/>
          <cell r="U3395"/>
          <cell r="V3395"/>
          <cell r="W3395"/>
          <cell r="X3395">
            <v>38169</v>
          </cell>
          <cell r="Y3395">
            <v>13970</v>
          </cell>
          <cell r="Z3395">
            <v>38169</v>
          </cell>
          <cell r="AA3395"/>
          <cell r="AB3395"/>
          <cell r="AC3395"/>
        </row>
        <row r="3396">
          <cell r="A3396">
            <v>38181</v>
          </cell>
          <cell r="B3396">
            <v>4000</v>
          </cell>
          <cell r="C3396"/>
          <cell r="D3396"/>
          <cell r="E3396">
            <v>1.26</v>
          </cell>
          <cell r="F3396">
            <v>1.26</v>
          </cell>
          <cell r="G3396">
            <v>1.26</v>
          </cell>
          <cell r="H3396">
            <v>5040</v>
          </cell>
          <cell r="I3396">
            <v>4000</v>
          </cell>
          <cell r="N3396"/>
          <cell r="P3396"/>
          <cell r="Q3396"/>
          <cell r="R3396"/>
          <cell r="S3396"/>
          <cell r="U3396"/>
          <cell r="V3396"/>
          <cell r="W3396"/>
          <cell r="X3396">
            <v>38169</v>
          </cell>
          <cell r="Y3396">
            <v>5040</v>
          </cell>
          <cell r="Z3396">
            <v>38169</v>
          </cell>
          <cell r="AA3396"/>
          <cell r="AB3396"/>
          <cell r="AC3396"/>
        </row>
        <row r="3397">
          <cell r="A3397">
            <v>38182</v>
          </cell>
          <cell r="B3397">
            <v>7000</v>
          </cell>
          <cell r="C3397"/>
          <cell r="D3397"/>
          <cell r="E3397">
            <v>1.26</v>
          </cell>
          <cell r="F3397">
            <v>1.26</v>
          </cell>
          <cell r="G3397">
            <v>1.26</v>
          </cell>
          <cell r="H3397">
            <v>8820</v>
          </cell>
          <cell r="I3397">
            <v>7000</v>
          </cell>
          <cell r="N3397"/>
          <cell r="P3397"/>
          <cell r="Q3397"/>
          <cell r="R3397"/>
          <cell r="S3397"/>
          <cell r="U3397"/>
          <cell r="V3397"/>
          <cell r="W3397"/>
          <cell r="X3397">
            <v>38169</v>
          </cell>
          <cell r="Y3397">
            <v>8820</v>
          </cell>
          <cell r="Z3397">
            <v>38169</v>
          </cell>
          <cell r="AA3397"/>
          <cell r="AB3397"/>
          <cell r="AC3397"/>
        </row>
        <row r="3398">
          <cell r="A3398">
            <v>38183</v>
          </cell>
          <cell r="B3398">
            <v>7000</v>
          </cell>
          <cell r="C3398"/>
          <cell r="D3398"/>
          <cell r="E3398">
            <v>1.19</v>
          </cell>
          <cell r="F3398">
            <v>1.3</v>
          </cell>
          <cell r="G3398">
            <v>1.24</v>
          </cell>
          <cell r="H3398">
            <v>8680</v>
          </cell>
          <cell r="I3398">
            <v>7000</v>
          </cell>
          <cell r="N3398"/>
          <cell r="P3398"/>
          <cell r="Q3398"/>
          <cell r="R3398"/>
          <cell r="S3398"/>
          <cell r="U3398"/>
          <cell r="V3398"/>
          <cell r="W3398"/>
          <cell r="X3398">
            <v>38169</v>
          </cell>
          <cell r="Y3398">
            <v>8680</v>
          </cell>
          <cell r="Z3398">
            <v>38169</v>
          </cell>
          <cell r="AA3398"/>
          <cell r="AB3398"/>
          <cell r="AC3398"/>
        </row>
        <row r="3399">
          <cell r="A3399">
            <v>38184</v>
          </cell>
          <cell r="B3399">
            <v>6000</v>
          </cell>
          <cell r="C3399"/>
          <cell r="D3399"/>
          <cell r="E3399">
            <v>1.25</v>
          </cell>
          <cell r="F3399">
            <v>1.25</v>
          </cell>
          <cell r="G3399">
            <v>1.25</v>
          </cell>
          <cell r="H3399">
            <v>7500</v>
          </cell>
          <cell r="I3399">
            <v>6000</v>
          </cell>
          <cell r="N3399"/>
          <cell r="P3399"/>
          <cell r="Q3399"/>
          <cell r="R3399"/>
          <cell r="S3399"/>
          <cell r="U3399"/>
          <cell r="V3399"/>
          <cell r="W3399"/>
          <cell r="X3399">
            <v>38169</v>
          </cell>
          <cell r="Y3399">
            <v>7500</v>
          </cell>
          <cell r="Z3399">
            <v>38169</v>
          </cell>
          <cell r="AA3399"/>
          <cell r="AB3399"/>
          <cell r="AC3399"/>
        </row>
        <row r="3400">
          <cell r="A3400">
            <v>38185</v>
          </cell>
          <cell r="B3400">
            <v>6000</v>
          </cell>
          <cell r="C3400"/>
          <cell r="D3400"/>
          <cell r="E3400">
            <v>1.25</v>
          </cell>
          <cell r="F3400">
            <v>1.25</v>
          </cell>
          <cell r="G3400">
            <v>1.25</v>
          </cell>
          <cell r="H3400">
            <v>7500</v>
          </cell>
          <cell r="I3400">
            <v>6000</v>
          </cell>
          <cell r="N3400"/>
          <cell r="P3400"/>
          <cell r="Q3400"/>
          <cell r="R3400"/>
          <cell r="S3400"/>
          <cell r="U3400"/>
          <cell r="V3400"/>
          <cell r="W3400"/>
          <cell r="X3400">
            <v>38169</v>
          </cell>
          <cell r="Y3400">
            <v>7500</v>
          </cell>
          <cell r="Z3400">
            <v>38169</v>
          </cell>
          <cell r="AA3400"/>
          <cell r="AB3400"/>
          <cell r="AC3400"/>
        </row>
        <row r="3401">
          <cell r="A3401">
            <v>38186</v>
          </cell>
          <cell r="B3401">
            <v>6000</v>
          </cell>
          <cell r="C3401"/>
          <cell r="D3401"/>
          <cell r="E3401">
            <v>1.25</v>
          </cell>
          <cell r="F3401">
            <v>1.25</v>
          </cell>
          <cell r="G3401">
            <v>1.25</v>
          </cell>
          <cell r="H3401">
            <v>7500</v>
          </cell>
          <cell r="I3401">
            <v>6000</v>
          </cell>
          <cell r="N3401"/>
          <cell r="P3401"/>
          <cell r="Q3401"/>
          <cell r="R3401"/>
          <cell r="S3401"/>
          <cell r="U3401"/>
          <cell r="V3401"/>
          <cell r="W3401"/>
          <cell r="X3401">
            <v>38169</v>
          </cell>
          <cell r="Y3401">
            <v>7500</v>
          </cell>
          <cell r="Z3401">
            <v>38169</v>
          </cell>
          <cell r="AA3401"/>
          <cell r="AB3401"/>
          <cell r="AC3401"/>
        </row>
        <row r="3402">
          <cell r="A3402">
            <v>38187</v>
          </cell>
          <cell r="B3402">
            <v>7000</v>
          </cell>
          <cell r="C3402"/>
          <cell r="D3402"/>
          <cell r="E3402">
            <v>1.1499999999999999</v>
          </cell>
          <cell r="F3402">
            <v>1.26</v>
          </cell>
          <cell r="G3402">
            <v>1.2</v>
          </cell>
          <cell r="H3402">
            <v>8400</v>
          </cell>
          <cell r="I3402">
            <v>7000</v>
          </cell>
          <cell r="N3402"/>
          <cell r="P3402"/>
          <cell r="Q3402"/>
          <cell r="R3402"/>
          <cell r="S3402"/>
          <cell r="U3402"/>
          <cell r="V3402"/>
          <cell r="W3402"/>
          <cell r="X3402">
            <v>38169</v>
          </cell>
          <cell r="Y3402">
            <v>8400</v>
          </cell>
          <cell r="Z3402">
            <v>38169</v>
          </cell>
          <cell r="AA3402"/>
          <cell r="AB3402"/>
          <cell r="AC3402"/>
        </row>
        <row r="3403">
          <cell r="A3403">
            <v>38188</v>
          </cell>
          <cell r="B3403">
            <v>7000</v>
          </cell>
          <cell r="C3403"/>
          <cell r="D3403"/>
          <cell r="E3403">
            <v>1.1499999999999999</v>
          </cell>
          <cell r="F3403">
            <v>1.26</v>
          </cell>
          <cell r="G3403">
            <v>1.2</v>
          </cell>
          <cell r="H3403">
            <v>8400</v>
          </cell>
          <cell r="I3403">
            <v>7000</v>
          </cell>
          <cell r="N3403"/>
          <cell r="P3403"/>
          <cell r="Q3403"/>
          <cell r="R3403"/>
          <cell r="S3403"/>
          <cell r="U3403"/>
          <cell r="V3403"/>
          <cell r="W3403"/>
          <cell r="X3403">
            <v>38169</v>
          </cell>
          <cell r="Y3403">
            <v>8400</v>
          </cell>
          <cell r="Z3403">
            <v>38169</v>
          </cell>
          <cell r="AA3403"/>
          <cell r="AB3403"/>
          <cell r="AC3403"/>
        </row>
        <row r="3404">
          <cell r="A3404">
            <v>38189</v>
          </cell>
          <cell r="B3404">
            <v>5000</v>
          </cell>
          <cell r="C3404"/>
          <cell r="D3404"/>
          <cell r="E3404">
            <v>1.26</v>
          </cell>
          <cell r="F3404">
            <v>1.26</v>
          </cell>
          <cell r="G3404">
            <v>1.26</v>
          </cell>
          <cell r="H3404">
            <v>6300</v>
          </cell>
          <cell r="I3404">
            <v>5000</v>
          </cell>
          <cell r="N3404"/>
          <cell r="P3404"/>
          <cell r="Q3404"/>
          <cell r="R3404"/>
          <cell r="S3404"/>
          <cell r="U3404"/>
          <cell r="V3404"/>
          <cell r="W3404"/>
          <cell r="X3404">
            <v>38169</v>
          </cell>
          <cell r="Y3404">
            <v>6300</v>
          </cell>
          <cell r="Z3404">
            <v>38169</v>
          </cell>
          <cell r="AA3404"/>
          <cell r="AB3404"/>
          <cell r="AC3404"/>
        </row>
        <row r="3405">
          <cell r="A3405">
            <v>38190</v>
          </cell>
          <cell r="B3405">
            <v>0</v>
          </cell>
          <cell r="C3405"/>
          <cell r="D3405"/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N3405"/>
          <cell r="P3405"/>
          <cell r="Q3405"/>
          <cell r="R3405"/>
          <cell r="S3405"/>
          <cell r="U3405"/>
          <cell r="V3405"/>
          <cell r="W3405"/>
          <cell r="X3405">
            <v>38169</v>
          </cell>
          <cell r="Y3405">
            <v>0</v>
          </cell>
          <cell r="Z3405" t="str">
            <v/>
          </cell>
          <cell r="AA3405"/>
          <cell r="AB3405"/>
          <cell r="AC3405"/>
        </row>
        <row r="3406">
          <cell r="A3406">
            <v>38191</v>
          </cell>
          <cell r="B3406">
            <v>10000</v>
          </cell>
          <cell r="C3406"/>
          <cell r="D3406"/>
          <cell r="E3406">
            <v>1.1399999999999999</v>
          </cell>
          <cell r="F3406">
            <v>1.25</v>
          </cell>
          <cell r="G3406">
            <v>1.21</v>
          </cell>
          <cell r="H3406">
            <v>12100</v>
          </cell>
          <cell r="I3406">
            <v>10000</v>
          </cell>
          <cell r="N3406"/>
          <cell r="P3406"/>
          <cell r="Q3406"/>
          <cell r="R3406"/>
          <cell r="S3406"/>
          <cell r="U3406"/>
          <cell r="V3406"/>
          <cell r="W3406"/>
          <cell r="X3406">
            <v>38169</v>
          </cell>
          <cell r="Y3406">
            <v>12100</v>
          </cell>
          <cell r="Z3406">
            <v>38169</v>
          </cell>
          <cell r="AA3406"/>
          <cell r="AB3406"/>
          <cell r="AC3406"/>
        </row>
        <row r="3407">
          <cell r="A3407">
            <v>38192</v>
          </cell>
          <cell r="B3407">
            <v>10000</v>
          </cell>
          <cell r="C3407"/>
          <cell r="D3407"/>
          <cell r="E3407">
            <v>1.1399999999999999</v>
          </cell>
          <cell r="F3407">
            <v>1.25</v>
          </cell>
          <cell r="G3407">
            <v>1.21</v>
          </cell>
          <cell r="H3407">
            <v>12100</v>
          </cell>
          <cell r="I3407">
            <v>10000</v>
          </cell>
          <cell r="N3407"/>
          <cell r="P3407"/>
          <cell r="Q3407"/>
          <cell r="R3407"/>
          <cell r="S3407"/>
          <cell r="U3407"/>
          <cell r="V3407"/>
          <cell r="W3407"/>
          <cell r="X3407">
            <v>38169</v>
          </cell>
          <cell r="Y3407">
            <v>12100</v>
          </cell>
          <cell r="Z3407">
            <v>38169</v>
          </cell>
          <cell r="AA3407"/>
          <cell r="AB3407"/>
          <cell r="AC3407"/>
        </row>
        <row r="3408">
          <cell r="A3408">
            <v>38193</v>
          </cell>
          <cell r="B3408">
            <v>10000</v>
          </cell>
          <cell r="C3408"/>
          <cell r="D3408"/>
          <cell r="E3408">
            <v>1.1399999999999999</v>
          </cell>
          <cell r="F3408">
            <v>1.25</v>
          </cell>
          <cell r="G3408">
            <v>1.21</v>
          </cell>
          <cell r="H3408">
            <v>12100</v>
          </cell>
          <cell r="I3408">
            <v>10000</v>
          </cell>
          <cell r="N3408"/>
          <cell r="P3408"/>
          <cell r="Q3408"/>
          <cell r="R3408"/>
          <cell r="S3408"/>
          <cell r="U3408"/>
          <cell r="V3408"/>
          <cell r="W3408"/>
          <cell r="X3408">
            <v>38169</v>
          </cell>
          <cell r="Y3408">
            <v>12100</v>
          </cell>
          <cell r="Z3408">
            <v>38169</v>
          </cell>
          <cell r="AA3408"/>
          <cell r="AB3408"/>
          <cell r="AC3408"/>
        </row>
        <row r="3409">
          <cell r="A3409">
            <v>38194</v>
          </cell>
          <cell r="B3409">
            <v>14000</v>
          </cell>
          <cell r="C3409"/>
          <cell r="D3409"/>
          <cell r="E3409">
            <v>1.1499999999999999</v>
          </cell>
          <cell r="F3409">
            <v>1.26</v>
          </cell>
          <cell r="G3409">
            <v>1.22</v>
          </cell>
          <cell r="H3409">
            <v>17080</v>
          </cell>
          <cell r="I3409">
            <v>14000</v>
          </cell>
          <cell r="N3409"/>
          <cell r="P3409"/>
          <cell r="Q3409"/>
          <cell r="R3409"/>
          <cell r="S3409"/>
          <cell r="U3409"/>
          <cell r="V3409"/>
          <cell r="W3409"/>
          <cell r="X3409">
            <v>38169</v>
          </cell>
          <cell r="Y3409">
            <v>17080</v>
          </cell>
          <cell r="Z3409">
            <v>38169</v>
          </cell>
          <cell r="AA3409"/>
          <cell r="AB3409"/>
          <cell r="AC3409"/>
        </row>
        <row r="3410">
          <cell r="A3410">
            <v>38195</v>
          </cell>
          <cell r="B3410">
            <v>8000</v>
          </cell>
          <cell r="C3410"/>
          <cell r="D3410"/>
          <cell r="E3410">
            <v>1.25</v>
          </cell>
          <cell r="F3410">
            <v>1.27</v>
          </cell>
          <cell r="G3410">
            <v>1.26</v>
          </cell>
          <cell r="H3410">
            <v>10080</v>
          </cell>
          <cell r="I3410">
            <v>8000</v>
          </cell>
          <cell r="N3410"/>
          <cell r="P3410"/>
          <cell r="Q3410"/>
          <cell r="R3410"/>
          <cell r="S3410"/>
          <cell r="U3410"/>
          <cell r="V3410"/>
          <cell r="W3410"/>
          <cell r="X3410">
            <v>38169</v>
          </cell>
          <cell r="Y3410">
            <v>10080</v>
          </cell>
          <cell r="Z3410">
            <v>38169</v>
          </cell>
          <cell r="AA3410"/>
          <cell r="AB3410"/>
          <cell r="AC3410"/>
        </row>
        <row r="3411">
          <cell r="A3411">
            <v>38196</v>
          </cell>
          <cell r="B3411">
            <v>8000</v>
          </cell>
          <cell r="C3411"/>
          <cell r="D3411"/>
          <cell r="E3411">
            <v>1.25</v>
          </cell>
          <cell r="F3411">
            <v>1.27</v>
          </cell>
          <cell r="G3411">
            <v>1.26</v>
          </cell>
          <cell r="H3411">
            <v>10080</v>
          </cell>
          <cell r="I3411">
            <v>8000</v>
          </cell>
          <cell r="N3411"/>
          <cell r="P3411"/>
          <cell r="Q3411"/>
          <cell r="R3411"/>
          <cell r="S3411"/>
          <cell r="U3411"/>
          <cell r="V3411"/>
          <cell r="W3411"/>
          <cell r="X3411">
            <v>38169</v>
          </cell>
          <cell r="Y3411">
            <v>10080</v>
          </cell>
          <cell r="Z3411">
            <v>38169</v>
          </cell>
          <cell r="AA3411"/>
          <cell r="AB3411"/>
          <cell r="AC3411"/>
        </row>
        <row r="3412">
          <cell r="A3412">
            <v>38197</v>
          </cell>
          <cell r="B3412">
            <v>8000</v>
          </cell>
          <cell r="C3412"/>
          <cell r="D3412"/>
          <cell r="E3412">
            <v>1.25</v>
          </cell>
          <cell r="F3412">
            <v>1.27</v>
          </cell>
          <cell r="G3412">
            <v>1.26</v>
          </cell>
          <cell r="H3412">
            <v>10080</v>
          </cell>
          <cell r="I3412">
            <v>8000</v>
          </cell>
          <cell r="N3412"/>
          <cell r="P3412"/>
          <cell r="Q3412"/>
          <cell r="R3412"/>
          <cell r="S3412"/>
          <cell r="U3412"/>
          <cell r="V3412"/>
          <cell r="W3412"/>
          <cell r="X3412">
            <v>38169</v>
          </cell>
          <cell r="Y3412">
            <v>10080</v>
          </cell>
          <cell r="Z3412">
            <v>38169</v>
          </cell>
          <cell r="AA3412"/>
          <cell r="AB3412"/>
          <cell r="AC3412"/>
        </row>
        <row r="3413">
          <cell r="A3413">
            <v>38198</v>
          </cell>
          <cell r="B3413">
            <v>11100</v>
          </cell>
          <cell r="C3413"/>
          <cell r="D3413"/>
          <cell r="E3413">
            <v>1.25</v>
          </cell>
          <cell r="F3413">
            <v>1.27</v>
          </cell>
          <cell r="G3413">
            <v>1.26</v>
          </cell>
          <cell r="H3413">
            <v>13986</v>
          </cell>
          <cell r="I3413">
            <v>11100</v>
          </cell>
          <cell r="N3413"/>
          <cell r="P3413"/>
          <cell r="Q3413"/>
          <cell r="R3413"/>
          <cell r="S3413"/>
          <cell r="U3413"/>
          <cell r="V3413"/>
          <cell r="W3413"/>
          <cell r="X3413">
            <v>38169</v>
          </cell>
          <cell r="Y3413">
            <v>13986</v>
          </cell>
          <cell r="Z3413">
            <v>38169</v>
          </cell>
          <cell r="AA3413"/>
          <cell r="AB3413"/>
          <cell r="AC3413"/>
        </row>
        <row r="3414">
          <cell r="A3414">
            <v>38199</v>
          </cell>
          <cell r="B3414">
            <v>11100</v>
          </cell>
          <cell r="C3414"/>
          <cell r="D3414"/>
          <cell r="E3414">
            <v>1.25</v>
          </cell>
          <cell r="F3414">
            <v>1.27</v>
          </cell>
          <cell r="G3414">
            <v>1.26</v>
          </cell>
          <cell r="H3414">
            <v>13986</v>
          </cell>
          <cell r="I3414">
            <v>11100</v>
          </cell>
          <cell r="J3414">
            <v>347742</v>
          </cell>
          <cell r="K3414">
            <v>276500</v>
          </cell>
          <cell r="L3414">
            <v>1.2576564195298372</v>
          </cell>
          <cell r="M3414"/>
          <cell r="N3414"/>
          <cell r="O3414"/>
          <cell r="P3414"/>
          <cell r="Q3414"/>
          <cell r="R3414"/>
          <cell r="S3414"/>
          <cell r="T3414"/>
          <cell r="U3414"/>
          <cell r="V3414"/>
          <cell r="W3414"/>
          <cell r="X3414">
            <v>38169</v>
          </cell>
          <cell r="Y3414">
            <v>13986</v>
          </cell>
          <cell r="Z3414">
            <v>38169</v>
          </cell>
          <cell r="AA3414"/>
          <cell r="AB3414"/>
          <cell r="AC3414"/>
        </row>
        <row r="3415">
          <cell r="A3415">
            <v>38200</v>
          </cell>
          <cell r="B3415">
            <v>11100</v>
          </cell>
          <cell r="C3415"/>
          <cell r="D3415"/>
          <cell r="E3415">
            <v>1.25</v>
          </cell>
          <cell r="F3415">
            <v>1.27</v>
          </cell>
          <cell r="G3415">
            <v>1.26</v>
          </cell>
          <cell r="H3415">
            <v>13986</v>
          </cell>
          <cell r="I3415">
            <v>11100</v>
          </cell>
          <cell r="N3415"/>
          <cell r="P3415"/>
          <cell r="Q3415"/>
          <cell r="R3415"/>
          <cell r="S3415"/>
          <cell r="U3415"/>
          <cell r="V3415"/>
          <cell r="W3415"/>
          <cell r="X3415">
            <v>38200</v>
          </cell>
          <cell r="Y3415">
            <v>13986</v>
          </cell>
          <cell r="Z3415">
            <v>38200</v>
          </cell>
          <cell r="AA3415"/>
          <cell r="AB3415"/>
          <cell r="AC3415"/>
        </row>
        <row r="3416">
          <cell r="A3416">
            <v>38201</v>
          </cell>
          <cell r="B3416">
            <v>14200</v>
          </cell>
          <cell r="C3416"/>
          <cell r="D3416"/>
          <cell r="E3416">
            <v>1.26</v>
          </cell>
          <cell r="F3416">
            <v>1.31</v>
          </cell>
          <cell r="G3416">
            <v>1.29</v>
          </cell>
          <cell r="H3416">
            <v>18318</v>
          </cell>
          <cell r="I3416">
            <v>14200</v>
          </cell>
          <cell r="N3416"/>
          <cell r="P3416"/>
          <cell r="Q3416"/>
          <cell r="R3416"/>
          <cell r="S3416"/>
          <cell r="U3416"/>
          <cell r="V3416"/>
          <cell r="W3416"/>
          <cell r="X3416">
            <v>38200</v>
          </cell>
          <cell r="Y3416">
            <v>18318</v>
          </cell>
          <cell r="Z3416">
            <v>38200</v>
          </cell>
          <cell r="AA3416"/>
          <cell r="AB3416"/>
          <cell r="AC3416"/>
        </row>
        <row r="3417">
          <cell r="A3417">
            <v>38202</v>
          </cell>
          <cell r="B3417">
            <v>8200</v>
          </cell>
          <cell r="C3417"/>
          <cell r="D3417"/>
          <cell r="E3417">
            <v>1.26</v>
          </cell>
          <cell r="F3417">
            <v>1.3</v>
          </cell>
          <cell r="G3417">
            <v>1.27</v>
          </cell>
          <cell r="H3417">
            <v>10414</v>
          </cell>
          <cell r="I3417">
            <v>8200</v>
          </cell>
          <cell r="N3417"/>
          <cell r="P3417"/>
          <cell r="Q3417"/>
          <cell r="R3417"/>
          <cell r="S3417"/>
          <cell r="U3417"/>
          <cell r="V3417"/>
          <cell r="W3417"/>
          <cell r="X3417">
            <v>38200</v>
          </cell>
          <cell r="Y3417">
            <v>10414</v>
          </cell>
          <cell r="Z3417">
            <v>38200</v>
          </cell>
          <cell r="AA3417"/>
          <cell r="AB3417"/>
          <cell r="AC3417"/>
        </row>
        <row r="3418">
          <cell r="A3418">
            <v>38203</v>
          </cell>
          <cell r="B3418">
            <v>10700</v>
          </cell>
          <cell r="C3418"/>
          <cell r="D3418"/>
          <cell r="E3418">
            <v>1.26</v>
          </cell>
          <cell r="F3418">
            <v>1.3</v>
          </cell>
          <cell r="G3418">
            <v>1.28</v>
          </cell>
          <cell r="H3418">
            <v>13696</v>
          </cell>
          <cell r="I3418">
            <v>10700</v>
          </cell>
          <cell r="N3418"/>
          <cell r="P3418"/>
          <cell r="Q3418"/>
          <cell r="R3418"/>
          <cell r="S3418"/>
          <cell r="U3418"/>
          <cell r="V3418"/>
          <cell r="W3418"/>
          <cell r="X3418">
            <v>38200</v>
          </cell>
          <cell r="Y3418">
            <v>13696</v>
          </cell>
          <cell r="Z3418">
            <v>38200</v>
          </cell>
          <cell r="AA3418"/>
          <cell r="AB3418"/>
          <cell r="AC3418"/>
        </row>
        <row r="3419">
          <cell r="A3419">
            <v>38204</v>
          </cell>
          <cell r="B3419">
            <v>14700</v>
          </cell>
          <cell r="C3419"/>
          <cell r="D3419"/>
          <cell r="E3419">
            <v>1.28</v>
          </cell>
          <cell r="F3419">
            <v>1.28</v>
          </cell>
          <cell r="G3419">
            <v>1.28</v>
          </cell>
          <cell r="H3419">
            <v>18816</v>
          </cell>
          <cell r="I3419">
            <v>14700</v>
          </cell>
          <cell r="N3419"/>
          <cell r="P3419"/>
          <cell r="Q3419"/>
          <cell r="R3419"/>
          <cell r="S3419"/>
          <cell r="U3419"/>
          <cell r="V3419"/>
          <cell r="W3419"/>
          <cell r="X3419">
            <v>38200</v>
          </cell>
          <cell r="Y3419">
            <v>18816</v>
          </cell>
          <cell r="Z3419">
            <v>38200</v>
          </cell>
          <cell r="AA3419"/>
          <cell r="AB3419"/>
          <cell r="AC3419"/>
        </row>
        <row r="3420">
          <cell r="A3420">
            <v>38205</v>
          </cell>
          <cell r="B3420">
            <v>17700</v>
          </cell>
          <cell r="C3420"/>
          <cell r="D3420"/>
          <cell r="E3420">
            <v>1.3</v>
          </cell>
          <cell r="F3420">
            <v>1.33</v>
          </cell>
          <cell r="G3420">
            <v>1.32</v>
          </cell>
          <cell r="H3420">
            <v>23364</v>
          </cell>
          <cell r="I3420">
            <v>17700</v>
          </cell>
          <cell r="N3420"/>
          <cell r="P3420"/>
          <cell r="Q3420"/>
          <cell r="R3420"/>
          <cell r="S3420"/>
          <cell r="U3420"/>
          <cell r="V3420"/>
          <cell r="W3420"/>
          <cell r="X3420">
            <v>38200</v>
          </cell>
          <cell r="Y3420">
            <v>23364</v>
          </cell>
          <cell r="Z3420">
            <v>38200</v>
          </cell>
          <cell r="AA3420"/>
          <cell r="AB3420"/>
          <cell r="AC3420"/>
        </row>
        <row r="3421">
          <cell r="A3421">
            <v>38206</v>
          </cell>
          <cell r="B3421">
            <v>17700</v>
          </cell>
          <cell r="C3421"/>
          <cell r="D3421"/>
          <cell r="E3421">
            <v>1.3</v>
          </cell>
          <cell r="F3421">
            <v>1.33</v>
          </cell>
          <cell r="G3421">
            <v>1.32</v>
          </cell>
          <cell r="H3421">
            <v>23364</v>
          </cell>
          <cell r="I3421">
            <v>17700</v>
          </cell>
          <cell r="N3421"/>
          <cell r="P3421"/>
          <cell r="Q3421"/>
          <cell r="R3421"/>
          <cell r="S3421"/>
          <cell r="U3421"/>
          <cell r="V3421"/>
          <cell r="W3421"/>
          <cell r="X3421">
            <v>38200</v>
          </cell>
          <cell r="Y3421">
            <v>23364</v>
          </cell>
          <cell r="Z3421">
            <v>38200</v>
          </cell>
          <cell r="AA3421"/>
          <cell r="AB3421"/>
          <cell r="AC3421"/>
        </row>
        <row r="3422">
          <cell r="A3422">
            <v>38207</v>
          </cell>
          <cell r="B3422">
            <v>17700</v>
          </cell>
          <cell r="C3422"/>
          <cell r="D3422"/>
          <cell r="E3422">
            <v>1.3</v>
          </cell>
          <cell r="F3422">
            <v>1.33</v>
          </cell>
          <cell r="G3422">
            <v>1.32</v>
          </cell>
          <cell r="H3422">
            <v>23364</v>
          </cell>
          <cell r="I3422">
            <v>17700</v>
          </cell>
          <cell r="N3422"/>
          <cell r="P3422"/>
          <cell r="Q3422"/>
          <cell r="R3422"/>
          <cell r="S3422"/>
          <cell r="U3422"/>
          <cell r="V3422"/>
          <cell r="W3422"/>
          <cell r="X3422">
            <v>38200</v>
          </cell>
          <cell r="Y3422">
            <v>23364</v>
          </cell>
          <cell r="Z3422">
            <v>38200</v>
          </cell>
          <cell r="AA3422"/>
          <cell r="AB3422"/>
          <cell r="AC3422"/>
        </row>
        <row r="3423">
          <cell r="A3423">
            <v>38208</v>
          </cell>
          <cell r="B3423">
            <v>13700</v>
          </cell>
          <cell r="C3423"/>
          <cell r="D3423"/>
          <cell r="E3423">
            <v>1.33</v>
          </cell>
          <cell r="F3423">
            <v>1.36</v>
          </cell>
          <cell r="G3423">
            <v>1.35</v>
          </cell>
          <cell r="H3423">
            <v>18495</v>
          </cell>
          <cell r="I3423">
            <v>13700</v>
          </cell>
          <cell r="N3423"/>
          <cell r="P3423"/>
          <cell r="Q3423"/>
          <cell r="R3423"/>
          <cell r="S3423"/>
          <cell r="U3423"/>
          <cell r="V3423"/>
          <cell r="W3423"/>
          <cell r="X3423">
            <v>38200</v>
          </cell>
          <cell r="Y3423">
            <v>18495</v>
          </cell>
          <cell r="Z3423">
            <v>38200</v>
          </cell>
          <cell r="AA3423"/>
          <cell r="AB3423"/>
          <cell r="AC3423"/>
        </row>
        <row r="3424">
          <cell r="A3424">
            <v>38209</v>
          </cell>
          <cell r="B3424">
            <v>6000</v>
          </cell>
          <cell r="C3424"/>
          <cell r="D3424"/>
          <cell r="E3424">
            <v>1.47</v>
          </cell>
          <cell r="F3424">
            <v>1.47</v>
          </cell>
          <cell r="G3424">
            <v>1.47</v>
          </cell>
          <cell r="H3424">
            <v>8820</v>
          </cell>
          <cell r="I3424">
            <v>6000</v>
          </cell>
          <cell r="N3424"/>
          <cell r="P3424"/>
          <cell r="Q3424"/>
          <cell r="R3424"/>
          <cell r="S3424"/>
          <cell r="U3424"/>
          <cell r="V3424"/>
          <cell r="W3424"/>
          <cell r="X3424">
            <v>38200</v>
          </cell>
          <cell r="Y3424">
            <v>8820</v>
          </cell>
          <cell r="Z3424">
            <v>38200</v>
          </cell>
          <cell r="AA3424"/>
          <cell r="AB3424"/>
          <cell r="AC3424"/>
        </row>
        <row r="3425">
          <cell r="A3425">
            <v>38210</v>
          </cell>
          <cell r="B3425">
            <v>0</v>
          </cell>
          <cell r="C3425"/>
          <cell r="D3425"/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N3425"/>
          <cell r="P3425"/>
          <cell r="Q3425"/>
          <cell r="R3425"/>
          <cell r="S3425"/>
          <cell r="U3425"/>
          <cell r="V3425"/>
          <cell r="W3425"/>
          <cell r="X3425">
            <v>38200</v>
          </cell>
          <cell r="Y3425">
            <v>0</v>
          </cell>
          <cell r="Z3425" t="str">
            <v/>
          </cell>
          <cell r="AA3425"/>
          <cell r="AB3425"/>
          <cell r="AC3425"/>
        </row>
        <row r="3426">
          <cell r="A3426">
            <v>38211</v>
          </cell>
          <cell r="B3426">
            <v>0</v>
          </cell>
          <cell r="C3426"/>
          <cell r="D3426"/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N3426"/>
          <cell r="P3426"/>
          <cell r="Q3426"/>
          <cell r="R3426"/>
          <cell r="S3426"/>
          <cell r="U3426"/>
          <cell r="V3426"/>
          <cell r="W3426"/>
          <cell r="X3426">
            <v>38200</v>
          </cell>
          <cell r="Y3426">
            <v>0</v>
          </cell>
          <cell r="Z3426" t="str">
            <v/>
          </cell>
          <cell r="AA3426"/>
          <cell r="AB3426"/>
          <cell r="AC3426"/>
        </row>
        <row r="3427">
          <cell r="A3427">
            <v>38212</v>
          </cell>
          <cell r="B3427">
            <v>11000</v>
          </cell>
          <cell r="C3427"/>
          <cell r="D3427"/>
          <cell r="E3427">
            <v>1.5</v>
          </cell>
          <cell r="F3427">
            <v>1.51</v>
          </cell>
          <cell r="G3427">
            <v>1.51</v>
          </cell>
          <cell r="H3427">
            <v>16610</v>
          </cell>
          <cell r="I3427">
            <v>11000</v>
          </cell>
          <cell r="N3427"/>
          <cell r="P3427"/>
          <cell r="Q3427"/>
          <cell r="R3427"/>
          <cell r="S3427"/>
          <cell r="U3427"/>
          <cell r="V3427"/>
          <cell r="W3427"/>
          <cell r="X3427">
            <v>38200</v>
          </cell>
          <cell r="Y3427">
            <v>16610</v>
          </cell>
          <cell r="Z3427">
            <v>38200</v>
          </cell>
          <cell r="AA3427"/>
          <cell r="AB3427"/>
          <cell r="AC3427"/>
        </row>
        <row r="3428">
          <cell r="A3428">
            <v>38213</v>
          </cell>
          <cell r="B3428">
            <v>11000</v>
          </cell>
          <cell r="C3428"/>
          <cell r="D3428"/>
          <cell r="E3428">
            <v>1.5</v>
          </cell>
          <cell r="F3428">
            <v>1.51</v>
          </cell>
          <cell r="G3428">
            <v>1.51</v>
          </cell>
          <cell r="H3428">
            <v>16610</v>
          </cell>
          <cell r="I3428">
            <v>11000</v>
          </cell>
          <cell r="N3428"/>
          <cell r="P3428"/>
          <cell r="Q3428"/>
          <cell r="R3428"/>
          <cell r="S3428"/>
          <cell r="U3428"/>
          <cell r="V3428"/>
          <cell r="W3428"/>
          <cell r="X3428">
            <v>38200</v>
          </cell>
          <cell r="Y3428">
            <v>16610</v>
          </cell>
          <cell r="Z3428">
            <v>38200</v>
          </cell>
          <cell r="AA3428"/>
          <cell r="AB3428"/>
          <cell r="AC3428"/>
        </row>
        <row r="3429">
          <cell r="A3429">
            <v>38214</v>
          </cell>
          <cell r="B3429">
            <v>11000</v>
          </cell>
          <cell r="C3429"/>
          <cell r="D3429"/>
          <cell r="E3429">
            <v>1.5</v>
          </cell>
          <cell r="F3429">
            <v>1.51</v>
          </cell>
          <cell r="G3429">
            <v>1.51</v>
          </cell>
          <cell r="H3429">
            <v>16610</v>
          </cell>
          <cell r="I3429">
            <v>11000</v>
          </cell>
          <cell r="N3429"/>
          <cell r="P3429"/>
          <cell r="Q3429"/>
          <cell r="R3429"/>
          <cell r="S3429"/>
          <cell r="U3429"/>
          <cell r="V3429"/>
          <cell r="W3429"/>
          <cell r="X3429">
            <v>38200</v>
          </cell>
          <cell r="Y3429">
            <v>16610</v>
          </cell>
          <cell r="Z3429">
            <v>38200</v>
          </cell>
          <cell r="AA3429"/>
          <cell r="AB3429"/>
          <cell r="AC3429"/>
        </row>
        <row r="3430">
          <cell r="A3430">
            <v>38215</v>
          </cell>
          <cell r="B3430">
            <v>19500</v>
          </cell>
          <cell r="C3430"/>
          <cell r="D3430"/>
          <cell r="E3430">
            <v>1.55</v>
          </cell>
          <cell r="F3430">
            <v>1.56</v>
          </cell>
          <cell r="G3430">
            <v>1.56</v>
          </cell>
          <cell r="H3430">
            <v>30420</v>
          </cell>
          <cell r="I3430">
            <v>19500</v>
          </cell>
          <cell r="N3430"/>
          <cell r="P3430"/>
          <cell r="Q3430"/>
          <cell r="R3430"/>
          <cell r="S3430"/>
          <cell r="U3430"/>
          <cell r="V3430"/>
          <cell r="W3430"/>
          <cell r="X3430">
            <v>38200</v>
          </cell>
          <cell r="Y3430">
            <v>30420</v>
          </cell>
          <cell r="Z3430">
            <v>38200</v>
          </cell>
          <cell r="AA3430"/>
          <cell r="AB3430"/>
          <cell r="AC3430"/>
        </row>
        <row r="3431">
          <cell r="A3431">
            <v>38216</v>
          </cell>
          <cell r="B3431">
            <v>4000</v>
          </cell>
          <cell r="C3431"/>
          <cell r="D3431"/>
          <cell r="E3431">
            <v>1.48</v>
          </cell>
          <cell r="F3431">
            <v>1.48</v>
          </cell>
          <cell r="G3431">
            <v>1.48</v>
          </cell>
          <cell r="H3431">
            <v>5920</v>
          </cell>
          <cell r="I3431">
            <v>4000</v>
          </cell>
          <cell r="N3431"/>
          <cell r="P3431"/>
          <cell r="Q3431"/>
          <cell r="R3431"/>
          <cell r="S3431"/>
          <cell r="U3431"/>
          <cell r="V3431"/>
          <cell r="W3431"/>
          <cell r="X3431">
            <v>38200</v>
          </cell>
          <cell r="Y3431">
            <v>5920</v>
          </cell>
          <cell r="Z3431">
            <v>38200</v>
          </cell>
          <cell r="AA3431"/>
          <cell r="AB3431"/>
          <cell r="AC3431"/>
        </row>
        <row r="3432">
          <cell r="A3432">
            <v>38217</v>
          </cell>
          <cell r="B3432">
            <v>36000</v>
          </cell>
          <cell r="C3432"/>
          <cell r="D3432"/>
          <cell r="E3432">
            <v>1.37</v>
          </cell>
          <cell r="F3432">
            <v>1.5</v>
          </cell>
          <cell r="G3432">
            <v>1.39</v>
          </cell>
          <cell r="H3432">
            <v>50040</v>
          </cell>
          <cell r="I3432">
            <v>36000</v>
          </cell>
          <cell r="N3432"/>
          <cell r="P3432"/>
          <cell r="Q3432"/>
          <cell r="R3432"/>
          <cell r="S3432"/>
          <cell r="U3432"/>
          <cell r="V3432"/>
          <cell r="W3432"/>
          <cell r="X3432">
            <v>38200</v>
          </cell>
          <cell r="Y3432">
            <v>50040</v>
          </cell>
          <cell r="Z3432">
            <v>38200</v>
          </cell>
          <cell r="AA3432"/>
          <cell r="AB3432"/>
          <cell r="AC3432"/>
        </row>
        <row r="3433">
          <cell r="A3433">
            <v>38218</v>
          </cell>
          <cell r="B3433">
            <v>51000</v>
          </cell>
          <cell r="C3433"/>
          <cell r="D3433"/>
          <cell r="E3433">
            <v>1.45</v>
          </cell>
          <cell r="F3433">
            <v>1.49</v>
          </cell>
          <cell r="G3433">
            <v>1.47</v>
          </cell>
          <cell r="H3433">
            <v>74970</v>
          </cell>
          <cell r="I3433">
            <v>51000</v>
          </cell>
          <cell r="N3433"/>
          <cell r="P3433"/>
          <cell r="Q3433"/>
          <cell r="R3433"/>
          <cell r="S3433"/>
          <cell r="U3433"/>
          <cell r="V3433"/>
          <cell r="W3433"/>
          <cell r="X3433">
            <v>38200</v>
          </cell>
          <cell r="Y3433">
            <v>74970</v>
          </cell>
          <cell r="Z3433">
            <v>38200</v>
          </cell>
          <cell r="AA3433"/>
          <cell r="AB3433"/>
          <cell r="AC3433"/>
        </row>
        <row r="3434">
          <cell r="A3434">
            <v>38219</v>
          </cell>
          <cell r="B3434">
            <v>27000</v>
          </cell>
          <cell r="C3434"/>
          <cell r="D3434"/>
          <cell r="E3434">
            <v>1.48</v>
          </cell>
          <cell r="F3434">
            <v>1.5</v>
          </cell>
          <cell r="G3434">
            <v>1.5</v>
          </cell>
          <cell r="H3434">
            <v>40500</v>
          </cell>
          <cell r="I3434">
            <v>27000</v>
          </cell>
          <cell r="N3434"/>
          <cell r="P3434"/>
          <cell r="Q3434"/>
          <cell r="R3434"/>
          <cell r="S3434"/>
          <cell r="U3434"/>
          <cell r="V3434"/>
          <cell r="W3434"/>
          <cell r="X3434">
            <v>38200</v>
          </cell>
          <cell r="Y3434">
            <v>40500</v>
          </cell>
          <cell r="Z3434">
            <v>38200</v>
          </cell>
          <cell r="AA3434"/>
          <cell r="AB3434"/>
          <cell r="AC3434"/>
        </row>
        <row r="3435">
          <cell r="A3435">
            <v>38220</v>
          </cell>
          <cell r="B3435">
            <v>27000</v>
          </cell>
          <cell r="C3435"/>
          <cell r="D3435"/>
          <cell r="E3435">
            <v>1.48</v>
          </cell>
          <cell r="F3435">
            <v>1.5</v>
          </cell>
          <cell r="G3435">
            <v>1.5</v>
          </cell>
          <cell r="H3435">
            <v>40500</v>
          </cell>
          <cell r="I3435">
            <v>27000</v>
          </cell>
          <cell r="N3435"/>
          <cell r="P3435"/>
          <cell r="Q3435"/>
          <cell r="R3435"/>
          <cell r="S3435"/>
          <cell r="U3435"/>
          <cell r="V3435"/>
          <cell r="W3435"/>
          <cell r="X3435">
            <v>38200</v>
          </cell>
          <cell r="Y3435">
            <v>40500</v>
          </cell>
          <cell r="Z3435">
            <v>38200</v>
          </cell>
          <cell r="AA3435"/>
          <cell r="AB3435"/>
          <cell r="AC3435"/>
        </row>
        <row r="3436">
          <cell r="A3436">
            <v>38221</v>
          </cell>
          <cell r="B3436">
            <v>27000</v>
          </cell>
          <cell r="C3436"/>
          <cell r="D3436"/>
          <cell r="E3436">
            <v>1.48</v>
          </cell>
          <cell r="F3436">
            <v>1.5</v>
          </cell>
          <cell r="G3436">
            <v>1.5</v>
          </cell>
          <cell r="H3436">
            <v>40500</v>
          </cell>
          <cell r="I3436">
            <v>27000</v>
          </cell>
          <cell r="N3436"/>
          <cell r="P3436"/>
          <cell r="Q3436"/>
          <cell r="R3436"/>
          <cell r="S3436"/>
          <cell r="U3436"/>
          <cell r="V3436"/>
          <cell r="W3436"/>
          <cell r="X3436">
            <v>38200</v>
          </cell>
          <cell r="Y3436">
            <v>40500</v>
          </cell>
          <cell r="Z3436">
            <v>38200</v>
          </cell>
          <cell r="AA3436"/>
          <cell r="AB3436"/>
          <cell r="AC3436"/>
        </row>
        <row r="3437">
          <cell r="A3437">
            <v>38222</v>
          </cell>
          <cell r="B3437">
            <v>52000</v>
          </cell>
          <cell r="C3437"/>
          <cell r="D3437"/>
          <cell r="E3437">
            <v>1.41</v>
          </cell>
          <cell r="F3437">
            <v>1.52</v>
          </cell>
          <cell r="G3437">
            <v>1.47</v>
          </cell>
          <cell r="H3437">
            <v>76440</v>
          </cell>
          <cell r="I3437">
            <v>52000</v>
          </cell>
          <cell r="N3437"/>
          <cell r="P3437"/>
          <cell r="Q3437"/>
          <cell r="R3437"/>
          <cell r="S3437"/>
          <cell r="U3437"/>
          <cell r="V3437"/>
          <cell r="W3437"/>
          <cell r="X3437">
            <v>38200</v>
          </cell>
          <cell r="Y3437">
            <v>76440</v>
          </cell>
          <cell r="Z3437">
            <v>38200</v>
          </cell>
          <cell r="AA3437"/>
          <cell r="AB3437"/>
          <cell r="AC3437"/>
        </row>
        <row r="3438">
          <cell r="A3438">
            <v>38223</v>
          </cell>
          <cell r="B3438">
            <v>53000</v>
          </cell>
          <cell r="C3438"/>
          <cell r="D3438"/>
          <cell r="E3438">
            <v>1.25</v>
          </cell>
          <cell r="F3438">
            <v>1.5</v>
          </cell>
          <cell r="G3438">
            <v>1.41</v>
          </cell>
          <cell r="H3438">
            <v>74730</v>
          </cell>
          <cell r="I3438">
            <v>53000</v>
          </cell>
          <cell r="N3438"/>
          <cell r="P3438"/>
          <cell r="Q3438"/>
          <cell r="R3438"/>
          <cell r="S3438"/>
          <cell r="U3438"/>
          <cell r="V3438"/>
          <cell r="W3438"/>
          <cell r="X3438">
            <v>38200</v>
          </cell>
          <cell r="Y3438">
            <v>74730</v>
          </cell>
          <cell r="Z3438">
            <v>38200</v>
          </cell>
          <cell r="AA3438"/>
          <cell r="AB3438"/>
          <cell r="AC3438"/>
        </row>
        <row r="3439">
          <cell r="A3439">
            <v>38224</v>
          </cell>
          <cell r="B3439">
            <v>14800</v>
          </cell>
          <cell r="C3439"/>
          <cell r="D3439"/>
          <cell r="E3439">
            <v>1.41</v>
          </cell>
          <cell r="F3439">
            <v>1.51</v>
          </cell>
          <cell r="G3439">
            <v>1.5</v>
          </cell>
          <cell r="H3439">
            <v>22200</v>
          </cell>
          <cell r="I3439">
            <v>14800</v>
          </cell>
          <cell r="N3439"/>
          <cell r="P3439"/>
          <cell r="Q3439"/>
          <cell r="R3439"/>
          <cell r="S3439"/>
          <cell r="U3439"/>
          <cell r="V3439"/>
          <cell r="W3439"/>
          <cell r="X3439">
            <v>38200</v>
          </cell>
          <cell r="Y3439">
            <v>22200</v>
          </cell>
          <cell r="Z3439">
            <v>38200</v>
          </cell>
          <cell r="AA3439"/>
          <cell r="AB3439"/>
          <cell r="AC3439"/>
        </row>
        <row r="3440">
          <cell r="A3440">
            <v>38225</v>
          </cell>
          <cell r="B3440">
            <v>28600</v>
          </cell>
          <cell r="C3440"/>
          <cell r="D3440"/>
          <cell r="E3440">
            <v>1.26</v>
          </cell>
          <cell r="F3440">
            <v>1.51</v>
          </cell>
          <cell r="G3440">
            <v>1.45</v>
          </cell>
          <cell r="H3440">
            <v>41470</v>
          </cell>
          <cell r="I3440">
            <v>28600</v>
          </cell>
          <cell r="N3440"/>
          <cell r="P3440"/>
          <cell r="Q3440"/>
          <cell r="R3440"/>
          <cell r="S3440"/>
          <cell r="U3440"/>
          <cell r="V3440"/>
          <cell r="W3440"/>
          <cell r="X3440">
            <v>38200</v>
          </cell>
          <cell r="Y3440">
            <v>41470</v>
          </cell>
          <cell r="Z3440">
            <v>38200</v>
          </cell>
          <cell r="AA3440"/>
          <cell r="AB3440"/>
          <cell r="AC3440"/>
        </row>
        <row r="3441">
          <cell r="A3441">
            <v>38226</v>
          </cell>
          <cell r="B3441">
            <v>35500</v>
          </cell>
          <cell r="C3441"/>
          <cell r="D3441"/>
          <cell r="E3441">
            <v>1.42</v>
          </cell>
          <cell r="F3441">
            <v>1.52</v>
          </cell>
          <cell r="G3441">
            <v>1.49</v>
          </cell>
          <cell r="H3441">
            <v>52895</v>
          </cell>
          <cell r="I3441">
            <v>35500</v>
          </cell>
          <cell r="N3441"/>
          <cell r="P3441"/>
          <cell r="Q3441"/>
          <cell r="R3441"/>
          <cell r="S3441"/>
          <cell r="U3441"/>
          <cell r="V3441"/>
          <cell r="W3441"/>
          <cell r="X3441">
            <v>38200</v>
          </cell>
          <cell r="Y3441">
            <v>52895</v>
          </cell>
          <cell r="Z3441">
            <v>38200</v>
          </cell>
          <cell r="AA3441"/>
          <cell r="AB3441"/>
          <cell r="AC3441"/>
        </row>
        <row r="3442">
          <cell r="A3442">
            <v>38227</v>
          </cell>
          <cell r="B3442">
            <v>35500</v>
          </cell>
          <cell r="C3442"/>
          <cell r="D3442"/>
          <cell r="E3442">
            <v>1.42</v>
          </cell>
          <cell r="F3442">
            <v>1.52</v>
          </cell>
          <cell r="G3442">
            <v>1.49</v>
          </cell>
          <cell r="H3442">
            <v>52895</v>
          </cell>
          <cell r="I3442">
            <v>35500</v>
          </cell>
          <cell r="N3442"/>
          <cell r="P3442"/>
          <cell r="Q3442"/>
          <cell r="R3442"/>
          <cell r="S3442"/>
          <cell r="U3442"/>
          <cell r="V3442"/>
          <cell r="W3442"/>
          <cell r="X3442">
            <v>38200</v>
          </cell>
          <cell r="Y3442">
            <v>52895</v>
          </cell>
          <cell r="Z3442">
            <v>38200</v>
          </cell>
          <cell r="AA3442"/>
          <cell r="AB3442"/>
          <cell r="AC3442"/>
        </row>
        <row r="3443">
          <cell r="A3443">
            <v>38228</v>
          </cell>
          <cell r="B3443">
            <v>35500</v>
          </cell>
          <cell r="C3443"/>
          <cell r="D3443"/>
          <cell r="E3443">
            <v>1.42</v>
          </cell>
          <cell r="F3443">
            <v>1.52</v>
          </cell>
          <cell r="G3443">
            <v>1.49</v>
          </cell>
          <cell r="H3443">
            <v>52895</v>
          </cell>
          <cell r="I3443">
            <v>35500</v>
          </cell>
          <cell r="N3443"/>
          <cell r="P3443"/>
          <cell r="Q3443"/>
          <cell r="R3443"/>
          <cell r="S3443"/>
          <cell r="U3443"/>
          <cell r="V3443"/>
          <cell r="W3443"/>
          <cell r="X3443">
            <v>38200</v>
          </cell>
          <cell r="Y3443">
            <v>52895</v>
          </cell>
          <cell r="Z3443">
            <v>38200</v>
          </cell>
          <cell r="AA3443"/>
          <cell r="AB3443"/>
          <cell r="AC3443"/>
        </row>
        <row r="3444">
          <cell r="A3444">
            <v>38229</v>
          </cell>
          <cell r="B3444">
            <v>35500</v>
          </cell>
          <cell r="C3444"/>
          <cell r="D3444"/>
          <cell r="E3444">
            <v>1.42</v>
          </cell>
          <cell r="F3444">
            <v>1.52</v>
          </cell>
          <cell r="G3444">
            <v>1.49</v>
          </cell>
          <cell r="H3444">
            <v>52895</v>
          </cell>
          <cell r="I3444">
            <v>35500</v>
          </cell>
          <cell r="N3444"/>
          <cell r="P3444"/>
          <cell r="Q3444"/>
          <cell r="R3444"/>
          <cell r="S3444"/>
          <cell r="U3444"/>
          <cell r="V3444"/>
          <cell r="W3444"/>
          <cell r="X3444">
            <v>38200</v>
          </cell>
          <cell r="Y3444">
            <v>52895</v>
          </cell>
          <cell r="Z3444">
            <v>38200</v>
          </cell>
          <cell r="AA3444"/>
          <cell r="AB3444"/>
          <cell r="AC3444"/>
        </row>
        <row r="3445">
          <cell r="A3445">
            <v>38230</v>
          </cell>
          <cell r="B3445">
            <v>30100</v>
          </cell>
          <cell r="C3445"/>
          <cell r="D3445"/>
          <cell r="E3445">
            <v>1.48</v>
          </cell>
          <cell r="F3445">
            <v>1.58</v>
          </cell>
          <cell r="G3445">
            <v>1.57</v>
          </cell>
          <cell r="H3445">
            <v>47257</v>
          </cell>
          <cell r="I3445">
            <v>30100</v>
          </cell>
          <cell r="J3445">
            <v>978994</v>
          </cell>
          <cell r="K3445">
            <v>676700</v>
          </cell>
          <cell r="L3445">
            <v>1.4467178956701641</v>
          </cell>
          <cell r="M3445"/>
          <cell r="N3445"/>
          <cell r="O3445"/>
          <cell r="P3445"/>
          <cell r="Q3445"/>
          <cell r="R3445"/>
          <cell r="S3445"/>
          <cell r="T3445"/>
          <cell r="U3445"/>
          <cell r="V3445"/>
          <cell r="W3445"/>
          <cell r="X3445">
            <v>38200</v>
          </cell>
          <cell r="Y3445">
            <v>47257</v>
          </cell>
          <cell r="Z3445">
            <v>38200</v>
          </cell>
          <cell r="AA3445"/>
          <cell r="AB3445"/>
          <cell r="AC3445"/>
        </row>
        <row r="3446">
          <cell r="A3446">
            <v>38231</v>
          </cell>
          <cell r="B3446">
            <v>15200</v>
          </cell>
          <cell r="C3446"/>
          <cell r="D3446"/>
          <cell r="E3446">
            <v>1.55</v>
          </cell>
          <cell r="F3446">
            <v>1.55</v>
          </cell>
          <cell r="G3446">
            <v>1.55</v>
          </cell>
          <cell r="H3446">
            <v>23560</v>
          </cell>
          <cell r="I3446">
            <v>15200</v>
          </cell>
          <cell r="N3446"/>
          <cell r="P3446"/>
          <cell r="Q3446"/>
          <cell r="R3446"/>
          <cell r="S3446"/>
          <cell r="U3446"/>
          <cell r="V3446"/>
          <cell r="W3446"/>
          <cell r="X3446">
            <v>38231</v>
          </cell>
          <cell r="Y3446">
            <v>23560</v>
          </cell>
          <cell r="Z3446">
            <v>38231</v>
          </cell>
          <cell r="AA3446"/>
          <cell r="AB3446"/>
          <cell r="AC3446"/>
        </row>
        <row r="3447">
          <cell r="A3447">
            <v>38232</v>
          </cell>
          <cell r="B3447">
            <v>23200</v>
          </cell>
          <cell r="C3447"/>
          <cell r="D3447"/>
          <cell r="E3447">
            <v>1.53</v>
          </cell>
          <cell r="F3447">
            <v>1.55</v>
          </cell>
          <cell r="G3447">
            <v>1.54</v>
          </cell>
          <cell r="H3447">
            <v>35728</v>
          </cell>
          <cell r="I3447">
            <v>23200</v>
          </cell>
          <cell r="N3447"/>
          <cell r="P3447"/>
          <cell r="Q3447"/>
          <cell r="R3447"/>
          <cell r="S3447"/>
          <cell r="U3447"/>
          <cell r="V3447"/>
          <cell r="W3447"/>
          <cell r="X3447">
            <v>38231</v>
          </cell>
          <cell r="Y3447">
            <v>35728</v>
          </cell>
          <cell r="Z3447">
            <v>38231</v>
          </cell>
          <cell r="AA3447"/>
          <cell r="AB3447"/>
          <cell r="AC3447"/>
        </row>
        <row r="3448">
          <cell r="A3448">
            <v>38233</v>
          </cell>
          <cell r="B3448">
            <v>17500</v>
          </cell>
          <cell r="C3448"/>
          <cell r="D3448"/>
          <cell r="E3448">
            <v>1.5</v>
          </cell>
          <cell r="F3448">
            <v>1.55</v>
          </cell>
          <cell r="G3448">
            <v>1.51</v>
          </cell>
          <cell r="H3448">
            <v>26425</v>
          </cell>
          <cell r="I3448">
            <v>17500</v>
          </cell>
          <cell r="N3448"/>
          <cell r="P3448"/>
          <cell r="Q3448"/>
          <cell r="R3448"/>
          <cell r="S3448"/>
          <cell r="U3448"/>
          <cell r="V3448"/>
          <cell r="W3448"/>
          <cell r="X3448">
            <v>38231</v>
          </cell>
          <cell r="Y3448">
            <v>26425</v>
          </cell>
          <cell r="Z3448">
            <v>38231</v>
          </cell>
          <cell r="AA3448"/>
          <cell r="AB3448"/>
          <cell r="AC3448"/>
        </row>
        <row r="3449">
          <cell r="A3449">
            <v>38234</v>
          </cell>
          <cell r="B3449">
            <v>17500</v>
          </cell>
          <cell r="C3449"/>
          <cell r="D3449"/>
          <cell r="E3449">
            <v>1.5</v>
          </cell>
          <cell r="F3449">
            <v>1.55</v>
          </cell>
          <cell r="G3449">
            <v>1.51</v>
          </cell>
          <cell r="H3449">
            <v>26425</v>
          </cell>
          <cell r="I3449">
            <v>17500</v>
          </cell>
          <cell r="N3449"/>
          <cell r="P3449"/>
          <cell r="Q3449"/>
          <cell r="R3449"/>
          <cell r="S3449"/>
          <cell r="U3449"/>
          <cell r="V3449"/>
          <cell r="W3449"/>
          <cell r="X3449">
            <v>38231</v>
          </cell>
          <cell r="Y3449">
            <v>26425</v>
          </cell>
          <cell r="Z3449">
            <v>38231</v>
          </cell>
          <cell r="AA3449"/>
          <cell r="AB3449"/>
          <cell r="AC3449"/>
        </row>
        <row r="3450">
          <cell r="A3450">
            <v>38235</v>
          </cell>
          <cell r="B3450">
            <v>17500</v>
          </cell>
          <cell r="C3450"/>
          <cell r="D3450"/>
          <cell r="E3450">
            <v>1.5</v>
          </cell>
          <cell r="F3450">
            <v>1.55</v>
          </cell>
          <cell r="G3450">
            <v>1.51</v>
          </cell>
          <cell r="H3450">
            <v>26425</v>
          </cell>
          <cell r="I3450">
            <v>17500</v>
          </cell>
          <cell r="N3450"/>
          <cell r="P3450"/>
          <cell r="Q3450"/>
          <cell r="R3450"/>
          <cell r="S3450"/>
          <cell r="U3450"/>
          <cell r="V3450"/>
          <cell r="W3450"/>
          <cell r="X3450">
            <v>38231</v>
          </cell>
          <cell r="Y3450">
            <v>26425</v>
          </cell>
          <cell r="Z3450">
            <v>38231</v>
          </cell>
          <cell r="AA3450"/>
          <cell r="AB3450"/>
          <cell r="AC3450"/>
        </row>
        <row r="3451">
          <cell r="A3451">
            <v>38236</v>
          </cell>
          <cell r="B3451">
            <v>34500</v>
          </cell>
          <cell r="C3451"/>
          <cell r="D3451"/>
          <cell r="E3451">
            <v>1.25</v>
          </cell>
          <cell r="F3451">
            <v>1.55</v>
          </cell>
          <cell r="G3451">
            <v>1.49</v>
          </cell>
          <cell r="H3451">
            <v>51405</v>
          </cell>
          <cell r="I3451">
            <v>34500</v>
          </cell>
          <cell r="N3451"/>
          <cell r="P3451"/>
          <cell r="Q3451"/>
          <cell r="R3451"/>
          <cell r="S3451"/>
          <cell r="U3451"/>
          <cell r="V3451"/>
          <cell r="W3451"/>
          <cell r="X3451">
            <v>38231</v>
          </cell>
          <cell r="Y3451">
            <v>51405</v>
          </cell>
          <cell r="Z3451">
            <v>38231</v>
          </cell>
          <cell r="AA3451"/>
          <cell r="AB3451"/>
          <cell r="AC3451"/>
        </row>
        <row r="3452">
          <cell r="A3452">
            <v>38237</v>
          </cell>
          <cell r="B3452">
            <v>14600</v>
          </cell>
          <cell r="C3452"/>
          <cell r="D3452"/>
          <cell r="E3452">
            <v>1.54</v>
          </cell>
          <cell r="F3452">
            <v>1.55</v>
          </cell>
          <cell r="G3452">
            <v>1.54</v>
          </cell>
          <cell r="H3452">
            <v>22484</v>
          </cell>
          <cell r="I3452">
            <v>14600</v>
          </cell>
          <cell r="N3452"/>
          <cell r="P3452"/>
          <cell r="Q3452"/>
          <cell r="R3452"/>
          <cell r="S3452"/>
          <cell r="U3452"/>
          <cell r="V3452"/>
          <cell r="W3452"/>
          <cell r="X3452">
            <v>38231</v>
          </cell>
          <cell r="Y3452">
            <v>22484</v>
          </cell>
          <cell r="Z3452">
            <v>38231</v>
          </cell>
          <cell r="AA3452"/>
          <cell r="AB3452"/>
          <cell r="AC3452"/>
        </row>
        <row r="3453">
          <cell r="A3453">
            <v>38238</v>
          </cell>
          <cell r="B3453">
            <v>23000</v>
          </cell>
          <cell r="C3453"/>
          <cell r="D3453"/>
          <cell r="E3453">
            <v>1.41</v>
          </cell>
          <cell r="F3453">
            <v>1.52</v>
          </cell>
          <cell r="G3453">
            <v>1.49</v>
          </cell>
          <cell r="H3453">
            <v>34270</v>
          </cell>
          <cell r="I3453">
            <v>23000</v>
          </cell>
          <cell r="N3453"/>
          <cell r="P3453"/>
          <cell r="Q3453"/>
          <cell r="R3453"/>
          <cell r="S3453"/>
          <cell r="U3453"/>
          <cell r="V3453"/>
          <cell r="W3453"/>
          <cell r="X3453">
            <v>38231</v>
          </cell>
          <cell r="Y3453">
            <v>34270</v>
          </cell>
          <cell r="Z3453">
            <v>38231</v>
          </cell>
          <cell r="AA3453"/>
          <cell r="AB3453"/>
          <cell r="AC3453"/>
        </row>
        <row r="3454">
          <cell r="A3454">
            <v>38239</v>
          </cell>
          <cell r="B3454">
            <v>30500</v>
          </cell>
          <cell r="C3454"/>
          <cell r="D3454"/>
          <cell r="E3454">
            <v>1.4</v>
          </cell>
          <cell r="F3454">
            <v>1.51</v>
          </cell>
          <cell r="G3454">
            <v>1.45</v>
          </cell>
          <cell r="H3454">
            <v>44225</v>
          </cell>
          <cell r="I3454">
            <v>30500</v>
          </cell>
          <cell r="N3454"/>
          <cell r="P3454"/>
          <cell r="Q3454"/>
          <cell r="R3454"/>
          <cell r="S3454"/>
          <cell r="U3454"/>
          <cell r="V3454"/>
          <cell r="W3454"/>
          <cell r="X3454">
            <v>38231</v>
          </cell>
          <cell r="Y3454">
            <v>44225</v>
          </cell>
          <cell r="Z3454">
            <v>38231</v>
          </cell>
          <cell r="AA3454"/>
          <cell r="AB3454"/>
          <cell r="AC3454"/>
        </row>
        <row r="3455">
          <cell r="A3455">
            <v>38240</v>
          </cell>
          <cell r="B3455">
            <v>45000</v>
          </cell>
          <cell r="C3455"/>
          <cell r="D3455"/>
          <cell r="E3455">
            <v>1.24</v>
          </cell>
          <cell r="F3455">
            <v>1.49</v>
          </cell>
          <cell r="G3455">
            <v>1.39</v>
          </cell>
          <cell r="H3455">
            <v>62549.999999999993</v>
          </cell>
          <cell r="I3455">
            <v>45000</v>
          </cell>
          <cell r="N3455"/>
          <cell r="P3455"/>
          <cell r="Q3455"/>
          <cell r="R3455"/>
          <cell r="S3455"/>
          <cell r="U3455"/>
          <cell r="V3455"/>
          <cell r="W3455"/>
          <cell r="X3455">
            <v>38231</v>
          </cell>
          <cell r="Y3455">
            <v>62549.999999999993</v>
          </cell>
          <cell r="Z3455">
            <v>38231</v>
          </cell>
          <cell r="AA3455"/>
          <cell r="AB3455"/>
          <cell r="AC3455"/>
        </row>
        <row r="3456">
          <cell r="A3456">
            <v>38241</v>
          </cell>
          <cell r="B3456">
            <v>45000</v>
          </cell>
          <cell r="C3456"/>
          <cell r="D3456"/>
          <cell r="E3456">
            <v>1.24</v>
          </cell>
          <cell r="F3456">
            <v>1.49</v>
          </cell>
          <cell r="G3456">
            <v>1.39</v>
          </cell>
          <cell r="H3456">
            <v>62549.999999999993</v>
          </cell>
          <cell r="I3456">
            <v>45000</v>
          </cell>
          <cell r="N3456"/>
          <cell r="P3456"/>
          <cell r="Q3456"/>
          <cell r="R3456"/>
          <cell r="S3456"/>
          <cell r="U3456"/>
          <cell r="V3456"/>
          <cell r="W3456"/>
          <cell r="X3456">
            <v>38231</v>
          </cell>
          <cell r="Y3456">
            <v>62549.999999999993</v>
          </cell>
          <cell r="Z3456">
            <v>38231</v>
          </cell>
          <cell r="AA3456"/>
          <cell r="AB3456"/>
          <cell r="AC3456"/>
        </row>
        <row r="3457">
          <cell r="A3457">
            <v>38242</v>
          </cell>
          <cell r="B3457">
            <v>45000</v>
          </cell>
          <cell r="C3457"/>
          <cell r="D3457"/>
          <cell r="E3457">
            <v>1.24</v>
          </cell>
          <cell r="F3457">
            <v>1.49</v>
          </cell>
          <cell r="G3457">
            <v>1.39</v>
          </cell>
          <cell r="H3457">
            <v>62549.999999999993</v>
          </cell>
          <cell r="I3457">
            <v>45000</v>
          </cell>
          <cell r="N3457"/>
          <cell r="P3457"/>
          <cell r="Q3457"/>
          <cell r="R3457"/>
          <cell r="S3457"/>
          <cell r="U3457"/>
          <cell r="V3457"/>
          <cell r="W3457"/>
          <cell r="X3457">
            <v>38231</v>
          </cell>
          <cell r="Y3457">
            <v>62549.999999999993</v>
          </cell>
          <cell r="Z3457">
            <v>38231</v>
          </cell>
          <cell r="AA3457"/>
          <cell r="AB3457"/>
          <cell r="AC3457"/>
        </row>
        <row r="3458">
          <cell r="A3458">
            <v>38243</v>
          </cell>
          <cell r="B3458">
            <v>38500</v>
          </cell>
          <cell r="C3458"/>
          <cell r="D3458"/>
          <cell r="E3458">
            <v>1.26</v>
          </cell>
          <cell r="F3458">
            <v>1.51</v>
          </cell>
          <cell r="G3458">
            <v>1.44</v>
          </cell>
          <cell r="H3458">
            <v>55440</v>
          </cell>
          <cell r="I3458">
            <v>38500</v>
          </cell>
          <cell r="N3458"/>
          <cell r="P3458"/>
          <cell r="Q3458"/>
          <cell r="R3458"/>
          <cell r="S3458"/>
          <cell r="U3458"/>
          <cell r="V3458"/>
          <cell r="W3458"/>
          <cell r="X3458">
            <v>38231</v>
          </cell>
          <cell r="Y3458">
            <v>55440</v>
          </cell>
          <cell r="Z3458">
            <v>38231</v>
          </cell>
          <cell r="AA3458"/>
          <cell r="AB3458"/>
          <cell r="AC3458"/>
        </row>
        <row r="3459">
          <cell r="A3459">
            <v>38244</v>
          </cell>
          <cell r="B3459">
            <v>59500</v>
          </cell>
          <cell r="C3459"/>
          <cell r="D3459"/>
          <cell r="E3459">
            <v>1.39</v>
          </cell>
          <cell r="F3459">
            <v>1.51</v>
          </cell>
          <cell r="G3459">
            <v>1.46</v>
          </cell>
          <cell r="H3459">
            <v>86870</v>
          </cell>
          <cell r="I3459">
            <v>59500</v>
          </cell>
          <cell r="N3459"/>
          <cell r="P3459"/>
          <cell r="Q3459"/>
          <cell r="R3459"/>
          <cell r="S3459"/>
          <cell r="U3459"/>
          <cell r="V3459"/>
          <cell r="W3459"/>
          <cell r="X3459">
            <v>38231</v>
          </cell>
          <cell r="Y3459">
            <v>86870</v>
          </cell>
          <cell r="Z3459">
            <v>38231</v>
          </cell>
          <cell r="AA3459"/>
          <cell r="AB3459"/>
          <cell r="AC3459"/>
        </row>
        <row r="3460">
          <cell r="A3460">
            <v>38245</v>
          </cell>
          <cell r="B3460">
            <v>50500</v>
          </cell>
          <cell r="C3460"/>
          <cell r="D3460"/>
          <cell r="E3460">
            <v>1.5</v>
          </cell>
          <cell r="F3460">
            <v>1.54</v>
          </cell>
          <cell r="G3460">
            <v>1.52</v>
          </cell>
          <cell r="H3460">
            <v>76760</v>
          </cell>
          <cell r="I3460">
            <v>50500</v>
          </cell>
          <cell r="N3460"/>
          <cell r="P3460"/>
          <cell r="Q3460"/>
          <cell r="R3460"/>
          <cell r="S3460"/>
          <cell r="U3460"/>
          <cell r="V3460"/>
          <cell r="W3460"/>
          <cell r="X3460">
            <v>38231</v>
          </cell>
          <cell r="Y3460">
            <v>76760</v>
          </cell>
          <cell r="Z3460">
            <v>38231</v>
          </cell>
          <cell r="AA3460"/>
          <cell r="AB3460"/>
          <cell r="AC3460"/>
        </row>
        <row r="3461">
          <cell r="A3461">
            <v>38246</v>
          </cell>
          <cell r="B3461">
            <v>59000</v>
          </cell>
          <cell r="C3461"/>
          <cell r="D3461"/>
          <cell r="E3461">
            <v>1.44</v>
          </cell>
          <cell r="F3461">
            <v>1.55</v>
          </cell>
          <cell r="G3461">
            <v>1.53</v>
          </cell>
          <cell r="H3461">
            <v>90270</v>
          </cell>
          <cell r="I3461">
            <v>59000</v>
          </cell>
          <cell r="N3461"/>
          <cell r="P3461"/>
          <cell r="Q3461"/>
          <cell r="R3461"/>
          <cell r="S3461"/>
          <cell r="U3461"/>
          <cell r="V3461"/>
          <cell r="W3461"/>
          <cell r="X3461">
            <v>38231</v>
          </cell>
          <cell r="Y3461">
            <v>90270</v>
          </cell>
          <cell r="Z3461">
            <v>38231</v>
          </cell>
          <cell r="AA3461"/>
          <cell r="AB3461"/>
          <cell r="AC3461"/>
        </row>
        <row r="3462">
          <cell r="A3462">
            <v>38247</v>
          </cell>
          <cell r="B3462">
            <v>36000</v>
          </cell>
          <cell r="C3462"/>
          <cell r="D3462"/>
          <cell r="E3462">
            <v>1.5</v>
          </cell>
          <cell r="F3462">
            <v>1.56</v>
          </cell>
          <cell r="G3462">
            <v>1.54</v>
          </cell>
          <cell r="H3462">
            <v>55440</v>
          </cell>
          <cell r="I3462">
            <v>36000</v>
          </cell>
          <cell r="N3462"/>
          <cell r="P3462"/>
          <cell r="Q3462"/>
          <cell r="R3462"/>
          <cell r="S3462"/>
          <cell r="U3462"/>
          <cell r="V3462"/>
          <cell r="W3462"/>
          <cell r="X3462">
            <v>38231</v>
          </cell>
          <cell r="Y3462">
            <v>55440</v>
          </cell>
          <cell r="Z3462">
            <v>38231</v>
          </cell>
          <cell r="AA3462"/>
          <cell r="AB3462"/>
          <cell r="AC3462"/>
        </row>
        <row r="3463">
          <cell r="A3463">
            <v>38248</v>
          </cell>
          <cell r="B3463">
            <v>36000</v>
          </cell>
          <cell r="C3463"/>
          <cell r="D3463"/>
          <cell r="E3463">
            <v>1.5</v>
          </cell>
          <cell r="F3463">
            <v>1.56</v>
          </cell>
          <cell r="G3463">
            <v>1.54</v>
          </cell>
          <cell r="H3463">
            <v>55440</v>
          </cell>
          <cell r="I3463">
            <v>36000</v>
          </cell>
          <cell r="N3463"/>
          <cell r="P3463"/>
          <cell r="Q3463"/>
          <cell r="R3463"/>
          <cell r="S3463"/>
          <cell r="U3463"/>
          <cell r="V3463"/>
          <cell r="W3463"/>
          <cell r="X3463">
            <v>38231</v>
          </cell>
          <cell r="Y3463">
            <v>55440</v>
          </cell>
          <cell r="Z3463">
            <v>38231</v>
          </cell>
          <cell r="AA3463"/>
          <cell r="AB3463"/>
          <cell r="AC3463"/>
        </row>
        <row r="3464">
          <cell r="A3464">
            <v>38249</v>
          </cell>
          <cell r="B3464">
            <v>36000</v>
          </cell>
          <cell r="C3464"/>
          <cell r="D3464"/>
          <cell r="E3464">
            <v>1.5</v>
          </cell>
          <cell r="F3464">
            <v>1.56</v>
          </cell>
          <cell r="G3464">
            <v>1.54</v>
          </cell>
          <cell r="H3464">
            <v>55440</v>
          </cell>
          <cell r="I3464">
            <v>36000</v>
          </cell>
          <cell r="N3464"/>
          <cell r="P3464"/>
          <cell r="Q3464"/>
          <cell r="R3464"/>
          <cell r="S3464"/>
          <cell r="U3464"/>
          <cell r="V3464"/>
          <cell r="W3464"/>
          <cell r="X3464">
            <v>38231</v>
          </cell>
          <cell r="Y3464">
            <v>55440</v>
          </cell>
          <cell r="Z3464">
            <v>38231</v>
          </cell>
          <cell r="AA3464"/>
          <cell r="AB3464"/>
          <cell r="AC3464"/>
        </row>
        <row r="3465">
          <cell r="A3465">
            <v>38250</v>
          </cell>
          <cell r="B3465">
            <v>60500</v>
          </cell>
          <cell r="C3465"/>
          <cell r="D3465"/>
          <cell r="E3465">
            <v>1.5</v>
          </cell>
          <cell r="F3465">
            <v>1.61</v>
          </cell>
          <cell r="G3465">
            <v>1.56</v>
          </cell>
          <cell r="H3465">
            <v>94380</v>
          </cell>
          <cell r="I3465">
            <v>60500</v>
          </cell>
          <cell r="N3465"/>
          <cell r="P3465"/>
          <cell r="Q3465"/>
          <cell r="R3465"/>
          <cell r="S3465"/>
          <cell r="U3465"/>
          <cell r="V3465"/>
          <cell r="W3465"/>
          <cell r="X3465">
            <v>38231</v>
          </cell>
          <cell r="Y3465">
            <v>94380</v>
          </cell>
          <cell r="Z3465">
            <v>38231</v>
          </cell>
          <cell r="AA3465"/>
          <cell r="AB3465"/>
          <cell r="AC3465"/>
        </row>
        <row r="3466">
          <cell r="A3466">
            <v>38251</v>
          </cell>
          <cell r="B3466">
            <v>32700</v>
          </cell>
          <cell r="C3466"/>
          <cell r="D3466"/>
          <cell r="E3466">
            <v>1.55</v>
          </cell>
          <cell r="F3466">
            <v>1.85</v>
          </cell>
          <cell r="G3466">
            <v>1.73</v>
          </cell>
          <cell r="H3466">
            <v>56571</v>
          </cell>
          <cell r="I3466">
            <v>32700</v>
          </cell>
          <cell r="N3466"/>
          <cell r="P3466"/>
          <cell r="Q3466"/>
          <cell r="R3466"/>
          <cell r="S3466"/>
          <cell r="U3466"/>
          <cell r="V3466"/>
          <cell r="W3466"/>
          <cell r="X3466">
            <v>38231</v>
          </cell>
          <cell r="Y3466">
            <v>56571</v>
          </cell>
          <cell r="Z3466">
            <v>38231</v>
          </cell>
          <cell r="AA3466"/>
          <cell r="AB3466"/>
          <cell r="AC3466"/>
        </row>
        <row r="3467">
          <cell r="A3467">
            <v>38252</v>
          </cell>
          <cell r="B3467">
            <v>9000</v>
          </cell>
          <cell r="C3467"/>
          <cell r="D3467"/>
          <cell r="E3467">
            <v>1.6</v>
          </cell>
          <cell r="F3467">
            <v>1.71</v>
          </cell>
          <cell r="G3467">
            <v>1.66</v>
          </cell>
          <cell r="H3467">
            <v>14940</v>
          </cell>
          <cell r="I3467">
            <v>9000</v>
          </cell>
          <cell r="N3467"/>
          <cell r="P3467"/>
          <cell r="Q3467"/>
          <cell r="R3467"/>
          <cell r="S3467"/>
          <cell r="U3467"/>
          <cell r="V3467"/>
          <cell r="W3467"/>
          <cell r="X3467">
            <v>38231</v>
          </cell>
          <cell r="Y3467">
            <v>14940</v>
          </cell>
          <cell r="Z3467">
            <v>38231</v>
          </cell>
          <cell r="AA3467"/>
          <cell r="AB3467"/>
          <cell r="AC3467"/>
        </row>
        <row r="3468">
          <cell r="A3468">
            <v>38253</v>
          </cell>
          <cell r="B3468">
            <v>28000</v>
          </cell>
          <cell r="C3468"/>
          <cell r="D3468"/>
          <cell r="E3468">
            <v>1.63</v>
          </cell>
          <cell r="F3468">
            <v>1.75</v>
          </cell>
          <cell r="G3468">
            <v>1.71</v>
          </cell>
          <cell r="H3468">
            <v>47880</v>
          </cell>
          <cell r="I3468">
            <v>28000</v>
          </cell>
          <cell r="N3468"/>
          <cell r="P3468"/>
          <cell r="Q3468"/>
          <cell r="R3468"/>
          <cell r="S3468"/>
          <cell r="U3468"/>
          <cell r="V3468"/>
          <cell r="W3468"/>
          <cell r="X3468">
            <v>38231</v>
          </cell>
          <cell r="Y3468">
            <v>47880</v>
          </cell>
          <cell r="Z3468">
            <v>38231</v>
          </cell>
          <cell r="AA3468"/>
          <cell r="AB3468"/>
          <cell r="AC3468"/>
        </row>
        <row r="3469">
          <cell r="A3469">
            <v>38254</v>
          </cell>
          <cell r="B3469">
            <v>7500</v>
          </cell>
          <cell r="C3469"/>
          <cell r="D3469"/>
          <cell r="E3469">
            <v>1.76</v>
          </cell>
          <cell r="F3469">
            <v>1.76</v>
          </cell>
          <cell r="G3469">
            <v>1.76</v>
          </cell>
          <cell r="H3469">
            <v>13200</v>
          </cell>
          <cell r="I3469">
            <v>7500</v>
          </cell>
          <cell r="N3469"/>
          <cell r="P3469"/>
          <cell r="Q3469"/>
          <cell r="R3469"/>
          <cell r="S3469"/>
          <cell r="U3469"/>
          <cell r="V3469"/>
          <cell r="W3469"/>
          <cell r="X3469">
            <v>38231</v>
          </cell>
          <cell r="Y3469">
            <v>13200</v>
          </cell>
          <cell r="Z3469">
            <v>38231</v>
          </cell>
          <cell r="AA3469"/>
          <cell r="AB3469"/>
          <cell r="AC3469"/>
        </row>
        <row r="3470">
          <cell r="A3470">
            <v>38255</v>
          </cell>
          <cell r="B3470">
            <v>7500</v>
          </cell>
          <cell r="C3470"/>
          <cell r="D3470"/>
          <cell r="E3470">
            <v>1.76</v>
          </cell>
          <cell r="F3470">
            <v>1.76</v>
          </cell>
          <cell r="G3470">
            <v>1.76</v>
          </cell>
          <cell r="H3470">
            <v>13200</v>
          </cell>
          <cell r="I3470">
            <v>7500</v>
          </cell>
          <cell r="N3470"/>
          <cell r="P3470"/>
          <cell r="Q3470"/>
          <cell r="R3470"/>
          <cell r="S3470"/>
          <cell r="U3470"/>
          <cell r="V3470"/>
          <cell r="W3470"/>
          <cell r="X3470">
            <v>38231</v>
          </cell>
          <cell r="Y3470">
            <v>13200</v>
          </cell>
          <cell r="Z3470">
            <v>38231</v>
          </cell>
          <cell r="AA3470"/>
          <cell r="AB3470"/>
          <cell r="AC3470"/>
        </row>
        <row r="3471">
          <cell r="A3471">
            <v>38256</v>
          </cell>
          <cell r="B3471">
            <v>7500</v>
          </cell>
          <cell r="C3471"/>
          <cell r="D3471"/>
          <cell r="E3471">
            <v>1.76</v>
          </cell>
          <cell r="F3471">
            <v>1.76</v>
          </cell>
          <cell r="G3471">
            <v>1.76</v>
          </cell>
          <cell r="H3471">
            <v>13200</v>
          </cell>
          <cell r="I3471">
            <v>7500</v>
          </cell>
          <cell r="N3471"/>
          <cell r="P3471"/>
          <cell r="Q3471"/>
          <cell r="R3471"/>
          <cell r="S3471"/>
          <cell r="U3471"/>
          <cell r="V3471"/>
          <cell r="W3471"/>
          <cell r="X3471">
            <v>38231</v>
          </cell>
          <cell r="Y3471">
            <v>13200</v>
          </cell>
          <cell r="Z3471">
            <v>38231</v>
          </cell>
          <cell r="AA3471"/>
          <cell r="AB3471"/>
          <cell r="AC3471"/>
        </row>
        <row r="3472">
          <cell r="A3472">
            <v>38257</v>
          </cell>
          <cell r="B3472">
            <v>13500</v>
          </cell>
          <cell r="C3472"/>
          <cell r="D3472"/>
          <cell r="E3472">
            <v>1.75</v>
          </cell>
          <cell r="F3472">
            <v>1.78</v>
          </cell>
          <cell r="G3472">
            <v>1.77</v>
          </cell>
          <cell r="H3472">
            <v>23895</v>
          </cell>
          <cell r="I3472">
            <v>13500</v>
          </cell>
          <cell r="N3472"/>
          <cell r="P3472"/>
          <cell r="Q3472"/>
          <cell r="R3472"/>
          <cell r="S3472"/>
          <cell r="U3472"/>
          <cell r="V3472"/>
          <cell r="W3472"/>
          <cell r="X3472">
            <v>38231</v>
          </cell>
          <cell r="Y3472">
            <v>23895</v>
          </cell>
          <cell r="Z3472">
            <v>38231</v>
          </cell>
          <cell r="AA3472"/>
          <cell r="AB3472"/>
          <cell r="AC3472"/>
        </row>
        <row r="3473">
          <cell r="A3473">
            <v>38258</v>
          </cell>
          <cell r="B3473">
            <v>22000</v>
          </cell>
          <cell r="C3473"/>
          <cell r="D3473"/>
          <cell r="E3473">
            <v>1.51</v>
          </cell>
          <cell r="F3473">
            <v>1.76</v>
          </cell>
          <cell r="G3473">
            <v>1.7</v>
          </cell>
          <cell r="H3473">
            <v>37400</v>
          </cell>
          <cell r="I3473">
            <v>22000</v>
          </cell>
          <cell r="N3473"/>
          <cell r="P3473"/>
          <cell r="Q3473"/>
          <cell r="R3473"/>
          <cell r="S3473"/>
          <cell r="U3473"/>
          <cell r="V3473"/>
          <cell r="W3473"/>
          <cell r="X3473">
            <v>38231</v>
          </cell>
          <cell r="Y3473">
            <v>37400</v>
          </cell>
          <cell r="Z3473">
            <v>38231</v>
          </cell>
          <cell r="AA3473"/>
          <cell r="AB3473"/>
          <cell r="AC3473"/>
        </row>
        <row r="3474">
          <cell r="A3474">
            <v>38259</v>
          </cell>
          <cell r="B3474">
            <v>41000</v>
          </cell>
          <cell r="C3474"/>
          <cell r="D3474"/>
          <cell r="E3474">
            <v>1.65</v>
          </cell>
          <cell r="F3474">
            <v>1.85</v>
          </cell>
          <cell r="G3474">
            <v>1.77</v>
          </cell>
          <cell r="H3474">
            <v>72570</v>
          </cell>
          <cell r="I3474">
            <v>41000</v>
          </cell>
          <cell r="N3474"/>
          <cell r="P3474"/>
          <cell r="Q3474"/>
          <cell r="R3474"/>
          <cell r="S3474"/>
          <cell r="U3474"/>
          <cell r="V3474"/>
          <cell r="W3474"/>
          <cell r="X3474">
            <v>38231</v>
          </cell>
          <cell r="Y3474">
            <v>72570</v>
          </cell>
          <cell r="Z3474">
            <v>38231</v>
          </cell>
          <cell r="AA3474"/>
          <cell r="AB3474"/>
          <cell r="AC3474"/>
        </row>
        <row r="3475">
          <cell r="A3475">
            <v>38260</v>
          </cell>
          <cell r="B3475">
            <v>24800</v>
          </cell>
          <cell r="C3475"/>
          <cell r="D3475"/>
          <cell r="E3475">
            <v>1.63</v>
          </cell>
          <cell r="F3475">
            <v>1.89</v>
          </cell>
          <cell r="G3475">
            <v>1.83</v>
          </cell>
          <cell r="H3475">
            <v>45384</v>
          </cell>
          <cell r="I3475">
            <v>24800</v>
          </cell>
          <cell r="J3475">
            <v>1386877</v>
          </cell>
          <cell r="K3475">
            <v>898000</v>
          </cell>
          <cell r="L3475">
            <v>1.5444064587973274</v>
          </cell>
          <cell r="M3475"/>
          <cell r="N3475"/>
          <cell r="O3475"/>
          <cell r="P3475"/>
          <cell r="Q3475"/>
          <cell r="R3475"/>
          <cell r="S3475"/>
          <cell r="T3475"/>
          <cell r="U3475"/>
          <cell r="V3475"/>
          <cell r="W3475"/>
          <cell r="X3475">
            <v>38231</v>
          </cell>
          <cell r="Y3475">
            <v>45384</v>
          </cell>
          <cell r="Z3475">
            <v>38231</v>
          </cell>
          <cell r="AA3475"/>
          <cell r="AB3475"/>
          <cell r="AC3475"/>
        </row>
        <row r="3476">
          <cell r="A3476">
            <v>38261</v>
          </cell>
          <cell r="B3476">
            <v>12000</v>
          </cell>
          <cell r="C3476"/>
          <cell r="D3476"/>
          <cell r="E3476">
            <v>1.8</v>
          </cell>
          <cell r="F3476">
            <v>1.89</v>
          </cell>
          <cell r="G3476">
            <v>1.85</v>
          </cell>
          <cell r="H3476">
            <v>22200</v>
          </cell>
          <cell r="I3476">
            <v>12000</v>
          </cell>
          <cell r="N3476"/>
          <cell r="P3476"/>
          <cell r="Q3476"/>
          <cell r="R3476"/>
          <cell r="S3476"/>
          <cell r="U3476"/>
          <cell r="V3476"/>
          <cell r="W3476"/>
          <cell r="X3476">
            <v>38261</v>
          </cell>
          <cell r="Y3476">
            <v>22200</v>
          </cell>
          <cell r="Z3476">
            <v>38261</v>
          </cell>
          <cell r="AA3476"/>
          <cell r="AB3476"/>
          <cell r="AC3476"/>
        </row>
        <row r="3477">
          <cell r="A3477">
            <v>38262</v>
          </cell>
          <cell r="B3477">
            <v>12000</v>
          </cell>
          <cell r="C3477"/>
          <cell r="D3477"/>
          <cell r="E3477">
            <v>1.8</v>
          </cell>
          <cell r="F3477">
            <v>1.89</v>
          </cell>
          <cell r="G3477">
            <v>1.85</v>
          </cell>
          <cell r="H3477">
            <v>22200</v>
          </cell>
          <cell r="I3477">
            <v>12000</v>
          </cell>
          <cell r="N3477"/>
          <cell r="P3477"/>
          <cell r="Q3477"/>
          <cell r="R3477"/>
          <cell r="S3477"/>
          <cell r="U3477"/>
          <cell r="V3477"/>
          <cell r="W3477"/>
          <cell r="X3477">
            <v>38261</v>
          </cell>
          <cell r="Y3477">
            <v>22200</v>
          </cell>
          <cell r="Z3477">
            <v>38261</v>
          </cell>
          <cell r="AA3477"/>
          <cell r="AB3477"/>
          <cell r="AC3477"/>
        </row>
        <row r="3478">
          <cell r="A3478">
            <v>38263</v>
          </cell>
          <cell r="B3478">
            <v>12000</v>
          </cell>
          <cell r="C3478"/>
          <cell r="D3478"/>
          <cell r="E3478">
            <v>1.8</v>
          </cell>
          <cell r="F3478">
            <v>1.89</v>
          </cell>
          <cell r="G3478">
            <v>1.85</v>
          </cell>
          <cell r="H3478">
            <v>22200</v>
          </cell>
          <cell r="I3478">
            <v>12000</v>
          </cell>
          <cell r="N3478"/>
          <cell r="P3478"/>
          <cell r="Q3478"/>
          <cell r="R3478"/>
          <cell r="S3478"/>
          <cell r="U3478"/>
          <cell r="V3478"/>
          <cell r="W3478"/>
          <cell r="X3478">
            <v>38261</v>
          </cell>
          <cell r="Y3478">
            <v>22200</v>
          </cell>
          <cell r="Z3478">
            <v>38261</v>
          </cell>
          <cell r="AA3478"/>
          <cell r="AB3478"/>
          <cell r="AC3478"/>
        </row>
        <row r="3479">
          <cell r="A3479">
            <v>38264</v>
          </cell>
          <cell r="B3479">
            <v>15500</v>
          </cell>
          <cell r="C3479"/>
          <cell r="D3479"/>
          <cell r="E3479">
            <v>1.78</v>
          </cell>
          <cell r="F3479">
            <v>1.8</v>
          </cell>
          <cell r="G3479">
            <v>1.79</v>
          </cell>
          <cell r="H3479">
            <v>27745</v>
          </cell>
          <cell r="I3479">
            <v>15500</v>
          </cell>
          <cell r="N3479"/>
          <cell r="P3479"/>
          <cell r="Q3479"/>
          <cell r="R3479"/>
          <cell r="S3479"/>
          <cell r="U3479"/>
          <cell r="V3479"/>
          <cell r="W3479"/>
          <cell r="X3479">
            <v>38261</v>
          </cell>
          <cell r="Y3479">
            <v>27745</v>
          </cell>
          <cell r="Z3479">
            <v>38261</v>
          </cell>
          <cell r="AA3479"/>
          <cell r="AB3479"/>
          <cell r="AC3479"/>
        </row>
        <row r="3480">
          <cell r="A3480">
            <v>38265</v>
          </cell>
          <cell r="B3480">
            <v>16000</v>
          </cell>
          <cell r="C3480"/>
          <cell r="D3480"/>
          <cell r="E3480">
            <v>1.67</v>
          </cell>
          <cell r="F3480">
            <v>1.78</v>
          </cell>
          <cell r="G3480">
            <v>1.75</v>
          </cell>
          <cell r="H3480">
            <v>28000</v>
          </cell>
          <cell r="I3480">
            <v>16000</v>
          </cell>
          <cell r="N3480"/>
          <cell r="P3480"/>
          <cell r="Q3480"/>
          <cell r="R3480"/>
          <cell r="S3480"/>
          <cell r="U3480"/>
          <cell r="V3480"/>
          <cell r="W3480"/>
          <cell r="X3480">
            <v>38261</v>
          </cell>
          <cell r="Y3480">
            <v>28000</v>
          </cell>
          <cell r="Z3480">
            <v>38261</v>
          </cell>
          <cell r="AA3480"/>
          <cell r="AB3480"/>
          <cell r="AC3480"/>
        </row>
        <row r="3481">
          <cell r="A3481">
            <v>38266</v>
          </cell>
          <cell r="B3481">
            <v>10500</v>
          </cell>
          <cell r="C3481"/>
          <cell r="D3481"/>
          <cell r="E3481">
            <v>1.75</v>
          </cell>
          <cell r="F3481">
            <v>1.76</v>
          </cell>
          <cell r="G3481">
            <v>1.75</v>
          </cell>
          <cell r="H3481">
            <v>18375</v>
          </cell>
          <cell r="I3481">
            <v>10500</v>
          </cell>
          <cell r="N3481"/>
          <cell r="P3481"/>
          <cell r="Q3481"/>
          <cell r="R3481"/>
          <cell r="S3481"/>
          <cell r="U3481"/>
          <cell r="V3481"/>
          <cell r="W3481"/>
          <cell r="X3481">
            <v>38261</v>
          </cell>
          <cell r="Y3481">
            <v>18375</v>
          </cell>
          <cell r="Z3481">
            <v>38261</v>
          </cell>
          <cell r="AA3481"/>
          <cell r="AB3481"/>
          <cell r="AC3481"/>
        </row>
        <row r="3482">
          <cell r="A3482">
            <v>38267</v>
          </cell>
          <cell r="B3482">
            <v>20500</v>
          </cell>
          <cell r="C3482"/>
          <cell r="D3482"/>
          <cell r="E3482">
            <v>1.75</v>
          </cell>
          <cell r="F3482">
            <v>1.78</v>
          </cell>
          <cell r="G3482">
            <v>1.76</v>
          </cell>
          <cell r="H3482">
            <v>36080</v>
          </cell>
          <cell r="I3482">
            <v>20500</v>
          </cell>
          <cell r="N3482"/>
          <cell r="P3482"/>
          <cell r="Q3482"/>
          <cell r="R3482"/>
          <cell r="S3482"/>
          <cell r="U3482"/>
          <cell r="V3482"/>
          <cell r="W3482"/>
          <cell r="X3482">
            <v>38261</v>
          </cell>
          <cell r="Y3482">
            <v>36080</v>
          </cell>
          <cell r="Z3482">
            <v>38261</v>
          </cell>
          <cell r="AA3482"/>
          <cell r="AB3482"/>
          <cell r="AC3482"/>
        </row>
        <row r="3483">
          <cell r="A3483">
            <v>38268</v>
          </cell>
          <cell r="B3483">
            <v>20500</v>
          </cell>
          <cell r="C3483"/>
          <cell r="D3483"/>
          <cell r="E3483">
            <v>1.75</v>
          </cell>
          <cell r="F3483">
            <v>1.78</v>
          </cell>
          <cell r="G3483">
            <v>1.76</v>
          </cell>
          <cell r="H3483">
            <v>36080</v>
          </cell>
          <cell r="I3483">
            <v>20500</v>
          </cell>
          <cell r="N3483"/>
          <cell r="P3483"/>
          <cell r="Q3483"/>
          <cell r="R3483"/>
          <cell r="S3483"/>
          <cell r="U3483"/>
          <cell r="V3483"/>
          <cell r="W3483"/>
          <cell r="X3483">
            <v>38261</v>
          </cell>
          <cell r="Y3483">
            <v>36080</v>
          </cell>
          <cell r="Z3483">
            <v>38261</v>
          </cell>
          <cell r="AA3483"/>
          <cell r="AB3483"/>
          <cell r="AC3483"/>
        </row>
        <row r="3484">
          <cell r="A3484">
            <v>38269</v>
          </cell>
          <cell r="B3484">
            <v>20500</v>
          </cell>
          <cell r="C3484"/>
          <cell r="D3484"/>
          <cell r="E3484">
            <v>1.75</v>
          </cell>
          <cell r="F3484">
            <v>1.78</v>
          </cell>
          <cell r="G3484">
            <v>1.76</v>
          </cell>
          <cell r="H3484">
            <v>36080</v>
          </cell>
          <cell r="I3484">
            <v>20500</v>
          </cell>
          <cell r="N3484"/>
          <cell r="P3484"/>
          <cell r="Q3484"/>
          <cell r="R3484"/>
          <cell r="S3484"/>
          <cell r="U3484"/>
          <cell r="V3484"/>
          <cell r="W3484"/>
          <cell r="X3484">
            <v>38261</v>
          </cell>
          <cell r="Y3484">
            <v>36080</v>
          </cell>
          <cell r="Z3484">
            <v>38261</v>
          </cell>
          <cell r="AA3484"/>
          <cell r="AB3484"/>
          <cell r="AC3484"/>
        </row>
        <row r="3485">
          <cell r="A3485">
            <v>38270</v>
          </cell>
          <cell r="B3485">
            <v>20500</v>
          </cell>
          <cell r="C3485"/>
          <cell r="D3485"/>
          <cell r="E3485">
            <v>1.75</v>
          </cell>
          <cell r="F3485">
            <v>1.78</v>
          </cell>
          <cell r="G3485">
            <v>1.76</v>
          </cell>
          <cell r="H3485">
            <v>36080</v>
          </cell>
          <cell r="I3485">
            <v>20500</v>
          </cell>
          <cell r="N3485"/>
          <cell r="P3485"/>
          <cell r="Q3485"/>
          <cell r="R3485"/>
          <cell r="S3485"/>
          <cell r="U3485"/>
          <cell r="V3485"/>
          <cell r="W3485"/>
          <cell r="X3485">
            <v>38261</v>
          </cell>
          <cell r="Y3485">
            <v>36080</v>
          </cell>
          <cell r="Z3485">
            <v>38261</v>
          </cell>
          <cell r="AA3485"/>
          <cell r="AB3485"/>
          <cell r="AC3485"/>
        </row>
        <row r="3486">
          <cell r="A3486">
            <v>38271</v>
          </cell>
          <cell r="B3486">
            <v>29100</v>
          </cell>
          <cell r="C3486"/>
          <cell r="D3486"/>
          <cell r="E3486">
            <v>1.65</v>
          </cell>
          <cell r="F3486">
            <v>1.77</v>
          </cell>
          <cell r="G3486">
            <v>1.76</v>
          </cell>
          <cell r="H3486">
            <v>51216</v>
          </cell>
          <cell r="I3486">
            <v>29100</v>
          </cell>
          <cell r="N3486"/>
          <cell r="P3486"/>
          <cell r="Q3486"/>
          <cell r="R3486"/>
          <cell r="S3486"/>
          <cell r="U3486"/>
          <cell r="V3486"/>
          <cell r="W3486"/>
          <cell r="X3486">
            <v>38261</v>
          </cell>
          <cell r="Y3486">
            <v>51216</v>
          </cell>
          <cell r="Z3486">
            <v>38261</v>
          </cell>
          <cell r="AA3486"/>
          <cell r="AB3486"/>
          <cell r="AC3486"/>
        </row>
        <row r="3487">
          <cell r="A3487">
            <v>38272</v>
          </cell>
          <cell r="B3487">
            <v>7000</v>
          </cell>
          <cell r="C3487"/>
          <cell r="D3487"/>
          <cell r="E3487">
            <v>1.75</v>
          </cell>
          <cell r="F3487">
            <v>1.81</v>
          </cell>
          <cell r="G3487">
            <v>1.79</v>
          </cell>
          <cell r="H3487">
            <v>12530</v>
          </cell>
          <cell r="I3487">
            <v>7000</v>
          </cell>
          <cell r="N3487"/>
          <cell r="P3487"/>
          <cell r="Q3487"/>
          <cell r="R3487"/>
          <cell r="S3487"/>
          <cell r="U3487"/>
          <cell r="V3487"/>
          <cell r="W3487"/>
          <cell r="X3487">
            <v>38261</v>
          </cell>
          <cell r="Y3487">
            <v>12530</v>
          </cell>
          <cell r="Z3487">
            <v>38261</v>
          </cell>
          <cell r="AA3487"/>
          <cell r="AB3487"/>
          <cell r="AC3487"/>
        </row>
        <row r="3488">
          <cell r="A3488">
            <v>38273</v>
          </cell>
          <cell r="B3488">
            <v>22500</v>
          </cell>
          <cell r="C3488"/>
          <cell r="D3488"/>
          <cell r="E3488">
            <v>1.76</v>
          </cell>
          <cell r="F3488">
            <v>1.77</v>
          </cell>
          <cell r="G3488">
            <v>1.77</v>
          </cell>
          <cell r="H3488">
            <v>39825</v>
          </cell>
          <cell r="I3488">
            <v>22500</v>
          </cell>
          <cell r="N3488"/>
          <cell r="P3488"/>
          <cell r="Q3488"/>
          <cell r="R3488"/>
          <cell r="S3488"/>
          <cell r="U3488"/>
          <cell r="V3488"/>
          <cell r="W3488"/>
          <cell r="X3488">
            <v>38261</v>
          </cell>
          <cell r="Y3488">
            <v>39825</v>
          </cell>
          <cell r="Z3488">
            <v>38261</v>
          </cell>
          <cell r="AA3488"/>
          <cell r="AB3488"/>
          <cell r="AC3488"/>
        </row>
        <row r="3489">
          <cell r="A3489">
            <v>38274</v>
          </cell>
          <cell r="B3489">
            <v>21000</v>
          </cell>
          <cell r="C3489"/>
          <cell r="D3489"/>
          <cell r="E3489">
            <v>1.66</v>
          </cell>
          <cell r="F3489">
            <v>1.77</v>
          </cell>
          <cell r="G3489">
            <v>1.68</v>
          </cell>
          <cell r="H3489">
            <v>35280</v>
          </cell>
          <cell r="I3489">
            <v>21000</v>
          </cell>
          <cell r="N3489"/>
          <cell r="P3489"/>
          <cell r="Q3489"/>
          <cell r="R3489"/>
          <cell r="S3489"/>
          <cell r="U3489"/>
          <cell r="V3489"/>
          <cell r="W3489"/>
          <cell r="X3489">
            <v>38261</v>
          </cell>
          <cell r="Y3489">
            <v>35280</v>
          </cell>
          <cell r="Z3489">
            <v>38261</v>
          </cell>
          <cell r="AA3489"/>
          <cell r="AB3489"/>
          <cell r="AC3489"/>
        </row>
        <row r="3490">
          <cell r="A3490">
            <v>38275</v>
          </cell>
          <cell r="B3490">
            <v>31000</v>
          </cell>
          <cell r="C3490"/>
          <cell r="D3490"/>
          <cell r="E3490">
            <v>1.7</v>
          </cell>
          <cell r="F3490">
            <v>1.82</v>
          </cell>
          <cell r="G3490">
            <v>1.75</v>
          </cell>
          <cell r="H3490">
            <v>54250</v>
          </cell>
          <cell r="I3490">
            <v>31000</v>
          </cell>
          <cell r="N3490"/>
          <cell r="P3490"/>
          <cell r="Q3490"/>
          <cell r="R3490"/>
          <cell r="S3490"/>
          <cell r="U3490"/>
          <cell r="V3490"/>
          <cell r="W3490"/>
          <cell r="X3490">
            <v>38261</v>
          </cell>
          <cell r="Y3490">
            <v>54250</v>
          </cell>
          <cell r="Z3490">
            <v>38261</v>
          </cell>
          <cell r="AA3490"/>
          <cell r="AB3490"/>
          <cell r="AC3490"/>
        </row>
        <row r="3491">
          <cell r="A3491">
            <v>38276</v>
          </cell>
          <cell r="B3491">
            <v>31000</v>
          </cell>
          <cell r="C3491"/>
          <cell r="D3491"/>
          <cell r="E3491">
            <v>1.7</v>
          </cell>
          <cell r="F3491">
            <v>1.82</v>
          </cell>
          <cell r="G3491">
            <v>1.75</v>
          </cell>
          <cell r="H3491">
            <v>54250</v>
          </cell>
          <cell r="I3491">
            <v>31000</v>
          </cell>
          <cell r="N3491"/>
          <cell r="P3491"/>
          <cell r="Q3491"/>
          <cell r="R3491"/>
          <cell r="S3491"/>
          <cell r="U3491"/>
          <cell r="V3491"/>
          <cell r="W3491"/>
          <cell r="X3491">
            <v>38261</v>
          </cell>
          <cell r="Y3491">
            <v>54250</v>
          </cell>
          <cell r="Z3491">
            <v>38261</v>
          </cell>
          <cell r="AA3491"/>
          <cell r="AB3491"/>
          <cell r="AC3491"/>
        </row>
        <row r="3492">
          <cell r="A3492">
            <v>38277</v>
          </cell>
          <cell r="B3492">
            <v>31000</v>
          </cell>
          <cell r="C3492"/>
          <cell r="D3492"/>
          <cell r="E3492">
            <v>1.7</v>
          </cell>
          <cell r="F3492">
            <v>1.82</v>
          </cell>
          <cell r="G3492">
            <v>1.75</v>
          </cell>
          <cell r="H3492">
            <v>54250</v>
          </cell>
          <cell r="I3492">
            <v>31000</v>
          </cell>
          <cell r="N3492"/>
          <cell r="P3492"/>
          <cell r="Q3492"/>
          <cell r="R3492"/>
          <cell r="S3492"/>
          <cell r="U3492"/>
          <cell r="V3492"/>
          <cell r="W3492"/>
          <cell r="X3492">
            <v>38261</v>
          </cell>
          <cell r="Y3492">
            <v>54250</v>
          </cell>
          <cell r="Z3492">
            <v>38261</v>
          </cell>
          <cell r="AA3492"/>
          <cell r="AB3492"/>
          <cell r="AC3492"/>
        </row>
        <row r="3493">
          <cell r="A3493">
            <v>38278</v>
          </cell>
          <cell r="B3493">
            <v>44000</v>
          </cell>
          <cell r="C3493"/>
          <cell r="D3493"/>
          <cell r="E3493">
            <v>1.66</v>
          </cell>
          <cell r="F3493">
            <v>1.78</v>
          </cell>
          <cell r="G3493">
            <v>1.72</v>
          </cell>
          <cell r="H3493">
            <v>75680</v>
          </cell>
          <cell r="I3493">
            <v>44000</v>
          </cell>
          <cell r="N3493"/>
          <cell r="P3493"/>
          <cell r="Q3493"/>
          <cell r="R3493"/>
          <cell r="S3493"/>
          <cell r="U3493"/>
          <cell r="V3493"/>
          <cell r="W3493"/>
          <cell r="X3493">
            <v>38261</v>
          </cell>
          <cell r="Y3493">
            <v>75680</v>
          </cell>
          <cell r="Z3493">
            <v>38261</v>
          </cell>
          <cell r="AA3493"/>
          <cell r="AB3493"/>
          <cell r="AC3493"/>
        </row>
        <row r="3494">
          <cell r="A3494">
            <v>38279</v>
          </cell>
          <cell r="B3494">
            <v>31500</v>
          </cell>
          <cell r="C3494"/>
          <cell r="D3494"/>
          <cell r="E3494">
            <v>1.63</v>
          </cell>
          <cell r="F3494">
            <v>1.75</v>
          </cell>
          <cell r="G3494">
            <v>1.69</v>
          </cell>
          <cell r="H3494">
            <v>53235</v>
          </cell>
          <cell r="I3494">
            <v>31500</v>
          </cell>
          <cell r="N3494"/>
          <cell r="P3494"/>
          <cell r="Q3494"/>
          <cell r="R3494"/>
          <cell r="S3494"/>
          <cell r="U3494"/>
          <cell r="V3494"/>
          <cell r="W3494"/>
          <cell r="X3494">
            <v>38261</v>
          </cell>
          <cell r="Y3494">
            <v>53235</v>
          </cell>
          <cell r="Z3494">
            <v>38261</v>
          </cell>
          <cell r="AA3494"/>
          <cell r="AB3494"/>
          <cell r="AC3494"/>
        </row>
        <row r="3495">
          <cell r="A3495">
            <v>38280</v>
          </cell>
          <cell r="B3495">
            <v>20000</v>
          </cell>
          <cell r="C3495"/>
          <cell r="D3495"/>
          <cell r="E3495">
            <v>1.65</v>
          </cell>
          <cell r="F3495">
            <v>1.75</v>
          </cell>
          <cell r="G3495">
            <v>1.73</v>
          </cell>
          <cell r="H3495">
            <v>34600</v>
          </cell>
          <cell r="I3495">
            <v>20000</v>
          </cell>
          <cell r="N3495"/>
          <cell r="P3495"/>
          <cell r="Q3495"/>
          <cell r="R3495"/>
          <cell r="S3495"/>
          <cell r="U3495"/>
          <cell r="V3495"/>
          <cell r="W3495"/>
          <cell r="X3495">
            <v>38261</v>
          </cell>
          <cell r="Y3495">
            <v>34600</v>
          </cell>
          <cell r="Z3495">
            <v>38261</v>
          </cell>
          <cell r="AA3495"/>
          <cell r="AB3495"/>
          <cell r="AC3495"/>
        </row>
        <row r="3496">
          <cell r="A3496">
            <v>38281</v>
          </cell>
          <cell r="B3496">
            <v>25500</v>
          </cell>
          <cell r="C3496"/>
          <cell r="D3496"/>
          <cell r="E3496">
            <v>1.66</v>
          </cell>
          <cell r="F3496">
            <v>1.78</v>
          </cell>
          <cell r="G3496">
            <v>1.71</v>
          </cell>
          <cell r="H3496">
            <v>43605</v>
          </cell>
          <cell r="I3496">
            <v>25500</v>
          </cell>
          <cell r="N3496"/>
          <cell r="P3496"/>
          <cell r="Q3496"/>
          <cell r="R3496"/>
          <cell r="S3496"/>
          <cell r="U3496"/>
          <cell r="V3496"/>
          <cell r="W3496"/>
          <cell r="X3496">
            <v>38261</v>
          </cell>
          <cell r="Y3496">
            <v>43605</v>
          </cell>
          <cell r="Z3496">
            <v>38261</v>
          </cell>
          <cell r="AA3496"/>
          <cell r="AB3496"/>
          <cell r="AC3496"/>
        </row>
        <row r="3497">
          <cell r="A3497">
            <v>38282</v>
          </cell>
          <cell r="B3497">
            <v>46700</v>
          </cell>
          <cell r="C3497"/>
          <cell r="D3497"/>
          <cell r="E3497">
            <v>1.5</v>
          </cell>
          <cell r="F3497">
            <v>1.76</v>
          </cell>
          <cell r="G3497">
            <v>1.67</v>
          </cell>
          <cell r="H3497">
            <v>77989</v>
          </cell>
          <cell r="I3497">
            <v>46700</v>
          </cell>
          <cell r="N3497"/>
          <cell r="P3497"/>
          <cell r="Q3497"/>
          <cell r="R3497"/>
          <cell r="S3497"/>
          <cell r="U3497"/>
          <cell r="V3497"/>
          <cell r="W3497"/>
          <cell r="X3497">
            <v>38261</v>
          </cell>
          <cell r="Y3497">
            <v>77989</v>
          </cell>
          <cell r="Z3497">
            <v>38261</v>
          </cell>
          <cell r="AA3497"/>
          <cell r="AB3497"/>
          <cell r="AC3497"/>
        </row>
        <row r="3498">
          <cell r="A3498">
            <v>38283</v>
          </cell>
          <cell r="B3498">
            <v>46700</v>
          </cell>
          <cell r="C3498"/>
          <cell r="D3498"/>
          <cell r="E3498">
            <v>1.5</v>
          </cell>
          <cell r="F3498">
            <v>1.76</v>
          </cell>
          <cell r="G3498">
            <v>1.67</v>
          </cell>
          <cell r="H3498">
            <v>77989</v>
          </cell>
          <cell r="I3498">
            <v>46700</v>
          </cell>
          <cell r="N3498"/>
          <cell r="P3498"/>
          <cell r="Q3498"/>
          <cell r="R3498"/>
          <cell r="S3498"/>
          <cell r="U3498"/>
          <cell r="V3498"/>
          <cell r="W3498"/>
          <cell r="X3498">
            <v>38261</v>
          </cell>
          <cell r="Y3498">
            <v>77989</v>
          </cell>
          <cell r="Z3498">
            <v>38261</v>
          </cell>
          <cell r="AA3498"/>
          <cell r="AB3498"/>
          <cell r="AC3498"/>
        </row>
        <row r="3499">
          <cell r="A3499">
            <v>38284</v>
          </cell>
          <cell r="B3499">
            <v>46700</v>
          </cell>
          <cell r="C3499"/>
          <cell r="D3499"/>
          <cell r="E3499">
            <v>1.5</v>
          </cell>
          <cell r="F3499">
            <v>1.76</v>
          </cell>
          <cell r="G3499">
            <v>1.67</v>
          </cell>
          <cell r="H3499">
            <v>77989</v>
          </cell>
          <cell r="I3499">
            <v>46700</v>
          </cell>
          <cell r="N3499"/>
          <cell r="P3499"/>
          <cell r="Q3499"/>
          <cell r="R3499"/>
          <cell r="S3499"/>
          <cell r="U3499"/>
          <cell r="V3499"/>
          <cell r="W3499"/>
          <cell r="X3499">
            <v>38261</v>
          </cell>
          <cell r="Y3499">
            <v>77989</v>
          </cell>
          <cell r="Z3499">
            <v>38261</v>
          </cell>
          <cell r="AA3499"/>
          <cell r="AB3499"/>
          <cell r="AC3499"/>
        </row>
        <row r="3500">
          <cell r="A3500">
            <v>38285</v>
          </cell>
          <cell r="B3500">
            <v>17000</v>
          </cell>
          <cell r="C3500"/>
          <cell r="D3500"/>
          <cell r="E3500">
            <v>1.77</v>
          </cell>
          <cell r="F3500">
            <v>1.78</v>
          </cell>
          <cell r="G3500">
            <v>1.77</v>
          </cell>
          <cell r="H3500">
            <v>30090</v>
          </cell>
          <cell r="I3500">
            <v>17000</v>
          </cell>
          <cell r="N3500"/>
          <cell r="P3500"/>
          <cell r="Q3500"/>
          <cell r="R3500"/>
          <cell r="S3500"/>
          <cell r="U3500"/>
          <cell r="V3500"/>
          <cell r="W3500"/>
          <cell r="X3500">
            <v>38261</v>
          </cell>
          <cell r="Y3500">
            <v>30090</v>
          </cell>
          <cell r="Z3500">
            <v>38261</v>
          </cell>
          <cell r="AA3500"/>
          <cell r="AB3500"/>
          <cell r="AC3500"/>
        </row>
        <row r="3501">
          <cell r="A3501">
            <v>38286</v>
          </cell>
          <cell r="B3501">
            <v>13500</v>
          </cell>
          <cell r="C3501"/>
          <cell r="D3501"/>
          <cell r="E3501">
            <v>1.67</v>
          </cell>
          <cell r="F3501">
            <v>1.77</v>
          </cell>
          <cell r="G3501">
            <v>1.72</v>
          </cell>
          <cell r="H3501">
            <v>23220</v>
          </cell>
          <cell r="I3501">
            <v>13500</v>
          </cell>
          <cell r="N3501"/>
          <cell r="P3501"/>
          <cell r="Q3501"/>
          <cell r="R3501"/>
          <cell r="S3501"/>
          <cell r="U3501"/>
          <cell r="V3501"/>
          <cell r="W3501"/>
          <cell r="X3501">
            <v>38261</v>
          </cell>
          <cell r="Y3501">
            <v>23220</v>
          </cell>
          <cell r="Z3501">
            <v>38261</v>
          </cell>
          <cell r="AA3501"/>
          <cell r="AB3501"/>
          <cell r="AC3501"/>
        </row>
        <row r="3502">
          <cell r="A3502">
            <v>38287</v>
          </cell>
          <cell r="B3502">
            <v>20000</v>
          </cell>
          <cell r="C3502"/>
          <cell r="D3502"/>
          <cell r="E3502">
            <v>1.65</v>
          </cell>
          <cell r="F3502">
            <v>1.76</v>
          </cell>
          <cell r="G3502">
            <v>1.69</v>
          </cell>
          <cell r="H3502">
            <v>33800</v>
          </cell>
          <cell r="I3502">
            <v>20000</v>
          </cell>
          <cell r="N3502"/>
          <cell r="P3502"/>
          <cell r="Q3502"/>
          <cell r="R3502"/>
          <cell r="S3502"/>
          <cell r="U3502"/>
          <cell r="V3502"/>
          <cell r="W3502"/>
          <cell r="X3502">
            <v>38261</v>
          </cell>
          <cell r="Y3502">
            <v>33800</v>
          </cell>
          <cell r="Z3502">
            <v>38261</v>
          </cell>
          <cell r="AA3502"/>
          <cell r="AB3502"/>
          <cell r="AC3502"/>
        </row>
        <row r="3503">
          <cell r="A3503">
            <v>38288</v>
          </cell>
          <cell r="B3503">
            <v>18000</v>
          </cell>
          <cell r="C3503"/>
          <cell r="D3503"/>
          <cell r="E3503">
            <v>1.7</v>
          </cell>
          <cell r="F3503">
            <v>1.82</v>
          </cell>
          <cell r="G3503">
            <v>1.78</v>
          </cell>
          <cell r="H3503">
            <v>32040</v>
          </cell>
          <cell r="I3503">
            <v>18000</v>
          </cell>
          <cell r="N3503"/>
          <cell r="P3503"/>
          <cell r="Q3503"/>
          <cell r="R3503"/>
          <cell r="S3503"/>
          <cell r="U3503"/>
          <cell r="V3503"/>
          <cell r="W3503"/>
          <cell r="X3503">
            <v>38261</v>
          </cell>
          <cell r="Y3503">
            <v>32040</v>
          </cell>
          <cell r="Z3503">
            <v>38261</v>
          </cell>
          <cell r="AA3503"/>
          <cell r="AB3503"/>
          <cell r="AC3503"/>
        </row>
        <row r="3504">
          <cell r="A3504">
            <v>38289</v>
          </cell>
          <cell r="B3504">
            <v>7200</v>
          </cell>
          <cell r="C3504"/>
          <cell r="D3504"/>
          <cell r="E3504">
            <v>1.6</v>
          </cell>
          <cell r="F3504">
            <v>1.85</v>
          </cell>
          <cell r="G3504">
            <v>1.79</v>
          </cell>
          <cell r="H3504">
            <v>12888</v>
          </cell>
          <cell r="I3504">
            <v>7200</v>
          </cell>
          <cell r="N3504"/>
          <cell r="P3504"/>
          <cell r="Q3504"/>
          <cell r="R3504"/>
          <cell r="S3504"/>
          <cell r="U3504"/>
          <cell r="V3504"/>
          <cell r="W3504"/>
          <cell r="X3504">
            <v>38261</v>
          </cell>
          <cell r="Y3504">
            <v>12888</v>
          </cell>
          <cell r="Z3504">
            <v>38261</v>
          </cell>
          <cell r="AA3504"/>
          <cell r="AB3504"/>
          <cell r="AC3504"/>
        </row>
        <row r="3505">
          <cell r="A3505">
            <v>38290</v>
          </cell>
          <cell r="B3505">
            <v>7200</v>
          </cell>
          <cell r="C3505"/>
          <cell r="D3505"/>
          <cell r="E3505">
            <v>1.6</v>
          </cell>
          <cell r="F3505">
            <v>1.85</v>
          </cell>
          <cell r="G3505">
            <v>1.79</v>
          </cell>
          <cell r="H3505">
            <v>12888</v>
          </cell>
          <cell r="I3505">
            <v>7200</v>
          </cell>
          <cell r="N3505"/>
          <cell r="P3505"/>
          <cell r="Q3505"/>
          <cell r="R3505"/>
          <cell r="S3505"/>
          <cell r="U3505"/>
          <cell r="V3505"/>
          <cell r="W3505"/>
          <cell r="X3505">
            <v>38261</v>
          </cell>
          <cell r="Y3505">
            <v>12888</v>
          </cell>
          <cell r="Z3505">
            <v>38261</v>
          </cell>
          <cell r="AA3505"/>
          <cell r="AB3505"/>
          <cell r="AC3505"/>
        </row>
        <row r="3506">
          <cell r="A3506">
            <v>38291</v>
          </cell>
          <cell r="B3506">
            <v>7200</v>
          </cell>
          <cell r="C3506"/>
          <cell r="D3506"/>
          <cell r="E3506">
            <v>1.6</v>
          </cell>
          <cell r="F3506">
            <v>1.85</v>
          </cell>
          <cell r="G3506">
            <v>1.79</v>
          </cell>
          <cell r="H3506">
            <v>12888</v>
          </cell>
          <cell r="I3506">
            <v>7200</v>
          </cell>
          <cell r="J3506">
            <v>1185542</v>
          </cell>
          <cell r="K3506">
            <v>683800</v>
          </cell>
          <cell r="L3506">
            <v>1.7337554840596665</v>
          </cell>
          <cell r="M3506"/>
          <cell r="N3506"/>
          <cell r="O3506"/>
          <cell r="P3506"/>
          <cell r="Q3506"/>
          <cell r="R3506"/>
          <cell r="S3506"/>
          <cell r="T3506"/>
          <cell r="U3506"/>
          <cell r="V3506"/>
          <cell r="W3506"/>
          <cell r="X3506">
            <v>38261</v>
          </cell>
          <cell r="Y3506">
            <v>12888</v>
          </cell>
          <cell r="Z3506">
            <v>38261</v>
          </cell>
          <cell r="AA3506"/>
          <cell r="AB3506"/>
          <cell r="AC3506"/>
        </row>
        <row r="3507">
          <cell r="A3507">
            <v>38292</v>
          </cell>
          <cell r="B3507">
            <v>7200</v>
          </cell>
          <cell r="C3507"/>
          <cell r="D3507"/>
          <cell r="E3507">
            <v>1.6</v>
          </cell>
          <cell r="F3507">
            <v>1.85</v>
          </cell>
          <cell r="G3507">
            <v>1.79</v>
          </cell>
          <cell r="H3507">
            <v>12888</v>
          </cell>
          <cell r="I3507">
            <v>7200</v>
          </cell>
          <cell r="N3507"/>
          <cell r="P3507"/>
          <cell r="Q3507"/>
          <cell r="R3507"/>
          <cell r="S3507"/>
          <cell r="U3507"/>
          <cell r="V3507"/>
          <cell r="W3507"/>
          <cell r="X3507">
            <v>38292</v>
          </cell>
          <cell r="Y3507">
            <v>12888</v>
          </cell>
          <cell r="Z3507">
            <v>38292</v>
          </cell>
          <cell r="AA3507"/>
          <cell r="AB3507"/>
          <cell r="AC3507"/>
        </row>
        <row r="3508">
          <cell r="A3508">
            <v>38293</v>
          </cell>
          <cell r="B3508">
            <v>1500</v>
          </cell>
          <cell r="C3508"/>
          <cell r="D3508"/>
          <cell r="E3508">
            <v>1.5</v>
          </cell>
          <cell r="F3508">
            <v>1.5</v>
          </cell>
          <cell r="G3508">
            <v>1.5</v>
          </cell>
          <cell r="H3508">
            <v>2250</v>
          </cell>
          <cell r="I3508">
            <v>1500</v>
          </cell>
          <cell r="N3508"/>
          <cell r="P3508"/>
          <cell r="Q3508"/>
          <cell r="R3508"/>
          <cell r="S3508"/>
          <cell r="U3508"/>
          <cell r="V3508"/>
          <cell r="W3508"/>
          <cell r="X3508">
            <v>38292</v>
          </cell>
          <cell r="Y3508">
            <v>2250</v>
          </cell>
          <cell r="Z3508">
            <v>38292</v>
          </cell>
          <cell r="AA3508"/>
          <cell r="AB3508"/>
          <cell r="AC3508"/>
        </row>
        <row r="3509">
          <cell r="A3509">
            <v>38294</v>
          </cell>
          <cell r="B3509">
            <v>7200</v>
          </cell>
          <cell r="C3509"/>
          <cell r="D3509"/>
          <cell r="E3509">
            <v>1.65</v>
          </cell>
          <cell r="F3509">
            <v>1.77</v>
          </cell>
          <cell r="G3509">
            <v>1.7</v>
          </cell>
          <cell r="H3509">
            <v>12240</v>
          </cell>
          <cell r="I3509">
            <v>7200</v>
          </cell>
          <cell r="N3509"/>
          <cell r="P3509"/>
          <cell r="Q3509"/>
          <cell r="R3509"/>
          <cell r="S3509"/>
          <cell r="U3509"/>
          <cell r="V3509"/>
          <cell r="W3509"/>
          <cell r="X3509">
            <v>38292</v>
          </cell>
          <cell r="Y3509">
            <v>12240</v>
          </cell>
          <cell r="Z3509">
            <v>38292</v>
          </cell>
          <cell r="AA3509"/>
          <cell r="AB3509"/>
          <cell r="AC3509"/>
        </row>
        <row r="3510">
          <cell r="A3510">
            <v>38295</v>
          </cell>
          <cell r="B3510">
            <v>30000</v>
          </cell>
          <cell r="C3510"/>
          <cell r="D3510"/>
          <cell r="E3510">
            <v>1.7</v>
          </cell>
          <cell r="F3510">
            <v>1.8</v>
          </cell>
          <cell r="G3510">
            <v>1.76</v>
          </cell>
          <cell r="H3510">
            <v>52800</v>
          </cell>
          <cell r="I3510">
            <v>30000</v>
          </cell>
          <cell r="N3510"/>
          <cell r="P3510"/>
          <cell r="Q3510"/>
          <cell r="R3510"/>
          <cell r="S3510"/>
          <cell r="U3510"/>
          <cell r="V3510"/>
          <cell r="W3510"/>
          <cell r="X3510">
            <v>38292</v>
          </cell>
          <cell r="Y3510">
            <v>52800</v>
          </cell>
          <cell r="Z3510">
            <v>38292</v>
          </cell>
          <cell r="AA3510"/>
          <cell r="AB3510"/>
          <cell r="AC3510"/>
        </row>
        <row r="3511">
          <cell r="A3511">
            <v>38296</v>
          </cell>
          <cell r="B3511">
            <v>32100</v>
          </cell>
          <cell r="C3511"/>
          <cell r="D3511"/>
          <cell r="E3511">
            <v>1.69</v>
          </cell>
          <cell r="F3511">
            <v>1.85</v>
          </cell>
          <cell r="G3511">
            <v>1.77</v>
          </cell>
          <cell r="H3511">
            <v>56817</v>
          </cell>
          <cell r="I3511">
            <v>32100</v>
          </cell>
          <cell r="N3511"/>
          <cell r="P3511"/>
          <cell r="Q3511"/>
          <cell r="R3511"/>
          <cell r="S3511"/>
          <cell r="U3511"/>
          <cell r="V3511"/>
          <cell r="W3511"/>
          <cell r="X3511">
            <v>38292</v>
          </cell>
          <cell r="Y3511">
            <v>56817</v>
          </cell>
          <cell r="Z3511">
            <v>38292</v>
          </cell>
          <cell r="AA3511"/>
          <cell r="AB3511"/>
          <cell r="AC3511"/>
        </row>
        <row r="3512">
          <cell r="A3512">
            <v>38297</v>
          </cell>
          <cell r="B3512">
            <v>32100</v>
          </cell>
          <cell r="C3512"/>
          <cell r="D3512"/>
          <cell r="E3512">
            <v>1.69</v>
          </cell>
          <cell r="F3512">
            <v>1.85</v>
          </cell>
          <cell r="G3512">
            <v>1.77</v>
          </cell>
          <cell r="H3512">
            <v>56817</v>
          </cell>
          <cell r="I3512">
            <v>32100</v>
          </cell>
          <cell r="N3512"/>
          <cell r="P3512"/>
          <cell r="Q3512"/>
          <cell r="R3512"/>
          <cell r="S3512"/>
          <cell r="U3512"/>
          <cell r="V3512"/>
          <cell r="W3512"/>
          <cell r="X3512">
            <v>38292</v>
          </cell>
          <cell r="Y3512">
            <v>56817</v>
          </cell>
          <cell r="Z3512">
            <v>38292</v>
          </cell>
          <cell r="AA3512"/>
          <cell r="AB3512"/>
          <cell r="AC3512"/>
        </row>
        <row r="3513">
          <cell r="A3513">
            <v>38298</v>
          </cell>
          <cell r="B3513">
            <v>32100</v>
          </cell>
          <cell r="C3513"/>
          <cell r="D3513"/>
          <cell r="E3513">
            <v>1.69</v>
          </cell>
          <cell r="F3513">
            <v>1.85</v>
          </cell>
          <cell r="G3513">
            <v>1.77</v>
          </cell>
          <cell r="H3513">
            <v>56817</v>
          </cell>
          <cell r="I3513">
            <v>32100</v>
          </cell>
          <cell r="N3513"/>
          <cell r="P3513"/>
          <cell r="Q3513"/>
          <cell r="R3513"/>
          <cell r="S3513"/>
          <cell r="U3513"/>
          <cell r="V3513"/>
          <cell r="W3513"/>
          <cell r="X3513">
            <v>38292</v>
          </cell>
          <cell r="Y3513">
            <v>56817</v>
          </cell>
          <cell r="Z3513">
            <v>38292</v>
          </cell>
          <cell r="AA3513"/>
          <cell r="AB3513"/>
          <cell r="AC3513"/>
        </row>
        <row r="3514">
          <cell r="A3514">
            <v>38299</v>
          </cell>
          <cell r="B3514">
            <v>27000</v>
          </cell>
          <cell r="C3514"/>
          <cell r="D3514"/>
          <cell r="E3514">
            <v>1.77</v>
          </cell>
          <cell r="F3514">
            <v>1.88</v>
          </cell>
          <cell r="G3514">
            <v>1.84</v>
          </cell>
          <cell r="H3514">
            <v>49680</v>
          </cell>
          <cell r="I3514">
            <v>27000</v>
          </cell>
          <cell r="N3514"/>
          <cell r="P3514"/>
          <cell r="Q3514"/>
          <cell r="R3514"/>
          <cell r="S3514"/>
          <cell r="U3514"/>
          <cell r="V3514"/>
          <cell r="W3514"/>
          <cell r="X3514">
            <v>38292</v>
          </cell>
          <cell r="Y3514">
            <v>49680</v>
          </cell>
          <cell r="Z3514">
            <v>38292</v>
          </cell>
          <cell r="AA3514"/>
          <cell r="AB3514"/>
          <cell r="AC3514"/>
        </row>
        <row r="3515">
          <cell r="A3515">
            <v>38300</v>
          </cell>
          <cell r="B3515">
            <v>47800</v>
          </cell>
          <cell r="C3515"/>
          <cell r="D3515"/>
          <cell r="E3515">
            <v>1.6</v>
          </cell>
          <cell r="F3515">
            <v>1.87</v>
          </cell>
          <cell r="G3515">
            <v>1.78</v>
          </cell>
          <cell r="H3515">
            <v>85084</v>
          </cell>
          <cell r="I3515">
            <v>47800</v>
          </cell>
          <cell r="N3515"/>
          <cell r="P3515"/>
          <cell r="Q3515"/>
          <cell r="R3515"/>
          <cell r="S3515"/>
          <cell r="U3515"/>
          <cell r="V3515"/>
          <cell r="W3515"/>
          <cell r="X3515">
            <v>38292</v>
          </cell>
          <cell r="Y3515">
            <v>85084</v>
          </cell>
          <cell r="Z3515">
            <v>38292</v>
          </cell>
          <cell r="AA3515"/>
          <cell r="AB3515"/>
          <cell r="AC3515"/>
        </row>
        <row r="3516">
          <cell r="A3516">
            <v>38301</v>
          </cell>
          <cell r="B3516">
            <v>37700</v>
          </cell>
          <cell r="C3516"/>
          <cell r="D3516"/>
          <cell r="E3516">
            <v>1.67</v>
          </cell>
          <cell r="F3516">
            <v>1.92</v>
          </cell>
          <cell r="G3516">
            <v>1.82</v>
          </cell>
          <cell r="H3516">
            <v>68614</v>
          </cell>
          <cell r="I3516">
            <v>37700</v>
          </cell>
          <cell r="N3516"/>
          <cell r="P3516"/>
          <cell r="Q3516"/>
          <cell r="R3516"/>
          <cell r="S3516"/>
          <cell r="U3516"/>
          <cell r="V3516"/>
          <cell r="W3516"/>
          <cell r="X3516">
            <v>38292</v>
          </cell>
          <cell r="Y3516">
            <v>68614</v>
          </cell>
          <cell r="Z3516">
            <v>38292</v>
          </cell>
          <cell r="AA3516"/>
          <cell r="AB3516"/>
          <cell r="AC3516"/>
        </row>
        <row r="3517">
          <cell r="A3517">
            <v>38302</v>
          </cell>
          <cell r="B3517">
            <v>38900</v>
          </cell>
          <cell r="C3517"/>
          <cell r="D3517"/>
          <cell r="E3517">
            <v>1.8</v>
          </cell>
          <cell r="F3517">
            <v>1.92</v>
          </cell>
          <cell r="G3517">
            <v>1.85</v>
          </cell>
          <cell r="H3517">
            <v>71965</v>
          </cell>
          <cell r="I3517">
            <v>38900</v>
          </cell>
          <cell r="N3517"/>
          <cell r="P3517"/>
          <cell r="Q3517"/>
          <cell r="R3517"/>
          <cell r="S3517"/>
          <cell r="U3517"/>
          <cell r="V3517"/>
          <cell r="W3517"/>
          <cell r="X3517">
            <v>38292</v>
          </cell>
          <cell r="Y3517">
            <v>71965</v>
          </cell>
          <cell r="Z3517">
            <v>38292</v>
          </cell>
          <cell r="AA3517"/>
          <cell r="AB3517"/>
          <cell r="AC3517"/>
        </row>
        <row r="3518">
          <cell r="A3518">
            <v>38303</v>
          </cell>
          <cell r="B3518">
            <v>41000</v>
          </cell>
          <cell r="C3518"/>
          <cell r="D3518"/>
          <cell r="E3518">
            <v>1.89</v>
          </cell>
          <cell r="F3518">
            <v>2.0099999999999998</v>
          </cell>
          <cell r="G3518">
            <v>1.92</v>
          </cell>
          <cell r="H3518">
            <v>78720</v>
          </cell>
          <cell r="I3518">
            <v>41000</v>
          </cell>
          <cell r="N3518"/>
          <cell r="P3518"/>
          <cell r="Q3518"/>
          <cell r="R3518"/>
          <cell r="S3518"/>
          <cell r="U3518"/>
          <cell r="V3518"/>
          <cell r="W3518"/>
          <cell r="X3518">
            <v>38292</v>
          </cell>
          <cell r="Y3518">
            <v>78720</v>
          </cell>
          <cell r="Z3518">
            <v>38292</v>
          </cell>
          <cell r="AA3518"/>
          <cell r="AB3518"/>
          <cell r="AC3518"/>
        </row>
        <row r="3519">
          <cell r="A3519">
            <v>38304</v>
          </cell>
          <cell r="B3519">
            <v>41000</v>
          </cell>
          <cell r="C3519"/>
          <cell r="D3519"/>
          <cell r="E3519">
            <v>1.89</v>
          </cell>
          <cell r="F3519">
            <v>2.0099999999999998</v>
          </cell>
          <cell r="G3519">
            <v>1.92</v>
          </cell>
          <cell r="H3519">
            <v>78720</v>
          </cell>
          <cell r="I3519">
            <v>41000</v>
          </cell>
          <cell r="N3519"/>
          <cell r="P3519"/>
          <cell r="Q3519"/>
          <cell r="R3519"/>
          <cell r="S3519"/>
          <cell r="U3519"/>
          <cell r="V3519"/>
          <cell r="W3519"/>
          <cell r="X3519">
            <v>38292</v>
          </cell>
          <cell r="Y3519">
            <v>78720</v>
          </cell>
          <cell r="Z3519">
            <v>38292</v>
          </cell>
          <cell r="AA3519"/>
          <cell r="AB3519"/>
          <cell r="AC3519"/>
        </row>
        <row r="3520">
          <cell r="A3520">
            <v>38305</v>
          </cell>
          <cell r="B3520">
            <v>41000</v>
          </cell>
          <cell r="C3520"/>
          <cell r="D3520"/>
          <cell r="E3520">
            <v>1.89</v>
          </cell>
          <cell r="F3520">
            <v>2.0099999999999998</v>
          </cell>
          <cell r="G3520">
            <v>1.92</v>
          </cell>
          <cell r="H3520">
            <v>78720</v>
          </cell>
          <cell r="I3520">
            <v>41000</v>
          </cell>
          <cell r="N3520"/>
          <cell r="P3520"/>
          <cell r="Q3520"/>
          <cell r="R3520"/>
          <cell r="S3520"/>
          <cell r="U3520"/>
          <cell r="V3520"/>
          <cell r="W3520"/>
          <cell r="X3520">
            <v>38292</v>
          </cell>
          <cell r="Y3520">
            <v>78720</v>
          </cell>
          <cell r="Z3520">
            <v>38292</v>
          </cell>
          <cell r="AA3520"/>
          <cell r="AB3520"/>
          <cell r="AC3520"/>
        </row>
        <row r="3521">
          <cell r="A3521">
            <v>38306</v>
          </cell>
          <cell r="B3521">
            <v>31400</v>
          </cell>
          <cell r="C3521"/>
          <cell r="D3521"/>
          <cell r="E3521">
            <v>1.9</v>
          </cell>
          <cell r="F3521">
            <v>2.08</v>
          </cell>
          <cell r="G3521">
            <v>1.99</v>
          </cell>
          <cell r="H3521">
            <v>62486</v>
          </cell>
          <cell r="I3521">
            <v>31400</v>
          </cell>
          <cell r="N3521"/>
          <cell r="P3521"/>
          <cell r="Q3521"/>
          <cell r="R3521"/>
          <cell r="S3521"/>
          <cell r="U3521"/>
          <cell r="V3521"/>
          <cell r="W3521"/>
          <cell r="X3521">
            <v>38292</v>
          </cell>
          <cell r="Y3521">
            <v>62486</v>
          </cell>
          <cell r="Z3521">
            <v>38292</v>
          </cell>
          <cell r="AA3521"/>
          <cell r="AB3521"/>
          <cell r="AC3521"/>
        </row>
        <row r="3522">
          <cell r="A3522">
            <v>38307</v>
          </cell>
          <cell r="B3522">
            <v>23000</v>
          </cell>
          <cell r="C3522"/>
          <cell r="D3522"/>
          <cell r="E3522">
            <v>1.89</v>
          </cell>
          <cell r="F3522">
            <v>2.0099999999999998</v>
          </cell>
          <cell r="G3522">
            <v>1.91</v>
          </cell>
          <cell r="H3522">
            <v>43930</v>
          </cell>
          <cell r="I3522">
            <v>23000</v>
          </cell>
          <cell r="N3522"/>
          <cell r="P3522"/>
          <cell r="Q3522"/>
          <cell r="R3522"/>
          <cell r="S3522"/>
          <cell r="U3522"/>
          <cell r="V3522"/>
          <cell r="W3522"/>
          <cell r="X3522">
            <v>38292</v>
          </cell>
          <cell r="Y3522">
            <v>43930</v>
          </cell>
          <cell r="Z3522">
            <v>38292</v>
          </cell>
          <cell r="AA3522"/>
          <cell r="AB3522"/>
          <cell r="AC3522"/>
        </row>
        <row r="3523">
          <cell r="A3523">
            <v>38308</v>
          </cell>
          <cell r="B3523">
            <v>29000</v>
          </cell>
          <cell r="C3523"/>
          <cell r="D3523"/>
          <cell r="E3523">
            <v>1.89</v>
          </cell>
          <cell r="F3523">
            <v>2.0499999999999998</v>
          </cell>
          <cell r="G3523">
            <v>1.91</v>
          </cell>
          <cell r="H3523">
            <v>55390</v>
          </cell>
          <cell r="I3523">
            <v>29000</v>
          </cell>
          <cell r="N3523"/>
          <cell r="P3523"/>
          <cell r="Q3523"/>
          <cell r="R3523"/>
          <cell r="S3523"/>
          <cell r="U3523"/>
          <cell r="V3523"/>
          <cell r="W3523"/>
          <cell r="X3523">
            <v>38292</v>
          </cell>
          <cell r="Y3523">
            <v>55390</v>
          </cell>
          <cell r="Z3523">
            <v>38292</v>
          </cell>
          <cell r="AA3523"/>
          <cell r="AB3523"/>
          <cell r="AC3523"/>
        </row>
        <row r="3524">
          <cell r="A3524">
            <v>38309</v>
          </cell>
          <cell r="B3524">
            <v>23500</v>
          </cell>
          <cell r="C3524"/>
          <cell r="D3524"/>
          <cell r="E3524">
            <v>2</v>
          </cell>
          <cell r="F3524">
            <v>2.0499999999999998</v>
          </cell>
          <cell r="G3524">
            <v>2.0099999999999998</v>
          </cell>
          <cell r="H3524">
            <v>47234.999999999993</v>
          </cell>
          <cell r="I3524">
            <v>23500</v>
          </cell>
          <cell r="N3524"/>
          <cell r="P3524"/>
          <cell r="Q3524"/>
          <cell r="R3524"/>
          <cell r="S3524"/>
          <cell r="U3524"/>
          <cell r="V3524"/>
          <cell r="W3524"/>
          <cell r="X3524">
            <v>38292</v>
          </cell>
          <cell r="Y3524">
            <v>47234.999999999993</v>
          </cell>
          <cell r="Z3524">
            <v>38292</v>
          </cell>
          <cell r="AA3524"/>
          <cell r="AB3524"/>
          <cell r="AC3524"/>
        </row>
        <row r="3525">
          <cell r="A3525">
            <v>38310</v>
          </cell>
          <cell r="B3525">
            <v>12500</v>
          </cell>
          <cell r="C3525"/>
          <cell r="D3525"/>
          <cell r="E3525">
            <v>1.91</v>
          </cell>
          <cell r="F3525">
            <v>2</v>
          </cell>
          <cell r="G3525">
            <v>1.97</v>
          </cell>
          <cell r="H3525">
            <v>24625</v>
          </cell>
          <cell r="I3525">
            <v>12500</v>
          </cell>
          <cell r="N3525"/>
          <cell r="P3525"/>
          <cell r="Q3525"/>
          <cell r="R3525"/>
          <cell r="S3525"/>
          <cell r="U3525"/>
          <cell r="V3525"/>
          <cell r="W3525"/>
          <cell r="X3525">
            <v>38292</v>
          </cell>
          <cell r="Y3525">
            <v>24625</v>
          </cell>
          <cell r="Z3525">
            <v>38292</v>
          </cell>
          <cell r="AA3525"/>
          <cell r="AB3525"/>
          <cell r="AC3525"/>
        </row>
        <row r="3526">
          <cell r="A3526">
            <v>38311</v>
          </cell>
          <cell r="B3526">
            <v>12500</v>
          </cell>
          <cell r="C3526"/>
          <cell r="D3526"/>
          <cell r="E3526">
            <v>1.91</v>
          </cell>
          <cell r="F3526">
            <v>2</v>
          </cell>
          <cell r="G3526">
            <v>1.97</v>
          </cell>
          <cell r="H3526">
            <v>24625</v>
          </cell>
          <cell r="I3526">
            <v>12500</v>
          </cell>
          <cell r="N3526"/>
          <cell r="P3526"/>
          <cell r="Q3526"/>
          <cell r="R3526"/>
          <cell r="S3526"/>
          <cell r="U3526"/>
          <cell r="V3526"/>
          <cell r="W3526"/>
          <cell r="X3526">
            <v>38292</v>
          </cell>
          <cell r="Y3526">
            <v>24625</v>
          </cell>
          <cell r="Z3526">
            <v>38292</v>
          </cell>
          <cell r="AA3526"/>
          <cell r="AB3526"/>
          <cell r="AC3526"/>
        </row>
        <row r="3527">
          <cell r="A3527">
            <v>38312</v>
          </cell>
          <cell r="B3527">
            <v>12500</v>
          </cell>
          <cell r="C3527"/>
          <cell r="D3527"/>
          <cell r="E3527">
            <v>1.91</v>
          </cell>
          <cell r="F3527">
            <v>2</v>
          </cell>
          <cell r="G3527">
            <v>1.97</v>
          </cell>
          <cell r="H3527">
            <v>24625</v>
          </cell>
          <cell r="I3527">
            <v>12500</v>
          </cell>
          <cell r="N3527"/>
          <cell r="P3527"/>
          <cell r="Q3527"/>
          <cell r="R3527"/>
          <cell r="S3527"/>
          <cell r="U3527"/>
          <cell r="V3527"/>
          <cell r="W3527"/>
          <cell r="X3527">
            <v>38292</v>
          </cell>
          <cell r="Y3527">
            <v>24625</v>
          </cell>
          <cell r="Z3527">
            <v>38292</v>
          </cell>
          <cell r="AA3527"/>
          <cell r="AB3527"/>
          <cell r="AC3527"/>
        </row>
        <row r="3528">
          <cell r="A3528">
            <v>38313</v>
          </cell>
          <cell r="B3528">
            <v>22000</v>
          </cell>
          <cell r="C3528"/>
          <cell r="D3528"/>
          <cell r="E3528">
            <v>1.9</v>
          </cell>
          <cell r="F3528">
            <v>2.02</v>
          </cell>
          <cell r="G3528">
            <v>1.95</v>
          </cell>
          <cell r="H3528">
            <v>42900</v>
          </cell>
          <cell r="I3528">
            <v>22000</v>
          </cell>
          <cell r="N3528"/>
          <cell r="P3528"/>
          <cell r="Q3528"/>
          <cell r="R3528"/>
          <cell r="S3528"/>
          <cell r="U3528"/>
          <cell r="V3528"/>
          <cell r="W3528"/>
          <cell r="X3528">
            <v>38292</v>
          </cell>
          <cell r="Y3528">
            <v>42900</v>
          </cell>
          <cell r="Z3528">
            <v>38292</v>
          </cell>
          <cell r="AA3528"/>
          <cell r="AB3528"/>
          <cell r="AC3528"/>
        </row>
        <row r="3529">
          <cell r="A3529">
            <v>38314</v>
          </cell>
          <cell r="B3529">
            <v>13000</v>
          </cell>
          <cell r="C3529"/>
          <cell r="D3529"/>
          <cell r="E3529">
            <v>2</v>
          </cell>
          <cell r="F3529">
            <v>2.0099999999999998</v>
          </cell>
          <cell r="G3529">
            <v>2</v>
          </cell>
          <cell r="H3529">
            <v>26000</v>
          </cell>
          <cell r="I3529">
            <v>13000</v>
          </cell>
          <cell r="N3529"/>
          <cell r="P3529"/>
          <cell r="Q3529"/>
          <cell r="R3529"/>
          <cell r="S3529"/>
          <cell r="U3529"/>
          <cell r="V3529"/>
          <cell r="W3529"/>
          <cell r="X3529">
            <v>38292</v>
          </cell>
          <cell r="Y3529">
            <v>26000</v>
          </cell>
          <cell r="Z3529">
            <v>38292</v>
          </cell>
          <cell r="AA3529"/>
          <cell r="AB3529"/>
          <cell r="AC3529"/>
        </row>
        <row r="3530">
          <cell r="A3530">
            <v>38315</v>
          </cell>
          <cell r="B3530">
            <v>4500</v>
          </cell>
          <cell r="C3530"/>
          <cell r="D3530"/>
          <cell r="E3530">
            <v>2.02</v>
          </cell>
          <cell r="F3530">
            <v>2.02</v>
          </cell>
          <cell r="G3530">
            <v>2.02</v>
          </cell>
          <cell r="H3530">
            <v>9090</v>
          </cell>
          <cell r="I3530">
            <v>4500</v>
          </cell>
          <cell r="N3530"/>
          <cell r="P3530"/>
          <cell r="Q3530"/>
          <cell r="R3530"/>
          <cell r="S3530"/>
          <cell r="U3530"/>
          <cell r="V3530"/>
          <cell r="W3530"/>
          <cell r="X3530">
            <v>38292</v>
          </cell>
          <cell r="Y3530">
            <v>9090</v>
          </cell>
          <cell r="Z3530">
            <v>38292</v>
          </cell>
          <cell r="AA3530"/>
          <cell r="AB3530"/>
          <cell r="AC3530"/>
        </row>
        <row r="3531">
          <cell r="A3531">
            <v>38316</v>
          </cell>
          <cell r="B3531">
            <v>4500</v>
          </cell>
          <cell r="C3531"/>
          <cell r="D3531"/>
          <cell r="E3531">
            <v>2.02</v>
          </cell>
          <cell r="F3531">
            <v>2.02</v>
          </cell>
          <cell r="G3531">
            <v>2.02</v>
          </cell>
          <cell r="H3531">
            <v>9090</v>
          </cell>
          <cell r="I3531">
            <v>4500</v>
          </cell>
          <cell r="N3531"/>
          <cell r="P3531"/>
          <cell r="Q3531"/>
          <cell r="R3531"/>
          <cell r="S3531"/>
          <cell r="U3531"/>
          <cell r="V3531"/>
          <cell r="W3531"/>
          <cell r="X3531">
            <v>38292</v>
          </cell>
          <cell r="Y3531">
            <v>9090</v>
          </cell>
          <cell r="Z3531">
            <v>38292</v>
          </cell>
          <cell r="AA3531"/>
          <cell r="AB3531"/>
          <cell r="AC3531"/>
        </row>
        <row r="3532">
          <cell r="A3532">
            <v>38317</v>
          </cell>
          <cell r="B3532">
            <v>6200</v>
          </cell>
          <cell r="C3532"/>
          <cell r="D3532"/>
          <cell r="E3532">
            <v>2.0299999999999998</v>
          </cell>
          <cell r="F3532">
            <v>2.0299999999999998</v>
          </cell>
          <cell r="G3532">
            <v>2.0299999999999998</v>
          </cell>
          <cell r="H3532">
            <v>12585.999999999998</v>
          </cell>
          <cell r="I3532">
            <v>6200</v>
          </cell>
          <cell r="N3532"/>
          <cell r="P3532"/>
          <cell r="Q3532"/>
          <cell r="R3532"/>
          <cell r="S3532"/>
          <cell r="U3532"/>
          <cell r="V3532"/>
          <cell r="W3532"/>
          <cell r="X3532">
            <v>38292</v>
          </cell>
          <cell r="Y3532">
            <v>12585.999999999998</v>
          </cell>
          <cell r="Z3532">
            <v>38292</v>
          </cell>
          <cell r="AA3532"/>
          <cell r="AB3532"/>
          <cell r="AC3532"/>
        </row>
        <row r="3533">
          <cell r="A3533">
            <v>38318</v>
          </cell>
          <cell r="B3533">
            <v>6200</v>
          </cell>
          <cell r="C3533"/>
          <cell r="D3533"/>
          <cell r="E3533">
            <v>2.0299999999999998</v>
          </cell>
          <cell r="F3533">
            <v>2.0299999999999998</v>
          </cell>
          <cell r="G3533">
            <v>2.0299999999999998</v>
          </cell>
          <cell r="H3533">
            <v>12585.999999999998</v>
          </cell>
          <cell r="I3533">
            <v>6200</v>
          </cell>
          <cell r="N3533"/>
          <cell r="P3533"/>
          <cell r="Q3533"/>
          <cell r="R3533"/>
          <cell r="S3533"/>
          <cell r="U3533"/>
          <cell r="V3533"/>
          <cell r="W3533"/>
          <cell r="X3533">
            <v>38292</v>
          </cell>
          <cell r="Y3533">
            <v>12585.999999999998</v>
          </cell>
          <cell r="Z3533">
            <v>38292</v>
          </cell>
          <cell r="AA3533"/>
          <cell r="AB3533"/>
          <cell r="AC3533"/>
        </row>
        <row r="3534">
          <cell r="A3534">
            <v>38319</v>
          </cell>
          <cell r="B3534">
            <v>6200</v>
          </cell>
          <cell r="C3534"/>
          <cell r="D3534"/>
          <cell r="E3534">
            <v>2.0299999999999998</v>
          </cell>
          <cell r="F3534">
            <v>2.0299999999999998</v>
          </cell>
          <cell r="G3534">
            <v>2.0299999999999998</v>
          </cell>
          <cell r="H3534">
            <v>12585.999999999998</v>
          </cell>
          <cell r="I3534">
            <v>6200</v>
          </cell>
          <cell r="N3534"/>
          <cell r="P3534"/>
          <cell r="Q3534"/>
          <cell r="R3534"/>
          <cell r="S3534"/>
          <cell r="U3534"/>
          <cell r="V3534"/>
          <cell r="W3534"/>
          <cell r="X3534">
            <v>38292</v>
          </cell>
          <cell r="Y3534">
            <v>12585.999999999998</v>
          </cell>
          <cell r="Z3534">
            <v>38292</v>
          </cell>
          <cell r="AA3534"/>
          <cell r="AB3534"/>
          <cell r="AC3534"/>
        </row>
        <row r="3535">
          <cell r="A3535">
            <v>38320</v>
          </cell>
          <cell r="B3535">
            <v>9600</v>
          </cell>
          <cell r="C3535"/>
          <cell r="D3535"/>
          <cell r="E3535">
            <v>2.0499999999999998</v>
          </cell>
          <cell r="F3535">
            <v>2.06</v>
          </cell>
          <cell r="G3535">
            <v>2.06</v>
          </cell>
          <cell r="H3535">
            <v>19776</v>
          </cell>
          <cell r="I3535">
            <v>9600</v>
          </cell>
          <cell r="N3535"/>
          <cell r="P3535"/>
          <cell r="Q3535"/>
          <cell r="R3535"/>
          <cell r="S3535"/>
          <cell r="U3535"/>
          <cell r="V3535"/>
          <cell r="W3535"/>
          <cell r="X3535">
            <v>38292</v>
          </cell>
          <cell r="Y3535">
            <v>19776</v>
          </cell>
          <cell r="Z3535">
            <v>38292</v>
          </cell>
          <cell r="AA3535"/>
          <cell r="AB3535"/>
          <cell r="AC3535"/>
        </row>
        <row r="3536">
          <cell r="A3536">
            <v>38321</v>
          </cell>
          <cell r="B3536">
            <v>6700</v>
          </cell>
          <cell r="C3536"/>
          <cell r="D3536"/>
          <cell r="E3536">
            <v>2.09</v>
          </cell>
          <cell r="F3536">
            <v>2.09</v>
          </cell>
          <cell r="G3536">
            <v>2.09</v>
          </cell>
          <cell r="H3536">
            <v>14002.999999999998</v>
          </cell>
          <cell r="I3536">
            <v>6700</v>
          </cell>
          <cell r="J3536">
            <v>1203665</v>
          </cell>
          <cell r="K3536">
            <v>639900</v>
          </cell>
          <cell r="L3536">
            <v>1.881020471948742</v>
          </cell>
          <cell r="M3536"/>
          <cell r="N3536"/>
          <cell r="O3536"/>
          <cell r="P3536"/>
          <cell r="Q3536"/>
          <cell r="R3536"/>
          <cell r="S3536"/>
          <cell r="T3536"/>
          <cell r="U3536"/>
          <cell r="V3536"/>
          <cell r="W3536"/>
          <cell r="X3536">
            <v>38292</v>
          </cell>
          <cell r="Y3536">
            <v>14002.999999999998</v>
          </cell>
          <cell r="Z3536">
            <v>38292</v>
          </cell>
          <cell r="AA3536"/>
          <cell r="AB3536"/>
          <cell r="AC3536"/>
        </row>
        <row r="3537">
          <cell r="A3537">
            <v>38322</v>
          </cell>
          <cell r="B3537">
            <v>9000</v>
          </cell>
          <cell r="C3537"/>
          <cell r="D3537"/>
          <cell r="E3537">
            <v>2.0499999999999998</v>
          </cell>
          <cell r="F3537">
            <v>2.1</v>
          </cell>
          <cell r="G3537">
            <v>2.0699999999999998</v>
          </cell>
          <cell r="H3537">
            <v>18630</v>
          </cell>
          <cell r="I3537">
            <v>9000</v>
          </cell>
          <cell r="N3537"/>
          <cell r="P3537"/>
          <cell r="Q3537"/>
          <cell r="R3537"/>
          <cell r="S3537"/>
          <cell r="U3537"/>
          <cell r="V3537"/>
          <cell r="W3537"/>
          <cell r="X3537">
            <v>38322</v>
          </cell>
          <cell r="Y3537">
            <v>18630</v>
          </cell>
          <cell r="Z3537">
            <v>38322</v>
          </cell>
          <cell r="AA3537"/>
          <cell r="AB3537"/>
          <cell r="AC3537"/>
        </row>
        <row r="3538">
          <cell r="A3538">
            <v>38323</v>
          </cell>
          <cell r="B3538">
            <v>3300</v>
          </cell>
          <cell r="C3538"/>
          <cell r="D3538"/>
          <cell r="E3538">
            <v>2.02</v>
          </cell>
          <cell r="F3538">
            <v>2.1</v>
          </cell>
          <cell r="G3538">
            <v>2.0299999999999998</v>
          </cell>
          <cell r="H3538">
            <v>6698.9999999999991</v>
          </cell>
          <cell r="I3538">
            <v>3300</v>
          </cell>
          <cell r="N3538"/>
          <cell r="P3538"/>
          <cell r="Q3538"/>
          <cell r="R3538"/>
          <cell r="S3538"/>
          <cell r="U3538"/>
          <cell r="V3538"/>
          <cell r="W3538"/>
          <cell r="X3538">
            <v>38322</v>
          </cell>
          <cell r="Y3538">
            <v>6698.9999999999991</v>
          </cell>
          <cell r="Z3538">
            <v>38322</v>
          </cell>
          <cell r="AA3538"/>
          <cell r="AB3538"/>
          <cell r="AC3538"/>
        </row>
        <row r="3539">
          <cell r="A3539">
            <v>38324</v>
          </cell>
          <cell r="B3539">
            <v>20850</v>
          </cell>
          <cell r="C3539"/>
          <cell r="D3539"/>
          <cell r="E3539">
            <v>1.88</v>
          </cell>
          <cell r="F3539">
            <v>2.1</v>
          </cell>
          <cell r="G3539">
            <v>1.93</v>
          </cell>
          <cell r="H3539">
            <v>40240.5</v>
          </cell>
          <cell r="I3539">
            <v>20850</v>
          </cell>
          <cell r="N3539"/>
          <cell r="P3539"/>
          <cell r="Q3539"/>
          <cell r="R3539"/>
          <cell r="S3539"/>
          <cell r="U3539"/>
          <cell r="V3539"/>
          <cell r="W3539"/>
          <cell r="X3539">
            <v>38322</v>
          </cell>
          <cell r="Y3539">
            <v>40240.5</v>
          </cell>
          <cell r="Z3539">
            <v>38322</v>
          </cell>
          <cell r="AA3539"/>
          <cell r="AB3539"/>
          <cell r="AC3539"/>
        </row>
        <row r="3540">
          <cell r="A3540">
            <v>38325</v>
          </cell>
          <cell r="B3540">
            <v>20850</v>
          </cell>
          <cell r="C3540"/>
          <cell r="D3540"/>
          <cell r="E3540">
            <v>1.88</v>
          </cell>
          <cell r="F3540">
            <v>2.1</v>
          </cell>
          <cell r="G3540">
            <v>1.93</v>
          </cell>
          <cell r="H3540">
            <v>40240.5</v>
          </cell>
          <cell r="I3540">
            <v>20850</v>
          </cell>
          <cell r="N3540"/>
          <cell r="P3540"/>
          <cell r="Q3540"/>
          <cell r="R3540"/>
          <cell r="S3540"/>
          <cell r="U3540"/>
          <cell r="V3540"/>
          <cell r="W3540"/>
          <cell r="X3540">
            <v>38322</v>
          </cell>
          <cell r="Y3540">
            <v>40240.5</v>
          </cell>
          <cell r="Z3540">
            <v>38322</v>
          </cell>
          <cell r="AA3540"/>
          <cell r="AB3540"/>
          <cell r="AC3540"/>
        </row>
        <row r="3541">
          <cell r="A3541">
            <v>38326</v>
          </cell>
          <cell r="B3541">
            <v>20850</v>
          </cell>
          <cell r="C3541"/>
          <cell r="D3541"/>
          <cell r="E3541">
            <v>1.88</v>
          </cell>
          <cell r="F3541">
            <v>2.1</v>
          </cell>
          <cell r="G3541">
            <v>1.93</v>
          </cell>
          <cell r="H3541">
            <v>40240.5</v>
          </cell>
          <cell r="I3541">
            <v>20850</v>
          </cell>
          <cell r="N3541"/>
          <cell r="P3541"/>
          <cell r="Q3541"/>
          <cell r="R3541"/>
          <cell r="S3541"/>
          <cell r="U3541"/>
          <cell r="V3541"/>
          <cell r="W3541"/>
          <cell r="X3541">
            <v>38322</v>
          </cell>
          <cell r="Y3541">
            <v>40240.5</v>
          </cell>
          <cell r="Z3541">
            <v>38322</v>
          </cell>
          <cell r="AA3541"/>
          <cell r="AB3541"/>
          <cell r="AC3541"/>
        </row>
        <row r="3542">
          <cell r="A3542">
            <v>38327</v>
          </cell>
          <cell r="B3542">
            <v>7000</v>
          </cell>
          <cell r="C3542"/>
          <cell r="D3542"/>
          <cell r="E3542">
            <v>2.02</v>
          </cell>
          <cell r="F3542">
            <v>2.25</v>
          </cell>
          <cell r="G3542">
            <v>2.1800000000000002</v>
          </cell>
          <cell r="H3542">
            <v>15260.000000000002</v>
          </cell>
          <cell r="I3542">
            <v>7000</v>
          </cell>
          <cell r="N3542"/>
          <cell r="P3542"/>
          <cell r="Q3542"/>
          <cell r="R3542"/>
          <cell r="S3542"/>
          <cell r="U3542"/>
          <cell r="V3542"/>
          <cell r="W3542"/>
          <cell r="X3542">
            <v>38322</v>
          </cell>
          <cell r="Y3542">
            <v>15260.000000000002</v>
          </cell>
          <cell r="Z3542">
            <v>38322</v>
          </cell>
          <cell r="AA3542"/>
          <cell r="AB3542"/>
          <cell r="AC3542"/>
        </row>
        <row r="3543">
          <cell r="A3543">
            <v>38328</v>
          </cell>
          <cell r="B3543">
            <v>17700</v>
          </cell>
          <cell r="C3543"/>
          <cell r="D3543"/>
          <cell r="E3543">
            <v>2.0299999999999998</v>
          </cell>
          <cell r="F3543">
            <v>2.0299999999999998</v>
          </cell>
          <cell r="G3543">
            <v>2.0299999999999998</v>
          </cell>
          <cell r="H3543">
            <v>35931</v>
          </cell>
          <cell r="I3543">
            <v>17700</v>
          </cell>
          <cell r="N3543"/>
          <cell r="P3543"/>
          <cell r="Q3543"/>
          <cell r="R3543"/>
          <cell r="S3543"/>
          <cell r="U3543"/>
          <cell r="V3543"/>
          <cell r="W3543"/>
          <cell r="X3543">
            <v>38322</v>
          </cell>
          <cell r="Y3543">
            <v>35931</v>
          </cell>
          <cell r="Z3543">
            <v>38322</v>
          </cell>
          <cell r="AA3543"/>
          <cell r="AB3543"/>
          <cell r="AC3543"/>
        </row>
        <row r="3544">
          <cell r="A3544">
            <v>38329</v>
          </cell>
          <cell r="B3544">
            <v>17700</v>
          </cell>
          <cell r="C3544"/>
          <cell r="D3544"/>
          <cell r="E3544">
            <v>2.0299999999999998</v>
          </cell>
          <cell r="F3544">
            <v>2.0299999999999998</v>
          </cell>
          <cell r="G3544">
            <v>2.0299999999999998</v>
          </cell>
          <cell r="H3544">
            <v>35931</v>
          </cell>
          <cell r="I3544">
            <v>17700</v>
          </cell>
          <cell r="N3544"/>
          <cell r="P3544"/>
          <cell r="Q3544"/>
          <cell r="R3544"/>
          <cell r="S3544"/>
          <cell r="U3544"/>
          <cell r="V3544"/>
          <cell r="W3544"/>
          <cell r="X3544">
            <v>38322</v>
          </cell>
          <cell r="Y3544">
            <v>35931</v>
          </cell>
          <cell r="Z3544">
            <v>38322</v>
          </cell>
          <cell r="AA3544"/>
          <cell r="AB3544"/>
          <cell r="AC3544"/>
        </row>
        <row r="3545">
          <cell r="A3545">
            <v>38330</v>
          </cell>
          <cell r="B3545">
            <v>2700</v>
          </cell>
          <cell r="C3545"/>
          <cell r="D3545"/>
          <cell r="E3545">
            <v>2.06</v>
          </cell>
          <cell r="F3545">
            <v>2.06</v>
          </cell>
          <cell r="G3545">
            <v>2.06</v>
          </cell>
          <cell r="H3545">
            <v>5562</v>
          </cell>
          <cell r="I3545">
            <v>2700</v>
          </cell>
          <cell r="N3545"/>
          <cell r="P3545"/>
          <cell r="Q3545"/>
          <cell r="R3545"/>
          <cell r="S3545"/>
          <cell r="U3545"/>
          <cell r="V3545"/>
          <cell r="W3545"/>
          <cell r="X3545">
            <v>38322</v>
          </cell>
          <cell r="Y3545">
            <v>5562</v>
          </cell>
          <cell r="Z3545">
            <v>38322</v>
          </cell>
          <cell r="AA3545"/>
          <cell r="AB3545"/>
          <cell r="AC3545"/>
        </row>
        <row r="3546">
          <cell r="A3546">
            <v>38331</v>
          </cell>
          <cell r="B3546">
            <v>6200</v>
          </cell>
          <cell r="C3546"/>
          <cell r="D3546"/>
          <cell r="E3546">
            <v>2.06</v>
          </cell>
          <cell r="F3546">
            <v>2.09</v>
          </cell>
          <cell r="G3546">
            <v>2.08</v>
          </cell>
          <cell r="H3546">
            <v>12896</v>
          </cell>
          <cell r="I3546">
            <v>6200</v>
          </cell>
          <cell r="N3546"/>
          <cell r="P3546"/>
          <cell r="Q3546"/>
          <cell r="R3546"/>
          <cell r="S3546"/>
          <cell r="U3546"/>
          <cell r="V3546"/>
          <cell r="W3546"/>
          <cell r="X3546">
            <v>38322</v>
          </cell>
          <cell r="Y3546">
            <v>12896</v>
          </cell>
          <cell r="Z3546">
            <v>38322</v>
          </cell>
          <cell r="AA3546"/>
          <cell r="AB3546"/>
          <cell r="AC3546"/>
        </row>
        <row r="3547">
          <cell r="A3547">
            <v>38332</v>
          </cell>
          <cell r="B3547">
            <v>6200</v>
          </cell>
          <cell r="C3547"/>
          <cell r="D3547"/>
          <cell r="E3547">
            <v>2.06</v>
          </cell>
          <cell r="F3547">
            <v>2.09</v>
          </cell>
          <cell r="G3547">
            <v>2.08</v>
          </cell>
          <cell r="H3547">
            <v>12896</v>
          </cell>
          <cell r="I3547">
            <v>6200</v>
          </cell>
          <cell r="N3547"/>
          <cell r="P3547"/>
          <cell r="Q3547"/>
          <cell r="R3547"/>
          <cell r="S3547"/>
          <cell r="U3547"/>
          <cell r="V3547"/>
          <cell r="W3547"/>
          <cell r="X3547">
            <v>38322</v>
          </cell>
          <cell r="Y3547">
            <v>12896</v>
          </cell>
          <cell r="Z3547">
            <v>38322</v>
          </cell>
          <cell r="AA3547"/>
          <cell r="AB3547"/>
          <cell r="AC3547"/>
        </row>
        <row r="3548">
          <cell r="A3548">
            <v>38333</v>
          </cell>
          <cell r="B3548">
            <v>6200</v>
          </cell>
          <cell r="C3548"/>
          <cell r="D3548"/>
          <cell r="E3548">
            <v>2.06</v>
          </cell>
          <cell r="F3548">
            <v>2.09</v>
          </cell>
          <cell r="G3548">
            <v>2.08</v>
          </cell>
          <cell r="H3548">
            <v>12896</v>
          </cell>
          <cell r="I3548">
            <v>6200</v>
          </cell>
          <cell r="N3548"/>
          <cell r="P3548"/>
          <cell r="Q3548"/>
          <cell r="R3548"/>
          <cell r="S3548"/>
          <cell r="U3548"/>
          <cell r="V3548"/>
          <cell r="W3548"/>
          <cell r="X3548">
            <v>38322</v>
          </cell>
          <cell r="Y3548">
            <v>12896</v>
          </cell>
          <cell r="Z3548">
            <v>38322</v>
          </cell>
          <cell r="AA3548"/>
          <cell r="AB3548"/>
          <cell r="AC3548"/>
        </row>
        <row r="3549">
          <cell r="A3549">
            <v>38334</v>
          </cell>
          <cell r="B3549">
            <v>7000</v>
          </cell>
          <cell r="C3549"/>
          <cell r="D3549"/>
          <cell r="E3549">
            <v>2.17</v>
          </cell>
          <cell r="F3549">
            <v>2.25</v>
          </cell>
          <cell r="G3549">
            <v>2.23</v>
          </cell>
          <cell r="H3549">
            <v>15610</v>
          </cell>
          <cell r="I3549">
            <v>7000</v>
          </cell>
          <cell r="N3549"/>
          <cell r="P3549"/>
          <cell r="Q3549"/>
          <cell r="R3549"/>
          <cell r="S3549"/>
          <cell r="U3549"/>
          <cell r="V3549"/>
          <cell r="W3549"/>
          <cell r="X3549">
            <v>38322</v>
          </cell>
          <cell r="Y3549">
            <v>15610</v>
          </cell>
          <cell r="Z3549">
            <v>38322</v>
          </cell>
          <cell r="AA3549"/>
          <cell r="AB3549"/>
          <cell r="AC3549"/>
        </row>
        <row r="3550">
          <cell r="A3550">
            <v>38335</v>
          </cell>
          <cell r="B3550">
            <v>27500</v>
          </cell>
          <cell r="C3550"/>
          <cell r="D3550"/>
          <cell r="E3550">
            <v>2.13</v>
          </cell>
          <cell r="F3550">
            <v>2.2599999999999998</v>
          </cell>
          <cell r="G3550">
            <v>2.19</v>
          </cell>
          <cell r="H3550">
            <v>60225</v>
          </cell>
          <cell r="I3550">
            <v>27500</v>
          </cell>
          <cell r="N3550"/>
          <cell r="P3550"/>
          <cell r="Q3550"/>
          <cell r="R3550"/>
          <cell r="S3550"/>
          <cell r="U3550"/>
          <cell r="V3550"/>
          <cell r="W3550"/>
          <cell r="X3550">
            <v>38322</v>
          </cell>
          <cell r="Y3550">
            <v>60225</v>
          </cell>
          <cell r="Z3550">
            <v>38322</v>
          </cell>
          <cell r="AA3550"/>
          <cell r="AB3550"/>
          <cell r="AC3550"/>
        </row>
        <row r="3551">
          <cell r="A3551">
            <v>38336</v>
          </cell>
          <cell r="B3551">
            <v>24000</v>
          </cell>
          <cell r="C3551"/>
          <cell r="D3551"/>
          <cell r="E3551">
            <v>2.2000000000000002</v>
          </cell>
          <cell r="F3551">
            <v>2.33</v>
          </cell>
          <cell r="G3551">
            <v>2.23</v>
          </cell>
          <cell r="H3551">
            <v>53520</v>
          </cell>
          <cell r="I3551">
            <v>24000</v>
          </cell>
          <cell r="N3551"/>
          <cell r="P3551"/>
          <cell r="Q3551"/>
          <cell r="R3551"/>
          <cell r="S3551"/>
          <cell r="U3551"/>
          <cell r="V3551"/>
          <cell r="W3551"/>
          <cell r="X3551">
            <v>38322</v>
          </cell>
          <cell r="Y3551">
            <v>53520</v>
          </cell>
          <cell r="Z3551">
            <v>38322</v>
          </cell>
          <cell r="AA3551"/>
          <cell r="AB3551"/>
          <cell r="AC3551"/>
        </row>
        <row r="3552">
          <cell r="A3552">
            <v>38337</v>
          </cell>
          <cell r="B3552">
            <v>38000</v>
          </cell>
          <cell r="C3552"/>
          <cell r="D3552"/>
          <cell r="E3552">
            <v>2.16</v>
          </cell>
          <cell r="F3552">
            <v>2.35</v>
          </cell>
          <cell r="G3552">
            <v>2.23</v>
          </cell>
          <cell r="H3552">
            <v>84740</v>
          </cell>
          <cell r="I3552">
            <v>38000</v>
          </cell>
          <cell r="N3552"/>
          <cell r="P3552"/>
          <cell r="Q3552"/>
          <cell r="R3552"/>
          <cell r="S3552"/>
          <cell r="U3552"/>
          <cell r="V3552"/>
          <cell r="W3552"/>
          <cell r="X3552">
            <v>38322</v>
          </cell>
          <cell r="Y3552">
            <v>84740</v>
          </cell>
          <cell r="Z3552">
            <v>38322</v>
          </cell>
          <cell r="AA3552"/>
          <cell r="AB3552"/>
          <cell r="AC3552"/>
        </row>
        <row r="3553">
          <cell r="A3553">
            <v>38338</v>
          </cell>
          <cell r="B3553">
            <v>33000</v>
          </cell>
          <cell r="C3553"/>
          <cell r="D3553"/>
          <cell r="E3553">
            <v>2.15</v>
          </cell>
          <cell r="F3553">
            <v>2.35</v>
          </cell>
          <cell r="G3553">
            <v>2.2400000000000002</v>
          </cell>
          <cell r="H3553">
            <v>73920</v>
          </cell>
          <cell r="I3553">
            <v>33000</v>
          </cell>
          <cell r="N3553"/>
          <cell r="P3553"/>
          <cell r="Q3553"/>
          <cell r="R3553"/>
          <cell r="S3553"/>
          <cell r="U3553"/>
          <cell r="V3553"/>
          <cell r="W3553"/>
          <cell r="X3553">
            <v>38322</v>
          </cell>
          <cell r="Y3553">
            <v>73920</v>
          </cell>
          <cell r="Z3553">
            <v>38322</v>
          </cell>
          <cell r="AA3553"/>
          <cell r="AB3553"/>
          <cell r="AC3553"/>
        </row>
        <row r="3554">
          <cell r="A3554">
            <v>38339</v>
          </cell>
          <cell r="B3554">
            <v>33000</v>
          </cell>
          <cell r="C3554"/>
          <cell r="D3554"/>
          <cell r="E3554">
            <v>2.15</v>
          </cell>
          <cell r="F3554">
            <v>2.35</v>
          </cell>
          <cell r="G3554">
            <v>2.2400000000000002</v>
          </cell>
          <cell r="H3554">
            <v>73920</v>
          </cell>
          <cell r="I3554">
            <v>33000</v>
          </cell>
          <cell r="N3554"/>
          <cell r="P3554"/>
          <cell r="Q3554"/>
          <cell r="R3554"/>
          <cell r="S3554"/>
          <cell r="U3554"/>
          <cell r="V3554"/>
          <cell r="W3554"/>
          <cell r="X3554">
            <v>38322</v>
          </cell>
          <cell r="Y3554">
            <v>73920</v>
          </cell>
          <cell r="Z3554">
            <v>38322</v>
          </cell>
          <cell r="AA3554"/>
          <cell r="AB3554"/>
          <cell r="AC3554"/>
        </row>
        <row r="3555">
          <cell r="A3555">
            <v>38340</v>
          </cell>
          <cell r="B3555">
            <v>33000</v>
          </cell>
          <cell r="C3555"/>
          <cell r="D3555"/>
          <cell r="E3555">
            <v>2.15</v>
          </cell>
          <cell r="F3555">
            <v>2.35</v>
          </cell>
          <cell r="G3555">
            <v>2.2400000000000002</v>
          </cell>
          <cell r="H3555">
            <v>73920</v>
          </cell>
          <cell r="I3555">
            <v>33000</v>
          </cell>
          <cell r="N3555"/>
          <cell r="P3555"/>
          <cell r="Q3555"/>
          <cell r="R3555"/>
          <cell r="S3555"/>
          <cell r="U3555"/>
          <cell r="V3555"/>
          <cell r="W3555"/>
          <cell r="X3555">
            <v>38322</v>
          </cell>
          <cell r="Y3555">
            <v>73920</v>
          </cell>
          <cell r="Z3555">
            <v>38322</v>
          </cell>
          <cell r="AA3555"/>
          <cell r="AB3555"/>
          <cell r="AC3555"/>
        </row>
        <row r="3556">
          <cell r="A3556">
            <v>38341</v>
          </cell>
          <cell r="B3556">
            <v>21500</v>
          </cell>
          <cell r="C3556"/>
          <cell r="D3556"/>
          <cell r="E3556">
            <v>2.2599999999999998</v>
          </cell>
          <cell r="F3556">
            <v>2.35</v>
          </cell>
          <cell r="G3556">
            <v>2.2799999999999998</v>
          </cell>
          <cell r="H3556">
            <v>49019.999999999993</v>
          </cell>
          <cell r="I3556">
            <v>21500</v>
          </cell>
          <cell r="N3556"/>
          <cell r="P3556"/>
          <cell r="Q3556"/>
          <cell r="R3556"/>
          <cell r="S3556"/>
          <cell r="U3556"/>
          <cell r="V3556"/>
          <cell r="W3556"/>
          <cell r="X3556">
            <v>38322</v>
          </cell>
          <cell r="Y3556">
            <v>49019.999999999993</v>
          </cell>
          <cell r="Z3556">
            <v>38322</v>
          </cell>
          <cell r="AA3556"/>
          <cell r="AB3556"/>
          <cell r="AC3556"/>
        </row>
        <row r="3557">
          <cell r="A3557">
            <v>38342</v>
          </cell>
          <cell r="B3557">
            <v>20282</v>
          </cell>
          <cell r="C3557"/>
          <cell r="D3557"/>
          <cell r="E3557">
            <v>2.25</v>
          </cell>
          <cell r="F3557">
            <v>2.4</v>
          </cell>
          <cell r="G3557">
            <v>2.27</v>
          </cell>
          <cell r="H3557">
            <v>46040.14</v>
          </cell>
          <cell r="I3557">
            <v>20282</v>
          </cell>
          <cell r="N3557"/>
          <cell r="P3557"/>
          <cell r="Q3557"/>
          <cell r="R3557"/>
          <cell r="S3557"/>
          <cell r="U3557"/>
          <cell r="V3557"/>
          <cell r="W3557"/>
          <cell r="X3557">
            <v>38322</v>
          </cell>
          <cell r="Y3557">
            <v>46040.14</v>
          </cell>
          <cell r="Z3557">
            <v>38322</v>
          </cell>
          <cell r="AA3557"/>
          <cell r="AB3557"/>
          <cell r="AC3557"/>
        </row>
        <row r="3558">
          <cell r="A3558">
            <v>38343</v>
          </cell>
          <cell r="B3558">
            <v>35000</v>
          </cell>
          <cell r="C3558"/>
          <cell r="D3558"/>
          <cell r="E3558">
            <v>2.25</v>
          </cell>
          <cell r="F3558">
            <v>2.2999999999999998</v>
          </cell>
          <cell r="G3558">
            <v>2.2599999999999998</v>
          </cell>
          <cell r="H3558">
            <v>79099.999999999985</v>
          </cell>
          <cell r="I3558">
            <v>35000</v>
          </cell>
          <cell r="N3558"/>
          <cell r="P3558"/>
          <cell r="Q3558"/>
          <cell r="R3558"/>
          <cell r="S3558"/>
          <cell r="U3558"/>
          <cell r="V3558"/>
          <cell r="W3558"/>
          <cell r="X3558">
            <v>38322</v>
          </cell>
          <cell r="Y3558">
            <v>79099.999999999985</v>
          </cell>
          <cell r="Z3558">
            <v>38322</v>
          </cell>
          <cell r="AA3558"/>
          <cell r="AB3558"/>
          <cell r="AC3558"/>
        </row>
        <row r="3559">
          <cell r="A3559">
            <v>38344</v>
          </cell>
          <cell r="B3559">
            <v>29000</v>
          </cell>
          <cell r="C3559"/>
          <cell r="D3559"/>
          <cell r="E3559">
            <v>2.2599999999999998</v>
          </cell>
          <cell r="F3559">
            <v>2.2999999999999998</v>
          </cell>
          <cell r="G3559">
            <v>2.2799999999999998</v>
          </cell>
          <cell r="H3559">
            <v>66120</v>
          </cell>
          <cell r="I3559">
            <v>29000</v>
          </cell>
          <cell r="N3559"/>
          <cell r="P3559"/>
          <cell r="Q3559"/>
          <cell r="R3559"/>
          <cell r="S3559"/>
          <cell r="U3559"/>
          <cell r="V3559"/>
          <cell r="W3559"/>
          <cell r="X3559">
            <v>38322</v>
          </cell>
          <cell r="Y3559">
            <v>66120</v>
          </cell>
          <cell r="Z3559">
            <v>38322</v>
          </cell>
          <cell r="AA3559"/>
          <cell r="AB3559"/>
          <cell r="AC3559"/>
        </row>
        <row r="3560">
          <cell r="A3560">
            <v>38345</v>
          </cell>
          <cell r="B3560">
            <v>29000</v>
          </cell>
          <cell r="C3560"/>
          <cell r="D3560"/>
          <cell r="E3560">
            <v>2.2599999999999998</v>
          </cell>
          <cell r="F3560">
            <v>2.2999999999999998</v>
          </cell>
          <cell r="G3560">
            <v>2.2799999999999998</v>
          </cell>
          <cell r="H3560">
            <v>66120</v>
          </cell>
          <cell r="I3560">
            <v>29000</v>
          </cell>
          <cell r="N3560"/>
          <cell r="P3560"/>
          <cell r="Q3560"/>
          <cell r="R3560"/>
          <cell r="S3560"/>
          <cell r="U3560"/>
          <cell r="V3560"/>
          <cell r="W3560"/>
          <cell r="X3560">
            <v>38322</v>
          </cell>
          <cell r="Y3560">
            <v>66120</v>
          </cell>
          <cell r="Z3560">
            <v>38322</v>
          </cell>
          <cell r="AA3560"/>
          <cell r="AB3560"/>
          <cell r="AC3560"/>
        </row>
        <row r="3561">
          <cell r="A3561">
            <v>38346</v>
          </cell>
          <cell r="B3561">
            <v>29000</v>
          </cell>
          <cell r="C3561"/>
          <cell r="D3561"/>
          <cell r="E3561">
            <v>2.2599999999999998</v>
          </cell>
          <cell r="F3561">
            <v>2.2999999999999998</v>
          </cell>
          <cell r="G3561">
            <v>2.2799999999999998</v>
          </cell>
          <cell r="H3561">
            <v>66120</v>
          </cell>
          <cell r="I3561">
            <v>29000</v>
          </cell>
          <cell r="N3561"/>
          <cell r="P3561"/>
          <cell r="Q3561"/>
          <cell r="R3561"/>
          <cell r="S3561"/>
          <cell r="U3561"/>
          <cell r="V3561"/>
          <cell r="W3561"/>
          <cell r="X3561">
            <v>38322</v>
          </cell>
          <cell r="Y3561">
            <v>66120</v>
          </cell>
          <cell r="Z3561">
            <v>38322</v>
          </cell>
          <cell r="AA3561"/>
          <cell r="AB3561"/>
          <cell r="AC3561"/>
        </row>
        <row r="3562">
          <cell r="A3562">
            <v>38347</v>
          </cell>
          <cell r="B3562">
            <v>29000</v>
          </cell>
          <cell r="C3562"/>
          <cell r="D3562"/>
          <cell r="E3562">
            <v>2.2599999999999998</v>
          </cell>
          <cell r="F3562">
            <v>2.2999999999999998</v>
          </cell>
          <cell r="G3562">
            <v>2.2799999999999998</v>
          </cell>
          <cell r="H3562">
            <v>66120</v>
          </cell>
          <cell r="I3562">
            <v>29000</v>
          </cell>
          <cell r="N3562"/>
          <cell r="P3562"/>
          <cell r="Q3562"/>
          <cell r="R3562"/>
          <cell r="S3562"/>
          <cell r="U3562"/>
          <cell r="V3562"/>
          <cell r="W3562"/>
          <cell r="X3562">
            <v>38322</v>
          </cell>
          <cell r="Y3562">
            <v>66120</v>
          </cell>
          <cell r="Z3562">
            <v>38322</v>
          </cell>
          <cell r="AA3562"/>
          <cell r="AB3562"/>
          <cell r="AC3562"/>
        </row>
        <row r="3563">
          <cell r="A3563">
            <v>38348</v>
          </cell>
          <cell r="B3563">
            <v>3000</v>
          </cell>
          <cell r="C3563"/>
          <cell r="D3563"/>
          <cell r="E3563">
            <v>2.29</v>
          </cell>
          <cell r="F3563">
            <v>2.29</v>
          </cell>
          <cell r="G3563">
            <v>2.29</v>
          </cell>
          <cell r="H3563">
            <v>6870</v>
          </cell>
          <cell r="I3563">
            <v>3000</v>
          </cell>
          <cell r="N3563"/>
          <cell r="P3563"/>
          <cell r="Q3563"/>
          <cell r="R3563"/>
          <cell r="S3563"/>
          <cell r="U3563"/>
          <cell r="V3563"/>
          <cell r="W3563"/>
          <cell r="X3563">
            <v>38322</v>
          </cell>
          <cell r="Y3563">
            <v>6870</v>
          </cell>
          <cell r="Z3563">
            <v>38322</v>
          </cell>
          <cell r="AA3563"/>
          <cell r="AB3563"/>
          <cell r="AC3563"/>
        </row>
        <row r="3564">
          <cell r="A3564">
            <v>38349</v>
          </cell>
          <cell r="B3564">
            <v>1500</v>
          </cell>
          <cell r="C3564"/>
          <cell r="D3564"/>
          <cell r="E3564">
            <v>2.29</v>
          </cell>
          <cell r="F3564">
            <v>2.29</v>
          </cell>
          <cell r="G3564">
            <v>2.29</v>
          </cell>
          <cell r="H3564">
            <v>3435</v>
          </cell>
          <cell r="I3564">
            <v>1500</v>
          </cell>
          <cell r="N3564"/>
          <cell r="P3564"/>
          <cell r="Q3564"/>
          <cell r="R3564"/>
          <cell r="S3564"/>
          <cell r="U3564"/>
          <cell r="V3564"/>
          <cell r="W3564"/>
          <cell r="X3564">
            <v>38322</v>
          </cell>
          <cell r="Y3564">
            <v>3435</v>
          </cell>
          <cell r="Z3564">
            <v>38322</v>
          </cell>
          <cell r="AA3564"/>
          <cell r="AB3564"/>
          <cell r="AC3564"/>
        </row>
        <row r="3565">
          <cell r="A3565">
            <v>38350</v>
          </cell>
          <cell r="B3565">
            <v>9000</v>
          </cell>
          <cell r="C3565"/>
          <cell r="D3565"/>
          <cell r="E3565">
            <v>2.2999999999999998</v>
          </cell>
          <cell r="F3565">
            <v>2.31</v>
          </cell>
          <cell r="G3565">
            <v>2.31</v>
          </cell>
          <cell r="H3565">
            <v>20790</v>
          </cell>
          <cell r="I3565">
            <v>9000</v>
          </cell>
          <cell r="N3565"/>
          <cell r="P3565"/>
          <cell r="Q3565"/>
          <cell r="R3565"/>
          <cell r="S3565"/>
          <cell r="U3565"/>
          <cell r="V3565"/>
          <cell r="W3565"/>
          <cell r="X3565">
            <v>38322</v>
          </cell>
          <cell r="Y3565">
            <v>20790</v>
          </cell>
          <cell r="Z3565">
            <v>38322</v>
          </cell>
          <cell r="AA3565"/>
          <cell r="AB3565"/>
          <cell r="AC3565"/>
        </row>
        <row r="3566">
          <cell r="A3566">
            <v>38351</v>
          </cell>
          <cell r="B3566">
            <v>10200</v>
          </cell>
          <cell r="C3566"/>
          <cell r="D3566"/>
          <cell r="E3566">
            <v>2.29</v>
          </cell>
          <cell r="F3566">
            <v>2.2999999999999998</v>
          </cell>
          <cell r="G3566">
            <v>2.29</v>
          </cell>
          <cell r="H3566">
            <v>23358</v>
          </cell>
          <cell r="I3566">
            <v>10200</v>
          </cell>
          <cell r="N3566"/>
          <cell r="P3566"/>
          <cell r="Q3566"/>
          <cell r="R3566"/>
          <cell r="S3566"/>
          <cell r="U3566"/>
          <cell r="V3566"/>
          <cell r="W3566"/>
          <cell r="X3566">
            <v>38322</v>
          </cell>
          <cell r="Y3566">
            <v>23358</v>
          </cell>
          <cell r="Z3566">
            <v>38322</v>
          </cell>
          <cell r="AA3566"/>
          <cell r="AB3566"/>
          <cell r="AC3566"/>
        </row>
        <row r="3567">
          <cell r="A3567">
            <v>38352</v>
          </cell>
          <cell r="B3567">
            <v>4000</v>
          </cell>
          <cell r="C3567"/>
          <cell r="D3567"/>
          <cell r="E3567">
            <v>2.2999999999999998</v>
          </cell>
          <cell r="F3567">
            <v>2.2999999999999998</v>
          </cell>
          <cell r="G3567">
            <v>2.2999999999999998</v>
          </cell>
          <cell r="H3567">
            <v>9200</v>
          </cell>
          <cell r="I3567">
            <v>4000</v>
          </cell>
          <cell r="J3567">
            <v>1215570.6400000001</v>
          </cell>
          <cell r="K3567">
            <v>554532</v>
          </cell>
          <cell r="L3567">
            <v>2.1920658140558165</v>
          </cell>
          <cell r="M3567"/>
          <cell r="N3567"/>
          <cell r="O3567"/>
          <cell r="P3567"/>
          <cell r="Q3567"/>
          <cell r="R3567"/>
          <cell r="S3567"/>
          <cell r="T3567"/>
          <cell r="U3567"/>
          <cell r="V3567"/>
          <cell r="W3567"/>
          <cell r="X3567">
            <v>38322</v>
          </cell>
          <cell r="Y3567">
            <v>9200</v>
          </cell>
          <cell r="Z3567">
            <v>38322</v>
          </cell>
          <cell r="AA3567"/>
          <cell r="AB3567"/>
          <cell r="AC3567"/>
        </row>
        <row r="3568">
          <cell r="A3568">
            <v>38353</v>
          </cell>
          <cell r="B3568">
            <v>4000</v>
          </cell>
          <cell r="C3568"/>
          <cell r="D3568"/>
          <cell r="E3568">
            <v>2.2999999999999998</v>
          </cell>
          <cell r="F3568">
            <v>2.2999999999999998</v>
          </cell>
          <cell r="G3568">
            <v>2.2999999999999998</v>
          </cell>
          <cell r="H3568">
            <v>9200</v>
          </cell>
          <cell r="I3568">
            <v>4000</v>
          </cell>
          <cell r="N3568"/>
          <cell r="P3568"/>
          <cell r="Q3568"/>
          <cell r="R3568"/>
          <cell r="S3568"/>
          <cell r="U3568"/>
          <cell r="V3568"/>
          <cell r="W3568"/>
          <cell r="X3568">
            <v>38353</v>
          </cell>
          <cell r="Y3568">
            <v>9200</v>
          </cell>
          <cell r="Z3568">
            <v>38353</v>
          </cell>
          <cell r="AA3568"/>
          <cell r="AB3568"/>
          <cell r="AC3568"/>
        </row>
        <row r="3569">
          <cell r="A3569">
            <v>38354</v>
          </cell>
          <cell r="B3569">
            <v>4000</v>
          </cell>
          <cell r="C3569"/>
          <cell r="D3569"/>
          <cell r="E3569">
            <v>2.2999999999999998</v>
          </cell>
          <cell r="F3569">
            <v>2.2999999999999998</v>
          </cell>
          <cell r="G3569">
            <v>2.2999999999999998</v>
          </cell>
          <cell r="H3569">
            <v>9200</v>
          </cell>
          <cell r="I3569">
            <v>4000</v>
          </cell>
          <cell r="N3569"/>
          <cell r="P3569"/>
          <cell r="Q3569"/>
          <cell r="R3569"/>
          <cell r="S3569"/>
          <cell r="U3569"/>
          <cell r="V3569"/>
          <cell r="W3569"/>
          <cell r="X3569">
            <v>38353</v>
          </cell>
          <cell r="Y3569">
            <v>9200</v>
          </cell>
          <cell r="Z3569">
            <v>38353</v>
          </cell>
          <cell r="AA3569"/>
          <cell r="AB3569"/>
          <cell r="AC3569"/>
        </row>
        <row r="3570">
          <cell r="A3570">
            <v>38355</v>
          </cell>
          <cell r="B3570">
            <v>12800</v>
          </cell>
          <cell r="C3570"/>
          <cell r="D3570"/>
          <cell r="E3570">
            <v>2.2999999999999998</v>
          </cell>
          <cell r="F3570">
            <v>2.6</v>
          </cell>
          <cell r="G3570">
            <v>2.35</v>
          </cell>
          <cell r="H3570">
            <v>30080</v>
          </cell>
          <cell r="I3570">
            <v>12800</v>
          </cell>
          <cell r="N3570"/>
          <cell r="P3570"/>
          <cell r="Q3570"/>
          <cell r="R3570"/>
          <cell r="S3570"/>
          <cell r="U3570"/>
          <cell r="V3570"/>
          <cell r="W3570"/>
          <cell r="X3570">
            <v>38353</v>
          </cell>
          <cell r="Y3570">
            <v>30080</v>
          </cell>
          <cell r="Z3570">
            <v>38353</v>
          </cell>
          <cell r="AA3570"/>
          <cell r="AB3570"/>
          <cell r="AC3570"/>
        </row>
        <row r="3571">
          <cell r="A3571">
            <v>38356</v>
          </cell>
          <cell r="B3571">
            <v>17800</v>
          </cell>
          <cell r="C3571"/>
          <cell r="D3571"/>
          <cell r="E3571">
            <v>2.29</v>
          </cell>
          <cell r="F3571">
            <v>2.6</v>
          </cell>
          <cell r="G3571">
            <v>2.38</v>
          </cell>
          <cell r="H3571">
            <v>42364</v>
          </cell>
          <cell r="I3571">
            <v>17800</v>
          </cell>
          <cell r="N3571"/>
          <cell r="P3571"/>
          <cell r="Q3571"/>
          <cell r="R3571"/>
          <cell r="S3571"/>
          <cell r="U3571"/>
          <cell r="V3571"/>
          <cell r="W3571"/>
          <cell r="X3571">
            <v>38353</v>
          </cell>
          <cell r="Y3571">
            <v>42364</v>
          </cell>
          <cell r="Z3571">
            <v>38353</v>
          </cell>
          <cell r="AA3571"/>
          <cell r="AB3571"/>
          <cell r="AC3571"/>
        </row>
        <row r="3572">
          <cell r="A3572">
            <v>38357</v>
          </cell>
          <cell r="B3572">
            <v>16300</v>
          </cell>
          <cell r="C3572"/>
          <cell r="D3572"/>
          <cell r="E3572">
            <v>2.19</v>
          </cell>
          <cell r="F3572">
            <v>2.2999999999999998</v>
          </cell>
          <cell r="G3572">
            <v>2.2799999999999998</v>
          </cell>
          <cell r="H3572">
            <v>37164</v>
          </cell>
          <cell r="I3572">
            <v>16300</v>
          </cell>
          <cell r="N3572"/>
          <cell r="P3572"/>
          <cell r="Q3572"/>
          <cell r="R3572"/>
          <cell r="S3572"/>
          <cell r="U3572"/>
          <cell r="V3572"/>
          <cell r="W3572"/>
          <cell r="X3572">
            <v>38353</v>
          </cell>
          <cell r="Y3572">
            <v>37164</v>
          </cell>
          <cell r="Z3572">
            <v>38353</v>
          </cell>
          <cell r="AA3572"/>
          <cell r="AB3572"/>
          <cell r="AC3572"/>
        </row>
        <row r="3573">
          <cell r="A3573">
            <v>38358</v>
          </cell>
          <cell r="B3573">
            <v>21000</v>
          </cell>
          <cell r="C3573"/>
          <cell r="D3573"/>
          <cell r="E3573">
            <v>2.2799999999999998</v>
          </cell>
          <cell r="F3573">
            <v>2.2799999999999998</v>
          </cell>
          <cell r="G3573">
            <v>2.2799999999999998</v>
          </cell>
          <cell r="H3573">
            <v>47879.999999999993</v>
          </cell>
          <cell r="I3573">
            <v>21000</v>
          </cell>
          <cell r="N3573"/>
          <cell r="P3573"/>
          <cell r="Q3573"/>
          <cell r="R3573"/>
          <cell r="S3573"/>
          <cell r="U3573"/>
          <cell r="V3573"/>
          <cell r="W3573"/>
          <cell r="X3573">
            <v>38353</v>
          </cell>
          <cell r="Y3573">
            <v>47879.999999999993</v>
          </cell>
          <cell r="Z3573">
            <v>38353</v>
          </cell>
          <cell r="AA3573"/>
          <cell r="AB3573"/>
          <cell r="AC3573"/>
        </row>
        <row r="3574">
          <cell r="A3574">
            <v>38359</v>
          </cell>
          <cell r="B3574">
            <v>1500</v>
          </cell>
          <cell r="C3574"/>
          <cell r="D3574"/>
          <cell r="E3574">
            <v>2.2799999999999998</v>
          </cell>
          <cell r="F3574">
            <v>2.2799999999999998</v>
          </cell>
          <cell r="G3574">
            <v>2.2799999999999998</v>
          </cell>
          <cell r="H3574">
            <v>3419.9999999999995</v>
          </cell>
          <cell r="I3574">
            <v>1500</v>
          </cell>
          <cell r="N3574"/>
          <cell r="P3574"/>
          <cell r="Q3574"/>
          <cell r="R3574"/>
          <cell r="S3574"/>
          <cell r="U3574"/>
          <cell r="V3574"/>
          <cell r="W3574"/>
          <cell r="X3574">
            <v>38353</v>
          </cell>
          <cell r="Y3574">
            <v>3419.9999999999995</v>
          </cell>
          <cell r="Z3574">
            <v>38353</v>
          </cell>
          <cell r="AA3574"/>
          <cell r="AB3574"/>
          <cell r="AC3574"/>
        </row>
        <row r="3575">
          <cell r="A3575">
            <v>38360</v>
          </cell>
          <cell r="B3575">
            <v>1500</v>
          </cell>
          <cell r="C3575"/>
          <cell r="D3575"/>
          <cell r="E3575">
            <v>2.2799999999999998</v>
          </cell>
          <cell r="F3575">
            <v>2.2799999999999998</v>
          </cell>
          <cell r="G3575">
            <v>2.2799999999999998</v>
          </cell>
          <cell r="H3575">
            <v>3419.9999999999995</v>
          </cell>
          <cell r="I3575">
            <v>1500</v>
          </cell>
          <cell r="N3575"/>
          <cell r="P3575"/>
          <cell r="Q3575"/>
          <cell r="R3575"/>
          <cell r="S3575"/>
          <cell r="U3575"/>
          <cell r="V3575"/>
          <cell r="W3575"/>
          <cell r="X3575">
            <v>38353</v>
          </cell>
          <cell r="Y3575">
            <v>3419.9999999999995</v>
          </cell>
          <cell r="Z3575">
            <v>38353</v>
          </cell>
          <cell r="AA3575"/>
          <cell r="AB3575"/>
          <cell r="AC3575"/>
        </row>
        <row r="3576">
          <cell r="A3576">
            <v>38361</v>
          </cell>
          <cell r="B3576">
            <v>1500</v>
          </cell>
          <cell r="C3576"/>
          <cell r="D3576"/>
          <cell r="E3576">
            <v>2.2799999999999998</v>
          </cell>
          <cell r="F3576">
            <v>2.2799999999999998</v>
          </cell>
          <cell r="G3576">
            <v>2.2799999999999998</v>
          </cell>
          <cell r="H3576">
            <v>3419.9999999999995</v>
          </cell>
          <cell r="I3576">
            <v>1500</v>
          </cell>
          <cell r="N3576"/>
          <cell r="P3576"/>
          <cell r="Q3576"/>
          <cell r="R3576"/>
          <cell r="S3576"/>
          <cell r="U3576"/>
          <cell r="V3576"/>
          <cell r="W3576"/>
          <cell r="X3576">
            <v>38353</v>
          </cell>
          <cell r="Y3576">
            <v>3419.9999999999995</v>
          </cell>
          <cell r="Z3576">
            <v>38353</v>
          </cell>
          <cell r="AA3576"/>
          <cell r="AB3576"/>
          <cell r="AC3576"/>
        </row>
        <row r="3577">
          <cell r="A3577">
            <v>38362</v>
          </cell>
          <cell r="B3577">
            <v>20000</v>
          </cell>
          <cell r="C3577"/>
          <cell r="D3577"/>
          <cell r="E3577">
            <v>2.2799999999999998</v>
          </cell>
          <cell r="F3577">
            <v>2.2999999999999998</v>
          </cell>
          <cell r="G3577">
            <v>2.29</v>
          </cell>
          <cell r="H3577">
            <v>45800</v>
          </cell>
          <cell r="I3577">
            <v>20000</v>
          </cell>
          <cell r="N3577"/>
          <cell r="P3577"/>
          <cell r="Q3577"/>
          <cell r="R3577"/>
          <cell r="S3577"/>
          <cell r="U3577"/>
          <cell r="V3577"/>
          <cell r="W3577"/>
          <cell r="X3577">
            <v>38353</v>
          </cell>
          <cell r="Y3577">
            <v>45800</v>
          </cell>
          <cell r="Z3577">
            <v>38353</v>
          </cell>
          <cell r="AA3577"/>
          <cell r="AB3577"/>
          <cell r="AC3577"/>
        </row>
        <row r="3578">
          <cell r="A3578">
            <v>38363</v>
          </cell>
          <cell r="B3578">
            <v>31000</v>
          </cell>
          <cell r="C3578"/>
          <cell r="D3578"/>
          <cell r="E3578">
            <v>2.27</v>
          </cell>
          <cell r="F3578">
            <v>2.31</v>
          </cell>
          <cell r="G3578">
            <v>2.29</v>
          </cell>
          <cell r="H3578">
            <v>70990</v>
          </cell>
          <cell r="I3578">
            <v>31000</v>
          </cell>
          <cell r="N3578"/>
          <cell r="P3578"/>
          <cell r="Q3578"/>
          <cell r="R3578"/>
          <cell r="S3578"/>
          <cell r="U3578"/>
          <cell r="V3578"/>
          <cell r="W3578"/>
          <cell r="X3578">
            <v>38353</v>
          </cell>
          <cell r="Y3578">
            <v>70990</v>
          </cell>
          <cell r="Z3578">
            <v>38353</v>
          </cell>
          <cell r="AA3578"/>
          <cell r="AB3578"/>
          <cell r="AC3578"/>
        </row>
        <row r="3579">
          <cell r="A3579">
            <v>38364</v>
          </cell>
          <cell r="B3579">
            <v>54900</v>
          </cell>
          <cell r="C3579"/>
          <cell r="D3579"/>
          <cell r="E3579">
            <v>2.2599999999999998</v>
          </cell>
          <cell r="F3579">
            <v>2.33</v>
          </cell>
          <cell r="G3579">
            <v>2.31</v>
          </cell>
          <cell r="H3579">
            <v>126819</v>
          </cell>
          <cell r="I3579">
            <v>54900</v>
          </cell>
          <cell r="N3579"/>
          <cell r="P3579"/>
          <cell r="Q3579"/>
          <cell r="R3579"/>
          <cell r="S3579"/>
          <cell r="U3579"/>
          <cell r="V3579"/>
          <cell r="W3579"/>
          <cell r="X3579">
            <v>38353</v>
          </cell>
          <cell r="Y3579">
            <v>126819</v>
          </cell>
          <cell r="Z3579">
            <v>38353</v>
          </cell>
          <cell r="AA3579"/>
          <cell r="AB3579"/>
          <cell r="AC3579"/>
        </row>
        <row r="3580">
          <cell r="A3580">
            <v>38365</v>
          </cell>
          <cell r="B3580">
            <v>67000</v>
          </cell>
          <cell r="C3580"/>
          <cell r="D3580"/>
          <cell r="E3580">
            <v>2.2999999999999998</v>
          </cell>
          <cell r="F3580">
            <v>2.4</v>
          </cell>
          <cell r="G3580">
            <v>2.3199999999999998</v>
          </cell>
          <cell r="H3580">
            <v>155440</v>
          </cell>
          <cell r="I3580">
            <v>67000</v>
          </cell>
          <cell r="N3580"/>
          <cell r="P3580"/>
          <cell r="Q3580"/>
          <cell r="R3580"/>
          <cell r="S3580"/>
          <cell r="U3580"/>
          <cell r="V3580"/>
          <cell r="W3580"/>
          <cell r="X3580">
            <v>38353</v>
          </cell>
          <cell r="Y3580">
            <v>155440</v>
          </cell>
          <cell r="Z3580">
            <v>38353</v>
          </cell>
          <cell r="AA3580"/>
          <cell r="AB3580"/>
          <cell r="AC3580"/>
        </row>
        <row r="3581">
          <cell r="A3581">
            <v>38366</v>
          </cell>
          <cell r="B3581">
            <v>56000</v>
          </cell>
          <cell r="C3581"/>
          <cell r="D3581"/>
          <cell r="E3581">
            <v>2.17</v>
          </cell>
          <cell r="F3581">
            <v>2.35</v>
          </cell>
          <cell r="G3581">
            <v>2.33</v>
          </cell>
          <cell r="H3581">
            <v>130480</v>
          </cell>
          <cell r="I3581">
            <v>56000</v>
          </cell>
          <cell r="N3581"/>
          <cell r="P3581"/>
          <cell r="Q3581"/>
          <cell r="R3581"/>
          <cell r="S3581"/>
          <cell r="U3581"/>
          <cell r="V3581"/>
          <cell r="W3581"/>
          <cell r="X3581">
            <v>38353</v>
          </cell>
          <cell r="Y3581">
            <v>130480</v>
          </cell>
          <cell r="Z3581">
            <v>38353</v>
          </cell>
          <cell r="AA3581"/>
          <cell r="AB3581"/>
          <cell r="AC3581"/>
        </row>
        <row r="3582">
          <cell r="A3582">
            <v>38367</v>
          </cell>
          <cell r="B3582">
            <v>56000</v>
          </cell>
          <cell r="C3582"/>
          <cell r="D3582"/>
          <cell r="E3582">
            <v>2.17</v>
          </cell>
          <cell r="F3582">
            <v>2.35</v>
          </cell>
          <cell r="G3582">
            <v>2.33</v>
          </cell>
          <cell r="H3582">
            <v>130480</v>
          </cell>
          <cell r="I3582">
            <v>56000</v>
          </cell>
          <cell r="N3582"/>
          <cell r="P3582"/>
          <cell r="Q3582"/>
          <cell r="R3582"/>
          <cell r="S3582"/>
          <cell r="U3582"/>
          <cell r="V3582"/>
          <cell r="W3582"/>
          <cell r="X3582">
            <v>38353</v>
          </cell>
          <cell r="Y3582">
            <v>130480</v>
          </cell>
          <cell r="Z3582">
            <v>38353</v>
          </cell>
          <cell r="AA3582"/>
          <cell r="AB3582"/>
          <cell r="AC3582"/>
        </row>
        <row r="3583">
          <cell r="A3583">
            <v>38368</v>
          </cell>
          <cell r="B3583">
            <v>56000</v>
          </cell>
          <cell r="C3583"/>
          <cell r="D3583"/>
          <cell r="E3583">
            <v>2.17</v>
          </cell>
          <cell r="F3583">
            <v>2.35</v>
          </cell>
          <cell r="G3583">
            <v>2.33</v>
          </cell>
          <cell r="H3583">
            <v>130480</v>
          </cell>
          <cell r="I3583">
            <v>56000</v>
          </cell>
          <cell r="N3583"/>
          <cell r="P3583"/>
          <cell r="Q3583"/>
          <cell r="R3583"/>
          <cell r="S3583"/>
          <cell r="U3583"/>
          <cell r="V3583"/>
          <cell r="W3583"/>
          <cell r="X3583">
            <v>38353</v>
          </cell>
          <cell r="Y3583">
            <v>130480</v>
          </cell>
          <cell r="Z3583">
            <v>38353</v>
          </cell>
          <cell r="AA3583"/>
          <cell r="AB3583"/>
          <cell r="AC3583"/>
        </row>
        <row r="3584">
          <cell r="A3584">
            <v>38369</v>
          </cell>
          <cell r="B3584">
            <v>19000</v>
          </cell>
          <cell r="C3584"/>
          <cell r="D3584"/>
          <cell r="E3584">
            <v>2.3199999999999998</v>
          </cell>
          <cell r="F3584">
            <v>2.35</v>
          </cell>
          <cell r="G3584">
            <v>2.34</v>
          </cell>
          <cell r="H3584">
            <v>44460</v>
          </cell>
          <cell r="I3584">
            <v>19000</v>
          </cell>
          <cell r="N3584"/>
          <cell r="P3584"/>
          <cell r="Q3584"/>
          <cell r="R3584"/>
          <cell r="S3584"/>
          <cell r="U3584"/>
          <cell r="V3584"/>
          <cell r="W3584"/>
          <cell r="X3584">
            <v>38353</v>
          </cell>
          <cell r="Y3584">
            <v>44460</v>
          </cell>
          <cell r="Z3584">
            <v>38353</v>
          </cell>
          <cell r="AA3584"/>
          <cell r="AB3584"/>
          <cell r="AC3584"/>
        </row>
        <row r="3585">
          <cell r="A3585">
            <v>38370</v>
          </cell>
          <cell r="B3585">
            <v>15500</v>
          </cell>
          <cell r="C3585"/>
          <cell r="D3585"/>
          <cell r="E3585">
            <v>2.3199999999999998</v>
          </cell>
          <cell r="F3585">
            <v>2.35</v>
          </cell>
          <cell r="G3585">
            <v>2.33</v>
          </cell>
          <cell r="H3585">
            <v>36115</v>
          </cell>
          <cell r="I3585">
            <v>15500</v>
          </cell>
          <cell r="N3585"/>
          <cell r="P3585"/>
          <cell r="Q3585"/>
          <cell r="R3585"/>
          <cell r="S3585"/>
          <cell r="U3585"/>
          <cell r="V3585"/>
          <cell r="W3585"/>
          <cell r="X3585">
            <v>38353</v>
          </cell>
          <cell r="Y3585">
            <v>36115</v>
          </cell>
          <cell r="Z3585">
            <v>38353</v>
          </cell>
          <cell r="AA3585"/>
          <cell r="AB3585"/>
          <cell r="AC3585"/>
        </row>
        <row r="3586">
          <cell r="A3586">
            <v>38371</v>
          </cell>
          <cell r="B3586">
            <v>43000</v>
          </cell>
          <cell r="C3586"/>
          <cell r="D3586"/>
          <cell r="E3586">
            <v>2.27</v>
          </cell>
          <cell r="F3586">
            <v>2.34</v>
          </cell>
          <cell r="G3586">
            <v>2.31</v>
          </cell>
          <cell r="H3586">
            <v>99330</v>
          </cell>
          <cell r="I3586">
            <v>43000</v>
          </cell>
          <cell r="N3586"/>
          <cell r="P3586"/>
          <cell r="Q3586"/>
          <cell r="R3586"/>
          <cell r="S3586"/>
          <cell r="U3586"/>
          <cell r="V3586"/>
          <cell r="W3586"/>
          <cell r="X3586">
            <v>38353</v>
          </cell>
          <cell r="Y3586">
            <v>99330</v>
          </cell>
          <cell r="Z3586">
            <v>38353</v>
          </cell>
          <cell r="AA3586"/>
          <cell r="AB3586"/>
          <cell r="AC3586"/>
        </row>
        <row r="3587">
          <cell r="A3587">
            <v>38372</v>
          </cell>
          <cell r="B3587">
            <v>25300</v>
          </cell>
          <cell r="C3587"/>
          <cell r="D3587"/>
          <cell r="E3587">
            <v>2.13</v>
          </cell>
          <cell r="F3587">
            <v>2.35</v>
          </cell>
          <cell r="G3587">
            <v>2.29</v>
          </cell>
          <cell r="H3587">
            <v>57937</v>
          </cell>
          <cell r="I3587">
            <v>25300</v>
          </cell>
          <cell r="N3587"/>
          <cell r="P3587"/>
          <cell r="Q3587"/>
          <cell r="R3587"/>
          <cell r="S3587"/>
          <cell r="U3587"/>
          <cell r="V3587"/>
          <cell r="W3587"/>
          <cell r="X3587">
            <v>38353</v>
          </cell>
          <cell r="Y3587">
            <v>57937</v>
          </cell>
          <cell r="Z3587">
            <v>38353</v>
          </cell>
          <cell r="AA3587"/>
          <cell r="AB3587"/>
          <cell r="AC3587"/>
        </row>
        <row r="3588">
          <cell r="A3588">
            <v>38373</v>
          </cell>
          <cell r="B3588">
            <v>25900</v>
          </cell>
          <cell r="C3588"/>
          <cell r="D3588"/>
          <cell r="E3588">
            <v>2.23</v>
          </cell>
          <cell r="F3588">
            <v>2.31</v>
          </cell>
          <cell r="G3588">
            <v>2.2999999999999998</v>
          </cell>
          <cell r="H3588">
            <v>59569.999999999993</v>
          </cell>
          <cell r="I3588">
            <v>25900</v>
          </cell>
          <cell r="N3588"/>
          <cell r="P3588"/>
          <cell r="Q3588"/>
          <cell r="R3588"/>
          <cell r="S3588"/>
          <cell r="U3588"/>
          <cell r="V3588"/>
          <cell r="W3588"/>
          <cell r="X3588">
            <v>38353</v>
          </cell>
          <cell r="Y3588">
            <v>59569.999999999993</v>
          </cell>
          <cell r="Z3588">
            <v>38353</v>
          </cell>
          <cell r="AA3588"/>
          <cell r="AB3588"/>
          <cell r="AC3588"/>
        </row>
        <row r="3589">
          <cell r="A3589">
            <v>38374</v>
          </cell>
          <cell r="B3589">
            <v>25900</v>
          </cell>
          <cell r="C3589"/>
          <cell r="D3589"/>
          <cell r="E3589">
            <v>2.23</v>
          </cell>
          <cell r="F3589">
            <v>2.31</v>
          </cell>
          <cell r="G3589">
            <v>2.2999999999999998</v>
          </cell>
          <cell r="H3589">
            <v>59569.999999999993</v>
          </cell>
          <cell r="I3589">
            <v>25900</v>
          </cell>
          <cell r="N3589"/>
          <cell r="P3589"/>
          <cell r="Q3589"/>
          <cell r="R3589"/>
          <cell r="S3589"/>
          <cell r="U3589"/>
          <cell r="V3589"/>
          <cell r="W3589"/>
          <cell r="X3589">
            <v>38353</v>
          </cell>
          <cell r="Y3589">
            <v>59569.999999999993</v>
          </cell>
          <cell r="Z3589">
            <v>38353</v>
          </cell>
          <cell r="AA3589"/>
          <cell r="AB3589"/>
          <cell r="AC3589"/>
        </row>
        <row r="3590">
          <cell r="A3590">
            <v>38375</v>
          </cell>
          <cell r="B3590">
            <v>25900</v>
          </cell>
          <cell r="C3590"/>
          <cell r="D3590"/>
          <cell r="E3590">
            <v>2.23</v>
          </cell>
          <cell r="F3590">
            <v>2.31</v>
          </cell>
          <cell r="G3590">
            <v>2.2999999999999998</v>
          </cell>
          <cell r="H3590">
            <v>59569.999999999993</v>
          </cell>
          <cell r="I3590">
            <v>25900</v>
          </cell>
          <cell r="N3590"/>
          <cell r="P3590"/>
          <cell r="Q3590"/>
          <cell r="R3590"/>
          <cell r="S3590"/>
          <cell r="U3590"/>
          <cell r="V3590"/>
          <cell r="W3590"/>
          <cell r="X3590">
            <v>38353</v>
          </cell>
          <cell r="Y3590">
            <v>59569.999999999993</v>
          </cell>
          <cell r="Z3590">
            <v>38353</v>
          </cell>
          <cell r="AA3590"/>
          <cell r="AB3590"/>
          <cell r="AC3590"/>
        </row>
        <row r="3591">
          <cell r="A3591">
            <v>38376</v>
          </cell>
          <cell r="B3591">
            <v>25000</v>
          </cell>
          <cell r="C3591"/>
          <cell r="D3591"/>
          <cell r="E3591">
            <v>2</v>
          </cell>
          <cell r="F3591">
            <v>2.25</v>
          </cell>
          <cell r="G3591">
            <v>2.13</v>
          </cell>
          <cell r="H3591">
            <v>53250</v>
          </cell>
          <cell r="I3591">
            <v>25000</v>
          </cell>
          <cell r="N3591"/>
          <cell r="P3591"/>
          <cell r="Q3591"/>
          <cell r="R3591"/>
          <cell r="S3591"/>
          <cell r="U3591"/>
          <cell r="V3591"/>
          <cell r="W3591"/>
          <cell r="X3591">
            <v>38353</v>
          </cell>
          <cell r="Y3591">
            <v>53250</v>
          </cell>
          <cell r="Z3591">
            <v>38353</v>
          </cell>
          <cell r="AA3591"/>
          <cell r="AB3591"/>
          <cell r="AC3591"/>
        </row>
        <row r="3592">
          <cell r="A3592">
            <v>38377</v>
          </cell>
          <cell r="B3592">
            <v>18500</v>
          </cell>
          <cell r="C3592"/>
          <cell r="D3592"/>
          <cell r="E3592">
            <v>2.13</v>
          </cell>
          <cell r="F3592">
            <v>2.2599999999999998</v>
          </cell>
          <cell r="G3592">
            <v>2.14</v>
          </cell>
          <cell r="H3592">
            <v>39590</v>
          </cell>
          <cell r="I3592">
            <v>18500</v>
          </cell>
          <cell r="N3592"/>
          <cell r="P3592"/>
          <cell r="Q3592"/>
          <cell r="R3592"/>
          <cell r="S3592"/>
          <cell r="U3592"/>
          <cell r="V3592"/>
          <cell r="W3592"/>
          <cell r="X3592">
            <v>38353</v>
          </cell>
          <cell r="Y3592">
            <v>39590</v>
          </cell>
          <cell r="Z3592">
            <v>38353</v>
          </cell>
          <cell r="AA3592"/>
          <cell r="AB3592"/>
          <cell r="AC3592"/>
        </row>
        <row r="3593">
          <cell r="A3593">
            <v>38378</v>
          </cell>
          <cell r="B3593">
            <v>16000</v>
          </cell>
          <cell r="C3593"/>
          <cell r="D3593"/>
          <cell r="E3593">
            <v>2.19</v>
          </cell>
          <cell r="F3593">
            <v>2.3199999999999998</v>
          </cell>
          <cell r="G3593">
            <v>2.2000000000000002</v>
          </cell>
          <cell r="H3593">
            <v>35200</v>
          </cell>
          <cell r="I3593">
            <v>16000</v>
          </cell>
          <cell r="N3593"/>
          <cell r="P3593"/>
          <cell r="Q3593"/>
          <cell r="R3593"/>
          <cell r="S3593"/>
          <cell r="U3593"/>
          <cell r="V3593"/>
          <cell r="W3593"/>
          <cell r="X3593">
            <v>38353</v>
          </cell>
          <cell r="Y3593">
            <v>35200</v>
          </cell>
          <cell r="Z3593">
            <v>38353</v>
          </cell>
          <cell r="AA3593"/>
          <cell r="AB3593"/>
          <cell r="AC3593"/>
        </row>
        <row r="3594">
          <cell r="A3594">
            <v>38379</v>
          </cell>
          <cell r="B3594">
            <v>26500</v>
          </cell>
          <cell r="C3594"/>
          <cell r="D3594"/>
          <cell r="E3594">
            <v>2.2200000000000002</v>
          </cell>
          <cell r="F3594">
            <v>2.35</v>
          </cell>
          <cell r="G3594">
            <v>2.23</v>
          </cell>
          <cell r="H3594">
            <v>59095</v>
          </cell>
          <cell r="I3594">
            <v>26500</v>
          </cell>
          <cell r="N3594"/>
          <cell r="P3594"/>
          <cell r="Q3594"/>
          <cell r="R3594"/>
          <cell r="S3594"/>
          <cell r="U3594"/>
          <cell r="V3594"/>
          <cell r="W3594"/>
          <cell r="X3594">
            <v>38353</v>
          </cell>
          <cell r="Y3594">
            <v>59095</v>
          </cell>
          <cell r="Z3594">
            <v>38353</v>
          </cell>
          <cell r="AA3594"/>
          <cell r="AB3594"/>
          <cell r="AC3594"/>
        </row>
        <row r="3595">
          <cell r="A3595">
            <v>38380</v>
          </cell>
          <cell r="B3595">
            <v>22000</v>
          </cell>
          <cell r="C3595"/>
          <cell r="D3595"/>
          <cell r="E3595">
            <v>2.29</v>
          </cell>
          <cell r="F3595">
            <v>2.5</v>
          </cell>
          <cell r="G3595">
            <v>2.39</v>
          </cell>
          <cell r="H3595">
            <v>52580</v>
          </cell>
          <cell r="I3595">
            <v>22000</v>
          </cell>
          <cell r="N3595"/>
          <cell r="P3595"/>
          <cell r="Q3595"/>
          <cell r="R3595"/>
          <cell r="S3595"/>
          <cell r="U3595"/>
          <cell r="V3595"/>
          <cell r="W3595"/>
          <cell r="X3595">
            <v>38353</v>
          </cell>
          <cell r="Y3595">
            <v>52580</v>
          </cell>
          <cell r="Z3595">
            <v>38353</v>
          </cell>
          <cell r="AA3595"/>
          <cell r="AB3595"/>
          <cell r="AC3595"/>
        </row>
        <row r="3596">
          <cell r="A3596">
            <v>38381</v>
          </cell>
          <cell r="B3596">
            <v>22000</v>
          </cell>
          <cell r="C3596"/>
          <cell r="D3596"/>
          <cell r="E3596">
            <v>2.29</v>
          </cell>
          <cell r="F3596">
            <v>2.5</v>
          </cell>
          <cell r="G3596">
            <v>2.39</v>
          </cell>
          <cell r="H3596">
            <v>52580</v>
          </cell>
          <cell r="I3596">
            <v>22000</v>
          </cell>
          <cell r="N3596"/>
          <cell r="P3596"/>
          <cell r="Q3596"/>
          <cell r="R3596"/>
          <cell r="S3596"/>
          <cell r="U3596"/>
          <cell r="V3596"/>
          <cell r="W3596"/>
          <cell r="X3596">
            <v>38353</v>
          </cell>
          <cell r="Y3596">
            <v>52580</v>
          </cell>
          <cell r="Z3596">
            <v>38353</v>
          </cell>
          <cell r="AA3596"/>
          <cell r="AB3596"/>
          <cell r="AC3596"/>
        </row>
        <row r="3597">
          <cell r="A3597">
            <v>38382</v>
          </cell>
          <cell r="B3597">
            <v>22000</v>
          </cell>
          <cell r="C3597"/>
          <cell r="D3597"/>
          <cell r="E3597">
            <v>2.29</v>
          </cell>
          <cell r="F3597">
            <v>2.5</v>
          </cell>
          <cell r="G3597">
            <v>2.39</v>
          </cell>
          <cell r="H3597">
            <v>52580</v>
          </cell>
          <cell r="I3597">
            <v>22000</v>
          </cell>
          <cell r="N3597"/>
          <cell r="P3597"/>
          <cell r="Q3597"/>
          <cell r="R3597"/>
          <cell r="S3597"/>
          <cell r="U3597"/>
          <cell r="V3597"/>
          <cell r="W3597"/>
          <cell r="X3597">
            <v>38353</v>
          </cell>
          <cell r="Y3597">
            <v>52580</v>
          </cell>
          <cell r="Z3597">
            <v>38353</v>
          </cell>
          <cell r="AA3597"/>
          <cell r="AB3597"/>
          <cell r="AC3597"/>
        </row>
        <row r="3598">
          <cell r="A3598">
            <v>38383</v>
          </cell>
          <cell r="B3598">
            <v>12000</v>
          </cell>
          <cell r="C3598"/>
          <cell r="D3598"/>
          <cell r="E3598">
            <v>2.4</v>
          </cell>
          <cell r="F3598">
            <v>2.5299999999999998</v>
          </cell>
          <cell r="G3598">
            <v>2.4500000000000002</v>
          </cell>
          <cell r="H3598">
            <v>29400.000000000004</v>
          </cell>
          <cell r="I3598">
            <v>12000</v>
          </cell>
          <cell r="J3598">
            <v>1767464</v>
          </cell>
          <cell r="K3598">
            <v>765800</v>
          </cell>
          <cell r="L3598">
            <v>2.3079968660224601</v>
          </cell>
          <cell r="M3598"/>
          <cell r="N3598"/>
          <cell r="O3598"/>
          <cell r="P3598"/>
          <cell r="Q3598"/>
          <cell r="R3598"/>
          <cell r="S3598"/>
          <cell r="T3598"/>
          <cell r="U3598"/>
          <cell r="V3598"/>
          <cell r="W3598"/>
          <cell r="X3598">
            <v>38353</v>
          </cell>
          <cell r="Y3598">
            <v>29400.000000000004</v>
          </cell>
          <cell r="Z3598">
            <v>38353</v>
          </cell>
          <cell r="AA3598"/>
          <cell r="AB3598"/>
          <cell r="AC3598"/>
        </row>
        <row r="3599">
          <cell r="A3599">
            <v>38384</v>
          </cell>
          <cell r="B3599">
            <v>1250</v>
          </cell>
          <cell r="C3599"/>
          <cell r="D3599"/>
          <cell r="E3599">
            <v>2.7</v>
          </cell>
          <cell r="F3599">
            <v>2.7</v>
          </cell>
          <cell r="G3599">
            <v>2.7</v>
          </cell>
          <cell r="H3599">
            <v>3375</v>
          </cell>
          <cell r="I3599">
            <v>1250</v>
          </cell>
          <cell r="N3599"/>
          <cell r="P3599"/>
          <cell r="Q3599"/>
          <cell r="R3599"/>
          <cell r="S3599"/>
          <cell r="U3599"/>
          <cell r="V3599"/>
          <cell r="W3599"/>
          <cell r="X3599">
            <v>38384</v>
          </cell>
          <cell r="Y3599">
            <v>3375</v>
          </cell>
          <cell r="Z3599">
            <v>38384</v>
          </cell>
          <cell r="AA3599"/>
          <cell r="AB3599"/>
          <cell r="AC3599"/>
        </row>
        <row r="3600">
          <cell r="A3600">
            <v>38385</v>
          </cell>
          <cell r="B3600">
            <v>13000</v>
          </cell>
          <cell r="C3600"/>
          <cell r="D3600"/>
          <cell r="E3600">
            <v>2.37</v>
          </cell>
          <cell r="F3600">
            <v>2.6</v>
          </cell>
          <cell r="G3600">
            <v>2.42</v>
          </cell>
          <cell r="H3600">
            <v>31460</v>
          </cell>
          <cell r="I3600">
            <v>13000</v>
          </cell>
          <cell r="N3600"/>
          <cell r="P3600"/>
          <cell r="Q3600"/>
          <cell r="R3600"/>
          <cell r="S3600"/>
          <cell r="U3600"/>
          <cell r="V3600"/>
          <cell r="W3600"/>
          <cell r="X3600">
            <v>38384</v>
          </cell>
          <cell r="Y3600">
            <v>31460</v>
          </cell>
          <cell r="Z3600">
            <v>38384</v>
          </cell>
          <cell r="AA3600"/>
          <cell r="AB3600"/>
          <cell r="AC3600"/>
        </row>
        <row r="3601">
          <cell r="A3601">
            <v>38386</v>
          </cell>
          <cell r="B3601">
            <v>5000</v>
          </cell>
          <cell r="C3601"/>
          <cell r="D3601"/>
          <cell r="E3601">
            <v>2.6</v>
          </cell>
          <cell r="F3601">
            <v>2.6</v>
          </cell>
          <cell r="G3601">
            <v>2.6</v>
          </cell>
          <cell r="H3601">
            <v>13000</v>
          </cell>
          <cell r="I3601">
            <v>5000</v>
          </cell>
          <cell r="N3601"/>
          <cell r="P3601"/>
          <cell r="Q3601"/>
          <cell r="R3601"/>
          <cell r="S3601"/>
          <cell r="U3601"/>
          <cell r="V3601"/>
          <cell r="W3601"/>
          <cell r="X3601">
            <v>38384</v>
          </cell>
          <cell r="Y3601">
            <v>13000</v>
          </cell>
          <cell r="Z3601">
            <v>38384</v>
          </cell>
          <cell r="AA3601"/>
          <cell r="AB3601"/>
          <cell r="AC3601"/>
        </row>
        <row r="3602">
          <cell r="A3602">
            <v>38387</v>
          </cell>
          <cell r="B3602">
            <v>4800</v>
          </cell>
          <cell r="C3602"/>
          <cell r="D3602"/>
          <cell r="E3602">
            <v>2.59</v>
          </cell>
          <cell r="F3602">
            <v>2.6</v>
          </cell>
          <cell r="G3602">
            <v>2.6</v>
          </cell>
          <cell r="H3602">
            <v>12480</v>
          </cell>
          <cell r="I3602">
            <v>4800</v>
          </cell>
          <cell r="N3602"/>
          <cell r="P3602"/>
          <cell r="Q3602"/>
          <cell r="R3602"/>
          <cell r="S3602"/>
          <cell r="U3602"/>
          <cell r="V3602"/>
          <cell r="W3602"/>
          <cell r="X3602">
            <v>38384</v>
          </cell>
          <cell r="Y3602">
            <v>12480</v>
          </cell>
          <cell r="Z3602">
            <v>38384</v>
          </cell>
          <cell r="AA3602"/>
          <cell r="AB3602"/>
          <cell r="AC3602"/>
        </row>
        <row r="3603">
          <cell r="A3603">
            <v>38388</v>
          </cell>
          <cell r="B3603">
            <v>4800</v>
          </cell>
          <cell r="C3603"/>
          <cell r="D3603"/>
          <cell r="E3603">
            <v>2.59</v>
          </cell>
          <cell r="F3603">
            <v>2.6</v>
          </cell>
          <cell r="G3603">
            <v>2.6</v>
          </cell>
          <cell r="H3603">
            <v>12480</v>
          </cell>
          <cell r="I3603">
            <v>4800</v>
          </cell>
          <cell r="N3603"/>
          <cell r="P3603"/>
          <cell r="Q3603"/>
          <cell r="R3603"/>
          <cell r="S3603"/>
          <cell r="U3603"/>
          <cell r="V3603"/>
          <cell r="W3603"/>
          <cell r="X3603">
            <v>38384</v>
          </cell>
          <cell r="Y3603">
            <v>12480</v>
          </cell>
          <cell r="Z3603">
            <v>38384</v>
          </cell>
          <cell r="AA3603"/>
          <cell r="AB3603"/>
          <cell r="AC3603"/>
        </row>
        <row r="3604">
          <cell r="A3604">
            <v>38389</v>
          </cell>
          <cell r="B3604">
            <v>4800</v>
          </cell>
          <cell r="C3604"/>
          <cell r="D3604"/>
          <cell r="E3604">
            <v>2.59</v>
          </cell>
          <cell r="F3604">
            <v>2.6</v>
          </cell>
          <cell r="G3604">
            <v>2.6</v>
          </cell>
          <cell r="H3604">
            <v>12480</v>
          </cell>
          <cell r="I3604">
            <v>4800</v>
          </cell>
          <cell r="N3604"/>
          <cell r="P3604"/>
          <cell r="Q3604"/>
          <cell r="R3604"/>
          <cell r="S3604"/>
          <cell r="U3604"/>
          <cell r="V3604"/>
          <cell r="W3604"/>
          <cell r="X3604">
            <v>38384</v>
          </cell>
          <cell r="Y3604">
            <v>12480</v>
          </cell>
          <cell r="Z3604">
            <v>38384</v>
          </cell>
          <cell r="AA3604"/>
          <cell r="AB3604"/>
          <cell r="AC3604"/>
        </row>
        <row r="3605">
          <cell r="A3605">
            <v>38390</v>
          </cell>
          <cell r="B3605">
            <v>0</v>
          </cell>
          <cell r="C3605"/>
          <cell r="D3605"/>
          <cell r="H3605">
            <v>0</v>
          </cell>
          <cell r="I3605">
            <v>0</v>
          </cell>
          <cell r="N3605"/>
          <cell r="P3605"/>
          <cell r="Q3605"/>
          <cell r="R3605"/>
          <cell r="S3605"/>
          <cell r="U3605"/>
          <cell r="V3605"/>
          <cell r="W3605"/>
          <cell r="X3605">
            <v>38384</v>
          </cell>
          <cell r="Y3605">
            <v>0</v>
          </cell>
          <cell r="Z3605" t="str">
            <v/>
          </cell>
          <cell r="AA3605"/>
          <cell r="AB3605"/>
          <cell r="AC3605"/>
        </row>
        <row r="3606">
          <cell r="A3606">
            <v>38391</v>
          </cell>
          <cell r="B3606">
            <v>3000</v>
          </cell>
          <cell r="C3606"/>
          <cell r="D3606"/>
          <cell r="E3606">
            <v>2.6</v>
          </cell>
          <cell r="F3606">
            <v>2.6</v>
          </cell>
          <cell r="G3606">
            <v>2.6</v>
          </cell>
          <cell r="H3606">
            <v>7800</v>
          </cell>
          <cell r="I3606">
            <v>3000</v>
          </cell>
          <cell r="N3606"/>
          <cell r="P3606"/>
          <cell r="Q3606"/>
          <cell r="R3606"/>
          <cell r="S3606"/>
          <cell r="U3606"/>
          <cell r="V3606"/>
          <cell r="W3606"/>
          <cell r="X3606">
            <v>38384</v>
          </cell>
          <cell r="Y3606">
            <v>7800</v>
          </cell>
          <cell r="Z3606">
            <v>38384</v>
          </cell>
          <cell r="AA3606"/>
          <cell r="AB3606"/>
          <cell r="AC3606"/>
        </row>
        <row r="3607">
          <cell r="A3607">
            <v>38392</v>
          </cell>
          <cell r="B3607">
            <v>8000</v>
          </cell>
          <cell r="C3607"/>
          <cell r="D3607"/>
          <cell r="E3607">
            <v>2.5</v>
          </cell>
          <cell r="F3607">
            <v>2.6</v>
          </cell>
          <cell r="G3607">
            <v>2.54</v>
          </cell>
          <cell r="H3607">
            <v>20320</v>
          </cell>
          <cell r="I3607">
            <v>8000</v>
          </cell>
          <cell r="N3607"/>
          <cell r="P3607"/>
          <cell r="Q3607"/>
          <cell r="R3607"/>
          <cell r="S3607"/>
          <cell r="U3607"/>
          <cell r="V3607"/>
          <cell r="W3607"/>
          <cell r="X3607">
            <v>38384</v>
          </cell>
          <cell r="Y3607">
            <v>20320</v>
          </cell>
          <cell r="Z3607">
            <v>38384</v>
          </cell>
          <cell r="AA3607"/>
          <cell r="AB3607"/>
          <cell r="AC3607"/>
        </row>
        <row r="3608">
          <cell r="A3608">
            <v>38393</v>
          </cell>
          <cell r="B3608">
            <v>700</v>
          </cell>
          <cell r="C3608"/>
          <cell r="D3608"/>
          <cell r="E3608">
            <v>2.7</v>
          </cell>
          <cell r="F3608">
            <v>2.7</v>
          </cell>
          <cell r="G3608">
            <v>2.7</v>
          </cell>
          <cell r="H3608">
            <v>1890.0000000000002</v>
          </cell>
          <cell r="I3608">
            <v>700</v>
          </cell>
          <cell r="N3608"/>
          <cell r="P3608"/>
          <cell r="Q3608"/>
          <cell r="R3608"/>
          <cell r="S3608"/>
          <cell r="U3608"/>
          <cell r="V3608"/>
          <cell r="W3608"/>
          <cell r="X3608">
            <v>38384</v>
          </cell>
          <cell r="Y3608">
            <v>1890.0000000000002</v>
          </cell>
          <cell r="Z3608">
            <v>38384</v>
          </cell>
          <cell r="AA3608"/>
          <cell r="AB3608"/>
          <cell r="AC3608"/>
        </row>
        <row r="3609">
          <cell r="A3609">
            <v>38394</v>
          </cell>
          <cell r="B3609">
            <v>12500</v>
          </cell>
          <cell r="C3609"/>
          <cell r="D3609"/>
          <cell r="E3609">
            <v>2.4</v>
          </cell>
          <cell r="F3609">
            <v>2.6</v>
          </cell>
          <cell r="G3609">
            <v>2.4900000000000002</v>
          </cell>
          <cell r="H3609">
            <v>31125.000000000004</v>
          </cell>
          <cell r="I3609">
            <v>12500</v>
          </cell>
          <cell r="N3609"/>
          <cell r="P3609"/>
          <cell r="Q3609"/>
          <cell r="R3609"/>
          <cell r="S3609"/>
          <cell r="U3609"/>
          <cell r="V3609"/>
          <cell r="W3609"/>
          <cell r="X3609">
            <v>38384</v>
          </cell>
          <cell r="Y3609">
            <v>31125.000000000004</v>
          </cell>
          <cell r="Z3609">
            <v>38384</v>
          </cell>
          <cell r="AA3609"/>
          <cell r="AB3609"/>
          <cell r="AC3609"/>
        </row>
        <row r="3610">
          <cell r="A3610">
            <v>38395</v>
          </cell>
          <cell r="B3610">
            <v>12500</v>
          </cell>
          <cell r="C3610"/>
          <cell r="D3610"/>
          <cell r="E3610">
            <v>2.4</v>
          </cell>
          <cell r="F3610">
            <v>2.6</v>
          </cell>
          <cell r="G3610">
            <v>2.4900000000000002</v>
          </cell>
          <cell r="H3610">
            <v>31125.000000000004</v>
          </cell>
          <cell r="I3610">
            <v>12500</v>
          </cell>
          <cell r="N3610"/>
          <cell r="P3610"/>
          <cell r="Q3610"/>
          <cell r="R3610"/>
          <cell r="S3610"/>
          <cell r="U3610"/>
          <cell r="V3610"/>
          <cell r="W3610"/>
          <cell r="X3610">
            <v>38384</v>
          </cell>
          <cell r="Y3610">
            <v>31125.000000000004</v>
          </cell>
          <cell r="Z3610">
            <v>38384</v>
          </cell>
          <cell r="AA3610"/>
          <cell r="AB3610"/>
          <cell r="AC3610"/>
        </row>
        <row r="3611">
          <cell r="A3611">
            <v>38396</v>
          </cell>
          <cell r="B3611">
            <v>12500</v>
          </cell>
          <cell r="C3611"/>
          <cell r="D3611"/>
          <cell r="E3611">
            <v>2.4</v>
          </cell>
          <cell r="F3611">
            <v>2.6</v>
          </cell>
          <cell r="G3611">
            <v>2.4900000000000002</v>
          </cell>
          <cell r="H3611">
            <v>31125.000000000004</v>
          </cell>
          <cell r="I3611">
            <v>12500</v>
          </cell>
          <cell r="N3611"/>
          <cell r="P3611"/>
          <cell r="Q3611"/>
          <cell r="R3611"/>
          <cell r="S3611"/>
          <cell r="U3611"/>
          <cell r="V3611"/>
          <cell r="W3611"/>
          <cell r="X3611">
            <v>38384</v>
          </cell>
          <cell r="Y3611">
            <v>31125.000000000004</v>
          </cell>
          <cell r="Z3611">
            <v>38384</v>
          </cell>
          <cell r="AA3611"/>
          <cell r="AB3611"/>
          <cell r="AC3611"/>
        </row>
        <row r="3612">
          <cell r="A3612">
            <v>38397</v>
          </cell>
          <cell r="B3612">
            <v>8800</v>
          </cell>
          <cell r="C3612"/>
          <cell r="D3612"/>
          <cell r="E3612">
            <v>2.48</v>
          </cell>
          <cell r="F3612">
            <v>2.6</v>
          </cell>
          <cell r="G3612">
            <v>2.5</v>
          </cell>
          <cell r="H3612">
            <v>22000</v>
          </cell>
          <cell r="I3612">
            <v>8800</v>
          </cell>
          <cell r="N3612"/>
          <cell r="P3612"/>
          <cell r="Q3612"/>
          <cell r="R3612"/>
          <cell r="S3612"/>
          <cell r="U3612"/>
          <cell r="V3612"/>
          <cell r="W3612"/>
          <cell r="X3612">
            <v>38384</v>
          </cell>
          <cell r="Y3612">
            <v>22000</v>
          </cell>
          <cell r="Z3612">
            <v>38384</v>
          </cell>
          <cell r="AA3612"/>
          <cell r="AB3612"/>
          <cell r="AC3612"/>
        </row>
        <row r="3613">
          <cell r="A3613">
            <v>38398</v>
          </cell>
          <cell r="B3613">
            <v>5900</v>
          </cell>
          <cell r="C3613"/>
          <cell r="D3613"/>
          <cell r="E3613">
            <v>2.5</v>
          </cell>
          <cell r="F3613">
            <v>2.6</v>
          </cell>
          <cell r="G3613">
            <v>2.56</v>
          </cell>
          <cell r="H3613">
            <v>15104</v>
          </cell>
          <cell r="I3613">
            <v>5900</v>
          </cell>
          <cell r="N3613"/>
          <cell r="P3613"/>
          <cell r="Q3613"/>
          <cell r="R3613"/>
          <cell r="S3613"/>
          <cell r="U3613"/>
          <cell r="V3613"/>
          <cell r="W3613"/>
          <cell r="X3613">
            <v>38384</v>
          </cell>
          <cell r="Y3613">
            <v>15104</v>
          </cell>
          <cell r="Z3613">
            <v>38384</v>
          </cell>
          <cell r="AA3613"/>
          <cell r="AB3613"/>
          <cell r="AC3613"/>
        </row>
        <row r="3614">
          <cell r="A3614">
            <v>38399</v>
          </cell>
          <cell r="B3614">
            <v>9500</v>
          </cell>
          <cell r="C3614"/>
          <cell r="D3614"/>
          <cell r="E3614">
            <v>2.4</v>
          </cell>
          <cell r="F3614">
            <v>2.6</v>
          </cell>
          <cell r="G3614">
            <v>2.4700000000000002</v>
          </cell>
          <cell r="H3614">
            <v>23465.000000000004</v>
          </cell>
          <cell r="I3614">
            <v>9500</v>
          </cell>
          <cell r="N3614"/>
          <cell r="P3614"/>
          <cell r="Q3614"/>
          <cell r="R3614"/>
          <cell r="S3614"/>
          <cell r="U3614"/>
          <cell r="V3614"/>
          <cell r="W3614"/>
          <cell r="X3614">
            <v>38384</v>
          </cell>
          <cell r="Y3614">
            <v>23465.000000000004</v>
          </cell>
          <cell r="Z3614">
            <v>38384</v>
          </cell>
          <cell r="AA3614"/>
          <cell r="AB3614"/>
          <cell r="AC3614"/>
        </row>
        <row r="3615">
          <cell r="A3615">
            <v>38400</v>
          </cell>
          <cell r="B3615">
            <v>3000</v>
          </cell>
          <cell r="C3615"/>
          <cell r="D3615"/>
          <cell r="E3615">
            <v>2.6</v>
          </cell>
          <cell r="F3615">
            <v>2.6</v>
          </cell>
          <cell r="G3615">
            <v>2.6</v>
          </cell>
          <cell r="H3615">
            <v>7800</v>
          </cell>
          <cell r="I3615">
            <v>3000</v>
          </cell>
          <cell r="N3615"/>
          <cell r="P3615"/>
          <cell r="Q3615"/>
          <cell r="R3615"/>
          <cell r="S3615"/>
          <cell r="U3615"/>
          <cell r="V3615"/>
          <cell r="W3615"/>
          <cell r="X3615">
            <v>38384</v>
          </cell>
          <cell r="Y3615">
            <v>7800</v>
          </cell>
          <cell r="Z3615">
            <v>38384</v>
          </cell>
          <cell r="AA3615"/>
          <cell r="AB3615"/>
          <cell r="AC3615"/>
        </row>
        <row r="3616">
          <cell r="A3616">
            <v>38401</v>
          </cell>
          <cell r="B3616">
            <v>3400</v>
          </cell>
          <cell r="C3616"/>
          <cell r="D3616"/>
          <cell r="E3616">
            <v>2.6</v>
          </cell>
          <cell r="F3616">
            <v>2.6</v>
          </cell>
          <cell r="G3616">
            <v>2.6</v>
          </cell>
          <cell r="H3616">
            <v>8840</v>
          </cell>
          <cell r="I3616">
            <v>3400</v>
          </cell>
          <cell r="N3616"/>
          <cell r="P3616"/>
          <cell r="Q3616"/>
          <cell r="R3616"/>
          <cell r="S3616"/>
          <cell r="U3616"/>
          <cell r="V3616"/>
          <cell r="W3616"/>
          <cell r="X3616">
            <v>38384</v>
          </cell>
          <cell r="Y3616">
            <v>8840</v>
          </cell>
          <cell r="Z3616">
            <v>38384</v>
          </cell>
          <cell r="AA3616"/>
          <cell r="AB3616"/>
          <cell r="AC3616"/>
        </row>
        <row r="3617">
          <cell r="A3617">
            <v>38402</v>
          </cell>
          <cell r="B3617">
            <v>3400</v>
          </cell>
          <cell r="C3617"/>
          <cell r="D3617"/>
          <cell r="E3617">
            <v>2.6</v>
          </cell>
          <cell r="F3617">
            <v>2.6</v>
          </cell>
          <cell r="G3617">
            <v>2.6</v>
          </cell>
          <cell r="H3617">
            <v>8840</v>
          </cell>
          <cell r="I3617">
            <v>3400</v>
          </cell>
          <cell r="N3617"/>
          <cell r="P3617"/>
          <cell r="Q3617"/>
          <cell r="R3617"/>
          <cell r="S3617"/>
          <cell r="U3617"/>
          <cell r="V3617"/>
          <cell r="W3617"/>
          <cell r="X3617">
            <v>38384</v>
          </cell>
          <cell r="Y3617">
            <v>8840</v>
          </cell>
          <cell r="Z3617">
            <v>38384</v>
          </cell>
          <cell r="AA3617"/>
          <cell r="AB3617"/>
          <cell r="AC3617"/>
        </row>
        <row r="3618">
          <cell r="A3618">
            <v>38403</v>
          </cell>
          <cell r="B3618">
            <v>3400</v>
          </cell>
          <cell r="C3618"/>
          <cell r="D3618"/>
          <cell r="E3618">
            <v>2.6</v>
          </cell>
          <cell r="F3618">
            <v>2.6</v>
          </cell>
          <cell r="G3618">
            <v>2.6</v>
          </cell>
          <cell r="H3618">
            <v>8840</v>
          </cell>
          <cell r="I3618">
            <v>3400</v>
          </cell>
          <cell r="N3618"/>
          <cell r="P3618"/>
          <cell r="Q3618"/>
          <cell r="R3618"/>
          <cell r="S3618"/>
          <cell r="U3618"/>
          <cell r="V3618"/>
          <cell r="W3618"/>
          <cell r="X3618">
            <v>38384</v>
          </cell>
          <cell r="Y3618">
            <v>8840</v>
          </cell>
          <cell r="Z3618">
            <v>38384</v>
          </cell>
          <cell r="AA3618"/>
          <cell r="AB3618"/>
          <cell r="AC3618"/>
        </row>
        <row r="3619">
          <cell r="A3619">
            <v>38404</v>
          </cell>
          <cell r="B3619">
            <v>8000</v>
          </cell>
          <cell r="C3619"/>
          <cell r="D3619"/>
          <cell r="E3619">
            <v>2.6</v>
          </cell>
          <cell r="F3619">
            <v>2.6</v>
          </cell>
          <cell r="G3619">
            <v>2.6</v>
          </cell>
          <cell r="H3619">
            <v>20800</v>
          </cell>
          <cell r="I3619">
            <v>8000</v>
          </cell>
          <cell r="N3619"/>
          <cell r="P3619"/>
          <cell r="Q3619"/>
          <cell r="R3619"/>
          <cell r="S3619"/>
          <cell r="U3619"/>
          <cell r="V3619"/>
          <cell r="W3619"/>
          <cell r="X3619">
            <v>38384</v>
          </cell>
          <cell r="Y3619">
            <v>20800</v>
          </cell>
          <cell r="Z3619">
            <v>38384</v>
          </cell>
          <cell r="AA3619"/>
          <cell r="AB3619"/>
          <cell r="AC3619"/>
        </row>
        <row r="3620">
          <cell r="A3620">
            <v>38405</v>
          </cell>
          <cell r="B3620">
            <v>17800</v>
          </cell>
          <cell r="C3620"/>
          <cell r="D3620"/>
          <cell r="E3620">
            <v>2.4</v>
          </cell>
          <cell r="F3620">
            <v>2.6</v>
          </cell>
          <cell r="G3620">
            <v>2.54</v>
          </cell>
          <cell r="H3620">
            <v>45212</v>
          </cell>
          <cell r="I3620">
            <v>17800</v>
          </cell>
          <cell r="N3620"/>
          <cell r="P3620"/>
          <cell r="Q3620"/>
          <cell r="R3620"/>
          <cell r="S3620"/>
          <cell r="U3620"/>
          <cell r="V3620"/>
          <cell r="W3620"/>
          <cell r="X3620">
            <v>38384</v>
          </cell>
          <cell r="Y3620">
            <v>45212</v>
          </cell>
          <cell r="Z3620">
            <v>38384</v>
          </cell>
          <cell r="AA3620"/>
          <cell r="AB3620"/>
          <cell r="AC3620"/>
        </row>
        <row r="3621">
          <cell r="A3621">
            <v>38406</v>
          </cell>
          <cell r="B3621">
            <v>6500</v>
          </cell>
          <cell r="C3621"/>
          <cell r="D3621"/>
          <cell r="E3621">
            <v>2.5</v>
          </cell>
          <cell r="F3621">
            <v>2.6</v>
          </cell>
          <cell r="G3621">
            <v>2.5499999999999998</v>
          </cell>
          <cell r="H3621">
            <v>16575</v>
          </cell>
          <cell r="I3621">
            <v>6500</v>
          </cell>
          <cell r="N3621"/>
          <cell r="P3621"/>
          <cell r="Q3621"/>
          <cell r="R3621"/>
          <cell r="S3621"/>
          <cell r="U3621"/>
          <cell r="V3621"/>
          <cell r="W3621"/>
          <cell r="X3621">
            <v>38384</v>
          </cell>
          <cell r="Y3621">
            <v>16575</v>
          </cell>
          <cell r="Z3621">
            <v>38384</v>
          </cell>
          <cell r="AA3621"/>
          <cell r="AB3621"/>
          <cell r="AC3621"/>
        </row>
        <row r="3622">
          <cell r="A3622">
            <v>38407</v>
          </cell>
          <cell r="B3622">
            <v>7800</v>
          </cell>
          <cell r="C3622"/>
          <cell r="D3622"/>
          <cell r="E3622">
            <v>2.42</v>
          </cell>
          <cell r="F3622">
            <v>2.6</v>
          </cell>
          <cell r="G3622">
            <v>2.5499999999999998</v>
          </cell>
          <cell r="H3622">
            <v>19890</v>
          </cell>
          <cell r="I3622">
            <v>7800</v>
          </cell>
          <cell r="N3622"/>
          <cell r="P3622"/>
          <cell r="Q3622"/>
          <cell r="R3622"/>
          <cell r="S3622"/>
          <cell r="U3622"/>
          <cell r="V3622"/>
          <cell r="W3622"/>
          <cell r="X3622">
            <v>38384</v>
          </cell>
          <cell r="Y3622">
            <v>19890</v>
          </cell>
          <cell r="Z3622">
            <v>38384</v>
          </cell>
          <cell r="AA3622"/>
          <cell r="AB3622"/>
          <cell r="AC3622"/>
        </row>
        <row r="3623">
          <cell r="A3623">
            <v>38408</v>
          </cell>
          <cell r="B3623">
            <v>9700</v>
          </cell>
          <cell r="C3623"/>
          <cell r="D3623"/>
          <cell r="E3623">
            <v>2.6</v>
          </cell>
          <cell r="F3623">
            <v>2.61</v>
          </cell>
          <cell r="G3623">
            <v>2.6</v>
          </cell>
          <cell r="H3623">
            <v>25220</v>
          </cell>
          <cell r="I3623">
            <v>9700</v>
          </cell>
          <cell r="N3623"/>
          <cell r="P3623"/>
          <cell r="Q3623"/>
          <cell r="R3623"/>
          <cell r="S3623"/>
          <cell r="U3623"/>
          <cell r="V3623"/>
          <cell r="W3623"/>
          <cell r="X3623">
            <v>38384</v>
          </cell>
          <cell r="Y3623">
            <v>25220</v>
          </cell>
          <cell r="Z3623">
            <v>38384</v>
          </cell>
          <cell r="AA3623"/>
          <cell r="AB3623"/>
          <cell r="AC3623"/>
        </row>
        <row r="3624">
          <cell r="A3624">
            <v>38409</v>
          </cell>
          <cell r="B3624">
            <v>9700</v>
          </cell>
          <cell r="C3624"/>
          <cell r="D3624"/>
          <cell r="E3624">
            <v>2.6</v>
          </cell>
          <cell r="F3624">
            <v>2.61</v>
          </cell>
          <cell r="G3624">
            <v>2.6</v>
          </cell>
          <cell r="H3624">
            <v>25220</v>
          </cell>
          <cell r="I3624">
            <v>9700</v>
          </cell>
          <cell r="N3624"/>
          <cell r="P3624"/>
          <cell r="Q3624"/>
          <cell r="R3624"/>
          <cell r="S3624"/>
          <cell r="U3624"/>
          <cell r="V3624"/>
          <cell r="W3624"/>
          <cell r="X3624">
            <v>38384</v>
          </cell>
          <cell r="Y3624">
            <v>25220</v>
          </cell>
          <cell r="Z3624">
            <v>38384</v>
          </cell>
          <cell r="AA3624"/>
          <cell r="AB3624"/>
          <cell r="AC3624"/>
        </row>
        <row r="3625">
          <cell r="A3625">
            <v>38410</v>
          </cell>
          <cell r="B3625">
            <v>9700</v>
          </cell>
          <cell r="C3625"/>
          <cell r="D3625"/>
          <cell r="E3625">
            <v>2.6</v>
          </cell>
          <cell r="F3625">
            <v>2.61</v>
          </cell>
          <cell r="G3625">
            <v>2.6</v>
          </cell>
          <cell r="H3625">
            <v>25220</v>
          </cell>
          <cell r="I3625">
            <v>9700</v>
          </cell>
          <cell r="N3625"/>
          <cell r="P3625"/>
          <cell r="Q3625"/>
          <cell r="R3625"/>
          <cell r="S3625"/>
          <cell r="U3625"/>
          <cell r="V3625"/>
          <cell r="W3625"/>
          <cell r="X3625">
            <v>38384</v>
          </cell>
          <cell r="Y3625">
            <v>25220</v>
          </cell>
          <cell r="Z3625">
            <v>38384</v>
          </cell>
          <cell r="AA3625"/>
          <cell r="AB3625"/>
          <cell r="AC3625"/>
        </row>
        <row r="3626">
          <cell r="A3626">
            <v>38411</v>
          </cell>
          <cell r="B3626">
            <v>2000</v>
          </cell>
          <cell r="C3626"/>
          <cell r="D3626"/>
          <cell r="E3626">
            <v>2.64</v>
          </cell>
          <cell r="F3626">
            <v>2.64</v>
          </cell>
          <cell r="G3626">
            <v>2.64</v>
          </cell>
          <cell r="H3626">
            <v>5280</v>
          </cell>
          <cell r="I3626">
            <v>2000</v>
          </cell>
          <cell r="J3626">
            <v>486966</v>
          </cell>
          <cell r="K3626">
            <v>191450</v>
          </cell>
          <cell r="L3626">
            <v>2.543567511099504</v>
          </cell>
          <cell r="M3626"/>
          <cell r="N3626"/>
          <cell r="O3626"/>
          <cell r="P3626"/>
          <cell r="Q3626"/>
          <cell r="R3626"/>
          <cell r="S3626"/>
          <cell r="T3626"/>
          <cell r="U3626"/>
          <cell r="V3626"/>
          <cell r="W3626"/>
          <cell r="X3626">
            <v>38384</v>
          </cell>
          <cell r="Y3626">
            <v>5280</v>
          </cell>
          <cell r="Z3626">
            <v>38384</v>
          </cell>
          <cell r="AA3626"/>
          <cell r="AB3626"/>
          <cell r="AC3626"/>
        </row>
        <row r="3627">
          <cell r="A3627">
            <v>38412</v>
          </cell>
          <cell r="B3627">
            <v>0</v>
          </cell>
          <cell r="C3627"/>
          <cell r="D3627"/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N3627"/>
          <cell r="P3627"/>
          <cell r="Q3627"/>
          <cell r="R3627"/>
          <cell r="S3627"/>
          <cell r="U3627"/>
          <cell r="V3627"/>
          <cell r="W3627"/>
          <cell r="X3627">
            <v>38412</v>
          </cell>
          <cell r="Y3627">
            <v>0</v>
          </cell>
          <cell r="Z3627" t="str">
            <v/>
          </cell>
          <cell r="AA3627"/>
          <cell r="AB3627"/>
          <cell r="AC3627"/>
        </row>
        <row r="3628">
          <cell r="A3628">
            <v>38413</v>
          </cell>
          <cell r="B3628">
            <v>9000</v>
          </cell>
          <cell r="C3628"/>
          <cell r="D3628"/>
          <cell r="E3628">
            <v>2.54</v>
          </cell>
          <cell r="F3628">
            <v>2.54</v>
          </cell>
          <cell r="G3628">
            <v>2.54</v>
          </cell>
          <cell r="H3628">
            <v>22860</v>
          </cell>
          <cell r="I3628">
            <v>9000</v>
          </cell>
          <cell r="N3628"/>
          <cell r="P3628"/>
          <cell r="Q3628"/>
          <cell r="R3628"/>
          <cell r="S3628"/>
          <cell r="U3628"/>
          <cell r="V3628"/>
          <cell r="W3628"/>
          <cell r="X3628">
            <v>38412</v>
          </cell>
          <cell r="Y3628">
            <v>22860</v>
          </cell>
          <cell r="Z3628">
            <v>38412</v>
          </cell>
          <cell r="AA3628"/>
          <cell r="AB3628"/>
          <cell r="AC3628"/>
        </row>
        <row r="3629">
          <cell r="A3629">
            <v>38414</v>
          </cell>
          <cell r="B3629">
            <v>7700</v>
          </cell>
          <cell r="C3629"/>
          <cell r="D3629"/>
          <cell r="E3629">
            <v>2.5099999999999998</v>
          </cell>
          <cell r="F3629">
            <v>2.6</v>
          </cell>
          <cell r="G3629">
            <v>2.54</v>
          </cell>
          <cell r="H3629">
            <v>19558</v>
          </cell>
          <cell r="I3629">
            <v>7700</v>
          </cell>
          <cell r="N3629"/>
          <cell r="P3629"/>
          <cell r="Q3629"/>
          <cell r="R3629"/>
          <cell r="S3629"/>
          <cell r="U3629"/>
          <cell r="V3629"/>
          <cell r="W3629"/>
          <cell r="X3629">
            <v>38412</v>
          </cell>
          <cell r="Y3629">
            <v>19558</v>
          </cell>
          <cell r="Z3629">
            <v>38412</v>
          </cell>
          <cell r="AA3629"/>
          <cell r="AB3629"/>
          <cell r="AC3629"/>
        </row>
        <row r="3630">
          <cell r="A3630">
            <v>38415</v>
          </cell>
          <cell r="B3630">
            <v>19000</v>
          </cell>
          <cell r="C3630"/>
          <cell r="D3630"/>
          <cell r="E3630">
            <v>2.38</v>
          </cell>
          <cell r="F3630">
            <v>2.6</v>
          </cell>
          <cell r="G3630">
            <v>2.56</v>
          </cell>
          <cell r="H3630">
            <v>48640</v>
          </cell>
          <cell r="I3630">
            <v>19000</v>
          </cell>
          <cell r="N3630"/>
          <cell r="P3630"/>
          <cell r="Q3630"/>
          <cell r="R3630"/>
          <cell r="S3630"/>
          <cell r="U3630"/>
          <cell r="V3630"/>
          <cell r="W3630"/>
          <cell r="X3630">
            <v>38412</v>
          </cell>
          <cell r="Y3630">
            <v>48640</v>
          </cell>
          <cell r="Z3630">
            <v>38412</v>
          </cell>
          <cell r="AA3630"/>
          <cell r="AB3630"/>
          <cell r="AC3630"/>
        </row>
        <row r="3631">
          <cell r="A3631">
            <v>38416</v>
          </cell>
          <cell r="B3631">
            <v>19000</v>
          </cell>
          <cell r="C3631"/>
          <cell r="D3631"/>
          <cell r="E3631">
            <v>2.38</v>
          </cell>
          <cell r="F3631">
            <v>2.6</v>
          </cell>
          <cell r="G3631">
            <v>2.56</v>
          </cell>
          <cell r="H3631">
            <v>48640</v>
          </cell>
          <cell r="I3631">
            <v>19000</v>
          </cell>
          <cell r="N3631"/>
          <cell r="P3631"/>
          <cell r="Q3631"/>
          <cell r="R3631"/>
          <cell r="S3631"/>
          <cell r="U3631"/>
          <cell r="V3631"/>
          <cell r="W3631"/>
          <cell r="X3631">
            <v>38412</v>
          </cell>
          <cell r="Y3631">
            <v>48640</v>
          </cell>
          <cell r="Z3631">
            <v>38412</v>
          </cell>
          <cell r="AA3631"/>
          <cell r="AB3631"/>
          <cell r="AC3631"/>
        </row>
        <row r="3632">
          <cell r="A3632">
            <v>38417</v>
          </cell>
          <cell r="B3632">
            <v>19000</v>
          </cell>
          <cell r="C3632"/>
          <cell r="D3632"/>
          <cell r="E3632">
            <v>2.38</v>
          </cell>
          <cell r="F3632">
            <v>2.6</v>
          </cell>
          <cell r="G3632">
            <v>2.56</v>
          </cell>
          <cell r="H3632">
            <v>48640</v>
          </cell>
          <cell r="I3632">
            <v>19000</v>
          </cell>
          <cell r="N3632"/>
          <cell r="P3632"/>
          <cell r="Q3632"/>
          <cell r="R3632"/>
          <cell r="S3632"/>
          <cell r="U3632"/>
          <cell r="V3632"/>
          <cell r="W3632"/>
          <cell r="X3632">
            <v>38412</v>
          </cell>
          <cell r="Y3632">
            <v>48640</v>
          </cell>
          <cell r="Z3632">
            <v>38412</v>
          </cell>
          <cell r="AA3632"/>
          <cell r="AB3632"/>
          <cell r="AC3632"/>
        </row>
        <row r="3633">
          <cell r="A3633">
            <v>38418</v>
          </cell>
          <cell r="B3633">
            <v>2700</v>
          </cell>
          <cell r="C3633"/>
          <cell r="D3633"/>
          <cell r="E3633">
            <v>2.6</v>
          </cell>
          <cell r="F3633">
            <v>2.6</v>
          </cell>
          <cell r="G3633">
            <v>2.6</v>
          </cell>
          <cell r="H3633">
            <v>7020</v>
          </cell>
          <cell r="I3633">
            <v>2700</v>
          </cell>
          <cell r="N3633"/>
          <cell r="P3633"/>
          <cell r="Q3633"/>
          <cell r="R3633"/>
          <cell r="S3633"/>
          <cell r="U3633"/>
          <cell r="V3633"/>
          <cell r="W3633"/>
          <cell r="X3633">
            <v>38412</v>
          </cell>
          <cell r="Y3633">
            <v>7020</v>
          </cell>
          <cell r="Z3633">
            <v>38412</v>
          </cell>
          <cell r="AA3633"/>
          <cell r="AB3633"/>
          <cell r="AC3633"/>
        </row>
        <row r="3634">
          <cell r="A3634">
            <v>38419</v>
          </cell>
          <cell r="B3634">
            <v>2700</v>
          </cell>
          <cell r="C3634"/>
          <cell r="D3634"/>
          <cell r="E3634">
            <v>2.6</v>
          </cell>
          <cell r="F3634">
            <v>2.6</v>
          </cell>
          <cell r="G3634">
            <v>2.6</v>
          </cell>
          <cell r="H3634">
            <v>7020</v>
          </cell>
          <cell r="I3634">
            <v>2700</v>
          </cell>
          <cell r="N3634"/>
          <cell r="P3634"/>
          <cell r="Q3634"/>
          <cell r="R3634"/>
          <cell r="S3634"/>
          <cell r="U3634"/>
          <cell r="V3634"/>
          <cell r="W3634"/>
          <cell r="X3634">
            <v>38412</v>
          </cell>
          <cell r="Y3634">
            <v>7020</v>
          </cell>
          <cell r="Z3634">
            <v>38412</v>
          </cell>
          <cell r="AA3634"/>
          <cell r="AB3634"/>
          <cell r="AC3634"/>
        </row>
        <row r="3635">
          <cell r="A3635">
            <v>38420</v>
          </cell>
          <cell r="B3635">
            <v>18200</v>
          </cell>
          <cell r="C3635"/>
          <cell r="D3635"/>
          <cell r="E3635">
            <v>2.4</v>
          </cell>
          <cell r="F3635">
            <v>2.6</v>
          </cell>
          <cell r="G3635">
            <v>2.54</v>
          </cell>
          <cell r="H3635">
            <v>46228</v>
          </cell>
          <cell r="I3635">
            <v>18200</v>
          </cell>
          <cell r="N3635"/>
          <cell r="P3635"/>
          <cell r="Q3635"/>
          <cell r="R3635"/>
          <cell r="S3635"/>
          <cell r="U3635"/>
          <cell r="V3635"/>
          <cell r="W3635"/>
          <cell r="X3635">
            <v>38412</v>
          </cell>
          <cell r="Y3635">
            <v>46228</v>
          </cell>
          <cell r="Z3635">
            <v>38412</v>
          </cell>
          <cell r="AA3635"/>
          <cell r="AB3635"/>
          <cell r="AC3635"/>
        </row>
        <row r="3636">
          <cell r="A3636">
            <v>38421</v>
          </cell>
          <cell r="B3636">
            <v>10800</v>
          </cell>
          <cell r="C3636"/>
          <cell r="D3636"/>
          <cell r="E3636">
            <v>2.4</v>
          </cell>
          <cell r="F3636">
            <v>2.6</v>
          </cell>
          <cell r="G3636">
            <v>2.54</v>
          </cell>
          <cell r="H3636">
            <v>27432</v>
          </cell>
          <cell r="I3636">
            <v>10800</v>
          </cell>
          <cell r="N3636"/>
          <cell r="P3636"/>
          <cell r="Q3636"/>
          <cell r="R3636"/>
          <cell r="S3636"/>
          <cell r="U3636"/>
          <cell r="V3636"/>
          <cell r="W3636"/>
          <cell r="X3636">
            <v>38412</v>
          </cell>
          <cell r="Y3636">
            <v>27432</v>
          </cell>
          <cell r="Z3636">
            <v>38412</v>
          </cell>
          <cell r="AA3636"/>
          <cell r="AB3636"/>
          <cell r="AC3636"/>
        </row>
        <row r="3637">
          <cell r="A3637">
            <v>38422</v>
          </cell>
          <cell r="B3637">
            <v>33100</v>
          </cell>
          <cell r="C3637"/>
          <cell r="D3637"/>
          <cell r="E3637">
            <v>2.4</v>
          </cell>
          <cell r="F3637">
            <v>2.7</v>
          </cell>
          <cell r="G3637">
            <v>2.57</v>
          </cell>
          <cell r="H3637">
            <v>85067</v>
          </cell>
          <cell r="I3637">
            <v>33100</v>
          </cell>
          <cell r="N3637"/>
          <cell r="P3637"/>
          <cell r="Q3637"/>
          <cell r="R3637"/>
          <cell r="S3637"/>
          <cell r="U3637"/>
          <cell r="V3637"/>
          <cell r="W3637"/>
          <cell r="X3637">
            <v>38412</v>
          </cell>
          <cell r="Y3637">
            <v>85067</v>
          </cell>
          <cell r="Z3637">
            <v>38412</v>
          </cell>
          <cell r="AA3637"/>
          <cell r="AB3637"/>
          <cell r="AC3637"/>
        </row>
        <row r="3638">
          <cell r="A3638">
            <v>38423</v>
          </cell>
          <cell r="B3638">
            <v>33100</v>
          </cell>
          <cell r="C3638"/>
          <cell r="D3638"/>
          <cell r="E3638">
            <v>2.4</v>
          </cell>
          <cell r="F3638">
            <v>2.7</v>
          </cell>
          <cell r="G3638">
            <v>2.57</v>
          </cell>
          <cell r="H3638">
            <v>85067</v>
          </cell>
          <cell r="I3638">
            <v>33100</v>
          </cell>
          <cell r="N3638"/>
          <cell r="P3638"/>
          <cell r="Q3638"/>
          <cell r="R3638"/>
          <cell r="S3638"/>
          <cell r="U3638"/>
          <cell r="V3638"/>
          <cell r="W3638"/>
          <cell r="X3638">
            <v>38412</v>
          </cell>
          <cell r="Y3638">
            <v>85067</v>
          </cell>
          <cell r="Z3638">
            <v>38412</v>
          </cell>
          <cell r="AA3638"/>
          <cell r="AB3638"/>
          <cell r="AC3638"/>
        </row>
        <row r="3639">
          <cell r="A3639">
            <v>38424</v>
          </cell>
          <cell r="B3639">
            <v>33100</v>
          </cell>
          <cell r="C3639"/>
          <cell r="D3639"/>
          <cell r="E3639">
            <v>2.4</v>
          </cell>
          <cell r="F3639">
            <v>2.7</v>
          </cell>
          <cell r="G3639">
            <v>2.57</v>
          </cell>
          <cell r="H3639">
            <v>85067</v>
          </cell>
          <cell r="I3639">
            <v>33100</v>
          </cell>
          <cell r="N3639"/>
          <cell r="P3639"/>
          <cell r="Q3639"/>
          <cell r="R3639"/>
          <cell r="S3639"/>
          <cell r="U3639"/>
          <cell r="V3639"/>
          <cell r="W3639"/>
          <cell r="X3639">
            <v>38412</v>
          </cell>
          <cell r="Y3639">
            <v>85067</v>
          </cell>
          <cell r="Z3639">
            <v>38412</v>
          </cell>
          <cell r="AA3639"/>
          <cell r="AB3639"/>
          <cell r="AC3639"/>
        </row>
        <row r="3640">
          <cell r="A3640">
            <v>38425</v>
          </cell>
          <cell r="B3640">
            <v>18000</v>
          </cell>
          <cell r="C3640"/>
          <cell r="D3640"/>
          <cell r="E3640">
            <v>2.44</v>
          </cell>
          <cell r="F3640">
            <v>2.75</v>
          </cell>
          <cell r="G3640">
            <v>2.59</v>
          </cell>
          <cell r="H3640">
            <v>46620</v>
          </cell>
          <cell r="I3640">
            <v>18000</v>
          </cell>
          <cell r="N3640"/>
          <cell r="P3640"/>
          <cell r="Q3640"/>
          <cell r="R3640"/>
          <cell r="S3640"/>
          <cell r="U3640"/>
          <cell r="V3640"/>
          <cell r="W3640"/>
          <cell r="X3640">
            <v>38412</v>
          </cell>
          <cell r="Y3640">
            <v>46620</v>
          </cell>
          <cell r="Z3640">
            <v>38412</v>
          </cell>
          <cell r="AA3640"/>
          <cell r="AB3640"/>
          <cell r="AC3640"/>
        </row>
        <row r="3641">
          <cell r="A3641">
            <v>38426</v>
          </cell>
          <cell r="B3641">
            <v>25800</v>
          </cell>
          <cell r="C3641"/>
          <cell r="D3641"/>
          <cell r="E3641">
            <v>2.52</v>
          </cell>
          <cell r="F3641">
            <v>2.8</v>
          </cell>
          <cell r="G3641">
            <v>2.7</v>
          </cell>
          <cell r="H3641">
            <v>69660</v>
          </cell>
          <cell r="I3641">
            <v>25800</v>
          </cell>
          <cell r="N3641"/>
          <cell r="P3641"/>
          <cell r="Q3641"/>
          <cell r="R3641"/>
          <cell r="S3641"/>
          <cell r="U3641"/>
          <cell r="V3641"/>
          <cell r="W3641"/>
          <cell r="X3641">
            <v>38412</v>
          </cell>
          <cell r="Y3641">
            <v>69660</v>
          </cell>
          <cell r="Z3641">
            <v>38412</v>
          </cell>
          <cell r="AA3641"/>
          <cell r="AB3641"/>
          <cell r="AC3641"/>
        </row>
        <row r="3642">
          <cell r="A3642">
            <v>38427</v>
          </cell>
          <cell r="B3642">
            <v>14800</v>
          </cell>
          <cell r="C3642"/>
          <cell r="D3642"/>
          <cell r="E3642">
            <v>2.4300000000000002</v>
          </cell>
          <cell r="F3642">
            <v>2.75</v>
          </cell>
          <cell r="G3642">
            <v>2.62</v>
          </cell>
          <cell r="H3642">
            <v>38776</v>
          </cell>
          <cell r="I3642">
            <v>14800</v>
          </cell>
          <cell r="N3642"/>
          <cell r="P3642"/>
          <cell r="Q3642"/>
          <cell r="R3642"/>
          <cell r="S3642"/>
          <cell r="U3642"/>
          <cell r="V3642"/>
          <cell r="W3642"/>
          <cell r="X3642">
            <v>38412</v>
          </cell>
          <cell r="Y3642">
            <v>38776</v>
          </cell>
          <cell r="Z3642">
            <v>38412</v>
          </cell>
          <cell r="AA3642"/>
          <cell r="AB3642"/>
          <cell r="AC3642"/>
        </row>
        <row r="3643">
          <cell r="A3643">
            <v>38428</v>
          </cell>
          <cell r="B3643">
            <v>16000</v>
          </cell>
          <cell r="C3643"/>
          <cell r="D3643"/>
          <cell r="E3643">
            <v>2.5</v>
          </cell>
          <cell r="F3643">
            <v>2.85</v>
          </cell>
          <cell r="G3643">
            <v>2.74</v>
          </cell>
          <cell r="H3643">
            <v>43840</v>
          </cell>
          <cell r="I3643">
            <v>16000</v>
          </cell>
          <cell r="N3643"/>
          <cell r="P3643"/>
          <cell r="Q3643"/>
          <cell r="R3643"/>
          <cell r="S3643"/>
          <cell r="U3643"/>
          <cell r="V3643"/>
          <cell r="W3643"/>
          <cell r="X3643">
            <v>38412</v>
          </cell>
          <cell r="Y3643">
            <v>43840</v>
          </cell>
          <cell r="Z3643">
            <v>38412</v>
          </cell>
          <cell r="AA3643"/>
          <cell r="AB3643"/>
          <cell r="AC3643"/>
        </row>
        <row r="3644">
          <cell r="A3644">
            <v>38429</v>
          </cell>
          <cell r="B3644">
            <v>8150</v>
          </cell>
          <cell r="C3644"/>
          <cell r="D3644"/>
          <cell r="E3644">
            <v>2.6</v>
          </cell>
          <cell r="F3644">
            <v>2.75</v>
          </cell>
          <cell r="G3644">
            <v>2.72</v>
          </cell>
          <cell r="H3644">
            <v>22168</v>
          </cell>
          <cell r="I3644">
            <v>8150</v>
          </cell>
          <cell r="N3644"/>
          <cell r="P3644"/>
          <cell r="Q3644"/>
          <cell r="R3644"/>
          <cell r="S3644"/>
          <cell r="U3644"/>
          <cell r="V3644"/>
          <cell r="W3644"/>
          <cell r="X3644">
            <v>38412</v>
          </cell>
          <cell r="Y3644">
            <v>22168</v>
          </cell>
          <cell r="Z3644">
            <v>38412</v>
          </cell>
          <cell r="AA3644"/>
          <cell r="AB3644"/>
          <cell r="AC3644"/>
        </row>
        <row r="3645">
          <cell r="A3645">
            <v>38430</v>
          </cell>
          <cell r="B3645">
            <v>8150</v>
          </cell>
          <cell r="C3645"/>
          <cell r="D3645"/>
          <cell r="E3645">
            <v>2.6</v>
          </cell>
          <cell r="F3645">
            <v>2.75</v>
          </cell>
          <cell r="G3645">
            <v>2.72</v>
          </cell>
          <cell r="H3645">
            <v>22168</v>
          </cell>
          <cell r="I3645">
            <v>8150</v>
          </cell>
          <cell r="N3645"/>
          <cell r="P3645"/>
          <cell r="Q3645"/>
          <cell r="R3645"/>
          <cell r="S3645"/>
          <cell r="U3645"/>
          <cell r="V3645"/>
          <cell r="W3645"/>
          <cell r="X3645">
            <v>38412</v>
          </cell>
          <cell r="Y3645">
            <v>22168</v>
          </cell>
          <cell r="Z3645">
            <v>38412</v>
          </cell>
          <cell r="AA3645"/>
          <cell r="AB3645"/>
          <cell r="AC3645"/>
        </row>
        <row r="3646">
          <cell r="A3646">
            <v>38431</v>
          </cell>
          <cell r="B3646">
            <v>8150</v>
          </cell>
          <cell r="C3646"/>
          <cell r="D3646"/>
          <cell r="E3646">
            <v>2.6</v>
          </cell>
          <cell r="F3646">
            <v>2.75</v>
          </cell>
          <cell r="G3646">
            <v>2.72</v>
          </cell>
          <cell r="H3646">
            <v>22168</v>
          </cell>
          <cell r="I3646">
            <v>8150</v>
          </cell>
          <cell r="N3646"/>
          <cell r="P3646"/>
          <cell r="Q3646"/>
          <cell r="R3646"/>
          <cell r="S3646"/>
          <cell r="U3646"/>
          <cell r="V3646"/>
          <cell r="W3646"/>
          <cell r="X3646">
            <v>38412</v>
          </cell>
          <cell r="Y3646">
            <v>22168</v>
          </cell>
          <cell r="Z3646">
            <v>38412</v>
          </cell>
          <cell r="AA3646"/>
          <cell r="AB3646"/>
          <cell r="AC3646"/>
        </row>
        <row r="3647">
          <cell r="A3647">
            <v>38432</v>
          </cell>
          <cell r="B3647">
            <v>13150</v>
          </cell>
          <cell r="C3647"/>
          <cell r="D3647"/>
          <cell r="E3647">
            <v>2.66</v>
          </cell>
          <cell r="F3647">
            <v>2.85</v>
          </cell>
          <cell r="G3647">
            <v>2.78</v>
          </cell>
          <cell r="H3647">
            <v>36557</v>
          </cell>
          <cell r="I3647">
            <v>13150</v>
          </cell>
          <cell r="N3647"/>
          <cell r="P3647"/>
          <cell r="Q3647"/>
          <cell r="R3647"/>
          <cell r="S3647"/>
          <cell r="U3647"/>
          <cell r="V3647"/>
          <cell r="W3647"/>
          <cell r="X3647">
            <v>38412</v>
          </cell>
          <cell r="Y3647">
            <v>36557</v>
          </cell>
          <cell r="Z3647">
            <v>38412</v>
          </cell>
          <cell r="AA3647"/>
          <cell r="AB3647"/>
          <cell r="AC3647"/>
        </row>
        <row r="3648">
          <cell r="A3648">
            <v>38433</v>
          </cell>
          <cell r="B3648">
            <v>13500</v>
          </cell>
          <cell r="C3648"/>
          <cell r="D3648"/>
          <cell r="E3648">
            <v>2.75</v>
          </cell>
          <cell r="F3648">
            <v>2.9</v>
          </cell>
          <cell r="G3648">
            <v>2.84</v>
          </cell>
          <cell r="H3648">
            <v>38340</v>
          </cell>
          <cell r="I3648">
            <v>13500</v>
          </cell>
          <cell r="N3648"/>
          <cell r="P3648"/>
          <cell r="Q3648"/>
          <cell r="R3648"/>
          <cell r="S3648"/>
          <cell r="U3648"/>
          <cell r="V3648"/>
          <cell r="W3648"/>
          <cell r="X3648">
            <v>38412</v>
          </cell>
          <cell r="Y3648">
            <v>38340</v>
          </cell>
          <cell r="Z3648">
            <v>38412</v>
          </cell>
          <cell r="AA3648"/>
          <cell r="AB3648"/>
          <cell r="AC3648"/>
        </row>
        <row r="3649">
          <cell r="A3649">
            <v>38434</v>
          </cell>
          <cell r="B3649">
            <v>7650</v>
          </cell>
          <cell r="C3649"/>
          <cell r="D3649"/>
          <cell r="E3649">
            <v>2.66</v>
          </cell>
          <cell r="F3649">
            <v>2.9</v>
          </cell>
          <cell r="G3649">
            <v>2.84</v>
          </cell>
          <cell r="H3649">
            <v>21726</v>
          </cell>
          <cell r="I3649">
            <v>7650</v>
          </cell>
          <cell r="N3649"/>
          <cell r="P3649"/>
          <cell r="Q3649"/>
          <cell r="R3649"/>
          <cell r="S3649"/>
          <cell r="U3649"/>
          <cell r="V3649"/>
          <cell r="W3649"/>
          <cell r="X3649">
            <v>38412</v>
          </cell>
          <cell r="Y3649">
            <v>21726</v>
          </cell>
          <cell r="Z3649">
            <v>38412</v>
          </cell>
          <cell r="AA3649"/>
          <cell r="AB3649"/>
          <cell r="AC3649"/>
        </row>
        <row r="3650">
          <cell r="A3650">
            <v>38435</v>
          </cell>
          <cell r="B3650">
            <v>7650</v>
          </cell>
          <cell r="C3650"/>
          <cell r="D3650"/>
          <cell r="E3650">
            <v>2.66</v>
          </cell>
          <cell r="F3650">
            <v>2.9</v>
          </cell>
          <cell r="G3650">
            <v>2.84</v>
          </cell>
          <cell r="H3650">
            <v>21726</v>
          </cell>
          <cell r="I3650">
            <v>7650</v>
          </cell>
          <cell r="N3650"/>
          <cell r="P3650"/>
          <cell r="Q3650"/>
          <cell r="R3650"/>
          <cell r="S3650"/>
          <cell r="U3650"/>
          <cell r="V3650"/>
          <cell r="W3650"/>
          <cell r="X3650">
            <v>38412</v>
          </cell>
          <cell r="Y3650">
            <v>21726</v>
          </cell>
          <cell r="Z3650">
            <v>38412</v>
          </cell>
          <cell r="AA3650"/>
          <cell r="AB3650"/>
          <cell r="AC3650"/>
        </row>
        <row r="3651">
          <cell r="A3651">
            <v>38436</v>
          </cell>
          <cell r="B3651">
            <v>7650</v>
          </cell>
          <cell r="C3651"/>
          <cell r="D3651"/>
          <cell r="E3651">
            <v>2.66</v>
          </cell>
          <cell r="F3651">
            <v>2.9</v>
          </cell>
          <cell r="G3651">
            <v>2.84</v>
          </cell>
          <cell r="H3651">
            <v>21726</v>
          </cell>
          <cell r="I3651">
            <v>7650</v>
          </cell>
          <cell r="N3651"/>
          <cell r="P3651"/>
          <cell r="Q3651"/>
          <cell r="R3651"/>
          <cell r="S3651"/>
          <cell r="U3651"/>
          <cell r="V3651"/>
          <cell r="W3651"/>
          <cell r="X3651">
            <v>38412</v>
          </cell>
          <cell r="Y3651">
            <v>21726</v>
          </cell>
          <cell r="Z3651">
            <v>38412</v>
          </cell>
          <cell r="AA3651"/>
          <cell r="AB3651"/>
          <cell r="AC3651"/>
        </row>
        <row r="3652">
          <cell r="A3652">
            <v>38437</v>
          </cell>
          <cell r="B3652">
            <v>7650</v>
          </cell>
          <cell r="C3652"/>
          <cell r="D3652"/>
          <cell r="E3652">
            <v>2.66</v>
          </cell>
          <cell r="F3652">
            <v>2.9</v>
          </cell>
          <cell r="G3652">
            <v>2.84</v>
          </cell>
          <cell r="H3652">
            <v>21726</v>
          </cell>
          <cell r="I3652">
            <v>7650</v>
          </cell>
          <cell r="N3652"/>
          <cell r="P3652"/>
          <cell r="Q3652"/>
          <cell r="R3652"/>
          <cell r="S3652"/>
          <cell r="U3652"/>
          <cell r="V3652"/>
          <cell r="W3652"/>
          <cell r="X3652">
            <v>38412</v>
          </cell>
          <cell r="Y3652">
            <v>21726</v>
          </cell>
          <cell r="Z3652">
            <v>38412</v>
          </cell>
          <cell r="AA3652"/>
          <cell r="AB3652"/>
          <cell r="AC3652"/>
        </row>
        <row r="3653">
          <cell r="A3653">
            <v>38438</v>
          </cell>
          <cell r="B3653">
            <v>7650</v>
          </cell>
          <cell r="C3653"/>
          <cell r="D3653"/>
          <cell r="E3653">
            <v>2.66</v>
          </cell>
          <cell r="F3653">
            <v>2.9</v>
          </cell>
          <cell r="G3653">
            <v>2.84</v>
          </cell>
          <cell r="H3653">
            <v>21726</v>
          </cell>
          <cell r="I3653">
            <v>7650</v>
          </cell>
          <cell r="N3653"/>
          <cell r="P3653"/>
          <cell r="Q3653"/>
          <cell r="R3653"/>
          <cell r="S3653"/>
          <cell r="U3653"/>
          <cell r="V3653"/>
          <cell r="W3653"/>
          <cell r="X3653">
            <v>38412</v>
          </cell>
          <cell r="Y3653">
            <v>21726</v>
          </cell>
          <cell r="Z3653">
            <v>38412</v>
          </cell>
          <cell r="AA3653"/>
          <cell r="AB3653"/>
          <cell r="AC3653"/>
        </row>
        <row r="3654">
          <cell r="A3654">
            <v>38439</v>
          </cell>
          <cell r="B3654">
            <v>10150</v>
          </cell>
          <cell r="C3654"/>
          <cell r="D3654"/>
          <cell r="E3654">
            <v>2.7</v>
          </cell>
          <cell r="F3654">
            <v>2.95</v>
          </cell>
          <cell r="G3654">
            <v>2.85</v>
          </cell>
          <cell r="H3654">
            <v>28927.5</v>
          </cell>
          <cell r="I3654">
            <v>10150</v>
          </cell>
          <cell r="N3654"/>
          <cell r="P3654"/>
          <cell r="Q3654"/>
          <cell r="R3654"/>
          <cell r="S3654"/>
          <cell r="U3654"/>
          <cell r="V3654"/>
          <cell r="W3654"/>
          <cell r="X3654">
            <v>38412</v>
          </cell>
          <cell r="Y3654">
            <v>28927.5</v>
          </cell>
          <cell r="Z3654">
            <v>38412</v>
          </cell>
          <cell r="AA3654"/>
          <cell r="AB3654"/>
          <cell r="AC3654"/>
        </row>
        <row r="3655">
          <cell r="A3655">
            <v>38440</v>
          </cell>
          <cell r="B3655">
            <v>12150</v>
          </cell>
          <cell r="C3655"/>
          <cell r="D3655"/>
          <cell r="E3655">
            <v>2.7</v>
          </cell>
          <cell r="F3655">
            <v>2.95</v>
          </cell>
          <cell r="G3655">
            <v>2.87</v>
          </cell>
          <cell r="H3655">
            <v>34870.5</v>
          </cell>
          <cell r="I3655">
            <v>12150</v>
          </cell>
          <cell r="N3655"/>
          <cell r="P3655"/>
          <cell r="Q3655"/>
          <cell r="R3655"/>
          <cell r="S3655"/>
          <cell r="U3655"/>
          <cell r="V3655"/>
          <cell r="W3655"/>
          <cell r="X3655">
            <v>38412</v>
          </cell>
          <cell r="Y3655">
            <v>34870.5</v>
          </cell>
          <cell r="Z3655">
            <v>38412</v>
          </cell>
          <cell r="AA3655"/>
          <cell r="AB3655"/>
          <cell r="AC3655"/>
        </row>
        <row r="3656">
          <cell r="A3656">
            <v>38441</v>
          </cell>
          <cell r="B3656">
            <v>13650</v>
          </cell>
          <cell r="C3656"/>
          <cell r="D3656"/>
          <cell r="E3656">
            <v>2.7</v>
          </cell>
          <cell r="F3656">
            <v>2.9</v>
          </cell>
          <cell r="G3656">
            <v>2.82</v>
          </cell>
          <cell r="H3656">
            <v>38493</v>
          </cell>
          <cell r="I3656">
            <v>13650</v>
          </cell>
          <cell r="N3656"/>
          <cell r="P3656"/>
          <cell r="Q3656"/>
          <cell r="R3656"/>
          <cell r="S3656"/>
          <cell r="U3656"/>
          <cell r="V3656"/>
          <cell r="W3656"/>
          <cell r="X3656">
            <v>38412</v>
          </cell>
          <cell r="Y3656">
            <v>38493</v>
          </cell>
          <cell r="Z3656">
            <v>38412</v>
          </cell>
          <cell r="AA3656"/>
          <cell r="AB3656"/>
          <cell r="AC3656"/>
        </row>
        <row r="3657">
          <cell r="A3657">
            <v>38442</v>
          </cell>
          <cell r="B3657">
            <v>1000</v>
          </cell>
          <cell r="C3657"/>
          <cell r="D3657"/>
          <cell r="E3657">
            <v>2.9</v>
          </cell>
          <cell r="F3657">
            <v>2.9</v>
          </cell>
          <cell r="G3657">
            <v>2.9</v>
          </cell>
          <cell r="H3657">
            <v>2900</v>
          </cell>
          <cell r="I3657">
            <v>1000</v>
          </cell>
          <cell r="J3657">
            <v>1085357</v>
          </cell>
          <cell r="K3657">
            <v>408300</v>
          </cell>
          <cell r="L3657">
            <v>2.6582341415625765</v>
          </cell>
          <cell r="M3657"/>
          <cell r="N3657"/>
          <cell r="O3657"/>
          <cell r="P3657"/>
          <cell r="Q3657"/>
          <cell r="R3657"/>
          <cell r="S3657"/>
          <cell r="T3657"/>
          <cell r="U3657"/>
          <cell r="V3657"/>
          <cell r="W3657"/>
          <cell r="X3657">
            <v>38412</v>
          </cell>
          <cell r="Y3657">
            <v>2900</v>
          </cell>
          <cell r="Z3657">
            <v>38412</v>
          </cell>
          <cell r="AA3657"/>
          <cell r="AB3657"/>
          <cell r="AC3657"/>
        </row>
        <row r="3658">
          <cell r="A3658">
            <v>38443</v>
          </cell>
          <cell r="B3658">
            <v>9900</v>
          </cell>
          <cell r="C3658"/>
          <cell r="D3658"/>
          <cell r="E3658">
            <v>2.7</v>
          </cell>
          <cell r="F3658">
            <v>2.9</v>
          </cell>
          <cell r="G3658">
            <v>2.85</v>
          </cell>
          <cell r="H3658">
            <v>28215</v>
          </cell>
          <cell r="I3658">
            <v>9900</v>
          </cell>
          <cell r="N3658"/>
          <cell r="P3658"/>
          <cell r="Q3658"/>
          <cell r="R3658"/>
          <cell r="S3658"/>
          <cell r="U3658"/>
          <cell r="V3658"/>
          <cell r="W3658"/>
          <cell r="X3658">
            <v>38443</v>
          </cell>
          <cell r="Y3658">
            <v>28215</v>
          </cell>
          <cell r="Z3658">
            <v>38443</v>
          </cell>
          <cell r="AA3658"/>
          <cell r="AB3658"/>
          <cell r="AC3658"/>
        </row>
        <row r="3659">
          <cell r="A3659">
            <v>38444</v>
          </cell>
          <cell r="B3659">
            <v>9900</v>
          </cell>
          <cell r="C3659"/>
          <cell r="D3659"/>
          <cell r="E3659">
            <v>2.7</v>
          </cell>
          <cell r="F3659">
            <v>2.9</v>
          </cell>
          <cell r="G3659">
            <v>2.85</v>
          </cell>
          <cell r="H3659">
            <v>28215</v>
          </cell>
          <cell r="I3659">
            <v>9900</v>
          </cell>
          <cell r="N3659"/>
          <cell r="P3659"/>
          <cell r="Q3659"/>
          <cell r="R3659"/>
          <cell r="S3659"/>
          <cell r="U3659"/>
          <cell r="V3659"/>
          <cell r="W3659"/>
          <cell r="X3659">
            <v>38443</v>
          </cell>
          <cell r="Y3659">
            <v>28215</v>
          </cell>
          <cell r="Z3659">
            <v>38443</v>
          </cell>
          <cell r="AA3659"/>
          <cell r="AB3659"/>
          <cell r="AC3659"/>
        </row>
        <row r="3660">
          <cell r="A3660">
            <v>38445</v>
          </cell>
          <cell r="B3660">
            <v>9900</v>
          </cell>
          <cell r="C3660"/>
          <cell r="D3660"/>
          <cell r="E3660">
            <v>2.7</v>
          </cell>
          <cell r="F3660">
            <v>2.9</v>
          </cell>
          <cell r="G3660">
            <v>2.85</v>
          </cell>
          <cell r="H3660">
            <v>28215</v>
          </cell>
          <cell r="I3660">
            <v>9900</v>
          </cell>
          <cell r="N3660"/>
          <cell r="P3660"/>
          <cell r="Q3660"/>
          <cell r="R3660"/>
          <cell r="S3660"/>
          <cell r="U3660"/>
          <cell r="V3660"/>
          <cell r="W3660"/>
          <cell r="X3660">
            <v>38443</v>
          </cell>
          <cell r="Y3660">
            <v>28215</v>
          </cell>
          <cell r="Z3660">
            <v>38443</v>
          </cell>
          <cell r="AA3660"/>
          <cell r="AB3660"/>
          <cell r="AC3660"/>
        </row>
        <row r="3661">
          <cell r="A3661">
            <v>38446</v>
          </cell>
          <cell r="B3661">
            <v>9900</v>
          </cell>
          <cell r="C3661"/>
          <cell r="D3661"/>
          <cell r="E3661">
            <v>2.7</v>
          </cell>
          <cell r="F3661">
            <v>2.9</v>
          </cell>
          <cell r="G3661">
            <v>2.85</v>
          </cell>
          <cell r="H3661">
            <v>28215</v>
          </cell>
          <cell r="I3661">
            <v>9900</v>
          </cell>
          <cell r="N3661"/>
          <cell r="P3661"/>
          <cell r="Q3661"/>
          <cell r="R3661"/>
          <cell r="S3661"/>
          <cell r="U3661"/>
          <cell r="V3661"/>
          <cell r="W3661"/>
          <cell r="X3661">
            <v>38443</v>
          </cell>
          <cell r="Y3661">
            <v>28215</v>
          </cell>
          <cell r="Z3661">
            <v>38443</v>
          </cell>
          <cell r="AA3661"/>
          <cell r="AB3661"/>
          <cell r="AC3661"/>
        </row>
        <row r="3662">
          <cell r="A3662">
            <v>38447</v>
          </cell>
          <cell r="B3662">
            <v>1800</v>
          </cell>
          <cell r="C3662"/>
          <cell r="D3662"/>
          <cell r="E3662">
            <v>2.65</v>
          </cell>
          <cell r="F3662">
            <v>2.65</v>
          </cell>
          <cell r="G3662">
            <v>2.65</v>
          </cell>
          <cell r="H3662">
            <v>4770</v>
          </cell>
          <cell r="I3662">
            <v>1800</v>
          </cell>
          <cell r="N3662"/>
          <cell r="P3662"/>
          <cell r="Q3662"/>
          <cell r="R3662"/>
          <cell r="S3662"/>
          <cell r="U3662"/>
          <cell r="V3662"/>
          <cell r="W3662"/>
          <cell r="X3662">
            <v>38443</v>
          </cell>
          <cell r="Y3662">
            <v>4770</v>
          </cell>
          <cell r="Z3662">
            <v>38443</v>
          </cell>
          <cell r="AA3662"/>
          <cell r="AB3662"/>
          <cell r="AC3662"/>
        </row>
        <row r="3663">
          <cell r="A3663">
            <v>38448</v>
          </cell>
          <cell r="B3663">
            <v>0</v>
          </cell>
          <cell r="C3663"/>
          <cell r="D3663"/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N3663"/>
          <cell r="P3663"/>
          <cell r="Q3663"/>
          <cell r="R3663"/>
          <cell r="S3663"/>
          <cell r="U3663"/>
          <cell r="V3663"/>
          <cell r="W3663"/>
          <cell r="X3663">
            <v>38443</v>
          </cell>
          <cell r="Y3663">
            <v>0</v>
          </cell>
          <cell r="Z3663" t="str">
            <v/>
          </cell>
          <cell r="AA3663"/>
          <cell r="AB3663"/>
          <cell r="AC3663"/>
        </row>
        <row r="3664">
          <cell r="A3664">
            <v>38449</v>
          </cell>
          <cell r="B3664">
            <v>2500</v>
          </cell>
          <cell r="C3664"/>
          <cell r="D3664"/>
          <cell r="E3664">
            <v>2.67</v>
          </cell>
          <cell r="F3664">
            <v>2.67</v>
          </cell>
          <cell r="G3664">
            <v>2.67</v>
          </cell>
          <cell r="H3664">
            <v>6675</v>
          </cell>
          <cell r="I3664">
            <v>2500</v>
          </cell>
          <cell r="N3664"/>
          <cell r="P3664"/>
          <cell r="Q3664"/>
          <cell r="R3664"/>
          <cell r="S3664"/>
          <cell r="U3664"/>
          <cell r="V3664"/>
          <cell r="W3664"/>
          <cell r="X3664">
            <v>38443</v>
          </cell>
          <cell r="Y3664">
            <v>6675</v>
          </cell>
          <cell r="Z3664">
            <v>38443</v>
          </cell>
          <cell r="AA3664"/>
          <cell r="AB3664"/>
          <cell r="AC3664"/>
        </row>
        <row r="3665">
          <cell r="A3665">
            <v>38450</v>
          </cell>
          <cell r="B3665">
            <v>5500</v>
          </cell>
          <cell r="C3665"/>
          <cell r="D3665"/>
          <cell r="E3665">
            <v>2.65</v>
          </cell>
          <cell r="F3665">
            <v>2.8</v>
          </cell>
          <cell r="G3665">
            <v>2.73</v>
          </cell>
          <cell r="H3665">
            <v>15015</v>
          </cell>
          <cell r="I3665">
            <v>5500</v>
          </cell>
          <cell r="N3665"/>
          <cell r="P3665"/>
          <cell r="Q3665"/>
          <cell r="R3665"/>
          <cell r="S3665"/>
          <cell r="U3665"/>
          <cell r="V3665"/>
          <cell r="W3665"/>
          <cell r="X3665">
            <v>38443</v>
          </cell>
          <cell r="Y3665">
            <v>15015</v>
          </cell>
          <cell r="Z3665">
            <v>38443</v>
          </cell>
          <cell r="AA3665"/>
          <cell r="AB3665"/>
          <cell r="AC3665"/>
        </row>
        <row r="3666">
          <cell r="A3666">
            <v>38451</v>
          </cell>
          <cell r="B3666">
            <v>5500</v>
          </cell>
          <cell r="C3666"/>
          <cell r="D3666"/>
          <cell r="E3666">
            <v>2.65</v>
          </cell>
          <cell r="F3666">
            <v>2.8</v>
          </cell>
          <cell r="G3666">
            <v>2.73</v>
          </cell>
          <cell r="H3666">
            <v>15015</v>
          </cell>
          <cell r="I3666">
            <v>5500</v>
          </cell>
          <cell r="N3666"/>
          <cell r="P3666"/>
          <cell r="Q3666"/>
          <cell r="R3666"/>
          <cell r="S3666"/>
          <cell r="U3666"/>
          <cell r="V3666"/>
          <cell r="W3666"/>
          <cell r="X3666">
            <v>38443</v>
          </cell>
          <cell r="Y3666">
            <v>15015</v>
          </cell>
          <cell r="Z3666">
            <v>38443</v>
          </cell>
          <cell r="AA3666"/>
          <cell r="AB3666"/>
          <cell r="AC3666"/>
        </row>
        <row r="3667">
          <cell r="A3667">
            <v>38452</v>
          </cell>
          <cell r="B3667">
            <v>5500</v>
          </cell>
          <cell r="C3667"/>
          <cell r="D3667"/>
          <cell r="E3667">
            <v>2.65</v>
          </cell>
          <cell r="F3667">
            <v>2.8</v>
          </cell>
          <cell r="G3667">
            <v>2.73</v>
          </cell>
          <cell r="H3667">
            <v>15015</v>
          </cell>
          <cell r="I3667">
            <v>5500</v>
          </cell>
          <cell r="N3667"/>
          <cell r="P3667"/>
          <cell r="Q3667"/>
          <cell r="R3667"/>
          <cell r="S3667"/>
          <cell r="U3667"/>
          <cell r="V3667"/>
          <cell r="W3667"/>
          <cell r="X3667">
            <v>38443</v>
          </cell>
          <cell r="Y3667">
            <v>15015</v>
          </cell>
          <cell r="Z3667">
            <v>38443</v>
          </cell>
          <cell r="AA3667"/>
          <cell r="AB3667"/>
          <cell r="AC3667"/>
        </row>
        <row r="3668">
          <cell r="A3668">
            <v>38453</v>
          </cell>
          <cell r="B3668">
            <v>0</v>
          </cell>
          <cell r="C3668"/>
          <cell r="D3668"/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N3668"/>
          <cell r="P3668"/>
          <cell r="Q3668"/>
          <cell r="R3668"/>
          <cell r="S3668"/>
          <cell r="U3668"/>
          <cell r="V3668"/>
          <cell r="W3668"/>
          <cell r="X3668">
            <v>38443</v>
          </cell>
          <cell r="Y3668">
            <v>0</v>
          </cell>
          <cell r="Z3668" t="str">
            <v/>
          </cell>
          <cell r="AA3668"/>
          <cell r="AB3668"/>
          <cell r="AC3668"/>
        </row>
        <row r="3669">
          <cell r="A3669">
            <v>38454</v>
          </cell>
          <cell r="B3669">
            <v>0</v>
          </cell>
          <cell r="C3669"/>
          <cell r="D3669"/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N3669"/>
          <cell r="P3669"/>
          <cell r="Q3669"/>
          <cell r="R3669"/>
          <cell r="S3669"/>
          <cell r="U3669"/>
          <cell r="V3669"/>
          <cell r="W3669"/>
          <cell r="X3669">
            <v>38443</v>
          </cell>
          <cell r="Y3669">
            <v>0</v>
          </cell>
          <cell r="Z3669" t="str">
            <v/>
          </cell>
          <cell r="AA3669"/>
          <cell r="AB3669"/>
          <cell r="AC3669"/>
        </row>
        <row r="3670">
          <cell r="A3670">
            <v>38455</v>
          </cell>
          <cell r="B3670">
            <v>0</v>
          </cell>
          <cell r="C3670"/>
          <cell r="D3670"/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N3670"/>
          <cell r="P3670"/>
          <cell r="Q3670"/>
          <cell r="R3670"/>
          <cell r="S3670"/>
          <cell r="U3670"/>
          <cell r="V3670"/>
          <cell r="W3670"/>
          <cell r="X3670">
            <v>38443</v>
          </cell>
          <cell r="Y3670">
            <v>0</v>
          </cell>
          <cell r="Z3670" t="str">
            <v/>
          </cell>
          <cell r="AA3670"/>
          <cell r="AB3670"/>
          <cell r="AC3670"/>
        </row>
        <row r="3671">
          <cell r="A3671">
            <v>38456</v>
          </cell>
          <cell r="B3671">
            <v>0</v>
          </cell>
          <cell r="C3671"/>
          <cell r="D3671"/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N3671"/>
          <cell r="P3671"/>
          <cell r="Q3671"/>
          <cell r="R3671"/>
          <cell r="S3671"/>
          <cell r="U3671"/>
          <cell r="V3671"/>
          <cell r="W3671"/>
          <cell r="X3671">
            <v>38443</v>
          </cell>
          <cell r="Y3671">
            <v>0</v>
          </cell>
          <cell r="Z3671" t="str">
            <v/>
          </cell>
          <cell r="AA3671"/>
          <cell r="AB3671"/>
          <cell r="AC3671"/>
        </row>
        <row r="3672">
          <cell r="A3672">
            <v>38457</v>
          </cell>
          <cell r="B3672">
            <v>0</v>
          </cell>
          <cell r="C3672"/>
          <cell r="D3672"/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N3672"/>
          <cell r="P3672"/>
          <cell r="Q3672"/>
          <cell r="R3672"/>
          <cell r="S3672"/>
          <cell r="U3672"/>
          <cell r="V3672"/>
          <cell r="W3672"/>
          <cell r="X3672">
            <v>38443</v>
          </cell>
          <cell r="Y3672">
            <v>0</v>
          </cell>
          <cell r="Z3672" t="str">
            <v/>
          </cell>
          <cell r="AA3672"/>
          <cell r="AB3672"/>
          <cell r="AC3672"/>
        </row>
        <row r="3673">
          <cell r="A3673">
            <v>38458</v>
          </cell>
          <cell r="B3673">
            <v>0</v>
          </cell>
          <cell r="C3673"/>
          <cell r="D3673"/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N3673"/>
          <cell r="P3673"/>
          <cell r="Q3673"/>
          <cell r="R3673"/>
          <cell r="S3673"/>
          <cell r="U3673"/>
          <cell r="V3673"/>
          <cell r="W3673"/>
          <cell r="X3673">
            <v>38443</v>
          </cell>
          <cell r="Y3673">
            <v>0</v>
          </cell>
          <cell r="Z3673" t="str">
            <v/>
          </cell>
          <cell r="AA3673"/>
          <cell r="AB3673"/>
          <cell r="AC3673"/>
        </row>
        <row r="3674">
          <cell r="A3674">
            <v>38459</v>
          </cell>
          <cell r="B3674">
            <v>0</v>
          </cell>
          <cell r="C3674"/>
          <cell r="D3674"/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N3674"/>
          <cell r="P3674"/>
          <cell r="Q3674"/>
          <cell r="R3674"/>
          <cell r="S3674"/>
          <cell r="U3674"/>
          <cell r="V3674"/>
          <cell r="W3674"/>
          <cell r="X3674">
            <v>38443</v>
          </cell>
          <cell r="Y3674">
            <v>0</v>
          </cell>
          <cell r="Z3674" t="str">
            <v/>
          </cell>
          <cell r="AA3674"/>
          <cell r="AB3674"/>
          <cell r="AC3674"/>
        </row>
        <row r="3675">
          <cell r="A3675">
            <v>38460</v>
          </cell>
          <cell r="B3675">
            <v>2000</v>
          </cell>
          <cell r="C3675"/>
          <cell r="D3675"/>
          <cell r="E3675">
            <v>2.77</v>
          </cell>
          <cell r="F3675">
            <v>2.77</v>
          </cell>
          <cell r="G3675">
            <v>2.77</v>
          </cell>
          <cell r="H3675">
            <v>5540</v>
          </cell>
          <cell r="I3675">
            <v>2000</v>
          </cell>
          <cell r="N3675"/>
          <cell r="P3675"/>
          <cell r="Q3675"/>
          <cell r="R3675"/>
          <cell r="S3675"/>
          <cell r="U3675"/>
          <cell r="V3675"/>
          <cell r="W3675"/>
          <cell r="X3675">
            <v>38443</v>
          </cell>
          <cell r="Y3675">
            <v>5540</v>
          </cell>
          <cell r="Z3675">
            <v>38443</v>
          </cell>
          <cell r="AA3675"/>
          <cell r="AB3675"/>
          <cell r="AC3675"/>
        </row>
        <row r="3676">
          <cell r="A3676">
            <v>38461</v>
          </cell>
          <cell r="B3676">
            <v>3000</v>
          </cell>
          <cell r="C3676"/>
          <cell r="D3676"/>
          <cell r="E3676">
            <v>2.77</v>
          </cell>
          <cell r="F3676">
            <v>2.77</v>
          </cell>
          <cell r="G3676">
            <v>2.77</v>
          </cell>
          <cell r="H3676">
            <v>8310</v>
          </cell>
          <cell r="I3676">
            <v>3000</v>
          </cell>
          <cell r="N3676"/>
          <cell r="P3676"/>
          <cell r="Q3676"/>
          <cell r="R3676"/>
          <cell r="S3676"/>
          <cell r="U3676"/>
          <cell r="V3676"/>
          <cell r="W3676"/>
          <cell r="X3676">
            <v>38443</v>
          </cell>
          <cell r="Y3676">
            <v>8310</v>
          </cell>
          <cell r="Z3676">
            <v>38443</v>
          </cell>
          <cell r="AA3676"/>
          <cell r="AB3676"/>
          <cell r="AC3676"/>
        </row>
        <row r="3677">
          <cell r="A3677">
            <v>38462</v>
          </cell>
          <cell r="B3677">
            <v>3700</v>
          </cell>
          <cell r="C3677"/>
          <cell r="D3677"/>
          <cell r="E3677">
            <v>2.77</v>
          </cell>
          <cell r="F3677">
            <v>2.77</v>
          </cell>
          <cell r="G3677">
            <v>2.77</v>
          </cell>
          <cell r="H3677">
            <v>10249</v>
          </cell>
          <cell r="I3677">
            <v>3700</v>
          </cell>
          <cell r="N3677"/>
          <cell r="P3677"/>
          <cell r="Q3677"/>
          <cell r="R3677"/>
          <cell r="S3677"/>
          <cell r="U3677"/>
          <cell r="V3677"/>
          <cell r="W3677"/>
          <cell r="X3677">
            <v>38443</v>
          </cell>
          <cell r="Y3677">
            <v>10249</v>
          </cell>
          <cell r="Z3677">
            <v>38443</v>
          </cell>
          <cell r="AA3677"/>
          <cell r="AB3677"/>
          <cell r="AC3677"/>
        </row>
        <row r="3678">
          <cell r="A3678">
            <v>38463</v>
          </cell>
          <cell r="B3678">
            <v>5000</v>
          </cell>
          <cell r="C3678"/>
          <cell r="D3678"/>
          <cell r="E3678">
            <v>2.77</v>
          </cell>
          <cell r="F3678">
            <v>2.77</v>
          </cell>
          <cell r="G3678">
            <v>2.77</v>
          </cell>
          <cell r="H3678">
            <v>13850</v>
          </cell>
          <cell r="I3678">
            <v>5000</v>
          </cell>
          <cell r="N3678"/>
          <cell r="P3678"/>
          <cell r="Q3678"/>
          <cell r="R3678"/>
          <cell r="S3678"/>
          <cell r="U3678"/>
          <cell r="V3678"/>
          <cell r="W3678"/>
          <cell r="X3678">
            <v>38443</v>
          </cell>
          <cell r="Y3678">
            <v>13850</v>
          </cell>
          <cell r="Z3678">
            <v>38443</v>
          </cell>
          <cell r="AA3678"/>
          <cell r="AB3678"/>
          <cell r="AC3678"/>
        </row>
        <row r="3679">
          <cell r="A3679">
            <v>38464</v>
          </cell>
          <cell r="B3679">
            <v>4000</v>
          </cell>
          <cell r="C3679"/>
          <cell r="D3679"/>
          <cell r="E3679">
            <v>2.77</v>
          </cell>
          <cell r="F3679">
            <v>2.85</v>
          </cell>
          <cell r="G3679">
            <v>2.79</v>
          </cell>
          <cell r="H3679">
            <v>11160</v>
          </cell>
          <cell r="I3679">
            <v>4000</v>
          </cell>
          <cell r="N3679"/>
          <cell r="P3679"/>
          <cell r="Q3679"/>
          <cell r="R3679"/>
          <cell r="S3679"/>
          <cell r="U3679"/>
          <cell r="V3679"/>
          <cell r="W3679"/>
          <cell r="X3679">
            <v>38443</v>
          </cell>
          <cell r="Y3679">
            <v>11160</v>
          </cell>
          <cell r="Z3679">
            <v>38443</v>
          </cell>
          <cell r="AA3679"/>
          <cell r="AB3679"/>
          <cell r="AC3679"/>
        </row>
        <row r="3680">
          <cell r="A3680">
            <v>38465</v>
          </cell>
          <cell r="B3680">
            <v>4000</v>
          </cell>
          <cell r="C3680"/>
          <cell r="D3680"/>
          <cell r="E3680">
            <v>2.77</v>
          </cell>
          <cell r="F3680">
            <v>2.85</v>
          </cell>
          <cell r="G3680">
            <v>2.79</v>
          </cell>
          <cell r="H3680">
            <v>11160</v>
          </cell>
          <cell r="I3680">
            <v>4000</v>
          </cell>
          <cell r="N3680"/>
          <cell r="P3680"/>
          <cell r="Q3680"/>
          <cell r="R3680"/>
          <cell r="S3680"/>
          <cell r="U3680"/>
          <cell r="V3680"/>
          <cell r="W3680"/>
          <cell r="X3680">
            <v>38443</v>
          </cell>
          <cell r="Y3680">
            <v>11160</v>
          </cell>
          <cell r="Z3680">
            <v>38443</v>
          </cell>
          <cell r="AA3680"/>
          <cell r="AB3680"/>
          <cell r="AC3680"/>
        </row>
        <row r="3681">
          <cell r="A3681">
            <v>38466</v>
          </cell>
          <cell r="B3681">
            <v>4000</v>
          </cell>
          <cell r="C3681"/>
          <cell r="D3681"/>
          <cell r="E3681">
            <v>2.77</v>
          </cell>
          <cell r="F3681">
            <v>2.85</v>
          </cell>
          <cell r="G3681">
            <v>2.79</v>
          </cell>
          <cell r="H3681">
            <v>11160</v>
          </cell>
          <cell r="I3681">
            <v>4000</v>
          </cell>
          <cell r="N3681"/>
          <cell r="P3681"/>
          <cell r="Q3681"/>
          <cell r="R3681"/>
          <cell r="S3681"/>
          <cell r="U3681"/>
          <cell r="V3681"/>
          <cell r="W3681"/>
          <cell r="X3681">
            <v>38443</v>
          </cell>
          <cell r="Y3681">
            <v>11160</v>
          </cell>
          <cell r="Z3681">
            <v>38443</v>
          </cell>
          <cell r="AA3681"/>
          <cell r="AB3681"/>
          <cell r="AC3681"/>
        </row>
        <row r="3682">
          <cell r="A3682">
            <v>38467</v>
          </cell>
          <cell r="B3682">
            <v>5000</v>
          </cell>
          <cell r="C3682"/>
          <cell r="D3682"/>
          <cell r="E3682">
            <v>2.79</v>
          </cell>
          <cell r="F3682">
            <v>2.85</v>
          </cell>
          <cell r="G3682">
            <v>2.83</v>
          </cell>
          <cell r="H3682">
            <v>14150</v>
          </cell>
          <cell r="I3682">
            <v>5000</v>
          </cell>
          <cell r="N3682"/>
          <cell r="P3682"/>
          <cell r="Q3682"/>
          <cell r="R3682"/>
          <cell r="S3682"/>
          <cell r="U3682"/>
          <cell r="V3682"/>
          <cell r="W3682"/>
          <cell r="X3682">
            <v>38443</v>
          </cell>
          <cell r="Y3682">
            <v>14150</v>
          </cell>
          <cell r="Z3682">
            <v>38443</v>
          </cell>
          <cell r="AA3682"/>
          <cell r="AB3682"/>
          <cell r="AC3682"/>
        </row>
        <row r="3683">
          <cell r="A3683">
            <v>38468</v>
          </cell>
          <cell r="B3683">
            <v>8000</v>
          </cell>
          <cell r="C3683"/>
          <cell r="D3683"/>
          <cell r="E3683">
            <v>2.83</v>
          </cell>
          <cell r="F3683">
            <v>2.85</v>
          </cell>
          <cell r="G3683">
            <v>2.84</v>
          </cell>
          <cell r="H3683">
            <v>22720</v>
          </cell>
          <cell r="I3683">
            <v>8000</v>
          </cell>
          <cell r="N3683"/>
          <cell r="P3683"/>
          <cell r="Q3683"/>
          <cell r="R3683"/>
          <cell r="S3683"/>
          <cell r="U3683"/>
          <cell r="V3683"/>
          <cell r="W3683"/>
          <cell r="X3683">
            <v>38443</v>
          </cell>
          <cell r="Y3683">
            <v>22720</v>
          </cell>
          <cell r="Z3683">
            <v>38443</v>
          </cell>
          <cell r="AA3683"/>
          <cell r="AB3683"/>
          <cell r="AC3683"/>
        </row>
        <row r="3684">
          <cell r="A3684">
            <v>38469</v>
          </cell>
          <cell r="B3684">
            <v>10000</v>
          </cell>
          <cell r="C3684"/>
          <cell r="D3684"/>
          <cell r="E3684">
            <v>2.73</v>
          </cell>
          <cell r="F3684">
            <v>2.83</v>
          </cell>
          <cell r="G3684">
            <v>2.78</v>
          </cell>
          <cell r="H3684">
            <v>27799.999999999996</v>
          </cell>
          <cell r="I3684">
            <v>10000</v>
          </cell>
          <cell r="N3684"/>
          <cell r="P3684"/>
          <cell r="Q3684"/>
          <cell r="R3684"/>
          <cell r="S3684"/>
          <cell r="U3684"/>
          <cell r="V3684"/>
          <cell r="W3684"/>
          <cell r="X3684">
            <v>38443</v>
          </cell>
          <cell r="Y3684">
            <v>27799.999999999996</v>
          </cell>
          <cell r="Z3684">
            <v>38443</v>
          </cell>
          <cell r="AA3684"/>
          <cell r="AB3684"/>
          <cell r="AC3684"/>
        </row>
        <row r="3685">
          <cell r="A3685">
            <v>38470</v>
          </cell>
          <cell r="B3685">
            <v>0</v>
          </cell>
          <cell r="C3685"/>
          <cell r="D3685"/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N3685"/>
          <cell r="P3685"/>
          <cell r="Q3685"/>
          <cell r="R3685"/>
          <cell r="S3685"/>
          <cell r="U3685"/>
          <cell r="V3685"/>
          <cell r="W3685"/>
          <cell r="X3685">
            <v>38443</v>
          </cell>
          <cell r="Y3685">
            <v>0</v>
          </cell>
          <cell r="Z3685" t="str">
            <v/>
          </cell>
          <cell r="AA3685"/>
          <cell r="AB3685"/>
          <cell r="AC3685"/>
        </row>
        <row r="3686">
          <cell r="A3686">
            <v>38471</v>
          </cell>
          <cell r="B3686">
            <v>2300</v>
          </cell>
          <cell r="C3686"/>
          <cell r="D3686"/>
          <cell r="E3686">
            <v>2.99</v>
          </cell>
          <cell r="F3686">
            <v>2.99</v>
          </cell>
          <cell r="G3686">
            <v>2.99</v>
          </cell>
          <cell r="H3686">
            <v>6877.0000000000009</v>
          </cell>
          <cell r="I3686">
            <v>2300</v>
          </cell>
          <cell r="N3686"/>
          <cell r="P3686"/>
          <cell r="Q3686"/>
          <cell r="R3686"/>
          <cell r="S3686"/>
          <cell r="U3686"/>
          <cell r="V3686"/>
          <cell r="W3686"/>
          <cell r="X3686">
            <v>38443</v>
          </cell>
          <cell r="Y3686">
            <v>6877.0000000000009</v>
          </cell>
          <cell r="Z3686">
            <v>38443</v>
          </cell>
          <cell r="AA3686"/>
          <cell r="AB3686"/>
          <cell r="AC3686"/>
        </row>
        <row r="3687">
          <cell r="A3687">
            <v>38472</v>
          </cell>
          <cell r="B3687">
            <v>2300</v>
          </cell>
          <cell r="C3687"/>
          <cell r="D3687"/>
          <cell r="E3687">
            <v>2.99</v>
          </cell>
          <cell r="F3687">
            <v>2.99</v>
          </cell>
          <cell r="G3687">
            <v>2.99</v>
          </cell>
          <cell r="H3687">
            <v>6877.0000000000009</v>
          </cell>
          <cell r="I3687">
            <v>2300</v>
          </cell>
          <cell r="J3687">
            <v>319203</v>
          </cell>
          <cell r="K3687">
            <v>113700</v>
          </cell>
          <cell r="L3687">
            <v>2.8074142480211082</v>
          </cell>
          <cell r="M3687"/>
          <cell r="N3687"/>
          <cell r="O3687"/>
          <cell r="P3687"/>
          <cell r="Q3687"/>
          <cell r="R3687"/>
          <cell r="S3687"/>
          <cell r="T3687"/>
          <cell r="U3687"/>
          <cell r="V3687"/>
          <cell r="W3687"/>
          <cell r="X3687">
            <v>38443</v>
          </cell>
          <cell r="Y3687">
            <v>6877.0000000000009</v>
          </cell>
          <cell r="Z3687">
            <v>38443</v>
          </cell>
          <cell r="AA3687"/>
          <cell r="AB3687"/>
          <cell r="AC3687"/>
        </row>
        <row r="3688">
          <cell r="A3688">
            <v>38473</v>
          </cell>
          <cell r="B3688">
            <v>2300</v>
          </cell>
          <cell r="C3688"/>
          <cell r="D3688"/>
          <cell r="E3688">
            <v>2.99</v>
          </cell>
          <cell r="F3688">
            <v>2.99</v>
          </cell>
          <cell r="G3688">
            <v>2.99</v>
          </cell>
          <cell r="H3688">
            <v>6877.0000000000009</v>
          </cell>
          <cell r="I3688">
            <v>2300</v>
          </cell>
          <cell r="N3688"/>
          <cell r="P3688"/>
          <cell r="Q3688"/>
          <cell r="R3688"/>
          <cell r="S3688"/>
          <cell r="U3688"/>
          <cell r="V3688"/>
          <cell r="W3688"/>
          <cell r="X3688">
            <v>38473</v>
          </cell>
          <cell r="Y3688">
            <v>6877.0000000000009</v>
          </cell>
          <cell r="Z3688">
            <v>38473</v>
          </cell>
          <cell r="AA3688"/>
          <cell r="AB3688"/>
          <cell r="AC3688"/>
        </row>
        <row r="3689">
          <cell r="A3689">
            <v>38474</v>
          </cell>
          <cell r="B3689">
            <v>2300</v>
          </cell>
          <cell r="C3689"/>
          <cell r="D3689"/>
          <cell r="E3689">
            <v>2.99</v>
          </cell>
          <cell r="F3689">
            <v>2.99</v>
          </cell>
          <cell r="G3689">
            <v>2.99</v>
          </cell>
          <cell r="H3689">
            <v>6877.0000000000009</v>
          </cell>
          <cell r="I3689">
            <v>2300</v>
          </cell>
          <cell r="N3689"/>
          <cell r="P3689"/>
          <cell r="Q3689"/>
          <cell r="R3689"/>
          <cell r="S3689"/>
          <cell r="U3689"/>
          <cell r="V3689"/>
          <cell r="W3689"/>
          <cell r="X3689">
            <v>38473</v>
          </cell>
          <cell r="Y3689">
            <v>6877.0000000000009</v>
          </cell>
          <cell r="Z3689">
            <v>38473</v>
          </cell>
          <cell r="AA3689"/>
          <cell r="AB3689"/>
          <cell r="AC3689"/>
        </row>
        <row r="3690">
          <cell r="A3690">
            <v>38475</v>
          </cell>
          <cell r="B3690">
            <v>0</v>
          </cell>
          <cell r="C3690"/>
          <cell r="D3690"/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N3690"/>
          <cell r="P3690"/>
          <cell r="Q3690"/>
          <cell r="R3690"/>
          <cell r="S3690"/>
          <cell r="U3690"/>
          <cell r="V3690"/>
          <cell r="W3690"/>
          <cell r="X3690">
            <v>38473</v>
          </cell>
          <cell r="Y3690">
            <v>0</v>
          </cell>
          <cell r="Z3690" t="str">
            <v/>
          </cell>
          <cell r="AA3690"/>
          <cell r="AB3690"/>
          <cell r="AC3690"/>
        </row>
        <row r="3691">
          <cell r="A3691">
            <v>38476</v>
          </cell>
          <cell r="B3691">
            <v>0</v>
          </cell>
          <cell r="C3691"/>
          <cell r="D3691"/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N3691"/>
          <cell r="P3691"/>
          <cell r="Q3691"/>
          <cell r="R3691"/>
          <cell r="S3691"/>
          <cell r="U3691"/>
          <cell r="V3691"/>
          <cell r="W3691"/>
          <cell r="X3691">
            <v>38473</v>
          </cell>
          <cell r="Y3691">
            <v>0</v>
          </cell>
          <cell r="Z3691" t="str">
            <v/>
          </cell>
          <cell r="AA3691"/>
          <cell r="AB3691"/>
          <cell r="AC3691"/>
        </row>
        <row r="3692">
          <cell r="A3692">
            <v>38477</v>
          </cell>
          <cell r="B3692">
            <v>0</v>
          </cell>
          <cell r="C3692"/>
          <cell r="D3692"/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N3692"/>
          <cell r="P3692"/>
          <cell r="Q3692"/>
          <cell r="R3692"/>
          <cell r="S3692"/>
          <cell r="U3692"/>
          <cell r="V3692"/>
          <cell r="W3692"/>
          <cell r="X3692">
            <v>38473</v>
          </cell>
          <cell r="Y3692">
            <v>0</v>
          </cell>
          <cell r="Z3692" t="str">
            <v/>
          </cell>
          <cell r="AA3692"/>
          <cell r="AB3692"/>
          <cell r="AC3692"/>
        </row>
        <row r="3693">
          <cell r="A3693">
            <v>38478</v>
          </cell>
          <cell r="B3693">
            <v>3500</v>
          </cell>
          <cell r="C3693"/>
          <cell r="D3693"/>
          <cell r="E3693">
            <v>3.05</v>
          </cell>
          <cell r="F3693">
            <v>3.05</v>
          </cell>
          <cell r="G3693">
            <v>3.05</v>
          </cell>
          <cell r="H3693">
            <v>10675</v>
          </cell>
          <cell r="I3693">
            <v>3500</v>
          </cell>
          <cell r="N3693"/>
          <cell r="P3693"/>
          <cell r="Q3693"/>
          <cell r="R3693"/>
          <cell r="S3693"/>
          <cell r="U3693"/>
          <cell r="V3693"/>
          <cell r="W3693"/>
          <cell r="X3693">
            <v>38473</v>
          </cell>
          <cell r="Y3693">
            <v>10675</v>
          </cell>
          <cell r="Z3693">
            <v>38473</v>
          </cell>
          <cell r="AA3693"/>
          <cell r="AB3693"/>
          <cell r="AC3693"/>
        </row>
        <row r="3694">
          <cell r="A3694">
            <v>38479</v>
          </cell>
          <cell r="B3694">
            <v>3500</v>
          </cell>
          <cell r="C3694"/>
          <cell r="D3694"/>
          <cell r="E3694">
            <v>3.05</v>
          </cell>
          <cell r="F3694">
            <v>3.05</v>
          </cell>
          <cell r="G3694">
            <v>3.05</v>
          </cell>
          <cell r="H3694">
            <v>10675</v>
          </cell>
          <cell r="I3694">
            <v>3500</v>
          </cell>
          <cell r="N3694"/>
          <cell r="P3694"/>
          <cell r="Q3694"/>
          <cell r="R3694"/>
          <cell r="S3694"/>
          <cell r="U3694"/>
          <cell r="V3694"/>
          <cell r="W3694"/>
          <cell r="X3694">
            <v>38473</v>
          </cell>
          <cell r="Y3694">
            <v>10675</v>
          </cell>
          <cell r="Z3694">
            <v>38473</v>
          </cell>
          <cell r="AA3694"/>
          <cell r="AB3694"/>
          <cell r="AC3694"/>
        </row>
        <row r="3695">
          <cell r="A3695">
            <v>38480</v>
          </cell>
          <cell r="B3695">
            <v>3500</v>
          </cell>
          <cell r="C3695"/>
          <cell r="D3695"/>
          <cell r="E3695">
            <v>3.05</v>
          </cell>
          <cell r="F3695">
            <v>3.05</v>
          </cell>
          <cell r="G3695">
            <v>3.05</v>
          </cell>
          <cell r="H3695">
            <v>10675</v>
          </cell>
          <cell r="I3695">
            <v>3500</v>
          </cell>
          <cell r="N3695"/>
          <cell r="P3695"/>
          <cell r="Q3695"/>
          <cell r="R3695"/>
          <cell r="S3695"/>
          <cell r="U3695"/>
          <cell r="V3695"/>
          <cell r="W3695"/>
          <cell r="X3695">
            <v>38473</v>
          </cell>
          <cell r="Y3695">
            <v>10675</v>
          </cell>
          <cell r="Z3695">
            <v>38473</v>
          </cell>
          <cell r="AA3695"/>
          <cell r="AB3695"/>
          <cell r="AC3695"/>
        </row>
        <row r="3696">
          <cell r="A3696">
            <v>38481</v>
          </cell>
          <cell r="B3696">
            <v>0</v>
          </cell>
          <cell r="C3696"/>
          <cell r="D3696"/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N3696"/>
          <cell r="P3696"/>
          <cell r="Q3696"/>
          <cell r="R3696"/>
          <cell r="S3696"/>
          <cell r="U3696"/>
          <cell r="V3696"/>
          <cell r="W3696"/>
          <cell r="X3696">
            <v>38473</v>
          </cell>
          <cell r="Y3696">
            <v>0</v>
          </cell>
          <cell r="Z3696" t="str">
            <v/>
          </cell>
          <cell r="AA3696"/>
          <cell r="AB3696"/>
          <cell r="AC3696"/>
        </row>
        <row r="3697">
          <cell r="A3697">
            <v>38482</v>
          </cell>
          <cell r="B3697">
            <v>2000</v>
          </cell>
          <cell r="C3697"/>
          <cell r="D3697"/>
          <cell r="E3697">
            <v>3.02</v>
          </cell>
          <cell r="F3697">
            <v>3.02</v>
          </cell>
          <cell r="G3697">
            <v>3.02</v>
          </cell>
          <cell r="H3697">
            <v>6040</v>
          </cell>
          <cell r="I3697">
            <v>2000</v>
          </cell>
          <cell r="N3697"/>
          <cell r="P3697"/>
          <cell r="Q3697"/>
          <cell r="R3697"/>
          <cell r="S3697"/>
          <cell r="U3697"/>
          <cell r="V3697"/>
          <cell r="W3697"/>
          <cell r="X3697">
            <v>38473</v>
          </cell>
          <cell r="Y3697">
            <v>6040</v>
          </cell>
          <cell r="Z3697">
            <v>38473</v>
          </cell>
          <cell r="AA3697"/>
          <cell r="AB3697"/>
          <cell r="AC3697"/>
        </row>
        <row r="3698">
          <cell r="A3698">
            <v>38483</v>
          </cell>
          <cell r="B3698">
            <v>1900</v>
          </cell>
          <cell r="C3698"/>
          <cell r="D3698"/>
          <cell r="E3698">
            <v>3.02</v>
          </cell>
          <cell r="F3698">
            <v>3.02</v>
          </cell>
          <cell r="G3698">
            <v>3.02</v>
          </cell>
          <cell r="H3698">
            <v>5738</v>
          </cell>
          <cell r="I3698">
            <v>1900</v>
          </cell>
          <cell r="N3698"/>
          <cell r="P3698"/>
          <cell r="Q3698"/>
          <cell r="R3698"/>
          <cell r="S3698"/>
          <cell r="U3698"/>
          <cell r="V3698"/>
          <cell r="W3698"/>
          <cell r="X3698">
            <v>38473</v>
          </cell>
          <cell r="Y3698">
            <v>5738</v>
          </cell>
          <cell r="Z3698">
            <v>38473</v>
          </cell>
          <cell r="AA3698"/>
          <cell r="AB3698"/>
          <cell r="AC3698"/>
        </row>
        <row r="3699">
          <cell r="A3699">
            <v>38484</v>
          </cell>
          <cell r="B3699">
            <v>0</v>
          </cell>
          <cell r="C3699"/>
          <cell r="D3699"/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N3699"/>
          <cell r="P3699"/>
          <cell r="Q3699"/>
          <cell r="R3699"/>
          <cell r="S3699"/>
          <cell r="U3699"/>
          <cell r="V3699"/>
          <cell r="W3699"/>
          <cell r="X3699">
            <v>38473</v>
          </cell>
          <cell r="Y3699">
            <v>0</v>
          </cell>
          <cell r="Z3699" t="str">
            <v/>
          </cell>
          <cell r="AA3699"/>
          <cell r="AB3699"/>
          <cell r="AC3699"/>
        </row>
        <row r="3700">
          <cell r="A3700">
            <v>38485</v>
          </cell>
          <cell r="B3700">
            <v>5000</v>
          </cell>
          <cell r="C3700"/>
          <cell r="D3700"/>
          <cell r="E3700">
            <v>3.05</v>
          </cell>
          <cell r="F3700">
            <v>3.05</v>
          </cell>
          <cell r="G3700">
            <v>3.05</v>
          </cell>
          <cell r="H3700">
            <v>15250</v>
          </cell>
          <cell r="I3700">
            <v>5000</v>
          </cell>
          <cell r="N3700"/>
          <cell r="P3700"/>
          <cell r="Q3700"/>
          <cell r="R3700"/>
          <cell r="S3700"/>
          <cell r="U3700"/>
          <cell r="V3700"/>
          <cell r="W3700"/>
          <cell r="X3700">
            <v>38473</v>
          </cell>
          <cell r="Y3700">
            <v>15250</v>
          </cell>
          <cell r="Z3700">
            <v>38473</v>
          </cell>
          <cell r="AA3700"/>
          <cell r="AB3700"/>
          <cell r="AC3700"/>
        </row>
        <row r="3701">
          <cell r="A3701">
            <v>38486</v>
          </cell>
          <cell r="B3701">
            <v>5000</v>
          </cell>
          <cell r="C3701"/>
          <cell r="D3701"/>
          <cell r="E3701">
            <v>3.05</v>
          </cell>
          <cell r="F3701">
            <v>3.05</v>
          </cell>
          <cell r="G3701">
            <v>3.05</v>
          </cell>
          <cell r="H3701">
            <v>15250</v>
          </cell>
          <cell r="I3701">
            <v>5000</v>
          </cell>
          <cell r="N3701"/>
          <cell r="P3701"/>
          <cell r="Q3701"/>
          <cell r="R3701"/>
          <cell r="S3701"/>
          <cell r="U3701"/>
          <cell r="V3701"/>
          <cell r="W3701"/>
          <cell r="X3701">
            <v>38473</v>
          </cell>
          <cell r="Y3701">
            <v>15250</v>
          </cell>
          <cell r="Z3701">
            <v>38473</v>
          </cell>
          <cell r="AA3701"/>
          <cell r="AB3701"/>
          <cell r="AC3701"/>
        </row>
        <row r="3702">
          <cell r="A3702">
            <v>38487</v>
          </cell>
          <cell r="B3702">
            <v>5000</v>
          </cell>
          <cell r="C3702"/>
          <cell r="D3702"/>
          <cell r="E3702">
            <v>3.05</v>
          </cell>
          <cell r="F3702">
            <v>3.05</v>
          </cell>
          <cell r="G3702">
            <v>3.05</v>
          </cell>
          <cell r="H3702">
            <v>15250</v>
          </cell>
          <cell r="I3702">
            <v>5000</v>
          </cell>
          <cell r="N3702"/>
          <cell r="P3702"/>
          <cell r="Q3702"/>
          <cell r="R3702"/>
          <cell r="S3702"/>
          <cell r="U3702"/>
          <cell r="V3702"/>
          <cell r="W3702"/>
          <cell r="X3702">
            <v>38473</v>
          </cell>
          <cell r="Y3702">
            <v>15250</v>
          </cell>
          <cell r="Z3702">
            <v>38473</v>
          </cell>
          <cell r="AA3702"/>
          <cell r="AB3702"/>
          <cell r="AC3702"/>
        </row>
        <row r="3703">
          <cell r="A3703">
            <v>38488</v>
          </cell>
          <cell r="B3703">
            <v>9000</v>
          </cell>
          <cell r="C3703"/>
          <cell r="D3703"/>
          <cell r="E3703">
            <v>3.05</v>
          </cell>
          <cell r="F3703">
            <v>3.1</v>
          </cell>
          <cell r="G3703">
            <v>3.07</v>
          </cell>
          <cell r="H3703">
            <v>27630</v>
          </cell>
          <cell r="I3703">
            <v>9000</v>
          </cell>
          <cell r="N3703"/>
          <cell r="P3703"/>
          <cell r="Q3703"/>
          <cell r="R3703"/>
          <cell r="S3703"/>
          <cell r="U3703"/>
          <cell r="V3703"/>
          <cell r="W3703"/>
          <cell r="X3703">
            <v>38473</v>
          </cell>
          <cell r="Y3703">
            <v>27630</v>
          </cell>
          <cell r="Z3703">
            <v>38473</v>
          </cell>
          <cell r="AA3703"/>
          <cell r="AB3703"/>
          <cell r="AC3703"/>
        </row>
        <row r="3704">
          <cell r="A3704">
            <v>38489</v>
          </cell>
          <cell r="B3704">
            <v>4000</v>
          </cell>
          <cell r="C3704"/>
          <cell r="D3704"/>
          <cell r="E3704">
            <v>3.04</v>
          </cell>
          <cell r="F3704">
            <v>3.04</v>
          </cell>
          <cell r="G3704">
            <v>3.04</v>
          </cell>
          <cell r="H3704">
            <v>12160</v>
          </cell>
          <cell r="I3704">
            <v>4000</v>
          </cell>
          <cell r="N3704"/>
          <cell r="P3704"/>
          <cell r="Q3704"/>
          <cell r="R3704"/>
          <cell r="S3704"/>
          <cell r="U3704"/>
          <cell r="V3704"/>
          <cell r="W3704"/>
          <cell r="X3704">
            <v>38473</v>
          </cell>
          <cell r="Y3704">
            <v>12160</v>
          </cell>
          <cell r="Z3704">
            <v>38473</v>
          </cell>
          <cell r="AA3704"/>
          <cell r="AB3704"/>
          <cell r="AC3704"/>
        </row>
        <row r="3705">
          <cell r="A3705">
            <v>38490</v>
          </cell>
          <cell r="B3705">
            <v>9000</v>
          </cell>
          <cell r="C3705"/>
          <cell r="D3705"/>
          <cell r="E3705">
            <v>3.02</v>
          </cell>
          <cell r="F3705">
            <v>3.04</v>
          </cell>
          <cell r="G3705">
            <v>3.03</v>
          </cell>
          <cell r="H3705">
            <v>27270</v>
          </cell>
          <cell r="I3705">
            <v>9000</v>
          </cell>
          <cell r="N3705"/>
          <cell r="P3705"/>
          <cell r="Q3705"/>
          <cell r="R3705"/>
          <cell r="S3705"/>
          <cell r="U3705"/>
          <cell r="V3705"/>
          <cell r="W3705"/>
          <cell r="X3705">
            <v>38473</v>
          </cell>
          <cell r="Y3705">
            <v>27270</v>
          </cell>
          <cell r="Z3705">
            <v>38473</v>
          </cell>
          <cell r="AA3705"/>
          <cell r="AB3705"/>
          <cell r="AC3705"/>
        </row>
        <row r="3706">
          <cell r="A3706">
            <v>38491</v>
          </cell>
          <cell r="B3706">
            <v>4000</v>
          </cell>
          <cell r="C3706"/>
          <cell r="D3706"/>
          <cell r="E3706">
            <v>3.04</v>
          </cell>
          <cell r="F3706">
            <v>3.04</v>
          </cell>
          <cell r="G3706">
            <v>3.04</v>
          </cell>
          <cell r="H3706">
            <v>12160</v>
          </cell>
          <cell r="I3706">
            <v>4000</v>
          </cell>
          <cell r="N3706"/>
          <cell r="P3706"/>
          <cell r="Q3706"/>
          <cell r="R3706"/>
          <cell r="S3706"/>
          <cell r="U3706"/>
          <cell r="V3706"/>
          <cell r="W3706"/>
          <cell r="X3706">
            <v>38473</v>
          </cell>
          <cell r="Y3706">
            <v>12160</v>
          </cell>
          <cell r="Z3706">
            <v>38473</v>
          </cell>
          <cell r="AA3706"/>
          <cell r="AB3706"/>
          <cell r="AC3706"/>
        </row>
        <row r="3707">
          <cell r="A3707">
            <v>38492</v>
          </cell>
          <cell r="B3707">
            <v>9000</v>
          </cell>
          <cell r="C3707"/>
          <cell r="D3707"/>
          <cell r="E3707">
            <v>3.03</v>
          </cell>
          <cell r="F3707">
            <v>3.04</v>
          </cell>
          <cell r="G3707">
            <v>3.04</v>
          </cell>
          <cell r="H3707">
            <v>27360</v>
          </cell>
          <cell r="I3707">
            <v>9000</v>
          </cell>
          <cell r="N3707"/>
          <cell r="P3707"/>
          <cell r="Q3707"/>
          <cell r="R3707"/>
          <cell r="S3707"/>
          <cell r="U3707"/>
          <cell r="V3707"/>
          <cell r="W3707"/>
          <cell r="X3707">
            <v>38473</v>
          </cell>
          <cell r="Y3707">
            <v>27360</v>
          </cell>
          <cell r="Z3707">
            <v>38473</v>
          </cell>
          <cell r="AA3707"/>
          <cell r="AB3707"/>
          <cell r="AC3707"/>
        </row>
        <row r="3708">
          <cell r="A3708">
            <v>38493</v>
          </cell>
          <cell r="B3708">
            <v>9000</v>
          </cell>
          <cell r="C3708"/>
          <cell r="D3708"/>
          <cell r="E3708">
            <v>3.03</v>
          </cell>
          <cell r="F3708">
            <v>3.04</v>
          </cell>
          <cell r="G3708">
            <v>3.04</v>
          </cell>
          <cell r="H3708">
            <v>27360</v>
          </cell>
          <cell r="I3708">
            <v>9000</v>
          </cell>
          <cell r="N3708"/>
          <cell r="P3708"/>
          <cell r="Q3708"/>
          <cell r="R3708"/>
          <cell r="S3708"/>
          <cell r="U3708"/>
          <cell r="V3708"/>
          <cell r="W3708"/>
          <cell r="X3708">
            <v>38473</v>
          </cell>
          <cell r="Y3708">
            <v>27360</v>
          </cell>
          <cell r="Z3708">
            <v>38473</v>
          </cell>
          <cell r="AA3708"/>
          <cell r="AB3708"/>
          <cell r="AC3708"/>
        </row>
        <row r="3709">
          <cell r="A3709">
            <v>38494</v>
          </cell>
          <cell r="B3709">
            <v>9000</v>
          </cell>
          <cell r="C3709"/>
          <cell r="D3709"/>
          <cell r="E3709">
            <v>3.03</v>
          </cell>
          <cell r="F3709">
            <v>3.04</v>
          </cell>
          <cell r="G3709">
            <v>3.04</v>
          </cell>
          <cell r="H3709">
            <v>27360</v>
          </cell>
          <cell r="I3709">
            <v>9000</v>
          </cell>
          <cell r="N3709"/>
          <cell r="P3709"/>
          <cell r="Q3709"/>
          <cell r="R3709"/>
          <cell r="S3709"/>
          <cell r="U3709"/>
          <cell r="V3709"/>
          <cell r="W3709"/>
          <cell r="X3709">
            <v>38473</v>
          </cell>
          <cell r="Y3709">
            <v>27360</v>
          </cell>
          <cell r="Z3709">
            <v>38473</v>
          </cell>
          <cell r="AA3709"/>
          <cell r="AB3709"/>
          <cell r="AC3709"/>
        </row>
        <row r="3710">
          <cell r="A3710">
            <v>38495</v>
          </cell>
          <cell r="B3710">
            <v>12000</v>
          </cell>
          <cell r="C3710"/>
          <cell r="D3710"/>
          <cell r="E3710">
            <v>3.04</v>
          </cell>
          <cell r="F3710">
            <v>3.05</v>
          </cell>
          <cell r="G3710">
            <v>3.04</v>
          </cell>
          <cell r="H3710">
            <v>36480</v>
          </cell>
          <cell r="I3710">
            <v>12000</v>
          </cell>
          <cell r="N3710"/>
          <cell r="P3710"/>
          <cell r="Q3710"/>
          <cell r="R3710"/>
          <cell r="S3710"/>
          <cell r="U3710"/>
          <cell r="V3710"/>
          <cell r="W3710"/>
          <cell r="X3710">
            <v>38473</v>
          </cell>
          <cell r="Y3710">
            <v>36480</v>
          </cell>
          <cell r="Z3710">
            <v>38473</v>
          </cell>
          <cell r="AA3710"/>
          <cell r="AB3710"/>
          <cell r="AC3710"/>
        </row>
        <row r="3711">
          <cell r="A3711">
            <v>38496</v>
          </cell>
          <cell r="B3711">
            <v>11500</v>
          </cell>
          <cell r="C3711"/>
          <cell r="D3711"/>
          <cell r="E3711">
            <v>3.04</v>
          </cell>
          <cell r="F3711">
            <v>3.05</v>
          </cell>
          <cell r="G3711">
            <v>3.04</v>
          </cell>
          <cell r="H3711">
            <v>34960</v>
          </cell>
          <cell r="I3711">
            <v>11500</v>
          </cell>
          <cell r="N3711"/>
          <cell r="P3711"/>
          <cell r="Q3711"/>
          <cell r="R3711"/>
          <cell r="S3711"/>
          <cell r="U3711"/>
          <cell r="V3711"/>
          <cell r="W3711"/>
          <cell r="X3711">
            <v>38473</v>
          </cell>
          <cell r="Y3711">
            <v>34960</v>
          </cell>
          <cell r="Z3711">
            <v>38473</v>
          </cell>
          <cell r="AA3711"/>
          <cell r="AB3711"/>
          <cell r="AC3711"/>
        </row>
        <row r="3712">
          <cell r="A3712">
            <v>38497</v>
          </cell>
          <cell r="B3712">
            <v>23500</v>
          </cell>
          <cell r="C3712"/>
          <cell r="D3712"/>
          <cell r="E3712">
            <v>3.04</v>
          </cell>
          <cell r="F3712">
            <v>3.05</v>
          </cell>
          <cell r="G3712">
            <v>3.04</v>
          </cell>
          <cell r="H3712">
            <v>71440</v>
          </cell>
          <cell r="I3712">
            <v>23500</v>
          </cell>
          <cell r="N3712"/>
          <cell r="P3712"/>
          <cell r="Q3712"/>
          <cell r="R3712"/>
          <cell r="S3712"/>
          <cell r="U3712"/>
          <cell r="V3712"/>
          <cell r="W3712"/>
          <cell r="X3712">
            <v>38473</v>
          </cell>
          <cell r="Y3712">
            <v>71440</v>
          </cell>
          <cell r="Z3712">
            <v>38473</v>
          </cell>
          <cell r="AA3712"/>
          <cell r="AB3712"/>
          <cell r="AC3712"/>
        </row>
        <row r="3713">
          <cell r="A3713">
            <v>38498</v>
          </cell>
          <cell r="B3713">
            <v>1000</v>
          </cell>
          <cell r="C3713"/>
          <cell r="D3713"/>
          <cell r="E3713">
            <v>3.05</v>
          </cell>
          <cell r="F3713">
            <v>3.05</v>
          </cell>
          <cell r="G3713">
            <v>3.05</v>
          </cell>
          <cell r="H3713">
            <v>3050</v>
          </cell>
          <cell r="I3713">
            <v>1000</v>
          </cell>
          <cell r="N3713"/>
          <cell r="P3713"/>
          <cell r="Q3713"/>
          <cell r="R3713"/>
          <cell r="S3713"/>
          <cell r="U3713"/>
          <cell r="V3713"/>
          <cell r="W3713"/>
          <cell r="X3713">
            <v>38473</v>
          </cell>
          <cell r="Y3713">
            <v>3050</v>
          </cell>
          <cell r="Z3713">
            <v>38473</v>
          </cell>
          <cell r="AA3713"/>
          <cell r="AB3713"/>
          <cell r="AC3713"/>
        </row>
        <row r="3714">
          <cell r="A3714">
            <v>38499</v>
          </cell>
          <cell r="B3714">
            <v>12000</v>
          </cell>
          <cell r="C3714"/>
          <cell r="D3714"/>
          <cell r="E3714">
            <v>3.05</v>
          </cell>
          <cell r="F3714">
            <v>3.05</v>
          </cell>
          <cell r="G3714">
            <v>3.05</v>
          </cell>
          <cell r="H3714">
            <v>36600</v>
          </cell>
          <cell r="I3714">
            <v>12000</v>
          </cell>
          <cell r="N3714"/>
          <cell r="P3714"/>
          <cell r="Q3714"/>
          <cell r="R3714"/>
          <cell r="S3714"/>
          <cell r="U3714"/>
          <cell r="V3714"/>
          <cell r="W3714"/>
          <cell r="X3714">
            <v>38473</v>
          </cell>
          <cell r="Y3714">
            <v>36600</v>
          </cell>
          <cell r="Z3714">
            <v>38473</v>
          </cell>
          <cell r="AA3714"/>
          <cell r="AB3714"/>
          <cell r="AC3714"/>
        </row>
        <row r="3715">
          <cell r="A3715">
            <v>38500</v>
          </cell>
          <cell r="B3715">
            <v>12000</v>
          </cell>
          <cell r="C3715"/>
          <cell r="D3715"/>
          <cell r="E3715">
            <v>3.05</v>
          </cell>
          <cell r="F3715">
            <v>3.05</v>
          </cell>
          <cell r="G3715">
            <v>3.05</v>
          </cell>
          <cell r="H3715">
            <v>36600</v>
          </cell>
          <cell r="I3715">
            <v>12000</v>
          </cell>
          <cell r="N3715"/>
          <cell r="P3715"/>
          <cell r="Q3715"/>
          <cell r="R3715"/>
          <cell r="S3715"/>
          <cell r="U3715"/>
          <cell r="V3715"/>
          <cell r="W3715"/>
          <cell r="X3715">
            <v>38473</v>
          </cell>
          <cell r="Y3715">
            <v>36600</v>
          </cell>
          <cell r="Z3715">
            <v>38473</v>
          </cell>
          <cell r="AA3715"/>
          <cell r="AB3715"/>
          <cell r="AC3715"/>
        </row>
        <row r="3716">
          <cell r="A3716">
            <v>38501</v>
          </cell>
          <cell r="B3716">
            <v>12000</v>
          </cell>
          <cell r="C3716"/>
          <cell r="D3716"/>
          <cell r="E3716">
            <v>3.05</v>
          </cell>
          <cell r="F3716">
            <v>3.05</v>
          </cell>
          <cell r="G3716">
            <v>3.05</v>
          </cell>
          <cell r="H3716">
            <v>36600</v>
          </cell>
          <cell r="I3716">
            <v>12000</v>
          </cell>
          <cell r="N3716"/>
          <cell r="P3716"/>
          <cell r="Q3716"/>
          <cell r="R3716"/>
          <cell r="S3716"/>
          <cell r="U3716"/>
          <cell r="V3716"/>
          <cell r="W3716"/>
          <cell r="X3716">
            <v>38473</v>
          </cell>
          <cell r="Y3716">
            <v>36600</v>
          </cell>
          <cell r="Z3716">
            <v>38473</v>
          </cell>
          <cell r="AA3716"/>
          <cell r="AB3716"/>
          <cell r="AC3716"/>
        </row>
        <row r="3717">
          <cell r="A3717">
            <v>38502</v>
          </cell>
          <cell r="B3717">
            <v>5000</v>
          </cell>
          <cell r="C3717"/>
          <cell r="D3717"/>
          <cell r="E3717">
            <v>2.9</v>
          </cell>
          <cell r="F3717">
            <v>2.9</v>
          </cell>
          <cell r="G3717">
            <v>2.9</v>
          </cell>
          <cell r="H3717">
            <v>14500</v>
          </cell>
          <cell r="I3717">
            <v>5000</v>
          </cell>
          <cell r="N3717"/>
          <cell r="P3717"/>
          <cell r="Q3717"/>
          <cell r="R3717"/>
          <cell r="S3717"/>
          <cell r="U3717"/>
          <cell r="V3717"/>
          <cell r="W3717"/>
          <cell r="X3717">
            <v>38473</v>
          </cell>
          <cell r="Y3717">
            <v>14500</v>
          </cell>
          <cell r="Z3717">
            <v>38473</v>
          </cell>
          <cell r="AA3717"/>
          <cell r="AB3717"/>
          <cell r="AC3717"/>
        </row>
        <row r="3718">
          <cell r="A3718">
            <v>38503</v>
          </cell>
          <cell r="B3718">
            <v>4000</v>
          </cell>
          <cell r="C3718"/>
          <cell r="D3718"/>
          <cell r="E3718">
            <v>2.96</v>
          </cell>
          <cell r="F3718">
            <v>2.96</v>
          </cell>
          <cell r="G3718">
            <v>2.96</v>
          </cell>
          <cell r="H3718">
            <v>11840</v>
          </cell>
          <cell r="I3718">
            <v>4000</v>
          </cell>
          <cell r="J3718">
            <v>546677</v>
          </cell>
          <cell r="K3718">
            <v>180000</v>
          </cell>
          <cell r="L3718">
            <v>3.0370944444444445</v>
          </cell>
          <cell r="M3718"/>
          <cell r="N3718"/>
          <cell r="O3718"/>
          <cell r="P3718"/>
          <cell r="Q3718"/>
          <cell r="R3718"/>
          <cell r="S3718"/>
          <cell r="T3718"/>
          <cell r="U3718"/>
          <cell r="V3718"/>
          <cell r="W3718"/>
          <cell r="X3718">
            <v>38473</v>
          </cell>
          <cell r="Y3718">
            <v>11840</v>
          </cell>
          <cell r="Z3718">
            <v>38473</v>
          </cell>
          <cell r="AA3718"/>
          <cell r="AB3718"/>
          <cell r="AC3718"/>
        </row>
        <row r="3719">
          <cell r="A3719">
            <v>38504</v>
          </cell>
          <cell r="B3719">
            <v>0</v>
          </cell>
          <cell r="C3719"/>
          <cell r="D3719"/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N3719"/>
          <cell r="P3719"/>
          <cell r="Q3719"/>
          <cell r="R3719"/>
          <cell r="S3719"/>
          <cell r="U3719"/>
          <cell r="V3719"/>
          <cell r="W3719"/>
          <cell r="X3719">
            <v>38504</v>
          </cell>
          <cell r="Y3719">
            <v>0</v>
          </cell>
          <cell r="Z3719" t="str">
            <v/>
          </cell>
          <cell r="AA3719"/>
          <cell r="AB3719"/>
          <cell r="AC3719"/>
        </row>
        <row r="3720">
          <cell r="A3720">
            <v>38505</v>
          </cell>
          <cell r="B3720">
            <v>0</v>
          </cell>
          <cell r="C3720"/>
          <cell r="D3720"/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N3720"/>
          <cell r="P3720"/>
          <cell r="Q3720"/>
          <cell r="R3720"/>
          <cell r="S3720"/>
          <cell r="U3720"/>
          <cell r="V3720"/>
          <cell r="W3720"/>
          <cell r="X3720">
            <v>38504</v>
          </cell>
          <cell r="Y3720">
            <v>0</v>
          </cell>
          <cell r="Z3720" t="str">
            <v/>
          </cell>
          <cell r="AA3720"/>
          <cell r="AB3720"/>
          <cell r="AC3720"/>
        </row>
        <row r="3721">
          <cell r="A3721">
            <v>38506</v>
          </cell>
          <cell r="B3721">
            <v>11500</v>
          </cell>
          <cell r="C3721"/>
          <cell r="D3721"/>
          <cell r="E3721">
            <v>2.66</v>
          </cell>
          <cell r="F3721">
            <v>3</v>
          </cell>
          <cell r="G3721">
            <v>2.78</v>
          </cell>
          <cell r="H3721">
            <v>31969.999999999996</v>
          </cell>
          <cell r="I3721">
            <v>11500</v>
          </cell>
          <cell r="N3721"/>
          <cell r="P3721"/>
          <cell r="Q3721"/>
          <cell r="R3721"/>
          <cell r="S3721"/>
          <cell r="U3721"/>
          <cell r="V3721"/>
          <cell r="W3721"/>
          <cell r="X3721">
            <v>38504</v>
          </cell>
          <cell r="Y3721">
            <v>31969.999999999996</v>
          </cell>
          <cell r="Z3721">
            <v>38504</v>
          </cell>
          <cell r="AA3721"/>
          <cell r="AB3721"/>
          <cell r="AC3721"/>
        </row>
        <row r="3722">
          <cell r="A3722">
            <v>38507</v>
          </cell>
          <cell r="B3722">
            <v>11500</v>
          </cell>
          <cell r="C3722"/>
          <cell r="D3722"/>
          <cell r="E3722">
            <v>2.66</v>
          </cell>
          <cell r="F3722">
            <v>3</v>
          </cell>
          <cell r="G3722">
            <v>2.78</v>
          </cell>
          <cell r="H3722">
            <v>31969.999999999996</v>
          </cell>
          <cell r="I3722">
            <v>11500</v>
          </cell>
          <cell r="N3722"/>
          <cell r="P3722"/>
          <cell r="Q3722"/>
          <cell r="R3722"/>
          <cell r="S3722"/>
          <cell r="U3722"/>
          <cell r="V3722"/>
          <cell r="W3722"/>
          <cell r="X3722">
            <v>38504</v>
          </cell>
          <cell r="Y3722">
            <v>31969.999999999996</v>
          </cell>
          <cell r="Z3722">
            <v>38504</v>
          </cell>
          <cell r="AA3722"/>
          <cell r="AB3722"/>
          <cell r="AC3722"/>
        </row>
        <row r="3723">
          <cell r="A3723">
            <v>38508</v>
          </cell>
          <cell r="B3723">
            <v>11500</v>
          </cell>
          <cell r="C3723"/>
          <cell r="D3723"/>
          <cell r="E3723">
            <v>2.66</v>
          </cell>
          <cell r="F3723">
            <v>3</v>
          </cell>
          <cell r="G3723">
            <v>2.78</v>
          </cell>
          <cell r="H3723">
            <v>31969.999999999996</v>
          </cell>
          <cell r="I3723">
            <v>11500</v>
          </cell>
          <cell r="N3723"/>
          <cell r="P3723"/>
          <cell r="Q3723"/>
          <cell r="R3723"/>
          <cell r="S3723"/>
          <cell r="U3723"/>
          <cell r="V3723"/>
          <cell r="W3723"/>
          <cell r="X3723">
            <v>38504</v>
          </cell>
          <cell r="Y3723">
            <v>31969.999999999996</v>
          </cell>
          <cell r="Z3723">
            <v>38504</v>
          </cell>
          <cell r="AA3723"/>
          <cell r="AB3723"/>
          <cell r="AC3723"/>
        </row>
        <row r="3724">
          <cell r="A3724">
            <v>38509</v>
          </cell>
          <cell r="B3724">
            <v>3000</v>
          </cell>
          <cell r="C3724"/>
          <cell r="D3724"/>
          <cell r="E3724">
            <v>2.8</v>
          </cell>
          <cell r="F3724">
            <v>2.8</v>
          </cell>
          <cell r="G3724">
            <v>2.8</v>
          </cell>
          <cell r="H3724">
            <v>8400</v>
          </cell>
          <cell r="I3724">
            <v>3000</v>
          </cell>
          <cell r="N3724"/>
          <cell r="P3724"/>
          <cell r="Q3724"/>
          <cell r="R3724"/>
          <cell r="S3724"/>
          <cell r="U3724"/>
          <cell r="V3724"/>
          <cell r="W3724"/>
          <cell r="X3724">
            <v>38504</v>
          </cell>
          <cell r="Y3724">
            <v>8400</v>
          </cell>
          <cell r="Z3724">
            <v>38504</v>
          </cell>
          <cell r="AA3724"/>
          <cell r="AB3724"/>
          <cell r="AC3724"/>
        </row>
        <row r="3725">
          <cell r="A3725">
            <v>38510</v>
          </cell>
          <cell r="B3725">
            <v>12000</v>
          </cell>
          <cell r="C3725"/>
          <cell r="D3725"/>
          <cell r="E3725">
            <v>2.7</v>
          </cell>
          <cell r="F3725">
            <v>3</v>
          </cell>
          <cell r="G3725">
            <v>2.83</v>
          </cell>
          <cell r="H3725">
            <v>33960</v>
          </cell>
          <cell r="I3725">
            <v>12000</v>
          </cell>
          <cell r="N3725"/>
          <cell r="P3725"/>
          <cell r="Q3725"/>
          <cell r="R3725"/>
          <cell r="S3725"/>
          <cell r="U3725"/>
          <cell r="V3725"/>
          <cell r="W3725"/>
          <cell r="X3725">
            <v>38504</v>
          </cell>
          <cell r="Y3725">
            <v>33960</v>
          </cell>
          <cell r="Z3725">
            <v>38504</v>
          </cell>
          <cell r="AA3725"/>
          <cell r="AB3725"/>
          <cell r="AC3725"/>
        </row>
        <row r="3726">
          <cell r="A3726">
            <v>38511</v>
          </cell>
          <cell r="B3726">
            <v>17000</v>
          </cell>
          <cell r="C3726"/>
          <cell r="D3726"/>
          <cell r="E3726">
            <v>2.7</v>
          </cell>
          <cell r="F3726">
            <v>3</v>
          </cell>
          <cell r="G3726">
            <v>2.89</v>
          </cell>
          <cell r="H3726">
            <v>49130</v>
          </cell>
          <cell r="I3726">
            <v>17000</v>
          </cell>
          <cell r="N3726"/>
          <cell r="P3726"/>
          <cell r="Q3726"/>
          <cell r="R3726"/>
          <cell r="S3726"/>
          <cell r="U3726"/>
          <cell r="V3726"/>
          <cell r="W3726"/>
          <cell r="X3726">
            <v>38504</v>
          </cell>
          <cell r="Y3726">
            <v>49130</v>
          </cell>
          <cell r="Z3726">
            <v>38504</v>
          </cell>
          <cell r="AA3726"/>
          <cell r="AB3726"/>
          <cell r="AC3726"/>
        </row>
        <row r="3727">
          <cell r="A3727">
            <v>38512</v>
          </cell>
          <cell r="B3727">
            <v>5000</v>
          </cell>
          <cell r="C3727"/>
          <cell r="D3727"/>
          <cell r="E3727">
            <v>2.69</v>
          </cell>
          <cell r="F3727">
            <v>2.69</v>
          </cell>
          <cell r="G3727">
            <v>2.69</v>
          </cell>
          <cell r="H3727">
            <v>13450</v>
          </cell>
          <cell r="I3727">
            <v>5000</v>
          </cell>
          <cell r="N3727"/>
          <cell r="P3727"/>
          <cell r="Q3727"/>
          <cell r="R3727"/>
          <cell r="S3727"/>
          <cell r="U3727"/>
          <cell r="V3727"/>
          <cell r="W3727"/>
          <cell r="X3727">
            <v>38504</v>
          </cell>
          <cell r="Y3727">
            <v>13450</v>
          </cell>
          <cell r="Z3727">
            <v>38504</v>
          </cell>
          <cell r="AA3727"/>
          <cell r="AB3727"/>
          <cell r="AC3727"/>
        </row>
        <row r="3728">
          <cell r="A3728">
            <v>38513</v>
          </cell>
          <cell r="B3728">
            <v>6000</v>
          </cell>
          <cell r="C3728"/>
          <cell r="D3728"/>
          <cell r="E3728">
            <v>2.69</v>
          </cell>
          <cell r="F3728">
            <v>3</v>
          </cell>
          <cell r="G3728">
            <v>2.87</v>
          </cell>
          <cell r="H3728">
            <v>17220</v>
          </cell>
          <cell r="I3728">
            <v>6000</v>
          </cell>
          <cell r="N3728"/>
          <cell r="P3728"/>
          <cell r="Q3728"/>
          <cell r="R3728"/>
          <cell r="S3728"/>
          <cell r="U3728"/>
          <cell r="V3728"/>
          <cell r="W3728"/>
          <cell r="X3728">
            <v>38504</v>
          </cell>
          <cell r="Y3728">
            <v>17220</v>
          </cell>
          <cell r="Z3728">
            <v>38504</v>
          </cell>
          <cell r="AA3728"/>
          <cell r="AB3728"/>
          <cell r="AC3728"/>
        </row>
        <row r="3729">
          <cell r="A3729">
            <v>38514</v>
          </cell>
          <cell r="B3729">
            <v>6000</v>
          </cell>
          <cell r="C3729"/>
          <cell r="D3729"/>
          <cell r="E3729">
            <v>2.69</v>
          </cell>
          <cell r="F3729">
            <v>3</v>
          </cell>
          <cell r="G3729">
            <v>2.87</v>
          </cell>
          <cell r="H3729">
            <v>17220</v>
          </cell>
          <cell r="I3729">
            <v>6000</v>
          </cell>
          <cell r="N3729"/>
          <cell r="P3729"/>
          <cell r="Q3729"/>
          <cell r="R3729"/>
          <cell r="S3729"/>
          <cell r="U3729"/>
          <cell r="V3729"/>
          <cell r="W3729"/>
          <cell r="X3729">
            <v>38504</v>
          </cell>
          <cell r="Y3729">
            <v>17220</v>
          </cell>
          <cell r="Z3729">
            <v>38504</v>
          </cell>
          <cell r="AA3729"/>
          <cell r="AB3729"/>
          <cell r="AC3729"/>
        </row>
        <row r="3730">
          <cell r="A3730">
            <v>38515</v>
          </cell>
          <cell r="B3730">
            <v>6000</v>
          </cell>
          <cell r="C3730"/>
          <cell r="D3730"/>
          <cell r="E3730">
            <v>2.69</v>
          </cell>
          <cell r="F3730">
            <v>3</v>
          </cell>
          <cell r="G3730">
            <v>2.87</v>
          </cell>
          <cell r="H3730">
            <v>17220</v>
          </cell>
          <cell r="I3730">
            <v>6000</v>
          </cell>
          <cell r="N3730"/>
          <cell r="P3730"/>
          <cell r="Q3730"/>
          <cell r="R3730"/>
          <cell r="S3730"/>
          <cell r="U3730"/>
          <cell r="V3730"/>
          <cell r="W3730"/>
          <cell r="X3730">
            <v>38504</v>
          </cell>
          <cell r="Y3730">
            <v>17220</v>
          </cell>
          <cell r="Z3730">
            <v>38504</v>
          </cell>
          <cell r="AA3730"/>
          <cell r="AB3730"/>
          <cell r="AC3730"/>
        </row>
        <row r="3731">
          <cell r="A3731">
            <v>38516</v>
          </cell>
          <cell r="B3731">
            <v>0</v>
          </cell>
          <cell r="C3731"/>
          <cell r="D3731"/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N3731"/>
          <cell r="P3731"/>
          <cell r="Q3731"/>
          <cell r="R3731"/>
          <cell r="S3731"/>
          <cell r="U3731"/>
          <cell r="V3731"/>
          <cell r="W3731"/>
          <cell r="X3731">
            <v>38504</v>
          </cell>
          <cell r="Y3731">
            <v>0</v>
          </cell>
          <cell r="Z3731" t="str">
            <v/>
          </cell>
          <cell r="AA3731"/>
          <cell r="AB3731"/>
          <cell r="AC3731"/>
        </row>
        <row r="3732">
          <cell r="A3732">
            <v>38517</v>
          </cell>
          <cell r="B3732">
            <v>2500</v>
          </cell>
          <cell r="C3732"/>
          <cell r="D3732"/>
          <cell r="E3732">
            <v>2.71</v>
          </cell>
          <cell r="F3732">
            <v>2.71</v>
          </cell>
          <cell r="G3732">
            <v>2.71</v>
          </cell>
          <cell r="H3732">
            <v>6775</v>
          </cell>
          <cell r="I3732">
            <v>2500</v>
          </cell>
          <cell r="N3732"/>
          <cell r="P3732"/>
          <cell r="Q3732"/>
          <cell r="R3732"/>
          <cell r="S3732"/>
          <cell r="U3732"/>
          <cell r="V3732"/>
          <cell r="W3732"/>
          <cell r="X3732">
            <v>38504</v>
          </cell>
          <cell r="Y3732">
            <v>6775</v>
          </cell>
          <cell r="Z3732">
            <v>38504</v>
          </cell>
          <cell r="AA3732"/>
          <cell r="AB3732"/>
          <cell r="AC3732"/>
        </row>
        <row r="3733">
          <cell r="A3733">
            <v>38518</v>
          </cell>
          <cell r="B3733">
            <v>2000</v>
          </cell>
          <cell r="C3733"/>
          <cell r="D3733"/>
          <cell r="E3733">
            <v>2.75</v>
          </cell>
          <cell r="F3733">
            <v>2.75</v>
          </cell>
          <cell r="G3733">
            <v>2.75</v>
          </cell>
          <cell r="H3733">
            <v>5500</v>
          </cell>
          <cell r="I3733">
            <v>2000</v>
          </cell>
          <cell r="N3733"/>
          <cell r="P3733"/>
          <cell r="Q3733"/>
          <cell r="R3733"/>
          <cell r="S3733"/>
          <cell r="U3733"/>
          <cell r="V3733"/>
          <cell r="W3733"/>
          <cell r="X3733">
            <v>38504</v>
          </cell>
          <cell r="Y3733">
            <v>5500</v>
          </cell>
          <cell r="Z3733">
            <v>38504</v>
          </cell>
          <cell r="AA3733"/>
          <cell r="AB3733"/>
          <cell r="AC3733"/>
        </row>
        <row r="3734">
          <cell r="A3734">
            <v>38519</v>
          </cell>
          <cell r="B3734">
            <v>1000</v>
          </cell>
          <cell r="C3734"/>
          <cell r="D3734"/>
          <cell r="E3734">
            <v>2.71</v>
          </cell>
          <cell r="F3734">
            <v>2.71</v>
          </cell>
          <cell r="G3734">
            <v>2.71</v>
          </cell>
          <cell r="H3734">
            <v>2710</v>
          </cell>
          <cell r="I3734">
            <v>1000</v>
          </cell>
          <cell r="N3734"/>
          <cell r="P3734"/>
          <cell r="Q3734"/>
          <cell r="R3734"/>
          <cell r="S3734"/>
          <cell r="U3734"/>
          <cell r="V3734"/>
          <cell r="W3734"/>
          <cell r="X3734">
            <v>38504</v>
          </cell>
          <cell r="Y3734">
            <v>2710</v>
          </cell>
          <cell r="Z3734">
            <v>38504</v>
          </cell>
          <cell r="AA3734"/>
          <cell r="AB3734"/>
          <cell r="AC3734"/>
        </row>
        <row r="3735">
          <cell r="A3735">
            <v>38520</v>
          </cell>
          <cell r="B3735">
            <v>11500</v>
          </cell>
          <cell r="C3735"/>
          <cell r="D3735"/>
          <cell r="E3735">
            <v>2.7</v>
          </cell>
          <cell r="F3735">
            <v>3</v>
          </cell>
          <cell r="G3735">
            <v>2.95</v>
          </cell>
          <cell r="H3735">
            <v>33925</v>
          </cell>
          <cell r="I3735">
            <v>11500</v>
          </cell>
          <cell r="N3735"/>
          <cell r="P3735"/>
          <cell r="Q3735"/>
          <cell r="R3735"/>
          <cell r="S3735"/>
          <cell r="U3735"/>
          <cell r="V3735"/>
          <cell r="W3735"/>
          <cell r="X3735">
            <v>38504</v>
          </cell>
          <cell r="Y3735">
            <v>33925</v>
          </cell>
          <cell r="Z3735">
            <v>38504</v>
          </cell>
          <cell r="AA3735"/>
          <cell r="AB3735"/>
          <cell r="AC3735"/>
        </row>
        <row r="3736">
          <cell r="A3736">
            <v>38521</v>
          </cell>
          <cell r="B3736">
            <v>11500</v>
          </cell>
          <cell r="C3736"/>
          <cell r="D3736"/>
          <cell r="E3736">
            <v>2.7</v>
          </cell>
          <cell r="F3736">
            <v>3</v>
          </cell>
          <cell r="G3736">
            <v>2.95</v>
          </cell>
          <cell r="H3736">
            <v>33925</v>
          </cell>
          <cell r="I3736">
            <v>11500</v>
          </cell>
          <cell r="N3736"/>
          <cell r="P3736"/>
          <cell r="Q3736"/>
          <cell r="R3736"/>
          <cell r="S3736"/>
          <cell r="U3736"/>
          <cell r="V3736"/>
          <cell r="W3736"/>
          <cell r="X3736">
            <v>38504</v>
          </cell>
          <cell r="Y3736">
            <v>33925</v>
          </cell>
          <cell r="Z3736">
            <v>38504</v>
          </cell>
          <cell r="AA3736"/>
          <cell r="AB3736"/>
          <cell r="AC3736"/>
        </row>
        <row r="3737">
          <cell r="A3737">
            <v>38522</v>
          </cell>
          <cell r="B3737">
            <v>11500</v>
          </cell>
          <cell r="C3737"/>
          <cell r="D3737"/>
          <cell r="E3737">
            <v>2.7</v>
          </cell>
          <cell r="F3737">
            <v>3</v>
          </cell>
          <cell r="G3737">
            <v>2.95</v>
          </cell>
          <cell r="H3737">
            <v>33925</v>
          </cell>
          <cell r="I3737">
            <v>11500</v>
          </cell>
          <cell r="N3737"/>
          <cell r="P3737"/>
          <cell r="Q3737"/>
          <cell r="R3737"/>
          <cell r="S3737"/>
          <cell r="U3737"/>
          <cell r="V3737"/>
          <cell r="W3737"/>
          <cell r="X3737">
            <v>38504</v>
          </cell>
          <cell r="Y3737">
            <v>33925</v>
          </cell>
          <cell r="Z3737">
            <v>38504</v>
          </cell>
          <cell r="AA3737"/>
          <cell r="AB3737"/>
          <cell r="AC3737"/>
        </row>
        <row r="3738">
          <cell r="A3738">
            <v>38523</v>
          </cell>
          <cell r="B3738">
            <v>4000</v>
          </cell>
          <cell r="C3738"/>
          <cell r="D3738"/>
          <cell r="E3738">
            <v>3</v>
          </cell>
          <cell r="F3738">
            <v>3</v>
          </cell>
          <cell r="G3738">
            <v>3</v>
          </cell>
          <cell r="H3738">
            <v>12000</v>
          </cell>
          <cell r="I3738">
            <v>4000</v>
          </cell>
          <cell r="N3738"/>
          <cell r="P3738"/>
          <cell r="Q3738"/>
          <cell r="R3738"/>
          <cell r="S3738"/>
          <cell r="U3738"/>
          <cell r="V3738"/>
          <cell r="W3738"/>
          <cell r="X3738">
            <v>38504</v>
          </cell>
          <cell r="Y3738">
            <v>12000</v>
          </cell>
          <cell r="Z3738">
            <v>38504</v>
          </cell>
          <cell r="AA3738"/>
          <cell r="AB3738"/>
          <cell r="AC3738"/>
        </row>
        <row r="3739">
          <cell r="A3739">
            <v>38524</v>
          </cell>
          <cell r="B3739">
            <v>6000</v>
          </cell>
          <cell r="C3739"/>
          <cell r="D3739"/>
          <cell r="E3739">
            <v>2.7</v>
          </cell>
          <cell r="F3739">
            <v>3</v>
          </cell>
          <cell r="G3739">
            <v>2.95</v>
          </cell>
          <cell r="H3739">
            <v>17700</v>
          </cell>
          <cell r="I3739">
            <v>6000</v>
          </cell>
          <cell r="N3739"/>
          <cell r="P3739"/>
          <cell r="Q3739"/>
          <cell r="R3739"/>
          <cell r="S3739"/>
          <cell r="U3739"/>
          <cell r="V3739"/>
          <cell r="W3739"/>
          <cell r="X3739">
            <v>38504</v>
          </cell>
          <cell r="Y3739">
            <v>17700</v>
          </cell>
          <cell r="Z3739">
            <v>38504</v>
          </cell>
          <cell r="AA3739"/>
          <cell r="AB3739"/>
          <cell r="AC3739"/>
        </row>
        <row r="3740">
          <cell r="A3740">
            <v>38525</v>
          </cell>
          <cell r="B3740">
            <v>0</v>
          </cell>
          <cell r="C3740"/>
          <cell r="D3740"/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N3740"/>
          <cell r="P3740"/>
          <cell r="Q3740"/>
          <cell r="R3740"/>
          <cell r="S3740"/>
          <cell r="U3740"/>
          <cell r="V3740"/>
          <cell r="W3740"/>
          <cell r="X3740">
            <v>38504</v>
          </cell>
          <cell r="Y3740">
            <v>0</v>
          </cell>
          <cell r="Z3740" t="str">
            <v/>
          </cell>
          <cell r="AA3740"/>
          <cell r="AB3740"/>
          <cell r="AC3740"/>
        </row>
        <row r="3741">
          <cell r="A3741">
            <v>38526</v>
          </cell>
          <cell r="B3741">
            <v>0</v>
          </cell>
          <cell r="C3741"/>
          <cell r="D3741"/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N3741"/>
          <cell r="P3741"/>
          <cell r="Q3741"/>
          <cell r="R3741"/>
          <cell r="S3741"/>
          <cell r="U3741"/>
          <cell r="V3741"/>
          <cell r="W3741"/>
          <cell r="X3741">
            <v>38504</v>
          </cell>
          <cell r="Y3741">
            <v>0</v>
          </cell>
          <cell r="Z3741" t="str">
            <v/>
          </cell>
          <cell r="AA3741"/>
          <cell r="AB3741"/>
          <cell r="AC3741"/>
        </row>
        <row r="3742">
          <cell r="A3742">
            <v>38527</v>
          </cell>
          <cell r="B3742">
            <v>2500</v>
          </cell>
          <cell r="C3742"/>
          <cell r="D3742"/>
          <cell r="E3742">
            <v>2.77</v>
          </cell>
          <cell r="F3742">
            <v>3</v>
          </cell>
          <cell r="G3742">
            <v>2.86</v>
          </cell>
          <cell r="H3742">
            <v>7150</v>
          </cell>
          <cell r="I3742">
            <v>2500</v>
          </cell>
          <cell r="N3742"/>
          <cell r="P3742"/>
          <cell r="Q3742"/>
          <cell r="R3742"/>
          <cell r="S3742"/>
          <cell r="U3742"/>
          <cell r="V3742"/>
          <cell r="W3742"/>
          <cell r="X3742">
            <v>38504</v>
          </cell>
          <cell r="Y3742">
            <v>7150</v>
          </cell>
          <cell r="Z3742">
            <v>38504</v>
          </cell>
          <cell r="AA3742"/>
          <cell r="AB3742"/>
          <cell r="AC3742"/>
        </row>
        <row r="3743">
          <cell r="A3743">
            <v>38528</v>
          </cell>
          <cell r="B3743">
            <v>2500</v>
          </cell>
          <cell r="C3743"/>
          <cell r="D3743"/>
          <cell r="E3743">
            <v>2.77</v>
          </cell>
          <cell r="F3743">
            <v>3</v>
          </cell>
          <cell r="G3743">
            <v>2.86</v>
          </cell>
          <cell r="H3743">
            <v>7150</v>
          </cell>
          <cell r="I3743">
            <v>2500</v>
          </cell>
          <cell r="N3743"/>
          <cell r="P3743"/>
          <cell r="Q3743"/>
          <cell r="R3743"/>
          <cell r="S3743"/>
          <cell r="U3743"/>
          <cell r="V3743"/>
          <cell r="W3743"/>
          <cell r="X3743">
            <v>38504</v>
          </cell>
          <cell r="Y3743">
            <v>7150</v>
          </cell>
          <cell r="Z3743">
            <v>38504</v>
          </cell>
          <cell r="AA3743"/>
          <cell r="AB3743"/>
          <cell r="AC3743"/>
        </row>
        <row r="3744">
          <cell r="A3744">
            <v>38529</v>
          </cell>
          <cell r="B3744">
            <v>2500</v>
          </cell>
          <cell r="C3744"/>
          <cell r="D3744"/>
          <cell r="E3744">
            <v>2.77</v>
          </cell>
          <cell r="F3744">
            <v>3</v>
          </cell>
          <cell r="G3744">
            <v>2.86</v>
          </cell>
          <cell r="H3744">
            <v>7150</v>
          </cell>
          <cell r="I3744">
            <v>2500</v>
          </cell>
          <cell r="N3744"/>
          <cell r="P3744"/>
          <cell r="Q3744"/>
          <cell r="R3744"/>
          <cell r="S3744"/>
          <cell r="U3744"/>
          <cell r="V3744"/>
          <cell r="W3744"/>
          <cell r="X3744">
            <v>38504</v>
          </cell>
          <cell r="Y3744">
            <v>7150</v>
          </cell>
          <cell r="Z3744">
            <v>38504</v>
          </cell>
          <cell r="AA3744"/>
          <cell r="AB3744"/>
          <cell r="AC3744"/>
        </row>
        <row r="3745">
          <cell r="A3745">
            <v>38530</v>
          </cell>
          <cell r="B3745">
            <v>2000</v>
          </cell>
          <cell r="C3745"/>
          <cell r="D3745"/>
          <cell r="E3745">
            <v>2.82</v>
          </cell>
          <cell r="F3745">
            <v>2.82</v>
          </cell>
          <cell r="G3745">
            <v>2.82</v>
          </cell>
          <cell r="H3745">
            <v>5640</v>
          </cell>
          <cell r="I3745">
            <v>2000</v>
          </cell>
          <cell r="N3745"/>
          <cell r="P3745"/>
          <cell r="Q3745"/>
          <cell r="R3745"/>
          <cell r="S3745"/>
          <cell r="U3745"/>
          <cell r="V3745"/>
          <cell r="W3745"/>
          <cell r="X3745">
            <v>38504</v>
          </cell>
          <cell r="Y3745">
            <v>5640</v>
          </cell>
          <cell r="Z3745">
            <v>38504</v>
          </cell>
          <cell r="AA3745"/>
          <cell r="AB3745"/>
          <cell r="AC3745"/>
        </row>
        <row r="3746">
          <cell r="A3746">
            <v>38531</v>
          </cell>
          <cell r="B3746">
            <v>600</v>
          </cell>
          <cell r="C3746"/>
          <cell r="D3746"/>
          <cell r="E3746">
            <v>3</v>
          </cell>
          <cell r="F3746">
            <v>3</v>
          </cell>
          <cell r="G3746">
            <v>3</v>
          </cell>
          <cell r="H3746">
            <v>1800</v>
          </cell>
          <cell r="I3746">
            <v>600</v>
          </cell>
          <cell r="N3746"/>
          <cell r="P3746"/>
          <cell r="Q3746"/>
          <cell r="R3746"/>
          <cell r="S3746"/>
          <cell r="U3746"/>
          <cell r="V3746"/>
          <cell r="W3746"/>
          <cell r="X3746">
            <v>38504</v>
          </cell>
          <cell r="Y3746">
            <v>1800</v>
          </cell>
          <cell r="Z3746">
            <v>38504</v>
          </cell>
          <cell r="AA3746"/>
          <cell r="AB3746"/>
          <cell r="AC3746"/>
        </row>
        <row r="3747">
          <cell r="A3747">
            <v>38532</v>
          </cell>
          <cell r="B3747">
            <v>600</v>
          </cell>
          <cell r="C3747"/>
          <cell r="D3747"/>
          <cell r="E3747">
            <v>3</v>
          </cell>
          <cell r="F3747">
            <v>3</v>
          </cell>
          <cell r="G3747">
            <v>3</v>
          </cell>
          <cell r="H3747">
            <v>1800</v>
          </cell>
          <cell r="I3747">
            <v>600</v>
          </cell>
          <cell r="N3747"/>
          <cell r="P3747"/>
          <cell r="Q3747"/>
          <cell r="R3747"/>
          <cell r="S3747"/>
          <cell r="U3747"/>
          <cell r="V3747"/>
          <cell r="W3747"/>
          <cell r="X3747">
            <v>38504</v>
          </cell>
          <cell r="Y3747">
            <v>1800</v>
          </cell>
          <cell r="Z3747">
            <v>38504</v>
          </cell>
          <cell r="AA3747"/>
          <cell r="AB3747"/>
          <cell r="AC3747"/>
        </row>
        <row r="3748">
          <cell r="A3748">
            <v>38533</v>
          </cell>
          <cell r="B3748">
            <v>6000</v>
          </cell>
          <cell r="C3748"/>
          <cell r="D3748"/>
          <cell r="E3748">
            <v>3.1</v>
          </cell>
          <cell r="F3748">
            <v>3.1</v>
          </cell>
          <cell r="G3748">
            <v>3.1</v>
          </cell>
          <cell r="H3748">
            <v>18600</v>
          </cell>
          <cell r="I3748">
            <v>6000</v>
          </cell>
          <cell r="J3748">
            <v>448260</v>
          </cell>
          <cell r="K3748">
            <v>156200</v>
          </cell>
          <cell r="L3748">
            <v>2.8697823303457106</v>
          </cell>
          <cell r="M3748"/>
          <cell r="N3748"/>
          <cell r="O3748"/>
          <cell r="P3748"/>
          <cell r="Q3748"/>
          <cell r="R3748"/>
          <cell r="S3748"/>
          <cell r="T3748"/>
          <cell r="U3748"/>
          <cell r="V3748"/>
          <cell r="W3748"/>
          <cell r="X3748">
            <v>38504</v>
          </cell>
          <cell r="Y3748">
            <v>18600</v>
          </cell>
          <cell r="Z3748">
            <v>38504</v>
          </cell>
          <cell r="AA3748"/>
          <cell r="AB3748"/>
          <cell r="AC3748"/>
        </row>
        <row r="3749">
          <cell r="A3749">
            <v>38534</v>
          </cell>
          <cell r="B3749">
            <v>3000</v>
          </cell>
          <cell r="C3749"/>
          <cell r="D3749"/>
          <cell r="E3749">
            <v>3.25</v>
          </cell>
          <cell r="F3749">
            <v>3.25</v>
          </cell>
          <cell r="G3749">
            <v>3.25</v>
          </cell>
          <cell r="H3749">
            <v>9750</v>
          </cell>
          <cell r="I3749">
            <v>3000</v>
          </cell>
          <cell r="N3749"/>
          <cell r="P3749"/>
          <cell r="Q3749"/>
          <cell r="R3749"/>
          <cell r="S3749"/>
          <cell r="U3749"/>
          <cell r="V3749"/>
          <cell r="W3749"/>
          <cell r="X3749">
            <v>38534</v>
          </cell>
          <cell r="Y3749">
            <v>9750</v>
          </cell>
          <cell r="Z3749">
            <v>38534</v>
          </cell>
          <cell r="AA3749"/>
          <cell r="AB3749"/>
          <cell r="AC3749"/>
        </row>
        <row r="3750">
          <cell r="A3750">
            <v>38535</v>
          </cell>
          <cell r="B3750">
            <v>3000</v>
          </cell>
          <cell r="C3750"/>
          <cell r="D3750"/>
          <cell r="E3750">
            <v>3.25</v>
          </cell>
          <cell r="F3750">
            <v>3.25</v>
          </cell>
          <cell r="G3750">
            <v>3.25</v>
          </cell>
          <cell r="H3750">
            <v>9750</v>
          </cell>
          <cell r="I3750">
            <v>3000</v>
          </cell>
          <cell r="N3750"/>
          <cell r="P3750"/>
          <cell r="Q3750"/>
          <cell r="R3750"/>
          <cell r="S3750"/>
          <cell r="U3750"/>
          <cell r="V3750"/>
          <cell r="W3750"/>
          <cell r="X3750">
            <v>38534</v>
          </cell>
          <cell r="Y3750">
            <v>9750</v>
          </cell>
          <cell r="Z3750">
            <v>38534</v>
          </cell>
          <cell r="AA3750"/>
          <cell r="AB3750"/>
          <cell r="AC3750"/>
        </row>
        <row r="3751">
          <cell r="A3751">
            <v>38536</v>
          </cell>
          <cell r="B3751">
            <v>3000</v>
          </cell>
          <cell r="C3751"/>
          <cell r="D3751"/>
          <cell r="E3751">
            <v>3.25</v>
          </cell>
          <cell r="F3751">
            <v>3.25</v>
          </cell>
          <cell r="G3751">
            <v>3.25</v>
          </cell>
          <cell r="H3751">
            <v>9750</v>
          </cell>
          <cell r="I3751">
            <v>3000</v>
          </cell>
          <cell r="N3751"/>
          <cell r="P3751"/>
          <cell r="Q3751"/>
          <cell r="R3751"/>
          <cell r="S3751"/>
          <cell r="U3751"/>
          <cell r="V3751"/>
          <cell r="W3751"/>
          <cell r="X3751">
            <v>38534</v>
          </cell>
          <cell r="Y3751">
            <v>9750</v>
          </cell>
          <cell r="Z3751">
            <v>38534</v>
          </cell>
          <cell r="AA3751"/>
          <cell r="AB3751"/>
          <cell r="AC3751"/>
        </row>
        <row r="3752">
          <cell r="A3752">
            <v>38537</v>
          </cell>
          <cell r="B3752">
            <v>5000</v>
          </cell>
          <cell r="C3752"/>
          <cell r="D3752"/>
          <cell r="E3752">
            <v>3.25</v>
          </cell>
          <cell r="F3752">
            <v>3.25</v>
          </cell>
          <cell r="G3752">
            <v>3.25</v>
          </cell>
          <cell r="H3752">
            <v>16250</v>
          </cell>
          <cell r="I3752">
            <v>5000</v>
          </cell>
          <cell r="N3752"/>
          <cell r="P3752"/>
          <cell r="Q3752"/>
          <cell r="R3752"/>
          <cell r="S3752"/>
          <cell r="U3752"/>
          <cell r="V3752"/>
          <cell r="W3752"/>
          <cell r="X3752">
            <v>38534</v>
          </cell>
          <cell r="Y3752">
            <v>16250</v>
          </cell>
          <cell r="Z3752">
            <v>38534</v>
          </cell>
          <cell r="AA3752"/>
          <cell r="AB3752"/>
          <cell r="AC3752"/>
        </row>
        <row r="3753">
          <cell r="A3753">
            <v>38538</v>
          </cell>
          <cell r="B3753">
            <v>4000</v>
          </cell>
          <cell r="C3753"/>
          <cell r="D3753"/>
          <cell r="E3753">
            <v>3.25</v>
          </cell>
          <cell r="F3753">
            <v>3.25</v>
          </cell>
          <cell r="G3753">
            <v>3.25</v>
          </cell>
          <cell r="H3753">
            <v>13000</v>
          </cell>
          <cell r="I3753">
            <v>4000</v>
          </cell>
          <cell r="N3753"/>
          <cell r="P3753"/>
          <cell r="Q3753"/>
          <cell r="R3753"/>
          <cell r="S3753"/>
          <cell r="U3753"/>
          <cell r="V3753"/>
          <cell r="W3753"/>
          <cell r="X3753">
            <v>38534</v>
          </cell>
          <cell r="Y3753">
            <v>13000</v>
          </cell>
          <cell r="Z3753">
            <v>38534</v>
          </cell>
          <cell r="AA3753"/>
          <cell r="AB3753"/>
          <cell r="AC3753"/>
        </row>
        <row r="3754">
          <cell r="A3754">
            <v>38539</v>
          </cell>
          <cell r="B3754">
            <v>3000</v>
          </cell>
          <cell r="C3754"/>
          <cell r="D3754"/>
          <cell r="E3754">
            <v>3.25</v>
          </cell>
          <cell r="F3754">
            <v>3.25</v>
          </cell>
          <cell r="G3754">
            <v>3.25</v>
          </cell>
          <cell r="H3754">
            <v>9750</v>
          </cell>
          <cell r="I3754">
            <v>3000</v>
          </cell>
          <cell r="N3754"/>
          <cell r="P3754"/>
          <cell r="Q3754"/>
          <cell r="R3754"/>
          <cell r="S3754"/>
          <cell r="U3754"/>
          <cell r="V3754"/>
          <cell r="W3754"/>
          <cell r="X3754">
            <v>38534</v>
          </cell>
          <cell r="Y3754">
            <v>9750</v>
          </cell>
          <cell r="Z3754">
            <v>38534</v>
          </cell>
          <cell r="AA3754"/>
          <cell r="AB3754"/>
          <cell r="AC3754"/>
        </row>
        <row r="3755">
          <cell r="A3755">
            <v>38540</v>
          </cell>
          <cell r="B3755">
            <v>2500</v>
          </cell>
          <cell r="C3755"/>
          <cell r="D3755"/>
          <cell r="E3755">
            <v>3.08</v>
          </cell>
          <cell r="F3755">
            <v>3.25</v>
          </cell>
          <cell r="G3755">
            <v>3.22</v>
          </cell>
          <cell r="H3755">
            <v>8050.0000000000009</v>
          </cell>
          <cell r="I3755">
            <v>2500</v>
          </cell>
          <cell r="N3755"/>
          <cell r="P3755"/>
          <cell r="Q3755"/>
          <cell r="R3755"/>
          <cell r="S3755"/>
          <cell r="U3755"/>
          <cell r="V3755"/>
          <cell r="W3755"/>
          <cell r="X3755">
            <v>38534</v>
          </cell>
          <cell r="Y3755">
            <v>8050.0000000000009</v>
          </cell>
          <cell r="Z3755">
            <v>38534</v>
          </cell>
          <cell r="AA3755"/>
          <cell r="AB3755"/>
          <cell r="AC3755"/>
        </row>
        <row r="3756">
          <cell r="A3756">
            <v>38541</v>
          </cell>
          <cell r="B3756">
            <v>3100</v>
          </cell>
          <cell r="C3756"/>
          <cell r="D3756"/>
          <cell r="E3756">
            <v>3.2</v>
          </cell>
          <cell r="F3756">
            <v>3.25</v>
          </cell>
          <cell r="G3756">
            <v>3.24</v>
          </cell>
          <cell r="H3756">
            <v>10044</v>
          </cell>
          <cell r="I3756">
            <v>3100</v>
          </cell>
          <cell r="N3756"/>
          <cell r="P3756"/>
          <cell r="Q3756"/>
          <cell r="R3756"/>
          <cell r="S3756"/>
          <cell r="U3756"/>
          <cell r="V3756"/>
          <cell r="W3756"/>
          <cell r="X3756">
            <v>38534</v>
          </cell>
          <cell r="Y3756">
            <v>10044</v>
          </cell>
          <cell r="Z3756">
            <v>38534</v>
          </cell>
          <cell r="AA3756"/>
          <cell r="AB3756"/>
          <cell r="AC3756"/>
        </row>
        <row r="3757">
          <cell r="A3757">
            <v>38542</v>
          </cell>
          <cell r="B3757">
            <v>3100</v>
          </cell>
          <cell r="C3757"/>
          <cell r="D3757"/>
          <cell r="E3757">
            <v>3.2</v>
          </cell>
          <cell r="F3757">
            <v>3.25</v>
          </cell>
          <cell r="G3757">
            <v>3.24</v>
          </cell>
          <cell r="H3757">
            <v>10044</v>
          </cell>
          <cell r="I3757">
            <v>3100</v>
          </cell>
          <cell r="N3757"/>
          <cell r="P3757"/>
          <cell r="Q3757"/>
          <cell r="R3757"/>
          <cell r="S3757"/>
          <cell r="U3757"/>
          <cell r="V3757"/>
          <cell r="W3757"/>
          <cell r="X3757">
            <v>38534</v>
          </cell>
          <cell r="Y3757">
            <v>10044</v>
          </cell>
          <cell r="Z3757">
            <v>38534</v>
          </cell>
          <cell r="AA3757"/>
          <cell r="AB3757"/>
          <cell r="AC3757"/>
        </row>
        <row r="3758">
          <cell r="A3758">
            <v>38543</v>
          </cell>
          <cell r="B3758">
            <v>3100</v>
          </cell>
          <cell r="C3758"/>
          <cell r="D3758"/>
          <cell r="E3758">
            <v>3.2</v>
          </cell>
          <cell r="F3758">
            <v>3.25</v>
          </cell>
          <cell r="G3758">
            <v>3.24</v>
          </cell>
          <cell r="H3758">
            <v>10044</v>
          </cell>
          <cell r="I3758">
            <v>3100</v>
          </cell>
          <cell r="N3758"/>
          <cell r="P3758"/>
          <cell r="Q3758"/>
          <cell r="R3758"/>
          <cell r="S3758"/>
          <cell r="U3758"/>
          <cell r="V3758"/>
          <cell r="W3758"/>
          <cell r="X3758">
            <v>38534</v>
          </cell>
          <cell r="Y3758">
            <v>10044</v>
          </cell>
          <cell r="Z3758">
            <v>38534</v>
          </cell>
          <cell r="AA3758"/>
          <cell r="AB3758"/>
          <cell r="AC3758"/>
        </row>
        <row r="3759">
          <cell r="A3759">
            <v>38544</v>
          </cell>
          <cell r="B3759">
            <v>2100</v>
          </cell>
          <cell r="C3759"/>
          <cell r="D3759"/>
          <cell r="E3759">
            <v>3.22</v>
          </cell>
          <cell r="F3759">
            <v>3.3</v>
          </cell>
          <cell r="G3759">
            <v>3.24</v>
          </cell>
          <cell r="H3759">
            <v>6804</v>
          </cell>
          <cell r="I3759">
            <v>2100</v>
          </cell>
          <cell r="N3759"/>
          <cell r="P3759"/>
          <cell r="Q3759"/>
          <cell r="R3759"/>
          <cell r="S3759"/>
          <cell r="U3759"/>
          <cell r="V3759"/>
          <cell r="W3759"/>
          <cell r="X3759">
            <v>38534</v>
          </cell>
          <cell r="Y3759">
            <v>6804</v>
          </cell>
          <cell r="Z3759">
            <v>38534</v>
          </cell>
          <cell r="AA3759"/>
          <cell r="AB3759"/>
          <cell r="AC3759"/>
        </row>
        <row r="3760">
          <cell r="A3760">
            <v>38545</v>
          </cell>
          <cell r="B3760">
            <v>1500</v>
          </cell>
          <cell r="C3760"/>
          <cell r="D3760"/>
          <cell r="E3760">
            <v>2.96</v>
          </cell>
          <cell r="F3760">
            <v>2.96</v>
          </cell>
          <cell r="G3760">
            <v>2.96</v>
          </cell>
          <cell r="H3760">
            <v>4440</v>
          </cell>
          <cell r="I3760">
            <v>1500</v>
          </cell>
          <cell r="N3760"/>
          <cell r="P3760"/>
          <cell r="Q3760"/>
          <cell r="R3760"/>
          <cell r="S3760"/>
          <cell r="U3760"/>
          <cell r="V3760"/>
          <cell r="W3760"/>
          <cell r="X3760">
            <v>38534</v>
          </cell>
          <cell r="Y3760">
            <v>4440</v>
          </cell>
          <cell r="Z3760">
            <v>38534</v>
          </cell>
          <cell r="AA3760"/>
          <cell r="AB3760"/>
          <cell r="AC3760"/>
        </row>
        <row r="3761">
          <cell r="A3761">
            <v>38546</v>
          </cell>
          <cell r="B3761">
            <v>1500</v>
          </cell>
          <cell r="C3761"/>
          <cell r="D3761"/>
          <cell r="E3761">
            <v>2.96</v>
          </cell>
          <cell r="F3761">
            <v>2.96</v>
          </cell>
          <cell r="G3761">
            <v>2.96</v>
          </cell>
          <cell r="H3761">
            <v>4440</v>
          </cell>
          <cell r="I3761">
            <v>1500</v>
          </cell>
          <cell r="N3761"/>
          <cell r="P3761"/>
          <cell r="Q3761"/>
          <cell r="R3761"/>
          <cell r="S3761"/>
          <cell r="U3761"/>
          <cell r="V3761"/>
          <cell r="W3761"/>
          <cell r="X3761">
            <v>38534</v>
          </cell>
          <cell r="Y3761">
            <v>4440</v>
          </cell>
          <cell r="Z3761">
            <v>38534</v>
          </cell>
          <cell r="AA3761"/>
          <cell r="AB3761"/>
          <cell r="AC3761"/>
        </row>
        <row r="3762">
          <cell r="A3762">
            <v>38547</v>
          </cell>
          <cell r="B3762">
            <v>2000</v>
          </cell>
          <cell r="C3762"/>
          <cell r="D3762"/>
          <cell r="E3762">
            <v>3.25</v>
          </cell>
          <cell r="F3762">
            <v>3.25</v>
          </cell>
          <cell r="G3762">
            <v>3.25</v>
          </cell>
          <cell r="H3762">
            <v>6500</v>
          </cell>
          <cell r="I3762">
            <v>2000</v>
          </cell>
          <cell r="N3762"/>
          <cell r="P3762"/>
          <cell r="Q3762"/>
          <cell r="R3762"/>
          <cell r="S3762"/>
          <cell r="U3762"/>
          <cell r="V3762"/>
          <cell r="W3762"/>
          <cell r="X3762">
            <v>38534</v>
          </cell>
          <cell r="Y3762">
            <v>6500</v>
          </cell>
          <cell r="Z3762">
            <v>38534</v>
          </cell>
          <cell r="AA3762"/>
          <cell r="AB3762"/>
          <cell r="AC3762"/>
        </row>
        <row r="3763">
          <cell r="A3763">
            <v>38548</v>
          </cell>
          <cell r="B3763">
            <v>2000</v>
          </cell>
          <cell r="C3763"/>
          <cell r="D3763"/>
          <cell r="E3763">
            <v>3.25</v>
          </cell>
          <cell r="F3763">
            <v>3.25</v>
          </cell>
          <cell r="G3763">
            <v>3.25</v>
          </cell>
          <cell r="H3763">
            <v>6500</v>
          </cell>
          <cell r="I3763">
            <v>2000</v>
          </cell>
          <cell r="N3763"/>
          <cell r="P3763"/>
          <cell r="Q3763"/>
          <cell r="R3763"/>
          <cell r="S3763"/>
          <cell r="U3763"/>
          <cell r="V3763"/>
          <cell r="W3763"/>
          <cell r="X3763">
            <v>38534</v>
          </cell>
          <cell r="Y3763">
            <v>6500</v>
          </cell>
          <cell r="Z3763">
            <v>38534</v>
          </cell>
          <cell r="AA3763"/>
          <cell r="AB3763"/>
          <cell r="AC3763"/>
        </row>
        <row r="3764">
          <cell r="A3764">
            <v>38549</v>
          </cell>
          <cell r="B3764">
            <v>2000</v>
          </cell>
          <cell r="C3764"/>
          <cell r="D3764"/>
          <cell r="E3764">
            <v>3.25</v>
          </cell>
          <cell r="F3764">
            <v>3.25</v>
          </cell>
          <cell r="G3764">
            <v>3.25</v>
          </cell>
          <cell r="H3764">
            <v>6500</v>
          </cell>
          <cell r="I3764">
            <v>2000</v>
          </cell>
          <cell r="N3764"/>
          <cell r="P3764"/>
          <cell r="Q3764"/>
          <cell r="R3764"/>
          <cell r="S3764"/>
          <cell r="U3764"/>
          <cell r="V3764"/>
          <cell r="W3764"/>
          <cell r="X3764">
            <v>38534</v>
          </cell>
          <cell r="Y3764">
            <v>6500</v>
          </cell>
          <cell r="Z3764">
            <v>38534</v>
          </cell>
          <cell r="AA3764"/>
          <cell r="AB3764"/>
          <cell r="AC3764"/>
        </row>
        <row r="3765">
          <cell r="A3765">
            <v>38550</v>
          </cell>
          <cell r="B3765">
            <v>2000</v>
          </cell>
          <cell r="C3765"/>
          <cell r="D3765"/>
          <cell r="E3765">
            <v>3.25</v>
          </cell>
          <cell r="F3765">
            <v>3.25</v>
          </cell>
          <cell r="G3765">
            <v>3.25</v>
          </cell>
          <cell r="H3765">
            <v>6500</v>
          </cell>
          <cell r="I3765">
            <v>2000</v>
          </cell>
          <cell r="N3765"/>
          <cell r="P3765"/>
          <cell r="Q3765"/>
          <cell r="R3765"/>
          <cell r="S3765"/>
          <cell r="U3765"/>
          <cell r="V3765"/>
          <cell r="W3765"/>
          <cell r="X3765">
            <v>38534</v>
          </cell>
          <cell r="Y3765">
            <v>6500</v>
          </cell>
          <cell r="Z3765">
            <v>38534</v>
          </cell>
          <cell r="AA3765"/>
          <cell r="AB3765"/>
          <cell r="AC3765"/>
        </row>
        <row r="3766">
          <cell r="A3766">
            <v>38551</v>
          </cell>
          <cell r="B3766">
            <v>2000</v>
          </cell>
          <cell r="C3766"/>
          <cell r="D3766"/>
          <cell r="E3766">
            <v>2.96</v>
          </cell>
          <cell r="F3766">
            <v>2.96</v>
          </cell>
          <cell r="G3766">
            <v>2.96</v>
          </cell>
          <cell r="H3766">
            <v>5920</v>
          </cell>
          <cell r="I3766">
            <v>2000</v>
          </cell>
          <cell r="N3766"/>
          <cell r="P3766"/>
          <cell r="Q3766"/>
          <cell r="R3766"/>
          <cell r="S3766"/>
          <cell r="U3766"/>
          <cell r="V3766"/>
          <cell r="W3766"/>
          <cell r="X3766">
            <v>38534</v>
          </cell>
          <cell r="Y3766">
            <v>5920</v>
          </cell>
          <cell r="Z3766">
            <v>38534</v>
          </cell>
          <cell r="AA3766"/>
          <cell r="AB3766"/>
          <cell r="AC3766"/>
        </row>
        <row r="3767">
          <cell r="A3767">
            <v>38552</v>
          </cell>
          <cell r="B3767">
            <v>0</v>
          </cell>
          <cell r="C3767"/>
          <cell r="D3767"/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N3767"/>
          <cell r="P3767"/>
          <cell r="Q3767"/>
          <cell r="R3767"/>
          <cell r="S3767"/>
          <cell r="U3767"/>
          <cell r="V3767"/>
          <cell r="W3767"/>
          <cell r="X3767">
            <v>38534</v>
          </cell>
          <cell r="Y3767">
            <v>0</v>
          </cell>
          <cell r="Z3767" t="str">
            <v/>
          </cell>
          <cell r="AA3767"/>
          <cell r="AB3767"/>
          <cell r="AC3767"/>
        </row>
        <row r="3768">
          <cell r="A3768">
            <v>38553</v>
          </cell>
          <cell r="B3768">
            <v>0</v>
          </cell>
          <cell r="C3768"/>
          <cell r="D3768"/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N3768"/>
          <cell r="P3768"/>
          <cell r="Q3768"/>
          <cell r="R3768"/>
          <cell r="S3768"/>
          <cell r="U3768"/>
          <cell r="V3768"/>
          <cell r="W3768"/>
          <cell r="X3768">
            <v>38534</v>
          </cell>
          <cell r="Y3768">
            <v>0</v>
          </cell>
          <cell r="Z3768" t="str">
            <v/>
          </cell>
          <cell r="AA3768"/>
          <cell r="AB3768"/>
          <cell r="AC3768"/>
        </row>
        <row r="3769">
          <cell r="A3769">
            <v>38554</v>
          </cell>
          <cell r="B3769">
            <v>0</v>
          </cell>
          <cell r="C3769"/>
          <cell r="D3769"/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N3769"/>
          <cell r="P3769"/>
          <cell r="Q3769"/>
          <cell r="R3769"/>
          <cell r="S3769"/>
          <cell r="U3769"/>
          <cell r="V3769"/>
          <cell r="W3769"/>
          <cell r="X3769">
            <v>38534</v>
          </cell>
          <cell r="Y3769">
            <v>0</v>
          </cell>
          <cell r="Z3769" t="str">
            <v/>
          </cell>
          <cell r="AA3769"/>
          <cell r="AB3769"/>
          <cell r="AC3769"/>
        </row>
        <row r="3770">
          <cell r="A3770">
            <v>38555</v>
          </cell>
          <cell r="B3770">
            <v>0</v>
          </cell>
          <cell r="C3770"/>
          <cell r="D3770"/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N3770"/>
          <cell r="P3770"/>
          <cell r="Q3770"/>
          <cell r="R3770"/>
          <cell r="S3770"/>
          <cell r="U3770"/>
          <cell r="V3770"/>
          <cell r="W3770"/>
          <cell r="X3770">
            <v>38534</v>
          </cell>
          <cell r="Y3770">
            <v>0</v>
          </cell>
          <cell r="Z3770" t="str">
            <v/>
          </cell>
          <cell r="AA3770"/>
          <cell r="AB3770"/>
          <cell r="AC3770"/>
        </row>
        <row r="3771">
          <cell r="A3771">
            <v>38556</v>
          </cell>
          <cell r="B3771">
            <v>0</v>
          </cell>
          <cell r="C3771"/>
          <cell r="D3771"/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N3771"/>
          <cell r="P3771"/>
          <cell r="Q3771"/>
          <cell r="R3771"/>
          <cell r="S3771"/>
          <cell r="U3771"/>
          <cell r="V3771"/>
          <cell r="W3771"/>
          <cell r="X3771">
            <v>38534</v>
          </cell>
          <cell r="Y3771">
            <v>0</v>
          </cell>
          <cell r="Z3771" t="str">
            <v/>
          </cell>
          <cell r="AA3771"/>
          <cell r="AB3771"/>
          <cell r="AC3771"/>
        </row>
        <row r="3772">
          <cell r="A3772">
            <v>38557</v>
          </cell>
          <cell r="B3772">
            <v>0</v>
          </cell>
          <cell r="C3772"/>
          <cell r="D3772"/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N3772"/>
          <cell r="P3772"/>
          <cell r="Q3772"/>
          <cell r="R3772"/>
          <cell r="S3772"/>
          <cell r="U3772"/>
          <cell r="V3772"/>
          <cell r="W3772"/>
          <cell r="X3772">
            <v>38534</v>
          </cell>
          <cell r="Y3772">
            <v>0</v>
          </cell>
          <cell r="Z3772" t="str">
            <v/>
          </cell>
          <cell r="AA3772"/>
          <cell r="AB3772"/>
          <cell r="AC3772"/>
        </row>
        <row r="3773">
          <cell r="A3773">
            <v>38558</v>
          </cell>
          <cell r="B3773">
            <v>0</v>
          </cell>
          <cell r="C3773"/>
          <cell r="D3773"/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N3773"/>
          <cell r="P3773"/>
          <cell r="Q3773"/>
          <cell r="R3773"/>
          <cell r="S3773"/>
          <cell r="U3773"/>
          <cell r="V3773"/>
          <cell r="W3773"/>
          <cell r="X3773">
            <v>38534</v>
          </cell>
          <cell r="Y3773">
            <v>0</v>
          </cell>
          <cell r="Z3773" t="str">
            <v/>
          </cell>
          <cell r="AA3773"/>
          <cell r="AB3773"/>
          <cell r="AC3773"/>
        </row>
        <row r="3774">
          <cell r="A3774">
            <v>38559</v>
          </cell>
          <cell r="B3774">
            <v>5000</v>
          </cell>
          <cell r="C3774"/>
          <cell r="D3774"/>
          <cell r="E3774">
            <v>2.95</v>
          </cell>
          <cell r="F3774">
            <v>2.95</v>
          </cell>
          <cell r="G3774">
            <v>2.95</v>
          </cell>
          <cell r="H3774">
            <v>14750</v>
          </cell>
          <cell r="I3774">
            <v>5000</v>
          </cell>
          <cell r="N3774"/>
          <cell r="P3774"/>
          <cell r="Q3774"/>
          <cell r="R3774"/>
          <cell r="S3774"/>
          <cell r="U3774"/>
          <cell r="V3774"/>
          <cell r="W3774"/>
          <cell r="X3774">
            <v>38534</v>
          </cell>
          <cell r="Y3774">
            <v>14750</v>
          </cell>
          <cell r="Z3774">
            <v>38534</v>
          </cell>
          <cell r="AA3774"/>
          <cell r="AB3774"/>
          <cell r="AC3774"/>
        </row>
        <row r="3775">
          <cell r="A3775">
            <v>38560</v>
          </cell>
          <cell r="B3775">
            <v>6000</v>
          </cell>
          <cell r="C3775"/>
          <cell r="D3775"/>
          <cell r="E3775">
            <v>2.96</v>
          </cell>
          <cell r="F3775">
            <v>3.1</v>
          </cell>
          <cell r="G3775">
            <v>2.98</v>
          </cell>
          <cell r="H3775">
            <v>17880</v>
          </cell>
          <cell r="I3775">
            <v>6000</v>
          </cell>
          <cell r="N3775"/>
          <cell r="P3775"/>
          <cell r="Q3775"/>
          <cell r="R3775"/>
          <cell r="S3775"/>
          <cell r="U3775"/>
          <cell r="V3775"/>
          <cell r="W3775"/>
          <cell r="X3775">
            <v>38534</v>
          </cell>
          <cell r="Y3775">
            <v>17880</v>
          </cell>
          <cell r="Z3775">
            <v>38534</v>
          </cell>
          <cell r="AA3775"/>
          <cell r="AB3775"/>
          <cell r="AC3775"/>
        </row>
        <row r="3776">
          <cell r="A3776">
            <v>38561</v>
          </cell>
          <cell r="B3776">
            <v>6000</v>
          </cell>
          <cell r="C3776"/>
          <cell r="D3776"/>
          <cell r="E3776">
            <v>2.96</v>
          </cell>
          <cell r="F3776">
            <v>3.1</v>
          </cell>
          <cell r="G3776">
            <v>2.98</v>
          </cell>
          <cell r="H3776">
            <v>17880</v>
          </cell>
          <cell r="I3776">
            <v>6000</v>
          </cell>
          <cell r="N3776"/>
          <cell r="P3776"/>
          <cell r="Q3776"/>
          <cell r="R3776"/>
          <cell r="S3776"/>
          <cell r="U3776"/>
          <cell r="V3776"/>
          <cell r="W3776"/>
          <cell r="X3776">
            <v>38534</v>
          </cell>
          <cell r="Y3776">
            <v>17880</v>
          </cell>
          <cell r="Z3776">
            <v>38534</v>
          </cell>
          <cell r="AA3776"/>
          <cell r="AB3776"/>
          <cell r="AC3776"/>
        </row>
        <row r="3777">
          <cell r="A3777">
            <v>38562</v>
          </cell>
          <cell r="B3777">
            <v>6000</v>
          </cell>
          <cell r="C3777"/>
          <cell r="D3777"/>
          <cell r="E3777">
            <v>2.96</v>
          </cell>
          <cell r="F3777">
            <v>3.1</v>
          </cell>
          <cell r="G3777">
            <v>2.98</v>
          </cell>
          <cell r="H3777">
            <v>17880</v>
          </cell>
          <cell r="I3777">
            <v>6000</v>
          </cell>
          <cell r="N3777"/>
          <cell r="P3777"/>
          <cell r="Q3777"/>
          <cell r="R3777"/>
          <cell r="S3777"/>
          <cell r="U3777"/>
          <cell r="V3777"/>
          <cell r="W3777"/>
          <cell r="X3777">
            <v>38534</v>
          </cell>
          <cell r="Y3777">
            <v>17880</v>
          </cell>
          <cell r="Z3777">
            <v>38534</v>
          </cell>
          <cell r="AA3777"/>
          <cell r="AB3777"/>
          <cell r="AC3777"/>
        </row>
        <row r="3778">
          <cell r="A3778">
            <v>38563</v>
          </cell>
          <cell r="B3778">
            <v>6000</v>
          </cell>
          <cell r="C3778"/>
          <cell r="D3778"/>
          <cell r="E3778">
            <v>2.96</v>
          </cell>
          <cell r="F3778">
            <v>3.1</v>
          </cell>
          <cell r="G3778">
            <v>2.98</v>
          </cell>
          <cell r="H3778">
            <v>17880</v>
          </cell>
          <cell r="I3778">
            <v>6000</v>
          </cell>
          <cell r="N3778"/>
          <cell r="P3778"/>
          <cell r="Q3778"/>
          <cell r="R3778"/>
          <cell r="S3778"/>
          <cell r="U3778"/>
          <cell r="V3778"/>
          <cell r="W3778"/>
          <cell r="X3778">
            <v>38534</v>
          </cell>
          <cell r="Y3778">
            <v>17880</v>
          </cell>
          <cell r="Z3778">
            <v>38534</v>
          </cell>
          <cell r="AA3778"/>
          <cell r="AB3778"/>
          <cell r="AC3778"/>
        </row>
        <row r="3779">
          <cell r="A3779">
            <v>38564</v>
          </cell>
          <cell r="B3779">
            <v>6000</v>
          </cell>
          <cell r="C3779"/>
          <cell r="D3779"/>
          <cell r="E3779">
            <v>2.96</v>
          </cell>
          <cell r="F3779">
            <v>3.1</v>
          </cell>
          <cell r="G3779">
            <v>2.98</v>
          </cell>
          <cell r="H3779">
            <v>17880</v>
          </cell>
          <cell r="I3779">
            <v>6000</v>
          </cell>
          <cell r="J3779">
            <v>258186</v>
          </cell>
          <cell r="K3779">
            <v>82900</v>
          </cell>
          <cell r="L3779">
            <v>3.1144270205066347</v>
          </cell>
          <cell r="M3779"/>
          <cell r="N3779"/>
          <cell r="O3779"/>
          <cell r="P3779"/>
          <cell r="Q3779"/>
          <cell r="R3779"/>
          <cell r="S3779"/>
          <cell r="T3779"/>
          <cell r="U3779"/>
          <cell r="V3779"/>
          <cell r="W3779"/>
          <cell r="X3779">
            <v>38534</v>
          </cell>
          <cell r="Y3779">
            <v>17880</v>
          </cell>
          <cell r="Z3779">
            <v>38534</v>
          </cell>
          <cell r="AA3779"/>
          <cell r="AB3779"/>
          <cell r="AC3779"/>
        </row>
        <row r="3780">
          <cell r="A3780">
            <v>38565</v>
          </cell>
          <cell r="B3780">
            <v>0</v>
          </cell>
          <cell r="C3780"/>
          <cell r="D3780"/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N3780"/>
          <cell r="P3780"/>
          <cell r="Q3780"/>
          <cell r="R3780"/>
          <cell r="S3780"/>
          <cell r="U3780"/>
          <cell r="V3780"/>
          <cell r="W3780"/>
          <cell r="X3780">
            <v>38565</v>
          </cell>
          <cell r="Y3780">
            <v>0</v>
          </cell>
          <cell r="Z3780" t="str">
            <v/>
          </cell>
          <cell r="AA3780"/>
          <cell r="AB3780"/>
          <cell r="AC3780"/>
        </row>
        <row r="3781">
          <cell r="A3781">
            <v>38566</v>
          </cell>
          <cell r="B3781">
            <v>0</v>
          </cell>
          <cell r="C3781"/>
          <cell r="D3781"/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N3781"/>
          <cell r="P3781"/>
          <cell r="Q3781"/>
          <cell r="R3781"/>
          <cell r="S3781"/>
          <cell r="U3781"/>
          <cell r="V3781"/>
          <cell r="W3781"/>
          <cell r="X3781">
            <v>38565</v>
          </cell>
          <cell r="Y3781">
            <v>0</v>
          </cell>
          <cell r="Z3781" t="str">
            <v/>
          </cell>
          <cell r="AA3781"/>
          <cell r="AB3781"/>
          <cell r="AC3781"/>
        </row>
        <row r="3782">
          <cell r="A3782">
            <v>38567</v>
          </cell>
          <cell r="B3782">
            <v>9000</v>
          </cell>
          <cell r="C3782"/>
          <cell r="D3782"/>
          <cell r="E3782">
            <v>2.94</v>
          </cell>
          <cell r="F3782">
            <v>3.25</v>
          </cell>
          <cell r="G3782">
            <v>3.08</v>
          </cell>
          <cell r="H3782">
            <v>27720</v>
          </cell>
          <cell r="I3782">
            <v>9000</v>
          </cell>
          <cell r="N3782"/>
          <cell r="P3782"/>
          <cell r="Q3782"/>
          <cell r="R3782"/>
          <cell r="S3782"/>
          <cell r="U3782"/>
          <cell r="V3782"/>
          <cell r="W3782"/>
          <cell r="X3782">
            <v>38565</v>
          </cell>
          <cell r="Y3782">
            <v>27720</v>
          </cell>
          <cell r="Z3782">
            <v>38565</v>
          </cell>
          <cell r="AA3782"/>
          <cell r="AB3782"/>
          <cell r="AC3782"/>
        </row>
        <row r="3783">
          <cell r="A3783">
            <v>38568</v>
          </cell>
          <cell r="B3783">
            <v>10000</v>
          </cell>
          <cell r="C3783"/>
          <cell r="D3783"/>
          <cell r="E3783">
            <v>3.25</v>
          </cell>
          <cell r="F3783">
            <v>3.25</v>
          </cell>
          <cell r="G3783">
            <v>3.25</v>
          </cell>
          <cell r="H3783">
            <v>32500</v>
          </cell>
          <cell r="I3783">
            <v>10000</v>
          </cell>
          <cell r="N3783"/>
          <cell r="P3783"/>
          <cell r="Q3783"/>
          <cell r="R3783"/>
          <cell r="S3783"/>
          <cell r="U3783"/>
          <cell r="V3783"/>
          <cell r="W3783"/>
          <cell r="X3783">
            <v>38565</v>
          </cell>
          <cell r="Y3783">
            <v>32500</v>
          </cell>
          <cell r="Z3783">
            <v>38565</v>
          </cell>
          <cell r="AA3783"/>
          <cell r="AB3783"/>
          <cell r="AC3783"/>
        </row>
        <row r="3784">
          <cell r="A3784">
            <v>38569</v>
          </cell>
          <cell r="B3784">
            <v>7000</v>
          </cell>
          <cell r="C3784"/>
          <cell r="D3784"/>
          <cell r="E3784">
            <v>3.13</v>
          </cell>
          <cell r="F3784">
            <v>3.25</v>
          </cell>
          <cell r="G3784">
            <v>3.2</v>
          </cell>
          <cell r="H3784">
            <v>22400</v>
          </cell>
          <cell r="I3784">
            <v>7000</v>
          </cell>
          <cell r="N3784"/>
          <cell r="P3784"/>
          <cell r="Q3784"/>
          <cell r="R3784"/>
          <cell r="S3784"/>
          <cell r="U3784"/>
          <cell r="V3784"/>
          <cell r="W3784"/>
          <cell r="X3784">
            <v>38565</v>
          </cell>
          <cell r="Y3784">
            <v>22400</v>
          </cell>
          <cell r="Z3784">
            <v>38565</v>
          </cell>
          <cell r="AA3784"/>
          <cell r="AB3784"/>
          <cell r="AC3784"/>
        </row>
        <row r="3785">
          <cell r="A3785">
            <v>38570</v>
          </cell>
          <cell r="B3785">
            <v>7000</v>
          </cell>
          <cell r="C3785"/>
          <cell r="D3785"/>
          <cell r="E3785">
            <v>3.13</v>
          </cell>
          <cell r="F3785">
            <v>3.25</v>
          </cell>
          <cell r="G3785">
            <v>3.2</v>
          </cell>
          <cell r="H3785">
            <v>22400</v>
          </cell>
          <cell r="I3785">
            <v>7000</v>
          </cell>
          <cell r="N3785"/>
          <cell r="P3785"/>
          <cell r="Q3785"/>
          <cell r="R3785"/>
          <cell r="S3785"/>
          <cell r="U3785"/>
          <cell r="V3785"/>
          <cell r="W3785"/>
          <cell r="X3785">
            <v>38565</v>
          </cell>
          <cell r="Y3785">
            <v>22400</v>
          </cell>
          <cell r="Z3785">
            <v>38565</v>
          </cell>
          <cell r="AA3785"/>
          <cell r="AB3785"/>
          <cell r="AC3785"/>
        </row>
        <row r="3786">
          <cell r="A3786">
            <v>38571</v>
          </cell>
          <cell r="B3786">
            <v>7000</v>
          </cell>
          <cell r="C3786"/>
          <cell r="D3786"/>
          <cell r="E3786">
            <v>3.13</v>
          </cell>
          <cell r="F3786">
            <v>3.25</v>
          </cell>
          <cell r="G3786">
            <v>3.2</v>
          </cell>
          <cell r="H3786">
            <v>22400</v>
          </cell>
          <cell r="I3786">
            <v>7000</v>
          </cell>
          <cell r="N3786"/>
          <cell r="P3786"/>
          <cell r="Q3786"/>
          <cell r="R3786"/>
          <cell r="S3786"/>
          <cell r="U3786"/>
          <cell r="V3786"/>
          <cell r="W3786"/>
          <cell r="X3786">
            <v>38565</v>
          </cell>
          <cell r="Y3786">
            <v>22400</v>
          </cell>
          <cell r="Z3786">
            <v>38565</v>
          </cell>
          <cell r="AA3786"/>
          <cell r="AB3786"/>
          <cell r="AC3786"/>
        </row>
        <row r="3787">
          <cell r="A3787">
            <v>38572</v>
          </cell>
          <cell r="B3787">
            <v>4000</v>
          </cell>
          <cell r="C3787"/>
          <cell r="D3787"/>
          <cell r="E3787">
            <v>3.22</v>
          </cell>
          <cell r="F3787">
            <v>3.22</v>
          </cell>
          <cell r="G3787">
            <v>3.22</v>
          </cell>
          <cell r="H3787">
            <v>12880</v>
          </cell>
          <cell r="I3787">
            <v>4000</v>
          </cell>
          <cell r="N3787"/>
          <cell r="P3787"/>
          <cell r="Q3787"/>
          <cell r="R3787"/>
          <cell r="S3787"/>
          <cell r="U3787"/>
          <cell r="V3787"/>
          <cell r="W3787"/>
          <cell r="X3787">
            <v>38565</v>
          </cell>
          <cell r="Y3787">
            <v>12880</v>
          </cell>
          <cell r="Z3787">
            <v>38565</v>
          </cell>
          <cell r="AA3787"/>
          <cell r="AB3787"/>
          <cell r="AC3787"/>
        </row>
        <row r="3788">
          <cell r="A3788">
            <v>38573</v>
          </cell>
          <cell r="B3788">
            <v>4000</v>
          </cell>
          <cell r="C3788"/>
          <cell r="D3788"/>
          <cell r="E3788">
            <v>3.25</v>
          </cell>
          <cell r="F3788">
            <v>3.25</v>
          </cell>
          <cell r="G3788">
            <v>3.25</v>
          </cell>
          <cell r="H3788">
            <v>13000</v>
          </cell>
          <cell r="I3788">
            <v>4000</v>
          </cell>
          <cell r="N3788"/>
          <cell r="P3788"/>
          <cell r="Q3788"/>
          <cell r="R3788"/>
          <cell r="S3788"/>
          <cell r="U3788"/>
          <cell r="V3788"/>
          <cell r="W3788"/>
          <cell r="X3788">
            <v>38565</v>
          </cell>
          <cell r="Y3788">
            <v>13000</v>
          </cell>
          <cell r="Z3788">
            <v>38565</v>
          </cell>
          <cell r="AA3788"/>
          <cell r="AB3788"/>
          <cell r="AC3788"/>
        </row>
        <row r="3789">
          <cell r="A3789">
            <v>38574</v>
          </cell>
          <cell r="B3789">
            <v>5000</v>
          </cell>
          <cell r="C3789"/>
          <cell r="D3789"/>
          <cell r="E3789">
            <v>3.21</v>
          </cell>
          <cell r="F3789">
            <v>3.21</v>
          </cell>
          <cell r="G3789">
            <v>3.21</v>
          </cell>
          <cell r="H3789">
            <v>16050</v>
          </cell>
          <cell r="I3789">
            <v>5000</v>
          </cell>
          <cell r="N3789"/>
          <cell r="P3789"/>
          <cell r="Q3789"/>
          <cell r="R3789"/>
          <cell r="S3789"/>
          <cell r="U3789"/>
          <cell r="V3789"/>
          <cell r="W3789"/>
          <cell r="X3789">
            <v>38565</v>
          </cell>
          <cell r="Y3789">
            <v>16050</v>
          </cell>
          <cell r="Z3789">
            <v>38565</v>
          </cell>
          <cell r="AA3789"/>
          <cell r="AB3789"/>
          <cell r="AC3789"/>
        </row>
        <row r="3790">
          <cell r="A3790">
            <v>38575</v>
          </cell>
          <cell r="B3790">
            <v>3000</v>
          </cell>
          <cell r="C3790"/>
          <cell r="D3790"/>
          <cell r="E3790">
            <v>3.2</v>
          </cell>
          <cell r="F3790">
            <v>3.2</v>
          </cell>
          <cell r="G3790">
            <v>3.2</v>
          </cell>
          <cell r="H3790">
            <v>9600</v>
          </cell>
          <cell r="I3790">
            <v>3000</v>
          </cell>
          <cell r="N3790"/>
          <cell r="P3790"/>
          <cell r="Q3790"/>
          <cell r="R3790"/>
          <cell r="S3790"/>
          <cell r="U3790"/>
          <cell r="V3790"/>
          <cell r="W3790"/>
          <cell r="X3790">
            <v>38565</v>
          </cell>
          <cell r="Y3790">
            <v>9600</v>
          </cell>
          <cell r="Z3790">
            <v>38565</v>
          </cell>
          <cell r="AA3790"/>
          <cell r="AB3790"/>
          <cell r="AC3790"/>
        </row>
        <row r="3791">
          <cell r="A3791">
            <v>38576</v>
          </cell>
          <cell r="B3791">
            <v>7500</v>
          </cell>
          <cell r="C3791"/>
          <cell r="D3791"/>
          <cell r="E3791">
            <v>3.2</v>
          </cell>
          <cell r="F3791">
            <v>3.3</v>
          </cell>
          <cell r="G3791">
            <v>3.25</v>
          </cell>
          <cell r="H3791">
            <v>24375</v>
          </cell>
          <cell r="I3791">
            <v>7500</v>
          </cell>
          <cell r="N3791"/>
          <cell r="P3791"/>
          <cell r="Q3791"/>
          <cell r="R3791"/>
          <cell r="S3791"/>
          <cell r="U3791"/>
          <cell r="V3791"/>
          <cell r="W3791"/>
          <cell r="X3791">
            <v>38565</v>
          </cell>
          <cell r="Y3791">
            <v>24375</v>
          </cell>
          <cell r="Z3791">
            <v>38565</v>
          </cell>
          <cell r="AA3791"/>
          <cell r="AB3791"/>
          <cell r="AC3791"/>
        </row>
        <row r="3792">
          <cell r="A3792">
            <v>38577</v>
          </cell>
          <cell r="B3792">
            <v>7500</v>
          </cell>
          <cell r="C3792"/>
          <cell r="D3792"/>
          <cell r="E3792">
            <v>3.2</v>
          </cell>
          <cell r="F3792">
            <v>3.3</v>
          </cell>
          <cell r="G3792">
            <v>3.25</v>
          </cell>
          <cell r="H3792">
            <v>24375</v>
          </cell>
          <cell r="I3792">
            <v>7500</v>
          </cell>
          <cell r="N3792"/>
          <cell r="P3792"/>
          <cell r="Q3792"/>
          <cell r="R3792"/>
          <cell r="S3792"/>
          <cell r="U3792"/>
          <cell r="V3792"/>
          <cell r="W3792"/>
          <cell r="X3792">
            <v>38565</v>
          </cell>
          <cell r="Y3792">
            <v>24375</v>
          </cell>
          <cell r="Z3792">
            <v>38565</v>
          </cell>
          <cell r="AA3792"/>
          <cell r="AB3792"/>
          <cell r="AC3792"/>
        </row>
        <row r="3793">
          <cell r="A3793">
            <v>38578</v>
          </cell>
          <cell r="B3793">
            <v>7500</v>
          </cell>
          <cell r="C3793"/>
          <cell r="D3793"/>
          <cell r="E3793">
            <v>3.2</v>
          </cell>
          <cell r="F3793">
            <v>3.3</v>
          </cell>
          <cell r="G3793">
            <v>3.25</v>
          </cell>
          <cell r="H3793">
            <v>24375</v>
          </cell>
          <cell r="I3793">
            <v>7500</v>
          </cell>
          <cell r="N3793"/>
          <cell r="P3793"/>
          <cell r="Q3793"/>
          <cell r="R3793"/>
          <cell r="S3793"/>
          <cell r="U3793"/>
          <cell r="V3793"/>
          <cell r="W3793"/>
          <cell r="X3793">
            <v>38565</v>
          </cell>
          <cell r="Y3793">
            <v>24375</v>
          </cell>
          <cell r="Z3793">
            <v>38565</v>
          </cell>
          <cell r="AA3793"/>
          <cell r="AB3793"/>
          <cell r="AC3793"/>
        </row>
        <row r="3794">
          <cell r="A3794">
            <v>38579</v>
          </cell>
          <cell r="B3794">
            <v>13000</v>
          </cell>
          <cell r="C3794"/>
          <cell r="D3794"/>
          <cell r="E3794">
            <v>3.27</v>
          </cell>
          <cell r="F3794">
            <v>3.3</v>
          </cell>
          <cell r="G3794">
            <v>3.29</v>
          </cell>
          <cell r="H3794">
            <v>42770</v>
          </cell>
          <cell r="I3794">
            <v>13000</v>
          </cell>
          <cell r="N3794"/>
          <cell r="P3794"/>
          <cell r="Q3794"/>
          <cell r="R3794"/>
          <cell r="S3794"/>
          <cell r="U3794"/>
          <cell r="V3794"/>
          <cell r="W3794"/>
          <cell r="X3794">
            <v>38565</v>
          </cell>
          <cell r="Y3794">
            <v>42770</v>
          </cell>
          <cell r="Z3794">
            <v>38565</v>
          </cell>
          <cell r="AA3794"/>
          <cell r="AB3794"/>
          <cell r="AC3794"/>
        </row>
        <row r="3795">
          <cell r="A3795">
            <v>38580</v>
          </cell>
          <cell r="B3795">
            <v>19000</v>
          </cell>
          <cell r="C3795"/>
          <cell r="D3795"/>
          <cell r="E3795">
            <v>3.2</v>
          </cell>
          <cell r="F3795">
            <v>3.3</v>
          </cell>
          <cell r="G3795">
            <v>3.27</v>
          </cell>
          <cell r="H3795">
            <v>62130</v>
          </cell>
          <cell r="I3795">
            <v>19000</v>
          </cell>
          <cell r="N3795"/>
          <cell r="P3795"/>
          <cell r="Q3795"/>
          <cell r="R3795"/>
          <cell r="S3795"/>
          <cell r="U3795"/>
          <cell r="V3795"/>
          <cell r="W3795"/>
          <cell r="X3795">
            <v>38565</v>
          </cell>
          <cell r="Y3795">
            <v>62130</v>
          </cell>
          <cell r="Z3795">
            <v>38565</v>
          </cell>
          <cell r="AA3795"/>
          <cell r="AB3795"/>
          <cell r="AC3795"/>
        </row>
        <row r="3796">
          <cell r="A3796">
            <v>38581</v>
          </cell>
          <cell r="B3796">
            <v>12000</v>
          </cell>
          <cell r="C3796"/>
          <cell r="D3796"/>
          <cell r="E3796">
            <v>3.19</v>
          </cell>
          <cell r="F3796">
            <v>3.3</v>
          </cell>
          <cell r="G3796">
            <v>3.28</v>
          </cell>
          <cell r="H3796">
            <v>39360</v>
          </cell>
          <cell r="I3796">
            <v>12000</v>
          </cell>
          <cell r="N3796"/>
          <cell r="P3796"/>
          <cell r="Q3796"/>
          <cell r="R3796"/>
          <cell r="S3796"/>
          <cell r="U3796"/>
          <cell r="V3796"/>
          <cell r="W3796"/>
          <cell r="X3796">
            <v>38565</v>
          </cell>
          <cell r="Y3796">
            <v>39360</v>
          </cell>
          <cell r="Z3796">
            <v>38565</v>
          </cell>
          <cell r="AA3796"/>
          <cell r="AB3796"/>
          <cell r="AC3796"/>
        </row>
        <row r="3797">
          <cell r="A3797">
            <v>38582</v>
          </cell>
          <cell r="B3797">
            <v>22000</v>
          </cell>
          <cell r="C3797"/>
          <cell r="D3797"/>
          <cell r="E3797">
            <v>3.2</v>
          </cell>
          <cell r="F3797">
            <v>3.3</v>
          </cell>
          <cell r="G3797">
            <v>3.28</v>
          </cell>
          <cell r="H3797">
            <v>72160</v>
          </cell>
          <cell r="I3797">
            <v>22000</v>
          </cell>
          <cell r="N3797"/>
          <cell r="P3797"/>
          <cell r="Q3797"/>
          <cell r="R3797"/>
          <cell r="S3797"/>
          <cell r="U3797"/>
          <cell r="V3797"/>
          <cell r="W3797"/>
          <cell r="X3797">
            <v>38565</v>
          </cell>
          <cell r="Y3797">
            <v>72160</v>
          </cell>
          <cell r="Z3797">
            <v>38565</v>
          </cell>
          <cell r="AA3797"/>
          <cell r="AB3797"/>
          <cell r="AC3797"/>
        </row>
        <row r="3798">
          <cell r="A3798">
            <v>38583</v>
          </cell>
          <cell r="B3798">
            <v>20500</v>
          </cell>
          <cell r="C3798"/>
          <cell r="D3798"/>
          <cell r="E3798">
            <v>3.2</v>
          </cell>
          <cell r="F3798">
            <v>3.3</v>
          </cell>
          <cell r="G3798">
            <v>3.28</v>
          </cell>
          <cell r="H3798">
            <v>67240</v>
          </cell>
          <cell r="I3798">
            <v>20500</v>
          </cell>
          <cell r="N3798"/>
          <cell r="P3798"/>
          <cell r="Q3798"/>
          <cell r="R3798"/>
          <cell r="S3798"/>
          <cell r="U3798"/>
          <cell r="V3798"/>
          <cell r="W3798"/>
          <cell r="X3798">
            <v>38565</v>
          </cell>
          <cell r="Y3798">
            <v>67240</v>
          </cell>
          <cell r="Z3798">
            <v>38565</v>
          </cell>
          <cell r="AA3798"/>
          <cell r="AB3798"/>
          <cell r="AC3798"/>
        </row>
        <row r="3799">
          <cell r="A3799">
            <v>38584</v>
          </cell>
          <cell r="B3799">
            <v>20500</v>
          </cell>
          <cell r="C3799"/>
          <cell r="D3799"/>
          <cell r="E3799">
            <v>3.2</v>
          </cell>
          <cell r="F3799">
            <v>3.3</v>
          </cell>
          <cell r="G3799">
            <v>3.28</v>
          </cell>
          <cell r="H3799">
            <v>67240</v>
          </cell>
          <cell r="I3799">
            <v>20500</v>
          </cell>
          <cell r="N3799"/>
          <cell r="P3799"/>
          <cell r="Q3799"/>
          <cell r="R3799"/>
          <cell r="S3799"/>
          <cell r="U3799"/>
          <cell r="V3799"/>
          <cell r="W3799"/>
          <cell r="X3799">
            <v>38565</v>
          </cell>
          <cell r="Y3799">
            <v>67240</v>
          </cell>
          <cell r="Z3799">
            <v>38565</v>
          </cell>
          <cell r="AA3799"/>
          <cell r="AB3799"/>
          <cell r="AC3799"/>
        </row>
        <row r="3800">
          <cell r="A3800">
            <v>38585</v>
          </cell>
          <cell r="B3800">
            <v>20500</v>
          </cell>
          <cell r="C3800"/>
          <cell r="D3800"/>
          <cell r="E3800">
            <v>3.2</v>
          </cell>
          <cell r="F3800">
            <v>3.3</v>
          </cell>
          <cell r="G3800">
            <v>3.28</v>
          </cell>
          <cell r="H3800">
            <v>67240</v>
          </cell>
          <cell r="I3800">
            <v>20500</v>
          </cell>
          <cell r="N3800"/>
          <cell r="P3800"/>
          <cell r="Q3800"/>
          <cell r="R3800"/>
          <cell r="S3800"/>
          <cell r="U3800"/>
          <cell r="V3800"/>
          <cell r="W3800"/>
          <cell r="X3800">
            <v>38565</v>
          </cell>
          <cell r="Y3800">
            <v>67240</v>
          </cell>
          <cell r="Z3800">
            <v>38565</v>
          </cell>
          <cell r="AA3800"/>
          <cell r="AB3800"/>
          <cell r="AC3800"/>
        </row>
        <row r="3801">
          <cell r="A3801">
            <v>38586</v>
          </cell>
          <cell r="B3801">
            <v>21000</v>
          </cell>
          <cell r="C3801"/>
          <cell r="D3801"/>
          <cell r="E3801">
            <v>3.21</v>
          </cell>
          <cell r="F3801">
            <v>3.35</v>
          </cell>
          <cell r="G3801">
            <v>3.32</v>
          </cell>
          <cell r="H3801">
            <v>69720</v>
          </cell>
          <cell r="I3801">
            <v>21000</v>
          </cell>
          <cell r="N3801"/>
          <cell r="P3801"/>
          <cell r="Q3801"/>
          <cell r="R3801"/>
          <cell r="S3801"/>
          <cell r="U3801"/>
          <cell r="V3801"/>
          <cell r="W3801"/>
          <cell r="X3801">
            <v>38565</v>
          </cell>
          <cell r="Y3801">
            <v>69720</v>
          </cell>
          <cell r="Z3801">
            <v>38565</v>
          </cell>
          <cell r="AA3801"/>
          <cell r="AB3801"/>
          <cell r="AC3801"/>
        </row>
        <row r="3802">
          <cell r="A3802">
            <v>38587</v>
          </cell>
          <cell r="B3802">
            <v>2000</v>
          </cell>
          <cell r="C3802"/>
          <cell r="D3802"/>
          <cell r="E3802">
            <v>3.22</v>
          </cell>
          <cell r="F3802">
            <v>3.22</v>
          </cell>
          <cell r="G3802">
            <v>3.22</v>
          </cell>
          <cell r="H3802">
            <v>6440</v>
          </cell>
          <cell r="I3802">
            <v>2000</v>
          </cell>
          <cell r="N3802"/>
          <cell r="P3802"/>
          <cell r="Q3802"/>
          <cell r="R3802"/>
          <cell r="S3802"/>
          <cell r="U3802"/>
          <cell r="V3802"/>
          <cell r="W3802"/>
          <cell r="X3802">
            <v>38565</v>
          </cell>
          <cell r="Y3802">
            <v>6440</v>
          </cell>
          <cell r="Z3802">
            <v>38565</v>
          </cell>
          <cell r="AA3802"/>
          <cell r="AB3802"/>
          <cell r="AC3802"/>
        </row>
        <row r="3803">
          <cell r="A3803">
            <v>38588</v>
          </cell>
          <cell r="B3803">
            <v>10000</v>
          </cell>
          <cell r="C3803"/>
          <cell r="D3803"/>
          <cell r="E3803">
            <v>3.21</v>
          </cell>
          <cell r="F3803">
            <v>3.35</v>
          </cell>
          <cell r="G3803">
            <v>3.32</v>
          </cell>
          <cell r="H3803">
            <v>33200</v>
          </cell>
          <cell r="I3803">
            <v>10000</v>
          </cell>
          <cell r="N3803"/>
          <cell r="P3803"/>
          <cell r="Q3803"/>
          <cell r="R3803"/>
          <cell r="S3803"/>
          <cell r="U3803"/>
          <cell r="V3803"/>
          <cell r="W3803"/>
          <cell r="X3803">
            <v>38565</v>
          </cell>
          <cell r="Y3803">
            <v>33200</v>
          </cell>
          <cell r="Z3803">
            <v>38565</v>
          </cell>
          <cell r="AA3803"/>
          <cell r="AB3803"/>
          <cell r="AC3803"/>
        </row>
        <row r="3804">
          <cell r="A3804">
            <v>38589</v>
          </cell>
          <cell r="B3804">
            <v>11000</v>
          </cell>
          <cell r="C3804"/>
          <cell r="D3804"/>
          <cell r="E3804">
            <v>3.21</v>
          </cell>
          <cell r="F3804">
            <v>3.35</v>
          </cell>
          <cell r="G3804">
            <v>3.31</v>
          </cell>
          <cell r="H3804">
            <v>36410</v>
          </cell>
          <cell r="I3804">
            <v>11000</v>
          </cell>
          <cell r="N3804"/>
          <cell r="P3804"/>
          <cell r="Q3804"/>
          <cell r="R3804"/>
          <cell r="S3804"/>
          <cell r="U3804"/>
          <cell r="V3804"/>
          <cell r="W3804"/>
          <cell r="X3804">
            <v>38565</v>
          </cell>
          <cell r="Y3804">
            <v>36410</v>
          </cell>
          <cell r="Z3804">
            <v>38565</v>
          </cell>
          <cell r="AA3804"/>
          <cell r="AB3804"/>
          <cell r="AC3804"/>
        </row>
        <row r="3805">
          <cell r="A3805">
            <v>38590</v>
          </cell>
          <cell r="B3805">
            <v>24200</v>
          </cell>
          <cell r="C3805"/>
          <cell r="D3805"/>
          <cell r="E3805">
            <v>3.23</v>
          </cell>
          <cell r="F3805">
            <v>3.35</v>
          </cell>
          <cell r="G3805">
            <v>3.33</v>
          </cell>
          <cell r="H3805">
            <v>80586</v>
          </cell>
          <cell r="I3805">
            <v>24200</v>
          </cell>
          <cell r="N3805"/>
          <cell r="P3805"/>
          <cell r="Q3805"/>
          <cell r="R3805"/>
          <cell r="S3805"/>
          <cell r="U3805"/>
          <cell r="V3805"/>
          <cell r="W3805"/>
          <cell r="X3805">
            <v>38565</v>
          </cell>
          <cell r="Y3805">
            <v>80586</v>
          </cell>
          <cell r="Z3805">
            <v>38565</v>
          </cell>
          <cell r="AA3805"/>
          <cell r="AB3805"/>
          <cell r="AC3805"/>
        </row>
        <row r="3806">
          <cell r="A3806">
            <v>38591</v>
          </cell>
          <cell r="B3806">
            <v>24200</v>
          </cell>
          <cell r="C3806"/>
          <cell r="D3806"/>
          <cell r="E3806">
            <v>3.23</v>
          </cell>
          <cell r="F3806">
            <v>3.35</v>
          </cell>
          <cell r="G3806">
            <v>3.33</v>
          </cell>
          <cell r="H3806">
            <v>80586</v>
          </cell>
          <cell r="I3806">
            <v>24200</v>
          </cell>
          <cell r="N3806"/>
          <cell r="P3806"/>
          <cell r="Q3806"/>
          <cell r="R3806"/>
          <cell r="S3806"/>
          <cell r="U3806"/>
          <cell r="V3806"/>
          <cell r="W3806"/>
          <cell r="X3806">
            <v>38565</v>
          </cell>
          <cell r="Y3806">
            <v>80586</v>
          </cell>
          <cell r="Z3806">
            <v>38565</v>
          </cell>
          <cell r="AA3806"/>
          <cell r="AB3806"/>
          <cell r="AC3806"/>
        </row>
        <row r="3807">
          <cell r="A3807">
            <v>38592</v>
          </cell>
          <cell r="B3807">
            <v>24200</v>
          </cell>
          <cell r="C3807"/>
          <cell r="D3807"/>
          <cell r="E3807">
            <v>3.23</v>
          </cell>
          <cell r="F3807">
            <v>3.35</v>
          </cell>
          <cell r="G3807">
            <v>3.33</v>
          </cell>
          <cell r="H3807">
            <v>80586</v>
          </cell>
          <cell r="I3807">
            <v>24200</v>
          </cell>
          <cell r="N3807"/>
          <cell r="P3807"/>
          <cell r="Q3807"/>
          <cell r="R3807"/>
          <cell r="S3807"/>
          <cell r="U3807"/>
          <cell r="V3807"/>
          <cell r="W3807"/>
          <cell r="X3807">
            <v>38565</v>
          </cell>
          <cell r="Y3807">
            <v>80586</v>
          </cell>
          <cell r="Z3807">
            <v>38565</v>
          </cell>
          <cell r="AA3807"/>
          <cell r="AB3807"/>
          <cell r="AC3807"/>
        </row>
        <row r="3808">
          <cell r="A3808">
            <v>38593</v>
          </cell>
          <cell r="B3808">
            <v>22000</v>
          </cell>
          <cell r="C3808"/>
          <cell r="D3808"/>
          <cell r="E3808">
            <v>3.23</v>
          </cell>
          <cell r="F3808">
            <v>3.54</v>
          </cell>
          <cell r="G3808">
            <v>3.39</v>
          </cell>
          <cell r="H3808">
            <v>74580</v>
          </cell>
          <cell r="I3808">
            <v>22000</v>
          </cell>
          <cell r="N3808"/>
          <cell r="P3808"/>
          <cell r="Q3808"/>
          <cell r="R3808"/>
          <cell r="S3808"/>
          <cell r="U3808"/>
          <cell r="V3808"/>
          <cell r="W3808"/>
          <cell r="X3808">
            <v>38565</v>
          </cell>
          <cell r="Y3808">
            <v>74580</v>
          </cell>
          <cell r="Z3808">
            <v>38565</v>
          </cell>
          <cell r="AA3808"/>
          <cell r="AB3808"/>
          <cell r="AC3808"/>
        </row>
        <row r="3809">
          <cell r="A3809">
            <v>38594</v>
          </cell>
          <cell r="B3809">
            <v>22000</v>
          </cell>
          <cell r="C3809"/>
          <cell r="D3809"/>
          <cell r="E3809">
            <v>3.23</v>
          </cell>
          <cell r="F3809">
            <v>3.54</v>
          </cell>
          <cell r="G3809">
            <v>3.39</v>
          </cell>
          <cell r="H3809">
            <v>74580</v>
          </cell>
          <cell r="I3809">
            <v>22000</v>
          </cell>
          <cell r="N3809"/>
          <cell r="P3809"/>
          <cell r="Q3809"/>
          <cell r="R3809"/>
          <cell r="S3809"/>
          <cell r="U3809"/>
          <cell r="V3809"/>
          <cell r="W3809"/>
          <cell r="X3809">
            <v>38565</v>
          </cell>
          <cell r="Y3809">
            <v>74580</v>
          </cell>
          <cell r="Z3809">
            <v>38565</v>
          </cell>
          <cell r="AA3809"/>
          <cell r="AB3809"/>
          <cell r="AC3809"/>
        </row>
        <row r="3810">
          <cell r="A3810">
            <v>38595</v>
          </cell>
          <cell r="B3810">
            <v>12000</v>
          </cell>
          <cell r="C3810"/>
          <cell r="D3810"/>
          <cell r="E3810">
            <v>3.3</v>
          </cell>
          <cell r="F3810">
            <v>3.35</v>
          </cell>
          <cell r="G3810">
            <v>3.34</v>
          </cell>
          <cell r="H3810">
            <v>40080</v>
          </cell>
          <cell r="I3810">
            <v>12000</v>
          </cell>
          <cell r="J3810">
            <v>1246983</v>
          </cell>
          <cell r="K3810">
            <v>378600</v>
          </cell>
          <cell r="L3810">
            <v>3.2936687797147384</v>
          </cell>
          <cell r="M3810"/>
          <cell r="N3810"/>
          <cell r="O3810"/>
          <cell r="P3810"/>
          <cell r="Q3810"/>
          <cell r="R3810"/>
          <cell r="S3810"/>
          <cell r="T3810"/>
          <cell r="U3810"/>
          <cell r="V3810"/>
          <cell r="W3810"/>
          <cell r="X3810">
            <v>38565</v>
          </cell>
          <cell r="Y3810">
            <v>40080</v>
          </cell>
          <cell r="Z3810">
            <v>38565</v>
          </cell>
          <cell r="AA3810"/>
          <cell r="AB3810"/>
          <cell r="AC3810"/>
        </row>
        <row r="3811">
          <cell r="A3811">
            <v>38596</v>
          </cell>
          <cell r="B3811">
            <v>12000</v>
          </cell>
          <cell r="C3811"/>
          <cell r="D3811"/>
          <cell r="E3811">
            <v>3.35</v>
          </cell>
          <cell r="F3811">
            <v>3.54</v>
          </cell>
          <cell r="G3811">
            <v>3.38</v>
          </cell>
          <cell r="H3811">
            <v>40560</v>
          </cell>
          <cell r="I3811">
            <v>12000</v>
          </cell>
          <cell r="N3811"/>
          <cell r="P3811"/>
          <cell r="Q3811"/>
          <cell r="R3811"/>
          <cell r="S3811"/>
          <cell r="U3811"/>
          <cell r="V3811"/>
          <cell r="W3811"/>
          <cell r="X3811">
            <v>38596</v>
          </cell>
          <cell r="Y3811">
            <v>40560</v>
          </cell>
          <cell r="Z3811">
            <v>38596</v>
          </cell>
          <cell r="AA3811"/>
          <cell r="AB3811"/>
          <cell r="AC3811"/>
        </row>
        <row r="3812">
          <cell r="A3812">
            <v>38597</v>
          </cell>
          <cell r="B3812">
            <v>19000</v>
          </cell>
          <cell r="C3812"/>
          <cell r="D3812"/>
          <cell r="E3812">
            <v>3.21</v>
          </cell>
          <cell r="F3812">
            <v>3.4</v>
          </cell>
          <cell r="G3812">
            <v>3.38</v>
          </cell>
          <cell r="H3812">
            <v>64220</v>
          </cell>
          <cell r="I3812">
            <v>19000</v>
          </cell>
          <cell r="N3812"/>
          <cell r="P3812"/>
          <cell r="Q3812"/>
          <cell r="R3812"/>
          <cell r="S3812"/>
          <cell r="U3812"/>
          <cell r="V3812"/>
          <cell r="W3812"/>
          <cell r="X3812">
            <v>38596</v>
          </cell>
          <cell r="Y3812">
            <v>64220</v>
          </cell>
          <cell r="Z3812">
            <v>38596</v>
          </cell>
          <cell r="AA3812"/>
          <cell r="AB3812"/>
          <cell r="AC3812"/>
        </row>
        <row r="3813">
          <cell r="A3813">
            <v>38598</v>
          </cell>
          <cell r="B3813">
            <v>19000</v>
          </cell>
          <cell r="C3813"/>
          <cell r="D3813"/>
          <cell r="E3813">
            <v>3.21</v>
          </cell>
          <cell r="F3813">
            <v>3.4</v>
          </cell>
          <cell r="G3813">
            <v>3.38</v>
          </cell>
          <cell r="H3813">
            <v>64220</v>
          </cell>
          <cell r="I3813">
            <v>19000</v>
          </cell>
          <cell r="N3813"/>
          <cell r="P3813"/>
          <cell r="Q3813"/>
          <cell r="R3813"/>
          <cell r="S3813"/>
          <cell r="U3813"/>
          <cell r="V3813"/>
          <cell r="W3813"/>
          <cell r="X3813">
            <v>38596</v>
          </cell>
          <cell r="Y3813">
            <v>64220</v>
          </cell>
          <cell r="Z3813">
            <v>38596</v>
          </cell>
          <cell r="AA3813"/>
          <cell r="AB3813"/>
          <cell r="AC3813"/>
        </row>
        <row r="3814">
          <cell r="A3814">
            <v>38599</v>
          </cell>
          <cell r="B3814">
            <v>19000</v>
          </cell>
          <cell r="C3814"/>
          <cell r="D3814"/>
          <cell r="E3814">
            <v>3.21</v>
          </cell>
          <cell r="F3814">
            <v>3.4</v>
          </cell>
          <cell r="G3814">
            <v>3.38</v>
          </cell>
          <cell r="H3814">
            <v>64220</v>
          </cell>
          <cell r="I3814">
            <v>19000</v>
          </cell>
          <cell r="N3814"/>
          <cell r="P3814"/>
          <cell r="Q3814"/>
          <cell r="R3814"/>
          <cell r="S3814"/>
          <cell r="U3814"/>
          <cell r="V3814"/>
          <cell r="W3814"/>
          <cell r="X3814">
            <v>38596</v>
          </cell>
          <cell r="Y3814">
            <v>64220</v>
          </cell>
          <cell r="Z3814">
            <v>38596</v>
          </cell>
          <cell r="AA3814"/>
          <cell r="AB3814"/>
          <cell r="AC3814"/>
        </row>
        <row r="3815">
          <cell r="A3815">
            <v>38600</v>
          </cell>
          <cell r="B3815">
            <v>13000</v>
          </cell>
          <cell r="C3815"/>
          <cell r="D3815"/>
          <cell r="E3815">
            <v>3.21</v>
          </cell>
          <cell r="F3815">
            <v>3.4</v>
          </cell>
          <cell r="G3815">
            <v>3.36</v>
          </cell>
          <cell r="H3815">
            <v>43680</v>
          </cell>
          <cell r="I3815">
            <v>13000</v>
          </cell>
          <cell r="N3815"/>
          <cell r="P3815"/>
          <cell r="Q3815"/>
          <cell r="R3815"/>
          <cell r="S3815"/>
          <cell r="U3815"/>
          <cell r="V3815"/>
          <cell r="W3815"/>
          <cell r="X3815">
            <v>38596</v>
          </cell>
          <cell r="Y3815">
            <v>43680</v>
          </cell>
          <cell r="Z3815">
            <v>38596</v>
          </cell>
          <cell r="AA3815"/>
          <cell r="AB3815"/>
          <cell r="AC3815"/>
        </row>
        <row r="3816">
          <cell r="A3816">
            <v>38601</v>
          </cell>
          <cell r="B3816">
            <v>14000</v>
          </cell>
          <cell r="C3816"/>
          <cell r="D3816"/>
          <cell r="E3816">
            <v>3.4</v>
          </cell>
          <cell r="F3816">
            <v>3.4</v>
          </cell>
          <cell r="G3816">
            <v>3.4</v>
          </cell>
          <cell r="H3816">
            <v>47600</v>
          </cell>
          <cell r="I3816">
            <v>14000</v>
          </cell>
          <cell r="N3816"/>
          <cell r="P3816"/>
          <cell r="Q3816"/>
          <cell r="R3816"/>
          <cell r="S3816"/>
          <cell r="U3816"/>
          <cell r="V3816"/>
          <cell r="W3816"/>
          <cell r="X3816">
            <v>38596</v>
          </cell>
          <cell r="Y3816">
            <v>47600</v>
          </cell>
          <cell r="Z3816">
            <v>38596</v>
          </cell>
          <cell r="AA3816"/>
          <cell r="AB3816"/>
          <cell r="AC3816"/>
        </row>
        <row r="3817">
          <cell r="A3817">
            <v>38602</v>
          </cell>
          <cell r="B3817">
            <v>33000</v>
          </cell>
          <cell r="C3817"/>
          <cell r="D3817"/>
          <cell r="E3817">
            <v>3.4</v>
          </cell>
          <cell r="F3817">
            <v>3.55</v>
          </cell>
          <cell r="G3817">
            <v>3.47</v>
          </cell>
          <cell r="H3817">
            <v>114510</v>
          </cell>
          <cell r="I3817">
            <v>33000</v>
          </cell>
          <cell r="N3817"/>
          <cell r="P3817"/>
          <cell r="Q3817"/>
          <cell r="R3817"/>
          <cell r="S3817"/>
          <cell r="U3817"/>
          <cell r="V3817"/>
          <cell r="W3817"/>
          <cell r="X3817">
            <v>38596</v>
          </cell>
          <cell r="Y3817">
            <v>114510</v>
          </cell>
          <cell r="Z3817">
            <v>38596</v>
          </cell>
          <cell r="AA3817"/>
          <cell r="AB3817"/>
          <cell r="AC3817"/>
        </row>
        <row r="3818">
          <cell r="A3818">
            <v>38603</v>
          </cell>
          <cell r="B3818">
            <v>33000</v>
          </cell>
          <cell r="C3818"/>
          <cell r="D3818"/>
          <cell r="E3818">
            <v>3.4</v>
          </cell>
          <cell r="F3818">
            <v>3.55</v>
          </cell>
          <cell r="G3818">
            <v>3.5</v>
          </cell>
          <cell r="H3818">
            <v>115500</v>
          </cell>
          <cell r="I3818">
            <v>33000</v>
          </cell>
          <cell r="N3818"/>
          <cell r="P3818"/>
          <cell r="Q3818"/>
          <cell r="R3818"/>
          <cell r="S3818"/>
          <cell r="U3818"/>
          <cell r="V3818"/>
          <cell r="W3818"/>
          <cell r="X3818">
            <v>38596</v>
          </cell>
          <cell r="Y3818">
            <v>115500</v>
          </cell>
          <cell r="Z3818">
            <v>38596</v>
          </cell>
          <cell r="AA3818"/>
          <cell r="AB3818"/>
          <cell r="AC3818"/>
        </row>
        <row r="3819">
          <cell r="A3819">
            <v>38604</v>
          </cell>
          <cell r="B3819">
            <v>29000</v>
          </cell>
          <cell r="C3819"/>
          <cell r="D3819"/>
          <cell r="E3819">
            <v>3.5</v>
          </cell>
          <cell r="F3819">
            <v>3.55</v>
          </cell>
          <cell r="G3819">
            <v>3.54</v>
          </cell>
          <cell r="H3819">
            <v>102660</v>
          </cell>
          <cell r="I3819">
            <v>29000</v>
          </cell>
          <cell r="N3819"/>
          <cell r="P3819"/>
          <cell r="Q3819"/>
          <cell r="R3819"/>
          <cell r="S3819"/>
          <cell r="U3819"/>
          <cell r="V3819"/>
          <cell r="W3819"/>
          <cell r="X3819">
            <v>38596</v>
          </cell>
          <cell r="Y3819">
            <v>102660</v>
          </cell>
          <cell r="Z3819">
            <v>38596</v>
          </cell>
          <cell r="AA3819"/>
          <cell r="AB3819"/>
          <cell r="AC3819"/>
        </row>
        <row r="3820">
          <cell r="A3820">
            <v>38605</v>
          </cell>
          <cell r="B3820">
            <v>29000</v>
          </cell>
          <cell r="C3820"/>
          <cell r="D3820"/>
          <cell r="E3820">
            <v>3.5</v>
          </cell>
          <cell r="F3820">
            <v>3.55</v>
          </cell>
          <cell r="G3820">
            <v>3.54</v>
          </cell>
          <cell r="H3820">
            <v>102660</v>
          </cell>
          <cell r="I3820">
            <v>29000</v>
          </cell>
          <cell r="N3820"/>
          <cell r="P3820"/>
          <cell r="Q3820"/>
          <cell r="R3820"/>
          <cell r="S3820"/>
          <cell r="U3820"/>
          <cell r="V3820"/>
          <cell r="W3820"/>
          <cell r="X3820">
            <v>38596</v>
          </cell>
          <cell r="Y3820">
            <v>102660</v>
          </cell>
          <cell r="Z3820">
            <v>38596</v>
          </cell>
          <cell r="AA3820"/>
          <cell r="AB3820"/>
          <cell r="AC3820"/>
        </row>
        <row r="3821">
          <cell r="A3821">
            <v>38606</v>
          </cell>
          <cell r="B3821">
            <v>29000</v>
          </cell>
          <cell r="C3821"/>
          <cell r="D3821"/>
          <cell r="E3821">
            <v>3.5</v>
          </cell>
          <cell r="F3821">
            <v>3.55</v>
          </cell>
          <cell r="G3821">
            <v>3.54</v>
          </cell>
          <cell r="H3821">
            <v>102660</v>
          </cell>
          <cell r="I3821">
            <v>29000</v>
          </cell>
          <cell r="N3821"/>
          <cell r="P3821"/>
          <cell r="Q3821"/>
          <cell r="R3821"/>
          <cell r="S3821"/>
          <cell r="U3821"/>
          <cell r="V3821"/>
          <cell r="W3821"/>
          <cell r="X3821">
            <v>38596</v>
          </cell>
          <cell r="Y3821">
            <v>102660</v>
          </cell>
          <cell r="Z3821">
            <v>38596</v>
          </cell>
          <cell r="AA3821"/>
          <cell r="AB3821"/>
          <cell r="AC3821"/>
        </row>
        <row r="3822">
          <cell r="A3822">
            <v>38607</v>
          </cell>
          <cell r="B3822">
            <v>29000</v>
          </cell>
          <cell r="C3822"/>
          <cell r="D3822"/>
          <cell r="E3822">
            <v>3.22</v>
          </cell>
          <cell r="F3822">
            <v>3.57</v>
          </cell>
          <cell r="G3822">
            <v>3.52</v>
          </cell>
          <cell r="H3822">
            <v>102080</v>
          </cell>
          <cell r="I3822">
            <v>29000</v>
          </cell>
          <cell r="N3822"/>
          <cell r="P3822"/>
          <cell r="Q3822"/>
          <cell r="R3822"/>
          <cell r="S3822"/>
          <cell r="U3822"/>
          <cell r="V3822"/>
          <cell r="W3822"/>
          <cell r="X3822">
            <v>38596</v>
          </cell>
          <cell r="Y3822">
            <v>102080</v>
          </cell>
          <cell r="Z3822">
            <v>38596</v>
          </cell>
          <cell r="AA3822"/>
          <cell r="AB3822"/>
          <cell r="AC3822"/>
        </row>
        <row r="3823">
          <cell r="A3823">
            <v>38608</v>
          </cell>
          <cell r="B3823">
            <v>29000</v>
          </cell>
          <cell r="C3823"/>
          <cell r="D3823"/>
          <cell r="E3823">
            <v>3.55</v>
          </cell>
          <cell r="F3823">
            <v>3.57</v>
          </cell>
          <cell r="G3823">
            <v>3.57</v>
          </cell>
          <cell r="H3823">
            <v>103530</v>
          </cell>
          <cell r="I3823">
            <v>29000</v>
          </cell>
          <cell r="N3823"/>
          <cell r="P3823"/>
          <cell r="Q3823"/>
          <cell r="R3823"/>
          <cell r="S3823"/>
          <cell r="U3823"/>
          <cell r="V3823"/>
          <cell r="W3823"/>
          <cell r="X3823">
            <v>38596</v>
          </cell>
          <cell r="Y3823">
            <v>103530</v>
          </cell>
          <cell r="Z3823">
            <v>38596</v>
          </cell>
          <cell r="AA3823"/>
          <cell r="AB3823"/>
          <cell r="AC3823"/>
        </row>
        <row r="3824">
          <cell r="A3824">
            <v>38609</v>
          </cell>
          <cell r="B3824">
            <v>29000</v>
          </cell>
          <cell r="C3824"/>
          <cell r="D3824"/>
          <cell r="E3824">
            <v>3.55</v>
          </cell>
          <cell r="F3824">
            <v>3.57</v>
          </cell>
          <cell r="G3824">
            <v>3.57</v>
          </cell>
          <cell r="H3824">
            <v>103530</v>
          </cell>
          <cell r="I3824">
            <v>29000</v>
          </cell>
          <cell r="N3824"/>
          <cell r="P3824"/>
          <cell r="Q3824"/>
          <cell r="R3824"/>
          <cell r="S3824"/>
          <cell r="U3824"/>
          <cell r="V3824"/>
          <cell r="W3824"/>
          <cell r="X3824">
            <v>38596</v>
          </cell>
          <cell r="Y3824">
            <v>103530</v>
          </cell>
          <cell r="Z3824">
            <v>38596</v>
          </cell>
          <cell r="AA3824"/>
          <cell r="AB3824"/>
          <cell r="AC3824"/>
        </row>
        <row r="3825">
          <cell r="A3825">
            <v>38610</v>
          </cell>
          <cell r="B3825">
            <v>33000</v>
          </cell>
          <cell r="C3825"/>
          <cell r="D3825"/>
          <cell r="E3825">
            <v>3.5</v>
          </cell>
          <cell r="F3825">
            <v>3.57</v>
          </cell>
          <cell r="G3825">
            <v>3.55</v>
          </cell>
          <cell r="H3825">
            <v>117150</v>
          </cell>
          <cell r="I3825">
            <v>33000</v>
          </cell>
          <cell r="N3825"/>
          <cell r="P3825"/>
          <cell r="Q3825"/>
          <cell r="R3825"/>
          <cell r="S3825"/>
          <cell r="U3825"/>
          <cell r="V3825"/>
          <cell r="W3825"/>
          <cell r="X3825">
            <v>38596</v>
          </cell>
          <cell r="Y3825">
            <v>117150</v>
          </cell>
          <cell r="Z3825">
            <v>38596</v>
          </cell>
          <cell r="AA3825"/>
          <cell r="AB3825"/>
          <cell r="AC3825"/>
        </row>
        <row r="3826">
          <cell r="A3826">
            <v>38611</v>
          </cell>
          <cell r="B3826">
            <v>33500</v>
          </cell>
          <cell r="C3826"/>
          <cell r="D3826"/>
          <cell r="E3826">
            <v>3.55</v>
          </cell>
          <cell r="F3826">
            <v>3.6</v>
          </cell>
          <cell r="G3826">
            <v>3.59</v>
          </cell>
          <cell r="H3826">
            <v>120265</v>
          </cell>
          <cell r="I3826">
            <v>33500</v>
          </cell>
          <cell r="N3826"/>
          <cell r="P3826"/>
          <cell r="Q3826"/>
          <cell r="R3826"/>
          <cell r="S3826"/>
          <cell r="U3826"/>
          <cell r="V3826"/>
          <cell r="W3826"/>
          <cell r="X3826">
            <v>38596</v>
          </cell>
          <cell r="Y3826">
            <v>120265</v>
          </cell>
          <cell r="Z3826">
            <v>38596</v>
          </cell>
          <cell r="AA3826"/>
          <cell r="AB3826"/>
          <cell r="AC3826"/>
        </row>
        <row r="3827">
          <cell r="A3827">
            <v>38612</v>
          </cell>
          <cell r="B3827">
            <v>33500</v>
          </cell>
          <cell r="C3827"/>
          <cell r="D3827"/>
          <cell r="E3827">
            <v>3.55</v>
          </cell>
          <cell r="F3827">
            <v>3.6</v>
          </cell>
          <cell r="G3827">
            <v>3.59</v>
          </cell>
          <cell r="H3827">
            <v>120265</v>
          </cell>
          <cell r="I3827">
            <v>33500</v>
          </cell>
          <cell r="N3827"/>
          <cell r="P3827"/>
          <cell r="Q3827"/>
          <cell r="R3827"/>
          <cell r="S3827"/>
          <cell r="U3827"/>
          <cell r="V3827"/>
          <cell r="W3827"/>
          <cell r="X3827">
            <v>38596</v>
          </cell>
          <cell r="Y3827">
            <v>120265</v>
          </cell>
          <cell r="Z3827">
            <v>38596</v>
          </cell>
          <cell r="AA3827"/>
          <cell r="AB3827"/>
          <cell r="AC3827"/>
        </row>
        <row r="3828">
          <cell r="A3828">
            <v>38613</v>
          </cell>
          <cell r="B3828">
            <v>33500</v>
          </cell>
          <cell r="C3828"/>
          <cell r="D3828"/>
          <cell r="E3828">
            <v>3.55</v>
          </cell>
          <cell r="F3828">
            <v>3.6</v>
          </cell>
          <cell r="G3828">
            <v>3.59</v>
          </cell>
          <cell r="H3828">
            <v>120265</v>
          </cell>
          <cell r="I3828">
            <v>33500</v>
          </cell>
          <cell r="N3828"/>
          <cell r="P3828"/>
          <cell r="Q3828"/>
          <cell r="R3828"/>
          <cell r="S3828"/>
          <cell r="U3828"/>
          <cell r="V3828"/>
          <cell r="W3828"/>
          <cell r="X3828">
            <v>38596</v>
          </cell>
          <cell r="Y3828">
            <v>120265</v>
          </cell>
          <cell r="Z3828">
            <v>38596</v>
          </cell>
          <cell r="AA3828"/>
          <cell r="AB3828"/>
          <cell r="AC3828"/>
        </row>
        <row r="3829">
          <cell r="A3829">
            <v>38614</v>
          </cell>
          <cell r="B3829">
            <v>23500</v>
          </cell>
          <cell r="C3829"/>
          <cell r="D3829"/>
          <cell r="E3829">
            <v>3.55</v>
          </cell>
          <cell r="F3829">
            <v>3.6</v>
          </cell>
          <cell r="G3829">
            <v>3.59</v>
          </cell>
          <cell r="H3829">
            <v>84365</v>
          </cell>
          <cell r="I3829">
            <v>23500</v>
          </cell>
          <cell r="N3829"/>
          <cell r="P3829"/>
          <cell r="Q3829"/>
          <cell r="R3829"/>
          <cell r="S3829"/>
          <cell r="U3829"/>
          <cell r="V3829"/>
          <cell r="W3829"/>
          <cell r="X3829">
            <v>38596</v>
          </cell>
          <cell r="Y3829">
            <v>84365</v>
          </cell>
          <cell r="Z3829">
            <v>38596</v>
          </cell>
          <cell r="AA3829"/>
          <cell r="AB3829"/>
          <cell r="AC3829"/>
        </row>
        <row r="3830">
          <cell r="A3830">
            <v>38615</v>
          </cell>
          <cell r="B3830">
            <v>14000</v>
          </cell>
          <cell r="C3830"/>
          <cell r="D3830"/>
          <cell r="E3830">
            <v>3.59</v>
          </cell>
          <cell r="F3830">
            <v>3.59</v>
          </cell>
          <cell r="G3830">
            <v>3.59</v>
          </cell>
          <cell r="H3830">
            <v>50260</v>
          </cell>
          <cell r="I3830">
            <v>14000</v>
          </cell>
          <cell r="N3830"/>
          <cell r="P3830"/>
          <cell r="Q3830"/>
          <cell r="R3830"/>
          <cell r="S3830"/>
          <cell r="U3830"/>
          <cell r="V3830"/>
          <cell r="W3830"/>
          <cell r="X3830">
            <v>38596</v>
          </cell>
          <cell r="Y3830">
            <v>50260</v>
          </cell>
          <cell r="Z3830">
            <v>38596</v>
          </cell>
          <cell r="AA3830"/>
          <cell r="AB3830"/>
          <cell r="AC3830"/>
        </row>
        <row r="3831">
          <cell r="A3831">
            <v>38616</v>
          </cell>
          <cell r="B3831">
            <v>4500</v>
          </cell>
          <cell r="C3831"/>
          <cell r="D3831"/>
          <cell r="E3831">
            <v>3.45</v>
          </cell>
          <cell r="F3831">
            <v>3.45</v>
          </cell>
          <cell r="G3831">
            <v>3.45</v>
          </cell>
          <cell r="H3831">
            <v>15525</v>
          </cell>
          <cell r="I3831">
            <v>4500</v>
          </cell>
          <cell r="N3831"/>
          <cell r="P3831"/>
          <cell r="Q3831"/>
          <cell r="R3831"/>
          <cell r="S3831"/>
          <cell r="U3831"/>
          <cell r="V3831"/>
          <cell r="W3831"/>
          <cell r="X3831">
            <v>38596</v>
          </cell>
          <cell r="Y3831">
            <v>15525</v>
          </cell>
          <cell r="Z3831">
            <v>38596</v>
          </cell>
          <cell r="AA3831"/>
          <cell r="AB3831"/>
          <cell r="AC3831"/>
        </row>
        <row r="3832">
          <cell r="A3832">
            <v>38617</v>
          </cell>
          <cell r="B3832">
            <v>8000</v>
          </cell>
          <cell r="C3832"/>
          <cell r="D3832"/>
          <cell r="E3832">
            <v>3.45</v>
          </cell>
          <cell r="F3832">
            <v>3.5</v>
          </cell>
          <cell r="G3832">
            <v>3.48</v>
          </cell>
          <cell r="H3832">
            <v>27840</v>
          </cell>
          <cell r="I3832">
            <v>8000</v>
          </cell>
          <cell r="N3832"/>
          <cell r="P3832"/>
          <cell r="Q3832"/>
          <cell r="R3832"/>
          <cell r="S3832"/>
          <cell r="U3832"/>
          <cell r="V3832"/>
          <cell r="W3832"/>
          <cell r="X3832">
            <v>38596</v>
          </cell>
          <cell r="Y3832">
            <v>27840</v>
          </cell>
          <cell r="Z3832">
            <v>38596</v>
          </cell>
          <cell r="AA3832"/>
          <cell r="AB3832"/>
          <cell r="AC3832"/>
        </row>
        <row r="3833">
          <cell r="A3833">
            <v>38618</v>
          </cell>
          <cell r="B3833">
            <v>9000</v>
          </cell>
          <cell r="C3833"/>
          <cell r="D3833"/>
          <cell r="E3833">
            <v>3.45</v>
          </cell>
          <cell r="F3833">
            <v>3.45</v>
          </cell>
          <cell r="G3833">
            <v>3.45</v>
          </cell>
          <cell r="H3833">
            <v>31050</v>
          </cell>
          <cell r="I3833">
            <v>9000</v>
          </cell>
          <cell r="N3833"/>
          <cell r="P3833"/>
          <cell r="Q3833"/>
          <cell r="R3833"/>
          <cell r="S3833"/>
          <cell r="U3833"/>
          <cell r="V3833"/>
          <cell r="W3833"/>
          <cell r="X3833">
            <v>38596</v>
          </cell>
          <cell r="Y3833">
            <v>31050</v>
          </cell>
          <cell r="Z3833">
            <v>38596</v>
          </cell>
          <cell r="AA3833"/>
          <cell r="AB3833"/>
          <cell r="AC3833"/>
        </row>
        <row r="3834">
          <cell r="A3834">
            <v>38619</v>
          </cell>
          <cell r="B3834">
            <v>9000</v>
          </cell>
          <cell r="C3834"/>
          <cell r="D3834"/>
          <cell r="E3834">
            <v>3.45</v>
          </cell>
          <cell r="F3834">
            <v>3.45</v>
          </cell>
          <cell r="G3834">
            <v>3.45</v>
          </cell>
          <cell r="H3834">
            <v>31050</v>
          </cell>
          <cell r="I3834">
            <v>9000</v>
          </cell>
          <cell r="N3834"/>
          <cell r="P3834"/>
          <cell r="Q3834"/>
          <cell r="R3834"/>
          <cell r="S3834"/>
          <cell r="U3834"/>
          <cell r="V3834"/>
          <cell r="W3834"/>
          <cell r="X3834">
            <v>38596</v>
          </cell>
          <cell r="Y3834">
            <v>31050</v>
          </cell>
          <cell r="Z3834">
            <v>38596</v>
          </cell>
          <cell r="AA3834"/>
          <cell r="AB3834"/>
          <cell r="AC3834"/>
        </row>
        <row r="3835">
          <cell r="A3835">
            <v>38620</v>
          </cell>
          <cell r="B3835">
            <v>9000</v>
          </cell>
          <cell r="C3835"/>
          <cell r="D3835"/>
          <cell r="E3835">
            <v>3.45</v>
          </cell>
          <cell r="F3835">
            <v>3.45</v>
          </cell>
          <cell r="G3835">
            <v>3.45</v>
          </cell>
          <cell r="H3835">
            <v>31050</v>
          </cell>
          <cell r="I3835">
            <v>9000</v>
          </cell>
          <cell r="N3835"/>
          <cell r="P3835"/>
          <cell r="Q3835"/>
          <cell r="R3835"/>
          <cell r="S3835"/>
          <cell r="U3835"/>
          <cell r="V3835"/>
          <cell r="W3835"/>
          <cell r="X3835">
            <v>38596</v>
          </cell>
          <cell r="Y3835">
            <v>31050</v>
          </cell>
          <cell r="Z3835">
            <v>38596</v>
          </cell>
          <cell r="AA3835"/>
          <cell r="AB3835"/>
          <cell r="AC3835"/>
        </row>
        <row r="3836">
          <cell r="A3836">
            <v>38621</v>
          </cell>
          <cell r="B3836">
            <v>10000</v>
          </cell>
          <cell r="C3836"/>
          <cell r="D3836"/>
          <cell r="E3836">
            <v>3.45</v>
          </cell>
          <cell r="F3836">
            <v>3.47</v>
          </cell>
          <cell r="G3836">
            <v>3.46</v>
          </cell>
          <cell r="H3836">
            <v>34600</v>
          </cell>
          <cell r="I3836">
            <v>10000</v>
          </cell>
          <cell r="N3836"/>
          <cell r="P3836"/>
          <cell r="Q3836"/>
          <cell r="R3836"/>
          <cell r="S3836"/>
          <cell r="U3836"/>
          <cell r="V3836"/>
          <cell r="W3836"/>
          <cell r="X3836">
            <v>38596</v>
          </cell>
          <cell r="Y3836">
            <v>34600</v>
          </cell>
          <cell r="Z3836">
            <v>38596</v>
          </cell>
          <cell r="AA3836"/>
          <cell r="AB3836"/>
          <cell r="AC3836"/>
        </row>
        <row r="3837">
          <cell r="A3837">
            <v>38622</v>
          </cell>
          <cell r="B3837">
            <v>9000</v>
          </cell>
          <cell r="C3837"/>
          <cell r="D3837"/>
          <cell r="E3837">
            <v>3.45</v>
          </cell>
          <cell r="F3837">
            <v>3.47</v>
          </cell>
          <cell r="G3837">
            <v>3.46</v>
          </cell>
          <cell r="H3837">
            <v>31140</v>
          </cell>
          <cell r="I3837">
            <v>9000</v>
          </cell>
          <cell r="N3837"/>
          <cell r="P3837"/>
          <cell r="Q3837"/>
          <cell r="R3837"/>
          <cell r="S3837"/>
          <cell r="U3837"/>
          <cell r="V3837"/>
          <cell r="W3837"/>
          <cell r="X3837">
            <v>38596</v>
          </cell>
          <cell r="Y3837">
            <v>31140</v>
          </cell>
          <cell r="Z3837">
            <v>38596</v>
          </cell>
          <cell r="AA3837"/>
          <cell r="AB3837"/>
          <cell r="AC3837"/>
        </row>
        <row r="3838">
          <cell r="A3838">
            <v>38623</v>
          </cell>
          <cell r="B3838">
            <v>8000</v>
          </cell>
          <cell r="C3838"/>
          <cell r="D3838"/>
          <cell r="E3838">
            <v>3.52</v>
          </cell>
          <cell r="F3838">
            <v>3.52</v>
          </cell>
          <cell r="G3838">
            <v>3.52</v>
          </cell>
          <cell r="H3838">
            <v>28160</v>
          </cell>
          <cell r="I3838">
            <v>8000</v>
          </cell>
          <cell r="N3838"/>
          <cell r="P3838"/>
          <cell r="Q3838"/>
          <cell r="R3838"/>
          <cell r="S3838"/>
          <cell r="U3838"/>
          <cell r="V3838"/>
          <cell r="W3838"/>
          <cell r="X3838">
            <v>38596</v>
          </cell>
          <cell r="Y3838">
            <v>28160</v>
          </cell>
          <cell r="Z3838">
            <v>38596</v>
          </cell>
          <cell r="AA3838"/>
          <cell r="AB3838"/>
          <cell r="AC3838"/>
        </row>
        <row r="3839">
          <cell r="A3839">
            <v>38624</v>
          </cell>
          <cell r="B3839">
            <v>9900</v>
          </cell>
          <cell r="C3839"/>
          <cell r="D3839"/>
          <cell r="E3839">
            <v>3.52</v>
          </cell>
          <cell r="F3839">
            <v>3.55</v>
          </cell>
          <cell r="G3839">
            <v>3.54</v>
          </cell>
          <cell r="H3839">
            <v>35046</v>
          </cell>
          <cell r="I3839">
            <v>9900</v>
          </cell>
          <cell r="N3839"/>
          <cell r="P3839"/>
          <cell r="Q3839"/>
          <cell r="R3839"/>
          <cell r="S3839"/>
          <cell r="U3839"/>
          <cell r="V3839"/>
          <cell r="W3839"/>
          <cell r="X3839">
            <v>38596</v>
          </cell>
          <cell r="Y3839">
            <v>35046</v>
          </cell>
          <cell r="Z3839">
            <v>38596</v>
          </cell>
          <cell r="AA3839"/>
          <cell r="AB3839"/>
          <cell r="AC3839"/>
        </row>
        <row r="3840">
          <cell r="A3840">
            <v>38625</v>
          </cell>
          <cell r="B3840">
            <v>9400</v>
          </cell>
          <cell r="C3840"/>
          <cell r="D3840"/>
          <cell r="E3840">
            <v>3.63</v>
          </cell>
          <cell r="F3840">
            <v>3.63</v>
          </cell>
          <cell r="G3840">
            <v>3.63</v>
          </cell>
          <cell r="H3840">
            <v>34122</v>
          </cell>
          <cell r="I3840">
            <v>9400</v>
          </cell>
          <cell r="J3840">
            <v>2083783</v>
          </cell>
          <cell r="K3840">
            <v>592800</v>
          </cell>
          <cell r="L3840">
            <v>3.5151535087719297</v>
          </cell>
          <cell r="M3840"/>
          <cell r="N3840"/>
          <cell r="O3840"/>
          <cell r="P3840"/>
          <cell r="Q3840"/>
          <cell r="R3840"/>
          <cell r="S3840"/>
          <cell r="T3840"/>
          <cell r="U3840"/>
          <cell r="V3840"/>
          <cell r="W3840"/>
          <cell r="X3840">
            <v>38596</v>
          </cell>
          <cell r="Y3840">
            <v>34122</v>
          </cell>
          <cell r="Z3840">
            <v>38596</v>
          </cell>
          <cell r="AA3840"/>
          <cell r="AB3840"/>
          <cell r="AC3840"/>
        </row>
        <row r="3841">
          <cell r="A3841">
            <v>38626</v>
          </cell>
          <cell r="B3841">
            <v>9400</v>
          </cell>
          <cell r="C3841"/>
          <cell r="D3841"/>
          <cell r="E3841">
            <v>3.63</v>
          </cell>
          <cell r="F3841">
            <v>3.63</v>
          </cell>
          <cell r="G3841">
            <v>3.63</v>
          </cell>
          <cell r="H3841">
            <v>34122</v>
          </cell>
          <cell r="I3841">
            <v>9400</v>
          </cell>
          <cell r="N3841"/>
          <cell r="P3841"/>
          <cell r="Q3841"/>
          <cell r="R3841"/>
          <cell r="S3841"/>
          <cell r="U3841"/>
          <cell r="V3841"/>
          <cell r="W3841"/>
          <cell r="X3841">
            <v>38626</v>
          </cell>
          <cell r="Y3841">
            <v>34122</v>
          </cell>
          <cell r="Z3841">
            <v>38626</v>
          </cell>
          <cell r="AA3841"/>
          <cell r="AB3841"/>
          <cell r="AC3841"/>
        </row>
        <row r="3842">
          <cell r="A3842">
            <v>38627</v>
          </cell>
          <cell r="B3842">
            <v>9400</v>
          </cell>
          <cell r="C3842"/>
          <cell r="D3842"/>
          <cell r="E3842">
            <v>3.63</v>
          </cell>
          <cell r="F3842">
            <v>3.63</v>
          </cell>
          <cell r="G3842">
            <v>3.63</v>
          </cell>
          <cell r="H3842">
            <v>34122</v>
          </cell>
          <cell r="I3842">
            <v>9400</v>
          </cell>
          <cell r="N3842"/>
          <cell r="P3842"/>
          <cell r="Q3842"/>
          <cell r="R3842"/>
          <cell r="S3842"/>
          <cell r="U3842"/>
          <cell r="V3842"/>
          <cell r="W3842"/>
          <cell r="X3842">
            <v>38626</v>
          </cell>
          <cell r="Y3842">
            <v>34122</v>
          </cell>
          <cell r="Z3842">
            <v>38626</v>
          </cell>
          <cell r="AA3842"/>
          <cell r="AB3842"/>
          <cell r="AC3842"/>
        </row>
        <row r="3843">
          <cell r="A3843">
            <v>38628</v>
          </cell>
          <cell r="B3843">
            <v>7000</v>
          </cell>
          <cell r="C3843"/>
          <cell r="D3843"/>
          <cell r="E3843">
            <v>3.6</v>
          </cell>
          <cell r="F3843">
            <v>3.6</v>
          </cell>
          <cell r="G3843">
            <v>3.6</v>
          </cell>
          <cell r="H3843">
            <v>25200</v>
          </cell>
          <cell r="I3843">
            <v>7000</v>
          </cell>
          <cell r="N3843"/>
          <cell r="P3843"/>
          <cell r="Q3843"/>
          <cell r="R3843"/>
          <cell r="S3843"/>
          <cell r="U3843"/>
          <cell r="V3843"/>
          <cell r="W3843"/>
          <cell r="X3843">
            <v>38626</v>
          </cell>
          <cell r="Y3843">
            <v>25200</v>
          </cell>
          <cell r="Z3843">
            <v>38626</v>
          </cell>
          <cell r="AA3843"/>
          <cell r="AB3843"/>
          <cell r="AC3843"/>
        </row>
        <row r="3844">
          <cell r="A3844">
            <v>38629</v>
          </cell>
          <cell r="B3844">
            <v>7000</v>
          </cell>
          <cell r="C3844"/>
          <cell r="D3844"/>
          <cell r="E3844">
            <v>3.6</v>
          </cell>
          <cell r="F3844">
            <v>3.6</v>
          </cell>
          <cell r="G3844">
            <v>3.6</v>
          </cell>
          <cell r="H3844">
            <v>25200</v>
          </cell>
          <cell r="I3844">
            <v>7000</v>
          </cell>
          <cell r="N3844"/>
          <cell r="P3844"/>
          <cell r="Q3844"/>
          <cell r="R3844"/>
          <cell r="S3844"/>
          <cell r="U3844"/>
          <cell r="V3844"/>
          <cell r="W3844"/>
          <cell r="X3844">
            <v>38626</v>
          </cell>
          <cell r="Y3844">
            <v>25200</v>
          </cell>
          <cell r="Z3844">
            <v>38626</v>
          </cell>
          <cell r="AA3844"/>
          <cell r="AB3844"/>
          <cell r="AC3844"/>
        </row>
        <row r="3845">
          <cell r="A3845">
            <v>38630</v>
          </cell>
          <cell r="B3845">
            <v>7000</v>
          </cell>
          <cell r="C3845"/>
          <cell r="D3845"/>
          <cell r="E3845">
            <v>3.6</v>
          </cell>
          <cell r="F3845">
            <v>3.6</v>
          </cell>
          <cell r="G3845">
            <v>3.6</v>
          </cell>
          <cell r="H3845">
            <v>25200</v>
          </cell>
          <cell r="I3845">
            <v>7000</v>
          </cell>
          <cell r="N3845"/>
          <cell r="P3845"/>
          <cell r="Q3845"/>
          <cell r="R3845"/>
          <cell r="S3845"/>
          <cell r="U3845"/>
          <cell r="V3845"/>
          <cell r="W3845"/>
          <cell r="X3845">
            <v>38626</v>
          </cell>
          <cell r="Y3845">
            <v>25200</v>
          </cell>
          <cell r="Z3845">
            <v>38626</v>
          </cell>
          <cell r="AA3845"/>
          <cell r="AB3845"/>
          <cell r="AC3845"/>
        </row>
        <row r="3846">
          <cell r="A3846">
            <v>38631</v>
          </cell>
          <cell r="B3846">
            <v>3000</v>
          </cell>
          <cell r="C3846"/>
          <cell r="D3846"/>
          <cell r="E3846">
            <v>3.6</v>
          </cell>
          <cell r="F3846">
            <v>3.6</v>
          </cell>
          <cell r="G3846">
            <v>3.6</v>
          </cell>
          <cell r="H3846">
            <v>10800</v>
          </cell>
          <cell r="I3846">
            <v>3000</v>
          </cell>
          <cell r="N3846"/>
          <cell r="P3846"/>
          <cell r="Q3846"/>
          <cell r="R3846"/>
          <cell r="S3846"/>
          <cell r="U3846"/>
          <cell r="V3846"/>
          <cell r="W3846"/>
          <cell r="X3846">
            <v>38626</v>
          </cell>
          <cell r="Y3846">
            <v>10800</v>
          </cell>
          <cell r="Z3846">
            <v>38626</v>
          </cell>
          <cell r="AA3846"/>
          <cell r="AB3846"/>
          <cell r="AC3846"/>
        </row>
        <row r="3847">
          <cell r="A3847">
            <v>38632</v>
          </cell>
          <cell r="B3847">
            <v>3000</v>
          </cell>
          <cell r="C3847"/>
          <cell r="D3847"/>
          <cell r="E3847">
            <v>3.6</v>
          </cell>
          <cell r="F3847">
            <v>3.6</v>
          </cell>
          <cell r="G3847">
            <v>3.6</v>
          </cell>
          <cell r="H3847">
            <v>10800</v>
          </cell>
          <cell r="I3847">
            <v>3000</v>
          </cell>
          <cell r="N3847"/>
          <cell r="P3847"/>
          <cell r="Q3847"/>
          <cell r="R3847"/>
          <cell r="S3847"/>
          <cell r="U3847"/>
          <cell r="V3847"/>
          <cell r="W3847"/>
          <cell r="X3847">
            <v>38626</v>
          </cell>
          <cell r="Y3847">
            <v>10800</v>
          </cell>
          <cell r="Z3847">
            <v>38626</v>
          </cell>
          <cell r="AA3847"/>
          <cell r="AB3847"/>
          <cell r="AC3847"/>
        </row>
        <row r="3848">
          <cell r="A3848">
            <v>38633</v>
          </cell>
          <cell r="B3848">
            <v>3000</v>
          </cell>
          <cell r="C3848"/>
          <cell r="D3848"/>
          <cell r="E3848">
            <v>3.6</v>
          </cell>
          <cell r="F3848">
            <v>3.6</v>
          </cell>
          <cell r="G3848">
            <v>3.6</v>
          </cell>
          <cell r="H3848">
            <v>10800</v>
          </cell>
          <cell r="I3848">
            <v>3000</v>
          </cell>
          <cell r="N3848"/>
          <cell r="P3848"/>
          <cell r="Q3848"/>
          <cell r="R3848"/>
          <cell r="S3848"/>
          <cell r="U3848"/>
          <cell r="V3848"/>
          <cell r="W3848"/>
          <cell r="X3848">
            <v>38626</v>
          </cell>
          <cell r="Y3848">
            <v>10800</v>
          </cell>
          <cell r="Z3848">
            <v>38626</v>
          </cell>
          <cell r="AA3848"/>
          <cell r="AB3848"/>
          <cell r="AC3848"/>
        </row>
        <row r="3849">
          <cell r="A3849">
            <v>38634</v>
          </cell>
          <cell r="B3849">
            <v>3000</v>
          </cell>
          <cell r="C3849"/>
          <cell r="D3849"/>
          <cell r="E3849">
            <v>3.6</v>
          </cell>
          <cell r="F3849">
            <v>3.6</v>
          </cell>
          <cell r="G3849">
            <v>3.6</v>
          </cell>
          <cell r="H3849">
            <v>10800</v>
          </cell>
          <cell r="I3849">
            <v>3000</v>
          </cell>
          <cell r="N3849"/>
          <cell r="P3849"/>
          <cell r="Q3849"/>
          <cell r="R3849"/>
          <cell r="S3849"/>
          <cell r="U3849"/>
          <cell r="V3849"/>
          <cell r="W3849"/>
          <cell r="X3849">
            <v>38626</v>
          </cell>
          <cell r="Y3849">
            <v>10800</v>
          </cell>
          <cell r="Z3849">
            <v>38626</v>
          </cell>
          <cell r="AA3849"/>
          <cell r="AB3849"/>
          <cell r="AC3849"/>
        </row>
        <row r="3850">
          <cell r="A3850">
            <v>38635</v>
          </cell>
          <cell r="B3850">
            <v>0</v>
          </cell>
          <cell r="C3850"/>
          <cell r="D3850"/>
          <cell r="E3850"/>
          <cell r="F3850"/>
          <cell r="G3850"/>
          <cell r="H3850">
            <v>0</v>
          </cell>
          <cell r="I3850">
            <v>0</v>
          </cell>
          <cell r="N3850"/>
          <cell r="P3850"/>
          <cell r="Q3850"/>
          <cell r="R3850"/>
          <cell r="S3850"/>
          <cell r="U3850"/>
          <cell r="V3850"/>
          <cell r="W3850"/>
          <cell r="X3850">
            <v>38626</v>
          </cell>
          <cell r="Y3850">
            <v>0</v>
          </cell>
          <cell r="Z3850" t="str">
            <v/>
          </cell>
          <cell r="AA3850"/>
          <cell r="AB3850"/>
          <cell r="AC3850"/>
        </row>
        <row r="3851">
          <cell r="A3851">
            <v>38636</v>
          </cell>
          <cell r="B3851">
            <v>4000</v>
          </cell>
          <cell r="C3851"/>
          <cell r="D3851"/>
          <cell r="E3851">
            <v>3.55</v>
          </cell>
          <cell r="F3851">
            <v>3.55</v>
          </cell>
          <cell r="G3851">
            <v>3.55</v>
          </cell>
          <cell r="H3851">
            <v>14200</v>
          </cell>
          <cell r="I3851">
            <v>4000</v>
          </cell>
          <cell r="N3851"/>
          <cell r="P3851"/>
          <cell r="Q3851"/>
          <cell r="R3851"/>
          <cell r="S3851"/>
          <cell r="U3851"/>
          <cell r="V3851"/>
          <cell r="W3851"/>
          <cell r="X3851">
            <v>38626</v>
          </cell>
          <cell r="Y3851">
            <v>14200</v>
          </cell>
          <cell r="Z3851">
            <v>38626</v>
          </cell>
          <cell r="AA3851"/>
          <cell r="AB3851"/>
          <cell r="AC3851"/>
        </row>
        <row r="3852">
          <cell r="A3852">
            <v>38637</v>
          </cell>
          <cell r="B3852">
            <v>6500</v>
          </cell>
          <cell r="C3852"/>
          <cell r="D3852"/>
          <cell r="E3852">
            <v>3.5</v>
          </cell>
          <cell r="F3852">
            <v>3.55</v>
          </cell>
          <cell r="G3852">
            <v>3.53</v>
          </cell>
          <cell r="H3852">
            <v>22945</v>
          </cell>
          <cell r="I3852">
            <v>6500</v>
          </cell>
          <cell r="N3852"/>
          <cell r="P3852"/>
          <cell r="Q3852"/>
          <cell r="R3852"/>
          <cell r="S3852"/>
          <cell r="U3852"/>
          <cell r="V3852"/>
          <cell r="W3852"/>
          <cell r="X3852">
            <v>38626</v>
          </cell>
          <cell r="Y3852">
            <v>22945</v>
          </cell>
          <cell r="Z3852">
            <v>38626</v>
          </cell>
          <cell r="AA3852"/>
          <cell r="AB3852"/>
          <cell r="AC3852"/>
        </row>
        <row r="3853">
          <cell r="A3853">
            <v>38638</v>
          </cell>
          <cell r="B3853">
            <v>4000</v>
          </cell>
          <cell r="C3853"/>
          <cell r="D3853"/>
          <cell r="E3853">
            <v>3.55</v>
          </cell>
          <cell r="F3853">
            <v>3.55</v>
          </cell>
          <cell r="G3853">
            <v>3.55</v>
          </cell>
          <cell r="H3853">
            <v>14200</v>
          </cell>
          <cell r="I3853">
            <v>4000</v>
          </cell>
          <cell r="N3853"/>
          <cell r="P3853"/>
          <cell r="Q3853"/>
          <cell r="R3853"/>
          <cell r="S3853"/>
          <cell r="U3853"/>
          <cell r="V3853"/>
          <cell r="W3853"/>
          <cell r="X3853">
            <v>38626</v>
          </cell>
          <cell r="Y3853">
            <v>14200</v>
          </cell>
          <cell r="Z3853">
            <v>38626</v>
          </cell>
          <cell r="AA3853"/>
          <cell r="AB3853"/>
          <cell r="AC3853"/>
        </row>
        <row r="3854">
          <cell r="A3854">
            <v>38639</v>
          </cell>
          <cell r="B3854">
            <v>4800</v>
          </cell>
          <cell r="C3854"/>
          <cell r="D3854"/>
          <cell r="E3854">
            <v>3.55</v>
          </cell>
          <cell r="F3854">
            <v>3.55</v>
          </cell>
          <cell r="G3854">
            <v>3.55</v>
          </cell>
          <cell r="H3854">
            <v>17040</v>
          </cell>
          <cell r="I3854">
            <v>4800</v>
          </cell>
          <cell r="N3854"/>
          <cell r="P3854"/>
          <cell r="Q3854"/>
          <cell r="R3854"/>
          <cell r="S3854"/>
          <cell r="U3854"/>
          <cell r="V3854"/>
          <cell r="W3854"/>
          <cell r="X3854">
            <v>38626</v>
          </cell>
          <cell r="Y3854">
            <v>17040</v>
          </cell>
          <cell r="Z3854">
            <v>38626</v>
          </cell>
          <cell r="AA3854"/>
          <cell r="AB3854"/>
          <cell r="AC3854"/>
        </row>
        <row r="3855">
          <cell r="A3855">
            <v>38640</v>
          </cell>
          <cell r="B3855">
            <v>4800</v>
          </cell>
          <cell r="C3855"/>
          <cell r="D3855"/>
          <cell r="E3855">
            <v>3.55</v>
          </cell>
          <cell r="F3855">
            <v>3.55</v>
          </cell>
          <cell r="G3855">
            <v>3.55</v>
          </cell>
          <cell r="H3855">
            <v>17040</v>
          </cell>
          <cell r="I3855">
            <v>4800</v>
          </cell>
          <cell r="N3855"/>
          <cell r="P3855"/>
          <cell r="Q3855"/>
          <cell r="R3855"/>
          <cell r="S3855"/>
          <cell r="U3855"/>
          <cell r="V3855"/>
          <cell r="W3855"/>
          <cell r="X3855">
            <v>38626</v>
          </cell>
          <cell r="Y3855">
            <v>17040</v>
          </cell>
          <cell r="Z3855">
            <v>38626</v>
          </cell>
          <cell r="AA3855"/>
          <cell r="AB3855"/>
          <cell r="AC3855"/>
        </row>
        <row r="3856">
          <cell r="A3856">
            <v>38641</v>
          </cell>
          <cell r="B3856">
            <v>4800</v>
          </cell>
          <cell r="C3856"/>
          <cell r="D3856"/>
          <cell r="E3856">
            <v>3.55</v>
          </cell>
          <cell r="F3856">
            <v>3.55</v>
          </cell>
          <cell r="G3856">
            <v>3.55</v>
          </cell>
          <cell r="H3856">
            <v>17040</v>
          </cell>
          <cell r="I3856">
            <v>4800</v>
          </cell>
          <cell r="N3856"/>
          <cell r="P3856"/>
          <cell r="Q3856"/>
          <cell r="R3856"/>
          <cell r="S3856"/>
          <cell r="U3856"/>
          <cell r="V3856"/>
          <cell r="W3856"/>
          <cell r="X3856">
            <v>38626</v>
          </cell>
          <cell r="Y3856">
            <v>17040</v>
          </cell>
          <cell r="Z3856">
            <v>38626</v>
          </cell>
          <cell r="AA3856"/>
          <cell r="AB3856"/>
          <cell r="AC3856"/>
        </row>
        <row r="3857">
          <cell r="A3857">
            <v>38642</v>
          </cell>
          <cell r="B3857">
            <v>4500</v>
          </cell>
          <cell r="C3857"/>
          <cell r="D3857"/>
          <cell r="E3857">
            <v>3.53</v>
          </cell>
          <cell r="F3857">
            <v>3.55</v>
          </cell>
          <cell r="G3857">
            <v>3.55</v>
          </cell>
          <cell r="H3857">
            <v>15975</v>
          </cell>
          <cell r="I3857">
            <v>4500</v>
          </cell>
          <cell r="N3857"/>
          <cell r="P3857"/>
          <cell r="Q3857"/>
          <cell r="R3857"/>
          <cell r="S3857"/>
          <cell r="U3857"/>
          <cell r="V3857"/>
          <cell r="W3857"/>
          <cell r="X3857">
            <v>38626</v>
          </cell>
          <cell r="Y3857">
            <v>15975</v>
          </cell>
          <cell r="Z3857">
            <v>38626</v>
          </cell>
          <cell r="AA3857"/>
          <cell r="AB3857"/>
          <cell r="AC3857"/>
        </row>
        <row r="3858">
          <cell r="A3858">
            <v>38643</v>
          </cell>
          <cell r="B3858">
            <v>18500</v>
          </cell>
          <cell r="C3858"/>
          <cell r="D3858"/>
          <cell r="E3858">
            <v>3.55</v>
          </cell>
          <cell r="F3858">
            <v>3.6</v>
          </cell>
          <cell r="G3858">
            <v>3.59</v>
          </cell>
          <cell r="H3858">
            <v>66415</v>
          </cell>
          <cell r="I3858">
            <v>18500</v>
          </cell>
          <cell r="N3858"/>
          <cell r="P3858"/>
          <cell r="Q3858"/>
          <cell r="R3858"/>
          <cell r="S3858"/>
          <cell r="U3858"/>
          <cell r="V3858"/>
          <cell r="W3858"/>
          <cell r="X3858">
            <v>38626</v>
          </cell>
          <cell r="Y3858">
            <v>66415</v>
          </cell>
          <cell r="Z3858">
            <v>38626</v>
          </cell>
          <cell r="AA3858"/>
          <cell r="AB3858"/>
          <cell r="AC3858"/>
        </row>
        <row r="3859">
          <cell r="A3859">
            <v>38644</v>
          </cell>
          <cell r="B3859">
            <v>4000</v>
          </cell>
          <cell r="C3859"/>
          <cell r="D3859"/>
          <cell r="E3859">
            <v>3.48</v>
          </cell>
          <cell r="F3859">
            <v>3.55</v>
          </cell>
          <cell r="G3859">
            <v>3.53</v>
          </cell>
          <cell r="H3859">
            <v>14120</v>
          </cell>
          <cell r="I3859">
            <v>4000</v>
          </cell>
          <cell r="N3859"/>
          <cell r="P3859"/>
          <cell r="Q3859"/>
          <cell r="R3859"/>
          <cell r="S3859"/>
          <cell r="U3859"/>
          <cell r="V3859"/>
          <cell r="W3859"/>
          <cell r="X3859">
            <v>38626</v>
          </cell>
          <cell r="Y3859">
            <v>14120</v>
          </cell>
          <cell r="Z3859">
            <v>38626</v>
          </cell>
          <cell r="AA3859"/>
          <cell r="AB3859"/>
          <cell r="AC3859"/>
        </row>
        <row r="3860">
          <cell r="A3860">
            <v>38645</v>
          </cell>
          <cell r="B3860">
            <v>4500</v>
          </cell>
          <cell r="C3860"/>
          <cell r="D3860"/>
          <cell r="E3860">
            <v>3.46</v>
          </cell>
          <cell r="F3860">
            <v>3.55</v>
          </cell>
          <cell r="G3860">
            <v>3.52</v>
          </cell>
          <cell r="H3860">
            <v>15840</v>
          </cell>
          <cell r="I3860">
            <v>4500</v>
          </cell>
          <cell r="N3860"/>
          <cell r="P3860"/>
          <cell r="Q3860"/>
          <cell r="R3860"/>
          <cell r="S3860"/>
          <cell r="U3860"/>
          <cell r="V3860"/>
          <cell r="W3860"/>
          <cell r="X3860">
            <v>38626</v>
          </cell>
          <cell r="Y3860">
            <v>15840</v>
          </cell>
          <cell r="Z3860">
            <v>38626</v>
          </cell>
          <cell r="AA3860"/>
          <cell r="AB3860"/>
          <cell r="AC3860"/>
        </row>
        <row r="3861">
          <cell r="A3861">
            <v>38646</v>
          </cell>
          <cell r="B3861">
            <v>4000</v>
          </cell>
          <cell r="C3861"/>
          <cell r="D3861"/>
          <cell r="E3861">
            <v>3.46</v>
          </cell>
          <cell r="F3861">
            <v>3.55</v>
          </cell>
          <cell r="G3861">
            <v>3.53</v>
          </cell>
          <cell r="H3861">
            <v>14120</v>
          </cell>
          <cell r="I3861">
            <v>4000</v>
          </cell>
          <cell r="N3861"/>
          <cell r="P3861"/>
          <cell r="Q3861"/>
          <cell r="R3861"/>
          <cell r="S3861"/>
          <cell r="U3861"/>
          <cell r="V3861"/>
          <cell r="W3861"/>
          <cell r="X3861">
            <v>38626</v>
          </cell>
          <cell r="Y3861">
            <v>14120</v>
          </cell>
          <cell r="Z3861">
            <v>38626</v>
          </cell>
          <cell r="AA3861"/>
          <cell r="AB3861"/>
          <cell r="AC3861"/>
        </row>
        <row r="3862">
          <cell r="A3862">
            <v>38647</v>
          </cell>
          <cell r="B3862">
            <v>4000</v>
          </cell>
          <cell r="C3862"/>
          <cell r="D3862"/>
          <cell r="E3862">
            <v>3.46</v>
          </cell>
          <cell r="F3862">
            <v>3.55</v>
          </cell>
          <cell r="G3862">
            <v>3.53</v>
          </cell>
          <cell r="H3862">
            <v>14120</v>
          </cell>
          <cell r="I3862">
            <v>4000</v>
          </cell>
          <cell r="N3862"/>
          <cell r="P3862"/>
          <cell r="Q3862"/>
          <cell r="R3862"/>
          <cell r="S3862"/>
          <cell r="U3862"/>
          <cell r="V3862"/>
          <cell r="W3862"/>
          <cell r="X3862">
            <v>38626</v>
          </cell>
          <cell r="Y3862">
            <v>14120</v>
          </cell>
          <cell r="Z3862">
            <v>38626</v>
          </cell>
          <cell r="AA3862"/>
          <cell r="AB3862"/>
          <cell r="AC3862"/>
        </row>
        <row r="3863">
          <cell r="A3863">
            <v>38648</v>
          </cell>
          <cell r="B3863">
            <v>4000</v>
          </cell>
          <cell r="C3863"/>
          <cell r="D3863"/>
          <cell r="E3863">
            <v>3.46</v>
          </cell>
          <cell r="F3863">
            <v>3.55</v>
          </cell>
          <cell r="G3863">
            <v>3.53</v>
          </cell>
          <cell r="H3863">
            <v>14120</v>
          </cell>
          <cell r="I3863">
            <v>4000</v>
          </cell>
          <cell r="N3863"/>
          <cell r="P3863"/>
          <cell r="Q3863"/>
          <cell r="R3863"/>
          <cell r="S3863"/>
          <cell r="U3863"/>
          <cell r="V3863"/>
          <cell r="W3863"/>
          <cell r="X3863">
            <v>38626</v>
          </cell>
          <cell r="Y3863">
            <v>14120</v>
          </cell>
          <cell r="Z3863">
            <v>38626</v>
          </cell>
          <cell r="AA3863"/>
          <cell r="AB3863"/>
          <cell r="AC3863"/>
        </row>
        <row r="3864">
          <cell r="A3864">
            <v>38649</v>
          </cell>
          <cell r="B3864">
            <v>3000</v>
          </cell>
          <cell r="D3864"/>
          <cell r="E3864">
            <v>3.49</v>
          </cell>
          <cell r="F3864">
            <v>3.49</v>
          </cell>
          <cell r="G3864">
            <v>3.49</v>
          </cell>
          <cell r="H3864">
            <v>10470</v>
          </cell>
          <cell r="I3864">
            <v>3000</v>
          </cell>
          <cell r="N3864"/>
          <cell r="P3864"/>
          <cell r="Q3864"/>
          <cell r="R3864"/>
          <cell r="S3864"/>
          <cell r="U3864"/>
          <cell r="V3864"/>
          <cell r="W3864"/>
          <cell r="X3864">
            <v>38626</v>
          </cell>
          <cell r="Y3864">
            <v>10470</v>
          </cell>
          <cell r="Z3864">
            <v>38626</v>
          </cell>
          <cell r="AA3864"/>
          <cell r="AB3864"/>
          <cell r="AC3864"/>
        </row>
        <row r="3865">
          <cell r="A3865">
            <v>38650</v>
          </cell>
          <cell r="B3865">
            <v>6500</v>
          </cell>
          <cell r="D3865"/>
          <cell r="E3865">
            <v>3.55</v>
          </cell>
          <cell r="F3865">
            <v>3.8</v>
          </cell>
          <cell r="G3865">
            <v>3.59</v>
          </cell>
          <cell r="H3865">
            <v>23335</v>
          </cell>
          <cell r="I3865">
            <v>6500</v>
          </cell>
          <cell r="N3865"/>
          <cell r="P3865"/>
          <cell r="Q3865"/>
          <cell r="R3865"/>
          <cell r="S3865"/>
          <cell r="U3865"/>
          <cell r="V3865"/>
          <cell r="W3865"/>
          <cell r="X3865">
            <v>38626</v>
          </cell>
          <cell r="Y3865">
            <v>23335</v>
          </cell>
          <cell r="Z3865">
            <v>38626</v>
          </cell>
          <cell r="AA3865"/>
          <cell r="AB3865"/>
          <cell r="AC3865"/>
        </row>
        <row r="3866">
          <cell r="A3866">
            <v>38651</v>
          </cell>
          <cell r="B3866">
            <v>3500</v>
          </cell>
          <cell r="D3866"/>
          <cell r="E3866">
            <v>3.6</v>
          </cell>
          <cell r="F3866">
            <v>3.6</v>
          </cell>
          <cell r="G3866">
            <v>3.6</v>
          </cell>
          <cell r="H3866">
            <v>12600</v>
          </cell>
          <cell r="I3866">
            <v>3500</v>
          </cell>
          <cell r="N3866"/>
          <cell r="P3866"/>
          <cell r="Q3866"/>
          <cell r="R3866"/>
          <cell r="S3866"/>
          <cell r="U3866"/>
          <cell r="V3866"/>
          <cell r="W3866"/>
          <cell r="X3866">
            <v>38626</v>
          </cell>
          <cell r="Y3866">
            <v>12600</v>
          </cell>
          <cell r="Z3866">
            <v>38626</v>
          </cell>
          <cell r="AA3866"/>
          <cell r="AB3866"/>
          <cell r="AC3866"/>
        </row>
        <row r="3867">
          <cell r="A3867">
            <v>38652</v>
          </cell>
          <cell r="B3867">
            <v>4000</v>
          </cell>
          <cell r="D3867"/>
          <cell r="E3867">
            <v>3.6</v>
          </cell>
          <cell r="F3867">
            <v>3.6</v>
          </cell>
          <cell r="G3867">
            <v>3.6</v>
          </cell>
          <cell r="H3867">
            <v>14400</v>
          </cell>
          <cell r="I3867">
            <v>4000</v>
          </cell>
          <cell r="N3867"/>
          <cell r="P3867"/>
          <cell r="Q3867"/>
          <cell r="R3867"/>
          <cell r="S3867"/>
          <cell r="U3867"/>
          <cell r="V3867"/>
          <cell r="W3867"/>
          <cell r="X3867">
            <v>38626</v>
          </cell>
          <cell r="Y3867">
            <v>14400</v>
          </cell>
          <cell r="Z3867">
            <v>38626</v>
          </cell>
          <cell r="AA3867"/>
          <cell r="AB3867"/>
          <cell r="AC3867"/>
        </row>
        <row r="3868">
          <cell r="A3868">
            <v>38653</v>
          </cell>
          <cell r="B3868">
            <v>23500</v>
          </cell>
          <cell r="D3868"/>
          <cell r="E3868">
            <v>3.6</v>
          </cell>
          <cell r="F3868">
            <v>4.25</v>
          </cell>
          <cell r="G3868">
            <v>3.78</v>
          </cell>
          <cell r="H3868">
            <v>88830</v>
          </cell>
          <cell r="I3868">
            <v>23500</v>
          </cell>
          <cell r="N3868"/>
          <cell r="P3868"/>
          <cell r="Q3868"/>
          <cell r="R3868"/>
          <cell r="S3868"/>
          <cell r="U3868"/>
          <cell r="V3868"/>
          <cell r="W3868"/>
          <cell r="X3868">
            <v>38626</v>
          </cell>
          <cell r="Y3868">
            <v>88830</v>
          </cell>
          <cell r="Z3868">
            <v>38626</v>
          </cell>
          <cell r="AA3868"/>
          <cell r="AB3868"/>
          <cell r="AC3868"/>
        </row>
        <row r="3869">
          <cell r="A3869">
            <v>38654</v>
          </cell>
          <cell r="B3869">
            <v>23500</v>
          </cell>
          <cell r="D3869"/>
          <cell r="E3869">
            <v>3.6</v>
          </cell>
          <cell r="F3869">
            <v>4.25</v>
          </cell>
          <cell r="G3869">
            <v>3.78</v>
          </cell>
          <cell r="H3869">
            <v>88830</v>
          </cell>
          <cell r="I3869">
            <v>23500</v>
          </cell>
          <cell r="N3869"/>
          <cell r="P3869"/>
          <cell r="Q3869"/>
          <cell r="R3869"/>
          <cell r="S3869"/>
          <cell r="U3869"/>
          <cell r="V3869"/>
          <cell r="W3869"/>
          <cell r="X3869">
            <v>38626</v>
          </cell>
          <cell r="Y3869">
            <v>88830</v>
          </cell>
          <cell r="Z3869">
            <v>38626</v>
          </cell>
          <cell r="AA3869"/>
          <cell r="AB3869"/>
          <cell r="AC3869"/>
        </row>
        <row r="3870">
          <cell r="A3870">
            <v>38655</v>
          </cell>
          <cell r="B3870">
            <v>23500</v>
          </cell>
          <cell r="D3870"/>
          <cell r="E3870">
            <v>3.6</v>
          </cell>
          <cell r="F3870">
            <v>4.25</v>
          </cell>
          <cell r="G3870">
            <v>3.78</v>
          </cell>
          <cell r="H3870">
            <v>88830</v>
          </cell>
          <cell r="I3870">
            <v>23500</v>
          </cell>
          <cell r="N3870"/>
          <cell r="P3870"/>
          <cell r="Q3870"/>
          <cell r="R3870"/>
          <cell r="S3870"/>
          <cell r="U3870"/>
          <cell r="V3870"/>
          <cell r="W3870"/>
          <cell r="X3870">
            <v>38626</v>
          </cell>
          <cell r="Y3870">
            <v>88830</v>
          </cell>
          <cell r="Z3870">
            <v>38626</v>
          </cell>
          <cell r="AA3870"/>
          <cell r="AB3870"/>
          <cell r="AC3870"/>
        </row>
        <row r="3871">
          <cell r="A3871">
            <v>38656</v>
          </cell>
          <cell r="B3871">
            <v>3000</v>
          </cell>
          <cell r="C3871"/>
          <cell r="D3871"/>
          <cell r="E3871">
            <v>3.76</v>
          </cell>
          <cell r="F3871">
            <v>3.76</v>
          </cell>
          <cell r="G3871">
            <v>3.76</v>
          </cell>
          <cell r="H3871">
            <v>11280</v>
          </cell>
          <cell r="I3871">
            <v>3000</v>
          </cell>
          <cell r="J3871">
            <v>782794</v>
          </cell>
          <cell r="K3871">
            <v>214700</v>
          </cell>
          <cell r="L3871">
            <v>3.6459897531439216</v>
          </cell>
          <cell r="M3871"/>
          <cell r="N3871"/>
          <cell r="O3871"/>
          <cell r="P3871"/>
          <cell r="Q3871"/>
          <cell r="R3871"/>
          <cell r="S3871"/>
          <cell r="T3871"/>
          <cell r="U3871"/>
          <cell r="V3871"/>
          <cell r="W3871"/>
          <cell r="X3871">
            <v>38626</v>
          </cell>
          <cell r="Y3871">
            <v>11280</v>
          </cell>
          <cell r="Z3871">
            <v>38626</v>
          </cell>
          <cell r="AA3871"/>
          <cell r="AB3871"/>
          <cell r="AC3871"/>
        </row>
        <row r="3872">
          <cell r="A3872">
            <v>38657</v>
          </cell>
          <cell r="B3872">
            <v>3000</v>
          </cell>
          <cell r="D3872"/>
          <cell r="E3872">
            <v>3.76</v>
          </cell>
          <cell r="F3872">
            <v>3.76</v>
          </cell>
          <cell r="G3872">
            <v>3.76</v>
          </cell>
          <cell r="H3872">
            <v>11280</v>
          </cell>
          <cell r="I3872">
            <v>3000</v>
          </cell>
          <cell r="N3872"/>
          <cell r="P3872"/>
          <cell r="Q3872"/>
          <cell r="R3872"/>
          <cell r="S3872"/>
          <cell r="U3872"/>
          <cell r="V3872"/>
          <cell r="W3872"/>
          <cell r="X3872">
            <v>38657</v>
          </cell>
          <cell r="Y3872">
            <v>11280</v>
          </cell>
          <cell r="Z3872">
            <v>38657</v>
          </cell>
          <cell r="AA3872"/>
          <cell r="AB3872"/>
          <cell r="AC3872"/>
        </row>
        <row r="3873">
          <cell r="A3873">
            <v>38658</v>
          </cell>
          <cell r="B3873">
            <v>10000</v>
          </cell>
          <cell r="D3873"/>
          <cell r="E3873">
            <v>4.05</v>
          </cell>
          <cell r="F3873">
            <v>4.05</v>
          </cell>
          <cell r="G3873">
            <v>4.05</v>
          </cell>
          <cell r="H3873">
            <v>40500</v>
          </cell>
          <cell r="I3873">
            <v>10000</v>
          </cell>
          <cell r="N3873"/>
          <cell r="P3873"/>
          <cell r="Q3873"/>
          <cell r="R3873"/>
          <cell r="S3873"/>
          <cell r="U3873"/>
          <cell r="V3873"/>
          <cell r="W3873"/>
          <cell r="X3873">
            <v>38657</v>
          </cell>
          <cell r="Y3873">
            <v>40500</v>
          </cell>
          <cell r="Z3873">
            <v>38657</v>
          </cell>
          <cell r="AA3873"/>
          <cell r="AB3873"/>
          <cell r="AC3873"/>
        </row>
        <row r="3874">
          <cell r="A3874">
            <v>38659</v>
          </cell>
          <cell r="B3874">
            <v>15000</v>
          </cell>
          <cell r="D3874"/>
          <cell r="E3874">
            <v>4.05</v>
          </cell>
          <cell r="F3874">
            <v>4.05</v>
          </cell>
          <cell r="G3874">
            <v>4.05</v>
          </cell>
          <cell r="H3874">
            <v>60750</v>
          </cell>
          <cell r="I3874">
            <v>15000</v>
          </cell>
          <cell r="N3874"/>
          <cell r="P3874"/>
          <cell r="Q3874"/>
          <cell r="R3874"/>
          <cell r="S3874"/>
          <cell r="U3874"/>
          <cell r="V3874"/>
          <cell r="W3874"/>
          <cell r="X3874">
            <v>38657</v>
          </cell>
          <cell r="Y3874">
            <v>60750</v>
          </cell>
          <cell r="Z3874">
            <v>38657</v>
          </cell>
          <cell r="AA3874"/>
          <cell r="AB3874"/>
          <cell r="AC3874"/>
        </row>
        <row r="3875">
          <cell r="A3875">
            <v>38660</v>
          </cell>
          <cell r="B3875">
            <v>22000</v>
          </cell>
          <cell r="D3875"/>
          <cell r="E3875">
            <v>4.05</v>
          </cell>
          <cell r="F3875">
            <v>4.05</v>
          </cell>
          <cell r="G3875">
            <v>4.05</v>
          </cell>
          <cell r="H3875">
            <v>89100</v>
          </cell>
          <cell r="I3875">
            <v>22000</v>
          </cell>
          <cell r="N3875"/>
          <cell r="P3875"/>
          <cell r="Q3875"/>
          <cell r="R3875"/>
          <cell r="S3875"/>
          <cell r="U3875"/>
          <cell r="V3875"/>
          <cell r="W3875"/>
          <cell r="X3875">
            <v>38657</v>
          </cell>
          <cell r="Y3875">
            <v>89100</v>
          </cell>
          <cell r="Z3875">
            <v>38657</v>
          </cell>
          <cell r="AA3875"/>
          <cell r="AB3875"/>
          <cell r="AC3875"/>
        </row>
        <row r="3876">
          <cell r="A3876">
            <v>38661</v>
          </cell>
          <cell r="B3876">
            <v>22000</v>
          </cell>
          <cell r="D3876"/>
          <cell r="E3876">
            <v>4.05</v>
          </cell>
          <cell r="F3876">
            <v>4.05</v>
          </cell>
          <cell r="G3876">
            <v>4.05</v>
          </cell>
          <cell r="H3876">
            <v>89100</v>
          </cell>
          <cell r="I3876">
            <v>22000</v>
          </cell>
          <cell r="N3876"/>
          <cell r="P3876"/>
          <cell r="Q3876"/>
          <cell r="R3876"/>
          <cell r="S3876"/>
          <cell r="U3876"/>
          <cell r="V3876"/>
          <cell r="W3876"/>
          <cell r="X3876">
            <v>38657</v>
          </cell>
          <cell r="Y3876">
            <v>89100</v>
          </cell>
          <cell r="Z3876">
            <v>38657</v>
          </cell>
          <cell r="AA3876"/>
          <cell r="AB3876"/>
          <cell r="AC3876"/>
        </row>
        <row r="3877">
          <cell r="A3877">
            <v>38662</v>
          </cell>
          <cell r="B3877">
            <v>22000</v>
          </cell>
          <cell r="D3877"/>
          <cell r="E3877">
            <v>4.05</v>
          </cell>
          <cell r="F3877">
            <v>4.05</v>
          </cell>
          <cell r="G3877">
            <v>4.05</v>
          </cell>
          <cell r="H3877">
            <v>89100</v>
          </cell>
          <cell r="I3877">
            <v>22000</v>
          </cell>
          <cell r="N3877"/>
          <cell r="P3877"/>
          <cell r="Q3877"/>
          <cell r="R3877"/>
          <cell r="S3877"/>
          <cell r="U3877"/>
          <cell r="V3877"/>
          <cell r="W3877"/>
          <cell r="X3877">
            <v>38657</v>
          </cell>
          <cell r="Y3877">
            <v>89100</v>
          </cell>
          <cell r="Z3877">
            <v>38657</v>
          </cell>
          <cell r="AA3877"/>
          <cell r="AB3877"/>
          <cell r="AC3877"/>
        </row>
        <row r="3878">
          <cell r="A3878">
            <v>38663</v>
          </cell>
          <cell r="B3878">
            <v>3500</v>
          </cell>
          <cell r="D3878"/>
          <cell r="E3878">
            <v>4.05</v>
          </cell>
          <cell r="F3878">
            <v>4.05</v>
          </cell>
          <cell r="G3878">
            <v>4.05</v>
          </cell>
          <cell r="H3878">
            <v>14175</v>
          </cell>
          <cell r="I3878">
            <v>3500</v>
          </cell>
          <cell r="N3878"/>
          <cell r="P3878"/>
          <cell r="Q3878"/>
          <cell r="R3878"/>
          <cell r="S3878"/>
          <cell r="U3878"/>
          <cell r="V3878"/>
          <cell r="W3878"/>
          <cell r="X3878">
            <v>38657</v>
          </cell>
          <cell r="Y3878">
            <v>14175</v>
          </cell>
          <cell r="Z3878">
            <v>38657</v>
          </cell>
          <cell r="AA3878"/>
          <cell r="AB3878"/>
          <cell r="AC3878"/>
        </row>
        <row r="3879">
          <cell r="A3879">
            <v>38664</v>
          </cell>
          <cell r="B3879">
            <v>3500</v>
          </cell>
          <cell r="D3879"/>
          <cell r="E3879">
            <v>4.05</v>
          </cell>
          <cell r="F3879">
            <v>4.05</v>
          </cell>
          <cell r="G3879">
            <v>4.05</v>
          </cell>
          <cell r="H3879">
            <v>14175</v>
          </cell>
          <cell r="I3879">
            <v>3500</v>
          </cell>
          <cell r="N3879"/>
          <cell r="P3879"/>
          <cell r="Q3879"/>
          <cell r="R3879"/>
          <cell r="S3879"/>
          <cell r="U3879"/>
          <cell r="V3879"/>
          <cell r="W3879"/>
          <cell r="X3879">
            <v>38657</v>
          </cell>
          <cell r="Y3879">
            <v>14175</v>
          </cell>
          <cell r="Z3879">
            <v>38657</v>
          </cell>
          <cell r="AA3879"/>
          <cell r="AB3879"/>
          <cell r="AC3879"/>
        </row>
        <row r="3880">
          <cell r="A3880">
            <v>38665</v>
          </cell>
          <cell r="B3880">
            <v>4000</v>
          </cell>
          <cell r="D3880"/>
          <cell r="E3880">
            <v>4.05</v>
          </cell>
          <cell r="F3880">
            <v>4.05</v>
          </cell>
          <cell r="G3880">
            <v>4.05</v>
          </cell>
          <cell r="H3880">
            <v>16200</v>
          </cell>
          <cell r="I3880">
            <v>4000</v>
          </cell>
          <cell r="N3880"/>
          <cell r="P3880"/>
          <cell r="Q3880"/>
          <cell r="R3880"/>
          <cell r="S3880"/>
          <cell r="U3880"/>
          <cell r="V3880"/>
          <cell r="W3880"/>
          <cell r="X3880">
            <v>38657</v>
          </cell>
          <cell r="Y3880">
            <v>16200</v>
          </cell>
          <cell r="Z3880">
            <v>38657</v>
          </cell>
          <cell r="AA3880"/>
          <cell r="AB3880"/>
          <cell r="AC3880"/>
        </row>
        <row r="3881">
          <cell r="A3881">
            <v>38666</v>
          </cell>
          <cell r="B3881">
            <v>27500</v>
          </cell>
          <cell r="D3881"/>
          <cell r="E3881">
            <v>4.05</v>
          </cell>
          <cell r="F3881">
            <v>4.05</v>
          </cell>
          <cell r="G3881">
            <v>4.05</v>
          </cell>
          <cell r="H3881">
            <v>111375</v>
          </cell>
          <cell r="I3881">
            <v>27500</v>
          </cell>
          <cell r="N3881"/>
          <cell r="P3881"/>
          <cell r="Q3881"/>
          <cell r="R3881"/>
          <cell r="S3881"/>
          <cell r="U3881"/>
          <cell r="V3881"/>
          <cell r="W3881"/>
          <cell r="X3881">
            <v>38657</v>
          </cell>
          <cell r="Y3881">
            <v>111375</v>
          </cell>
          <cell r="Z3881">
            <v>38657</v>
          </cell>
          <cell r="AA3881"/>
          <cell r="AB3881"/>
          <cell r="AC3881"/>
        </row>
        <row r="3882">
          <cell r="A3882">
            <v>38667</v>
          </cell>
          <cell r="B3882">
            <v>4000</v>
          </cell>
          <cell r="D3882"/>
          <cell r="E3882">
            <v>4.05</v>
          </cell>
          <cell r="F3882">
            <v>4.05</v>
          </cell>
          <cell r="G3882">
            <v>4.05</v>
          </cell>
          <cell r="H3882">
            <v>16200</v>
          </cell>
          <cell r="I3882">
            <v>4000</v>
          </cell>
          <cell r="N3882"/>
          <cell r="P3882"/>
          <cell r="Q3882"/>
          <cell r="R3882"/>
          <cell r="S3882"/>
          <cell r="U3882"/>
          <cell r="V3882"/>
          <cell r="W3882"/>
          <cell r="X3882">
            <v>38657</v>
          </cell>
          <cell r="Y3882">
            <v>16200</v>
          </cell>
          <cell r="Z3882">
            <v>38657</v>
          </cell>
          <cell r="AA3882"/>
          <cell r="AB3882"/>
          <cell r="AC3882"/>
        </row>
        <row r="3883">
          <cell r="A3883">
            <v>38668</v>
          </cell>
          <cell r="B3883">
            <v>4000</v>
          </cell>
          <cell r="D3883"/>
          <cell r="E3883">
            <v>4.05</v>
          </cell>
          <cell r="F3883">
            <v>4.05</v>
          </cell>
          <cell r="G3883">
            <v>4.05</v>
          </cell>
          <cell r="H3883">
            <v>16200</v>
          </cell>
          <cell r="I3883">
            <v>4000</v>
          </cell>
          <cell r="N3883"/>
          <cell r="P3883"/>
          <cell r="Q3883"/>
          <cell r="R3883"/>
          <cell r="S3883"/>
          <cell r="U3883"/>
          <cell r="V3883"/>
          <cell r="W3883"/>
          <cell r="X3883">
            <v>38657</v>
          </cell>
          <cell r="Y3883">
            <v>16200</v>
          </cell>
          <cell r="Z3883">
            <v>38657</v>
          </cell>
          <cell r="AA3883"/>
          <cell r="AB3883"/>
          <cell r="AC3883"/>
        </row>
        <row r="3884">
          <cell r="A3884">
            <v>38669</v>
          </cell>
          <cell r="B3884">
            <v>4000</v>
          </cell>
          <cell r="D3884"/>
          <cell r="E3884">
            <v>4.05</v>
          </cell>
          <cell r="F3884">
            <v>4.05</v>
          </cell>
          <cell r="G3884">
            <v>4.05</v>
          </cell>
          <cell r="H3884">
            <v>16200</v>
          </cell>
          <cell r="I3884">
            <v>4000</v>
          </cell>
          <cell r="N3884"/>
          <cell r="P3884"/>
          <cell r="Q3884"/>
          <cell r="R3884"/>
          <cell r="S3884"/>
          <cell r="U3884"/>
          <cell r="V3884"/>
          <cell r="W3884"/>
          <cell r="X3884">
            <v>38657</v>
          </cell>
          <cell r="Y3884">
            <v>16200</v>
          </cell>
          <cell r="Z3884">
            <v>38657</v>
          </cell>
          <cell r="AA3884"/>
          <cell r="AB3884"/>
          <cell r="AC3884"/>
        </row>
        <row r="3885">
          <cell r="A3885">
            <v>38670</v>
          </cell>
          <cell r="B3885">
            <v>4000</v>
          </cell>
          <cell r="D3885"/>
          <cell r="E3885">
            <v>4</v>
          </cell>
          <cell r="F3885">
            <v>4.05</v>
          </cell>
          <cell r="G3885">
            <v>4.04</v>
          </cell>
          <cell r="H3885">
            <v>16160</v>
          </cell>
          <cell r="I3885">
            <v>4000</v>
          </cell>
          <cell r="N3885"/>
          <cell r="P3885"/>
          <cell r="Q3885"/>
          <cell r="R3885"/>
          <cell r="S3885"/>
          <cell r="U3885"/>
          <cell r="V3885"/>
          <cell r="W3885"/>
          <cell r="X3885">
            <v>38657</v>
          </cell>
          <cell r="Y3885">
            <v>16160</v>
          </cell>
          <cell r="Z3885">
            <v>38657</v>
          </cell>
          <cell r="AA3885"/>
          <cell r="AB3885"/>
          <cell r="AC3885"/>
        </row>
        <row r="3886">
          <cell r="A3886">
            <v>38671</v>
          </cell>
          <cell r="B3886">
            <v>10300</v>
          </cell>
          <cell r="D3886"/>
          <cell r="E3886">
            <v>4</v>
          </cell>
          <cell r="F3886">
            <v>4.05</v>
          </cell>
          <cell r="G3886">
            <v>4.05</v>
          </cell>
          <cell r="H3886">
            <v>41715</v>
          </cell>
          <cell r="I3886">
            <v>10300</v>
          </cell>
          <cell r="N3886"/>
          <cell r="P3886"/>
          <cell r="Q3886"/>
          <cell r="R3886"/>
          <cell r="S3886"/>
          <cell r="U3886"/>
          <cell r="V3886"/>
          <cell r="W3886"/>
          <cell r="X3886">
            <v>38657</v>
          </cell>
          <cell r="Y3886">
            <v>41715</v>
          </cell>
          <cell r="Z3886">
            <v>38657</v>
          </cell>
          <cell r="AA3886"/>
          <cell r="AB3886"/>
          <cell r="AC3886"/>
        </row>
        <row r="3887">
          <cell r="A3887">
            <v>38672</v>
          </cell>
          <cell r="B3887">
            <v>21500</v>
          </cell>
          <cell r="D3887"/>
          <cell r="E3887">
            <v>4</v>
          </cell>
          <cell r="F3887">
            <v>4.05</v>
          </cell>
          <cell r="G3887">
            <v>4.05</v>
          </cell>
          <cell r="H3887">
            <v>87075</v>
          </cell>
          <cell r="I3887">
            <v>21500</v>
          </cell>
          <cell r="N3887"/>
          <cell r="P3887"/>
          <cell r="Q3887"/>
          <cell r="R3887"/>
          <cell r="S3887"/>
          <cell r="U3887"/>
          <cell r="V3887"/>
          <cell r="W3887"/>
          <cell r="X3887">
            <v>38657</v>
          </cell>
          <cell r="Y3887">
            <v>87075</v>
          </cell>
          <cell r="Z3887">
            <v>38657</v>
          </cell>
          <cell r="AA3887"/>
          <cell r="AB3887"/>
          <cell r="AC3887"/>
        </row>
        <row r="3888">
          <cell r="A3888">
            <v>38673</v>
          </cell>
          <cell r="B3888">
            <v>35000</v>
          </cell>
          <cell r="D3888"/>
          <cell r="E3888">
            <v>4.05</v>
          </cell>
          <cell r="F3888">
            <v>4.0999999999999996</v>
          </cell>
          <cell r="G3888">
            <v>4.0599999999999996</v>
          </cell>
          <cell r="H3888">
            <v>142100</v>
          </cell>
          <cell r="I3888">
            <v>35000</v>
          </cell>
          <cell r="N3888"/>
          <cell r="P3888"/>
          <cell r="Q3888"/>
          <cell r="R3888"/>
          <cell r="S3888"/>
          <cell r="U3888"/>
          <cell r="V3888"/>
          <cell r="W3888"/>
          <cell r="X3888">
            <v>38657</v>
          </cell>
          <cell r="Y3888">
            <v>142100</v>
          </cell>
          <cell r="Z3888">
            <v>38657</v>
          </cell>
          <cell r="AA3888"/>
          <cell r="AB3888"/>
          <cell r="AC3888"/>
        </row>
        <row r="3889">
          <cell r="A3889">
            <v>38674</v>
          </cell>
          <cell r="B3889">
            <v>22000</v>
          </cell>
          <cell r="D3889"/>
          <cell r="E3889">
            <v>4.05</v>
          </cell>
          <cell r="F3889">
            <v>4.0999999999999996</v>
          </cell>
          <cell r="G3889">
            <v>4.05</v>
          </cell>
          <cell r="H3889">
            <v>89100</v>
          </cell>
          <cell r="I3889">
            <v>22000</v>
          </cell>
          <cell r="N3889"/>
          <cell r="P3889"/>
          <cell r="Q3889"/>
          <cell r="R3889"/>
          <cell r="S3889"/>
          <cell r="U3889"/>
          <cell r="V3889"/>
          <cell r="W3889"/>
          <cell r="X3889">
            <v>38657</v>
          </cell>
          <cell r="Y3889">
            <v>89100</v>
          </cell>
          <cell r="Z3889">
            <v>38657</v>
          </cell>
          <cell r="AA3889"/>
          <cell r="AB3889"/>
          <cell r="AC3889"/>
        </row>
        <row r="3890">
          <cell r="A3890">
            <v>38675</v>
          </cell>
          <cell r="B3890">
            <v>22000</v>
          </cell>
          <cell r="D3890"/>
          <cell r="E3890">
            <v>4.05</v>
          </cell>
          <cell r="F3890">
            <v>4.0999999999999996</v>
          </cell>
          <cell r="G3890">
            <v>4.05</v>
          </cell>
          <cell r="H3890">
            <v>89100</v>
          </cell>
          <cell r="I3890">
            <v>22000</v>
          </cell>
          <cell r="N3890"/>
          <cell r="P3890"/>
          <cell r="Q3890"/>
          <cell r="R3890"/>
          <cell r="S3890"/>
          <cell r="U3890"/>
          <cell r="V3890"/>
          <cell r="W3890"/>
          <cell r="X3890">
            <v>38657</v>
          </cell>
          <cell r="Y3890">
            <v>89100</v>
          </cell>
          <cell r="Z3890">
            <v>38657</v>
          </cell>
          <cell r="AA3890"/>
          <cell r="AB3890"/>
          <cell r="AC3890"/>
        </row>
        <row r="3891">
          <cell r="A3891">
            <v>38676</v>
          </cell>
          <cell r="B3891">
            <v>22000</v>
          </cell>
          <cell r="D3891"/>
          <cell r="E3891">
            <v>4.05</v>
          </cell>
          <cell r="F3891">
            <v>4.0999999999999996</v>
          </cell>
          <cell r="G3891">
            <v>4.05</v>
          </cell>
          <cell r="H3891">
            <v>89100</v>
          </cell>
          <cell r="I3891">
            <v>22000</v>
          </cell>
          <cell r="N3891"/>
          <cell r="P3891"/>
          <cell r="Q3891"/>
          <cell r="R3891"/>
          <cell r="S3891"/>
          <cell r="U3891"/>
          <cell r="V3891"/>
          <cell r="W3891"/>
          <cell r="X3891">
            <v>38657</v>
          </cell>
          <cell r="Y3891">
            <v>89100</v>
          </cell>
          <cell r="Z3891">
            <v>38657</v>
          </cell>
          <cell r="AA3891"/>
          <cell r="AB3891"/>
          <cell r="AC3891"/>
        </row>
        <row r="3892">
          <cell r="A3892">
            <v>38677</v>
          </cell>
          <cell r="B3892">
            <v>6500</v>
          </cell>
          <cell r="D3892"/>
          <cell r="E3892">
            <v>4.05</v>
          </cell>
          <cell r="F3892">
            <v>4.0999999999999996</v>
          </cell>
          <cell r="G3892">
            <v>4.08</v>
          </cell>
          <cell r="H3892">
            <v>26520</v>
          </cell>
          <cell r="I3892">
            <v>6500</v>
          </cell>
          <cell r="N3892"/>
          <cell r="P3892"/>
          <cell r="Q3892"/>
          <cell r="R3892"/>
          <cell r="S3892"/>
          <cell r="U3892"/>
          <cell r="V3892"/>
          <cell r="W3892"/>
          <cell r="X3892">
            <v>38657</v>
          </cell>
          <cell r="Y3892">
            <v>26520</v>
          </cell>
          <cell r="Z3892">
            <v>38657</v>
          </cell>
          <cell r="AA3892"/>
          <cell r="AB3892"/>
          <cell r="AC3892"/>
        </row>
        <row r="3893">
          <cell r="A3893">
            <v>38678</v>
          </cell>
          <cell r="B3893">
            <v>6500</v>
          </cell>
          <cell r="D3893"/>
          <cell r="E3893">
            <v>4.05</v>
          </cell>
          <cell r="F3893">
            <v>4.08</v>
          </cell>
          <cell r="G3893">
            <v>4.07</v>
          </cell>
          <cell r="H3893">
            <v>26455.000000000004</v>
          </cell>
          <cell r="I3893">
            <v>6500</v>
          </cell>
          <cell r="N3893"/>
          <cell r="P3893"/>
          <cell r="Q3893"/>
          <cell r="R3893"/>
          <cell r="S3893"/>
          <cell r="U3893"/>
          <cell r="V3893"/>
          <cell r="W3893"/>
          <cell r="X3893">
            <v>38657</v>
          </cell>
          <cell r="Y3893">
            <v>26455.000000000004</v>
          </cell>
          <cell r="Z3893">
            <v>38657</v>
          </cell>
          <cell r="AA3893"/>
          <cell r="AB3893"/>
          <cell r="AC3893"/>
        </row>
        <row r="3894">
          <cell r="A3894">
            <v>38679</v>
          </cell>
          <cell r="B3894">
            <v>3500</v>
          </cell>
          <cell r="D3894"/>
          <cell r="E3894">
            <v>4.08</v>
          </cell>
          <cell r="F3894">
            <v>4.08</v>
          </cell>
          <cell r="G3894">
            <v>4.08</v>
          </cell>
          <cell r="H3894">
            <v>14280</v>
          </cell>
          <cell r="I3894">
            <v>3500</v>
          </cell>
          <cell r="N3894"/>
          <cell r="P3894"/>
          <cell r="Q3894"/>
          <cell r="R3894"/>
          <cell r="S3894"/>
          <cell r="U3894"/>
          <cell r="V3894"/>
          <cell r="W3894"/>
          <cell r="X3894">
            <v>38657</v>
          </cell>
          <cell r="Y3894">
            <v>14280</v>
          </cell>
          <cell r="Z3894">
            <v>38657</v>
          </cell>
          <cell r="AA3894"/>
          <cell r="AB3894"/>
          <cell r="AC3894"/>
        </row>
        <row r="3895">
          <cell r="A3895">
            <v>38680</v>
          </cell>
          <cell r="B3895">
            <v>6500</v>
          </cell>
          <cell r="D3895"/>
          <cell r="E3895">
            <v>4.05</v>
          </cell>
          <cell r="F3895">
            <v>4.08</v>
          </cell>
          <cell r="G3895">
            <v>4.08</v>
          </cell>
          <cell r="H3895">
            <v>26520</v>
          </cell>
          <cell r="I3895">
            <v>6500</v>
          </cell>
          <cell r="N3895"/>
          <cell r="P3895"/>
          <cell r="Q3895"/>
          <cell r="R3895"/>
          <cell r="S3895"/>
          <cell r="U3895"/>
          <cell r="V3895"/>
          <cell r="W3895"/>
          <cell r="X3895">
            <v>38657</v>
          </cell>
          <cell r="Y3895">
            <v>26520</v>
          </cell>
          <cell r="Z3895">
            <v>38657</v>
          </cell>
          <cell r="AA3895"/>
          <cell r="AB3895"/>
          <cell r="AC3895"/>
        </row>
        <row r="3896">
          <cell r="A3896">
            <v>38681</v>
          </cell>
          <cell r="B3896">
            <v>4000</v>
          </cell>
          <cell r="D3896"/>
          <cell r="E3896">
            <v>4.08</v>
          </cell>
          <cell r="F3896">
            <v>4.08</v>
          </cell>
          <cell r="G3896">
            <v>4.08</v>
          </cell>
          <cell r="H3896">
            <v>16320</v>
          </cell>
          <cell r="I3896">
            <v>4000</v>
          </cell>
          <cell r="N3896"/>
          <cell r="P3896"/>
          <cell r="Q3896"/>
          <cell r="R3896"/>
          <cell r="S3896"/>
          <cell r="U3896"/>
          <cell r="V3896"/>
          <cell r="W3896"/>
          <cell r="X3896">
            <v>38657</v>
          </cell>
          <cell r="Y3896">
            <v>16320</v>
          </cell>
          <cell r="Z3896">
            <v>38657</v>
          </cell>
          <cell r="AA3896"/>
          <cell r="AB3896"/>
          <cell r="AC3896"/>
        </row>
        <row r="3897">
          <cell r="A3897">
            <v>38682</v>
          </cell>
          <cell r="B3897">
            <v>4000</v>
          </cell>
          <cell r="D3897"/>
          <cell r="E3897">
            <v>4.08</v>
          </cell>
          <cell r="F3897">
            <v>4.08</v>
          </cell>
          <cell r="G3897">
            <v>4.08</v>
          </cell>
          <cell r="H3897">
            <v>16320</v>
          </cell>
          <cell r="I3897">
            <v>4000</v>
          </cell>
          <cell r="N3897"/>
          <cell r="P3897"/>
          <cell r="Q3897"/>
          <cell r="R3897"/>
          <cell r="S3897"/>
          <cell r="U3897"/>
          <cell r="V3897"/>
          <cell r="W3897"/>
          <cell r="X3897">
            <v>38657</v>
          </cell>
          <cell r="Y3897">
            <v>16320</v>
          </cell>
          <cell r="Z3897">
            <v>38657</v>
          </cell>
          <cell r="AA3897"/>
          <cell r="AB3897"/>
          <cell r="AC3897"/>
        </row>
        <row r="3898">
          <cell r="A3898">
            <v>38683</v>
          </cell>
          <cell r="B3898">
            <v>4000</v>
          </cell>
          <cell r="D3898"/>
          <cell r="E3898">
            <v>4.08</v>
          </cell>
          <cell r="F3898">
            <v>4.08</v>
          </cell>
          <cell r="G3898">
            <v>4.08</v>
          </cell>
          <cell r="H3898">
            <v>16320</v>
          </cell>
          <cell r="I3898">
            <v>4000</v>
          </cell>
          <cell r="N3898"/>
          <cell r="P3898"/>
          <cell r="Q3898"/>
          <cell r="R3898"/>
          <cell r="S3898"/>
          <cell r="U3898"/>
          <cell r="V3898"/>
          <cell r="W3898"/>
          <cell r="X3898">
            <v>38657</v>
          </cell>
          <cell r="Y3898">
            <v>16320</v>
          </cell>
          <cell r="Z3898">
            <v>38657</v>
          </cell>
          <cell r="AA3898"/>
          <cell r="AB3898"/>
          <cell r="AC3898"/>
        </row>
        <row r="3899">
          <cell r="A3899">
            <v>38684</v>
          </cell>
          <cell r="B3899">
            <v>9000</v>
          </cell>
          <cell r="D3899"/>
          <cell r="E3899">
            <v>3.68</v>
          </cell>
          <cell r="F3899">
            <v>4.08</v>
          </cell>
          <cell r="G3899">
            <v>3.94</v>
          </cell>
          <cell r="H3899">
            <v>35460</v>
          </cell>
          <cell r="I3899">
            <v>9000</v>
          </cell>
          <cell r="N3899"/>
          <cell r="P3899"/>
          <cell r="Q3899"/>
          <cell r="R3899"/>
          <cell r="S3899"/>
          <cell r="U3899"/>
          <cell r="V3899"/>
          <cell r="W3899"/>
          <cell r="X3899">
            <v>38657</v>
          </cell>
          <cell r="Y3899">
            <v>35460</v>
          </cell>
          <cell r="Z3899">
            <v>38657</v>
          </cell>
          <cell r="AA3899"/>
          <cell r="AB3899"/>
          <cell r="AC3899"/>
        </row>
        <row r="3900">
          <cell r="A3900">
            <v>38685</v>
          </cell>
          <cell r="B3900">
            <v>7500</v>
          </cell>
          <cell r="D3900"/>
          <cell r="E3900">
            <v>3.75</v>
          </cell>
          <cell r="F3900">
            <v>4.0999999999999996</v>
          </cell>
          <cell r="G3900">
            <v>3.99</v>
          </cell>
          <cell r="H3900">
            <v>29925</v>
          </cell>
          <cell r="I3900">
            <v>7500</v>
          </cell>
          <cell r="N3900"/>
          <cell r="P3900"/>
          <cell r="Q3900"/>
          <cell r="R3900"/>
          <cell r="S3900"/>
          <cell r="U3900"/>
          <cell r="V3900"/>
          <cell r="W3900"/>
          <cell r="X3900">
            <v>38657</v>
          </cell>
          <cell r="Y3900">
            <v>29925</v>
          </cell>
          <cell r="Z3900">
            <v>38657</v>
          </cell>
          <cell r="AA3900"/>
          <cell r="AB3900"/>
          <cell r="AC3900"/>
        </row>
        <row r="3901">
          <cell r="A3901">
            <v>38686</v>
          </cell>
          <cell r="B3901">
            <v>7000</v>
          </cell>
          <cell r="C3901"/>
          <cell r="D3901"/>
          <cell r="E3901">
            <v>3.6</v>
          </cell>
          <cell r="F3901">
            <v>3.77</v>
          </cell>
          <cell r="G3901">
            <v>3.68</v>
          </cell>
          <cell r="H3901">
            <v>25760</v>
          </cell>
          <cell r="I3901">
            <v>7000</v>
          </cell>
          <cell r="J3901">
            <v>1372585</v>
          </cell>
          <cell r="K3901">
            <v>339800</v>
          </cell>
          <cell r="L3901">
            <v>4.0393908181283109</v>
          </cell>
          <cell r="M3901"/>
          <cell r="N3901"/>
          <cell r="O3901"/>
          <cell r="P3901"/>
          <cell r="Q3901"/>
          <cell r="R3901"/>
          <cell r="S3901"/>
          <cell r="T3901"/>
          <cell r="U3901"/>
          <cell r="V3901"/>
          <cell r="W3901"/>
          <cell r="X3901">
            <v>38657</v>
          </cell>
          <cell r="Y3901">
            <v>25760</v>
          </cell>
          <cell r="Z3901">
            <v>38657</v>
          </cell>
          <cell r="AA3901"/>
          <cell r="AB3901"/>
          <cell r="AC3901"/>
        </row>
        <row r="3902">
          <cell r="A3902">
            <v>38687</v>
          </cell>
          <cell r="B3902">
            <v>23000</v>
          </cell>
          <cell r="D3902"/>
          <cell r="E3902">
            <v>3.68</v>
          </cell>
          <cell r="F3902">
            <v>4.13</v>
          </cell>
          <cell r="G3902">
            <v>4.07</v>
          </cell>
          <cell r="H3902">
            <v>93610</v>
          </cell>
          <cell r="I3902">
            <v>23000</v>
          </cell>
          <cell r="N3902"/>
          <cell r="P3902"/>
          <cell r="Q3902"/>
          <cell r="R3902"/>
          <cell r="S3902"/>
          <cell r="U3902"/>
          <cell r="V3902"/>
          <cell r="W3902"/>
          <cell r="X3902">
            <v>38687</v>
          </cell>
          <cell r="Y3902">
            <v>93610</v>
          </cell>
          <cell r="Z3902">
            <v>38687</v>
          </cell>
          <cell r="AA3902"/>
          <cell r="AB3902"/>
          <cell r="AC3902"/>
        </row>
        <row r="3903">
          <cell r="A3903">
            <v>38688</v>
          </cell>
          <cell r="B3903">
            <v>20000</v>
          </cell>
          <cell r="D3903"/>
          <cell r="E3903">
            <v>4.13</v>
          </cell>
          <cell r="F3903">
            <v>4.13</v>
          </cell>
          <cell r="G3903">
            <v>4.13</v>
          </cell>
          <cell r="H3903">
            <v>82600</v>
          </cell>
          <cell r="I3903">
            <v>20000</v>
          </cell>
          <cell r="N3903"/>
          <cell r="P3903"/>
          <cell r="Q3903"/>
          <cell r="R3903"/>
          <cell r="S3903"/>
          <cell r="U3903"/>
          <cell r="V3903"/>
          <cell r="W3903"/>
          <cell r="X3903">
            <v>38687</v>
          </cell>
          <cell r="Y3903">
            <v>82600</v>
          </cell>
          <cell r="Z3903">
            <v>38687</v>
          </cell>
          <cell r="AA3903"/>
          <cell r="AB3903"/>
          <cell r="AC3903"/>
        </row>
        <row r="3904">
          <cell r="A3904">
            <v>38689</v>
          </cell>
          <cell r="B3904">
            <v>20000</v>
          </cell>
          <cell r="D3904"/>
          <cell r="E3904">
            <v>4.13</v>
          </cell>
          <cell r="F3904">
            <v>4.13</v>
          </cell>
          <cell r="G3904">
            <v>4.13</v>
          </cell>
          <cell r="H3904">
            <v>82600</v>
          </cell>
          <cell r="I3904">
            <v>20000</v>
          </cell>
          <cell r="N3904"/>
          <cell r="P3904"/>
          <cell r="Q3904"/>
          <cell r="R3904"/>
          <cell r="S3904"/>
          <cell r="U3904"/>
          <cell r="V3904"/>
          <cell r="W3904"/>
          <cell r="X3904">
            <v>38687</v>
          </cell>
          <cell r="Y3904">
            <v>82600</v>
          </cell>
          <cell r="Z3904">
            <v>38687</v>
          </cell>
          <cell r="AA3904"/>
          <cell r="AB3904"/>
          <cell r="AC3904"/>
        </row>
        <row r="3905">
          <cell r="A3905">
            <v>38690</v>
          </cell>
          <cell r="B3905">
            <v>20000</v>
          </cell>
          <cell r="D3905"/>
          <cell r="E3905">
            <v>4.13</v>
          </cell>
          <cell r="F3905">
            <v>4.13</v>
          </cell>
          <cell r="G3905">
            <v>4.13</v>
          </cell>
          <cell r="H3905">
            <v>82600</v>
          </cell>
          <cell r="I3905">
            <v>20000</v>
          </cell>
          <cell r="N3905"/>
          <cell r="P3905"/>
          <cell r="Q3905"/>
          <cell r="R3905"/>
          <cell r="S3905"/>
          <cell r="U3905"/>
          <cell r="V3905"/>
          <cell r="W3905"/>
          <cell r="X3905">
            <v>38687</v>
          </cell>
          <cell r="Y3905">
            <v>82600</v>
          </cell>
          <cell r="Z3905">
            <v>38687</v>
          </cell>
          <cell r="AA3905"/>
          <cell r="AB3905"/>
          <cell r="AC3905"/>
        </row>
        <row r="3906">
          <cell r="A3906">
            <v>38691</v>
          </cell>
          <cell r="B3906">
            <v>20000</v>
          </cell>
          <cell r="D3906"/>
          <cell r="E3906">
            <v>4.13</v>
          </cell>
          <cell r="F3906">
            <v>4.13</v>
          </cell>
          <cell r="G3906">
            <v>4.13</v>
          </cell>
          <cell r="H3906">
            <v>82600</v>
          </cell>
          <cell r="I3906">
            <v>20000</v>
          </cell>
          <cell r="N3906"/>
          <cell r="P3906"/>
          <cell r="Q3906"/>
          <cell r="R3906"/>
          <cell r="S3906"/>
          <cell r="U3906"/>
          <cell r="V3906"/>
          <cell r="W3906"/>
          <cell r="X3906">
            <v>38687</v>
          </cell>
          <cell r="Y3906">
            <v>82600</v>
          </cell>
          <cell r="Z3906">
            <v>38687</v>
          </cell>
          <cell r="AA3906"/>
          <cell r="AB3906"/>
          <cell r="AC3906"/>
        </row>
        <row r="3907">
          <cell r="A3907">
            <v>38692</v>
          </cell>
          <cell r="B3907">
            <v>30000</v>
          </cell>
          <cell r="D3907"/>
          <cell r="E3907">
            <v>4.13</v>
          </cell>
          <cell r="F3907">
            <v>4.1500000000000004</v>
          </cell>
          <cell r="G3907">
            <v>4.13</v>
          </cell>
          <cell r="H3907">
            <v>123900</v>
          </cell>
          <cell r="I3907">
            <v>30000</v>
          </cell>
          <cell r="N3907"/>
          <cell r="P3907"/>
          <cell r="Q3907"/>
          <cell r="R3907"/>
          <cell r="S3907"/>
          <cell r="U3907"/>
          <cell r="V3907"/>
          <cell r="W3907"/>
          <cell r="X3907">
            <v>38687</v>
          </cell>
          <cell r="Y3907">
            <v>123900</v>
          </cell>
          <cell r="Z3907">
            <v>38687</v>
          </cell>
          <cell r="AA3907"/>
          <cell r="AB3907"/>
          <cell r="AC3907"/>
        </row>
        <row r="3908">
          <cell r="A3908">
            <v>38693</v>
          </cell>
          <cell r="B3908">
            <v>33000</v>
          </cell>
          <cell r="D3908"/>
          <cell r="E3908">
            <v>4.13</v>
          </cell>
          <cell r="F3908">
            <v>4.1500000000000004</v>
          </cell>
          <cell r="G3908">
            <v>4.13</v>
          </cell>
          <cell r="H3908">
            <v>136290</v>
          </cell>
          <cell r="I3908">
            <v>33000</v>
          </cell>
          <cell r="N3908"/>
          <cell r="P3908"/>
          <cell r="Q3908"/>
          <cell r="R3908"/>
          <cell r="S3908"/>
          <cell r="U3908"/>
          <cell r="V3908"/>
          <cell r="W3908"/>
          <cell r="X3908">
            <v>38687</v>
          </cell>
          <cell r="Y3908">
            <v>136290</v>
          </cell>
          <cell r="Z3908">
            <v>38687</v>
          </cell>
          <cell r="AA3908"/>
          <cell r="AB3908"/>
          <cell r="AC3908"/>
        </row>
        <row r="3909">
          <cell r="A3909">
            <v>38694</v>
          </cell>
          <cell r="B3909">
            <v>33000</v>
          </cell>
          <cell r="D3909"/>
          <cell r="E3909">
            <v>4.13</v>
          </cell>
          <cell r="F3909">
            <v>4.1500000000000004</v>
          </cell>
          <cell r="G3909">
            <v>4.13</v>
          </cell>
          <cell r="H3909">
            <v>136290</v>
          </cell>
          <cell r="I3909">
            <v>33000</v>
          </cell>
          <cell r="N3909"/>
          <cell r="P3909"/>
          <cell r="Q3909"/>
          <cell r="R3909"/>
          <cell r="S3909"/>
          <cell r="U3909"/>
          <cell r="V3909"/>
          <cell r="W3909"/>
          <cell r="X3909">
            <v>38687</v>
          </cell>
          <cell r="Y3909">
            <v>136290</v>
          </cell>
          <cell r="Z3909">
            <v>38687</v>
          </cell>
          <cell r="AA3909"/>
          <cell r="AB3909"/>
          <cell r="AC3909"/>
        </row>
        <row r="3910">
          <cell r="A3910">
            <v>38695</v>
          </cell>
          <cell r="B3910">
            <v>37600</v>
          </cell>
          <cell r="D3910"/>
          <cell r="E3910">
            <v>4.13</v>
          </cell>
          <cell r="F3910">
            <v>4.1500000000000004</v>
          </cell>
          <cell r="G3910">
            <v>4.13</v>
          </cell>
          <cell r="H3910">
            <v>155288</v>
          </cell>
          <cell r="I3910">
            <v>37600</v>
          </cell>
          <cell r="N3910"/>
          <cell r="P3910"/>
          <cell r="Q3910"/>
          <cell r="R3910"/>
          <cell r="S3910"/>
          <cell r="U3910"/>
          <cell r="V3910"/>
          <cell r="W3910"/>
          <cell r="X3910">
            <v>38687</v>
          </cell>
          <cell r="Y3910">
            <v>155288</v>
          </cell>
          <cell r="Z3910">
            <v>38687</v>
          </cell>
          <cell r="AA3910"/>
          <cell r="AB3910"/>
          <cell r="AC3910"/>
        </row>
        <row r="3911">
          <cell r="A3911">
            <v>38696</v>
          </cell>
          <cell r="B3911">
            <v>37600</v>
          </cell>
          <cell r="D3911"/>
          <cell r="E3911">
            <v>4.13</v>
          </cell>
          <cell r="F3911">
            <v>4.1500000000000004</v>
          </cell>
          <cell r="G3911">
            <v>4.13</v>
          </cell>
          <cell r="H3911">
            <v>155288</v>
          </cell>
          <cell r="I3911">
            <v>37600</v>
          </cell>
          <cell r="N3911"/>
          <cell r="P3911"/>
          <cell r="Q3911"/>
          <cell r="R3911"/>
          <cell r="S3911"/>
          <cell r="U3911"/>
          <cell r="V3911"/>
          <cell r="W3911"/>
          <cell r="X3911">
            <v>38687</v>
          </cell>
          <cell r="Y3911">
            <v>155288</v>
          </cell>
          <cell r="Z3911">
            <v>38687</v>
          </cell>
          <cell r="AA3911"/>
          <cell r="AB3911"/>
          <cell r="AC3911"/>
        </row>
        <row r="3912">
          <cell r="A3912">
            <v>38697</v>
          </cell>
          <cell r="B3912">
            <v>37600</v>
          </cell>
          <cell r="D3912"/>
          <cell r="E3912">
            <v>4.13</v>
          </cell>
          <cell r="F3912">
            <v>4.1500000000000004</v>
          </cell>
          <cell r="G3912">
            <v>4.13</v>
          </cell>
          <cell r="H3912">
            <v>155288</v>
          </cell>
          <cell r="I3912">
            <v>37600</v>
          </cell>
          <cell r="N3912"/>
          <cell r="P3912"/>
          <cell r="Q3912"/>
          <cell r="R3912"/>
          <cell r="S3912"/>
          <cell r="U3912"/>
          <cell r="V3912"/>
          <cell r="W3912"/>
          <cell r="X3912">
            <v>38687</v>
          </cell>
          <cell r="Y3912">
            <v>155288</v>
          </cell>
          <cell r="Z3912">
            <v>38687</v>
          </cell>
          <cell r="AA3912"/>
          <cell r="AB3912"/>
          <cell r="AC3912"/>
        </row>
        <row r="3913">
          <cell r="A3913">
            <v>38698</v>
          </cell>
          <cell r="B3913">
            <v>23000</v>
          </cell>
          <cell r="D3913"/>
          <cell r="E3913">
            <v>4.13</v>
          </cell>
          <cell r="F3913">
            <v>4.3</v>
          </cell>
          <cell r="G3913">
            <v>4.28</v>
          </cell>
          <cell r="H3913">
            <v>98440</v>
          </cell>
          <cell r="I3913">
            <v>23000</v>
          </cell>
          <cell r="N3913"/>
          <cell r="P3913"/>
          <cell r="Q3913"/>
          <cell r="R3913"/>
          <cell r="S3913"/>
          <cell r="U3913"/>
          <cell r="V3913"/>
          <cell r="W3913"/>
          <cell r="X3913">
            <v>38687</v>
          </cell>
          <cell r="Y3913">
            <v>98440</v>
          </cell>
          <cell r="Z3913">
            <v>38687</v>
          </cell>
          <cell r="AA3913"/>
          <cell r="AB3913"/>
          <cell r="AC3913"/>
        </row>
        <row r="3914">
          <cell r="A3914">
            <v>38699</v>
          </cell>
          <cell r="B3914">
            <v>29500</v>
          </cell>
          <cell r="D3914"/>
          <cell r="E3914">
            <v>4.3</v>
          </cell>
          <cell r="F3914">
            <v>4.3</v>
          </cell>
          <cell r="G3914">
            <v>4.3</v>
          </cell>
          <cell r="H3914">
            <v>126850</v>
          </cell>
          <cell r="I3914">
            <v>29500</v>
          </cell>
          <cell r="N3914"/>
          <cell r="P3914"/>
          <cell r="Q3914"/>
          <cell r="R3914"/>
          <cell r="S3914"/>
          <cell r="U3914"/>
          <cell r="V3914"/>
          <cell r="W3914"/>
          <cell r="X3914">
            <v>38687</v>
          </cell>
          <cell r="Y3914">
            <v>126850</v>
          </cell>
          <cell r="Z3914">
            <v>38687</v>
          </cell>
          <cell r="AA3914"/>
          <cell r="AB3914"/>
          <cell r="AC3914"/>
        </row>
        <row r="3915">
          <cell r="A3915">
            <v>38700</v>
          </cell>
          <cell r="B3915">
            <v>5000</v>
          </cell>
          <cell r="D3915"/>
          <cell r="E3915">
            <v>4.3</v>
          </cell>
          <cell r="F3915">
            <v>4.3</v>
          </cell>
          <cell r="G3915">
            <v>4.3</v>
          </cell>
          <cell r="H3915">
            <v>21500</v>
          </cell>
          <cell r="I3915">
            <v>5000</v>
          </cell>
          <cell r="N3915"/>
          <cell r="P3915"/>
          <cell r="Q3915"/>
          <cell r="R3915"/>
          <cell r="S3915"/>
          <cell r="U3915"/>
          <cell r="V3915"/>
          <cell r="W3915"/>
          <cell r="X3915">
            <v>38687</v>
          </cell>
          <cell r="Y3915">
            <v>21500</v>
          </cell>
          <cell r="Z3915">
            <v>38687</v>
          </cell>
          <cell r="AA3915"/>
          <cell r="AB3915"/>
          <cell r="AC3915"/>
        </row>
        <row r="3916">
          <cell r="A3916">
            <v>38701</v>
          </cell>
          <cell r="B3916">
            <v>3000</v>
          </cell>
          <cell r="D3916"/>
          <cell r="E3916">
            <v>4.3</v>
          </cell>
          <cell r="F3916">
            <v>4.3</v>
          </cell>
          <cell r="G3916">
            <v>4.3</v>
          </cell>
          <cell r="H3916">
            <v>12900</v>
          </cell>
          <cell r="I3916">
            <v>3000</v>
          </cell>
          <cell r="N3916"/>
          <cell r="P3916"/>
          <cell r="Q3916"/>
          <cell r="R3916"/>
          <cell r="S3916"/>
          <cell r="U3916"/>
          <cell r="V3916"/>
          <cell r="W3916"/>
          <cell r="X3916">
            <v>38687</v>
          </cell>
          <cell r="Y3916">
            <v>12900</v>
          </cell>
          <cell r="Z3916">
            <v>38687</v>
          </cell>
          <cell r="AA3916"/>
          <cell r="AB3916"/>
          <cell r="AC3916"/>
        </row>
        <row r="3917">
          <cell r="A3917">
            <v>38702</v>
          </cell>
          <cell r="B3917">
            <v>3000</v>
          </cell>
          <cell r="D3917"/>
          <cell r="E3917">
            <v>4.3</v>
          </cell>
          <cell r="F3917">
            <v>4.3</v>
          </cell>
          <cell r="G3917">
            <v>4.3</v>
          </cell>
          <cell r="H3917">
            <v>12900</v>
          </cell>
          <cell r="I3917">
            <v>3000</v>
          </cell>
          <cell r="N3917"/>
          <cell r="P3917"/>
          <cell r="Q3917"/>
          <cell r="R3917"/>
          <cell r="S3917"/>
          <cell r="U3917"/>
          <cell r="V3917"/>
          <cell r="W3917"/>
          <cell r="X3917">
            <v>38687</v>
          </cell>
          <cell r="Y3917">
            <v>12900</v>
          </cell>
          <cell r="Z3917">
            <v>38687</v>
          </cell>
          <cell r="AA3917"/>
          <cell r="AB3917"/>
          <cell r="AC3917"/>
        </row>
        <row r="3918">
          <cell r="A3918">
            <v>38703</v>
          </cell>
          <cell r="B3918">
            <v>3000</v>
          </cell>
          <cell r="D3918"/>
          <cell r="E3918">
            <v>4.3</v>
          </cell>
          <cell r="F3918">
            <v>4.3</v>
          </cell>
          <cell r="G3918">
            <v>4.3</v>
          </cell>
          <cell r="H3918">
            <v>12900</v>
          </cell>
          <cell r="I3918">
            <v>3000</v>
          </cell>
          <cell r="N3918"/>
          <cell r="P3918"/>
          <cell r="Q3918"/>
          <cell r="R3918"/>
          <cell r="S3918"/>
          <cell r="U3918"/>
          <cell r="V3918"/>
          <cell r="W3918"/>
          <cell r="X3918">
            <v>38687</v>
          </cell>
          <cell r="Y3918">
            <v>12900</v>
          </cell>
          <cell r="Z3918">
            <v>38687</v>
          </cell>
          <cell r="AA3918"/>
          <cell r="AB3918"/>
          <cell r="AC3918"/>
        </row>
        <row r="3919">
          <cell r="A3919">
            <v>38704</v>
          </cell>
          <cell r="B3919">
            <v>3000</v>
          </cell>
          <cell r="D3919"/>
          <cell r="E3919">
            <v>4.3</v>
          </cell>
          <cell r="F3919">
            <v>4.3</v>
          </cell>
          <cell r="G3919">
            <v>4.3</v>
          </cell>
          <cell r="H3919">
            <v>12900</v>
          </cell>
          <cell r="I3919">
            <v>3000</v>
          </cell>
          <cell r="N3919"/>
          <cell r="P3919"/>
          <cell r="Q3919"/>
          <cell r="R3919"/>
          <cell r="S3919"/>
          <cell r="U3919"/>
          <cell r="V3919"/>
          <cell r="W3919"/>
          <cell r="X3919">
            <v>38687</v>
          </cell>
          <cell r="Y3919">
            <v>12900</v>
          </cell>
          <cell r="Z3919">
            <v>38687</v>
          </cell>
          <cell r="AA3919"/>
          <cell r="AB3919"/>
          <cell r="AC3919"/>
        </row>
        <row r="3920">
          <cell r="A3920">
            <v>38705</v>
          </cell>
          <cell r="B3920">
            <v>17500</v>
          </cell>
          <cell r="D3920"/>
          <cell r="E3920">
            <v>3.98</v>
          </cell>
          <cell r="F3920">
            <v>4.25</v>
          </cell>
          <cell r="G3920">
            <v>4.21</v>
          </cell>
          <cell r="H3920">
            <v>73675</v>
          </cell>
          <cell r="I3920">
            <v>17500</v>
          </cell>
          <cell r="N3920"/>
          <cell r="P3920"/>
          <cell r="Q3920"/>
          <cell r="R3920"/>
          <cell r="S3920"/>
          <cell r="U3920"/>
          <cell r="V3920"/>
          <cell r="W3920"/>
          <cell r="X3920">
            <v>38687</v>
          </cell>
          <cell r="Y3920">
            <v>73675</v>
          </cell>
          <cell r="Z3920">
            <v>38687</v>
          </cell>
          <cell r="AA3920"/>
          <cell r="AB3920"/>
          <cell r="AC3920"/>
        </row>
        <row r="3921">
          <cell r="A3921">
            <v>38706</v>
          </cell>
          <cell r="B3921">
            <v>22500</v>
          </cell>
          <cell r="D3921"/>
          <cell r="E3921">
            <v>4.25</v>
          </cell>
          <cell r="F3921">
            <v>4.25</v>
          </cell>
          <cell r="G3921">
            <v>4.25</v>
          </cell>
          <cell r="H3921">
            <v>95625</v>
          </cell>
          <cell r="I3921">
            <v>22500</v>
          </cell>
          <cell r="N3921"/>
          <cell r="P3921"/>
          <cell r="Q3921"/>
          <cell r="R3921"/>
          <cell r="S3921"/>
          <cell r="U3921"/>
          <cell r="V3921"/>
          <cell r="W3921"/>
          <cell r="X3921">
            <v>38687</v>
          </cell>
          <cell r="Y3921">
            <v>95625</v>
          </cell>
          <cell r="Z3921">
            <v>38687</v>
          </cell>
          <cell r="AA3921"/>
          <cell r="AB3921"/>
          <cell r="AC3921"/>
        </row>
        <row r="3922">
          <cell r="A3922">
            <v>38707</v>
          </cell>
          <cell r="B3922">
            <v>0</v>
          </cell>
          <cell r="D3922"/>
          <cell r="E3922"/>
          <cell r="F3922"/>
          <cell r="G3922"/>
          <cell r="H3922">
            <v>0</v>
          </cell>
          <cell r="I3922">
            <v>0</v>
          </cell>
          <cell r="N3922"/>
          <cell r="P3922"/>
          <cell r="Q3922"/>
          <cell r="R3922"/>
          <cell r="S3922"/>
          <cell r="U3922"/>
          <cell r="V3922"/>
          <cell r="W3922"/>
          <cell r="X3922">
            <v>38687</v>
          </cell>
          <cell r="Y3922">
            <v>0</v>
          </cell>
          <cell r="Z3922" t="str">
            <v/>
          </cell>
          <cell r="AA3922"/>
          <cell r="AB3922"/>
          <cell r="AC3922"/>
        </row>
        <row r="3923">
          <cell r="A3923">
            <v>38708</v>
          </cell>
          <cell r="B3923">
            <v>20000</v>
          </cell>
          <cell r="D3923"/>
          <cell r="E3923">
            <v>4.2</v>
          </cell>
          <cell r="F3923">
            <v>4.2</v>
          </cell>
          <cell r="G3923">
            <v>4.2</v>
          </cell>
          <cell r="H3923">
            <v>84000</v>
          </cell>
          <cell r="I3923">
            <v>20000</v>
          </cell>
          <cell r="N3923"/>
          <cell r="P3923"/>
          <cell r="Q3923"/>
          <cell r="R3923"/>
          <cell r="S3923"/>
          <cell r="U3923"/>
          <cell r="V3923"/>
          <cell r="W3923"/>
          <cell r="X3923">
            <v>38687</v>
          </cell>
          <cell r="Y3923">
            <v>84000</v>
          </cell>
          <cell r="Z3923">
            <v>38687</v>
          </cell>
          <cell r="AA3923"/>
          <cell r="AB3923"/>
          <cell r="AC3923"/>
        </row>
        <row r="3924">
          <cell r="A3924">
            <v>38709</v>
          </cell>
          <cell r="B3924">
            <v>21000</v>
          </cell>
          <cell r="D3924"/>
          <cell r="E3924">
            <v>4.2</v>
          </cell>
          <cell r="F3924">
            <v>4.25</v>
          </cell>
          <cell r="G3924">
            <v>4.2</v>
          </cell>
          <cell r="H3924">
            <v>88200</v>
          </cell>
          <cell r="I3924">
            <v>21000</v>
          </cell>
          <cell r="N3924"/>
          <cell r="P3924"/>
          <cell r="Q3924"/>
          <cell r="R3924"/>
          <cell r="S3924"/>
          <cell r="U3924"/>
          <cell r="V3924"/>
          <cell r="W3924"/>
          <cell r="X3924">
            <v>38687</v>
          </cell>
          <cell r="Y3924">
            <v>88200</v>
          </cell>
          <cell r="Z3924">
            <v>38687</v>
          </cell>
          <cell r="AA3924"/>
          <cell r="AB3924"/>
          <cell r="AC3924"/>
        </row>
        <row r="3925">
          <cell r="A3925">
            <v>38710</v>
          </cell>
          <cell r="B3925">
            <v>21000</v>
          </cell>
          <cell r="D3925"/>
          <cell r="E3925">
            <v>4.2</v>
          </cell>
          <cell r="F3925">
            <v>4.25</v>
          </cell>
          <cell r="G3925">
            <v>4.2</v>
          </cell>
          <cell r="H3925">
            <v>88200</v>
          </cell>
          <cell r="I3925">
            <v>21000</v>
          </cell>
          <cell r="N3925"/>
          <cell r="P3925"/>
          <cell r="Q3925"/>
          <cell r="R3925"/>
          <cell r="S3925"/>
          <cell r="U3925"/>
          <cell r="V3925"/>
          <cell r="W3925"/>
          <cell r="X3925">
            <v>38687</v>
          </cell>
          <cell r="Y3925">
            <v>88200</v>
          </cell>
          <cell r="Z3925">
            <v>38687</v>
          </cell>
          <cell r="AA3925"/>
          <cell r="AB3925"/>
          <cell r="AC3925"/>
        </row>
        <row r="3926">
          <cell r="A3926">
            <v>38711</v>
          </cell>
          <cell r="B3926">
            <v>21000</v>
          </cell>
          <cell r="D3926"/>
          <cell r="E3926">
            <v>4.2</v>
          </cell>
          <cell r="F3926">
            <v>4.25</v>
          </cell>
          <cell r="G3926">
            <v>4.2</v>
          </cell>
          <cell r="H3926">
            <v>88200</v>
          </cell>
          <cell r="I3926">
            <v>21000</v>
          </cell>
          <cell r="N3926"/>
          <cell r="P3926"/>
          <cell r="Q3926"/>
          <cell r="R3926"/>
          <cell r="S3926"/>
          <cell r="U3926"/>
          <cell r="V3926"/>
          <cell r="W3926"/>
          <cell r="X3926">
            <v>38687</v>
          </cell>
          <cell r="Y3926">
            <v>88200</v>
          </cell>
          <cell r="Z3926">
            <v>38687</v>
          </cell>
          <cell r="AA3926"/>
          <cell r="AB3926"/>
          <cell r="AC3926"/>
        </row>
        <row r="3927">
          <cell r="A3927">
            <v>38712</v>
          </cell>
          <cell r="B3927">
            <v>25000</v>
          </cell>
          <cell r="D3927"/>
          <cell r="E3927">
            <v>4.1500000000000004</v>
          </cell>
          <cell r="F3927">
            <v>4.2</v>
          </cell>
          <cell r="G3927">
            <v>4.1900000000000004</v>
          </cell>
          <cell r="H3927">
            <v>104750.00000000001</v>
          </cell>
          <cell r="I3927">
            <v>25000</v>
          </cell>
          <cell r="N3927"/>
          <cell r="P3927"/>
          <cell r="Q3927"/>
          <cell r="R3927"/>
          <cell r="S3927"/>
          <cell r="U3927"/>
          <cell r="V3927"/>
          <cell r="W3927"/>
          <cell r="X3927">
            <v>38687</v>
          </cell>
          <cell r="Y3927">
            <v>104750.00000000001</v>
          </cell>
          <cell r="Z3927">
            <v>38687</v>
          </cell>
          <cell r="AA3927"/>
          <cell r="AB3927"/>
          <cell r="AC3927"/>
        </row>
        <row r="3928">
          <cell r="A3928">
            <v>38713</v>
          </cell>
          <cell r="B3928">
            <v>26000</v>
          </cell>
          <cell r="D3928"/>
          <cell r="E3928">
            <v>4</v>
          </cell>
          <cell r="F3928">
            <v>4.2</v>
          </cell>
          <cell r="G3928">
            <v>4.1500000000000004</v>
          </cell>
          <cell r="H3928">
            <v>107900.00000000001</v>
          </cell>
          <cell r="I3928">
            <v>26000</v>
          </cell>
          <cell r="N3928"/>
          <cell r="P3928"/>
          <cell r="Q3928"/>
          <cell r="R3928"/>
          <cell r="S3928"/>
          <cell r="U3928"/>
          <cell r="V3928"/>
          <cell r="W3928"/>
          <cell r="X3928">
            <v>38687</v>
          </cell>
          <cell r="Y3928">
            <v>107900.00000000001</v>
          </cell>
          <cell r="Z3928">
            <v>38687</v>
          </cell>
          <cell r="AA3928"/>
          <cell r="AB3928"/>
          <cell r="AC3928"/>
        </row>
        <row r="3929">
          <cell r="A3929">
            <v>38714</v>
          </cell>
          <cell r="B3929">
            <v>25000</v>
          </cell>
          <cell r="D3929"/>
          <cell r="E3929">
            <v>4.2</v>
          </cell>
          <cell r="F3929">
            <v>4.2</v>
          </cell>
          <cell r="G3929">
            <v>4.2</v>
          </cell>
          <cell r="H3929">
            <v>105000</v>
          </cell>
          <cell r="I3929">
            <v>25000</v>
          </cell>
          <cell r="N3929"/>
          <cell r="P3929"/>
          <cell r="Q3929"/>
          <cell r="R3929"/>
          <cell r="S3929"/>
          <cell r="U3929"/>
          <cell r="V3929"/>
          <cell r="W3929"/>
          <cell r="X3929">
            <v>38687</v>
          </cell>
          <cell r="Y3929">
            <v>105000</v>
          </cell>
          <cell r="Z3929">
            <v>38687</v>
          </cell>
          <cell r="AA3929"/>
          <cell r="AB3929"/>
          <cell r="AC3929"/>
        </row>
        <row r="3930">
          <cell r="A3930">
            <v>38715</v>
          </cell>
          <cell r="B3930">
            <v>31500</v>
          </cell>
          <cell r="D3930"/>
          <cell r="E3930">
            <v>4.03</v>
          </cell>
          <cell r="F3930">
            <v>4.2</v>
          </cell>
          <cell r="G3930">
            <v>4.16</v>
          </cell>
          <cell r="H3930">
            <v>131040</v>
          </cell>
          <cell r="I3930">
            <v>31500</v>
          </cell>
          <cell r="N3930"/>
          <cell r="P3930"/>
          <cell r="Q3930"/>
          <cell r="R3930"/>
          <cell r="S3930"/>
          <cell r="U3930"/>
          <cell r="V3930"/>
          <cell r="W3930"/>
          <cell r="X3930">
            <v>38687</v>
          </cell>
          <cell r="Y3930">
            <v>131040</v>
          </cell>
          <cell r="Z3930">
            <v>38687</v>
          </cell>
          <cell r="AA3930"/>
          <cell r="AB3930"/>
          <cell r="AC3930"/>
        </row>
        <row r="3931">
          <cell r="A3931">
            <v>38716</v>
          </cell>
          <cell r="B3931">
            <v>0</v>
          </cell>
          <cell r="D3931"/>
          <cell r="E3931"/>
          <cell r="F3931"/>
          <cell r="G3931"/>
          <cell r="H3931">
            <v>0</v>
          </cell>
          <cell r="I3931">
            <v>0</v>
          </cell>
          <cell r="N3931"/>
          <cell r="P3931"/>
          <cell r="Q3931"/>
          <cell r="R3931"/>
          <cell r="S3931"/>
          <cell r="U3931"/>
          <cell r="V3931"/>
          <cell r="W3931"/>
          <cell r="X3931">
            <v>38687</v>
          </cell>
          <cell r="Y3931">
            <v>0</v>
          </cell>
          <cell r="Z3931" t="str">
            <v/>
          </cell>
          <cell r="AA3931"/>
          <cell r="AB3931"/>
          <cell r="AC3931"/>
        </row>
        <row r="3932">
          <cell r="A3932">
            <v>38717</v>
          </cell>
          <cell r="B3932">
            <v>0</v>
          </cell>
          <cell r="C3932"/>
          <cell r="D3932"/>
          <cell r="E3932"/>
          <cell r="F3932"/>
          <cell r="G3932"/>
          <cell r="H3932">
            <v>0</v>
          </cell>
          <cell r="I3932">
            <v>0</v>
          </cell>
          <cell r="J3932">
            <v>2551334</v>
          </cell>
          <cell r="K3932">
            <v>611800</v>
          </cell>
          <cell r="L3932">
            <v>4.170209218698921</v>
          </cell>
          <cell r="M3932"/>
          <cell r="N3932"/>
          <cell r="O3932"/>
          <cell r="P3932"/>
          <cell r="Q3932"/>
          <cell r="R3932"/>
          <cell r="S3932"/>
          <cell r="T3932"/>
          <cell r="U3932"/>
          <cell r="V3932"/>
          <cell r="W3932"/>
          <cell r="X3932">
            <v>38687</v>
          </cell>
          <cell r="Y3932">
            <v>0</v>
          </cell>
          <cell r="Z3932" t="str">
            <v/>
          </cell>
          <cell r="AA3932"/>
          <cell r="AB3932"/>
          <cell r="AC3932"/>
        </row>
        <row r="3933">
          <cell r="A3933">
            <v>38718</v>
          </cell>
          <cell r="B3933">
            <v>0</v>
          </cell>
          <cell r="D3933"/>
          <cell r="E3933"/>
          <cell r="F3933"/>
          <cell r="G3933"/>
          <cell r="H3933">
            <v>0</v>
          </cell>
          <cell r="I3933">
            <v>0</v>
          </cell>
          <cell r="N3933"/>
          <cell r="P3933"/>
          <cell r="Q3933"/>
          <cell r="R3933"/>
          <cell r="S3933"/>
          <cell r="U3933"/>
          <cell r="V3933"/>
          <cell r="W3933"/>
          <cell r="X3933">
            <v>38718</v>
          </cell>
          <cell r="Y3933">
            <v>0</v>
          </cell>
          <cell r="Z3933" t="str">
            <v/>
          </cell>
          <cell r="AA3933"/>
          <cell r="AB3933"/>
          <cell r="AC3933"/>
        </row>
        <row r="3934">
          <cell r="A3934">
            <v>38719</v>
          </cell>
          <cell r="B3934">
            <v>0</v>
          </cell>
          <cell r="D3934"/>
          <cell r="E3934"/>
          <cell r="F3934"/>
          <cell r="G3934"/>
          <cell r="H3934">
            <v>0</v>
          </cell>
          <cell r="I3934">
            <v>0</v>
          </cell>
          <cell r="N3934"/>
          <cell r="P3934"/>
          <cell r="Q3934"/>
          <cell r="R3934"/>
          <cell r="S3934"/>
          <cell r="U3934"/>
          <cell r="V3934"/>
          <cell r="W3934"/>
          <cell r="X3934">
            <v>38718</v>
          </cell>
          <cell r="Y3934">
            <v>0</v>
          </cell>
          <cell r="Z3934" t="str">
            <v/>
          </cell>
          <cell r="AA3934"/>
          <cell r="AB3934"/>
          <cell r="AC3934"/>
        </row>
        <row r="3935">
          <cell r="A3935">
            <v>38720</v>
          </cell>
          <cell r="B3935">
            <v>25000</v>
          </cell>
          <cell r="D3935"/>
          <cell r="E3935">
            <v>4.25</v>
          </cell>
          <cell r="F3935">
            <v>4.3</v>
          </cell>
          <cell r="G3935">
            <v>4.29</v>
          </cell>
          <cell r="H3935">
            <v>107250</v>
          </cell>
          <cell r="I3935">
            <v>25000</v>
          </cell>
          <cell r="N3935"/>
          <cell r="P3935"/>
          <cell r="Q3935"/>
          <cell r="R3935"/>
          <cell r="S3935"/>
          <cell r="U3935"/>
          <cell r="V3935"/>
          <cell r="W3935"/>
          <cell r="X3935">
            <v>38718</v>
          </cell>
          <cell r="Y3935">
            <v>107250</v>
          </cell>
          <cell r="Z3935">
            <v>38718</v>
          </cell>
          <cell r="AA3935"/>
          <cell r="AB3935"/>
          <cell r="AC3935"/>
        </row>
        <row r="3936">
          <cell r="A3936">
            <v>38721</v>
          </cell>
          <cell r="B3936">
            <v>25000</v>
          </cell>
          <cell r="D3936"/>
          <cell r="E3936">
            <v>4.28</v>
          </cell>
          <cell r="F3936">
            <v>4.3</v>
          </cell>
          <cell r="G3936">
            <v>4.28</v>
          </cell>
          <cell r="H3936">
            <v>107000</v>
          </cell>
          <cell r="I3936">
            <v>25000</v>
          </cell>
          <cell r="N3936"/>
          <cell r="P3936"/>
          <cell r="Q3936"/>
          <cell r="R3936"/>
          <cell r="S3936"/>
          <cell r="U3936"/>
          <cell r="V3936"/>
          <cell r="W3936"/>
          <cell r="X3936">
            <v>38718</v>
          </cell>
          <cell r="Y3936">
            <v>107000</v>
          </cell>
          <cell r="Z3936">
            <v>38718</v>
          </cell>
          <cell r="AA3936"/>
          <cell r="AB3936"/>
          <cell r="AC3936"/>
        </row>
        <row r="3937">
          <cell r="A3937">
            <v>38722</v>
          </cell>
          <cell r="B3937">
            <v>25000</v>
          </cell>
          <cell r="D3937"/>
          <cell r="E3937">
            <v>4.28</v>
          </cell>
          <cell r="F3937">
            <v>4.3</v>
          </cell>
          <cell r="G3937">
            <v>4.28</v>
          </cell>
          <cell r="H3937">
            <v>107000</v>
          </cell>
          <cell r="I3937">
            <v>25000</v>
          </cell>
          <cell r="N3937"/>
          <cell r="P3937"/>
          <cell r="Q3937"/>
          <cell r="R3937"/>
          <cell r="S3937"/>
          <cell r="U3937"/>
          <cell r="V3937"/>
          <cell r="W3937"/>
          <cell r="X3937">
            <v>38718</v>
          </cell>
          <cell r="Y3937">
            <v>107000</v>
          </cell>
          <cell r="Z3937">
            <v>38718</v>
          </cell>
          <cell r="AA3937"/>
          <cell r="AB3937"/>
          <cell r="AC3937"/>
        </row>
        <row r="3938">
          <cell r="A3938">
            <v>38723</v>
          </cell>
          <cell r="B3938">
            <v>30000</v>
          </cell>
          <cell r="D3938"/>
          <cell r="E3938">
            <v>4.28</v>
          </cell>
          <cell r="F3938">
            <v>4.3</v>
          </cell>
          <cell r="G3938">
            <v>4.28</v>
          </cell>
          <cell r="H3938">
            <v>128400.00000000001</v>
          </cell>
          <cell r="I3938">
            <v>30000</v>
          </cell>
          <cell r="N3938"/>
          <cell r="P3938"/>
          <cell r="Q3938"/>
          <cell r="R3938"/>
          <cell r="S3938"/>
          <cell r="U3938"/>
          <cell r="V3938"/>
          <cell r="W3938"/>
          <cell r="X3938">
            <v>38718</v>
          </cell>
          <cell r="Y3938">
            <v>128400.00000000001</v>
          </cell>
          <cell r="Z3938">
            <v>38718</v>
          </cell>
          <cell r="AA3938"/>
          <cell r="AB3938"/>
          <cell r="AC3938"/>
        </row>
        <row r="3939">
          <cell r="A3939">
            <v>38724</v>
          </cell>
          <cell r="B3939">
            <v>30000</v>
          </cell>
          <cell r="D3939"/>
          <cell r="E3939">
            <v>4.28</v>
          </cell>
          <cell r="F3939">
            <v>4.3</v>
          </cell>
          <cell r="G3939">
            <v>4.28</v>
          </cell>
          <cell r="H3939">
            <v>128400.00000000001</v>
          </cell>
          <cell r="I3939">
            <v>30000</v>
          </cell>
          <cell r="N3939"/>
          <cell r="P3939"/>
          <cell r="Q3939"/>
          <cell r="R3939"/>
          <cell r="S3939"/>
          <cell r="U3939"/>
          <cell r="V3939"/>
          <cell r="W3939"/>
          <cell r="X3939">
            <v>38718</v>
          </cell>
          <cell r="Y3939">
            <v>128400.00000000001</v>
          </cell>
          <cell r="Z3939">
            <v>38718</v>
          </cell>
          <cell r="AA3939"/>
          <cell r="AB3939"/>
          <cell r="AC3939"/>
        </row>
        <row r="3940">
          <cell r="A3940">
            <v>38725</v>
          </cell>
          <cell r="B3940">
            <v>30000</v>
          </cell>
          <cell r="D3940"/>
          <cell r="E3940">
            <v>4.28</v>
          </cell>
          <cell r="F3940">
            <v>4.3</v>
          </cell>
          <cell r="G3940">
            <v>4.28</v>
          </cell>
          <cell r="H3940">
            <v>128400.00000000001</v>
          </cell>
          <cell r="I3940">
            <v>30000</v>
          </cell>
          <cell r="N3940"/>
          <cell r="P3940"/>
          <cell r="Q3940"/>
          <cell r="R3940"/>
          <cell r="S3940"/>
          <cell r="U3940"/>
          <cell r="V3940"/>
          <cell r="W3940"/>
          <cell r="X3940">
            <v>38718</v>
          </cell>
          <cell r="Y3940">
            <v>128400.00000000001</v>
          </cell>
          <cell r="Z3940">
            <v>38718</v>
          </cell>
          <cell r="AA3940"/>
          <cell r="AB3940"/>
          <cell r="AC3940"/>
        </row>
        <row r="3941">
          <cell r="A3941">
            <v>38726</v>
          </cell>
          <cell r="B3941">
            <v>30000</v>
          </cell>
          <cell r="D3941"/>
          <cell r="E3941">
            <v>4.28</v>
          </cell>
          <cell r="F3941">
            <v>4.3</v>
          </cell>
          <cell r="G3941">
            <v>4.28</v>
          </cell>
          <cell r="H3941">
            <v>128400.00000000001</v>
          </cell>
          <cell r="I3941">
            <v>30000</v>
          </cell>
          <cell r="N3941"/>
          <cell r="P3941"/>
          <cell r="Q3941"/>
          <cell r="R3941"/>
          <cell r="S3941"/>
          <cell r="U3941"/>
          <cell r="V3941"/>
          <cell r="W3941"/>
          <cell r="X3941">
            <v>38718</v>
          </cell>
          <cell r="Y3941">
            <v>128400.00000000001</v>
          </cell>
          <cell r="Z3941">
            <v>38718</v>
          </cell>
          <cell r="AA3941"/>
          <cell r="AB3941"/>
          <cell r="AC3941"/>
        </row>
        <row r="3942">
          <cell r="A3942">
            <v>38727</v>
          </cell>
          <cell r="B3942">
            <v>30000</v>
          </cell>
          <cell r="D3942"/>
          <cell r="E3942">
            <v>4.28</v>
          </cell>
          <cell r="F3942">
            <v>4.3</v>
          </cell>
          <cell r="G3942">
            <v>4.28</v>
          </cell>
          <cell r="H3942">
            <v>128400.00000000001</v>
          </cell>
          <cell r="I3942">
            <v>30000</v>
          </cell>
          <cell r="N3942"/>
          <cell r="P3942"/>
          <cell r="Q3942"/>
          <cell r="R3942"/>
          <cell r="S3942"/>
          <cell r="U3942"/>
          <cell r="V3942"/>
          <cell r="W3942"/>
          <cell r="X3942">
            <v>38718</v>
          </cell>
          <cell r="Y3942">
            <v>128400.00000000001</v>
          </cell>
          <cell r="Z3942">
            <v>38718</v>
          </cell>
          <cell r="AA3942"/>
          <cell r="AB3942"/>
          <cell r="AC3942"/>
        </row>
        <row r="3943">
          <cell r="A3943">
            <v>38728</v>
          </cell>
          <cell r="B3943">
            <v>30000</v>
          </cell>
          <cell r="D3943"/>
          <cell r="E3943">
            <v>3.9</v>
          </cell>
          <cell r="F3943">
            <v>4.28</v>
          </cell>
          <cell r="G3943">
            <v>4.22</v>
          </cell>
          <cell r="H3943">
            <v>126599.99999999999</v>
          </cell>
          <cell r="I3943">
            <v>30000</v>
          </cell>
          <cell r="N3943"/>
          <cell r="P3943"/>
          <cell r="Q3943"/>
          <cell r="R3943"/>
          <cell r="S3943"/>
          <cell r="U3943"/>
          <cell r="V3943"/>
          <cell r="W3943"/>
          <cell r="X3943">
            <v>38718</v>
          </cell>
          <cell r="Y3943">
            <v>126599.99999999999</v>
          </cell>
          <cell r="Z3943">
            <v>38718</v>
          </cell>
          <cell r="AA3943"/>
          <cell r="AB3943"/>
          <cell r="AC3943"/>
        </row>
        <row r="3944">
          <cell r="A3944">
            <v>38729</v>
          </cell>
          <cell r="B3944">
            <v>25000</v>
          </cell>
          <cell r="D3944"/>
          <cell r="E3944">
            <v>4.28</v>
          </cell>
          <cell r="F3944">
            <v>4.28</v>
          </cell>
          <cell r="G3944">
            <v>4.28</v>
          </cell>
          <cell r="H3944">
            <v>107000</v>
          </cell>
          <cell r="I3944">
            <v>25000</v>
          </cell>
          <cell r="N3944"/>
          <cell r="P3944"/>
          <cell r="Q3944"/>
          <cell r="R3944"/>
          <cell r="S3944"/>
          <cell r="U3944"/>
          <cell r="V3944"/>
          <cell r="W3944"/>
          <cell r="X3944">
            <v>38718</v>
          </cell>
          <cell r="Y3944">
            <v>107000</v>
          </cell>
          <cell r="Z3944">
            <v>38718</v>
          </cell>
          <cell r="AA3944"/>
          <cell r="AB3944"/>
          <cell r="AC3944"/>
        </row>
        <row r="3945">
          <cell r="A3945">
            <v>38730</v>
          </cell>
          <cell r="B3945">
            <v>50000</v>
          </cell>
          <cell r="D3945"/>
          <cell r="E3945">
            <v>3.8</v>
          </cell>
          <cell r="F3945">
            <v>4.2</v>
          </cell>
          <cell r="G3945">
            <v>4.07</v>
          </cell>
          <cell r="H3945">
            <v>203500</v>
          </cell>
          <cell r="I3945">
            <v>50000</v>
          </cell>
          <cell r="N3945"/>
          <cell r="P3945"/>
          <cell r="Q3945"/>
          <cell r="R3945"/>
          <cell r="S3945"/>
          <cell r="U3945"/>
          <cell r="V3945"/>
          <cell r="W3945"/>
          <cell r="X3945">
            <v>38718</v>
          </cell>
          <cell r="Y3945">
            <v>203500</v>
          </cell>
          <cell r="Z3945">
            <v>38718</v>
          </cell>
          <cell r="AA3945"/>
          <cell r="AB3945"/>
          <cell r="AC3945"/>
        </row>
        <row r="3946">
          <cell r="A3946">
            <v>38731</v>
          </cell>
          <cell r="B3946">
            <v>50000</v>
          </cell>
          <cell r="D3946"/>
          <cell r="E3946">
            <v>3.8</v>
          </cell>
          <cell r="F3946">
            <v>4.2</v>
          </cell>
          <cell r="G3946">
            <v>4.07</v>
          </cell>
          <cell r="H3946">
            <v>203500</v>
          </cell>
          <cell r="I3946">
            <v>50000</v>
          </cell>
          <cell r="N3946"/>
          <cell r="P3946"/>
          <cell r="Q3946"/>
          <cell r="R3946"/>
          <cell r="S3946"/>
          <cell r="U3946"/>
          <cell r="V3946"/>
          <cell r="W3946"/>
          <cell r="X3946">
            <v>38718</v>
          </cell>
          <cell r="Y3946">
            <v>203500</v>
          </cell>
          <cell r="Z3946">
            <v>38718</v>
          </cell>
          <cell r="AA3946"/>
          <cell r="AB3946"/>
          <cell r="AC3946"/>
        </row>
        <row r="3947">
          <cell r="A3947">
            <v>38732</v>
          </cell>
          <cell r="B3947">
            <v>50000</v>
          </cell>
          <cell r="D3947"/>
          <cell r="E3947">
            <v>3.8</v>
          </cell>
          <cell r="F3947">
            <v>4.2</v>
          </cell>
          <cell r="G3947">
            <v>4.07</v>
          </cell>
          <cell r="H3947">
            <v>203500</v>
          </cell>
          <cell r="I3947">
            <v>50000</v>
          </cell>
          <cell r="N3947"/>
          <cell r="P3947"/>
          <cell r="Q3947"/>
          <cell r="R3947"/>
          <cell r="S3947"/>
          <cell r="U3947"/>
          <cell r="V3947"/>
          <cell r="W3947"/>
          <cell r="X3947">
            <v>38718</v>
          </cell>
          <cell r="Y3947">
            <v>203500</v>
          </cell>
          <cell r="Z3947">
            <v>38718</v>
          </cell>
          <cell r="AA3947"/>
          <cell r="AB3947"/>
          <cell r="AC3947"/>
        </row>
        <row r="3948">
          <cell r="A3948">
            <v>38733</v>
          </cell>
          <cell r="B3948">
            <v>33000</v>
          </cell>
          <cell r="D3948"/>
          <cell r="E3948">
            <v>3.9</v>
          </cell>
          <cell r="F3948">
            <v>4.2</v>
          </cell>
          <cell r="G3948">
            <v>4.13</v>
          </cell>
          <cell r="H3948">
            <v>136290</v>
          </cell>
          <cell r="I3948">
            <v>33000</v>
          </cell>
          <cell r="N3948"/>
          <cell r="P3948"/>
          <cell r="Q3948"/>
          <cell r="R3948"/>
          <cell r="S3948"/>
          <cell r="U3948"/>
          <cell r="V3948"/>
          <cell r="W3948"/>
          <cell r="X3948">
            <v>38718</v>
          </cell>
          <cell r="Y3948">
            <v>136290</v>
          </cell>
          <cell r="Z3948">
            <v>38718</v>
          </cell>
          <cell r="AA3948"/>
          <cell r="AB3948"/>
          <cell r="AC3948"/>
        </row>
        <row r="3949">
          <cell r="A3949">
            <v>38734</v>
          </cell>
          <cell r="B3949">
            <v>39000</v>
          </cell>
          <cell r="D3949"/>
          <cell r="E3949">
            <v>3.9</v>
          </cell>
          <cell r="F3949">
            <v>4.1500000000000004</v>
          </cell>
          <cell r="G3949">
            <v>4.09</v>
          </cell>
          <cell r="H3949">
            <v>159510</v>
          </cell>
          <cell r="I3949">
            <v>39000</v>
          </cell>
          <cell r="N3949"/>
          <cell r="P3949"/>
          <cell r="Q3949"/>
          <cell r="R3949"/>
          <cell r="S3949"/>
          <cell r="U3949"/>
          <cell r="V3949"/>
          <cell r="W3949"/>
          <cell r="X3949">
            <v>38718</v>
          </cell>
          <cell r="Y3949">
            <v>159510</v>
          </cell>
          <cell r="Z3949">
            <v>38718</v>
          </cell>
          <cell r="AA3949"/>
          <cell r="AB3949"/>
          <cell r="AC3949"/>
        </row>
        <row r="3950">
          <cell r="A3950">
            <v>38735</v>
          </cell>
          <cell r="B3950">
            <v>34000</v>
          </cell>
          <cell r="D3950"/>
          <cell r="E3950">
            <v>3.9</v>
          </cell>
          <cell r="F3950">
            <v>4.1500000000000004</v>
          </cell>
          <cell r="G3950">
            <v>4.0999999999999996</v>
          </cell>
          <cell r="H3950">
            <v>139400</v>
          </cell>
          <cell r="I3950">
            <v>34000</v>
          </cell>
          <cell r="N3950"/>
          <cell r="P3950"/>
          <cell r="Q3950"/>
          <cell r="R3950"/>
          <cell r="S3950"/>
          <cell r="U3950"/>
          <cell r="V3950"/>
          <cell r="W3950"/>
          <cell r="X3950">
            <v>38718</v>
          </cell>
          <cell r="Y3950">
            <v>139400</v>
          </cell>
          <cell r="Z3950">
            <v>38718</v>
          </cell>
          <cell r="AA3950"/>
          <cell r="AB3950"/>
          <cell r="AC3950"/>
        </row>
        <row r="3951">
          <cell r="A3951">
            <v>38736</v>
          </cell>
          <cell r="B3951">
            <v>31700</v>
          </cell>
          <cell r="D3951"/>
          <cell r="E3951">
            <v>3.9</v>
          </cell>
          <cell r="F3951">
            <v>4.1500000000000004</v>
          </cell>
          <cell r="G3951">
            <v>4.1100000000000003</v>
          </cell>
          <cell r="H3951">
            <v>130287.00000000001</v>
          </cell>
          <cell r="I3951">
            <v>31700</v>
          </cell>
          <cell r="N3951"/>
          <cell r="P3951"/>
          <cell r="Q3951"/>
          <cell r="R3951"/>
          <cell r="S3951"/>
          <cell r="U3951"/>
          <cell r="V3951"/>
          <cell r="W3951"/>
          <cell r="X3951">
            <v>38718</v>
          </cell>
          <cell r="Y3951">
            <v>130287.00000000001</v>
          </cell>
          <cell r="Z3951">
            <v>38718</v>
          </cell>
          <cell r="AA3951"/>
          <cell r="AB3951"/>
          <cell r="AC3951"/>
        </row>
        <row r="3952">
          <cell r="A3952">
            <v>38737</v>
          </cell>
          <cell r="B3952">
            <v>31500</v>
          </cell>
          <cell r="D3952"/>
          <cell r="E3952">
            <v>3.9</v>
          </cell>
          <cell r="F3952">
            <v>4.0999999999999996</v>
          </cell>
          <cell r="G3952">
            <v>4.07</v>
          </cell>
          <cell r="H3952">
            <v>128205.00000000001</v>
          </cell>
          <cell r="I3952">
            <v>31500</v>
          </cell>
          <cell r="N3952"/>
          <cell r="P3952"/>
          <cell r="Q3952"/>
          <cell r="R3952"/>
          <cell r="S3952"/>
          <cell r="U3952"/>
          <cell r="V3952"/>
          <cell r="W3952"/>
          <cell r="X3952">
            <v>38718</v>
          </cell>
          <cell r="Y3952">
            <v>128205.00000000001</v>
          </cell>
          <cell r="Z3952">
            <v>38718</v>
          </cell>
          <cell r="AA3952"/>
          <cell r="AB3952"/>
          <cell r="AC3952"/>
        </row>
        <row r="3953">
          <cell r="A3953">
            <v>38738</v>
          </cell>
          <cell r="B3953">
            <v>31500</v>
          </cell>
          <cell r="D3953"/>
          <cell r="E3953">
            <v>3.9</v>
          </cell>
          <cell r="F3953">
            <v>4.0999999999999996</v>
          </cell>
          <cell r="G3953">
            <v>4.07</v>
          </cell>
          <cell r="H3953">
            <v>128205.00000000001</v>
          </cell>
          <cell r="I3953">
            <v>31500</v>
          </cell>
          <cell r="N3953"/>
          <cell r="P3953"/>
          <cell r="Q3953"/>
          <cell r="R3953"/>
          <cell r="S3953"/>
          <cell r="U3953"/>
          <cell r="V3953"/>
          <cell r="W3953"/>
          <cell r="X3953">
            <v>38718</v>
          </cell>
          <cell r="Y3953">
            <v>128205.00000000001</v>
          </cell>
          <cell r="Z3953">
            <v>38718</v>
          </cell>
          <cell r="AA3953"/>
          <cell r="AB3953"/>
          <cell r="AC3953"/>
        </row>
        <row r="3954">
          <cell r="A3954">
            <v>38739</v>
          </cell>
          <cell r="B3954">
            <v>31500</v>
          </cell>
          <cell r="D3954"/>
          <cell r="E3954">
            <v>3.9</v>
          </cell>
          <cell r="F3954">
            <v>4.0999999999999996</v>
          </cell>
          <cell r="G3954">
            <v>4.07</v>
          </cell>
          <cell r="H3954">
            <v>128205.00000000001</v>
          </cell>
          <cell r="I3954">
            <v>31500</v>
          </cell>
          <cell r="N3954"/>
          <cell r="P3954"/>
          <cell r="Q3954"/>
          <cell r="R3954"/>
          <cell r="S3954"/>
          <cell r="U3954"/>
          <cell r="V3954"/>
          <cell r="W3954"/>
          <cell r="X3954">
            <v>38718</v>
          </cell>
          <cell r="Y3954">
            <v>128205.00000000001</v>
          </cell>
          <cell r="Z3954">
            <v>38718</v>
          </cell>
          <cell r="AA3954"/>
          <cell r="AB3954"/>
          <cell r="AC3954"/>
        </row>
        <row r="3955">
          <cell r="A3955">
            <v>38740</v>
          </cell>
          <cell r="B3955">
            <v>32000</v>
          </cell>
          <cell r="D3955"/>
          <cell r="E3955">
            <v>3.9</v>
          </cell>
          <cell r="F3955">
            <v>4.0999999999999996</v>
          </cell>
          <cell r="G3955">
            <v>4.0599999999999996</v>
          </cell>
          <cell r="H3955">
            <v>129919.99999999999</v>
          </cell>
          <cell r="I3955">
            <v>32000</v>
          </cell>
          <cell r="N3955"/>
          <cell r="P3955"/>
          <cell r="Q3955"/>
          <cell r="R3955"/>
          <cell r="S3955"/>
          <cell r="U3955"/>
          <cell r="V3955"/>
          <cell r="W3955"/>
          <cell r="X3955">
            <v>38718</v>
          </cell>
          <cell r="Y3955">
            <v>129919.99999999999</v>
          </cell>
          <cell r="Z3955">
            <v>38718</v>
          </cell>
          <cell r="AA3955"/>
          <cell r="AB3955"/>
          <cell r="AC3955"/>
        </row>
        <row r="3956">
          <cell r="A3956">
            <v>38741</v>
          </cell>
          <cell r="B3956">
            <v>28000</v>
          </cell>
          <cell r="D3956"/>
          <cell r="E3956">
            <v>3.9</v>
          </cell>
          <cell r="F3956">
            <v>4.0999999999999996</v>
          </cell>
          <cell r="G3956">
            <v>4.08</v>
          </cell>
          <cell r="H3956">
            <v>114240</v>
          </cell>
          <cell r="I3956">
            <v>28000</v>
          </cell>
          <cell r="N3956"/>
          <cell r="P3956"/>
          <cell r="Q3956"/>
          <cell r="R3956"/>
          <cell r="S3956"/>
          <cell r="U3956"/>
          <cell r="V3956"/>
          <cell r="W3956"/>
          <cell r="X3956">
            <v>38718</v>
          </cell>
          <cell r="Y3956">
            <v>114240</v>
          </cell>
          <cell r="Z3956">
            <v>38718</v>
          </cell>
          <cell r="AA3956"/>
          <cell r="AB3956"/>
          <cell r="AC3956"/>
        </row>
        <row r="3957">
          <cell r="A3957">
            <v>38742</v>
          </cell>
          <cell r="B3957">
            <v>32500</v>
          </cell>
          <cell r="D3957"/>
          <cell r="E3957">
            <v>3.9</v>
          </cell>
          <cell r="F3957">
            <v>4.0999999999999996</v>
          </cell>
          <cell r="G3957">
            <v>4.07</v>
          </cell>
          <cell r="H3957">
            <v>132275</v>
          </cell>
          <cell r="I3957">
            <v>32500</v>
          </cell>
          <cell r="N3957"/>
          <cell r="P3957"/>
          <cell r="Q3957"/>
          <cell r="R3957"/>
          <cell r="S3957"/>
          <cell r="U3957"/>
          <cell r="V3957"/>
          <cell r="W3957"/>
          <cell r="X3957">
            <v>38718</v>
          </cell>
          <cell r="Y3957">
            <v>132275</v>
          </cell>
          <cell r="Z3957">
            <v>38718</v>
          </cell>
          <cell r="AA3957"/>
          <cell r="AB3957"/>
          <cell r="AC3957"/>
        </row>
        <row r="3958">
          <cell r="A3958">
            <v>38743</v>
          </cell>
          <cell r="B3958">
            <v>28000</v>
          </cell>
          <cell r="D3958"/>
          <cell r="E3958">
            <v>4</v>
          </cell>
          <cell r="F3958">
            <v>4.05</v>
          </cell>
          <cell r="G3958">
            <v>4.04</v>
          </cell>
          <cell r="H3958">
            <v>113120</v>
          </cell>
          <cell r="I3958">
            <v>28000</v>
          </cell>
          <cell r="N3958"/>
          <cell r="P3958"/>
          <cell r="Q3958"/>
          <cell r="R3958"/>
          <cell r="S3958"/>
          <cell r="U3958"/>
          <cell r="V3958"/>
          <cell r="W3958"/>
          <cell r="X3958">
            <v>38718</v>
          </cell>
          <cell r="Y3958">
            <v>113120</v>
          </cell>
          <cell r="Z3958">
            <v>38718</v>
          </cell>
          <cell r="AA3958"/>
          <cell r="AB3958"/>
          <cell r="AC3958"/>
        </row>
        <row r="3959">
          <cell r="A3959">
            <v>38744</v>
          </cell>
          <cell r="B3959">
            <v>32000</v>
          </cell>
          <cell r="D3959"/>
          <cell r="E3959">
            <v>4.05</v>
          </cell>
          <cell r="F3959">
            <v>4.18</v>
          </cell>
          <cell r="G3959">
            <v>4.1399999999999997</v>
          </cell>
          <cell r="H3959">
            <v>132480</v>
          </cell>
          <cell r="I3959">
            <v>32000</v>
          </cell>
          <cell r="N3959"/>
          <cell r="P3959"/>
          <cell r="Q3959"/>
          <cell r="R3959"/>
          <cell r="S3959"/>
          <cell r="U3959"/>
          <cell r="V3959"/>
          <cell r="W3959"/>
          <cell r="X3959">
            <v>38718</v>
          </cell>
          <cell r="Y3959">
            <v>132480</v>
          </cell>
          <cell r="Z3959">
            <v>38718</v>
          </cell>
          <cell r="AA3959"/>
          <cell r="AB3959"/>
          <cell r="AC3959"/>
        </row>
        <row r="3960">
          <cell r="A3960">
            <v>38745</v>
          </cell>
          <cell r="B3960">
            <v>32000</v>
          </cell>
          <cell r="D3960"/>
          <cell r="E3960">
            <v>4.05</v>
          </cell>
          <cell r="F3960">
            <v>4.18</v>
          </cell>
          <cell r="G3960">
            <v>4.1399999999999997</v>
          </cell>
          <cell r="H3960">
            <v>132480</v>
          </cell>
          <cell r="I3960">
            <v>32000</v>
          </cell>
          <cell r="N3960"/>
          <cell r="P3960"/>
          <cell r="Q3960"/>
          <cell r="R3960"/>
          <cell r="S3960"/>
          <cell r="U3960"/>
          <cell r="V3960"/>
          <cell r="W3960"/>
          <cell r="X3960">
            <v>38718</v>
          </cell>
          <cell r="Y3960">
            <v>132480</v>
          </cell>
          <cell r="Z3960">
            <v>38718</v>
          </cell>
          <cell r="AA3960"/>
          <cell r="AB3960"/>
          <cell r="AC3960"/>
        </row>
        <row r="3961">
          <cell r="A3961">
            <v>38746</v>
          </cell>
          <cell r="B3961">
            <v>32000</v>
          </cell>
          <cell r="D3961"/>
          <cell r="E3961">
            <v>4.05</v>
          </cell>
          <cell r="F3961">
            <v>4.18</v>
          </cell>
          <cell r="G3961">
            <v>4.1399999999999997</v>
          </cell>
          <cell r="H3961">
            <v>132480</v>
          </cell>
          <cell r="I3961">
            <v>32000</v>
          </cell>
          <cell r="N3961"/>
          <cell r="P3961"/>
          <cell r="Q3961"/>
          <cell r="R3961"/>
          <cell r="S3961"/>
          <cell r="U3961"/>
          <cell r="V3961"/>
          <cell r="W3961"/>
          <cell r="X3961">
            <v>38718</v>
          </cell>
          <cell r="Y3961">
            <v>132480</v>
          </cell>
          <cell r="Z3961">
            <v>38718</v>
          </cell>
          <cell r="AA3961"/>
          <cell r="AB3961"/>
          <cell r="AC3961"/>
        </row>
        <row r="3962">
          <cell r="A3962">
            <v>38747</v>
          </cell>
          <cell r="B3962">
            <v>33000</v>
          </cell>
          <cell r="D3962"/>
          <cell r="E3962">
            <v>4.07</v>
          </cell>
          <cell r="F3962">
            <v>4.1500000000000004</v>
          </cell>
          <cell r="G3962">
            <v>4.1399999999999997</v>
          </cell>
          <cell r="H3962">
            <v>136620</v>
          </cell>
          <cell r="I3962">
            <v>33000</v>
          </cell>
          <cell r="N3962"/>
          <cell r="P3962"/>
          <cell r="Q3962"/>
          <cell r="R3962"/>
          <cell r="S3962"/>
          <cell r="U3962"/>
          <cell r="V3962"/>
          <cell r="W3962"/>
          <cell r="X3962">
            <v>38718</v>
          </cell>
          <cell r="Y3962">
            <v>136620</v>
          </cell>
          <cell r="Z3962">
            <v>38718</v>
          </cell>
          <cell r="AA3962"/>
          <cell r="AB3962"/>
          <cell r="AC3962"/>
        </row>
        <row r="3963">
          <cell r="A3963">
            <v>38748</v>
          </cell>
          <cell r="B3963">
            <v>59000</v>
          </cell>
          <cell r="C3963"/>
          <cell r="D3963"/>
          <cell r="E3963">
            <v>4</v>
          </cell>
          <cell r="F3963">
            <v>4.3</v>
          </cell>
          <cell r="G3963">
            <v>4.0999999999999996</v>
          </cell>
          <cell r="H3963">
            <v>241899.99999999997</v>
          </cell>
          <cell r="I3963">
            <v>59000</v>
          </cell>
          <cell r="J3963">
            <v>4022967</v>
          </cell>
          <cell r="K3963">
            <v>970700</v>
          </cell>
          <cell r="L3963">
            <v>4.1443978572164415</v>
          </cell>
          <cell r="M3963"/>
          <cell r="N3963"/>
          <cell r="O3963"/>
          <cell r="P3963"/>
          <cell r="Q3963"/>
          <cell r="R3963"/>
          <cell r="S3963"/>
          <cell r="T3963"/>
          <cell r="U3963"/>
          <cell r="V3963"/>
          <cell r="W3963"/>
          <cell r="X3963">
            <v>38718</v>
          </cell>
          <cell r="Y3963">
            <v>241899.99999999997</v>
          </cell>
          <cell r="Z3963">
            <v>38718</v>
          </cell>
          <cell r="AA3963"/>
          <cell r="AB3963"/>
          <cell r="AC3963"/>
        </row>
        <row r="3964">
          <cell r="A3964">
            <v>38749</v>
          </cell>
          <cell r="B3964">
            <v>30000</v>
          </cell>
          <cell r="D3964"/>
          <cell r="E3964">
            <v>4.1500000000000004</v>
          </cell>
          <cell r="F3964">
            <v>4.1500000000000004</v>
          </cell>
          <cell r="G3964">
            <v>4.1500000000000004</v>
          </cell>
          <cell r="H3964">
            <v>124500.00000000001</v>
          </cell>
          <cell r="I3964">
            <v>30000</v>
          </cell>
          <cell r="N3964"/>
          <cell r="P3964"/>
          <cell r="Q3964"/>
          <cell r="R3964"/>
          <cell r="S3964"/>
          <cell r="U3964"/>
          <cell r="V3964"/>
          <cell r="W3964"/>
          <cell r="X3964">
            <v>38749</v>
          </cell>
          <cell r="Y3964">
            <v>124500.00000000001</v>
          </cell>
          <cell r="Z3964">
            <v>38749</v>
          </cell>
          <cell r="AA3964"/>
          <cell r="AB3964"/>
          <cell r="AC3964"/>
        </row>
        <row r="3965">
          <cell r="A3965">
            <v>38750</v>
          </cell>
          <cell r="B3965">
            <v>33000</v>
          </cell>
          <cell r="D3965"/>
          <cell r="E3965">
            <v>4.1500000000000004</v>
          </cell>
          <cell r="F3965">
            <v>4.1500000000000004</v>
          </cell>
          <cell r="G3965">
            <v>4.1500000000000004</v>
          </cell>
          <cell r="H3965">
            <v>136950</v>
          </cell>
          <cell r="I3965">
            <v>33000</v>
          </cell>
          <cell r="N3965"/>
          <cell r="P3965"/>
          <cell r="Q3965"/>
          <cell r="R3965"/>
          <cell r="S3965"/>
          <cell r="U3965"/>
          <cell r="V3965"/>
          <cell r="W3965"/>
          <cell r="X3965">
            <v>38749</v>
          </cell>
          <cell r="Y3965">
            <v>136950</v>
          </cell>
          <cell r="Z3965">
            <v>38749</v>
          </cell>
          <cell r="AA3965"/>
          <cell r="AB3965"/>
          <cell r="AC3965"/>
        </row>
        <row r="3966">
          <cell r="A3966">
            <v>38751</v>
          </cell>
          <cell r="B3966">
            <v>28000</v>
          </cell>
          <cell r="D3966"/>
          <cell r="E3966">
            <v>4.1500000000000004</v>
          </cell>
          <cell r="F3966">
            <v>4.1500000000000004</v>
          </cell>
          <cell r="G3966">
            <v>4.1500000000000004</v>
          </cell>
          <cell r="H3966">
            <v>116200.00000000001</v>
          </cell>
          <cell r="I3966">
            <v>28000</v>
          </cell>
          <cell r="N3966"/>
          <cell r="P3966"/>
          <cell r="Q3966"/>
          <cell r="R3966"/>
          <cell r="S3966"/>
          <cell r="U3966"/>
          <cell r="V3966"/>
          <cell r="W3966"/>
          <cell r="X3966">
            <v>38749</v>
          </cell>
          <cell r="Y3966">
            <v>116200.00000000001</v>
          </cell>
          <cell r="Z3966">
            <v>38749</v>
          </cell>
          <cell r="AA3966"/>
          <cell r="AB3966"/>
          <cell r="AC3966"/>
        </row>
        <row r="3967">
          <cell r="A3967">
            <v>38752</v>
          </cell>
          <cell r="B3967">
            <v>28000</v>
          </cell>
          <cell r="D3967"/>
          <cell r="E3967">
            <v>4.1500000000000004</v>
          </cell>
          <cell r="F3967">
            <v>4.1500000000000004</v>
          </cell>
          <cell r="G3967">
            <v>4.1500000000000004</v>
          </cell>
          <cell r="H3967">
            <v>116200.00000000001</v>
          </cell>
          <cell r="I3967">
            <v>28000</v>
          </cell>
          <cell r="N3967"/>
          <cell r="P3967"/>
          <cell r="Q3967"/>
          <cell r="R3967"/>
          <cell r="S3967"/>
          <cell r="U3967"/>
          <cell r="V3967"/>
          <cell r="W3967"/>
          <cell r="X3967">
            <v>38749</v>
          </cell>
          <cell r="Y3967">
            <v>116200.00000000001</v>
          </cell>
          <cell r="Z3967">
            <v>38749</v>
          </cell>
          <cell r="AA3967"/>
          <cell r="AB3967"/>
          <cell r="AC3967"/>
        </row>
        <row r="3968">
          <cell r="A3968">
            <v>38753</v>
          </cell>
          <cell r="B3968">
            <v>28000</v>
          </cell>
          <cell r="D3968"/>
          <cell r="E3968">
            <v>4.1500000000000004</v>
          </cell>
          <cell r="F3968">
            <v>4.1500000000000004</v>
          </cell>
          <cell r="G3968">
            <v>4.1500000000000004</v>
          </cell>
          <cell r="H3968">
            <v>116200.00000000001</v>
          </cell>
          <cell r="I3968">
            <v>28000</v>
          </cell>
          <cell r="N3968"/>
          <cell r="P3968"/>
          <cell r="Q3968"/>
          <cell r="R3968"/>
          <cell r="S3968"/>
          <cell r="U3968"/>
          <cell r="V3968"/>
          <cell r="W3968"/>
          <cell r="X3968">
            <v>38749</v>
          </cell>
          <cell r="Y3968">
            <v>116200.00000000001</v>
          </cell>
          <cell r="Z3968">
            <v>38749</v>
          </cell>
          <cell r="AA3968"/>
          <cell r="AB3968"/>
          <cell r="AC3968"/>
        </row>
        <row r="3969">
          <cell r="A3969">
            <v>38754</v>
          </cell>
          <cell r="B3969">
            <v>25000</v>
          </cell>
          <cell r="D3969"/>
          <cell r="E3969">
            <v>4.1500000000000004</v>
          </cell>
          <cell r="F3969">
            <v>4.1500000000000004</v>
          </cell>
          <cell r="G3969">
            <v>4.1500000000000004</v>
          </cell>
          <cell r="H3969">
            <v>103750.00000000001</v>
          </cell>
          <cell r="I3969">
            <v>25000</v>
          </cell>
          <cell r="N3969"/>
          <cell r="P3969"/>
          <cell r="Q3969"/>
          <cell r="R3969"/>
          <cell r="S3969"/>
          <cell r="U3969"/>
          <cell r="V3969"/>
          <cell r="W3969"/>
          <cell r="X3969">
            <v>38749</v>
          </cell>
          <cell r="Y3969">
            <v>103750.00000000001</v>
          </cell>
          <cell r="Z3969">
            <v>38749</v>
          </cell>
          <cell r="AA3969"/>
          <cell r="AB3969"/>
          <cell r="AC3969"/>
        </row>
        <row r="3970">
          <cell r="A3970">
            <v>38755</v>
          </cell>
          <cell r="B3970">
            <v>25000</v>
          </cell>
          <cell r="D3970"/>
          <cell r="E3970">
            <v>4.1500000000000004</v>
          </cell>
          <cell r="F3970">
            <v>4.1500000000000004</v>
          </cell>
          <cell r="G3970">
            <v>4.1500000000000004</v>
          </cell>
          <cell r="H3970">
            <v>103750.00000000001</v>
          </cell>
          <cell r="I3970">
            <v>25000</v>
          </cell>
          <cell r="N3970"/>
          <cell r="P3970"/>
          <cell r="Q3970"/>
          <cell r="R3970"/>
          <cell r="S3970"/>
          <cell r="U3970"/>
          <cell r="V3970"/>
          <cell r="W3970"/>
          <cell r="X3970">
            <v>38749</v>
          </cell>
          <cell r="Y3970">
            <v>103750.00000000001</v>
          </cell>
          <cell r="Z3970">
            <v>38749</v>
          </cell>
          <cell r="AA3970"/>
          <cell r="AB3970"/>
          <cell r="AC3970"/>
        </row>
        <row r="3971">
          <cell r="A3971">
            <v>38756</v>
          </cell>
          <cell r="B3971">
            <v>30000</v>
          </cell>
          <cell r="D3971"/>
          <cell r="E3971">
            <v>4.1500000000000004</v>
          </cell>
          <cell r="F3971">
            <v>4.3</v>
          </cell>
          <cell r="G3971">
            <v>4.18</v>
          </cell>
          <cell r="H3971">
            <v>125399.99999999999</v>
          </cell>
          <cell r="I3971">
            <v>30000</v>
          </cell>
          <cell r="N3971"/>
          <cell r="P3971"/>
          <cell r="Q3971"/>
          <cell r="R3971"/>
          <cell r="S3971"/>
          <cell r="U3971"/>
          <cell r="V3971"/>
          <cell r="W3971"/>
          <cell r="X3971">
            <v>38749</v>
          </cell>
          <cell r="Y3971">
            <v>125399.99999999999</v>
          </cell>
          <cell r="Z3971">
            <v>38749</v>
          </cell>
          <cell r="AA3971"/>
          <cell r="AB3971"/>
          <cell r="AC3971"/>
        </row>
        <row r="3972">
          <cell r="A3972">
            <v>38757</v>
          </cell>
          <cell r="B3972">
            <v>28000</v>
          </cell>
          <cell r="D3972"/>
          <cell r="E3972">
            <v>4.1500000000000004</v>
          </cell>
          <cell r="F3972">
            <v>4.1500000000000004</v>
          </cell>
          <cell r="G3972">
            <v>4.1500000000000004</v>
          </cell>
          <cell r="H3972">
            <v>116200.00000000001</v>
          </cell>
          <cell r="I3972">
            <v>28000</v>
          </cell>
          <cell r="N3972"/>
          <cell r="P3972"/>
          <cell r="Q3972"/>
          <cell r="R3972"/>
          <cell r="S3972"/>
          <cell r="U3972"/>
          <cell r="V3972"/>
          <cell r="W3972"/>
          <cell r="X3972">
            <v>38749</v>
          </cell>
          <cell r="Y3972">
            <v>116200.00000000001</v>
          </cell>
          <cell r="Z3972">
            <v>38749</v>
          </cell>
          <cell r="AA3972"/>
          <cell r="AB3972"/>
          <cell r="AC3972"/>
        </row>
        <row r="3973">
          <cell r="A3973">
            <v>38758</v>
          </cell>
          <cell r="B3973">
            <v>40000</v>
          </cell>
          <cell r="D3973"/>
          <cell r="E3973">
            <v>3.9</v>
          </cell>
          <cell r="F3973">
            <v>4.1500000000000004</v>
          </cell>
          <cell r="G3973">
            <v>4.0599999999999996</v>
          </cell>
          <cell r="H3973">
            <v>162399.99999999997</v>
          </cell>
          <cell r="I3973">
            <v>40000</v>
          </cell>
          <cell r="N3973"/>
          <cell r="P3973"/>
          <cell r="Q3973"/>
          <cell r="R3973"/>
          <cell r="S3973"/>
          <cell r="U3973"/>
          <cell r="V3973"/>
          <cell r="W3973"/>
          <cell r="X3973">
            <v>38749</v>
          </cell>
          <cell r="Y3973">
            <v>162399.99999999997</v>
          </cell>
          <cell r="Z3973">
            <v>38749</v>
          </cell>
          <cell r="AA3973"/>
          <cell r="AB3973"/>
          <cell r="AC3973"/>
        </row>
        <row r="3974">
          <cell r="A3974">
            <v>38759</v>
          </cell>
          <cell r="B3974">
            <v>40000</v>
          </cell>
          <cell r="D3974"/>
          <cell r="E3974">
            <v>3.9</v>
          </cell>
          <cell r="F3974">
            <v>4.1500000000000004</v>
          </cell>
          <cell r="G3974">
            <v>4.0599999999999996</v>
          </cell>
          <cell r="H3974">
            <v>162399.99999999997</v>
          </cell>
          <cell r="I3974">
            <v>40000</v>
          </cell>
          <cell r="N3974"/>
          <cell r="P3974"/>
          <cell r="Q3974"/>
          <cell r="R3974"/>
          <cell r="S3974"/>
          <cell r="U3974"/>
          <cell r="V3974"/>
          <cell r="W3974"/>
          <cell r="X3974">
            <v>38749</v>
          </cell>
          <cell r="Y3974">
            <v>162399.99999999997</v>
          </cell>
          <cell r="Z3974">
            <v>38749</v>
          </cell>
          <cell r="AA3974"/>
          <cell r="AB3974"/>
          <cell r="AC3974"/>
        </row>
        <row r="3975">
          <cell r="A3975">
            <v>38760</v>
          </cell>
          <cell r="B3975">
            <v>40000</v>
          </cell>
          <cell r="D3975"/>
          <cell r="E3975">
            <v>3.9</v>
          </cell>
          <cell r="F3975">
            <v>4.1500000000000004</v>
          </cell>
          <cell r="G3975">
            <v>4.0599999999999996</v>
          </cell>
          <cell r="H3975">
            <v>162399.99999999997</v>
          </cell>
          <cell r="I3975">
            <v>40000</v>
          </cell>
          <cell r="N3975"/>
          <cell r="P3975"/>
          <cell r="Q3975"/>
          <cell r="R3975"/>
          <cell r="S3975"/>
          <cell r="U3975"/>
          <cell r="V3975"/>
          <cell r="W3975"/>
          <cell r="X3975">
            <v>38749</v>
          </cell>
          <cell r="Y3975">
            <v>162399.99999999997</v>
          </cell>
          <cell r="Z3975">
            <v>38749</v>
          </cell>
          <cell r="AA3975"/>
          <cell r="AB3975"/>
          <cell r="AC3975"/>
        </row>
        <row r="3976">
          <cell r="A3976">
            <v>38761</v>
          </cell>
          <cell r="B3976">
            <v>25000</v>
          </cell>
          <cell r="D3976"/>
          <cell r="E3976">
            <v>4.1500000000000004</v>
          </cell>
          <cell r="F3976">
            <v>4.1500000000000004</v>
          </cell>
          <cell r="G3976">
            <v>4.1500000000000004</v>
          </cell>
          <cell r="H3976">
            <v>103750.00000000001</v>
          </cell>
          <cell r="I3976">
            <v>25000</v>
          </cell>
          <cell r="N3976"/>
          <cell r="P3976"/>
          <cell r="Q3976"/>
          <cell r="R3976"/>
          <cell r="S3976"/>
          <cell r="U3976"/>
          <cell r="V3976"/>
          <cell r="W3976"/>
          <cell r="X3976">
            <v>38749</v>
          </cell>
          <cell r="Y3976">
            <v>103750.00000000001</v>
          </cell>
          <cell r="Z3976">
            <v>38749</v>
          </cell>
          <cell r="AA3976"/>
          <cell r="AB3976"/>
          <cell r="AC3976"/>
        </row>
        <row r="3977">
          <cell r="A3977">
            <v>38762</v>
          </cell>
          <cell r="B3977">
            <v>25000</v>
          </cell>
          <cell r="D3977"/>
          <cell r="E3977">
            <v>4.1500000000000004</v>
          </cell>
          <cell r="F3977">
            <v>4.1500000000000004</v>
          </cell>
          <cell r="G3977">
            <v>4.1500000000000004</v>
          </cell>
          <cell r="H3977">
            <v>103750.00000000001</v>
          </cell>
          <cell r="I3977">
            <v>25000</v>
          </cell>
          <cell r="N3977"/>
          <cell r="P3977"/>
          <cell r="Q3977"/>
          <cell r="R3977"/>
          <cell r="S3977"/>
          <cell r="U3977"/>
          <cell r="V3977"/>
          <cell r="W3977"/>
          <cell r="X3977">
            <v>38749</v>
          </cell>
          <cell r="Y3977">
            <v>103750.00000000001</v>
          </cell>
          <cell r="Z3977">
            <v>38749</v>
          </cell>
          <cell r="AA3977"/>
          <cell r="AB3977"/>
          <cell r="AC3977"/>
        </row>
        <row r="3978">
          <cell r="A3978">
            <v>38763</v>
          </cell>
          <cell r="B3978">
            <v>25000</v>
          </cell>
          <cell r="D3978"/>
          <cell r="E3978">
            <v>4.1500000000000004</v>
          </cell>
          <cell r="F3978">
            <v>4.1500000000000004</v>
          </cell>
          <cell r="G3978">
            <v>4.1500000000000004</v>
          </cell>
          <cell r="H3978">
            <v>103750.00000000001</v>
          </cell>
          <cell r="I3978">
            <v>25000</v>
          </cell>
          <cell r="N3978"/>
          <cell r="P3978"/>
          <cell r="Q3978"/>
          <cell r="R3978"/>
          <cell r="S3978"/>
          <cell r="U3978"/>
          <cell r="V3978"/>
          <cell r="W3978"/>
          <cell r="X3978">
            <v>38749</v>
          </cell>
          <cell r="Y3978">
            <v>103750.00000000001</v>
          </cell>
          <cell r="Z3978">
            <v>38749</v>
          </cell>
          <cell r="AA3978"/>
          <cell r="AB3978"/>
          <cell r="AC3978"/>
        </row>
        <row r="3979">
          <cell r="A3979">
            <v>38764</v>
          </cell>
          <cell r="B3979">
            <v>25000</v>
          </cell>
          <cell r="D3979"/>
          <cell r="E3979">
            <v>4.1500000000000004</v>
          </cell>
          <cell r="F3979">
            <v>4.1500000000000004</v>
          </cell>
          <cell r="G3979">
            <v>4.1500000000000004</v>
          </cell>
          <cell r="H3979">
            <v>103750.00000000001</v>
          </cell>
          <cell r="I3979">
            <v>25000</v>
          </cell>
          <cell r="N3979"/>
          <cell r="P3979"/>
          <cell r="Q3979"/>
          <cell r="R3979"/>
          <cell r="S3979"/>
          <cell r="U3979"/>
          <cell r="V3979"/>
          <cell r="W3979"/>
          <cell r="X3979">
            <v>38749</v>
          </cell>
          <cell r="Y3979">
            <v>103750.00000000001</v>
          </cell>
          <cell r="Z3979">
            <v>38749</v>
          </cell>
          <cell r="AA3979"/>
          <cell r="AB3979"/>
          <cell r="AC3979"/>
        </row>
        <row r="3980">
          <cell r="A3980">
            <v>38765</v>
          </cell>
          <cell r="B3980">
            <v>50000</v>
          </cell>
          <cell r="D3980"/>
          <cell r="E3980">
            <v>3.9</v>
          </cell>
          <cell r="F3980">
            <v>4.1500000000000004</v>
          </cell>
          <cell r="G3980">
            <v>4.03</v>
          </cell>
          <cell r="H3980">
            <v>201500</v>
          </cell>
          <cell r="I3980">
            <v>50000</v>
          </cell>
          <cell r="N3980"/>
          <cell r="P3980"/>
          <cell r="Q3980"/>
          <cell r="R3980"/>
          <cell r="S3980"/>
          <cell r="U3980"/>
          <cell r="V3980"/>
          <cell r="W3980"/>
          <cell r="X3980">
            <v>38749</v>
          </cell>
          <cell r="Y3980">
            <v>201500</v>
          </cell>
          <cell r="Z3980">
            <v>38749</v>
          </cell>
          <cell r="AA3980"/>
          <cell r="AB3980"/>
          <cell r="AC3980"/>
        </row>
        <row r="3981">
          <cell r="A3981">
            <v>38766</v>
          </cell>
          <cell r="B3981">
            <v>50000</v>
          </cell>
          <cell r="D3981"/>
          <cell r="E3981">
            <v>3.9</v>
          </cell>
          <cell r="F3981">
            <v>4.1500000000000004</v>
          </cell>
          <cell r="G3981">
            <v>4.03</v>
          </cell>
          <cell r="H3981">
            <v>201500</v>
          </cell>
          <cell r="I3981">
            <v>50000</v>
          </cell>
          <cell r="N3981"/>
          <cell r="P3981"/>
          <cell r="Q3981"/>
          <cell r="R3981"/>
          <cell r="S3981"/>
          <cell r="U3981"/>
          <cell r="V3981"/>
          <cell r="W3981"/>
          <cell r="X3981">
            <v>38749</v>
          </cell>
          <cell r="Y3981">
            <v>201500</v>
          </cell>
          <cell r="Z3981">
            <v>38749</v>
          </cell>
          <cell r="AA3981"/>
          <cell r="AB3981"/>
          <cell r="AC3981"/>
        </row>
        <row r="3982">
          <cell r="A3982">
            <v>38767</v>
          </cell>
          <cell r="B3982">
            <v>50000</v>
          </cell>
          <cell r="D3982"/>
          <cell r="E3982">
            <v>3.9</v>
          </cell>
          <cell r="F3982">
            <v>4.1500000000000004</v>
          </cell>
          <cell r="G3982">
            <v>4.03</v>
          </cell>
          <cell r="H3982">
            <v>201500</v>
          </cell>
          <cell r="I3982">
            <v>50000</v>
          </cell>
          <cell r="N3982"/>
          <cell r="P3982"/>
          <cell r="Q3982"/>
          <cell r="R3982"/>
          <cell r="S3982"/>
          <cell r="U3982"/>
          <cell r="V3982"/>
          <cell r="W3982"/>
          <cell r="X3982">
            <v>38749</v>
          </cell>
          <cell r="Y3982">
            <v>201500</v>
          </cell>
          <cell r="Z3982">
            <v>38749</v>
          </cell>
          <cell r="AA3982"/>
          <cell r="AB3982"/>
          <cell r="AC3982"/>
        </row>
        <row r="3983">
          <cell r="A3983">
            <v>38768</v>
          </cell>
          <cell r="B3983">
            <v>24000</v>
          </cell>
          <cell r="D3983"/>
          <cell r="E3983">
            <v>4.1500000000000004</v>
          </cell>
          <cell r="F3983">
            <v>4.1500000000000004</v>
          </cell>
          <cell r="G3983">
            <v>4.1500000000000004</v>
          </cell>
          <cell r="H3983">
            <v>99600.000000000015</v>
          </cell>
          <cell r="I3983">
            <v>24000</v>
          </cell>
          <cell r="N3983"/>
          <cell r="P3983"/>
          <cell r="Q3983"/>
          <cell r="R3983"/>
          <cell r="S3983"/>
          <cell r="U3983"/>
          <cell r="V3983"/>
          <cell r="W3983"/>
          <cell r="X3983">
            <v>38749</v>
          </cell>
          <cell r="Y3983">
            <v>99600.000000000015</v>
          </cell>
          <cell r="Z3983">
            <v>38749</v>
          </cell>
          <cell r="AA3983"/>
          <cell r="AB3983"/>
          <cell r="AC3983"/>
        </row>
        <row r="3984">
          <cell r="A3984">
            <v>38769</v>
          </cell>
          <cell r="B3984">
            <v>23000</v>
          </cell>
          <cell r="D3984"/>
          <cell r="E3984">
            <v>4.1500000000000004</v>
          </cell>
          <cell r="F3984">
            <v>4.1500000000000004</v>
          </cell>
          <cell r="G3984">
            <v>4.1500000000000004</v>
          </cell>
          <cell r="H3984">
            <v>95450.000000000015</v>
          </cell>
          <cell r="I3984">
            <v>23000</v>
          </cell>
          <cell r="N3984"/>
          <cell r="P3984"/>
          <cell r="Q3984"/>
          <cell r="R3984"/>
          <cell r="S3984"/>
          <cell r="U3984"/>
          <cell r="V3984"/>
          <cell r="W3984"/>
          <cell r="X3984">
            <v>38749</v>
          </cell>
          <cell r="Y3984">
            <v>95450.000000000015</v>
          </cell>
          <cell r="Z3984">
            <v>38749</v>
          </cell>
          <cell r="AA3984"/>
          <cell r="AB3984"/>
          <cell r="AC3984"/>
        </row>
        <row r="3985">
          <cell r="A3985">
            <v>38770</v>
          </cell>
          <cell r="B3985">
            <v>29000</v>
          </cell>
          <cell r="D3985"/>
          <cell r="E3985">
            <v>4.1500000000000004</v>
          </cell>
          <cell r="F3985">
            <v>4.26</v>
          </cell>
          <cell r="G3985">
            <v>4.17</v>
          </cell>
          <cell r="H3985">
            <v>120930</v>
          </cell>
          <cell r="I3985">
            <v>29000</v>
          </cell>
          <cell r="N3985"/>
          <cell r="P3985"/>
          <cell r="Q3985"/>
          <cell r="R3985"/>
          <cell r="S3985"/>
          <cell r="U3985"/>
          <cell r="V3985"/>
          <cell r="W3985"/>
          <cell r="X3985">
            <v>38749</v>
          </cell>
          <cell r="Y3985">
            <v>120930</v>
          </cell>
          <cell r="Z3985">
            <v>38749</v>
          </cell>
          <cell r="AA3985"/>
          <cell r="AB3985"/>
          <cell r="AC3985"/>
        </row>
        <row r="3986">
          <cell r="A3986">
            <v>38771</v>
          </cell>
          <cell r="B3986">
            <v>29500</v>
          </cell>
          <cell r="D3986"/>
          <cell r="E3986">
            <v>4.1500000000000004</v>
          </cell>
          <cell r="F3986">
            <v>4.26</v>
          </cell>
          <cell r="G3986">
            <v>4.17</v>
          </cell>
          <cell r="H3986">
            <v>123015</v>
          </cell>
          <cell r="I3986">
            <v>29500</v>
          </cell>
          <cell r="N3986"/>
          <cell r="P3986"/>
          <cell r="Q3986"/>
          <cell r="R3986"/>
          <cell r="S3986"/>
          <cell r="U3986"/>
          <cell r="V3986"/>
          <cell r="W3986"/>
          <cell r="X3986">
            <v>38749</v>
          </cell>
          <cell r="Y3986">
            <v>123015</v>
          </cell>
          <cell r="Z3986">
            <v>38749</v>
          </cell>
          <cell r="AA3986"/>
          <cell r="AB3986"/>
          <cell r="AC3986"/>
        </row>
        <row r="3987">
          <cell r="A3987">
            <v>38772</v>
          </cell>
          <cell r="B3987">
            <v>29500</v>
          </cell>
          <cell r="D3987"/>
          <cell r="E3987">
            <v>4.1500000000000004</v>
          </cell>
          <cell r="F3987">
            <v>4.26</v>
          </cell>
          <cell r="G3987">
            <v>4.17</v>
          </cell>
          <cell r="H3987">
            <v>123015</v>
          </cell>
          <cell r="I3987">
            <v>29500</v>
          </cell>
          <cell r="N3987"/>
          <cell r="P3987"/>
          <cell r="Q3987"/>
          <cell r="R3987"/>
          <cell r="S3987"/>
          <cell r="U3987"/>
          <cell r="V3987"/>
          <cell r="W3987"/>
          <cell r="X3987">
            <v>38749</v>
          </cell>
          <cell r="Y3987">
            <v>123015</v>
          </cell>
          <cell r="Z3987">
            <v>38749</v>
          </cell>
          <cell r="AA3987"/>
          <cell r="AB3987"/>
          <cell r="AC3987"/>
        </row>
        <row r="3988">
          <cell r="A3988">
            <v>38773</v>
          </cell>
          <cell r="B3988">
            <v>29500</v>
          </cell>
          <cell r="D3988"/>
          <cell r="E3988">
            <v>4.1500000000000004</v>
          </cell>
          <cell r="F3988">
            <v>4.26</v>
          </cell>
          <cell r="G3988">
            <v>4.17</v>
          </cell>
          <cell r="H3988">
            <v>123015</v>
          </cell>
          <cell r="I3988">
            <v>29500</v>
          </cell>
          <cell r="N3988"/>
          <cell r="P3988"/>
          <cell r="Q3988"/>
          <cell r="R3988"/>
          <cell r="S3988"/>
          <cell r="U3988"/>
          <cell r="V3988"/>
          <cell r="W3988"/>
          <cell r="X3988">
            <v>38749</v>
          </cell>
          <cell r="Y3988">
            <v>123015</v>
          </cell>
          <cell r="Z3988">
            <v>38749</v>
          </cell>
          <cell r="AA3988"/>
          <cell r="AB3988"/>
          <cell r="AC3988"/>
        </row>
        <row r="3989">
          <cell r="A3989">
            <v>38774</v>
          </cell>
          <cell r="B3989">
            <v>29500</v>
          </cell>
          <cell r="D3989"/>
          <cell r="E3989">
            <v>4.1500000000000004</v>
          </cell>
          <cell r="F3989">
            <v>4.26</v>
          </cell>
          <cell r="G3989">
            <v>4.17</v>
          </cell>
          <cell r="H3989">
            <v>123015</v>
          </cell>
          <cell r="I3989">
            <v>29500</v>
          </cell>
          <cell r="N3989"/>
          <cell r="P3989"/>
          <cell r="Q3989"/>
          <cell r="R3989"/>
          <cell r="S3989"/>
          <cell r="U3989"/>
          <cell r="V3989"/>
          <cell r="W3989"/>
          <cell r="X3989">
            <v>38749</v>
          </cell>
          <cell r="Y3989">
            <v>123015</v>
          </cell>
          <cell r="Z3989">
            <v>38749</v>
          </cell>
          <cell r="AA3989"/>
          <cell r="AB3989"/>
          <cell r="AC3989"/>
        </row>
        <row r="3990">
          <cell r="A3990">
            <v>38775</v>
          </cell>
          <cell r="B3990">
            <v>29000</v>
          </cell>
          <cell r="D3990"/>
          <cell r="E3990">
            <v>4.1500000000000004</v>
          </cell>
          <cell r="F3990">
            <v>4.26</v>
          </cell>
          <cell r="G3990">
            <v>4.17</v>
          </cell>
          <cell r="H3990">
            <v>120930</v>
          </cell>
          <cell r="I3990">
            <v>29000</v>
          </cell>
          <cell r="N3990"/>
          <cell r="P3990"/>
          <cell r="Q3990"/>
          <cell r="R3990"/>
          <cell r="S3990"/>
          <cell r="U3990"/>
          <cell r="V3990"/>
          <cell r="W3990"/>
          <cell r="X3990">
            <v>38749</v>
          </cell>
          <cell r="Y3990">
            <v>120930</v>
          </cell>
          <cell r="Z3990">
            <v>38749</v>
          </cell>
          <cell r="AA3990"/>
          <cell r="AB3990"/>
          <cell r="AC3990"/>
        </row>
        <row r="3991">
          <cell r="A3991">
            <v>38776</v>
          </cell>
          <cell r="B3991">
            <v>53000</v>
          </cell>
          <cell r="C3991"/>
          <cell r="D3991"/>
          <cell r="E3991">
            <v>3.9</v>
          </cell>
          <cell r="F3991">
            <v>4.3099999999999996</v>
          </cell>
          <cell r="G3991">
            <v>4.05</v>
          </cell>
          <cell r="H3991">
            <v>214650</v>
          </cell>
          <cell r="I3991">
            <v>53000</v>
          </cell>
          <cell r="J3991">
            <v>3709470</v>
          </cell>
          <cell r="K3991">
            <v>901000</v>
          </cell>
          <cell r="L3991">
            <v>4.1170588235294119</v>
          </cell>
          <cell r="M3991"/>
          <cell r="N3991"/>
          <cell r="O3991"/>
          <cell r="P3991"/>
          <cell r="Q3991"/>
          <cell r="R3991"/>
          <cell r="S3991"/>
          <cell r="T3991"/>
          <cell r="U3991"/>
          <cell r="V3991"/>
          <cell r="W3991"/>
          <cell r="X3991">
            <v>38749</v>
          </cell>
          <cell r="Y3991">
            <v>214650</v>
          </cell>
          <cell r="Z3991">
            <v>38749</v>
          </cell>
          <cell r="AA3991"/>
          <cell r="AB3991"/>
          <cell r="AC3991"/>
        </row>
        <row r="3992">
          <cell r="A3992">
            <v>38777</v>
          </cell>
          <cell r="B3992">
            <v>23000</v>
          </cell>
          <cell r="D3992"/>
          <cell r="E3992">
            <v>4.1500000000000004</v>
          </cell>
          <cell r="F3992">
            <v>4.1500000000000004</v>
          </cell>
          <cell r="G3992">
            <v>4.1500000000000004</v>
          </cell>
          <cell r="H3992">
            <v>95450.000000000015</v>
          </cell>
          <cell r="I3992">
            <v>23000</v>
          </cell>
          <cell r="N3992"/>
          <cell r="P3992"/>
          <cell r="Q3992"/>
          <cell r="R3992"/>
          <cell r="S3992"/>
          <cell r="U3992"/>
          <cell r="V3992"/>
          <cell r="W3992"/>
          <cell r="X3992">
            <v>38777</v>
          </cell>
          <cell r="Y3992">
            <v>95450.000000000015</v>
          </cell>
          <cell r="Z3992">
            <v>38777</v>
          </cell>
          <cell r="AA3992"/>
          <cell r="AB3992"/>
          <cell r="AC3992"/>
        </row>
        <row r="3993">
          <cell r="A3993">
            <v>38778</v>
          </cell>
          <cell r="B3993">
            <v>23000</v>
          </cell>
          <cell r="D3993"/>
          <cell r="E3993">
            <v>4.1500000000000004</v>
          </cell>
          <cell r="F3993">
            <v>4.1500000000000004</v>
          </cell>
          <cell r="G3993">
            <v>4.1500000000000004</v>
          </cell>
          <cell r="H3993">
            <v>95450.000000000015</v>
          </cell>
          <cell r="I3993">
            <v>23000</v>
          </cell>
          <cell r="N3993"/>
          <cell r="P3993"/>
          <cell r="Q3993"/>
          <cell r="R3993"/>
          <cell r="S3993"/>
          <cell r="U3993"/>
          <cell r="V3993"/>
          <cell r="W3993"/>
          <cell r="X3993">
            <v>38777</v>
          </cell>
          <cell r="Y3993">
            <v>95450.000000000015</v>
          </cell>
          <cell r="Z3993">
            <v>38777</v>
          </cell>
          <cell r="AA3993"/>
          <cell r="AB3993"/>
          <cell r="AC3993"/>
        </row>
        <row r="3994">
          <cell r="A3994">
            <v>38779</v>
          </cell>
          <cell r="B3994">
            <v>23000</v>
          </cell>
          <cell r="D3994"/>
          <cell r="E3994">
            <v>4.1500000000000004</v>
          </cell>
          <cell r="F3994">
            <v>4.1500000000000004</v>
          </cell>
          <cell r="G3994">
            <v>4.1500000000000004</v>
          </cell>
          <cell r="H3994">
            <v>95450.000000000015</v>
          </cell>
          <cell r="I3994">
            <v>23000</v>
          </cell>
          <cell r="N3994"/>
          <cell r="P3994"/>
          <cell r="Q3994"/>
          <cell r="R3994"/>
          <cell r="S3994"/>
          <cell r="U3994"/>
          <cell r="V3994"/>
          <cell r="W3994"/>
          <cell r="X3994">
            <v>38777</v>
          </cell>
          <cell r="Y3994">
            <v>95450.000000000015</v>
          </cell>
          <cell r="Z3994">
            <v>38777</v>
          </cell>
          <cell r="AA3994"/>
          <cell r="AB3994"/>
          <cell r="AC3994"/>
        </row>
        <row r="3995">
          <cell r="A3995">
            <v>38780</v>
          </cell>
          <cell r="B3995">
            <v>23000</v>
          </cell>
          <cell r="D3995"/>
          <cell r="E3995">
            <v>4.1500000000000004</v>
          </cell>
          <cell r="F3995">
            <v>4.1500000000000004</v>
          </cell>
          <cell r="G3995">
            <v>4.1500000000000004</v>
          </cell>
          <cell r="H3995">
            <v>95450.000000000015</v>
          </cell>
          <cell r="I3995">
            <v>23000</v>
          </cell>
          <cell r="N3995"/>
          <cell r="P3995"/>
          <cell r="Q3995"/>
          <cell r="R3995"/>
          <cell r="S3995"/>
          <cell r="U3995"/>
          <cell r="V3995"/>
          <cell r="W3995"/>
          <cell r="X3995">
            <v>38777</v>
          </cell>
          <cell r="Y3995">
            <v>95450.000000000015</v>
          </cell>
          <cell r="Z3995">
            <v>38777</v>
          </cell>
          <cell r="AA3995"/>
          <cell r="AB3995"/>
          <cell r="AC3995"/>
        </row>
        <row r="3996">
          <cell r="A3996">
            <v>38781</v>
          </cell>
          <cell r="B3996">
            <v>23000</v>
          </cell>
          <cell r="D3996"/>
          <cell r="E3996">
            <v>4.1500000000000004</v>
          </cell>
          <cell r="F3996">
            <v>4.1500000000000004</v>
          </cell>
          <cell r="G3996">
            <v>4.1500000000000004</v>
          </cell>
          <cell r="H3996">
            <v>95450.000000000015</v>
          </cell>
          <cell r="I3996">
            <v>23000</v>
          </cell>
          <cell r="N3996"/>
          <cell r="P3996"/>
          <cell r="Q3996"/>
          <cell r="R3996"/>
          <cell r="S3996"/>
          <cell r="U3996"/>
          <cell r="V3996"/>
          <cell r="W3996"/>
          <cell r="X3996">
            <v>38777</v>
          </cell>
          <cell r="Y3996">
            <v>95450.000000000015</v>
          </cell>
          <cell r="Z3996">
            <v>38777</v>
          </cell>
          <cell r="AA3996"/>
          <cell r="AB3996"/>
          <cell r="AC3996"/>
        </row>
        <row r="3997">
          <cell r="A3997">
            <v>38782</v>
          </cell>
          <cell r="B3997">
            <v>26000</v>
          </cell>
          <cell r="D3997"/>
          <cell r="E3997">
            <v>4.0999999999999996</v>
          </cell>
          <cell r="F3997">
            <v>4.1500000000000004</v>
          </cell>
          <cell r="G3997">
            <v>4.1399999999999997</v>
          </cell>
          <cell r="H3997">
            <v>107639.99999999999</v>
          </cell>
          <cell r="I3997">
            <v>26000</v>
          </cell>
          <cell r="N3997"/>
          <cell r="P3997"/>
          <cell r="Q3997"/>
          <cell r="R3997"/>
          <cell r="S3997"/>
          <cell r="U3997"/>
          <cell r="V3997"/>
          <cell r="W3997"/>
          <cell r="X3997">
            <v>38777</v>
          </cell>
          <cell r="Y3997">
            <v>107639.99999999999</v>
          </cell>
          <cell r="Z3997">
            <v>38777</v>
          </cell>
          <cell r="AA3997"/>
          <cell r="AB3997"/>
          <cell r="AC3997"/>
        </row>
        <row r="3998">
          <cell r="A3998">
            <v>38783</v>
          </cell>
          <cell r="B3998">
            <v>23000</v>
          </cell>
          <cell r="D3998"/>
          <cell r="E3998">
            <v>4.1500000000000004</v>
          </cell>
          <cell r="F3998">
            <v>4.1500000000000004</v>
          </cell>
          <cell r="G3998">
            <v>4.1500000000000004</v>
          </cell>
          <cell r="H3998">
            <v>95450.000000000015</v>
          </cell>
          <cell r="I3998">
            <v>23000</v>
          </cell>
          <cell r="N3998"/>
          <cell r="P3998"/>
          <cell r="Q3998"/>
          <cell r="R3998"/>
          <cell r="S3998"/>
          <cell r="U3998"/>
          <cell r="V3998"/>
          <cell r="W3998"/>
          <cell r="X3998">
            <v>38777</v>
          </cell>
          <cell r="Y3998">
            <v>95450.000000000015</v>
          </cell>
          <cell r="Z3998">
            <v>38777</v>
          </cell>
          <cell r="AA3998"/>
          <cell r="AB3998"/>
          <cell r="AC3998"/>
        </row>
        <row r="3999">
          <cell r="A3999">
            <v>38784</v>
          </cell>
          <cell r="B3999">
            <v>23000</v>
          </cell>
          <cell r="D3999"/>
          <cell r="E3999">
            <v>4.1500000000000004</v>
          </cell>
          <cell r="F3999">
            <v>4.1500000000000004</v>
          </cell>
          <cell r="G3999">
            <v>4.1500000000000004</v>
          </cell>
          <cell r="H3999">
            <v>95450.000000000015</v>
          </cell>
          <cell r="I3999">
            <v>23000</v>
          </cell>
          <cell r="N3999"/>
          <cell r="P3999"/>
          <cell r="Q3999"/>
          <cell r="R3999"/>
          <cell r="S3999"/>
          <cell r="U3999"/>
          <cell r="V3999"/>
          <cell r="W3999"/>
          <cell r="X3999">
            <v>38777</v>
          </cell>
          <cell r="Y3999">
            <v>95450.000000000015</v>
          </cell>
          <cell r="Z3999">
            <v>38777</v>
          </cell>
          <cell r="AA3999"/>
          <cell r="AB3999"/>
          <cell r="AC3999"/>
        </row>
        <row r="4000">
          <cell r="A4000">
            <v>38785</v>
          </cell>
          <cell r="B4000">
            <v>0</v>
          </cell>
          <cell r="D4000"/>
          <cell r="E4000"/>
          <cell r="F4000"/>
          <cell r="G4000"/>
          <cell r="H4000">
            <v>0</v>
          </cell>
          <cell r="I4000">
            <v>0</v>
          </cell>
          <cell r="N4000"/>
          <cell r="P4000"/>
          <cell r="Q4000"/>
          <cell r="R4000"/>
          <cell r="S4000"/>
          <cell r="U4000"/>
          <cell r="V4000"/>
          <cell r="W4000"/>
          <cell r="X4000">
            <v>38777</v>
          </cell>
          <cell r="Y4000">
            <v>0</v>
          </cell>
          <cell r="Z4000" t="str">
            <v/>
          </cell>
          <cell r="AA4000"/>
          <cell r="AB4000"/>
          <cell r="AC4000"/>
        </row>
        <row r="4001">
          <cell r="A4001">
            <v>38786</v>
          </cell>
          <cell r="B4001">
            <v>1000</v>
          </cell>
          <cell r="D4001"/>
          <cell r="E4001">
            <v>4.25</v>
          </cell>
          <cell r="F4001">
            <v>4.25</v>
          </cell>
          <cell r="G4001">
            <v>4.25</v>
          </cell>
          <cell r="H4001">
            <v>4250</v>
          </cell>
          <cell r="I4001">
            <v>1000</v>
          </cell>
          <cell r="N4001"/>
          <cell r="P4001"/>
          <cell r="Q4001"/>
          <cell r="R4001"/>
          <cell r="S4001"/>
          <cell r="U4001"/>
          <cell r="V4001"/>
          <cell r="W4001"/>
          <cell r="X4001">
            <v>38777</v>
          </cell>
          <cell r="Y4001">
            <v>4250</v>
          </cell>
          <cell r="Z4001">
            <v>38777</v>
          </cell>
          <cell r="AA4001"/>
          <cell r="AB4001"/>
          <cell r="AC4001"/>
        </row>
        <row r="4002">
          <cell r="A4002">
            <v>38787</v>
          </cell>
          <cell r="B4002">
            <v>1000</v>
          </cell>
          <cell r="D4002"/>
          <cell r="E4002">
            <v>4.25</v>
          </cell>
          <cell r="F4002">
            <v>4.25</v>
          </cell>
          <cell r="G4002">
            <v>4.25</v>
          </cell>
          <cell r="H4002">
            <v>4250</v>
          </cell>
          <cell r="I4002">
            <v>1000</v>
          </cell>
          <cell r="N4002"/>
          <cell r="P4002"/>
          <cell r="Q4002"/>
          <cell r="R4002"/>
          <cell r="S4002"/>
          <cell r="U4002"/>
          <cell r="V4002"/>
          <cell r="W4002"/>
          <cell r="X4002">
            <v>38777</v>
          </cell>
          <cell r="Y4002">
            <v>4250</v>
          </cell>
          <cell r="Z4002">
            <v>38777</v>
          </cell>
          <cell r="AA4002"/>
          <cell r="AB4002"/>
          <cell r="AC4002"/>
        </row>
        <row r="4003">
          <cell r="A4003">
            <v>38788</v>
          </cell>
          <cell r="B4003">
            <v>1000</v>
          </cell>
          <cell r="D4003"/>
          <cell r="E4003">
            <v>4.25</v>
          </cell>
          <cell r="F4003">
            <v>4.25</v>
          </cell>
          <cell r="G4003">
            <v>4.25</v>
          </cell>
          <cell r="H4003">
            <v>4250</v>
          </cell>
          <cell r="I4003">
            <v>1000</v>
          </cell>
          <cell r="N4003"/>
          <cell r="P4003"/>
          <cell r="Q4003"/>
          <cell r="R4003"/>
          <cell r="S4003"/>
          <cell r="U4003"/>
          <cell r="V4003"/>
          <cell r="W4003"/>
          <cell r="X4003">
            <v>38777</v>
          </cell>
          <cell r="Y4003">
            <v>4250</v>
          </cell>
          <cell r="Z4003">
            <v>38777</v>
          </cell>
          <cell r="AA4003"/>
          <cell r="AB4003"/>
          <cell r="AC4003"/>
        </row>
        <row r="4004">
          <cell r="A4004">
            <v>38789</v>
          </cell>
          <cell r="B4004">
            <v>0</v>
          </cell>
          <cell r="D4004"/>
          <cell r="E4004"/>
          <cell r="F4004"/>
          <cell r="G4004"/>
          <cell r="H4004">
            <v>0</v>
          </cell>
          <cell r="I4004">
            <v>0</v>
          </cell>
          <cell r="N4004"/>
          <cell r="P4004"/>
          <cell r="Q4004"/>
          <cell r="R4004"/>
          <cell r="S4004"/>
          <cell r="U4004"/>
          <cell r="V4004"/>
          <cell r="W4004"/>
          <cell r="X4004">
            <v>38777</v>
          </cell>
          <cell r="Y4004">
            <v>0</v>
          </cell>
          <cell r="Z4004" t="str">
            <v/>
          </cell>
          <cell r="AA4004"/>
          <cell r="AB4004"/>
          <cell r="AC4004"/>
        </row>
        <row r="4005">
          <cell r="A4005">
            <v>38790</v>
          </cell>
          <cell r="B4005">
            <v>2000</v>
          </cell>
          <cell r="D4005"/>
          <cell r="E4005">
            <v>4.2699999999999996</v>
          </cell>
          <cell r="F4005">
            <v>4.2699999999999996</v>
          </cell>
          <cell r="G4005">
            <v>4.2699999999999996</v>
          </cell>
          <cell r="H4005">
            <v>8540</v>
          </cell>
          <cell r="I4005">
            <v>2000</v>
          </cell>
          <cell r="N4005"/>
          <cell r="P4005"/>
          <cell r="Q4005"/>
          <cell r="R4005"/>
          <cell r="S4005"/>
          <cell r="U4005"/>
          <cell r="V4005"/>
          <cell r="W4005"/>
          <cell r="X4005">
            <v>38777</v>
          </cell>
          <cell r="Y4005">
            <v>8540</v>
          </cell>
          <cell r="Z4005">
            <v>38777</v>
          </cell>
          <cell r="AA4005"/>
          <cell r="AB4005"/>
          <cell r="AC4005"/>
        </row>
        <row r="4006">
          <cell r="A4006">
            <v>38791</v>
          </cell>
          <cell r="B4006">
            <v>2000</v>
          </cell>
          <cell r="D4006"/>
          <cell r="E4006">
            <v>4.3</v>
          </cell>
          <cell r="F4006">
            <v>4.3</v>
          </cell>
          <cell r="G4006">
            <v>4.3</v>
          </cell>
          <cell r="H4006">
            <v>8600</v>
          </cell>
          <cell r="I4006">
            <v>2000</v>
          </cell>
          <cell r="N4006"/>
          <cell r="P4006"/>
          <cell r="Q4006"/>
          <cell r="R4006"/>
          <cell r="S4006"/>
          <cell r="U4006"/>
          <cell r="V4006"/>
          <cell r="W4006"/>
          <cell r="X4006">
            <v>38777</v>
          </cell>
          <cell r="Y4006">
            <v>8600</v>
          </cell>
          <cell r="Z4006">
            <v>38777</v>
          </cell>
          <cell r="AA4006"/>
          <cell r="AB4006"/>
          <cell r="AC4006"/>
        </row>
        <row r="4007">
          <cell r="A4007">
            <v>38792</v>
          </cell>
          <cell r="B4007">
            <v>6500</v>
          </cell>
          <cell r="D4007"/>
          <cell r="E4007">
            <v>4.25</v>
          </cell>
          <cell r="F4007">
            <v>4.25</v>
          </cell>
          <cell r="G4007">
            <v>4.25</v>
          </cell>
          <cell r="H4007">
            <v>27625</v>
          </cell>
          <cell r="I4007">
            <v>6500</v>
          </cell>
          <cell r="N4007"/>
          <cell r="P4007"/>
          <cell r="Q4007"/>
          <cell r="R4007"/>
          <cell r="S4007"/>
          <cell r="U4007"/>
          <cell r="V4007"/>
          <cell r="W4007"/>
          <cell r="X4007">
            <v>38777</v>
          </cell>
          <cell r="Y4007">
            <v>27625</v>
          </cell>
          <cell r="Z4007">
            <v>38777</v>
          </cell>
          <cell r="AA4007"/>
          <cell r="AB4007"/>
          <cell r="AC4007"/>
        </row>
        <row r="4008">
          <cell r="A4008">
            <v>38793</v>
          </cell>
          <cell r="B4008">
            <v>36500</v>
          </cell>
          <cell r="D4008"/>
          <cell r="E4008">
            <v>4.2</v>
          </cell>
          <cell r="F4008">
            <v>4.2699999999999996</v>
          </cell>
          <cell r="G4008">
            <v>4.22</v>
          </cell>
          <cell r="H4008">
            <v>154030</v>
          </cell>
          <cell r="I4008">
            <v>36500</v>
          </cell>
          <cell r="N4008"/>
          <cell r="P4008"/>
          <cell r="Q4008"/>
          <cell r="R4008"/>
          <cell r="S4008"/>
          <cell r="U4008"/>
          <cell r="V4008"/>
          <cell r="W4008"/>
          <cell r="X4008">
            <v>38777</v>
          </cell>
          <cell r="Y4008">
            <v>154030</v>
          </cell>
          <cell r="Z4008">
            <v>38777</v>
          </cell>
          <cell r="AA4008"/>
          <cell r="AB4008"/>
          <cell r="AC4008"/>
        </row>
        <row r="4009">
          <cell r="A4009">
            <v>38794</v>
          </cell>
          <cell r="B4009">
            <v>36500</v>
          </cell>
          <cell r="D4009"/>
          <cell r="E4009">
            <v>4.2</v>
          </cell>
          <cell r="F4009">
            <v>4.2699999999999996</v>
          </cell>
          <cell r="G4009">
            <v>4.22</v>
          </cell>
          <cell r="H4009">
            <v>154030</v>
          </cell>
          <cell r="I4009">
            <v>36500</v>
          </cell>
          <cell r="N4009"/>
          <cell r="P4009"/>
          <cell r="Q4009"/>
          <cell r="R4009"/>
          <cell r="S4009"/>
          <cell r="U4009"/>
          <cell r="V4009"/>
          <cell r="W4009"/>
          <cell r="X4009">
            <v>38777</v>
          </cell>
          <cell r="Y4009">
            <v>154030</v>
          </cell>
          <cell r="Z4009">
            <v>38777</v>
          </cell>
          <cell r="AA4009"/>
          <cell r="AB4009"/>
          <cell r="AC4009"/>
        </row>
        <row r="4010">
          <cell r="A4010">
            <v>38795</v>
          </cell>
          <cell r="B4010">
            <v>36500</v>
          </cell>
          <cell r="D4010"/>
          <cell r="E4010">
            <v>4.2</v>
          </cell>
          <cell r="F4010">
            <v>4.2699999999999996</v>
          </cell>
          <cell r="G4010">
            <v>4.22</v>
          </cell>
          <cell r="H4010">
            <v>154030</v>
          </cell>
          <cell r="I4010">
            <v>36500</v>
          </cell>
          <cell r="N4010"/>
          <cell r="P4010"/>
          <cell r="Q4010"/>
          <cell r="R4010"/>
          <cell r="S4010"/>
          <cell r="U4010"/>
          <cell r="V4010"/>
          <cell r="W4010"/>
          <cell r="X4010">
            <v>38777</v>
          </cell>
          <cell r="Y4010">
            <v>154030</v>
          </cell>
          <cell r="Z4010">
            <v>38777</v>
          </cell>
          <cell r="AA4010"/>
          <cell r="AB4010"/>
          <cell r="AC4010"/>
        </row>
        <row r="4011">
          <cell r="A4011">
            <v>38796</v>
          </cell>
          <cell r="B4011">
            <v>38500</v>
          </cell>
          <cell r="D4011"/>
          <cell r="E4011">
            <v>4.2</v>
          </cell>
          <cell r="F4011">
            <v>4.26</v>
          </cell>
          <cell r="G4011">
            <v>4.22</v>
          </cell>
          <cell r="H4011">
            <v>162470</v>
          </cell>
          <cell r="I4011">
            <v>38500</v>
          </cell>
          <cell r="N4011"/>
          <cell r="P4011"/>
          <cell r="Q4011"/>
          <cell r="R4011"/>
          <cell r="S4011"/>
          <cell r="U4011"/>
          <cell r="V4011"/>
          <cell r="W4011"/>
          <cell r="X4011">
            <v>38777</v>
          </cell>
          <cell r="Y4011">
            <v>162470</v>
          </cell>
          <cell r="Z4011">
            <v>38777</v>
          </cell>
          <cell r="AA4011"/>
          <cell r="AB4011"/>
          <cell r="AC4011"/>
        </row>
        <row r="4012">
          <cell r="A4012">
            <v>38797</v>
          </cell>
          <cell r="B4012">
            <v>35000</v>
          </cell>
          <cell r="D4012"/>
          <cell r="E4012">
            <v>4.2</v>
          </cell>
          <cell r="F4012">
            <v>4.29</v>
          </cell>
          <cell r="G4012">
            <v>4.22</v>
          </cell>
          <cell r="H4012">
            <v>147700</v>
          </cell>
          <cell r="I4012">
            <v>35000</v>
          </cell>
          <cell r="N4012"/>
          <cell r="P4012"/>
          <cell r="Q4012"/>
          <cell r="R4012"/>
          <cell r="S4012"/>
          <cell r="U4012"/>
          <cell r="V4012"/>
          <cell r="W4012"/>
          <cell r="X4012">
            <v>38777</v>
          </cell>
          <cell r="Y4012">
            <v>147700</v>
          </cell>
          <cell r="Z4012">
            <v>38777</v>
          </cell>
          <cell r="AA4012"/>
          <cell r="AB4012"/>
          <cell r="AC4012"/>
        </row>
        <row r="4013">
          <cell r="A4013">
            <v>38798</v>
          </cell>
          <cell r="B4013">
            <v>37500</v>
          </cell>
          <cell r="D4013"/>
          <cell r="E4013">
            <v>4.13</v>
          </cell>
          <cell r="F4013">
            <v>4.32</v>
          </cell>
          <cell r="G4013">
            <v>4.22</v>
          </cell>
          <cell r="H4013">
            <v>158250</v>
          </cell>
          <cell r="I4013">
            <v>37500</v>
          </cell>
          <cell r="N4013"/>
          <cell r="P4013"/>
          <cell r="Q4013"/>
          <cell r="R4013"/>
          <cell r="S4013"/>
          <cell r="U4013"/>
          <cell r="V4013"/>
          <cell r="W4013"/>
          <cell r="X4013">
            <v>38777</v>
          </cell>
          <cell r="Y4013">
            <v>158250</v>
          </cell>
          <cell r="Z4013">
            <v>38777</v>
          </cell>
          <cell r="AA4013"/>
          <cell r="AB4013"/>
          <cell r="AC4013"/>
        </row>
        <row r="4014">
          <cell r="A4014">
            <v>38799</v>
          </cell>
          <cell r="B4014">
            <v>29700</v>
          </cell>
          <cell r="D4014"/>
          <cell r="E4014">
            <v>4.25</v>
          </cell>
          <cell r="F4014">
            <v>4.37</v>
          </cell>
          <cell r="G4014">
            <v>4.28</v>
          </cell>
          <cell r="H4014">
            <v>127116.00000000001</v>
          </cell>
          <cell r="I4014">
            <v>29700</v>
          </cell>
          <cell r="N4014"/>
          <cell r="P4014"/>
          <cell r="Q4014"/>
          <cell r="R4014"/>
          <cell r="S4014"/>
          <cell r="U4014"/>
          <cell r="V4014"/>
          <cell r="W4014"/>
          <cell r="X4014">
            <v>38777</v>
          </cell>
          <cell r="Y4014">
            <v>127116.00000000001</v>
          </cell>
          <cell r="Z4014">
            <v>38777</v>
          </cell>
          <cell r="AA4014"/>
          <cell r="AB4014"/>
          <cell r="AC4014"/>
        </row>
        <row r="4015">
          <cell r="A4015">
            <v>38800</v>
          </cell>
          <cell r="B4015">
            <v>23000</v>
          </cell>
          <cell r="D4015"/>
          <cell r="E4015">
            <v>4.25</v>
          </cell>
          <cell r="F4015">
            <v>4.25</v>
          </cell>
          <cell r="G4015">
            <v>4.25</v>
          </cell>
          <cell r="H4015">
            <v>97750</v>
          </cell>
          <cell r="I4015">
            <v>23000</v>
          </cell>
          <cell r="N4015"/>
          <cell r="P4015"/>
          <cell r="Q4015"/>
          <cell r="R4015"/>
          <cell r="S4015"/>
          <cell r="U4015"/>
          <cell r="V4015"/>
          <cell r="W4015"/>
          <cell r="X4015">
            <v>38777</v>
          </cell>
          <cell r="Y4015">
            <v>97750</v>
          </cell>
          <cell r="Z4015">
            <v>38777</v>
          </cell>
          <cell r="AA4015"/>
          <cell r="AB4015"/>
          <cell r="AC4015"/>
        </row>
        <row r="4016">
          <cell r="A4016">
            <v>38801</v>
          </cell>
          <cell r="B4016">
            <v>23000</v>
          </cell>
          <cell r="D4016"/>
          <cell r="E4016">
            <v>4.25</v>
          </cell>
          <cell r="F4016">
            <v>4.25</v>
          </cell>
          <cell r="G4016">
            <v>4.25</v>
          </cell>
          <cell r="H4016">
            <v>97750</v>
          </cell>
          <cell r="I4016">
            <v>23000</v>
          </cell>
          <cell r="N4016"/>
          <cell r="P4016"/>
          <cell r="Q4016"/>
          <cell r="R4016"/>
          <cell r="S4016"/>
          <cell r="U4016"/>
          <cell r="V4016"/>
          <cell r="W4016"/>
          <cell r="X4016">
            <v>38777</v>
          </cell>
          <cell r="Y4016">
            <v>97750</v>
          </cell>
          <cell r="Z4016">
            <v>38777</v>
          </cell>
          <cell r="AA4016"/>
          <cell r="AB4016"/>
          <cell r="AC4016"/>
        </row>
        <row r="4017">
          <cell r="A4017">
            <v>38802</v>
          </cell>
          <cell r="B4017">
            <v>23000</v>
          </cell>
          <cell r="D4017"/>
          <cell r="E4017">
            <v>4.25</v>
          </cell>
          <cell r="F4017">
            <v>4.25</v>
          </cell>
          <cell r="G4017">
            <v>4.25</v>
          </cell>
          <cell r="H4017">
            <v>97750</v>
          </cell>
          <cell r="I4017">
            <v>23000</v>
          </cell>
          <cell r="N4017"/>
          <cell r="P4017"/>
          <cell r="Q4017"/>
          <cell r="R4017"/>
          <cell r="S4017"/>
          <cell r="U4017"/>
          <cell r="V4017"/>
          <cell r="W4017"/>
          <cell r="X4017">
            <v>38777</v>
          </cell>
          <cell r="Y4017">
            <v>97750</v>
          </cell>
          <cell r="Z4017">
            <v>38777</v>
          </cell>
          <cell r="AA4017"/>
          <cell r="AB4017"/>
          <cell r="AC4017"/>
        </row>
        <row r="4018">
          <cell r="A4018">
            <v>38803</v>
          </cell>
          <cell r="B4018">
            <v>28000</v>
          </cell>
          <cell r="D4018"/>
          <cell r="E4018">
            <v>4.4000000000000004</v>
          </cell>
          <cell r="F4018">
            <v>4.5</v>
          </cell>
          <cell r="G4018">
            <v>4.4800000000000004</v>
          </cell>
          <cell r="H4018">
            <v>125440.00000000001</v>
          </cell>
          <cell r="I4018">
            <v>28000</v>
          </cell>
          <cell r="N4018"/>
          <cell r="P4018"/>
          <cell r="Q4018"/>
          <cell r="R4018"/>
          <cell r="S4018"/>
          <cell r="U4018"/>
          <cell r="V4018"/>
          <cell r="W4018"/>
          <cell r="X4018">
            <v>38777</v>
          </cell>
          <cell r="Y4018">
            <v>125440.00000000001</v>
          </cell>
          <cell r="Z4018">
            <v>38777</v>
          </cell>
          <cell r="AA4018"/>
          <cell r="AB4018"/>
          <cell r="AC4018"/>
        </row>
        <row r="4019">
          <cell r="A4019">
            <v>38804</v>
          </cell>
          <cell r="B4019">
            <v>28000</v>
          </cell>
          <cell r="D4019"/>
          <cell r="E4019">
            <v>4.5</v>
          </cell>
          <cell r="F4019">
            <v>4.5</v>
          </cell>
          <cell r="G4019">
            <v>4.5</v>
          </cell>
          <cell r="H4019">
            <v>126000</v>
          </cell>
          <cell r="I4019">
            <v>28000</v>
          </cell>
          <cell r="N4019"/>
          <cell r="P4019"/>
          <cell r="Q4019"/>
          <cell r="R4019"/>
          <cell r="S4019"/>
          <cell r="U4019"/>
          <cell r="V4019"/>
          <cell r="W4019"/>
          <cell r="X4019">
            <v>38777</v>
          </cell>
          <cell r="Y4019">
            <v>126000</v>
          </cell>
          <cell r="Z4019">
            <v>38777</v>
          </cell>
          <cell r="AA4019"/>
          <cell r="AB4019"/>
          <cell r="AC4019"/>
        </row>
        <row r="4020">
          <cell r="A4020">
            <v>38805</v>
          </cell>
          <cell r="B4020">
            <v>5000</v>
          </cell>
          <cell r="D4020"/>
          <cell r="E4020">
            <v>4.5</v>
          </cell>
          <cell r="F4020">
            <v>4.5</v>
          </cell>
          <cell r="G4020">
            <v>4.5</v>
          </cell>
          <cell r="H4020">
            <v>22500</v>
          </cell>
          <cell r="I4020">
            <v>5000</v>
          </cell>
          <cell r="N4020"/>
          <cell r="P4020"/>
          <cell r="Q4020"/>
          <cell r="R4020"/>
          <cell r="S4020"/>
          <cell r="U4020"/>
          <cell r="V4020"/>
          <cell r="W4020"/>
          <cell r="X4020">
            <v>38777</v>
          </cell>
          <cell r="Y4020">
            <v>22500</v>
          </cell>
          <cell r="Z4020">
            <v>38777</v>
          </cell>
          <cell r="AA4020"/>
          <cell r="AB4020"/>
          <cell r="AC4020"/>
        </row>
        <row r="4021">
          <cell r="A4021">
            <v>38806</v>
          </cell>
          <cell r="B4021">
            <v>5000</v>
          </cell>
          <cell r="D4021"/>
          <cell r="E4021">
            <v>4.5</v>
          </cell>
          <cell r="F4021">
            <v>4.5</v>
          </cell>
          <cell r="G4021">
            <v>4.5</v>
          </cell>
          <cell r="H4021">
            <v>22500</v>
          </cell>
          <cell r="I4021">
            <v>5000</v>
          </cell>
          <cell r="N4021"/>
          <cell r="P4021"/>
          <cell r="Q4021"/>
          <cell r="R4021"/>
          <cell r="S4021"/>
          <cell r="U4021"/>
          <cell r="V4021"/>
          <cell r="W4021"/>
          <cell r="X4021">
            <v>38777</v>
          </cell>
          <cell r="Y4021">
            <v>22500</v>
          </cell>
          <cell r="Z4021">
            <v>38777</v>
          </cell>
          <cell r="AA4021"/>
          <cell r="AB4021"/>
          <cell r="AC4021"/>
        </row>
        <row r="4022">
          <cell r="A4022">
            <v>38807</v>
          </cell>
          <cell r="B4022">
            <v>46000</v>
          </cell>
          <cell r="C4022"/>
          <cell r="D4022"/>
          <cell r="E4022">
            <v>4.3</v>
          </cell>
          <cell r="F4022">
            <v>4.5</v>
          </cell>
          <cell r="G4022">
            <v>4.4000000000000004</v>
          </cell>
          <cell r="H4022">
            <v>202400.00000000003</v>
          </cell>
          <cell r="I4022">
            <v>46000</v>
          </cell>
          <cell r="J4022">
            <v>2683021</v>
          </cell>
          <cell r="K4022">
            <v>631700</v>
          </cell>
          <cell r="L4022">
            <v>4.2473025170175713</v>
          </cell>
          <cell r="M4022"/>
          <cell r="N4022"/>
          <cell r="O4022"/>
          <cell r="P4022"/>
          <cell r="Q4022"/>
          <cell r="R4022"/>
          <cell r="S4022"/>
          <cell r="T4022"/>
          <cell r="U4022"/>
          <cell r="V4022"/>
          <cell r="W4022"/>
          <cell r="X4022">
            <v>38777</v>
          </cell>
          <cell r="Y4022">
            <v>202400.00000000003</v>
          </cell>
          <cell r="Z4022">
            <v>38777</v>
          </cell>
          <cell r="AA4022"/>
          <cell r="AB4022"/>
          <cell r="AC4022"/>
        </row>
        <row r="4023">
          <cell r="A4023">
            <v>38808</v>
          </cell>
          <cell r="B4023">
            <v>46000</v>
          </cell>
          <cell r="C4023"/>
          <cell r="D4023"/>
          <cell r="E4023">
            <v>4.3</v>
          </cell>
          <cell r="F4023">
            <v>4.5</v>
          </cell>
          <cell r="G4023">
            <v>4.4000000000000004</v>
          </cell>
          <cell r="H4023">
            <v>202400.00000000003</v>
          </cell>
          <cell r="I4023">
            <v>46000</v>
          </cell>
          <cell r="J4023"/>
          <cell r="K4023"/>
          <cell r="L4023"/>
          <cell r="M4023"/>
          <cell r="N4023"/>
          <cell r="O4023"/>
          <cell r="P4023"/>
          <cell r="Q4023"/>
          <cell r="R4023"/>
          <cell r="S4023"/>
          <cell r="T4023"/>
          <cell r="U4023"/>
          <cell r="V4023"/>
          <cell r="W4023"/>
          <cell r="X4023">
            <v>38808</v>
          </cell>
          <cell r="Y4023">
            <v>202400.00000000003</v>
          </cell>
          <cell r="Z4023">
            <v>38808</v>
          </cell>
          <cell r="AA4023"/>
          <cell r="AB4023"/>
          <cell r="AC4023"/>
        </row>
        <row r="4024">
          <cell r="A4024">
            <v>38809</v>
          </cell>
          <cell r="B4024">
            <v>46000</v>
          </cell>
          <cell r="D4024"/>
          <cell r="E4024">
            <v>4.3</v>
          </cell>
          <cell r="F4024">
            <v>4.5</v>
          </cell>
          <cell r="G4024">
            <v>4.4000000000000004</v>
          </cell>
          <cell r="H4024">
            <v>202400.00000000003</v>
          </cell>
          <cell r="I4024">
            <v>46000</v>
          </cell>
          <cell r="N4024"/>
          <cell r="P4024"/>
          <cell r="Q4024"/>
          <cell r="R4024"/>
          <cell r="S4024"/>
          <cell r="U4024"/>
          <cell r="V4024"/>
          <cell r="W4024"/>
          <cell r="X4024">
            <v>38808</v>
          </cell>
          <cell r="Y4024">
            <v>202400.00000000003</v>
          </cell>
          <cell r="Z4024">
            <v>38808</v>
          </cell>
          <cell r="AA4024"/>
          <cell r="AB4024"/>
          <cell r="AC4024"/>
        </row>
        <row r="4025">
          <cell r="A4025">
            <v>38810</v>
          </cell>
          <cell r="B4025">
            <v>30000</v>
          </cell>
          <cell r="D4025"/>
          <cell r="E4025">
            <v>4.5</v>
          </cell>
          <cell r="F4025">
            <v>4.54</v>
          </cell>
          <cell r="G4025">
            <v>4.51</v>
          </cell>
          <cell r="H4025">
            <v>135300</v>
          </cell>
          <cell r="I4025">
            <v>30000</v>
          </cell>
          <cell r="N4025"/>
          <cell r="P4025"/>
          <cell r="Q4025"/>
          <cell r="R4025"/>
          <cell r="S4025"/>
          <cell r="U4025"/>
          <cell r="V4025"/>
          <cell r="W4025"/>
          <cell r="X4025">
            <v>38808</v>
          </cell>
          <cell r="Y4025">
            <v>135300</v>
          </cell>
          <cell r="Z4025">
            <v>38808</v>
          </cell>
          <cell r="AA4025"/>
          <cell r="AB4025"/>
          <cell r="AC4025"/>
        </row>
        <row r="4026">
          <cell r="A4026">
            <v>38811</v>
          </cell>
          <cell r="B4026">
            <v>44000</v>
          </cell>
          <cell r="D4026"/>
          <cell r="E4026">
            <v>4.3</v>
          </cell>
          <cell r="F4026">
            <v>4.53</v>
          </cell>
          <cell r="G4026">
            <v>4.4400000000000004</v>
          </cell>
          <cell r="H4026">
            <v>195360.00000000003</v>
          </cell>
          <cell r="I4026">
            <v>44000</v>
          </cell>
          <cell r="N4026"/>
          <cell r="P4026"/>
          <cell r="Q4026"/>
          <cell r="R4026"/>
          <cell r="S4026"/>
          <cell r="U4026"/>
          <cell r="V4026"/>
          <cell r="W4026"/>
          <cell r="X4026">
            <v>38808</v>
          </cell>
          <cell r="Y4026">
            <v>195360.00000000003</v>
          </cell>
          <cell r="Z4026">
            <v>38808</v>
          </cell>
          <cell r="AA4026"/>
          <cell r="AB4026"/>
          <cell r="AC4026"/>
        </row>
        <row r="4027">
          <cell r="A4027">
            <v>38812</v>
          </cell>
          <cell r="B4027">
            <v>28000</v>
          </cell>
          <cell r="D4027"/>
          <cell r="E4027">
            <v>4.3</v>
          </cell>
          <cell r="F4027">
            <v>4.5199999999999996</v>
          </cell>
          <cell r="G4027">
            <v>4.47</v>
          </cell>
          <cell r="H4027">
            <v>125160</v>
          </cell>
          <cell r="I4027">
            <v>28000</v>
          </cell>
          <cell r="N4027"/>
          <cell r="P4027"/>
          <cell r="Q4027"/>
          <cell r="R4027"/>
          <cell r="S4027"/>
          <cell r="U4027"/>
          <cell r="V4027"/>
          <cell r="W4027"/>
          <cell r="X4027">
            <v>38808</v>
          </cell>
          <cell r="Y4027">
            <v>125160</v>
          </cell>
          <cell r="Z4027">
            <v>38808</v>
          </cell>
          <cell r="AA4027"/>
          <cell r="AB4027"/>
          <cell r="AC4027"/>
        </row>
        <row r="4028">
          <cell r="A4028">
            <v>38813</v>
          </cell>
          <cell r="B4028">
            <v>30000</v>
          </cell>
          <cell r="D4028"/>
          <cell r="E4028">
            <v>4.5</v>
          </cell>
          <cell r="F4028">
            <v>4.5199999999999996</v>
          </cell>
          <cell r="G4028">
            <v>4.5</v>
          </cell>
          <cell r="H4028">
            <v>135000</v>
          </cell>
          <cell r="I4028">
            <v>30000</v>
          </cell>
          <cell r="N4028"/>
          <cell r="P4028"/>
          <cell r="Q4028"/>
          <cell r="R4028"/>
          <cell r="S4028"/>
          <cell r="U4028"/>
          <cell r="V4028"/>
          <cell r="W4028"/>
          <cell r="X4028">
            <v>38808</v>
          </cell>
          <cell r="Y4028">
            <v>135000</v>
          </cell>
          <cell r="Z4028">
            <v>38808</v>
          </cell>
          <cell r="AA4028"/>
          <cell r="AB4028"/>
          <cell r="AC4028"/>
        </row>
        <row r="4029">
          <cell r="A4029">
            <v>38814</v>
          </cell>
          <cell r="B4029">
            <v>32000</v>
          </cell>
          <cell r="D4029"/>
          <cell r="E4029">
            <v>4.5</v>
          </cell>
          <cell r="F4029">
            <v>4.5199999999999996</v>
          </cell>
          <cell r="G4029">
            <v>4.51</v>
          </cell>
          <cell r="H4029">
            <v>144320</v>
          </cell>
          <cell r="I4029">
            <v>32000</v>
          </cell>
          <cell r="N4029"/>
          <cell r="P4029"/>
          <cell r="Q4029"/>
          <cell r="R4029"/>
          <cell r="S4029"/>
          <cell r="U4029"/>
          <cell r="V4029"/>
          <cell r="W4029"/>
          <cell r="X4029">
            <v>38808</v>
          </cell>
          <cell r="Y4029">
            <v>144320</v>
          </cell>
          <cell r="Z4029">
            <v>38808</v>
          </cell>
          <cell r="AA4029"/>
          <cell r="AB4029"/>
          <cell r="AC4029"/>
        </row>
        <row r="4030">
          <cell r="A4030">
            <v>38815</v>
          </cell>
          <cell r="B4030">
            <v>32000</v>
          </cell>
          <cell r="D4030"/>
          <cell r="E4030">
            <v>4.5</v>
          </cell>
          <cell r="F4030">
            <v>4.5199999999999996</v>
          </cell>
          <cell r="G4030">
            <v>4.51</v>
          </cell>
          <cell r="H4030">
            <v>144320</v>
          </cell>
          <cell r="I4030">
            <v>32000</v>
          </cell>
          <cell r="N4030"/>
          <cell r="P4030"/>
          <cell r="Q4030"/>
          <cell r="R4030"/>
          <cell r="S4030"/>
          <cell r="U4030"/>
          <cell r="V4030"/>
          <cell r="W4030"/>
          <cell r="X4030">
            <v>38808</v>
          </cell>
          <cell r="Y4030">
            <v>144320</v>
          </cell>
          <cell r="Z4030">
            <v>38808</v>
          </cell>
          <cell r="AA4030"/>
          <cell r="AB4030"/>
          <cell r="AC4030"/>
        </row>
        <row r="4031">
          <cell r="A4031">
            <v>38816</v>
          </cell>
          <cell r="B4031">
            <v>32000</v>
          </cell>
          <cell r="D4031"/>
          <cell r="E4031">
            <v>4.5</v>
          </cell>
          <cell r="F4031">
            <v>4.5199999999999996</v>
          </cell>
          <cell r="G4031">
            <v>4.51</v>
          </cell>
          <cell r="H4031">
            <v>144320</v>
          </cell>
          <cell r="I4031">
            <v>32000</v>
          </cell>
          <cell r="N4031"/>
          <cell r="P4031"/>
          <cell r="Q4031"/>
          <cell r="R4031"/>
          <cell r="S4031"/>
          <cell r="U4031"/>
          <cell r="V4031"/>
          <cell r="W4031"/>
          <cell r="X4031">
            <v>38808</v>
          </cell>
          <cell r="Y4031">
            <v>144320</v>
          </cell>
          <cell r="Z4031">
            <v>38808</v>
          </cell>
          <cell r="AA4031"/>
          <cell r="AB4031"/>
          <cell r="AC4031"/>
        </row>
        <row r="4032">
          <cell r="A4032">
            <v>38817</v>
          </cell>
          <cell r="B4032">
            <v>30000</v>
          </cell>
          <cell r="D4032"/>
          <cell r="E4032">
            <v>4.5</v>
          </cell>
          <cell r="F4032">
            <v>4.5199999999999996</v>
          </cell>
          <cell r="G4032">
            <v>4.5</v>
          </cell>
          <cell r="H4032">
            <v>135000</v>
          </cell>
          <cell r="I4032">
            <v>30000</v>
          </cell>
          <cell r="N4032"/>
          <cell r="P4032"/>
          <cell r="Q4032"/>
          <cell r="R4032"/>
          <cell r="S4032"/>
          <cell r="U4032"/>
          <cell r="V4032"/>
          <cell r="W4032"/>
          <cell r="X4032">
            <v>38808</v>
          </cell>
          <cell r="Y4032">
            <v>135000</v>
          </cell>
          <cell r="Z4032">
            <v>38808</v>
          </cell>
          <cell r="AA4032"/>
          <cell r="AB4032"/>
          <cell r="AC4032"/>
        </row>
        <row r="4033">
          <cell r="A4033">
            <v>38818</v>
          </cell>
          <cell r="B4033">
            <v>33000</v>
          </cell>
          <cell r="D4033"/>
          <cell r="E4033">
            <v>4.5</v>
          </cell>
          <cell r="F4033">
            <v>4.53</v>
          </cell>
          <cell r="G4033">
            <v>4.51</v>
          </cell>
          <cell r="H4033">
            <v>148830</v>
          </cell>
          <cell r="I4033">
            <v>33000</v>
          </cell>
          <cell r="N4033"/>
          <cell r="P4033"/>
          <cell r="Q4033"/>
          <cell r="R4033"/>
          <cell r="S4033"/>
          <cell r="U4033"/>
          <cell r="V4033"/>
          <cell r="W4033"/>
          <cell r="X4033">
            <v>38808</v>
          </cell>
          <cell r="Y4033">
            <v>148830</v>
          </cell>
          <cell r="Z4033">
            <v>38808</v>
          </cell>
          <cell r="AA4033"/>
          <cell r="AB4033"/>
          <cell r="AC4033"/>
        </row>
        <row r="4034">
          <cell r="A4034">
            <v>38819</v>
          </cell>
          <cell r="B4034">
            <v>23000</v>
          </cell>
          <cell r="D4034"/>
          <cell r="E4034">
            <v>4.5</v>
          </cell>
          <cell r="F4034">
            <v>4.5</v>
          </cell>
          <cell r="G4034">
            <v>4.5</v>
          </cell>
          <cell r="H4034">
            <v>103500</v>
          </cell>
          <cell r="I4034">
            <v>23000</v>
          </cell>
          <cell r="N4034"/>
          <cell r="P4034"/>
          <cell r="Q4034"/>
          <cell r="R4034"/>
          <cell r="S4034"/>
          <cell r="U4034"/>
          <cell r="V4034"/>
          <cell r="W4034"/>
          <cell r="X4034">
            <v>38808</v>
          </cell>
          <cell r="Y4034">
            <v>103500</v>
          </cell>
          <cell r="Z4034">
            <v>38808</v>
          </cell>
          <cell r="AA4034"/>
          <cell r="AB4034"/>
          <cell r="AC4034"/>
        </row>
        <row r="4035">
          <cell r="A4035">
            <v>38820</v>
          </cell>
          <cell r="B4035">
            <v>23000</v>
          </cell>
          <cell r="D4035"/>
          <cell r="E4035">
            <v>4.5</v>
          </cell>
          <cell r="F4035">
            <v>4.5</v>
          </cell>
          <cell r="G4035">
            <v>4.5</v>
          </cell>
          <cell r="H4035">
            <v>103500</v>
          </cell>
          <cell r="I4035">
            <v>23000</v>
          </cell>
          <cell r="N4035"/>
          <cell r="P4035"/>
          <cell r="Q4035"/>
          <cell r="R4035"/>
          <cell r="S4035"/>
          <cell r="U4035"/>
          <cell r="V4035"/>
          <cell r="W4035"/>
          <cell r="X4035">
            <v>38808</v>
          </cell>
          <cell r="Y4035">
            <v>103500</v>
          </cell>
          <cell r="Z4035">
            <v>38808</v>
          </cell>
          <cell r="AA4035"/>
          <cell r="AB4035"/>
          <cell r="AC4035"/>
        </row>
        <row r="4036">
          <cell r="A4036">
            <v>38821</v>
          </cell>
          <cell r="B4036">
            <v>23000</v>
          </cell>
          <cell r="D4036"/>
          <cell r="E4036">
            <v>4.5</v>
          </cell>
          <cell r="F4036">
            <v>4.5</v>
          </cell>
          <cell r="G4036">
            <v>4.5</v>
          </cell>
          <cell r="H4036">
            <v>103500</v>
          </cell>
          <cell r="I4036">
            <v>23000</v>
          </cell>
          <cell r="N4036"/>
          <cell r="P4036"/>
          <cell r="Q4036"/>
          <cell r="R4036"/>
          <cell r="S4036"/>
          <cell r="U4036"/>
          <cell r="V4036"/>
          <cell r="W4036"/>
          <cell r="X4036">
            <v>38808</v>
          </cell>
          <cell r="Y4036">
            <v>103500</v>
          </cell>
          <cell r="Z4036">
            <v>38808</v>
          </cell>
          <cell r="AA4036"/>
          <cell r="AB4036"/>
          <cell r="AC4036"/>
        </row>
        <row r="4037">
          <cell r="A4037">
            <v>38822</v>
          </cell>
          <cell r="B4037">
            <v>23000</v>
          </cell>
          <cell r="D4037"/>
          <cell r="E4037">
            <v>4.5</v>
          </cell>
          <cell r="F4037">
            <v>4.5</v>
          </cell>
          <cell r="G4037">
            <v>4.5</v>
          </cell>
          <cell r="H4037">
            <v>103500</v>
          </cell>
          <cell r="I4037">
            <v>23000</v>
          </cell>
          <cell r="N4037"/>
          <cell r="P4037"/>
          <cell r="Q4037"/>
          <cell r="R4037"/>
          <cell r="S4037"/>
          <cell r="U4037"/>
          <cell r="V4037"/>
          <cell r="W4037"/>
          <cell r="X4037">
            <v>38808</v>
          </cell>
          <cell r="Y4037">
            <v>103500</v>
          </cell>
          <cell r="Z4037">
            <v>38808</v>
          </cell>
          <cell r="AA4037"/>
          <cell r="AB4037"/>
          <cell r="AC4037"/>
        </row>
        <row r="4038">
          <cell r="A4038">
            <v>38823</v>
          </cell>
          <cell r="B4038">
            <v>23000</v>
          </cell>
          <cell r="D4038"/>
          <cell r="E4038">
            <v>4.5</v>
          </cell>
          <cell r="F4038">
            <v>4.5</v>
          </cell>
          <cell r="G4038">
            <v>4.5</v>
          </cell>
          <cell r="H4038">
            <v>103500</v>
          </cell>
          <cell r="I4038">
            <v>23000</v>
          </cell>
          <cell r="N4038"/>
          <cell r="P4038"/>
          <cell r="Q4038"/>
          <cell r="R4038"/>
          <cell r="S4038"/>
          <cell r="U4038"/>
          <cell r="V4038"/>
          <cell r="W4038"/>
          <cell r="X4038">
            <v>38808</v>
          </cell>
          <cell r="Y4038">
            <v>103500</v>
          </cell>
          <cell r="Z4038">
            <v>38808</v>
          </cell>
          <cell r="AA4038"/>
          <cell r="AB4038"/>
          <cell r="AC4038"/>
        </row>
        <row r="4039">
          <cell r="A4039">
            <v>38824</v>
          </cell>
          <cell r="B4039">
            <v>38000</v>
          </cell>
          <cell r="D4039"/>
          <cell r="E4039">
            <v>4.3499999999999996</v>
          </cell>
          <cell r="F4039">
            <v>4.5</v>
          </cell>
          <cell r="G4039">
            <v>4.4400000000000004</v>
          </cell>
          <cell r="H4039">
            <v>168720.00000000003</v>
          </cell>
          <cell r="I4039">
            <v>38000</v>
          </cell>
          <cell r="N4039"/>
          <cell r="P4039"/>
          <cell r="Q4039"/>
          <cell r="R4039"/>
          <cell r="S4039"/>
          <cell r="U4039"/>
          <cell r="V4039"/>
          <cell r="W4039"/>
          <cell r="X4039">
            <v>38808</v>
          </cell>
          <cell r="Y4039">
            <v>168720.00000000003</v>
          </cell>
          <cell r="Z4039">
            <v>38808</v>
          </cell>
          <cell r="AA4039"/>
          <cell r="AB4039"/>
          <cell r="AC4039"/>
        </row>
        <row r="4040">
          <cell r="A4040">
            <v>38825</v>
          </cell>
          <cell r="B4040">
            <v>41000</v>
          </cell>
          <cell r="D4040"/>
          <cell r="E4040">
            <v>4.25</v>
          </cell>
          <cell r="F4040">
            <v>4.5</v>
          </cell>
          <cell r="G4040">
            <v>4.42</v>
          </cell>
          <cell r="H4040">
            <v>181220</v>
          </cell>
          <cell r="I4040">
            <v>41000</v>
          </cell>
          <cell r="N4040"/>
          <cell r="P4040"/>
          <cell r="Q4040"/>
          <cell r="R4040"/>
          <cell r="S4040"/>
          <cell r="U4040"/>
          <cell r="V4040"/>
          <cell r="W4040"/>
          <cell r="X4040">
            <v>38808</v>
          </cell>
          <cell r="Y4040">
            <v>181220</v>
          </cell>
          <cell r="Z4040">
            <v>38808</v>
          </cell>
          <cell r="AA4040"/>
          <cell r="AB4040"/>
          <cell r="AC4040"/>
        </row>
        <row r="4041">
          <cell r="A4041">
            <v>38826</v>
          </cell>
          <cell r="B4041">
            <v>43000</v>
          </cell>
          <cell r="D4041"/>
          <cell r="E4041">
            <v>4.25</v>
          </cell>
          <cell r="F4041">
            <v>4.5</v>
          </cell>
          <cell r="G4041">
            <v>4.42</v>
          </cell>
          <cell r="H4041">
            <v>190060</v>
          </cell>
          <cell r="I4041">
            <v>43000</v>
          </cell>
          <cell r="N4041"/>
          <cell r="P4041"/>
          <cell r="Q4041"/>
          <cell r="R4041"/>
          <cell r="S4041"/>
          <cell r="U4041"/>
          <cell r="V4041"/>
          <cell r="W4041"/>
          <cell r="X4041">
            <v>38808</v>
          </cell>
          <cell r="Y4041">
            <v>190060</v>
          </cell>
          <cell r="Z4041">
            <v>38808</v>
          </cell>
          <cell r="AA4041"/>
          <cell r="AB4041"/>
          <cell r="AC4041"/>
        </row>
        <row r="4042">
          <cell r="A4042">
            <v>38827</v>
          </cell>
          <cell r="B4042">
            <v>46000</v>
          </cell>
          <cell r="D4042"/>
          <cell r="E4042">
            <v>4.25</v>
          </cell>
          <cell r="F4042">
            <v>4.5</v>
          </cell>
          <cell r="G4042">
            <v>4.42</v>
          </cell>
          <cell r="H4042">
            <v>203320</v>
          </cell>
          <cell r="I4042">
            <v>46000</v>
          </cell>
          <cell r="N4042"/>
          <cell r="P4042"/>
          <cell r="Q4042"/>
          <cell r="R4042"/>
          <cell r="S4042"/>
          <cell r="U4042"/>
          <cell r="V4042"/>
          <cell r="W4042"/>
          <cell r="X4042">
            <v>38808</v>
          </cell>
          <cell r="Y4042">
            <v>203320</v>
          </cell>
          <cell r="Z4042">
            <v>38808</v>
          </cell>
          <cell r="AA4042"/>
          <cell r="AB4042"/>
          <cell r="AC4042"/>
        </row>
        <row r="4043">
          <cell r="A4043">
            <v>38828</v>
          </cell>
          <cell r="B4043">
            <v>42000</v>
          </cell>
          <cell r="D4043"/>
          <cell r="E4043">
            <v>4.29</v>
          </cell>
          <cell r="F4043">
            <v>4.5</v>
          </cell>
          <cell r="G4043">
            <v>4.43</v>
          </cell>
          <cell r="H4043">
            <v>186060</v>
          </cell>
          <cell r="I4043">
            <v>42000</v>
          </cell>
          <cell r="N4043"/>
          <cell r="P4043"/>
          <cell r="Q4043"/>
          <cell r="R4043"/>
          <cell r="S4043"/>
          <cell r="U4043"/>
          <cell r="V4043"/>
          <cell r="W4043"/>
          <cell r="X4043">
            <v>38808</v>
          </cell>
          <cell r="Y4043">
            <v>186060</v>
          </cell>
          <cell r="Z4043">
            <v>38808</v>
          </cell>
          <cell r="AA4043"/>
          <cell r="AB4043"/>
          <cell r="AC4043"/>
        </row>
        <row r="4044">
          <cell r="A4044">
            <v>38829</v>
          </cell>
          <cell r="B4044">
            <v>42000</v>
          </cell>
          <cell r="D4044"/>
          <cell r="E4044">
            <v>4.29</v>
          </cell>
          <cell r="F4044">
            <v>4.5</v>
          </cell>
          <cell r="G4044">
            <v>4.43</v>
          </cell>
          <cell r="H4044">
            <v>186060</v>
          </cell>
          <cell r="I4044">
            <v>42000</v>
          </cell>
          <cell r="N4044"/>
          <cell r="P4044"/>
          <cell r="Q4044"/>
          <cell r="R4044"/>
          <cell r="S4044"/>
          <cell r="U4044"/>
          <cell r="V4044"/>
          <cell r="W4044"/>
          <cell r="X4044">
            <v>38808</v>
          </cell>
          <cell r="Y4044">
            <v>186060</v>
          </cell>
          <cell r="Z4044">
            <v>38808</v>
          </cell>
          <cell r="AA4044"/>
          <cell r="AB4044"/>
          <cell r="AC4044"/>
        </row>
        <row r="4045">
          <cell r="A4045">
            <v>38830</v>
          </cell>
          <cell r="B4045">
            <v>42000</v>
          </cell>
          <cell r="D4045"/>
          <cell r="E4045">
            <v>4.29</v>
          </cell>
          <cell r="F4045">
            <v>4.5</v>
          </cell>
          <cell r="G4045">
            <v>4.43</v>
          </cell>
          <cell r="H4045">
            <v>186060</v>
          </cell>
          <cell r="I4045">
            <v>42000</v>
          </cell>
          <cell r="N4045"/>
          <cell r="P4045"/>
          <cell r="Q4045"/>
          <cell r="R4045"/>
          <cell r="S4045"/>
          <cell r="U4045"/>
          <cell r="V4045"/>
          <cell r="W4045"/>
          <cell r="X4045">
            <v>38808</v>
          </cell>
          <cell r="Y4045">
            <v>186060</v>
          </cell>
          <cell r="Z4045">
            <v>38808</v>
          </cell>
          <cell r="AA4045"/>
          <cell r="AB4045"/>
          <cell r="AC4045"/>
        </row>
        <row r="4046">
          <cell r="A4046">
            <v>38831</v>
          </cell>
          <cell r="B4046">
            <v>46000</v>
          </cell>
          <cell r="D4046"/>
          <cell r="E4046">
            <v>4.32</v>
          </cell>
          <cell r="F4046">
            <v>4.5</v>
          </cell>
          <cell r="G4046">
            <v>4.41</v>
          </cell>
          <cell r="H4046">
            <v>202860</v>
          </cell>
          <cell r="I4046">
            <v>46000</v>
          </cell>
          <cell r="N4046"/>
          <cell r="P4046"/>
          <cell r="Q4046"/>
          <cell r="R4046"/>
          <cell r="S4046"/>
          <cell r="U4046"/>
          <cell r="V4046"/>
          <cell r="W4046"/>
          <cell r="X4046">
            <v>38808</v>
          </cell>
          <cell r="Y4046">
            <v>202860</v>
          </cell>
          <cell r="Z4046">
            <v>38808</v>
          </cell>
          <cell r="AA4046"/>
          <cell r="AB4046"/>
          <cell r="AC4046"/>
        </row>
        <row r="4047">
          <cell r="A4047">
            <v>38832</v>
          </cell>
          <cell r="B4047">
            <v>30000</v>
          </cell>
          <cell r="D4047"/>
          <cell r="E4047">
            <v>4.5</v>
          </cell>
          <cell r="F4047">
            <v>4.5199999999999996</v>
          </cell>
          <cell r="G4047">
            <v>4.5</v>
          </cell>
          <cell r="H4047">
            <v>135000</v>
          </cell>
          <cell r="I4047">
            <v>30000</v>
          </cell>
          <cell r="N4047"/>
          <cell r="P4047"/>
          <cell r="Q4047"/>
          <cell r="R4047"/>
          <cell r="S4047"/>
          <cell r="U4047"/>
          <cell r="V4047"/>
          <cell r="W4047"/>
          <cell r="X4047">
            <v>38808</v>
          </cell>
          <cell r="Y4047">
            <v>135000</v>
          </cell>
          <cell r="Z4047">
            <v>38808</v>
          </cell>
          <cell r="AA4047"/>
          <cell r="AB4047"/>
          <cell r="AC4047"/>
        </row>
        <row r="4048">
          <cell r="A4048">
            <v>38833</v>
          </cell>
          <cell r="B4048">
            <v>44000</v>
          </cell>
          <cell r="D4048"/>
          <cell r="E4048">
            <v>4.3</v>
          </cell>
          <cell r="F4048">
            <v>4.53</v>
          </cell>
          <cell r="G4048">
            <v>4.4400000000000004</v>
          </cell>
          <cell r="H4048">
            <v>195360.00000000003</v>
          </cell>
          <cell r="I4048">
            <v>44000</v>
          </cell>
          <cell r="N4048"/>
          <cell r="P4048"/>
          <cell r="Q4048"/>
          <cell r="R4048"/>
          <cell r="S4048"/>
          <cell r="U4048"/>
          <cell r="V4048"/>
          <cell r="W4048"/>
          <cell r="X4048">
            <v>38808</v>
          </cell>
          <cell r="Y4048">
            <v>195360.00000000003</v>
          </cell>
          <cell r="Z4048">
            <v>38808</v>
          </cell>
          <cell r="AA4048"/>
          <cell r="AB4048"/>
          <cell r="AC4048"/>
        </row>
        <row r="4049">
          <cell r="A4049">
            <v>38834</v>
          </cell>
          <cell r="B4049">
            <v>44000</v>
          </cell>
          <cell r="D4049"/>
          <cell r="E4049">
            <v>4.3</v>
          </cell>
          <cell r="F4049">
            <v>4.55</v>
          </cell>
          <cell r="G4049">
            <v>4.4400000000000004</v>
          </cell>
          <cell r="H4049">
            <v>195360.00000000003</v>
          </cell>
          <cell r="I4049">
            <v>44000</v>
          </cell>
          <cell r="N4049"/>
          <cell r="P4049"/>
          <cell r="Q4049"/>
          <cell r="R4049"/>
          <cell r="S4049"/>
          <cell r="U4049"/>
          <cell r="V4049"/>
          <cell r="W4049"/>
          <cell r="X4049">
            <v>38808</v>
          </cell>
          <cell r="Y4049">
            <v>195360.00000000003</v>
          </cell>
          <cell r="Z4049">
            <v>38808</v>
          </cell>
          <cell r="AA4049"/>
          <cell r="AB4049"/>
          <cell r="AC4049"/>
        </row>
        <row r="4050">
          <cell r="A4050">
            <v>38835</v>
          </cell>
          <cell r="B4050">
            <v>15000</v>
          </cell>
          <cell r="D4050"/>
          <cell r="E4050">
            <v>4.5</v>
          </cell>
          <cell r="F4050">
            <v>4.5</v>
          </cell>
          <cell r="G4050">
            <v>4.5</v>
          </cell>
          <cell r="H4050">
            <v>67500</v>
          </cell>
          <cell r="I4050">
            <v>15000</v>
          </cell>
          <cell r="N4050"/>
          <cell r="P4050"/>
          <cell r="Q4050"/>
          <cell r="R4050"/>
          <cell r="S4050"/>
          <cell r="U4050"/>
          <cell r="V4050"/>
          <cell r="W4050"/>
          <cell r="X4050">
            <v>38808</v>
          </cell>
          <cell r="Y4050">
            <v>67500</v>
          </cell>
          <cell r="Z4050">
            <v>38808</v>
          </cell>
          <cell r="AA4050"/>
          <cell r="AB4050"/>
          <cell r="AC4050"/>
        </row>
        <row r="4051">
          <cell r="A4051">
            <v>38836</v>
          </cell>
          <cell r="B4051">
            <v>15000</v>
          </cell>
          <cell r="D4051"/>
          <cell r="E4051">
            <v>4.5</v>
          </cell>
          <cell r="F4051">
            <v>4.5</v>
          </cell>
          <cell r="G4051">
            <v>4.5</v>
          </cell>
          <cell r="H4051">
            <v>67500</v>
          </cell>
          <cell r="I4051">
            <v>15000</v>
          </cell>
          <cell r="N4051"/>
          <cell r="P4051"/>
          <cell r="Q4051"/>
          <cell r="R4051"/>
          <cell r="S4051"/>
          <cell r="U4051"/>
          <cell r="V4051"/>
          <cell r="W4051"/>
          <cell r="X4051">
            <v>38808</v>
          </cell>
          <cell r="Y4051">
            <v>67500</v>
          </cell>
          <cell r="Z4051">
            <v>38808</v>
          </cell>
          <cell r="AA4051"/>
          <cell r="AB4051"/>
          <cell r="AC4051"/>
        </row>
        <row r="4052">
          <cell r="A4052">
            <v>38837</v>
          </cell>
          <cell r="B4052">
            <v>15000</v>
          </cell>
          <cell r="C4052"/>
          <cell r="D4052"/>
          <cell r="E4052">
            <v>4.5</v>
          </cell>
          <cell r="F4052">
            <v>4.5</v>
          </cell>
          <cell r="G4052">
            <v>4.5</v>
          </cell>
          <cell r="H4052">
            <v>67500</v>
          </cell>
          <cell r="I4052">
            <v>15000</v>
          </cell>
          <cell r="J4052">
            <v>4462490</v>
          </cell>
          <cell r="K4052">
            <v>1001000</v>
          </cell>
          <cell r="L4052">
            <v>4.4580319680319684</v>
          </cell>
          <cell r="M4052"/>
          <cell r="N4052"/>
          <cell r="O4052"/>
          <cell r="P4052"/>
          <cell r="Q4052"/>
          <cell r="R4052"/>
          <cell r="S4052"/>
          <cell r="T4052"/>
          <cell r="U4052"/>
          <cell r="V4052"/>
          <cell r="W4052"/>
          <cell r="X4052">
            <v>38808</v>
          </cell>
          <cell r="Y4052">
            <v>67500</v>
          </cell>
          <cell r="Z4052">
            <v>38808</v>
          </cell>
          <cell r="AA4052"/>
          <cell r="AB4052"/>
          <cell r="AC4052"/>
        </row>
        <row r="4053">
          <cell r="A4053">
            <v>38838</v>
          </cell>
          <cell r="B4053">
            <v>15000</v>
          </cell>
          <cell r="D4053"/>
          <cell r="E4053">
            <v>4.5</v>
          </cell>
          <cell r="F4053">
            <v>4.5</v>
          </cell>
          <cell r="G4053">
            <v>4.5</v>
          </cell>
          <cell r="H4053">
            <v>67500</v>
          </cell>
          <cell r="I4053">
            <v>15000</v>
          </cell>
          <cell r="J4053"/>
          <cell r="K4053"/>
          <cell r="L4053"/>
          <cell r="N4053"/>
          <cell r="P4053"/>
          <cell r="Q4053"/>
          <cell r="R4053"/>
          <cell r="S4053"/>
          <cell r="U4053"/>
          <cell r="V4053"/>
          <cell r="W4053"/>
          <cell r="X4053">
            <v>38838</v>
          </cell>
          <cell r="Y4053">
            <v>67500</v>
          </cell>
          <cell r="Z4053">
            <v>38838</v>
          </cell>
          <cell r="AA4053"/>
          <cell r="AB4053"/>
          <cell r="AC4053"/>
        </row>
        <row r="4054">
          <cell r="A4054">
            <v>38839</v>
          </cell>
          <cell r="B4054">
            <v>34000</v>
          </cell>
          <cell r="D4054"/>
          <cell r="E4054">
            <v>4.3</v>
          </cell>
          <cell r="F4054">
            <v>4.55</v>
          </cell>
          <cell r="G4054">
            <v>4.45</v>
          </cell>
          <cell r="H4054">
            <v>151300</v>
          </cell>
          <cell r="I4054">
            <v>34000</v>
          </cell>
          <cell r="N4054"/>
          <cell r="P4054"/>
          <cell r="Q4054"/>
          <cell r="R4054"/>
          <cell r="S4054"/>
          <cell r="U4054"/>
          <cell r="V4054"/>
          <cell r="W4054"/>
          <cell r="X4054">
            <v>38838</v>
          </cell>
          <cell r="Y4054">
            <v>151300</v>
          </cell>
          <cell r="Z4054">
            <v>38838</v>
          </cell>
          <cell r="AA4054"/>
          <cell r="AB4054"/>
          <cell r="AC4054"/>
        </row>
        <row r="4055">
          <cell r="A4055">
            <v>38840</v>
          </cell>
          <cell r="B4055">
            <v>20000</v>
          </cell>
          <cell r="D4055"/>
          <cell r="E4055">
            <v>4.55</v>
          </cell>
          <cell r="F4055">
            <v>4.55</v>
          </cell>
          <cell r="G4055">
            <v>4.55</v>
          </cell>
          <cell r="H4055">
            <v>91000</v>
          </cell>
          <cell r="I4055">
            <v>20000</v>
          </cell>
          <cell r="N4055"/>
          <cell r="P4055"/>
          <cell r="Q4055"/>
          <cell r="R4055"/>
          <cell r="S4055"/>
          <cell r="U4055"/>
          <cell r="V4055"/>
          <cell r="W4055"/>
          <cell r="X4055">
            <v>38838</v>
          </cell>
          <cell r="Y4055">
            <v>91000</v>
          </cell>
          <cell r="Z4055">
            <v>38838</v>
          </cell>
          <cell r="AA4055"/>
          <cell r="AB4055"/>
          <cell r="AC4055"/>
        </row>
        <row r="4056">
          <cell r="A4056">
            <v>38841</v>
          </cell>
          <cell r="B4056">
            <v>20000</v>
          </cell>
          <cell r="D4056"/>
          <cell r="E4056">
            <v>4.55</v>
          </cell>
          <cell r="F4056">
            <v>4.55</v>
          </cell>
          <cell r="G4056">
            <v>4.55</v>
          </cell>
          <cell r="H4056">
            <v>91000</v>
          </cell>
          <cell r="I4056">
            <v>20000</v>
          </cell>
          <cell r="N4056"/>
          <cell r="P4056"/>
          <cell r="Q4056"/>
          <cell r="R4056"/>
          <cell r="S4056"/>
          <cell r="U4056"/>
          <cell r="V4056"/>
          <cell r="W4056"/>
          <cell r="X4056">
            <v>38838</v>
          </cell>
          <cell r="Y4056">
            <v>91000</v>
          </cell>
          <cell r="Z4056">
            <v>38838</v>
          </cell>
          <cell r="AA4056"/>
          <cell r="AB4056"/>
          <cell r="AC4056"/>
        </row>
        <row r="4057">
          <cell r="A4057">
            <v>38842</v>
          </cell>
          <cell r="B4057">
            <v>20000</v>
          </cell>
          <cell r="D4057"/>
          <cell r="E4057">
            <v>4.5999999999999996</v>
          </cell>
          <cell r="F4057">
            <v>4.5999999999999996</v>
          </cell>
          <cell r="G4057">
            <v>4.5999999999999996</v>
          </cell>
          <cell r="H4057">
            <v>92000</v>
          </cell>
          <cell r="I4057">
            <v>20000</v>
          </cell>
          <cell r="N4057"/>
          <cell r="P4057"/>
          <cell r="Q4057"/>
          <cell r="R4057"/>
          <cell r="S4057"/>
          <cell r="U4057"/>
          <cell r="V4057"/>
          <cell r="W4057"/>
          <cell r="X4057">
            <v>38838</v>
          </cell>
          <cell r="Y4057">
            <v>92000</v>
          </cell>
          <cell r="Z4057">
            <v>38838</v>
          </cell>
          <cell r="AA4057"/>
          <cell r="AB4057"/>
          <cell r="AC4057"/>
        </row>
        <row r="4058">
          <cell r="A4058">
            <v>38843</v>
          </cell>
          <cell r="B4058">
            <v>20000</v>
          </cell>
          <cell r="D4058"/>
          <cell r="E4058">
            <v>4.5999999999999996</v>
          </cell>
          <cell r="F4058">
            <v>4.5999999999999996</v>
          </cell>
          <cell r="G4058">
            <v>4.5999999999999996</v>
          </cell>
          <cell r="H4058">
            <v>92000</v>
          </cell>
          <cell r="I4058">
            <v>20000</v>
          </cell>
          <cell r="N4058"/>
          <cell r="P4058"/>
          <cell r="Q4058"/>
          <cell r="R4058"/>
          <cell r="S4058"/>
          <cell r="U4058"/>
          <cell r="V4058"/>
          <cell r="W4058"/>
          <cell r="X4058">
            <v>38838</v>
          </cell>
          <cell r="Y4058">
            <v>92000</v>
          </cell>
          <cell r="Z4058">
            <v>38838</v>
          </cell>
          <cell r="AA4058"/>
          <cell r="AB4058"/>
          <cell r="AC4058"/>
        </row>
        <row r="4059">
          <cell r="A4059">
            <v>38844</v>
          </cell>
          <cell r="B4059">
            <v>20000</v>
          </cell>
          <cell r="D4059"/>
          <cell r="E4059">
            <v>4.5999999999999996</v>
          </cell>
          <cell r="F4059">
            <v>4.5999999999999996</v>
          </cell>
          <cell r="G4059">
            <v>4.5999999999999996</v>
          </cell>
          <cell r="H4059">
            <v>92000</v>
          </cell>
          <cell r="I4059">
            <v>20000</v>
          </cell>
          <cell r="N4059"/>
          <cell r="P4059"/>
          <cell r="Q4059"/>
          <cell r="R4059"/>
          <cell r="S4059"/>
          <cell r="U4059"/>
          <cell r="V4059"/>
          <cell r="W4059"/>
          <cell r="X4059">
            <v>38838</v>
          </cell>
          <cell r="Y4059">
            <v>92000</v>
          </cell>
          <cell r="Z4059">
            <v>38838</v>
          </cell>
          <cell r="AA4059"/>
          <cell r="AB4059"/>
          <cell r="AC4059"/>
        </row>
        <row r="4060">
          <cell r="A4060">
            <v>38845</v>
          </cell>
          <cell r="B4060">
            <v>20000</v>
          </cell>
          <cell r="D4060"/>
          <cell r="E4060">
            <v>4.5999999999999996</v>
          </cell>
          <cell r="F4060">
            <v>4.5999999999999996</v>
          </cell>
          <cell r="G4060">
            <v>4.5999999999999996</v>
          </cell>
          <cell r="H4060">
            <v>92000</v>
          </cell>
          <cell r="I4060">
            <v>20000</v>
          </cell>
          <cell r="N4060"/>
          <cell r="P4060"/>
          <cell r="Q4060"/>
          <cell r="R4060"/>
          <cell r="S4060"/>
          <cell r="U4060"/>
          <cell r="V4060"/>
          <cell r="W4060"/>
          <cell r="X4060">
            <v>38838</v>
          </cell>
          <cell r="Y4060">
            <v>92000</v>
          </cell>
          <cell r="Z4060">
            <v>38838</v>
          </cell>
          <cell r="AA4060"/>
          <cell r="AB4060"/>
          <cell r="AC4060"/>
        </row>
        <row r="4061">
          <cell r="A4061">
            <v>38846</v>
          </cell>
          <cell r="B4061">
            <v>25000</v>
          </cell>
          <cell r="D4061"/>
          <cell r="E4061">
            <v>4.5999999999999996</v>
          </cell>
          <cell r="F4061">
            <v>4.5999999999999996</v>
          </cell>
          <cell r="G4061">
            <v>4.5999999999999996</v>
          </cell>
          <cell r="H4061">
            <v>114999.99999999999</v>
          </cell>
          <cell r="I4061">
            <v>25000</v>
          </cell>
          <cell r="N4061"/>
          <cell r="P4061"/>
          <cell r="Q4061"/>
          <cell r="R4061"/>
          <cell r="S4061"/>
          <cell r="U4061"/>
          <cell r="V4061"/>
          <cell r="W4061"/>
          <cell r="X4061">
            <v>38838</v>
          </cell>
          <cell r="Y4061">
            <v>114999.99999999999</v>
          </cell>
          <cell r="Z4061">
            <v>38838</v>
          </cell>
          <cell r="AA4061"/>
          <cell r="AB4061"/>
          <cell r="AC4061"/>
        </row>
        <row r="4062">
          <cell r="A4062">
            <v>38847</v>
          </cell>
          <cell r="B4062">
            <v>33000</v>
          </cell>
          <cell r="D4062"/>
          <cell r="E4062">
            <v>4.5999999999999996</v>
          </cell>
          <cell r="F4062">
            <v>4.7</v>
          </cell>
          <cell r="G4062">
            <v>4.6500000000000004</v>
          </cell>
          <cell r="H4062">
            <v>153450</v>
          </cell>
          <cell r="I4062">
            <v>33000</v>
          </cell>
          <cell r="N4062"/>
          <cell r="P4062"/>
          <cell r="Q4062"/>
          <cell r="R4062"/>
          <cell r="S4062"/>
          <cell r="U4062"/>
          <cell r="V4062"/>
          <cell r="W4062"/>
          <cell r="X4062">
            <v>38838</v>
          </cell>
          <cell r="Y4062">
            <v>153450</v>
          </cell>
          <cell r="Z4062">
            <v>38838</v>
          </cell>
          <cell r="AA4062"/>
          <cell r="AB4062"/>
          <cell r="AC4062"/>
        </row>
        <row r="4063">
          <cell r="A4063">
            <v>38848</v>
          </cell>
          <cell r="B4063">
            <v>38000</v>
          </cell>
          <cell r="D4063"/>
          <cell r="E4063">
            <v>4.7</v>
          </cell>
          <cell r="F4063">
            <v>4.7</v>
          </cell>
          <cell r="G4063">
            <v>4.7</v>
          </cell>
          <cell r="H4063">
            <v>178600</v>
          </cell>
          <cell r="I4063">
            <v>38000</v>
          </cell>
          <cell r="N4063"/>
          <cell r="P4063"/>
          <cell r="Q4063"/>
          <cell r="R4063"/>
          <cell r="S4063"/>
          <cell r="U4063"/>
          <cell r="V4063"/>
          <cell r="W4063"/>
          <cell r="X4063">
            <v>38838</v>
          </cell>
          <cell r="Y4063">
            <v>178600</v>
          </cell>
          <cell r="Z4063">
            <v>38838</v>
          </cell>
          <cell r="AA4063"/>
          <cell r="AB4063"/>
          <cell r="AC4063"/>
        </row>
        <row r="4064">
          <cell r="A4064">
            <v>38849</v>
          </cell>
          <cell r="B4064">
            <v>53000</v>
          </cell>
          <cell r="D4064"/>
          <cell r="E4064">
            <v>4.7</v>
          </cell>
          <cell r="F4064">
            <v>4.7699999999999996</v>
          </cell>
          <cell r="G4064">
            <v>4.71</v>
          </cell>
          <cell r="H4064">
            <v>249630</v>
          </cell>
          <cell r="I4064">
            <v>53000</v>
          </cell>
          <cell r="N4064"/>
          <cell r="P4064"/>
          <cell r="Q4064"/>
          <cell r="R4064"/>
          <cell r="S4064"/>
          <cell r="U4064"/>
          <cell r="V4064"/>
          <cell r="W4064"/>
          <cell r="X4064">
            <v>38838</v>
          </cell>
          <cell r="Y4064">
            <v>249630</v>
          </cell>
          <cell r="Z4064">
            <v>38838</v>
          </cell>
          <cell r="AA4064"/>
          <cell r="AB4064"/>
          <cell r="AC4064"/>
        </row>
        <row r="4065">
          <cell r="A4065">
            <v>38850</v>
          </cell>
          <cell r="B4065">
            <v>53000</v>
          </cell>
          <cell r="D4065"/>
          <cell r="E4065">
            <v>4.7</v>
          </cell>
          <cell r="F4065">
            <v>4.7699999999999996</v>
          </cell>
          <cell r="G4065">
            <v>4.71</v>
          </cell>
          <cell r="H4065">
            <v>249630</v>
          </cell>
          <cell r="I4065">
            <v>53000</v>
          </cell>
          <cell r="N4065"/>
          <cell r="P4065"/>
          <cell r="Q4065"/>
          <cell r="R4065"/>
          <cell r="S4065"/>
          <cell r="U4065"/>
          <cell r="V4065"/>
          <cell r="W4065"/>
          <cell r="X4065">
            <v>38838</v>
          </cell>
          <cell r="Y4065">
            <v>249630</v>
          </cell>
          <cell r="Z4065">
            <v>38838</v>
          </cell>
          <cell r="AA4065"/>
          <cell r="AB4065"/>
          <cell r="AC4065"/>
        </row>
        <row r="4066">
          <cell r="A4066">
            <v>38851</v>
          </cell>
          <cell r="B4066">
            <v>53000</v>
          </cell>
          <cell r="D4066"/>
          <cell r="E4066">
            <v>4.7</v>
          </cell>
          <cell r="F4066">
            <v>4.7699999999999996</v>
          </cell>
          <cell r="G4066">
            <v>4.71</v>
          </cell>
          <cell r="H4066">
            <v>249630</v>
          </cell>
          <cell r="I4066">
            <v>53000</v>
          </cell>
          <cell r="N4066"/>
          <cell r="P4066"/>
          <cell r="Q4066"/>
          <cell r="R4066"/>
          <cell r="S4066"/>
          <cell r="U4066"/>
          <cell r="V4066"/>
          <cell r="W4066"/>
          <cell r="X4066">
            <v>38838</v>
          </cell>
          <cell r="Y4066">
            <v>249630</v>
          </cell>
          <cell r="Z4066">
            <v>38838</v>
          </cell>
          <cell r="AA4066"/>
          <cell r="AB4066"/>
          <cell r="AC4066"/>
        </row>
        <row r="4067">
          <cell r="A4067">
            <v>38852</v>
          </cell>
          <cell r="B4067">
            <v>13000</v>
          </cell>
          <cell r="D4067"/>
          <cell r="E4067">
            <v>4.75</v>
          </cell>
          <cell r="F4067">
            <v>4.84</v>
          </cell>
          <cell r="G4067">
            <v>4.82</v>
          </cell>
          <cell r="H4067">
            <v>62660.000000000007</v>
          </cell>
          <cell r="I4067">
            <v>13000</v>
          </cell>
          <cell r="N4067"/>
          <cell r="P4067"/>
          <cell r="Q4067"/>
          <cell r="R4067"/>
          <cell r="S4067"/>
          <cell r="U4067"/>
          <cell r="V4067"/>
          <cell r="W4067"/>
          <cell r="X4067">
            <v>38838</v>
          </cell>
          <cell r="Y4067">
            <v>62660.000000000007</v>
          </cell>
          <cell r="Z4067">
            <v>38838</v>
          </cell>
          <cell r="AA4067"/>
          <cell r="AB4067"/>
          <cell r="AC4067"/>
        </row>
        <row r="4068">
          <cell r="A4068">
            <v>38853</v>
          </cell>
          <cell r="B4068">
            <v>30000</v>
          </cell>
          <cell r="D4068"/>
          <cell r="E4068">
            <v>4.7</v>
          </cell>
          <cell r="F4068">
            <v>4.79</v>
          </cell>
          <cell r="G4068">
            <v>4.7300000000000004</v>
          </cell>
          <cell r="H4068">
            <v>141900</v>
          </cell>
          <cell r="I4068">
            <v>30000</v>
          </cell>
          <cell r="N4068"/>
          <cell r="P4068"/>
          <cell r="Q4068"/>
          <cell r="R4068"/>
          <cell r="S4068"/>
          <cell r="U4068"/>
          <cell r="V4068"/>
          <cell r="W4068"/>
          <cell r="X4068">
            <v>38838</v>
          </cell>
          <cell r="Y4068">
            <v>141900</v>
          </cell>
          <cell r="Z4068">
            <v>38838</v>
          </cell>
          <cell r="AA4068"/>
          <cell r="AB4068"/>
          <cell r="AC4068"/>
        </row>
        <row r="4069">
          <cell r="A4069">
            <v>38854</v>
          </cell>
          <cell r="B4069">
            <v>45000</v>
          </cell>
          <cell r="D4069"/>
          <cell r="E4069">
            <v>4.55</v>
          </cell>
          <cell r="F4069">
            <v>4.79</v>
          </cell>
          <cell r="G4069">
            <v>4.6900000000000004</v>
          </cell>
          <cell r="H4069">
            <v>211050.00000000003</v>
          </cell>
          <cell r="I4069">
            <v>45000</v>
          </cell>
          <cell r="N4069"/>
          <cell r="P4069"/>
          <cell r="Q4069"/>
          <cell r="R4069"/>
          <cell r="S4069"/>
          <cell r="U4069"/>
          <cell r="V4069"/>
          <cell r="W4069"/>
          <cell r="X4069">
            <v>38838</v>
          </cell>
          <cell r="Y4069">
            <v>211050.00000000003</v>
          </cell>
          <cell r="Z4069">
            <v>38838</v>
          </cell>
          <cell r="AA4069"/>
          <cell r="AB4069"/>
          <cell r="AC4069"/>
        </row>
        <row r="4070">
          <cell r="A4070">
            <v>38855</v>
          </cell>
          <cell r="B4070">
            <v>13000</v>
          </cell>
          <cell r="D4070"/>
          <cell r="E4070">
            <v>4.7699999999999996</v>
          </cell>
          <cell r="F4070">
            <v>4.7699999999999996</v>
          </cell>
          <cell r="G4070">
            <v>4.7699999999999996</v>
          </cell>
          <cell r="H4070">
            <v>62009.999999999993</v>
          </cell>
          <cell r="I4070">
            <v>13000</v>
          </cell>
          <cell r="N4070"/>
          <cell r="P4070"/>
          <cell r="Q4070"/>
          <cell r="R4070"/>
          <cell r="S4070"/>
          <cell r="U4070"/>
          <cell r="V4070"/>
          <cell r="W4070"/>
          <cell r="X4070">
            <v>38838</v>
          </cell>
          <cell r="Y4070">
            <v>62009.999999999993</v>
          </cell>
          <cell r="Z4070">
            <v>38838</v>
          </cell>
          <cell r="AA4070"/>
          <cell r="AB4070"/>
          <cell r="AC4070"/>
        </row>
        <row r="4071">
          <cell r="A4071">
            <v>38856</v>
          </cell>
          <cell r="B4071">
            <v>10000</v>
          </cell>
          <cell r="D4071"/>
          <cell r="E4071">
            <v>4.7699999999999996</v>
          </cell>
          <cell r="F4071">
            <v>4.7699999999999996</v>
          </cell>
          <cell r="G4071">
            <v>4.7699999999999996</v>
          </cell>
          <cell r="H4071">
            <v>47699.999999999993</v>
          </cell>
          <cell r="I4071">
            <v>10000</v>
          </cell>
          <cell r="N4071"/>
          <cell r="P4071"/>
          <cell r="Q4071"/>
          <cell r="R4071"/>
          <cell r="S4071"/>
          <cell r="U4071"/>
          <cell r="V4071"/>
          <cell r="W4071"/>
          <cell r="X4071">
            <v>38838</v>
          </cell>
          <cell r="Y4071">
            <v>47699.999999999993</v>
          </cell>
          <cell r="Z4071">
            <v>38838</v>
          </cell>
          <cell r="AA4071"/>
          <cell r="AB4071"/>
          <cell r="AC4071"/>
        </row>
        <row r="4072">
          <cell r="A4072">
            <v>38857</v>
          </cell>
          <cell r="B4072">
            <v>10000</v>
          </cell>
          <cell r="D4072"/>
          <cell r="E4072">
            <v>4.7699999999999996</v>
          </cell>
          <cell r="F4072">
            <v>4.7699999999999996</v>
          </cell>
          <cell r="G4072">
            <v>4.7699999999999996</v>
          </cell>
          <cell r="H4072">
            <v>47699.999999999993</v>
          </cell>
          <cell r="I4072">
            <v>10000</v>
          </cell>
          <cell r="N4072"/>
          <cell r="P4072"/>
          <cell r="Q4072"/>
          <cell r="R4072"/>
          <cell r="S4072"/>
          <cell r="U4072"/>
          <cell r="V4072"/>
          <cell r="W4072"/>
          <cell r="X4072">
            <v>38838</v>
          </cell>
          <cell r="Y4072">
            <v>47699.999999999993</v>
          </cell>
          <cell r="Z4072">
            <v>38838</v>
          </cell>
          <cell r="AA4072"/>
          <cell r="AB4072"/>
          <cell r="AC4072"/>
        </row>
        <row r="4073">
          <cell r="A4073">
            <v>38858</v>
          </cell>
          <cell r="B4073">
            <v>10000</v>
          </cell>
          <cell r="D4073"/>
          <cell r="E4073">
            <v>4.7699999999999996</v>
          </cell>
          <cell r="F4073">
            <v>4.7699999999999996</v>
          </cell>
          <cell r="G4073">
            <v>4.7699999999999996</v>
          </cell>
          <cell r="H4073">
            <v>47699.999999999993</v>
          </cell>
          <cell r="I4073">
            <v>10000</v>
          </cell>
          <cell r="N4073"/>
          <cell r="P4073"/>
          <cell r="Q4073"/>
          <cell r="R4073"/>
          <cell r="S4073"/>
          <cell r="U4073"/>
          <cell r="V4073"/>
          <cell r="W4073"/>
          <cell r="X4073">
            <v>38838</v>
          </cell>
          <cell r="Y4073">
            <v>47699.999999999993</v>
          </cell>
          <cell r="Z4073">
            <v>38838</v>
          </cell>
          <cell r="AA4073"/>
          <cell r="AB4073"/>
          <cell r="AC4073"/>
        </row>
        <row r="4074">
          <cell r="A4074">
            <v>38859</v>
          </cell>
          <cell r="B4074">
            <v>0</v>
          </cell>
          <cell r="D4074"/>
          <cell r="E4074"/>
          <cell r="F4074"/>
          <cell r="G4074"/>
          <cell r="H4074">
            <v>0</v>
          </cell>
          <cell r="I4074">
            <v>0</v>
          </cell>
          <cell r="N4074"/>
          <cell r="P4074"/>
          <cell r="Q4074"/>
          <cell r="R4074"/>
          <cell r="S4074"/>
          <cell r="U4074"/>
          <cell r="V4074"/>
          <cell r="W4074"/>
          <cell r="X4074">
            <v>38838</v>
          </cell>
          <cell r="Y4074">
            <v>0</v>
          </cell>
          <cell r="Z4074" t="str">
            <v/>
          </cell>
          <cell r="AA4074"/>
          <cell r="AB4074"/>
          <cell r="AC4074"/>
        </row>
        <row r="4075">
          <cell r="A4075">
            <v>38860</v>
          </cell>
          <cell r="B4075">
            <v>0</v>
          </cell>
          <cell r="D4075"/>
          <cell r="E4075"/>
          <cell r="F4075"/>
          <cell r="G4075"/>
          <cell r="H4075">
            <v>0</v>
          </cell>
          <cell r="I4075">
            <v>0</v>
          </cell>
          <cell r="N4075"/>
          <cell r="P4075"/>
          <cell r="Q4075"/>
          <cell r="R4075"/>
          <cell r="S4075"/>
          <cell r="U4075"/>
          <cell r="V4075"/>
          <cell r="W4075"/>
          <cell r="X4075">
            <v>38838</v>
          </cell>
          <cell r="Y4075">
            <v>0</v>
          </cell>
          <cell r="Z4075" t="str">
            <v/>
          </cell>
          <cell r="AA4075"/>
          <cell r="AB4075"/>
          <cell r="AC4075"/>
        </row>
        <row r="4076">
          <cell r="A4076">
            <v>38861</v>
          </cell>
          <cell r="B4076">
            <v>0</v>
          </cell>
          <cell r="D4076"/>
          <cell r="E4076"/>
          <cell r="F4076"/>
          <cell r="G4076"/>
          <cell r="H4076">
            <v>0</v>
          </cell>
          <cell r="I4076">
            <v>0</v>
          </cell>
          <cell r="N4076"/>
          <cell r="P4076"/>
          <cell r="Q4076"/>
          <cell r="R4076"/>
          <cell r="S4076"/>
          <cell r="U4076"/>
          <cell r="V4076"/>
          <cell r="W4076"/>
          <cell r="X4076">
            <v>38838</v>
          </cell>
          <cell r="Y4076">
            <v>0</v>
          </cell>
          <cell r="Z4076" t="str">
            <v/>
          </cell>
          <cell r="AA4076"/>
          <cell r="AB4076"/>
          <cell r="AC4076"/>
        </row>
        <row r="4077">
          <cell r="A4077">
            <v>38862</v>
          </cell>
          <cell r="B4077">
            <v>5000</v>
          </cell>
          <cell r="D4077"/>
          <cell r="E4077">
            <v>4.78</v>
          </cell>
          <cell r="F4077">
            <v>4.78</v>
          </cell>
          <cell r="G4077">
            <v>4.78</v>
          </cell>
          <cell r="H4077">
            <v>23900</v>
          </cell>
          <cell r="I4077">
            <v>5000</v>
          </cell>
          <cell r="N4077"/>
          <cell r="P4077"/>
          <cell r="Q4077"/>
          <cell r="R4077"/>
          <cell r="S4077"/>
          <cell r="U4077"/>
          <cell r="V4077"/>
          <cell r="W4077"/>
          <cell r="X4077">
            <v>38838</v>
          </cell>
          <cell r="Y4077">
            <v>23900</v>
          </cell>
          <cell r="Z4077">
            <v>38838</v>
          </cell>
          <cell r="AA4077"/>
          <cell r="AB4077"/>
          <cell r="AC4077"/>
        </row>
        <row r="4078">
          <cell r="A4078">
            <v>38863</v>
          </cell>
          <cell r="B4078">
            <v>81000</v>
          </cell>
          <cell r="D4078"/>
          <cell r="E4078">
            <v>4.78</v>
          </cell>
          <cell r="F4078">
            <v>5.5</v>
          </cell>
          <cell r="G4078">
            <v>5.25</v>
          </cell>
          <cell r="H4078">
            <v>425250</v>
          </cell>
          <cell r="I4078">
            <v>81000</v>
          </cell>
          <cell r="N4078"/>
          <cell r="P4078"/>
          <cell r="Q4078"/>
          <cell r="R4078"/>
          <cell r="S4078"/>
          <cell r="U4078"/>
          <cell r="V4078"/>
          <cell r="W4078"/>
          <cell r="X4078">
            <v>38838</v>
          </cell>
          <cell r="Y4078">
            <v>425250</v>
          </cell>
          <cell r="Z4078">
            <v>38838</v>
          </cell>
          <cell r="AA4078"/>
          <cell r="AB4078"/>
          <cell r="AC4078"/>
        </row>
        <row r="4079">
          <cell r="A4079">
            <v>38864</v>
          </cell>
          <cell r="B4079">
            <v>81000</v>
          </cell>
          <cell r="D4079"/>
          <cell r="E4079">
            <v>4.78</v>
          </cell>
          <cell r="F4079">
            <v>5.5</v>
          </cell>
          <cell r="G4079">
            <v>5.25</v>
          </cell>
          <cell r="H4079">
            <v>425250</v>
          </cell>
          <cell r="I4079">
            <v>81000</v>
          </cell>
          <cell r="N4079"/>
          <cell r="P4079"/>
          <cell r="Q4079"/>
          <cell r="R4079"/>
          <cell r="S4079"/>
          <cell r="U4079"/>
          <cell r="V4079"/>
          <cell r="W4079"/>
          <cell r="X4079">
            <v>38838</v>
          </cell>
          <cell r="Y4079">
            <v>425250</v>
          </cell>
          <cell r="Z4079">
            <v>38838</v>
          </cell>
          <cell r="AA4079"/>
          <cell r="AB4079"/>
          <cell r="AC4079"/>
        </row>
        <row r="4080">
          <cell r="A4080">
            <v>38865</v>
          </cell>
          <cell r="B4080">
            <v>81000</v>
          </cell>
          <cell r="D4080"/>
          <cell r="E4080">
            <v>4.78</v>
          </cell>
          <cell r="F4080">
            <v>5.5</v>
          </cell>
          <cell r="G4080">
            <v>5.25</v>
          </cell>
          <cell r="H4080">
            <v>425250</v>
          </cell>
          <cell r="I4080">
            <v>81000</v>
          </cell>
          <cell r="N4080"/>
          <cell r="P4080"/>
          <cell r="Q4080"/>
          <cell r="R4080"/>
          <cell r="S4080"/>
          <cell r="U4080"/>
          <cell r="V4080"/>
          <cell r="W4080"/>
          <cell r="X4080">
            <v>38838</v>
          </cell>
          <cell r="Y4080">
            <v>425250</v>
          </cell>
          <cell r="Z4080">
            <v>38838</v>
          </cell>
          <cell r="AA4080"/>
          <cell r="AB4080"/>
          <cell r="AC4080"/>
        </row>
        <row r="4081">
          <cell r="A4081">
            <v>38866</v>
          </cell>
          <cell r="B4081">
            <v>20000</v>
          </cell>
          <cell r="D4081"/>
          <cell r="E4081">
            <v>4.9000000000000004</v>
          </cell>
          <cell r="F4081">
            <v>4.9000000000000004</v>
          </cell>
          <cell r="G4081">
            <v>4.9000000000000004</v>
          </cell>
          <cell r="H4081">
            <v>98000</v>
          </cell>
          <cell r="I4081">
            <v>20000</v>
          </cell>
          <cell r="N4081"/>
          <cell r="P4081"/>
          <cell r="Q4081"/>
          <cell r="R4081"/>
          <cell r="S4081"/>
          <cell r="U4081"/>
          <cell r="V4081"/>
          <cell r="W4081"/>
          <cell r="X4081">
            <v>38838</v>
          </cell>
          <cell r="Y4081">
            <v>98000</v>
          </cell>
          <cell r="Z4081">
            <v>38838</v>
          </cell>
          <cell r="AA4081"/>
          <cell r="AB4081"/>
          <cell r="AC4081"/>
        </row>
        <row r="4082">
          <cell r="A4082">
            <v>38867</v>
          </cell>
          <cell r="B4082">
            <v>20000</v>
          </cell>
          <cell r="D4082"/>
          <cell r="E4082">
            <v>4.9000000000000004</v>
          </cell>
          <cell r="F4082">
            <v>4.9000000000000004</v>
          </cell>
          <cell r="G4082">
            <v>4.9000000000000004</v>
          </cell>
          <cell r="H4082">
            <v>98000</v>
          </cell>
          <cell r="I4082">
            <v>20000</v>
          </cell>
          <cell r="N4082"/>
          <cell r="P4082"/>
          <cell r="Q4082"/>
          <cell r="R4082"/>
          <cell r="S4082"/>
          <cell r="U4082"/>
          <cell r="V4082"/>
          <cell r="W4082"/>
          <cell r="X4082">
            <v>38838</v>
          </cell>
          <cell r="Y4082">
            <v>98000</v>
          </cell>
          <cell r="Z4082">
            <v>38838</v>
          </cell>
          <cell r="AA4082"/>
          <cell r="AB4082"/>
          <cell r="AC4082"/>
        </row>
        <row r="4083">
          <cell r="A4083">
            <v>38868</v>
          </cell>
          <cell r="B4083">
            <v>0</v>
          </cell>
          <cell r="D4083"/>
          <cell r="E4083"/>
          <cell r="F4083"/>
          <cell r="G4083"/>
          <cell r="H4083">
            <v>0</v>
          </cell>
          <cell r="I4083">
            <v>0</v>
          </cell>
          <cell r="J4083">
            <v>4081110</v>
          </cell>
          <cell r="K4083">
            <v>843000</v>
          </cell>
          <cell r="L4083">
            <v>4.8411743772241991</v>
          </cell>
          <cell r="M4083"/>
          <cell r="N4083"/>
          <cell r="O4083"/>
          <cell r="P4083"/>
          <cell r="Q4083"/>
          <cell r="R4083"/>
          <cell r="S4083"/>
          <cell r="T4083"/>
          <cell r="U4083"/>
          <cell r="V4083"/>
          <cell r="W4083"/>
          <cell r="X4083">
            <v>38838</v>
          </cell>
          <cell r="Y4083">
            <v>0</v>
          </cell>
          <cell r="Z4083" t="str">
            <v/>
          </cell>
          <cell r="AA4083"/>
          <cell r="AB4083"/>
          <cell r="AC4083"/>
        </row>
        <row r="4084">
          <cell r="A4084">
            <v>38869</v>
          </cell>
          <cell r="B4084">
            <v>0</v>
          </cell>
          <cell r="C4084"/>
          <cell r="D4084"/>
          <cell r="E4084"/>
          <cell r="F4084"/>
          <cell r="G4084"/>
          <cell r="H4084">
            <v>0</v>
          </cell>
          <cell r="I4084">
            <v>0</v>
          </cell>
          <cell r="J4084"/>
          <cell r="K4084"/>
          <cell r="L4084"/>
          <cell r="N4084"/>
          <cell r="P4084"/>
          <cell r="Q4084"/>
          <cell r="R4084"/>
          <cell r="S4084"/>
          <cell r="U4084"/>
          <cell r="V4084"/>
          <cell r="W4084"/>
          <cell r="X4084">
            <v>38869</v>
          </cell>
          <cell r="Y4084">
            <v>0</v>
          </cell>
          <cell r="Z4084" t="str">
            <v/>
          </cell>
          <cell r="AA4084"/>
          <cell r="AB4084"/>
          <cell r="AC4084"/>
        </row>
        <row r="4085">
          <cell r="A4085">
            <v>38870</v>
          </cell>
          <cell r="B4085">
            <v>11000</v>
          </cell>
          <cell r="D4085"/>
          <cell r="E4085">
            <v>4.78</v>
          </cell>
          <cell r="F4085">
            <v>4.78</v>
          </cell>
          <cell r="G4085">
            <v>4.78</v>
          </cell>
          <cell r="H4085">
            <v>52580</v>
          </cell>
          <cell r="I4085">
            <v>11000</v>
          </cell>
          <cell r="N4085"/>
          <cell r="P4085"/>
          <cell r="Q4085"/>
          <cell r="R4085"/>
          <cell r="S4085"/>
          <cell r="U4085"/>
          <cell r="V4085"/>
          <cell r="W4085"/>
          <cell r="X4085">
            <v>38869</v>
          </cell>
          <cell r="Y4085">
            <v>52580</v>
          </cell>
          <cell r="Z4085">
            <v>38869</v>
          </cell>
          <cell r="AA4085"/>
          <cell r="AB4085"/>
          <cell r="AC4085"/>
        </row>
        <row r="4086">
          <cell r="A4086">
            <v>38871</v>
          </cell>
          <cell r="B4086">
            <v>11000</v>
          </cell>
          <cell r="D4086"/>
          <cell r="E4086">
            <v>4.78</v>
          </cell>
          <cell r="F4086">
            <v>4.78</v>
          </cell>
          <cell r="G4086">
            <v>4.78</v>
          </cell>
          <cell r="H4086">
            <v>52580</v>
          </cell>
          <cell r="I4086">
            <v>11000</v>
          </cell>
          <cell r="N4086"/>
          <cell r="P4086"/>
          <cell r="Q4086"/>
          <cell r="R4086"/>
          <cell r="S4086"/>
          <cell r="U4086"/>
          <cell r="V4086"/>
          <cell r="W4086"/>
          <cell r="X4086">
            <v>38869</v>
          </cell>
          <cell r="Y4086">
            <v>52580</v>
          </cell>
          <cell r="Z4086">
            <v>38869</v>
          </cell>
          <cell r="AA4086"/>
          <cell r="AB4086"/>
          <cell r="AC4086"/>
        </row>
        <row r="4087">
          <cell r="A4087">
            <v>38872</v>
          </cell>
          <cell r="B4087">
            <v>11000</v>
          </cell>
          <cell r="D4087"/>
          <cell r="E4087">
            <v>4.78</v>
          </cell>
          <cell r="F4087">
            <v>4.78</v>
          </cell>
          <cell r="G4087">
            <v>4.78</v>
          </cell>
          <cell r="H4087">
            <v>52580</v>
          </cell>
          <cell r="I4087">
            <v>11000</v>
          </cell>
          <cell r="N4087"/>
          <cell r="P4087"/>
          <cell r="Q4087"/>
          <cell r="R4087"/>
          <cell r="S4087"/>
          <cell r="U4087"/>
          <cell r="V4087"/>
          <cell r="W4087"/>
          <cell r="X4087">
            <v>38869</v>
          </cell>
          <cell r="Y4087">
            <v>52580</v>
          </cell>
          <cell r="Z4087">
            <v>38869</v>
          </cell>
          <cell r="AA4087"/>
          <cell r="AB4087"/>
          <cell r="AC4087"/>
        </row>
        <row r="4088">
          <cell r="A4088">
            <v>38873</v>
          </cell>
          <cell r="B4088">
            <v>21000</v>
          </cell>
          <cell r="D4088"/>
          <cell r="E4088">
            <v>4.78</v>
          </cell>
          <cell r="F4088">
            <v>4.78</v>
          </cell>
          <cell r="G4088">
            <v>4.78</v>
          </cell>
          <cell r="H4088">
            <v>100380</v>
          </cell>
          <cell r="I4088">
            <v>21000</v>
          </cell>
          <cell r="N4088"/>
          <cell r="P4088"/>
          <cell r="Q4088"/>
          <cell r="R4088"/>
          <cell r="S4088"/>
          <cell r="U4088"/>
          <cell r="V4088"/>
          <cell r="W4088"/>
          <cell r="X4088">
            <v>38869</v>
          </cell>
          <cell r="Y4088">
            <v>100380</v>
          </cell>
          <cell r="Z4088">
            <v>38869</v>
          </cell>
          <cell r="AA4088"/>
          <cell r="AB4088"/>
          <cell r="AC4088"/>
        </row>
        <row r="4089">
          <cell r="A4089">
            <v>38874</v>
          </cell>
          <cell r="B4089">
            <v>6000</v>
          </cell>
          <cell r="D4089"/>
          <cell r="E4089">
            <v>4.78</v>
          </cell>
          <cell r="F4089">
            <v>4.78</v>
          </cell>
          <cell r="G4089">
            <v>4.78</v>
          </cell>
          <cell r="H4089">
            <v>28680</v>
          </cell>
          <cell r="I4089">
            <v>6000</v>
          </cell>
          <cell r="N4089"/>
          <cell r="P4089"/>
          <cell r="Q4089"/>
          <cell r="R4089"/>
          <cell r="S4089"/>
          <cell r="U4089"/>
          <cell r="V4089"/>
          <cell r="W4089"/>
          <cell r="X4089">
            <v>38869</v>
          </cell>
          <cell r="Y4089">
            <v>28680</v>
          </cell>
          <cell r="Z4089">
            <v>38869</v>
          </cell>
          <cell r="AA4089"/>
          <cell r="AB4089"/>
          <cell r="AC4089"/>
        </row>
        <row r="4090">
          <cell r="A4090">
            <v>38875</v>
          </cell>
          <cell r="B4090">
            <v>11000</v>
          </cell>
          <cell r="D4090"/>
          <cell r="E4090">
            <v>4.78</v>
          </cell>
          <cell r="F4090">
            <v>4.78</v>
          </cell>
          <cell r="G4090">
            <v>4.78</v>
          </cell>
          <cell r="H4090">
            <v>52580</v>
          </cell>
          <cell r="I4090">
            <v>11000</v>
          </cell>
          <cell r="N4090"/>
          <cell r="P4090"/>
          <cell r="Q4090"/>
          <cell r="R4090"/>
          <cell r="S4090"/>
          <cell r="U4090"/>
          <cell r="V4090"/>
          <cell r="W4090"/>
          <cell r="X4090">
            <v>38869</v>
          </cell>
          <cell r="Y4090">
            <v>52580</v>
          </cell>
          <cell r="Z4090">
            <v>38869</v>
          </cell>
          <cell r="AA4090"/>
          <cell r="AB4090"/>
          <cell r="AC4090"/>
        </row>
        <row r="4091">
          <cell r="A4091">
            <v>38876</v>
          </cell>
          <cell r="B4091">
            <v>11000</v>
          </cell>
          <cell r="D4091"/>
          <cell r="E4091">
            <v>4.79</v>
          </cell>
          <cell r="F4091">
            <v>4.79</v>
          </cell>
          <cell r="G4091">
            <v>4.79</v>
          </cell>
          <cell r="H4091">
            <v>52690</v>
          </cell>
          <cell r="I4091">
            <v>11000</v>
          </cell>
          <cell r="N4091"/>
          <cell r="P4091"/>
          <cell r="Q4091"/>
          <cell r="R4091"/>
          <cell r="S4091"/>
          <cell r="U4091"/>
          <cell r="V4091"/>
          <cell r="W4091"/>
          <cell r="X4091">
            <v>38869</v>
          </cell>
          <cell r="Y4091">
            <v>52690</v>
          </cell>
          <cell r="Z4091">
            <v>38869</v>
          </cell>
          <cell r="AA4091"/>
          <cell r="AB4091"/>
          <cell r="AC4091"/>
        </row>
        <row r="4092">
          <cell r="A4092">
            <v>38877</v>
          </cell>
          <cell r="B4092">
            <v>14000</v>
          </cell>
          <cell r="D4092"/>
          <cell r="E4092">
            <v>4.78</v>
          </cell>
          <cell r="F4092">
            <v>4.79</v>
          </cell>
          <cell r="G4092">
            <v>4.79</v>
          </cell>
          <cell r="H4092">
            <v>67060</v>
          </cell>
          <cell r="I4092">
            <v>14000</v>
          </cell>
          <cell r="N4092"/>
          <cell r="P4092"/>
          <cell r="Q4092"/>
          <cell r="R4092"/>
          <cell r="S4092"/>
          <cell r="U4092"/>
          <cell r="V4092"/>
          <cell r="W4092"/>
          <cell r="X4092">
            <v>38869</v>
          </cell>
          <cell r="Y4092">
            <v>67060</v>
          </cell>
          <cell r="Z4092">
            <v>38869</v>
          </cell>
          <cell r="AA4092"/>
          <cell r="AB4092"/>
          <cell r="AC4092"/>
        </row>
        <row r="4093">
          <cell r="A4093">
            <v>38878</v>
          </cell>
          <cell r="B4093">
            <v>14000</v>
          </cell>
          <cell r="D4093"/>
          <cell r="E4093">
            <v>4.78</v>
          </cell>
          <cell r="F4093">
            <v>4.79</v>
          </cell>
          <cell r="G4093">
            <v>4.79</v>
          </cell>
          <cell r="H4093">
            <v>67060</v>
          </cell>
          <cell r="I4093">
            <v>14000</v>
          </cell>
          <cell r="N4093"/>
          <cell r="P4093"/>
          <cell r="Q4093"/>
          <cell r="R4093"/>
          <cell r="S4093"/>
          <cell r="U4093"/>
          <cell r="V4093"/>
          <cell r="W4093"/>
          <cell r="X4093">
            <v>38869</v>
          </cell>
          <cell r="Y4093">
            <v>67060</v>
          </cell>
          <cell r="Z4093">
            <v>38869</v>
          </cell>
          <cell r="AA4093"/>
          <cell r="AB4093"/>
          <cell r="AC4093"/>
        </row>
        <row r="4094">
          <cell r="A4094">
            <v>38879</v>
          </cell>
          <cell r="B4094">
            <v>14000</v>
          </cell>
          <cell r="D4094"/>
          <cell r="E4094">
            <v>4.78</v>
          </cell>
          <cell r="F4094">
            <v>4.79</v>
          </cell>
          <cell r="G4094">
            <v>4.79</v>
          </cell>
          <cell r="H4094">
            <v>67060</v>
          </cell>
          <cell r="I4094">
            <v>14000</v>
          </cell>
          <cell r="N4094"/>
          <cell r="P4094"/>
          <cell r="Q4094"/>
          <cell r="R4094"/>
          <cell r="S4094"/>
          <cell r="U4094"/>
          <cell r="V4094"/>
          <cell r="W4094"/>
          <cell r="X4094">
            <v>38869</v>
          </cell>
          <cell r="Y4094">
            <v>67060</v>
          </cell>
          <cell r="Z4094">
            <v>38869</v>
          </cell>
          <cell r="AA4094"/>
          <cell r="AB4094"/>
          <cell r="AC4094"/>
        </row>
        <row r="4095">
          <cell r="A4095">
            <v>38880</v>
          </cell>
          <cell r="B4095">
            <v>14000</v>
          </cell>
          <cell r="D4095"/>
          <cell r="E4095">
            <v>4.79</v>
          </cell>
          <cell r="F4095">
            <v>4.79</v>
          </cell>
          <cell r="G4095">
            <v>4.79</v>
          </cell>
          <cell r="H4095">
            <v>67060</v>
          </cell>
          <cell r="I4095">
            <v>14000</v>
          </cell>
          <cell r="N4095"/>
          <cell r="P4095"/>
          <cell r="Q4095"/>
          <cell r="R4095"/>
          <cell r="S4095"/>
          <cell r="U4095"/>
          <cell r="V4095"/>
          <cell r="W4095"/>
          <cell r="X4095">
            <v>38869</v>
          </cell>
          <cell r="Y4095">
            <v>67060</v>
          </cell>
          <cell r="Z4095">
            <v>38869</v>
          </cell>
          <cell r="AA4095"/>
          <cell r="AB4095"/>
          <cell r="AC4095"/>
        </row>
        <row r="4096">
          <cell r="A4096">
            <v>38881</v>
          </cell>
          <cell r="B4096">
            <v>11000</v>
          </cell>
          <cell r="D4096"/>
          <cell r="E4096">
            <v>4.79</v>
          </cell>
          <cell r="F4096">
            <v>4.79</v>
          </cell>
          <cell r="G4096">
            <v>4.79</v>
          </cell>
          <cell r="H4096">
            <v>52690</v>
          </cell>
          <cell r="I4096">
            <v>11000</v>
          </cell>
          <cell r="N4096"/>
          <cell r="P4096"/>
          <cell r="Q4096"/>
          <cell r="R4096"/>
          <cell r="S4096"/>
          <cell r="U4096"/>
          <cell r="V4096"/>
          <cell r="W4096"/>
          <cell r="X4096">
            <v>38869</v>
          </cell>
          <cell r="Y4096">
            <v>52690</v>
          </cell>
          <cell r="Z4096">
            <v>38869</v>
          </cell>
          <cell r="AA4096"/>
          <cell r="AB4096"/>
          <cell r="AC4096"/>
        </row>
        <row r="4097">
          <cell r="A4097">
            <v>38882</v>
          </cell>
          <cell r="B4097">
            <v>6000</v>
          </cell>
          <cell r="D4097"/>
          <cell r="E4097">
            <v>4.79</v>
          </cell>
          <cell r="F4097">
            <v>4.79</v>
          </cell>
          <cell r="G4097">
            <v>4.79</v>
          </cell>
          <cell r="H4097">
            <v>28740</v>
          </cell>
          <cell r="I4097">
            <v>6000</v>
          </cell>
          <cell r="N4097"/>
          <cell r="P4097"/>
          <cell r="Q4097"/>
          <cell r="R4097"/>
          <cell r="S4097"/>
          <cell r="U4097"/>
          <cell r="V4097"/>
          <cell r="W4097"/>
          <cell r="X4097">
            <v>38869</v>
          </cell>
          <cell r="Y4097">
            <v>28740</v>
          </cell>
          <cell r="Z4097">
            <v>38869</v>
          </cell>
          <cell r="AA4097"/>
          <cell r="AB4097"/>
          <cell r="AC4097"/>
        </row>
        <row r="4098">
          <cell r="A4098">
            <v>38883</v>
          </cell>
          <cell r="B4098">
            <v>11000</v>
          </cell>
          <cell r="D4098"/>
          <cell r="E4098">
            <v>4.84</v>
          </cell>
          <cell r="F4098">
            <v>4.84</v>
          </cell>
          <cell r="G4098">
            <v>4.84</v>
          </cell>
          <cell r="H4098">
            <v>53240</v>
          </cell>
          <cell r="I4098">
            <v>11000</v>
          </cell>
          <cell r="N4098"/>
          <cell r="P4098"/>
          <cell r="Q4098"/>
          <cell r="R4098"/>
          <cell r="S4098"/>
          <cell r="U4098"/>
          <cell r="V4098"/>
          <cell r="W4098"/>
          <cell r="X4098">
            <v>38869</v>
          </cell>
          <cell r="Y4098">
            <v>53240</v>
          </cell>
          <cell r="Z4098">
            <v>38869</v>
          </cell>
          <cell r="AA4098"/>
          <cell r="AB4098"/>
          <cell r="AC4098"/>
        </row>
        <row r="4099">
          <cell r="A4099">
            <v>38884</v>
          </cell>
          <cell r="B4099">
            <v>31000</v>
          </cell>
          <cell r="D4099"/>
          <cell r="E4099">
            <v>4.78</v>
          </cell>
          <cell r="F4099">
            <v>4.78</v>
          </cell>
          <cell r="G4099">
            <v>4.78</v>
          </cell>
          <cell r="H4099">
            <v>148180</v>
          </cell>
          <cell r="I4099">
            <v>31000</v>
          </cell>
          <cell r="N4099"/>
          <cell r="P4099"/>
          <cell r="Q4099"/>
          <cell r="R4099"/>
          <cell r="S4099"/>
          <cell r="U4099"/>
          <cell r="V4099"/>
          <cell r="W4099"/>
          <cell r="X4099">
            <v>38869</v>
          </cell>
          <cell r="Y4099">
            <v>148180</v>
          </cell>
          <cell r="Z4099">
            <v>38869</v>
          </cell>
          <cell r="AA4099"/>
          <cell r="AB4099"/>
          <cell r="AC4099"/>
        </row>
        <row r="4100">
          <cell r="A4100">
            <v>38885</v>
          </cell>
          <cell r="B4100">
            <v>31000</v>
          </cell>
          <cell r="D4100"/>
          <cell r="E4100">
            <v>4.78</v>
          </cell>
          <cell r="F4100">
            <v>4.78</v>
          </cell>
          <cell r="G4100">
            <v>4.78</v>
          </cell>
          <cell r="H4100">
            <v>148180</v>
          </cell>
          <cell r="I4100">
            <v>31000</v>
          </cell>
          <cell r="N4100"/>
          <cell r="P4100"/>
          <cell r="Q4100"/>
          <cell r="R4100"/>
          <cell r="S4100"/>
          <cell r="U4100"/>
          <cell r="V4100"/>
          <cell r="W4100"/>
          <cell r="X4100">
            <v>38869</v>
          </cell>
          <cell r="Y4100">
            <v>148180</v>
          </cell>
          <cell r="Z4100">
            <v>38869</v>
          </cell>
          <cell r="AA4100"/>
          <cell r="AB4100"/>
          <cell r="AC4100"/>
        </row>
        <row r="4101">
          <cell r="A4101">
            <v>38886</v>
          </cell>
          <cell r="B4101">
            <v>31000</v>
          </cell>
          <cell r="D4101"/>
          <cell r="E4101">
            <v>4.78</v>
          </cell>
          <cell r="F4101">
            <v>4.78</v>
          </cell>
          <cell r="G4101">
            <v>4.78</v>
          </cell>
          <cell r="H4101">
            <v>148180</v>
          </cell>
          <cell r="I4101">
            <v>31000</v>
          </cell>
          <cell r="N4101"/>
          <cell r="P4101"/>
          <cell r="Q4101"/>
          <cell r="R4101"/>
          <cell r="S4101"/>
          <cell r="U4101"/>
          <cell r="V4101"/>
          <cell r="W4101"/>
          <cell r="X4101">
            <v>38869</v>
          </cell>
          <cell r="Y4101">
            <v>148180</v>
          </cell>
          <cell r="Z4101">
            <v>38869</v>
          </cell>
          <cell r="AA4101"/>
          <cell r="AB4101"/>
          <cell r="AC4101"/>
        </row>
        <row r="4102">
          <cell r="A4102">
            <v>38887</v>
          </cell>
          <cell r="B4102">
            <v>18900</v>
          </cell>
          <cell r="D4102"/>
          <cell r="E4102">
            <v>4.78</v>
          </cell>
          <cell r="F4102">
            <v>4.8899999999999997</v>
          </cell>
          <cell r="G4102">
            <v>4.8099999999999996</v>
          </cell>
          <cell r="H4102">
            <v>90908.999999999985</v>
          </cell>
          <cell r="I4102">
            <v>18900</v>
          </cell>
          <cell r="N4102"/>
          <cell r="P4102"/>
          <cell r="Q4102"/>
          <cell r="R4102"/>
          <cell r="S4102"/>
          <cell r="U4102"/>
          <cell r="V4102"/>
          <cell r="W4102"/>
          <cell r="X4102">
            <v>38869</v>
          </cell>
          <cell r="Y4102">
            <v>90908.999999999985</v>
          </cell>
          <cell r="Z4102">
            <v>38869</v>
          </cell>
          <cell r="AA4102"/>
          <cell r="AB4102"/>
          <cell r="AC4102"/>
        </row>
        <row r="4103">
          <cell r="A4103">
            <v>38888</v>
          </cell>
          <cell r="B4103">
            <v>13900</v>
          </cell>
          <cell r="D4103"/>
          <cell r="E4103">
            <v>4.78</v>
          </cell>
          <cell r="F4103">
            <v>4.8</v>
          </cell>
          <cell r="G4103">
            <v>4.79</v>
          </cell>
          <cell r="H4103">
            <v>66581</v>
          </cell>
          <cell r="I4103">
            <v>13900</v>
          </cell>
          <cell r="N4103"/>
          <cell r="P4103"/>
          <cell r="Q4103"/>
          <cell r="R4103"/>
          <cell r="S4103"/>
          <cell r="U4103"/>
          <cell r="V4103"/>
          <cell r="W4103"/>
          <cell r="X4103">
            <v>38869</v>
          </cell>
          <cell r="Y4103">
            <v>66581</v>
          </cell>
          <cell r="Z4103">
            <v>38869</v>
          </cell>
          <cell r="AA4103"/>
          <cell r="AB4103"/>
          <cell r="AC4103"/>
        </row>
        <row r="4104">
          <cell r="A4104">
            <v>38889</v>
          </cell>
          <cell r="B4104">
            <v>20400</v>
          </cell>
          <cell r="D4104"/>
          <cell r="E4104">
            <v>4.75</v>
          </cell>
          <cell r="F4104">
            <v>4.95</v>
          </cell>
          <cell r="G4104">
            <v>4.8</v>
          </cell>
          <cell r="H4104">
            <v>97920</v>
          </cell>
          <cell r="I4104">
            <v>20400</v>
          </cell>
          <cell r="N4104"/>
          <cell r="P4104"/>
          <cell r="Q4104"/>
          <cell r="R4104"/>
          <cell r="S4104"/>
          <cell r="U4104"/>
          <cell r="V4104"/>
          <cell r="W4104"/>
          <cell r="X4104">
            <v>38869</v>
          </cell>
          <cell r="Y4104">
            <v>97920</v>
          </cell>
          <cell r="Z4104">
            <v>38869</v>
          </cell>
          <cell r="AA4104"/>
          <cell r="AB4104"/>
          <cell r="AC4104"/>
        </row>
        <row r="4105">
          <cell r="A4105">
            <v>38890</v>
          </cell>
          <cell r="B4105">
            <v>6000</v>
          </cell>
          <cell r="D4105"/>
          <cell r="E4105">
            <v>4.8099999999999996</v>
          </cell>
          <cell r="F4105">
            <v>4.8099999999999996</v>
          </cell>
          <cell r="G4105">
            <v>4.8099999999999996</v>
          </cell>
          <cell r="H4105">
            <v>28859.999999999996</v>
          </cell>
          <cell r="I4105">
            <v>6000</v>
          </cell>
          <cell r="N4105"/>
          <cell r="P4105"/>
          <cell r="Q4105"/>
          <cell r="R4105"/>
          <cell r="S4105"/>
          <cell r="U4105"/>
          <cell r="V4105"/>
          <cell r="W4105"/>
          <cell r="X4105">
            <v>38869</v>
          </cell>
          <cell r="Y4105">
            <v>28859.999999999996</v>
          </cell>
          <cell r="Z4105">
            <v>38869</v>
          </cell>
          <cell r="AA4105"/>
          <cell r="AB4105"/>
          <cell r="AC4105"/>
        </row>
        <row r="4106">
          <cell r="A4106">
            <v>38891</v>
          </cell>
          <cell r="B4106">
            <v>36500</v>
          </cell>
          <cell r="D4106"/>
          <cell r="E4106">
            <v>4.78</v>
          </cell>
          <cell r="F4106">
            <v>4.95</v>
          </cell>
          <cell r="G4106">
            <v>4.8099999999999996</v>
          </cell>
          <cell r="H4106">
            <v>175565</v>
          </cell>
          <cell r="I4106">
            <v>36500</v>
          </cell>
          <cell r="N4106"/>
          <cell r="P4106"/>
          <cell r="Q4106"/>
          <cell r="R4106"/>
          <cell r="S4106"/>
          <cell r="U4106"/>
          <cell r="V4106"/>
          <cell r="W4106"/>
          <cell r="X4106">
            <v>38869</v>
          </cell>
          <cell r="Y4106">
            <v>175565</v>
          </cell>
          <cell r="Z4106">
            <v>38869</v>
          </cell>
          <cell r="AA4106"/>
          <cell r="AB4106"/>
          <cell r="AC4106"/>
        </row>
        <row r="4107">
          <cell r="A4107">
            <v>38892</v>
          </cell>
          <cell r="B4107">
            <v>36500</v>
          </cell>
          <cell r="D4107"/>
          <cell r="E4107">
            <v>4.78</v>
          </cell>
          <cell r="F4107">
            <v>4.95</v>
          </cell>
          <cell r="G4107">
            <v>4.8099999999999996</v>
          </cell>
          <cell r="H4107">
            <v>175565</v>
          </cell>
          <cell r="I4107">
            <v>36500</v>
          </cell>
          <cell r="N4107"/>
          <cell r="P4107"/>
          <cell r="Q4107"/>
          <cell r="R4107"/>
          <cell r="S4107"/>
          <cell r="U4107"/>
          <cell r="V4107"/>
          <cell r="W4107"/>
          <cell r="X4107">
            <v>38869</v>
          </cell>
          <cell r="Y4107">
            <v>175565</v>
          </cell>
          <cell r="Z4107">
            <v>38869</v>
          </cell>
          <cell r="AA4107"/>
          <cell r="AB4107"/>
          <cell r="AC4107"/>
        </row>
        <row r="4108">
          <cell r="A4108">
            <v>38893</v>
          </cell>
          <cell r="B4108">
            <v>36500</v>
          </cell>
          <cell r="D4108"/>
          <cell r="E4108">
            <v>4.78</v>
          </cell>
          <cell r="F4108">
            <v>4.95</v>
          </cell>
          <cell r="G4108">
            <v>4.8099999999999996</v>
          </cell>
          <cell r="H4108">
            <v>175565</v>
          </cell>
          <cell r="I4108">
            <v>36500</v>
          </cell>
          <cell r="N4108"/>
          <cell r="P4108"/>
          <cell r="Q4108"/>
          <cell r="R4108"/>
          <cell r="S4108"/>
          <cell r="U4108"/>
          <cell r="V4108"/>
          <cell r="W4108"/>
          <cell r="X4108">
            <v>38869</v>
          </cell>
          <cell r="Y4108">
            <v>175565</v>
          </cell>
          <cell r="Z4108">
            <v>38869</v>
          </cell>
          <cell r="AA4108"/>
          <cell r="AB4108"/>
          <cell r="AC4108"/>
        </row>
        <row r="4109">
          <cell r="A4109">
            <v>38894</v>
          </cell>
          <cell r="B4109">
            <v>40000</v>
          </cell>
          <cell r="D4109"/>
          <cell r="E4109">
            <v>4.8</v>
          </cell>
          <cell r="F4109">
            <v>5</v>
          </cell>
          <cell r="G4109">
            <v>4.84</v>
          </cell>
          <cell r="H4109">
            <v>193600</v>
          </cell>
          <cell r="I4109">
            <v>40000</v>
          </cell>
          <cell r="N4109"/>
          <cell r="P4109"/>
          <cell r="Q4109"/>
          <cell r="R4109"/>
          <cell r="S4109"/>
          <cell r="U4109"/>
          <cell r="V4109"/>
          <cell r="W4109"/>
          <cell r="X4109">
            <v>38869</v>
          </cell>
          <cell r="Y4109">
            <v>193600</v>
          </cell>
          <cell r="Z4109">
            <v>38869</v>
          </cell>
          <cell r="AA4109"/>
          <cell r="AB4109"/>
          <cell r="AC4109"/>
        </row>
        <row r="4110">
          <cell r="A4110">
            <v>38895</v>
          </cell>
          <cell r="B4110">
            <v>32900</v>
          </cell>
          <cell r="D4110"/>
          <cell r="E4110">
            <v>4.8</v>
          </cell>
          <cell r="F4110">
            <v>5</v>
          </cell>
          <cell r="G4110">
            <v>4.8600000000000003</v>
          </cell>
          <cell r="H4110">
            <v>159894</v>
          </cell>
          <cell r="I4110">
            <v>32900</v>
          </cell>
          <cell r="N4110"/>
          <cell r="P4110"/>
          <cell r="Q4110"/>
          <cell r="R4110"/>
          <cell r="S4110"/>
          <cell r="U4110"/>
          <cell r="V4110"/>
          <cell r="W4110"/>
          <cell r="X4110">
            <v>38869</v>
          </cell>
          <cell r="Y4110">
            <v>159894</v>
          </cell>
          <cell r="Z4110">
            <v>38869</v>
          </cell>
          <cell r="AA4110"/>
          <cell r="AB4110"/>
          <cell r="AC4110"/>
        </row>
        <row r="4111">
          <cell r="A4111">
            <v>38896</v>
          </cell>
          <cell r="B4111">
            <v>6000</v>
          </cell>
          <cell r="D4111"/>
          <cell r="E4111">
            <v>4.8499999999999996</v>
          </cell>
          <cell r="F4111">
            <v>4.8499999999999996</v>
          </cell>
          <cell r="G4111">
            <v>4.8499999999999996</v>
          </cell>
          <cell r="H4111">
            <v>29099.999999999996</v>
          </cell>
          <cell r="I4111">
            <v>6000</v>
          </cell>
          <cell r="N4111"/>
          <cell r="P4111"/>
          <cell r="Q4111"/>
          <cell r="R4111"/>
          <cell r="S4111"/>
          <cell r="U4111"/>
          <cell r="V4111"/>
          <cell r="W4111"/>
          <cell r="X4111">
            <v>38869</v>
          </cell>
          <cell r="Y4111">
            <v>29099.999999999996</v>
          </cell>
          <cell r="Z4111">
            <v>38869</v>
          </cell>
          <cell r="AA4111"/>
          <cell r="AB4111"/>
          <cell r="AC4111"/>
        </row>
        <row r="4112">
          <cell r="A4112">
            <v>38897</v>
          </cell>
          <cell r="B4112">
            <v>6000</v>
          </cell>
          <cell r="D4112"/>
          <cell r="E4112">
            <v>4.8499999999999996</v>
          </cell>
          <cell r="F4112">
            <v>4.8499999999999996</v>
          </cell>
          <cell r="G4112">
            <v>4.8499999999999996</v>
          </cell>
          <cell r="H4112">
            <v>29099.999999999996</v>
          </cell>
          <cell r="I4112">
            <v>6000</v>
          </cell>
          <cell r="N4112"/>
          <cell r="P4112"/>
          <cell r="Q4112"/>
          <cell r="R4112"/>
          <cell r="S4112"/>
          <cell r="U4112"/>
          <cell r="V4112"/>
          <cell r="W4112"/>
          <cell r="X4112">
            <v>38869</v>
          </cell>
          <cell r="Y4112">
            <v>29099.999999999996</v>
          </cell>
          <cell r="Z4112">
            <v>38869</v>
          </cell>
          <cell r="AA4112"/>
          <cell r="AB4112"/>
          <cell r="AC4112"/>
        </row>
        <row r="4113">
          <cell r="A4113">
            <v>38898</v>
          </cell>
          <cell r="B4113">
            <v>0</v>
          </cell>
          <cell r="C4113"/>
          <cell r="D4113"/>
          <cell r="E4113"/>
          <cell r="F4113"/>
          <cell r="G4113"/>
          <cell r="H4113">
            <v>0</v>
          </cell>
          <cell r="I4113">
            <v>0</v>
          </cell>
          <cell r="J4113">
            <v>2462179</v>
          </cell>
          <cell r="K4113">
            <v>512600</v>
          </cell>
          <cell r="L4113">
            <v>4.8033144752243464</v>
          </cell>
          <cell r="M4113"/>
          <cell r="N4113"/>
          <cell r="O4113"/>
          <cell r="P4113"/>
          <cell r="Q4113"/>
          <cell r="R4113"/>
          <cell r="S4113"/>
          <cell r="T4113"/>
          <cell r="U4113"/>
          <cell r="V4113"/>
          <cell r="W4113"/>
          <cell r="X4113">
            <v>38869</v>
          </cell>
          <cell r="Y4113">
            <v>0</v>
          </cell>
          <cell r="Z4113" t="str">
            <v/>
          </cell>
          <cell r="AA4113"/>
          <cell r="AB4113"/>
          <cell r="AC4113"/>
        </row>
        <row r="4114">
          <cell r="A4114">
            <v>38899</v>
          </cell>
          <cell r="B4114">
            <v>0</v>
          </cell>
          <cell r="C4114"/>
          <cell r="D4114"/>
          <cell r="E4114"/>
          <cell r="F4114"/>
          <cell r="G4114"/>
          <cell r="H4114">
            <v>0</v>
          </cell>
          <cell r="I4114">
            <v>0</v>
          </cell>
          <cell r="J4114"/>
          <cell r="K4114"/>
          <cell r="L4114"/>
          <cell r="N4114"/>
          <cell r="P4114"/>
          <cell r="Q4114"/>
          <cell r="R4114"/>
          <cell r="S4114"/>
          <cell r="U4114"/>
          <cell r="V4114"/>
          <cell r="W4114"/>
          <cell r="X4114">
            <v>38899</v>
          </cell>
          <cell r="Y4114">
            <v>0</v>
          </cell>
          <cell r="Z4114" t="str">
            <v/>
          </cell>
          <cell r="AA4114"/>
          <cell r="AB4114"/>
          <cell r="AC4114"/>
        </row>
        <row r="4115">
          <cell r="A4115">
            <v>38900</v>
          </cell>
          <cell r="B4115">
            <v>0</v>
          </cell>
          <cell r="D4115"/>
          <cell r="E4115"/>
          <cell r="F4115"/>
          <cell r="G4115"/>
          <cell r="H4115">
            <v>0</v>
          </cell>
          <cell r="I4115">
            <v>0</v>
          </cell>
          <cell r="N4115"/>
          <cell r="P4115"/>
          <cell r="Q4115"/>
          <cell r="R4115"/>
          <cell r="S4115"/>
          <cell r="U4115"/>
          <cell r="V4115"/>
          <cell r="W4115"/>
          <cell r="X4115">
            <v>38899</v>
          </cell>
          <cell r="Y4115">
            <v>0</v>
          </cell>
          <cell r="Z4115" t="str">
            <v/>
          </cell>
          <cell r="AA4115"/>
          <cell r="AB4115"/>
          <cell r="AC4115"/>
        </row>
        <row r="4116">
          <cell r="A4116">
            <v>38901</v>
          </cell>
          <cell r="B4116">
            <v>9000</v>
          </cell>
          <cell r="D4116"/>
          <cell r="E4116">
            <v>5.08</v>
          </cell>
          <cell r="F4116">
            <v>5.2</v>
          </cell>
          <cell r="G4116">
            <v>5.12</v>
          </cell>
          <cell r="H4116">
            <v>46080</v>
          </cell>
          <cell r="I4116">
            <v>9000</v>
          </cell>
          <cell r="N4116"/>
          <cell r="P4116"/>
          <cell r="Q4116"/>
          <cell r="R4116"/>
          <cell r="S4116"/>
          <cell r="U4116"/>
          <cell r="V4116"/>
          <cell r="W4116"/>
          <cell r="X4116">
            <v>38899</v>
          </cell>
          <cell r="Y4116">
            <v>46080</v>
          </cell>
          <cell r="Z4116">
            <v>38899</v>
          </cell>
          <cell r="AA4116"/>
          <cell r="AB4116"/>
          <cell r="AC4116"/>
        </row>
        <row r="4117">
          <cell r="A4117">
            <v>38902</v>
          </cell>
          <cell r="B4117">
            <v>13500</v>
          </cell>
          <cell r="D4117"/>
          <cell r="E4117">
            <v>5.07</v>
          </cell>
          <cell r="F4117">
            <v>5.25</v>
          </cell>
          <cell r="G4117">
            <v>5.15</v>
          </cell>
          <cell r="H4117">
            <v>69525</v>
          </cell>
          <cell r="I4117">
            <v>13500</v>
          </cell>
          <cell r="N4117"/>
          <cell r="P4117"/>
          <cell r="Q4117"/>
          <cell r="R4117"/>
          <cell r="S4117"/>
          <cell r="U4117"/>
          <cell r="V4117"/>
          <cell r="W4117"/>
          <cell r="X4117">
            <v>38899</v>
          </cell>
          <cell r="Y4117">
            <v>69525</v>
          </cell>
          <cell r="Z4117">
            <v>38899</v>
          </cell>
          <cell r="AA4117"/>
          <cell r="AB4117"/>
          <cell r="AC4117"/>
        </row>
        <row r="4118">
          <cell r="A4118">
            <v>38903</v>
          </cell>
          <cell r="B4118">
            <v>12000</v>
          </cell>
          <cell r="D4118"/>
          <cell r="E4118">
            <v>5.15</v>
          </cell>
          <cell r="F4118">
            <v>5.25</v>
          </cell>
          <cell r="G4118">
            <v>5.2</v>
          </cell>
          <cell r="H4118">
            <v>62400</v>
          </cell>
          <cell r="I4118">
            <v>12000</v>
          </cell>
          <cell r="N4118"/>
          <cell r="P4118"/>
          <cell r="Q4118"/>
          <cell r="R4118"/>
          <cell r="S4118"/>
          <cell r="U4118"/>
          <cell r="V4118"/>
          <cell r="W4118"/>
          <cell r="X4118">
            <v>38899</v>
          </cell>
          <cell r="Y4118">
            <v>62400</v>
          </cell>
          <cell r="Z4118">
            <v>38899</v>
          </cell>
          <cell r="AA4118"/>
          <cell r="AB4118"/>
          <cell r="AC4118"/>
        </row>
        <row r="4119">
          <cell r="A4119">
            <v>38904</v>
          </cell>
          <cell r="B4119">
            <v>17000</v>
          </cell>
          <cell r="D4119"/>
          <cell r="E4119">
            <v>5.2</v>
          </cell>
          <cell r="F4119">
            <v>5.25</v>
          </cell>
          <cell r="G4119">
            <v>5.23</v>
          </cell>
          <cell r="H4119">
            <v>88910</v>
          </cell>
          <cell r="I4119">
            <v>17000</v>
          </cell>
          <cell r="N4119"/>
          <cell r="P4119"/>
          <cell r="Q4119"/>
          <cell r="R4119"/>
          <cell r="S4119"/>
          <cell r="U4119"/>
          <cell r="V4119"/>
          <cell r="W4119"/>
          <cell r="X4119">
            <v>38899</v>
          </cell>
          <cell r="Y4119">
            <v>88910</v>
          </cell>
          <cell r="Z4119">
            <v>38899</v>
          </cell>
          <cell r="AA4119"/>
          <cell r="AB4119"/>
          <cell r="AC4119"/>
        </row>
        <row r="4120">
          <cell r="A4120">
            <v>38905</v>
          </cell>
          <cell r="B4120">
            <v>19000</v>
          </cell>
          <cell r="D4120"/>
          <cell r="E4120">
            <v>5.23</v>
          </cell>
          <cell r="F4120">
            <v>5.25</v>
          </cell>
          <cell r="G4120">
            <v>5.24</v>
          </cell>
          <cell r="H4120">
            <v>99560</v>
          </cell>
          <cell r="I4120">
            <v>19000</v>
          </cell>
          <cell r="N4120"/>
          <cell r="P4120"/>
          <cell r="Q4120"/>
          <cell r="R4120"/>
          <cell r="S4120"/>
          <cell r="U4120"/>
          <cell r="V4120"/>
          <cell r="W4120"/>
          <cell r="X4120">
            <v>38899</v>
          </cell>
          <cell r="Y4120">
            <v>99560</v>
          </cell>
          <cell r="Z4120">
            <v>38899</v>
          </cell>
          <cell r="AA4120"/>
          <cell r="AB4120"/>
          <cell r="AC4120"/>
        </row>
        <row r="4121">
          <cell r="A4121">
            <v>38906</v>
          </cell>
          <cell r="B4121">
            <v>19000</v>
          </cell>
          <cell r="D4121"/>
          <cell r="E4121">
            <v>5.23</v>
          </cell>
          <cell r="F4121">
            <v>5.25</v>
          </cell>
          <cell r="G4121">
            <v>5.24</v>
          </cell>
          <cell r="H4121">
            <v>99560</v>
          </cell>
          <cell r="I4121">
            <v>19000</v>
          </cell>
          <cell r="N4121"/>
          <cell r="P4121"/>
          <cell r="Q4121"/>
          <cell r="R4121"/>
          <cell r="S4121"/>
          <cell r="U4121"/>
          <cell r="V4121"/>
          <cell r="W4121"/>
          <cell r="X4121">
            <v>38899</v>
          </cell>
          <cell r="Y4121">
            <v>99560</v>
          </cell>
          <cell r="Z4121">
            <v>38899</v>
          </cell>
          <cell r="AA4121"/>
          <cell r="AB4121"/>
          <cell r="AC4121"/>
        </row>
        <row r="4122">
          <cell r="A4122">
            <v>38907</v>
          </cell>
          <cell r="B4122">
            <v>19000</v>
          </cell>
          <cell r="D4122"/>
          <cell r="E4122">
            <v>5.23</v>
          </cell>
          <cell r="F4122">
            <v>5.25</v>
          </cell>
          <cell r="G4122">
            <v>5.24</v>
          </cell>
          <cell r="H4122">
            <v>99560</v>
          </cell>
          <cell r="I4122">
            <v>19000</v>
          </cell>
          <cell r="N4122"/>
          <cell r="P4122"/>
          <cell r="Q4122"/>
          <cell r="R4122"/>
          <cell r="S4122"/>
          <cell r="U4122"/>
          <cell r="V4122"/>
          <cell r="W4122"/>
          <cell r="X4122">
            <v>38899</v>
          </cell>
          <cell r="Y4122">
            <v>99560</v>
          </cell>
          <cell r="Z4122">
            <v>38899</v>
          </cell>
          <cell r="AA4122"/>
          <cell r="AB4122"/>
          <cell r="AC4122"/>
        </row>
        <row r="4123">
          <cell r="A4123">
            <v>38908</v>
          </cell>
          <cell r="B4123">
            <v>9000</v>
          </cell>
          <cell r="D4123"/>
          <cell r="E4123">
            <v>5.23</v>
          </cell>
          <cell r="F4123">
            <v>5.25</v>
          </cell>
          <cell r="G4123">
            <v>5.24</v>
          </cell>
          <cell r="H4123">
            <v>47160</v>
          </cell>
          <cell r="I4123">
            <v>9000</v>
          </cell>
          <cell r="N4123"/>
          <cell r="P4123"/>
          <cell r="Q4123"/>
          <cell r="R4123"/>
          <cell r="S4123"/>
          <cell r="U4123"/>
          <cell r="V4123"/>
          <cell r="W4123"/>
          <cell r="X4123">
            <v>38899</v>
          </cell>
          <cell r="Y4123">
            <v>47160</v>
          </cell>
          <cell r="Z4123">
            <v>38899</v>
          </cell>
          <cell r="AA4123"/>
          <cell r="AB4123"/>
          <cell r="AC4123"/>
        </row>
        <row r="4124">
          <cell r="A4124">
            <v>38909</v>
          </cell>
          <cell r="B4124">
            <v>9000</v>
          </cell>
          <cell r="D4124"/>
          <cell r="E4124">
            <v>5.23</v>
          </cell>
          <cell r="F4124">
            <v>5.23</v>
          </cell>
          <cell r="G4124">
            <v>5.23</v>
          </cell>
          <cell r="H4124">
            <v>47070.000000000007</v>
          </cell>
          <cell r="I4124">
            <v>9000</v>
          </cell>
          <cell r="N4124"/>
          <cell r="P4124"/>
          <cell r="Q4124"/>
          <cell r="R4124"/>
          <cell r="S4124"/>
          <cell r="U4124"/>
          <cell r="V4124"/>
          <cell r="W4124"/>
          <cell r="X4124">
            <v>38899</v>
          </cell>
          <cell r="Y4124">
            <v>47070.000000000007</v>
          </cell>
          <cell r="Z4124">
            <v>38899</v>
          </cell>
          <cell r="AA4124"/>
          <cell r="AB4124"/>
          <cell r="AC4124"/>
        </row>
        <row r="4125">
          <cell r="A4125">
            <v>38910</v>
          </cell>
          <cell r="B4125">
            <v>17000</v>
          </cell>
          <cell r="D4125"/>
          <cell r="E4125">
            <v>5.23</v>
          </cell>
          <cell r="F4125">
            <v>5.23</v>
          </cell>
          <cell r="G4125">
            <v>5.23</v>
          </cell>
          <cell r="H4125">
            <v>88910</v>
          </cell>
          <cell r="I4125">
            <v>17000</v>
          </cell>
          <cell r="N4125"/>
          <cell r="P4125"/>
          <cell r="Q4125"/>
          <cell r="R4125"/>
          <cell r="S4125"/>
          <cell r="U4125"/>
          <cell r="V4125"/>
          <cell r="W4125"/>
          <cell r="X4125">
            <v>38899</v>
          </cell>
          <cell r="Y4125">
            <v>88910</v>
          </cell>
          <cell r="Z4125">
            <v>38899</v>
          </cell>
          <cell r="AA4125"/>
          <cell r="AB4125"/>
          <cell r="AC4125"/>
        </row>
        <row r="4126">
          <cell r="A4126">
            <v>38911</v>
          </cell>
          <cell r="B4126">
            <v>6000</v>
          </cell>
          <cell r="D4126"/>
          <cell r="E4126">
            <v>5.23</v>
          </cell>
          <cell r="F4126">
            <v>5.23</v>
          </cell>
          <cell r="G4126">
            <v>5.23</v>
          </cell>
          <cell r="H4126">
            <v>31380.000000000004</v>
          </cell>
          <cell r="I4126">
            <v>6000</v>
          </cell>
          <cell r="N4126"/>
          <cell r="P4126"/>
          <cell r="Q4126"/>
          <cell r="R4126"/>
          <cell r="S4126"/>
          <cell r="U4126"/>
          <cell r="V4126"/>
          <cell r="W4126"/>
          <cell r="X4126">
            <v>38899</v>
          </cell>
          <cell r="Y4126">
            <v>31380.000000000004</v>
          </cell>
          <cell r="Z4126">
            <v>38899</v>
          </cell>
          <cell r="AA4126"/>
          <cell r="AB4126"/>
          <cell r="AC4126"/>
        </row>
        <row r="4127">
          <cell r="A4127">
            <v>38912</v>
          </cell>
          <cell r="B4127">
            <v>8000</v>
          </cell>
          <cell r="D4127"/>
          <cell r="E4127">
            <v>5.23</v>
          </cell>
          <cell r="F4127">
            <v>5.23</v>
          </cell>
          <cell r="G4127">
            <v>5.23</v>
          </cell>
          <cell r="H4127">
            <v>41840</v>
          </cell>
          <cell r="I4127">
            <v>8000</v>
          </cell>
          <cell r="N4127"/>
          <cell r="P4127"/>
          <cell r="Q4127"/>
          <cell r="R4127"/>
          <cell r="S4127"/>
          <cell r="U4127"/>
          <cell r="V4127"/>
          <cell r="W4127"/>
          <cell r="X4127">
            <v>38899</v>
          </cell>
          <cell r="Y4127">
            <v>41840</v>
          </cell>
          <cell r="Z4127">
            <v>38899</v>
          </cell>
          <cell r="AA4127"/>
          <cell r="AB4127"/>
          <cell r="AC4127"/>
        </row>
        <row r="4128">
          <cell r="A4128">
            <v>38913</v>
          </cell>
          <cell r="B4128">
            <v>8000</v>
          </cell>
          <cell r="D4128"/>
          <cell r="E4128">
            <v>5.23</v>
          </cell>
          <cell r="F4128">
            <v>5.23</v>
          </cell>
          <cell r="G4128">
            <v>5.23</v>
          </cell>
          <cell r="H4128">
            <v>41840</v>
          </cell>
          <cell r="I4128">
            <v>8000</v>
          </cell>
          <cell r="N4128"/>
          <cell r="P4128"/>
          <cell r="Q4128"/>
          <cell r="R4128"/>
          <cell r="S4128"/>
          <cell r="U4128"/>
          <cell r="V4128"/>
          <cell r="W4128"/>
          <cell r="X4128">
            <v>38899</v>
          </cell>
          <cell r="Y4128">
            <v>41840</v>
          </cell>
          <cell r="Z4128">
            <v>38899</v>
          </cell>
          <cell r="AA4128"/>
          <cell r="AB4128"/>
          <cell r="AC4128"/>
        </row>
        <row r="4129">
          <cell r="A4129">
            <v>38914</v>
          </cell>
          <cell r="B4129">
            <v>8000</v>
          </cell>
          <cell r="D4129"/>
          <cell r="E4129">
            <v>5.23</v>
          </cell>
          <cell r="F4129">
            <v>5.23</v>
          </cell>
          <cell r="G4129">
            <v>5.23</v>
          </cell>
          <cell r="H4129">
            <v>41840</v>
          </cell>
          <cell r="I4129">
            <v>8000</v>
          </cell>
          <cell r="N4129"/>
          <cell r="P4129"/>
          <cell r="Q4129"/>
          <cell r="R4129"/>
          <cell r="S4129"/>
          <cell r="U4129"/>
          <cell r="V4129"/>
          <cell r="W4129"/>
          <cell r="X4129">
            <v>38899</v>
          </cell>
          <cell r="Y4129">
            <v>41840</v>
          </cell>
          <cell r="Z4129">
            <v>38899</v>
          </cell>
          <cell r="AA4129"/>
          <cell r="AB4129"/>
          <cell r="AC4129"/>
        </row>
        <row r="4130">
          <cell r="A4130">
            <v>38915</v>
          </cell>
          <cell r="B4130">
            <v>7500</v>
          </cell>
          <cell r="D4130"/>
          <cell r="E4130">
            <v>5.23</v>
          </cell>
          <cell r="F4130">
            <v>5.23</v>
          </cell>
          <cell r="G4130">
            <v>5.23</v>
          </cell>
          <cell r="H4130">
            <v>39225</v>
          </cell>
          <cell r="I4130">
            <v>7500</v>
          </cell>
          <cell r="N4130"/>
          <cell r="P4130"/>
          <cell r="Q4130"/>
          <cell r="R4130"/>
          <cell r="S4130"/>
          <cell r="U4130"/>
          <cell r="V4130"/>
          <cell r="W4130"/>
          <cell r="X4130">
            <v>38899</v>
          </cell>
          <cell r="Y4130">
            <v>39225</v>
          </cell>
          <cell r="Z4130">
            <v>38899</v>
          </cell>
          <cell r="AA4130"/>
          <cell r="AB4130"/>
          <cell r="AC4130"/>
        </row>
        <row r="4131">
          <cell r="A4131">
            <v>38916</v>
          </cell>
          <cell r="B4131">
            <v>8000</v>
          </cell>
          <cell r="D4131"/>
          <cell r="E4131">
            <v>5.23</v>
          </cell>
          <cell r="F4131">
            <v>5.23</v>
          </cell>
          <cell r="G4131">
            <v>5.23</v>
          </cell>
          <cell r="H4131">
            <v>41840</v>
          </cell>
          <cell r="I4131">
            <v>8000</v>
          </cell>
          <cell r="N4131"/>
          <cell r="P4131"/>
          <cell r="Q4131"/>
          <cell r="R4131"/>
          <cell r="S4131"/>
          <cell r="U4131"/>
          <cell r="V4131"/>
          <cell r="W4131"/>
          <cell r="X4131">
            <v>38899</v>
          </cell>
          <cell r="Y4131">
            <v>41840</v>
          </cell>
          <cell r="Z4131">
            <v>38899</v>
          </cell>
          <cell r="AA4131"/>
          <cell r="AB4131"/>
          <cell r="AC4131"/>
        </row>
        <row r="4132">
          <cell r="A4132">
            <v>38917</v>
          </cell>
          <cell r="B4132">
            <v>8000</v>
          </cell>
          <cell r="D4132"/>
          <cell r="E4132">
            <v>5.23</v>
          </cell>
          <cell r="F4132">
            <v>5.23</v>
          </cell>
          <cell r="G4132">
            <v>5.23</v>
          </cell>
          <cell r="H4132">
            <v>41840</v>
          </cell>
          <cell r="I4132">
            <v>8000</v>
          </cell>
          <cell r="N4132"/>
          <cell r="P4132"/>
          <cell r="Q4132"/>
          <cell r="R4132"/>
          <cell r="S4132"/>
          <cell r="U4132"/>
          <cell r="V4132"/>
          <cell r="W4132"/>
          <cell r="X4132">
            <v>38899</v>
          </cell>
          <cell r="Y4132">
            <v>41840</v>
          </cell>
          <cell r="Z4132">
            <v>38899</v>
          </cell>
          <cell r="AA4132"/>
          <cell r="AB4132"/>
          <cell r="AC4132"/>
        </row>
        <row r="4133">
          <cell r="A4133">
            <v>38918</v>
          </cell>
          <cell r="B4133">
            <v>9000</v>
          </cell>
          <cell r="D4133"/>
          <cell r="E4133">
            <v>5.23</v>
          </cell>
          <cell r="F4133">
            <v>5.23</v>
          </cell>
          <cell r="G4133">
            <v>5.23</v>
          </cell>
          <cell r="H4133">
            <v>47070.000000000007</v>
          </cell>
          <cell r="I4133">
            <v>9000</v>
          </cell>
          <cell r="N4133"/>
          <cell r="P4133"/>
          <cell r="Q4133"/>
          <cell r="R4133"/>
          <cell r="S4133"/>
          <cell r="U4133"/>
          <cell r="V4133"/>
          <cell r="W4133"/>
          <cell r="X4133">
            <v>38899</v>
          </cell>
          <cell r="Y4133">
            <v>47070.000000000007</v>
          </cell>
          <cell r="Z4133">
            <v>38899</v>
          </cell>
          <cell r="AA4133"/>
          <cell r="AB4133"/>
          <cell r="AC4133"/>
        </row>
        <row r="4134">
          <cell r="A4134">
            <v>38919</v>
          </cell>
          <cell r="B4134">
            <v>9000</v>
          </cell>
          <cell r="D4134"/>
          <cell r="E4134">
            <v>5.23</v>
          </cell>
          <cell r="F4134">
            <v>5.23</v>
          </cell>
          <cell r="G4134">
            <v>5.23</v>
          </cell>
          <cell r="H4134">
            <v>47070.000000000007</v>
          </cell>
          <cell r="I4134">
            <v>9000</v>
          </cell>
          <cell r="N4134"/>
          <cell r="P4134"/>
          <cell r="Q4134"/>
          <cell r="R4134"/>
          <cell r="S4134"/>
          <cell r="U4134"/>
          <cell r="V4134"/>
          <cell r="W4134"/>
          <cell r="X4134">
            <v>38899</v>
          </cell>
          <cell r="Y4134">
            <v>47070.000000000007</v>
          </cell>
          <cell r="Z4134">
            <v>38899</v>
          </cell>
          <cell r="AA4134"/>
          <cell r="AB4134"/>
          <cell r="AC4134"/>
        </row>
        <row r="4135">
          <cell r="A4135">
            <v>38920</v>
          </cell>
          <cell r="B4135">
            <v>9000</v>
          </cell>
          <cell r="D4135"/>
          <cell r="E4135">
            <v>5.23</v>
          </cell>
          <cell r="F4135">
            <v>5.23</v>
          </cell>
          <cell r="G4135">
            <v>5.23</v>
          </cell>
          <cell r="H4135">
            <v>47070.000000000007</v>
          </cell>
          <cell r="I4135">
            <v>9000</v>
          </cell>
          <cell r="N4135"/>
          <cell r="P4135"/>
          <cell r="Q4135"/>
          <cell r="R4135"/>
          <cell r="S4135"/>
          <cell r="U4135"/>
          <cell r="V4135"/>
          <cell r="W4135"/>
          <cell r="X4135">
            <v>38899</v>
          </cell>
          <cell r="Y4135">
            <v>47070.000000000007</v>
          </cell>
          <cell r="Z4135">
            <v>38899</v>
          </cell>
          <cell r="AA4135"/>
          <cell r="AB4135"/>
          <cell r="AC4135"/>
        </row>
        <row r="4136">
          <cell r="A4136">
            <v>38921</v>
          </cell>
          <cell r="B4136">
            <v>9000</v>
          </cell>
          <cell r="D4136"/>
          <cell r="E4136">
            <v>5.23</v>
          </cell>
          <cell r="F4136">
            <v>5.23</v>
          </cell>
          <cell r="G4136">
            <v>5.23</v>
          </cell>
          <cell r="H4136">
            <v>47070.000000000007</v>
          </cell>
          <cell r="I4136">
            <v>9000</v>
          </cell>
          <cell r="N4136"/>
          <cell r="P4136"/>
          <cell r="Q4136"/>
          <cell r="R4136"/>
          <cell r="S4136"/>
          <cell r="U4136"/>
          <cell r="V4136"/>
          <cell r="W4136"/>
          <cell r="X4136">
            <v>38899</v>
          </cell>
          <cell r="Y4136">
            <v>47070.000000000007</v>
          </cell>
          <cell r="Z4136">
            <v>38899</v>
          </cell>
          <cell r="AA4136"/>
          <cell r="AB4136"/>
          <cell r="AC4136"/>
        </row>
        <row r="4137">
          <cell r="A4137">
            <v>38922</v>
          </cell>
          <cell r="B4137">
            <v>8000</v>
          </cell>
          <cell r="D4137"/>
          <cell r="E4137">
            <v>5.23</v>
          </cell>
          <cell r="F4137">
            <v>5.23</v>
          </cell>
          <cell r="G4137">
            <v>5.23</v>
          </cell>
          <cell r="H4137">
            <v>41840</v>
          </cell>
          <cell r="I4137">
            <v>8000</v>
          </cell>
          <cell r="N4137"/>
          <cell r="P4137"/>
          <cell r="Q4137"/>
          <cell r="R4137"/>
          <cell r="S4137"/>
          <cell r="U4137"/>
          <cell r="V4137"/>
          <cell r="W4137"/>
          <cell r="X4137">
            <v>38899</v>
          </cell>
          <cell r="Y4137">
            <v>41840</v>
          </cell>
          <cell r="Z4137">
            <v>38899</v>
          </cell>
          <cell r="AA4137"/>
          <cell r="AB4137"/>
          <cell r="AC4137"/>
        </row>
        <row r="4138">
          <cell r="A4138">
            <v>38923</v>
          </cell>
          <cell r="B4138">
            <v>13000</v>
          </cell>
          <cell r="D4138"/>
          <cell r="E4138">
            <v>5.2</v>
          </cell>
          <cell r="F4138">
            <v>5.2</v>
          </cell>
          <cell r="G4138">
            <v>5.2</v>
          </cell>
          <cell r="H4138">
            <v>67600</v>
          </cell>
          <cell r="I4138">
            <v>13000</v>
          </cell>
          <cell r="N4138"/>
          <cell r="P4138"/>
          <cell r="Q4138"/>
          <cell r="R4138"/>
          <cell r="S4138"/>
          <cell r="U4138"/>
          <cell r="V4138"/>
          <cell r="W4138"/>
          <cell r="X4138">
            <v>38899</v>
          </cell>
          <cell r="Y4138">
            <v>67600</v>
          </cell>
          <cell r="Z4138">
            <v>38899</v>
          </cell>
          <cell r="AA4138"/>
          <cell r="AB4138"/>
          <cell r="AC4138"/>
        </row>
        <row r="4139">
          <cell r="A4139">
            <v>38924</v>
          </cell>
          <cell r="B4139">
            <v>15000</v>
          </cell>
          <cell r="D4139"/>
          <cell r="E4139">
            <v>5.2</v>
          </cell>
          <cell r="F4139">
            <v>5.2</v>
          </cell>
          <cell r="G4139">
            <v>5.2</v>
          </cell>
          <cell r="H4139">
            <v>78000</v>
          </cell>
          <cell r="I4139">
            <v>15000</v>
          </cell>
          <cell r="N4139"/>
          <cell r="P4139"/>
          <cell r="Q4139"/>
          <cell r="R4139"/>
          <cell r="S4139"/>
          <cell r="U4139"/>
          <cell r="V4139"/>
          <cell r="W4139"/>
          <cell r="X4139">
            <v>38899</v>
          </cell>
          <cell r="Y4139">
            <v>78000</v>
          </cell>
          <cell r="Z4139">
            <v>38899</v>
          </cell>
          <cell r="AA4139"/>
          <cell r="AB4139"/>
          <cell r="AC4139"/>
        </row>
        <row r="4140">
          <cell r="A4140">
            <v>38925</v>
          </cell>
          <cell r="B4140">
            <v>15000</v>
          </cell>
          <cell r="D4140"/>
          <cell r="E4140">
            <v>5.2</v>
          </cell>
          <cell r="F4140">
            <v>5.2</v>
          </cell>
          <cell r="G4140">
            <v>5.2</v>
          </cell>
          <cell r="H4140">
            <v>78000</v>
          </cell>
          <cell r="I4140">
            <v>15000</v>
          </cell>
          <cell r="N4140"/>
          <cell r="P4140"/>
          <cell r="Q4140"/>
          <cell r="R4140"/>
          <cell r="S4140"/>
          <cell r="U4140"/>
          <cell r="V4140"/>
          <cell r="W4140"/>
          <cell r="X4140">
            <v>38899</v>
          </cell>
          <cell r="Y4140">
            <v>78000</v>
          </cell>
          <cell r="Z4140">
            <v>38899</v>
          </cell>
          <cell r="AA4140"/>
          <cell r="AB4140"/>
          <cell r="AC4140"/>
        </row>
        <row r="4141">
          <cell r="A4141">
            <v>38926</v>
          </cell>
          <cell r="B4141">
            <v>15000</v>
          </cell>
          <cell r="D4141"/>
          <cell r="E4141">
            <v>5.2</v>
          </cell>
          <cell r="F4141">
            <v>5.2</v>
          </cell>
          <cell r="G4141">
            <v>5.2</v>
          </cell>
          <cell r="H4141">
            <v>78000</v>
          </cell>
          <cell r="I4141">
            <v>15000</v>
          </cell>
          <cell r="N4141"/>
          <cell r="P4141"/>
          <cell r="Q4141"/>
          <cell r="R4141"/>
          <cell r="S4141"/>
          <cell r="U4141"/>
          <cell r="V4141"/>
          <cell r="W4141"/>
          <cell r="X4141">
            <v>38899</v>
          </cell>
          <cell r="Y4141">
            <v>78000</v>
          </cell>
          <cell r="Z4141">
            <v>38899</v>
          </cell>
          <cell r="AA4141"/>
          <cell r="AB4141"/>
          <cell r="AC4141"/>
        </row>
        <row r="4142">
          <cell r="A4142">
            <v>38927</v>
          </cell>
          <cell r="B4142">
            <v>15000</v>
          </cell>
          <cell r="D4142"/>
          <cell r="E4142">
            <v>5.2</v>
          </cell>
          <cell r="F4142">
            <v>5.2</v>
          </cell>
          <cell r="G4142">
            <v>5.2</v>
          </cell>
          <cell r="H4142">
            <v>78000</v>
          </cell>
          <cell r="I4142">
            <v>15000</v>
          </cell>
          <cell r="N4142"/>
          <cell r="P4142"/>
          <cell r="Q4142"/>
          <cell r="R4142"/>
          <cell r="S4142"/>
          <cell r="U4142"/>
          <cell r="V4142"/>
          <cell r="W4142"/>
          <cell r="X4142">
            <v>38899</v>
          </cell>
          <cell r="Y4142">
            <v>78000</v>
          </cell>
          <cell r="Z4142">
            <v>38899</v>
          </cell>
          <cell r="AA4142"/>
          <cell r="AB4142"/>
          <cell r="AC4142"/>
        </row>
        <row r="4143">
          <cell r="A4143">
            <v>38928</v>
          </cell>
          <cell r="B4143">
            <v>15000</v>
          </cell>
          <cell r="D4143"/>
          <cell r="E4143">
            <v>5.2</v>
          </cell>
          <cell r="F4143">
            <v>5.2</v>
          </cell>
          <cell r="G4143">
            <v>5.2</v>
          </cell>
          <cell r="H4143">
            <v>78000</v>
          </cell>
          <cell r="I4143">
            <v>15000</v>
          </cell>
          <cell r="N4143"/>
          <cell r="P4143"/>
          <cell r="Q4143"/>
          <cell r="R4143"/>
          <cell r="S4143"/>
          <cell r="U4143"/>
          <cell r="V4143"/>
          <cell r="W4143"/>
          <cell r="X4143">
            <v>38899</v>
          </cell>
          <cell r="Y4143">
            <v>78000</v>
          </cell>
          <cell r="Z4143">
            <v>38899</v>
          </cell>
          <cell r="AA4143"/>
          <cell r="AB4143"/>
          <cell r="AC4143"/>
        </row>
        <row r="4144">
          <cell r="A4144">
            <v>38929</v>
          </cell>
          <cell r="B4144">
            <v>22000</v>
          </cell>
          <cell r="C4144"/>
          <cell r="D4144"/>
          <cell r="E4144">
            <v>5.2</v>
          </cell>
          <cell r="F4144">
            <v>5.29</v>
          </cell>
          <cell r="G4144">
            <v>5.22</v>
          </cell>
          <cell r="H4144">
            <v>114840</v>
          </cell>
          <cell r="I4144">
            <v>22000</v>
          </cell>
          <cell r="J4144">
            <v>1831100</v>
          </cell>
          <cell r="K4144">
            <v>351000</v>
          </cell>
          <cell r="L4144">
            <v>5.2168091168091166</v>
          </cell>
          <cell r="M4144"/>
          <cell r="N4144"/>
          <cell r="O4144"/>
          <cell r="P4144"/>
          <cell r="Q4144"/>
          <cell r="R4144"/>
          <cell r="S4144"/>
          <cell r="T4144"/>
          <cell r="U4144"/>
          <cell r="V4144"/>
          <cell r="W4144"/>
          <cell r="X4144">
            <v>38899</v>
          </cell>
          <cell r="Y4144">
            <v>114840</v>
          </cell>
          <cell r="Z4144">
            <v>38899</v>
          </cell>
          <cell r="AA4144"/>
          <cell r="AB4144"/>
          <cell r="AC4144"/>
        </row>
        <row r="4145">
          <cell r="A4145">
            <v>38930</v>
          </cell>
          <cell r="B4145">
            <v>0</v>
          </cell>
          <cell r="D4145"/>
          <cell r="E4145"/>
          <cell r="F4145"/>
          <cell r="G4145"/>
          <cell r="H4145">
            <v>0</v>
          </cell>
          <cell r="I4145">
            <v>0</v>
          </cell>
          <cell r="N4145"/>
          <cell r="P4145"/>
          <cell r="Q4145"/>
          <cell r="R4145"/>
          <cell r="S4145"/>
          <cell r="U4145"/>
          <cell r="V4145"/>
          <cell r="W4145"/>
          <cell r="X4145">
            <v>38930</v>
          </cell>
          <cell r="Y4145">
            <v>0</v>
          </cell>
          <cell r="Z4145" t="str">
            <v/>
          </cell>
          <cell r="AA4145"/>
          <cell r="AB4145"/>
          <cell r="AC4145"/>
        </row>
        <row r="4146">
          <cell r="A4146">
            <v>38931</v>
          </cell>
          <cell r="B4146">
            <v>23000</v>
          </cell>
          <cell r="D4146"/>
          <cell r="E4146">
            <v>5.2</v>
          </cell>
          <cell r="F4146">
            <v>5.25</v>
          </cell>
          <cell r="G4146">
            <v>5.22</v>
          </cell>
          <cell r="H4146">
            <v>120060</v>
          </cell>
          <cell r="I4146">
            <v>23000</v>
          </cell>
          <cell r="N4146"/>
          <cell r="P4146"/>
          <cell r="Q4146"/>
          <cell r="R4146"/>
          <cell r="S4146"/>
          <cell r="U4146"/>
          <cell r="V4146"/>
          <cell r="W4146"/>
          <cell r="X4146">
            <v>38930</v>
          </cell>
          <cell r="Y4146">
            <v>120060</v>
          </cell>
          <cell r="Z4146">
            <v>38930</v>
          </cell>
          <cell r="AA4146"/>
          <cell r="AB4146"/>
          <cell r="AC4146"/>
        </row>
        <row r="4147">
          <cell r="A4147">
            <v>38932</v>
          </cell>
          <cell r="B4147">
            <v>29000</v>
          </cell>
          <cell r="D4147"/>
          <cell r="E4147">
            <v>5.2</v>
          </cell>
          <cell r="F4147">
            <v>5.23</v>
          </cell>
          <cell r="G4147">
            <v>5.21</v>
          </cell>
          <cell r="H4147">
            <v>151090</v>
          </cell>
          <cell r="I4147">
            <v>29000</v>
          </cell>
          <cell r="N4147"/>
          <cell r="P4147"/>
          <cell r="Q4147"/>
          <cell r="R4147"/>
          <cell r="S4147"/>
          <cell r="U4147"/>
          <cell r="V4147"/>
          <cell r="W4147"/>
          <cell r="X4147">
            <v>38930</v>
          </cell>
          <cell r="Y4147">
            <v>151090</v>
          </cell>
          <cell r="Z4147">
            <v>38930</v>
          </cell>
          <cell r="AA4147"/>
          <cell r="AB4147"/>
          <cell r="AC4147"/>
        </row>
        <row r="4148">
          <cell r="A4148">
            <v>38933</v>
          </cell>
          <cell r="B4148">
            <v>9000</v>
          </cell>
          <cell r="D4148"/>
          <cell r="E4148">
            <v>5.25</v>
          </cell>
          <cell r="F4148">
            <v>5.25</v>
          </cell>
          <cell r="G4148">
            <v>5.25</v>
          </cell>
          <cell r="H4148">
            <v>47250</v>
          </cell>
          <cell r="I4148">
            <v>9000</v>
          </cell>
          <cell r="N4148"/>
          <cell r="P4148"/>
          <cell r="Q4148"/>
          <cell r="R4148"/>
          <cell r="S4148"/>
          <cell r="U4148"/>
          <cell r="V4148"/>
          <cell r="W4148"/>
          <cell r="X4148">
            <v>38930</v>
          </cell>
          <cell r="Y4148">
            <v>47250</v>
          </cell>
          <cell r="Z4148">
            <v>38930</v>
          </cell>
          <cell r="AA4148"/>
          <cell r="AB4148"/>
          <cell r="AC4148"/>
        </row>
        <row r="4149">
          <cell r="A4149">
            <v>38934</v>
          </cell>
          <cell r="B4149">
            <v>9000</v>
          </cell>
          <cell r="D4149"/>
          <cell r="E4149">
            <v>5.25</v>
          </cell>
          <cell r="F4149">
            <v>5.25</v>
          </cell>
          <cell r="G4149">
            <v>5.25</v>
          </cell>
          <cell r="H4149">
            <v>47250</v>
          </cell>
          <cell r="I4149">
            <v>9000</v>
          </cell>
          <cell r="N4149"/>
          <cell r="P4149"/>
          <cell r="Q4149"/>
          <cell r="R4149"/>
          <cell r="S4149"/>
          <cell r="U4149"/>
          <cell r="V4149"/>
          <cell r="W4149"/>
          <cell r="X4149">
            <v>38930</v>
          </cell>
          <cell r="Y4149">
            <v>47250</v>
          </cell>
          <cell r="Z4149">
            <v>38930</v>
          </cell>
          <cell r="AA4149"/>
          <cell r="AB4149"/>
          <cell r="AC4149"/>
        </row>
        <row r="4150">
          <cell r="A4150">
            <v>38935</v>
          </cell>
          <cell r="B4150">
            <v>9000</v>
          </cell>
          <cell r="D4150"/>
          <cell r="E4150">
            <v>5.25</v>
          </cell>
          <cell r="F4150">
            <v>5.25</v>
          </cell>
          <cell r="G4150">
            <v>5.25</v>
          </cell>
          <cell r="H4150">
            <v>47250</v>
          </cell>
          <cell r="I4150">
            <v>9000</v>
          </cell>
          <cell r="N4150"/>
          <cell r="P4150"/>
          <cell r="Q4150"/>
          <cell r="R4150"/>
          <cell r="S4150"/>
          <cell r="U4150"/>
          <cell r="V4150"/>
          <cell r="W4150"/>
          <cell r="X4150">
            <v>38930</v>
          </cell>
          <cell r="Y4150">
            <v>47250</v>
          </cell>
          <cell r="Z4150">
            <v>38930</v>
          </cell>
          <cell r="AA4150"/>
          <cell r="AB4150"/>
          <cell r="AC4150"/>
        </row>
        <row r="4151">
          <cell r="A4151">
            <v>38936</v>
          </cell>
          <cell r="B4151">
            <v>28000</v>
          </cell>
          <cell r="D4151"/>
          <cell r="E4151">
            <v>5.2</v>
          </cell>
          <cell r="F4151">
            <v>5.25</v>
          </cell>
          <cell r="G4151">
            <v>5.21</v>
          </cell>
          <cell r="H4151">
            <v>145880</v>
          </cell>
          <cell r="I4151">
            <v>28000</v>
          </cell>
          <cell r="N4151"/>
          <cell r="P4151"/>
          <cell r="Q4151"/>
          <cell r="R4151"/>
          <cell r="S4151"/>
          <cell r="U4151"/>
          <cell r="V4151"/>
          <cell r="W4151"/>
          <cell r="X4151">
            <v>38930</v>
          </cell>
          <cell r="Y4151">
            <v>145880</v>
          </cell>
          <cell r="Z4151">
            <v>38930</v>
          </cell>
          <cell r="AA4151"/>
          <cell r="AB4151"/>
          <cell r="AC4151"/>
        </row>
        <row r="4152">
          <cell r="A4152">
            <v>38937</v>
          </cell>
          <cell r="B4152">
            <v>29000</v>
          </cell>
          <cell r="D4152"/>
          <cell r="E4152">
            <v>5.2</v>
          </cell>
          <cell r="F4152">
            <v>5.25</v>
          </cell>
          <cell r="G4152">
            <v>5.22</v>
          </cell>
          <cell r="H4152">
            <v>151380</v>
          </cell>
          <cell r="I4152">
            <v>29000</v>
          </cell>
          <cell r="N4152"/>
          <cell r="P4152"/>
          <cell r="Q4152"/>
          <cell r="R4152"/>
          <cell r="S4152"/>
          <cell r="U4152"/>
          <cell r="V4152"/>
          <cell r="W4152"/>
          <cell r="X4152">
            <v>38930</v>
          </cell>
          <cell r="Y4152">
            <v>151380</v>
          </cell>
          <cell r="Z4152">
            <v>38930</v>
          </cell>
          <cell r="AA4152"/>
          <cell r="AB4152"/>
          <cell r="AC4152"/>
        </row>
        <row r="4153">
          <cell r="A4153">
            <v>38938</v>
          </cell>
          <cell r="B4153">
            <v>24000</v>
          </cell>
          <cell r="D4153"/>
          <cell r="E4153">
            <v>5.2</v>
          </cell>
          <cell r="F4153">
            <v>5.25</v>
          </cell>
          <cell r="G4153">
            <v>5.22</v>
          </cell>
          <cell r="H4153">
            <v>125280</v>
          </cell>
          <cell r="I4153">
            <v>24000</v>
          </cell>
          <cell r="N4153"/>
          <cell r="P4153"/>
          <cell r="Q4153"/>
          <cell r="R4153"/>
          <cell r="S4153"/>
          <cell r="U4153"/>
          <cell r="V4153"/>
          <cell r="W4153"/>
          <cell r="X4153">
            <v>38930</v>
          </cell>
          <cell r="Y4153">
            <v>125280</v>
          </cell>
          <cell r="Z4153">
            <v>38930</v>
          </cell>
          <cell r="AA4153"/>
          <cell r="AB4153"/>
          <cell r="AC4153"/>
        </row>
        <row r="4154">
          <cell r="A4154">
            <v>38939</v>
          </cell>
          <cell r="B4154">
            <v>29000</v>
          </cell>
          <cell r="D4154"/>
          <cell r="E4154">
            <v>5.2</v>
          </cell>
          <cell r="F4154">
            <v>5.25</v>
          </cell>
          <cell r="G4154">
            <v>5.22</v>
          </cell>
          <cell r="H4154">
            <v>151380</v>
          </cell>
          <cell r="I4154">
            <v>29000</v>
          </cell>
          <cell r="N4154"/>
          <cell r="P4154"/>
          <cell r="Q4154"/>
          <cell r="R4154"/>
          <cell r="S4154"/>
          <cell r="U4154"/>
          <cell r="V4154"/>
          <cell r="W4154"/>
          <cell r="X4154">
            <v>38930</v>
          </cell>
          <cell r="Y4154">
            <v>151380</v>
          </cell>
          <cell r="Z4154">
            <v>38930</v>
          </cell>
          <cell r="AA4154"/>
          <cell r="AB4154"/>
          <cell r="AC4154"/>
        </row>
        <row r="4155">
          <cell r="A4155">
            <v>38940</v>
          </cell>
          <cell r="B4155">
            <v>9000</v>
          </cell>
          <cell r="D4155"/>
          <cell r="E4155">
            <v>5.25</v>
          </cell>
          <cell r="F4155">
            <v>5.25</v>
          </cell>
          <cell r="G4155">
            <v>5.25</v>
          </cell>
          <cell r="H4155">
            <v>47250</v>
          </cell>
          <cell r="I4155">
            <v>9000</v>
          </cell>
          <cell r="N4155"/>
          <cell r="P4155"/>
          <cell r="Q4155"/>
          <cell r="R4155"/>
          <cell r="S4155"/>
          <cell r="U4155"/>
          <cell r="V4155"/>
          <cell r="W4155"/>
          <cell r="X4155">
            <v>38930</v>
          </cell>
          <cell r="Y4155">
            <v>47250</v>
          </cell>
          <cell r="Z4155">
            <v>38930</v>
          </cell>
          <cell r="AA4155"/>
          <cell r="AB4155"/>
          <cell r="AC4155"/>
        </row>
        <row r="4156">
          <cell r="A4156">
            <v>38941</v>
          </cell>
          <cell r="B4156">
            <v>9000</v>
          </cell>
          <cell r="D4156"/>
          <cell r="E4156">
            <v>5.25</v>
          </cell>
          <cell r="F4156">
            <v>5.25</v>
          </cell>
          <cell r="G4156">
            <v>5.25</v>
          </cell>
          <cell r="H4156">
            <v>47250</v>
          </cell>
          <cell r="I4156">
            <v>9000</v>
          </cell>
          <cell r="N4156"/>
          <cell r="P4156"/>
          <cell r="Q4156"/>
          <cell r="R4156"/>
          <cell r="S4156"/>
          <cell r="U4156"/>
          <cell r="V4156"/>
          <cell r="W4156"/>
          <cell r="X4156">
            <v>38930</v>
          </cell>
          <cell r="Y4156">
            <v>47250</v>
          </cell>
          <cell r="Z4156">
            <v>38930</v>
          </cell>
          <cell r="AA4156"/>
          <cell r="AB4156"/>
          <cell r="AC4156"/>
        </row>
        <row r="4157">
          <cell r="A4157">
            <v>38942</v>
          </cell>
          <cell r="B4157">
            <v>9000</v>
          </cell>
          <cell r="D4157"/>
          <cell r="E4157">
            <v>5.25</v>
          </cell>
          <cell r="F4157">
            <v>5.25</v>
          </cell>
          <cell r="G4157">
            <v>5.25</v>
          </cell>
          <cell r="H4157">
            <v>47250</v>
          </cell>
          <cell r="I4157">
            <v>9000</v>
          </cell>
          <cell r="N4157"/>
          <cell r="P4157"/>
          <cell r="Q4157"/>
          <cell r="R4157"/>
          <cell r="S4157"/>
          <cell r="U4157"/>
          <cell r="V4157"/>
          <cell r="W4157"/>
          <cell r="X4157">
            <v>38930</v>
          </cell>
          <cell r="Y4157">
            <v>47250</v>
          </cell>
          <cell r="Z4157">
            <v>38930</v>
          </cell>
          <cell r="AA4157"/>
          <cell r="AB4157"/>
          <cell r="AC4157"/>
        </row>
        <row r="4158">
          <cell r="A4158">
            <v>38943</v>
          </cell>
          <cell r="B4158">
            <v>9600</v>
          </cell>
          <cell r="D4158"/>
          <cell r="E4158">
            <v>5.04</v>
          </cell>
          <cell r="F4158">
            <v>5.25</v>
          </cell>
          <cell r="G4158">
            <v>5.24</v>
          </cell>
          <cell r="H4158">
            <v>50304</v>
          </cell>
          <cell r="I4158">
            <v>9600</v>
          </cell>
          <cell r="N4158"/>
          <cell r="P4158"/>
          <cell r="Q4158"/>
          <cell r="R4158"/>
          <cell r="S4158"/>
          <cell r="U4158"/>
          <cell r="V4158"/>
          <cell r="W4158"/>
          <cell r="X4158">
            <v>38930</v>
          </cell>
          <cell r="Y4158">
            <v>50304</v>
          </cell>
          <cell r="Z4158">
            <v>38930</v>
          </cell>
          <cell r="AA4158"/>
          <cell r="AB4158"/>
          <cell r="AC4158"/>
        </row>
        <row r="4159">
          <cell r="A4159">
            <v>38944</v>
          </cell>
          <cell r="B4159">
            <v>9000</v>
          </cell>
          <cell r="D4159"/>
          <cell r="E4159">
            <v>5.25</v>
          </cell>
          <cell r="F4159">
            <v>5.25</v>
          </cell>
          <cell r="G4159">
            <v>5.25</v>
          </cell>
          <cell r="H4159">
            <v>47250</v>
          </cell>
          <cell r="I4159">
            <v>9000</v>
          </cell>
          <cell r="N4159"/>
          <cell r="P4159"/>
          <cell r="Q4159"/>
          <cell r="R4159"/>
          <cell r="S4159"/>
          <cell r="U4159"/>
          <cell r="V4159"/>
          <cell r="W4159"/>
          <cell r="X4159">
            <v>38930</v>
          </cell>
          <cell r="Y4159">
            <v>47250</v>
          </cell>
          <cell r="Z4159">
            <v>38930</v>
          </cell>
          <cell r="AA4159"/>
          <cell r="AB4159"/>
          <cell r="AC4159"/>
        </row>
        <row r="4160">
          <cell r="A4160">
            <v>38945</v>
          </cell>
          <cell r="B4160">
            <v>9000</v>
          </cell>
          <cell r="D4160"/>
          <cell r="E4160">
            <v>5.25</v>
          </cell>
          <cell r="F4160">
            <v>5.25</v>
          </cell>
          <cell r="G4160">
            <v>5.25</v>
          </cell>
          <cell r="H4160">
            <v>47250</v>
          </cell>
          <cell r="I4160">
            <v>9000</v>
          </cell>
          <cell r="N4160"/>
          <cell r="P4160"/>
          <cell r="Q4160"/>
          <cell r="R4160"/>
          <cell r="S4160"/>
          <cell r="U4160"/>
          <cell r="V4160"/>
          <cell r="W4160"/>
          <cell r="X4160">
            <v>38930</v>
          </cell>
          <cell r="Y4160">
            <v>47250</v>
          </cell>
          <cell r="Z4160">
            <v>38930</v>
          </cell>
          <cell r="AA4160"/>
          <cell r="AB4160"/>
          <cell r="AC4160"/>
        </row>
        <row r="4161">
          <cell r="A4161">
            <v>38946</v>
          </cell>
          <cell r="B4161">
            <v>0</v>
          </cell>
          <cell r="D4161"/>
          <cell r="E4161"/>
          <cell r="F4161"/>
          <cell r="G4161"/>
          <cell r="H4161">
            <v>0</v>
          </cell>
          <cell r="I4161">
            <v>0</v>
          </cell>
          <cell r="N4161"/>
          <cell r="P4161"/>
          <cell r="Q4161"/>
          <cell r="R4161"/>
          <cell r="S4161"/>
          <cell r="U4161"/>
          <cell r="V4161"/>
          <cell r="W4161"/>
          <cell r="X4161">
            <v>38930</v>
          </cell>
          <cell r="Y4161">
            <v>0</v>
          </cell>
          <cell r="Z4161" t="str">
            <v/>
          </cell>
          <cell r="AA4161"/>
          <cell r="AB4161"/>
          <cell r="AC4161"/>
        </row>
        <row r="4162">
          <cell r="A4162">
            <v>38947</v>
          </cell>
          <cell r="B4162">
            <v>3000</v>
          </cell>
          <cell r="D4162"/>
          <cell r="E4162">
            <v>5.25</v>
          </cell>
          <cell r="F4162">
            <v>5.25</v>
          </cell>
          <cell r="G4162">
            <v>5.25</v>
          </cell>
          <cell r="H4162">
            <v>15750</v>
          </cell>
          <cell r="I4162">
            <v>3000</v>
          </cell>
          <cell r="N4162"/>
          <cell r="P4162"/>
          <cell r="Q4162"/>
          <cell r="R4162"/>
          <cell r="S4162"/>
          <cell r="U4162"/>
          <cell r="V4162"/>
          <cell r="W4162"/>
          <cell r="X4162">
            <v>38930</v>
          </cell>
          <cell r="Y4162">
            <v>15750</v>
          </cell>
          <cell r="Z4162">
            <v>38930</v>
          </cell>
          <cell r="AA4162"/>
          <cell r="AB4162"/>
          <cell r="AC4162"/>
        </row>
        <row r="4163">
          <cell r="A4163">
            <v>38948</v>
          </cell>
          <cell r="B4163">
            <v>3000</v>
          </cell>
          <cell r="D4163"/>
          <cell r="E4163">
            <v>5.25</v>
          </cell>
          <cell r="F4163">
            <v>5.25</v>
          </cell>
          <cell r="G4163">
            <v>5.25</v>
          </cell>
          <cell r="H4163">
            <v>15750</v>
          </cell>
          <cell r="I4163">
            <v>3000</v>
          </cell>
          <cell r="N4163"/>
          <cell r="P4163"/>
          <cell r="Q4163"/>
          <cell r="R4163"/>
          <cell r="S4163"/>
          <cell r="U4163"/>
          <cell r="V4163"/>
          <cell r="W4163"/>
          <cell r="X4163">
            <v>38930</v>
          </cell>
          <cell r="Y4163">
            <v>15750</v>
          </cell>
          <cell r="Z4163">
            <v>38930</v>
          </cell>
          <cell r="AA4163"/>
          <cell r="AB4163"/>
          <cell r="AC4163"/>
        </row>
        <row r="4164">
          <cell r="A4164">
            <v>38949</v>
          </cell>
          <cell r="B4164">
            <v>3000</v>
          </cell>
          <cell r="D4164"/>
          <cell r="E4164">
            <v>5.25</v>
          </cell>
          <cell r="F4164">
            <v>5.25</v>
          </cell>
          <cell r="G4164">
            <v>5.25</v>
          </cell>
          <cell r="H4164">
            <v>15750</v>
          </cell>
          <cell r="I4164">
            <v>3000</v>
          </cell>
          <cell r="N4164"/>
          <cell r="P4164"/>
          <cell r="Q4164"/>
          <cell r="R4164"/>
          <cell r="S4164"/>
          <cell r="U4164"/>
          <cell r="V4164"/>
          <cell r="W4164"/>
          <cell r="X4164">
            <v>38930</v>
          </cell>
          <cell r="Y4164">
            <v>15750</v>
          </cell>
          <cell r="Z4164">
            <v>38930</v>
          </cell>
          <cell r="AA4164"/>
          <cell r="AB4164"/>
          <cell r="AC4164"/>
        </row>
        <row r="4165">
          <cell r="A4165">
            <v>38950</v>
          </cell>
          <cell r="B4165">
            <v>7000</v>
          </cell>
          <cell r="D4165"/>
          <cell r="E4165">
            <v>5.25</v>
          </cell>
          <cell r="F4165">
            <v>5.25</v>
          </cell>
          <cell r="G4165">
            <v>5.25</v>
          </cell>
          <cell r="H4165">
            <v>36750</v>
          </cell>
          <cell r="I4165">
            <v>7000</v>
          </cell>
          <cell r="N4165"/>
          <cell r="P4165"/>
          <cell r="Q4165"/>
          <cell r="R4165"/>
          <cell r="S4165"/>
          <cell r="U4165"/>
          <cell r="V4165"/>
          <cell r="W4165"/>
          <cell r="X4165">
            <v>38930</v>
          </cell>
          <cell r="Y4165">
            <v>36750</v>
          </cell>
          <cell r="Z4165">
            <v>38930</v>
          </cell>
          <cell r="AA4165"/>
          <cell r="AB4165"/>
          <cell r="AC4165"/>
        </row>
        <row r="4166">
          <cell r="A4166">
            <v>38951</v>
          </cell>
          <cell r="B4166">
            <v>3000</v>
          </cell>
          <cell r="D4166"/>
          <cell r="E4166">
            <v>5.25</v>
          </cell>
          <cell r="F4166">
            <v>5.25</v>
          </cell>
          <cell r="G4166">
            <v>5.25</v>
          </cell>
          <cell r="H4166">
            <v>15750</v>
          </cell>
          <cell r="I4166">
            <v>3000</v>
          </cell>
          <cell r="N4166"/>
          <cell r="P4166"/>
          <cell r="Q4166"/>
          <cell r="R4166"/>
          <cell r="S4166"/>
          <cell r="U4166"/>
          <cell r="V4166"/>
          <cell r="W4166"/>
          <cell r="X4166">
            <v>38930</v>
          </cell>
          <cell r="Y4166">
            <v>15750</v>
          </cell>
          <cell r="Z4166">
            <v>38930</v>
          </cell>
          <cell r="AA4166"/>
          <cell r="AB4166"/>
          <cell r="AC4166"/>
        </row>
        <row r="4167">
          <cell r="A4167">
            <v>38952</v>
          </cell>
          <cell r="B4167">
            <v>3000</v>
          </cell>
          <cell r="D4167"/>
          <cell r="E4167">
            <v>5.25</v>
          </cell>
          <cell r="F4167">
            <v>5.25</v>
          </cell>
          <cell r="G4167">
            <v>5.25</v>
          </cell>
          <cell r="H4167">
            <v>15750</v>
          </cell>
          <cell r="I4167">
            <v>3000</v>
          </cell>
          <cell r="N4167"/>
          <cell r="P4167"/>
          <cell r="Q4167"/>
          <cell r="R4167"/>
          <cell r="S4167"/>
          <cell r="U4167"/>
          <cell r="V4167"/>
          <cell r="W4167"/>
          <cell r="X4167">
            <v>38930</v>
          </cell>
          <cell r="Y4167">
            <v>15750</v>
          </cell>
          <cell r="Z4167">
            <v>38930</v>
          </cell>
          <cell r="AA4167"/>
          <cell r="AB4167"/>
          <cell r="AC4167"/>
        </row>
        <row r="4168">
          <cell r="A4168">
            <v>38953</v>
          </cell>
          <cell r="B4168">
            <v>3000</v>
          </cell>
          <cell r="D4168"/>
          <cell r="E4168">
            <v>5.25</v>
          </cell>
          <cell r="F4168">
            <v>5.25</v>
          </cell>
          <cell r="G4168">
            <v>5.25</v>
          </cell>
          <cell r="H4168">
            <v>15750</v>
          </cell>
          <cell r="I4168">
            <v>3000</v>
          </cell>
          <cell r="N4168"/>
          <cell r="P4168"/>
          <cell r="Q4168"/>
          <cell r="R4168"/>
          <cell r="S4168"/>
          <cell r="U4168"/>
          <cell r="V4168"/>
          <cell r="W4168"/>
          <cell r="X4168">
            <v>38930</v>
          </cell>
          <cell r="Y4168">
            <v>15750</v>
          </cell>
          <cell r="Z4168">
            <v>38930</v>
          </cell>
          <cell r="AA4168"/>
          <cell r="AB4168"/>
          <cell r="AC4168"/>
        </row>
        <row r="4169">
          <cell r="A4169">
            <v>38954</v>
          </cell>
          <cell r="B4169">
            <v>0</v>
          </cell>
          <cell r="D4169"/>
          <cell r="E4169"/>
          <cell r="F4169"/>
          <cell r="G4169"/>
          <cell r="H4169">
            <v>0</v>
          </cell>
          <cell r="I4169">
            <v>0</v>
          </cell>
          <cell r="N4169"/>
          <cell r="P4169"/>
          <cell r="Q4169"/>
          <cell r="R4169"/>
          <cell r="S4169"/>
          <cell r="U4169"/>
          <cell r="V4169"/>
          <cell r="W4169"/>
          <cell r="X4169">
            <v>38930</v>
          </cell>
          <cell r="Y4169">
            <v>0</v>
          </cell>
          <cell r="Z4169" t="str">
            <v/>
          </cell>
          <cell r="AA4169"/>
          <cell r="AB4169"/>
          <cell r="AC4169"/>
        </row>
        <row r="4170">
          <cell r="A4170">
            <v>38955</v>
          </cell>
          <cell r="B4170">
            <v>0</v>
          </cell>
          <cell r="D4170"/>
          <cell r="E4170"/>
          <cell r="F4170"/>
          <cell r="G4170"/>
          <cell r="H4170">
            <v>0</v>
          </cell>
          <cell r="I4170">
            <v>0</v>
          </cell>
          <cell r="N4170"/>
          <cell r="P4170"/>
          <cell r="Q4170"/>
          <cell r="R4170"/>
          <cell r="S4170"/>
          <cell r="U4170"/>
          <cell r="V4170"/>
          <cell r="W4170"/>
          <cell r="X4170">
            <v>38930</v>
          </cell>
          <cell r="Y4170">
            <v>0</v>
          </cell>
          <cell r="Z4170" t="str">
            <v/>
          </cell>
          <cell r="AA4170"/>
          <cell r="AB4170"/>
          <cell r="AC4170"/>
        </row>
        <row r="4171">
          <cell r="A4171">
            <v>38956</v>
          </cell>
          <cell r="B4171">
            <v>0</v>
          </cell>
          <cell r="D4171"/>
          <cell r="E4171"/>
          <cell r="F4171"/>
          <cell r="G4171"/>
          <cell r="H4171">
            <v>0</v>
          </cell>
          <cell r="I4171">
            <v>0</v>
          </cell>
          <cell r="N4171"/>
          <cell r="P4171"/>
          <cell r="Q4171"/>
          <cell r="R4171"/>
          <cell r="S4171"/>
          <cell r="U4171"/>
          <cell r="V4171"/>
          <cell r="W4171"/>
          <cell r="X4171">
            <v>38930</v>
          </cell>
          <cell r="Y4171">
            <v>0</v>
          </cell>
          <cell r="Z4171" t="str">
            <v/>
          </cell>
          <cell r="AA4171"/>
          <cell r="AB4171"/>
          <cell r="AC4171"/>
        </row>
        <row r="4172">
          <cell r="A4172">
            <v>38957</v>
          </cell>
          <cell r="B4172">
            <v>0</v>
          </cell>
          <cell r="D4172"/>
          <cell r="E4172"/>
          <cell r="F4172"/>
          <cell r="G4172"/>
          <cell r="H4172">
            <v>0</v>
          </cell>
          <cell r="I4172">
            <v>0</v>
          </cell>
          <cell r="N4172"/>
          <cell r="P4172"/>
          <cell r="Q4172"/>
          <cell r="R4172"/>
          <cell r="S4172"/>
          <cell r="U4172"/>
          <cell r="V4172"/>
          <cell r="W4172"/>
          <cell r="X4172">
            <v>38930</v>
          </cell>
          <cell r="Y4172">
            <v>0</v>
          </cell>
          <cell r="Z4172" t="str">
            <v/>
          </cell>
          <cell r="AA4172"/>
          <cell r="AB4172"/>
          <cell r="AC4172"/>
        </row>
        <row r="4173">
          <cell r="A4173">
            <v>38958</v>
          </cell>
          <cell r="B4173">
            <v>8000</v>
          </cell>
          <cell r="D4173"/>
          <cell r="E4173">
            <v>5.25</v>
          </cell>
          <cell r="F4173">
            <v>5.25</v>
          </cell>
          <cell r="G4173">
            <v>5.25</v>
          </cell>
          <cell r="H4173">
            <v>42000</v>
          </cell>
          <cell r="I4173">
            <v>8000</v>
          </cell>
          <cell r="N4173"/>
          <cell r="P4173"/>
          <cell r="Q4173"/>
          <cell r="R4173"/>
          <cell r="S4173"/>
          <cell r="U4173"/>
          <cell r="V4173"/>
          <cell r="W4173"/>
          <cell r="X4173">
            <v>38930</v>
          </cell>
          <cell r="Y4173">
            <v>42000</v>
          </cell>
          <cell r="Z4173">
            <v>38930</v>
          </cell>
          <cell r="AA4173"/>
          <cell r="AB4173"/>
          <cell r="AC4173"/>
        </row>
        <row r="4174">
          <cell r="A4174">
            <v>38959</v>
          </cell>
          <cell r="B4174">
            <v>8000</v>
          </cell>
          <cell r="D4174"/>
          <cell r="E4174">
            <v>5.25</v>
          </cell>
          <cell r="F4174">
            <v>5.25</v>
          </cell>
          <cell r="G4174">
            <v>5.25</v>
          </cell>
          <cell r="H4174">
            <v>42000</v>
          </cell>
          <cell r="I4174">
            <v>8000</v>
          </cell>
          <cell r="N4174"/>
          <cell r="P4174"/>
          <cell r="Q4174"/>
          <cell r="R4174"/>
          <cell r="S4174"/>
          <cell r="U4174"/>
          <cell r="V4174"/>
          <cell r="W4174"/>
          <cell r="X4174">
            <v>38930</v>
          </cell>
          <cell r="Y4174">
            <v>42000</v>
          </cell>
          <cell r="Z4174">
            <v>38930</v>
          </cell>
          <cell r="AA4174"/>
          <cell r="AB4174"/>
          <cell r="AC4174"/>
        </row>
        <row r="4175">
          <cell r="A4175">
            <v>38960</v>
          </cell>
          <cell r="B4175">
            <v>0</v>
          </cell>
          <cell r="C4175"/>
          <cell r="D4175"/>
          <cell r="E4175"/>
          <cell r="F4175"/>
          <cell r="G4175"/>
          <cell r="H4175">
            <v>0</v>
          </cell>
          <cell r="I4175">
            <v>0</v>
          </cell>
          <cell r="J4175">
            <v>1488624</v>
          </cell>
          <cell r="K4175">
            <v>284600</v>
          </cell>
          <cell r="L4175">
            <v>5.2305832747716092</v>
          </cell>
          <cell r="M4175"/>
          <cell r="N4175"/>
          <cell r="O4175"/>
          <cell r="P4175"/>
          <cell r="Q4175"/>
          <cell r="R4175"/>
          <cell r="S4175"/>
          <cell r="T4175"/>
          <cell r="U4175"/>
          <cell r="V4175"/>
          <cell r="W4175"/>
          <cell r="X4175">
            <v>38930</v>
          </cell>
          <cell r="Y4175">
            <v>0</v>
          </cell>
          <cell r="Z4175" t="str">
            <v/>
          </cell>
          <cell r="AA4175"/>
          <cell r="AB4175"/>
          <cell r="AC4175"/>
        </row>
        <row r="4176">
          <cell r="A4176">
            <v>38961</v>
          </cell>
          <cell r="B4176">
            <v>0</v>
          </cell>
          <cell r="C4176"/>
          <cell r="D4176"/>
          <cell r="E4176"/>
          <cell r="F4176"/>
          <cell r="G4176"/>
          <cell r="H4176">
            <v>0</v>
          </cell>
          <cell r="I4176">
            <v>0</v>
          </cell>
          <cell r="J4176"/>
          <cell r="K4176"/>
          <cell r="L4176"/>
          <cell r="N4176"/>
          <cell r="P4176"/>
          <cell r="Q4176"/>
          <cell r="R4176"/>
          <cell r="S4176"/>
          <cell r="U4176"/>
          <cell r="V4176"/>
          <cell r="W4176"/>
          <cell r="X4176">
            <v>38961</v>
          </cell>
          <cell r="Y4176">
            <v>0</v>
          </cell>
          <cell r="Z4176" t="str">
            <v/>
          </cell>
          <cell r="AA4176"/>
          <cell r="AB4176"/>
          <cell r="AC4176"/>
        </row>
        <row r="4177">
          <cell r="A4177">
            <v>38962</v>
          </cell>
          <cell r="B4177">
            <v>0</v>
          </cell>
          <cell r="D4177"/>
          <cell r="E4177"/>
          <cell r="F4177"/>
          <cell r="G4177"/>
          <cell r="H4177">
            <v>0</v>
          </cell>
          <cell r="I4177">
            <v>0</v>
          </cell>
          <cell r="N4177"/>
          <cell r="P4177"/>
          <cell r="Q4177"/>
          <cell r="R4177"/>
          <cell r="S4177"/>
          <cell r="U4177"/>
          <cell r="V4177"/>
          <cell r="W4177"/>
          <cell r="X4177">
            <v>38961</v>
          </cell>
          <cell r="Y4177">
            <v>0</v>
          </cell>
          <cell r="Z4177" t="str">
            <v/>
          </cell>
          <cell r="AA4177"/>
          <cell r="AB4177"/>
          <cell r="AC4177"/>
        </row>
        <row r="4178">
          <cell r="A4178">
            <v>38963</v>
          </cell>
          <cell r="B4178">
            <v>0</v>
          </cell>
          <cell r="D4178"/>
          <cell r="E4178"/>
          <cell r="F4178"/>
          <cell r="G4178"/>
          <cell r="H4178">
            <v>0</v>
          </cell>
          <cell r="I4178">
            <v>0</v>
          </cell>
          <cell r="N4178"/>
          <cell r="P4178"/>
          <cell r="Q4178"/>
          <cell r="R4178"/>
          <cell r="S4178"/>
          <cell r="U4178"/>
          <cell r="V4178"/>
          <cell r="W4178"/>
          <cell r="X4178">
            <v>38961</v>
          </cell>
          <cell r="Y4178">
            <v>0</v>
          </cell>
          <cell r="Z4178" t="str">
            <v/>
          </cell>
          <cell r="AA4178"/>
          <cell r="AB4178"/>
          <cell r="AC4178"/>
        </row>
        <row r="4179">
          <cell r="A4179">
            <v>38964</v>
          </cell>
          <cell r="B4179">
            <v>4400</v>
          </cell>
          <cell r="D4179"/>
          <cell r="E4179">
            <v>5.25</v>
          </cell>
          <cell r="F4179">
            <v>5.25</v>
          </cell>
          <cell r="G4179">
            <v>5.25</v>
          </cell>
          <cell r="H4179">
            <v>23100</v>
          </cell>
          <cell r="I4179">
            <v>4400</v>
          </cell>
          <cell r="N4179"/>
          <cell r="P4179"/>
          <cell r="Q4179"/>
          <cell r="R4179"/>
          <cell r="S4179"/>
          <cell r="U4179"/>
          <cell r="V4179"/>
          <cell r="W4179"/>
          <cell r="X4179">
            <v>38961</v>
          </cell>
          <cell r="Y4179">
            <v>23100</v>
          </cell>
          <cell r="Z4179">
            <v>38961</v>
          </cell>
          <cell r="AA4179"/>
          <cell r="AB4179"/>
          <cell r="AC4179"/>
        </row>
        <row r="4180">
          <cell r="A4180">
            <v>38965</v>
          </cell>
          <cell r="B4180">
            <v>19700</v>
          </cell>
          <cell r="D4180"/>
          <cell r="E4180">
            <v>5.25</v>
          </cell>
          <cell r="F4180">
            <v>5.25</v>
          </cell>
          <cell r="G4180">
            <v>5.25</v>
          </cell>
          <cell r="H4180">
            <v>103425</v>
          </cell>
          <cell r="I4180">
            <v>19700</v>
          </cell>
          <cell r="N4180"/>
          <cell r="P4180"/>
          <cell r="Q4180"/>
          <cell r="R4180"/>
          <cell r="S4180"/>
          <cell r="U4180"/>
          <cell r="V4180"/>
          <cell r="W4180"/>
          <cell r="X4180">
            <v>38961</v>
          </cell>
          <cell r="Y4180">
            <v>103425</v>
          </cell>
          <cell r="Z4180">
            <v>38961</v>
          </cell>
          <cell r="AA4180"/>
          <cell r="AB4180"/>
          <cell r="AC4180"/>
        </row>
        <row r="4181">
          <cell r="A4181">
            <v>38966</v>
          </cell>
          <cell r="B4181">
            <v>2700</v>
          </cell>
          <cell r="D4181"/>
          <cell r="E4181">
            <v>5.25</v>
          </cell>
          <cell r="F4181">
            <v>5.25</v>
          </cell>
          <cell r="G4181">
            <v>5.25</v>
          </cell>
          <cell r="H4181">
            <v>14175</v>
          </cell>
          <cell r="I4181">
            <v>2700</v>
          </cell>
          <cell r="N4181"/>
          <cell r="P4181"/>
          <cell r="Q4181"/>
          <cell r="R4181"/>
          <cell r="S4181"/>
          <cell r="U4181"/>
          <cell r="V4181"/>
          <cell r="W4181"/>
          <cell r="X4181">
            <v>38961</v>
          </cell>
          <cell r="Y4181">
            <v>14175</v>
          </cell>
          <cell r="Z4181">
            <v>38961</v>
          </cell>
          <cell r="AA4181"/>
          <cell r="AB4181"/>
          <cell r="AC4181"/>
        </row>
        <row r="4182">
          <cell r="A4182">
            <v>38967</v>
          </cell>
          <cell r="B4182">
            <v>1700</v>
          </cell>
          <cell r="D4182"/>
          <cell r="E4182">
            <v>5.25</v>
          </cell>
          <cell r="F4182">
            <v>5.25</v>
          </cell>
          <cell r="G4182">
            <v>5.25</v>
          </cell>
          <cell r="H4182">
            <v>8925</v>
          </cell>
          <cell r="I4182">
            <v>1700</v>
          </cell>
          <cell r="N4182"/>
          <cell r="P4182"/>
          <cell r="Q4182"/>
          <cell r="R4182"/>
          <cell r="S4182"/>
          <cell r="U4182"/>
          <cell r="V4182"/>
          <cell r="W4182"/>
          <cell r="X4182">
            <v>38961</v>
          </cell>
          <cell r="Y4182">
            <v>8925</v>
          </cell>
          <cell r="Z4182">
            <v>38961</v>
          </cell>
          <cell r="AA4182"/>
          <cell r="AB4182"/>
          <cell r="AC4182"/>
        </row>
        <row r="4183">
          <cell r="A4183">
            <v>38968</v>
          </cell>
          <cell r="B4183">
            <v>1700</v>
          </cell>
          <cell r="D4183"/>
          <cell r="E4183">
            <v>5.25</v>
          </cell>
          <cell r="F4183">
            <v>5.25</v>
          </cell>
          <cell r="G4183">
            <v>5.25</v>
          </cell>
          <cell r="H4183">
            <v>8925</v>
          </cell>
          <cell r="I4183">
            <v>1700</v>
          </cell>
          <cell r="N4183"/>
          <cell r="P4183"/>
          <cell r="Q4183"/>
          <cell r="R4183"/>
          <cell r="S4183"/>
          <cell r="U4183"/>
          <cell r="V4183"/>
          <cell r="W4183"/>
          <cell r="X4183">
            <v>38961</v>
          </cell>
          <cell r="Y4183">
            <v>8925</v>
          </cell>
          <cell r="Z4183">
            <v>38961</v>
          </cell>
          <cell r="AA4183"/>
          <cell r="AB4183"/>
          <cell r="AC4183"/>
        </row>
        <row r="4184">
          <cell r="A4184">
            <v>38969</v>
          </cell>
          <cell r="B4184">
            <v>1700</v>
          </cell>
          <cell r="D4184"/>
          <cell r="E4184">
            <v>5.25</v>
          </cell>
          <cell r="F4184">
            <v>5.25</v>
          </cell>
          <cell r="G4184">
            <v>5.25</v>
          </cell>
          <cell r="H4184">
            <v>8925</v>
          </cell>
          <cell r="I4184">
            <v>1700</v>
          </cell>
          <cell r="N4184"/>
          <cell r="P4184"/>
          <cell r="Q4184"/>
          <cell r="R4184"/>
          <cell r="S4184"/>
          <cell r="U4184"/>
          <cell r="V4184"/>
          <cell r="W4184"/>
          <cell r="X4184">
            <v>38961</v>
          </cell>
          <cell r="Y4184">
            <v>8925</v>
          </cell>
          <cell r="Z4184">
            <v>38961</v>
          </cell>
          <cell r="AA4184"/>
          <cell r="AB4184"/>
          <cell r="AC4184"/>
        </row>
        <row r="4185">
          <cell r="A4185">
            <v>38970</v>
          </cell>
          <cell r="B4185">
            <v>1700</v>
          </cell>
          <cell r="D4185"/>
          <cell r="E4185">
            <v>5.25</v>
          </cell>
          <cell r="F4185">
            <v>5.25</v>
          </cell>
          <cell r="G4185">
            <v>5.25</v>
          </cell>
          <cell r="H4185">
            <v>8925</v>
          </cell>
          <cell r="I4185">
            <v>1700</v>
          </cell>
          <cell r="N4185"/>
          <cell r="P4185"/>
          <cell r="Q4185"/>
          <cell r="R4185"/>
          <cell r="S4185"/>
          <cell r="U4185"/>
          <cell r="V4185"/>
          <cell r="W4185"/>
          <cell r="X4185">
            <v>38961</v>
          </cell>
          <cell r="Y4185">
            <v>8925</v>
          </cell>
          <cell r="Z4185">
            <v>38961</v>
          </cell>
          <cell r="AA4185"/>
          <cell r="AB4185"/>
          <cell r="AC4185"/>
        </row>
        <row r="4186">
          <cell r="A4186">
            <v>38971</v>
          </cell>
          <cell r="B4186">
            <v>17700</v>
          </cell>
          <cell r="D4186"/>
          <cell r="E4186">
            <v>5.04</v>
          </cell>
          <cell r="F4186">
            <v>5.25</v>
          </cell>
          <cell r="G4186">
            <v>5.07</v>
          </cell>
          <cell r="H4186">
            <v>89739</v>
          </cell>
          <cell r="I4186">
            <v>17700</v>
          </cell>
          <cell r="N4186"/>
          <cell r="P4186"/>
          <cell r="Q4186"/>
          <cell r="R4186"/>
          <cell r="S4186"/>
          <cell r="U4186"/>
          <cell r="V4186"/>
          <cell r="W4186"/>
          <cell r="X4186">
            <v>38961</v>
          </cell>
          <cell r="Y4186">
            <v>89739</v>
          </cell>
          <cell r="Z4186">
            <v>38961</v>
          </cell>
          <cell r="AA4186"/>
          <cell r="AB4186"/>
          <cell r="AC4186"/>
        </row>
        <row r="4187">
          <cell r="A4187">
            <v>38972</v>
          </cell>
          <cell r="B4187">
            <v>1000</v>
          </cell>
          <cell r="D4187"/>
          <cell r="E4187">
            <v>5.25</v>
          </cell>
          <cell r="F4187">
            <v>5.25</v>
          </cell>
          <cell r="G4187">
            <v>5.25</v>
          </cell>
          <cell r="H4187">
            <v>5250</v>
          </cell>
          <cell r="I4187">
            <v>1000</v>
          </cell>
          <cell r="N4187"/>
          <cell r="P4187"/>
          <cell r="Q4187"/>
          <cell r="R4187"/>
          <cell r="S4187"/>
          <cell r="U4187"/>
          <cell r="V4187"/>
          <cell r="W4187"/>
          <cell r="X4187">
            <v>38961</v>
          </cell>
          <cell r="Y4187">
            <v>5250</v>
          </cell>
          <cell r="Z4187">
            <v>38961</v>
          </cell>
          <cell r="AA4187"/>
          <cell r="AB4187"/>
          <cell r="AC4187"/>
        </row>
        <row r="4188">
          <cell r="A4188">
            <v>38973</v>
          </cell>
          <cell r="B4188">
            <v>1000</v>
          </cell>
          <cell r="D4188"/>
          <cell r="E4188">
            <v>5.25</v>
          </cell>
          <cell r="F4188">
            <v>5.25</v>
          </cell>
          <cell r="G4188">
            <v>5.25</v>
          </cell>
          <cell r="H4188">
            <v>5250</v>
          </cell>
          <cell r="I4188">
            <v>1000</v>
          </cell>
          <cell r="N4188"/>
          <cell r="P4188"/>
          <cell r="Q4188"/>
          <cell r="R4188"/>
          <cell r="S4188"/>
          <cell r="U4188"/>
          <cell r="V4188"/>
          <cell r="W4188"/>
          <cell r="X4188">
            <v>38961</v>
          </cell>
          <cell r="Y4188">
            <v>5250</v>
          </cell>
          <cell r="Z4188">
            <v>38961</v>
          </cell>
          <cell r="AA4188"/>
          <cell r="AB4188"/>
          <cell r="AC4188"/>
        </row>
        <row r="4189">
          <cell r="A4189">
            <v>38974</v>
          </cell>
          <cell r="B4189">
            <v>11000</v>
          </cell>
          <cell r="D4189"/>
          <cell r="E4189">
            <v>5.25</v>
          </cell>
          <cell r="F4189">
            <v>5.25</v>
          </cell>
          <cell r="G4189">
            <v>5.25</v>
          </cell>
          <cell r="H4189">
            <v>57750</v>
          </cell>
          <cell r="I4189">
            <v>11000</v>
          </cell>
          <cell r="N4189"/>
          <cell r="P4189"/>
          <cell r="Q4189"/>
          <cell r="R4189"/>
          <cell r="S4189"/>
          <cell r="U4189"/>
          <cell r="V4189"/>
          <cell r="W4189"/>
          <cell r="X4189">
            <v>38961</v>
          </cell>
          <cell r="Y4189">
            <v>57750</v>
          </cell>
          <cell r="Z4189">
            <v>38961</v>
          </cell>
          <cell r="AA4189"/>
          <cell r="AB4189"/>
          <cell r="AC4189"/>
        </row>
        <row r="4190">
          <cell r="A4190">
            <v>38975</v>
          </cell>
          <cell r="B4190">
            <v>16000</v>
          </cell>
          <cell r="D4190"/>
          <cell r="E4190">
            <v>5.25</v>
          </cell>
          <cell r="F4190">
            <v>5.25</v>
          </cell>
          <cell r="G4190">
            <v>5.25</v>
          </cell>
          <cell r="H4190">
            <v>84000</v>
          </cell>
          <cell r="I4190">
            <v>16000</v>
          </cell>
          <cell r="N4190"/>
          <cell r="P4190"/>
          <cell r="Q4190"/>
          <cell r="R4190"/>
          <cell r="S4190"/>
          <cell r="U4190"/>
          <cell r="V4190"/>
          <cell r="W4190"/>
          <cell r="X4190">
            <v>38961</v>
          </cell>
          <cell r="Y4190">
            <v>84000</v>
          </cell>
          <cell r="Z4190">
            <v>38961</v>
          </cell>
          <cell r="AA4190"/>
          <cell r="AB4190"/>
          <cell r="AC4190"/>
        </row>
        <row r="4191">
          <cell r="A4191">
            <v>38976</v>
          </cell>
          <cell r="B4191">
            <v>16000</v>
          </cell>
          <cell r="D4191"/>
          <cell r="E4191">
            <v>5.25</v>
          </cell>
          <cell r="F4191">
            <v>5.25</v>
          </cell>
          <cell r="G4191">
            <v>5.25</v>
          </cell>
          <cell r="H4191">
            <v>84000</v>
          </cell>
          <cell r="I4191">
            <v>16000</v>
          </cell>
          <cell r="N4191"/>
          <cell r="P4191"/>
          <cell r="Q4191"/>
          <cell r="R4191"/>
          <cell r="S4191"/>
          <cell r="U4191"/>
          <cell r="V4191"/>
          <cell r="W4191"/>
          <cell r="X4191">
            <v>38961</v>
          </cell>
          <cell r="Y4191">
            <v>84000</v>
          </cell>
          <cell r="Z4191">
            <v>38961</v>
          </cell>
          <cell r="AA4191"/>
          <cell r="AB4191"/>
          <cell r="AC4191"/>
        </row>
        <row r="4192">
          <cell r="A4192">
            <v>38977</v>
          </cell>
          <cell r="B4192">
            <v>16000</v>
          </cell>
          <cell r="D4192"/>
          <cell r="E4192">
            <v>5.25</v>
          </cell>
          <cell r="F4192">
            <v>5.25</v>
          </cell>
          <cell r="G4192">
            <v>5.25</v>
          </cell>
          <cell r="H4192">
            <v>84000</v>
          </cell>
          <cell r="I4192">
            <v>16000</v>
          </cell>
          <cell r="N4192"/>
          <cell r="P4192"/>
          <cell r="Q4192"/>
          <cell r="R4192"/>
          <cell r="S4192"/>
          <cell r="U4192"/>
          <cell r="V4192"/>
          <cell r="W4192"/>
          <cell r="X4192">
            <v>38961</v>
          </cell>
          <cell r="Y4192">
            <v>84000</v>
          </cell>
          <cell r="Z4192">
            <v>38961</v>
          </cell>
          <cell r="AA4192"/>
          <cell r="AB4192"/>
          <cell r="AC4192"/>
        </row>
        <row r="4193">
          <cell r="A4193">
            <v>38978</v>
          </cell>
          <cell r="B4193">
            <v>51000</v>
          </cell>
          <cell r="D4193"/>
          <cell r="E4193">
            <v>5.05</v>
          </cell>
          <cell r="F4193">
            <v>5.25</v>
          </cell>
          <cell r="G4193">
            <v>5.19</v>
          </cell>
          <cell r="H4193">
            <v>264690</v>
          </cell>
          <cell r="I4193">
            <v>51000</v>
          </cell>
          <cell r="N4193"/>
          <cell r="P4193"/>
          <cell r="Q4193"/>
          <cell r="R4193"/>
          <cell r="S4193"/>
          <cell r="U4193"/>
          <cell r="V4193"/>
          <cell r="W4193"/>
          <cell r="X4193">
            <v>38961</v>
          </cell>
          <cell r="Y4193">
            <v>264690</v>
          </cell>
          <cell r="Z4193">
            <v>38961</v>
          </cell>
          <cell r="AA4193"/>
          <cell r="AB4193"/>
          <cell r="AC4193"/>
        </row>
        <row r="4194">
          <cell r="A4194">
            <v>38979</v>
          </cell>
          <cell r="B4194">
            <v>60000</v>
          </cell>
          <cell r="D4194"/>
          <cell r="E4194">
            <v>5.25</v>
          </cell>
          <cell r="F4194">
            <v>5.25</v>
          </cell>
          <cell r="G4194">
            <v>5.25</v>
          </cell>
          <cell r="H4194">
            <v>315000</v>
          </cell>
          <cell r="I4194">
            <v>60000</v>
          </cell>
          <cell r="N4194"/>
          <cell r="P4194"/>
          <cell r="Q4194"/>
          <cell r="R4194"/>
          <cell r="S4194"/>
          <cell r="U4194"/>
          <cell r="V4194"/>
          <cell r="W4194"/>
          <cell r="X4194">
            <v>38961</v>
          </cell>
          <cell r="Y4194">
            <v>315000</v>
          </cell>
          <cell r="Z4194">
            <v>38961</v>
          </cell>
          <cell r="AA4194"/>
          <cell r="AB4194"/>
          <cell r="AC4194"/>
        </row>
        <row r="4195">
          <cell r="A4195">
            <v>38980</v>
          </cell>
          <cell r="B4195">
            <v>29200</v>
          </cell>
          <cell r="D4195"/>
          <cell r="E4195">
            <v>5.25</v>
          </cell>
          <cell r="F4195">
            <v>5.25</v>
          </cell>
          <cell r="G4195">
            <v>5.25</v>
          </cell>
          <cell r="H4195">
            <v>153300</v>
          </cell>
          <cell r="I4195">
            <v>29200</v>
          </cell>
          <cell r="N4195"/>
          <cell r="P4195"/>
          <cell r="Q4195"/>
          <cell r="R4195"/>
          <cell r="S4195"/>
          <cell r="U4195"/>
          <cell r="V4195"/>
          <cell r="W4195"/>
          <cell r="X4195">
            <v>38961</v>
          </cell>
          <cell r="Y4195">
            <v>153300</v>
          </cell>
          <cell r="Z4195">
            <v>38961</v>
          </cell>
          <cell r="AA4195"/>
          <cell r="AB4195"/>
          <cell r="AC4195"/>
        </row>
        <row r="4196">
          <cell r="A4196">
            <v>38981</v>
          </cell>
          <cell r="B4196">
            <v>27759</v>
          </cell>
          <cell r="D4196"/>
          <cell r="E4196">
            <v>5.25</v>
          </cell>
          <cell r="F4196">
            <v>5.3</v>
          </cell>
          <cell r="G4196">
            <v>5.25</v>
          </cell>
          <cell r="H4196">
            <v>145734.75</v>
          </cell>
          <cell r="I4196">
            <v>27759</v>
          </cell>
          <cell r="N4196"/>
          <cell r="P4196"/>
          <cell r="Q4196"/>
          <cell r="R4196"/>
          <cell r="S4196"/>
          <cell r="U4196"/>
          <cell r="V4196"/>
          <cell r="W4196"/>
          <cell r="X4196">
            <v>38961</v>
          </cell>
          <cell r="Y4196">
            <v>145734.75</v>
          </cell>
          <cell r="Z4196">
            <v>38961</v>
          </cell>
          <cell r="AA4196"/>
          <cell r="AB4196"/>
          <cell r="AC4196"/>
        </row>
        <row r="4197">
          <cell r="A4197">
            <v>38982</v>
          </cell>
          <cell r="B4197">
            <v>34000</v>
          </cell>
          <cell r="D4197"/>
          <cell r="E4197">
            <v>5.25</v>
          </cell>
          <cell r="F4197">
            <v>5.25</v>
          </cell>
          <cell r="G4197">
            <v>5.25</v>
          </cell>
          <cell r="H4197">
            <v>178500</v>
          </cell>
          <cell r="I4197">
            <v>34000</v>
          </cell>
          <cell r="N4197"/>
          <cell r="P4197"/>
          <cell r="Q4197"/>
          <cell r="R4197"/>
          <cell r="S4197"/>
          <cell r="U4197"/>
          <cell r="V4197"/>
          <cell r="W4197"/>
          <cell r="X4197">
            <v>38961</v>
          </cell>
          <cell r="Y4197">
            <v>178500</v>
          </cell>
          <cell r="Z4197">
            <v>38961</v>
          </cell>
          <cell r="AA4197"/>
          <cell r="AB4197"/>
          <cell r="AC4197"/>
        </row>
        <row r="4198">
          <cell r="A4198">
            <v>38983</v>
          </cell>
          <cell r="B4198">
            <v>34000</v>
          </cell>
          <cell r="D4198"/>
          <cell r="E4198">
            <v>5.25</v>
          </cell>
          <cell r="F4198">
            <v>5.25</v>
          </cell>
          <cell r="G4198">
            <v>5.25</v>
          </cell>
          <cell r="H4198">
            <v>178500</v>
          </cell>
          <cell r="I4198">
            <v>34000</v>
          </cell>
          <cell r="N4198"/>
          <cell r="P4198"/>
          <cell r="Q4198"/>
          <cell r="R4198"/>
          <cell r="S4198"/>
          <cell r="U4198"/>
          <cell r="V4198"/>
          <cell r="W4198"/>
          <cell r="X4198">
            <v>38961</v>
          </cell>
          <cell r="Y4198">
            <v>178500</v>
          </cell>
          <cell r="Z4198">
            <v>38961</v>
          </cell>
          <cell r="AA4198"/>
          <cell r="AB4198"/>
          <cell r="AC4198"/>
        </row>
        <row r="4199">
          <cell r="A4199">
            <v>38984</v>
          </cell>
          <cell r="B4199">
            <v>34000</v>
          </cell>
          <cell r="D4199"/>
          <cell r="E4199">
            <v>5.25</v>
          </cell>
          <cell r="F4199">
            <v>5.25</v>
          </cell>
          <cell r="G4199">
            <v>5.25</v>
          </cell>
          <cell r="H4199">
            <v>178500</v>
          </cell>
          <cell r="I4199">
            <v>34000</v>
          </cell>
          <cell r="N4199"/>
          <cell r="P4199"/>
          <cell r="Q4199"/>
          <cell r="R4199"/>
          <cell r="S4199"/>
          <cell r="U4199"/>
          <cell r="V4199"/>
          <cell r="W4199"/>
          <cell r="X4199">
            <v>38961</v>
          </cell>
          <cell r="Y4199">
            <v>178500</v>
          </cell>
          <cell r="Z4199">
            <v>38961</v>
          </cell>
          <cell r="AA4199"/>
          <cell r="AB4199"/>
          <cell r="AC4199"/>
        </row>
        <row r="4200">
          <cell r="A4200">
            <v>38985</v>
          </cell>
          <cell r="B4200">
            <v>37400</v>
          </cell>
          <cell r="D4200"/>
          <cell r="E4200">
            <v>5.25</v>
          </cell>
          <cell r="F4200">
            <v>5.25</v>
          </cell>
          <cell r="G4200">
            <v>5.25</v>
          </cell>
          <cell r="H4200">
            <v>196350</v>
          </cell>
          <cell r="I4200">
            <v>37400</v>
          </cell>
          <cell r="N4200"/>
          <cell r="P4200"/>
          <cell r="Q4200"/>
          <cell r="R4200"/>
          <cell r="S4200"/>
          <cell r="U4200"/>
          <cell r="V4200"/>
          <cell r="W4200"/>
          <cell r="X4200">
            <v>38961</v>
          </cell>
          <cell r="Y4200">
            <v>196350</v>
          </cell>
          <cell r="Z4200">
            <v>38961</v>
          </cell>
          <cell r="AA4200"/>
          <cell r="AB4200"/>
          <cell r="AC4200"/>
        </row>
        <row r="4201">
          <cell r="A4201">
            <v>38986</v>
          </cell>
          <cell r="B4201">
            <v>39000</v>
          </cell>
          <cell r="D4201"/>
          <cell r="E4201">
            <v>5.25</v>
          </cell>
          <cell r="F4201">
            <v>5.25</v>
          </cell>
          <cell r="G4201">
            <v>5.25</v>
          </cell>
          <cell r="H4201">
            <v>204750</v>
          </cell>
          <cell r="I4201">
            <v>39000</v>
          </cell>
          <cell r="N4201"/>
          <cell r="P4201"/>
          <cell r="Q4201"/>
          <cell r="R4201"/>
          <cell r="S4201"/>
          <cell r="U4201"/>
          <cell r="V4201"/>
          <cell r="W4201"/>
          <cell r="X4201">
            <v>38961</v>
          </cell>
          <cell r="Y4201">
            <v>204750</v>
          </cell>
          <cell r="Z4201">
            <v>38961</v>
          </cell>
          <cell r="AA4201"/>
          <cell r="AB4201"/>
          <cell r="AC4201"/>
        </row>
        <row r="4202">
          <cell r="A4202">
            <v>38987</v>
          </cell>
          <cell r="B4202">
            <v>34000</v>
          </cell>
          <cell r="D4202"/>
          <cell r="E4202">
            <v>5.25</v>
          </cell>
          <cell r="F4202">
            <v>5.25</v>
          </cell>
          <cell r="G4202">
            <v>5.25</v>
          </cell>
          <cell r="H4202">
            <v>178500</v>
          </cell>
          <cell r="I4202">
            <v>34000</v>
          </cell>
          <cell r="N4202"/>
          <cell r="P4202"/>
          <cell r="Q4202"/>
          <cell r="R4202"/>
          <cell r="S4202"/>
          <cell r="U4202"/>
          <cell r="V4202"/>
          <cell r="W4202"/>
          <cell r="X4202">
            <v>38961</v>
          </cell>
          <cell r="Y4202">
            <v>178500</v>
          </cell>
          <cell r="Z4202">
            <v>38961</v>
          </cell>
          <cell r="AA4202"/>
          <cell r="AB4202"/>
          <cell r="AC4202"/>
        </row>
        <row r="4203">
          <cell r="A4203">
            <v>38988</v>
          </cell>
          <cell r="B4203">
            <v>33000</v>
          </cell>
          <cell r="D4203"/>
          <cell r="E4203">
            <v>5.25</v>
          </cell>
          <cell r="F4203">
            <v>5.25</v>
          </cell>
          <cell r="G4203">
            <v>5.25</v>
          </cell>
          <cell r="H4203">
            <v>173250</v>
          </cell>
          <cell r="I4203">
            <v>33000</v>
          </cell>
          <cell r="N4203"/>
          <cell r="P4203"/>
          <cell r="Q4203"/>
          <cell r="R4203"/>
          <cell r="S4203"/>
          <cell r="U4203"/>
          <cell r="V4203"/>
          <cell r="W4203"/>
          <cell r="X4203">
            <v>38961</v>
          </cell>
          <cell r="Y4203">
            <v>173250</v>
          </cell>
          <cell r="Z4203">
            <v>38961</v>
          </cell>
          <cell r="AA4203"/>
          <cell r="AB4203"/>
          <cell r="AC4203"/>
        </row>
        <row r="4204">
          <cell r="A4204">
            <v>38989</v>
          </cell>
          <cell r="B4204">
            <v>0</v>
          </cell>
          <cell r="D4204"/>
          <cell r="E4204"/>
          <cell r="F4204"/>
          <cell r="G4204"/>
          <cell r="H4204">
            <v>0</v>
          </cell>
          <cell r="I4204">
            <v>0</v>
          </cell>
          <cell r="N4204"/>
          <cell r="P4204"/>
          <cell r="Q4204"/>
          <cell r="R4204"/>
          <cell r="S4204"/>
          <cell r="U4204"/>
          <cell r="V4204"/>
          <cell r="W4204"/>
          <cell r="X4204">
            <v>38961</v>
          </cell>
          <cell r="Y4204">
            <v>0</v>
          </cell>
          <cell r="Z4204" t="str">
            <v/>
          </cell>
          <cell r="AA4204"/>
          <cell r="AB4204"/>
          <cell r="AC4204"/>
        </row>
        <row r="4205">
          <cell r="A4205">
            <v>38990</v>
          </cell>
          <cell r="B4205">
            <v>0</v>
          </cell>
          <cell r="C4205"/>
          <cell r="D4205"/>
          <cell r="E4205"/>
          <cell r="F4205"/>
          <cell r="G4205"/>
          <cell r="H4205">
            <v>0</v>
          </cell>
          <cell r="I4205">
            <v>0</v>
          </cell>
          <cell r="J4205">
            <v>2753463.75</v>
          </cell>
          <cell r="K4205">
            <v>525659</v>
          </cell>
          <cell r="L4205">
            <v>5.2381177721678887</v>
          </cell>
          <cell r="M4205"/>
          <cell r="N4205"/>
          <cell r="O4205"/>
          <cell r="P4205"/>
          <cell r="Q4205"/>
          <cell r="R4205"/>
          <cell r="S4205"/>
          <cell r="T4205"/>
          <cell r="U4205"/>
          <cell r="V4205"/>
          <cell r="W4205"/>
          <cell r="X4205">
            <v>38961</v>
          </cell>
          <cell r="Y4205">
            <v>0</v>
          </cell>
          <cell r="Z4205" t="str">
            <v/>
          </cell>
          <cell r="AA4205"/>
          <cell r="AB4205"/>
          <cell r="AC4205"/>
        </row>
        <row r="4206">
          <cell r="A4206">
            <v>38991</v>
          </cell>
          <cell r="B4206">
            <v>0</v>
          </cell>
          <cell r="C4206"/>
          <cell r="D4206"/>
          <cell r="E4206"/>
          <cell r="F4206"/>
          <cell r="G4206"/>
          <cell r="H4206">
            <v>0</v>
          </cell>
          <cell r="I4206">
            <v>0</v>
          </cell>
          <cell r="J4206"/>
          <cell r="K4206"/>
          <cell r="L4206"/>
          <cell r="N4206"/>
          <cell r="P4206"/>
          <cell r="Q4206"/>
          <cell r="R4206"/>
          <cell r="S4206"/>
          <cell r="U4206"/>
          <cell r="V4206"/>
          <cell r="W4206"/>
          <cell r="X4206">
            <v>38991</v>
          </cell>
          <cell r="Y4206">
            <v>0</v>
          </cell>
          <cell r="Z4206" t="str">
            <v/>
          </cell>
          <cell r="AA4206"/>
          <cell r="AB4206"/>
          <cell r="AC4206"/>
        </row>
        <row r="4207">
          <cell r="A4207">
            <v>38992</v>
          </cell>
          <cell r="B4207">
            <v>11000</v>
          </cell>
          <cell r="D4207"/>
          <cell r="E4207">
            <v>5.25</v>
          </cell>
          <cell r="F4207">
            <v>5.25</v>
          </cell>
          <cell r="G4207">
            <v>5.25</v>
          </cell>
          <cell r="H4207">
            <v>57750</v>
          </cell>
          <cell r="I4207">
            <v>11000</v>
          </cell>
          <cell r="N4207"/>
          <cell r="P4207"/>
          <cell r="Q4207"/>
          <cell r="R4207"/>
          <cell r="S4207"/>
          <cell r="U4207"/>
          <cell r="V4207"/>
          <cell r="W4207"/>
          <cell r="X4207">
            <v>38991</v>
          </cell>
          <cell r="Y4207">
            <v>57750</v>
          </cell>
          <cell r="Z4207">
            <v>38991</v>
          </cell>
          <cell r="AA4207"/>
          <cell r="AB4207"/>
          <cell r="AC4207"/>
        </row>
        <row r="4208">
          <cell r="A4208">
            <v>38993</v>
          </cell>
          <cell r="B4208">
            <v>26000</v>
          </cell>
          <cell r="D4208"/>
          <cell r="E4208">
            <v>5.25</v>
          </cell>
          <cell r="F4208">
            <v>5.25</v>
          </cell>
          <cell r="G4208">
            <v>5.25</v>
          </cell>
          <cell r="H4208">
            <v>136500</v>
          </cell>
          <cell r="I4208">
            <v>26000</v>
          </cell>
          <cell r="N4208"/>
          <cell r="P4208"/>
          <cell r="Q4208"/>
          <cell r="R4208"/>
          <cell r="S4208"/>
          <cell r="U4208"/>
          <cell r="V4208"/>
          <cell r="W4208"/>
          <cell r="X4208">
            <v>38991</v>
          </cell>
          <cell r="Y4208">
            <v>136500</v>
          </cell>
          <cell r="Z4208">
            <v>38991</v>
          </cell>
          <cell r="AA4208"/>
          <cell r="AB4208"/>
          <cell r="AC4208"/>
        </row>
        <row r="4209">
          <cell r="A4209">
            <v>38994</v>
          </cell>
          <cell r="B4209">
            <v>32500</v>
          </cell>
          <cell r="D4209"/>
          <cell r="E4209">
            <v>5.25</v>
          </cell>
          <cell r="F4209">
            <v>5.25</v>
          </cell>
          <cell r="G4209">
            <v>5.25</v>
          </cell>
          <cell r="H4209">
            <v>170625</v>
          </cell>
          <cell r="I4209">
            <v>32500</v>
          </cell>
          <cell r="N4209"/>
          <cell r="P4209"/>
          <cell r="Q4209"/>
          <cell r="R4209"/>
          <cell r="S4209"/>
          <cell r="U4209"/>
          <cell r="V4209"/>
          <cell r="W4209"/>
          <cell r="X4209">
            <v>38991</v>
          </cell>
          <cell r="Y4209">
            <v>170625</v>
          </cell>
          <cell r="Z4209">
            <v>38991</v>
          </cell>
          <cell r="AA4209"/>
          <cell r="AB4209"/>
          <cell r="AC4209"/>
        </row>
        <row r="4210">
          <cell r="A4210">
            <v>38995</v>
          </cell>
          <cell r="B4210">
            <v>15000</v>
          </cell>
          <cell r="D4210"/>
          <cell r="E4210">
            <v>5.25</v>
          </cell>
          <cell r="F4210">
            <v>5.25</v>
          </cell>
          <cell r="G4210">
            <v>5.25</v>
          </cell>
          <cell r="H4210">
            <v>78750</v>
          </cell>
          <cell r="I4210">
            <v>15000</v>
          </cell>
          <cell r="N4210"/>
          <cell r="P4210"/>
          <cell r="Q4210"/>
          <cell r="R4210"/>
          <cell r="S4210"/>
          <cell r="U4210"/>
          <cell r="V4210"/>
          <cell r="W4210"/>
          <cell r="X4210">
            <v>38991</v>
          </cell>
          <cell r="Y4210">
            <v>78750</v>
          </cell>
          <cell r="Z4210">
            <v>38991</v>
          </cell>
          <cell r="AA4210"/>
          <cell r="AB4210"/>
          <cell r="AC4210"/>
        </row>
        <row r="4211">
          <cell r="A4211">
            <v>38996</v>
          </cell>
          <cell r="B4211">
            <v>5000</v>
          </cell>
          <cell r="D4211"/>
          <cell r="E4211">
            <v>5.25</v>
          </cell>
          <cell r="F4211">
            <v>5.25</v>
          </cell>
          <cell r="G4211">
            <v>5.25</v>
          </cell>
          <cell r="H4211">
            <v>26250</v>
          </cell>
          <cell r="I4211">
            <v>5000</v>
          </cell>
          <cell r="N4211"/>
          <cell r="P4211"/>
          <cell r="Q4211"/>
          <cell r="R4211"/>
          <cell r="S4211"/>
          <cell r="U4211"/>
          <cell r="V4211"/>
          <cell r="W4211"/>
          <cell r="X4211">
            <v>38991</v>
          </cell>
          <cell r="Y4211">
            <v>26250</v>
          </cell>
          <cell r="Z4211">
            <v>38991</v>
          </cell>
          <cell r="AA4211"/>
          <cell r="AB4211"/>
          <cell r="AC4211"/>
        </row>
        <row r="4212">
          <cell r="A4212">
            <v>38997</v>
          </cell>
          <cell r="B4212">
            <v>5000</v>
          </cell>
          <cell r="D4212"/>
          <cell r="E4212">
            <v>5.25</v>
          </cell>
          <cell r="F4212">
            <v>5.25</v>
          </cell>
          <cell r="G4212">
            <v>5.25</v>
          </cell>
          <cell r="H4212">
            <v>26250</v>
          </cell>
          <cell r="I4212">
            <v>5000</v>
          </cell>
          <cell r="N4212"/>
          <cell r="P4212"/>
          <cell r="Q4212"/>
          <cell r="R4212"/>
          <cell r="S4212"/>
          <cell r="U4212"/>
          <cell r="V4212"/>
          <cell r="W4212"/>
          <cell r="X4212">
            <v>38991</v>
          </cell>
          <cell r="Y4212">
            <v>26250</v>
          </cell>
          <cell r="Z4212">
            <v>38991</v>
          </cell>
          <cell r="AA4212"/>
          <cell r="AB4212"/>
          <cell r="AC4212"/>
        </row>
        <row r="4213">
          <cell r="A4213">
            <v>38998</v>
          </cell>
          <cell r="B4213">
            <v>5000</v>
          </cell>
          <cell r="D4213"/>
          <cell r="E4213">
            <v>5.25</v>
          </cell>
          <cell r="F4213">
            <v>5.25</v>
          </cell>
          <cell r="G4213">
            <v>5.25</v>
          </cell>
          <cell r="H4213">
            <v>26250</v>
          </cell>
          <cell r="I4213">
            <v>5000</v>
          </cell>
          <cell r="N4213"/>
          <cell r="P4213"/>
          <cell r="Q4213"/>
          <cell r="R4213"/>
          <cell r="S4213"/>
          <cell r="U4213"/>
          <cell r="V4213"/>
          <cell r="W4213"/>
          <cell r="X4213">
            <v>38991</v>
          </cell>
          <cell r="Y4213">
            <v>26250</v>
          </cell>
          <cell r="Z4213">
            <v>38991</v>
          </cell>
          <cell r="AA4213"/>
          <cell r="AB4213"/>
          <cell r="AC4213"/>
        </row>
        <row r="4214">
          <cell r="A4214">
            <v>38999</v>
          </cell>
          <cell r="B4214">
            <v>35000</v>
          </cell>
          <cell r="D4214"/>
          <cell r="E4214">
            <v>5.25</v>
          </cell>
          <cell r="F4214">
            <v>5.3</v>
          </cell>
          <cell r="G4214">
            <v>5.26</v>
          </cell>
          <cell r="H4214">
            <v>184100</v>
          </cell>
          <cell r="I4214">
            <v>35000</v>
          </cell>
          <cell r="N4214"/>
          <cell r="P4214"/>
          <cell r="Q4214"/>
          <cell r="R4214"/>
          <cell r="S4214"/>
          <cell r="U4214"/>
          <cell r="V4214"/>
          <cell r="W4214"/>
          <cell r="X4214">
            <v>38991</v>
          </cell>
          <cell r="Y4214">
            <v>184100</v>
          </cell>
          <cell r="Z4214">
            <v>38991</v>
          </cell>
          <cell r="AA4214"/>
          <cell r="AB4214"/>
          <cell r="AC4214"/>
        </row>
        <row r="4215">
          <cell r="A4215">
            <v>39000</v>
          </cell>
          <cell r="B4215">
            <v>10000</v>
          </cell>
          <cell r="D4215"/>
          <cell r="E4215">
            <v>5.3</v>
          </cell>
          <cell r="F4215">
            <v>5.3</v>
          </cell>
          <cell r="G4215">
            <v>5.3</v>
          </cell>
          <cell r="H4215">
            <v>53000</v>
          </cell>
          <cell r="I4215">
            <v>10000</v>
          </cell>
          <cell r="N4215"/>
          <cell r="P4215"/>
          <cell r="Q4215"/>
          <cell r="R4215"/>
          <cell r="S4215"/>
          <cell r="U4215"/>
          <cell r="V4215"/>
          <cell r="W4215"/>
          <cell r="X4215">
            <v>38991</v>
          </cell>
          <cell r="Y4215">
            <v>53000</v>
          </cell>
          <cell r="Z4215">
            <v>38991</v>
          </cell>
          <cell r="AA4215"/>
          <cell r="AB4215"/>
          <cell r="AC4215"/>
        </row>
        <row r="4216">
          <cell r="A4216">
            <v>39001</v>
          </cell>
          <cell r="B4216">
            <v>34500</v>
          </cell>
          <cell r="D4216"/>
          <cell r="E4216">
            <v>5.3</v>
          </cell>
          <cell r="F4216">
            <v>5.3</v>
          </cell>
          <cell r="G4216">
            <v>5.3</v>
          </cell>
          <cell r="H4216">
            <v>182850</v>
          </cell>
          <cell r="I4216">
            <v>34500</v>
          </cell>
          <cell r="N4216"/>
          <cell r="P4216"/>
          <cell r="Q4216"/>
          <cell r="R4216"/>
          <cell r="S4216"/>
          <cell r="U4216"/>
          <cell r="V4216"/>
          <cell r="W4216"/>
          <cell r="X4216">
            <v>38991</v>
          </cell>
          <cell r="Y4216">
            <v>182850</v>
          </cell>
          <cell r="Z4216">
            <v>38991</v>
          </cell>
          <cell r="AA4216"/>
          <cell r="AB4216"/>
          <cell r="AC4216"/>
        </row>
        <row r="4217">
          <cell r="A4217">
            <v>39002</v>
          </cell>
          <cell r="B4217">
            <v>18500</v>
          </cell>
          <cell r="D4217"/>
          <cell r="E4217">
            <v>5.3</v>
          </cell>
          <cell r="F4217">
            <v>5.3</v>
          </cell>
          <cell r="G4217">
            <v>5.3</v>
          </cell>
          <cell r="H4217">
            <v>98050</v>
          </cell>
          <cell r="I4217">
            <v>18500</v>
          </cell>
          <cell r="N4217"/>
          <cell r="P4217"/>
          <cell r="Q4217"/>
          <cell r="R4217"/>
          <cell r="S4217"/>
          <cell r="U4217"/>
          <cell r="V4217"/>
          <cell r="W4217"/>
          <cell r="X4217">
            <v>38991</v>
          </cell>
          <cell r="Y4217">
            <v>98050</v>
          </cell>
          <cell r="Z4217">
            <v>38991</v>
          </cell>
          <cell r="AA4217"/>
          <cell r="AB4217"/>
          <cell r="AC4217"/>
        </row>
        <row r="4218">
          <cell r="A4218">
            <v>39003</v>
          </cell>
          <cell r="B4218">
            <v>28000</v>
          </cell>
          <cell r="D4218"/>
          <cell r="E4218">
            <v>5.3</v>
          </cell>
          <cell r="F4218">
            <v>5.3</v>
          </cell>
          <cell r="G4218">
            <v>5.3</v>
          </cell>
          <cell r="H4218">
            <v>148400</v>
          </cell>
          <cell r="I4218">
            <v>28000</v>
          </cell>
          <cell r="N4218"/>
          <cell r="P4218"/>
          <cell r="Q4218"/>
          <cell r="R4218"/>
          <cell r="S4218"/>
          <cell r="U4218"/>
          <cell r="V4218"/>
          <cell r="W4218"/>
          <cell r="X4218">
            <v>38991</v>
          </cell>
          <cell r="Y4218">
            <v>148400</v>
          </cell>
          <cell r="Z4218">
            <v>38991</v>
          </cell>
          <cell r="AA4218"/>
          <cell r="AB4218"/>
          <cell r="AC4218"/>
        </row>
        <row r="4219">
          <cell r="A4219">
            <v>39004</v>
          </cell>
          <cell r="B4219">
            <v>28000</v>
          </cell>
          <cell r="D4219"/>
          <cell r="E4219">
            <v>5.3</v>
          </cell>
          <cell r="F4219">
            <v>5.3</v>
          </cell>
          <cell r="G4219">
            <v>5.3</v>
          </cell>
          <cell r="H4219">
            <v>148400</v>
          </cell>
          <cell r="I4219">
            <v>28000</v>
          </cell>
          <cell r="N4219"/>
          <cell r="P4219"/>
          <cell r="Q4219"/>
          <cell r="R4219"/>
          <cell r="S4219"/>
          <cell r="U4219"/>
          <cell r="V4219"/>
          <cell r="W4219"/>
          <cell r="X4219">
            <v>38991</v>
          </cell>
          <cell r="Y4219">
            <v>148400</v>
          </cell>
          <cell r="Z4219">
            <v>38991</v>
          </cell>
          <cell r="AA4219"/>
          <cell r="AB4219"/>
          <cell r="AC4219"/>
        </row>
        <row r="4220">
          <cell r="A4220">
            <v>39005</v>
          </cell>
          <cell r="B4220">
            <v>28000</v>
          </cell>
          <cell r="D4220"/>
          <cell r="E4220">
            <v>5.3</v>
          </cell>
          <cell r="F4220">
            <v>5.3</v>
          </cell>
          <cell r="G4220">
            <v>5.3</v>
          </cell>
          <cell r="H4220">
            <v>148400</v>
          </cell>
          <cell r="I4220">
            <v>28000</v>
          </cell>
          <cell r="N4220"/>
          <cell r="P4220"/>
          <cell r="Q4220"/>
          <cell r="R4220"/>
          <cell r="S4220"/>
          <cell r="U4220"/>
          <cell r="V4220"/>
          <cell r="W4220"/>
          <cell r="X4220">
            <v>38991</v>
          </cell>
          <cell r="Y4220">
            <v>148400</v>
          </cell>
          <cell r="Z4220">
            <v>38991</v>
          </cell>
          <cell r="AA4220"/>
          <cell r="AB4220"/>
          <cell r="AC4220"/>
        </row>
        <row r="4221">
          <cell r="A4221">
            <v>39006</v>
          </cell>
          <cell r="B4221">
            <v>10000</v>
          </cell>
          <cell r="D4221"/>
          <cell r="E4221">
            <v>5.3</v>
          </cell>
          <cell r="F4221">
            <v>5.3</v>
          </cell>
          <cell r="G4221">
            <v>5.3</v>
          </cell>
          <cell r="H4221">
            <v>53000</v>
          </cell>
          <cell r="I4221">
            <v>10000</v>
          </cell>
          <cell r="N4221"/>
          <cell r="P4221"/>
          <cell r="Q4221"/>
          <cell r="R4221"/>
          <cell r="S4221"/>
          <cell r="U4221"/>
          <cell r="V4221"/>
          <cell r="W4221"/>
          <cell r="X4221">
            <v>38991</v>
          </cell>
          <cell r="Y4221">
            <v>53000</v>
          </cell>
          <cell r="Z4221">
            <v>38991</v>
          </cell>
          <cell r="AA4221"/>
          <cell r="AB4221"/>
          <cell r="AC4221"/>
        </row>
        <row r="4222">
          <cell r="A4222">
            <v>39007</v>
          </cell>
          <cell r="B4222">
            <v>2950</v>
          </cell>
          <cell r="D4222"/>
          <cell r="E4222">
            <v>5.3</v>
          </cell>
          <cell r="F4222">
            <v>5.3</v>
          </cell>
          <cell r="G4222">
            <v>5.3</v>
          </cell>
          <cell r="H4222">
            <v>15635</v>
          </cell>
          <cell r="I4222">
            <v>2950</v>
          </cell>
          <cell r="N4222"/>
          <cell r="P4222"/>
          <cell r="Q4222"/>
          <cell r="R4222"/>
          <cell r="S4222"/>
          <cell r="U4222"/>
          <cell r="V4222"/>
          <cell r="W4222"/>
          <cell r="X4222">
            <v>38991</v>
          </cell>
          <cell r="Y4222">
            <v>15635</v>
          </cell>
          <cell r="Z4222">
            <v>38991</v>
          </cell>
          <cell r="AA4222"/>
          <cell r="AB4222"/>
          <cell r="AC4222"/>
        </row>
        <row r="4223">
          <cell r="A4223">
            <v>39008</v>
          </cell>
          <cell r="B4223">
            <v>5700</v>
          </cell>
          <cell r="D4223"/>
          <cell r="E4223">
            <v>5.3</v>
          </cell>
          <cell r="F4223">
            <v>5.3</v>
          </cell>
          <cell r="G4223">
            <v>5.3</v>
          </cell>
          <cell r="H4223">
            <v>30210</v>
          </cell>
          <cell r="I4223">
            <v>5700</v>
          </cell>
          <cell r="N4223"/>
          <cell r="P4223"/>
          <cell r="Q4223"/>
          <cell r="R4223"/>
          <cell r="S4223"/>
          <cell r="U4223"/>
          <cell r="V4223"/>
          <cell r="W4223"/>
          <cell r="X4223">
            <v>38991</v>
          </cell>
          <cell r="Y4223">
            <v>30210</v>
          </cell>
          <cell r="Z4223">
            <v>38991</v>
          </cell>
          <cell r="AA4223"/>
          <cell r="AB4223"/>
          <cell r="AC4223"/>
        </row>
        <row r="4224">
          <cell r="A4224">
            <v>39009</v>
          </cell>
          <cell r="B4224">
            <v>12000</v>
          </cell>
          <cell r="D4224"/>
          <cell r="E4224">
            <v>5.3</v>
          </cell>
          <cell r="F4224">
            <v>5.3</v>
          </cell>
          <cell r="G4224">
            <v>5.3</v>
          </cell>
          <cell r="H4224">
            <v>63600</v>
          </cell>
          <cell r="I4224">
            <v>12000</v>
          </cell>
          <cell r="N4224"/>
          <cell r="P4224"/>
          <cell r="Q4224"/>
          <cell r="R4224"/>
          <cell r="S4224"/>
          <cell r="U4224"/>
          <cell r="V4224"/>
          <cell r="W4224"/>
          <cell r="X4224">
            <v>38991</v>
          </cell>
          <cell r="Y4224">
            <v>63600</v>
          </cell>
          <cell r="Z4224">
            <v>38991</v>
          </cell>
          <cell r="AA4224"/>
          <cell r="AB4224"/>
          <cell r="AC4224"/>
        </row>
        <row r="4225">
          <cell r="A4225">
            <v>39010</v>
          </cell>
          <cell r="B4225">
            <v>12450</v>
          </cell>
          <cell r="D4225"/>
          <cell r="E4225">
            <v>5.3</v>
          </cell>
          <cell r="F4225">
            <v>5.3</v>
          </cell>
          <cell r="G4225">
            <v>5.3</v>
          </cell>
          <cell r="H4225">
            <v>65985</v>
          </cell>
          <cell r="I4225">
            <v>12450</v>
          </cell>
          <cell r="N4225"/>
          <cell r="P4225"/>
          <cell r="Q4225"/>
          <cell r="R4225"/>
          <cell r="S4225"/>
          <cell r="U4225"/>
          <cell r="V4225"/>
          <cell r="W4225"/>
          <cell r="X4225">
            <v>38991</v>
          </cell>
          <cell r="Y4225">
            <v>65985</v>
          </cell>
          <cell r="Z4225">
            <v>38991</v>
          </cell>
          <cell r="AA4225"/>
          <cell r="AB4225"/>
          <cell r="AC4225"/>
        </row>
        <row r="4226">
          <cell r="A4226">
            <v>39011</v>
          </cell>
          <cell r="B4226">
            <v>12450</v>
          </cell>
          <cell r="D4226"/>
          <cell r="E4226">
            <v>5.3</v>
          </cell>
          <cell r="F4226">
            <v>5.3</v>
          </cell>
          <cell r="G4226">
            <v>5.3</v>
          </cell>
          <cell r="H4226">
            <v>65985</v>
          </cell>
          <cell r="I4226">
            <v>12450</v>
          </cell>
          <cell r="N4226"/>
          <cell r="P4226"/>
          <cell r="Q4226"/>
          <cell r="R4226"/>
          <cell r="S4226"/>
          <cell r="U4226"/>
          <cell r="V4226"/>
          <cell r="W4226"/>
          <cell r="X4226">
            <v>38991</v>
          </cell>
          <cell r="Y4226">
            <v>65985</v>
          </cell>
          <cell r="Z4226">
            <v>38991</v>
          </cell>
          <cell r="AA4226"/>
          <cell r="AB4226"/>
          <cell r="AC4226"/>
        </row>
        <row r="4227">
          <cell r="A4227">
            <v>39012</v>
          </cell>
          <cell r="B4227">
            <v>12450</v>
          </cell>
          <cell r="D4227"/>
          <cell r="E4227">
            <v>5.3</v>
          </cell>
          <cell r="F4227">
            <v>5.3</v>
          </cell>
          <cell r="G4227">
            <v>5.3</v>
          </cell>
          <cell r="H4227">
            <v>65985</v>
          </cell>
          <cell r="I4227">
            <v>12450</v>
          </cell>
          <cell r="N4227"/>
          <cell r="P4227"/>
          <cell r="Q4227"/>
          <cell r="R4227"/>
          <cell r="S4227"/>
          <cell r="U4227"/>
          <cell r="V4227"/>
          <cell r="W4227"/>
          <cell r="X4227">
            <v>38991</v>
          </cell>
          <cell r="Y4227">
            <v>65985</v>
          </cell>
          <cell r="Z4227">
            <v>38991</v>
          </cell>
          <cell r="AA4227"/>
          <cell r="AB4227"/>
          <cell r="AC4227"/>
        </row>
        <row r="4228">
          <cell r="A4228">
            <v>39013</v>
          </cell>
          <cell r="B4228">
            <v>5000</v>
          </cell>
          <cell r="D4228"/>
          <cell r="E4228">
            <v>5.3</v>
          </cell>
          <cell r="F4228">
            <v>5.3</v>
          </cell>
          <cell r="G4228">
            <v>5.3</v>
          </cell>
          <cell r="H4228">
            <v>26500</v>
          </cell>
          <cell r="I4228">
            <v>5000</v>
          </cell>
          <cell r="N4228"/>
          <cell r="P4228"/>
          <cell r="Q4228"/>
          <cell r="R4228"/>
          <cell r="S4228"/>
          <cell r="U4228"/>
          <cell r="V4228"/>
          <cell r="W4228"/>
          <cell r="X4228">
            <v>38991</v>
          </cell>
          <cell r="Y4228">
            <v>26500</v>
          </cell>
          <cell r="Z4228">
            <v>38991</v>
          </cell>
          <cell r="AA4228"/>
          <cell r="AB4228"/>
          <cell r="AC4228"/>
        </row>
        <row r="4229">
          <cell r="A4229">
            <v>39014</v>
          </cell>
          <cell r="B4229">
            <v>5000</v>
          </cell>
          <cell r="D4229"/>
          <cell r="E4229">
            <v>5.3</v>
          </cell>
          <cell r="F4229">
            <v>5.3</v>
          </cell>
          <cell r="G4229">
            <v>5.3</v>
          </cell>
          <cell r="H4229">
            <v>26500</v>
          </cell>
          <cell r="I4229">
            <v>5000</v>
          </cell>
          <cell r="N4229"/>
          <cell r="P4229"/>
          <cell r="Q4229"/>
          <cell r="R4229"/>
          <cell r="S4229"/>
          <cell r="U4229"/>
          <cell r="V4229"/>
          <cell r="W4229"/>
          <cell r="X4229">
            <v>38991</v>
          </cell>
          <cell r="Y4229">
            <v>26500</v>
          </cell>
          <cell r="Z4229">
            <v>38991</v>
          </cell>
          <cell r="AA4229"/>
          <cell r="AB4229"/>
          <cell r="AC4229"/>
        </row>
        <row r="4230">
          <cell r="A4230">
            <v>39015</v>
          </cell>
          <cell r="B4230">
            <v>5600</v>
          </cell>
          <cell r="D4230"/>
          <cell r="E4230">
            <v>5.3</v>
          </cell>
          <cell r="F4230">
            <v>5.3</v>
          </cell>
          <cell r="G4230">
            <v>5.3</v>
          </cell>
          <cell r="H4230">
            <v>29680</v>
          </cell>
          <cell r="I4230">
            <v>5600</v>
          </cell>
          <cell r="N4230"/>
          <cell r="P4230"/>
          <cell r="Q4230"/>
          <cell r="R4230"/>
          <cell r="S4230"/>
          <cell r="U4230"/>
          <cell r="V4230"/>
          <cell r="W4230"/>
          <cell r="X4230">
            <v>38991</v>
          </cell>
          <cell r="Y4230">
            <v>29680</v>
          </cell>
          <cell r="Z4230">
            <v>38991</v>
          </cell>
          <cell r="AA4230"/>
          <cell r="AB4230"/>
          <cell r="AC4230"/>
        </row>
        <row r="4231">
          <cell r="A4231">
            <v>39016</v>
          </cell>
          <cell r="B4231">
            <v>6600</v>
          </cell>
          <cell r="D4231"/>
          <cell r="E4231">
            <v>5.3</v>
          </cell>
          <cell r="F4231">
            <v>5.3</v>
          </cell>
          <cell r="G4231">
            <v>5.3</v>
          </cell>
          <cell r="H4231">
            <v>34980</v>
          </cell>
          <cell r="I4231">
            <v>6600</v>
          </cell>
          <cell r="N4231"/>
          <cell r="P4231"/>
          <cell r="Q4231"/>
          <cell r="R4231"/>
          <cell r="S4231"/>
          <cell r="U4231"/>
          <cell r="V4231"/>
          <cell r="W4231"/>
          <cell r="X4231">
            <v>38991</v>
          </cell>
          <cell r="Y4231">
            <v>34980</v>
          </cell>
          <cell r="Z4231">
            <v>38991</v>
          </cell>
          <cell r="AA4231"/>
          <cell r="AB4231"/>
          <cell r="AC4231"/>
        </row>
        <row r="4232">
          <cell r="A4232">
            <v>39017</v>
          </cell>
          <cell r="B4232">
            <v>0</v>
          </cell>
          <cell r="D4232"/>
          <cell r="E4232"/>
          <cell r="F4232"/>
          <cell r="G4232"/>
          <cell r="H4232">
            <v>0</v>
          </cell>
          <cell r="I4232">
            <v>0</v>
          </cell>
          <cell r="N4232"/>
          <cell r="P4232"/>
          <cell r="Q4232"/>
          <cell r="R4232"/>
          <cell r="S4232"/>
          <cell r="U4232"/>
          <cell r="V4232"/>
          <cell r="W4232"/>
          <cell r="X4232">
            <v>38991</v>
          </cell>
          <cell r="Y4232">
            <v>0</v>
          </cell>
          <cell r="Z4232" t="str">
            <v/>
          </cell>
          <cell r="AA4232"/>
          <cell r="AB4232"/>
          <cell r="AC4232"/>
        </row>
        <row r="4233">
          <cell r="A4233">
            <v>39018</v>
          </cell>
          <cell r="B4233">
            <v>0</v>
          </cell>
          <cell r="D4233"/>
          <cell r="E4233"/>
          <cell r="F4233"/>
          <cell r="G4233"/>
          <cell r="H4233">
            <v>0</v>
          </cell>
          <cell r="I4233">
            <v>0</v>
          </cell>
          <cell r="N4233"/>
          <cell r="P4233"/>
          <cell r="Q4233"/>
          <cell r="R4233"/>
          <cell r="S4233"/>
          <cell r="U4233"/>
          <cell r="V4233"/>
          <cell r="W4233"/>
          <cell r="X4233">
            <v>38991</v>
          </cell>
          <cell r="Y4233">
            <v>0</v>
          </cell>
          <cell r="Z4233" t="str">
            <v/>
          </cell>
          <cell r="AA4233"/>
          <cell r="AB4233"/>
          <cell r="AC4233"/>
        </row>
        <row r="4234">
          <cell r="A4234">
            <v>39019</v>
          </cell>
          <cell r="B4234">
            <v>0</v>
          </cell>
          <cell r="D4234"/>
          <cell r="E4234"/>
          <cell r="F4234"/>
          <cell r="G4234"/>
          <cell r="H4234">
            <v>0</v>
          </cell>
          <cell r="I4234">
            <v>0</v>
          </cell>
          <cell r="N4234"/>
          <cell r="P4234"/>
          <cell r="Q4234"/>
          <cell r="R4234"/>
          <cell r="S4234"/>
          <cell r="U4234"/>
          <cell r="V4234"/>
          <cell r="W4234"/>
          <cell r="X4234">
            <v>38991</v>
          </cell>
          <cell r="Y4234">
            <v>0</v>
          </cell>
          <cell r="Z4234" t="str">
            <v/>
          </cell>
          <cell r="AA4234"/>
          <cell r="AB4234"/>
          <cell r="AC4234"/>
        </row>
        <row r="4235">
          <cell r="A4235">
            <v>39020</v>
          </cell>
          <cell r="B4235">
            <v>5000</v>
          </cell>
          <cell r="D4235"/>
          <cell r="E4235">
            <v>5.3</v>
          </cell>
          <cell r="F4235">
            <v>5.3</v>
          </cell>
          <cell r="G4235">
            <v>5.3</v>
          </cell>
          <cell r="H4235">
            <v>26500</v>
          </cell>
          <cell r="I4235">
            <v>5000</v>
          </cell>
          <cell r="N4235"/>
          <cell r="P4235"/>
          <cell r="Q4235"/>
          <cell r="R4235"/>
          <cell r="S4235"/>
          <cell r="U4235"/>
          <cell r="V4235"/>
          <cell r="W4235"/>
          <cell r="X4235">
            <v>38991</v>
          </cell>
          <cell r="Y4235">
            <v>26500</v>
          </cell>
          <cell r="Z4235">
            <v>38991</v>
          </cell>
          <cell r="AA4235"/>
          <cell r="AB4235"/>
          <cell r="AC4235"/>
        </row>
        <row r="4236">
          <cell r="A4236">
            <v>39021</v>
          </cell>
          <cell r="B4236">
            <v>5000</v>
          </cell>
          <cell r="C4236"/>
          <cell r="D4236"/>
          <cell r="E4236">
            <v>5.3</v>
          </cell>
          <cell r="F4236">
            <v>5.3</v>
          </cell>
          <cell r="G4236">
            <v>5.3</v>
          </cell>
          <cell r="H4236">
            <v>26500</v>
          </cell>
          <cell r="I4236">
            <v>5000</v>
          </cell>
          <cell r="J4236">
            <v>2016635</v>
          </cell>
          <cell r="K4236">
            <v>381700</v>
          </cell>
          <cell r="L4236">
            <v>5.2832984018862978</v>
          </cell>
          <cell r="M4236"/>
          <cell r="N4236"/>
          <cell r="O4236"/>
          <cell r="P4236"/>
          <cell r="Q4236"/>
          <cell r="R4236"/>
          <cell r="S4236"/>
          <cell r="T4236"/>
          <cell r="U4236"/>
          <cell r="V4236"/>
          <cell r="W4236"/>
          <cell r="X4236">
            <v>38991</v>
          </cell>
          <cell r="Y4236">
            <v>26500</v>
          </cell>
          <cell r="Z4236">
            <v>38991</v>
          </cell>
          <cell r="AA4236"/>
          <cell r="AB4236"/>
          <cell r="AC4236"/>
        </row>
        <row r="4237">
          <cell r="A4237">
            <v>39022</v>
          </cell>
          <cell r="B4237">
            <v>5000</v>
          </cell>
          <cell r="D4237"/>
          <cell r="E4237">
            <v>5.3</v>
          </cell>
          <cell r="F4237">
            <v>5.3</v>
          </cell>
          <cell r="G4237">
            <v>5.3</v>
          </cell>
          <cell r="H4237">
            <v>26500</v>
          </cell>
          <cell r="I4237">
            <v>5000</v>
          </cell>
          <cell r="N4237"/>
          <cell r="P4237"/>
          <cell r="Q4237"/>
          <cell r="R4237"/>
          <cell r="S4237"/>
          <cell r="U4237"/>
          <cell r="V4237"/>
          <cell r="W4237"/>
          <cell r="X4237">
            <v>39022</v>
          </cell>
          <cell r="Y4237">
            <v>26500</v>
          </cell>
          <cell r="Z4237">
            <v>39022</v>
          </cell>
          <cell r="AA4237"/>
          <cell r="AB4237"/>
          <cell r="AC4237"/>
        </row>
        <row r="4238">
          <cell r="A4238">
            <v>39023</v>
          </cell>
          <cell r="B4238">
            <v>25000</v>
          </cell>
          <cell r="D4238"/>
          <cell r="E4238">
            <v>5.3</v>
          </cell>
          <cell r="F4238">
            <v>5.3</v>
          </cell>
          <cell r="G4238">
            <v>5.3</v>
          </cell>
          <cell r="H4238">
            <v>132500</v>
          </cell>
          <cell r="I4238">
            <v>25000</v>
          </cell>
          <cell r="N4238"/>
          <cell r="P4238"/>
          <cell r="Q4238"/>
          <cell r="R4238"/>
          <cell r="S4238"/>
          <cell r="U4238"/>
          <cell r="V4238"/>
          <cell r="W4238"/>
          <cell r="X4238">
            <v>39022</v>
          </cell>
          <cell r="Y4238">
            <v>132500</v>
          </cell>
          <cell r="Z4238">
            <v>39022</v>
          </cell>
          <cell r="AA4238"/>
          <cell r="AB4238"/>
          <cell r="AC4238"/>
        </row>
        <row r="4239">
          <cell r="A4239">
            <v>39024</v>
          </cell>
          <cell r="B4239">
            <v>23000</v>
          </cell>
          <cell r="D4239"/>
          <cell r="E4239">
            <v>5.3</v>
          </cell>
          <cell r="F4239">
            <v>5.3</v>
          </cell>
          <cell r="G4239">
            <v>5.3</v>
          </cell>
          <cell r="H4239">
            <v>121900</v>
          </cell>
          <cell r="I4239">
            <v>23000</v>
          </cell>
          <cell r="N4239"/>
          <cell r="P4239"/>
          <cell r="Q4239"/>
          <cell r="R4239"/>
          <cell r="S4239"/>
          <cell r="U4239"/>
          <cell r="V4239"/>
          <cell r="W4239"/>
          <cell r="X4239">
            <v>39022</v>
          </cell>
          <cell r="Y4239">
            <v>121900</v>
          </cell>
          <cell r="Z4239">
            <v>39022</v>
          </cell>
          <cell r="AA4239"/>
          <cell r="AB4239"/>
          <cell r="AC4239"/>
        </row>
        <row r="4240">
          <cell r="A4240">
            <v>39025</v>
          </cell>
          <cell r="B4240">
            <v>23000</v>
          </cell>
          <cell r="D4240"/>
          <cell r="E4240">
            <v>5.3</v>
          </cell>
          <cell r="F4240">
            <v>5.3</v>
          </cell>
          <cell r="G4240">
            <v>5.3</v>
          </cell>
          <cell r="H4240">
            <v>121900</v>
          </cell>
          <cell r="I4240">
            <v>23000</v>
          </cell>
          <cell r="N4240"/>
          <cell r="P4240"/>
          <cell r="Q4240"/>
          <cell r="R4240"/>
          <cell r="S4240"/>
          <cell r="U4240"/>
          <cell r="V4240"/>
          <cell r="W4240"/>
          <cell r="X4240">
            <v>39022</v>
          </cell>
          <cell r="Y4240">
            <v>121900</v>
          </cell>
          <cell r="Z4240">
            <v>39022</v>
          </cell>
          <cell r="AA4240"/>
          <cell r="AB4240"/>
          <cell r="AC4240"/>
        </row>
        <row r="4241">
          <cell r="A4241">
            <v>39026</v>
          </cell>
          <cell r="B4241">
            <v>23000</v>
          </cell>
          <cell r="D4241"/>
          <cell r="E4241">
            <v>5.3</v>
          </cell>
          <cell r="F4241">
            <v>5.3</v>
          </cell>
          <cell r="G4241">
            <v>5.3</v>
          </cell>
          <cell r="H4241">
            <v>121900</v>
          </cell>
          <cell r="I4241">
            <v>23000</v>
          </cell>
          <cell r="N4241"/>
          <cell r="P4241"/>
          <cell r="Q4241"/>
          <cell r="R4241"/>
          <cell r="S4241"/>
          <cell r="U4241"/>
          <cell r="V4241"/>
          <cell r="W4241"/>
          <cell r="X4241">
            <v>39022</v>
          </cell>
          <cell r="Y4241">
            <v>121900</v>
          </cell>
          <cell r="Z4241">
            <v>39022</v>
          </cell>
          <cell r="AA4241"/>
          <cell r="AB4241"/>
          <cell r="AC4241"/>
        </row>
        <row r="4242">
          <cell r="A4242">
            <v>39027</v>
          </cell>
          <cell r="B4242">
            <v>6000</v>
          </cell>
          <cell r="D4242"/>
          <cell r="E4242">
            <v>5.3</v>
          </cell>
          <cell r="F4242">
            <v>5.3</v>
          </cell>
          <cell r="G4242">
            <v>5.3</v>
          </cell>
          <cell r="H4242">
            <v>31800</v>
          </cell>
          <cell r="I4242">
            <v>6000</v>
          </cell>
          <cell r="N4242"/>
          <cell r="P4242"/>
          <cell r="Q4242"/>
          <cell r="R4242"/>
          <cell r="S4242"/>
          <cell r="U4242"/>
          <cell r="V4242"/>
          <cell r="W4242"/>
          <cell r="X4242">
            <v>39022</v>
          </cell>
          <cell r="Y4242">
            <v>31800</v>
          </cell>
          <cell r="Z4242">
            <v>39022</v>
          </cell>
          <cell r="AA4242"/>
          <cell r="AB4242"/>
          <cell r="AC4242"/>
        </row>
        <row r="4243">
          <cell r="A4243">
            <v>39028</v>
          </cell>
          <cell r="B4243">
            <v>16000</v>
          </cell>
          <cell r="D4243"/>
          <cell r="E4243">
            <v>5.3</v>
          </cell>
          <cell r="F4243">
            <v>5.3</v>
          </cell>
          <cell r="G4243">
            <v>5.3</v>
          </cell>
          <cell r="H4243">
            <v>84800</v>
          </cell>
          <cell r="I4243">
            <v>16000</v>
          </cell>
          <cell r="N4243"/>
          <cell r="P4243"/>
          <cell r="Q4243"/>
          <cell r="R4243"/>
          <cell r="S4243"/>
          <cell r="U4243"/>
          <cell r="V4243"/>
          <cell r="W4243"/>
          <cell r="X4243">
            <v>39022</v>
          </cell>
          <cell r="Y4243">
            <v>84800</v>
          </cell>
          <cell r="Z4243">
            <v>39022</v>
          </cell>
          <cell r="AA4243"/>
          <cell r="AB4243"/>
          <cell r="AC4243"/>
        </row>
        <row r="4244">
          <cell r="A4244">
            <v>39029</v>
          </cell>
          <cell r="B4244">
            <v>4000</v>
          </cell>
          <cell r="D4244"/>
          <cell r="E4244">
            <v>5.3</v>
          </cell>
          <cell r="F4244">
            <v>5.3</v>
          </cell>
          <cell r="G4244">
            <v>5.3</v>
          </cell>
          <cell r="H4244">
            <v>21200</v>
          </cell>
          <cell r="I4244">
            <v>4000</v>
          </cell>
          <cell r="N4244"/>
          <cell r="P4244"/>
          <cell r="Q4244"/>
          <cell r="R4244"/>
          <cell r="S4244"/>
          <cell r="U4244"/>
          <cell r="V4244"/>
          <cell r="W4244"/>
          <cell r="X4244">
            <v>39022</v>
          </cell>
          <cell r="Y4244">
            <v>21200</v>
          </cell>
          <cell r="Z4244">
            <v>39022</v>
          </cell>
          <cell r="AA4244"/>
          <cell r="AB4244"/>
          <cell r="AC4244"/>
        </row>
        <row r="4245">
          <cell r="A4245">
            <v>39030</v>
          </cell>
          <cell r="B4245">
            <v>24000</v>
          </cell>
          <cell r="D4245"/>
          <cell r="E4245">
            <v>5.3</v>
          </cell>
          <cell r="F4245">
            <v>5.3</v>
          </cell>
          <cell r="G4245">
            <v>5.3</v>
          </cell>
          <cell r="H4245">
            <v>127200</v>
          </cell>
          <cell r="I4245">
            <v>24000</v>
          </cell>
          <cell r="N4245"/>
          <cell r="P4245"/>
          <cell r="Q4245"/>
          <cell r="R4245"/>
          <cell r="S4245"/>
          <cell r="U4245"/>
          <cell r="V4245"/>
          <cell r="W4245"/>
          <cell r="X4245">
            <v>39022</v>
          </cell>
          <cell r="Y4245">
            <v>127200</v>
          </cell>
          <cell r="Z4245">
            <v>39022</v>
          </cell>
          <cell r="AA4245"/>
          <cell r="AB4245"/>
          <cell r="AC4245"/>
        </row>
        <row r="4246">
          <cell r="A4246">
            <v>39031</v>
          </cell>
          <cell r="B4246">
            <v>22000</v>
          </cell>
          <cell r="D4246"/>
          <cell r="E4246">
            <v>5.3</v>
          </cell>
          <cell r="F4246">
            <v>5.4</v>
          </cell>
          <cell r="G4246">
            <v>5.35</v>
          </cell>
          <cell r="H4246">
            <v>117699.99999999999</v>
          </cell>
          <cell r="I4246">
            <v>22000</v>
          </cell>
          <cell r="N4246"/>
          <cell r="P4246"/>
          <cell r="Q4246"/>
          <cell r="R4246"/>
          <cell r="S4246"/>
          <cell r="U4246"/>
          <cell r="V4246"/>
          <cell r="W4246"/>
          <cell r="X4246">
            <v>39022</v>
          </cell>
          <cell r="Y4246">
            <v>117699.99999999999</v>
          </cell>
          <cell r="Z4246">
            <v>39022</v>
          </cell>
          <cell r="AA4246"/>
          <cell r="AB4246"/>
          <cell r="AC4246"/>
        </row>
        <row r="4247">
          <cell r="A4247">
            <v>39032</v>
          </cell>
          <cell r="B4247">
            <v>22000</v>
          </cell>
          <cell r="D4247"/>
          <cell r="E4247">
            <v>5.3</v>
          </cell>
          <cell r="F4247">
            <v>5.4</v>
          </cell>
          <cell r="G4247">
            <v>5.35</v>
          </cell>
          <cell r="H4247">
            <v>117699.99999999999</v>
          </cell>
          <cell r="I4247">
            <v>22000</v>
          </cell>
          <cell r="N4247"/>
          <cell r="P4247"/>
          <cell r="Q4247"/>
          <cell r="R4247"/>
          <cell r="S4247"/>
          <cell r="U4247"/>
          <cell r="V4247"/>
          <cell r="W4247"/>
          <cell r="X4247">
            <v>39022</v>
          </cell>
          <cell r="Y4247">
            <v>117699.99999999999</v>
          </cell>
          <cell r="Z4247">
            <v>39022</v>
          </cell>
          <cell r="AA4247"/>
          <cell r="AB4247"/>
          <cell r="AC4247"/>
        </row>
        <row r="4248">
          <cell r="A4248">
            <v>39033</v>
          </cell>
          <cell r="B4248">
            <v>22000</v>
          </cell>
          <cell r="D4248"/>
          <cell r="E4248">
            <v>5.3</v>
          </cell>
          <cell r="F4248">
            <v>5.4</v>
          </cell>
          <cell r="G4248">
            <v>5.35</v>
          </cell>
          <cell r="H4248">
            <v>117699.99999999999</v>
          </cell>
          <cell r="I4248">
            <v>22000</v>
          </cell>
          <cell r="N4248"/>
          <cell r="P4248"/>
          <cell r="Q4248"/>
          <cell r="R4248"/>
          <cell r="S4248"/>
          <cell r="U4248"/>
          <cell r="V4248"/>
          <cell r="W4248"/>
          <cell r="X4248">
            <v>39022</v>
          </cell>
          <cell r="Y4248">
            <v>117699.99999999999</v>
          </cell>
          <cell r="Z4248">
            <v>39022</v>
          </cell>
          <cell r="AA4248"/>
          <cell r="AB4248"/>
          <cell r="AC4248"/>
        </row>
        <row r="4249">
          <cell r="A4249">
            <v>39034</v>
          </cell>
          <cell r="B4249">
            <v>8000</v>
          </cell>
          <cell r="D4249"/>
          <cell r="E4249">
            <v>5.35</v>
          </cell>
          <cell r="F4249">
            <v>5.4</v>
          </cell>
          <cell r="G4249">
            <v>5.38</v>
          </cell>
          <cell r="H4249">
            <v>43040</v>
          </cell>
          <cell r="I4249">
            <v>8000</v>
          </cell>
          <cell r="N4249"/>
          <cell r="P4249"/>
          <cell r="Q4249"/>
          <cell r="R4249"/>
          <cell r="S4249"/>
          <cell r="U4249"/>
          <cell r="V4249"/>
          <cell r="W4249"/>
          <cell r="X4249">
            <v>39022</v>
          </cell>
          <cell r="Y4249">
            <v>43040</v>
          </cell>
          <cell r="Z4249">
            <v>39022</v>
          </cell>
          <cell r="AA4249"/>
          <cell r="AB4249"/>
          <cell r="AC4249"/>
        </row>
        <row r="4250">
          <cell r="A4250">
            <v>39035</v>
          </cell>
          <cell r="B4250">
            <v>29000</v>
          </cell>
          <cell r="D4250"/>
          <cell r="E4250">
            <v>5.35</v>
          </cell>
          <cell r="F4250">
            <v>5.4</v>
          </cell>
          <cell r="G4250">
            <v>5.36</v>
          </cell>
          <cell r="H4250">
            <v>155440</v>
          </cell>
          <cell r="I4250">
            <v>29000</v>
          </cell>
          <cell r="N4250"/>
          <cell r="P4250"/>
          <cell r="Q4250"/>
          <cell r="R4250"/>
          <cell r="S4250"/>
          <cell r="U4250"/>
          <cell r="V4250"/>
          <cell r="W4250"/>
          <cell r="X4250">
            <v>39022</v>
          </cell>
          <cell r="Y4250">
            <v>155440</v>
          </cell>
          <cell r="Z4250">
            <v>39022</v>
          </cell>
          <cell r="AA4250"/>
          <cell r="AB4250"/>
          <cell r="AC4250"/>
        </row>
        <row r="4251">
          <cell r="A4251">
            <v>39036</v>
          </cell>
          <cell r="B4251">
            <v>3000</v>
          </cell>
          <cell r="D4251"/>
          <cell r="E4251">
            <v>5.35</v>
          </cell>
          <cell r="F4251">
            <v>5.35</v>
          </cell>
          <cell r="G4251">
            <v>5.35</v>
          </cell>
          <cell r="H4251">
            <v>16049.999999999998</v>
          </cell>
          <cell r="I4251">
            <v>3000</v>
          </cell>
          <cell r="N4251"/>
          <cell r="P4251"/>
          <cell r="Q4251"/>
          <cell r="R4251"/>
          <cell r="S4251"/>
          <cell r="U4251"/>
          <cell r="V4251"/>
          <cell r="W4251"/>
          <cell r="X4251">
            <v>39022</v>
          </cell>
          <cell r="Y4251">
            <v>16049.999999999998</v>
          </cell>
          <cell r="Z4251">
            <v>39022</v>
          </cell>
          <cell r="AA4251"/>
          <cell r="AB4251"/>
          <cell r="AC4251"/>
        </row>
        <row r="4252">
          <cell r="A4252">
            <v>39037</v>
          </cell>
          <cell r="B4252">
            <v>25000</v>
          </cell>
          <cell r="D4252"/>
          <cell r="E4252">
            <v>5.3</v>
          </cell>
          <cell r="F4252">
            <v>5.4</v>
          </cell>
          <cell r="G4252">
            <v>5.35</v>
          </cell>
          <cell r="H4252">
            <v>133750</v>
          </cell>
          <cell r="I4252">
            <v>25000</v>
          </cell>
          <cell r="N4252"/>
          <cell r="P4252"/>
          <cell r="Q4252"/>
          <cell r="R4252"/>
          <cell r="S4252"/>
          <cell r="U4252"/>
          <cell r="V4252"/>
          <cell r="W4252"/>
          <cell r="X4252">
            <v>39022</v>
          </cell>
          <cell r="Y4252">
            <v>133750</v>
          </cell>
          <cell r="Z4252">
            <v>39022</v>
          </cell>
          <cell r="AA4252"/>
          <cell r="AB4252"/>
          <cell r="AC4252"/>
        </row>
        <row r="4253">
          <cell r="A4253">
            <v>39038</v>
          </cell>
          <cell r="B4253">
            <v>29000</v>
          </cell>
          <cell r="D4253"/>
          <cell r="E4253">
            <v>5.35</v>
          </cell>
          <cell r="F4253">
            <v>5.4</v>
          </cell>
          <cell r="G4253">
            <v>5.36</v>
          </cell>
          <cell r="H4253">
            <v>155440</v>
          </cell>
          <cell r="I4253">
            <v>29000</v>
          </cell>
          <cell r="N4253"/>
          <cell r="P4253"/>
          <cell r="Q4253"/>
          <cell r="R4253"/>
          <cell r="S4253"/>
          <cell r="U4253"/>
          <cell r="V4253"/>
          <cell r="W4253"/>
          <cell r="X4253">
            <v>39022</v>
          </cell>
          <cell r="Y4253">
            <v>155440</v>
          </cell>
          <cell r="Z4253">
            <v>39022</v>
          </cell>
          <cell r="AA4253"/>
          <cell r="AB4253"/>
          <cell r="AC4253"/>
        </row>
        <row r="4254">
          <cell r="A4254">
            <v>39039</v>
          </cell>
          <cell r="B4254">
            <v>29000</v>
          </cell>
          <cell r="D4254"/>
          <cell r="E4254">
            <v>5.35</v>
          </cell>
          <cell r="F4254">
            <v>5.4</v>
          </cell>
          <cell r="G4254">
            <v>5.36</v>
          </cell>
          <cell r="H4254">
            <v>155440</v>
          </cell>
          <cell r="I4254">
            <v>29000</v>
          </cell>
          <cell r="N4254"/>
          <cell r="P4254"/>
          <cell r="Q4254"/>
          <cell r="R4254"/>
          <cell r="S4254"/>
          <cell r="U4254"/>
          <cell r="V4254"/>
          <cell r="W4254"/>
          <cell r="X4254">
            <v>39022</v>
          </cell>
          <cell r="Y4254">
            <v>155440</v>
          </cell>
          <cell r="Z4254">
            <v>39022</v>
          </cell>
          <cell r="AA4254"/>
          <cell r="AB4254"/>
          <cell r="AC4254"/>
        </row>
        <row r="4255">
          <cell r="A4255">
            <v>39040</v>
          </cell>
          <cell r="B4255">
            <v>29000</v>
          </cell>
          <cell r="D4255"/>
          <cell r="E4255">
            <v>5.35</v>
          </cell>
          <cell r="F4255">
            <v>5.4</v>
          </cell>
          <cell r="G4255">
            <v>5.36</v>
          </cell>
          <cell r="H4255">
            <v>155440</v>
          </cell>
          <cell r="I4255">
            <v>29000</v>
          </cell>
          <cell r="N4255"/>
          <cell r="P4255"/>
          <cell r="Q4255"/>
          <cell r="R4255"/>
          <cell r="S4255"/>
          <cell r="U4255"/>
          <cell r="V4255"/>
          <cell r="W4255"/>
          <cell r="X4255">
            <v>39022</v>
          </cell>
          <cell r="Y4255">
            <v>155440</v>
          </cell>
          <cell r="Z4255">
            <v>39022</v>
          </cell>
          <cell r="AA4255"/>
          <cell r="AB4255"/>
          <cell r="AC4255"/>
        </row>
        <row r="4256">
          <cell r="A4256">
            <v>39041</v>
          </cell>
          <cell r="B4256">
            <v>33000</v>
          </cell>
          <cell r="D4256"/>
          <cell r="E4256">
            <v>5.35</v>
          </cell>
          <cell r="F4256">
            <v>5.38</v>
          </cell>
          <cell r="G4256">
            <v>5.36</v>
          </cell>
          <cell r="H4256">
            <v>176880</v>
          </cell>
          <cell r="I4256">
            <v>33000</v>
          </cell>
          <cell r="N4256"/>
          <cell r="P4256"/>
          <cell r="Q4256"/>
          <cell r="R4256"/>
          <cell r="S4256"/>
          <cell r="U4256"/>
          <cell r="V4256"/>
          <cell r="W4256"/>
          <cell r="X4256">
            <v>39022</v>
          </cell>
          <cell r="Y4256">
            <v>176880</v>
          </cell>
          <cell r="Z4256">
            <v>39022</v>
          </cell>
          <cell r="AA4256"/>
          <cell r="AB4256"/>
          <cell r="AC4256"/>
        </row>
        <row r="4257">
          <cell r="A4257">
            <v>39042</v>
          </cell>
          <cell r="B4257">
            <v>6000</v>
          </cell>
          <cell r="D4257"/>
          <cell r="E4257">
            <v>5.36</v>
          </cell>
          <cell r="F4257">
            <v>5.36</v>
          </cell>
          <cell r="G4257">
            <v>5.36</v>
          </cell>
          <cell r="H4257">
            <v>32160.000000000004</v>
          </cell>
          <cell r="I4257">
            <v>6000</v>
          </cell>
          <cell r="N4257"/>
          <cell r="P4257"/>
          <cell r="Q4257"/>
          <cell r="R4257"/>
          <cell r="S4257"/>
          <cell r="U4257"/>
          <cell r="V4257"/>
          <cell r="W4257"/>
          <cell r="X4257">
            <v>39022</v>
          </cell>
          <cell r="Y4257">
            <v>32160.000000000004</v>
          </cell>
          <cell r="Z4257">
            <v>39022</v>
          </cell>
          <cell r="AA4257"/>
          <cell r="AB4257"/>
          <cell r="AC4257"/>
        </row>
        <row r="4258">
          <cell r="A4258">
            <v>39043</v>
          </cell>
          <cell r="B4258">
            <v>6000</v>
          </cell>
          <cell r="D4258"/>
          <cell r="E4258">
            <v>5.36</v>
          </cell>
          <cell r="F4258">
            <v>5.36</v>
          </cell>
          <cell r="G4258">
            <v>5.36</v>
          </cell>
          <cell r="H4258">
            <v>32160.000000000004</v>
          </cell>
          <cell r="I4258">
            <v>6000</v>
          </cell>
          <cell r="N4258"/>
          <cell r="P4258"/>
          <cell r="Q4258"/>
          <cell r="R4258"/>
          <cell r="S4258"/>
          <cell r="U4258"/>
          <cell r="V4258"/>
          <cell r="W4258"/>
          <cell r="X4258">
            <v>39022</v>
          </cell>
          <cell r="Y4258">
            <v>32160.000000000004</v>
          </cell>
          <cell r="Z4258">
            <v>39022</v>
          </cell>
          <cell r="AA4258"/>
          <cell r="AB4258"/>
          <cell r="AC4258"/>
        </row>
        <row r="4259">
          <cell r="A4259">
            <v>39044</v>
          </cell>
          <cell r="B4259">
            <v>0</v>
          </cell>
          <cell r="D4259"/>
          <cell r="E4259"/>
          <cell r="F4259"/>
          <cell r="G4259"/>
          <cell r="H4259">
            <v>0</v>
          </cell>
          <cell r="I4259">
            <v>0</v>
          </cell>
          <cell r="N4259"/>
          <cell r="P4259"/>
          <cell r="Q4259"/>
          <cell r="R4259"/>
          <cell r="S4259"/>
          <cell r="U4259"/>
          <cell r="V4259"/>
          <cell r="W4259"/>
          <cell r="X4259">
            <v>39022</v>
          </cell>
          <cell r="Y4259">
            <v>0</v>
          </cell>
          <cell r="Z4259" t="str">
            <v/>
          </cell>
          <cell r="AA4259"/>
          <cell r="AB4259"/>
          <cell r="AC4259"/>
        </row>
        <row r="4260">
          <cell r="A4260">
            <v>39045</v>
          </cell>
          <cell r="B4260">
            <v>0</v>
          </cell>
          <cell r="D4260"/>
          <cell r="E4260"/>
          <cell r="F4260"/>
          <cell r="G4260"/>
          <cell r="H4260">
            <v>0</v>
          </cell>
          <cell r="I4260">
            <v>0</v>
          </cell>
          <cell r="N4260"/>
          <cell r="P4260"/>
          <cell r="Q4260"/>
          <cell r="R4260"/>
          <cell r="S4260"/>
          <cell r="U4260"/>
          <cell r="V4260"/>
          <cell r="W4260"/>
          <cell r="X4260">
            <v>39022</v>
          </cell>
          <cell r="Y4260">
            <v>0</v>
          </cell>
          <cell r="Z4260" t="str">
            <v/>
          </cell>
          <cell r="AA4260"/>
          <cell r="AB4260"/>
          <cell r="AC4260"/>
        </row>
        <row r="4261">
          <cell r="A4261">
            <v>39046</v>
          </cell>
          <cell r="B4261">
            <v>0</v>
          </cell>
          <cell r="D4261"/>
          <cell r="E4261"/>
          <cell r="F4261"/>
          <cell r="G4261"/>
          <cell r="H4261">
            <v>0</v>
          </cell>
          <cell r="I4261">
            <v>0</v>
          </cell>
          <cell r="N4261"/>
          <cell r="P4261"/>
          <cell r="Q4261"/>
          <cell r="R4261"/>
          <cell r="S4261"/>
          <cell r="U4261"/>
          <cell r="V4261"/>
          <cell r="W4261"/>
          <cell r="X4261">
            <v>39022</v>
          </cell>
          <cell r="Y4261">
            <v>0</v>
          </cell>
          <cell r="Z4261" t="str">
            <v/>
          </cell>
          <cell r="AA4261"/>
          <cell r="AB4261"/>
          <cell r="AC4261"/>
        </row>
        <row r="4262">
          <cell r="A4262">
            <v>39047</v>
          </cell>
          <cell r="B4262">
            <v>0</v>
          </cell>
          <cell r="D4262"/>
          <cell r="E4262"/>
          <cell r="F4262"/>
          <cell r="G4262"/>
          <cell r="H4262">
            <v>0</v>
          </cell>
          <cell r="I4262">
            <v>0</v>
          </cell>
          <cell r="N4262"/>
          <cell r="P4262"/>
          <cell r="Q4262"/>
          <cell r="R4262"/>
          <cell r="S4262"/>
          <cell r="U4262"/>
          <cell r="V4262"/>
          <cell r="W4262"/>
          <cell r="X4262">
            <v>39022</v>
          </cell>
          <cell r="Y4262">
            <v>0</v>
          </cell>
          <cell r="Z4262" t="str">
            <v/>
          </cell>
          <cell r="AA4262"/>
          <cell r="AB4262"/>
          <cell r="AC4262"/>
        </row>
        <row r="4263">
          <cell r="A4263">
            <v>39048</v>
          </cell>
          <cell r="B4263">
            <v>8000</v>
          </cell>
          <cell r="D4263"/>
          <cell r="E4263">
            <v>5.36</v>
          </cell>
          <cell r="F4263">
            <v>5.36</v>
          </cell>
          <cell r="G4263">
            <v>5.36</v>
          </cell>
          <cell r="H4263">
            <v>42880</v>
          </cell>
          <cell r="I4263">
            <v>8000</v>
          </cell>
          <cell r="N4263"/>
          <cell r="P4263"/>
          <cell r="Q4263"/>
          <cell r="R4263"/>
          <cell r="S4263"/>
          <cell r="U4263"/>
          <cell r="V4263"/>
          <cell r="W4263"/>
          <cell r="X4263">
            <v>39022</v>
          </cell>
          <cell r="Y4263">
            <v>42880</v>
          </cell>
          <cell r="Z4263">
            <v>39022</v>
          </cell>
          <cell r="AA4263"/>
          <cell r="AB4263"/>
          <cell r="AC4263"/>
        </row>
        <row r="4264">
          <cell r="A4264">
            <v>39049</v>
          </cell>
          <cell r="B4264">
            <v>7400</v>
          </cell>
          <cell r="D4264"/>
          <cell r="E4264">
            <v>5.3</v>
          </cell>
          <cell r="F4264">
            <v>5.35</v>
          </cell>
          <cell r="G4264">
            <v>5.34</v>
          </cell>
          <cell r="H4264">
            <v>39516</v>
          </cell>
          <cell r="I4264">
            <v>7400</v>
          </cell>
          <cell r="N4264"/>
          <cell r="P4264"/>
          <cell r="Q4264"/>
          <cell r="R4264"/>
          <cell r="S4264"/>
          <cell r="U4264"/>
          <cell r="V4264"/>
          <cell r="W4264"/>
          <cell r="X4264">
            <v>39022</v>
          </cell>
          <cell r="Y4264">
            <v>39516</v>
          </cell>
          <cell r="Z4264">
            <v>39022</v>
          </cell>
          <cell r="AA4264"/>
          <cell r="AB4264"/>
          <cell r="AC4264"/>
        </row>
        <row r="4265">
          <cell r="A4265">
            <v>39050</v>
          </cell>
          <cell r="B4265">
            <v>0</v>
          </cell>
          <cell r="D4265"/>
          <cell r="E4265"/>
          <cell r="F4265"/>
          <cell r="G4265"/>
          <cell r="H4265">
            <v>0</v>
          </cell>
          <cell r="I4265">
            <v>0</v>
          </cell>
          <cell r="N4265"/>
          <cell r="P4265"/>
          <cell r="Q4265"/>
          <cell r="R4265"/>
          <cell r="S4265"/>
          <cell r="U4265"/>
          <cell r="V4265"/>
          <cell r="W4265"/>
          <cell r="X4265">
            <v>39022</v>
          </cell>
          <cell r="Y4265">
            <v>0</v>
          </cell>
          <cell r="Z4265" t="str">
            <v/>
          </cell>
          <cell r="AA4265"/>
          <cell r="AB4265"/>
          <cell r="AC4265"/>
        </row>
        <row r="4266">
          <cell r="A4266">
            <v>39051</v>
          </cell>
          <cell r="B4266">
            <v>0</v>
          </cell>
          <cell r="C4266"/>
          <cell r="D4266"/>
          <cell r="E4266"/>
          <cell r="F4266"/>
          <cell r="G4266"/>
          <cell r="H4266">
            <v>0</v>
          </cell>
          <cell r="I4266">
            <v>0</v>
          </cell>
          <cell r="N4266"/>
          <cell r="P4266"/>
          <cell r="Q4266"/>
          <cell r="R4266"/>
          <cell r="S4266"/>
          <cell r="U4266"/>
          <cell r="V4266"/>
          <cell r="W4266"/>
          <cell r="X4266">
            <v>39022</v>
          </cell>
          <cell r="Y4266">
            <v>0</v>
          </cell>
          <cell r="Z4266" t="str">
            <v/>
          </cell>
          <cell r="AA4266"/>
          <cell r="AB4266"/>
          <cell r="AC4266"/>
        </row>
        <row r="4267">
          <cell r="A4267">
            <v>39052</v>
          </cell>
          <cell r="B4267">
            <v>0</v>
          </cell>
          <cell r="D4267"/>
          <cell r="E4267"/>
          <cell r="F4267"/>
          <cell r="G4267"/>
          <cell r="H4267">
            <v>0</v>
          </cell>
          <cell r="I4267">
            <v>0</v>
          </cell>
          <cell r="N4267"/>
          <cell r="P4267"/>
          <cell r="Q4267"/>
          <cell r="R4267"/>
          <cell r="S4267"/>
          <cell r="U4267"/>
          <cell r="V4267"/>
          <cell r="W4267"/>
          <cell r="X4267">
            <v>39052</v>
          </cell>
          <cell r="Y4267">
            <v>0</v>
          </cell>
          <cell r="Z4267" t="str">
            <v/>
          </cell>
          <cell r="AA4267"/>
          <cell r="AB4267"/>
          <cell r="AC4267"/>
        </row>
        <row r="4268">
          <cell r="A4268">
            <v>39053</v>
          </cell>
          <cell r="B4268">
            <v>0</v>
          </cell>
          <cell r="D4268"/>
          <cell r="E4268"/>
          <cell r="F4268"/>
          <cell r="G4268"/>
          <cell r="H4268">
            <v>0</v>
          </cell>
          <cell r="I4268">
            <v>0</v>
          </cell>
          <cell r="N4268"/>
          <cell r="P4268"/>
          <cell r="Q4268"/>
          <cell r="R4268"/>
          <cell r="S4268"/>
          <cell r="U4268"/>
          <cell r="V4268"/>
          <cell r="W4268"/>
          <cell r="X4268">
            <v>39052</v>
          </cell>
          <cell r="Y4268">
            <v>0</v>
          </cell>
          <cell r="Z4268" t="str">
            <v/>
          </cell>
          <cell r="AA4268"/>
          <cell r="AB4268"/>
          <cell r="AC4268"/>
        </row>
        <row r="4269">
          <cell r="A4269">
            <v>39054</v>
          </cell>
          <cell r="B4269">
            <v>0</v>
          </cell>
          <cell r="D4269"/>
          <cell r="E4269"/>
          <cell r="F4269"/>
          <cell r="G4269"/>
          <cell r="H4269">
            <v>0</v>
          </cell>
          <cell r="I4269">
            <v>0</v>
          </cell>
          <cell r="N4269"/>
          <cell r="P4269"/>
          <cell r="Q4269"/>
          <cell r="R4269"/>
          <cell r="S4269"/>
          <cell r="U4269"/>
          <cell r="V4269"/>
          <cell r="W4269"/>
          <cell r="X4269">
            <v>39052</v>
          </cell>
          <cell r="Y4269">
            <v>0</v>
          </cell>
          <cell r="Z4269" t="str">
            <v/>
          </cell>
          <cell r="AA4269"/>
          <cell r="AB4269"/>
          <cell r="AC4269"/>
        </row>
        <row r="4270">
          <cell r="A4270">
            <v>39055</v>
          </cell>
          <cell r="B4270">
            <v>0</v>
          </cell>
          <cell r="D4270"/>
          <cell r="E4270"/>
          <cell r="F4270"/>
          <cell r="G4270"/>
          <cell r="H4270">
            <v>0</v>
          </cell>
          <cell r="I4270">
            <v>0</v>
          </cell>
          <cell r="N4270"/>
          <cell r="P4270"/>
          <cell r="Q4270"/>
          <cell r="R4270"/>
          <cell r="S4270"/>
          <cell r="U4270"/>
          <cell r="V4270"/>
          <cell r="W4270"/>
          <cell r="X4270">
            <v>39052</v>
          </cell>
          <cell r="Y4270">
            <v>0</v>
          </cell>
          <cell r="Z4270" t="str">
            <v/>
          </cell>
          <cell r="AA4270"/>
          <cell r="AB4270"/>
          <cell r="AC4270"/>
        </row>
        <row r="4271">
          <cell r="A4271">
            <v>39056</v>
          </cell>
          <cell r="B4271">
            <v>5000</v>
          </cell>
          <cell r="D4271"/>
          <cell r="E4271">
            <v>5.35</v>
          </cell>
          <cell r="F4271">
            <v>5.35</v>
          </cell>
          <cell r="G4271">
            <v>5.35</v>
          </cell>
          <cell r="H4271">
            <v>26750</v>
          </cell>
          <cell r="I4271">
            <v>5000</v>
          </cell>
          <cell r="N4271"/>
          <cell r="P4271"/>
          <cell r="Q4271"/>
          <cell r="R4271"/>
          <cell r="S4271"/>
          <cell r="U4271"/>
          <cell r="V4271"/>
          <cell r="W4271"/>
          <cell r="X4271">
            <v>39052</v>
          </cell>
          <cell r="Y4271">
            <v>26750</v>
          </cell>
          <cell r="Z4271">
            <v>39052</v>
          </cell>
          <cell r="AA4271"/>
          <cell r="AB4271"/>
          <cell r="AC4271"/>
        </row>
        <row r="4272">
          <cell r="A4272">
            <v>39057</v>
          </cell>
          <cell r="B4272">
            <v>0</v>
          </cell>
          <cell r="D4272"/>
          <cell r="E4272"/>
          <cell r="F4272"/>
          <cell r="G4272"/>
          <cell r="H4272">
            <v>0</v>
          </cell>
          <cell r="I4272">
            <v>0</v>
          </cell>
          <cell r="N4272"/>
          <cell r="P4272"/>
          <cell r="Q4272"/>
          <cell r="R4272"/>
          <cell r="S4272"/>
          <cell r="U4272"/>
          <cell r="V4272"/>
          <cell r="W4272"/>
          <cell r="X4272">
            <v>39052</v>
          </cell>
          <cell r="Y4272">
            <v>0</v>
          </cell>
          <cell r="Z4272" t="str">
            <v/>
          </cell>
          <cell r="AA4272"/>
          <cell r="AB4272"/>
          <cell r="AC4272"/>
        </row>
        <row r="4273">
          <cell r="A4273">
            <v>39058</v>
          </cell>
          <cell r="B4273">
            <v>0</v>
          </cell>
          <cell r="D4273"/>
          <cell r="E4273"/>
          <cell r="F4273"/>
          <cell r="G4273"/>
          <cell r="H4273">
            <v>0</v>
          </cell>
          <cell r="I4273">
            <v>0</v>
          </cell>
          <cell r="N4273"/>
          <cell r="P4273"/>
          <cell r="Q4273"/>
          <cell r="R4273"/>
          <cell r="S4273"/>
          <cell r="U4273"/>
          <cell r="V4273"/>
          <cell r="W4273"/>
          <cell r="X4273">
            <v>39052</v>
          </cell>
          <cell r="Y4273">
            <v>0</v>
          </cell>
          <cell r="Z4273" t="str">
            <v/>
          </cell>
          <cell r="AA4273"/>
          <cell r="AB4273"/>
          <cell r="AC4273"/>
        </row>
        <row r="4274">
          <cell r="A4274">
            <v>39059</v>
          </cell>
          <cell r="B4274">
            <v>0</v>
          </cell>
          <cell r="D4274"/>
          <cell r="E4274"/>
          <cell r="F4274"/>
          <cell r="G4274"/>
          <cell r="N4274"/>
          <cell r="P4274"/>
          <cell r="Q4274"/>
          <cell r="R4274"/>
          <cell r="S4274"/>
          <cell r="U4274"/>
          <cell r="V4274"/>
          <cell r="W4274"/>
          <cell r="X4274">
            <v>39052</v>
          </cell>
          <cell r="Y4274">
            <v>0</v>
          </cell>
          <cell r="Z4274" t="str">
            <v/>
          </cell>
          <cell r="AA4274"/>
          <cell r="AB4274"/>
          <cell r="AC4274"/>
        </row>
        <row r="4275">
          <cell r="A4275">
            <v>39060</v>
          </cell>
          <cell r="B4275">
            <v>0</v>
          </cell>
          <cell r="D4275"/>
          <cell r="E4275"/>
          <cell r="F4275"/>
          <cell r="G4275"/>
          <cell r="N4275"/>
          <cell r="P4275"/>
          <cell r="Q4275"/>
          <cell r="R4275"/>
          <cell r="S4275"/>
          <cell r="U4275"/>
          <cell r="V4275"/>
          <cell r="W4275"/>
          <cell r="X4275">
            <v>39052</v>
          </cell>
          <cell r="Y4275">
            <v>0</v>
          </cell>
          <cell r="Z4275" t="str">
            <v/>
          </cell>
          <cell r="AA4275"/>
          <cell r="AB4275"/>
          <cell r="AC4275"/>
        </row>
        <row r="4276">
          <cell r="A4276">
            <v>39061</v>
          </cell>
          <cell r="B4276">
            <v>0</v>
          </cell>
          <cell r="D4276"/>
          <cell r="E4276"/>
          <cell r="F4276"/>
          <cell r="G4276"/>
          <cell r="N4276"/>
          <cell r="P4276"/>
          <cell r="Q4276"/>
          <cell r="R4276"/>
          <cell r="S4276"/>
          <cell r="U4276"/>
          <cell r="V4276"/>
          <cell r="W4276"/>
          <cell r="X4276">
            <v>39052</v>
          </cell>
          <cell r="Y4276">
            <v>0</v>
          </cell>
          <cell r="Z4276" t="str">
            <v/>
          </cell>
          <cell r="AA4276"/>
          <cell r="AB4276"/>
          <cell r="AC4276"/>
        </row>
        <row r="4277">
          <cell r="A4277">
            <v>39062</v>
          </cell>
          <cell r="B4277">
            <v>0</v>
          </cell>
          <cell r="D4277"/>
          <cell r="E4277"/>
          <cell r="F4277"/>
          <cell r="G4277"/>
          <cell r="H4277">
            <v>0</v>
          </cell>
          <cell r="I4277">
            <v>0</v>
          </cell>
          <cell r="N4277"/>
          <cell r="P4277"/>
          <cell r="Q4277"/>
          <cell r="R4277"/>
          <cell r="S4277"/>
          <cell r="U4277"/>
          <cell r="V4277"/>
          <cell r="W4277"/>
          <cell r="X4277">
            <v>39052</v>
          </cell>
          <cell r="Y4277">
            <v>0</v>
          </cell>
          <cell r="Z4277" t="str">
            <v/>
          </cell>
          <cell r="AA4277"/>
          <cell r="AB4277"/>
          <cell r="AC4277"/>
        </row>
        <row r="4278">
          <cell r="A4278">
            <v>39063</v>
          </cell>
          <cell r="B4278">
            <v>20000</v>
          </cell>
          <cell r="D4278"/>
          <cell r="E4278">
            <v>5.35</v>
          </cell>
          <cell r="F4278">
            <v>5.35</v>
          </cell>
          <cell r="G4278">
            <v>5.35</v>
          </cell>
          <cell r="H4278">
            <v>107000</v>
          </cell>
          <cell r="I4278">
            <v>20000</v>
          </cell>
          <cell r="N4278"/>
          <cell r="P4278"/>
          <cell r="Q4278"/>
          <cell r="R4278"/>
          <cell r="S4278"/>
          <cell r="U4278"/>
          <cell r="V4278"/>
          <cell r="W4278"/>
          <cell r="X4278">
            <v>39052</v>
          </cell>
          <cell r="Y4278">
            <v>107000</v>
          </cell>
          <cell r="Z4278">
            <v>39052</v>
          </cell>
          <cell r="AA4278"/>
          <cell r="AB4278"/>
          <cell r="AC4278"/>
        </row>
        <row r="4279">
          <cell r="A4279">
            <v>39064</v>
          </cell>
          <cell r="B4279">
            <v>23000</v>
          </cell>
          <cell r="D4279"/>
          <cell r="E4279">
            <v>5.35</v>
          </cell>
          <cell r="F4279">
            <v>5.35</v>
          </cell>
          <cell r="G4279">
            <v>5.35</v>
          </cell>
          <cell r="H4279">
            <v>123049.99999999999</v>
          </cell>
          <cell r="I4279">
            <v>23000</v>
          </cell>
          <cell r="N4279"/>
          <cell r="P4279"/>
          <cell r="Q4279"/>
          <cell r="R4279"/>
          <cell r="S4279"/>
          <cell r="U4279"/>
          <cell r="V4279"/>
          <cell r="W4279"/>
          <cell r="X4279">
            <v>39052</v>
          </cell>
          <cell r="Y4279">
            <v>123049.99999999999</v>
          </cell>
          <cell r="Z4279">
            <v>39052</v>
          </cell>
          <cell r="AA4279"/>
          <cell r="AB4279"/>
          <cell r="AC4279"/>
        </row>
        <row r="4280">
          <cell r="A4280">
            <v>39065</v>
          </cell>
          <cell r="B4280">
            <v>21000</v>
          </cell>
          <cell r="D4280"/>
          <cell r="E4280">
            <v>5.35</v>
          </cell>
          <cell r="F4280">
            <v>5.35</v>
          </cell>
          <cell r="G4280">
            <v>5.35</v>
          </cell>
          <cell r="H4280">
            <v>112349.99999999999</v>
          </cell>
          <cell r="I4280">
            <v>21000</v>
          </cell>
          <cell r="N4280"/>
          <cell r="P4280"/>
          <cell r="Q4280"/>
          <cell r="R4280"/>
          <cell r="S4280"/>
          <cell r="U4280"/>
          <cell r="V4280"/>
          <cell r="W4280"/>
          <cell r="X4280">
            <v>39052</v>
          </cell>
          <cell r="Y4280">
            <v>112349.99999999999</v>
          </cell>
          <cell r="Z4280">
            <v>39052</v>
          </cell>
          <cell r="AA4280"/>
          <cell r="AB4280"/>
          <cell r="AC4280"/>
        </row>
        <row r="4281">
          <cell r="A4281">
            <v>39066</v>
          </cell>
          <cell r="B4281">
            <v>5500</v>
          </cell>
          <cell r="D4281"/>
          <cell r="E4281">
            <v>5.2</v>
          </cell>
          <cell r="F4281">
            <v>5.35</v>
          </cell>
          <cell r="G4281">
            <v>5.28</v>
          </cell>
          <cell r="H4281">
            <v>29040</v>
          </cell>
          <cell r="I4281">
            <v>5500</v>
          </cell>
          <cell r="N4281"/>
          <cell r="P4281"/>
          <cell r="Q4281"/>
          <cell r="R4281"/>
          <cell r="S4281"/>
          <cell r="U4281"/>
          <cell r="V4281"/>
          <cell r="W4281"/>
          <cell r="X4281">
            <v>39052</v>
          </cell>
          <cell r="Y4281">
            <v>29040</v>
          </cell>
          <cell r="Z4281">
            <v>39052</v>
          </cell>
          <cell r="AA4281"/>
          <cell r="AB4281"/>
          <cell r="AC4281"/>
        </row>
        <row r="4282">
          <cell r="A4282">
            <v>39067</v>
          </cell>
          <cell r="B4282">
            <v>5500</v>
          </cell>
          <cell r="D4282"/>
          <cell r="E4282">
            <v>5.2</v>
          </cell>
          <cell r="F4282">
            <v>5.35</v>
          </cell>
          <cell r="G4282">
            <v>5.28</v>
          </cell>
          <cell r="H4282">
            <v>29040</v>
          </cell>
          <cell r="I4282">
            <v>5500</v>
          </cell>
          <cell r="N4282"/>
          <cell r="P4282"/>
          <cell r="Q4282"/>
          <cell r="R4282"/>
          <cell r="S4282"/>
          <cell r="U4282"/>
          <cell r="V4282"/>
          <cell r="W4282"/>
          <cell r="X4282">
            <v>39052</v>
          </cell>
          <cell r="Y4282">
            <v>29040</v>
          </cell>
          <cell r="Z4282">
            <v>39052</v>
          </cell>
          <cell r="AA4282"/>
          <cell r="AB4282"/>
          <cell r="AC4282"/>
        </row>
        <row r="4283">
          <cell r="A4283">
            <v>39068</v>
          </cell>
          <cell r="B4283">
            <v>5500</v>
          </cell>
          <cell r="D4283"/>
          <cell r="E4283">
            <v>5.2</v>
          </cell>
          <cell r="F4283">
            <v>5.35</v>
          </cell>
          <cell r="G4283">
            <v>5.28</v>
          </cell>
          <cell r="H4283">
            <v>29040</v>
          </cell>
          <cell r="I4283">
            <v>5500</v>
          </cell>
          <cell r="N4283"/>
          <cell r="P4283"/>
          <cell r="Q4283"/>
          <cell r="R4283"/>
          <cell r="S4283"/>
          <cell r="U4283"/>
          <cell r="V4283"/>
          <cell r="W4283"/>
          <cell r="X4283">
            <v>39052</v>
          </cell>
          <cell r="Y4283">
            <v>29040</v>
          </cell>
          <cell r="Z4283">
            <v>39052</v>
          </cell>
          <cell r="AA4283"/>
          <cell r="AB4283"/>
          <cell r="AC4283"/>
        </row>
        <row r="4284">
          <cell r="A4284">
            <v>39069</v>
          </cell>
          <cell r="B4284">
            <v>4300</v>
          </cell>
          <cell r="D4284"/>
          <cell r="E4284">
            <v>5.25</v>
          </cell>
          <cell r="F4284">
            <v>5.35</v>
          </cell>
          <cell r="G4284">
            <v>5.32</v>
          </cell>
          <cell r="H4284">
            <v>22876</v>
          </cell>
          <cell r="I4284">
            <v>4300</v>
          </cell>
          <cell r="N4284"/>
          <cell r="P4284"/>
          <cell r="Q4284"/>
          <cell r="R4284"/>
          <cell r="S4284"/>
          <cell r="U4284"/>
          <cell r="V4284"/>
          <cell r="W4284"/>
          <cell r="X4284">
            <v>39052</v>
          </cell>
          <cell r="Y4284">
            <v>22876</v>
          </cell>
          <cell r="Z4284">
            <v>39052</v>
          </cell>
          <cell r="AA4284"/>
          <cell r="AB4284"/>
          <cell r="AC4284"/>
        </row>
        <row r="4285">
          <cell r="A4285">
            <v>39070</v>
          </cell>
          <cell r="B4285">
            <v>5000</v>
          </cell>
          <cell r="D4285"/>
          <cell r="E4285">
            <v>5.35</v>
          </cell>
          <cell r="F4285">
            <v>5.35</v>
          </cell>
          <cell r="G4285">
            <v>5.35</v>
          </cell>
          <cell r="H4285">
            <v>26750</v>
          </cell>
          <cell r="I4285">
            <v>5000</v>
          </cell>
          <cell r="N4285"/>
          <cell r="P4285"/>
          <cell r="Q4285"/>
          <cell r="R4285"/>
          <cell r="S4285"/>
          <cell r="U4285"/>
          <cell r="V4285"/>
          <cell r="W4285"/>
          <cell r="X4285">
            <v>39052</v>
          </cell>
          <cell r="Y4285">
            <v>26750</v>
          </cell>
          <cell r="Z4285">
            <v>39052</v>
          </cell>
          <cell r="AA4285"/>
          <cell r="AB4285"/>
          <cell r="AC4285"/>
        </row>
        <row r="4286">
          <cell r="A4286">
            <v>39071</v>
          </cell>
          <cell r="B4286">
            <v>15000</v>
          </cell>
          <cell r="D4286"/>
          <cell r="E4286">
            <v>5.35</v>
          </cell>
          <cell r="F4286">
            <v>5.35</v>
          </cell>
          <cell r="G4286">
            <v>5.35</v>
          </cell>
          <cell r="H4286">
            <v>80250</v>
          </cell>
          <cell r="I4286">
            <v>15000</v>
          </cell>
          <cell r="N4286"/>
          <cell r="P4286"/>
          <cell r="Q4286"/>
          <cell r="R4286"/>
          <cell r="S4286"/>
          <cell r="U4286"/>
          <cell r="V4286"/>
          <cell r="W4286"/>
          <cell r="X4286">
            <v>39052</v>
          </cell>
          <cell r="Y4286">
            <v>80250</v>
          </cell>
          <cell r="Z4286">
            <v>39052</v>
          </cell>
          <cell r="AA4286"/>
          <cell r="AB4286"/>
          <cell r="AC4286"/>
        </row>
        <row r="4287">
          <cell r="A4287">
            <v>39072</v>
          </cell>
          <cell r="B4287">
            <v>20000</v>
          </cell>
          <cell r="D4287"/>
          <cell r="E4287">
            <v>5.35</v>
          </cell>
          <cell r="F4287">
            <v>5.35</v>
          </cell>
          <cell r="G4287">
            <v>5.35</v>
          </cell>
          <cell r="H4287">
            <v>107000</v>
          </cell>
          <cell r="I4287">
            <v>20000</v>
          </cell>
          <cell r="N4287"/>
          <cell r="P4287"/>
          <cell r="Q4287"/>
          <cell r="R4287"/>
          <cell r="S4287"/>
          <cell r="U4287"/>
          <cell r="V4287"/>
          <cell r="W4287"/>
          <cell r="X4287">
            <v>39052</v>
          </cell>
          <cell r="Y4287">
            <v>107000</v>
          </cell>
          <cell r="Z4287">
            <v>39052</v>
          </cell>
          <cell r="AA4287"/>
          <cell r="AB4287"/>
          <cell r="AC4287"/>
        </row>
        <row r="4288">
          <cell r="A4288">
            <v>39073</v>
          </cell>
          <cell r="B4288">
            <v>27000</v>
          </cell>
          <cell r="D4288"/>
          <cell r="E4288">
            <v>5.35</v>
          </cell>
          <cell r="F4288">
            <v>5.45</v>
          </cell>
          <cell r="G4288">
            <v>5.41</v>
          </cell>
          <cell r="H4288">
            <v>146070</v>
          </cell>
          <cell r="I4288">
            <v>27000</v>
          </cell>
          <cell r="N4288"/>
          <cell r="P4288"/>
          <cell r="Q4288"/>
          <cell r="R4288"/>
          <cell r="S4288"/>
          <cell r="U4288"/>
          <cell r="V4288"/>
          <cell r="W4288"/>
          <cell r="X4288">
            <v>39052</v>
          </cell>
          <cell r="Y4288">
            <v>146070</v>
          </cell>
          <cell r="Z4288">
            <v>39052</v>
          </cell>
          <cell r="AA4288"/>
          <cell r="AB4288"/>
          <cell r="AC4288"/>
        </row>
        <row r="4289">
          <cell r="A4289">
            <v>39074</v>
          </cell>
          <cell r="B4289">
            <v>27000</v>
          </cell>
          <cell r="D4289"/>
          <cell r="E4289">
            <v>5.35</v>
          </cell>
          <cell r="F4289">
            <v>5.45</v>
          </cell>
          <cell r="G4289">
            <v>5.41</v>
          </cell>
          <cell r="H4289">
            <v>146070</v>
          </cell>
          <cell r="I4289">
            <v>27000</v>
          </cell>
          <cell r="N4289"/>
          <cell r="P4289"/>
          <cell r="Q4289"/>
          <cell r="R4289"/>
          <cell r="S4289"/>
          <cell r="U4289"/>
          <cell r="V4289"/>
          <cell r="W4289"/>
          <cell r="X4289">
            <v>39052</v>
          </cell>
          <cell r="Y4289">
            <v>146070</v>
          </cell>
          <cell r="Z4289">
            <v>39052</v>
          </cell>
          <cell r="AA4289"/>
          <cell r="AB4289"/>
          <cell r="AC4289"/>
        </row>
        <row r="4290">
          <cell r="A4290">
            <v>39075</v>
          </cell>
          <cell r="B4290">
            <v>27000</v>
          </cell>
          <cell r="D4290"/>
          <cell r="E4290">
            <v>5.35</v>
          </cell>
          <cell r="F4290">
            <v>5.45</v>
          </cell>
          <cell r="G4290">
            <v>5.41</v>
          </cell>
          <cell r="H4290">
            <v>146070</v>
          </cell>
          <cell r="I4290">
            <v>27000</v>
          </cell>
          <cell r="N4290"/>
          <cell r="P4290"/>
          <cell r="Q4290"/>
          <cell r="R4290"/>
          <cell r="S4290"/>
          <cell r="U4290"/>
          <cell r="V4290"/>
          <cell r="W4290"/>
          <cell r="X4290">
            <v>39052</v>
          </cell>
          <cell r="Y4290">
            <v>146070</v>
          </cell>
          <cell r="Z4290">
            <v>39052</v>
          </cell>
          <cell r="AA4290"/>
          <cell r="AB4290"/>
          <cell r="AC4290"/>
        </row>
        <row r="4291">
          <cell r="A4291">
            <v>39076</v>
          </cell>
          <cell r="B4291">
            <v>27000</v>
          </cell>
          <cell r="D4291"/>
          <cell r="E4291">
            <v>5.35</v>
          </cell>
          <cell r="F4291">
            <v>5.45</v>
          </cell>
          <cell r="G4291">
            <v>5.41</v>
          </cell>
          <cell r="H4291">
            <v>146070</v>
          </cell>
          <cell r="I4291">
            <v>27000</v>
          </cell>
          <cell r="N4291"/>
          <cell r="P4291"/>
          <cell r="Q4291"/>
          <cell r="R4291"/>
          <cell r="S4291"/>
          <cell r="U4291"/>
          <cell r="V4291"/>
          <cell r="W4291"/>
          <cell r="X4291">
            <v>39052</v>
          </cell>
          <cell r="Y4291">
            <v>146070</v>
          </cell>
          <cell r="Z4291">
            <v>39052</v>
          </cell>
          <cell r="AA4291"/>
          <cell r="AB4291"/>
          <cell r="AC4291"/>
        </row>
        <row r="4292">
          <cell r="A4292">
            <v>39077</v>
          </cell>
          <cell r="B4292">
            <v>27500</v>
          </cell>
          <cell r="D4292"/>
          <cell r="E4292">
            <v>5.35</v>
          </cell>
          <cell r="F4292">
            <v>5.4</v>
          </cell>
          <cell r="G4292">
            <v>5.39</v>
          </cell>
          <cell r="H4292">
            <v>148225</v>
          </cell>
          <cell r="I4292">
            <v>27500</v>
          </cell>
          <cell r="N4292"/>
          <cell r="P4292"/>
          <cell r="Q4292"/>
          <cell r="R4292"/>
          <cell r="S4292"/>
          <cell r="U4292"/>
          <cell r="V4292"/>
          <cell r="W4292"/>
          <cell r="X4292">
            <v>39052</v>
          </cell>
          <cell r="Y4292">
            <v>148225</v>
          </cell>
          <cell r="Z4292">
            <v>39052</v>
          </cell>
          <cell r="AA4292"/>
          <cell r="AB4292"/>
          <cell r="AC4292"/>
        </row>
        <row r="4293">
          <cell r="A4293">
            <v>39078</v>
          </cell>
          <cell r="B4293">
            <v>9000</v>
          </cell>
          <cell r="D4293"/>
          <cell r="E4293">
            <v>5.38</v>
          </cell>
          <cell r="F4293">
            <v>5.38</v>
          </cell>
          <cell r="G4293">
            <v>5.38</v>
          </cell>
          <cell r="H4293">
            <v>48420</v>
          </cell>
          <cell r="I4293">
            <v>9000</v>
          </cell>
          <cell r="N4293"/>
          <cell r="P4293"/>
          <cell r="Q4293"/>
          <cell r="R4293"/>
          <cell r="S4293"/>
          <cell r="U4293"/>
          <cell r="V4293"/>
          <cell r="W4293"/>
          <cell r="X4293">
            <v>39052</v>
          </cell>
          <cell r="Y4293">
            <v>48420</v>
          </cell>
          <cell r="Z4293">
            <v>39052</v>
          </cell>
          <cell r="AA4293"/>
          <cell r="AB4293"/>
          <cell r="AC4293"/>
        </row>
        <row r="4294">
          <cell r="A4294">
            <v>39079</v>
          </cell>
          <cell r="B4294">
            <v>14000</v>
          </cell>
          <cell r="D4294"/>
          <cell r="E4294">
            <v>5.38</v>
          </cell>
          <cell r="F4294">
            <v>5.38</v>
          </cell>
          <cell r="G4294">
            <v>5.38</v>
          </cell>
          <cell r="H4294">
            <v>75320</v>
          </cell>
          <cell r="I4294">
            <v>14000</v>
          </cell>
          <cell r="N4294"/>
          <cell r="P4294"/>
          <cell r="Q4294"/>
          <cell r="R4294"/>
          <cell r="S4294"/>
          <cell r="U4294"/>
          <cell r="V4294"/>
          <cell r="W4294"/>
          <cell r="X4294">
            <v>39052</v>
          </cell>
          <cell r="Y4294">
            <v>75320</v>
          </cell>
          <cell r="Z4294">
            <v>39052</v>
          </cell>
          <cell r="AA4294"/>
          <cell r="AB4294"/>
          <cell r="AC4294"/>
        </row>
        <row r="4295">
          <cell r="A4295">
            <v>39080</v>
          </cell>
          <cell r="B4295">
            <v>6000</v>
          </cell>
          <cell r="D4295"/>
          <cell r="E4295">
            <v>5.3</v>
          </cell>
          <cell r="F4295">
            <v>5.38</v>
          </cell>
          <cell r="G4295">
            <v>5.34</v>
          </cell>
          <cell r="H4295">
            <v>32040</v>
          </cell>
          <cell r="I4295">
            <v>6000</v>
          </cell>
          <cell r="N4295"/>
          <cell r="P4295"/>
          <cell r="Q4295"/>
          <cell r="R4295"/>
          <cell r="S4295"/>
          <cell r="U4295"/>
          <cell r="V4295"/>
          <cell r="W4295"/>
          <cell r="X4295">
            <v>39052</v>
          </cell>
          <cell r="Y4295">
            <v>32040</v>
          </cell>
          <cell r="Z4295">
            <v>39052</v>
          </cell>
          <cell r="AA4295"/>
          <cell r="AB4295"/>
          <cell r="AC4295"/>
        </row>
        <row r="4296">
          <cell r="A4296">
            <v>39081</v>
          </cell>
          <cell r="B4296">
            <v>6000</v>
          </cell>
          <cell r="D4296"/>
          <cell r="E4296">
            <v>5.3</v>
          </cell>
          <cell r="F4296">
            <v>5.38</v>
          </cell>
          <cell r="G4296">
            <v>5.34</v>
          </cell>
          <cell r="H4296">
            <v>32040</v>
          </cell>
          <cell r="I4296">
            <v>6000</v>
          </cell>
          <cell r="N4296"/>
          <cell r="P4296"/>
          <cell r="Q4296"/>
          <cell r="R4296"/>
          <cell r="S4296"/>
          <cell r="U4296"/>
          <cell r="V4296"/>
          <cell r="W4296"/>
          <cell r="X4296">
            <v>39052</v>
          </cell>
          <cell r="Y4296">
            <v>32040</v>
          </cell>
          <cell r="Z4296">
            <v>39052</v>
          </cell>
          <cell r="AA4296"/>
          <cell r="AB4296"/>
          <cell r="AC4296"/>
        </row>
        <row r="4297">
          <cell r="A4297">
            <v>39082</v>
          </cell>
          <cell r="B4297">
            <v>6000</v>
          </cell>
          <cell r="C4297"/>
          <cell r="D4297"/>
          <cell r="E4297">
            <v>5.3</v>
          </cell>
          <cell r="F4297">
            <v>5.38</v>
          </cell>
          <cell r="G4297">
            <v>5.34</v>
          </cell>
          <cell r="H4297">
            <v>32040</v>
          </cell>
          <cell r="I4297">
            <v>6000</v>
          </cell>
          <cell r="N4297"/>
          <cell r="P4297"/>
          <cell r="Q4297"/>
          <cell r="R4297"/>
          <cell r="S4297"/>
          <cell r="U4297"/>
          <cell r="V4297"/>
          <cell r="W4297"/>
          <cell r="X4297">
            <v>39052</v>
          </cell>
          <cell r="Y4297">
            <v>32040</v>
          </cell>
          <cell r="Z4297">
            <v>39052</v>
          </cell>
          <cell r="AA4297"/>
          <cell r="AB4297"/>
          <cell r="AC4297"/>
        </row>
        <row r="4298">
          <cell r="A4298">
            <v>39083</v>
          </cell>
          <cell r="B4298">
            <v>6000</v>
          </cell>
          <cell r="D4298"/>
          <cell r="E4298">
            <v>5.3</v>
          </cell>
          <cell r="F4298">
            <v>5.38</v>
          </cell>
          <cell r="G4298">
            <v>5.34</v>
          </cell>
          <cell r="H4298">
            <v>32040</v>
          </cell>
          <cell r="I4298">
            <v>6000</v>
          </cell>
          <cell r="N4298"/>
          <cell r="P4298"/>
          <cell r="Q4298"/>
          <cell r="R4298"/>
          <cell r="S4298"/>
          <cell r="U4298"/>
          <cell r="V4298"/>
          <cell r="W4298"/>
          <cell r="X4298">
            <v>39083</v>
          </cell>
          <cell r="Y4298">
            <v>32040</v>
          </cell>
          <cell r="Z4298">
            <v>39083</v>
          </cell>
          <cell r="AA4298"/>
          <cell r="AB4298"/>
          <cell r="AC4298"/>
        </row>
        <row r="4299">
          <cell r="A4299">
            <v>39084</v>
          </cell>
          <cell r="B4299">
            <v>5000</v>
          </cell>
          <cell r="D4299"/>
          <cell r="E4299">
            <v>5.4</v>
          </cell>
          <cell r="F4299">
            <v>5.4</v>
          </cell>
          <cell r="G4299">
            <v>5.4</v>
          </cell>
          <cell r="H4299">
            <v>27000</v>
          </cell>
          <cell r="I4299">
            <v>5000</v>
          </cell>
          <cell r="N4299"/>
          <cell r="P4299"/>
          <cell r="Q4299"/>
          <cell r="R4299"/>
          <cell r="S4299"/>
          <cell r="U4299"/>
          <cell r="V4299"/>
          <cell r="W4299"/>
          <cell r="X4299">
            <v>39083</v>
          </cell>
          <cell r="Y4299">
            <v>27000</v>
          </cell>
          <cell r="Z4299">
            <v>39083</v>
          </cell>
          <cell r="AA4299"/>
          <cell r="AB4299"/>
          <cell r="AC4299"/>
        </row>
        <row r="4300">
          <cell r="A4300">
            <v>39085</v>
          </cell>
          <cell r="B4300">
            <v>25000</v>
          </cell>
          <cell r="D4300"/>
          <cell r="E4300">
            <v>5.4</v>
          </cell>
          <cell r="F4300">
            <v>5.4</v>
          </cell>
          <cell r="G4300">
            <v>5.4</v>
          </cell>
          <cell r="H4300">
            <v>135000</v>
          </cell>
          <cell r="I4300">
            <v>25000</v>
          </cell>
          <cell r="N4300"/>
          <cell r="P4300"/>
          <cell r="Q4300"/>
          <cell r="R4300"/>
          <cell r="S4300"/>
          <cell r="U4300"/>
          <cell r="V4300"/>
          <cell r="W4300"/>
          <cell r="X4300">
            <v>39083</v>
          </cell>
          <cell r="Y4300">
            <v>135000</v>
          </cell>
          <cell r="Z4300">
            <v>39083</v>
          </cell>
          <cell r="AA4300"/>
          <cell r="AB4300"/>
          <cell r="AC4300"/>
        </row>
        <row r="4301">
          <cell r="A4301">
            <v>39086</v>
          </cell>
          <cell r="B4301">
            <v>27000</v>
          </cell>
          <cell r="D4301"/>
          <cell r="E4301">
            <v>5.4</v>
          </cell>
          <cell r="F4301">
            <v>5.4</v>
          </cell>
          <cell r="G4301">
            <v>5.4</v>
          </cell>
          <cell r="H4301">
            <v>145800</v>
          </cell>
          <cell r="I4301">
            <v>27000</v>
          </cell>
          <cell r="N4301"/>
          <cell r="P4301"/>
          <cell r="Q4301"/>
          <cell r="R4301"/>
          <cell r="S4301"/>
          <cell r="U4301"/>
          <cell r="V4301"/>
          <cell r="W4301"/>
          <cell r="X4301">
            <v>39083</v>
          </cell>
          <cell r="Y4301">
            <v>145800</v>
          </cell>
          <cell r="Z4301">
            <v>39083</v>
          </cell>
          <cell r="AA4301"/>
          <cell r="AB4301"/>
          <cell r="AC4301"/>
        </row>
        <row r="4302">
          <cell r="A4302">
            <v>39087</v>
          </cell>
          <cell r="B4302">
            <v>33000</v>
          </cell>
          <cell r="D4302"/>
          <cell r="E4302">
            <v>5.4</v>
          </cell>
          <cell r="F4302">
            <v>5.4</v>
          </cell>
          <cell r="G4302">
            <v>5.4</v>
          </cell>
          <cell r="H4302">
            <v>178200</v>
          </cell>
          <cell r="I4302">
            <v>33000</v>
          </cell>
          <cell r="N4302"/>
          <cell r="P4302"/>
          <cell r="Q4302"/>
          <cell r="R4302"/>
          <cell r="S4302"/>
          <cell r="U4302"/>
          <cell r="V4302"/>
          <cell r="W4302"/>
          <cell r="X4302">
            <v>39083</v>
          </cell>
          <cell r="Y4302">
            <v>178200</v>
          </cell>
          <cell r="Z4302">
            <v>39083</v>
          </cell>
          <cell r="AA4302"/>
          <cell r="AB4302"/>
          <cell r="AC4302"/>
        </row>
        <row r="4303">
          <cell r="A4303">
            <v>39088</v>
          </cell>
          <cell r="B4303">
            <v>33000</v>
          </cell>
          <cell r="D4303"/>
          <cell r="E4303">
            <v>5.4</v>
          </cell>
          <cell r="F4303">
            <v>5.4</v>
          </cell>
          <cell r="G4303">
            <v>5.4</v>
          </cell>
          <cell r="N4303"/>
          <cell r="P4303"/>
          <cell r="Q4303"/>
          <cell r="R4303"/>
          <cell r="S4303"/>
          <cell r="U4303"/>
          <cell r="V4303"/>
          <cell r="W4303"/>
          <cell r="X4303">
            <v>39083</v>
          </cell>
          <cell r="Y4303">
            <v>178200</v>
          </cell>
          <cell r="Z4303">
            <v>39083</v>
          </cell>
          <cell r="AA4303"/>
          <cell r="AB4303"/>
          <cell r="AC4303"/>
        </row>
        <row r="4304">
          <cell r="A4304">
            <v>39089</v>
          </cell>
          <cell r="B4304">
            <v>33000</v>
          </cell>
          <cell r="D4304"/>
          <cell r="E4304">
            <v>5.4</v>
          </cell>
          <cell r="F4304">
            <v>5.4</v>
          </cell>
          <cell r="G4304">
            <v>5.4</v>
          </cell>
          <cell r="N4304"/>
          <cell r="P4304"/>
          <cell r="Q4304"/>
          <cell r="R4304"/>
          <cell r="S4304"/>
          <cell r="U4304"/>
          <cell r="V4304"/>
          <cell r="W4304"/>
          <cell r="X4304">
            <v>39083</v>
          </cell>
          <cell r="Y4304">
            <v>178200</v>
          </cell>
          <cell r="Z4304">
            <v>39083</v>
          </cell>
          <cell r="AA4304"/>
          <cell r="AB4304"/>
          <cell r="AC4304"/>
        </row>
        <row r="4305">
          <cell r="A4305">
            <v>39090</v>
          </cell>
          <cell r="B4305">
            <v>20000</v>
          </cell>
          <cell r="D4305"/>
          <cell r="E4305">
            <v>5.4</v>
          </cell>
          <cell r="F4305">
            <v>5.5</v>
          </cell>
          <cell r="G4305">
            <v>5.48</v>
          </cell>
          <cell r="N4305"/>
          <cell r="P4305"/>
          <cell r="Q4305"/>
          <cell r="R4305"/>
          <cell r="S4305"/>
          <cell r="U4305"/>
          <cell r="V4305"/>
          <cell r="W4305"/>
          <cell r="X4305">
            <v>39083</v>
          </cell>
          <cell r="Y4305">
            <v>109600.00000000001</v>
          </cell>
          <cell r="Z4305">
            <v>39083</v>
          </cell>
          <cell r="AA4305"/>
          <cell r="AB4305"/>
          <cell r="AC4305"/>
        </row>
        <row r="4306">
          <cell r="A4306">
            <v>39091</v>
          </cell>
          <cell r="B4306">
            <v>23000</v>
          </cell>
          <cell r="D4306"/>
          <cell r="E4306">
            <v>5.4</v>
          </cell>
          <cell r="F4306">
            <v>5.5</v>
          </cell>
          <cell r="G4306">
            <v>5.49</v>
          </cell>
          <cell r="N4306"/>
          <cell r="P4306"/>
          <cell r="Q4306"/>
          <cell r="R4306"/>
          <cell r="S4306"/>
          <cell r="U4306"/>
          <cell r="V4306"/>
          <cell r="W4306"/>
          <cell r="X4306">
            <v>39083</v>
          </cell>
          <cell r="Y4306">
            <v>126270</v>
          </cell>
          <cell r="Z4306">
            <v>39083</v>
          </cell>
          <cell r="AA4306"/>
          <cell r="AB4306"/>
          <cell r="AC4306"/>
        </row>
        <row r="4307">
          <cell r="A4307">
            <v>39092</v>
          </cell>
          <cell r="B4307">
            <v>39000</v>
          </cell>
          <cell r="D4307"/>
          <cell r="E4307">
            <v>5.5</v>
          </cell>
          <cell r="F4307">
            <v>5.5</v>
          </cell>
          <cell r="G4307">
            <v>5.5</v>
          </cell>
          <cell r="N4307"/>
          <cell r="P4307"/>
          <cell r="Q4307"/>
          <cell r="R4307"/>
          <cell r="S4307"/>
          <cell r="U4307"/>
          <cell r="V4307"/>
          <cell r="W4307"/>
          <cell r="X4307">
            <v>39083</v>
          </cell>
          <cell r="Y4307">
            <v>214500</v>
          </cell>
          <cell r="Z4307">
            <v>39083</v>
          </cell>
          <cell r="AA4307"/>
          <cell r="AB4307"/>
          <cell r="AC4307"/>
        </row>
        <row r="4308">
          <cell r="A4308">
            <v>39093</v>
          </cell>
          <cell r="B4308">
            <v>39000</v>
          </cell>
          <cell r="D4308"/>
          <cell r="E4308">
            <v>5.5</v>
          </cell>
          <cell r="F4308">
            <v>5.5</v>
          </cell>
          <cell r="G4308">
            <v>5.5</v>
          </cell>
          <cell r="N4308"/>
          <cell r="P4308"/>
          <cell r="Q4308"/>
          <cell r="R4308"/>
          <cell r="S4308"/>
          <cell r="U4308"/>
          <cell r="V4308"/>
          <cell r="W4308"/>
          <cell r="X4308">
            <v>39083</v>
          </cell>
          <cell r="Y4308">
            <v>214500</v>
          </cell>
          <cell r="Z4308">
            <v>39083</v>
          </cell>
          <cell r="AA4308"/>
          <cell r="AB4308"/>
          <cell r="AC4308"/>
        </row>
        <row r="4309">
          <cell r="A4309">
            <v>39094</v>
          </cell>
          <cell r="B4309">
            <v>59000</v>
          </cell>
          <cell r="D4309"/>
          <cell r="E4309">
            <v>5.5</v>
          </cell>
          <cell r="F4309">
            <v>5.5</v>
          </cell>
          <cell r="G4309">
            <v>5.5</v>
          </cell>
          <cell r="N4309"/>
          <cell r="P4309"/>
          <cell r="Q4309"/>
          <cell r="R4309"/>
          <cell r="S4309"/>
          <cell r="U4309"/>
          <cell r="V4309"/>
          <cell r="W4309"/>
          <cell r="X4309">
            <v>39083</v>
          </cell>
          <cell r="Y4309">
            <v>324500</v>
          </cell>
          <cell r="Z4309">
            <v>39083</v>
          </cell>
          <cell r="AA4309"/>
          <cell r="AB4309"/>
          <cell r="AC4309"/>
        </row>
        <row r="4310">
          <cell r="A4310">
            <v>39095</v>
          </cell>
          <cell r="B4310">
            <v>59000</v>
          </cell>
          <cell r="D4310"/>
          <cell r="E4310">
            <v>5.5</v>
          </cell>
          <cell r="F4310">
            <v>5.5</v>
          </cell>
          <cell r="G4310">
            <v>5.5</v>
          </cell>
          <cell r="N4310"/>
          <cell r="P4310"/>
          <cell r="Q4310"/>
          <cell r="R4310"/>
          <cell r="S4310"/>
          <cell r="U4310"/>
          <cell r="V4310"/>
          <cell r="W4310"/>
          <cell r="X4310">
            <v>39083</v>
          </cell>
          <cell r="Y4310">
            <v>324500</v>
          </cell>
          <cell r="Z4310">
            <v>39083</v>
          </cell>
          <cell r="AA4310"/>
          <cell r="AB4310"/>
          <cell r="AC4310"/>
        </row>
        <row r="4311">
          <cell r="A4311">
            <v>39096</v>
          </cell>
          <cell r="B4311">
            <v>59000</v>
          </cell>
          <cell r="D4311"/>
          <cell r="E4311">
            <v>5.5</v>
          </cell>
          <cell r="F4311">
            <v>5.5</v>
          </cell>
          <cell r="G4311">
            <v>5.5</v>
          </cell>
          <cell r="N4311"/>
          <cell r="P4311"/>
          <cell r="Q4311"/>
          <cell r="R4311"/>
          <cell r="S4311"/>
          <cell r="U4311"/>
          <cell r="V4311"/>
          <cell r="W4311"/>
          <cell r="X4311">
            <v>39083</v>
          </cell>
          <cell r="Y4311">
            <v>324500</v>
          </cell>
          <cell r="Z4311">
            <v>39083</v>
          </cell>
          <cell r="AA4311"/>
          <cell r="AB4311"/>
          <cell r="AC4311"/>
        </row>
        <row r="4312">
          <cell r="A4312">
            <v>39097</v>
          </cell>
          <cell r="B4312">
            <v>19001</v>
          </cell>
          <cell r="D4312"/>
          <cell r="E4312">
            <v>5.5</v>
          </cell>
          <cell r="F4312">
            <v>5.5</v>
          </cell>
          <cell r="G4312">
            <v>5.5</v>
          </cell>
          <cell r="N4312"/>
          <cell r="P4312"/>
          <cell r="Q4312"/>
          <cell r="R4312"/>
          <cell r="S4312"/>
          <cell r="U4312"/>
          <cell r="V4312"/>
          <cell r="W4312"/>
          <cell r="X4312">
            <v>39083</v>
          </cell>
          <cell r="Y4312">
            <v>104505.5</v>
          </cell>
          <cell r="Z4312">
            <v>39083</v>
          </cell>
          <cell r="AA4312"/>
          <cell r="AB4312"/>
          <cell r="AC4312"/>
        </row>
        <row r="4313">
          <cell r="A4313">
            <v>39098</v>
          </cell>
          <cell r="B4313">
            <v>10000</v>
          </cell>
          <cell r="D4313"/>
          <cell r="E4313">
            <v>5.5</v>
          </cell>
          <cell r="F4313">
            <v>5.5</v>
          </cell>
          <cell r="G4313">
            <v>5.5</v>
          </cell>
          <cell r="N4313"/>
          <cell r="P4313"/>
          <cell r="Q4313"/>
          <cell r="R4313"/>
          <cell r="S4313"/>
          <cell r="U4313"/>
          <cell r="V4313"/>
          <cell r="W4313"/>
          <cell r="X4313">
            <v>39083</v>
          </cell>
          <cell r="Y4313">
            <v>55000</v>
          </cell>
          <cell r="Z4313">
            <v>39083</v>
          </cell>
          <cell r="AA4313"/>
          <cell r="AB4313"/>
          <cell r="AC4313"/>
        </row>
        <row r="4314">
          <cell r="A4314">
            <v>39099</v>
          </cell>
          <cell r="B4314">
            <v>5000</v>
          </cell>
          <cell r="D4314"/>
          <cell r="E4314">
            <v>5.5</v>
          </cell>
          <cell r="F4314">
            <v>5.5</v>
          </cell>
          <cell r="G4314">
            <v>5.5</v>
          </cell>
          <cell r="N4314"/>
          <cell r="P4314"/>
          <cell r="Q4314"/>
          <cell r="R4314"/>
          <cell r="S4314"/>
          <cell r="U4314"/>
          <cell r="V4314"/>
          <cell r="W4314"/>
          <cell r="X4314">
            <v>39083</v>
          </cell>
          <cell r="Y4314">
            <v>27500</v>
          </cell>
          <cell r="Z4314">
            <v>39083</v>
          </cell>
          <cell r="AA4314"/>
          <cell r="AB4314"/>
          <cell r="AC4314"/>
        </row>
        <row r="4315">
          <cell r="A4315">
            <v>39100</v>
          </cell>
          <cell r="B4315">
            <v>5000</v>
          </cell>
          <cell r="D4315"/>
          <cell r="E4315">
            <v>5.5</v>
          </cell>
          <cell r="F4315">
            <v>5.5</v>
          </cell>
          <cell r="G4315">
            <v>5.5</v>
          </cell>
          <cell r="N4315"/>
          <cell r="P4315"/>
          <cell r="Q4315"/>
          <cell r="R4315"/>
          <cell r="S4315"/>
          <cell r="U4315"/>
          <cell r="V4315"/>
          <cell r="W4315"/>
          <cell r="X4315">
            <v>39083</v>
          </cell>
          <cell r="Y4315">
            <v>27500</v>
          </cell>
          <cell r="Z4315">
            <v>39083</v>
          </cell>
          <cell r="AA4315"/>
          <cell r="AB4315"/>
          <cell r="AC4315"/>
        </row>
        <row r="4316">
          <cell r="A4316">
            <v>39101</v>
          </cell>
          <cell r="B4316">
            <v>25000</v>
          </cell>
          <cell r="D4316"/>
          <cell r="E4316">
            <v>5.5</v>
          </cell>
          <cell r="F4316">
            <v>5.5</v>
          </cell>
          <cell r="G4316">
            <v>5.5</v>
          </cell>
          <cell r="N4316"/>
          <cell r="P4316"/>
          <cell r="Q4316"/>
          <cell r="R4316"/>
          <cell r="S4316"/>
          <cell r="U4316"/>
          <cell r="V4316"/>
          <cell r="W4316"/>
          <cell r="X4316">
            <v>39083</v>
          </cell>
          <cell r="Y4316">
            <v>137500</v>
          </cell>
          <cell r="Z4316">
            <v>39083</v>
          </cell>
          <cell r="AA4316"/>
          <cell r="AB4316"/>
          <cell r="AC4316"/>
        </row>
        <row r="4317">
          <cell r="A4317">
            <v>39102</v>
          </cell>
          <cell r="B4317">
            <v>25000</v>
          </cell>
          <cell r="D4317"/>
          <cell r="E4317">
            <v>5.5</v>
          </cell>
          <cell r="F4317">
            <v>5.5</v>
          </cell>
          <cell r="G4317">
            <v>5.5</v>
          </cell>
          <cell r="N4317"/>
          <cell r="P4317"/>
          <cell r="Q4317"/>
          <cell r="R4317"/>
          <cell r="S4317"/>
          <cell r="U4317"/>
          <cell r="V4317"/>
          <cell r="W4317"/>
          <cell r="X4317">
            <v>39083</v>
          </cell>
          <cell r="Y4317">
            <v>137500</v>
          </cell>
          <cell r="Z4317">
            <v>39083</v>
          </cell>
          <cell r="AA4317"/>
          <cell r="AB4317"/>
          <cell r="AC4317"/>
        </row>
        <row r="4318">
          <cell r="A4318">
            <v>39103</v>
          </cell>
          <cell r="B4318">
            <v>25000</v>
          </cell>
          <cell r="D4318"/>
          <cell r="E4318">
            <v>5.5</v>
          </cell>
          <cell r="F4318">
            <v>5.5</v>
          </cell>
          <cell r="G4318">
            <v>5.5</v>
          </cell>
          <cell r="N4318"/>
          <cell r="P4318"/>
          <cell r="Q4318"/>
          <cell r="R4318"/>
          <cell r="S4318"/>
          <cell r="U4318"/>
          <cell r="V4318"/>
          <cell r="W4318"/>
          <cell r="X4318">
            <v>39083</v>
          </cell>
          <cell r="Y4318">
            <v>137500</v>
          </cell>
          <cell r="Z4318">
            <v>39083</v>
          </cell>
          <cell r="AA4318"/>
          <cell r="AB4318"/>
          <cell r="AC4318"/>
        </row>
        <row r="4319">
          <cell r="A4319">
            <v>39104</v>
          </cell>
          <cell r="B4319">
            <v>43000</v>
          </cell>
          <cell r="D4319"/>
          <cell r="E4319">
            <v>5.5</v>
          </cell>
          <cell r="F4319">
            <v>5.5</v>
          </cell>
          <cell r="G4319">
            <v>5.5</v>
          </cell>
          <cell r="N4319"/>
          <cell r="P4319"/>
          <cell r="Q4319"/>
          <cell r="R4319"/>
          <cell r="S4319"/>
          <cell r="U4319"/>
          <cell r="V4319"/>
          <cell r="W4319"/>
          <cell r="X4319">
            <v>39083</v>
          </cell>
          <cell r="Y4319">
            <v>236500</v>
          </cell>
          <cell r="Z4319">
            <v>39083</v>
          </cell>
          <cell r="AA4319"/>
          <cell r="AB4319"/>
          <cell r="AC4319"/>
        </row>
        <row r="4320">
          <cell r="A4320">
            <v>39105</v>
          </cell>
          <cell r="B4320">
            <v>34000</v>
          </cell>
          <cell r="D4320"/>
          <cell r="E4320">
            <v>5.5</v>
          </cell>
          <cell r="F4320">
            <v>5.5</v>
          </cell>
          <cell r="G4320">
            <v>5.5</v>
          </cell>
          <cell r="N4320"/>
          <cell r="P4320"/>
          <cell r="Q4320"/>
          <cell r="R4320"/>
          <cell r="S4320"/>
          <cell r="U4320"/>
          <cell r="V4320"/>
          <cell r="W4320"/>
          <cell r="X4320">
            <v>39083</v>
          </cell>
          <cell r="Y4320">
            <v>187000</v>
          </cell>
          <cell r="Z4320">
            <v>39083</v>
          </cell>
          <cell r="AA4320"/>
          <cell r="AB4320"/>
          <cell r="AC4320"/>
        </row>
        <row r="4321">
          <cell r="A4321">
            <v>39106</v>
          </cell>
          <cell r="B4321">
            <v>16000</v>
          </cell>
          <cell r="D4321"/>
          <cell r="E4321">
            <v>5.5</v>
          </cell>
          <cell r="F4321">
            <v>5.5</v>
          </cell>
          <cell r="G4321">
            <v>5.5</v>
          </cell>
          <cell r="N4321"/>
          <cell r="P4321"/>
          <cell r="Q4321"/>
          <cell r="R4321"/>
          <cell r="S4321"/>
          <cell r="U4321"/>
          <cell r="V4321"/>
          <cell r="W4321"/>
          <cell r="X4321">
            <v>39083</v>
          </cell>
          <cell r="Y4321">
            <v>88000</v>
          </cell>
          <cell r="Z4321">
            <v>39083</v>
          </cell>
          <cell r="AA4321"/>
          <cell r="AB4321"/>
          <cell r="AC4321"/>
        </row>
        <row r="4322">
          <cell r="A4322">
            <v>39107</v>
          </cell>
          <cell r="B4322">
            <v>38000</v>
          </cell>
          <cell r="D4322"/>
          <cell r="E4322">
            <v>5.5</v>
          </cell>
          <cell r="F4322">
            <v>5.5</v>
          </cell>
          <cell r="G4322">
            <v>5.5</v>
          </cell>
          <cell r="N4322"/>
          <cell r="P4322"/>
          <cell r="Q4322"/>
          <cell r="R4322"/>
          <cell r="S4322"/>
          <cell r="U4322"/>
          <cell r="V4322"/>
          <cell r="W4322"/>
          <cell r="X4322">
            <v>39083</v>
          </cell>
          <cell r="Y4322">
            <v>209000</v>
          </cell>
          <cell r="Z4322">
            <v>39083</v>
          </cell>
          <cell r="AA4322"/>
          <cell r="AB4322"/>
          <cell r="AC4322"/>
        </row>
        <row r="4323">
          <cell r="A4323">
            <v>39108</v>
          </cell>
          <cell r="B4323">
            <v>19000</v>
          </cell>
          <cell r="D4323"/>
          <cell r="E4323">
            <v>5.55</v>
          </cell>
          <cell r="F4323">
            <v>5.55</v>
          </cell>
          <cell r="G4323">
            <v>5.55</v>
          </cell>
          <cell r="N4323"/>
          <cell r="P4323"/>
          <cell r="Q4323"/>
          <cell r="R4323"/>
          <cell r="S4323"/>
          <cell r="U4323"/>
          <cell r="V4323"/>
          <cell r="W4323"/>
          <cell r="X4323">
            <v>39083</v>
          </cell>
          <cell r="Y4323">
            <v>105450</v>
          </cell>
          <cell r="Z4323">
            <v>39083</v>
          </cell>
          <cell r="AA4323"/>
          <cell r="AB4323"/>
          <cell r="AC4323"/>
        </row>
        <row r="4324">
          <cell r="A4324">
            <v>39109</v>
          </cell>
          <cell r="B4324">
            <v>19000</v>
          </cell>
          <cell r="D4324"/>
          <cell r="E4324">
            <v>5.55</v>
          </cell>
          <cell r="F4324">
            <v>5.55</v>
          </cell>
          <cell r="G4324">
            <v>5.55</v>
          </cell>
          <cell r="N4324"/>
          <cell r="P4324"/>
          <cell r="Q4324"/>
          <cell r="R4324"/>
          <cell r="S4324"/>
          <cell r="U4324"/>
          <cell r="V4324"/>
          <cell r="W4324"/>
          <cell r="X4324">
            <v>39083</v>
          </cell>
          <cell r="Y4324">
            <v>105450</v>
          </cell>
          <cell r="Z4324">
            <v>39083</v>
          </cell>
          <cell r="AA4324"/>
          <cell r="AB4324"/>
          <cell r="AC4324"/>
        </row>
        <row r="4325">
          <cell r="A4325">
            <v>39110</v>
          </cell>
          <cell r="B4325">
            <v>19000</v>
          </cell>
          <cell r="D4325"/>
          <cell r="E4325">
            <v>5.55</v>
          </cell>
          <cell r="F4325">
            <v>5.55</v>
          </cell>
          <cell r="G4325">
            <v>5.55</v>
          </cell>
          <cell r="N4325"/>
          <cell r="P4325"/>
          <cell r="Q4325"/>
          <cell r="R4325"/>
          <cell r="S4325"/>
          <cell r="U4325"/>
          <cell r="V4325"/>
          <cell r="W4325"/>
          <cell r="X4325">
            <v>39083</v>
          </cell>
          <cell r="Y4325">
            <v>105450</v>
          </cell>
          <cell r="Z4325">
            <v>39083</v>
          </cell>
          <cell r="AA4325"/>
          <cell r="AB4325"/>
          <cell r="AC4325"/>
        </row>
        <row r="4326">
          <cell r="A4326">
            <v>39111</v>
          </cell>
          <cell r="B4326">
            <v>22000</v>
          </cell>
          <cell r="D4326"/>
          <cell r="E4326">
            <v>5.5</v>
          </cell>
          <cell r="F4326">
            <v>5.55</v>
          </cell>
          <cell r="G4326">
            <v>5.51</v>
          </cell>
          <cell r="N4326"/>
          <cell r="P4326"/>
          <cell r="Q4326"/>
          <cell r="R4326"/>
          <cell r="S4326"/>
          <cell r="U4326"/>
          <cell r="V4326"/>
          <cell r="W4326"/>
          <cell r="X4326">
            <v>39083</v>
          </cell>
          <cell r="Y4326">
            <v>121220</v>
          </cell>
          <cell r="Z4326">
            <v>39083</v>
          </cell>
          <cell r="AA4326"/>
          <cell r="AB4326"/>
          <cell r="AC4326"/>
        </row>
        <row r="4327">
          <cell r="A4327">
            <v>39112</v>
          </cell>
          <cell r="B4327">
            <v>17000</v>
          </cell>
          <cell r="D4327"/>
          <cell r="E4327">
            <v>5.5</v>
          </cell>
          <cell r="F4327">
            <v>5.55</v>
          </cell>
          <cell r="G4327">
            <v>5.54</v>
          </cell>
          <cell r="N4327"/>
          <cell r="P4327"/>
          <cell r="Q4327"/>
          <cell r="R4327"/>
          <cell r="S4327"/>
          <cell r="U4327"/>
          <cell r="V4327"/>
          <cell r="W4327"/>
          <cell r="X4327">
            <v>39083</v>
          </cell>
          <cell r="Y4327">
            <v>94180</v>
          </cell>
          <cell r="Z4327">
            <v>39083</v>
          </cell>
          <cell r="AA4327"/>
          <cell r="AB4327"/>
          <cell r="AC4327"/>
        </row>
        <row r="4328">
          <cell r="A4328">
            <v>39113</v>
          </cell>
          <cell r="B4328">
            <v>4500</v>
          </cell>
          <cell r="D4328"/>
          <cell r="E4328">
            <v>5.54</v>
          </cell>
          <cell r="F4328">
            <v>5.55</v>
          </cell>
          <cell r="G4328">
            <v>5.54</v>
          </cell>
          <cell r="N4328"/>
          <cell r="P4328"/>
          <cell r="Q4328"/>
          <cell r="R4328"/>
          <cell r="S4328"/>
          <cell r="U4328"/>
          <cell r="V4328"/>
          <cell r="W4328"/>
          <cell r="X4328">
            <v>39083</v>
          </cell>
          <cell r="Y4328">
            <v>24930</v>
          </cell>
          <cell r="Z4328">
            <v>39083</v>
          </cell>
          <cell r="AA4328"/>
          <cell r="AB4328"/>
          <cell r="AC4328"/>
        </row>
        <row r="4329">
          <cell r="A4329">
            <v>39114</v>
          </cell>
          <cell r="B4329">
            <v>10000</v>
          </cell>
          <cell r="D4329"/>
          <cell r="E4329">
            <v>5.55</v>
          </cell>
          <cell r="F4329">
            <v>5.55</v>
          </cell>
          <cell r="G4329">
            <v>5.55</v>
          </cell>
          <cell r="N4329"/>
          <cell r="P4329"/>
          <cell r="Q4329"/>
          <cell r="R4329"/>
          <cell r="S4329"/>
          <cell r="U4329"/>
          <cell r="V4329"/>
          <cell r="W4329"/>
          <cell r="X4329">
            <v>39114</v>
          </cell>
          <cell r="Y4329">
            <v>55500</v>
          </cell>
          <cell r="Z4329">
            <v>39114</v>
          </cell>
          <cell r="AA4329"/>
          <cell r="AB4329"/>
          <cell r="AC4329"/>
        </row>
        <row r="4330">
          <cell r="A4330">
            <v>39115</v>
          </cell>
          <cell r="B4330">
            <v>12000</v>
          </cell>
          <cell r="D4330"/>
          <cell r="E4330">
            <v>5.55</v>
          </cell>
          <cell r="F4330">
            <v>5.55</v>
          </cell>
          <cell r="G4330">
            <v>5.55</v>
          </cell>
          <cell r="N4330"/>
          <cell r="P4330"/>
          <cell r="Q4330"/>
          <cell r="R4330"/>
          <cell r="S4330"/>
          <cell r="U4330"/>
          <cell r="V4330"/>
          <cell r="W4330"/>
          <cell r="X4330">
            <v>39114</v>
          </cell>
          <cell r="Y4330">
            <v>66600</v>
          </cell>
          <cell r="Z4330">
            <v>39114</v>
          </cell>
          <cell r="AA4330"/>
          <cell r="AB4330"/>
          <cell r="AC4330"/>
        </row>
        <row r="4331">
          <cell r="A4331">
            <v>39116</v>
          </cell>
          <cell r="B4331">
            <v>12000</v>
          </cell>
          <cell r="D4331"/>
          <cell r="E4331">
            <v>5.55</v>
          </cell>
          <cell r="F4331">
            <v>5.55</v>
          </cell>
          <cell r="G4331">
            <v>5.55</v>
          </cell>
          <cell r="N4331"/>
          <cell r="P4331"/>
          <cell r="Q4331"/>
          <cell r="R4331"/>
          <cell r="S4331"/>
          <cell r="U4331"/>
          <cell r="V4331"/>
          <cell r="W4331"/>
          <cell r="X4331">
            <v>39114</v>
          </cell>
          <cell r="Y4331">
            <v>66600</v>
          </cell>
          <cell r="Z4331">
            <v>39114</v>
          </cell>
          <cell r="AA4331"/>
          <cell r="AB4331"/>
          <cell r="AC4331"/>
        </row>
        <row r="4332">
          <cell r="A4332">
            <v>39117</v>
          </cell>
          <cell r="B4332">
            <v>12000</v>
          </cell>
          <cell r="D4332"/>
          <cell r="E4332">
            <v>5.55</v>
          </cell>
          <cell r="F4332">
            <v>5.55</v>
          </cell>
          <cell r="G4332">
            <v>5.55</v>
          </cell>
          <cell r="N4332"/>
          <cell r="P4332"/>
          <cell r="Q4332"/>
          <cell r="R4332"/>
          <cell r="S4332"/>
          <cell r="U4332"/>
          <cell r="V4332"/>
          <cell r="W4332"/>
          <cell r="X4332">
            <v>39114</v>
          </cell>
          <cell r="Y4332">
            <v>66600</v>
          </cell>
          <cell r="Z4332">
            <v>39114</v>
          </cell>
          <cell r="AA4332"/>
          <cell r="AB4332"/>
          <cell r="AC4332"/>
        </row>
        <row r="4333">
          <cell r="A4333">
            <v>39118</v>
          </cell>
          <cell r="B4333">
            <v>19000</v>
          </cell>
          <cell r="D4333"/>
          <cell r="E4333">
            <v>5.5</v>
          </cell>
          <cell r="F4333">
            <v>5.55</v>
          </cell>
          <cell r="G4333">
            <v>5.51</v>
          </cell>
          <cell r="N4333"/>
          <cell r="P4333"/>
          <cell r="Q4333"/>
          <cell r="R4333"/>
          <cell r="S4333"/>
          <cell r="U4333"/>
          <cell r="V4333"/>
          <cell r="W4333"/>
          <cell r="X4333">
            <v>39114</v>
          </cell>
          <cell r="Y4333">
            <v>104690</v>
          </cell>
          <cell r="Z4333">
            <v>39114</v>
          </cell>
          <cell r="AA4333"/>
          <cell r="AB4333"/>
          <cell r="AC4333"/>
        </row>
        <row r="4334">
          <cell r="A4334">
            <v>39119</v>
          </cell>
          <cell r="B4334">
            <v>40000</v>
          </cell>
          <cell r="D4334"/>
          <cell r="E4334">
            <v>5.55</v>
          </cell>
          <cell r="F4334">
            <v>5.55</v>
          </cell>
          <cell r="G4334">
            <v>5.55</v>
          </cell>
          <cell r="N4334"/>
          <cell r="P4334"/>
          <cell r="Q4334"/>
          <cell r="R4334"/>
          <cell r="S4334"/>
          <cell r="U4334"/>
          <cell r="V4334"/>
          <cell r="W4334"/>
          <cell r="X4334">
            <v>39114</v>
          </cell>
          <cell r="Y4334">
            <v>222000</v>
          </cell>
          <cell r="Z4334">
            <v>39114</v>
          </cell>
          <cell r="AA4334"/>
          <cell r="AB4334"/>
          <cell r="AC4334"/>
        </row>
        <row r="4335">
          <cell r="A4335">
            <v>39120</v>
          </cell>
          <cell r="B4335">
            <v>20000</v>
          </cell>
          <cell r="D4335"/>
          <cell r="E4335">
            <v>5.55</v>
          </cell>
          <cell r="F4335">
            <v>5.55</v>
          </cell>
          <cell r="G4335">
            <v>5.55</v>
          </cell>
          <cell r="N4335"/>
          <cell r="P4335"/>
          <cell r="Q4335"/>
          <cell r="R4335"/>
          <cell r="S4335"/>
          <cell r="U4335"/>
          <cell r="V4335"/>
          <cell r="W4335"/>
          <cell r="X4335">
            <v>39114</v>
          </cell>
          <cell r="Y4335">
            <v>111000</v>
          </cell>
          <cell r="Z4335">
            <v>39114</v>
          </cell>
          <cell r="AA4335"/>
          <cell r="AB4335"/>
          <cell r="AC4335"/>
        </row>
        <row r="4336">
          <cell r="A4336">
            <v>39121</v>
          </cell>
          <cell r="B4336">
            <v>5000</v>
          </cell>
          <cell r="D4336"/>
          <cell r="E4336">
            <v>5.55</v>
          </cell>
          <cell r="F4336">
            <v>5.55</v>
          </cell>
          <cell r="G4336">
            <v>5.55</v>
          </cell>
          <cell r="N4336"/>
          <cell r="P4336"/>
          <cell r="Q4336"/>
          <cell r="R4336"/>
          <cell r="S4336"/>
          <cell r="U4336"/>
          <cell r="V4336"/>
          <cell r="W4336"/>
          <cell r="X4336">
            <v>39114</v>
          </cell>
          <cell r="Y4336">
            <v>27750</v>
          </cell>
          <cell r="Z4336">
            <v>39114</v>
          </cell>
          <cell r="AA4336"/>
          <cell r="AB4336"/>
          <cell r="AC4336"/>
        </row>
        <row r="4337">
          <cell r="A4337">
            <v>39122</v>
          </cell>
          <cell r="B4337">
            <v>5000</v>
          </cell>
          <cell r="D4337"/>
          <cell r="E4337">
            <v>5.55</v>
          </cell>
          <cell r="F4337">
            <v>5.55</v>
          </cell>
          <cell r="G4337">
            <v>5.55</v>
          </cell>
          <cell r="N4337"/>
          <cell r="P4337"/>
          <cell r="Q4337"/>
          <cell r="R4337"/>
          <cell r="S4337"/>
          <cell r="U4337"/>
          <cell r="V4337"/>
          <cell r="W4337"/>
          <cell r="X4337">
            <v>39114</v>
          </cell>
          <cell r="Y4337">
            <v>27750</v>
          </cell>
          <cell r="Z4337">
            <v>39114</v>
          </cell>
          <cell r="AA4337"/>
          <cell r="AB4337"/>
          <cell r="AC4337"/>
        </row>
        <row r="4338">
          <cell r="A4338">
            <v>39123</v>
          </cell>
          <cell r="B4338">
            <v>5000</v>
          </cell>
          <cell r="D4338"/>
          <cell r="E4338">
            <v>5.55</v>
          </cell>
          <cell r="F4338">
            <v>5.55</v>
          </cell>
          <cell r="G4338">
            <v>5.55</v>
          </cell>
          <cell r="N4338"/>
          <cell r="P4338"/>
          <cell r="Q4338"/>
          <cell r="R4338"/>
          <cell r="S4338"/>
          <cell r="U4338"/>
          <cell r="V4338"/>
          <cell r="W4338"/>
          <cell r="X4338">
            <v>39114</v>
          </cell>
          <cell r="Y4338">
            <v>27750</v>
          </cell>
          <cell r="Z4338">
            <v>39114</v>
          </cell>
          <cell r="AA4338"/>
          <cell r="AB4338"/>
          <cell r="AC4338"/>
        </row>
        <row r="4339">
          <cell r="A4339">
            <v>39124</v>
          </cell>
          <cell r="B4339">
            <v>5000</v>
          </cell>
          <cell r="D4339"/>
          <cell r="E4339">
            <v>5.55</v>
          </cell>
          <cell r="F4339">
            <v>5.55</v>
          </cell>
          <cell r="G4339">
            <v>5.55</v>
          </cell>
          <cell r="N4339"/>
          <cell r="P4339"/>
          <cell r="Q4339"/>
          <cell r="R4339"/>
          <cell r="S4339"/>
          <cell r="U4339"/>
          <cell r="V4339"/>
          <cell r="W4339"/>
          <cell r="X4339">
            <v>39114</v>
          </cell>
          <cell r="Y4339">
            <v>27750</v>
          </cell>
          <cell r="Z4339">
            <v>39114</v>
          </cell>
          <cell r="AA4339"/>
          <cell r="AB4339"/>
          <cell r="AC4339"/>
        </row>
        <row r="4340">
          <cell r="A4340">
            <v>39125</v>
          </cell>
          <cell r="B4340">
            <v>13000</v>
          </cell>
          <cell r="D4340"/>
          <cell r="E4340">
            <v>5.55</v>
          </cell>
          <cell r="F4340">
            <v>5.55</v>
          </cell>
          <cell r="G4340">
            <v>5.55</v>
          </cell>
          <cell r="N4340"/>
          <cell r="P4340"/>
          <cell r="Q4340"/>
          <cell r="R4340"/>
          <cell r="S4340"/>
          <cell r="U4340"/>
          <cell r="V4340"/>
          <cell r="W4340"/>
          <cell r="X4340">
            <v>39114</v>
          </cell>
          <cell r="Y4340">
            <v>72150</v>
          </cell>
          <cell r="Z4340">
            <v>39114</v>
          </cell>
          <cell r="AA4340"/>
          <cell r="AB4340"/>
          <cell r="AC4340"/>
        </row>
        <row r="4341">
          <cell r="A4341">
            <v>39126</v>
          </cell>
          <cell r="B4341">
            <v>9500</v>
          </cell>
          <cell r="D4341"/>
          <cell r="E4341">
            <v>5.55</v>
          </cell>
          <cell r="F4341">
            <v>5.55</v>
          </cell>
          <cell r="G4341">
            <v>5.55</v>
          </cell>
          <cell r="N4341"/>
          <cell r="P4341"/>
          <cell r="Q4341"/>
          <cell r="R4341"/>
          <cell r="S4341"/>
          <cell r="U4341"/>
          <cell r="V4341"/>
          <cell r="W4341"/>
          <cell r="X4341">
            <v>39114</v>
          </cell>
          <cell r="Y4341">
            <v>52725</v>
          </cell>
          <cell r="Z4341">
            <v>39114</v>
          </cell>
          <cell r="AA4341"/>
          <cell r="AB4341"/>
          <cell r="AC4341"/>
        </row>
        <row r="4342">
          <cell r="A4342">
            <v>39127</v>
          </cell>
          <cell r="B4342">
            <v>8000</v>
          </cell>
          <cell r="D4342"/>
          <cell r="E4342">
            <v>5.55</v>
          </cell>
          <cell r="F4342">
            <v>5.55</v>
          </cell>
          <cell r="G4342">
            <v>5.55</v>
          </cell>
          <cell r="N4342"/>
          <cell r="P4342"/>
          <cell r="Q4342"/>
          <cell r="R4342"/>
          <cell r="S4342"/>
          <cell r="U4342"/>
          <cell r="V4342"/>
          <cell r="W4342"/>
          <cell r="X4342">
            <v>39114</v>
          </cell>
          <cell r="Y4342">
            <v>44400</v>
          </cell>
          <cell r="Z4342">
            <v>39114</v>
          </cell>
          <cell r="AA4342"/>
          <cell r="AB4342"/>
          <cell r="AC4342"/>
        </row>
        <row r="4343">
          <cell r="A4343">
            <v>39128</v>
          </cell>
          <cell r="B4343">
            <v>29000</v>
          </cell>
          <cell r="D4343"/>
          <cell r="E4343">
            <v>5.55</v>
          </cell>
          <cell r="F4343">
            <v>5.55</v>
          </cell>
          <cell r="G4343">
            <v>5.55</v>
          </cell>
          <cell r="N4343"/>
          <cell r="P4343"/>
          <cell r="Q4343"/>
          <cell r="R4343"/>
          <cell r="S4343"/>
          <cell r="U4343"/>
          <cell r="V4343"/>
          <cell r="W4343"/>
          <cell r="X4343">
            <v>39114</v>
          </cell>
          <cell r="Y4343">
            <v>160950</v>
          </cell>
          <cell r="Z4343">
            <v>39114</v>
          </cell>
          <cell r="AA4343"/>
          <cell r="AB4343"/>
          <cell r="AC4343"/>
        </row>
        <row r="4344">
          <cell r="A4344">
            <v>39129</v>
          </cell>
          <cell r="B4344">
            <v>6000</v>
          </cell>
          <cell r="D4344"/>
          <cell r="E4344">
            <v>5.5</v>
          </cell>
          <cell r="F4344">
            <v>5.55</v>
          </cell>
          <cell r="G4344">
            <v>5.53</v>
          </cell>
          <cell r="N4344"/>
          <cell r="P4344"/>
          <cell r="Q4344"/>
          <cell r="R4344"/>
          <cell r="S4344"/>
          <cell r="U4344"/>
          <cell r="V4344"/>
          <cell r="W4344"/>
          <cell r="X4344">
            <v>39114</v>
          </cell>
          <cell r="Y4344">
            <v>33180</v>
          </cell>
          <cell r="Z4344">
            <v>39114</v>
          </cell>
          <cell r="AA4344"/>
          <cell r="AB4344"/>
          <cell r="AC4344"/>
        </row>
        <row r="4345">
          <cell r="A4345">
            <v>39130</v>
          </cell>
          <cell r="B4345">
            <v>6000</v>
          </cell>
          <cell r="D4345"/>
          <cell r="E4345">
            <v>5.5</v>
          </cell>
          <cell r="F4345">
            <v>5.55</v>
          </cell>
          <cell r="G4345">
            <v>5.53</v>
          </cell>
          <cell r="N4345"/>
          <cell r="P4345"/>
          <cell r="Q4345"/>
          <cell r="R4345"/>
          <cell r="S4345"/>
          <cell r="U4345"/>
          <cell r="V4345"/>
          <cell r="W4345"/>
          <cell r="X4345">
            <v>39114</v>
          </cell>
          <cell r="Y4345">
            <v>33180</v>
          </cell>
          <cell r="Z4345">
            <v>39114</v>
          </cell>
          <cell r="AA4345"/>
          <cell r="AB4345"/>
          <cell r="AC4345"/>
        </row>
        <row r="4346">
          <cell r="A4346">
            <v>39131</v>
          </cell>
          <cell r="B4346">
            <v>6000</v>
          </cell>
          <cell r="D4346"/>
          <cell r="E4346">
            <v>5.5</v>
          </cell>
          <cell r="F4346">
            <v>5.55</v>
          </cell>
          <cell r="G4346">
            <v>5.53</v>
          </cell>
          <cell r="N4346"/>
          <cell r="P4346"/>
          <cell r="Q4346"/>
          <cell r="R4346"/>
          <cell r="S4346"/>
          <cell r="U4346"/>
          <cell r="V4346"/>
          <cell r="W4346"/>
          <cell r="X4346">
            <v>39114</v>
          </cell>
          <cell r="Y4346">
            <v>33180</v>
          </cell>
          <cell r="Z4346">
            <v>39114</v>
          </cell>
          <cell r="AA4346"/>
          <cell r="AB4346"/>
          <cell r="AC4346"/>
        </row>
        <row r="4347">
          <cell r="A4347">
            <v>39132</v>
          </cell>
          <cell r="B4347">
            <v>14400</v>
          </cell>
          <cell r="D4347"/>
          <cell r="E4347">
            <v>5.5</v>
          </cell>
          <cell r="F4347">
            <v>5.55</v>
          </cell>
          <cell r="G4347">
            <v>5.5</v>
          </cell>
          <cell r="N4347"/>
          <cell r="P4347"/>
          <cell r="Q4347"/>
          <cell r="R4347"/>
          <cell r="S4347"/>
          <cell r="U4347"/>
          <cell r="V4347"/>
          <cell r="W4347"/>
          <cell r="X4347">
            <v>39114</v>
          </cell>
          <cell r="Y4347">
            <v>79200</v>
          </cell>
          <cell r="Z4347">
            <v>39114</v>
          </cell>
          <cell r="AA4347"/>
          <cell r="AB4347"/>
          <cell r="AC4347"/>
        </row>
        <row r="4348">
          <cell r="A4348">
            <v>39133</v>
          </cell>
          <cell r="B4348">
            <v>8000</v>
          </cell>
          <cell r="D4348"/>
          <cell r="E4348">
            <v>5.55</v>
          </cell>
          <cell r="F4348">
            <v>5.55</v>
          </cell>
          <cell r="G4348">
            <v>5.55</v>
          </cell>
          <cell r="N4348"/>
          <cell r="P4348"/>
          <cell r="Q4348"/>
          <cell r="R4348"/>
          <cell r="S4348"/>
          <cell r="U4348"/>
          <cell r="V4348"/>
          <cell r="W4348"/>
          <cell r="X4348">
            <v>39114</v>
          </cell>
          <cell r="Y4348">
            <v>44400</v>
          </cell>
          <cell r="Z4348">
            <v>39114</v>
          </cell>
          <cell r="AA4348"/>
          <cell r="AB4348"/>
          <cell r="AC4348"/>
        </row>
        <row r="4349">
          <cell r="A4349">
            <v>39134</v>
          </cell>
          <cell r="B4349">
            <v>4000</v>
          </cell>
          <cell r="D4349"/>
          <cell r="E4349">
            <v>5.5</v>
          </cell>
          <cell r="F4349">
            <v>5.5</v>
          </cell>
          <cell r="G4349">
            <v>5.5</v>
          </cell>
          <cell r="N4349"/>
          <cell r="P4349"/>
          <cell r="Q4349"/>
          <cell r="R4349"/>
          <cell r="S4349"/>
          <cell r="U4349"/>
          <cell r="V4349"/>
          <cell r="W4349"/>
          <cell r="X4349">
            <v>39114</v>
          </cell>
          <cell r="Y4349">
            <v>22000</v>
          </cell>
          <cell r="Z4349">
            <v>39114</v>
          </cell>
          <cell r="AA4349"/>
          <cell r="AB4349"/>
          <cell r="AC4349"/>
        </row>
        <row r="4350">
          <cell r="A4350">
            <v>39135</v>
          </cell>
          <cell r="B4350">
            <v>6000</v>
          </cell>
          <cell r="D4350"/>
          <cell r="E4350">
            <v>5.5</v>
          </cell>
          <cell r="F4350">
            <v>5.5</v>
          </cell>
          <cell r="G4350">
            <v>5.5</v>
          </cell>
          <cell r="N4350"/>
          <cell r="P4350"/>
          <cell r="Q4350"/>
          <cell r="R4350"/>
          <cell r="S4350"/>
          <cell r="U4350"/>
          <cell r="V4350"/>
          <cell r="W4350"/>
          <cell r="X4350">
            <v>39114</v>
          </cell>
          <cell r="Y4350">
            <v>33000</v>
          </cell>
          <cell r="Z4350">
            <v>39114</v>
          </cell>
          <cell r="AA4350"/>
          <cell r="AB4350"/>
          <cell r="AC4350"/>
        </row>
        <row r="4351">
          <cell r="A4351">
            <v>39136</v>
          </cell>
          <cell r="B4351">
            <v>7000</v>
          </cell>
          <cell r="D4351"/>
          <cell r="E4351">
            <v>5.5</v>
          </cell>
          <cell r="F4351">
            <v>5.5</v>
          </cell>
          <cell r="G4351">
            <v>5.5</v>
          </cell>
          <cell r="N4351"/>
          <cell r="P4351"/>
          <cell r="Q4351"/>
          <cell r="R4351"/>
          <cell r="S4351"/>
          <cell r="U4351"/>
          <cell r="V4351"/>
          <cell r="W4351"/>
          <cell r="X4351">
            <v>39114</v>
          </cell>
          <cell r="Y4351">
            <v>38500</v>
          </cell>
          <cell r="Z4351">
            <v>39114</v>
          </cell>
          <cell r="AA4351"/>
          <cell r="AB4351"/>
          <cell r="AC4351"/>
        </row>
        <row r="4352">
          <cell r="A4352">
            <v>39137</v>
          </cell>
          <cell r="B4352">
            <v>7000</v>
          </cell>
          <cell r="D4352"/>
          <cell r="E4352">
            <v>5.5</v>
          </cell>
          <cell r="F4352">
            <v>5.5</v>
          </cell>
          <cell r="G4352">
            <v>5.5</v>
          </cell>
          <cell r="N4352"/>
          <cell r="P4352"/>
          <cell r="Q4352"/>
          <cell r="R4352"/>
          <cell r="S4352"/>
          <cell r="U4352"/>
          <cell r="V4352"/>
          <cell r="W4352"/>
          <cell r="X4352">
            <v>39114</v>
          </cell>
          <cell r="Y4352">
            <v>38500</v>
          </cell>
          <cell r="Z4352">
            <v>39114</v>
          </cell>
          <cell r="AA4352"/>
          <cell r="AB4352"/>
          <cell r="AC4352"/>
        </row>
        <row r="4353">
          <cell r="A4353">
            <v>39138</v>
          </cell>
          <cell r="B4353">
            <v>7000</v>
          </cell>
          <cell r="D4353"/>
          <cell r="E4353">
            <v>5.5</v>
          </cell>
          <cell r="F4353">
            <v>5.5</v>
          </cell>
          <cell r="G4353">
            <v>5.5</v>
          </cell>
          <cell r="N4353"/>
          <cell r="P4353"/>
          <cell r="Q4353"/>
          <cell r="R4353"/>
          <cell r="S4353"/>
          <cell r="U4353"/>
          <cell r="V4353"/>
          <cell r="W4353"/>
          <cell r="X4353">
            <v>39114</v>
          </cell>
          <cell r="Y4353">
            <v>38500</v>
          </cell>
          <cell r="Z4353">
            <v>39114</v>
          </cell>
          <cell r="AA4353"/>
          <cell r="AB4353"/>
          <cell r="AC4353"/>
        </row>
        <row r="4354">
          <cell r="A4354">
            <v>39139</v>
          </cell>
          <cell r="B4354">
            <v>17000</v>
          </cell>
          <cell r="D4354"/>
          <cell r="E4354">
            <v>5.5</v>
          </cell>
          <cell r="F4354">
            <v>5.5</v>
          </cell>
          <cell r="G4354">
            <v>5.5</v>
          </cell>
          <cell r="N4354"/>
          <cell r="P4354"/>
          <cell r="Q4354"/>
          <cell r="R4354"/>
          <cell r="S4354"/>
          <cell r="U4354"/>
          <cell r="V4354"/>
          <cell r="W4354"/>
          <cell r="X4354">
            <v>39114</v>
          </cell>
          <cell r="Y4354">
            <v>93500</v>
          </cell>
          <cell r="Z4354">
            <v>39114</v>
          </cell>
          <cell r="AA4354"/>
          <cell r="AB4354"/>
          <cell r="AC4354"/>
        </row>
        <row r="4355">
          <cell r="A4355">
            <v>39140</v>
          </cell>
          <cell r="B4355">
            <v>13000</v>
          </cell>
          <cell r="D4355"/>
          <cell r="E4355">
            <v>5.5</v>
          </cell>
          <cell r="F4355">
            <v>5.5</v>
          </cell>
          <cell r="G4355">
            <v>5.5</v>
          </cell>
          <cell r="N4355"/>
          <cell r="P4355"/>
          <cell r="Q4355"/>
          <cell r="R4355"/>
          <cell r="S4355"/>
          <cell r="U4355"/>
          <cell r="V4355"/>
          <cell r="W4355"/>
          <cell r="X4355">
            <v>39114</v>
          </cell>
          <cell r="Y4355">
            <v>71500</v>
          </cell>
          <cell r="Z4355">
            <v>39114</v>
          </cell>
          <cell r="AA4355"/>
          <cell r="AB4355"/>
          <cell r="AC4355"/>
        </row>
        <row r="4356">
          <cell r="A4356">
            <v>39141</v>
          </cell>
          <cell r="B4356">
            <v>2000</v>
          </cell>
          <cell r="D4356"/>
          <cell r="E4356">
            <v>5.55</v>
          </cell>
          <cell r="F4356">
            <v>5.55</v>
          </cell>
          <cell r="G4356">
            <v>5.55</v>
          </cell>
          <cell r="N4356"/>
          <cell r="P4356"/>
          <cell r="Q4356"/>
          <cell r="R4356"/>
          <cell r="S4356"/>
          <cell r="U4356"/>
          <cell r="V4356"/>
          <cell r="W4356"/>
          <cell r="X4356">
            <v>39114</v>
          </cell>
          <cell r="Y4356">
            <v>11100</v>
          </cell>
          <cell r="Z4356">
            <v>39114</v>
          </cell>
          <cell r="AA4356"/>
          <cell r="AB4356"/>
          <cell r="AC4356"/>
        </row>
        <row r="4357">
          <cell r="A4357">
            <v>39142</v>
          </cell>
          <cell r="B4357">
            <v>15000</v>
          </cell>
          <cell r="D4357"/>
          <cell r="E4357">
            <v>5.5</v>
          </cell>
          <cell r="F4357">
            <v>5.55</v>
          </cell>
          <cell r="G4357">
            <v>5.52</v>
          </cell>
          <cell r="N4357"/>
          <cell r="P4357"/>
          <cell r="Q4357"/>
          <cell r="R4357"/>
          <cell r="S4357"/>
          <cell r="U4357"/>
          <cell r="V4357"/>
          <cell r="W4357"/>
          <cell r="X4357">
            <v>39142</v>
          </cell>
          <cell r="Y4357">
            <v>82800</v>
          </cell>
          <cell r="Z4357">
            <v>39142</v>
          </cell>
          <cell r="AA4357"/>
          <cell r="AB4357"/>
          <cell r="AC4357"/>
        </row>
        <row r="4358">
          <cell r="A4358">
            <v>39143</v>
          </cell>
          <cell r="B4358">
            <v>31000</v>
          </cell>
          <cell r="D4358"/>
          <cell r="E4358">
            <v>5.5</v>
          </cell>
          <cell r="F4358">
            <v>5.55</v>
          </cell>
          <cell r="G4358">
            <v>5.52</v>
          </cell>
          <cell r="N4358"/>
          <cell r="P4358"/>
          <cell r="Q4358"/>
          <cell r="R4358"/>
          <cell r="S4358"/>
          <cell r="U4358"/>
          <cell r="V4358"/>
          <cell r="W4358"/>
          <cell r="X4358">
            <v>39142</v>
          </cell>
          <cell r="Y4358">
            <v>171120</v>
          </cell>
          <cell r="Z4358">
            <v>39142</v>
          </cell>
          <cell r="AA4358"/>
          <cell r="AB4358"/>
          <cell r="AC4358"/>
        </row>
        <row r="4359">
          <cell r="A4359">
            <v>39144</v>
          </cell>
          <cell r="B4359">
            <v>31000</v>
          </cell>
          <cell r="D4359"/>
          <cell r="E4359">
            <v>5.5</v>
          </cell>
          <cell r="F4359">
            <v>5.55</v>
          </cell>
          <cell r="G4359">
            <v>5.52</v>
          </cell>
          <cell r="N4359"/>
          <cell r="P4359"/>
          <cell r="Q4359"/>
          <cell r="R4359"/>
          <cell r="S4359"/>
          <cell r="U4359"/>
          <cell r="V4359"/>
          <cell r="W4359"/>
          <cell r="X4359">
            <v>39142</v>
          </cell>
          <cell r="Y4359">
            <v>171120</v>
          </cell>
          <cell r="Z4359">
            <v>39142</v>
          </cell>
          <cell r="AA4359"/>
          <cell r="AB4359"/>
          <cell r="AC4359"/>
        </row>
        <row r="4360">
          <cell r="A4360">
            <v>39145</v>
          </cell>
          <cell r="B4360">
            <v>31000</v>
          </cell>
          <cell r="D4360"/>
          <cell r="E4360">
            <v>5.5</v>
          </cell>
          <cell r="F4360">
            <v>5.55</v>
          </cell>
          <cell r="G4360">
            <v>5.52</v>
          </cell>
          <cell r="N4360"/>
          <cell r="P4360"/>
          <cell r="Q4360"/>
          <cell r="R4360"/>
          <cell r="S4360"/>
          <cell r="U4360"/>
          <cell r="V4360"/>
          <cell r="W4360"/>
          <cell r="X4360">
            <v>39142</v>
          </cell>
          <cell r="Y4360">
            <v>171120</v>
          </cell>
          <cell r="Z4360">
            <v>39142</v>
          </cell>
          <cell r="AA4360"/>
          <cell r="AB4360"/>
          <cell r="AC4360"/>
        </row>
        <row r="4361">
          <cell r="A4361">
            <v>39146</v>
          </cell>
          <cell r="B4361">
            <v>5000</v>
          </cell>
          <cell r="D4361"/>
          <cell r="E4361">
            <v>5.5</v>
          </cell>
          <cell r="F4361">
            <v>5.5</v>
          </cell>
          <cell r="G4361">
            <v>5.5</v>
          </cell>
          <cell r="N4361"/>
          <cell r="P4361"/>
          <cell r="Q4361"/>
          <cell r="R4361"/>
          <cell r="S4361"/>
          <cell r="U4361"/>
          <cell r="V4361"/>
          <cell r="W4361"/>
          <cell r="X4361">
            <v>39142</v>
          </cell>
          <cell r="Y4361">
            <v>27500</v>
          </cell>
          <cell r="Z4361">
            <v>39142</v>
          </cell>
          <cell r="AA4361"/>
          <cell r="AB4361"/>
          <cell r="AC4361"/>
        </row>
        <row r="4362">
          <cell r="A4362">
            <v>39147</v>
          </cell>
          <cell r="B4362">
            <v>15000</v>
          </cell>
          <cell r="D4362"/>
          <cell r="E4362">
            <v>5.5</v>
          </cell>
          <cell r="F4362">
            <v>5.5</v>
          </cell>
          <cell r="G4362">
            <v>5.5</v>
          </cell>
          <cell r="N4362"/>
          <cell r="P4362"/>
          <cell r="Q4362"/>
          <cell r="R4362"/>
          <cell r="S4362"/>
          <cell r="U4362"/>
          <cell r="V4362"/>
          <cell r="W4362"/>
          <cell r="X4362">
            <v>39142</v>
          </cell>
          <cell r="Y4362">
            <v>82500</v>
          </cell>
          <cell r="Z4362">
            <v>39142</v>
          </cell>
          <cell r="AA4362"/>
          <cell r="AB4362"/>
          <cell r="AC4362"/>
        </row>
        <row r="4363">
          <cell r="A4363">
            <v>39148</v>
          </cell>
          <cell r="B4363">
            <v>16000</v>
          </cell>
          <cell r="D4363"/>
          <cell r="E4363">
            <v>5.5</v>
          </cell>
          <cell r="F4363">
            <v>5.5</v>
          </cell>
          <cell r="G4363">
            <v>5.5</v>
          </cell>
          <cell r="N4363"/>
          <cell r="P4363"/>
          <cell r="Q4363"/>
          <cell r="R4363"/>
          <cell r="S4363"/>
          <cell r="U4363"/>
          <cell r="V4363"/>
          <cell r="W4363"/>
          <cell r="X4363">
            <v>39142</v>
          </cell>
          <cell r="Y4363">
            <v>88000</v>
          </cell>
          <cell r="Z4363">
            <v>39142</v>
          </cell>
          <cell r="AA4363"/>
          <cell r="AB4363"/>
          <cell r="AC4363"/>
        </row>
        <row r="4364">
          <cell r="A4364">
            <v>39149</v>
          </cell>
          <cell r="B4364">
            <v>14500</v>
          </cell>
          <cell r="D4364"/>
          <cell r="E4364">
            <v>5.5</v>
          </cell>
          <cell r="F4364">
            <v>5.5</v>
          </cell>
          <cell r="G4364">
            <v>5.5</v>
          </cell>
          <cell r="N4364"/>
          <cell r="P4364"/>
          <cell r="Q4364"/>
          <cell r="R4364"/>
          <cell r="S4364"/>
          <cell r="U4364"/>
          <cell r="V4364"/>
          <cell r="W4364"/>
          <cell r="X4364">
            <v>39142</v>
          </cell>
          <cell r="Y4364">
            <v>79750</v>
          </cell>
          <cell r="Z4364">
            <v>39142</v>
          </cell>
          <cell r="AA4364"/>
          <cell r="AB4364"/>
          <cell r="AC4364"/>
        </row>
        <row r="4365">
          <cell r="A4365">
            <v>39150</v>
          </cell>
          <cell r="B4365">
            <v>11500</v>
          </cell>
          <cell r="D4365"/>
          <cell r="E4365">
            <v>5.5</v>
          </cell>
          <cell r="F4365">
            <v>5.5</v>
          </cell>
          <cell r="G4365">
            <v>5.5</v>
          </cell>
          <cell r="N4365"/>
          <cell r="P4365"/>
          <cell r="Q4365"/>
          <cell r="R4365"/>
          <cell r="S4365"/>
          <cell r="U4365"/>
          <cell r="V4365"/>
          <cell r="W4365"/>
          <cell r="X4365">
            <v>39142</v>
          </cell>
          <cell r="Y4365">
            <v>63250</v>
          </cell>
          <cell r="Z4365">
            <v>39142</v>
          </cell>
          <cell r="AA4365"/>
          <cell r="AB4365"/>
          <cell r="AC4365"/>
        </row>
        <row r="4366">
          <cell r="A4366">
            <v>39151</v>
          </cell>
          <cell r="B4366">
            <v>11500</v>
          </cell>
          <cell r="D4366"/>
          <cell r="E4366">
            <v>5.5</v>
          </cell>
          <cell r="F4366">
            <v>5.5</v>
          </cell>
          <cell r="G4366">
            <v>5.5</v>
          </cell>
          <cell r="N4366"/>
          <cell r="P4366"/>
          <cell r="Q4366"/>
          <cell r="R4366"/>
          <cell r="S4366"/>
          <cell r="U4366"/>
          <cell r="V4366"/>
          <cell r="W4366"/>
          <cell r="X4366">
            <v>39142</v>
          </cell>
          <cell r="Y4366">
            <v>63250</v>
          </cell>
          <cell r="Z4366">
            <v>39142</v>
          </cell>
          <cell r="AA4366"/>
          <cell r="AB4366"/>
          <cell r="AC4366"/>
        </row>
        <row r="4367">
          <cell r="A4367">
            <v>39152</v>
          </cell>
          <cell r="B4367">
            <v>11500</v>
          </cell>
          <cell r="D4367"/>
          <cell r="E4367">
            <v>5.5</v>
          </cell>
          <cell r="F4367">
            <v>5.5</v>
          </cell>
          <cell r="G4367">
            <v>5.5</v>
          </cell>
          <cell r="N4367"/>
          <cell r="P4367"/>
          <cell r="Q4367"/>
          <cell r="R4367"/>
          <cell r="S4367"/>
          <cell r="U4367"/>
          <cell r="V4367"/>
          <cell r="W4367"/>
          <cell r="X4367">
            <v>39142</v>
          </cell>
          <cell r="Y4367">
            <v>63250</v>
          </cell>
          <cell r="Z4367">
            <v>39142</v>
          </cell>
          <cell r="AA4367"/>
          <cell r="AB4367"/>
          <cell r="AC4367"/>
        </row>
        <row r="4368">
          <cell r="A4368">
            <v>39153</v>
          </cell>
          <cell r="B4368">
            <v>13000</v>
          </cell>
          <cell r="D4368"/>
          <cell r="E4368">
            <v>5.5</v>
          </cell>
          <cell r="F4368">
            <v>5.5</v>
          </cell>
          <cell r="G4368">
            <v>5.5</v>
          </cell>
          <cell r="N4368"/>
          <cell r="P4368"/>
          <cell r="Q4368"/>
          <cell r="R4368"/>
          <cell r="S4368"/>
          <cell r="U4368"/>
          <cell r="V4368"/>
          <cell r="W4368"/>
          <cell r="X4368">
            <v>39142</v>
          </cell>
          <cell r="Y4368">
            <v>71500</v>
          </cell>
          <cell r="Z4368">
            <v>39142</v>
          </cell>
          <cell r="AA4368"/>
          <cell r="AB4368"/>
          <cell r="AC4368"/>
        </row>
        <row r="4369">
          <cell r="A4369">
            <v>39154</v>
          </cell>
          <cell r="B4369">
            <v>12000</v>
          </cell>
          <cell r="D4369"/>
          <cell r="E4369">
            <v>5.5</v>
          </cell>
          <cell r="F4369">
            <v>5.5</v>
          </cell>
          <cell r="G4369">
            <v>5.5</v>
          </cell>
          <cell r="N4369"/>
          <cell r="P4369"/>
          <cell r="Q4369"/>
          <cell r="R4369"/>
          <cell r="S4369"/>
          <cell r="U4369"/>
          <cell r="V4369"/>
          <cell r="W4369"/>
          <cell r="X4369">
            <v>39142</v>
          </cell>
          <cell r="Y4369">
            <v>66000</v>
          </cell>
          <cell r="Z4369">
            <v>39142</v>
          </cell>
          <cell r="AA4369"/>
          <cell r="AB4369"/>
          <cell r="AC4369"/>
        </row>
        <row r="4370">
          <cell r="A4370">
            <v>39155</v>
          </cell>
          <cell r="B4370">
            <v>18000</v>
          </cell>
          <cell r="D4370"/>
          <cell r="E4370">
            <v>5.5</v>
          </cell>
          <cell r="F4370">
            <v>5.5</v>
          </cell>
          <cell r="G4370">
            <v>5.5</v>
          </cell>
          <cell r="N4370"/>
          <cell r="P4370"/>
          <cell r="Q4370"/>
          <cell r="R4370"/>
          <cell r="S4370"/>
          <cell r="U4370"/>
          <cell r="V4370"/>
          <cell r="W4370"/>
          <cell r="X4370">
            <v>39142</v>
          </cell>
          <cell r="Y4370">
            <v>99000</v>
          </cell>
          <cell r="Z4370">
            <v>39142</v>
          </cell>
          <cell r="AA4370"/>
          <cell r="AB4370"/>
          <cell r="AC4370"/>
        </row>
        <row r="4371">
          <cell r="A4371">
            <v>39156</v>
          </cell>
          <cell r="B4371">
            <v>30000</v>
          </cell>
          <cell r="D4371"/>
          <cell r="E4371">
            <v>5.5</v>
          </cell>
          <cell r="F4371">
            <v>5.5</v>
          </cell>
          <cell r="G4371">
            <v>5.5</v>
          </cell>
          <cell r="N4371"/>
          <cell r="P4371"/>
          <cell r="Q4371"/>
          <cell r="R4371"/>
          <cell r="S4371"/>
          <cell r="U4371"/>
          <cell r="V4371"/>
          <cell r="W4371"/>
          <cell r="X4371">
            <v>39142</v>
          </cell>
          <cell r="Y4371">
            <v>165000</v>
          </cell>
          <cell r="Z4371">
            <v>39142</v>
          </cell>
          <cell r="AA4371"/>
          <cell r="AB4371"/>
          <cell r="AC4371"/>
        </row>
        <row r="4372">
          <cell r="A4372">
            <v>39157</v>
          </cell>
          <cell r="B4372">
            <v>43000</v>
          </cell>
          <cell r="D4372"/>
          <cell r="E4372">
            <v>5.5</v>
          </cell>
          <cell r="F4372">
            <v>5.5</v>
          </cell>
          <cell r="G4372">
            <v>5.5</v>
          </cell>
          <cell r="N4372"/>
          <cell r="P4372"/>
          <cell r="Q4372"/>
          <cell r="R4372"/>
          <cell r="S4372"/>
          <cell r="U4372"/>
          <cell r="V4372"/>
          <cell r="W4372"/>
          <cell r="X4372">
            <v>39142</v>
          </cell>
          <cell r="Y4372">
            <v>236500</v>
          </cell>
          <cell r="Z4372">
            <v>39142</v>
          </cell>
          <cell r="AA4372"/>
          <cell r="AB4372"/>
          <cell r="AC4372"/>
        </row>
        <row r="4373">
          <cell r="A4373">
            <v>39158</v>
          </cell>
          <cell r="B4373">
            <v>43000</v>
          </cell>
          <cell r="D4373"/>
          <cell r="E4373">
            <v>5.5</v>
          </cell>
          <cell r="F4373">
            <v>5.5</v>
          </cell>
          <cell r="G4373">
            <v>5.5</v>
          </cell>
          <cell r="N4373"/>
          <cell r="P4373"/>
          <cell r="Q4373"/>
          <cell r="R4373"/>
          <cell r="S4373"/>
          <cell r="U4373"/>
          <cell r="V4373"/>
          <cell r="W4373"/>
          <cell r="X4373">
            <v>39142</v>
          </cell>
          <cell r="Y4373">
            <v>236500</v>
          </cell>
          <cell r="Z4373">
            <v>39142</v>
          </cell>
          <cell r="AA4373"/>
          <cell r="AB4373"/>
          <cell r="AC4373"/>
        </row>
        <row r="4374">
          <cell r="A4374">
            <v>39159</v>
          </cell>
          <cell r="B4374">
            <v>43000</v>
          </cell>
          <cell r="D4374"/>
          <cell r="E4374">
            <v>5.5</v>
          </cell>
          <cell r="F4374">
            <v>5.5</v>
          </cell>
          <cell r="G4374">
            <v>5.5</v>
          </cell>
          <cell r="N4374"/>
          <cell r="P4374"/>
          <cell r="Q4374"/>
          <cell r="R4374"/>
          <cell r="S4374"/>
          <cell r="U4374"/>
          <cell r="V4374"/>
          <cell r="W4374"/>
          <cell r="X4374">
            <v>39142</v>
          </cell>
          <cell r="Y4374">
            <v>236500</v>
          </cell>
          <cell r="Z4374">
            <v>39142</v>
          </cell>
          <cell r="AA4374"/>
          <cell r="AB4374"/>
          <cell r="AC4374"/>
        </row>
        <row r="4375">
          <cell r="A4375">
            <v>39160</v>
          </cell>
          <cell r="B4375">
            <v>54000</v>
          </cell>
          <cell r="D4375"/>
          <cell r="E4375">
            <v>5.5</v>
          </cell>
          <cell r="F4375">
            <v>5.55</v>
          </cell>
          <cell r="G4375">
            <v>5.5</v>
          </cell>
          <cell r="N4375"/>
          <cell r="P4375"/>
          <cell r="Q4375"/>
          <cell r="R4375"/>
          <cell r="S4375"/>
          <cell r="U4375"/>
          <cell r="V4375"/>
          <cell r="W4375"/>
          <cell r="X4375">
            <v>39142</v>
          </cell>
          <cell r="Y4375">
            <v>297000</v>
          </cell>
          <cell r="Z4375">
            <v>39142</v>
          </cell>
          <cell r="AA4375"/>
          <cell r="AB4375"/>
          <cell r="AC4375"/>
        </row>
        <row r="4376">
          <cell r="A4376">
            <v>39161</v>
          </cell>
          <cell r="B4376">
            <v>49000</v>
          </cell>
          <cell r="D4376"/>
          <cell r="E4376">
            <v>5.5</v>
          </cell>
          <cell r="F4376">
            <v>5.55</v>
          </cell>
          <cell r="G4376">
            <v>5.5</v>
          </cell>
          <cell r="N4376"/>
          <cell r="P4376"/>
          <cell r="Q4376"/>
          <cell r="R4376"/>
          <cell r="S4376"/>
          <cell r="U4376"/>
          <cell r="V4376"/>
          <cell r="W4376"/>
          <cell r="X4376">
            <v>39142</v>
          </cell>
          <cell r="Y4376">
            <v>269500</v>
          </cell>
          <cell r="Z4376">
            <v>39142</v>
          </cell>
          <cell r="AA4376"/>
          <cell r="AB4376"/>
          <cell r="AC4376"/>
        </row>
        <row r="4377">
          <cell r="A4377">
            <v>39162</v>
          </cell>
          <cell r="B4377">
            <v>65000</v>
          </cell>
          <cell r="D4377"/>
          <cell r="E4377">
            <v>5.5</v>
          </cell>
          <cell r="F4377">
            <v>5.55</v>
          </cell>
          <cell r="G4377">
            <v>5.52</v>
          </cell>
          <cell r="N4377"/>
          <cell r="P4377"/>
          <cell r="Q4377"/>
          <cell r="R4377"/>
          <cell r="S4377"/>
          <cell r="U4377"/>
          <cell r="V4377"/>
          <cell r="W4377"/>
          <cell r="X4377">
            <v>39142</v>
          </cell>
          <cell r="Y4377">
            <v>358800</v>
          </cell>
          <cell r="Z4377">
            <v>39142</v>
          </cell>
          <cell r="AA4377"/>
          <cell r="AB4377"/>
          <cell r="AC4377"/>
        </row>
        <row r="4378">
          <cell r="A4378">
            <v>39163</v>
          </cell>
          <cell r="B4378">
            <v>47000</v>
          </cell>
          <cell r="D4378"/>
          <cell r="E4378">
            <v>5.5</v>
          </cell>
          <cell r="F4378">
            <v>5.55</v>
          </cell>
          <cell r="G4378">
            <v>5.52</v>
          </cell>
          <cell r="N4378"/>
          <cell r="P4378"/>
          <cell r="Q4378"/>
          <cell r="R4378"/>
          <cell r="S4378"/>
          <cell r="U4378"/>
          <cell r="V4378"/>
          <cell r="W4378"/>
          <cell r="X4378">
            <v>39142</v>
          </cell>
          <cell r="Y4378">
            <v>259439.99999999997</v>
          </cell>
          <cell r="Z4378">
            <v>39142</v>
          </cell>
          <cell r="AA4378"/>
          <cell r="AB4378"/>
          <cell r="AC4378"/>
        </row>
        <row r="4379">
          <cell r="A4379">
            <v>39164</v>
          </cell>
          <cell r="B4379">
            <v>25000</v>
          </cell>
          <cell r="D4379"/>
          <cell r="E4379">
            <v>5.5</v>
          </cell>
          <cell r="F4379">
            <v>5.55</v>
          </cell>
          <cell r="G4379">
            <v>5.54</v>
          </cell>
          <cell r="N4379"/>
          <cell r="P4379"/>
          <cell r="Q4379"/>
          <cell r="R4379"/>
          <cell r="S4379"/>
          <cell r="U4379"/>
          <cell r="V4379"/>
          <cell r="W4379"/>
          <cell r="X4379">
            <v>39142</v>
          </cell>
          <cell r="Y4379">
            <v>138500</v>
          </cell>
          <cell r="Z4379">
            <v>39142</v>
          </cell>
          <cell r="AA4379"/>
          <cell r="AB4379"/>
          <cell r="AC4379"/>
        </row>
        <row r="4380">
          <cell r="A4380">
            <v>39165</v>
          </cell>
          <cell r="B4380">
            <v>25000</v>
          </cell>
          <cell r="D4380"/>
          <cell r="E4380">
            <v>5.5</v>
          </cell>
          <cell r="F4380">
            <v>5.55</v>
          </cell>
          <cell r="G4380">
            <v>5.54</v>
          </cell>
          <cell r="N4380"/>
          <cell r="P4380"/>
          <cell r="Q4380"/>
          <cell r="R4380"/>
          <cell r="S4380"/>
          <cell r="U4380"/>
          <cell r="V4380"/>
          <cell r="W4380"/>
          <cell r="X4380">
            <v>39142</v>
          </cell>
          <cell r="Y4380">
            <v>138500</v>
          </cell>
          <cell r="Z4380">
            <v>39142</v>
          </cell>
          <cell r="AA4380"/>
          <cell r="AB4380"/>
          <cell r="AC4380"/>
        </row>
        <row r="4381">
          <cell r="A4381">
            <v>39166</v>
          </cell>
          <cell r="B4381">
            <v>25000</v>
          </cell>
          <cell r="D4381"/>
          <cell r="E4381">
            <v>5.5</v>
          </cell>
          <cell r="F4381">
            <v>5.55</v>
          </cell>
          <cell r="G4381">
            <v>5.54</v>
          </cell>
          <cell r="N4381"/>
          <cell r="P4381"/>
          <cell r="Q4381"/>
          <cell r="R4381"/>
          <cell r="S4381"/>
          <cell r="U4381"/>
          <cell r="V4381"/>
          <cell r="W4381"/>
          <cell r="X4381">
            <v>39142</v>
          </cell>
          <cell r="Y4381">
            <v>138500</v>
          </cell>
          <cell r="Z4381">
            <v>39142</v>
          </cell>
          <cell r="AA4381"/>
          <cell r="AB4381"/>
          <cell r="AC4381"/>
        </row>
        <row r="4382">
          <cell r="A4382">
            <v>39167</v>
          </cell>
          <cell r="B4382">
            <v>38000</v>
          </cell>
          <cell r="D4382"/>
          <cell r="E4382">
            <v>5.5</v>
          </cell>
          <cell r="F4382">
            <v>5.55</v>
          </cell>
          <cell r="G4382">
            <v>5.55</v>
          </cell>
          <cell r="N4382"/>
          <cell r="P4382"/>
          <cell r="Q4382"/>
          <cell r="R4382"/>
          <cell r="S4382"/>
          <cell r="U4382"/>
          <cell r="V4382"/>
          <cell r="W4382"/>
          <cell r="X4382">
            <v>39142</v>
          </cell>
          <cell r="Y4382">
            <v>210900</v>
          </cell>
          <cell r="Z4382">
            <v>39142</v>
          </cell>
          <cell r="AA4382"/>
          <cell r="AB4382"/>
          <cell r="AC4382"/>
        </row>
        <row r="4383">
          <cell r="A4383">
            <v>39168</v>
          </cell>
          <cell r="B4383">
            <v>60000</v>
          </cell>
          <cell r="D4383"/>
          <cell r="E4383">
            <v>5.5</v>
          </cell>
          <cell r="F4383">
            <v>5.55</v>
          </cell>
          <cell r="G4383">
            <v>5.53</v>
          </cell>
          <cell r="N4383"/>
          <cell r="P4383"/>
          <cell r="Q4383"/>
          <cell r="R4383"/>
          <cell r="S4383"/>
          <cell r="U4383"/>
          <cell r="V4383"/>
          <cell r="W4383"/>
          <cell r="X4383">
            <v>39142</v>
          </cell>
          <cell r="Y4383">
            <v>331800</v>
          </cell>
          <cell r="Z4383">
            <v>39142</v>
          </cell>
          <cell r="AA4383"/>
          <cell r="AB4383"/>
          <cell r="AC4383"/>
        </row>
        <row r="4384">
          <cell r="A4384">
            <v>39169</v>
          </cell>
          <cell r="B4384">
            <v>58000</v>
          </cell>
          <cell r="D4384"/>
          <cell r="E4384">
            <v>5.5</v>
          </cell>
          <cell r="F4384">
            <v>5.55</v>
          </cell>
          <cell r="G4384">
            <v>5.5</v>
          </cell>
          <cell r="N4384"/>
          <cell r="P4384"/>
          <cell r="Q4384"/>
          <cell r="R4384"/>
          <cell r="S4384"/>
          <cell r="U4384"/>
          <cell r="V4384"/>
          <cell r="W4384"/>
          <cell r="X4384">
            <v>39142</v>
          </cell>
          <cell r="Y4384">
            <v>319000</v>
          </cell>
          <cell r="Z4384">
            <v>39142</v>
          </cell>
          <cell r="AA4384"/>
          <cell r="AB4384"/>
          <cell r="AC4384"/>
        </row>
        <row r="4385">
          <cell r="A4385">
            <v>39170</v>
          </cell>
          <cell r="B4385">
            <v>55000</v>
          </cell>
          <cell r="D4385"/>
          <cell r="E4385">
            <v>5.5</v>
          </cell>
          <cell r="F4385">
            <v>5.5</v>
          </cell>
          <cell r="G4385">
            <v>5.5</v>
          </cell>
          <cell r="N4385"/>
          <cell r="P4385"/>
          <cell r="Q4385"/>
          <cell r="R4385"/>
          <cell r="S4385"/>
          <cell r="U4385"/>
          <cell r="V4385"/>
          <cell r="W4385"/>
          <cell r="X4385">
            <v>39142</v>
          </cell>
          <cell r="Y4385">
            <v>302500</v>
          </cell>
          <cell r="Z4385">
            <v>39142</v>
          </cell>
          <cell r="AA4385"/>
          <cell r="AB4385"/>
          <cell r="AC4385"/>
        </row>
        <row r="4386">
          <cell r="A4386">
            <v>39171</v>
          </cell>
          <cell r="B4386">
            <v>16500</v>
          </cell>
          <cell r="D4386"/>
          <cell r="E4386">
            <v>5.55</v>
          </cell>
          <cell r="F4386">
            <v>5.55</v>
          </cell>
          <cell r="G4386">
            <v>5.55</v>
          </cell>
          <cell r="N4386"/>
          <cell r="P4386"/>
          <cell r="Q4386"/>
          <cell r="R4386"/>
          <cell r="S4386"/>
          <cell r="U4386"/>
          <cell r="V4386"/>
          <cell r="W4386"/>
          <cell r="X4386">
            <v>39142</v>
          </cell>
          <cell r="Y4386">
            <v>91575</v>
          </cell>
          <cell r="Z4386">
            <v>39142</v>
          </cell>
          <cell r="AA4386"/>
          <cell r="AB4386"/>
          <cell r="AC4386"/>
        </row>
        <row r="4387">
          <cell r="A4387">
            <v>39172</v>
          </cell>
          <cell r="B4387">
            <v>16500</v>
          </cell>
          <cell r="D4387"/>
          <cell r="E4387">
            <v>5.55</v>
          </cell>
          <cell r="F4387">
            <v>5.55</v>
          </cell>
          <cell r="G4387">
            <v>5.55</v>
          </cell>
          <cell r="N4387"/>
          <cell r="P4387"/>
          <cell r="Q4387"/>
          <cell r="R4387"/>
          <cell r="S4387"/>
          <cell r="U4387"/>
          <cell r="V4387"/>
          <cell r="W4387"/>
          <cell r="X4387">
            <v>39142</v>
          </cell>
          <cell r="Y4387">
            <v>91575</v>
          </cell>
          <cell r="Z4387">
            <v>39142</v>
          </cell>
          <cell r="AA4387"/>
          <cell r="AB4387"/>
          <cell r="AC4387"/>
        </row>
        <row r="4388">
          <cell r="A4388">
            <v>39173</v>
          </cell>
          <cell r="B4388">
            <v>16500</v>
          </cell>
          <cell r="D4388"/>
          <cell r="E4388">
            <v>5.55</v>
          </cell>
          <cell r="F4388">
            <v>5.55</v>
          </cell>
          <cell r="G4388">
            <v>5.55</v>
          </cell>
          <cell r="N4388"/>
          <cell r="P4388"/>
          <cell r="Q4388"/>
          <cell r="R4388"/>
          <cell r="S4388"/>
          <cell r="U4388"/>
          <cell r="V4388"/>
          <cell r="W4388"/>
          <cell r="X4388">
            <v>39173</v>
          </cell>
          <cell r="Y4388">
            <v>91575</v>
          </cell>
          <cell r="Z4388">
            <v>39173</v>
          </cell>
          <cell r="AA4388"/>
          <cell r="AB4388"/>
          <cell r="AC4388"/>
        </row>
        <row r="4389">
          <cell r="A4389">
            <v>39174</v>
          </cell>
          <cell r="B4389">
            <v>10000</v>
          </cell>
          <cell r="D4389"/>
          <cell r="E4389">
            <v>5.55</v>
          </cell>
          <cell r="F4389">
            <v>5.55</v>
          </cell>
          <cell r="G4389">
            <v>5.55</v>
          </cell>
          <cell r="N4389"/>
          <cell r="P4389"/>
          <cell r="Q4389"/>
          <cell r="R4389"/>
          <cell r="S4389"/>
          <cell r="U4389"/>
          <cell r="V4389"/>
          <cell r="W4389"/>
          <cell r="X4389">
            <v>39173</v>
          </cell>
          <cell r="Y4389">
            <v>55500</v>
          </cell>
          <cell r="Z4389">
            <v>39173</v>
          </cell>
          <cell r="AA4389"/>
          <cell r="AB4389"/>
          <cell r="AC4389"/>
        </row>
        <row r="4390">
          <cell r="A4390">
            <v>39175</v>
          </cell>
          <cell r="B4390">
            <v>0</v>
          </cell>
          <cell r="D4390"/>
          <cell r="E4390"/>
          <cell r="F4390"/>
          <cell r="G4390"/>
          <cell r="N4390"/>
          <cell r="P4390"/>
          <cell r="Q4390"/>
          <cell r="R4390"/>
          <cell r="S4390"/>
          <cell r="U4390"/>
          <cell r="V4390"/>
          <cell r="W4390"/>
          <cell r="X4390">
            <v>39173</v>
          </cell>
          <cell r="Y4390">
            <v>0</v>
          </cell>
          <cell r="Z4390" t="str">
            <v/>
          </cell>
          <cell r="AA4390"/>
          <cell r="AB4390"/>
          <cell r="AC4390"/>
        </row>
        <row r="4391">
          <cell r="A4391">
            <v>39176</v>
          </cell>
          <cell r="B4391">
            <v>23500</v>
          </cell>
          <cell r="D4391"/>
          <cell r="E4391">
            <v>5.5</v>
          </cell>
          <cell r="F4391">
            <v>5.55</v>
          </cell>
          <cell r="G4391">
            <v>5.52</v>
          </cell>
          <cell r="N4391"/>
          <cell r="P4391"/>
          <cell r="Q4391"/>
          <cell r="R4391"/>
          <cell r="S4391"/>
          <cell r="U4391"/>
          <cell r="V4391"/>
          <cell r="W4391"/>
          <cell r="X4391">
            <v>39173</v>
          </cell>
          <cell r="Y4391">
            <v>129719.99999999999</v>
          </cell>
          <cell r="Z4391">
            <v>39173</v>
          </cell>
          <cell r="AA4391"/>
          <cell r="AB4391"/>
          <cell r="AC4391"/>
        </row>
        <row r="4392">
          <cell r="A4392">
            <v>39177</v>
          </cell>
          <cell r="B4392">
            <v>23500</v>
          </cell>
          <cell r="D4392"/>
          <cell r="E4392">
            <v>5.5</v>
          </cell>
          <cell r="F4392">
            <v>5.55</v>
          </cell>
          <cell r="G4392">
            <v>5.52</v>
          </cell>
          <cell r="N4392"/>
          <cell r="P4392"/>
          <cell r="Q4392"/>
          <cell r="R4392"/>
          <cell r="S4392"/>
          <cell r="U4392"/>
          <cell r="V4392"/>
          <cell r="W4392"/>
          <cell r="X4392">
            <v>39173</v>
          </cell>
          <cell r="Y4392">
            <v>129719.99999999999</v>
          </cell>
          <cell r="Z4392">
            <v>39173</v>
          </cell>
          <cell r="AA4392"/>
          <cell r="AB4392"/>
          <cell r="AC4392"/>
        </row>
        <row r="4393">
          <cell r="A4393">
            <v>39178</v>
          </cell>
          <cell r="B4393">
            <v>23500</v>
          </cell>
          <cell r="D4393"/>
          <cell r="E4393">
            <v>5.5</v>
          </cell>
          <cell r="F4393">
            <v>5.55</v>
          </cell>
          <cell r="G4393">
            <v>5.52</v>
          </cell>
          <cell r="N4393"/>
          <cell r="P4393"/>
          <cell r="Q4393"/>
          <cell r="R4393"/>
          <cell r="S4393"/>
          <cell r="U4393"/>
          <cell r="V4393"/>
          <cell r="W4393"/>
          <cell r="X4393">
            <v>39173</v>
          </cell>
          <cell r="Y4393">
            <v>129719.99999999999</v>
          </cell>
          <cell r="Z4393">
            <v>39173</v>
          </cell>
          <cell r="AA4393"/>
          <cell r="AB4393"/>
          <cell r="AC4393"/>
        </row>
        <row r="4394">
          <cell r="A4394">
            <v>39179</v>
          </cell>
          <cell r="B4394">
            <v>23500</v>
          </cell>
          <cell r="D4394"/>
          <cell r="E4394">
            <v>5.5</v>
          </cell>
          <cell r="F4394">
            <v>5.55</v>
          </cell>
          <cell r="G4394">
            <v>5.52</v>
          </cell>
          <cell r="N4394"/>
          <cell r="P4394"/>
          <cell r="Q4394"/>
          <cell r="R4394"/>
          <cell r="S4394"/>
          <cell r="U4394"/>
          <cell r="V4394"/>
          <cell r="W4394"/>
          <cell r="X4394">
            <v>39173</v>
          </cell>
          <cell r="Y4394">
            <v>129719.99999999999</v>
          </cell>
          <cell r="Z4394">
            <v>39173</v>
          </cell>
          <cell r="AA4394"/>
          <cell r="AB4394"/>
          <cell r="AC4394"/>
        </row>
        <row r="4395">
          <cell r="A4395">
            <v>39180</v>
          </cell>
          <cell r="B4395">
            <v>23500</v>
          </cell>
          <cell r="D4395"/>
          <cell r="E4395">
            <v>5.5</v>
          </cell>
          <cell r="F4395">
            <v>5.55</v>
          </cell>
          <cell r="G4395">
            <v>5.52</v>
          </cell>
          <cell r="N4395"/>
          <cell r="P4395"/>
          <cell r="Q4395"/>
          <cell r="R4395"/>
          <cell r="S4395"/>
          <cell r="U4395"/>
          <cell r="V4395"/>
          <cell r="W4395"/>
          <cell r="X4395">
            <v>39173</v>
          </cell>
          <cell r="Y4395">
            <v>129719.99999999999</v>
          </cell>
          <cell r="Z4395">
            <v>39173</v>
          </cell>
          <cell r="AA4395"/>
          <cell r="AB4395"/>
          <cell r="AC4395"/>
        </row>
        <row r="4396">
          <cell r="A4396">
            <v>39181</v>
          </cell>
          <cell r="B4396">
            <v>53000</v>
          </cell>
          <cell r="D4396"/>
          <cell r="E4396">
            <v>5.55</v>
          </cell>
          <cell r="F4396">
            <v>5.55</v>
          </cell>
          <cell r="G4396">
            <v>5.55</v>
          </cell>
          <cell r="N4396"/>
          <cell r="P4396"/>
          <cell r="Q4396"/>
          <cell r="R4396"/>
          <cell r="S4396"/>
          <cell r="U4396"/>
          <cell r="V4396"/>
          <cell r="W4396"/>
          <cell r="X4396">
            <v>39173</v>
          </cell>
          <cell r="Y4396">
            <v>294150</v>
          </cell>
          <cell r="Z4396">
            <v>39173</v>
          </cell>
          <cell r="AA4396"/>
          <cell r="AB4396"/>
          <cell r="AC4396"/>
        </row>
        <row r="4397">
          <cell r="A4397">
            <v>39182</v>
          </cell>
          <cell r="B4397">
            <v>69400</v>
          </cell>
          <cell r="D4397"/>
          <cell r="E4397">
            <v>5.55</v>
          </cell>
          <cell r="F4397">
            <v>5.55</v>
          </cell>
          <cell r="G4397">
            <v>5.55</v>
          </cell>
          <cell r="N4397"/>
          <cell r="P4397"/>
          <cell r="Q4397"/>
          <cell r="R4397"/>
          <cell r="S4397"/>
          <cell r="U4397"/>
          <cell r="V4397"/>
          <cell r="W4397"/>
          <cell r="X4397">
            <v>39173</v>
          </cell>
          <cell r="Y4397">
            <v>385170</v>
          </cell>
          <cell r="Z4397">
            <v>39173</v>
          </cell>
          <cell r="AA4397"/>
          <cell r="AB4397"/>
          <cell r="AC4397"/>
        </row>
        <row r="4398">
          <cell r="A4398">
            <v>39183</v>
          </cell>
          <cell r="B4398">
            <v>81000</v>
          </cell>
          <cell r="D4398"/>
          <cell r="E4398">
            <v>5.55</v>
          </cell>
          <cell r="F4398">
            <v>5.55</v>
          </cell>
          <cell r="G4398">
            <v>5.55</v>
          </cell>
          <cell r="N4398"/>
          <cell r="P4398"/>
          <cell r="Q4398"/>
          <cell r="R4398"/>
          <cell r="S4398"/>
          <cell r="U4398"/>
          <cell r="V4398"/>
          <cell r="W4398"/>
          <cell r="X4398">
            <v>39173</v>
          </cell>
          <cell r="Y4398">
            <v>449550</v>
          </cell>
          <cell r="Z4398">
            <v>39173</v>
          </cell>
          <cell r="AA4398"/>
          <cell r="AB4398"/>
          <cell r="AC4398"/>
        </row>
        <row r="4399">
          <cell r="A4399">
            <v>39184</v>
          </cell>
          <cell r="B4399">
            <v>33000</v>
          </cell>
          <cell r="D4399"/>
          <cell r="E4399">
            <v>5.55</v>
          </cell>
          <cell r="F4399">
            <v>5.55</v>
          </cell>
          <cell r="G4399">
            <v>5.55</v>
          </cell>
          <cell r="N4399"/>
          <cell r="P4399"/>
          <cell r="Q4399"/>
          <cell r="R4399"/>
          <cell r="S4399"/>
          <cell r="U4399"/>
          <cell r="V4399"/>
          <cell r="W4399"/>
          <cell r="X4399">
            <v>39173</v>
          </cell>
          <cell r="Y4399">
            <v>183150</v>
          </cell>
          <cell r="Z4399">
            <v>39173</v>
          </cell>
          <cell r="AA4399"/>
          <cell r="AB4399"/>
          <cell r="AC4399"/>
        </row>
        <row r="4400">
          <cell r="A4400">
            <v>39185</v>
          </cell>
          <cell r="B4400">
            <v>51000</v>
          </cell>
          <cell r="D4400"/>
          <cell r="E4400">
            <v>5.55</v>
          </cell>
          <cell r="F4400">
            <v>5.55</v>
          </cell>
          <cell r="G4400">
            <v>5.55</v>
          </cell>
          <cell r="N4400"/>
          <cell r="P4400"/>
          <cell r="Q4400"/>
          <cell r="R4400"/>
          <cell r="S4400"/>
          <cell r="U4400"/>
          <cell r="V4400"/>
          <cell r="W4400"/>
          <cell r="X4400">
            <v>39173</v>
          </cell>
          <cell r="Y4400">
            <v>283050</v>
          </cell>
          <cell r="Z4400">
            <v>39173</v>
          </cell>
          <cell r="AA4400"/>
          <cell r="AB4400"/>
          <cell r="AC4400"/>
        </row>
        <row r="4401">
          <cell r="A4401">
            <v>39186</v>
          </cell>
          <cell r="B4401">
            <v>51000</v>
          </cell>
          <cell r="D4401"/>
          <cell r="E4401">
            <v>5.55</v>
          </cell>
          <cell r="F4401">
            <v>5.55</v>
          </cell>
          <cell r="G4401">
            <v>5.55</v>
          </cell>
          <cell r="N4401"/>
          <cell r="P4401"/>
          <cell r="Q4401"/>
          <cell r="R4401"/>
          <cell r="S4401"/>
          <cell r="U4401"/>
          <cell r="V4401"/>
          <cell r="W4401"/>
          <cell r="X4401">
            <v>39173</v>
          </cell>
          <cell r="Y4401">
            <v>283050</v>
          </cell>
          <cell r="Z4401">
            <v>39173</v>
          </cell>
          <cell r="AA4401"/>
          <cell r="AB4401"/>
          <cell r="AC4401"/>
        </row>
        <row r="4402">
          <cell r="A4402">
            <v>39187</v>
          </cell>
          <cell r="B4402">
            <v>51000</v>
          </cell>
          <cell r="D4402"/>
          <cell r="E4402">
            <v>5.55</v>
          </cell>
          <cell r="F4402">
            <v>5.55</v>
          </cell>
          <cell r="G4402">
            <v>5.55</v>
          </cell>
          <cell r="N4402"/>
          <cell r="P4402"/>
          <cell r="Q4402"/>
          <cell r="R4402"/>
          <cell r="S4402"/>
          <cell r="U4402"/>
          <cell r="V4402"/>
          <cell r="W4402"/>
          <cell r="X4402">
            <v>39173</v>
          </cell>
          <cell r="Y4402">
            <v>283050</v>
          </cell>
          <cell r="Z4402">
            <v>39173</v>
          </cell>
          <cell r="AA4402"/>
          <cell r="AB4402"/>
          <cell r="AC4402"/>
        </row>
        <row r="4403">
          <cell r="A4403">
            <v>39188</v>
          </cell>
          <cell r="B4403">
            <v>8000</v>
          </cell>
          <cell r="D4403"/>
          <cell r="E4403">
            <v>5.55</v>
          </cell>
          <cell r="F4403">
            <v>5.55</v>
          </cell>
          <cell r="G4403">
            <v>5.55</v>
          </cell>
          <cell r="N4403"/>
          <cell r="P4403"/>
          <cell r="Q4403"/>
          <cell r="R4403"/>
          <cell r="S4403"/>
          <cell r="U4403"/>
          <cell r="V4403"/>
          <cell r="W4403"/>
          <cell r="X4403">
            <v>39173</v>
          </cell>
          <cell r="Y4403">
            <v>44400</v>
          </cell>
          <cell r="Z4403">
            <v>39173</v>
          </cell>
          <cell r="AA4403"/>
          <cell r="AB4403"/>
          <cell r="AC4403"/>
        </row>
        <row r="4404">
          <cell r="A4404">
            <v>39189</v>
          </cell>
          <cell r="B4404">
            <v>35000</v>
          </cell>
          <cell r="D4404"/>
          <cell r="E4404">
            <v>5.55</v>
          </cell>
          <cell r="F4404">
            <v>5.58</v>
          </cell>
          <cell r="G4404">
            <v>5.58</v>
          </cell>
          <cell r="N4404"/>
          <cell r="P4404"/>
          <cell r="Q4404"/>
          <cell r="R4404"/>
          <cell r="S4404"/>
          <cell r="U4404"/>
          <cell r="V4404"/>
          <cell r="W4404"/>
          <cell r="X4404">
            <v>39173</v>
          </cell>
          <cell r="Y4404">
            <v>195300</v>
          </cell>
          <cell r="Z4404">
            <v>39173</v>
          </cell>
          <cell r="AA4404"/>
          <cell r="AB4404"/>
          <cell r="AC4404"/>
        </row>
        <row r="4405">
          <cell r="A4405">
            <v>39190</v>
          </cell>
          <cell r="B4405">
            <v>40000</v>
          </cell>
          <cell r="D4405"/>
          <cell r="E4405">
            <v>5.55</v>
          </cell>
          <cell r="F4405">
            <v>5.6</v>
          </cell>
          <cell r="G4405">
            <v>5.55</v>
          </cell>
          <cell r="N4405"/>
          <cell r="P4405"/>
          <cell r="Q4405"/>
          <cell r="R4405"/>
          <cell r="S4405"/>
          <cell r="U4405"/>
          <cell r="V4405"/>
          <cell r="W4405"/>
          <cell r="X4405">
            <v>39173</v>
          </cell>
          <cell r="Y4405">
            <v>222000</v>
          </cell>
          <cell r="Z4405">
            <v>39173</v>
          </cell>
          <cell r="AA4405"/>
          <cell r="AB4405"/>
          <cell r="AC4405"/>
        </row>
        <row r="4406">
          <cell r="A4406">
            <v>39191</v>
          </cell>
          <cell r="B4406">
            <v>81500</v>
          </cell>
          <cell r="D4406"/>
          <cell r="E4406">
            <v>5.55</v>
          </cell>
          <cell r="F4406">
            <v>5.6</v>
          </cell>
          <cell r="G4406">
            <v>5.55</v>
          </cell>
          <cell r="N4406"/>
          <cell r="P4406"/>
          <cell r="Q4406"/>
          <cell r="R4406"/>
          <cell r="S4406"/>
          <cell r="U4406"/>
          <cell r="V4406"/>
          <cell r="W4406"/>
          <cell r="X4406">
            <v>39173</v>
          </cell>
          <cell r="Y4406">
            <v>452325</v>
          </cell>
          <cell r="Z4406">
            <v>39173</v>
          </cell>
          <cell r="AA4406"/>
          <cell r="AB4406"/>
          <cell r="AC4406"/>
        </row>
        <row r="4407">
          <cell r="A4407">
            <v>39192</v>
          </cell>
          <cell r="B4407">
            <v>70500</v>
          </cell>
          <cell r="D4407"/>
          <cell r="E4407">
            <v>5.55</v>
          </cell>
          <cell r="F4407">
            <v>5.6</v>
          </cell>
          <cell r="G4407">
            <v>5.55</v>
          </cell>
          <cell r="N4407"/>
          <cell r="P4407"/>
          <cell r="Q4407"/>
          <cell r="R4407"/>
          <cell r="S4407"/>
          <cell r="U4407"/>
          <cell r="V4407"/>
          <cell r="W4407"/>
          <cell r="X4407">
            <v>39173</v>
          </cell>
          <cell r="Y4407">
            <v>391275</v>
          </cell>
          <cell r="Z4407">
            <v>39173</v>
          </cell>
          <cell r="AA4407"/>
          <cell r="AB4407"/>
          <cell r="AC4407"/>
        </row>
        <row r="4408">
          <cell r="A4408">
            <v>39193</v>
          </cell>
          <cell r="B4408">
            <v>70500</v>
          </cell>
          <cell r="D4408"/>
          <cell r="E4408">
            <v>5.55</v>
          </cell>
          <cell r="F4408">
            <v>5.6</v>
          </cell>
          <cell r="G4408">
            <v>5.55</v>
          </cell>
          <cell r="N4408"/>
          <cell r="P4408"/>
          <cell r="Q4408"/>
          <cell r="R4408"/>
          <cell r="S4408"/>
          <cell r="U4408"/>
          <cell r="V4408"/>
          <cell r="W4408"/>
          <cell r="X4408">
            <v>39173</v>
          </cell>
          <cell r="Y4408">
            <v>391275</v>
          </cell>
          <cell r="Z4408">
            <v>39173</v>
          </cell>
          <cell r="AA4408"/>
          <cell r="AB4408"/>
          <cell r="AC4408"/>
        </row>
        <row r="4409">
          <cell r="A4409">
            <v>39194</v>
          </cell>
          <cell r="B4409">
            <v>70500</v>
          </cell>
          <cell r="D4409"/>
          <cell r="E4409">
            <v>5.55</v>
          </cell>
          <cell r="F4409">
            <v>5.6</v>
          </cell>
          <cell r="G4409">
            <v>5.55</v>
          </cell>
          <cell r="N4409"/>
          <cell r="P4409"/>
          <cell r="Q4409"/>
          <cell r="R4409"/>
          <cell r="S4409"/>
          <cell r="U4409"/>
          <cell r="V4409"/>
          <cell r="W4409"/>
          <cell r="X4409">
            <v>39173</v>
          </cell>
          <cell r="Y4409">
            <v>391275</v>
          </cell>
          <cell r="Z4409">
            <v>39173</v>
          </cell>
          <cell r="AA4409"/>
          <cell r="AB4409"/>
          <cell r="AC4409"/>
        </row>
        <row r="4410">
          <cell r="A4410">
            <v>39195</v>
          </cell>
          <cell r="B4410">
            <v>29000</v>
          </cell>
          <cell r="D4410"/>
          <cell r="E4410">
            <v>5.55</v>
          </cell>
          <cell r="F4410">
            <v>5.55</v>
          </cell>
          <cell r="G4410">
            <v>5.55</v>
          </cell>
          <cell r="N4410"/>
          <cell r="P4410"/>
          <cell r="Q4410"/>
          <cell r="R4410"/>
          <cell r="S4410"/>
          <cell r="U4410"/>
          <cell r="V4410"/>
          <cell r="W4410"/>
          <cell r="X4410">
            <v>39173</v>
          </cell>
          <cell r="Y4410">
            <v>160950</v>
          </cell>
          <cell r="Z4410">
            <v>39173</v>
          </cell>
          <cell r="AA4410"/>
          <cell r="AB4410"/>
          <cell r="AC4410"/>
        </row>
        <row r="4411">
          <cell r="A4411">
            <v>39196</v>
          </cell>
          <cell r="B4411">
            <v>53000</v>
          </cell>
          <cell r="D4411"/>
          <cell r="E4411">
            <v>5.55</v>
          </cell>
          <cell r="F4411">
            <v>5.6</v>
          </cell>
          <cell r="G4411">
            <v>5.55</v>
          </cell>
          <cell r="N4411"/>
          <cell r="P4411"/>
          <cell r="Q4411"/>
          <cell r="R4411"/>
          <cell r="S4411"/>
          <cell r="U4411"/>
          <cell r="V4411"/>
          <cell r="W4411"/>
          <cell r="X4411">
            <v>39173</v>
          </cell>
          <cell r="Y4411">
            <v>294150</v>
          </cell>
          <cell r="Z4411">
            <v>39173</v>
          </cell>
          <cell r="AA4411"/>
          <cell r="AB4411"/>
          <cell r="AC4411"/>
        </row>
        <row r="4412">
          <cell r="A4412">
            <v>39197</v>
          </cell>
          <cell r="B4412">
            <v>41000</v>
          </cell>
          <cell r="D4412"/>
          <cell r="E4412">
            <v>5.55</v>
          </cell>
          <cell r="F4412">
            <v>5.55</v>
          </cell>
          <cell r="G4412">
            <v>5.55</v>
          </cell>
          <cell r="N4412"/>
          <cell r="P4412"/>
          <cell r="Q4412"/>
          <cell r="R4412"/>
          <cell r="S4412"/>
          <cell r="U4412"/>
          <cell r="V4412"/>
          <cell r="W4412"/>
          <cell r="X4412">
            <v>39173</v>
          </cell>
          <cell r="Y4412">
            <v>227550</v>
          </cell>
          <cell r="Z4412">
            <v>39173</v>
          </cell>
          <cell r="AA4412"/>
          <cell r="AB4412"/>
          <cell r="AC4412"/>
        </row>
        <row r="4413">
          <cell r="A4413">
            <v>39198</v>
          </cell>
          <cell r="B4413">
            <v>7000</v>
          </cell>
          <cell r="D4413"/>
          <cell r="E4413">
            <v>5.6</v>
          </cell>
          <cell r="F4413">
            <v>5.6</v>
          </cell>
          <cell r="G4413">
            <v>5.6</v>
          </cell>
          <cell r="N4413"/>
          <cell r="P4413"/>
          <cell r="Q4413"/>
          <cell r="R4413"/>
          <cell r="S4413"/>
          <cell r="U4413"/>
          <cell r="V4413"/>
          <cell r="W4413"/>
          <cell r="X4413">
            <v>39173</v>
          </cell>
          <cell r="Y4413">
            <v>39200</v>
          </cell>
          <cell r="Z4413">
            <v>39173</v>
          </cell>
          <cell r="AA4413"/>
          <cell r="AB4413"/>
          <cell r="AC4413"/>
        </row>
        <row r="4414">
          <cell r="A4414">
            <v>39199</v>
          </cell>
          <cell r="B4414">
            <v>3800</v>
          </cell>
          <cell r="D4414"/>
          <cell r="E4414">
            <v>5.6</v>
          </cell>
          <cell r="F4414">
            <v>5.75</v>
          </cell>
          <cell r="G4414">
            <v>5.63</v>
          </cell>
          <cell r="N4414"/>
          <cell r="P4414"/>
          <cell r="Q4414"/>
          <cell r="R4414"/>
          <cell r="S4414"/>
          <cell r="U4414"/>
          <cell r="V4414"/>
          <cell r="W4414"/>
          <cell r="X4414">
            <v>39173</v>
          </cell>
          <cell r="Y4414">
            <v>21394</v>
          </cell>
          <cell r="Z4414">
            <v>39173</v>
          </cell>
          <cell r="AA4414"/>
          <cell r="AB4414"/>
          <cell r="AC4414"/>
        </row>
        <row r="4415">
          <cell r="A4415">
            <v>39200</v>
          </cell>
          <cell r="B4415">
            <v>3800</v>
          </cell>
          <cell r="D4415"/>
          <cell r="E4415">
            <v>5.6</v>
          </cell>
          <cell r="F4415">
            <v>5.75</v>
          </cell>
          <cell r="G4415">
            <v>5.63</v>
          </cell>
          <cell r="N4415"/>
          <cell r="P4415"/>
          <cell r="Q4415"/>
          <cell r="R4415"/>
          <cell r="S4415"/>
          <cell r="U4415"/>
          <cell r="V4415"/>
          <cell r="W4415"/>
          <cell r="X4415">
            <v>39173</v>
          </cell>
          <cell r="Y4415">
            <v>21394</v>
          </cell>
          <cell r="Z4415">
            <v>39173</v>
          </cell>
          <cell r="AA4415"/>
          <cell r="AB4415"/>
          <cell r="AC4415"/>
        </row>
        <row r="4416">
          <cell r="A4416">
            <v>39201</v>
          </cell>
          <cell r="B4416">
            <v>3800</v>
          </cell>
          <cell r="D4416"/>
          <cell r="E4416">
            <v>5.6</v>
          </cell>
          <cell r="F4416">
            <v>5.75</v>
          </cell>
          <cell r="G4416">
            <v>5.63</v>
          </cell>
          <cell r="N4416"/>
          <cell r="P4416"/>
          <cell r="Q4416"/>
          <cell r="R4416"/>
          <cell r="S4416"/>
          <cell r="U4416"/>
          <cell r="V4416"/>
          <cell r="W4416"/>
          <cell r="X4416">
            <v>39173</v>
          </cell>
          <cell r="Y4416">
            <v>21394</v>
          </cell>
          <cell r="Z4416">
            <v>39173</v>
          </cell>
          <cell r="AA4416"/>
          <cell r="AB4416"/>
          <cell r="AC4416"/>
        </row>
        <row r="4417">
          <cell r="A4417">
            <v>39202</v>
          </cell>
          <cell r="B4417">
            <v>61500</v>
          </cell>
          <cell r="D4417"/>
          <cell r="E4417">
            <v>5.6</v>
          </cell>
          <cell r="F4417">
            <v>5.65</v>
          </cell>
          <cell r="G4417">
            <v>5.61</v>
          </cell>
          <cell r="N4417"/>
          <cell r="P4417"/>
          <cell r="Q4417"/>
          <cell r="R4417"/>
          <cell r="S4417"/>
          <cell r="U4417"/>
          <cell r="V4417"/>
          <cell r="W4417"/>
          <cell r="X4417">
            <v>39173</v>
          </cell>
          <cell r="Y4417">
            <v>345015</v>
          </cell>
          <cell r="Z4417">
            <v>39173</v>
          </cell>
          <cell r="AA4417"/>
          <cell r="AB4417"/>
          <cell r="AC4417"/>
        </row>
        <row r="4418">
          <cell r="A4418">
            <v>39203</v>
          </cell>
          <cell r="B4418">
            <v>61500</v>
          </cell>
          <cell r="D4418"/>
          <cell r="E4418">
            <v>5.6</v>
          </cell>
          <cell r="F4418">
            <v>5.65</v>
          </cell>
          <cell r="G4418">
            <v>5.61</v>
          </cell>
          <cell r="N4418"/>
          <cell r="P4418"/>
          <cell r="Q4418"/>
          <cell r="R4418"/>
          <cell r="S4418"/>
          <cell r="U4418"/>
          <cell r="V4418"/>
          <cell r="W4418"/>
          <cell r="X4418">
            <v>39203</v>
          </cell>
          <cell r="Y4418">
            <v>345015</v>
          </cell>
          <cell r="Z4418">
            <v>39203</v>
          </cell>
          <cell r="AA4418"/>
          <cell r="AB4418"/>
          <cell r="AC4418"/>
        </row>
        <row r="4419">
          <cell r="A4419">
            <v>39204</v>
          </cell>
          <cell r="B4419">
            <v>5000</v>
          </cell>
          <cell r="D4419"/>
          <cell r="E4419">
            <v>5.6</v>
          </cell>
          <cell r="F4419">
            <v>5.6</v>
          </cell>
          <cell r="G4419">
            <v>5.6</v>
          </cell>
          <cell r="N4419"/>
          <cell r="P4419"/>
          <cell r="Q4419"/>
          <cell r="R4419"/>
          <cell r="S4419"/>
          <cell r="U4419"/>
          <cell r="V4419"/>
          <cell r="W4419"/>
          <cell r="X4419">
            <v>39203</v>
          </cell>
          <cell r="Y4419">
            <v>28000</v>
          </cell>
          <cell r="Z4419">
            <v>39203</v>
          </cell>
          <cell r="AA4419"/>
          <cell r="AB4419"/>
          <cell r="AC4419"/>
        </row>
        <row r="4420">
          <cell r="A4420">
            <v>39205</v>
          </cell>
          <cell r="B4420">
            <v>0</v>
          </cell>
          <cell r="D4420"/>
          <cell r="E4420"/>
          <cell r="F4420"/>
          <cell r="G4420"/>
          <cell r="N4420"/>
          <cell r="P4420"/>
          <cell r="Q4420"/>
          <cell r="R4420"/>
          <cell r="S4420"/>
          <cell r="U4420"/>
          <cell r="V4420"/>
          <cell r="W4420"/>
          <cell r="X4420">
            <v>39203</v>
          </cell>
          <cell r="Y4420">
            <v>0</v>
          </cell>
          <cell r="Z4420" t="str">
            <v/>
          </cell>
          <cell r="AA4420"/>
          <cell r="AB4420"/>
          <cell r="AC4420"/>
        </row>
        <row r="4421">
          <cell r="A4421">
            <v>39206</v>
          </cell>
          <cell r="B4421">
            <v>0</v>
          </cell>
          <cell r="D4421"/>
          <cell r="E4421"/>
          <cell r="F4421"/>
          <cell r="G4421"/>
          <cell r="N4421"/>
          <cell r="P4421"/>
          <cell r="Q4421"/>
          <cell r="R4421"/>
          <cell r="S4421"/>
          <cell r="U4421"/>
          <cell r="V4421"/>
          <cell r="W4421"/>
          <cell r="X4421">
            <v>39203</v>
          </cell>
          <cell r="Y4421">
            <v>0</v>
          </cell>
          <cell r="Z4421" t="str">
            <v/>
          </cell>
          <cell r="AA4421"/>
          <cell r="AB4421"/>
          <cell r="AC4421"/>
        </row>
        <row r="4422">
          <cell r="A4422">
            <v>39207</v>
          </cell>
          <cell r="B4422">
            <v>0</v>
          </cell>
          <cell r="D4422"/>
          <cell r="E4422"/>
          <cell r="F4422"/>
          <cell r="G4422"/>
          <cell r="N4422"/>
          <cell r="P4422"/>
          <cell r="Q4422"/>
          <cell r="R4422"/>
          <cell r="S4422"/>
          <cell r="U4422"/>
          <cell r="V4422"/>
          <cell r="W4422"/>
          <cell r="X4422">
            <v>39203</v>
          </cell>
          <cell r="Y4422">
            <v>0</v>
          </cell>
          <cell r="Z4422" t="str">
            <v/>
          </cell>
          <cell r="AA4422"/>
          <cell r="AB4422"/>
          <cell r="AC4422"/>
        </row>
        <row r="4423">
          <cell r="A4423">
            <v>39208</v>
          </cell>
          <cell r="B4423">
            <v>0</v>
          </cell>
          <cell r="D4423"/>
          <cell r="E4423"/>
          <cell r="F4423"/>
          <cell r="G4423"/>
          <cell r="N4423"/>
          <cell r="P4423"/>
          <cell r="Q4423"/>
          <cell r="R4423"/>
          <cell r="S4423"/>
          <cell r="U4423"/>
          <cell r="V4423"/>
          <cell r="W4423"/>
          <cell r="X4423">
            <v>39203</v>
          </cell>
          <cell r="Y4423">
            <v>0</v>
          </cell>
          <cell r="Z4423" t="str">
            <v/>
          </cell>
          <cell r="AA4423"/>
          <cell r="AB4423"/>
          <cell r="AC4423"/>
        </row>
        <row r="4424">
          <cell r="A4424">
            <v>39209</v>
          </cell>
          <cell r="B4424">
            <v>13000</v>
          </cell>
          <cell r="D4424"/>
          <cell r="E4424">
            <v>6</v>
          </cell>
          <cell r="F4424">
            <v>6</v>
          </cell>
          <cell r="G4424">
            <v>6</v>
          </cell>
          <cell r="N4424"/>
          <cell r="P4424"/>
          <cell r="Q4424"/>
          <cell r="R4424"/>
          <cell r="S4424"/>
          <cell r="U4424"/>
          <cell r="V4424"/>
          <cell r="W4424"/>
          <cell r="X4424">
            <v>39203</v>
          </cell>
          <cell r="Y4424">
            <v>78000</v>
          </cell>
          <cell r="Z4424">
            <v>39203</v>
          </cell>
          <cell r="AA4424"/>
          <cell r="AB4424"/>
          <cell r="AC4424"/>
        </row>
        <row r="4425">
          <cell r="A4425">
            <v>39210</v>
          </cell>
          <cell r="B4425">
            <v>14500</v>
          </cell>
          <cell r="D4425"/>
          <cell r="E4425">
            <v>6</v>
          </cell>
          <cell r="F4425">
            <v>6.25</v>
          </cell>
          <cell r="G4425">
            <v>6.16</v>
          </cell>
          <cell r="N4425"/>
          <cell r="P4425"/>
          <cell r="Q4425"/>
          <cell r="R4425"/>
          <cell r="S4425"/>
          <cell r="U4425"/>
          <cell r="V4425"/>
          <cell r="W4425"/>
          <cell r="X4425">
            <v>39203</v>
          </cell>
          <cell r="Y4425">
            <v>89320</v>
          </cell>
          <cell r="Z4425">
            <v>39203</v>
          </cell>
          <cell r="AA4425"/>
          <cell r="AB4425"/>
          <cell r="AC4425"/>
        </row>
        <row r="4426">
          <cell r="A4426">
            <v>39211</v>
          </cell>
          <cell r="B4426">
            <v>17000</v>
          </cell>
          <cell r="D4426"/>
          <cell r="E4426">
            <v>6.25</v>
          </cell>
          <cell r="F4426">
            <v>6.25</v>
          </cell>
          <cell r="G4426">
            <v>6.25</v>
          </cell>
          <cell r="N4426"/>
          <cell r="P4426"/>
          <cell r="Q4426"/>
          <cell r="R4426"/>
          <cell r="S4426"/>
          <cell r="U4426"/>
          <cell r="V4426"/>
          <cell r="W4426"/>
          <cell r="X4426">
            <v>39203</v>
          </cell>
          <cell r="Y4426">
            <v>106250</v>
          </cell>
          <cell r="Z4426">
            <v>39203</v>
          </cell>
          <cell r="AA4426"/>
          <cell r="AB4426"/>
          <cell r="AC4426"/>
        </row>
        <row r="4427">
          <cell r="A4427">
            <v>39212</v>
          </cell>
          <cell r="B4427">
            <v>3000</v>
          </cell>
          <cell r="D4427"/>
          <cell r="E4427">
            <v>6.25</v>
          </cell>
          <cell r="F4427">
            <v>6.25</v>
          </cell>
          <cell r="G4427">
            <v>6.25</v>
          </cell>
          <cell r="N4427"/>
          <cell r="P4427"/>
          <cell r="Q4427"/>
          <cell r="R4427"/>
          <cell r="S4427"/>
          <cell r="U4427"/>
          <cell r="V4427"/>
          <cell r="W4427"/>
          <cell r="X4427">
            <v>39203</v>
          </cell>
          <cell r="Y4427">
            <v>18750</v>
          </cell>
          <cell r="Z4427">
            <v>39203</v>
          </cell>
          <cell r="AA4427"/>
          <cell r="AB4427"/>
          <cell r="AC4427"/>
        </row>
        <row r="4428">
          <cell r="A4428">
            <v>39213</v>
          </cell>
          <cell r="B4428">
            <v>30500</v>
          </cell>
          <cell r="D4428"/>
          <cell r="E4428">
            <v>6</v>
          </cell>
          <cell r="F4428">
            <v>6.3</v>
          </cell>
          <cell r="G4428">
            <v>6.17</v>
          </cell>
          <cell r="N4428"/>
          <cell r="P4428"/>
          <cell r="Q4428"/>
          <cell r="R4428"/>
          <cell r="S4428"/>
          <cell r="U4428"/>
          <cell r="V4428"/>
          <cell r="W4428"/>
          <cell r="X4428">
            <v>39203</v>
          </cell>
          <cell r="Y4428">
            <v>188185</v>
          </cell>
          <cell r="Z4428">
            <v>39203</v>
          </cell>
          <cell r="AA4428"/>
          <cell r="AB4428"/>
          <cell r="AC4428"/>
        </row>
        <row r="4429">
          <cell r="A4429">
            <v>39214</v>
          </cell>
          <cell r="B4429">
            <v>30500</v>
          </cell>
          <cell r="D4429"/>
          <cell r="E4429">
            <v>6</v>
          </cell>
          <cell r="F4429">
            <v>6.3</v>
          </cell>
          <cell r="G4429">
            <v>6.17</v>
          </cell>
          <cell r="N4429"/>
          <cell r="P4429"/>
          <cell r="Q4429"/>
          <cell r="R4429"/>
          <cell r="S4429"/>
          <cell r="U4429"/>
          <cell r="V4429"/>
          <cell r="W4429"/>
          <cell r="X4429">
            <v>39203</v>
          </cell>
          <cell r="Y4429">
            <v>188185</v>
          </cell>
          <cell r="Z4429">
            <v>39203</v>
          </cell>
          <cell r="AA4429"/>
          <cell r="AB4429"/>
          <cell r="AC4429"/>
        </row>
        <row r="4430">
          <cell r="A4430">
            <v>39215</v>
          </cell>
          <cell r="B4430">
            <v>30500</v>
          </cell>
          <cell r="D4430"/>
          <cell r="E4430">
            <v>6</v>
          </cell>
          <cell r="F4430">
            <v>6.3</v>
          </cell>
          <cell r="G4430">
            <v>6.17</v>
          </cell>
          <cell r="N4430"/>
          <cell r="P4430"/>
          <cell r="Q4430"/>
          <cell r="R4430"/>
          <cell r="S4430"/>
          <cell r="U4430"/>
          <cell r="V4430"/>
          <cell r="W4430"/>
          <cell r="X4430">
            <v>39203</v>
          </cell>
          <cell r="Y4430">
            <v>188185</v>
          </cell>
          <cell r="Z4430">
            <v>39203</v>
          </cell>
          <cell r="AA4430"/>
          <cell r="AB4430"/>
          <cell r="AC4430"/>
        </row>
        <row r="4431">
          <cell r="A4431">
            <v>39216</v>
          </cell>
          <cell r="B4431">
            <v>22500</v>
          </cell>
          <cell r="D4431"/>
          <cell r="E4431">
            <v>6.25</v>
          </cell>
          <cell r="F4431">
            <v>6.25</v>
          </cell>
          <cell r="G4431">
            <v>6.25</v>
          </cell>
          <cell r="N4431"/>
          <cell r="P4431"/>
          <cell r="Q4431"/>
          <cell r="R4431"/>
          <cell r="S4431"/>
          <cell r="U4431"/>
          <cell r="V4431"/>
          <cell r="W4431"/>
          <cell r="X4431">
            <v>39203</v>
          </cell>
          <cell r="Y4431">
            <v>140625</v>
          </cell>
          <cell r="Z4431">
            <v>39203</v>
          </cell>
          <cell r="AA4431"/>
          <cell r="AB4431"/>
          <cell r="AC4431"/>
        </row>
        <row r="4432">
          <cell r="A4432">
            <v>39217</v>
          </cell>
          <cell r="B4432">
            <v>13500</v>
          </cell>
          <cell r="D4432"/>
          <cell r="E4432">
            <v>6.25</v>
          </cell>
          <cell r="F4432">
            <v>6.25</v>
          </cell>
          <cell r="G4432">
            <v>6.25</v>
          </cell>
          <cell r="N4432"/>
          <cell r="P4432"/>
          <cell r="Q4432"/>
          <cell r="R4432"/>
          <cell r="S4432"/>
          <cell r="U4432"/>
          <cell r="V4432"/>
          <cell r="W4432"/>
          <cell r="X4432">
            <v>39203</v>
          </cell>
          <cell r="Y4432">
            <v>84375</v>
          </cell>
          <cell r="Z4432">
            <v>39203</v>
          </cell>
          <cell r="AA4432"/>
          <cell r="AB4432"/>
          <cell r="AC4432"/>
        </row>
        <row r="4433">
          <cell r="A4433">
            <v>39218</v>
          </cell>
          <cell r="B4433">
            <v>0</v>
          </cell>
          <cell r="D4433"/>
          <cell r="E4433"/>
          <cell r="F4433"/>
          <cell r="G4433"/>
          <cell r="N4433"/>
          <cell r="P4433"/>
          <cell r="Q4433"/>
          <cell r="R4433"/>
          <cell r="S4433"/>
          <cell r="U4433"/>
          <cell r="V4433"/>
          <cell r="W4433"/>
          <cell r="X4433">
            <v>39203</v>
          </cell>
          <cell r="Y4433">
            <v>0</v>
          </cell>
          <cell r="Z4433" t="str">
            <v/>
          </cell>
          <cell r="AA4433"/>
          <cell r="AB4433"/>
          <cell r="AC4433"/>
        </row>
        <row r="4434">
          <cell r="A4434">
            <v>39219</v>
          </cell>
          <cell r="B4434">
            <v>2000</v>
          </cell>
          <cell r="D4434"/>
          <cell r="E4434">
            <v>6.25</v>
          </cell>
          <cell r="F4434">
            <v>6.25</v>
          </cell>
          <cell r="G4434">
            <v>6.25</v>
          </cell>
          <cell r="N4434"/>
          <cell r="P4434"/>
          <cell r="Q4434"/>
          <cell r="R4434"/>
          <cell r="S4434"/>
          <cell r="U4434"/>
          <cell r="V4434"/>
          <cell r="W4434"/>
          <cell r="X4434">
            <v>39203</v>
          </cell>
          <cell r="Y4434">
            <v>12500</v>
          </cell>
          <cell r="Z4434">
            <v>39203</v>
          </cell>
          <cell r="AA4434"/>
          <cell r="AB4434"/>
          <cell r="AC4434"/>
        </row>
        <row r="4435">
          <cell r="A4435">
            <v>39220</v>
          </cell>
          <cell r="B4435">
            <v>21000</v>
          </cell>
          <cell r="D4435"/>
          <cell r="E4435">
            <v>6.5</v>
          </cell>
          <cell r="F4435">
            <v>7.2</v>
          </cell>
          <cell r="G4435">
            <v>6.73</v>
          </cell>
          <cell r="N4435"/>
          <cell r="P4435"/>
          <cell r="Q4435"/>
          <cell r="R4435"/>
          <cell r="S4435"/>
          <cell r="U4435"/>
          <cell r="V4435"/>
          <cell r="W4435"/>
          <cell r="X4435">
            <v>39203</v>
          </cell>
          <cell r="Y4435">
            <v>141330</v>
          </cell>
          <cell r="Z4435">
            <v>39203</v>
          </cell>
          <cell r="AA4435"/>
          <cell r="AB4435"/>
          <cell r="AC4435"/>
        </row>
        <row r="4436">
          <cell r="A4436">
            <v>39221</v>
          </cell>
          <cell r="B4436">
            <v>21000</v>
          </cell>
          <cell r="D4436"/>
          <cell r="E4436">
            <v>6.5</v>
          </cell>
          <cell r="F4436">
            <v>7.2</v>
          </cell>
          <cell r="G4436">
            <v>6.73</v>
          </cell>
          <cell r="N4436"/>
          <cell r="P4436"/>
          <cell r="Q4436"/>
          <cell r="R4436"/>
          <cell r="S4436"/>
          <cell r="U4436"/>
          <cell r="V4436"/>
          <cell r="W4436"/>
          <cell r="X4436">
            <v>39203</v>
          </cell>
          <cell r="Y4436">
            <v>141330</v>
          </cell>
          <cell r="Z4436">
            <v>39203</v>
          </cell>
          <cell r="AA4436"/>
          <cell r="AB4436"/>
          <cell r="AC4436"/>
        </row>
        <row r="4437">
          <cell r="A4437">
            <v>39222</v>
          </cell>
          <cell r="B4437">
            <v>21000</v>
          </cell>
          <cell r="D4437"/>
          <cell r="E4437">
            <v>6.5</v>
          </cell>
          <cell r="F4437">
            <v>7.2</v>
          </cell>
          <cell r="G4437">
            <v>6.73</v>
          </cell>
          <cell r="N4437"/>
          <cell r="P4437"/>
          <cell r="Q4437"/>
          <cell r="R4437"/>
          <cell r="S4437"/>
          <cell r="U4437"/>
          <cell r="V4437"/>
          <cell r="W4437"/>
          <cell r="X4437">
            <v>39203</v>
          </cell>
          <cell r="Y4437">
            <v>141330</v>
          </cell>
          <cell r="Z4437">
            <v>39203</v>
          </cell>
          <cell r="AA4437"/>
          <cell r="AB4437"/>
          <cell r="AC4437"/>
        </row>
        <row r="4438">
          <cell r="A4438">
            <v>39223</v>
          </cell>
          <cell r="B4438">
            <v>1400</v>
          </cell>
          <cell r="D4438"/>
          <cell r="E4438">
            <v>6.75</v>
          </cell>
          <cell r="F4438">
            <v>6.75</v>
          </cell>
          <cell r="G4438">
            <v>6.75</v>
          </cell>
          <cell r="N4438"/>
          <cell r="P4438"/>
          <cell r="Q4438"/>
          <cell r="R4438"/>
          <cell r="S4438"/>
          <cell r="U4438"/>
          <cell r="V4438"/>
          <cell r="W4438"/>
          <cell r="X4438">
            <v>39203</v>
          </cell>
          <cell r="Y4438">
            <v>9450</v>
          </cell>
          <cell r="Z4438">
            <v>39203</v>
          </cell>
          <cell r="AA4438"/>
          <cell r="AB4438"/>
          <cell r="AC4438"/>
        </row>
        <row r="4439">
          <cell r="A4439">
            <v>39224</v>
          </cell>
          <cell r="B4439">
            <v>17800</v>
          </cell>
          <cell r="D4439"/>
          <cell r="E4439">
            <v>6.5</v>
          </cell>
          <cell r="F4439">
            <v>6.75</v>
          </cell>
          <cell r="G4439">
            <v>6.68</v>
          </cell>
          <cell r="N4439"/>
          <cell r="P4439"/>
          <cell r="Q4439"/>
          <cell r="R4439"/>
          <cell r="S4439"/>
          <cell r="U4439"/>
          <cell r="V4439"/>
          <cell r="W4439"/>
          <cell r="X4439">
            <v>39203</v>
          </cell>
          <cell r="Y4439">
            <v>118904</v>
          </cell>
          <cell r="Z4439">
            <v>39203</v>
          </cell>
          <cell r="AA4439"/>
          <cell r="AB4439"/>
          <cell r="AC4439"/>
        </row>
        <row r="4440">
          <cell r="A4440">
            <v>39225</v>
          </cell>
          <cell r="B4440">
            <v>14000</v>
          </cell>
          <cell r="D4440"/>
          <cell r="E4440">
            <v>6.5</v>
          </cell>
          <cell r="F4440">
            <v>6.75</v>
          </cell>
          <cell r="G4440">
            <v>6.67</v>
          </cell>
          <cell r="N4440"/>
          <cell r="P4440"/>
          <cell r="Q4440"/>
          <cell r="R4440"/>
          <cell r="S4440"/>
          <cell r="U4440"/>
          <cell r="V4440"/>
          <cell r="W4440"/>
          <cell r="X4440">
            <v>39203</v>
          </cell>
          <cell r="Y4440">
            <v>93380</v>
          </cell>
          <cell r="Z4440">
            <v>39203</v>
          </cell>
          <cell r="AA4440"/>
          <cell r="AB4440"/>
          <cell r="AC4440"/>
        </row>
        <row r="4441">
          <cell r="A4441">
            <v>39226</v>
          </cell>
          <cell r="B4441">
            <v>0</v>
          </cell>
          <cell r="D4441"/>
          <cell r="E4441"/>
          <cell r="F4441"/>
          <cell r="G4441"/>
          <cell r="N4441"/>
          <cell r="P4441"/>
          <cell r="Q4441"/>
          <cell r="R4441"/>
          <cell r="S4441"/>
          <cell r="U4441"/>
          <cell r="V4441"/>
          <cell r="W4441"/>
          <cell r="X4441">
            <v>39203</v>
          </cell>
          <cell r="Y4441">
            <v>0</v>
          </cell>
          <cell r="Z4441" t="str">
            <v/>
          </cell>
          <cell r="AA4441"/>
          <cell r="AB4441"/>
          <cell r="AC4441"/>
        </row>
        <row r="4442">
          <cell r="A4442">
            <v>39227</v>
          </cell>
          <cell r="B4442">
            <v>15000</v>
          </cell>
          <cell r="D4442"/>
          <cell r="E4442">
            <v>6</v>
          </cell>
          <cell r="F4442">
            <v>6.5</v>
          </cell>
          <cell r="G4442">
            <v>6.33</v>
          </cell>
          <cell r="N4442"/>
          <cell r="P4442"/>
          <cell r="Q4442"/>
          <cell r="R4442"/>
          <cell r="S4442"/>
          <cell r="U4442"/>
          <cell r="V4442"/>
          <cell r="W4442"/>
          <cell r="X4442">
            <v>39203</v>
          </cell>
          <cell r="Y4442">
            <v>94950</v>
          </cell>
          <cell r="Z4442">
            <v>39203</v>
          </cell>
          <cell r="AA4442"/>
          <cell r="AB4442"/>
          <cell r="AC4442"/>
        </row>
        <row r="4443">
          <cell r="A4443">
            <v>39228</v>
          </cell>
          <cell r="B4443">
            <v>15000</v>
          </cell>
          <cell r="D4443"/>
          <cell r="E4443">
            <v>6</v>
          </cell>
          <cell r="F4443">
            <v>6.5</v>
          </cell>
          <cell r="G4443">
            <v>6.33</v>
          </cell>
          <cell r="N4443"/>
          <cell r="P4443"/>
          <cell r="Q4443"/>
          <cell r="R4443"/>
          <cell r="S4443"/>
          <cell r="U4443"/>
          <cell r="V4443"/>
          <cell r="W4443"/>
          <cell r="X4443">
            <v>39203</v>
          </cell>
          <cell r="Y4443">
            <v>94950</v>
          </cell>
          <cell r="Z4443">
            <v>39203</v>
          </cell>
          <cell r="AA4443"/>
          <cell r="AB4443"/>
          <cell r="AC4443"/>
        </row>
        <row r="4444">
          <cell r="A4444">
            <v>39229</v>
          </cell>
          <cell r="B4444">
            <v>15000</v>
          </cell>
          <cell r="D4444"/>
          <cell r="E4444">
            <v>6</v>
          </cell>
          <cell r="F4444">
            <v>6.5</v>
          </cell>
          <cell r="G4444">
            <v>6.33</v>
          </cell>
          <cell r="N4444"/>
          <cell r="P4444"/>
          <cell r="Q4444"/>
          <cell r="R4444"/>
          <cell r="S4444"/>
          <cell r="U4444"/>
          <cell r="V4444"/>
          <cell r="W4444"/>
          <cell r="X4444">
            <v>39203</v>
          </cell>
          <cell r="Y4444">
            <v>94950</v>
          </cell>
          <cell r="Z4444">
            <v>39203</v>
          </cell>
          <cell r="AA4444"/>
          <cell r="AB4444"/>
          <cell r="AC4444"/>
        </row>
        <row r="4445">
          <cell r="A4445">
            <v>39230</v>
          </cell>
          <cell r="B4445">
            <v>0</v>
          </cell>
          <cell r="D4445"/>
          <cell r="E4445"/>
          <cell r="F4445"/>
          <cell r="G4445"/>
          <cell r="N4445"/>
          <cell r="P4445"/>
          <cell r="Q4445"/>
          <cell r="R4445"/>
          <cell r="S4445"/>
          <cell r="U4445"/>
          <cell r="V4445"/>
          <cell r="W4445"/>
          <cell r="X4445">
            <v>39203</v>
          </cell>
          <cell r="Y4445">
            <v>0</v>
          </cell>
          <cell r="Z4445" t="str">
            <v/>
          </cell>
          <cell r="AA4445"/>
          <cell r="AB4445"/>
          <cell r="AC4445"/>
        </row>
        <row r="4446">
          <cell r="A4446">
            <v>39231</v>
          </cell>
          <cell r="B4446">
            <v>9000</v>
          </cell>
          <cell r="D4446"/>
          <cell r="E4446">
            <v>5.25</v>
          </cell>
          <cell r="F4446">
            <v>5.25</v>
          </cell>
          <cell r="G4446">
            <v>5.25</v>
          </cell>
          <cell r="N4446"/>
          <cell r="P4446"/>
          <cell r="Q4446"/>
          <cell r="R4446"/>
          <cell r="S4446"/>
          <cell r="U4446"/>
          <cell r="V4446"/>
          <cell r="W4446"/>
          <cell r="X4446">
            <v>39203</v>
          </cell>
          <cell r="Y4446">
            <v>47250</v>
          </cell>
          <cell r="Z4446">
            <v>39203</v>
          </cell>
          <cell r="AA4446"/>
          <cell r="AB4446"/>
          <cell r="AC4446"/>
        </row>
        <row r="4447">
          <cell r="A4447">
            <v>39232</v>
          </cell>
          <cell r="B4447">
            <v>4000</v>
          </cell>
          <cell r="D4447"/>
          <cell r="E4447">
            <v>5.25</v>
          </cell>
          <cell r="F4447">
            <v>5.25</v>
          </cell>
          <cell r="G4447">
            <v>5.25</v>
          </cell>
          <cell r="N4447"/>
          <cell r="P4447"/>
          <cell r="Q4447"/>
          <cell r="R4447"/>
          <cell r="S4447"/>
          <cell r="U4447"/>
          <cell r="V4447"/>
          <cell r="W4447"/>
          <cell r="X4447">
            <v>39203</v>
          </cell>
          <cell r="Y4447">
            <v>21000</v>
          </cell>
          <cell r="Z4447">
            <v>39203</v>
          </cell>
          <cell r="AA4447"/>
          <cell r="AB4447"/>
          <cell r="AC4447"/>
        </row>
        <row r="4448">
          <cell r="A4448">
            <v>39233</v>
          </cell>
          <cell r="B4448">
            <v>15000</v>
          </cell>
          <cell r="D4448"/>
          <cell r="E4448">
            <v>5.25</v>
          </cell>
          <cell r="F4448">
            <v>5.25</v>
          </cell>
          <cell r="G4448">
            <v>5.25</v>
          </cell>
          <cell r="N4448"/>
          <cell r="P4448"/>
          <cell r="Q4448"/>
          <cell r="R4448"/>
          <cell r="S4448"/>
          <cell r="U4448"/>
          <cell r="V4448"/>
          <cell r="W4448"/>
          <cell r="X4448">
            <v>39203</v>
          </cell>
          <cell r="Y4448">
            <v>78750</v>
          </cell>
          <cell r="Z4448">
            <v>39203</v>
          </cell>
          <cell r="AA4448"/>
          <cell r="AB4448"/>
          <cell r="AC4448"/>
        </row>
        <row r="4449">
          <cell r="A4449">
            <v>39234</v>
          </cell>
          <cell r="B4449">
            <v>1000</v>
          </cell>
          <cell r="D4449"/>
          <cell r="E4449">
            <v>5.25</v>
          </cell>
          <cell r="F4449">
            <v>5.25</v>
          </cell>
          <cell r="G4449">
            <v>5.25</v>
          </cell>
          <cell r="N4449"/>
          <cell r="P4449"/>
          <cell r="Q4449"/>
          <cell r="R4449"/>
          <cell r="S4449"/>
          <cell r="U4449"/>
          <cell r="V4449"/>
          <cell r="W4449"/>
          <cell r="X4449">
            <v>39234</v>
          </cell>
          <cell r="Y4449">
            <v>5250</v>
          </cell>
          <cell r="Z4449">
            <v>39234</v>
          </cell>
          <cell r="AA4449"/>
          <cell r="AB4449"/>
          <cell r="AC4449"/>
        </row>
        <row r="4450">
          <cell r="A4450">
            <v>39235</v>
          </cell>
          <cell r="B4450">
            <v>1000</v>
          </cell>
          <cell r="D4450"/>
          <cell r="E4450">
            <v>5.25</v>
          </cell>
          <cell r="F4450">
            <v>5.25</v>
          </cell>
          <cell r="G4450">
            <v>5.25</v>
          </cell>
          <cell r="N4450"/>
          <cell r="P4450"/>
          <cell r="Q4450"/>
          <cell r="R4450"/>
          <cell r="S4450"/>
          <cell r="U4450"/>
          <cell r="V4450"/>
          <cell r="W4450"/>
          <cell r="X4450">
            <v>39234</v>
          </cell>
          <cell r="Y4450">
            <v>5250</v>
          </cell>
          <cell r="Z4450">
            <v>39234</v>
          </cell>
          <cell r="AA4450"/>
          <cell r="AB4450"/>
          <cell r="AC4450"/>
        </row>
        <row r="4451">
          <cell r="A4451">
            <v>39236</v>
          </cell>
          <cell r="B4451">
            <v>1000</v>
          </cell>
          <cell r="D4451"/>
          <cell r="E4451">
            <v>5.25</v>
          </cell>
          <cell r="F4451">
            <v>5.25</v>
          </cell>
          <cell r="G4451">
            <v>5.25</v>
          </cell>
          <cell r="N4451"/>
          <cell r="P4451"/>
          <cell r="Q4451"/>
          <cell r="R4451"/>
          <cell r="S4451"/>
          <cell r="U4451"/>
          <cell r="V4451"/>
          <cell r="W4451"/>
          <cell r="X4451">
            <v>39234</v>
          </cell>
          <cell r="Y4451">
            <v>5250</v>
          </cell>
          <cell r="Z4451">
            <v>39234</v>
          </cell>
          <cell r="AA4451"/>
          <cell r="AB4451"/>
          <cell r="AC4451"/>
        </row>
        <row r="4452">
          <cell r="A4452">
            <v>39237</v>
          </cell>
          <cell r="B4452">
            <v>0</v>
          </cell>
          <cell r="D4452"/>
          <cell r="E4452"/>
          <cell r="F4452"/>
          <cell r="G4452"/>
          <cell r="N4452"/>
          <cell r="P4452"/>
          <cell r="Q4452"/>
          <cell r="R4452"/>
          <cell r="S4452"/>
          <cell r="U4452"/>
          <cell r="V4452"/>
          <cell r="W4452"/>
          <cell r="X4452">
            <v>39234</v>
          </cell>
          <cell r="Y4452">
            <v>0</v>
          </cell>
          <cell r="Z4452" t="str">
            <v/>
          </cell>
          <cell r="AA4452"/>
          <cell r="AB4452"/>
          <cell r="AC4452"/>
        </row>
        <row r="4453">
          <cell r="A4453">
            <v>39238</v>
          </cell>
          <cell r="B4453">
            <v>0</v>
          </cell>
          <cell r="D4453"/>
          <cell r="E4453"/>
          <cell r="F4453"/>
          <cell r="G4453"/>
          <cell r="N4453"/>
          <cell r="P4453"/>
          <cell r="Q4453"/>
          <cell r="R4453"/>
          <cell r="S4453"/>
          <cell r="U4453"/>
          <cell r="V4453"/>
          <cell r="W4453"/>
          <cell r="X4453">
            <v>39234</v>
          </cell>
          <cell r="Y4453">
            <v>0</v>
          </cell>
          <cell r="Z4453" t="str">
            <v/>
          </cell>
          <cell r="AA4453"/>
          <cell r="AB4453"/>
          <cell r="AC4453"/>
        </row>
        <row r="4454">
          <cell r="A4454">
            <v>39239</v>
          </cell>
          <cell r="B4454">
            <v>0</v>
          </cell>
          <cell r="D4454"/>
          <cell r="E4454"/>
          <cell r="F4454"/>
          <cell r="G4454"/>
          <cell r="N4454"/>
          <cell r="P4454"/>
          <cell r="Q4454"/>
          <cell r="R4454"/>
          <cell r="S4454"/>
          <cell r="U4454"/>
          <cell r="V4454"/>
          <cell r="W4454"/>
          <cell r="X4454">
            <v>39234</v>
          </cell>
          <cell r="Y4454">
            <v>0</v>
          </cell>
          <cell r="Z4454" t="str">
            <v/>
          </cell>
          <cell r="AA4454"/>
          <cell r="AB4454"/>
          <cell r="AC4454"/>
        </row>
        <row r="4455">
          <cell r="A4455">
            <v>39240</v>
          </cell>
          <cell r="B4455">
            <v>19000</v>
          </cell>
          <cell r="D4455"/>
          <cell r="E4455">
            <v>6</v>
          </cell>
          <cell r="F4455">
            <v>6</v>
          </cell>
          <cell r="G4455">
            <v>6</v>
          </cell>
          <cell r="N4455"/>
          <cell r="P4455"/>
          <cell r="Q4455"/>
          <cell r="R4455"/>
          <cell r="S4455"/>
          <cell r="U4455"/>
          <cell r="V4455"/>
          <cell r="W4455"/>
          <cell r="X4455">
            <v>39234</v>
          </cell>
          <cell r="Y4455">
            <v>114000</v>
          </cell>
          <cell r="Z4455">
            <v>39234</v>
          </cell>
          <cell r="AA4455"/>
          <cell r="AB4455"/>
          <cell r="AC4455"/>
        </row>
        <row r="4456">
          <cell r="A4456">
            <v>39241</v>
          </cell>
          <cell r="B4456">
            <v>39000</v>
          </cell>
          <cell r="D4456"/>
          <cell r="E4456">
            <v>6.15</v>
          </cell>
          <cell r="F4456">
            <v>6.15</v>
          </cell>
          <cell r="G4456">
            <v>6.15</v>
          </cell>
          <cell r="N4456"/>
          <cell r="P4456"/>
          <cell r="Q4456"/>
          <cell r="R4456"/>
          <cell r="S4456"/>
          <cell r="U4456"/>
          <cell r="V4456"/>
          <cell r="W4456"/>
          <cell r="X4456">
            <v>39234</v>
          </cell>
          <cell r="Y4456">
            <v>239850</v>
          </cell>
          <cell r="Z4456">
            <v>39234</v>
          </cell>
          <cell r="AA4456"/>
          <cell r="AB4456"/>
          <cell r="AC4456"/>
        </row>
        <row r="4457">
          <cell r="A4457">
            <v>39242</v>
          </cell>
          <cell r="B4457">
            <v>39000</v>
          </cell>
          <cell r="D4457"/>
          <cell r="E4457">
            <v>6.15</v>
          </cell>
          <cell r="F4457">
            <v>6.15</v>
          </cell>
          <cell r="G4457">
            <v>6.15</v>
          </cell>
          <cell r="N4457"/>
          <cell r="P4457"/>
          <cell r="Q4457"/>
          <cell r="R4457"/>
          <cell r="S4457"/>
          <cell r="U4457"/>
          <cell r="V4457"/>
          <cell r="W4457"/>
          <cell r="X4457">
            <v>39234</v>
          </cell>
          <cell r="Y4457">
            <v>239850</v>
          </cell>
          <cell r="Z4457">
            <v>39234</v>
          </cell>
          <cell r="AA4457"/>
          <cell r="AB4457"/>
          <cell r="AC4457"/>
        </row>
        <row r="4458">
          <cell r="A4458">
            <v>39243</v>
          </cell>
          <cell r="B4458">
            <v>39000</v>
          </cell>
          <cell r="D4458"/>
          <cell r="E4458">
            <v>6.15</v>
          </cell>
          <cell r="F4458">
            <v>6.15</v>
          </cell>
          <cell r="G4458">
            <v>6.15</v>
          </cell>
          <cell r="N4458"/>
          <cell r="P4458"/>
          <cell r="Q4458"/>
          <cell r="R4458"/>
          <cell r="S4458"/>
          <cell r="U4458"/>
          <cell r="V4458"/>
          <cell r="W4458"/>
          <cell r="X4458">
            <v>39234</v>
          </cell>
          <cell r="Y4458">
            <v>239850</v>
          </cell>
          <cell r="Z4458">
            <v>39234</v>
          </cell>
          <cell r="AA4458"/>
          <cell r="AB4458"/>
          <cell r="AC4458"/>
        </row>
        <row r="4459">
          <cell r="A4459">
            <v>39244</v>
          </cell>
          <cell r="B4459">
            <v>47000</v>
          </cell>
          <cell r="D4459"/>
          <cell r="E4459">
            <v>6.15</v>
          </cell>
          <cell r="F4459">
            <v>6.15</v>
          </cell>
          <cell r="G4459">
            <v>6.15</v>
          </cell>
          <cell r="N4459"/>
          <cell r="P4459"/>
          <cell r="Q4459"/>
          <cell r="R4459"/>
          <cell r="S4459"/>
          <cell r="U4459"/>
          <cell r="V4459"/>
          <cell r="W4459"/>
          <cell r="X4459">
            <v>39234</v>
          </cell>
          <cell r="Y4459">
            <v>289050</v>
          </cell>
          <cell r="Z4459">
            <v>39234</v>
          </cell>
          <cell r="AA4459"/>
          <cell r="AB4459"/>
          <cell r="AC4459"/>
        </row>
        <row r="4460">
          <cell r="A4460">
            <v>39245</v>
          </cell>
          <cell r="B4460">
            <v>72000</v>
          </cell>
          <cell r="D4460"/>
          <cell r="E4460">
            <v>5.5</v>
          </cell>
          <cell r="F4460">
            <v>6.15</v>
          </cell>
          <cell r="G4460">
            <v>5.84</v>
          </cell>
          <cell r="N4460"/>
          <cell r="P4460"/>
          <cell r="Q4460"/>
          <cell r="R4460"/>
          <cell r="S4460"/>
          <cell r="U4460"/>
          <cell r="V4460"/>
          <cell r="W4460"/>
          <cell r="X4460">
            <v>39234</v>
          </cell>
          <cell r="Y4460">
            <v>420480</v>
          </cell>
          <cell r="Z4460">
            <v>39234</v>
          </cell>
          <cell r="AA4460"/>
          <cell r="AB4460"/>
          <cell r="AC4460"/>
        </row>
        <row r="4461">
          <cell r="A4461">
            <v>39246</v>
          </cell>
          <cell r="B4461">
            <v>25000</v>
          </cell>
          <cell r="D4461"/>
          <cell r="E4461">
            <v>5.9</v>
          </cell>
          <cell r="F4461">
            <v>5.9</v>
          </cell>
          <cell r="G4461">
            <v>5.9</v>
          </cell>
          <cell r="N4461"/>
          <cell r="P4461"/>
          <cell r="Q4461"/>
          <cell r="R4461"/>
          <cell r="S4461"/>
          <cell r="U4461"/>
          <cell r="V4461"/>
          <cell r="W4461"/>
          <cell r="X4461">
            <v>39234</v>
          </cell>
          <cell r="Y4461">
            <v>147500</v>
          </cell>
          <cell r="Z4461">
            <v>39234</v>
          </cell>
          <cell r="AA4461"/>
          <cell r="AB4461"/>
          <cell r="AC4461"/>
        </row>
        <row r="4462">
          <cell r="A4462">
            <v>39247</v>
          </cell>
          <cell r="B4462">
            <v>14000</v>
          </cell>
          <cell r="D4462"/>
          <cell r="E4462">
            <v>5.5</v>
          </cell>
          <cell r="F4462">
            <v>5.9</v>
          </cell>
          <cell r="G4462">
            <v>5.64</v>
          </cell>
          <cell r="N4462"/>
          <cell r="P4462"/>
          <cell r="Q4462"/>
          <cell r="R4462"/>
          <cell r="S4462"/>
          <cell r="U4462"/>
          <cell r="V4462"/>
          <cell r="W4462"/>
          <cell r="X4462">
            <v>39234</v>
          </cell>
          <cell r="Y4462">
            <v>78960</v>
          </cell>
          <cell r="Z4462">
            <v>39234</v>
          </cell>
          <cell r="AA4462"/>
          <cell r="AB4462"/>
          <cell r="AC4462"/>
        </row>
        <row r="4463">
          <cell r="A4463">
            <v>39248</v>
          </cell>
          <cell r="B4463">
            <v>9000</v>
          </cell>
          <cell r="D4463"/>
          <cell r="E4463">
            <v>5.5</v>
          </cell>
          <cell r="F4463">
            <v>5.5</v>
          </cell>
          <cell r="G4463">
            <v>5.5</v>
          </cell>
          <cell r="N4463"/>
          <cell r="P4463"/>
          <cell r="Q4463"/>
          <cell r="R4463"/>
          <cell r="S4463"/>
          <cell r="U4463"/>
          <cell r="V4463"/>
          <cell r="W4463"/>
          <cell r="X4463">
            <v>39234</v>
          </cell>
          <cell r="Y4463">
            <v>49500</v>
          </cell>
          <cell r="Z4463">
            <v>39234</v>
          </cell>
          <cell r="AA4463"/>
          <cell r="AB4463"/>
          <cell r="AC4463"/>
        </row>
        <row r="4464">
          <cell r="A4464">
            <v>39249</v>
          </cell>
          <cell r="B4464">
            <v>9000</v>
          </cell>
          <cell r="D4464"/>
          <cell r="E4464">
            <v>5.5</v>
          </cell>
          <cell r="F4464">
            <v>5.5</v>
          </cell>
          <cell r="G4464">
            <v>5.5</v>
          </cell>
          <cell r="N4464"/>
          <cell r="P4464"/>
          <cell r="Q4464"/>
          <cell r="R4464"/>
          <cell r="S4464"/>
          <cell r="U4464"/>
          <cell r="V4464"/>
          <cell r="W4464"/>
          <cell r="X4464">
            <v>39234</v>
          </cell>
          <cell r="Y4464">
            <v>49500</v>
          </cell>
          <cell r="Z4464">
            <v>39234</v>
          </cell>
          <cell r="AA4464"/>
          <cell r="AB4464"/>
          <cell r="AC4464"/>
        </row>
        <row r="4465">
          <cell r="A4465">
            <v>39250</v>
          </cell>
          <cell r="B4465">
            <v>9000</v>
          </cell>
          <cell r="D4465"/>
          <cell r="E4465">
            <v>5.5</v>
          </cell>
          <cell r="F4465">
            <v>5.5</v>
          </cell>
          <cell r="G4465">
            <v>5.5</v>
          </cell>
          <cell r="N4465"/>
          <cell r="P4465"/>
          <cell r="Q4465"/>
          <cell r="R4465"/>
          <cell r="S4465"/>
          <cell r="U4465"/>
          <cell r="V4465"/>
          <cell r="W4465"/>
          <cell r="X4465">
            <v>39234</v>
          </cell>
          <cell r="Y4465">
            <v>49500</v>
          </cell>
          <cell r="Z4465">
            <v>39234</v>
          </cell>
          <cell r="AA4465"/>
          <cell r="AB4465"/>
          <cell r="AC4465"/>
        </row>
        <row r="4466">
          <cell r="A4466">
            <v>39251</v>
          </cell>
          <cell r="B4466">
            <v>0</v>
          </cell>
          <cell r="D4466"/>
          <cell r="E4466"/>
          <cell r="F4466"/>
          <cell r="G4466"/>
          <cell r="N4466"/>
          <cell r="P4466"/>
          <cell r="Q4466"/>
          <cell r="R4466"/>
          <cell r="S4466"/>
          <cell r="U4466"/>
          <cell r="V4466"/>
          <cell r="W4466"/>
          <cell r="X4466">
            <v>39234</v>
          </cell>
          <cell r="Y4466">
            <v>0</v>
          </cell>
          <cell r="Z4466" t="str">
            <v/>
          </cell>
          <cell r="AA4466"/>
          <cell r="AB4466"/>
          <cell r="AC4466"/>
        </row>
        <row r="4467">
          <cell r="A4467">
            <v>39252</v>
          </cell>
          <cell r="B4467">
            <v>5000</v>
          </cell>
          <cell r="D4467"/>
          <cell r="E4467">
            <v>5.25</v>
          </cell>
          <cell r="F4467">
            <v>5.25</v>
          </cell>
          <cell r="G4467">
            <v>5.25</v>
          </cell>
          <cell r="N4467"/>
          <cell r="P4467"/>
          <cell r="Q4467"/>
          <cell r="R4467"/>
          <cell r="S4467"/>
          <cell r="U4467"/>
          <cell r="V4467"/>
          <cell r="W4467"/>
          <cell r="X4467">
            <v>39234</v>
          </cell>
          <cell r="Y4467">
            <v>26250</v>
          </cell>
          <cell r="Z4467">
            <v>39234</v>
          </cell>
          <cell r="AA4467"/>
          <cell r="AB4467"/>
          <cell r="AC4467"/>
        </row>
        <row r="4468">
          <cell r="A4468">
            <v>39253</v>
          </cell>
          <cell r="B4468">
            <v>15000</v>
          </cell>
          <cell r="D4468"/>
          <cell r="E4468">
            <v>5.25</v>
          </cell>
          <cell r="F4468">
            <v>5.35</v>
          </cell>
          <cell r="G4468">
            <v>5.28</v>
          </cell>
          <cell r="N4468"/>
          <cell r="P4468"/>
          <cell r="Q4468"/>
          <cell r="R4468"/>
          <cell r="S4468"/>
          <cell r="U4468"/>
          <cell r="V4468"/>
          <cell r="W4468"/>
          <cell r="X4468">
            <v>39234</v>
          </cell>
          <cell r="Y4468">
            <v>79200</v>
          </cell>
          <cell r="Z4468">
            <v>39234</v>
          </cell>
          <cell r="AA4468"/>
          <cell r="AB4468"/>
          <cell r="AC4468"/>
        </row>
        <row r="4469">
          <cell r="A4469">
            <v>39254</v>
          </cell>
          <cell r="B4469">
            <v>17500</v>
          </cell>
          <cell r="D4469"/>
          <cell r="E4469">
            <v>5.25</v>
          </cell>
          <cell r="F4469">
            <v>5.3</v>
          </cell>
          <cell r="G4469">
            <v>5.26</v>
          </cell>
          <cell r="N4469"/>
          <cell r="P4469"/>
          <cell r="Q4469"/>
          <cell r="R4469"/>
          <cell r="S4469"/>
          <cell r="U4469"/>
          <cell r="V4469"/>
          <cell r="W4469"/>
          <cell r="X4469">
            <v>39234</v>
          </cell>
          <cell r="Y4469">
            <v>92050</v>
          </cell>
          <cell r="Z4469">
            <v>39234</v>
          </cell>
          <cell r="AA4469"/>
          <cell r="AB4469"/>
          <cell r="AC4469"/>
        </row>
        <row r="4470">
          <cell r="A4470">
            <v>39255</v>
          </cell>
          <cell r="B4470">
            <v>6000</v>
          </cell>
          <cell r="D4470"/>
          <cell r="E4470">
            <v>5.25</v>
          </cell>
          <cell r="F4470">
            <v>5.25</v>
          </cell>
          <cell r="G4470">
            <v>5.25</v>
          </cell>
          <cell r="N4470"/>
          <cell r="P4470"/>
          <cell r="Q4470"/>
          <cell r="R4470"/>
          <cell r="S4470"/>
          <cell r="U4470"/>
          <cell r="V4470"/>
          <cell r="W4470"/>
          <cell r="X4470">
            <v>39234</v>
          </cell>
          <cell r="Y4470">
            <v>31500</v>
          </cell>
          <cell r="Z4470">
            <v>39234</v>
          </cell>
          <cell r="AA4470"/>
          <cell r="AB4470"/>
          <cell r="AC4470"/>
        </row>
        <row r="4471">
          <cell r="A4471">
            <v>39256</v>
          </cell>
          <cell r="B4471">
            <v>6000</v>
          </cell>
          <cell r="D4471"/>
          <cell r="E4471">
            <v>5.25</v>
          </cell>
          <cell r="F4471">
            <v>5.25</v>
          </cell>
          <cell r="G4471">
            <v>5.25</v>
          </cell>
          <cell r="N4471"/>
          <cell r="P4471"/>
          <cell r="Q4471"/>
          <cell r="R4471"/>
          <cell r="S4471"/>
          <cell r="U4471"/>
          <cell r="V4471"/>
          <cell r="W4471"/>
          <cell r="X4471">
            <v>39234</v>
          </cell>
          <cell r="Y4471">
            <v>31500</v>
          </cell>
          <cell r="Z4471">
            <v>39234</v>
          </cell>
          <cell r="AA4471"/>
          <cell r="AB4471"/>
          <cell r="AC4471"/>
        </row>
        <row r="4472">
          <cell r="A4472">
            <v>39257</v>
          </cell>
          <cell r="B4472">
            <v>6000</v>
          </cell>
          <cell r="D4472"/>
          <cell r="E4472">
            <v>5.25</v>
          </cell>
          <cell r="F4472">
            <v>5.25</v>
          </cell>
          <cell r="G4472">
            <v>5.25</v>
          </cell>
          <cell r="N4472"/>
          <cell r="P4472"/>
          <cell r="Q4472"/>
          <cell r="R4472"/>
          <cell r="S4472"/>
          <cell r="U4472"/>
          <cell r="V4472"/>
          <cell r="W4472"/>
          <cell r="X4472">
            <v>39234</v>
          </cell>
          <cell r="Y4472">
            <v>31500</v>
          </cell>
          <cell r="Z4472">
            <v>39234</v>
          </cell>
          <cell r="AA4472"/>
          <cell r="AB4472"/>
          <cell r="AC4472"/>
        </row>
        <row r="4473">
          <cell r="A4473">
            <v>39258</v>
          </cell>
          <cell r="B4473">
            <v>7000</v>
          </cell>
          <cell r="D4473"/>
          <cell r="E4473">
            <v>5.25</v>
          </cell>
          <cell r="F4473">
            <v>5.25</v>
          </cell>
          <cell r="G4473">
            <v>5.25</v>
          </cell>
          <cell r="N4473"/>
          <cell r="P4473"/>
          <cell r="Q4473"/>
          <cell r="R4473"/>
          <cell r="S4473"/>
          <cell r="U4473"/>
          <cell r="V4473"/>
          <cell r="W4473"/>
          <cell r="X4473">
            <v>39234</v>
          </cell>
          <cell r="Y4473">
            <v>36750</v>
          </cell>
          <cell r="Z4473">
            <v>39234</v>
          </cell>
          <cell r="AA4473"/>
          <cell r="AB4473"/>
          <cell r="AC4473"/>
        </row>
        <row r="4474">
          <cell r="A4474">
            <v>39259</v>
          </cell>
          <cell r="B4474">
            <v>19000</v>
          </cell>
          <cell r="D4474"/>
          <cell r="E4474">
            <v>5.2</v>
          </cell>
          <cell r="F4474">
            <v>5.25</v>
          </cell>
          <cell r="G4474">
            <v>5.22</v>
          </cell>
          <cell r="N4474"/>
          <cell r="P4474"/>
          <cell r="Q4474"/>
          <cell r="R4474"/>
          <cell r="S4474"/>
          <cell r="U4474"/>
          <cell r="V4474"/>
          <cell r="W4474"/>
          <cell r="X4474">
            <v>39234</v>
          </cell>
          <cell r="Y4474">
            <v>99180</v>
          </cell>
          <cell r="Z4474">
            <v>39234</v>
          </cell>
          <cell r="AA4474"/>
          <cell r="AB4474"/>
          <cell r="AC4474"/>
        </row>
        <row r="4475">
          <cell r="A4475">
            <v>39260</v>
          </cell>
          <cell r="B4475">
            <v>8000</v>
          </cell>
          <cell r="D4475"/>
          <cell r="E4475">
            <v>4.9000000000000004</v>
          </cell>
          <cell r="F4475">
            <v>5.25</v>
          </cell>
          <cell r="G4475">
            <v>5.12</v>
          </cell>
          <cell r="N4475"/>
          <cell r="P4475"/>
          <cell r="Q4475"/>
          <cell r="R4475"/>
          <cell r="S4475"/>
          <cell r="U4475"/>
          <cell r="V4475"/>
          <cell r="W4475"/>
          <cell r="X4475">
            <v>39234</v>
          </cell>
          <cell r="Y4475">
            <v>40960</v>
          </cell>
          <cell r="Z4475">
            <v>39234</v>
          </cell>
          <cell r="AA4475"/>
          <cell r="AB4475"/>
          <cell r="AC4475"/>
        </row>
        <row r="4476">
          <cell r="A4476">
            <v>39261</v>
          </cell>
          <cell r="B4476">
            <v>44000</v>
          </cell>
          <cell r="D4476"/>
          <cell r="E4476">
            <v>5.25</v>
          </cell>
          <cell r="F4476">
            <v>5.25</v>
          </cell>
          <cell r="G4476">
            <v>5.25</v>
          </cell>
          <cell r="N4476"/>
          <cell r="P4476"/>
          <cell r="Q4476"/>
          <cell r="R4476"/>
          <cell r="S4476"/>
          <cell r="U4476"/>
          <cell r="V4476"/>
          <cell r="W4476"/>
          <cell r="X4476">
            <v>39234</v>
          </cell>
          <cell r="Y4476">
            <v>231000</v>
          </cell>
          <cell r="Z4476">
            <v>39234</v>
          </cell>
          <cell r="AA4476"/>
          <cell r="AB4476"/>
          <cell r="AC4476"/>
        </row>
        <row r="4477">
          <cell r="A4477">
            <v>39262</v>
          </cell>
          <cell r="B4477">
            <v>44000</v>
          </cell>
          <cell r="D4477"/>
          <cell r="E4477">
            <v>5.25</v>
          </cell>
          <cell r="F4477">
            <v>5.25</v>
          </cell>
          <cell r="G4477">
            <v>5.25</v>
          </cell>
          <cell r="N4477"/>
          <cell r="P4477"/>
          <cell r="Q4477"/>
          <cell r="R4477"/>
          <cell r="S4477"/>
          <cell r="U4477"/>
          <cell r="V4477"/>
          <cell r="W4477"/>
          <cell r="X4477">
            <v>39234</v>
          </cell>
          <cell r="Y4477">
            <v>231000</v>
          </cell>
          <cell r="Z4477">
            <v>39234</v>
          </cell>
          <cell r="AA4477"/>
          <cell r="AB4477"/>
          <cell r="AC4477"/>
        </row>
        <row r="4478">
          <cell r="A4478">
            <v>39263</v>
          </cell>
          <cell r="B4478">
            <v>44000</v>
          </cell>
          <cell r="D4478"/>
          <cell r="E4478">
            <v>5.25</v>
          </cell>
          <cell r="F4478">
            <v>5.25</v>
          </cell>
          <cell r="G4478">
            <v>5.25</v>
          </cell>
          <cell r="N4478"/>
          <cell r="P4478"/>
          <cell r="Q4478"/>
          <cell r="R4478"/>
          <cell r="S4478"/>
          <cell r="U4478"/>
          <cell r="V4478"/>
          <cell r="W4478"/>
          <cell r="X4478">
            <v>39234</v>
          </cell>
          <cell r="Y4478">
            <v>231000</v>
          </cell>
          <cell r="Z4478">
            <v>39234</v>
          </cell>
          <cell r="AA4478"/>
          <cell r="AB4478"/>
          <cell r="AC4478"/>
        </row>
        <row r="4479">
          <cell r="A4479">
            <v>39264</v>
          </cell>
          <cell r="B4479">
            <v>44000</v>
          </cell>
          <cell r="D4479"/>
          <cell r="E4479">
            <v>5.25</v>
          </cell>
          <cell r="F4479">
            <v>5.25</v>
          </cell>
          <cell r="G4479">
            <v>5.25</v>
          </cell>
          <cell r="N4479"/>
          <cell r="P4479"/>
          <cell r="Q4479"/>
          <cell r="R4479"/>
          <cell r="S4479"/>
          <cell r="U4479"/>
          <cell r="V4479"/>
          <cell r="W4479"/>
          <cell r="X4479">
            <v>39264</v>
          </cell>
          <cell r="Y4479">
            <v>231000</v>
          </cell>
          <cell r="Z4479">
            <v>39264</v>
          </cell>
          <cell r="AA4479"/>
          <cell r="AB4479"/>
          <cell r="AC4479"/>
        </row>
        <row r="4480">
          <cell r="A4480">
            <v>39265</v>
          </cell>
          <cell r="B4480">
            <v>0</v>
          </cell>
          <cell r="D4480"/>
          <cell r="E4480"/>
          <cell r="F4480"/>
          <cell r="G4480"/>
          <cell r="N4480"/>
          <cell r="P4480"/>
          <cell r="Q4480"/>
          <cell r="R4480"/>
          <cell r="S4480"/>
          <cell r="U4480"/>
          <cell r="V4480"/>
          <cell r="W4480"/>
          <cell r="X4480">
            <v>39264</v>
          </cell>
          <cell r="Y4480">
            <v>0</v>
          </cell>
          <cell r="Z4480" t="str">
            <v/>
          </cell>
          <cell r="AA4480"/>
          <cell r="AB4480"/>
          <cell r="AC4480"/>
        </row>
        <row r="4481">
          <cell r="A4481">
            <v>39266</v>
          </cell>
          <cell r="B4481">
            <v>0</v>
          </cell>
          <cell r="D4481"/>
          <cell r="E4481"/>
          <cell r="F4481"/>
          <cell r="G4481"/>
          <cell r="N4481"/>
          <cell r="P4481"/>
          <cell r="Q4481"/>
          <cell r="R4481"/>
          <cell r="S4481"/>
          <cell r="U4481"/>
          <cell r="V4481"/>
          <cell r="W4481"/>
          <cell r="X4481">
            <v>39264</v>
          </cell>
          <cell r="Y4481">
            <v>0</v>
          </cell>
          <cell r="Z4481" t="str">
            <v/>
          </cell>
          <cell r="AA4481"/>
          <cell r="AB4481"/>
          <cell r="AC4481"/>
        </row>
        <row r="4482">
          <cell r="A4482">
            <v>39267</v>
          </cell>
          <cell r="B4482">
            <v>15000</v>
          </cell>
          <cell r="D4482"/>
          <cell r="E4482">
            <v>5.8</v>
          </cell>
          <cell r="F4482">
            <v>5.8</v>
          </cell>
          <cell r="G4482">
            <v>5.8</v>
          </cell>
          <cell r="N4482"/>
          <cell r="P4482"/>
          <cell r="Q4482"/>
          <cell r="R4482"/>
          <cell r="S4482"/>
          <cell r="U4482"/>
          <cell r="V4482"/>
          <cell r="W4482"/>
          <cell r="X4482">
            <v>39264</v>
          </cell>
          <cell r="Y4482">
            <v>87000</v>
          </cell>
          <cell r="Z4482">
            <v>39264</v>
          </cell>
          <cell r="AA4482"/>
          <cell r="AB4482"/>
          <cell r="AC4482"/>
        </row>
        <row r="4483">
          <cell r="A4483">
            <v>39268</v>
          </cell>
          <cell r="B4483">
            <v>12500</v>
          </cell>
          <cell r="D4483"/>
          <cell r="E4483">
            <v>5.25</v>
          </cell>
          <cell r="F4483">
            <v>6</v>
          </cell>
          <cell r="G4483">
            <v>5.7</v>
          </cell>
          <cell r="N4483"/>
          <cell r="P4483"/>
          <cell r="Q4483"/>
          <cell r="R4483"/>
          <cell r="S4483"/>
          <cell r="U4483"/>
          <cell r="V4483"/>
          <cell r="W4483"/>
          <cell r="X4483">
            <v>39264</v>
          </cell>
          <cell r="Y4483">
            <v>71250</v>
          </cell>
          <cell r="Z4483">
            <v>39264</v>
          </cell>
          <cell r="AA4483"/>
          <cell r="AB4483"/>
          <cell r="AC4483"/>
        </row>
        <row r="4484">
          <cell r="A4484">
            <v>39269</v>
          </cell>
          <cell r="B4484">
            <v>31000</v>
          </cell>
          <cell r="D4484"/>
          <cell r="E4484">
            <v>5.25</v>
          </cell>
          <cell r="F4484">
            <v>6</v>
          </cell>
          <cell r="G4484">
            <v>5.83</v>
          </cell>
          <cell r="N4484"/>
          <cell r="P4484"/>
          <cell r="Q4484"/>
          <cell r="R4484"/>
          <cell r="S4484"/>
          <cell r="U4484"/>
          <cell r="V4484"/>
          <cell r="W4484"/>
          <cell r="X4484">
            <v>39264</v>
          </cell>
          <cell r="Y4484">
            <v>180730</v>
          </cell>
          <cell r="Z4484">
            <v>39264</v>
          </cell>
          <cell r="AA4484"/>
          <cell r="AB4484"/>
          <cell r="AC4484"/>
        </row>
        <row r="4485">
          <cell r="A4485">
            <v>39270</v>
          </cell>
          <cell r="B4485">
            <v>31000</v>
          </cell>
          <cell r="D4485"/>
          <cell r="E4485">
            <v>5.25</v>
          </cell>
          <cell r="F4485">
            <v>6</v>
          </cell>
          <cell r="G4485">
            <v>5.83</v>
          </cell>
          <cell r="N4485"/>
          <cell r="P4485"/>
          <cell r="Q4485"/>
          <cell r="R4485"/>
          <cell r="S4485"/>
          <cell r="U4485"/>
          <cell r="V4485"/>
          <cell r="W4485"/>
          <cell r="X4485">
            <v>39264</v>
          </cell>
          <cell r="Y4485">
            <v>180730</v>
          </cell>
          <cell r="Z4485">
            <v>39264</v>
          </cell>
          <cell r="AA4485"/>
          <cell r="AB4485"/>
          <cell r="AC4485"/>
        </row>
        <row r="4486">
          <cell r="A4486">
            <v>39271</v>
          </cell>
          <cell r="B4486">
            <v>31000</v>
          </cell>
          <cell r="D4486"/>
          <cell r="E4486">
            <v>5.25</v>
          </cell>
          <cell r="F4486">
            <v>6</v>
          </cell>
          <cell r="G4486">
            <v>5.83</v>
          </cell>
          <cell r="N4486"/>
          <cell r="P4486"/>
          <cell r="Q4486"/>
          <cell r="R4486"/>
          <cell r="S4486"/>
          <cell r="U4486"/>
          <cell r="V4486"/>
          <cell r="W4486"/>
          <cell r="X4486">
            <v>39264</v>
          </cell>
          <cell r="Y4486">
            <v>180730</v>
          </cell>
          <cell r="Z4486">
            <v>39264</v>
          </cell>
          <cell r="AA4486"/>
          <cell r="AB4486"/>
          <cell r="AC4486"/>
        </row>
        <row r="4487">
          <cell r="A4487">
            <v>39272</v>
          </cell>
          <cell r="B4487">
            <v>17000</v>
          </cell>
          <cell r="D4487"/>
          <cell r="E4487">
            <v>5.95</v>
          </cell>
          <cell r="F4487">
            <v>6.05</v>
          </cell>
          <cell r="G4487">
            <v>6.02</v>
          </cell>
          <cell r="N4487"/>
          <cell r="P4487"/>
          <cell r="Q4487"/>
          <cell r="R4487"/>
          <cell r="S4487"/>
          <cell r="U4487"/>
          <cell r="V4487"/>
          <cell r="W4487"/>
          <cell r="X4487">
            <v>39264</v>
          </cell>
          <cell r="Y4487">
            <v>102340</v>
          </cell>
          <cell r="Z4487">
            <v>39264</v>
          </cell>
          <cell r="AA4487"/>
          <cell r="AB4487"/>
          <cell r="AC4487"/>
        </row>
        <row r="4488">
          <cell r="A4488">
            <v>39273</v>
          </cell>
          <cell r="B4488">
            <v>50500</v>
          </cell>
          <cell r="D4488"/>
          <cell r="E4488">
            <v>6</v>
          </cell>
          <cell r="F4488">
            <v>6.1</v>
          </cell>
          <cell r="G4488">
            <v>6.04</v>
          </cell>
          <cell r="N4488"/>
          <cell r="P4488"/>
          <cell r="Q4488"/>
          <cell r="R4488"/>
          <cell r="S4488"/>
          <cell r="U4488"/>
          <cell r="V4488"/>
          <cell r="W4488"/>
          <cell r="X4488">
            <v>39264</v>
          </cell>
          <cell r="Y4488">
            <v>305020</v>
          </cell>
          <cell r="Z4488">
            <v>39264</v>
          </cell>
          <cell r="AA4488"/>
          <cell r="AB4488"/>
          <cell r="AC4488"/>
        </row>
        <row r="4489">
          <cell r="A4489">
            <v>39274</v>
          </cell>
          <cell r="B4489">
            <v>114000</v>
          </cell>
          <cell r="D4489"/>
          <cell r="E4489">
            <v>6.05</v>
          </cell>
          <cell r="F4489">
            <v>6.15</v>
          </cell>
          <cell r="G4489">
            <v>6.1</v>
          </cell>
          <cell r="N4489"/>
          <cell r="P4489"/>
          <cell r="Q4489"/>
          <cell r="R4489"/>
          <cell r="S4489"/>
          <cell r="U4489"/>
          <cell r="V4489"/>
          <cell r="W4489"/>
          <cell r="X4489">
            <v>39264</v>
          </cell>
          <cell r="Y4489">
            <v>695400</v>
          </cell>
          <cell r="Z4489">
            <v>39264</v>
          </cell>
          <cell r="AA4489"/>
          <cell r="AB4489"/>
          <cell r="AC4489"/>
        </row>
        <row r="4490">
          <cell r="A4490">
            <v>39275</v>
          </cell>
          <cell r="B4490">
            <v>70000</v>
          </cell>
          <cell r="D4490"/>
          <cell r="E4490">
            <v>6.15</v>
          </cell>
          <cell r="F4490">
            <v>6.15</v>
          </cell>
          <cell r="G4490">
            <v>6.15</v>
          </cell>
          <cell r="N4490"/>
          <cell r="P4490"/>
          <cell r="Q4490"/>
          <cell r="R4490"/>
          <cell r="S4490"/>
          <cell r="U4490"/>
          <cell r="V4490"/>
          <cell r="W4490"/>
          <cell r="X4490">
            <v>39264</v>
          </cell>
          <cell r="Y4490">
            <v>430500</v>
          </cell>
          <cell r="Z4490">
            <v>39264</v>
          </cell>
          <cell r="AA4490"/>
          <cell r="AB4490"/>
          <cell r="AC4490"/>
        </row>
        <row r="4491">
          <cell r="A4491">
            <v>39276</v>
          </cell>
          <cell r="B4491">
            <v>39500</v>
          </cell>
          <cell r="D4491"/>
          <cell r="E4491">
            <v>6.15</v>
          </cell>
          <cell r="F4491">
            <v>6.55</v>
          </cell>
          <cell r="G4491">
            <v>6.53</v>
          </cell>
          <cell r="N4491"/>
          <cell r="P4491"/>
          <cell r="Q4491"/>
          <cell r="R4491"/>
          <cell r="S4491"/>
          <cell r="U4491"/>
          <cell r="V4491"/>
          <cell r="W4491"/>
          <cell r="X4491">
            <v>39264</v>
          </cell>
          <cell r="Y4491">
            <v>257935</v>
          </cell>
          <cell r="Z4491">
            <v>39264</v>
          </cell>
          <cell r="AA4491"/>
          <cell r="AB4491"/>
          <cell r="AC4491"/>
        </row>
        <row r="4492">
          <cell r="A4492">
            <v>39277</v>
          </cell>
          <cell r="B4492">
            <v>39500</v>
          </cell>
          <cell r="D4492"/>
          <cell r="E4492">
            <v>6.15</v>
          </cell>
          <cell r="F4492">
            <v>6.55</v>
          </cell>
          <cell r="G4492">
            <v>6.53</v>
          </cell>
          <cell r="N4492"/>
          <cell r="P4492"/>
          <cell r="Q4492"/>
          <cell r="R4492"/>
          <cell r="S4492"/>
          <cell r="U4492"/>
          <cell r="V4492"/>
          <cell r="W4492"/>
          <cell r="X4492">
            <v>39264</v>
          </cell>
          <cell r="Y4492">
            <v>257935</v>
          </cell>
          <cell r="Z4492">
            <v>39264</v>
          </cell>
          <cell r="AA4492"/>
          <cell r="AB4492"/>
          <cell r="AC4492"/>
        </row>
        <row r="4493">
          <cell r="A4493">
            <v>39278</v>
          </cell>
          <cell r="B4493">
            <v>39500</v>
          </cell>
          <cell r="D4493"/>
          <cell r="E4493">
            <v>6.15</v>
          </cell>
          <cell r="F4493">
            <v>6.55</v>
          </cell>
          <cell r="G4493">
            <v>6.53</v>
          </cell>
          <cell r="N4493"/>
          <cell r="P4493"/>
          <cell r="Q4493"/>
          <cell r="R4493"/>
          <cell r="S4493"/>
          <cell r="U4493"/>
          <cell r="V4493"/>
          <cell r="W4493"/>
          <cell r="X4493">
            <v>39264</v>
          </cell>
          <cell r="Y4493">
            <v>257935</v>
          </cell>
          <cell r="Z4493">
            <v>39264</v>
          </cell>
          <cell r="AA4493"/>
          <cell r="AB4493"/>
          <cell r="AC4493"/>
        </row>
        <row r="4494">
          <cell r="A4494">
            <v>39279</v>
          </cell>
          <cell r="B4494">
            <v>43000</v>
          </cell>
          <cell r="D4494"/>
          <cell r="E4494">
            <v>6.25</v>
          </cell>
          <cell r="F4494">
            <v>6.6</v>
          </cell>
          <cell r="G4494">
            <v>6.42</v>
          </cell>
          <cell r="N4494"/>
          <cell r="P4494"/>
          <cell r="Q4494"/>
          <cell r="R4494"/>
          <cell r="S4494"/>
          <cell r="U4494"/>
          <cell r="V4494"/>
          <cell r="W4494"/>
          <cell r="X4494">
            <v>39264</v>
          </cell>
          <cell r="Y4494">
            <v>276060</v>
          </cell>
          <cell r="Z4494">
            <v>39264</v>
          </cell>
          <cell r="AA4494"/>
          <cell r="AB4494"/>
          <cell r="AC4494"/>
        </row>
        <row r="4495">
          <cell r="A4495">
            <v>39280</v>
          </cell>
          <cell r="B4495">
            <v>12000</v>
          </cell>
          <cell r="D4495"/>
          <cell r="E4495">
            <v>6</v>
          </cell>
          <cell r="F4495">
            <v>6</v>
          </cell>
          <cell r="G4495">
            <v>6</v>
          </cell>
          <cell r="N4495"/>
          <cell r="P4495"/>
          <cell r="Q4495"/>
          <cell r="R4495"/>
          <cell r="S4495"/>
          <cell r="U4495"/>
          <cell r="V4495"/>
          <cell r="W4495"/>
          <cell r="X4495">
            <v>39264</v>
          </cell>
          <cell r="Y4495">
            <v>72000</v>
          </cell>
          <cell r="Z4495">
            <v>39264</v>
          </cell>
          <cell r="AA4495"/>
          <cell r="AB4495"/>
          <cell r="AC4495"/>
        </row>
        <row r="4496">
          <cell r="A4496">
            <v>39281</v>
          </cell>
          <cell r="B4496">
            <v>42000</v>
          </cell>
          <cell r="D4496"/>
          <cell r="E4496">
            <v>6</v>
          </cell>
          <cell r="F4496">
            <v>6</v>
          </cell>
          <cell r="G4496">
            <v>6</v>
          </cell>
          <cell r="N4496"/>
          <cell r="P4496"/>
          <cell r="Q4496"/>
          <cell r="R4496"/>
          <cell r="S4496"/>
          <cell r="U4496"/>
          <cell r="V4496"/>
          <cell r="W4496"/>
          <cell r="X4496">
            <v>39264</v>
          </cell>
          <cell r="Y4496">
            <v>252000</v>
          </cell>
          <cell r="Z4496">
            <v>39264</v>
          </cell>
          <cell r="AA4496"/>
          <cell r="AB4496"/>
          <cell r="AC4496"/>
        </row>
        <row r="4497">
          <cell r="A4497">
            <v>39282</v>
          </cell>
          <cell r="B4497">
            <v>19000</v>
          </cell>
          <cell r="D4497"/>
          <cell r="E4497">
            <v>6</v>
          </cell>
          <cell r="F4497">
            <v>6</v>
          </cell>
          <cell r="G4497">
            <v>6</v>
          </cell>
          <cell r="N4497"/>
          <cell r="P4497"/>
          <cell r="Q4497"/>
          <cell r="R4497"/>
          <cell r="S4497"/>
          <cell r="U4497"/>
          <cell r="V4497"/>
          <cell r="W4497"/>
          <cell r="X4497">
            <v>39264</v>
          </cell>
          <cell r="Y4497">
            <v>114000</v>
          </cell>
          <cell r="Z4497">
            <v>39264</v>
          </cell>
          <cell r="AA4497"/>
          <cell r="AB4497"/>
          <cell r="AC4497"/>
        </row>
        <row r="4498">
          <cell r="A4498">
            <v>39283</v>
          </cell>
          <cell r="B4498">
            <v>137000</v>
          </cell>
          <cell r="D4498"/>
          <cell r="E4498">
            <v>6</v>
          </cell>
          <cell r="F4498">
            <v>6.2</v>
          </cell>
          <cell r="G4498">
            <v>6.05</v>
          </cell>
          <cell r="N4498"/>
          <cell r="P4498"/>
          <cell r="Q4498"/>
          <cell r="R4498"/>
          <cell r="S4498"/>
          <cell r="U4498"/>
          <cell r="V4498"/>
          <cell r="W4498"/>
          <cell r="X4498">
            <v>39264</v>
          </cell>
          <cell r="Y4498">
            <v>828850</v>
          </cell>
          <cell r="Z4498">
            <v>39264</v>
          </cell>
          <cell r="AA4498"/>
          <cell r="AB4498"/>
          <cell r="AC4498"/>
        </row>
        <row r="4499">
          <cell r="A4499">
            <v>39284</v>
          </cell>
          <cell r="B4499">
            <v>137000</v>
          </cell>
          <cell r="D4499"/>
          <cell r="E4499">
            <v>6</v>
          </cell>
          <cell r="F4499">
            <v>6.2</v>
          </cell>
          <cell r="G4499">
            <v>6.05</v>
          </cell>
          <cell r="N4499"/>
          <cell r="P4499"/>
          <cell r="Q4499"/>
          <cell r="R4499"/>
          <cell r="S4499"/>
          <cell r="U4499"/>
          <cell r="V4499"/>
          <cell r="W4499"/>
          <cell r="X4499">
            <v>39264</v>
          </cell>
          <cell r="Y4499">
            <v>828850</v>
          </cell>
          <cell r="Z4499">
            <v>39264</v>
          </cell>
          <cell r="AA4499"/>
          <cell r="AB4499"/>
          <cell r="AC4499"/>
        </row>
        <row r="4500">
          <cell r="A4500">
            <v>39285</v>
          </cell>
          <cell r="B4500">
            <v>137000</v>
          </cell>
          <cell r="D4500"/>
          <cell r="E4500">
            <v>6</v>
          </cell>
          <cell r="F4500">
            <v>6.2</v>
          </cell>
          <cell r="G4500">
            <v>6.05</v>
          </cell>
          <cell r="N4500"/>
          <cell r="P4500"/>
          <cell r="Q4500"/>
          <cell r="R4500"/>
          <cell r="S4500"/>
          <cell r="U4500"/>
          <cell r="V4500"/>
          <cell r="W4500"/>
          <cell r="X4500">
            <v>39264</v>
          </cell>
          <cell r="Y4500">
            <v>828850</v>
          </cell>
          <cell r="Z4500">
            <v>39264</v>
          </cell>
          <cell r="AA4500"/>
          <cell r="AB4500"/>
          <cell r="AC4500"/>
        </row>
        <row r="4501">
          <cell r="A4501">
            <v>39286</v>
          </cell>
          <cell r="B4501">
            <v>75000</v>
          </cell>
          <cell r="D4501"/>
          <cell r="E4501">
            <v>6</v>
          </cell>
          <cell r="F4501">
            <v>6.25</v>
          </cell>
          <cell r="G4501">
            <v>6.09</v>
          </cell>
          <cell r="N4501"/>
          <cell r="P4501"/>
          <cell r="Q4501"/>
          <cell r="R4501"/>
          <cell r="S4501"/>
          <cell r="U4501"/>
          <cell r="V4501"/>
          <cell r="W4501"/>
          <cell r="X4501">
            <v>39264</v>
          </cell>
          <cell r="Y4501">
            <v>456750</v>
          </cell>
          <cell r="Z4501">
            <v>39264</v>
          </cell>
          <cell r="AA4501"/>
          <cell r="AB4501"/>
          <cell r="AC4501"/>
        </row>
        <row r="4502">
          <cell r="A4502">
            <v>39287</v>
          </cell>
          <cell r="B4502">
            <v>23000</v>
          </cell>
          <cell r="D4502"/>
          <cell r="E4502">
            <v>6</v>
          </cell>
          <cell r="F4502">
            <v>6.15</v>
          </cell>
          <cell r="G4502">
            <v>6.05</v>
          </cell>
          <cell r="N4502"/>
          <cell r="P4502"/>
          <cell r="Q4502"/>
          <cell r="R4502"/>
          <cell r="S4502"/>
          <cell r="U4502"/>
          <cell r="V4502"/>
          <cell r="W4502"/>
          <cell r="X4502">
            <v>39264</v>
          </cell>
          <cell r="Y4502">
            <v>139150</v>
          </cell>
          <cell r="Z4502">
            <v>39264</v>
          </cell>
          <cell r="AA4502"/>
          <cell r="AB4502"/>
          <cell r="AC4502"/>
        </row>
        <row r="4503">
          <cell r="A4503">
            <v>39288</v>
          </cell>
          <cell r="B4503">
            <v>52000</v>
          </cell>
          <cell r="D4503"/>
          <cell r="E4503">
            <v>5.95</v>
          </cell>
          <cell r="F4503">
            <v>6.05</v>
          </cell>
          <cell r="G4503">
            <v>5.97</v>
          </cell>
          <cell r="N4503"/>
          <cell r="P4503"/>
          <cell r="Q4503"/>
          <cell r="R4503"/>
          <cell r="S4503"/>
          <cell r="U4503"/>
          <cell r="V4503"/>
          <cell r="W4503"/>
          <cell r="X4503">
            <v>39264</v>
          </cell>
          <cell r="Y4503">
            <v>310440</v>
          </cell>
          <cell r="Z4503">
            <v>39264</v>
          </cell>
          <cell r="AA4503"/>
          <cell r="AB4503"/>
          <cell r="AC4503"/>
        </row>
        <row r="4504">
          <cell r="A4504">
            <v>39289</v>
          </cell>
          <cell r="B4504">
            <v>10000</v>
          </cell>
          <cell r="D4504"/>
          <cell r="E4504">
            <v>5.97</v>
          </cell>
          <cell r="F4504">
            <v>5.97</v>
          </cell>
          <cell r="G4504">
            <v>5.97</v>
          </cell>
          <cell r="N4504"/>
          <cell r="P4504"/>
          <cell r="Q4504"/>
          <cell r="R4504"/>
          <cell r="S4504"/>
          <cell r="U4504"/>
          <cell r="V4504"/>
          <cell r="W4504"/>
          <cell r="X4504">
            <v>39264</v>
          </cell>
          <cell r="Y4504">
            <v>59700</v>
          </cell>
          <cell r="Z4504">
            <v>39264</v>
          </cell>
          <cell r="AA4504"/>
          <cell r="AB4504"/>
          <cell r="AC4504"/>
        </row>
        <row r="4505">
          <cell r="A4505">
            <v>39290</v>
          </cell>
          <cell r="B4505">
            <v>0</v>
          </cell>
          <cell r="D4505"/>
          <cell r="E4505"/>
          <cell r="F4505"/>
          <cell r="G4505"/>
          <cell r="N4505"/>
          <cell r="P4505"/>
          <cell r="Q4505"/>
          <cell r="R4505"/>
          <cell r="S4505"/>
          <cell r="U4505"/>
          <cell r="V4505"/>
          <cell r="W4505"/>
          <cell r="X4505">
            <v>39264</v>
          </cell>
          <cell r="Y4505">
            <v>0</v>
          </cell>
          <cell r="Z4505" t="str">
            <v/>
          </cell>
          <cell r="AA4505"/>
          <cell r="AB4505"/>
          <cell r="AC4505"/>
        </row>
        <row r="4506">
          <cell r="A4506">
            <v>39291</v>
          </cell>
          <cell r="B4506">
            <v>0</v>
          </cell>
          <cell r="D4506"/>
          <cell r="E4506"/>
          <cell r="F4506"/>
          <cell r="G4506"/>
          <cell r="N4506"/>
          <cell r="P4506"/>
          <cell r="Q4506"/>
          <cell r="R4506"/>
          <cell r="S4506"/>
          <cell r="U4506"/>
          <cell r="V4506"/>
          <cell r="W4506"/>
          <cell r="X4506">
            <v>39264</v>
          </cell>
          <cell r="Y4506">
            <v>0</v>
          </cell>
          <cell r="Z4506" t="str">
            <v/>
          </cell>
          <cell r="AA4506"/>
          <cell r="AB4506"/>
          <cell r="AC4506"/>
        </row>
        <row r="4507">
          <cell r="A4507">
            <v>39292</v>
          </cell>
          <cell r="B4507">
            <v>0</v>
          </cell>
          <cell r="D4507"/>
          <cell r="E4507"/>
          <cell r="F4507"/>
          <cell r="G4507"/>
          <cell r="N4507"/>
          <cell r="P4507"/>
          <cell r="Q4507"/>
          <cell r="R4507"/>
          <cell r="S4507"/>
          <cell r="U4507"/>
          <cell r="V4507"/>
          <cell r="W4507"/>
          <cell r="X4507">
            <v>39264</v>
          </cell>
          <cell r="Y4507">
            <v>0</v>
          </cell>
          <cell r="Z4507" t="str">
            <v/>
          </cell>
          <cell r="AA4507"/>
          <cell r="AB4507"/>
          <cell r="AC4507"/>
        </row>
        <row r="4508">
          <cell r="A4508">
            <v>39293</v>
          </cell>
          <cell r="B4508">
            <v>3000</v>
          </cell>
          <cell r="D4508"/>
          <cell r="E4508">
            <v>5.5</v>
          </cell>
          <cell r="F4508">
            <v>5.5</v>
          </cell>
          <cell r="G4508">
            <v>5.5</v>
          </cell>
          <cell r="N4508"/>
          <cell r="P4508"/>
          <cell r="Q4508"/>
          <cell r="R4508"/>
          <cell r="S4508"/>
          <cell r="U4508"/>
          <cell r="V4508"/>
          <cell r="W4508"/>
          <cell r="X4508">
            <v>39264</v>
          </cell>
          <cell r="Y4508">
            <v>16500</v>
          </cell>
          <cell r="Z4508">
            <v>39264</v>
          </cell>
          <cell r="AA4508"/>
          <cell r="AB4508"/>
          <cell r="AC4508"/>
        </row>
        <row r="4509">
          <cell r="A4509">
            <v>39294</v>
          </cell>
          <cell r="B4509">
            <v>15000</v>
          </cell>
          <cell r="D4509"/>
          <cell r="E4509">
            <v>5</v>
          </cell>
          <cell r="F4509">
            <v>5.5</v>
          </cell>
          <cell r="G4509">
            <v>5.33</v>
          </cell>
          <cell r="N4509"/>
          <cell r="P4509"/>
          <cell r="Q4509"/>
          <cell r="R4509"/>
          <cell r="S4509"/>
          <cell r="U4509"/>
          <cell r="V4509"/>
          <cell r="W4509"/>
          <cell r="X4509">
            <v>39264</v>
          </cell>
          <cell r="Y4509">
            <v>79950</v>
          </cell>
          <cell r="Z4509">
            <v>39264</v>
          </cell>
          <cell r="AA4509"/>
          <cell r="AB4509"/>
          <cell r="AC4509"/>
        </row>
        <row r="4510">
          <cell r="A4510">
            <v>39295</v>
          </cell>
          <cell r="B4510">
            <v>5000</v>
          </cell>
          <cell r="D4510"/>
          <cell r="E4510">
            <v>5.9</v>
          </cell>
          <cell r="F4510">
            <v>5.9</v>
          </cell>
          <cell r="G4510">
            <v>5.9</v>
          </cell>
          <cell r="N4510"/>
          <cell r="P4510"/>
          <cell r="Q4510"/>
          <cell r="R4510"/>
          <cell r="S4510"/>
          <cell r="U4510"/>
          <cell r="V4510"/>
          <cell r="W4510"/>
          <cell r="X4510">
            <v>39295</v>
          </cell>
          <cell r="Y4510">
            <v>29500</v>
          </cell>
          <cell r="Z4510">
            <v>39295</v>
          </cell>
          <cell r="AA4510"/>
          <cell r="AB4510"/>
          <cell r="AC4510"/>
        </row>
        <row r="4511">
          <cell r="A4511">
            <v>39296</v>
          </cell>
          <cell r="B4511">
            <v>25000</v>
          </cell>
          <cell r="D4511"/>
          <cell r="E4511">
            <v>6</v>
          </cell>
          <cell r="F4511">
            <v>6.05</v>
          </cell>
          <cell r="G4511">
            <v>6.02</v>
          </cell>
          <cell r="N4511"/>
          <cell r="P4511"/>
          <cell r="Q4511"/>
          <cell r="R4511"/>
          <cell r="S4511"/>
          <cell r="U4511"/>
          <cell r="V4511"/>
          <cell r="W4511"/>
          <cell r="X4511">
            <v>39295</v>
          </cell>
          <cell r="Y4511">
            <v>150500</v>
          </cell>
          <cell r="Z4511">
            <v>39295</v>
          </cell>
          <cell r="AA4511"/>
          <cell r="AB4511"/>
          <cell r="AC4511"/>
        </row>
        <row r="4512">
          <cell r="A4512">
            <v>39297</v>
          </cell>
          <cell r="B4512">
            <v>30000</v>
          </cell>
          <cell r="D4512"/>
          <cell r="E4512">
            <v>6</v>
          </cell>
          <cell r="F4512">
            <v>6.05</v>
          </cell>
          <cell r="G4512">
            <v>6.02</v>
          </cell>
          <cell r="N4512"/>
          <cell r="P4512"/>
          <cell r="Q4512"/>
          <cell r="R4512"/>
          <cell r="S4512"/>
          <cell r="U4512"/>
          <cell r="V4512"/>
          <cell r="W4512"/>
          <cell r="X4512">
            <v>39295</v>
          </cell>
          <cell r="Y4512">
            <v>180600</v>
          </cell>
          <cell r="Z4512">
            <v>39295</v>
          </cell>
          <cell r="AA4512"/>
          <cell r="AB4512"/>
          <cell r="AC4512"/>
        </row>
        <row r="4513">
          <cell r="A4513">
            <v>39298</v>
          </cell>
          <cell r="B4513">
            <v>30000</v>
          </cell>
          <cell r="D4513"/>
          <cell r="E4513">
            <v>6</v>
          </cell>
          <cell r="F4513">
            <v>6.05</v>
          </cell>
          <cell r="G4513">
            <v>6.02</v>
          </cell>
          <cell r="N4513"/>
          <cell r="P4513"/>
          <cell r="Q4513"/>
          <cell r="R4513"/>
          <cell r="S4513"/>
          <cell r="U4513"/>
          <cell r="V4513"/>
          <cell r="W4513"/>
          <cell r="X4513">
            <v>39295</v>
          </cell>
          <cell r="Y4513">
            <v>180600</v>
          </cell>
          <cell r="Z4513">
            <v>39295</v>
          </cell>
          <cell r="AA4513"/>
          <cell r="AB4513"/>
          <cell r="AC4513"/>
        </row>
        <row r="4514">
          <cell r="A4514">
            <v>39299</v>
          </cell>
          <cell r="B4514">
            <v>30000</v>
          </cell>
          <cell r="D4514"/>
          <cell r="E4514">
            <v>6</v>
          </cell>
          <cell r="F4514">
            <v>6.05</v>
          </cell>
          <cell r="G4514">
            <v>6.02</v>
          </cell>
          <cell r="N4514"/>
          <cell r="P4514"/>
          <cell r="Q4514"/>
          <cell r="R4514"/>
          <cell r="S4514"/>
          <cell r="U4514"/>
          <cell r="V4514"/>
          <cell r="W4514"/>
          <cell r="X4514">
            <v>39295</v>
          </cell>
          <cell r="Y4514">
            <v>180600</v>
          </cell>
          <cell r="Z4514">
            <v>39295</v>
          </cell>
          <cell r="AA4514"/>
          <cell r="AB4514"/>
          <cell r="AC4514"/>
        </row>
        <row r="4515">
          <cell r="A4515">
            <v>39300</v>
          </cell>
          <cell r="B4515">
            <v>46000</v>
          </cell>
          <cell r="D4515"/>
          <cell r="E4515">
            <v>6</v>
          </cell>
          <cell r="F4515">
            <v>6.05</v>
          </cell>
          <cell r="G4515">
            <v>6.02</v>
          </cell>
          <cell r="N4515"/>
          <cell r="P4515"/>
          <cell r="Q4515"/>
          <cell r="R4515"/>
          <cell r="S4515"/>
          <cell r="U4515"/>
          <cell r="V4515"/>
          <cell r="W4515"/>
          <cell r="X4515">
            <v>39295</v>
          </cell>
          <cell r="Y4515">
            <v>276920</v>
          </cell>
          <cell r="Z4515">
            <v>39295</v>
          </cell>
          <cell r="AA4515"/>
          <cell r="AB4515"/>
          <cell r="AC4515"/>
        </row>
        <row r="4516">
          <cell r="A4516">
            <v>39301</v>
          </cell>
          <cell r="B4516">
            <v>26000</v>
          </cell>
          <cell r="D4516"/>
          <cell r="E4516">
            <v>6</v>
          </cell>
          <cell r="F4516">
            <v>6.05</v>
          </cell>
          <cell r="G4516">
            <v>6.01</v>
          </cell>
          <cell r="N4516"/>
          <cell r="P4516"/>
          <cell r="Q4516"/>
          <cell r="R4516"/>
          <cell r="S4516"/>
          <cell r="U4516"/>
          <cell r="V4516"/>
          <cell r="W4516"/>
          <cell r="X4516">
            <v>39295</v>
          </cell>
          <cell r="Y4516">
            <v>156260</v>
          </cell>
          <cell r="Z4516">
            <v>39295</v>
          </cell>
          <cell r="AA4516"/>
          <cell r="AB4516"/>
          <cell r="AC4516"/>
        </row>
        <row r="4517">
          <cell r="A4517">
            <v>39302</v>
          </cell>
          <cell r="B4517">
            <v>0</v>
          </cell>
          <cell r="D4517"/>
          <cell r="E4517"/>
          <cell r="F4517"/>
          <cell r="G4517"/>
          <cell r="N4517"/>
          <cell r="P4517"/>
          <cell r="Q4517"/>
          <cell r="R4517"/>
          <cell r="S4517"/>
          <cell r="U4517"/>
          <cell r="V4517"/>
          <cell r="W4517"/>
          <cell r="X4517">
            <v>39295</v>
          </cell>
          <cell r="Y4517">
            <v>0</v>
          </cell>
          <cell r="Z4517" t="str">
            <v/>
          </cell>
          <cell r="AA4517"/>
          <cell r="AB4517"/>
          <cell r="AC4517"/>
        </row>
        <row r="4518">
          <cell r="A4518">
            <v>39303</v>
          </cell>
          <cell r="B4518">
            <v>0</v>
          </cell>
          <cell r="D4518"/>
          <cell r="E4518"/>
          <cell r="F4518"/>
          <cell r="G4518"/>
          <cell r="N4518"/>
          <cell r="P4518"/>
          <cell r="Q4518"/>
          <cell r="R4518"/>
          <cell r="S4518"/>
          <cell r="U4518"/>
          <cell r="V4518"/>
          <cell r="W4518"/>
          <cell r="X4518">
            <v>39295</v>
          </cell>
          <cell r="Y4518">
            <v>0</v>
          </cell>
          <cell r="Z4518" t="str">
            <v/>
          </cell>
          <cell r="AA4518"/>
          <cell r="AB4518"/>
          <cell r="AC4518"/>
        </row>
        <row r="4519">
          <cell r="A4519">
            <v>39304</v>
          </cell>
          <cell r="B4519">
            <v>18000</v>
          </cell>
          <cell r="D4519"/>
          <cell r="E4519">
            <v>6</v>
          </cell>
          <cell r="F4519">
            <v>6</v>
          </cell>
          <cell r="G4519">
            <v>6</v>
          </cell>
          <cell r="N4519"/>
          <cell r="P4519"/>
          <cell r="Q4519"/>
          <cell r="R4519"/>
          <cell r="S4519"/>
          <cell r="U4519"/>
          <cell r="V4519"/>
          <cell r="W4519"/>
          <cell r="X4519">
            <v>39295</v>
          </cell>
          <cell r="Y4519">
            <v>108000</v>
          </cell>
          <cell r="Z4519">
            <v>39295</v>
          </cell>
          <cell r="AA4519"/>
          <cell r="AB4519"/>
          <cell r="AC4519"/>
        </row>
        <row r="4520">
          <cell r="A4520">
            <v>39305</v>
          </cell>
          <cell r="B4520">
            <v>18000</v>
          </cell>
          <cell r="D4520"/>
          <cell r="E4520">
            <v>6</v>
          </cell>
          <cell r="F4520">
            <v>6</v>
          </cell>
          <cell r="G4520">
            <v>6</v>
          </cell>
          <cell r="N4520"/>
          <cell r="P4520"/>
          <cell r="Q4520"/>
          <cell r="R4520"/>
          <cell r="S4520"/>
          <cell r="U4520"/>
          <cell r="V4520"/>
          <cell r="W4520"/>
          <cell r="X4520">
            <v>39295</v>
          </cell>
          <cell r="Y4520">
            <v>108000</v>
          </cell>
          <cell r="Z4520">
            <v>39295</v>
          </cell>
          <cell r="AA4520"/>
          <cell r="AB4520"/>
          <cell r="AC4520"/>
        </row>
        <row r="4521">
          <cell r="A4521">
            <v>39306</v>
          </cell>
          <cell r="B4521">
            <v>18000</v>
          </cell>
          <cell r="D4521"/>
          <cell r="E4521">
            <v>6</v>
          </cell>
          <cell r="F4521">
            <v>6</v>
          </cell>
          <cell r="G4521">
            <v>6</v>
          </cell>
          <cell r="N4521"/>
          <cell r="P4521"/>
          <cell r="Q4521"/>
          <cell r="R4521"/>
          <cell r="S4521"/>
          <cell r="U4521"/>
          <cell r="V4521"/>
          <cell r="W4521"/>
          <cell r="X4521">
            <v>39295</v>
          </cell>
          <cell r="Y4521">
            <v>108000</v>
          </cell>
          <cell r="Z4521">
            <v>39295</v>
          </cell>
          <cell r="AA4521"/>
          <cell r="AB4521"/>
          <cell r="AC4521"/>
        </row>
        <row r="4522">
          <cell r="A4522">
            <v>39307</v>
          </cell>
          <cell r="B4522">
            <v>73000</v>
          </cell>
          <cell r="D4522"/>
          <cell r="E4522">
            <v>5.49</v>
          </cell>
          <cell r="F4522">
            <v>5.8</v>
          </cell>
          <cell r="G4522">
            <v>5.7</v>
          </cell>
          <cell r="N4522"/>
          <cell r="P4522"/>
          <cell r="Q4522"/>
          <cell r="R4522"/>
          <cell r="S4522"/>
          <cell r="U4522"/>
          <cell r="V4522"/>
          <cell r="W4522"/>
          <cell r="X4522">
            <v>39295</v>
          </cell>
          <cell r="Y4522">
            <v>416100</v>
          </cell>
          <cell r="Z4522">
            <v>39295</v>
          </cell>
          <cell r="AA4522"/>
          <cell r="AB4522"/>
          <cell r="AC4522"/>
        </row>
        <row r="4523">
          <cell r="A4523">
            <v>39308</v>
          </cell>
          <cell r="B4523">
            <v>105000</v>
          </cell>
          <cell r="D4523"/>
          <cell r="E4523">
            <v>5.1100000000000003</v>
          </cell>
          <cell r="F4523">
            <v>5.8</v>
          </cell>
          <cell r="G4523">
            <v>5.69</v>
          </cell>
          <cell r="N4523"/>
          <cell r="P4523"/>
          <cell r="Q4523"/>
          <cell r="R4523"/>
          <cell r="S4523"/>
          <cell r="U4523"/>
          <cell r="V4523"/>
          <cell r="W4523"/>
          <cell r="X4523">
            <v>39295</v>
          </cell>
          <cell r="Y4523">
            <v>597450</v>
          </cell>
          <cell r="Z4523">
            <v>39295</v>
          </cell>
          <cell r="AA4523"/>
          <cell r="AB4523"/>
          <cell r="AC4523"/>
        </row>
        <row r="4524">
          <cell r="A4524">
            <v>39309</v>
          </cell>
          <cell r="B4524">
            <v>67000</v>
          </cell>
          <cell r="D4524"/>
          <cell r="E4524">
            <v>5</v>
          </cell>
          <cell r="F4524">
            <v>5.75</v>
          </cell>
          <cell r="G4524">
            <v>5.44</v>
          </cell>
          <cell r="N4524"/>
          <cell r="P4524"/>
          <cell r="Q4524"/>
          <cell r="R4524"/>
          <cell r="S4524"/>
          <cell r="U4524"/>
          <cell r="V4524"/>
          <cell r="W4524"/>
          <cell r="X4524">
            <v>39295</v>
          </cell>
          <cell r="Y4524">
            <v>364480</v>
          </cell>
          <cell r="Z4524">
            <v>39295</v>
          </cell>
          <cell r="AA4524"/>
          <cell r="AB4524"/>
          <cell r="AC4524"/>
        </row>
        <row r="4525">
          <cell r="A4525">
            <v>39310</v>
          </cell>
          <cell r="B4525">
            <v>22000</v>
          </cell>
          <cell r="D4525"/>
          <cell r="E4525">
            <v>5.5</v>
          </cell>
          <cell r="F4525">
            <v>5.5</v>
          </cell>
          <cell r="G4525">
            <v>5.5</v>
          </cell>
          <cell r="N4525"/>
          <cell r="P4525"/>
          <cell r="Q4525"/>
          <cell r="R4525"/>
          <cell r="S4525"/>
          <cell r="U4525"/>
          <cell r="V4525"/>
          <cell r="W4525"/>
          <cell r="X4525">
            <v>39295</v>
          </cell>
          <cell r="Y4525">
            <v>121000</v>
          </cell>
          <cell r="Z4525">
            <v>39295</v>
          </cell>
          <cell r="AA4525"/>
          <cell r="AB4525"/>
          <cell r="AC4525"/>
        </row>
        <row r="4526">
          <cell r="A4526">
            <v>39311</v>
          </cell>
          <cell r="B4526">
            <v>5000</v>
          </cell>
          <cell r="D4526"/>
          <cell r="E4526">
            <v>5.5</v>
          </cell>
          <cell r="F4526">
            <v>5.5</v>
          </cell>
          <cell r="G4526">
            <v>5.5</v>
          </cell>
          <cell r="N4526"/>
          <cell r="P4526"/>
          <cell r="Q4526"/>
          <cell r="R4526"/>
          <cell r="S4526"/>
          <cell r="U4526"/>
          <cell r="V4526"/>
          <cell r="W4526"/>
          <cell r="X4526">
            <v>39295</v>
          </cell>
          <cell r="Y4526">
            <v>27500</v>
          </cell>
          <cell r="Z4526">
            <v>39295</v>
          </cell>
          <cell r="AA4526"/>
          <cell r="AB4526"/>
          <cell r="AC4526"/>
        </row>
        <row r="4527">
          <cell r="A4527">
            <v>39312</v>
          </cell>
          <cell r="B4527">
            <v>5000</v>
          </cell>
          <cell r="D4527"/>
          <cell r="E4527">
            <v>5.5</v>
          </cell>
          <cell r="F4527">
            <v>5.5</v>
          </cell>
          <cell r="G4527">
            <v>5.5</v>
          </cell>
          <cell r="N4527"/>
          <cell r="P4527"/>
          <cell r="Q4527"/>
          <cell r="R4527"/>
          <cell r="S4527"/>
          <cell r="U4527"/>
          <cell r="V4527"/>
          <cell r="W4527"/>
          <cell r="X4527">
            <v>39295</v>
          </cell>
          <cell r="Y4527">
            <v>27500</v>
          </cell>
          <cell r="Z4527">
            <v>39295</v>
          </cell>
          <cell r="AA4527"/>
          <cell r="AB4527"/>
          <cell r="AC4527"/>
        </row>
        <row r="4528">
          <cell r="A4528">
            <v>39313</v>
          </cell>
          <cell r="B4528">
            <v>5000</v>
          </cell>
          <cell r="D4528"/>
          <cell r="E4528">
            <v>5.5</v>
          </cell>
          <cell r="F4528">
            <v>5.5</v>
          </cell>
          <cell r="G4528">
            <v>5.5</v>
          </cell>
          <cell r="N4528"/>
          <cell r="P4528"/>
          <cell r="Q4528"/>
          <cell r="R4528"/>
          <cell r="S4528"/>
          <cell r="U4528"/>
          <cell r="V4528"/>
          <cell r="W4528"/>
          <cell r="X4528">
            <v>39295</v>
          </cell>
          <cell r="Y4528">
            <v>27500</v>
          </cell>
          <cell r="Z4528">
            <v>39295</v>
          </cell>
          <cell r="AA4528"/>
          <cell r="AB4528"/>
          <cell r="AC4528"/>
        </row>
        <row r="4529">
          <cell r="A4529">
            <v>39314</v>
          </cell>
          <cell r="B4529">
            <v>10000</v>
          </cell>
          <cell r="D4529"/>
          <cell r="E4529">
            <v>5.5</v>
          </cell>
          <cell r="F4529">
            <v>5.5</v>
          </cell>
          <cell r="G4529">
            <v>5.5</v>
          </cell>
          <cell r="N4529"/>
          <cell r="P4529"/>
          <cell r="Q4529"/>
          <cell r="R4529"/>
          <cell r="S4529"/>
          <cell r="U4529"/>
          <cell r="V4529"/>
          <cell r="W4529"/>
          <cell r="X4529">
            <v>39295</v>
          </cell>
          <cell r="Y4529">
            <v>55000</v>
          </cell>
          <cell r="Z4529">
            <v>39295</v>
          </cell>
          <cell r="AA4529"/>
          <cell r="AB4529"/>
          <cell r="AC4529"/>
        </row>
        <row r="4530">
          <cell r="A4530">
            <v>39315</v>
          </cell>
          <cell r="B4530">
            <v>0</v>
          </cell>
          <cell r="D4530"/>
          <cell r="E4530"/>
          <cell r="F4530"/>
          <cell r="G4530"/>
          <cell r="N4530"/>
          <cell r="P4530"/>
          <cell r="Q4530"/>
          <cell r="R4530"/>
          <cell r="S4530"/>
          <cell r="U4530"/>
          <cell r="V4530"/>
          <cell r="W4530"/>
          <cell r="X4530">
            <v>39295</v>
          </cell>
          <cell r="Y4530">
            <v>0</v>
          </cell>
          <cell r="Z4530" t="str">
            <v/>
          </cell>
          <cell r="AA4530"/>
          <cell r="AB4530"/>
          <cell r="AC4530"/>
        </row>
        <row r="4531">
          <cell r="A4531">
            <v>39316</v>
          </cell>
          <cell r="B4531">
            <v>15000</v>
          </cell>
          <cell r="D4531"/>
          <cell r="E4531">
            <v>5.04</v>
          </cell>
          <cell r="F4531">
            <v>5.04</v>
          </cell>
          <cell r="G4531">
            <v>5.04</v>
          </cell>
          <cell r="N4531"/>
          <cell r="P4531"/>
          <cell r="Q4531"/>
          <cell r="R4531"/>
          <cell r="S4531"/>
          <cell r="U4531"/>
          <cell r="V4531"/>
          <cell r="W4531"/>
          <cell r="X4531">
            <v>39295</v>
          </cell>
          <cell r="Y4531">
            <v>75600</v>
          </cell>
          <cell r="Z4531">
            <v>39295</v>
          </cell>
          <cell r="AA4531"/>
          <cell r="AB4531"/>
          <cell r="AC4531"/>
        </row>
        <row r="4532">
          <cell r="A4532">
            <v>39317</v>
          </cell>
          <cell r="B4532">
            <v>9000</v>
          </cell>
          <cell r="D4532"/>
          <cell r="E4532">
            <v>5.0999999999999996</v>
          </cell>
          <cell r="F4532">
            <v>5.0999999999999996</v>
          </cell>
          <cell r="G4532">
            <v>5.0999999999999996</v>
          </cell>
          <cell r="N4532"/>
          <cell r="P4532"/>
          <cell r="Q4532"/>
          <cell r="R4532"/>
          <cell r="S4532"/>
          <cell r="U4532"/>
          <cell r="V4532"/>
          <cell r="W4532"/>
          <cell r="X4532">
            <v>39295</v>
          </cell>
          <cell r="Y4532">
            <v>45900</v>
          </cell>
          <cell r="Z4532">
            <v>39295</v>
          </cell>
          <cell r="AA4532"/>
          <cell r="AB4532"/>
          <cell r="AC4532"/>
        </row>
        <row r="4533">
          <cell r="A4533">
            <v>39318</v>
          </cell>
          <cell r="B4533">
            <v>9000</v>
          </cell>
          <cell r="D4533"/>
          <cell r="E4533">
            <v>5.0999999999999996</v>
          </cell>
          <cell r="F4533">
            <v>5.0999999999999996</v>
          </cell>
          <cell r="G4533">
            <v>5.0999999999999996</v>
          </cell>
          <cell r="N4533"/>
          <cell r="P4533"/>
          <cell r="Q4533"/>
          <cell r="R4533"/>
          <cell r="S4533"/>
          <cell r="U4533"/>
          <cell r="V4533"/>
          <cell r="W4533"/>
          <cell r="X4533">
            <v>39295</v>
          </cell>
          <cell r="Y4533">
            <v>45900</v>
          </cell>
          <cell r="Z4533">
            <v>39295</v>
          </cell>
          <cell r="AA4533"/>
          <cell r="AB4533"/>
          <cell r="AC4533"/>
        </row>
        <row r="4534">
          <cell r="A4534">
            <v>39319</v>
          </cell>
          <cell r="B4534">
            <v>0</v>
          </cell>
          <cell r="D4534"/>
          <cell r="E4534"/>
          <cell r="F4534"/>
          <cell r="G4534"/>
          <cell r="N4534"/>
          <cell r="P4534"/>
          <cell r="Q4534"/>
          <cell r="R4534"/>
          <cell r="S4534"/>
          <cell r="U4534"/>
          <cell r="V4534"/>
          <cell r="W4534"/>
          <cell r="X4534">
            <v>39295</v>
          </cell>
          <cell r="Y4534">
            <v>0</v>
          </cell>
          <cell r="Z4534" t="str">
            <v/>
          </cell>
          <cell r="AA4534"/>
          <cell r="AB4534"/>
          <cell r="AC4534"/>
        </row>
        <row r="4535">
          <cell r="A4535">
            <v>39320</v>
          </cell>
          <cell r="B4535">
            <v>0</v>
          </cell>
          <cell r="D4535"/>
          <cell r="E4535"/>
          <cell r="F4535"/>
          <cell r="G4535"/>
          <cell r="N4535"/>
          <cell r="P4535"/>
          <cell r="Q4535"/>
          <cell r="R4535"/>
          <cell r="S4535"/>
          <cell r="U4535"/>
          <cell r="V4535"/>
          <cell r="W4535"/>
          <cell r="X4535">
            <v>39295</v>
          </cell>
          <cell r="Y4535">
            <v>0</v>
          </cell>
          <cell r="Z4535" t="str">
            <v/>
          </cell>
          <cell r="AA4535"/>
          <cell r="AB4535"/>
          <cell r="AC4535"/>
        </row>
        <row r="4536">
          <cell r="A4536">
            <v>39321</v>
          </cell>
          <cell r="B4536">
            <v>9000</v>
          </cell>
          <cell r="D4536"/>
          <cell r="E4536">
            <v>5.05</v>
          </cell>
          <cell r="F4536">
            <v>5.05</v>
          </cell>
          <cell r="G4536">
            <v>5.05</v>
          </cell>
          <cell r="N4536"/>
          <cell r="P4536"/>
          <cell r="Q4536"/>
          <cell r="R4536"/>
          <cell r="S4536"/>
          <cell r="U4536"/>
          <cell r="V4536"/>
          <cell r="W4536"/>
          <cell r="X4536">
            <v>39295</v>
          </cell>
          <cell r="Y4536">
            <v>45450</v>
          </cell>
          <cell r="Z4536">
            <v>39295</v>
          </cell>
          <cell r="AA4536"/>
          <cell r="AB4536"/>
          <cell r="AC4536"/>
        </row>
        <row r="4537">
          <cell r="A4537">
            <v>39322</v>
          </cell>
          <cell r="B4537">
            <v>9000</v>
          </cell>
          <cell r="D4537"/>
          <cell r="E4537">
            <v>5.05</v>
          </cell>
          <cell r="F4537">
            <v>5.05</v>
          </cell>
          <cell r="G4537">
            <v>5.05</v>
          </cell>
          <cell r="N4537"/>
          <cell r="P4537"/>
          <cell r="Q4537"/>
          <cell r="R4537"/>
          <cell r="S4537"/>
          <cell r="U4537"/>
          <cell r="V4537"/>
          <cell r="W4537"/>
          <cell r="X4537">
            <v>39295</v>
          </cell>
          <cell r="Y4537">
            <v>45450</v>
          </cell>
          <cell r="Z4537">
            <v>39295</v>
          </cell>
          <cell r="AA4537"/>
          <cell r="AB4537"/>
          <cell r="AC4537"/>
        </row>
        <row r="4538">
          <cell r="A4538">
            <v>39323</v>
          </cell>
          <cell r="B4538">
            <v>0</v>
          </cell>
          <cell r="D4538"/>
          <cell r="E4538"/>
          <cell r="F4538"/>
          <cell r="G4538"/>
          <cell r="N4538"/>
          <cell r="P4538"/>
          <cell r="Q4538"/>
          <cell r="R4538"/>
          <cell r="S4538"/>
          <cell r="U4538"/>
          <cell r="V4538"/>
          <cell r="W4538"/>
          <cell r="X4538">
            <v>39295</v>
          </cell>
          <cell r="Y4538">
            <v>0</v>
          </cell>
          <cell r="Z4538" t="str">
            <v/>
          </cell>
          <cell r="AA4538"/>
          <cell r="AB4538"/>
          <cell r="AC4538"/>
        </row>
        <row r="4539">
          <cell r="A4539">
            <v>39324</v>
          </cell>
          <cell r="B4539">
            <v>0</v>
          </cell>
          <cell r="D4539"/>
          <cell r="E4539"/>
          <cell r="F4539"/>
          <cell r="G4539"/>
          <cell r="N4539"/>
          <cell r="P4539"/>
          <cell r="Q4539"/>
          <cell r="R4539"/>
          <cell r="S4539"/>
          <cell r="U4539"/>
          <cell r="V4539"/>
          <cell r="W4539"/>
          <cell r="X4539">
            <v>39295</v>
          </cell>
          <cell r="Y4539">
            <v>0</v>
          </cell>
          <cell r="Z4539" t="str">
            <v/>
          </cell>
          <cell r="AA4539"/>
          <cell r="AB4539"/>
          <cell r="AC4539"/>
        </row>
        <row r="4540">
          <cell r="A4540">
            <v>39325</v>
          </cell>
          <cell r="B4540">
            <v>2000</v>
          </cell>
          <cell r="D4540"/>
          <cell r="E4540">
            <v>5.36</v>
          </cell>
          <cell r="F4540">
            <v>5.36</v>
          </cell>
          <cell r="G4540">
            <v>5.36</v>
          </cell>
          <cell r="N4540"/>
          <cell r="P4540"/>
          <cell r="Q4540"/>
          <cell r="R4540"/>
          <cell r="S4540"/>
          <cell r="U4540"/>
          <cell r="V4540"/>
          <cell r="W4540"/>
          <cell r="X4540">
            <v>39295</v>
          </cell>
          <cell r="Y4540">
            <v>10720</v>
          </cell>
          <cell r="Z4540">
            <v>39295</v>
          </cell>
          <cell r="AA4540"/>
          <cell r="AB4540"/>
          <cell r="AC4540"/>
        </row>
        <row r="4541">
          <cell r="A4541">
            <v>39326</v>
          </cell>
          <cell r="B4541">
            <v>0</v>
          </cell>
          <cell r="D4541"/>
          <cell r="E4541"/>
          <cell r="F4541"/>
          <cell r="G4541"/>
          <cell r="N4541"/>
          <cell r="P4541"/>
          <cell r="Q4541"/>
          <cell r="R4541"/>
          <cell r="S4541"/>
          <cell r="U4541"/>
          <cell r="V4541"/>
          <cell r="W4541"/>
          <cell r="X4541">
            <v>39326</v>
          </cell>
          <cell r="Y4541">
            <v>0</v>
          </cell>
          <cell r="Z4541" t="str">
            <v/>
          </cell>
          <cell r="AA4541"/>
          <cell r="AB4541"/>
          <cell r="AC4541"/>
        </row>
        <row r="4542">
          <cell r="A4542">
            <v>39327</v>
          </cell>
          <cell r="B4542">
            <v>0</v>
          </cell>
          <cell r="D4542"/>
          <cell r="E4542"/>
          <cell r="F4542"/>
          <cell r="G4542"/>
          <cell r="N4542"/>
          <cell r="P4542"/>
          <cell r="Q4542"/>
          <cell r="R4542"/>
          <cell r="S4542"/>
          <cell r="U4542"/>
          <cell r="V4542"/>
          <cell r="W4542"/>
          <cell r="X4542">
            <v>39326</v>
          </cell>
          <cell r="Y4542">
            <v>0</v>
          </cell>
          <cell r="Z4542" t="str">
            <v/>
          </cell>
          <cell r="AA4542"/>
          <cell r="AB4542"/>
          <cell r="AC4542"/>
        </row>
        <row r="4543">
          <cell r="A4543">
            <v>39328</v>
          </cell>
          <cell r="B4543">
            <v>0</v>
          </cell>
          <cell r="D4543"/>
          <cell r="E4543"/>
          <cell r="F4543"/>
          <cell r="G4543"/>
          <cell r="N4543"/>
          <cell r="P4543"/>
          <cell r="Q4543"/>
          <cell r="R4543"/>
          <cell r="S4543"/>
          <cell r="U4543"/>
          <cell r="V4543"/>
          <cell r="W4543"/>
          <cell r="X4543">
            <v>39326</v>
          </cell>
          <cell r="Y4543">
            <v>0</v>
          </cell>
          <cell r="Z4543" t="str">
            <v/>
          </cell>
          <cell r="AA4543"/>
          <cell r="AB4543"/>
          <cell r="AC4543"/>
        </row>
        <row r="4544">
          <cell r="A4544">
            <v>39329</v>
          </cell>
          <cell r="B4544">
            <v>0</v>
          </cell>
          <cell r="D4544"/>
          <cell r="E4544"/>
          <cell r="F4544"/>
          <cell r="G4544"/>
          <cell r="N4544"/>
          <cell r="P4544"/>
          <cell r="Q4544"/>
          <cell r="R4544"/>
          <cell r="S4544"/>
          <cell r="U4544"/>
          <cell r="V4544"/>
          <cell r="W4544"/>
          <cell r="X4544">
            <v>39326</v>
          </cell>
          <cell r="Y4544">
            <v>0</v>
          </cell>
          <cell r="Z4544" t="str">
            <v/>
          </cell>
          <cell r="AA4544"/>
          <cell r="AB4544"/>
          <cell r="AC4544"/>
        </row>
        <row r="4545">
          <cell r="A4545">
            <v>39330</v>
          </cell>
          <cell r="B4545">
            <v>0</v>
          </cell>
          <cell r="D4545"/>
          <cell r="E4545"/>
          <cell r="F4545"/>
          <cell r="G4545"/>
          <cell r="N4545"/>
          <cell r="P4545"/>
          <cell r="Q4545"/>
          <cell r="R4545"/>
          <cell r="S4545"/>
          <cell r="U4545"/>
          <cell r="V4545"/>
          <cell r="W4545"/>
          <cell r="X4545">
            <v>39326</v>
          </cell>
          <cell r="Y4545">
            <v>0</v>
          </cell>
          <cell r="Z4545" t="str">
            <v/>
          </cell>
          <cell r="AA4545"/>
          <cell r="AB4545"/>
          <cell r="AC4545"/>
        </row>
        <row r="4546">
          <cell r="A4546">
            <v>39331</v>
          </cell>
          <cell r="B4546">
            <v>0</v>
          </cell>
          <cell r="D4546"/>
          <cell r="E4546"/>
          <cell r="F4546"/>
          <cell r="G4546"/>
          <cell r="N4546"/>
          <cell r="P4546"/>
          <cell r="Q4546"/>
          <cell r="R4546"/>
          <cell r="S4546"/>
          <cell r="U4546"/>
          <cell r="V4546"/>
          <cell r="W4546"/>
          <cell r="X4546">
            <v>39326</v>
          </cell>
          <cell r="Y4546">
            <v>0</v>
          </cell>
          <cell r="Z4546" t="str">
            <v/>
          </cell>
          <cell r="AA4546"/>
          <cell r="AB4546"/>
          <cell r="AC4546"/>
        </row>
        <row r="4547">
          <cell r="A4547">
            <v>39332</v>
          </cell>
          <cell r="B4547">
            <v>0</v>
          </cell>
          <cell r="D4547"/>
          <cell r="E4547"/>
          <cell r="F4547"/>
          <cell r="G4547"/>
          <cell r="N4547"/>
          <cell r="P4547"/>
          <cell r="Q4547"/>
          <cell r="R4547"/>
          <cell r="S4547"/>
          <cell r="U4547"/>
          <cell r="V4547"/>
          <cell r="W4547"/>
          <cell r="X4547">
            <v>39326</v>
          </cell>
          <cell r="Y4547">
            <v>0</v>
          </cell>
          <cell r="Z4547" t="str">
            <v/>
          </cell>
          <cell r="AA4547"/>
          <cell r="AB4547"/>
          <cell r="AC4547"/>
        </row>
        <row r="4548">
          <cell r="A4548">
            <v>39333</v>
          </cell>
          <cell r="B4548">
            <v>0</v>
          </cell>
          <cell r="D4548"/>
          <cell r="E4548"/>
          <cell r="F4548"/>
          <cell r="G4548"/>
          <cell r="N4548"/>
          <cell r="P4548"/>
          <cell r="Q4548"/>
          <cell r="R4548"/>
          <cell r="S4548"/>
          <cell r="U4548"/>
          <cell r="V4548"/>
          <cell r="W4548"/>
          <cell r="X4548">
            <v>39326</v>
          </cell>
          <cell r="Y4548">
            <v>0</v>
          </cell>
          <cell r="Z4548" t="str">
            <v/>
          </cell>
          <cell r="AA4548"/>
          <cell r="AB4548"/>
          <cell r="AC4548"/>
        </row>
        <row r="4549">
          <cell r="A4549">
            <v>39334</v>
          </cell>
          <cell r="B4549">
            <v>0</v>
          </cell>
          <cell r="D4549"/>
          <cell r="E4549"/>
          <cell r="F4549"/>
          <cell r="G4549"/>
          <cell r="N4549"/>
          <cell r="P4549"/>
          <cell r="Q4549"/>
          <cell r="R4549"/>
          <cell r="S4549"/>
          <cell r="U4549"/>
          <cell r="V4549"/>
          <cell r="W4549"/>
          <cell r="X4549">
            <v>39326</v>
          </cell>
          <cell r="Y4549">
            <v>0</v>
          </cell>
          <cell r="Z4549" t="str">
            <v/>
          </cell>
          <cell r="AA4549"/>
          <cell r="AB4549"/>
          <cell r="AC4549"/>
        </row>
        <row r="4550">
          <cell r="A4550">
            <v>39335</v>
          </cell>
          <cell r="B4550">
            <v>0</v>
          </cell>
          <cell r="D4550"/>
          <cell r="E4550"/>
          <cell r="F4550"/>
          <cell r="G4550"/>
          <cell r="N4550"/>
          <cell r="P4550"/>
          <cell r="Q4550"/>
          <cell r="R4550"/>
          <cell r="S4550"/>
          <cell r="U4550"/>
          <cell r="V4550"/>
          <cell r="W4550"/>
          <cell r="X4550">
            <v>39326</v>
          </cell>
          <cell r="Y4550">
            <v>0</v>
          </cell>
          <cell r="Z4550" t="str">
            <v/>
          </cell>
          <cell r="AA4550"/>
          <cell r="AB4550"/>
          <cell r="AC4550"/>
        </row>
        <row r="4551">
          <cell r="A4551">
            <v>39336</v>
          </cell>
          <cell r="B4551">
            <v>5000</v>
          </cell>
          <cell r="D4551"/>
          <cell r="E4551">
            <v>5.5</v>
          </cell>
          <cell r="F4551">
            <v>5.5</v>
          </cell>
          <cell r="G4551">
            <v>5.5</v>
          </cell>
          <cell r="N4551"/>
          <cell r="P4551"/>
          <cell r="Q4551"/>
          <cell r="R4551"/>
          <cell r="S4551"/>
          <cell r="U4551"/>
          <cell r="V4551"/>
          <cell r="W4551"/>
          <cell r="X4551">
            <v>39326</v>
          </cell>
          <cell r="Y4551">
            <v>27500</v>
          </cell>
          <cell r="Z4551">
            <v>39326</v>
          </cell>
          <cell r="AA4551"/>
          <cell r="AB4551"/>
          <cell r="AC4551"/>
        </row>
        <row r="4552">
          <cell r="A4552">
            <v>39337</v>
          </cell>
          <cell r="B4552">
            <v>4000</v>
          </cell>
          <cell r="D4552"/>
          <cell r="E4552">
            <v>5.5</v>
          </cell>
          <cell r="F4552">
            <v>5.5</v>
          </cell>
          <cell r="G4552">
            <v>5.5</v>
          </cell>
          <cell r="N4552"/>
          <cell r="P4552"/>
          <cell r="Q4552"/>
          <cell r="R4552"/>
          <cell r="S4552"/>
          <cell r="U4552"/>
          <cell r="V4552"/>
          <cell r="W4552"/>
          <cell r="X4552">
            <v>39326</v>
          </cell>
          <cell r="Y4552">
            <v>22000</v>
          </cell>
          <cell r="Z4552">
            <v>39326</v>
          </cell>
          <cell r="AA4552"/>
          <cell r="AB4552"/>
          <cell r="AC4552"/>
        </row>
        <row r="4553">
          <cell r="A4553">
            <v>39338</v>
          </cell>
          <cell r="B4553">
            <v>32000</v>
          </cell>
          <cell r="D4553"/>
          <cell r="E4553">
            <v>5.4</v>
          </cell>
          <cell r="F4553">
            <v>5.6</v>
          </cell>
          <cell r="G4553">
            <v>5.56</v>
          </cell>
          <cell r="N4553"/>
          <cell r="P4553"/>
          <cell r="Q4553"/>
          <cell r="R4553"/>
          <cell r="S4553"/>
          <cell r="U4553"/>
          <cell r="V4553"/>
          <cell r="W4553"/>
          <cell r="X4553">
            <v>39326</v>
          </cell>
          <cell r="Y4553">
            <v>177920</v>
          </cell>
          <cell r="Z4553">
            <v>39326</v>
          </cell>
          <cell r="AA4553"/>
          <cell r="AB4553"/>
          <cell r="AC4553"/>
        </row>
        <row r="4554">
          <cell r="A4554">
            <v>39339</v>
          </cell>
          <cell r="B4554">
            <v>38000</v>
          </cell>
          <cell r="D4554"/>
          <cell r="E4554">
            <v>5.5</v>
          </cell>
          <cell r="F4554">
            <v>5.6</v>
          </cell>
          <cell r="G4554">
            <v>5.51</v>
          </cell>
          <cell r="N4554"/>
          <cell r="P4554"/>
          <cell r="Q4554"/>
          <cell r="R4554"/>
          <cell r="S4554"/>
          <cell r="U4554"/>
          <cell r="V4554"/>
          <cell r="W4554"/>
          <cell r="X4554">
            <v>39326</v>
          </cell>
          <cell r="Y4554">
            <v>209380</v>
          </cell>
          <cell r="Z4554">
            <v>39326</v>
          </cell>
          <cell r="AA4554"/>
          <cell r="AB4554"/>
          <cell r="AC4554"/>
        </row>
        <row r="4555">
          <cell r="A4555">
            <v>39340</v>
          </cell>
          <cell r="B4555">
            <v>38000</v>
          </cell>
          <cell r="D4555"/>
          <cell r="E4555">
            <v>5.5</v>
          </cell>
          <cell r="F4555">
            <v>5.6</v>
          </cell>
          <cell r="G4555">
            <v>5.51</v>
          </cell>
          <cell r="N4555"/>
          <cell r="P4555"/>
          <cell r="Q4555"/>
          <cell r="R4555"/>
          <cell r="S4555"/>
          <cell r="U4555"/>
          <cell r="V4555"/>
          <cell r="W4555"/>
          <cell r="X4555">
            <v>39326</v>
          </cell>
          <cell r="Y4555">
            <v>209380</v>
          </cell>
          <cell r="Z4555">
            <v>39326</v>
          </cell>
          <cell r="AA4555"/>
          <cell r="AB4555"/>
          <cell r="AC4555"/>
        </row>
        <row r="4556">
          <cell r="A4556">
            <v>39341</v>
          </cell>
          <cell r="B4556">
            <v>38000</v>
          </cell>
          <cell r="D4556"/>
          <cell r="E4556">
            <v>5.5</v>
          </cell>
          <cell r="F4556">
            <v>5.6</v>
          </cell>
          <cell r="G4556">
            <v>5.51</v>
          </cell>
          <cell r="N4556"/>
          <cell r="P4556"/>
          <cell r="Q4556"/>
          <cell r="R4556"/>
          <cell r="S4556"/>
          <cell r="U4556"/>
          <cell r="V4556"/>
          <cell r="W4556"/>
          <cell r="X4556">
            <v>39326</v>
          </cell>
          <cell r="Y4556">
            <v>209380</v>
          </cell>
          <cell r="Z4556">
            <v>39326</v>
          </cell>
          <cell r="AA4556"/>
          <cell r="AB4556"/>
          <cell r="AC4556"/>
        </row>
        <row r="4557">
          <cell r="A4557">
            <v>39342</v>
          </cell>
          <cell r="B4557">
            <v>10000</v>
          </cell>
          <cell r="D4557"/>
          <cell r="E4557">
            <v>5.5</v>
          </cell>
          <cell r="F4557">
            <v>5.55</v>
          </cell>
          <cell r="G4557">
            <v>5.53</v>
          </cell>
          <cell r="N4557"/>
          <cell r="P4557"/>
          <cell r="Q4557"/>
          <cell r="R4557"/>
          <cell r="S4557"/>
          <cell r="U4557"/>
          <cell r="V4557"/>
          <cell r="W4557"/>
          <cell r="X4557">
            <v>39326</v>
          </cell>
          <cell r="Y4557">
            <v>55300</v>
          </cell>
          <cell r="Z4557">
            <v>39326</v>
          </cell>
          <cell r="AA4557"/>
          <cell r="AB4557"/>
          <cell r="AC4557"/>
        </row>
        <row r="4558">
          <cell r="A4558">
            <v>39343</v>
          </cell>
          <cell r="B4558">
            <v>20000</v>
          </cell>
          <cell r="D4558"/>
          <cell r="E4558">
            <v>5.0999999999999996</v>
          </cell>
          <cell r="F4558">
            <v>5.6</v>
          </cell>
          <cell r="G4558">
            <v>5.38</v>
          </cell>
          <cell r="N4558"/>
          <cell r="P4558"/>
          <cell r="Q4558"/>
          <cell r="R4558"/>
          <cell r="S4558"/>
          <cell r="U4558"/>
          <cell r="V4558"/>
          <cell r="W4558"/>
          <cell r="X4558">
            <v>39326</v>
          </cell>
          <cell r="Y4558">
            <v>107600</v>
          </cell>
          <cell r="Z4558">
            <v>39326</v>
          </cell>
          <cell r="AA4558"/>
          <cell r="AB4558"/>
          <cell r="AC4558"/>
        </row>
        <row r="4559">
          <cell r="A4559">
            <v>39344</v>
          </cell>
          <cell r="B4559">
            <v>5100</v>
          </cell>
          <cell r="D4559"/>
          <cell r="E4559">
            <v>5.0999999999999996</v>
          </cell>
          <cell r="F4559">
            <v>5.0999999999999996</v>
          </cell>
          <cell r="G4559">
            <v>5.0999999999999996</v>
          </cell>
          <cell r="N4559"/>
          <cell r="P4559"/>
          <cell r="Q4559"/>
          <cell r="R4559"/>
          <cell r="S4559"/>
          <cell r="U4559"/>
          <cell r="V4559"/>
          <cell r="W4559"/>
          <cell r="X4559">
            <v>39326</v>
          </cell>
          <cell r="Y4559">
            <v>26010</v>
          </cell>
          <cell r="Z4559">
            <v>39326</v>
          </cell>
          <cell r="AA4559"/>
          <cell r="AB4559"/>
          <cell r="AC4559"/>
        </row>
        <row r="4560">
          <cell r="A4560">
            <v>39345</v>
          </cell>
          <cell r="B4560">
            <v>0</v>
          </cell>
          <cell r="D4560"/>
          <cell r="E4560"/>
          <cell r="F4560"/>
          <cell r="G4560"/>
          <cell r="N4560"/>
          <cell r="P4560"/>
          <cell r="Q4560"/>
          <cell r="R4560"/>
          <cell r="S4560"/>
          <cell r="U4560"/>
          <cell r="V4560"/>
          <cell r="W4560"/>
          <cell r="X4560">
            <v>39326</v>
          </cell>
          <cell r="Y4560">
            <v>0</v>
          </cell>
          <cell r="Z4560" t="str">
            <v/>
          </cell>
          <cell r="AA4560"/>
          <cell r="AB4560"/>
          <cell r="AC4560"/>
        </row>
        <row r="4561">
          <cell r="A4561">
            <v>39346</v>
          </cell>
          <cell r="B4561">
            <v>0</v>
          </cell>
          <cell r="D4561"/>
          <cell r="E4561"/>
          <cell r="F4561"/>
          <cell r="G4561"/>
          <cell r="N4561"/>
          <cell r="P4561"/>
          <cell r="Q4561"/>
          <cell r="R4561"/>
          <cell r="S4561"/>
          <cell r="U4561"/>
          <cell r="V4561"/>
          <cell r="W4561"/>
          <cell r="X4561">
            <v>39326</v>
          </cell>
          <cell r="Y4561">
            <v>0</v>
          </cell>
          <cell r="Z4561" t="str">
            <v/>
          </cell>
          <cell r="AA4561"/>
          <cell r="AB4561"/>
          <cell r="AC4561"/>
        </row>
        <row r="4562">
          <cell r="A4562">
            <v>39347</v>
          </cell>
          <cell r="B4562">
            <v>0</v>
          </cell>
          <cell r="D4562"/>
          <cell r="E4562"/>
          <cell r="F4562"/>
          <cell r="G4562"/>
          <cell r="N4562"/>
          <cell r="P4562"/>
          <cell r="Q4562"/>
          <cell r="R4562"/>
          <cell r="S4562"/>
          <cell r="U4562"/>
          <cell r="V4562"/>
          <cell r="W4562"/>
          <cell r="X4562">
            <v>39326</v>
          </cell>
          <cell r="Y4562">
            <v>0</v>
          </cell>
          <cell r="Z4562" t="str">
            <v/>
          </cell>
          <cell r="AA4562"/>
          <cell r="AB4562"/>
          <cell r="AC4562"/>
        </row>
        <row r="4563">
          <cell r="A4563">
            <v>39348</v>
          </cell>
          <cell r="B4563">
            <v>0</v>
          </cell>
          <cell r="D4563"/>
          <cell r="E4563"/>
          <cell r="F4563"/>
          <cell r="G4563"/>
          <cell r="N4563"/>
          <cell r="P4563"/>
          <cell r="Q4563"/>
          <cell r="R4563"/>
          <cell r="S4563"/>
          <cell r="U4563"/>
          <cell r="V4563"/>
          <cell r="W4563"/>
          <cell r="X4563">
            <v>39326</v>
          </cell>
          <cell r="Y4563">
            <v>0</v>
          </cell>
          <cell r="Z4563" t="str">
            <v/>
          </cell>
          <cell r="AA4563"/>
          <cell r="AB4563"/>
          <cell r="AC4563"/>
        </row>
        <row r="4564">
          <cell r="A4564">
            <v>39349</v>
          </cell>
          <cell r="B4564">
            <v>36000</v>
          </cell>
          <cell r="D4564"/>
          <cell r="E4564">
            <v>5</v>
          </cell>
          <cell r="F4564">
            <v>5</v>
          </cell>
          <cell r="G4564">
            <v>5</v>
          </cell>
          <cell r="N4564"/>
          <cell r="P4564"/>
          <cell r="Q4564"/>
          <cell r="R4564"/>
          <cell r="S4564"/>
          <cell r="U4564"/>
          <cell r="V4564"/>
          <cell r="W4564"/>
          <cell r="X4564">
            <v>39326</v>
          </cell>
          <cell r="Y4564">
            <v>180000</v>
          </cell>
          <cell r="Z4564">
            <v>39326</v>
          </cell>
          <cell r="AA4564"/>
          <cell r="AB4564"/>
          <cell r="AC4564"/>
        </row>
        <row r="4565">
          <cell r="A4565">
            <v>39350</v>
          </cell>
          <cell r="B4565">
            <v>0</v>
          </cell>
          <cell r="D4565"/>
          <cell r="E4565"/>
          <cell r="F4565"/>
          <cell r="G4565"/>
          <cell r="N4565"/>
          <cell r="P4565"/>
          <cell r="Q4565"/>
          <cell r="R4565"/>
          <cell r="S4565"/>
          <cell r="U4565"/>
          <cell r="V4565"/>
          <cell r="W4565"/>
          <cell r="X4565">
            <v>39326</v>
          </cell>
          <cell r="Y4565">
            <v>0</v>
          </cell>
          <cell r="Z4565" t="str">
            <v/>
          </cell>
          <cell r="AA4565"/>
          <cell r="AB4565"/>
          <cell r="AC4565"/>
        </row>
        <row r="4566">
          <cell r="A4566">
            <v>39351</v>
          </cell>
          <cell r="B4566">
            <v>6000</v>
          </cell>
          <cell r="D4566"/>
          <cell r="E4566">
            <v>4.9000000000000004</v>
          </cell>
          <cell r="F4566">
            <v>4.9000000000000004</v>
          </cell>
          <cell r="G4566">
            <v>4.9000000000000004</v>
          </cell>
          <cell r="N4566"/>
          <cell r="P4566"/>
          <cell r="Q4566"/>
          <cell r="R4566"/>
          <cell r="S4566"/>
          <cell r="U4566"/>
          <cell r="V4566"/>
          <cell r="W4566"/>
          <cell r="X4566">
            <v>39326</v>
          </cell>
          <cell r="Y4566">
            <v>29400.000000000004</v>
          </cell>
          <cell r="Z4566">
            <v>39326</v>
          </cell>
          <cell r="AA4566"/>
          <cell r="AB4566"/>
          <cell r="AC4566"/>
        </row>
        <row r="4567">
          <cell r="A4567">
            <v>39352</v>
          </cell>
          <cell r="B4567">
            <v>5000</v>
          </cell>
          <cell r="D4567"/>
          <cell r="E4567">
            <v>4.9000000000000004</v>
          </cell>
          <cell r="F4567">
            <v>4.9000000000000004</v>
          </cell>
          <cell r="G4567">
            <v>4.9000000000000004</v>
          </cell>
          <cell r="N4567"/>
          <cell r="P4567"/>
          <cell r="Q4567"/>
          <cell r="R4567"/>
          <cell r="S4567"/>
          <cell r="U4567"/>
          <cell r="V4567"/>
          <cell r="W4567"/>
          <cell r="X4567">
            <v>39326</v>
          </cell>
          <cell r="Y4567">
            <v>24500</v>
          </cell>
          <cell r="Z4567">
            <v>39326</v>
          </cell>
          <cell r="AA4567"/>
          <cell r="AB4567"/>
          <cell r="AC4567"/>
        </row>
        <row r="4568">
          <cell r="A4568">
            <v>39353</v>
          </cell>
          <cell r="B4568">
            <v>5000</v>
          </cell>
          <cell r="D4568"/>
          <cell r="E4568">
            <v>4.9000000000000004</v>
          </cell>
          <cell r="F4568">
            <v>4.95</v>
          </cell>
          <cell r="G4568">
            <v>4.93</v>
          </cell>
          <cell r="N4568"/>
          <cell r="P4568"/>
          <cell r="Q4568"/>
          <cell r="R4568"/>
          <cell r="S4568"/>
          <cell r="U4568"/>
          <cell r="V4568"/>
          <cell r="W4568"/>
          <cell r="X4568">
            <v>39326</v>
          </cell>
          <cell r="Y4568">
            <v>24650</v>
          </cell>
          <cell r="Z4568">
            <v>39326</v>
          </cell>
          <cell r="AA4568"/>
          <cell r="AB4568"/>
          <cell r="AC4568"/>
        </row>
        <row r="4569">
          <cell r="A4569">
            <v>39354</v>
          </cell>
          <cell r="B4569">
            <v>5000</v>
          </cell>
          <cell r="D4569"/>
          <cell r="E4569">
            <v>4.9000000000000004</v>
          </cell>
          <cell r="F4569">
            <v>4.95</v>
          </cell>
          <cell r="G4569">
            <v>4.93</v>
          </cell>
          <cell r="N4569"/>
          <cell r="P4569"/>
          <cell r="Q4569"/>
          <cell r="R4569"/>
          <cell r="S4569"/>
          <cell r="U4569"/>
          <cell r="V4569"/>
          <cell r="W4569"/>
          <cell r="X4569">
            <v>39326</v>
          </cell>
          <cell r="Y4569">
            <v>24650</v>
          </cell>
          <cell r="Z4569">
            <v>39326</v>
          </cell>
          <cell r="AA4569"/>
          <cell r="AB4569"/>
          <cell r="AC4569"/>
        </row>
        <row r="4570">
          <cell r="A4570">
            <v>39355</v>
          </cell>
          <cell r="B4570">
            <v>5000</v>
          </cell>
          <cell r="D4570"/>
          <cell r="E4570">
            <v>4.9000000000000004</v>
          </cell>
          <cell r="F4570">
            <v>4.95</v>
          </cell>
          <cell r="G4570">
            <v>4.93</v>
          </cell>
          <cell r="N4570"/>
          <cell r="P4570"/>
          <cell r="Q4570"/>
          <cell r="R4570"/>
          <cell r="S4570"/>
          <cell r="U4570"/>
          <cell r="V4570"/>
          <cell r="W4570"/>
          <cell r="X4570">
            <v>39326</v>
          </cell>
          <cell r="Y4570">
            <v>24650</v>
          </cell>
          <cell r="Z4570">
            <v>39326</v>
          </cell>
          <cell r="AA4570"/>
          <cell r="AB4570"/>
          <cell r="AC4570"/>
        </row>
        <row r="4571">
          <cell r="A4571">
            <v>39356</v>
          </cell>
          <cell r="B4571">
            <v>700</v>
          </cell>
          <cell r="D4571"/>
          <cell r="E4571">
            <v>4.95</v>
          </cell>
          <cell r="F4571">
            <v>4.95</v>
          </cell>
          <cell r="G4571">
            <v>4.95</v>
          </cell>
          <cell r="N4571"/>
          <cell r="P4571"/>
          <cell r="Q4571"/>
          <cell r="R4571"/>
          <cell r="S4571"/>
          <cell r="U4571"/>
          <cell r="V4571"/>
          <cell r="W4571"/>
          <cell r="X4571">
            <v>39356</v>
          </cell>
          <cell r="Y4571">
            <v>3465</v>
          </cell>
          <cell r="Z4571">
            <v>39356</v>
          </cell>
          <cell r="AA4571"/>
          <cell r="AB4571"/>
          <cell r="AC4571"/>
        </row>
        <row r="4572">
          <cell r="A4572">
            <v>39357</v>
          </cell>
          <cell r="B4572">
            <v>17000</v>
          </cell>
          <cell r="D4572"/>
          <cell r="E4572">
            <v>5</v>
          </cell>
          <cell r="F4572">
            <v>6</v>
          </cell>
          <cell r="G4572">
            <v>5.68</v>
          </cell>
          <cell r="N4572"/>
          <cell r="P4572"/>
          <cell r="Q4572"/>
          <cell r="R4572"/>
          <cell r="S4572"/>
          <cell r="U4572"/>
          <cell r="V4572"/>
          <cell r="W4572"/>
          <cell r="X4572">
            <v>39356</v>
          </cell>
          <cell r="Y4572">
            <v>96560</v>
          </cell>
          <cell r="Z4572">
            <v>39356</v>
          </cell>
          <cell r="AA4572"/>
          <cell r="AB4572"/>
          <cell r="AC4572"/>
        </row>
        <row r="4573">
          <cell r="A4573">
            <v>39358</v>
          </cell>
          <cell r="B4573">
            <v>27000</v>
          </cell>
          <cell r="D4573"/>
          <cell r="E4573">
            <v>5.7</v>
          </cell>
          <cell r="F4573">
            <v>6</v>
          </cell>
          <cell r="G4573">
            <v>5.82</v>
          </cell>
          <cell r="N4573"/>
          <cell r="P4573"/>
          <cell r="Q4573"/>
          <cell r="R4573"/>
          <cell r="S4573"/>
          <cell r="U4573"/>
          <cell r="V4573"/>
          <cell r="W4573"/>
          <cell r="X4573">
            <v>39356</v>
          </cell>
          <cell r="Y4573">
            <v>157140</v>
          </cell>
          <cell r="Z4573">
            <v>39356</v>
          </cell>
          <cell r="AA4573"/>
          <cell r="AB4573"/>
          <cell r="AC4573"/>
        </row>
        <row r="4574">
          <cell r="A4574">
            <v>39359</v>
          </cell>
          <cell r="B4574">
            <v>11000</v>
          </cell>
          <cell r="D4574"/>
          <cell r="E4574">
            <v>5.9</v>
          </cell>
          <cell r="F4574">
            <v>6</v>
          </cell>
          <cell r="G4574">
            <v>5.95</v>
          </cell>
          <cell r="N4574"/>
          <cell r="P4574"/>
          <cell r="Q4574"/>
          <cell r="R4574"/>
          <cell r="S4574"/>
          <cell r="U4574"/>
          <cell r="V4574"/>
          <cell r="W4574"/>
          <cell r="X4574">
            <v>39356</v>
          </cell>
          <cell r="Y4574">
            <v>65450</v>
          </cell>
          <cell r="Z4574">
            <v>39356</v>
          </cell>
          <cell r="AA4574"/>
          <cell r="AB4574"/>
          <cell r="AC4574"/>
        </row>
        <row r="4575">
          <cell r="A4575">
            <v>39360</v>
          </cell>
          <cell r="B4575">
            <v>13000</v>
          </cell>
          <cell r="D4575"/>
          <cell r="E4575">
            <v>6</v>
          </cell>
          <cell r="F4575">
            <v>6</v>
          </cell>
          <cell r="G4575">
            <v>6</v>
          </cell>
          <cell r="N4575"/>
          <cell r="P4575"/>
          <cell r="Q4575"/>
          <cell r="R4575"/>
          <cell r="S4575"/>
          <cell r="U4575"/>
          <cell r="V4575"/>
          <cell r="W4575"/>
          <cell r="X4575">
            <v>39356</v>
          </cell>
          <cell r="Y4575">
            <v>78000</v>
          </cell>
          <cell r="Z4575">
            <v>39356</v>
          </cell>
          <cell r="AA4575"/>
          <cell r="AB4575"/>
          <cell r="AC4575"/>
        </row>
        <row r="4576">
          <cell r="A4576">
            <v>39361</v>
          </cell>
          <cell r="B4576">
            <v>13000</v>
          </cell>
          <cell r="D4576"/>
          <cell r="E4576">
            <v>6</v>
          </cell>
          <cell r="F4576">
            <v>6</v>
          </cell>
          <cell r="G4576">
            <v>6</v>
          </cell>
          <cell r="N4576"/>
          <cell r="P4576"/>
          <cell r="Q4576"/>
          <cell r="R4576"/>
          <cell r="S4576"/>
          <cell r="U4576"/>
          <cell r="V4576"/>
          <cell r="W4576"/>
          <cell r="X4576">
            <v>39356</v>
          </cell>
          <cell r="Y4576">
            <v>78000</v>
          </cell>
          <cell r="Z4576">
            <v>39356</v>
          </cell>
          <cell r="AA4576"/>
          <cell r="AB4576"/>
          <cell r="AC4576"/>
        </row>
        <row r="4577">
          <cell r="A4577">
            <v>39362</v>
          </cell>
          <cell r="B4577">
            <v>13000</v>
          </cell>
          <cell r="D4577"/>
          <cell r="E4577">
            <v>6</v>
          </cell>
          <cell r="F4577">
            <v>6</v>
          </cell>
          <cell r="G4577">
            <v>6</v>
          </cell>
          <cell r="N4577"/>
          <cell r="P4577"/>
          <cell r="Q4577"/>
          <cell r="R4577"/>
          <cell r="S4577"/>
          <cell r="U4577"/>
          <cell r="V4577"/>
          <cell r="W4577"/>
          <cell r="X4577">
            <v>39356</v>
          </cell>
          <cell r="Y4577">
            <v>78000</v>
          </cell>
          <cell r="Z4577">
            <v>39356</v>
          </cell>
          <cell r="AA4577"/>
          <cell r="AB4577"/>
          <cell r="AC4577"/>
        </row>
        <row r="4578">
          <cell r="A4578">
            <v>39363</v>
          </cell>
          <cell r="B4578">
            <v>13000</v>
          </cell>
          <cell r="D4578"/>
          <cell r="E4578">
            <v>6</v>
          </cell>
          <cell r="F4578">
            <v>6</v>
          </cell>
          <cell r="G4578">
            <v>6</v>
          </cell>
          <cell r="N4578"/>
          <cell r="P4578"/>
          <cell r="Q4578"/>
          <cell r="R4578"/>
          <cell r="S4578"/>
          <cell r="U4578"/>
          <cell r="V4578"/>
          <cell r="W4578"/>
          <cell r="X4578">
            <v>39356</v>
          </cell>
          <cell r="Y4578">
            <v>78000</v>
          </cell>
          <cell r="Z4578">
            <v>39356</v>
          </cell>
          <cell r="AA4578"/>
          <cell r="AB4578"/>
          <cell r="AC4578"/>
        </row>
        <row r="4579">
          <cell r="A4579">
            <v>39364</v>
          </cell>
          <cell r="B4579">
            <v>28000</v>
          </cell>
          <cell r="D4579"/>
          <cell r="E4579">
            <v>6</v>
          </cell>
          <cell r="F4579">
            <v>7.5</v>
          </cell>
          <cell r="G4579">
            <v>6.96</v>
          </cell>
          <cell r="N4579"/>
          <cell r="P4579"/>
          <cell r="Q4579"/>
          <cell r="R4579"/>
          <cell r="S4579"/>
          <cell r="U4579"/>
          <cell r="V4579"/>
          <cell r="W4579"/>
          <cell r="X4579">
            <v>39356</v>
          </cell>
          <cell r="Y4579">
            <v>194880</v>
          </cell>
          <cell r="Z4579">
            <v>39356</v>
          </cell>
          <cell r="AA4579"/>
          <cell r="AB4579"/>
          <cell r="AC4579"/>
        </row>
        <row r="4580">
          <cell r="A4580">
            <v>39365</v>
          </cell>
          <cell r="B4580">
            <v>25000</v>
          </cell>
          <cell r="D4580"/>
          <cell r="E4580">
            <v>7</v>
          </cell>
          <cell r="F4580">
            <v>7</v>
          </cell>
          <cell r="G4580">
            <v>7</v>
          </cell>
          <cell r="N4580"/>
          <cell r="P4580"/>
          <cell r="Q4580"/>
          <cell r="R4580"/>
          <cell r="S4580"/>
          <cell r="U4580"/>
          <cell r="V4580"/>
          <cell r="W4580"/>
          <cell r="X4580">
            <v>39356</v>
          </cell>
          <cell r="Y4580">
            <v>175000</v>
          </cell>
          <cell r="Z4580">
            <v>39356</v>
          </cell>
          <cell r="AA4580"/>
          <cell r="AB4580"/>
          <cell r="AC4580"/>
        </row>
        <row r="4581">
          <cell r="A4581">
            <v>39366</v>
          </cell>
          <cell r="B4581">
            <v>13400</v>
          </cell>
          <cell r="D4581"/>
          <cell r="E4581">
            <v>7</v>
          </cell>
          <cell r="F4581">
            <v>7</v>
          </cell>
          <cell r="G4581">
            <v>7</v>
          </cell>
          <cell r="N4581"/>
          <cell r="P4581"/>
          <cell r="Q4581"/>
          <cell r="R4581"/>
          <cell r="S4581"/>
          <cell r="U4581"/>
          <cell r="V4581"/>
          <cell r="W4581"/>
          <cell r="X4581">
            <v>39356</v>
          </cell>
          <cell r="Y4581">
            <v>93800</v>
          </cell>
          <cell r="Z4581">
            <v>39356</v>
          </cell>
          <cell r="AA4581"/>
          <cell r="AB4581"/>
          <cell r="AC4581"/>
        </row>
        <row r="4582">
          <cell r="A4582">
            <v>39367</v>
          </cell>
          <cell r="B4582">
            <v>600</v>
          </cell>
          <cell r="D4582"/>
          <cell r="E4582">
            <v>7</v>
          </cell>
          <cell r="F4582">
            <v>7</v>
          </cell>
          <cell r="G4582">
            <v>7</v>
          </cell>
          <cell r="N4582"/>
          <cell r="P4582"/>
          <cell r="Q4582"/>
          <cell r="R4582"/>
          <cell r="S4582"/>
          <cell r="U4582"/>
          <cell r="V4582"/>
          <cell r="W4582"/>
          <cell r="X4582">
            <v>39356</v>
          </cell>
          <cell r="Y4582">
            <v>4200</v>
          </cell>
          <cell r="Z4582">
            <v>39356</v>
          </cell>
          <cell r="AA4582"/>
          <cell r="AB4582"/>
          <cell r="AC4582"/>
        </row>
        <row r="4583">
          <cell r="A4583">
            <v>39368</v>
          </cell>
          <cell r="B4583">
            <v>600</v>
          </cell>
          <cell r="D4583"/>
          <cell r="E4583">
            <v>7</v>
          </cell>
          <cell r="F4583">
            <v>7</v>
          </cell>
          <cell r="G4583">
            <v>7</v>
          </cell>
          <cell r="N4583"/>
          <cell r="P4583"/>
          <cell r="Q4583"/>
          <cell r="R4583"/>
          <cell r="S4583"/>
          <cell r="U4583"/>
          <cell r="V4583"/>
          <cell r="W4583"/>
          <cell r="X4583">
            <v>39356</v>
          </cell>
          <cell r="Y4583">
            <v>4200</v>
          </cell>
          <cell r="Z4583">
            <v>39356</v>
          </cell>
          <cell r="AA4583"/>
          <cell r="AB4583"/>
          <cell r="AC4583"/>
        </row>
        <row r="4584">
          <cell r="A4584">
            <v>39369</v>
          </cell>
          <cell r="B4584">
            <v>600</v>
          </cell>
          <cell r="D4584"/>
          <cell r="E4584">
            <v>7</v>
          </cell>
          <cell r="F4584">
            <v>7</v>
          </cell>
          <cell r="G4584">
            <v>7</v>
          </cell>
          <cell r="N4584"/>
          <cell r="P4584"/>
          <cell r="Q4584"/>
          <cell r="R4584"/>
          <cell r="S4584"/>
          <cell r="U4584"/>
          <cell r="V4584"/>
          <cell r="W4584"/>
          <cell r="X4584">
            <v>39356</v>
          </cell>
          <cell r="Y4584">
            <v>4200</v>
          </cell>
          <cell r="Z4584">
            <v>39356</v>
          </cell>
          <cell r="AA4584"/>
          <cell r="AB4584"/>
          <cell r="AC4584"/>
        </row>
        <row r="4585">
          <cell r="A4585">
            <v>39370</v>
          </cell>
          <cell r="B4585">
            <v>8560</v>
          </cell>
          <cell r="D4585"/>
          <cell r="E4585">
            <v>7</v>
          </cell>
          <cell r="F4585">
            <v>7</v>
          </cell>
          <cell r="G4585">
            <v>7</v>
          </cell>
          <cell r="N4585"/>
          <cell r="P4585"/>
          <cell r="Q4585"/>
          <cell r="R4585"/>
          <cell r="S4585"/>
          <cell r="U4585"/>
          <cell r="V4585"/>
          <cell r="W4585"/>
          <cell r="X4585">
            <v>39356</v>
          </cell>
          <cell r="Y4585">
            <v>59920</v>
          </cell>
          <cell r="Z4585">
            <v>39356</v>
          </cell>
          <cell r="AA4585"/>
          <cell r="AB4585"/>
          <cell r="AC4585"/>
        </row>
        <row r="4586">
          <cell r="A4586">
            <v>39371</v>
          </cell>
          <cell r="B4586">
            <v>11350</v>
          </cell>
          <cell r="D4586"/>
          <cell r="E4586">
            <v>7</v>
          </cell>
          <cell r="F4586">
            <v>7</v>
          </cell>
          <cell r="G4586">
            <v>7</v>
          </cell>
          <cell r="N4586"/>
          <cell r="P4586"/>
          <cell r="Q4586"/>
          <cell r="R4586"/>
          <cell r="S4586"/>
          <cell r="U4586"/>
          <cell r="V4586"/>
          <cell r="W4586"/>
          <cell r="X4586">
            <v>39356</v>
          </cell>
          <cell r="Y4586">
            <v>79450</v>
          </cell>
          <cell r="Z4586">
            <v>39356</v>
          </cell>
          <cell r="AA4586"/>
          <cell r="AB4586"/>
          <cell r="AC4586"/>
        </row>
        <row r="4587">
          <cell r="A4587">
            <v>39372</v>
          </cell>
          <cell r="B4587">
            <v>2000</v>
          </cell>
          <cell r="D4587"/>
          <cell r="E4587">
            <v>6.15</v>
          </cell>
          <cell r="F4587">
            <v>7</v>
          </cell>
          <cell r="G4587">
            <v>6.49</v>
          </cell>
          <cell r="N4587"/>
          <cell r="P4587"/>
          <cell r="Q4587"/>
          <cell r="R4587"/>
          <cell r="S4587"/>
          <cell r="U4587"/>
          <cell r="V4587"/>
          <cell r="W4587"/>
          <cell r="X4587">
            <v>39356</v>
          </cell>
          <cell r="Y4587">
            <v>12980</v>
          </cell>
          <cell r="Z4587">
            <v>39356</v>
          </cell>
          <cell r="AA4587"/>
          <cell r="AB4587"/>
          <cell r="AC4587"/>
        </row>
        <row r="4588">
          <cell r="A4588">
            <v>39373</v>
          </cell>
          <cell r="B4588">
            <v>13500</v>
          </cell>
          <cell r="D4588"/>
          <cell r="E4588">
            <v>6.25</v>
          </cell>
          <cell r="F4588">
            <v>6.25</v>
          </cell>
          <cell r="G4588">
            <v>6.25</v>
          </cell>
          <cell r="N4588"/>
          <cell r="P4588"/>
          <cell r="Q4588"/>
          <cell r="R4588"/>
          <cell r="S4588"/>
          <cell r="U4588"/>
          <cell r="V4588"/>
          <cell r="W4588"/>
          <cell r="X4588">
            <v>39356</v>
          </cell>
          <cell r="Y4588">
            <v>84375</v>
          </cell>
          <cell r="Z4588">
            <v>39356</v>
          </cell>
          <cell r="AA4588"/>
          <cell r="AB4588"/>
          <cell r="AC4588"/>
        </row>
        <row r="4589">
          <cell r="A4589">
            <v>39374</v>
          </cell>
          <cell r="B4589">
            <v>5000</v>
          </cell>
          <cell r="D4589"/>
          <cell r="E4589">
            <v>5.25</v>
          </cell>
          <cell r="F4589">
            <v>5.25</v>
          </cell>
          <cell r="G4589">
            <v>5.25</v>
          </cell>
          <cell r="N4589"/>
          <cell r="P4589"/>
          <cell r="Q4589"/>
          <cell r="R4589"/>
          <cell r="S4589"/>
          <cell r="U4589"/>
          <cell r="V4589"/>
          <cell r="W4589"/>
          <cell r="X4589">
            <v>39356</v>
          </cell>
          <cell r="Y4589">
            <v>26250</v>
          </cell>
          <cell r="Z4589">
            <v>39356</v>
          </cell>
          <cell r="AA4589"/>
          <cell r="AB4589"/>
          <cell r="AC4589"/>
        </row>
        <row r="4590">
          <cell r="A4590">
            <v>39375</v>
          </cell>
          <cell r="B4590">
            <v>5000</v>
          </cell>
          <cell r="D4590"/>
          <cell r="E4590">
            <v>5.25</v>
          </cell>
          <cell r="F4590">
            <v>5.25</v>
          </cell>
          <cell r="G4590">
            <v>5.25</v>
          </cell>
          <cell r="N4590"/>
          <cell r="P4590"/>
          <cell r="Q4590"/>
          <cell r="R4590"/>
          <cell r="S4590"/>
          <cell r="U4590"/>
          <cell r="V4590"/>
          <cell r="W4590"/>
          <cell r="X4590">
            <v>39356</v>
          </cell>
          <cell r="Y4590">
            <v>26250</v>
          </cell>
          <cell r="Z4590">
            <v>39356</v>
          </cell>
          <cell r="AA4590"/>
          <cell r="AB4590"/>
          <cell r="AC4590"/>
        </row>
        <row r="4591">
          <cell r="A4591">
            <v>39376</v>
          </cell>
          <cell r="B4591">
            <v>5000</v>
          </cell>
          <cell r="D4591"/>
          <cell r="E4591">
            <v>5.25</v>
          </cell>
          <cell r="F4591">
            <v>5.25</v>
          </cell>
          <cell r="G4591">
            <v>5.25</v>
          </cell>
          <cell r="N4591"/>
          <cell r="P4591"/>
          <cell r="Q4591"/>
          <cell r="R4591"/>
          <cell r="S4591"/>
          <cell r="U4591"/>
          <cell r="V4591"/>
          <cell r="W4591"/>
          <cell r="X4591">
            <v>39356</v>
          </cell>
          <cell r="Y4591">
            <v>26250</v>
          </cell>
          <cell r="Z4591">
            <v>39356</v>
          </cell>
          <cell r="AA4591"/>
          <cell r="AB4591"/>
          <cell r="AC4591"/>
        </row>
        <row r="4592">
          <cell r="A4592">
            <v>39377</v>
          </cell>
          <cell r="B4592">
            <v>3000</v>
          </cell>
          <cell r="D4592"/>
          <cell r="E4592">
            <v>5</v>
          </cell>
          <cell r="F4592">
            <v>5</v>
          </cell>
          <cell r="G4592">
            <v>5</v>
          </cell>
          <cell r="N4592"/>
          <cell r="P4592"/>
          <cell r="Q4592"/>
          <cell r="R4592"/>
          <cell r="S4592"/>
          <cell r="U4592"/>
          <cell r="V4592"/>
          <cell r="W4592"/>
          <cell r="X4592">
            <v>39356</v>
          </cell>
          <cell r="Y4592">
            <v>15000</v>
          </cell>
          <cell r="Z4592">
            <v>39356</v>
          </cell>
          <cell r="AA4592"/>
          <cell r="AB4592"/>
          <cell r="AC4592"/>
        </row>
        <row r="4593">
          <cell r="A4593">
            <v>39378</v>
          </cell>
          <cell r="B4593">
            <v>0</v>
          </cell>
          <cell r="D4593"/>
          <cell r="E4593"/>
          <cell r="F4593"/>
          <cell r="G4593"/>
          <cell r="N4593"/>
          <cell r="P4593"/>
          <cell r="Q4593"/>
          <cell r="R4593"/>
          <cell r="S4593"/>
          <cell r="U4593"/>
          <cell r="V4593"/>
          <cell r="W4593"/>
          <cell r="X4593">
            <v>39356</v>
          </cell>
          <cell r="Y4593">
            <v>0</v>
          </cell>
          <cell r="Z4593" t="str">
            <v/>
          </cell>
          <cell r="AA4593"/>
          <cell r="AB4593"/>
          <cell r="AC4593"/>
        </row>
        <row r="4594">
          <cell r="A4594">
            <v>39379</v>
          </cell>
          <cell r="B4594">
            <v>0</v>
          </cell>
          <cell r="D4594"/>
          <cell r="E4594"/>
          <cell r="F4594"/>
          <cell r="G4594"/>
          <cell r="N4594"/>
          <cell r="P4594"/>
          <cell r="Q4594"/>
          <cell r="R4594"/>
          <cell r="S4594"/>
          <cell r="U4594"/>
          <cell r="V4594"/>
          <cell r="W4594"/>
          <cell r="X4594">
            <v>39356</v>
          </cell>
          <cell r="Y4594">
            <v>0</v>
          </cell>
          <cell r="Z4594" t="str">
            <v/>
          </cell>
          <cell r="AA4594"/>
          <cell r="AB4594"/>
          <cell r="AC4594"/>
        </row>
        <row r="4595">
          <cell r="A4595">
            <v>39380</v>
          </cell>
          <cell r="B4595">
            <v>0</v>
          </cell>
          <cell r="D4595"/>
          <cell r="E4595"/>
          <cell r="F4595"/>
          <cell r="G4595"/>
          <cell r="N4595"/>
          <cell r="P4595"/>
          <cell r="Q4595"/>
          <cell r="R4595"/>
          <cell r="S4595"/>
          <cell r="U4595"/>
          <cell r="V4595"/>
          <cell r="W4595"/>
          <cell r="X4595">
            <v>39356</v>
          </cell>
          <cell r="Y4595">
            <v>0</v>
          </cell>
          <cell r="Z4595" t="str">
            <v/>
          </cell>
          <cell r="AA4595"/>
          <cell r="AB4595"/>
          <cell r="AC4595"/>
        </row>
        <row r="4596">
          <cell r="A4596">
            <v>39381</v>
          </cell>
          <cell r="B4596">
            <v>14500</v>
          </cell>
          <cell r="D4596"/>
          <cell r="E4596">
            <v>4.46</v>
          </cell>
          <cell r="F4596">
            <v>5</v>
          </cell>
          <cell r="G4596">
            <v>4.83</v>
          </cell>
          <cell r="N4596"/>
          <cell r="P4596"/>
          <cell r="Q4596"/>
          <cell r="R4596"/>
          <cell r="S4596"/>
          <cell r="U4596"/>
          <cell r="V4596"/>
          <cell r="W4596"/>
          <cell r="X4596">
            <v>39356</v>
          </cell>
          <cell r="Y4596">
            <v>70035</v>
          </cell>
          <cell r="Z4596">
            <v>39356</v>
          </cell>
          <cell r="AA4596"/>
          <cell r="AB4596"/>
          <cell r="AC4596"/>
        </row>
        <row r="4597">
          <cell r="A4597">
            <v>39382</v>
          </cell>
          <cell r="B4597">
            <v>14500</v>
          </cell>
          <cell r="D4597"/>
          <cell r="E4597">
            <v>4.46</v>
          </cell>
          <cell r="F4597">
            <v>5</v>
          </cell>
          <cell r="G4597">
            <v>4.83</v>
          </cell>
          <cell r="N4597"/>
          <cell r="P4597"/>
          <cell r="Q4597"/>
          <cell r="R4597"/>
          <cell r="S4597"/>
          <cell r="U4597"/>
          <cell r="V4597"/>
          <cell r="W4597"/>
          <cell r="X4597">
            <v>39356</v>
          </cell>
          <cell r="Y4597">
            <v>70035</v>
          </cell>
          <cell r="Z4597">
            <v>39356</v>
          </cell>
          <cell r="AA4597"/>
          <cell r="AB4597"/>
          <cell r="AC4597"/>
        </row>
        <row r="4598">
          <cell r="A4598">
            <v>39383</v>
          </cell>
          <cell r="B4598">
            <v>14500</v>
          </cell>
          <cell r="D4598"/>
          <cell r="E4598">
            <v>4.46</v>
          </cell>
          <cell r="F4598">
            <v>5</v>
          </cell>
          <cell r="G4598">
            <v>4.83</v>
          </cell>
          <cell r="N4598"/>
          <cell r="P4598"/>
          <cell r="Q4598"/>
          <cell r="R4598"/>
          <cell r="S4598"/>
          <cell r="U4598"/>
          <cell r="V4598"/>
          <cell r="W4598"/>
          <cell r="X4598">
            <v>39356</v>
          </cell>
          <cell r="Y4598">
            <v>70035</v>
          </cell>
          <cell r="Z4598">
            <v>39356</v>
          </cell>
          <cell r="AA4598"/>
          <cell r="AB4598"/>
          <cell r="AC4598"/>
        </row>
        <row r="4599">
          <cell r="A4599">
            <v>39384</v>
          </cell>
          <cell r="B4599">
            <v>0</v>
          </cell>
          <cell r="D4599"/>
          <cell r="E4599"/>
          <cell r="F4599"/>
          <cell r="G4599"/>
          <cell r="N4599"/>
          <cell r="P4599"/>
          <cell r="Q4599"/>
          <cell r="R4599"/>
          <cell r="S4599"/>
          <cell r="U4599"/>
          <cell r="V4599"/>
          <cell r="W4599"/>
          <cell r="X4599">
            <v>39356</v>
          </cell>
          <cell r="Y4599">
            <v>0</v>
          </cell>
          <cell r="Z4599" t="str">
            <v/>
          </cell>
          <cell r="AA4599"/>
          <cell r="AB4599"/>
          <cell r="AC4599"/>
        </row>
        <row r="4600">
          <cell r="A4600">
            <v>39385</v>
          </cell>
          <cell r="B4600">
            <v>2100</v>
          </cell>
          <cell r="D4600"/>
          <cell r="E4600">
            <v>4.66</v>
          </cell>
          <cell r="F4600">
            <v>4.66</v>
          </cell>
          <cell r="G4600">
            <v>4.66</v>
          </cell>
          <cell r="N4600"/>
          <cell r="P4600"/>
          <cell r="Q4600"/>
          <cell r="R4600"/>
          <cell r="S4600"/>
          <cell r="U4600"/>
          <cell r="V4600"/>
          <cell r="W4600"/>
          <cell r="X4600">
            <v>39356</v>
          </cell>
          <cell r="Y4600">
            <v>9786</v>
          </cell>
          <cell r="Z4600">
            <v>39356</v>
          </cell>
          <cell r="AA4600"/>
          <cell r="AB4600"/>
          <cell r="AC4600"/>
        </row>
        <row r="4601">
          <cell r="A4601">
            <v>39386</v>
          </cell>
          <cell r="B4601">
            <v>3500</v>
          </cell>
          <cell r="D4601"/>
          <cell r="E4601">
            <v>5</v>
          </cell>
          <cell r="F4601">
            <v>5</v>
          </cell>
          <cell r="G4601">
            <v>5</v>
          </cell>
          <cell r="N4601"/>
          <cell r="P4601"/>
          <cell r="Q4601"/>
          <cell r="R4601"/>
          <cell r="S4601"/>
          <cell r="U4601"/>
          <cell r="V4601"/>
          <cell r="W4601"/>
          <cell r="X4601">
            <v>39356</v>
          </cell>
          <cell r="Y4601">
            <v>17500</v>
          </cell>
          <cell r="Z4601">
            <v>39356</v>
          </cell>
          <cell r="AA4601"/>
          <cell r="AB4601"/>
          <cell r="AC4601"/>
        </row>
        <row r="4602">
          <cell r="A4602">
            <v>39387</v>
          </cell>
          <cell r="B4602">
            <v>3500</v>
          </cell>
          <cell r="D4602"/>
          <cell r="E4602">
            <v>5</v>
          </cell>
          <cell r="F4602">
            <v>5</v>
          </cell>
          <cell r="G4602">
            <v>5</v>
          </cell>
          <cell r="N4602"/>
          <cell r="P4602"/>
          <cell r="Q4602"/>
          <cell r="R4602"/>
          <cell r="S4602"/>
          <cell r="U4602"/>
          <cell r="V4602"/>
          <cell r="W4602"/>
          <cell r="X4602">
            <v>39387</v>
          </cell>
          <cell r="Y4602">
            <v>17500</v>
          </cell>
          <cell r="Z4602">
            <v>39387</v>
          </cell>
          <cell r="AA4602"/>
          <cell r="AB4602"/>
          <cell r="AC4602"/>
        </row>
        <row r="4603">
          <cell r="A4603">
            <v>39388</v>
          </cell>
          <cell r="B4603">
            <v>0</v>
          </cell>
          <cell r="D4603"/>
          <cell r="E4603"/>
          <cell r="F4603"/>
          <cell r="G4603"/>
          <cell r="N4603"/>
          <cell r="P4603"/>
          <cell r="Q4603"/>
          <cell r="R4603"/>
          <cell r="S4603"/>
          <cell r="U4603"/>
          <cell r="V4603"/>
          <cell r="W4603"/>
          <cell r="X4603">
            <v>39387</v>
          </cell>
          <cell r="Y4603">
            <v>0</v>
          </cell>
          <cell r="Z4603" t="str">
            <v/>
          </cell>
          <cell r="AA4603"/>
          <cell r="AB4603"/>
          <cell r="AC4603"/>
        </row>
        <row r="4604">
          <cell r="A4604">
            <v>39389</v>
          </cell>
          <cell r="B4604">
            <v>0</v>
          </cell>
          <cell r="D4604"/>
          <cell r="E4604"/>
          <cell r="F4604"/>
          <cell r="G4604"/>
          <cell r="N4604"/>
          <cell r="P4604"/>
          <cell r="Q4604"/>
          <cell r="R4604"/>
          <cell r="S4604"/>
          <cell r="U4604"/>
          <cell r="V4604"/>
          <cell r="W4604"/>
          <cell r="X4604">
            <v>39387</v>
          </cell>
          <cell r="Y4604">
            <v>0</v>
          </cell>
          <cell r="Z4604" t="str">
            <v/>
          </cell>
          <cell r="AA4604"/>
          <cell r="AB4604"/>
          <cell r="AC4604"/>
        </row>
        <row r="4605">
          <cell r="A4605">
            <v>39390</v>
          </cell>
          <cell r="B4605">
            <v>0</v>
          </cell>
          <cell r="D4605"/>
          <cell r="E4605"/>
          <cell r="F4605"/>
          <cell r="G4605"/>
          <cell r="N4605"/>
          <cell r="P4605"/>
          <cell r="Q4605"/>
          <cell r="R4605"/>
          <cell r="S4605"/>
          <cell r="U4605"/>
          <cell r="V4605"/>
          <cell r="W4605"/>
          <cell r="X4605">
            <v>39387</v>
          </cell>
          <cell r="Y4605">
            <v>0</v>
          </cell>
          <cell r="Z4605" t="str">
            <v/>
          </cell>
          <cell r="AA4605"/>
          <cell r="AB4605"/>
          <cell r="AC4605"/>
        </row>
        <row r="4606">
          <cell r="A4606">
            <v>39391</v>
          </cell>
          <cell r="B4606">
            <v>6000</v>
          </cell>
          <cell r="D4606"/>
          <cell r="E4606">
            <v>6</v>
          </cell>
          <cell r="F4606">
            <v>6</v>
          </cell>
          <cell r="G4606">
            <v>6</v>
          </cell>
          <cell r="N4606"/>
          <cell r="P4606"/>
          <cell r="Q4606"/>
          <cell r="R4606"/>
          <cell r="S4606"/>
          <cell r="U4606"/>
          <cell r="V4606"/>
          <cell r="W4606"/>
          <cell r="X4606">
            <v>39387</v>
          </cell>
          <cell r="Y4606">
            <v>36000</v>
          </cell>
          <cell r="Z4606">
            <v>39387</v>
          </cell>
          <cell r="AA4606"/>
          <cell r="AB4606"/>
          <cell r="AC4606"/>
        </row>
        <row r="4607">
          <cell r="A4607">
            <v>39392</v>
          </cell>
          <cell r="B4607">
            <v>6000</v>
          </cell>
          <cell r="D4607"/>
          <cell r="E4607">
            <v>6</v>
          </cell>
          <cell r="F4607">
            <v>6.5</v>
          </cell>
          <cell r="G4607">
            <v>6.08</v>
          </cell>
          <cell r="N4607"/>
          <cell r="P4607"/>
          <cell r="Q4607"/>
          <cell r="R4607"/>
          <cell r="S4607"/>
          <cell r="U4607"/>
          <cell r="V4607"/>
          <cell r="W4607"/>
          <cell r="X4607">
            <v>39387</v>
          </cell>
          <cell r="Y4607">
            <v>36480</v>
          </cell>
          <cell r="Z4607">
            <v>39387</v>
          </cell>
          <cell r="AA4607"/>
          <cell r="AB4607"/>
          <cell r="AC4607"/>
        </row>
        <row r="4608">
          <cell r="A4608">
            <v>39393</v>
          </cell>
          <cell r="B4608">
            <v>12000</v>
          </cell>
          <cell r="D4608"/>
          <cell r="E4608">
            <v>6.5</v>
          </cell>
          <cell r="F4608">
            <v>6.5</v>
          </cell>
          <cell r="G4608">
            <v>6.5</v>
          </cell>
          <cell r="N4608"/>
          <cell r="P4608"/>
          <cell r="Q4608"/>
          <cell r="R4608"/>
          <cell r="S4608"/>
          <cell r="U4608"/>
          <cell r="V4608"/>
          <cell r="W4608"/>
          <cell r="X4608">
            <v>39387</v>
          </cell>
          <cell r="Y4608">
            <v>78000</v>
          </cell>
          <cell r="Z4608">
            <v>39387</v>
          </cell>
          <cell r="AA4608"/>
          <cell r="AB4608"/>
          <cell r="AC4608"/>
        </row>
        <row r="4609">
          <cell r="A4609">
            <v>39394</v>
          </cell>
          <cell r="B4609">
            <v>12500</v>
          </cell>
          <cell r="D4609"/>
          <cell r="E4609">
            <v>6.5</v>
          </cell>
          <cell r="F4609">
            <v>6.5</v>
          </cell>
          <cell r="G4609">
            <v>6.5</v>
          </cell>
          <cell r="N4609"/>
          <cell r="P4609"/>
          <cell r="Q4609"/>
          <cell r="R4609"/>
          <cell r="S4609"/>
          <cell r="U4609"/>
          <cell r="V4609"/>
          <cell r="W4609"/>
          <cell r="X4609">
            <v>39387</v>
          </cell>
          <cell r="Y4609">
            <v>81250</v>
          </cell>
          <cell r="Z4609">
            <v>39387</v>
          </cell>
          <cell r="AA4609"/>
          <cell r="AB4609"/>
          <cell r="AC4609"/>
        </row>
        <row r="4610">
          <cell r="A4610">
            <v>39395</v>
          </cell>
          <cell r="B4610">
            <v>0</v>
          </cell>
          <cell r="D4610"/>
          <cell r="E4610"/>
          <cell r="F4610"/>
          <cell r="G4610"/>
          <cell r="N4610"/>
          <cell r="P4610"/>
          <cell r="Q4610"/>
          <cell r="R4610"/>
          <cell r="S4610"/>
          <cell r="U4610"/>
          <cell r="V4610"/>
          <cell r="W4610"/>
          <cell r="X4610">
            <v>39387</v>
          </cell>
          <cell r="Y4610">
            <v>0</v>
          </cell>
          <cell r="Z4610" t="str">
            <v/>
          </cell>
          <cell r="AA4610"/>
          <cell r="AB4610"/>
          <cell r="AC4610"/>
        </row>
        <row r="4611">
          <cell r="A4611">
            <v>39396</v>
          </cell>
          <cell r="B4611">
            <v>0</v>
          </cell>
          <cell r="D4611"/>
          <cell r="E4611"/>
          <cell r="F4611"/>
          <cell r="G4611"/>
          <cell r="N4611"/>
          <cell r="P4611"/>
          <cell r="Q4611"/>
          <cell r="R4611"/>
          <cell r="S4611"/>
          <cell r="U4611"/>
          <cell r="V4611"/>
          <cell r="W4611"/>
          <cell r="X4611">
            <v>39387</v>
          </cell>
          <cell r="Y4611">
            <v>0</v>
          </cell>
          <cell r="Z4611" t="str">
            <v/>
          </cell>
          <cell r="AA4611"/>
          <cell r="AB4611"/>
          <cell r="AC4611"/>
        </row>
        <row r="4612">
          <cell r="A4612">
            <v>39397</v>
          </cell>
          <cell r="B4612">
            <v>0</v>
          </cell>
          <cell r="D4612"/>
          <cell r="E4612"/>
          <cell r="F4612"/>
          <cell r="G4612"/>
          <cell r="N4612"/>
          <cell r="P4612"/>
          <cell r="Q4612"/>
          <cell r="R4612"/>
          <cell r="S4612"/>
          <cell r="U4612"/>
          <cell r="V4612"/>
          <cell r="W4612"/>
          <cell r="X4612">
            <v>39387</v>
          </cell>
          <cell r="Y4612">
            <v>0</v>
          </cell>
          <cell r="Z4612" t="str">
            <v/>
          </cell>
          <cell r="AA4612"/>
          <cell r="AB4612"/>
          <cell r="AC4612"/>
        </row>
        <row r="4613">
          <cell r="A4613">
            <v>39398</v>
          </cell>
          <cell r="B4613">
            <v>5000</v>
          </cell>
          <cell r="D4613"/>
          <cell r="E4613">
            <v>7</v>
          </cell>
          <cell r="F4613">
            <v>7</v>
          </cell>
          <cell r="G4613">
            <v>7</v>
          </cell>
          <cell r="N4613"/>
          <cell r="P4613"/>
          <cell r="Q4613"/>
          <cell r="R4613"/>
          <cell r="S4613"/>
          <cell r="U4613"/>
          <cell r="V4613"/>
          <cell r="W4613"/>
          <cell r="X4613">
            <v>39387</v>
          </cell>
          <cell r="Y4613">
            <v>35000</v>
          </cell>
          <cell r="Z4613">
            <v>39387</v>
          </cell>
          <cell r="AA4613"/>
          <cell r="AB4613"/>
          <cell r="AC4613"/>
        </row>
        <row r="4614">
          <cell r="A4614">
            <v>39399</v>
          </cell>
          <cell r="B4614">
            <v>5000</v>
          </cell>
          <cell r="D4614"/>
          <cell r="E4614">
            <v>7</v>
          </cell>
          <cell r="F4614">
            <v>7</v>
          </cell>
          <cell r="G4614">
            <v>7</v>
          </cell>
          <cell r="N4614"/>
          <cell r="P4614"/>
          <cell r="Q4614"/>
          <cell r="R4614"/>
          <cell r="S4614"/>
          <cell r="U4614"/>
          <cell r="V4614"/>
          <cell r="W4614"/>
          <cell r="X4614">
            <v>39387</v>
          </cell>
          <cell r="Y4614">
            <v>35000</v>
          </cell>
          <cell r="Z4614">
            <v>39387</v>
          </cell>
          <cell r="AA4614"/>
          <cell r="AB4614"/>
          <cell r="AC4614"/>
        </row>
        <row r="4615">
          <cell r="A4615">
            <v>39400</v>
          </cell>
          <cell r="B4615">
            <v>0</v>
          </cell>
          <cell r="D4615"/>
          <cell r="E4615"/>
          <cell r="F4615"/>
          <cell r="G4615"/>
          <cell r="N4615"/>
          <cell r="P4615"/>
          <cell r="Q4615"/>
          <cell r="R4615"/>
          <cell r="S4615"/>
          <cell r="U4615"/>
          <cell r="V4615"/>
          <cell r="W4615"/>
          <cell r="X4615">
            <v>39387</v>
          </cell>
          <cell r="Y4615">
            <v>0</v>
          </cell>
          <cell r="Z4615" t="str">
            <v/>
          </cell>
          <cell r="AA4615"/>
          <cell r="AB4615"/>
          <cell r="AC4615"/>
        </row>
        <row r="4616">
          <cell r="A4616">
            <v>39401</v>
          </cell>
          <cell r="B4616">
            <v>0</v>
          </cell>
          <cell r="D4616"/>
          <cell r="E4616"/>
          <cell r="F4616"/>
          <cell r="G4616"/>
          <cell r="N4616"/>
          <cell r="P4616"/>
          <cell r="Q4616"/>
          <cell r="R4616"/>
          <cell r="S4616"/>
          <cell r="U4616"/>
          <cell r="V4616"/>
          <cell r="W4616"/>
          <cell r="X4616">
            <v>39387</v>
          </cell>
          <cell r="Y4616">
            <v>0</v>
          </cell>
          <cell r="Z4616" t="str">
            <v/>
          </cell>
          <cell r="AA4616"/>
          <cell r="AB4616"/>
          <cell r="AC4616"/>
        </row>
        <row r="4617">
          <cell r="A4617">
            <v>39402</v>
          </cell>
          <cell r="B4617">
            <v>1000</v>
          </cell>
          <cell r="D4617"/>
          <cell r="E4617">
            <v>6.5</v>
          </cell>
          <cell r="F4617">
            <v>6.5</v>
          </cell>
          <cell r="G4617">
            <v>6.5</v>
          </cell>
          <cell r="N4617"/>
          <cell r="P4617"/>
          <cell r="Q4617"/>
          <cell r="R4617"/>
          <cell r="S4617"/>
          <cell r="U4617"/>
          <cell r="V4617"/>
          <cell r="W4617"/>
          <cell r="X4617">
            <v>39387</v>
          </cell>
          <cell r="Y4617">
            <v>6500</v>
          </cell>
          <cell r="Z4617">
            <v>39387</v>
          </cell>
          <cell r="AA4617"/>
          <cell r="AB4617"/>
          <cell r="AC4617"/>
        </row>
        <row r="4618">
          <cell r="A4618">
            <v>39403</v>
          </cell>
          <cell r="B4618">
            <v>1000</v>
          </cell>
          <cell r="D4618"/>
          <cell r="E4618">
            <v>6.5</v>
          </cell>
          <cell r="F4618">
            <v>6.5</v>
          </cell>
          <cell r="G4618">
            <v>6.5</v>
          </cell>
          <cell r="N4618"/>
          <cell r="P4618"/>
          <cell r="Q4618"/>
          <cell r="R4618"/>
          <cell r="S4618"/>
          <cell r="U4618"/>
          <cell r="V4618"/>
          <cell r="W4618"/>
          <cell r="X4618">
            <v>39387</v>
          </cell>
          <cell r="Y4618">
            <v>6500</v>
          </cell>
          <cell r="Z4618">
            <v>39387</v>
          </cell>
          <cell r="AA4618"/>
          <cell r="AB4618"/>
          <cell r="AC4618"/>
        </row>
        <row r="4619">
          <cell r="A4619">
            <v>39404</v>
          </cell>
          <cell r="B4619">
            <v>1000</v>
          </cell>
          <cell r="D4619"/>
          <cell r="E4619">
            <v>6.5</v>
          </cell>
          <cell r="F4619">
            <v>6.5</v>
          </cell>
          <cell r="G4619">
            <v>6.5</v>
          </cell>
          <cell r="N4619"/>
          <cell r="P4619"/>
          <cell r="Q4619"/>
          <cell r="R4619"/>
          <cell r="S4619"/>
          <cell r="U4619"/>
          <cell r="V4619"/>
          <cell r="W4619"/>
          <cell r="X4619">
            <v>39387</v>
          </cell>
          <cell r="Y4619">
            <v>6500</v>
          </cell>
          <cell r="Z4619">
            <v>39387</v>
          </cell>
          <cell r="AA4619"/>
          <cell r="AB4619"/>
          <cell r="AC4619"/>
        </row>
        <row r="4620">
          <cell r="A4620">
            <v>39405</v>
          </cell>
          <cell r="B4620">
            <v>3000</v>
          </cell>
          <cell r="D4620"/>
          <cell r="E4620">
            <v>5.5</v>
          </cell>
          <cell r="F4620">
            <v>5.5</v>
          </cell>
          <cell r="G4620">
            <v>5.5</v>
          </cell>
          <cell r="N4620"/>
          <cell r="P4620"/>
          <cell r="Q4620"/>
          <cell r="R4620"/>
          <cell r="S4620"/>
          <cell r="U4620"/>
          <cell r="V4620"/>
          <cell r="W4620"/>
          <cell r="X4620">
            <v>39387</v>
          </cell>
          <cell r="Y4620">
            <v>16500</v>
          </cell>
          <cell r="Z4620">
            <v>39387</v>
          </cell>
          <cell r="AA4620"/>
          <cell r="AB4620"/>
          <cell r="AC4620"/>
        </row>
        <row r="4621">
          <cell r="A4621">
            <v>39406</v>
          </cell>
          <cell r="B4621">
            <v>8000</v>
          </cell>
          <cell r="D4621"/>
          <cell r="E4621">
            <v>5.5</v>
          </cell>
          <cell r="F4621">
            <v>5.5</v>
          </cell>
          <cell r="G4621">
            <v>5.5</v>
          </cell>
          <cell r="N4621"/>
          <cell r="P4621"/>
          <cell r="Q4621"/>
          <cell r="R4621"/>
          <cell r="S4621"/>
          <cell r="U4621"/>
          <cell r="V4621"/>
          <cell r="W4621"/>
          <cell r="X4621">
            <v>39387</v>
          </cell>
          <cell r="Y4621">
            <v>44000</v>
          </cell>
          <cell r="Z4621">
            <v>39387</v>
          </cell>
          <cell r="AA4621"/>
          <cell r="AB4621"/>
          <cell r="AC4621"/>
        </row>
        <row r="4622">
          <cell r="A4622">
            <v>39407</v>
          </cell>
          <cell r="B4622">
            <v>28700</v>
          </cell>
          <cell r="D4622"/>
          <cell r="E4622">
            <v>5</v>
          </cell>
          <cell r="F4622">
            <v>5.5</v>
          </cell>
          <cell r="G4622">
            <v>5.19</v>
          </cell>
          <cell r="N4622"/>
          <cell r="P4622"/>
          <cell r="Q4622"/>
          <cell r="R4622"/>
          <cell r="S4622"/>
          <cell r="U4622"/>
          <cell r="V4622"/>
          <cell r="W4622"/>
          <cell r="X4622">
            <v>39387</v>
          </cell>
          <cell r="Y4622">
            <v>148953</v>
          </cell>
          <cell r="Z4622">
            <v>39387</v>
          </cell>
          <cell r="AA4622"/>
          <cell r="AB4622"/>
          <cell r="AC4622"/>
        </row>
        <row r="4623">
          <cell r="A4623">
            <v>39408</v>
          </cell>
          <cell r="B4623">
            <v>30000</v>
          </cell>
          <cell r="D4623"/>
          <cell r="E4623">
            <v>5</v>
          </cell>
          <cell r="F4623">
            <v>5</v>
          </cell>
          <cell r="G4623">
            <v>5</v>
          </cell>
          <cell r="N4623"/>
          <cell r="P4623"/>
          <cell r="Q4623"/>
          <cell r="R4623"/>
          <cell r="S4623"/>
          <cell r="U4623"/>
          <cell r="V4623"/>
          <cell r="W4623"/>
          <cell r="X4623">
            <v>39387</v>
          </cell>
          <cell r="Y4623">
            <v>150000</v>
          </cell>
          <cell r="Z4623">
            <v>39387</v>
          </cell>
          <cell r="AA4623"/>
          <cell r="AB4623"/>
          <cell r="AC4623"/>
        </row>
        <row r="4624">
          <cell r="A4624">
            <v>39409</v>
          </cell>
          <cell r="B4624">
            <v>19200</v>
          </cell>
          <cell r="D4624"/>
          <cell r="E4624">
            <v>5</v>
          </cell>
          <cell r="F4624">
            <v>5</v>
          </cell>
          <cell r="G4624">
            <v>5</v>
          </cell>
          <cell r="N4624"/>
          <cell r="P4624"/>
          <cell r="Q4624"/>
          <cell r="R4624"/>
          <cell r="S4624"/>
          <cell r="U4624"/>
          <cell r="V4624"/>
          <cell r="W4624"/>
          <cell r="X4624">
            <v>39387</v>
          </cell>
          <cell r="Y4624">
            <v>96000</v>
          </cell>
          <cell r="Z4624">
            <v>39387</v>
          </cell>
          <cell r="AA4624"/>
          <cell r="AB4624"/>
          <cell r="AC4624"/>
        </row>
        <row r="4625">
          <cell r="A4625">
            <v>39410</v>
          </cell>
          <cell r="B4625">
            <v>19200</v>
          </cell>
          <cell r="D4625"/>
          <cell r="E4625">
            <v>5</v>
          </cell>
          <cell r="F4625">
            <v>5</v>
          </cell>
          <cell r="G4625">
            <v>5</v>
          </cell>
          <cell r="N4625"/>
          <cell r="P4625"/>
          <cell r="Q4625"/>
          <cell r="R4625"/>
          <cell r="S4625"/>
          <cell r="U4625"/>
          <cell r="V4625"/>
          <cell r="W4625"/>
          <cell r="X4625">
            <v>39387</v>
          </cell>
          <cell r="Y4625">
            <v>96000</v>
          </cell>
          <cell r="Z4625">
            <v>39387</v>
          </cell>
          <cell r="AA4625"/>
          <cell r="AB4625"/>
          <cell r="AC4625"/>
        </row>
        <row r="4626">
          <cell r="A4626">
            <v>39411</v>
          </cell>
          <cell r="B4626">
            <v>19200</v>
          </cell>
          <cell r="D4626"/>
          <cell r="E4626">
            <v>5</v>
          </cell>
          <cell r="F4626">
            <v>5</v>
          </cell>
          <cell r="G4626">
            <v>5</v>
          </cell>
          <cell r="N4626"/>
          <cell r="P4626"/>
          <cell r="Q4626"/>
          <cell r="R4626"/>
          <cell r="S4626"/>
          <cell r="U4626"/>
          <cell r="V4626"/>
          <cell r="W4626"/>
          <cell r="X4626">
            <v>39387</v>
          </cell>
          <cell r="Y4626">
            <v>96000</v>
          </cell>
          <cell r="Z4626">
            <v>39387</v>
          </cell>
          <cell r="AA4626"/>
          <cell r="AB4626"/>
          <cell r="AC4626"/>
        </row>
        <row r="4627">
          <cell r="A4627">
            <v>39412</v>
          </cell>
          <cell r="B4627">
            <v>8000</v>
          </cell>
          <cell r="D4627"/>
          <cell r="E4627">
            <v>5</v>
          </cell>
          <cell r="F4627">
            <v>5</v>
          </cell>
          <cell r="G4627">
            <v>5</v>
          </cell>
          <cell r="N4627"/>
          <cell r="P4627"/>
          <cell r="Q4627"/>
          <cell r="R4627"/>
          <cell r="S4627"/>
          <cell r="U4627"/>
          <cell r="V4627"/>
          <cell r="W4627"/>
          <cell r="X4627">
            <v>39387</v>
          </cell>
          <cell r="Y4627">
            <v>40000</v>
          </cell>
          <cell r="Z4627">
            <v>39387</v>
          </cell>
          <cell r="AA4627"/>
          <cell r="AB4627"/>
          <cell r="AC4627"/>
        </row>
        <row r="4628">
          <cell r="A4628">
            <v>39413</v>
          </cell>
          <cell r="B4628">
            <v>18900</v>
          </cell>
          <cell r="D4628"/>
          <cell r="E4628">
            <v>5</v>
          </cell>
          <cell r="F4628">
            <v>5.5</v>
          </cell>
          <cell r="G4628">
            <v>5.0199999999999996</v>
          </cell>
          <cell r="N4628"/>
          <cell r="P4628"/>
          <cell r="Q4628"/>
          <cell r="R4628"/>
          <cell r="S4628"/>
          <cell r="U4628"/>
          <cell r="V4628"/>
          <cell r="W4628"/>
          <cell r="X4628">
            <v>39387</v>
          </cell>
          <cell r="Y4628">
            <v>94877.999999999985</v>
          </cell>
          <cell r="Z4628">
            <v>39387</v>
          </cell>
          <cell r="AA4628"/>
          <cell r="AB4628"/>
          <cell r="AC4628"/>
        </row>
        <row r="4629">
          <cell r="A4629">
            <v>39414</v>
          </cell>
          <cell r="B4629">
            <v>9900</v>
          </cell>
          <cell r="D4629"/>
          <cell r="E4629">
            <v>5</v>
          </cell>
          <cell r="F4629">
            <v>5.5</v>
          </cell>
          <cell r="G4629">
            <v>5.05</v>
          </cell>
          <cell r="N4629"/>
          <cell r="P4629"/>
          <cell r="Q4629"/>
          <cell r="R4629"/>
          <cell r="S4629"/>
          <cell r="U4629"/>
          <cell r="V4629"/>
          <cell r="W4629"/>
          <cell r="X4629">
            <v>39387</v>
          </cell>
          <cell r="Y4629">
            <v>49995</v>
          </cell>
          <cell r="Z4629">
            <v>39387</v>
          </cell>
          <cell r="AA4629"/>
          <cell r="AB4629"/>
          <cell r="AC4629"/>
        </row>
        <row r="4630">
          <cell r="A4630">
            <v>39415</v>
          </cell>
          <cell r="B4630">
            <v>18500</v>
          </cell>
          <cell r="D4630"/>
          <cell r="E4630">
            <v>4.3499999999999996</v>
          </cell>
          <cell r="F4630">
            <v>5</v>
          </cell>
          <cell r="G4630">
            <v>4.68</v>
          </cell>
          <cell r="N4630"/>
          <cell r="P4630"/>
          <cell r="Q4630"/>
          <cell r="R4630"/>
          <cell r="S4630"/>
          <cell r="U4630"/>
          <cell r="V4630"/>
          <cell r="W4630"/>
          <cell r="X4630">
            <v>39387</v>
          </cell>
          <cell r="Y4630">
            <v>86580</v>
          </cell>
          <cell r="Z4630">
            <v>39387</v>
          </cell>
          <cell r="AA4630"/>
          <cell r="AB4630"/>
          <cell r="AC4630"/>
        </row>
        <row r="4631">
          <cell r="A4631">
            <v>39416</v>
          </cell>
          <cell r="B4631">
            <v>47500</v>
          </cell>
          <cell r="D4631"/>
          <cell r="E4631">
            <v>4.3499999999999996</v>
          </cell>
          <cell r="F4631">
            <v>5.5</v>
          </cell>
          <cell r="G4631">
            <v>5.03</v>
          </cell>
          <cell r="N4631"/>
          <cell r="P4631"/>
          <cell r="Q4631"/>
          <cell r="R4631"/>
          <cell r="S4631"/>
          <cell r="U4631"/>
          <cell r="V4631"/>
          <cell r="W4631"/>
          <cell r="X4631">
            <v>39387</v>
          </cell>
          <cell r="Y4631">
            <v>238925</v>
          </cell>
          <cell r="Z4631">
            <v>39387</v>
          </cell>
          <cell r="AA4631"/>
          <cell r="AB4631"/>
          <cell r="AC4631"/>
        </row>
        <row r="4632">
          <cell r="A4632">
            <v>39417</v>
          </cell>
          <cell r="B4632">
            <v>47500</v>
          </cell>
          <cell r="D4632"/>
          <cell r="E4632">
            <v>4.3499999999999996</v>
          </cell>
          <cell r="F4632">
            <v>5.5</v>
          </cell>
          <cell r="G4632">
            <v>5.03</v>
          </cell>
          <cell r="N4632"/>
          <cell r="P4632"/>
          <cell r="Q4632"/>
          <cell r="R4632"/>
          <cell r="S4632"/>
          <cell r="U4632"/>
          <cell r="V4632"/>
          <cell r="W4632"/>
          <cell r="X4632">
            <v>39417</v>
          </cell>
          <cell r="Y4632">
            <v>238925</v>
          </cell>
          <cell r="Z4632">
            <v>39417</v>
          </cell>
          <cell r="AA4632"/>
          <cell r="AB4632"/>
          <cell r="AC4632"/>
        </row>
        <row r="4633">
          <cell r="A4633">
            <v>39418</v>
          </cell>
          <cell r="B4633">
            <v>47500</v>
          </cell>
          <cell r="D4633"/>
          <cell r="E4633">
            <v>4.3499999999999996</v>
          </cell>
          <cell r="F4633">
            <v>5.5</v>
          </cell>
          <cell r="G4633">
            <v>5.03</v>
          </cell>
          <cell r="N4633"/>
          <cell r="P4633"/>
          <cell r="Q4633"/>
          <cell r="R4633"/>
          <cell r="S4633"/>
          <cell r="U4633"/>
          <cell r="V4633"/>
          <cell r="W4633"/>
          <cell r="X4633">
            <v>39417</v>
          </cell>
          <cell r="Y4633">
            <v>238925</v>
          </cell>
          <cell r="Z4633">
            <v>39417</v>
          </cell>
          <cell r="AA4633"/>
          <cell r="AB4633"/>
          <cell r="AC4633"/>
        </row>
        <row r="4634">
          <cell r="A4634">
            <v>39419</v>
          </cell>
          <cell r="B4634">
            <v>13000</v>
          </cell>
          <cell r="D4634"/>
          <cell r="E4634">
            <v>5.5</v>
          </cell>
          <cell r="F4634">
            <v>6</v>
          </cell>
          <cell r="G4634">
            <v>5.81</v>
          </cell>
          <cell r="N4634"/>
          <cell r="P4634"/>
          <cell r="Q4634"/>
          <cell r="R4634"/>
          <cell r="S4634"/>
          <cell r="U4634"/>
          <cell r="V4634"/>
          <cell r="W4634"/>
          <cell r="X4634">
            <v>39417</v>
          </cell>
          <cell r="Y4634">
            <v>75530</v>
          </cell>
          <cell r="Z4634">
            <v>39417</v>
          </cell>
          <cell r="AA4634"/>
          <cell r="AB4634"/>
          <cell r="AC4634"/>
        </row>
        <row r="4635">
          <cell r="A4635">
            <v>39420</v>
          </cell>
          <cell r="B4635">
            <v>21000</v>
          </cell>
          <cell r="D4635"/>
          <cell r="E4635">
            <v>6</v>
          </cell>
          <cell r="F4635">
            <v>6</v>
          </cell>
          <cell r="G4635">
            <v>6</v>
          </cell>
          <cell r="N4635"/>
          <cell r="P4635"/>
          <cell r="Q4635"/>
          <cell r="R4635"/>
          <cell r="S4635"/>
          <cell r="U4635"/>
          <cell r="V4635"/>
          <cell r="W4635"/>
          <cell r="X4635">
            <v>39417</v>
          </cell>
          <cell r="Y4635">
            <v>126000</v>
          </cell>
          <cell r="Z4635">
            <v>39417</v>
          </cell>
          <cell r="AA4635"/>
          <cell r="AB4635"/>
          <cell r="AC4635"/>
        </row>
        <row r="4636">
          <cell r="A4636">
            <v>39421</v>
          </cell>
          <cell r="B4636">
            <v>17000</v>
          </cell>
          <cell r="D4636"/>
          <cell r="E4636">
            <v>6</v>
          </cell>
          <cell r="F4636">
            <v>6</v>
          </cell>
          <cell r="G4636">
            <v>6</v>
          </cell>
          <cell r="N4636"/>
          <cell r="P4636"/>
          <cell r="Q4636"/>
          <cell r="R4636"/>
          <cell r="S4636"/>
          <cell r="U4636"/>
          <cell r="V4636"/>
          <cell r="W4636"/>
          <cell r="X4636">
            <v>39417</v>
          </cell>
          <cell r="Y4636">
            <v>102000</v>
          </cell>
          <cell r="Z4636">
            <v>39417</v>
          </cell>
          <cell r="AA4636"/>
          <cell r="AB4636"/>
          <cell r="AC4636"/>
        </row>
        <row r="4637">
          <cell r="A4637">
            <v>39422</v>
          </cell>
          <cell r="B4637">
            <v>26000</v>
          </cell>
          <cell r="D4637"/>
          <cell r="E4637">
            <v>6</v>
          </cell>
          <cell r="F4637">
            <v>6</v>
          </cell>
          <cell r="G4637">
            <v>6</v>
          </cell>
          <cell r="N4637"/>
          <cell r="P4637"/>
          <cell r="Q4637"/>
          <cell r="R4637"/>
          <cell r="S4637"/>
          <cell r="U4637"/>
          <cell r="V4637"/>
          <cell r="W4637"/>
          <cell r="X4637">
            <v>39417</v>
          </cell>
          <cell r="Y4637">
            <v>156000</v>
          </cell>
          <cell r="Z4637">
            <v>39417</v>
          </cell>
          <cell r="AA4637"/>
          <cell r="AB4637"/>
          <cell r="AC4637"/>
        </row>
        <row r="4638">
          <cell r="A4638">
            <v>39423</v>
          </cell>
          <cell r="B4638">
            <v>16000</v>
          </cell>
          <cell r="D4638"/>
          <cell r="E4638">
            <v>6</v>
          </cell>
          <cell r="F4638">
            <v>6</v>
          </cell>
          <cell r="G4638">
            <v>6</v>
          </cell>
          <cell r="N4638"/>
          <cell r="P4638"/>
          <cell r="Q4638"/>
          <cell r="R4638"/>
          <cell r="S4638"/>
          <cell r="U4638"/>
          <cell r="V4638"/>
          <cell r="W4638"/>
          <cell r="X4638">
            <v>39417</v>
          </cell>
          <cell r="Y4638">
            <v>96000</v>
          </cell>
          <cell r="Z4638">
            <v>39417</v>
          </cell>
          <cell r="AA4638"/>
          <cell r="AB4638"/>
          <cell r="AC4638"/>
        </row>
        <row r="4639">
          <cell r="A4639">
            <v>39424</v>
          </cell>
          <cell r="B4639">
            <v>16000</v>
          </cell>
          <cell r="D4639"/>
          <cell r="E4639">
            <v>6</v>
          </cell>
          <cell r="F4639">
            <v>6</v>
          </cell>
          <cell r="G4639">
            <v>6</v>
          </cell>
          <cell r="N4639"/>
          <cell r="P4639"/>
          <cell r="Q4639"/>
          <cell r="R4639"/>
          <cell r="S4639"/>
          <cell r="U4639"/>
          <cell r="V4639"/>
          <cell r="W4639"/>
          <cell r="X4639">
            <v>39417</v>
          </cell>
          <cell r="Y4639">
            <v>96000</v>
          </cell>
          <cell r="Z4639">
            <v>39417</v>
          </cell>
          <cell r="AA4639"/>
          <cell r="AB4639"/>
          <cell r="AC4639"/>
        </row>
        <row r="4640">
          <cell r="A4640">
            <v>39425</v>
          </cell>
          <cell r="B4640">
            <v>16000</v>
          </cell>
          <cell r="D4640"/>
          <cell r="E4640">
            <v>6</v>
          </cell>
          <cell r="F4640">
            <v>6</v>
          </cell>
          <cell r="G4640">
            <v>6</v>
          </cell>
          <cell r="N4640"/>
          <cell r="P4640"/>
          <cell r="Q4640"/>
          <cell r="R4640"/>
          <cell r="S4640"/>
          <cell r="U4640"/>
          <cell r="V4640"/>
          <cell r="W4640"/>
          <cell r="X4640">
            <v>39417</v>
          </cell>
          <cell r="Y4640">
            <v>96000</v>
          </cell>
          <cell r="Z4640">
            <v>39417</v>
          </cell>
          <cell r="AA4640"/>
          <cell r="AB4640"/>
          <cell r="AC4640"/>
        </row>
        <row r="4641">
          <cell r="A4641">
            <v>39426</v>
          </cell>
          <cell r="B4641">
            <v>12000</v>
          </cell>
          <cell r="D4641"/>
          <cell r="E4641">
            <v>6</v>
          </cell>
          <cell r="F4641">
            <v>6.25</v>
          </cell>
          <cell r="G4641">
            <v>6.1</v>
          </cell>
          <cell r="N4641"/>
          <cell r="P4641"/>
          <cell r="Q4641"/>
          <cell r="R4641"/>
          <cell r="S4641"/>
          <cell r="U4641"/>
          <cell r="V4641"/>
          <cell r="W4641"/>
          <cell r="X4641">
            <v>39417</v>
          </cell>
          <cell r="Y4641">
            <v>73200</v>
          </cell>
          <cell r="Z4641">
            <v>39417</v>
          </cell>
          <cell r="AA4641"/>
          <cell r="AB4641"/>
          <cell r="AC4641"/>
        </row>
        <row r="4642">
          <cell r="A4642">
            <v>39427</v>
          </cell>
          <cell r="B4642">
            <v>15250</v>
          </cell>
          <cell r="D4642"/>
          <cell r="E4642">
            <v>6</v>
          </cell>
          <cell r="F4642">
            <v>6.5</v>
          </cell>
          <cell r="G4642">
            <v>6.06</v>
          </cell>
          <cell r="N4642"/>
          <cell r="P4642"/>
          <cell r="Q4642"/>
          <cell r="R4642"/>
          <cell r="S4642"/>
          <cell r="U4642"/>
          <cell r="V4642"/>
          <cell r="W4642"/>
          <cell r="X4642">
            <v>39417</v>
          </cell>
          <cell r="Y4642">
            <v>92415</v>
          </cell>
          <cell r="Z4642">
            <v>39417</v>
          </cell>
          <cell r="AA4642"/>
          <cell r="AB4642"/>
          <cell r="AC4642"/>
        </row>
        <row r="4643">
          <cell r="A4643">
            <v>39428</v>
          </cell>
          <cell r="B4643">
            <v>15000</v>
          </cell>
          <cell r="D4643"/>
          <cell r="E4643">
            <v>6</v>
          </cell>
          <cell r="F4643">
            <v>6.5</v>
          </cell>
          <cell r="G4643">
            <v>6.1</v>
          </cell>
          <cell r="N4643"/>
          <cell r="P4643"/>
          <cell r="Q4643"/>
          <cell r="R4643"/>
          <cell r="S4643"/>
          <cell r="U4643"/>
          <cell r="V4643"/>
          <cell r="W4643"/>
          <cell r="X4643">
            <v>39417</v>
          </cell>
          <cell r="Y4643">
            <v>91500</v>
          </cell>
          <cell r="Z4643">
            <v>39417</v>
          </cell>
          <cell r="AA4643"/>
          <cell r="AB4643"/>
          <cell r="AC4643"/>
        </row>
        <row r="4644">
          <cell r="A4644">
            <v>39429</v>
          </cell>
          <cell r="B4644">
            <v>15000</v>
          </cell>
          <cell r="D4644"/>
          <cell r="E4644">
            <v>6</v>
          </cell>
          <cell r="F4644">
            <v>6.5</v>
          </cell>
          <cell r="G4644">
            <v>6.25</v>
          </cell>
          <cell r="N4644"/>
          <cell r="P4644"/>
          <cell r="Q4644"/>
          <cell r="R4644"/>
          <cell r="S4644"/>
          <cell r="U4644"/>
          <cell r="V4644"/>
          <cell r="W4644"/>
          <cell r="X4644">
            <v>39417</v>
          </cell>
          <cell r="Y4644">
            <v>93750</v>
          </cell>
          <cell r="Z4644">
            <v>39417</v>
          </cell>
          <cell r="AA4644"/>
          <cell r="AB4644"/>
          <cell r="AC4644"/>
        </row>
        <row r="4645">
          <cell r="A4645">
            <v>39430</v>
          </cell>
          <cell r="B4645">
            <v>21000</v>
          </cell>
          <cell r="D4645"/>
          <cell r="E4645">
            <v>6.25</v>
          </cell>
          <cell r="F4645">
            <v>7</v>
          </cell>
          <cell r="G4645">
            <v>6.63</v>
          </cell>
          <cell r="N4645"/>
          <cell r="P4645"/>
          <cell r="Q4645"/>
          <cell r="R4645"/>
          <cell r="S4645"/>
          <cell r="U4645"/>
          <cell r="V4645"/>
          <cell r="W4645"/>
          <cell r="X4645">
            <v>39417</v>
          </cell>
          <cell r="Y4645">
            <v>139230</v>
          </cell>
          <cell r="Z4645">
            <v>39417</v>
          </cell>
          <cell r="AA4645"/>
          <cell r="AB4645"/>
          <cell r="AC4645"/>
        </row>
        <row r="4646">
          <cell r="A4646">
            <v>39431</v>
          </cell>
          <cell r="B4646">
            <v>21000</v>
          </cell>
          <cell r="D4646"/>
          <cell r="E4646">
            <v>6.25</v>
          </cell>
          <cell r="F4646">
            <v>7</v>
          </cell>
          <cell r="G4646">
            <v>6.63</v>
          </cell>
          <cell r="N4646"/>
          <cell r="P4646"/>
          <cell r="Q4646"/>
          <cell r="R4646"/>
          <cell r="S4646"/>
          <cell r="U4646"/>
          <cell r="V4646"/>
          <cell r="W4646"/>
          <cell r="X4646">
            <v>39417</v>
          </cell>
          <cell r="Y4646">
            <v>139230</v>
          </cell>
          <cell r="Z4646">
            <v>39417</v>
          </cell>
          <cell r="AA4646"/>
          <cell r="AB4646"/>
          <cell r="AC4646"/>
        </row>
        <row r="4647">
          <cell r="A4647">
            <v>39432</v>
          </cell>
          <cell r="B4647">
            <v>21000</v>
          </cell>
          <cell r="D4647"/>
          <cell r="E4647">
            <v>6.25</v>
          </cell>
          <cell r="F4647">
            <v>7</v>
          </cell>
          <cell r="G4647">
            <v>6.63</v>
          </cell>
          <cell r="N4647"/>
          <cell r="P4647"/>
          <cell r="Q4647"/>
          <cell r="R4647"/>
          <cell r="S4647"/>
          <cell r="U4647"/>
          <cell r="V4647"/>
          <cell r="W4647"/>
          <cell r="X4647">
            <v>39417</v>
          </cell>
          <cell r="Y4647">
            <v>139230</v>
          </cell>
          <cell r="Z4647">
            <v>39417</v>
          </cell>
          <cell r="AA4647"/>
          <cell r="AB4647"/>
          <cell r="AC4647"/>
        </row>
        <row r="4648">
          <cell r="A4648">
            <v>39433</v>
          </cell>
          <cell r="B4648">
            <v>17700</v>
          </cell>
          <cell r="D4648"/>
          <cell r="E4648">
            <v>6.65</v>
          </cell>
          <cell r="F4648">
            <v>6.7</v>
          </cell>
          <cell r="G4648">
            <v>6.66</v>
          </cell>
          <cell r="N4648"/>
          <cell r="P4648"/>
          <cell r="Q4648"/>
          <cell r="R4648"/>
          <cell r="S4648"/>
          <cell r="U4648"/>
          <cell r="V4648"/>
          <cell r="W4648"/>
          <cell r="X4648">
            <v>39417</v>
          </cell>
          <cell r="Y4648">
            <v>117882</v>
          </cell>
          <cell r="Z4648">
            <v>39417</v>
          </cell>
          <cell r="AA4648"/>
          <cell r="AB4648"/>
          <cell r="AC4648"/>
        </row>
        <row r="4649">
          <cell r="A4649">
            <v>39434</v>
          </cell>
          <cell r="B4649">
            <v>12000</v>
          </cell>
          <cell r="D4649"/>
          <cell r="E4649">
            <v>6.65</v>
          </cell>
          <cell r="F4649">
            <v>6.7</v>
          </cell>
          <cell r="G4649">
            <v>6.67</v>
          </cell>
          <cell r="N4649"/>
          <cell r="P4649"/>
          <cell r="Q4649"/>
          <cell r="R4649"/>
          <cell r="S4649"/>
          <cell r="U4649"/>
          <cell r="V4649"/>
          <cell r="W4649"/>
          <cell r="X4649">
            <v>39417</v>
          </cell>
          <cell r="Y4649">
            <v>80040</v>
          </cell>
          <cell r="Z4649">
            <v>39417</v>
          </cell>
          <cell r="AA4649"/>
          <cell r="AB4649"/>
          <cell r="AC4649"/>
        </row>
        <row r="4650">
          <cell r="A4650">
            <v>39435</v>
          </cell>
          <cell r="B4650">
            <v>0</v>
          </cell>
          <cell r="D4650"/>
          <cell r="E4650"/>
          <cell r="F4650"/>
          <cell r="G4650"/>
          <cell r="N4650"/>
          <cell r="P4650"/>
          <cell r="Q4650"/>
          <cell r="R4650"/>
          <cell r="S4650"/>
          <cell r="U4650"/>
          <cell r="V4650"/>
          <cell r="W4650"/>
          <cell r="X4650">
            <v>39417</v>
          </cell>
          <cell r="Y4650">
            <v>0</v>
          </cell>
          <cell r="Z4650" t="str">
            <v/>
          </cell>
          <cell r="AA4650"/>
          <cell r="AB4650"/>
          <cell r="AC4650"/>
        </row>
        <row r="4651">
          <cell r="A4651">
            <v>39436</v>
          </cell>
          <cell r="B4651">
            <v>8000</v>
          </cell>
          <cell r="D4651"/>
          <cell r="E4651">
            <v>5.5</v>
          </cell>
          <cell r="F4651">
            <v>5.5</v>
          </cell>
          <cell r="G4651">
            <v>5.5</v>
          </cell>
          <cell r="N4651"/>
          <cell r="P4651"/>
          <cell r="Q4651"/>
          <cell r="R4651"/>
          <cell r="S4651"/>
          <cell r="U4651"/>
          <cell r="V4651"/>
          <cell r="W4651"/>
          <cell r="X4651">
            <v>39417</v>
          </cell>
          <cell r="Y4651">
            <v>44000</v>
          </cell>
          <cell r="Z4651">
            <v>39417</v>
          </cell>
          <cell r="AA4651"/>
          <cell r="AB4651"/>
          <cell r="AC4651"/>
        </row>
        <row r="4652">
          <cell r="A4652">
            <v>39437</v>
          </cell>
          <cell r="B4652">
            <v>10000</v>
          </cell>
          <cell r="D4652"/>
          <cell r="E4652">
            <v>5.25</v>
          </cell>
          <cell r="F4652">
            <v>6.7</v>
          </cell>
          <cell r="G4652">
            <v>5.98</v>
          </cell>
          <cell r="N4652"/>
          <cell r="P4652"/>
          <cell r="Q4652"/>
          <cell r="R4652"/>
          <cell r="S4652"/>
          <cell r="U4652"/>
          <cell r="V4652"/>
          <cell r="W4652"/>
          <cell r="X4652">
            <v>39417</v>
          </cell>
          <cell r="Y4652">
            <v>59800.000000000007</v>
          </cell>
          <cell r="Z4652">
            <v>39417</v>
          </cell>
          <cell r="AA4652"/>
          <cell r="AB4652"/>
          <cell r="AC4652"/>
        </row>
        <row r="4653">
          <cell r="A4653">
            <v>39438</v>
          </cell>
          <cell r="B4653">
            <v>10000</v>
          </cell>
          <cell r="D4653"/>
          <cell r="E4653">
            <v>5.25</v>
          </cell>
          <cell r="F4653">
            <v>6.7</v>
          </cell>
          <cell r="G4653">
            <v>5.98</v>
          </cell>
          <cell r="N4653"/>
          <cell r="P4653"/>
          <cell r="Q4653"/>
          <cell r="R4653"/>
          <cell r="S4653"/>
          <cell r="U4653"/>
          <cell r="V4653"/>
          <cell r="W4653"/>
          <cell r="X4653">
            <v>39417</v>
          </cell>
          <cell r="Y4653">
            <v>59800.000000000007</v>
          </cell>
          <cell r="Z4653">
            <v>39417</v>
          </cell>
          <cell r="AA4653"/>
          <cell r="AB4653"/>
          <cell r="AC4653"/>
        </row>
        <row r="4654">
          <cell r="A4654">
            <v>39439</v>
          </cell>
          <cell r="B4654">
            <v>10000</v>
          </cell>
          <cell r="D4654"/>
          <cell r="E4654">
            <v>5.25</v>
          </cell>
          <cell r="F4654">
            <v>6.7</v>
          </cell>
          <cell r="G4654">
            <v>5.98</v>
          </cell>
          <cell r="N4654"/>
          <cell r="P4654"/>
          <cell r="Q4654"/>
          <cell r="R4654"/>
          <cell r="S4654"/>
          <cell r="U4654"/>
          <cell r="V4654"/>
          <cell r="W4654"/>
          <cell r="X4654">
            <v>39417</v>
          </cell>
          <cell r="Y4654">
            <v>59800.000000000007</v>
          </cell>
          <cell r="Z4654">
            <v>39417</v>
          </cell>
          <cell r="AA4654"/>
          <cell r="AB4654"/>
          <cell r="AC4654"/>
        </row>
        <row r="4655">
          <cell r="A4655">
            <v>39440</v>
          </cell>
          <cell r="B4655">
            <v>80000</v>
          </cell>
          <cell r="D4655"/>
          <cell r="E4655">
            <v>5.95</v>
          </cell>
          <cell r="F4655">
            <v>6</v>
          </cell>
          <cell r="G4655">
            <v>5.99</v>
          </cell>
          <cell r="N4655"/>
          <cell r="P4655"/>
          <cell r="Q4655"/>
          <cell r="R4655"/>
          <cell r="S4655"/>
          <cell r="U4655"/>
          <cell r="V4655"/>
          <cell r="W4655"/>
          <cell r="X4655">
            <v>39417</v>
          </cell>
          <cell r="Y4655">
            <v>479200</v>
          </cell>
          <cell r="Z4655">
            <v>39417</v>
          </cell>
          <cell r="AA4655"/>
          <cell r="AB4655"/>
          <cell r="AC4655"/>
        </row>
        <row r="4656">
          <cell r="A4656">
            <v>39441</v>
          </cell>
          <cell r="B4656">
            <v>80000</v>
          </cell>
          <cell r="D4656"/>
          <cell r="E4656">
            <v>5.95</v>
          </cell>
          <cell r="F4656">
            <v>6</v>
          </cell>
          <cell r="G4656">
            <v>5.99</v>
          </cell>
          <cell r="N4656"/>
          <cell r="P4656"/>
          <cell r="Q4656"/>
          <cell r="R4656"/>
          <cell r="S4656"/>
          <cell r="U4656"/>
          <cell r="V4656"/>
          <cell r="W4656"/>
          <cell r="X4656">
            <v>39417</v>
          </cell>
          <cell r="Y4656">
            <v>479200</v>
          </cell>
          <cell r="Z4656">
            <v>39417</v>
          </cell>
          <cell r="AA4656"/>
          <cell r="AB4656"/>
          <cell r="AC4656"/>
        </row>
        <row r="4657">
          <cell r="A4657">
            <v>39442</v>
          </cell>
          <cell r="B4657">
            <v>86600</v>
          </cell>
          <cell r="D4657"/>
          <cell r="E4657">
            <v>3.96</v>
          </cell>
          <cell r="F4657">
            <v>6</v>
          </cell>
          <cell r="G4657">
            <v>5.49</v>
          </cell>
          <cell r="N4657"/>
          <cell r="P4657"/>
          <cell r="Q4657"/>
          <cell r="R4657"/>
          <cell r="S4657"/>
          <cell r="U4657"/>
          <cell r="V4657"/>
          <cell r="W4657"/>
          <cell r="X4657">
            <v>39417</v>
          </cell>
          <cell r="Y4657">
            <v>475434</v>
          </cell>
          <cell r="Z4657">
            <v>39417</v>
          </cell>
          <cell r="AA4657"/>
          <cell r="AB4657"/>
          <cell r="AC4657"/>
        </row>
        <row r="4658">
          <cell r="A4658">
            <v>39443</v>
          </cell>
          <cell r="B4658">
            <v>63800</v>
          </cell>
          <cell r="D4658"/>
          <cell r="E4658">
            <v>5</v>
          </cell>
          <cell r="F4658">
            <v>5.5</v>
          </cell>
          <cell r="G4658">
            <v>5.45</v>
          </cell>
          <cell r="N4658"/>
          <cell r="P4658"/>
          <cell r="Q4658"/>
          <cell r="R4658"/>
          <cell r="S4658"/>
          <cell r="U4658"/>
          <cell r="V4658"/>
          <cell r="W4658"/>
          <cell r="X4658">
            <v>39417</v>
          </cell>
          <cell r="Y4658">
            <v>347710</v>
          </cell>
          <cell r="Z4658">
            <v>39417</v>
          </cell>
          <cell r="AA4658"/>
          <cell r="AB4658"/>
          <cell r="AC4658"/>
        </row>
        <row r="4659">
          <cell r="A4659">
            <v>39444</v>
          </cell>
          <cell r="B4659">
            <v>35300</v>
          </cell>
          <cell r="D4659"/>
          <cell r="E4659">
            <v>4.0999999999999996</v>
          </cell>
          <cell r="F4659">
            <v>5.5</v>
          </cell>
          <cell r="G4659">
            <v>5.22</v>
          </cell>
          <cell r="N4659"/>
          <cell r="P4659"/>
          <cell r="Q4659"/>
          <cell r="R4659"/>
          <cell r="S4659"/>
          <cell r="U4659"/>
          <cell r="V4659"/>
          <cell r="W4659"/>
          <cell r="X4659">
            <v>39417</v>
          </cell>
          <cell r="Y4659">
            <v>184266</v>
          </cell>
          <cell r="Z4659">
            <v>39417</v>
          </cell>
          <cell r="AA4659"/>
          <cell r="AB4659"/>
          <cell r="AC4659"/>
        </row>
        <row r="4660">
          <cell r="A4660">
            <v>39445</v>
          </cell>
          <cell r="B4660">
            <v>35300</v>
          </cell>
          <cell r="D4660"/>
          <cell r="E4660">
            <v>4.0999999999999996</v>
          </cell>
          <cell r="F4660">
            <v>5.5</v>
          </cell>
          <cell r="G4660">
            <v>5.22</v>
          </cell>
          <cell r="N4660"/>
          <cell r="P4660"/>
          <cell r="Q4660"/>
          <cell r="R4660"/>
          <cell r="S4660"/>
          <cell r="U4660"/>
          <cell r="V4660"/>
          <cell r="W4660"/>
          <cell r="X4660">
            <v>39417</v>
          </cell>
          <cell r="Y4660">
            <v>184266</v>
          </cell>
          <cell r="Z4660">
            <v>39417</v>
          </cell>
          <cell r="AA4660"/>
          <cell r="AB4660"/>
          <cell r="AC4660"/>
        </row>
        <row r="4661">
          <cell r="A4661">
            <v>39446</v>
          </cell>
          <cell r="B4661">
            <v>35300</v>
          </cell>
          <cell r="D4661"/>
          <cell r="E4661">
            <v>4.0999999999999996</v>
          </cell>
          <cell r="F4661">
            <v>5.5</v>
          </cell>
          <cell r="G4661">
            <v>5.22</v>
          </cell>
          <cell r="N4661"/>
          <cell r="P4661"/>
          <cell r="Q4661"/>
          <cell r="R4661"/>
          <cell r="S4661"/>
          <cell r="U4661"/>
          <cell r="V4661"/>
          <cell r="W4661"/>
          <cell r="X4661">
            <v>39417</v>
          </cell>
          <cell r="Y4661">
            <v>184266</v>
          </cell>
          <cell r="Z4661">
            <v>39417</v>
          </cell>
          <cell r="AA4661"/>
          <cell r="AB4661"/>
          <cell r="AC4661"/>
        </row>
        <row r="4662">
          <cell r="A4662">
            <v>39447</v>
          </cell>
          <cell r="B4662">
            <v>23500</v>
          </cell>
          <cell r="D4662"/>
          <cell r="E4662">
            <v>5.25</v>
          </cell>
          <cell r="F4662">
            <v>5.5</v>
          </cell>
          <cell r="G4662">
            <v>5.45</v>
          </cell>
          <cell r="N4662"/>
          <cell r="P4662"/>
          <cell r="Q4662"/>
          <cell r="R4662"/>
          <cell r="S4662"/>
          <cell r="U4662"/>
          <cell r="V4662"/>
          <cell r="W4662"/>
          <cell r="X4662">
            <v>39417</v>
          </cell>
          <cell r="Y4662">
            <v>128075</v>
          </cell>
          <cell r="Z4662">
            <v>39417</v>
          </cell>
          <cell r="AA4662"/>
          <cell r="AB4662"/>
          <cell r="AC4662"/>
        </row>
        <row r="4663">
          <cell r="A4663">
            <v>39448</v>
          </cell>
          <cell r="B4663">
            <v>23500</v>
          </cell>
          <cell r="D4663"/>
          <cell r="E4663">
            <v>5.25</v>
          </cell>
          <cell r="F4663">
            <v>5.5</v>
          </cell>
          <cell r="G4663">
            <v>5.45</v>
          </cell>
          <cell r="N4663"/>
          <cell r="P4663"/>
          <cell r="Q4663"/>
          <cell r="R4663"/>
          <cell r="S4663"/>
          <cell r="U4663"/>
          <cell r="V4663"/>
          <cell r="W4663"/>
          <cell r="X4663">
            <v>39448</v>
          </cell>
          <cell r="Y4663">
            <v>128075</v>
          </cell>
          <cell r="Z4663">
            <v>39448</v>
          </cell>
          <cell r="AA4663"/>
          <cell r="AB4663"/>
          <cell r="AC4663"/>
        </row>
        <row r="4664">
          <cell r="A4664">
            <v>39449</v>
          </cell>
          <cell r="B4664">
            <v>20920</v>
          </cell>
          <cell r="D4664"/>
          <cell r="E4664">
            <v>5</v>
          </cell>
          <cell r="F4664">
            <v>5.5</v>
          </cell>
          <cell r="G4664">
            <v>5.5</v>
          </cell>
          <cell r="N4664"/>
          <cell r="P4664"/>
          <cell r="Q4664"/>
          <cell r="R4664"/>
          <cell r="S4664"/>
          <cell r="U4664"/>
          <cell r="V4664"/>
          <cell r="W4664"/>
          <cell r="X4664">
            <v>39448</v>
          </cell>
          <cell r="Y4664">
            <v>115060</v>
          </cell>
          <cell r="Z4664">
            <v>39448</v>
          </cell>
          <cell r="AA4664"/>
          <cell r="AB4664"/>
          <cell r="AC4664"/>
        </row>
        <row r="4665">
          <cell r="A4665">
            <v>39450</v>
          </cell>
          <cell r="B4665">
            <v>20800</v>
          </cell>
          <cell r="D4665"/>
          <cell r="E4665">
            <v>5.5</v>
          </cell>
          <cell r="F4665">
            <v>5.75</v>
          </cell>
          <cell r="G4665">
            <v>5.62</v>
          </cell>
          <cell r="N4665"/>
          <cell r="P4665"/>
          <cell r="Q4665"/>
          <cell r="R4665"/>
          <cell r="S4665"/>
          <cell r="U4665"/>
          <cell r="V4665"/>
          <cell r="W4665"/>
          <cell r="X4665">
            <v>39448</v>
          </cell>
          <cell r="Y4665">
            <v>116896</v>
          </cell>
          <cell r="Z4665">
            <v>39448</v>
          </cell>
          <cell r="AA4665"/>
          <cell r="AB4665"/>
          <cell r="AC4665"/>
        </row>
        <row r="4666">
          <cell r="A4666">
            <v>39451</v>
          </cell>
          <cell r="B4666">
            <v>37800</v>
          </cell>
          <cell r="D4666"/>
          <cell r="E4666">
            <v>5.5</v>
          </cell>
          <cell r="F4666">
            <v>5.75</v>
          </cell>
          <cell r="G4666">
            <v>5.63</v>
          </cell>
          <cell r="N4666"/>
          <cell r="P4666"/>
          <cell r="Q4666"/>
          <cell r="R4666"/>
          <cell r="S4666"/>
          <cell r="U4666"/>
          <cell r="V4666"/>
          <cell r="W4666"/>
          <cell r="X4666">
            <v>39448</v>
          </cell>
          <cell r="Y4666">
            <v>212814</v>
          </cell>
          <cell r="Z4666">
            <v>39448</v>
          </cell>
          <cell r="AA4666"/>
          <cell r="AB4666"/>
          <cell r="AC4666"/>
        </row>
        <row r="4667">
          <cell r="A4667">
            <v>39452</v>
          </cell>
          <cell r="B4667">
            <v>37800</v>
          </cell>
          <cell r="D4667"/>
          <cell r="E4667">
            <v>5.5</v>
          </cell>
          <cell r="F4667">
            <v>5.75</v>
          </cell>
          <cell r="G4667">
            <v>5.63</v>
          </cell>
          <cell r="N4667"/>
          <cell r="P4667"/>
          <cell r="Q4667"/>
          <cell r="R4667"/>
          <cell r="S4667"/>
          <cell r="U4667"/>
          <cell r="V4667"/>
          <cell r="W4667"/>
          <cell r="X4667">
            <v>39448</v>
          </cell>
          <cell r="Y4667">
            <v>212814</v>
          </cell>
          <cell r="Z4667">
            <v>39448</v>
          </cell>
          <cell r="AA4667"/>
          <cell r="AB4667"/>
          <cell r="AC4667"/>
        </row>
        <row r="4668">
          <cell r="A4668">
            <v>39453</v>
          </cell>
          <cell r="B4668">
            <v>37800</v>
          </cell>
          <cell r="D4668"/>
          <cell r="E4668">
            <v>5.5</v>
          </cell>
          <cell r="F4668">
            <v>5.75</v>
          </cell>
          <cell r="G4668">
            <v>5.63</v>
          </cell>
          <cell r="N4668"/>
          <cell r="P4668"/>
          <cell r="Q4668"/>
          <cell r="R4668"/>
          <cell r="S4668"/>
          <cell r="U4668"/>
          <cell r="V4668"/>
          <cell r="W4668"/>
          <cell r="X4668">
            <v>39448</v>
          </cell>
          <cell r="Y4668">
            <v>212814</v>
          </cell>
          <cell r="Z4668">
            <v>39448</v>
          </cell>
          <cell r="AA4668"/>
          <cell r="AB4668"/>
          <cell r="AC4668"/>
        </row>
        <row r="4669">
          <cell r="A4669">
            <v>39454</v>
          </cell>
          <cell r="B4669">
            <v>30800</v>
          </cell>
          <cell r="D4669"/>
          <cell r="E4669">
            <v>5.63</v>
          </cell>
          <cell r="F4669">
            <v>5.75</v>
          </cell>
          <cell r="G4669">
            <v>5.65</v>
          </cell>
          <cell r="N4669"/>
          <cell r="P4669"/>
          <cell r="Q4669"/>
          <cell r="R4669"/>
          <cell r="S4669"/>
          <cell r="U4669"/>
          <cell r="V4669"/>
          <cell r="W4669"/>
          <cell r="X4669">
            <v>39448</v>
          </cell>
          <cell r="Y4669">
            <v>174020</v>
          </cell>
          <cell r="Z4669">
            <v>39448</v>
          </cell>
          <cell r="AA4669"/>
          <cell r="AB4669"/>
          <cell r="AC4669"/>
        </row>
        <row r="4670">
          <cell r="A4670">
            <v>39455</v>
          </cell>
          <cell r="B4670">
            <v>25000</v>
          </cell>
          <cell r="D4670"/>
          <cell r="E4670">
            <v>5.65</v>
          </cell>
          <cell r="F4670">
            <v>5.65</v>
          </cell>
          <cell r="G4670">
            <v>5.65</v>
          </cell>
          <cell r="N4670"/>
          <cell r="P4670"/>
          <cell r="Q4670"/>
          <cell r="R4670"/>
          <cell r="S4670"/>
          <cell r="U4670"/>
          <cell r="V4670"/>
          <cell r="W4670"/>
          <cell r="X4670">
            <v>39448</v>
          </cell>
          <cell r="Y4670">
            <v>141250</v>
          </cell>
          <cell r="Z4670">
            <v>39448</v>
          </cell>
          <cell r="AA4670"/>
          <cell r="AB4670"/>
          <cell r="AC4670"/>
        </row>
        <row r="4671">
          <cell r="A4671">
            <v>39456</v>
          </cell>
          <cell r="B4671">
            <v>17000</v>
          </cell>
          <cell r="D4671"/>
          <cell r="E4671">
            <v>5.65</v>
          </cell>
          <cell r="F4671">
            <v>5.65</v>
          </cell>
          <cell r="G4671">
            <v>5.65</v>
          </cell>
          <cell r="N4671"/>
          <cell r="P4671"/>
          <cell r="Q4671"/>
          <cell r="R4671"/>
          <cell r="S4671"/>
          <cell r="U4671"/>
          <cell r="V4671"/>
          <cell r="W4671"/>
          <cell r="X4671">
            <v>39448</v>
          </cell>
          <cell r="Y4671">
            <v>96050</v>
          </cell>
          <cell r="Z4671">
            <v>39448</v>
          </cell>
          <cell r="AA4671"/>
          <cell r="AB4671"/>
          <cell r="AC4671"/>
        </row>
        <row r="4672">
          <cell r="A4672">
            <v>39457</v>
          </cell>
          <cell r="B4672">
            <v>42000</v>
          </cell>
          <cell r="D4672"/>
          <cell r="E4672">
            <v>5.65</v>
          </cell>
          <cell r="F4672">
            <v>5.65</v>
          </cell>
          <cell r="G4672">
            <v>5.65</v>
          </cell>
          <cell r="N4672"/>
          <cell r="P4672"/>
          <cell r="Q4672"/>
          <cell r="R4672"/>
          <cell r="S4672"/>
          <cell r="U4672"/>
          <cell r="V4672"/>
          <cell r="W4672"/>
          <cell r="X4672">
            <v>39448</v>
          </cell>
          <cell r="Y4672">
            <v>237300.00000000003</v>
          </cell>
          <cell r="Z4672">
            <v>39448</v>
          </cell>
          <cell r="AA4672"/>
          <cell r="AB4672"/>
          <cell r="AC4672"/>
        </row>
        <row r="4673">
          <cell r="A4673">
            <v>39458</v>
          </cell>
          <cell r="B4673">
            <v>78500</v>
          </cell>
          <cell r="D4673"/>
          <cell r="E4673">
            <v>5.5</v>
          </cell>
          <cell r="F4673">
            <v>5.65</v>
          </cell>
          <cell r="G4673">
            <v>5.64</v>
          </cell>
          <cell r="N4673"/>
          <cell r="P4673"/>
          <cell r="Q4673"/>
          <cell r="R4673"/>
          <cell r="S4673"/>
          <cell r="U4673"/>
          <cell r="V4673"/>
          <cell r="W4673"/>
          <cell r="X4673">
            <v>39448</v>
          </cell>
          <cell r="Y4673">
            <v>442740</v>
          </cell>
          <cell r="Z4673">
            <v>39448</v>
          </cell>
          <cell r="AA4673"/>
          <cell r="AB4673"/>
          <cell r="AC4673"/>
        </row>
        <row r="4674">
          <cell r="A4674">
            <v>39459</v>
          </cell>
          <cell r="B4674">
            <v>78500</v>
          </cell>
          <cell r="D4674"/>
          <cell r="E4674">
            <v>5.5</v>
          </cell>
          <cell r="F4674">
            <v>5.65</v>
          </cell>
          <cell r="G4674">
            <v>5.64</v>
          </cell>
          <cell r="N4674"/>
          <cell r="P4674"/>
          <cell r="Q4674"/>
          <cell r="R4674"/>
          <cell r="S4674"/>
          <cell r="U4674"/>
          <cell r="V4674"/>
          <cell r="W4674"/>
          <cell r="X4674">
            <v>39448</v>
          </cell>
          <cell r="Y4674">
            <v>442740</v>
          </cell>
          <cell r="Z4674">
            <v>39448</v>
          </cell>
          <cell r="AA4674"/>
          <cell r="AB4674"/>
          <cell r="AC4674"/>
        </row>
        <row r="4675">
          <cell r="A4675">
            <v>39460</v>
          </cell>
          <cell r="B4675">
            <v>78500</v>
          </cell>
          <cell r="D4675"/>
          <cell r="E4675">
            <v>5.5</v>
          </cell>
          <cell r="F4675">
            <v>5.65</v>
          </cell>
          <cell r="G4675">
            <v>5.64</v>
          </cell>
          <cell r="N4675"/>
          <cell r="P4675"/>
          <cell r="Q4675"/>
          <cell r="R4675"/>
          <cell r="S4675"/>
          <cell r="U4675"/>
          <cell r="V4675"/>
          <cell r="W4675"/>
          <cell r="X4675">
            <v>39448</v>
          </cell>
          <cell r="Y4675">
            <v>442740</v>
          </cell>
          <cell r="Z4675">
            <v>39448</v>
          </cell>
          <cell r="AA4675"/>
          <cell r="AB4675"/>
          <cell r="AC4675"/>
        </row>
        <row r="4676">
          <cell r="A4676">
            <v>39461</v>
          </cell>
          <cell r="B4676">
            <v>44000</v>
          </cell>
          <cell r="D4676"/>
          <cell r="E4676">
            <v>5.65</v>
          </cell>
          <cell r="F4676">
            <v>5.7</v>
          </cell>
          <cell r="G4676">
            <v>5.65</v>
          </cell>
          <cell r="N4676"/>
          <cell r="P4676"/>
          <cell r="Q4676"/>
          <cell r="R4676"/>
          <cell r="S4676"/>
          <cell r="U4676"/>
          <cell r="V4676"/>
          <cell r="W4676"/>
          <cell r="X4676">
            <v>39448</v>
          </cell>
          <cell r="Y4676">
            <v>248600.00000000003</v>
          </cell>
          <cell r="Z4676">
            <v>39448</v>
          </cell>
          <cell r="AA4676"/>
          <cell r="AB4676"/>
          <cell r="AC4676"/>
        </row>
        <row r="4677">
          <cell r="A4677">
            <v>39462</v>
          </cell>
          <cell r="B4677">
            <v>24500</v>
          </cell>
          <cell r="D4677"/>
          <cell r="E4677">
            <v>5.65</v>
          </cell>
          <cell r="F4677">
            <v>6.05</v>
          </cell>
          <cell r="G4677">
            <v>5.78</v>
          </cell>
          <cell r="N4677"/>
          <cell r="P4677"/>
          <cell r="Q4677"/>
          <cell r="R4677"/>
          <cell r="S4677"/>
          <cell r="U4677"/>
          <cell r="V4677"/>
          <cell r="W4677"/>
          <cell r="X4677">
            <v>39448</v>
          </cell>
          <cell r="Y4677">
            <v>141610</v>
          </cell>
          <cell r="Z4677">
            <v>39448</v>
          </cell>
          <cell r="AA4677"/>
          <cell r="AB4677"/>
          <cell r="AC4677"/>
        </row>
        <row r="4678">
          <cell r="A4678">
            <v>39463</v>
          </cell>
          <cell r="B4678">
            <v>29500</v>
          </cell>
          <cell r="D4678"/>
          <cell r="E4678">
            <v>5.75</v>
          </cell>
          <cell r="F4678">
            <v>6.05</v>
          </cell>
          <cell r="G4678">
            <v>5.88</v>
          </cell>
          <cell r="N4678"/>
          <cell r="P4678"/>
          <cell r="Q4678"/>
          <cell r="R4678"/>
          <cell r="S4678"/>
          <cell r="U4678"/>
          <cell r="V4678"/>
          <cell r="W4678"/>
          <cell r="X4678">
            <v>39448</v>
          </cell>
          <cell r="Y4678">
            <v>173460</v>
          </cell>
          <cell r="Z4678">
            <v>39448</v>
          </cell>
          <cell r="AA4678"/>
          <cell r="AB4678"/>
          <cell r="AC4678"/>
        </row>
        <row r="4679">
          <cell r="A4679">
            <v>39464</v>
          </cell>
          <cell r="B4679">
            <v>55500</v>
          </cell>
          <cell r="D4679"/>
          <cell r="E4679">
            <v>5.65</v>
          </cell>
          <cell r="F4679">
            <v>6.55</v>
          </cell>
          <cell r="G4679">
            <v>5.95</v>
          </cell>
          <cell r="N4679"/>
          <cell r="P4679"/>
          <cell r="Q4679"/>
          <cell r="R4679"/>
          <cell r="S4679"/>
          <cell r="U4679"/>
          <cell r="V4679"/>
          <cell r="W4679"/>
          <cell r="X4679">
            <v>39448</v>
          </cell>
          <cell r="Y4679">
            <v>330225</v>
          </cell>
          <cell r="Z4679">
            <v>39448</v>
          </cell>
          <cell r="AA4679"/>
          <cell r="AB4679"/>
          <cell r="AC4679"/>
        </row>
        <row r="4680">
          <cell r="A4680">
            <v>39465</v>
          </cell>
          <cell r="B4680">
            <v>67500</v>
          </cell>
          <cell r="D4680"/>
          <cell r="E4680">
            <v>5.5</v>
          </cell>
          <cell r="F4680">
            <v>6.55</v>
          </cell>
          <cell r="G4680">
            <v>6.16</v>
          </cell>
          <cell r="N4680"/>
          <cell r="P4680"/>
          <cell r="Q4680"/>
          <cell r="R4680"/>
          <cell r="S4680"/>
          <cell r="U4680"/>
          <cell r="V4680"/>
          <cell r="W4680"/>
          <cell r="X4680">
            <v>39448</v>
          </cell>
          <cell r="Y4680">
            <v>415800</v>
          </cell>
          <cell r="Z4680">
            <v>39448</v>
          </cell>
          <cell r="AA4680"/>
          <cell r="AB4680"/>
          <cell r="AC4680"/>
        </row>
        <row r="4681">
          <cell r="A4681">
            <v>39466</v>
          </cell>
          <cell r="B4681">
            <v>67500</v>
          </cell>
          <cell r="D4681"/>
          <cell r="E4681">
            <v>5.5</v>
          </cell>
          <cell r="F4681">
            <v>6.55</v>
          </cell>
          <cell r="G4681">
            <v>6.16</v>
          </cell>
          <cell r="N4681"/>
          <cell r="P4681"/>
          <cell r="Q4681"/>
          <cell r="R4681"/>
          <cell r="S4681"/>
          <cell r="U4681"/>
          <cell r="V4681"/>
          <cell r="W4681"/>
          <cell r="X4681">
            <v>39448</v>
          </cell>
          <cell r="Y4681">
            <v>415800</v>
          </cell>
          <cell r="Z4681">
            <v>39448</v>
          </cell>
          <cell r="AA4681"/>
          <cell r="AB4681"/>
          <cell r="AC4681"/>
        </row>
        <row r="4682">
          <cell r="A4682">
            <v>39467</v>
          </cell>
          <cell r="B4682">
            <v>67500</v>
          </cell>
          <cell r="D4682"/>
          <cell r="E4682">
            <v>5.5</v>
          </cell>
          <cell r="F4682">
            <v>6.55</v>
          </cell>
          <cell r="G4682">
            <v>6.16</v>
          </cell>
          <cell r="N4682"/>
          <cell r="P4682"/>
          <cell r="Q4682"/>
          <cell r="R4682"/>
          <cell r="S4682"/>
          <cell r="U4682"/>
          <cell r="V4682"/>
          <cell r="W4682"/>
          <cell r="X4682">
            <v>39448</v>
          </cell>
          <cell r="Y4682">
            <v>415800</v>
          </cell>
          <cell r="Z4682">
            <v>39448</v>
          </cell>
          <cell r="AA4682"/>
          <cell r="AB4682"/>
          <cell r="AC4682"/>
        </row>
        <row r="4683">
          <cell r="A4683">
            <v>39468</v>
          </cell>
          <cell r="B4683">
            <v>23500</v>
          </cell>
          <cell r="D4683"/>
          <cell r="E4683">
            <v>5.5</v>
          </cell>
          <cell r="F4683">
            <v>6.5</v>
          </cell>
          <cell r="G4683">
            <v>5.54</v>
          </cell>
          <cell r="N4683"/>
          <cell r="P4683"/>
          <cell r="Q4683"/>
          <cell r="R4683"/>
          <cell r="S4683"/>
          <cell r="U4683"/>
          <cell r="V4683"/>
          <cell r="W4683"/>
          <cell r="X4683">
            <v>39448</v>
          </cell>
          <cell r="Y4683">
            <v>130190</v>
          </cell>
          <cell r="Z4683">
            <v>39448</v>
          </cell>
          <cell r="AA4683"/>
          <cell r="AB4683"/>
          <cell r="AC4683"/>
        </row>
        <row r="4684">
          <cell r="A4684">
            <v>39469</v>
          </cell>
          <cell r="B4684">
            <v>10000</v>
          </cell>
          <cell r="D4684"/>
          <cell r="E4684">
            <v>4.5</v>
          </cell>
          <cell r="F4684">
            <v>4.5</v>
          </cell>
          <cell r="G4684">
            <v>4.5</v>
          </cell>
          <cell r="N4684"/>
          <cell r="P4684"/>
          <cell r="Q4684"/>
          <cell r="R4684"/>
          <cell r="S4684"/>
          <cell r="U4684"/>
          <cell r="V4684"/>
          <cell r="W4684"/>
          <cell r="X4684">
            <v>39448</v>
          </cell>
          <cell r="Y4684">
            <v>45000</v>
          </cell>
          <cell r="Z4684">
            <v>39448</v>
          </cell>
          <cell r="AA4684"/>
          <cell r="AB4684"/>
          <cell r="AC4684"/>
        </row>
        <row r="4685">
          <cell r="A4685">
            <v>39470</v>
          </cell>
          <cell r="B4685">
            <v>15000</v>
          </cell>
          <cell r="D4685"/>
          <cell r="E4685">
            <v>4.5</v>
          </cell>
          <cell r="F4685">
            <v>6</v>
          </cell>
          <cell r="G4685">
            <v>5.5</v>
          </cell>
          <cell r="N4685"/>
          <cell r="P4685"/>
          <cell r="Q4685"/>
          <cell r="R4685"/>
          <cell r="S4685"/>
          <cell r="U4685"/>
          <cell r="V4685"/>
          <cell r="W4685"/>
          <cell r="X4685">
            <v>39448</v>
          </cell>
          <cell r="Y4685">
            <v>82500</v>
          </cell>
          <cell r="Z4685">
            <v>39448</v>
          </cell>
          <cell r="AA4685"/>
          <cell r="AB4685"/>
          <cell r="AC4685"/>
        </row>
        <row r="4686">
          <cell r="A4686">
            <v>39471</v>
          </cell>
          <cell r="B4686">
            <v>6500</v>
          </cell>
          <cell r="D4686"/>
          <cell r="E4686">
            <v>4.5</v>
          </cell>
          <cell r="F4686">
            <v>4.5</v>
          </cell>
          <cell r="G4686">
            <v>4.5</v>
          </cell>
          <cell r="N4686"/>
          <cell r="P4686"/>
          <cell r="Q4686"/>
          <cell r="R4686"/>
          <cell r="S4686"/>
          <cell r="U4686"/>
          <cell r="V4686"/>
          <cell r="W4686"/>
          <cell r="X4686">
            <v>39448</v>
          </cell>
          <cell r="Y4686">
            <v>29250</v>
          </cell>
          <cell r="Z4686">
            <v>39448</v>
          </cell>
          <cell r="AA4686"/>
          <cell r="AB4686"/>
          <cell r="AC4686"/>
        </row>
        <row r="4687">
          <cell r="A4687">
            <v>39472</v>
          </cell>
          <cell r="B4687">
            <v>8000</v>
          </cell>
          <cell r="D4687"/>
          <cell r="E4687">
            <v>4.5</v>
          </cell>
          <cell r="F4687">
            <v>4.5</v>
          </cell>
          <cell r="G4687">
            <v>4.5</v>
          </cell>
          <cell r="N4687"/>
          <cell r="P4687"/>
          <cell r="Q4687"/>
          <cell r="R4687"/>
          <cell r="S4687"/>
          <cell r="U4687"/>
          <cell r="V4687"/>
          <cell r="W4687"/>
          <cell r="X4687">
            <v>39448</v>
          </cell>
          <cell r="Y4687">
            <v>36000</v>
          </cell>
          <cell r="Z4687">
            <v>39448</v>
          </cell>
          <cell r="AA4687"/>
          <cell r="AB4687"/>
          <cell r="AC4687"/>
        </row>
        <row r="4688">
          <cell r="A4688">
            <v>39473</v>
          </cell>
          <cell r="B4688">
            <v>8000</v>
          </cell>
          <cell r="D4688"/>
          <cell r="E4688">
            <v>4.5</v>
          </cell>
          <cell r="F4688">
            <v>4.5</v>
          </cell>
          <cell r="G4688">
            <v>4.5</v>
          </cell>
          <cell r="N4688"/>
          <cell r="P4688"/>
          <cell r="Q4688"/>
          <cell r="R4688"/>
          <cell r="S4688"/>
          <cell r="U4688"/>
          <cell r="V4688"/>
          <cell r="W4688"/>
          <cell r="X4688">
            <v>39448</v>
          </cell>
          <cell r="Y4688">
            <v>36000</v>
          </cell>
          <cell r="Z4688">
            <v>39448</v>
          </cell>
          <cell r="AA4688"/>
          <cell r="AB4688"/>
          <cell r="AC4688"/>
        </row>
        <row r="4689">
          <cell r="A4689">
            <v>39474</v>
          </cell>
          <cell r="B4689">
            <v>8000</v>
          </cell>
          <cell r="D4689"/>
          <cell r="E4689">
            <v>4.5</v>
          </cell>
          <cell r="F4689">
            <v>4.5</v>
          </cell>
          <cell r="G4689">
            <v>4.5</v>
          </cell>
          <cell r="N4689"/>
          <cell r="P4689"/>
          <cell r="Q4689"/>
          <cell r="R4689"/>
          <cell r="S4689"/>
          <cell r="U4689"/>
          <cell r="V4689"/>
          <cell r="W4689"/>
          <cell r="X4689">
            <v>39448</v>
          </cell>
          <cell r="Y4689">
            <v>36000</v>
          </cell>
          <cell r="Z4689">
            <v>39448</v>
          </cell>
          <cell r="AA4689"/>
          <cell r="AB4689"/>
          <cell r="AC4689"/>
        </row>
        <row r="4690">
          <cell r="A4690">
            <v>39475</v>
          </cell>
          <cell r="B4690">
            <v>14600</v>
          </cell>
          <cell r="D4690"/>
          <cell r="E4690">
            <v>4</v>
          </cell>
          <cell r="F4690">
            <v>4.5</v>
          </cell>
          <cell r="G4690">
            <v>4.0199999999999996</v>
          </cell>
          <cell r="N4690"/>
          <cell r="P4690"/>
          <cell r="Q4690"/>
          <cell r="R4690"/>
          <cell r="S4690"/>
          <cell r="U4690"/>
          <cell r="V4690"/>
          <cell r="W4690"/>
          <cell r="X4690">
            <v>39448</v>
          </cell>
          <cell r="Y4690">
            <v>58691.999999999993</v>
          </cell>
          <cell r="Z4690">
            <v>39448</v>
          </cell>
          <cell r="AA4690"/>
          <cell r="AB4690"/>
          <cell r="AC4690"/>
        </row>
        <row r="4691">
          <cell r="A4691">
            <v>39476</v>
          </cell>
          <cell r="B4691">
            <v>3000</v>
          </cell>
          <cell r="D4691"/>
          <cell r="E4691">
            <v>4</v>
          </cell>
          <cell r="F4691">
            <v>4</v>
          </cell>
          <cell r="G4691">
            <v>4</v>
          </cell>
          <cell r="N4691"/>
          <cell r="P4691"/>
          <cell r="Q4691"/>
          <cell r="R4691"/>
          <cell r="S4691"/>
          <cell r="U4691"/>
          <cell r="V4691"/>
          <cell r="W4691"/>
          <cell r="X4691">
            <v>39448</v>
          </cell>
          <cell r="Y4691">
            <v>12000</v>
          </cell>
          <cell r="Z4691">
            <v>39448</v>
          </cell>
          <cell r="AA4691"/>
          <cell r="AB4691"/>
          <cell r="AC4691"/>
        </row>
        <row r="4692">
          <cell r="A4692">
            <v>39477</v>
          </cell>
          <cell r="B4692">
            <v>540</v>
          </cell>
          <cell r="D4692"/>
          <cell r="E4692">
            <v>4.5</v>
          </cell>
          <cell r="F4692">
            <v>4.5</v>
          </cell>
          <cell r="G4692">
            <v>4.5</v>
          </cell>
          <cell r="N4692"/>
          <cell r="P4692"/>
          <cell r="Q4692"/>
          <cell r="R4692"/>
          <cell r="S4692"/>
          <cell r="U4692"/>
          <cell r="V4692"/>
          <cell r="W4692"/>
          <cell r="X4692">
            <v>39448</v>
          </cell>
          <cell r="Y4692">
            <v>2430</v>
          </cell>
          <cell r="Z4692">
            <v>39448</v>
          </cell>
          <cell r="AA4692"/>
          <cell r="AB4692"/>
          <cell r="AC4692"/>
        </row>
        <row r="4693">
          <cell r="A4693">
            <v>39478</v>
          </cell>
          <cell r="B4693">
            <v>450</v>
          </cell>
          <cell r="D4693"/>
          <cell r="E4693">
            <v>4.5</v>
          </cell>
          <cell r="F4693">
            <v>4.5</v>
          </cell>
          <cell r="G4693">
            <v>4.5</v>
          </cell>
          <cell r="N4693"/>
          <cell r="P4693"/>
          <cell r="Q4693"/>
          <cell r="R4693"/>
          <cell r="S4693"/>
          <cell r="U4693"/>
          <cell r="V4693"/>
          <cell r="W4693"/>
          <cell r="X4693">
            <v>39448</v>
          </cell>
          <cell r="Y4693">
            <v>2025</v>
          </cell>
          <cell r="Z4693">
            <v>39448</v>
          </cell>
          <cell r="AA4693"/>
          <cell r="AB4693"/>
          <cell r="AC4693"/>
        </row>
        <row r="4694">
          <cell r="A4694">
            <v>39479</v>
          </cell>
          <cell r="B4694">
            <v>89950</v>
          </cell>
          <cell r="D4694"/>
          <cell r="E4694">
            <v>4.5</v>
          </cell>
          <cell r="F4694">
            <v>6.5</v>
          </cell>
          <cell r="G4694">
            <v>5.74</v>
          </cell>
          <cell r="N4694"/>
          <cell r="P4694"/>
          <cell r="Q4694"/>
          <cell r="R4694"/>
          <cell r="S4694"/>
          <cell r="U4694"/>
          <cell r="V4694"/>
          <cell r="W4694"/>
          <cell r="X4694">
            <v>39479</v>
          </cell>
          <cell r="Y4694">
            <v>516313</v>
          </cell>
          <cell r="Z4694">
            <v>39479</v>
          </cell>
          <cell r="AA4694"/>
          <cell r="AB4694"/>
          <cell r="AC4694"/>
        </row>
        <row r="4695">
          <cell r="A4695">
            <v>39480</v>
          </cell>
          <cell r="B4695">
            <v>89950</v>
          </cell>
          <cell r="D4695"/>
          <cell r="E4695">
            <v>4.5</v>
          </cell>
          <cell r="F4695">
            <v>6.5</v>
          </cell>
          <cell r="G4695">
            <v>5.74</v>
          </cell>
          <cell r="N4695"/>
          <cell r="P4695"/>
          <cell r="Q4695"/>
          <cell r="R4695"/>
          <cell r="S4695"/>
          <cell r="U4695"/>
          <cell r="V4695"/>
          <cell r="W4695"/>
          <cell r="X4695">
            <v>39479</v>
          </cell>
          <cell r="Y4695">
            <v>516313</v>
          </cell>
          <cell r="Z4695">
            <v>39479</v>
          </cell>
          <cell r="AA4695"/>
          <cell r="AB4695"/>
          <cell r="AC4695"/>
        </row>
        <row r="4696">
          <cell r="A4696">
            <v>39481</v>
          </cell>
          <cell r="B4696">
            <v>89950</v>
          </cell>
          <cell r="D4696"/>
          <cell r="E4696">
            <v>4.5</v>
          </cell>
          <cell r="F4696">
            <v>6.5</v>
          </cell>
          <cell r="G4696">
            <v>5.74</v>
          </cell>
          <cell r="N4696"/>
          <cell r="P4696"/>
          <cell r="Q4696"/>
          <cell r="R4696"/>
          <cell r="S4696"/>
          <cell r="U4696"/>
          <cell r="V4696"/>
          <cell r="W4696"/>
          <cell r="X4696">
            <v>39479</v>
          </cell>
          <cell r="Y4696">
            <v>516313</v>
          </cell>
          <cell r="Z4696">
            <v>39479</v>
          </cell>
          <cell r="AA4696"/>
          <cell r="AB4696"/>
          <cell r="AC4696"/>
        </row>
        <row r="4697">
          <cell r="A4697">
            <v>39482</v>
          </cell>
          <cell r="B4697">
            <v>150000</v>
          </cell>
          <cell r="D4697"/>
          <cell r="E4697">
            <v>6</v>
          </cell>
          <cell r="F4697">
            <v>6.5</v>
          </cell>
          <cell r="G4697">
            <v>6.39</v>
          </cell>
          <cell r="N4697"/>
          <cell r="P4697"/>
          <cell r="Q4697"/>
          <cell r="R4697"/>
          <cell r="S4697"/>
          <cell r="U4697"/>
          <cell r="V4697"/>
          <cell r="W4697"/>
          <cell r="X4697">
            <v>39479</v>
          </cell>
          <cell r="Y4697">
            <v>958500</v>
          </cell>
          <cell r="Z4697">
            <v>39479</v>
          </cell>
          <cell r="AA4697"/>
          <cell r="AB4697"/>
          <cell r="AC4697"/>
        </row>
        <row r="4698">
          <cell r="A4698">
            <v>39483</v>
          </cell>
          <cell r="B4698">
            <v>70000</v>
          </cell>
          <cell r="D4698"/>
          <cell r="E4698">
            <v>6</v>
          </cell>
          <cell r="F4698">
            <v>6.5</v>
          </cell>
          <cell r="G4698">
            <v>6.43</v>
          </cell>
          <cell r="N4698"/>
          <cell r="P4698"/>
          <cell r="Q4698"/>
          <cell r="R4698"/>
          <cell r="S4698"/>
          <cell r="U4698"/>
          <cell r="V4698"/>
          <cell r="W4698"/>
          <cell r="X4698">
            <v>39479</v>
          </cell>
          <cell r="Y4698">
            <v>450100</v>
          </cell>
          <cell r="Z4698">
            <v>39479</v>
          </cell>
          <cell r="AA4698"/>
          <cell r="AB4698"/>
          <cell r="AC4698"/>
        </row>
        <row r="4699">
          <cell r="A4699">
            <v>39484</v>
          </cell>
          <cell r="B4699">
            <v>47000</v>
          </cell>
          <cell r="D4699"/>
          <cell r="E4699">
            <v>6.45</v>
          </cell>
          <cell r="F4699">
            <v>6.5</v>
          </cell>
          <cell r="G4699">
            <v>6.49</v>
          </cell>
          <cell r="N4699"/>
          <cell r="P4699"/>
          <cell r="Q4699"/>
          <cell r="R4699"/>
          <cell r="S4699"/>
          <cell r="U4699"/>
          <cell r="V4699"/>
          <cell r="W4699"/>
          <cell r="X4699">
            <v>39479</v>
          </cell>
          <cell r="Y4699">
            <v>305030</v>
          </cell>
          <cell r="Z4699">
            <v>39479</v>
          </cell>
          <cell r="AA4699"/>
          <cell r="AB4699"/>
          <cell r="AC4699"/>
        </row>
        <row r="4700">
          <cell r="A4700">
            <v>39485</v>
          </cell>
          <cell r="B4700">
            <v>23700</v>
          </cell>
          <cell r="D4700"/>
          <cell r="E4700">
            <v>6.5</v>
          </cell>
          <cell r="F4700">
            <v>6.5</v>
          </cell>
          <cell r="G4700">
            <v>6.5</v>
          </cell>
          <cell r="N4700"/>
          <cell r="P4700"/>
          <cell r="Q4700"/>
          <cell r="R4700"/>
          <cell r="S4700"/>
          <cell r="U4700"/>
          <cell r="V4700"/>
          <cell r="W4700"/>
          <cell r="X4700">
            <v>39479</v>
          </cell>
          <cell r="Y4700">
            <v>154050</v>
          </cell>
          <cell r="Z4700">
            <v>39479</v>
          </cell>
          <cell r="AA4700"/>
          <cell r="AB4700"/>
          <cell r="AC4700"/>
        </row>
        <row r="4701">
          <cell r="A4701">
            <v>39486</v>
          </cell>
          <cell r="B4701">
            <v>38400</v>
          </cell>
          <cell r="D4701"/>
          <cell r="E4701">
            <v>6.45</v>
          </cell>
          <cell r="F4701">
            <v>6.5</v>
          </cell>
          <cell r="G4701">
            <v>6.49</v>
          </cell>
          <cell r="N4701"/>
          <cell r="P4701"/>
          <cell r="Q4701"/>
          <cell r="R4701"/>
          <cell r="S4701"/>
          <cell r="U4701"/>
          <cell r="V4701"/>
          <cell r="W4701"/>
          <cell r="X4701">
            <v>39479</v>
          </cell>
          <cell r="Y4701">
            <v>249216</v>
          </cell>
          <cell r="Z4701">
            <v>39479</v>
          </cell>
          <cell r="AA4701"/>
          <cell r="AB4701"/>
          <cell r="AC4701"/>
        </row>
        <row r="4702">
          <cell r="A4702">
            <v>39487</v>
          </cell>
          <cell r="B4702">
            <v>38400</v>
          </cell>
          <cell r="D4702"/>
          <cell r="E4702">
            <v>6.45</v>
          </cell>
          <cell r="F4702">
            <v>6.5</v>
          </cell>
          <cell r="G4702">
            <v>6.49</v>
          </cell>
          <cell r="N4702"/>
          <cell r="P4702"/>
          <cell r="Q4702"/>
          <cell r="R4702"/>
          <cell r="S4702"/>
          <cell r="U4702"/>
          <cell r="V4702"/>
          <cell r="W4702"/>
          <cell r="X4702">
            <v>39479</v>
          </cell>
          <cell r="Y4702">
            <v>249216</v>
          </cell>
          <cell r="Z4702">
            <v>39479</v>
          </cell>
          <cell r="AA4702"/>
          <cell r="AB4702"/>
          <cell r="AC4702"/>
        </row>
        <row r="4703">
          <cell r="A4703">
            <v>39488</v>
          </cell>
          <cell r="B4703">
            <v>38400</v>
          </cell>
          <cell r="D4703"/>
          <cell r="E4703">
            <v>6.45</v>
          </cell>
          <cell r="F4703">
            <v>6.5</v>
          </cell>
          <cell r="G4703">
            <v>6.49</v>
          </cell>
          <cell r="N4703"/>
          <cell r="P4703"/>
          <cell r="Q4703"/>
          <cell r="R4703"/>
          <cell r="S4703"/>
          <cell r="U4703"/>
          <cell r="V4703"/>
          <cell r="W4703"/>
          <cell r="X4703">
            <v>39479</v>
          </cell>
          <cell r="Y4703">
            <v>249216</v>
          </cell>
          <cell r="Z4703">
            <v>39479</v>
          </cell>
          <cell r="AA4703"/>
          <cell r="AB4703"/>
          <cell r="AC4703"/>
        </row>
        <row r="4704">
          <cell r="A4704">
            <v>39489</v>
          </cell>
          <cell r="B4704">
            <v>15700</v>
          </cell>
          <cell r="D4704"/>
          <cell r="E4704">
            <v>6.5</v>
          </cell>
          <cell r="F4704">
            <v>6.5</v>
          </cell>
          <cell r="G4704">
            <v>6.5</v>
          </cell>
          <cell r="N4704"/>
          <cell r="P4704"/>
          <cell r="Q4704"/>
          <cell r="R4704"/>
          <cell r="S4704"/>
          <cell r="U4704"/>
          <cell r="V4704"/>
          <cell r="W4704"/>
          <cell r="X4704">
            <v>39479</v>
          </cell>
          <cell r="Y4704">
            <v>102050</v>
          </cell>
          <cell r="Z4704">
            <v>39479</v>
          </cell>
          <cell r="AA4704"/>
          <cell r="AB4704"/>
          <cell r="AC4704"/>
        </row>
        <row r="4705">
          <cell r="A4705">
            <v>39490</v>
          </cell>
          <cell r="B4705">
            <v>22700</v>
          </cell>
          <cell r="D4705"/>
          <cell r="E4705">
            <v>6.5</v>
          </cell>
          <cell r="F4705">
            <v>6.5</v>
          </cell>
          <cell r="G4705">
            <v>6.5</v>
          </cell>
          <cell r="N4705"/>
          <cell r="P4705"/>
          <cell r="Q4705"/>
          <cell r="R4705"/>
          <cell r="S4705"/>
          <cell r="U4705"/>
          <cell r="V4705"/>
          <cell r="W4705"/>
          <cell r="X4705">
            <v>39479</v>
          </cell>
          <cell r="Y4705">
            <v>147550</v>
          </cell>
          <cell r="Z4705">
            <v>39479</v>
          </cell>
          <cell r="AA4705"/>
          <cell r="AB4705"/>
          <cell r="AC4705"/>
        </row>
        <row r="4706">
          <cell r="A4706">
            <v>39491</v>
          </cell>
          <cell r="B4706">
            <v>77300</v>
          </cell>
          <cell r="D4706"/>
          <cell r="E4706">
            <v>6.45</v>
          </cell>
          <cell r="F4706">
            <v>6.5</v>
          </cell>
          <cell r="G4706">
            <v>6.48</v>
          </cell>
          <cell r="N4706"/>
          <cell r="P4706"/>
          <cell r="Q4706"/>
          <cell r="R4706"/>
          <cell r="S4706"/>
          <cell r="U4706"/>
          <cell r="V4706"/>
          <cell r="W4706"/>
          <cell r="X4706">
            <v>39479</v>
          </cell>
          <cell r="Y4706">
            <v>500904.00000000006</v>
          </cell>
          <cell r="Z4706">
            <v>39479</v>
          </cell>
          <cell r="AA4706"/>
          <cell r="AB4706"/>
          <cell r="AC4706"/>
        </row>
        <row r="4707">
          <cell r="A4707">
            <v>39492</v>
          </cell>
          <cell r="B4707">
            <v>60400</v>
          </cell>
          <cell r="D4707"/>
          <cell r="E4707">
            <v>6.45</v>
          </cell>
          <cell r="F4707">
            <v>6.5</v>
          </cell>
          <cell r="G4707">
            <v>6.48</v>
          </cell>
          <cell r="N4707"/>
          <cell r="P4707"/>
          <cell r="Q4707"/>
          <cell r="R4707"/>
          <cell r="S4707"/>
          <cell r="U4707"/>
          <cell r="V4707"/>
          <cell r="W4707"/>
          <cell r="X4707">
            <v>39479</v>
          </cell>
          <cell r="Y4707">
            <v>391392</v>
          </cell>
          <cell r="Z4707">
            <v>39479</v>
          </cell>
          <cell r="AA4707"/>
          <cell r="AB4707"/>
          <cell r="AC4707"/>
        </row>
        <row r="4708">
          <cell r="A4708">
            <v>39493</v>
          </cell>
          <cell r="B4708">
            <v>58000</v>
          </cell>
          <cell r="D4708"/>
          <cell r="E4708">
            <v>6.45</v>
          </cell>
          <cell r="F4708">
            <v>6.75</v>
          </cell>
          <cell r="G4708">
            <v>6.62</v>
          </cell>
          <cell r="N4708"/>
          <cell r="P4708"/>
          <cell r="Q4708"/>
          <cell r="R4708"/>
          <cell r="S4708"/>
          <cell r="U4708"/>
          <cell r="V4708"/>
          <cell r="W4708"/>
          <cell r="X4708">
            <v>39479</v>
          </cell>
          <cell r="Y4708">
            <v>383960</v>
          </cell>
          <cell r="Z4708">
            <v>39479</v>
          </cell>
          <cell r="AA4708"/>
          <cell r="AB4708"/>
          <cell r="AC4708"/>
        </row>
        <row r="4709">
          <cell r="A4709">
            <v>39494</v>
          </cell>
          <cell r="B4709">
            <v>58000</v>
          </cell>
          <cell r="D4709"/>
          <cell r="E4709">
            <v>6.45</v>
          </cell>
          <cell r="F4709">
            <v>6.75</v>
          </cell>
          <cell r="G4709">
            <v>6.62</v>
          </cell>
          <cell r="N4709"/>
          <cell r="P4709"/>
          <cell r="Q4709"/>
          <cell r="R4709"/>
          <cell r="S4709"/>
          <cell r="U4709"/>
          <cell r="V4709"/>
          <cell r="W4709"/>
          <cell r="X4709">
            <v>39479</v>
          </cell>
          <cell r="Y4709">
            <v>383960</v>
          </cell>
          <cell r="Z4709">
            <v>39479</v>
          </cell>
          <cell r="AA4709"/>
          <cell r="AB4709"/>
          <cell r="AC4709"/>
        </row>
        <row r="4710">
          <cell r="A4710">
            <v>39495</v>
          </cell>
          <cell r="B4710">
            <v>58000</v>
          </cell>
          <cell r="D4710"/>
          <cell r="E4710">
            <v>6.45</v>
          </cell>
          <cell r="F4710">
            <v>6.75</v>
          </cell>
          <cell r="G4710">
            <v>6.62</v>
          </cell>
          <cell r="N4710"/>
          <cell r="P4710"/>
          <cell r="Q4710"/>
          <cell r="R4710"/>
          <cell r="S4710"/>
          <cell r="U4710"/>
          <cell r="V4710"/>
          <cell r="W4710"/>
          <cell r="X4710">
            <v>39479</v>
          </cell>
          <cell r="Y4710">
            <v>383960</v>
          </cell>
          <cell r="Z4710">
            <v>39479</v>
          </cell>
          <cell r="AA4710"/>
          <cell r="AB4710"/>
          <cell r="AC4710"/>
        </row>
        <row r="4711">
          <cell r="A4711">
            <v>39496</v>
          </cell>
          <cell r="B4711">
            <v>89000</v>
          </cell>
          <cell r="D4711"/>
          <cell r="E4711">
            <v>6.45</v>
          </cell>
          <cell r="F4711">
            <v>6.55</v>
          </cell>
          <cell r="G4711">
            <v>6.5</v>
          </cell>
          <cell r="N4711"/>
          <cell r="P4711"/>
          <cell r="Q4711"/>
          <cell r="R4711"/>
          <cell r="S4711"/>
          <cell r="U4711"/>
          <cell r="V4711"/>
          <cell r="W4711"/>
          <cell r="X4711">
            <v>39479</v>
          </cell>
          <cell r="Y4711">
            <v>578500</v>
          </cell>
          <cell r="Z4711">
            <v>39479</v>
          </cell>
          <cell r="AA4711"/>
          <cell r="AB4711"/>
          <cell r="AC4711"/>
        </row>
        <row r="4712">
          <cell r="A4712">
            <v>39497</v>
          </cell>
          <cell r="B4712">
            <v>84000</v>
          </cell>
          <cell r="D4712"/>
          <cell r="E4712">
            <v>6.45</v>
          </cell>
          <cell r="F4712">
            <v>6.6</v>
          </cell>
          <cell r="G4712">
            <v>6.5</v>
          </cell>
          <cell r="N4712"/>
          <cell r="P4712"/>
          <cell r="Q4712"/>
          <cell r="R4712"/>
          <cell r="S4712"/>
          <cell r="U4712"/>
          <cell r="V4712"/>
          <cell r="W4712"/>
          <cell r="X4712">
            <v>39479</v>
          </cell>
          <cell r="Y4712">
            <v>546000</v>
          </cell>
          <cell r="Z4712">
            <v>39479</v>
          </cell>
          <cell r="AA4712"/>
          <cell r="AB4712"/>
          <cell r="AC4712"/>
        </row>
        <row r="4713">
          <cell r="A4713">
            <v>39498</v>
          </cell>
          <cell r="B4713">
            <v>107000</v>
          </cell>
          <cell r="D4713"/>
          <cell r="E4713">
            <v>6.45</v>
          </cell>
          <cell r="F4713">
            <v>6.55</v>
          </cell>
          <cell r="G4713">
            <v>6.49</v>
          </cell>
          <cell r="N4713"/>
          <cell r="P4713"/>
          <cell r="Q4713"/>
          <cell r="R4713"/>
          <cell r="S4713"/>
          <cell r="U4713"/>
          <cell r="V4713"/>
          <cell r="W4713"/>
          <cell r="X4713">
            <v>39479</v>
          </cell>
          <cell r="Y4713">
            <v>694430</v>
          </cell>
          <cell r="Z4713">
            <v>39479</v>
          </cell>
          <cell r="AA4713"/>
          <cell r="AB4713"/>
          <cell r="AC4713"/>
        </row>
        <row r="4714">
          <cell r="A4714">
            <v>39499</v>
          </cell>
          <cell r="B4714">
            <v>114700</v>
          </cell>
          <cell r="D4714"/>
          <cell r="E4714">
            <v>6.5</v>
          </cell>
          <cell r="F4714">
            <v>6.75</v>
          </cell>
          <cell r="G4714">
            <v>6.72</v>
          </cell>
          <cell r="N4714"/>
          <cell r="P4714"/>
          <cell r="Q4714"/>
          <cell r="R4714"/>
          <cell r="S4714"/>
          <cell r="U4714"/>
          <cell r="V4714"/>
          <cell r="W4714"/>
          <cell r="X4714">
            <v>39479</v>
          </cell>
          <cell r="Y4714">
            <v>770784</v>
          </cell>
          <cell r="Z4714">
            <v>39479</v>
          </cell>
          <cell r="AA4714"/>
          <cell r="AB4714"/>
          <cell r="AC4714"/>
        </row>
        <row r="4715">
          <cell r="A4715">
            <v>39500</v>
          </cell>
          <cell r="B4715">
            <v>129000</v>
          </cell>
          <cell r="D4715"/>
          <cell r="E4715">
            <v>6.75</v>
          </cell>
          <cell r="F4715">
            <v>7.05</v>
          </cell>
          <cell r="G4715">
            <v>6.82</v>
          </cell>
          <cell r="N4715"/>
          <cell r="P4715"/>
          <cell r="Q4715"/>
          <cell r="R4715"/>
          <cell r="S4715"/>
          <cell r="U4715"/>
          <cell r="V4715"/>
          <cell r="W4715"/>
          <cell r="X4715">
            <v>39479</v>
          </cell>
          <cell r="Y4715">
            <v>879780</v>
          </cell>
          <cell r="Z4715">
            <v>39479</v>
          </cell>
          <cell r="AA4715"/>
          <cell r="AB4715"/>
          <cell r="AC4715"/>
        </row>
        <row r="4716">
          <cell r="A4716">
            <v>39501</v>
          </cell>
          <cell r="B4716">
            <v>129000</v>
          </cell>
          <cell r="D4716"/>
          <cell r="E4716">
            <v>6.75</v>
          </cell>
          <cell r="F4716">
            <v>7.05</v>
          </cell>
          <cell r="G4716">
            <v>6.82</v>
          </cell>
          <cell r="N4716"/>
          <cell r="P4716"/>
          <cell r="Q4716"/>
          <cell r="R4716"/>
          <cell r="S4716"/>
          <cell r="U4716"/>
          <cell r="V4716"/>
          <cell r="W4716"/>
          <cell r="X4716">
            <v>39479</v>
          </cell>
          <cell r="Y4716">
            <v>879780</v>
          </cell>
          <cell r="Z4716">
            <v>39479</v>
          </cell>
          <cell r="AA4716"/>
          <cell r="AB4716"/>
          <cell r="AC4716"/>
        </row>
        <row r="4717">
          <cell r="A4717">
            <v>39502</v>
          </cell>
          <cell r="B4717">
            <v>129000</v>
          </cell>
          <cell r="D4717"/>
          <cell r="E4717">
            <v>6.75</v>
          </cell>
          <cell r="F4717">
            <v>7.05</v>
          </cell>
          <cell r="G4717">
            <v>6.82</v>
          </cell>
          <cell r="N4717"/>
          <cell r="P4717"/>
          <cell r="Q4717"/>
          <cell r="R4717"/>
          <cell r="S4717"/>
          <cell r="U4717"/>
          <cell r="V4717"/>
          <cell r="W4717"/>
          <cell r="X4717">
            <v>39479</v>
          </cell>
          <cell r="Y4717">
            <v>879780</v>
          </cell>
          <cell r="Z4717">
            <v>39479</v>
          </cell>
          <cell r="AA4717"/>
          <cell r="AB4717"/>
          <cell r="AC4717"/>
        </row>
        <row r="4718">
          <cell r="A4718">
            <v>39503</v>
          </cell>
          <cell r="B4718">
            <v>127500</v>
          </cell>
          <cell r="D4718"/>
          <cell r="E4718">
            <v>6.75</v>
          </cell>
          <cell r="F4718">
            <v>7</v>
          </cell>
          <cell r="G4718">
            <v>6.84</v>
          </cell>
          <cell r="N4718"/>
          <cell r="P4718"/>
          <cell r="Q4718"/>
          <cell r="R4718"/>
          <cell r="S4718"/>
          <cell r="U4718"/>
          <cell r="V4718"/>
          <cell r="W4718"/>
          <cell r="X4718">
            <v>39479</v>
          </cell>
          <cell r="Y4718">
            <v>872100</v>
          </cell>
          <cell r="Z4718">
            <v>39479</v>
          </cell>
          <cell r="AA4718"/>
          <cell r="AB4718"/>
          <cell r="AC4718"/>
        </row>
        <row r="4719">
          <cell r="A4719">
            <v>39504</v>
          </cell>
          <cell r="B4719">
            <v>271200</v>
          </cell>
          <cell r="D4719"/>
          <cell r="E4719">
            <v>6.8</v>
          </cell>
          <cell r="F4719">
            <v>7</v>
          </cell>
          <cell r="G4719">
            <v>6.84</v>
          </cell>
          <cell r="N4719"/>
          <cell r="P4719"/>
          <cell r="Q4719"/>
          <cell r="R4719"/>
          <cell r="S4719"/>
          <cell r="U4719"/>
          <cell r="V4719"/>
          <cell r="W4719"/>
          <cell r="X4719">
            <v>39479</v>
          </cell>
          <cell r="Y4719">
            <v>1855008</v>
          </cell>
          <cell r="Z4719">
            <v>39479</v>
          </cell>
          <cell r="AA4719"/>
          <cell r="AB4719"/>
          <cell r="AC4719"/>
        </row>
        <row r="4720">
          <cell r="A4720">
            <v>39505</v>
          </cell>
          <cell r="B4720">
            <v>81500</v>
          </cell>
          <cell r="D4720"/>
          <cell r="E4720">
            <v>6</v>
          </cell>
          <cell r="F4720">
            <v>7</v>
          </cell>
          <cell r="G4720">
            <v>6.72</v>
          </cell>
          <cell r="N4720"/>
          <cell r="P4720"/>
          <cell r="Q4720"/>
          <cell r="R4720"/>
          <cell r="S4720"/>
          <cell r="U4720"/>
          <cell r="V4720"/>
          <cell r="W4720"/>
          <cell r="X4720">
            <v>39479</v>
          </cell>
          <cell r="Y4720">
            <v>547680</v>
          </cell>
          <cell r="Z4720">
            <v>39479</v>
          </cell>
          <cell r="AA4720"/>
          <cell r="AB4720"/>
          <cell r="AC4720"/>
        </row>
        <row r="4721">
          <cell r="A4721">
            <v>39506</v>
          </cell>
          <cell r="B4721">
            <v>21500</v>
          </cell>
          <cell r="D4721"/>
          <cell r="E4721">
            <v>5.5</v>
          </cell>
          <cell r="F4721">
            <v>7</v>
          </cell>
          <cell r="G4721">
            <v>6.58</v>
          </cell>
          <cell r="N4721"/>
          <cell r="P4721"/>
          <cell r="Q4721"/>
          <cell r="R4721"/>
          <cell r="S4721"/>
          <cell r="U4721"/>
          <cell r="V4721"/>
          <cell r="W4721"/>
          <cell r="X4721">
            <v>39479</v>
          </cell>
          <cell r="Y4721">
            <v>141470</v>
          </cell>
          <cell r="Z4721">
            <v>39479</v>
          </cell>
          <cell r="AA4721"/>
          <cell r="AB4721"/>
          <cell r="AC4721"/>
        </row>
        <row r="4722">
          <cell r="A4722">
            <v>39507</v>
          </cell>
          <cell r="B4722">
            <v>56500</v>
          </cell>
          <cell r="D4722"/>
          <cell r="E4722">
            <v>5.5</v>
          </cell>
          <cell r="F4722">
            <v>10</v>
          </cell>
          <cell r="G4722">
            <v>7.16</v>
          </cell>
          <cell r="N4722"/>
          <cell r="P4722"/>
          <cell r="Q4722"/>
          <cell r="R4722"/>
          <cell r="S4722"/>
          <cell r="U4722"/>
          <cell r="V4722"/>
          <cell r="W4722"/>
          <cell r="X4722">
            <v>39479</v>
          </cell>
          <cell r="Y4722">
            <v>404540</v>
          </cell>
          <cell r="Z4722">
            <v>39479</v>
          </cell>
          <cell r="AA4722"/>
          <cell r="AB4722"/>
          <cell r="AC4722"/>
        </row>
        <row r="4723">
          <cell r="A4723">
            <v>39508</v>
          </cell>
          <cell r="B4723">
            <v>56500</v>
          </cell>
          <cell r="D4723"/>
          <cell r="E4723">
            <v>5.5</v>
          </cell>
          <cell r="F4723">
            <v>10</v>
          </cell>
          <cell r="G4723">
            <v>7.16</v>
          </cell>
          <cell r="N4723"/>
          <cell r="P4723"/>
          <cell r="Q4723"/>
          <cell r="R4723"/>
          <cell r="S4723"/>
          <cell r="U4723"/>
          <cell r="V4723"/>
          <cell r="W4723"/>
          <cell r="X4723">
            <v>39508</v>
          </cell>
          <cell r="Y4723">
            <v>404540</v>
          </cell>
          <cell r="Z4723">
            <v>39508</v>
          </cell>
          <cell r="AA4723"/>
          <cell r="AB4723"/>
          <cell r="AC4723"/>
        </row>
        <row r="4724">
          <cell r="A4724">
            <v>39509</v>
          </cell>
          <cell r="B4724">
            <v>56500</v>
          </cell>
          <cell r="D4724"/>
          <cell r="E4724">
            <v>5.5</v>
          </cell>
          <cell r="F4724">
            <v>10</v>
          </cell>
          <cell r="G4724">
            <v>7.16</v>
          </cell>
          <cell r="N4724"/>
          <cell r="P4724"/>
          <cell r="Q4724"/>
          <cell r="R4724"/>
          <cell r="S4724"/>
          <cell r="U4724"/>
          <cell r="V4724"/>
          <cell r="W4724"/>
          <cell r="X4724">
            <v>39508</v>
          </cell>
          <cell r="Y4724">
            <v>404540</v>
          </cell>
          <cell r="Z4724">
            <v>39508</v>
          </cell>
          <cell r="AA4724"/>
          <cell r="AB4724"/>
          <cell r="AC4724"/>
        </row>
        <row r="4725">
          <cell r="A4725">
            <v>39510</v>
          </cell>
          <cell r="B4725">
            <v>11000</v>
          </cell>
          <cell r="D4725"/>
          <cell r="E4725">
            <v>6.7</v>
          </cell>
          <cell r="F4725">
            <v>7</v>
          </cell>
          <cell r="G4725">
            <v>6.86</v>
          </cell>
          <cell r="N4725"/>
          <cell r="P4725"/>
          <cell r="Q4725"/>
          <cell r="R4725"/>
          <cell r="S4725"/>
          <cell r="U4725"/>
          <cell r="V4725"/>
          <cell r="W4725"/>
          <cell r="X4725">
            <v>39508</v>
          </cell>
          <cell r="Y4725">
            <v>75460</v>
          </cell>
          <cell r="Z4725">
            <v>39508</v>
          </cell>
          <cell r="AA4725"/>
          <cell r="AB4725"/>
          <cell r="AC4725"/>
        </row>
        <row r="4726">
          <cell r="A4726">
            <v>39511</v>
          </cell>
          <cell r="B4726">
            <v>40000</v>
          </cell>
          <cell r="D4726"/>
          <cell r="E4726">
            <v>7</v>
          </cell>
          <cell r="F4726">
            <v>7</v>
          </cell>
          <cell r="G4726">
            <v>7</v>
          </cell>
          <cell r="N4726"/>
          <cell r="P4726"/>
          <cell r="Q4726"/>
          <cell r="R4726"/>
          <cell r="S4726"/>
          <cell r="U4726"/>
          <cell r="V4726"/>
          <cell r="W4726"/>
          <cell r="X4726">
            <v>39508</v>
          </cell>
          <cell r="Y4726">
            <v>280000</v>
          </cell>
          <cell r="Z4726">
            <v>39508</v>
          </cell>
          <cell r="AA4726"/>
          <cell r="AB4726"/>
          <cell r="AC4726"/>
        </row>
        <row r="4727">
          <cell r="A4727">
            <v>39512</v>
          </cell>
          <cell r="B4727">
            <v>25000</v>
          </cell>
          <cell r="D4727"/>
          <cell r="E4727">
            <v>7</v>
          </cell>
          <cell r="F4727">
            <v>7</v>
          </cell>
          <cell r="G4727">
            <v>7</v>
          </cell>
          <cell r="N4727"/>
          <cell r="P4727"/>
          <cell r="Q4727"/>
          <cell r="R4727"/>
          <cell r="S4727"/>
          <cell r="U4727"/>
          <cell r="V4727"/>
          <cell r="W4727"/>
          <cell r="X4727">
            <v>39508</v>
          </cell>
          <cell r="Y4727">
            <v>175000</v>
          </cell>
          <cell r="Z4727">
            <v>39508</v>
          </cell>
          <cell r="AA4727"/>
          <cell r="AB4727"/>
          <cell r="AC4727"/>
        </row>
        <row r="4728">
          <cell r="A4728">
            <v>39513</v>
          </cell>
          <cell r="B4728">
            <v>37000</v>
          </cell>
          <cell r="D4728"/>
          <cell r="E4728">
            <v>7</v>
          </cell>
          <cell r="F4728">
            <v>7.3</v>
          </cell>
          <cell r="G4728">
            <v>7.18</v>
          </cell>
          <cell r="N4728"/>
          <cell r="P4728"/>
          <cell r="Q4728"/>
          <cell r="R4728"/>
          <cell r="S4728"/>
          <cell r="U4728"/>
          <cell r="V4728"/>
          <cell r="W4728"/>
          <cell r="X4728">
            <v>39508</v>
          </cell>
          <cell r="Y4728">
            <v>265660</v>
          </cell>
          <cell r="Z4728">
            <v>39508</v>
          </cell>
          <cell r="AA4728"/>
          <cell r="AB4728"/>
          <cell r="AC4728"/>
        </row>
        <row r="4729">
          <cell r="A4729">
            <v>39514</v>
          </cell>
          <cell r="B4729">
            <v>72000</v>
          </cell>
          <cell r="D4729"/>
          <cell r="E4729">
            <v>7.15</v>
          </cell>
          <cell r="F4729">
            <v>7.5</v>
          </cell>
          <cell r="G4729">
            <v>7.45</v>
          </cell>
          <cell r="N4729"/>
          <cell r="P4729"/>
          <cell r="Q4729"/>
          <cell r="R4729"/>
          <cell r="S4729"/>
          <cell r="U4729"/>
          <cell r="V4729"/>
          <cell r="W4729"/>
          <cell r="X4729">
            <v>39508</v>
          </cell>
          <cell r="Y4729">
            <v>536400</v>
          </cell>
          <cell r="Z4729">
            <v>39508</v>
          </cell>
          <cell r="AA4729"/>
          <cell r="AB4729"/>
          <cell r="AC4729"/>
        </row>
        <row r="4730">
          <cell r="A4730">
            <v>39515</v>
          </cell>
          <cell r="B4730">
            <v>72000</v>
          </cell>
          <cell r="D4730"/>
          <cell r="E4730">
            <v>7.15</v>
          </cell>
          <cell r="F4730">
            <v>7.5</v>
          </cell>
          <cell r="G4730">
            <v>7.45</v>
          </cell>
          <cell r="N4730"/>
          <cell r="P4730"/>
          <cell r="Q4730"/>
          <cell r="R4730"/>
          <cell r="S4730"/>
          <cell r="U4730"/>
          <cell r="V4730"/>
          <cell r="W4730"/>
          <cell r="X4730">
            <v>39508</v>
          </cell>
          <cell r="Y4730">
            <v>536400</v>
          </cell>
          <cell r="Z4730">
            <v>39508</v>
          </cell>
          <cell r="AA4730"/>
          <cell r="AB4730"/>
          <cell r="AC4730"/>
        </row>
        <row r="4731">
          <cell r="A4731">
            <v>39516</v>
          </cell>
          <cell r="B4731">
            <v>72000</v>
          </cell>
          <cell r="D4731"/>
          <cell r="E4731">
            <v>7.15</v>
          </cell>
          <cell r="F4731">
            <v>7.5</v>
          </cell>
          <cell r="G4731">
            <v>7.45</v>
          </cell>
          <cell r="N4731"/>
          <cell r="P4731"/>
          <cell r="Q4731"/>
          <cell r="R4731"/>
          <cell r="S4731"/>
          <cell r="U4731"/>
          <cell r="V4731"/>
          <cell r="W4731"/>
          <cell r="X4731">
            <v>39508</v>
          </cell>
          <cell r="Y4731">
            <v>536400</v>
          </cell>
          <cell r="Z4731">
            <v>39508</v>
          </cell>
          <cell r="AA4731"/>
          <cell r="AB4731"/>
          <cell r="AC4731"/>
        </row>
        <row r="4732">
          <cell r="A4732">
            <v>39517</v>
          </cell>
          <cell r="B4732">
            <v>48700</v>
          </cell>
          <cell r="D4732"/>
          <cell r="E4732">
            <v>7.25</v>
          </cell>
          <cell r="F4732">
            <v>7.5</v>
          </cell>
          <cell r="G4732">
            <v>7.45</v>
          </cell>
          <cell r="N4732"/>
          <cell r="P4732"/>
          <cell r="Q4732"/>
          <cell r="R4732"/>
          <cell r="S4732"/>
          <cell r="U4732"/>
          <cell r="V4732"/>
          <cell r="W4732"/>
          <cell r="X4732">
            <v>39508</v>
          </cell>
          <cell r="Y4732">
            <v>362815</v>
          </cell>
          <cell r="Z4732">
            <v>39508</v>
          </cell>
          <cell r="AA4732"/>
          <cell r="AB4732"/>
          <cell r="AC4732"/>
        </row>
        <row r="4733">
          <cell r="A4733">
            <v>39518</v>
          </cell>
          <cell r="B4733">
            <v>59000</v>
          </cell>
          <cell r="D4733"/>
          <cell r="E4733">
            <v>7.25</v>
          </cell>
          <cell r="F4733">
            <v>7.5</v>
          </cell>
          <cell r="G4733">
            <v>7.44</v>
          </cell>
          <cell r="N4733"/>
          <cell r="P4733"/>
          <cell r="Q4733"/>
          <cell r="R4733"/>
          <cell r="S4733"/>
          <cell r="U4733"/>
          <cell r="V4733"/>
          <cell r="W4733"/>
          <cell r="X4733">
            <v>39508</v>
          </cell>
          <cell r="Y4733">
            <v>438960</v>
          </cell>
          <cell r="Z4733">
            <v>39508</v>
          </cell>
          <cell r="AA4733"/>
          <cell r="AB4733"/>
          <cell r="AC4733"/>
        </row>
        <row r="4734">
          <cell r="A4734">
            <v>39519</v>
          </cell>
          <cell r="B4734">
            <v>37000</v>
          </cell>
          <cell r="D4734"/>
          <cell r="E4734">
            <v>7.35</v>
          </cell>
          <cell r="F4734">
            <v>7.5</v>
          </cell>
          <cell r="G4734">
            <v>7.45</v>
          </cell>
          <cell r="N4734"/>
          <cell r="P4734"/>
          <cell r="Q4734"/>
          <cell r="R4734"/>
          <cell r="S4734"/>
          <cell r="U4734"/>
          <cell r="V4734"/>
          <cell r="W4734"/>
          <cell r="X4734">
            <v>39508</v>
          </cell>
          <cell r="Y4734">
            <v>275650</v>
          </cell>
          <cell r="Z4734">
            <v>39508</v>
          </cell>
          <cell r="AA4734"/>
          <cell r="AB4734"/>
          <cell r="AC4734"/>
        </row>
        <row r="4735">
          <cell r="A4735">
            <v>39520</v>
          </cell>
          <cell r="B4735">
            <v>48000</v>
          </cell>
          <cell r="D4735"/>
          <cell r="E4735">
            <v>7.4</v>
          </cell>
          <cell r="F4735">
            <v>7.5</v>
          </cell>
          <cell r="G4735">
            <v>7.43</v>
          </cell>
          <cell r="N4735"/>
          <cell r="P4735"/>
          <cell r="Q4735"/>
          <cell r="R4735"/>
          <cell r="S4735"/>
          <cell r="U4735"/>
          <cell r="V4735"/>
          <cell r="W4735"/>
          <cell r="X4735">
            <v>39508</v>
          </cell>
          <cell r="Y4735">
            <v>356640</v>
          </cell>
          <cell r="Z4735">
            <v>39508</v>
          </cell>
          <cell r="AA4735"/>
          <cell r="AB4735"/>
          <cell r="AC4735"/>
        </row>
        <row r="4736">
          <cell r="A4736">
            <v>39521</v>
          </cell>
          <cell r="B4736">
            <v>78500</v>
          </cell>
          <cell r="D4736"/>
          <cell r="E4736">
            <v>7.4</v>
          </cell>
          <cell r="F4736">
            <v>7.5</v>
          </cell>
          <cell r="G4736">
            <v>7.44</v>
          </cell>
          <cell r="N4736"/>
          <cell r="P4736"/>
          <cell r="Q4736"/>
          <cell r="R4736"/>
          <cell r="S4736"/>
          <cell r="U4736"/>
          <cell r="V4736"/>
          <cell r="W4736"/>
          <cell r="X4736">
            <v>39508</v>
          </cell>
          <cell r="Y4736">
            <v>584040</v>
          </cell>
          <cell r="Z4736">
            <v>39508</v>
          </cell>
          <cell r="AA4736"/>
          <cell r="AB4736"/>
          <cell r="AC4736"/>
        </row>
        <row r="4737">
          <cell r="A4737">
            <v>39522</v>
          </cell>
          <cell r="B4737">
            <v>78500</v>
          </cell>
          <cell r="D4737"/>
          <cell r="E4737">
            <v>7.4</v>
          </cell>
          <cell r="F4737">
            <v>7.5</v>
          </cell>
          <cell r="G4737">
            <v>7.44</v>
          </cell>
          <cell r="N4737"/>
          <cell r="P4737"/>
          <cell r="Q4737"/>
          <cell r="R4737"/>
          <cell r="S4737"/>
          <cell r="U4737"/>
          <cell r="V4737"/>
          <cell r="W4737"/>
          <cell r="X4737">
            <v>39508</v>
          </cell>
          <cell r="Y4737">
            <v>584040</v>
          </cell>
          <cell r="Z4737">
            <v>39508</v>
          </cell>
          <cell r="AA4737"/>
          <cell r="AB4737"/>
          <cell r="AC4737"/>
        </row>
        <row r="4738">
          <cell r="A4738">
            <v>39523</v>
          </cell>
          <cell r="B4738">
            <v>78500</v>
          </cell>
          <cell r="D4738"/>
          <cell r="E4738">
            <v>7.4</v>
          </cell>
          <cell r="F4738">
            <v>7.5</v>
          </cell>
          <cell r="G4738">
            <v>7.44</v>
          </cell>
          <cell r="N4738"/>
          <cell r="P4738"/>
          <cell r="Q4738"/>
          <cell r="R4738"/>
          <cell r="S4738"/>
          <cell r="U4738"/>
          <cell r="V4738"/>
          <cell r="W4738"/>
          <cell r="X4738">
            <v>39508</v>
          </cell>
          <cell r="Y4738">
            <v>584040</v>
          </cell>
          <cell r="Z4738">
            <v>39508</v>
          </cell>
          <cell r="AA4738"/>
          <cell r="AB4738"/>
          <cell r="AC4738"/>
        </row>
        <row r="4739">
          <cell r="A4739">
            <v>39524</v>
          </cell>
          <cell r="B4739">
            <v>61000</v>
          </cell>
          <cell r="D4739"/>
          <cell r="E4739">
            <v>7.4</v>
          </cell>
          <cell r="F4739">
            <v>7.5</v>
          </cell>
          <cell r="G4739">
            <v>7.45</v>
          </cell>
          <cell r="N4739"/>
          <cell r="P4739"/>
          <cell r="Q4739"/>
          <cell r="R4739"/>
          <cell r="S4739"/>
          <cell r="U4739"/>
          <cell r="V4739"/>
          <cell r="W4739"/>
          <cell r="X4739">
            <v>39508</v>
          </cell>
          <cell r="Y4739">
            <v>454450</v>
          </cell>
          <cell r="Z4739">
            <v>39508</v>
          </cell>
          <cell r="AA4739"/>
          <cell r="AB4739"/>
          <cell r="AC4739"/>
        </row>
        <row r="4740">
          <cell r="A4740">
            <v>39525</v>
          </cell>
          <cell r="B4740">
            <v>18600</v>
          </cell>
          <cell r="D4740"/>
          <cell r="E4740">
            <v>7</v>
          </cell>
          <cell r="F4740">
            <v>7.45</v>
          </cell>
          <cell r="G4740">
            <v>7.02</v>
          </cell>
          <cell r="N4740"/>
          <cell r="P4740"/>
          <cell r="Q4740"/>
          <cell r="R4740"/>
          <cell r="S4740"/>
          <cell r="U4740"/>
          <cell r="V4740"/>
          <cell r="W4740"/>
          <cell r="X4740">
            <v>39508</v>
          </cell>
          <cell r="Y4740">
            <v>130571.99999999999</v>
          </cell>
          <cell r="Z4740">
            <v>39508</v>
          </cell>
          <cell r="AA4740"/>
          <cell r="AB4740"/>
          <cell r="AC4740"/>
        </row>
        <row r="4741">
          <cell r="A4741">
            <v>39526</v>
          </cell>
          <cell r="B4741">
            <v>8000</v>
          </cell>
          <cell r="D4741"/>
          <cell r="E4741">
            <v>7.45</v>
          </cell>
          <cell r="F4741">
            <v>7.5</v>
          </cell>
          <cell r="G4741">
            <v>7.49</v>
          </cell>
          <cell r="N4741"/>
          <cell r="P4741"/>
          <cell r="Q4741"/>
          <cell r="R4741"/>
          <cell r="S4741"/>
          <cell r="U4741"/>
          <cell r="V4741"/>
          <cell r="W4741"/>
          <cell r="X4741">
            <v>39508</v>
          </cell>
          <cell r="Y4741">
            <v>59920</v>
          </cell>
          <cell r="Z4741">
            <v>39508</v>
          </cell>
          <cell r="AA4741"/>
          <cell r="AB4741"/>
          <cell r="AC4741"/>
        </row>
        <row r="4742">
          <cell r="A4742">
            <v>39527</v>
          </cell>
          <cell r="B4742">
            <v>8000</v>
          </cell>
          <cell r="D4742"/>
          <cell r="E4742">
            <v>7.45</v>
          </cell>
          <cell r="F4742">
            <v>7.5</v>
          </cell>
          <cell r="G4742">
            <v>7.49</v>
          </cell>
          <cell r="N4742"/>
          <cell r="P4742"/>
          <cell r="Q4742"/>
          <cell r="R4742"/>
          <cell r="S4742"/>
          <cell r="U4742"/>
          <cell r="V4742"/>
          <cell r="W4742"/>
          <cell r="X4742">
            <v>39508</v>
          </cell>
          <cell r="Y4742">
            <v>59920</v>
          </cell>
          <cell r="Z4742">
            <v>39508</v>
          </cell>
          <cell r="AA4742"/>
          <cell r="AB4742"/>
          <cell r="AC4742"/>
        </row>
        <row r="4743">
          <cell r="A4743">
            <v>39528</v>
          </cell>
          <cell r="B4743">
            <v>8000</v>
          </cell>
          <cell r="D4743"/>
          <cell r="E4743">
            <v>7.45</v>
          </cell>
          <cell r="F4743">
            <v>7.5</v>
          </cell>
          <cell r="G4743">
            <v>7.49</v>
          </cell>
          <cell r="N4743"/>
          <cell r="P4743"/>
          <cell r="Q4743"/>
          <cell r="R4743"/>
          <cell r="S4743"/>
          <cell r="U4743"/>
          <cell r="V4743"/>
          <cell r="W4743"/>
          <cell r="X4743">
            <v>39508</v>
          </cell>
          <cell r="Y4743">
            <v>59920</v>
          </cell>
          <cell r="Z4743">
            <v>39508</v>
          </cell>
          <cell r="AA4743"/>
          <cell r="AB4743"/>
          <cell r="AC4743"/>
        </row>
        <row r="4744">
          <cell r="A4744">
            <v>39529</v>
          </cell>
          <cell r="B4744">
            <v>8000</v>
          </cell>
          <cell r="D4744"/>
          <cell r="E4744">
            <v>7.45</v>
          </cell>
          <cell r="F4744">
            <v>7.5</v>
          </cell>
          <cell r="G4744">
            <v>7.49</v>
          </cell>
          <cell r="N4744"/>
          <cell r="P4744"/>
          <cell r="Q4744"/>
          <cell r="R4744"/>
          <cell r="S4744"/>
          <cell r="U4744"/>
          <cell r="V4744"/>
          <cell r="W4744"/>
          <cell r="X4744">
            <v>39508</v>
          </cell>
          <cell r="Y4744">
            <v>59920</v>
          </cell>
          <cell r="Z4744">
            <v>39508</v>
          </cell>
          <cell r="AA4744"/>
          <cell r="AB4744"/>
          <cell r="AC4744"/>
        </row>
        <row r="4745">
          <cell r="A4745">
            <v>39530</v>
          </cell>
          <cell r="B4745">
            <v>8000</v>
          </cell>
          <cell r="D4745"/>
          <cell r="E4745">
            <v>7.45</v>
          </cell>
          <cell r="F4745">
            <v>7.5</v>
          </cell>
          <cell r="G4745">
            <v>7.49</v>
          </cell>
          <cell r="N4745"/>
          <cell r="P4745"/>
          <cell r="Q4745"/>
          <cell r="R4745"/>
          <cell r="S4745"/>
          <cell r="U4745"/>
          <cell r="V4745"/>
          <cell r="W4745"/>
          <cell r="X4745">
            <v>39508</v>
          </cell>
          <cell r="Y4745">
            <v>59920</v>
          </cell>
          <cell r="Z4745">
            <v>39508</v>
          </cell>
          <cell r="AA4745"/>
          <cell r="AB4745"/>
          <cell r="AC4745"/>
        </row>
        <row r="4746">
          <cell r="A4746">
            <v>39531</v>
          </cell>
          <cell r="B4746">
            <v>4000</v>
          </cell>
          <cell r="D4746"/>
          <cell r="E4746">
            <v>7</v>
          </cell>
          <cell r="F4746">
            <v>7</v>
          </cell>
          <cell r="G4746">
            <v>7</v>
          </cell>
          <cell r="N4746"/>
          <cell r="P4746"/>
          <cell r="Q4746"/>
          <cell r="R4746"/>
          <cell r="S4746"/>
          <cell r="U4746"/>
          <cell r="V4746"/>
          <cell r="W4746"/>
          <cell r="X4746">
            <v>39508</v>
          </cell>
          <cell r="Y4746">
            <v>28000</v>
          </cell>
          <cell r="Z4746">
            <v>39508</v>
          </cell>
          <cell r="AA4746"/>
          <cell r="AB4746"/>
          <cell r="AC4746"/>
        </row>
        <row r="4747">
          <cell r="A4747">
            <v>39532</v>
          </cell>
          <cell r="B4747">
            <v>0</v>
          </cell>
          <cell r="D4747"/>
          <cell r="E4747">
            <v>0</v>
          </cell>
          <cell r="F4747">
            <v>0</v>
          </cell>
          <cell r="G4747">
            <v>0</v>
          </cell>
          <cell r="N4747"/>
          <cell r="P4747"/>
          <cell r="Q4747"/>
          <cell r="R4747"/>
          <cell r="S4747"/>
          <cell r="U4747"/>
          <cell r="V4747"/>
          <cell r="W4747"/>
          <cell r="X4747">
            <v>39508</v>
          </cell>
          <cell r="Y4747">
            <v>0</v>
          </cell>
          <cell r="Z4747" t="str">
            <v/>
          </cell>
          <cell r="AA4747"/>
          <cell r="AB4747"/>
          <cell r="AC4747"/>
        </row>
        <row r="4748">
          <cell r="A4748">
            <v>39533</v>
          </cell>
          <cell r="B4748">
            <v>15700</v>
          </cell>
          <cell r="D4748"/>
          <cell r="E4748">
            <v>6.5</v>
          </cell>
          <cell r="F4748">
            <v>6.5</v>
          </cell>
          <cell r="G4748">
            <v>6.5</v>
          </cell>
          <cell r="N4748"/>
          <cell r="P4748"/>
          <cell r="Q4748"/>
          <cell r="R4748"/>
          <cell r="S4748"/>
          <cell r="U4748"/>
          <cell r="V4748"/>
          <cell r="W4748"/>
          <cell r="X4748">
            <v>39508</v>
          </cell>
          <cell r="Y4748">
            <v>102050</v>
          </cell>
          <cell r="Z4748">
            <v>39508</v>
          </cell>
          <cell r="AA4748"/>
          <cell r="AB4748"/>
          <cell r="AC4748"/>
        </row>
        <row r="4749">
          <cell r="A4749">
            <v>39534</v>
          </cell>
          <cell r="B4749">
            <v>5000</v>
          </cell>
          <cell r="D4749"/>
          <cell r="E4749">
            <v>6.5</v>
          </cell>
          <cell r="F4749">
            <v>6.5</v>
          </cell>
          <cell r="G4749">
            <v>6.5</v>
          </cell>
          <cell r="N4749"/>
          <cell r="P4749"/>
          <cell r="Q4749"/>
          <cell r="R4749"/>
          <cell r="S4749"/>
          <cell r="U4749"/>
          <cell r="V4749"/>
          <cell r="W4749"/>
          <cell r="X4749">
            <v>39508</v>
          </cell>
          <cell r="Y4749">
            <v>32500</v>
          </cell>
          <cell r="Z4749">
            <v>39508</v>
          </cell>
          <cell r="AA4749"/>
          <cell r="AB4749"/>
          <cell r="AC4749"/>
        </row>
        <row r="4750">
          <cell r="A4750">
            <v>39535</v>
          </cell>
          <cell r="B4750">
            <v>5000</v>
          </cell>
          <cell r="D4750"/>
          <cell r="E4750">
            <v>6.1</v>
          </cell>
          <cell r="F4750">
            <v>6.1</v>
          </cell>
          <cell r="G4750">
            <v>6.1</v>
          </cell>
          <cell r="N4750"/>
          <cell r="P4750"/>
          <cell r="Q4750"/>
          <cell r="R4750"/>
          <cell r="S4750"/>
          <cell r="U4750"/>
          <cell r="V4750"/>
          <cell r="W4750"/>
          <cell r="X4750">
            <v>39508</v>
          </cell>
          <cell r="Y4750">
            <v>30500</v>
          </cell>
          <cell r="Z4750">
            <v>39508</v>
          </cell>
          <cell r="AA4750"/>
          <cell r="AB4750"/>
          <cell r="AC4750"/>
        </row>
        <row r="4751">
          <cell r="A4751">
            <v>39536</v>
          </cell>
          <cell r="B4751">
            <v>5000</v>
          </cell>
          <cell r="D4751"/>
          <cell r="E4751">
            <v>6.1</v>
          </cell>
          <cell r="F4751">
            <v>6.1</v>
          </cell>
          <cell r="G4751">
            <v>6.1</v>
          </cell>
          <cell r="N4751"/>
          <cell r="P4751"/>
          <cell r="Q4751"/>
          <cell r="R4751"/>
          <cell r="S4751"/>
          <cell r="U4751"/>
          <cell r="V4751"/>
          <cell r="W4751"/>
          <cell r="X4751">
            <v>39508</v>
          </cell>
          <cell r="Y4751">
            <v>30500</v>
          </cell>
          <cell r="Z4751">
            <v>39508</v>
          </cell>
          <cell r="AA4751"/>
          <cell r="AB4751"/>
          <cell r="AC4751"/>
        </row>
        <row r="4752">
          <cell r="A4752">
            <v>39537</v>
          </cell>
          <cell r="B4752">
            <v>5000</v>
          </cell>
          <cell r="D4752"/>
          <cell r="E4752">
            <v>6.1</v>
          </cell>
          <cell r="F4752">
            <v>6.1</v>
          </cell>
          <cell r="G4752">
            <v>6.1</v>
          </cell>
          <cell r="N4752"/>
          <cell r="P4752"/>
          <cell r="Q4752"/>
          <cell r="R4752"/>
          <cell r="S4752"/>
          <cell r="U4752"/>
          <cell r="V4752"/>
          <cell r="W4752"/>
          <cell r="X4752">
            <v>39508</v>
          </cell>
          <cell r="Y4752">
            <v>30500</v>
          </cell>
          <cell r="Z4752">
            <v>39508</v>
          </cell>
          <cell r="AA4752"/>
          <cell r="AB4752"/>
          <cell r="AC4752"/>
        </row>
        <row r="4753">
          <cell r="A4753">
            <v>39538</v>
          </cell>
          <cell r="B4753">
            <v>200</v>
          </cell>
          <cell r="D4753"/>
          <cell r="E4753">
            <v>6.5</v>
          </cell>
          <cell r="F4753">
            <v>6.5</v>
          </cell>
          <cell r="G4753">
            <v>6.5</v>
          </cell>
          <cell r="N4753"/>
          <cell r="P4753"/>
          <cell r="Q4753"/>
          <cell r="R4753"/>
          <cell r="S4753"/>
          <cell r="U4753"/>
          <cell r="V4753"/>
          <cell r="W4753"/>
          <cell r="X4753">
            <v>39508</v>
          </cell>
          <cell r="Y4753">
            <v>1300</v>
          </cell>
          <cell r="Z4753">
            <v>39508</v>
          </cell>
          <cell r="AA4753"/>
          <cell r="AB4753"/>
          <cell r="AC4753"/>
        </row>
        <row r="4754">
          <cell r="A4754">
            <v>39539</v>
          </cell>
          <cell r="B4754">
            <v>59000</v>
          </cell>
          <cell r="D4754"/>
          <cell r="E4754">
            <v>6.5</v>
          </cell>
          <cell r="F4754">
            <v>6.5</v>
          </cell>
          <cell r="G4754">
            <v>6.5</v>
          </cell>
          <cell r="N4754"/>
          <cell r="P4754"/>
          <cell r="Q4754"/>
          <cell r="R4754"/>
          <cell r="S4754"/>
          <cell r="U4754"/>
          <cell r="V4754"/>
          <cell r="W4754"/>
          <cell r="X4754">
            <v>39539</v>
          </cell>
          <cell r="Y4754">
            <v>383500</v>
          </cell>
          <cell r="Z4754">
            <v>39539</v>
          </cell>
          <cell r="AA4754"/>
          <cell r="AB4754"/>
          <cell r="AC4754"/>
        </row>
        <row r="4755">
          <cell r="A4755">
            <v>39540</v>
          </cell>
          <cell r="B4755">
            <v>57000</v>
          </cell>
          <cell r="D4755"/>
          <cell r="E4755">
            <v>6.5</v>
          </cell>
          <cell r="F4755">
            <v>7</v>
          </cell>
          <cell r="G4755">
            <v>6.82</v>
          </cell>
          <cell r="N4755"/>
          <cell r="P4755"/>
          <cell r="Q4755"/>
          <cell r="R4755"/>
          <cell r="S4755"/>
          <cell r="U4755"/>
          <cell r="V4755"/>
          <cell r="W4755"/>
          <cell r="X4755">
            <v>39539</v>
          </cell>
          <cell r="Y4755">
            <v>388740</v>
          </cell>
          <cell r="Z4755">
            <v>39539</v>
          </cell>
          <cell r="AA4755"/>
          <cell r="AB4755"/>
          <cell r="AC4755"/>
        </row>
        <row r="4756">
          <cell r="A4756">
            <v>39541</v>
          </cell>
          <cell r="B4756">
            <v>23000</v>
          </cell>
          <cell r="D4756"/>
          <cell r="E4756">
            <v>7.5</v>
          </cell>
          <cell r="F4756">
            <v>7.5</v>
          </cell>
          <cell r="G4756">
            <v>7.5</v>
          </cell>
          <cell r="N4756"/>
          <cell r="P4756"/>
          <cell r="Q4756"/>
          <cell r="R4756"/>
          <cell r="S4756"/>
          <cell r="U4756"/>
          <cell r="V4756"/>
          <cell r="W4756"/>
          <cell r="X4756">
            <v>39539</v>
          </cell>
          <cell r="Y4756">
            <v>172500</v>
          </cell>
          <cell r="Z4756">
            <v>39539</v>
          </cell>
          <cell r="AA4756"/>
          <cell r="AB4756"/>
          <cell r="AC4756"/>
        </row>
        <row r="4757">
          <cell r="A4757">
            <v>39542</v>
          </cell>
          <cell r="B4757">
            <v>5000</v>
          </cell>
          <cell r="D4757"/>
          <cell r="E4757">
            <v>7.55</v>
          </cell>
          <cell r="F4757">
            <v>7.55</v>
          </cell>
          <cell r="G4757">
            <v>7.55</v>
          </cell>
          <cell r="N4757"/>
          <cell r="P4757"/>
          <cell r="Q4757"/>
          <cell r="R4757"/>
          <cell r="S4757"/>
          <cell r="U4757"/>
          <cell r="V4757"/>
          <cell r="W4757"/>
          <cell r="X4757">
            <v>39539</v>
          </cell>
          <cell r="Y4757">
            <v>37750</v>
          </cell>
          <cell r="Z4757">
            <v>39539</v>
          </cell>
          <cell r="AA4757"/>
          <cell r="AB4757"/>
          <cell r="AC4757"/>
        </row>
        <row r="4758">
          <cell r="A4758">
            <v>39543</v>
          </cell>
          <cell r="B4758">
            <v>5000</v>
          </cell>
          <cell r="D4758"/>
          <cell r="E4758">
            <v>7.55</v>
          </cell>
          <cell r="F4758">
            <v>7.55</v>
          </cell>
          <cell r="G4758">
            <v>7.55</v>
          </cell>
          <cell r="N4758"/>
          <cell r="P4758"/>
          <cell r="Q4758"/>
          <cell r="R4758"/>
          <cell r="S4758"/>
          <cell r="U4758"/>
          <cell r="V4758"/>
          <cell r="W4758"/>
          <cell r="X4758">
            <v>39539</v>
          </cell>
          <cell r="Y4758">
            <v>37750</v>
          </cell>
          <cell r="Z4758">
            <v>39539</v>
          </cell>
          <cell r="AA4758"/>
          <cell r="AB4758"/>
          <cell r="AC4758"/>
        </row>
        <row r="4759">
          <cell r="A4759">
            <v>39544</v>
          </cell>
          <cell r="B4759">
            <v>5000</v>
          </cell>
          <cell r="D4759"/>
          <cell r="E4759">
            <v>7.55</v>
          </cell>
          <cell r="F4759">
            <v>7.55</v>
          </cell>
          <cell r="G4759">
            <v>7.55</v>
          </cell>
          <cell r="N4759"/>
          <cell r="P4759"/>
          <cell r="Q4759"/>
          <cell r="R4759"/>
          <cell r="S4759"/>
          <cell r="U4759"/>
          <cell r="V4759"/>
          <cell r="W4759"/>
          <cell r="X4759">
            <v>39539</v>
          </cell>
          <cell r="Y4759">
            <v>37750</v>
          </cell>
          <cell r="Z4759">
            <v>39539</v>
          </cell>
          <cell r="AA4759"/>
          <cell r="AB4759"/>
          <cell r="AC4759"/>
        </row>
        <row r="4760">
          <cell r="A4760">
            <v>39545</v>
          </cell>
          <cell r="B4760">
            <v>17000</v>
          </cell>
          <cell r="D4760"/>
          <cell r="E4760">
            <v>7.5</v>
          </cell>
          <cell r="F4760">
            <v>7.55</v>
          </cell>
          <cell r="G4760">
            <v>7.51</v>
          </cell>
          <cell r="N4760"/>
          <cell r="P4760"/>
          <cell r="Q4760"/>
          <cell r="R4760"/>
          <cell r="S4760"/>
          <cell r="U4760"/>
          <cell r="V4760"/>
          <cell r="W4760"/>
          <cell r="X4760">
            <v>39539</v>
          </cell>
          <cell r="Y4760">
            <v>127670</v>
          </cell>
          <cell r="Z4760">
            <v>39539</v>
          </cell>
          <cell r="AA4760"/>
          <cell r="AB4760"/>
          <cell r="AC4760"/>
        </row>
        <row r="4761">
          <cell r="A4761">
            <v>39546</v>
          </cell>
          <cell r="B4761">
            <v>33000</v>
          </cell>
          <cell r="D4761"/>
          <cell r="E4761">
            <v>7.5</v>
          </cell>
          <cell r="F4761">
            <v>7.75</v>
          </cell>
          <cell r="G4761">
            <v>7.67</v>
          </cell>
          <cell r="N4761"/>
          <cell r="P4761"/>
          <cell r="Q4761"/>
          <cell r="R4761"/>
          <cell r="S4761"/>
          <cell r="U4761"/>
          <cell r="V4761"/>
          <cell r="W4761"/>
          <cell r="X4761">
            <v>39539</v>
          </cell>
          <cell r="Y4761">
            <v>253110</v>
          </cell>
          <cell r="Z4761">
            <v>39539</v>
          </cell>
          <cell r="AA4761"/>
          <cell r="AB4761"/>
          <cell r="AC4761"/>
        </row>
        <row r="4762">
          <cell r="A4762">
            <v>39547</v>
          </cell>
          <cell r="B4762">
            <v>43000</v>
          </cell>
          <cell r="D4762"/>
          <cell r="E4762">
            <v>7.75</v>
          </cell>
          <cell r="F4762">
            <v>8</v>
          </cell>
          <cell r="G4762">
            <v>7.87</v>
          </cell>
          <cell r="N4762"/>
          <cell r="P4762"/>
          <cell r="Q4762"/>
          <cell r="R4762"/>
          <cell r="S4762"/>
          <cell r="U4762"/>
          <cell r="V4762"/>
          <cell r="W4762"/>
          <cell r="X4762">
            <v>39539</v>
          </cell>
          <cell r="Y4762">
            <v>338410</v>
          </cell>
          <cell r="Z4762">
            <v>39539</v>
          </cell>
          <cell r="AA4762"/>
          <cell r="AB4762"/>
          <cell r="AC4762"/>
        </row>
        <row r="4763">
          <cell r="A4763">
            <v>39548</v>
          </cell>
          <cell r="B4763">
            <v>161000</v>
          </cell>
          <cell r="D4763"/>
          <cell r="E4763">
            <v>7.9</v>
          </cell>
          <cell r="F4763">
            <v>8.0500000000000007</v>
          </cell>
          <cell r="G4763">
            <v>8</v>
          </cell>
          <cell r="N4763"/>
          <cell r="P4763"/>
          <cell r="Q4763"/>
          <cell r="R4763"/>
          <cell r="S4763"/>
          <cell r="U4763"/>
          <cell r="V4763"/>
          <cell r="W4763"/>
          <cell r="X4763">
            <v>39539</v>
          </cell>
          <cell r="Y4763">
            <v>1288000</v>
          </cell>
          <cell r="Z4763">
            <v>39539</v>
          </cell>
          <cell r="AA4763"/>
          <cell r="AB4763"/>
          <cell r="AC4763"/>
        </row>
        <row r="4764">
          <cell r="A4764">
            <v>39549</v>
          </cell>
          <cell r="B4764">
            <v>124000</v>
          </cell>
          <cell r="D4764"/>
          <cell r="E4764">
            <v>8</v>
          </cell>
          <cell r="F4764">
            <v>9</v>
          </cell>
          <cell r="G4764">
            <v>8.0500000000000007</v>
          </cell>
          <cell r="N4764"/>
          <cell r="P4764"/>
          <cell r="Q4764"/>
          <cell r="R4764"/>
          <cell r="S4764"/>
          <cell r="U4764"/>
          <cell r="V4764"/>
          <cell r="W4764"/>
          <cell r="X4764">
            <v>39539</v>
          </cell>
          <cell r="Y4764">
            <v>998200.00000000012</v>
          </cell>
          <cell r="Z4764">
            <v>39539</v>
          </cell>
          <cell r="AA4764"/>
          <cell r="AB4764"/>
          <cell r="AC4764"/>
        </row>
        <row r="4765">
          <cell r="A4765">
            <v>39550</v>
          </cell>
          <cell r="B4765">
            <v>124000</v>
          </cell>
          <cell r="D4765"/>
          <cell r="E4765">
            <v>8</v>
          </cell>
          <cell r="F4765">
            <v>9</v>
          </cell>
          <cell r="G4765">
            <v>8.0500000000000007</v>
          </cell>
          <cell r="N4765"/>
          <cell r="P4765"/>
          <cell r="Q4765"/>
          <cell r="R4765"/>
          <cell r="S4765"/>
          <cell r="U4765"/>
          <cell r="V4765"/>
          <cell r="W4765"/>
          <cell r="X4765">
            <v>39539</v>
          </cell>
          <cell r="Y4765">
            <v>998200.00000000012</v>
          </cell>
          <cell r="Z4765">
            <v>39539</v>
          </cell>
          <cell r="AA4765"/>
          <cell r="AB4765"/>
          <cell r="AC4765"/>
        </row>
        <row r="4766">
          <cell r="A4766">
            <v>39551</v>
          </cell>
          <cell r="B4766">
            <v>124000</v>
          </cell>
          <cell r="D4766"/>
          <cell r="E4766">
            <v>8</v>
          </cell>
          <cell r="F4766">
            <v>9</v>
          </cell>
          <cell r="G4766">
            <v>8.0500000000000007</v>
          </cell>
          <cell r="N4766"/>
          <cell r="P4766"/>
          <cell r="Q4766"/>
          <cell r="R4766"/>
          <cell r="S4766"/>
          <cell r="U4766"/>
          <cell r="V4766"/>
          <cell r="W4766"/>
          <cell r="X4766">
            <v>39539</v>
          </cell>
          <cell r="Y4766">
            <v>998200.00000000012</v>
          </cell>
          <cell r="Z4766">
            <v>39539</v>
          </cell>
          <cell r="AA4766"/>
          <cell r="AB4766"/>
          <cell r="AC4766"/>
        </row>
        <row r="4767">
          <cell r="A4767">
            <v>39552</v>
          </cell>
          <cell r="B4767">
            <v>226500</v>
          </cell>
          <cell r="D4767"/>
          <cell r="E4767">
            <v>8</v>
          </cell>
          <cell r="F4767">
            <v>8.0500000000000007</v>
          </cell>
          <cell r="G4767">
            <v>8.01</v>
          </cell>
          <cell r="N4767"/>
          <cell r="P4767"/>
          <cell r="Q4767"/>
          <cell r="R4767"/>
          <cell r="S4767"/>
          <cell r="U4767"/>
          <cell r="V4767"/>
          <cell r="W4767"/>
          <cell r="X4767">
            <v>39539</v>
          </cell>
          <cell r="Y4767">
            <v>1814265</v>
          </cell>
          <cell r="Z4767">
            <v>39539</v>
          </cell>
          <cell r="AA4767"/>
          <cell r="AB4767"/>
          <cell r="AC4767"/>
        </row>
        <row r="4768">
          <cell r="A4768">
            <v>39553</v>
          </cell>
          <cell r="B4768">
            <v>166000</v>
          </cell>
          <cell r="D4768"/>
          <cell r="E4768">
            <v>8</v>
          </cell>
          <cell r="F4768">
            <v>8.0500000000000007</v>
          </cell>
          <cell r="G4768">
            <v>8.01</v>
          </cell>
          <cell r="N4768"/>
          <cell r="P4768"/>
          <cell r="Q4768"/>
          <cell r="R4768"/>
          <cell r="S4768"/>
          <cell r="U4768"/>
          <cell r="V4768"/>
          <cell r="W4768"/>
          <cell r="X4768">
            <v>39539</v>
          </cell>
          <cell r="Y4768">
            <v>1329660</v>
          </cell>
          <cell r="Z4768">
            <v>39539</v>
          </cell>
          <cell r="AA4768"/>
          <cell r="AB4768"/>
          <cell r="AC4768"/>
        </row>
        <row r="4769">
          <cell r="A4769">
            <v>39554</v>
          </cell>
          <cell r="B4769">
            <v>35000</v>
          </cell>
          <cell r="D4769"/>
          <cell r="E4769">
            <v>7</v>
          </cell>
          <cell r="F4769">
            <v>7</v>
          </cell>
          <cell r="G4769">
            <v>7</v>
          </cell>
          <cell r="N4769"/>
          <cell r="P4769"/>
          <cell r="Q4769"/>
          <cell r="R4769"/>
          <cell r="S4769"/>
          <cell r="U4769"/>
          <cell r="V4769"/>
          <cell r="W4769"/>
          <cell r="X4769">
            <v>39539</v>
          </cell>
          <cell r="Y4769">
            <v>245000</v>
          </cell>
          <cell r="Z4769">
            <v>39539</v>
          </cell>
          <cell r="AA4769"/>
          <cell r="AB4769"/>
          <cell r="AC4769"/>
        </row>
        <row r="4770">
          <cell r="A4770">
            <v>39555</v>
          </cell>
          <cell r="B4770">
            <v>51000</v>
          </cell>
          <cell r="D4770"/>
          <cell r="E4770">
            <v>6.25</v>
          </cell>
          <cell r="F4770">
            <v>8</v>
          </cell>
          <cell r="G4770">
            <v>7.06</v>
          </cell>
          <cell r="N4770"/>
          <cell r="P4770"/>
          <cell r="Q4770"/>
          <cell r="R4770"/>
          <cell r="S4770"/>
          <cell r="U4770"/>
          <cell r="V4770"/>
          <cell r="W4770"/>
          <cell r="X4770">
            <v>39539</v>
          </cell>
          <cell r="Y4770">
            <v>360060</v>
          </cell>
          <cell r="Z4770">
            <v>39539</v>
          </cell>
          <cell r="AA4770"/>
          <cell r="AB4770"/>
          <cell r="AC4770"/>
        </row>
        <row r="4771">
          <cell r="A4771">
            <v>39556</v>
          </cell>
          <cell r="B4771">
            <v>9000</v>
          </cell>
          <cell r="D4771"/>
          <cell r="E4771">
            <v>5</v>
          </cell>
          <cell r="F4771">
            <v>6.5</v>
          </cell>
          <cell r="G4771">
            <v>5.67</v>
          </cell>
          <cell r="N4771"/>
          <cell r="P4771"/>
          <cell r="Q4771"/>
          <cell r="R4771"/>
          <cell r="S4771"/>
          <cell r="U4771"/>
          <cell r="V4771"/>
          <cell r="W4771"/>
          <cell r="X4771">
            <v>39539</v>
          </cell>
          <cell r="Y4771">
            <v>51030</v>
          </cell>
          <cell r="Z4771">
            <v>39539</v>
          </cell>
          <cell r="AA4771"/>
          <cell r="AB4771"/>
          <cell r="AC4771"/>
        </row>
        <row r="4772">
          <cell r="A4772">
            <v>39557</v>
          </cell>
          <cell r="B4772">
            <v>9000</v>
          </cell>
          <cell r="D4772"/>
          <cell r="E4772">
            <v>5</v>
          </cell>
          <cell r="F4772">
            <v>6.5</v>
          </cell>
          <cell r="G4772">
            <v>5.67</v>
          </cell>
          <cell r="N4772"/>
          <cell r="P4772"/>
          <cell r="Q4772"/>
          <cell r="R4772"/>
          <cell r="S4772"/>
          <cell r="U4772"/>
          <cell r="V4772"/>
          <cell r="W4772"/>
          <cell r="X4772">
            <v>39539</v>
          </cell>
          <cell r="Y4772">
            <v>51030</v>
          </cell>
          <cell r="Z4772">
            <v>39539</v>
          </cell>
          <cell r="AA4772"/>
          <cell r="AB4772"/>
          <cell r="AC4772"/>
        </row>
        <row r="4773">
          <cell r="A4773">
            <v>39558</v>
          </cell>
          <cell r="B4773">
            <v>9000</v>
          </cell>
          <cell r="D4773"/>
          <cell r="E4773">
            <v>5</v>
          </cell>
          <cell r="F4773">
            <v>6.5</v>
          </cell>
          <cell r="G4773">
            <v>5.67</v>
          </cell>
          <cell r="N4773"/>
          <cell r="P4773"/>
          <cell r="Q4773"/>
          <cell r="R4773"/>
          <cell r="S4773"/>
          <cell r="U4773"/>
          <cell r="V4773"/>
          <cell r="W4773"/>
          <cell r="X4773">
            <v>39539</v>
          </cell>
          <cell r="Y4773">
            <v>51030</v>
          </cell>
          <cell r="Z4773">
            <v>39539</v>
          </cell>
          <cell r="AA4773"/>
          <cell r="AB4773"/>
          <cell r="AC4773"/>
        </row>
        <row r="4774">
          <cell r="A4774">
            <v>39559</v>
          </cell>
          <cell r="B4774">
            <v>15000</v>
          </cell>
          <cell r="D4774"/>
          <cell r="E4774">
            <v>6</v>
          </cell>
          <cell r="F4774">
            <v>6</v>
          </cell>
          <cell r="G4774">
            <v>6</v>
          </cell>
          <cell r="N4774"/>
          <cell r="P4774"/>
          <cell r="Q4774"/>
          <cell r="R4774"/>
          <cell r="S4774"/>
          <cell r="U4774"/>
          <cell r="V4774"/>
          <cell r="W4774"/>
          <cell r="X4774">
            <v>39539</v>
          </cell>
          <cell r="Y4774">
            <v>90000</v>
          </cell>
          <cell r="Z4774">
            <v>39539</v>
          </cell>
          <cell r="AA4774"/>
          <cell r="AB4774"/>
          <cell r="AC4774"/>
        </row>
        <row r="4775">
          <cell r="A4775">
            <v>39560</v>
          </cell>
          <cell r="B4775">
            <v>26000</v>
          </cell>
          <cell r="D4775"/>
          <cell r="E4775">
            <v>4</v>
          </cell>
          <cell r="F4775">
            <v>6</v>
          </cell>
          <cell r="G4775">
            <v>5.25</v>
          </cell>
          <cell r="N4775"/>
          <cell r="P4775"/>
          <cell r="Q4775"/>
          <cell r="R4775"/>
          <cell r="S4775"/>
          <cell r="U4775"/>
          <cell r="V4775"/>
          <cell r="W4775"/>
          <cell r="X4775">
            <v>39539</v>
          </cell>
          <cell r="Y4775">
            <v>136500</v>
          </cell>
          <cell r="Z4775">
            <v>39539</v>
          </cell>
          <cell r="AA4775"/>
          <cell r="AB4775"/>
          <cell r="AC4775"/>
        </row>
        <row r="4776">
          <cell r="A4776">
            <v>39561</v>
          </cell>
          <cell r="B4776">
            <v>47600</v>
          </cell>
          <cell r="D4776"/>
          <cell r="E4776">
            <v>5.25</v>
          </cell>
          <cell r="F4776">
            <v>5.3</v>
          </cell>
          <cell r="G4776">
            <v>5.25</v>
          </cell>
          <cell r="N4776"/>
          <cell r="P4776"/>
          <cell r="Q4776"/>
          <cell r="R4776"/>
          <cell r="S4776"/>
          <cell r="U4776"/>
          <cell r="V4776"/>
          <cell r="W4776"/>
          <cell r="X4776">
            <v>39539</v>
          </cell>
          <cell r="Y4776">
            <v>249900</v>
          </cell>
          <cell r="Z4776">
            <v>39539</v>
          </cell>
          <cell r="AA4776"/>
          <cell r="AB4776"/>
          <cell r="AC4776"/>
        </row>
        <row r="4777">
          <cell r="A4777">
            <v>39562</v>
          </cell>
          <cell r="B4777">
            <v>43600</v>
          </cell>
          <cell r="D4777"/>
          <cell r="E4777">
            <v>5.25</v>
          </cell>
          <cell r="F4777">
            <v>5.25</v>
          </cell>
          <cell r="G4777">
            <v>5.25</v>
          </cell>
          <cell r="N4777"/>
          <cell r="P4777"/>
          <cell r="Q4777"/>
          <cell r="R4777"/>
          <cell r="S4777"/>
          <cell r="U4777"/>
          <cell r="V4777"/>
          <cell r="W4777"/>
          <cell r="X4777">
            <v>39539</v>
          </cell>
          <cell r="Y4777">
            <v>228900</v>
          </cell>
          <cell r="Z4777">
            <v>39539</v>
          </cell>
          <cell r="AA4777"/>
          <cell r="AB4777"/>
          <cell r="AC4777"/>
        </row>
        <row r="4778">
          <cell r="A4778">
            <v>39563</v>
          </cell>
          <cell r="B4778">
            <v>8000</v>
          </cell>
          <cell r="D4778"/>
          <cell r="E4778">
            <v>5.25</v>
          </cell>
          <cell r="F4778">
            <v>5.25</v>
          </cell>
          <cell r="G4778">
            <v>5.25</v>
          </cell>
          <cell r="N4778"/>
          <cell r="P4778"/>
          <cell r="Q4778"/>
          <cell r="R4778"/>
          <cell r="S4778"/>
          <cell r="U4778"/>
          <cell r="V4778"/>
          <cell r="W4778"/>
          <cell r="X4778">
            <v>39539</v>
          </cell>
          <cell r="Y4778">
            <v>42000</v>
          </cell>
          <cell r="Z4778">
            <v>39539</v>
          </cell>
          <cell r="AA4778"/>
          <cell r="AB4778"/>
          <cell r="AC4778"/>
        </row>
        <row r="4779">
          <cell r="A4779">
            <v>39564</v>
          </cell>
          <cell r="B4779">
            <v>8000</v>
          </cell>
          <cell r="D4779"/>
          <cell r="E4779">
            <v>5.25</v>
          </cell>
          <cell r="F4779">
            <v>5.25</v>
          </cell>
          <cell r="G4779">
            <v>5.25</v>
          </cell>
          <cell r="N4779"/>
          <cell r="P4779"/>
          <cell r="Q4779"/>
          <cell r="R4779"/>
          <cell r="S4779"/>
          <cell r="U4779"/>
          <cell r="V4779"/>
          <cell r="W4779"/>
          <cell r="X4779">
            <v>39539</v>
          </cell>
          <cell r="Y4779">
            <v>42000</v>
          </cell>
          <cell r="Z4779">
            <v>39539</v>
          </cell>
          <cell r="AA4779"/>
          <cell r="AB4779"/>
          <cell r="AC4779"/>
        </row>
        <row r="4780">
          <cell r="A4780">
            <v>39565</v>
          </cell>
          <cell r="B4780">
            <v>8000</v>
          </cell>
          <cell r="D4780"/>
          <cell r="E4780">
            <v>5.25</v>
          </cell>
          <cell r="F4780">
            <v>5.25</v>
          </cell>
          <cell r="G4780">
            <v>5.25</v>
          </cell>
          <cell r="N4780"/>
          <cell r="P4780"/>
          <cell r="Q4780"/>
          <cell r="R4780"/>
          <cell r="S4780"/>
          <cell r="U4780"/>
          <cell r="V4780"/>
          <cell r="W4780"/>
          <cell r="X4780">
            <v>39539</v>
          </cell>
          <cell r="Y4780">
            <v>42000</v>
          </cell>
          <cell r="Z4780">
            <v>39539</v>
          </cell>
          <cell r="AA4780"/>
          <cell r="AB4780"/>
          <cell r="AC4780"/>
        </row>
        <row r="4781">
          <cell r="A4781">
            <v>39566</v>
          </cell>
          <cell r="B4781">
            <v>5000</v>
          </cell>
          <cell r="D4781"/>
          <cell r="E4781">
            <v>5.25</v>
          </cell>
          <cell r="F4781">
            <v>5.25</v>
          </cell>
          <cell r="G4781">
            <v>5.25</v>
          </cell>
          <cell r="N4781"/>
          <cell r="P4781"/>
          <cell r="Q4781"/>
          <cell r="R4781"/>
          <cell r="S4781"/>
          <cell r="U4781"/>
          <cell r="V4781"/>
          <cell r="W4781"/>
          <cell r="X4781">
            <v>39539</v>
          </cell>
          <cell r="Y4781">
            <v>26250</v>
          </cell>
          <cell r="Z4781">
            <v>39539</v>
          </cell>
          <cell r="AA4781"/>
          <cell r="AB4781"/>
          <cell r="AC4781"/>
        </row>
        <row r="4782">
          <cell r="A4782">
            <v>39567</v>
          </cell>
          <cell r="B4782">
            <v>66600</v>
          </cell>
          <cell r="D4782"/>
          <cell r="E4782">
            <v>2.04</v>
          </cell>
          <cell r="F4782">
            <v>5.25</v>
          </cell>
          <cell r="G4782">
            <v>2.97</v>
          </cell>
          <cell r="N4782"/>
          <cell r="P4782"/>
          <cell r="Q4782"/>
          <cell r="R4782"/>
          <cell r="S4782"/>
          <cell r="U4782"/>
          <cell r="V4782"/>
          <cell r="W4782"/>
          <cell r="X4782">
            <v>39539</v>
          </cell>
          <cell r="Y4782">
            <v>197802</v>
          </cell>
          <cell r="Z4782">
            <v>39539</v>
          </cell>
          <cell r="AA4782"/>
          <cell r="AB4782"/>
          <cell r="AC4782"/>
        </row>
        <row r="4783">
          <cell r="A4783">
            <v>39568</v>
          </cell>
          <cell r="B4783">
            <v>51000</v>
          </cell>
          <cell r="D4783"/>
          <cell r="E4783">
            <v>5.25</v>
          </cell>
          <cell r="F4783">
            <v>5.9</v>
          </cell>
          <cell r="G4783">
            <v>5.27</v>
          </cell>
          <cell r="N4783"/>
          <cell r="P4783"/>
          <cell r="Q4783"/>
          <cell r="R4783"/>
          <cell r="S4783"/>
          <cell r="U4783"/>
          <cell r="V4783"/>
          <cell r="W4783"/>
          <cell r="X4783">
            <v>39539</v>
          </cell>
          <cell r="Y4783">
            <v>268770</v>
          </cell>
          <cell r="Z4783">
            <v>39539</v>
          </cell>
          <cell r="AA4783"/>
          <cell r="AB4783"/>
          <cell r="AC4783"/>
        </row>
        <row r="4784">
          <cell r="A4784">
            <v>39569</v>
          </cell>
          <cell r="B4784">
            <v>51000</v>
          </cell>
          <cell r="D4784"/>
          <cell r="E4784">
            <v>5.25</v>
          </cell>
          <cell r="F4784">
            <v>5.9</v>
          </cell>
          <cell r="G4784">
            <v>5.27</v>
          </cell>
          <cell r="N4784"/>
          <cell r="P4784"/>
          <cell r="Q4784"/>
          <cell r="R4784"/>
          <cell r="S4784"/>
          <cell r="U4784"/>
          <cell r="V4784"/>
          <cell r="W4784"/>
          <cell r="X4784">
            <v>39569</v>
          </cell>
          <cell r="Y4784">
            <v>268770</v>
          </cell>
          <cell r="Z4784">
            <v>39569</v>
          </cell>
          <cell r="AA4784"/>
          <cell r="AB4784"/>
          <cell r="AC4784"/>
        </row>
        <row r="4785">
          <cell r="A4785">
            <v>39570</v>
          </cell>
          <cell r="B4785">
            <v>35000</v>
          </cell>
          <cell r="D4785"/>
          <cell r="E4785">
            <v>7</v>
          </cell>
          <cell r="F4785">
            <v>8</v>
          </cell>
          <cell r="G4785">
            <v>7.79</v>
          </cell>
          <cell r="N4785"/>
          <cell r="P4785"/>
          <cell r="Q4785"/>
          <cell r="R4785"/>
          <cell r="S4785"/>
          <cell r="U4785"/>
          <cell r="V4785"/>
          <cell r="W4785"/>
          <cell r="X4785">
            <v>39569</v>
          </cell>
          <cell r="Y4785">
            <v>272650</v>
          </cell>
          <cell r="Z4785">
            <v>39569</v>
          </cell>
          <cell r="AA4785"/>
          <cell r="AB4785"/>
          <cell r="AC4785"/>
        </row>
        <row r="4786">
          <cell r="A4786">
            <v>39571</v>
          </cell>
          <cell r="B4786">
            <v>35000</v>
          </cell>
          <cell r="D4786"/>
          <cell r="E4786">
            <v>7</v>
          </cell>
          <cell r="F4786">
            <v>8</v>
          </cell>
          <cell r="G4786">
            <v>7.79</v>
          </cell>
          <cell r="N4786"/>
          <cell r="P4786"/>
          <cell r="Q4786"/>
          <cell r="R4786"/>
          <cell r="S4786"/>
          <cell r="U4786"/>
          <cell r="V4786"/>
          <cell r="W4786"/>
          <cell r="X4786">
            <v>39569</v>
          </cell>
          <cell r="Y4786">
            <v>272650</v>
          </cell>
          <cell r="Z4786">
            <v>39569</v>
          </cell>
          <cell r="AA4786"/>
          <cell r="AB4786"/>
          <cell r="AC4786"/>
        </row>
        <row r="4787">
          <cell r="A4787">
            <v>39572</v>
          </cell>
          <cell r="B4787">
            <v>35000</v>
          </cell>
          <cell r="D4787"/>
          <cell r="E4787">
            <v>7</v>
          </cell>
          <cell r="F4787">
            <v>8</v>
          </cell>
          <cell r="G4787">
            <v>7.79</v>
          </cell>
          <cell r="N4787"/>
          <cell r="P4787"/>
          <cell r="Q4787"/>
          <cell r="R4787"/>
          <cell r="S4787"/>
          <cell r="U4787"/>
          <cell r="V4787"/>
          <cell r="W4787"/>
          <cell r="X4787">
            <v>39569</v>
          </cell>
          <cell r="Y4787">
            <v>272650</v>
          </cell>
          <cell r="Z4787">
            <v>39569</v>
          </cell>
          <cell r="AA4787"/>
          <cell r="AB4787"/>
          <cell r="AC4787"/>
        </row>
        <row r="4788">
          <cell r="A4788">
            <v>39573</v>
          </cell>
          <cell r="B4788">
            <v>33000</v>
          </cell>
          <cell r="D4788"/>
          <cell r="E4788">
            <v>8</v>
          </cell>
          <cell r="F4788">
            <v>8</v>
          </cell>
          <cell r="G4788">
            <v>8</v>
          </cell>
          <cell r="N4788"/>
          <cell r="P4788"/>
          <cell r="Q4788"/>
          <cell r="R4788"/>
          <cell r="S4788"/>
          <cell r="U4788"/>
          <cell r="V4788"/>
          <cell r="W4788"/>
          <cell r="X4788">
            <v>39569</v>
          </cell>
          <cell r="Y4788">
            <v>264000</v>
          </cell>
          <cell r="Z4788">
            <v>39569</v>
          </cell>
          <cell r="AA4788"/>
          <cell r="AB4788"/>
          <cell r="AC4788"/>
        </row>
        <row r="4789">
          <cell r="A4789">
            <v>39574</v>
          </cell>
          <cell r="B4789">
            <v>30900</v>
          </cell>
          <cell r="D4789"/>
          <cell r="E4789">
            <v>8</v>
          </cell>
          <cell r="F4789">
            <v>8</v>
          </cell>
          <cell r="G4789">
            <v>8</v>
          </cell>
          <cell r="N4789"/>
          <cell r="P4789"/>
          <cell r="Q4789"/>
          <cell r="R4789"/>
          <cell r="S4789"/>
          <cell r="U4789"/>
          <cell r="V4789"/>
          <cell r="W4789"/>
          <cell r="X4789">
            <v>39569</v>
          </cell>
          <cell r="Y4789">
            <v>247200</v>
          </cell>
          <cell r="Z4789">
            <v>39569</v>
          </cell>
          <cell r="AA4789"/>
          <cell r="AB4789"/>
          <cell r="AC4789"/>
        </row>
        <row r="4790">
          <cell r="A4790">
            <v>39575</v>
          </cell>
          <cell r="B4790">
            <v>8000</v>
          </cell>
          <cell r="D4790"/>
          <cell r="E4790">
            <v>8</v>
          </cell>
          <cell r="F4790">
            <v>8</v>
          </cell>
          <cell r="G4790">
            <v>8</v>
          </cell>
          <cell r="N4790"/>
          <cell r="P4790"/>
          <cell r="Q4790"/>
          <cell r="R4790"/>
          <cell r="S4790"/>
          <cell r="U4790"/>
          <cell r="V4790"/>
          <cell r="W4790"/>
          <cell r="X4790">
            <v>39569</v>
          </cell>
          <cell r="Y4790">
            <v>64000</v>
          </cell>
          <cell r="Z4790">
            <v>39569</v>
          </cell>
          <cell r="AA4790"/>
          <cell r="AB4790"/>
          <cell r="AC4790"/>
        </row>
        <row r="4791">
          <cell r="A4791">
            <v>39576</v>
          </cell>
          <cell r="B4791">
            <v>34200</v>
          </cell>
          <cell r="D4791"/>
          <cell r="E4791">
            <v>8</v>
          </cell>
          <cell r="F4791">
            <v>8</v>
          </cell>
          <cell r="G4791">
            <v>8</v>
          </cell>
          <cell r="N4791"/>
          <cell r="P4791"/>
          <cell r="Q4791"/>
          <cell r="R4791"/>
          <cell r="S4791"/>
          <cell r="U4791"/>
          <cell r="V4791"/>
          <cell r="W4791"/>
          <cell r="X4791">
            <v>39569</v>
          </cell>
          <cell r="Y4791">
            <v>273600</v>
          </cell>
          <cell r="Z4791">
            <v>39569</v>
          </cell>
          <cell r="AA4791"/>
          <cell r="AB4791"/>
          <cell r="AC4791"/>
        </row>
        <row r="4792">
          <cell r="A4792">
            <v>39577</v>
          </cell>
          <cell r="B4792">
            <v>68000</v>
          </cell>
          <cell r="D4792"/>
          <cell r="E4792">
            <v>4</v>
          </cell>
          <cell r="F4792">
            <v>8.0500000000000007</v>
          </cell>
          <cell r="G4792">
            <v>7.42</v>
          </cell>
          <cell r="N4792"/>
          <cell r="P4792"/>
          <cell r="Q4792"/>
          <cell r="R4792"/>
          <cell r="S4792"/>
          <cell r="U4792"/>
          <cell r="V4792"/>
          <cell r="W4792"/>
          <cell r="X4792">
            <v>39569</v>
          </cell>
          <cell r="Y4792">
            <v>504560</v>
          </cell>
          <cell r="Z4792">
            <v>39569</v>
          </cell>
          <cell r="AA4792"/>
          <cell r="AB4792"/>
          <cell r="AC4792"/>
        </row>
        <row r="4793">
          <cell r="A4793">
            <v>39578</v>
          </cell>
          <cell r="B4793">
            <v>68000</v>
          </cell>
          <cell r="D4793"/>
          <cell r="E4793">
            <v>4</v>
          </cell>
          <cell r="F4793">
            <v>8.0500000000000007</v>
          </cell>
          <cell r="G4793">
            <v>7.42</v>
          </cell>
          <cell r="N4793"/>
          <cell r="P4793"/>
          <cell r="Q4793"/>
          <cell r="R4793"/>
          <cell r="S4793"/>
          <cell r="U4793"/>
          <cell r="V4793"/>
          <cell r="W4793"/>
          <cell r="X4793">
            <v>39569</v>
          </cell>
          <cell r="Y4793">
            <v>504560</v>
          </cell>
          <cell r="Z4793">
            <v>39569</v>
          </cell>
          <cell r="AA4793"/>
          <cell r="AB4793"/>
          <cell r="AC4793"/>
        </row>
        <row r="4794">
          <cell r="A4794">
            <v>39579</v>
          </cell>
          <cell r="B4794">
            <v>68000</v>
          </cell>
          <cell r="D4794"/>
          <cell r="E4794">
            <v>4</v>
          </cell>
          <cell r="F4794">
            <v>8.0500000000000007</v>
          </cell>
          <cell r="G4794">
            <v>7.42</v>
          </cell>
          <cell r="N4794"/>
          <cell r="P4794"/>
          <cell r="Q4794"/>
          <cell r="R4794"/>
          <cell r="S4794"/>
          <cell r="U4794"/>
          <cell r="V4794"/>
          <cell r="W4794"/>
          <cell r="X4794">
            <v>39569</v>
          </cell>
          <cell r="Y4794">
            <v>504560</v>
          </cell>
          <cell r="Z4794">
            <v>39569</v>
          </cell>
          <cell r="AA4794"/>
          <cell r="AB4794"/>
          <cell r="AC4794"/>
        </row>
        <row r="4795">
          <cell r="A4795">
            <v>39580</v>
          </cell>
          <cell r="B4795">
            <v>127000</v>
          </cell>
          <cell r="D4795"/>
          <cell r="E4795">
            <v>8</v>
          </cell>
          <cell r="F4795">
            <v>8.0500000000000007</v>
          </cell>
          <cell r="G4795">
            <v>8.0139999999999993</v>
          </cell>
          <cell r="N4795"/>
          <cell r="P4795"/>
          <cell r="Q4795"/>
          <cell r="R4795"/>
          <cell r="S4795"/>
          <cell r="U4795"/>
          <cell r="V4795"/>
          <cell r="W4795"/>
          <cell r="X4795">
            <v>39569</v>
          </cell>
          <cell r="Y4795">
            <v>1017777.9999999999</v>
          </cell>
          <cell r="Z4795">
            <v>39569</v>
          </cell>
          <cell r="AA4795"/>
          <cell r="AB4795"/>
          <cell r="AC4795"/>
        </row>
        <row r="4796">
          <cell r="A4796">
            <v>39581</v>
          </cell>
          <cell r="B4796">
            <v>127000</v>
          </cell>
          <cell r="D4796"/>
          <cell r="E4796">
            <v>8</v>
          </cell>
          <cell r="F4796">
            <v>8.0500000000000007</v>
          </cell>
          <cell r="G4796">
            <v>8.01</v>
          </cell>
          <cell r="N4796"/>
          <cell r="P4796"/>
          <cell r="Q4796"/>
          <cell r="R4796"/>
          <cell r="S4796"/>
          <cell r="U4796"/>
          <cell r="V4796"/>
          <cell r="W4796"/>
          <cell r="X4796">
            <v>39569</v>
          </cell>
          <cell r="Y4796">
            <v>1017270</v>
          </cell>
          <cell r="Z4796">
            <v>39569</v>
          </cell>
          <cell r="AA4796"/>
          <cell r="AB4796"/>
          <cell r="AC4796"/>
        </row>
        <row r="4797">
          <cell r="A4797">
            <v>39582</v>
          </cell>
          <cell r="B4797">
            <v>27250</v>
          </cell>
          <cell r="D4797"/>
          <cell r="E4797">
            <v>8.1</v>
          </cell>
          <cell r="F4797">
            <v>8.25</v>
          </cell>
          <cell r="G4797">
            <v>8.2100000000000009</v>
          </cell>
          <cell r="N4797"/>
          <cell r="P4797"/>
          <cell r="Q4797"/>
          <cell r="R4797"/>
          <cell r="S4797"/>
          <cell r="U4797"/>
          <cell r="V4797"/>
          <cell r="W4797"/>
          <cell r="X4797">
            <v>39569</v>
          </cell>
          <cell r="Y4797">
            <v>223722.50000000003</v>
          </cell>
          <cell r="Z4797">
            <v>39569</v>
          </cell>
          <cell r="AA4797"/>
          <cell r="AB4797"/>
          <cell r="AC4797"/>
        </row>
        <row r="4798">
          <cell r="A4798">
            <v>39583</v>
          </cell>
          <cell r="B4798">
            <v>27250</v>
          </cell>
          <cell r="D4798"/>
          <cell r="E4798">
            <v>8.1</v>
          </cell>
          <cell r="F4798">
            <v>8.25</v>
          </cell>
          <cell r="G4798">
            <v>8.2100000000000009</v>
          </cell>
          <cell r="N4798"/>
          <cell r="P4798"/>
          <cell r="Q4798"/>
          <cell r="R4798"/>
          <cell r="S4798"/>
          <cell r="U4798"/>
          <cell r="V4798"/>
          <cell r="W4798"/>
          <cell r="X4798">
            <v>39569</v>
          </cell>
          <cell r="Y4798">
            <v>223722.50000000003</v>
          </cell>
          <cell r="Z4798">
            <v>39569</v>
          </cell>
          <cell r="AA4798"/>
          <cell r="AB4798"/>
          <cell r="AC4798"/>
        </row>
        <row r="4799">
          <cell r="A4799">
            <v>39584</v>
          </cell>
          <cell r="B4799">
            <v>27250</v>
          </cell>
          <cell r="D4799"/>
          <cell r="E4799">
            <v>8.1</v>
          </cell>
          <cell r="F4799">
            <v>8.25</v>
          </cell>
          <cell r="G4799">
            <v>8.2100000000000009</v>
          </cell>
          <cell r="N4799"/>
          <cell r="P4799"/>
          <cell r="Q4799"/>
          <cell r="R4799"/>
          <cell r="S4799"/>
          <cell r="U4799"/>
          <cell r="V4799"/>
          <cell r="W4799"/>
          <cell r="X4799">
            <v>39569</v>
          </cell>
          <cell r="Y4799">
            <v>223722.50000000003</v>
          </cell>
          <cell r="Z4799">
            <v>39569</v>
          </cell>
          <cell r="AA4799"/>
          <cell r="AB4799"/>
          <cell r="AC4799"/>
        </row>
        <row r="4800">
          <cell r="A4800">
            <v>39585</v>
          </cell>
          <cell r="B4800">
            <v>27250</v>
          </cell>
          <cell r="D4800"/>
          <cell r="E4800">
            <v>8.1</v>
          </cell>
          <cell r="F4800">
            <v>8.25</v>
          </cell>
          <cell r="G4800">
            <v>8.2100000000000009</v>
          </cell>
          <cell r="N4800"/>
          <cell r="P4800"/>
          <cell r="Q4800"/>
          <cell r="R4800"/>
          <cell r="S4800"/>
          <cell r="U4800"/>
          <cell r="V4800"/>
          <cell r="W4800"/>
          <cell r="X4800">
            <v>39569</v>
          </cell>
          <cell r="Y4800">
            <v>223722.50000000003</v>
          </cell>
          <cell r="Z4800">
            <v>39569</v>
          </cell>
          <cell r="AA4800"/>
          <cell r="AB4800"/>
          <cell r="AC4800"/>
        </row>
        <row r="4801">
          <cell r="A4801">
            <v>39586</v>
          </cell>
          <cell r="B4801">
            <v>27250</v>
          </cell>
          <cell r="D4801"/>
          <cell r="E4801">
            <v>8.1</v>
          </cell>
          <cell r="F4801">
            <v>8.25</v>
          </cell>
          <cell r="G4801">
            <v>8.2100000000000009</v>
          </cell>
          <cell r="N4801"/>
          <cell r="P4801"/>
          <cell r="Q4801"/>
          <cell r="R4801"/>
          <cell r="S4801"/>
          <cell r="U4801"/>
          <cell r="V4801"/>
          <cell r="W4801"/>
          <cell r="X4801">
            <v>39569</v>
          </cell>
          <cell r="Y4801">
            <v>223722.50000000003</v>
          </cell>
          <cell r="Z4801">
            <v>39569</v>
          </cell>
          <cell r="AA4801"/>
          <cell r="AB4801"/>
          <cell r="AC4801"/>
        </row>
        <row r="4802">
          <cell r="A4802">
            <v>39587</v>
          </cell>
          <cell r="B4802">
            <v>114000</v>
          </cell>
          <cell r="D4802"/>
          <cell r="E4802">
            <v>8</v>
          </cell>
          <cell r="F4802">
            <v>8.1</v>
          </cell>
          <cell r="G4802">
            <v>8.09</v>
          </cell>
          <cell r="N4802"/>
          <cell r="P4802"/>
          <cell r="Q4802"/>
          <cell r="R4802"/>
          <cell r="S4802"/>
          <cell r="U4802"/>
          <cell r="V4802"/>
          <cell r="W4802"/>
          <cell r="X4802">
            <v>39569</v>
          </cell>
          <cell r="Y4802">
            <v>922260</v>
          </cell>
          <cell r="Z4802">
            <v>39569</v>
          </cell>
          <cell r="AA4802"/>
          <cell r="AB4802"/>
          <cell r="AC4802"/>
        </row>
        <row r="4803">
          <cell r="A4803">
            <v>39588</v>
          </cell>
          <cell r="B4803">
            <v>126900</v>
          </cell>
          <cell r="D4803"/>
          <cell r="E4803">
            <v>8</v>
          </cell>
          <cell r="F4803">
            <v>8.15</v>
          </cell>
          <cell r="G4803">
            <v>8.1</v>
          </cell>
          <cell r="N4803"/>
          <cell r="P4803"/>
          <cell r="Q4803"/>
          <cell r="R4803"/>
          <cell r="S4803"/>
          <cell r="U4803"/>
          <cell r="V4803"/>
          <cell r="W4803"/>
          <cell r="X4803">
            <v>39569</v>
          </cell>
          <cell r="Y4803">
            <v>1027890</v>
          </cell>
          <cell r="Z4803">
            <v>39569</v>
          </cell>
          <cell r="AA4803"/>
          <cell r="AB4803"/>
          <cell r="AC4803"/>
        </row>
        <row r="4804">
          <cell r="A4804">
            <v>39589</v>
          </cell>
          <cell r="B4804">
            <v>47000</v>
          </cell>
          <cell r="D4804"/>
          <cell r="E4804">
            <v>8.1</v>
          </cell>
          <cell r="F4804">
            <v>8.4499999999999993</v>
          </cell>
          <cell r="G4804">
            <v>8.31</v>
          </cell>
          <cell r="N4804"/>
          <cell r="P4804"/>
          <cell r="Q4804"/>
          <cell r="R4804"/>
          <cell r="S4804"/>
          <cell r="U4804"/>
          <cell r="V4804"/>
          <cell r="W4804"/>
          <cell r="X4804">
            <v>39569</v>
          </cell>
          <cell r="Y4804">
            <v>390570</v>
          </cell>
          <cell r="Z4804">
            <v>39569</v>
          </cell>
          <cell r="AA4804"/>
          <cell r="AB4804"/>
          <cell r="AC4804"/>
        </row>
        <row r="4805">
          <cell r="A4805">
            <v>39590</v>
          </cell>
          <cell r="B4805">
            <v>3000</v>
          </cell>
          <cell r="D4805"/>
          <cell r="E4805">
            <v>8.25</v>
          </cell>
          <cell r="F4805">
            <v>8.25</v>
          </cell>
          <cell r="G4805">
            <v>8.25</v>
          </cell>
          <cell r="N4805"/>
          <cell r="P4805"/>
          <cell r="Q4805"/>
          <cell r="R4805"/>
          <cell r="S4805"/>
          <cell r="U4805"/>
          <cell r="V4805"/>
          <cell r="W4805"/>
          <cell r="X4805">
            <v>39569</v>
          </cell>
          <cell r="Y4805">
            <v>24750</v>
          </cell>
          <cell r="Z4805">
            <v>39569</v>
          </cell>
          <cell r="AA4805"/>
          <cell r="AB4805"/>
          <cell r="AC4805"/>
        </row>
        <row r="4806">
          <cell r="A4806">
            <v>39591</v>
          </cell>
          <cell r="B4806">
            <v>93500</v>
          </cell>
          <cell r="D4806"/>
          <cell r="E4806">
            <v>8</v>
          </cell>
          <cell r="F4806">
            <v>8.5</v>
          </cell>
          <cell r="G4806">
            <v>8.36</v>
          </cell>
          <cell r="N4806"/>
          <cell r="P4806"/>
          <cell r="Q4806"/>
          <cell r="R4806"/>
          <cell r="S4806"/>
          <cell r="U4806"/>
          <cell r="V4806"/>
          <cell r="W4806"/>
          <cell r="X4806">
            <v>39569</v>
          </cell>
          <cell r="Y4806">
            <v>781660</v>
          </cell>
          <cell r="Z4806">
            <v>39569</v>
          </cell>
          <cell r="AA4806"/>
          <cell r="AB4806"/>
          <cell r="AC4806"/>
        </row>
        <row r="4807">
          <cell r="A4807">
            <v>39592</v>
          </cell>
          <cell r="B4807">
            <v>93500</v>
          </cell>
          <cell r="D4807"/>
          <cell r="E4807">
            <v>8</v>
          </cell>
          <cell r="F4807">
            <v>8.5</v>
          </cell>
          <cell r="G4807">
            <v>8.36</v>
          </cell>
          <cell r="N4807"/>
          <cell r="P4807"/>
          <cell r="Q4807"/>
          <cell r="R4807"/>
          <cell r="S4807"/>
          <cell r="U4807"/>
          <cell r="V4807"/>
          <cell r="W4807"/>
          <cell r="X4807">
            <v>39569</v>
          </cell>
          <cell r="Y4807">
            <v>781660</v>
          </cell>
          <cell r="Z4807">
            <v>39569</v>
          </cell>
          <cell r="AA4807"/>
          <cell r="AB4807"/>
          <cell r="AC4807"/>
        </row>
        <row r="4808">
          <cell r="A4808">
            <v>39593</v>
          </cell>
          <cell r="B4808">
            <v>93500</v>
          </cell>
          <cell r="D4808"/>
          <cell r="E4808">
            <v>8</v>
          </cell>
          <cell r="F4808">
            <v>8.5</v>
          </cell>
          <cell r="G4808">
            <v>8.36</v>
          </cell>
          <cell r="N4808"/>
          <cell r="P4808"/>
          <cell r="Q4808"/>
          <cell r="R4808"/>
          <cell r="S4808"/>
          <cell r="U4808"/>
          <cell r="V4808"/>
          <cell r="W4808"/>
          <cell r="X4808">
            <v>39569</v>
          </cell>
          <cell r="Y4808">
            <v>781660</v>
          </cell>
          <cell r="Z4808">
            <v>39569</v>
          </cell>
          <cell r="AA4808"/>
          <cell r="AB4808"/>
          <cell r="AC4808"/>
        </row>
        <row r="4809">
          <cell r="A4809">
            <v>39594</v>
          </cell>
          <cell r="B4809">
            <v>61000</v>
          </cell>
          <cell r="D4809"/>
          <cell r="E4809">
            <v>7.95</v>
          </cell>
          <cell r="F4809">
            <v>8.5</v>
          </cell>
          <cell r="G4809">
            <v>8.08</v>
          </cell>
          <cell r="N4809"/>
          <cell r="P4809"/>
          <cell r="Q4809"/>
          <cell r="R4809"/>
          <cell r="S4809"/>
          <cell r="U4809"/>
          <cell r="V4809"/>
          <cell r="W4809"/>
          <cell r="X4809">
            <v>39569</v>
          </cell>
          <cell r="Y4809">
            <v>492880</v>
          </cell>
          <cell r="Z4809">
            <v>39569</v>
          </cell>
          <cell r="AA4809"/>
          <cell r="AB4809"/>
          <cell r="AC4809"/>
        </row>
        <row r="4810">
          <cell r="A4810">
            <v>39595</v>
          </cell>
          <cell r="B4810">
            <v>52500</v>
          </cell>
          <cell r="D4810"/>
          <cell r="E4810">
            <v>6</v>
          </cell>
          <cell r="F4810">
            <v>8</v>
          </cell>
          <cell r="G4810">
            <v>6.21</v>
          </cell>
          <cell r="N4810"/>
          <cell r="P4810"/>
          <cell r="Q4810"/>
          <cell r="R4810"/>
          <cell r="S4810"/>
          <cell r="U4810"/>
          <cell r="V4810"/>
          <cell r="W4810"/>
          <cell r="X4810">
            <v>39569</v>
          </cell>
          <cell r="Y4810">
            <v>326025</v>
          </cell>
          <cell r="Z4810">
            <v>39569</v>
          </cell>
          <cell r="AA4810"/>
          <cell r="AB4810"/>
          <cell r="AC4810"/>
        </row>
        <row r="4811">
          <cell r="A4811">
            <v>39596</v>
          </cell>
          <cell r="B4811">
            <v>18000</v>
          </cell>
          <cell r="D4811"/>
          <cell r="E4811">
            <v>6</v>
          </cell>
          <cell r="F4811">
            <v>6.05</v>
          </cell>
          <cell r="G4811">
            <v>6.02</v>
          </cell>
          <cell r="N4811"/>
          <cell r="P4811"/>
          <cell r="Q4811"/>
          <cell r="R4811"/>
          <cell r="S4811"/>
          <cell r="U4811"/>
          <cell r="V4811"/>
          <cell r="W4811"/>
          <cell r="X4811">
            <v>39569</v>
          </cell>
          <cell r="Y4811">
            <v>108359.99999999999</v>
          </cell>
          <cell r="Z4811">
            <v>39569</v>
          </cell>
          <cell r="AA4811"/>
          <cell r="AB4811"/>
          <cell r="AC4811"/>
        </row>
        <row r="4812">
          <cell r="A4812">
            <v>39597</v>
          </cell>
          <cell r="B4812">
            <v>5650</v>
          </cell>
          <cell r="D4812"/>
          <cell r="E4812">
            <v>2.1800000000000002</v>
          </cell>
          <cell r="F4812">
            <v>6</v>
          </cell>
          <cell r="G4812">
            <v>4.6500000000000004</v>
          </cell>
          <cell r="N4812"/>
          <cell r="P4812"/>
          <cell r="Q4812"/>
          <cell r="R4812"/>
          <cell r="S4812"/>
          <cell r="U4812"/>
          <cell r="V4812"/>
          <cell r="W4812"/>
          <cell r="X4812">
            <v>39569</v>
          </cell>
          <cell r="Y4812">
            <v>26272.500000000004</v>
          </cell>
          <cell r="Z4812">
            <v>39569</v>
          </cell>
          <cell r="AA4812"/>
          <cell r="AB4812"/>
          <cell r="AC4812"/>
        </row>
        <row r="4813">
          <cell r="A4813">
            <v>39598</v>
          </cell>
          <cell r="B4813">
            <v>2850</v>
          </cell>
          <cell r="D4813"/>
          <cell r="E4813">
            <v>2.13</v>
          </cell>
          <cell r="F4813">
            <v>7.75</v>
          </cell>
          <cell r="G4813">
            <v>2.82</v>
          </cell>
          <cell r="N4813"/>
          <cell r="P4813"/>
          <cell r="Q4813"/>
          <cell r="R4813"/>
          <cell r="S4813"/>
          <cell r="U4813"/>
          <cell r="V4813"/>
          <cell r="W4813"/>
          <cell r="X4813">
            <v>39569</v>
          </cell>
          <cell r="Y4813">
            <v>8036.9999999999991</v>
          </cell>
          <cell r="Z4813">
            <v>39569</v>
          </cell>
          <cell r="AA4813"/>
          <cell r="AB4813"/>
          <cell r="AC4813"/>
        </row>
        <row r="4814">
          <cell r="A4814">
            <v>39599</v>
          </cell>
          <cell r="B4814">
            <v>2850</v>
          </cell>
          <cell r="D4814"/>
          <cell r="E4814">
            <v>2.13</v>
          </cell>
          <cell r="F4814">
            <v>7.75</v>
          </cell>
          <cell r="G4814">
            <v>2.82</v>
          </cell>
          <cell r="N4814"/>
          <cell r="P4814"/>
          <cell r="Q4814"/>
          <cell r="R4814"/>
          <cell r="S4814"/>
          <cell r="U4814"/>
          <cell r="V4814"/>
          <cell r="W4814"/>
          <cell r="X4814">
            <v>39569</v>
          </cell>
          <cell r="Y4814">
            <v>8036.9999999999991</v>
          </cell>
          <cell r="Z4814">
            <v>39569</v>
          </cell>
          <cell r="AA4814"/>
          <cell r="AB4814"/>
          <cell r="AC4814"/>
        </row>
        <row r="4815">
          <cell r="A4815">
            <v>39600</v>
          </cell>
          <cell r="B4815">
            <v>2850</v>
          </cell>
          <cell r="D4815"/>
          <cell r="E4815">
            <v>2.13</v>
          </cell>
          <cell r="F4815">
            <v>7.75</v>
          </cell>
          <cell r="G4815">
            <v>2.82</v>
          </cell>
          <cell r="N4815"/>
          <cell r="P4815"/>
          <cell r="Q4815"/>
          <cell r="R4815"/>
          <cell r="S4815"/>
          <cell r="U4815"/>
          <cell r="V4815"/>
          <cell r="W4815"/>
          <cell r="X4815">
            <v>39600</v>
          </cell>
          <cell r="Y4815">
            <v>8036.9999999999991</v>
          </cell>
          <cell r="Z4815">
            <v>39600</v>
          </cell>
          <cell r="AA4815"/>
          <cell r="AB4815"/>
          <cell r="AC4815"/>
        </row>
        <row r="4816">
          <cell r="A4816">
            <v>39601</v>
          </cell>
          <cell r="B4816">
            <v>10000</v>
          </cell>
          <cell r="D4816"/>
          <cell r="E4816">
            <v>6.5</v>
          </cell>
          <cell r="F4816">
            <v>8.25</v>
          </cell>
          <cell r="G4816">
            <v>7.2</v>
          </cell>
          <cell r="N4816"/>
          <cell r="P4816"/>
          <cell r="Q4816"/>
          <cell r="R4816"/>
          <cell r="S4816"/>
          <cell r="U4816"/>
          <cell r="V4816"/>
          <cell r="W4816"/>
          <cell r="X4816">
            <v>39600</v>
          </cell>
          <cell r="Y4816">
            <v>72000</v>
          </cell>
          <cell r="Z4816">
            <v>39600</v>
          </cell>
          <cell r="AA4816"/>
          <cell r="AB4816"/>
          <cell r="AC4816"/>
        </row>
        <row r="4817">
          <cell r="A4817">
            <v>39602</v>
          </cell>
          <cell r="B4817">
            <v>2000</v>
          </cell>
          <cell r="D4817"/>
          <cell r="E4817">
            <v>6.5</v>
          </cell>
          <cell r="F4817">
            <v>7.5</v>
          </cell>
          <cell r="G4817">
            <v>7</v>
          </cell>
          <cell r="N4817"/>
          <cell r="P4817"/>
          <cell r="Q4817"/>
          <cell r="R4817"/>
          <cell r="S4817"/>
          <cell r="U4817"/>
          <cell r="V4817"/>
          <cell r="W4817"/>
          <cell r="X4817">
            <v>39600</v>
          </cell>
          <cell r="Y4817">
            <v>14000</v>
          </cell>
          <cell r="Z4817">
            <v>39600</v>
          </cell>
          <cell r="AA4817"/>
          <cell r="AB4817"/>
          <cell r="AC4817"/>
        </row>
        <row r="4818">
          <cell r="A4818">
            <v>39603</v>
          </cell>
          <cell r="B4818">
            <v>56000</v>
          </cell>
          <cell r="D4818"/>
          <cell r="E4818">
            <v>6.5</v>
          </cell>
          <cell r="F4818">
            <v>7</v>
          </cell>
          <cell r="G4818">
            <v>6.95</v>
          </cell>
          <cell r="N4818"/>
          <cell r="P4818"/>
          <cell r="Q4818"/>
          <cell r="R4818"/>
          <cell r="S4818"/>
          <cell r="U4818"/>
          <cell r="V4818"/>
          <cell r="W4818"/>
          <cell r="X4818">
            <v>39600</v>
          </cell>
          <cell r="Y4818">
            <v>389200</v>
          </cell>
          <cell r="Z4818">
            <v>39600</v>
          </cell>
          <cell r="AA4818"/>
          <cell r="AB4818"/>
          <cell r="AC4818"/>
        </row>
        <row r="4819">
          <cell r="A4819">
            <v>39604</v>
          </cell>
          <cell r="B4819">
            <v>64000</v>
          </cell>
          <cell r="D4819"/>
          <cell r="E4819">
            <v>6.5</v>
          </cell>
          <cell r="F4819">
            <v>7</v>
          </cell>
          <cell r="G4819">
            <v>6.99</v>
          </cell>
          <cell r="N4819"/>
          <cell r="P4819"/>
          <cell r="Q4819"/>
          <cell r="R4819"/>
          <cell r="S4819"/>
          <cell r="U4819"/>
          <cell r="V4819"/>
          <cell r="W4819"/>
          <cell r="X4819">
            <v>39600</v>
          </cell>
          <cell r="Y4819">
            <v>447360</v>
          </cell>
          <cell r="Z4819">
            <v>39600</v>
          </cell>
          <cell r="AA4819"/>
          <cell r="AB4819"/>
          <cell r="AC4819"/>
        </row>
        <row r="4820">
          <cell r="A4820">
            <v>39605</v>
          </cell>
          <cell r="B4820">
            <v>52800</v>
          </cell>
          <cell r="D4820"/>
          <cell r="E4820">
            <v>6</v>
          </cell>
          <cell r="F4820">
            <v>7</v>
          </cell>
          <cell r="G4820">
            <v>6.53</v>
          </cell>
          <cell r="N4820"/>
          <cell r="P4820"/>
          <cell r="Q4820"/>
          <cell r="R4820"/>
          <cell r="S4820"/>
          <cell r="U4820"/>
          <cell r="V4820"/>
          <cell r="W4820"/>
          <cell r="X4820">
            <v>39600</v>
          </cell>
          <cell r="Y4820">
            <v>344784</v>
          </cell>
          <cell r="Z4820">
            <v>39600</v>
          </cell>
          <cell r="AA4820"/>
          <cell r="AB4820"/>
          <cell r="AC4820"/>
        </row>
        <row r="4821">
          <cell r="A4821">
            <v>39606</v>
          </cell>
          <cell r="B4821">
            <v>52800</v>
          </cell>
          <cell r="D4821"/>
          <cell r="E4821">
            <v>6</v>
          </cell>
          <cell r="F4821">
            <v>7</v>
          </cell>
          <cell r="G4821">
            <v>6.53</v>
          </cell>
          <cell r="N4821"/>
          <cell r="P4821"/>
          <cell r="Q4821"/>
          <cell r="R4821"/>
          <cell r="S4821"/>
          <cell r="U4821"/>
          <cell r="V4821"/>
          <cell r="W4821"/>
          <cell r="X4821">
            <v>39600</v>
          </cell>
          <cell r="Y4821">
            <v>344784</v>
          </cell>
          <cell r="Z4821">
            <v>39600</v>
          </cell>
          <cell r="AA4821"/>
          <cell r="AB4821"/>
          <cell r="AC4821"/>
        </row>
        <row r="4822">
          <cell r="A4822">
            <v>39607</v>
          </cell>
          <cell r="B4822">
            <v>52800</v>
          </cell>
          <cell r="D4822"/>
          <cell r="E4822">
            <v>6</v>
          </cell>
          <cell r="F4822">
            <v>7</v>
          </cell>
          <cell r="G4822">
            <v>6.53</v>
          </cell>
          <cell r="N4822"/>
          <cell r="P4822"/>
          <cell r="Q4822"/>
          <cell r="R4822"/>
          <cell r="S4822"/>
          <cell r="U4822"/>
          <cell r="V4822"/>
          <cell r="W4822"/>
          <cell r="X4822">
            <v>39600</v>
          </cell>
          <cell r="Y4822">
            <v>344784</v>
          </cell>
          <cell r="Z4822">
            <v>39600</v>
          </cell>
          <cell r="AA4822"/>
          <cell r="AB4822"/>
          <cell r="AC4822"/>
        </row>
        <row r="4823">
          <cell r="A4823">
            <v>39608</v>
          </cell>
          <cell r="B4823">
            <v>33200</v>
          </cell>
          <cell r="D4823"/>
          <cell r="E4823">
            <v>6</v>
          </cell>
          <cell r="F4823">
            <v>6</v>
          </cell>
          <cell r="G4823">
            <v>6</v>
          </cell>
          <cell r="N4823"/>
          <cell r="P4823"/>
          <cell r="Q4823"/>
          <cell r="R4823"/>
          <cell r="S4823"/>
          <cell r="U4823"/>
          <cell r="V4823"/>
          <cell r="W4823"/>
          <cell r="X4823">
            <v>39600</v>
          </cell>
          <cell r="Y4823">
            <v>199200</v>
          </cell>
          <cell r="Z4823">
            <v>39600</v>
          </cell>
          <cell r="AA4823"/>
          <cell r="AB4823"/>
          <cell r="AC4823"/>
        </row>
        <row r="4824">
          <cell r="A4824">
            <v>39609</v>
          </cell>
          <cell r="B4824">
            <v>45000</v>
          </cell>
          <cell r="D4824"/>
          <cell r="E4824">
            <v>3.8</v>
          </cell>
          <cell r="F4824">
            <v>5</v>
          </cell>
          <cell r="G4824">
            <v>4.03</v>
          </cell>
          <cell r="N4824"/>
          <cell r="P4824"/>
          <cell r="Q4824"/>
          <cell r="R4824"/>
          <cell r="S4824"/>
          <cell r="U4824"/>
          <cell r="V4824"/>
          <cell r="W4824"/>
          <cell r="X4824">
            <v>39600</v>
          </cell>
          <cell r="Y4824">
            <v>181350</v>
          </cell>
          <cell r="Z4824">
            <v>39600</v>
          </cell>
          <cell r="AA4824"/>
          <cell r="AB4824"/>
          <cell r="AC4824"/>
        </row>
        <row r="4825">
          <cell r="A4825">
            <v>39610</v>
          </cell>
          <cell r="B4825">
            <v>18000</v>
          </cell>
          <cell r="D4825"/>
          <cell r="E4825">
            <v>3</v>
          </cell>
          <cell r="F4825">
            <v>3.5</v>
          </cell>
          <cell r="G4825">
            <v>3.25</v>
          </cell>
          <cell r="H4825">
            <v>2.8</v>
          </cell>
          <cell r="I4825">
            <v>2.8</v>
          </cell>
          <cell r="J4825">
            <v>2.8</v>
          </cell>
          <cell r="K4825">
            <v>2.8</v>
          </cell>
          <cell r="L4825">
            <v>2.8</v>
          </cell>
          <cell r="M4825"/>
          <cell r="N4825"/>
          <cell r="O4825"/>
          <cell r="P4825"/>
          <cell r="Q4825"/>
          <cell r="R4825"/>
          <cell r="S4825"/>
          <cell r="T4825"/>
          <cell r="U4825"/>
          <cell r="V4825"/>
          <cell r="W4825"/>
          <cell r="X4825">
            <v>39600</v>
          </cell>
          <cell r="Y4825">
            <v>58500</v>
          </cell>
          <cell r="Z4825">
            <v>39600</v>
          </cell>
          <cell r="AA4825"/>
          <cell r="AB4825"/>
          <cell r="AC4825"/>
        </row>
        <row r="4826">
          <cell r="A4826">
            <v>39611</v>
          </cell>
          <cell r="B4826">
            <v>10000</v>
          </cell>
          <cell r="D4826"/>
          <cell r="E4826">
            <v>2.8</v>
          </cell>
          <cell r="F4826">
            <v>2.8</v>
          </cell>
          <cell r="G4826">
            <v>2.8</v>
          </cell>
          <cell r="N4826"/>
          <cell r="P4826"/>
          <cell r="Q4826"/>
          <cell r="R4826"/>
          <cell r="S4826"/>
          <cell r="U4826"/>
          <cell r="V4826"/>
          <cell r="W4826"/>
          <cell r="X4826">
            <v>39600</v>
          </cell>
          <cell r="Y4826">
            <v>28000</v>
          </cell>
          <cell r="Z4826">
            <v>39600</v>
          </cell>
          <cell r="AA4826"/>
          <cell r="AB4826"/>
          <cell r="AC4826"/>
        </row>
        <row r="4827">
          <cell r="A4827">
            <v>39612</v>
          </cell>
          <cell r="B4827">
            <v>15000</v>
          </cell>
          <cell r="D4827"/>
          <cell r="E4827">
            <v>2.5</v>
          </cell>
          <cell r="F4827">
            <v>2.5</v>
          </cell>
          <cell r="G4827">
            <v>2.5</v>
          </cell>
          <cell r="N4827"/>
          <cell r="P4827"/>
          <cell r="Q4827"/>
          <cell r="R4827"/>
          <cell r="S4827"/>
          <cell r="U4827"/>
          <cell r="V4827"/>
          <cell r="W4827"/>
          <cell r="X4827">
            <v>39600</v>
          </cell>
          <cell r="Y4827">
            <v>37500</v>
          </cell>
          <cell r="Z4827">
            <v>39600</v>
          </cell>
          <cell r="AA4827"/>
          <cell r="AB4827"/>
          <cell r="AC4827"/>
        </row>
        <row r="4828">
          <cell r="A4828">
            <v>39613</v>
          </cell>
          <cell r="B4828">
            <v>15000</v>
          </cell>
          <cell r="D4828"/>
          <cell r="E4828">
            <v>2.5</v>
          </cell>
          <cell r="F4828">
            <v>2.5</v>
          </cell>
          <cell r="G4828">
            <v>2.5</v>
          </cell>
          <cell r="N4828"/>
          <cell r="P4828"/>
          <cell r="Q4828"/>
          <cell r="R4828"/>
          <cell r="S4828"/>
          <cell r="U4828"/>
          <cell r="V4828"/>
          <cell r="W4828"/>
          <cell r="X4828">
            <v>39600</v>
          </cell>
          <cell r="Y4828">
            <v>37500</v>
          </cell>
          <cell r="Z4828">
            <v>39600</v>
          </cell>
          <cell r="AA4828"/>
          <cell r="AB4828"/>
          <cell r="AC4828"/>
        </row>
        <row r="4829">
          <cell r="A4829">
            <v>39614</v>
          </cell>
          <cell r="B4829">
            <v>15000</v>
          </cell>
          <cell r="D4829"/>
          <cell r="E4829">
            <v>2.5</v>
          </cell>
          <cell r="F4829">
            <v>2.5</v>
          </cell>
          <cell r="G4829">
            <v>2.5</v>
          </cell>
          <cell r="N4829"/>
          <cell r="P4829"/>
          <cell r="Q4829"/>
          <cell r="R4829"/>
          <cell r="S4829"/>
          <cell r="U4829"/>
          <cell r="V4829"/>
          <cell r="W4829"/>
          <cell r="X4829">
            <v>39600</v>
          </cell>
          <cell r="Y4829">
            <v>37500</v>
          </cell>
          <cell r="Z4829">
            <v>39600</v>
          </cell>
          <cell r="AA4829"/>
          <cell r="AB4829"/>
          <cell r="AC4829"/>
        </row>
        <row r="4830">
          <cell r="A4830">
            <v>39615</v>
          </cell>
          <cell r="B4830">
            <v>6000</v>
          </cell>
          <cell r="D4830"/>
          <cell r="E4830">
            <v>1.95</v>
          </cell>
          <cell r="F4830">
            <v>1.95</v>
          </cell>
          <cell r="G4830">
            <v>1.95</v>
          </cell>
          <cell r="N4830"/>
          <cell r="P4830"/>
          <cell r="Q4830"/>
          <cell r="R4830"/>
          <cell r="S4830"/>
          <cell r="U4830"/>
          <cell r="V4830"/>
          <cell r="W4830"/>
          <cell r="X4830">
            <v>39600</v>
          </cell>
          <cell r="Y4830">
            <v>11700</v>
          </cell>
          <cell r="Z4830">
            <v>39600</v>
          </cell>
          <cell r="AA4830"/>
          <cell r="AB4830"/>
          <cell r="AC4830"/>
        </row>
        <row r="4831">
          <cell r="A4831">
            <v>39616</v>
          </cell>
          <cell r="B4831">
            <v>15000</v>
          </cell>
          <cell r="D4831"/>
          <cell r="E4831">
            <v>1.75</v>
          </cell>
          <cell r="F4831">
            <v>2</v>
          </cell>
          <cell r="G4831">
            <v>1.9</v>
          </cell>
          <cell r="N4831"/>
          <cell r="P4831"/>
          <cell r="Q4831"/>
          <cell r="R4831"/>
          <cell r="S4831"/>
          <cell r="U4831"/>
          <cell r="V4831"/>
          <cell r="W4831"/>
          <cell r="X4831">
            <v>39600</v>
          </cell>
          <cell r="Y4831">
            <v>28500</v>
          </cell>
          <cell r="Z4831">
            <v>39600</v>
          </cell>
          <cell r="AA4831"/>
          <cell r="AB4831"/>
          <cell r="AC4831"/>
        </row>
        <row r="4832">
          <cell r="A4832">
            <v>39617</v>
          </cell>
          <cell r="B4832">
            <v>13500</v>
          </cell>
          <cell r="D4832"/>
          <cell r="E4832">
            <v>1.68</v>
          </cell>
          <cell r="F4832">
            <v>1.9</v>
          </cell>
          <cell r="G4832">
            <v>1.79</v>
          </cell>
          <cell r="N4832"/>
          <cell r="P4832"/>
          <cell r="Q4832"/>
          <cell r="R4832"/>
          <cell r="S4832"/>
          <cell r="U4832"/>
          <cell r="V4832"/>
          <cell r="W4832"/>
          <cell r="X4832">
            <v>39600</v>
          </cell>
          <cell r="Y4832">
            <v>24165</v>
          </cell>
          <cell r="Z4832">
            <v>39600</v>
          </cell>
          <cell r="AA4832"/>
          <cell r="AB4832"/>
          <cell r="AC4832"/>
        </row>
        <row r="4833">
          <cell r="A4833">
            <v>39618</v>
          </cell>
          <cell r="B4833">
            <v>11000</v>
          </cell>
          <cell r="D4833"/>
          <cell r="E4833">
            <v>1.6</v>
          </cell>
          <cell r="F4833">
            <v>1.65</v>
          </cell>
          <cell r="G4833">
            <v>1.63</v>
          </cell>
          <cell r="N4833"/>
          <cell r="P4833"/>
          <cell r="Q4833"/>
          <cell r="R4833"/>
          <cell r="S4833"/>
          <cell r="U4833"/>
          <cell r="V4833"/>
          <cell r="W4833"/>
          <cell r="X4833">
            <v>39600</v>
          </cell>
          <cell r="Y4833">
            <v>17930</v>
          </cell>
          <cell r="Z4833">
            <v>39600</v>
          </cell>
          <cell r="AA4833"/>
          <cell r="AB4833"/>
          <cell r="AC4833"/>
        </row>
        <row r="4834">
          <cell r="A4834">
            <v>39619</v>
          </cell>
          <cell r="B4834">
            <v>24000</v>
          </cell>
          <cell r="D4834"/>
          <cell r="E4834">
            <v>1.65</v>
          </cell>
          <cell r="F4834">
            <v>1.65</v>
          </cell>
          <cell r="G4834">
            <v>1.65</v>
          </cell>
          <cell r="H4834">
            <v>1.65</v>
          </cell>
          <cell r="I4834">
            <v>1.65</v>
          </cell>
          <cell r="J4834">
            <v>1.65</v>
          </cell>
          <cell r="K4834">
            <v>1.65</v>
          </cell>
          <cell r="L4834">
            <v>1.65</v>
          </cell>
          <cell r="M4834"/>
          <cell r="N4834"/>
          <cell r="O4834"/>
          <cell r="P4834"/>
          <cell r="Q4834"/>
          <cell r="R4834"/>
          <cell r="S4834"/>
          <cell r="T4834"/>
          <cell r="U4834"/>
          <cell r="V4834"/>
          <cell r="W4834"/>
          <cell r="X4834">
            <v>39600</v>
          </cell>
          <cell r="Y4834">
            <v>39600</v>
          </cell>
          <cell r="Z4834">
            <v>39600</v>
          </cell>
          <cell r="AA4834"/>
          <cell r="AB4834"/>
          <cell r="AC4834"/>
        </row>
        <row r="4835">
          <cell r="A4835">
            <v>39620</v>
          </cell>
          <cell r="B4835">
            <v>24000</v>
          </cell>
          <cell r="D4835"/>
          <cell r="E4835">
            <v>1.65</v>
          </cell>
          <cell r="F4835">
            <v>1.65</v>
          </cell>
          <cell r="G4835">
            <v>1.65</v>
          </cell>
          <cell r="N4835"/>
          <cell r="P4835"/>
          <cell r="Q4835"/>
          <cell r="R4835"/>
          <cell r="S4835"/>
          <cell r="U4835"/>
          <cell r="V4835"/>
          <cell r="W4835"/>
          <cell r="X4835">
            <v>39600</v>
          </cell>
          <cell r="Y4835">
            <v>39600</v>
          </cell>
          <cell r="Z4835">
            <v>39600</v>
          </cell>
          <cell r="AA4835"/>
          <cell r="AB4835"/>
          <cell r="AC4835"/>
        </row>
        <row r="4836">
          <cell r="A4836">
            <v>39621</v>
          </cell>
          <cell r="B4836">
            <v>24000</v>
          </cell>
          <cell r="D4836"/>
          <cell r="E4836">
            <v>1.65</v>
          </cell>
          <cell r="F4836">
            <v>1.65</v>
          </cell>
          <cell r="G4836">
            <v>1.65</v>
          </cell>
          <cell r="N4836"/>
          <cell r="P4836"/>
          <cell r="Q4836"/>
          <cell r="R4836"/>
          <cell r="S4836"/>
          <cell r="U4836"/>
          <cell r="V4836"/>
          <cell r="W4836"/>
          <cell r="X4836">
            <v>39600</v>
          </cell>
          <cell r="Y4836">
            <v>39600</v>
          </cell>
          <cell r="Z4836">
            <v>39600</v>
          </cell>
          <cell r="AA4836"/>
          <cell r="AB4836"/>
          <cell r="AC4836"/>
        </row>
        <row r="4837">
          <cell r="A4837">
            <v>39622</v>
          </cell>
          <cell r="B4837">
            <v>18000</v>
          </cell>
          <cell r="D4837"/>
          <cell r="E4837">
            <v>1.65</v>
          </cell>
          <cell r="F4837">
            <v>1.7</v>
          </cell>
          <cell r="G4837">
            <v>1.69</v>
          </cell>
          <cell r="N4837"/>
          <cell r="P4837"/>
          <cell r="Q4837"/>
          <cell r="R4837"/>
          <cell r="S4837"/>
          <cell r="U4837"/>
          <cell r="V4837"/>
          <cell r="W4837"/>
          <cell r="X4837">
            <v>39600</v>
          </cell>
          <cell r="Y4837">
            <v>30420</v>
          </cell>
          <cell r="Z4837">
            <v>39600</v>
          </cell>
          <cell r="AA4837"/>
          <cell r="AB4837"/>
          <cell r="AC4837"/>
        </row>
        <row r="4838">
          <cell r="A4838">
            <v>39623</v>
          </cell>
          <cell r="B4838">
            <v>20000</v>
          </cell>
          <cell r="D4838"/>
          <cell r="E4838">
            <v>1.7</v>
          </cell>
          <cell r="F4838">
            <v>1.8</v>
          </cell>
          <cell r="G4838">
            <v>1.73</v>
          </cell>
          <cell r="N4838"/>
          <cell r="P4838"/>
          <cell r="Q4838"/>
          <cell r="R4838"/>
          <cell r="S4838"/>
          <cell r="U4838"/>
          <cell r="V4838"/>
          <cell r="W4838"/>
          <cell r="X4838">
            <v>39600</v>
          </cell>
          <cell r="Y4838">
            <v>34600</v>
          </cell>
          <cell r="Z4838">
            <v>39600</v>
          </cell>
          <cell r="AA4838"/>
          <cell r="AB4838"/>
          <cell r="AC4838"/>
        </row>
        <row r="4839">
          <cell r="A4839">
            <v>39624</v>
          </cell>
          <cell r="B4839">
            <v>10000</v>
          </cell>
          <cell r="D4839"/>
          <cell r="E4839">
            <v>1.85</v>
          </cell>
          <cell r="F4839">
            <v>1.9</v>
          </cell>
          <cell r="G4839">
            <v>1.88</v>
          </cell>
          <cell r="N4839"/>
          <cell r="P4839"/>
          <cell r="Q4839"/>
          <cell r="R4839"/>
          <cell r="S4839"/>
          <cell r="U4839"/>
          <cell r="V4839"/>
          <cell r="W4839"/>
          <cell r="X4839">
            <v>39600</v>
          </cell>
          <cell r="Y4839">
            <v>18800</v>
          </cell>
          <cell r="Z4839">
            <v>39600</v>
          </cell>
          <cell r="AA4839"/>
          <cell r="AB4839"/>
          <cell r="AC4839"/>
        </row>
        <row r="4840">
          <cell r="A4840">
            <v>39625</v>
          </cell>
          <cell r="B4840">
            <v>23000</v>
          </cell>
          <cell r="D4840"/>
          <cell r="E4840">
            <v>1.85</v>
          </cell>
          <cell r="F4840">
            <v>1.95</v>
          </cell>
          <cell r="G4840">
            <v>1.93</v>
          </cell>
          <cell r="N4840"/>
          <cell r="P4840"/>
          <cell r="Q4840"/>
          <cell r="R4840"/>
          <cell r="S4840"/>
          <cell r="U4840"/>
          <cell r="V4840"/>
          <cell r="W4840"/>
          <cell r="X4840">
            <v>39600</v>
          </cell>
          <cell r="Y4840">
            <v>44390</v>
          </cell>
          <cell r="Z4840">
            <v>39600</v>
          </cell>
          <cell r="AA4840"/>
          <cell r="AB4840"/>
          <cell r="AC4840"/>
        </row>
        <row r="4841">
          <cell r="A4841">
            <v>39626</v>
          </cell>
          <cell r="B4841">
            <v>0</v>
          </cell>
          <cell r="D4841"/>
          <cell r="E4841"/>
          <cell r="F4841"/>
          <cell r="G4841"/>
          <cell r="N4841"/>
          <cell r="P4841"/>
          <cell r="Q4841"/>
          <cell r="R4841"/>
          <cell r="S4841"/>
          <cell r="U4841"/>
          <cell r="V4841"/>
          <cell r="W4841"/>
          <cell r="X4841">
            <v>39600</v>
          </cell>
          <cell r="Y4841">
            <v>0</v>
          </cell>
          <cell r="Z4841" t="str">
            <v/>
          </cell>
          <cell r="AA4841"/>
          <cell r="AB4841"/>
          <cell r="AC4841"/>
        </row>
        <row r="4842">
          <cell r="A4842">
            <v>39627</v>
          </cell>
          <cell r="B4842">
            <v>0</v>
          </cell>
          <cell r="D4842"/>
          <cell r="E4842"/>
          <cell r="F4842"/>
          <cell r="G4842"/>
          <cell r="N4842"/>
          <cell r="P4842"/>
          <cell r="Q4842"/>
          <cell r="R4842"/>
          <cell r="S4842"/>
          <cell r="U4842"/>
          <cell r="V4842"/>
          <cell r="W4842"/>
          <cell r="X4842">
            <v>39600</v>
          </cell>
          <cell r="Y4842">
            <v>0</v>
          </cell>
          <cell r="Z4842" t="str">
            <v/>
          </cell>
          <cell r="AA4842"/>
          <cell r="AB4842"/>
          <cell r="AC4842"/>
        </row>
        <row r="4843">
          <cell r="A4843">
            <v>39628</v>
          </cell>
          <cell r="B4843">
            <v>0</v>
          </cell>
          <cell r="D4843"/>
          <cell r="E4843"/>
          <cell r="F4843"/>
          <cell r="G4843"/>
          <cell r="N4843"/>
          <cell r="P4843"/>
          <cell r="Q4843"/>
          <cell r="R4843"/>
          <cell r="S4843"/>
          <cell r="U4843"/>
          <cell r="V4843"/>
          <cell r="W4843"/>
          <cell r="X4843">
            <v>39600</v>
          </cell>
          <cell r="Y4843">
            <v>0</v>
          </cell>
          <cell r="Z4843" t="str">
            <v/>
          </cell>
          <cell r="AA4843"/>
          <cell r="AB4843"/>
          <cell r="AC4843"/>
        </row>
        <row r="4844">
          <cell r="A4844">
            <v>39629</v>
          </cell>
          <cell r="B4844">
            <v>0</v>
          </cell>
          <cell r="D4844"/>
          <cell r="E4844"/>
          <cell r="F4844"/>
          <cell r="G4844"/>
          <cell r="N4844"/>
          <cell r="P4844"/>
          <cell r="Q4844"/>
          <cell r="R4844"/>
          <cell r="S4844"/>
          <cell r="U4844"/>
          <cell r="V4844"/>
          <cell r="W4844"/>
          <cell r="X4844">
            <v>39600</v>
          </cell>
          <cell r="Y4844">
            <v>0</v>
          </cell>
          <cell r="Z4844" t="str">
            <v/>
          </cell>
          <cell r="AA4844"/>
          <cell r="AB4844"/>
          <cell r="AC4844"/>
        </row>
        <row r="4845">
          <cell r="A4845">
            <v>39630</v>
          </cell>
          <cell r="B4845">
            <v>7000</v>
          </cell>
          <cell r="D4845"/>
          <cell r="E4845">
            <v>2</v>
          </cell>
          <cell r="F4845">
            <v>2.1</v>
          </cell>
          <cell r="G4845">
            <v>2.0099999999999998</v>
          </cell>
          <cell r="N4845"/>
          <cell r="P4845"/>
          <cell r="Q4845"/>
          <cell r="R4845"/>
          <cell r="S4845"/>
          <cell r="U4845"/>
          <cell r="V4845"/>
          <cell r="W4845"/>
          <cell r="X4845">
            <v>39630</v>
          </cell>
          <cell r="Y4845">
            <v>14069.999999999998</v>
          </cell>
          <cell r="Z4845">
            <v>39630</v>
          </cell>
          <cell r="AA4845"/>
          <cell r="AB4845"/>
          <cell r="AC4845"/>
        </row>
        <row r="4846">
          <cell r="A4846">
            <v>39631</v>
          </cell>
          <cell r="B4846">
            <v>21800</v>
          </cell>
          <cell r="D4846"/>
          <cell r="E4846">
            <v>2</v>
          </cell>
          <cell r="F4846">
            <v>2.7</v>
          </cell>
          <cell r="G4846">
            <v>2.4</v>
          </cell>
          <cell r="N4846"/>
          <cell r="P4846"/>
          <cell r="Q4846"/>
          <cell r="R4846"/>
          <cell r="S4846"/>
          <cell r="U4846"/>
          <cell r="V4846"/>
          <cell r="W4846"/>
          <cell r="X4846">
            <v>39630</v>
          </cell>
          <cell r="Y4846">
            <v>52320</v>
          </cell>
          <cell r="Z4846">
            <v>39630</v>
          </cell>
          <cell r="AA4846"/>
          <cell r="AB4846"/>
          <cell r="AC4846"/>
        </row>
        <row r="4847">
          <cell r="A4847">
            <v>39632</v>
          </cell>
          <cell r="B4847">
            <v>23000</v>
          </cell>
          <cell r="D4847"/>
          <cell r="E4847">
            <v>2.0499999999999998</v>
          </cell>
          <cell r="F4847">
            <v>2.6</v>
          </cell>
          <cell r="G4847">
            <v>2.15</v>
          </cell>
          <cell r="N4847"/>
          <cell r="P4847"/>
          <cell r="Q4847"/>
          <cell r="R4847"/>
          <cell r="S4847"/>
          <cell r="U4847"/>
          <cell r="V4847"/>
          <cell r="W4847"/>
          <cell r="X4847">
            <v>39630</v>
          </cell>
          <cell r="Y4847">
            <v>49450</v>
          </cell>
          <cell r="Z4847">
            <v>39630</v>
          </cell>
          <cell r="AA4847"/>
          <cell r="AB4847"/>
          <cell r="AC4847"/>
        </row>
        <row r="4848">
          <cell r="A4848">
            <v>39633</v>
          </cell>
          <cell r="B4848">
            <v>28000</v>
          </cell>
          <cell r="D4848"/>
          <cell r="E4848">
            <v>2.15</v>
          </cell>
          <cell r="F4848">
            <v>2.7</v>
          </cell>
          <cell r="G4848">
            <v>2.2000000000000002</v>
          </cell>
          <cell r="N4848"/>
          <cell r="P4848"/>
          <cell r="Q4848"/>
          <cell r="R4848"/>
          <cell r="S4848"/>
          <cell r="U4848"/>
          <cell r="V4848"/>
          <cell r="W4848"/>
          <cell r="X4848">
            <v>39630</v>
          </cell>
          <cell r="Y4848">
            <v>61600.000000000007</v>
          </cell>
          <cell r="Z4848">
            <v>39630</v>
          </cell>
          <cell r="AA4848"/>
          <cell r="AB4848"/>
          <cell r="AC4848"/>
        </row>
        <row r="4849">
          <cell r="A4849">
            <v>39634</v>
          </cell>
          <cell r="B4849">
            <v>28000</v>
          </cell>
          <cell r="D4849"/>
          <cell r="E4849">
            <v>2.15</v>
          </cell>
          <cell r="F4849">
            <v>2.7</v>
          </cell>
          <cell r="G4849">
            <v>2.2000000000000002</v>
          </cell>
          <cell r="N4849"/>
          <cell r="P4849"/>
          <cell r="Q4849"/>
          <cell r="R4849"/>
          <cell r="S4849"/>
          <cell r="U4849"/>
          <cell r="V4849"/>
          <cell r="W4849"/>
          <cell r="X4849">
            <v>39630</v>
          </cell>
          <cell r="Y4849">
            <v>61600.000000000007</v>
          </cell>
          <cell r="Z4849">
            <v>39630</v>
          </cell>
          <cell r="AA4849"/>
          <cell r="AB4849"/>
          <cell r="AC4849"/>
        </row>
        <row r="4850">
          <cell r="A4850">
            <v>39635</v>
          </cell>
          <cell r="B4850">
            <v>28000</v>
          </cell>
          <cell r="D4850"/>
          <cell r="E4850">
            <v>2.15</v>
          </cell>
          <cell r="F4850">
            <v>2.7</v>
          </cell>
          <cell r="G4850">
            <v>2.2000000000000002</v>
          </cell>
          <cell r="N4850"/>
          <cell r="P4850"/>
          <cell r="Q4850"/>
          <cell r="R4850"/>
          <cell r="S4850"/>
          <cell r="U4850"/>
          <cell r="V4850"/>
          <cell r="W4850"/>
          <cell r="X4850">
            <v>39630</v>
          </cell>
          <cell r="Y4850">
            <v>61600.000000000007</v>
          </cell>
          <cell r="Z4850">
            <v>39630</v>
          </cell>
          <cell r="AA4850"/>
          <cell r="AB4850"/>
          <cell r="AC4850"/>
        </row>
        <row r="4851">
          <cell r="A4851">
            <v>39636</v>
          </cell>
          <cell r="B4851">
            <v>20200</v>
          </cell>
          <cell r="D4851"/>
          <cell r="E4851">
            <v>2.2000000000000002</v>
          </cell>
          <cell r="F4851">
            <v>2.25</v>
          </cell>
          <cell r="G4851">
            <v>2.2400000000000002</v>
          </cell>
          <cell r="N4851"/>
          <cell r="P4851"/>
          <cell r="Q4851"/>
          <cell r="R4851"/>
          <cell r="S4851"/>
          <cell r="U4851"/>
          <cell r="V4851"/>
          <cell r="W4851"/>
          <cell r="X4851">
            <v>39630</v>
          </cell>
          <cell r="Y4851">
            <v>45248.000000000007</v>
          </cell>
          <cell r="Z4851">
            <v>39630</v>
          </cell>
          <cell r="AA4851"/>
          <cell r="AB4851"/>
          <cell r="AC4851"/>
        </row>
        <row r="4852">
          <cell r="A4852">
            <v>39637</v>
          </cell>
          <cell r="B4852">
            <v>51600</v>
          </cell>
          <cell r="D4852"/>
          <cell r="E4852">
            <v>2.25</v>
          </cell>
          <cell r="F4852">
            <v>2.5</v>
          </cell>
          <cell r="G4852">
            <v>2.42</v>
          </cell>
          <cell r="N4852"/>
          <cell r="P4852"/>
          <cell r="Q4852"/>
          <cell r="R4852"/>
          <cell r="S4852"/>
          <cell r="U4852"/>
          <cell r="V4852"/>
          <cell r="W4852"/>
          <cell r="X4852">
            <v>39630</v>
          </cell>
          <cell r="Y4852">
            <v>124872</v>
          </cell>
          <cell r="Z4852">
            <v>39630</v>
          </cell>
          <cell r="AA4852"/>
          <cell r="AB4852"/>
          <cell r="AC4852"/>
        </row>
        <row r="4853">
          <cell r="A4853">
            <v>39638</v>
          </cell>
          <cell r="B4853">
            <v>27700</v>
          </cell>
          <cell r="D4853"/>
          <cell r="E4853">
            <v>2.5</v>
          </cell>
          <cell r="F4853">
            <v>2.75</v>
          </cell>
          <cell r="G4853">
            <v>2.56</v>
          </cell>
          <cell r="N4853"/>
          <cell r="P4853"/>
          <cell r="Q4853"/>
          <cell r="R4853"/>
          <cell r="S4853"/>
          <cell r="U4853"/>
          <cell r="V4853"/>
          <cell r="W4853"/>
          <cell r="X4853">
            <v>39630</v>
          </cell>
          <cell r="Y4853">
            <v>70912</v>
          </cell>
          <cell r="Z4853">
            <v>39630</v>
          </cell>
          <cell r="AA4853"/>
          <cell r="AB4853"/>
          <cell r="AC4853"/>
        </row>
        <row r="4854">
          <cell r="A4854">
            <v>39639</v>
          </cell>
          <cell r="B4854">
            <v>50100</v>
          </cell>
          <cell r="D4854"/>
          <cell r="E4854">
            <v>2.5499999999999998</v>
          </cell>
          <cell r="F4854">
            <v>2.6</v>
          </cell>
          <cell r="G4854">
            <v>2.56</v>
          </cell>
          <cell r="N4854"/>
          <cell r="P4854"/>
          <cell r="Q4854"/>
          <cell r="R4854"/>
          <cell r="S4854"/>
          <cell r="U4854"/>
          <cell r="V4854"/>
          <cell r="W4854"/>
          <cell r="X4854">
            <v>39630</v>
          </cell>
          <cell r="Y4854">
            <v>128256</v>
          </cell>
          <cell r="Z4854">
            <v>39630</v>
          </cell>
          <cell r="AA4854"/>
          <cell r="AB4854"/>
          <cell r="AC4854"/>
        </row>
        <row r="4855">
          <cell r="A4855">
            <v>39640</v>
          </cell>
          <cell r="B4855">
            <v>91500</v>
          </cell>
          <cell r="D4855"/>
          <cell r="E4855">
            <v>2.6</v>
          </cell>
          <cell r="F4855">
            <v>3.05</v>
          </cell>
          <cell r="G4855">
            <v>2.96</v>
          </cell>
          <cell r="N4855"/>
          <cell r="P4855"/>
          <cell r="Q4855"/>
          <cell r="R4855"/>
          <cell r="S4855"/>
          <cell r="U4855"/>
          <cell r="V4855"/>
          <cell r="W4855"/>
          <cell r="X4855">
            <v>39630</v>
          </cell>
          <cell r="Y4855">
            <v>270840</v>
          </cell>
          <cell r="Z4855">
            <v>39630</v>
          </cell>
          <cell r="AA4855"/>
          <cell r="AB4855"/>
          <cell r="AC4855"/>
        </row>
        <row r="4856">
          <cell r="A4856">
            <v>39641</v>
          </cell>
          <cell r="B4856">
            <v>91500</v>
          </cell>
          <cell r="D4856"/>
          <cell r="E4856">
            <v>2.6</v>
          </cell>
          <cell r="F4856">
            <v>3.05</v>
          </cell>
          <cell r="G4856">
            <v>2.96</v>
          </cell>
          <cell r="N4856"/>
          <cell r="P4856"/>
          <cell r="Q4856"/>
          <cell r="R4856"/>
          <cell r="S4856"/>
          <cell r="U4856"/>
          <cell r="V4856"/>
          <cell r="W4856"/>
          <cell r="X4856">
            <v>39630</v>
          </cell>
          <cell r="Y4856">
            <v>270840</v>
          </cell>
          <cell r="Z4856">
            <v>39630</v>
          </cell>
          <cell r="AA4856"/>
          <cell r="AB4856"/>
          <cell r="AC4856"/>
        </row>
        <row r="4857">
          <cell r="A4857">
            <v>39642</v>
          </cell>
          <cell r="B4857">
            <v>91500</v>
          </cell>
          <cell r="D4857"/>
          <cell r="E4857">
            <v>2.6</v>
          </cell>
          <cell r="F4857">
            <v>3.05</v>
          </cell>
          <cell r="G4857">
            <v>2.96</v>
          </cell>
          <cell r="N4857"/>
          <cell r="P4857"/>
          <cell r="Q4857"/>
          <cell r="R4857"/>
          <cell r="S4857"/>
          <cell r="U4857"/>
          <cell r="V4857"/>
          <cell r="W4857"/>
          <cell r="X4857">
            <v>39630</v>
          </cell>
          <cell r="Y4857">
            <v>270840</v>
          </cell>
          <cell r="Z4857">
            <v>39630</v>
          </cell>
          <cell r="AA4857"/>
          <cell r="AB4857"/>
          <cell r="AC4857"/>
        </row>
        <row r="4858">
          <cell r="A4858">
            <v>39643</v>
          </cell>
          <cell r="B4858">
            <v>96400</v>
          </cell>
          <cell r="D4858"/>
          <cell r="E4858">
            <v>2.95</v>
          </cell>
          <cell r="F4858">
            <v>3.05</v>
          </cell>
          <cell r="G4858">
            <v>2.99</v>
          </cell>
          <cell r="N4858"/>
          <cell r="P4858"/>
          <cell r="Q4858"/>
          <cell r="R4858"/>
          <cell r="S4858"/>
          <cell r="U4858"/>
          <cell r="V4858"/>
          <cell r="W4858"/>
          <cell r="X4858">
            <v>39630</v>
          </cell>
          <cell r="Y4858">
            <v>288236</v>
          </cell>
          <cell r="Z4858">
            <v>39630</v>
          </cell>
          <cell r="AA4858"/>
          <cell r="AB4858"/>
          <cell r="AC4858"/>
        </row>
        <row r="4859">
          <cell r="A4859">
            <v>39644</v>
          </cell>
          <cell r="B4859">
            <v>110700</v>
          </cell>
          <cell r="D4859"/>
          <cell r="E4859">
            <v>2.95</v>
          </cell>
          <cell r="F4859">
            <v>3.05</v>
          </cell>
          <cell r="G4859">
            <v>2.99</v>
          </cell>
          <cell r="N4859"/>
          <cell r="P4859"/>
          <cell r="Q4859"/>
          <cell r="R4859"/>
          <cell r="S4859"/>
          <cell r="U4859"/>
          <cell r="V4859"/>
          <cell r="W4859"/>
          <cell r="X4859">
            <v>39630</v>
          </cell>
          <cell r="Y4859">
            <v>330993</v>
          </cell>
          <cell r="Z4859">
            <v>39630</v>
          </cell>
          <cell r="AA4859"/>
          <cell r="AB4859"/>
          <cell r="AC4859"/>
        </row>
        <row r="4860">
          <cell r="A4860">
            <v>39645</v>
          </cell>
          <cell r="B4860">
            <v>68350</v>
          </cell>
          <cell r="D4860"/>
          <cell r="E4860">
            <v>2.75</v>
          </cell>
          <cell r="F4860">
            <v>3</v>
          </cell>
          <cell r="G4860">
            <v>2.8</v>
          </cell>
          <cell r="N4860"/>
          <cell r="P4860"/>
          <cell r="Q4860"/>
          <cell r="R4860"/>
          <cell r="S4860"/>
          <cell r="U4860"/>
          <cell r="V4860"/>
          <cell r="W4860"/>
          <cell r="X4860">
            <v>39630</v>
          </cell>
          <cell r="Y4860">
            <v>191380</v>
          </cell>
          <cell r="Z4860">
            <v>39630</v>
          </cell>
          <cell r="AA4860"/>
          <cell r="AB4860"/>
          <cell r="AC4860"/>
        </row>
        <row r="4861">
          <cell r="A4861">
            <v>39646</v>
          </cell>
          <cell r="B4861">
            <v>73075</v>
          </cell>
          <cell r="D4861"/>
          <cell r="E4861">
            <v>2.5</v>
          </cell>
          <cell r="F4861">
            <v>2.75</v>
          </cell>
          <cell r="G4861">
            <v>2.7</v>
          </cell>
          <cell r="N4861"/>
          <cell r="P4861"/>
          <cell r="Q4861"/>
          <cell r="R4861"/>
          <cell r="S4861"/>
          <cell r="U4861"/>
          <cell r="V4861"/>
          <cell r="W4861"/>
          <cell r="X4861">
            <v>39630</v>
          </cell>
          <cell r="Y4861">
            <v>197302.5</v>
          </cell>
          <cell r="Z4861">
            <v>39630</v>
          </cell>
          <cell r="AA4861"/>
          <cell r="AB4861"/>
          <cell r="AC4861"/>
        </row>
        <row r="4862">
          <cell r="A4862">
            <v>39647</v>
          </cell>
          <cell r="B4862">
            <v>91200</v>
          </cell>
          <cell r="D4862"/>
          <cell r="E4862">
            <v>2.75</v>
          </cell>
          <cell r="F4862">
            <v>3</v>
          </cell>
          <cell r="G4862">
            <v>2.78</v>
          </cell>
          <cell r="N4862"/>
          <cell r="P4862"/>
          <cell r="Q4862"/>
          <cell r="R4862"/>
          <cell r="S4862"/>
          <cell r="U4862"/>
          <cell r="V4862"/>
          <cell r="W4862"/>
          <cell r="X4862">
            <v>39630</v>
          </cell>
          <cell r="Y4862">
            <v>253535.99999999997</v>
          </cell>
          <cell r="Z4862">
            <v>39630</v>
          </cell>
          <cell r="AA4862"/>
          <cell r="AB4862"/>
          <cell r="AC4862"/>
        </row>
        <row r="4863">
          <cell r="A4863">
            <v>39648</v>
          </cell>
          <cell r="B4863">
            <v>91200</v>
          </cell>
          <cell r="D4863"/>
          <cell r="E4863">
            <v>2.75</v>
          </cell>
          <cell r="F4863">
            <v>3</v>
          </cell>
          <cell r="G4863">
            <v>2.78</v>
          </cell>
          <cell r="N4863"/>
          <cell r="P4863"/>
          <cell r="Q4863"/>
          <cell r="R4863"/>
          <cell r="S4863"/>
          <cell r="U4863"/>
          <cell r="V4863"/>
          <cell r="W4863"/>
          <cell r="X4863">
            <v>39630</v>
          </cell>
          <cell r="Y4863">
            <v>253535.99999999997</v>
          </cell>
          <cell r="Z4863">
            <v>39630</v>
          </cell>
          <cell r="AA4863"/>
          <cell r="AB4863"/>
          <cell r="AC4863"/>
        </row>
        <row r="4864">
          <cell r="A4864">
            <v>39649</v>
          </cell>
          <cell r="B4864">
            <v>91200</v>
          </cell>
          <cell r="D4864"/>
          <cell r="E4864">
            <v>2.75</v>
          </cell>
          <cell r="F4864">
            <v>3</v>
          </cell>
          <cell r="G4864">
            <v>2.78</v>
          </cell>
          <cell r="N4864"/>
          <cell r="P4864"/>
          <cell r="Q4864"/>
          <cell r="R4864"/>
          <cell r="S4864"/>
          <cell r="U4864"/>
          <cell r="V4864"/>
          <cell r="W4864"/>
          <cell r="X4864">
            <v>39630</v>
          </cell>
          <cell r="Y4864">
            <v>253535.99999999997</v>
          </cell>
          <cell r="Z4864">
            <v>39630</v>
          </cell>
          <cell r="AA4864"/>
          <cell r="AB4864"/>
          <cell r="AC4864"/>
        </row>
        <row r="4865">
          <cell r="A4865">
            <v>39650</v>
          </cell>
          <cell r="B4865">
            <v>25200</v>
          </cell>
          <cell r="D4865"/>
          <cell r="E4865">
            <v>2.75</v>
          </cell>
          <cell r="F4865">
            <v>2.8</v>
          </cell>
          <cell r="G4865">
            <v>2.76</v>
          </cell>
          <cell r="N4865"/>
          <cell r="P4865"/>
          <cell r="Q4865"/>
          <cell r="R4865"/>
          <cell r="S4865"/>
          <cell r="U4865"/>
          <cell r="V4865"/>
          <cell r="W4865"/>
          <cell r="X4865">
            <v>39630</v>
          </cell>
          <cell r="Y4865">
            <v>69552</v>
          </cell>
          <cell r="Z4865">
            <v>39630</v>
          </cell>
          <cell r="AA4865"/>
          <cell r="AB4865"/>
          <cell r="AC4865"/>
        </row>
        <row r="4866">
          <cell r="A4866">
            <v>39651</v>
          </cell>
          <cell r="B4866">
            <v>41435</v>
          </cell>
          <cell r="D4866"/>
          <cell r="E4866">
            <v>2.5</v>
          </cell>
          <cell r="F4866">
            <v>2.75</v>
          </cell>
          <cell r="G4866">
            <v>2.57</v>
          </cell>
          <cell r="N4866"/>
          <cell r="P4866"/>
          <cell r="Q4866"/>
          <cell r="R4866"/>
          <cell r="S4866"/>
          <cell r="U4866"/>
          <cell r="V4866"/>
          <cell r="W4866"/>
          <cell r="X4866">
            <v>39630</v>
          </cell>
          <cell r="Y4866">
            <v>106487.95</v>
          </cell>
          <cell r="Z4866">
            <v>39630</v>
          </cell>
          <cell r="AA4866"/>
          <cell r="AB4866"/>
          <cell r="AC4866"/>
        </row>
        <row r="4867">
          <cell r="A4867">
            <v>39652</v>
          </cell>
          <cell r="B4867">
            <v>19442</v>
          </cell>
          <cell r="D4867"/>
          <cell r="E4867">
            <v>2</v>
          </cell>
          <cell r="F4867">
            <v>2.5499999999999998</v>
          </cell>
          <cell r="G4867">
            <v>2.14</v>
          </cell>
          <cell r="N4867"/>
          <cell r="P4867"/>
          <cell r="Q4867"/>
          <cell r="R4867"/>
          <cell r="S4867"/>
          <cell r="U4867"/>
          <cell r="V4867"/>
          <cell r="W4867"/>
          <cell r="X4867">
            <v>39630</v>
          </cell>
          <cell r="Y4867">
            <v>41605.880000000005</v>
          </cell>
          <cell r="Z4867">
            <v>39630</v>
          </cell>
          <cell r="AA4867"/>
          <cell r="AB4867"/>
          <cell r="AC4867"/>
        </row>
        <row r="4868">
          <cell r="A4868">
            <v>39653</v>
          </cell>
          <cell r="B4868">
            <v>14192</v>
          </cell>
          <cell r="D4868"/>
          <cell r="E4868">
            <v>1.8</v>
          </cell>
          <cell r="F4868">
            <v>2.5499999999999998</v>
          </cell>
          <cell r="G4868">
            <v>2.09</v>
          </cell>
          <cell r="N4868"/>
          <cell r="P4868"/>
          <cell r="Q4868"/>
          <cell r="R4868"/>
          <cell r="S4868"/>
          <cell r="U4868"/>
          <cell r="V4868"/>
          <cell r="W4868"/>
          <cell r="X4868">
            <v>39630</v>
          </cell>
          <cell r="Y4868">
            <v>29661.279999999999</v>
          </cell>
          <cell r="Z4868">
            <v>39630</v>
          </cell>
          <cell r="AA4868"/>
          <cell r="AB4868"/>
          <cell r="AC4868"/>
        </row>
        <row r="4869">
          <cell r="A4869">
            <v>39654</v>
          </cell>
          <cell r="B4869">
            <v>110510</v>
          </cell>
          <cell r="D4869"/>
          <cell r="E4869">
            <v>2</v>
          </cell>
          <cell r="F4869">
            <v>2.25</v>
          </cell>
          <cell r="G4869">
            <v>2.09</v>
          </cell>
          <cell r="N4869"/>
          <cell r="P4869"/>
          <cell r="Q4869"/>
          <cell r="R4869"/>
          <cell r="S4869"/>
          <cell r="U4869"/>
          <cell r="V4869"/>
          <cell r="W4869"/>
          <cell r="X4869">
            <v>39630</v>
          </cell>
          <cell r="Y4869">
            <v>230965.9</v>
          </cell>
          <cell r="Z4869">
            <v>39630</v>
          </cell>
          <cell r="AA4869"/>
          <cell r="AB4869"/>
          <cell r="AC4869"/>
        </row>
        <row r="4870">
          <cell r="A4870">
            <v>39655</v>
          </cell>
          <cell r="B4870">
            <v>110510</v>
          </cell>
          <cell r="D4870"/>
          <cell r="E4870">
            <v>2</v>
          </cell>
          <cell r="F4870">
            <v>2.25</v>
          </cell>
          <cell r="G4870">
            <v>2.09</v>
          </cell>
          <cell r="N4870"/>
          <cell r="P4870"/>
          <cell r="Q4870"/>
          <cell r="R4870"/>
          <cell r="S4870"/>
          <cell r="U4870"/>
          <cell r="V4870"/>
          <cell r="W4870"/>
          <cell r="X4870">
            <v>39630</v>
          </cell>
          <cell r="Y4870">
            <v>230965.9</v>
          </cell>
          <cell r="Z4870">
            <v>39630</v>
          </cell>
          <cell r="AA4870"/>
          <cell r="AB4870"/>
          <cell r="AC4870"/>
        </row>
        <row r="4871">
          <cell r="A4871">
            <v>39656</v>
          </cell>
          <cell r="B4871">
            <v>110510</v>
          </cell>
          <cell r="D4871"/>
          <cell r="E4871">
            <v>2</v>
          </cell>
          <cell r="F4871">
            <v>2.25</v>
          </cell>
          <cell r="G4871">
            <v>2.09</v>
          </cell>
          <cell r="N4871"/>
          <cell r="P4871"/>
          <cell r="Q4871"/>
          <cell r="R4871"/>
          <cell r="S4871"/>
          <cell r="U4871"/>
          <cell r="V4871"/>
          <cell r="W4871"/>
          <cell r="X4871">
            <v>39630</v>
          </cell>
          <cell r="Y4871">
            <v>230965.9</v>
          </cell>
          <cell r="Z4871">
            <v>39630</v>
          </cell>
          <cell r="AA4871"/>
          <cell r="AB4871"/>
          <cell r="AC4871"/>
        </row>
        <row r="4872">
          <cell r="A4872">
            <v>39657</v>
          </cell>
          <cell r="B4872">
            <v>110510</v>
          </cell>
          <cell r="D4872"/>
          <cell r="E4872">
            <v>2</v>
          </cell>
          <cell r="F4872">
            <v>2.25</v>
          </cell>
          <cell r="G4872">
            <v>2.09</v>
          </cell>
          <cell r="N4872"/>
          <cell r="P4872"/>
          <cell r="Q4872"/>
          <cell r="R4872"/>
          <cell r="S4872"/>
          <cell r="U4872"/>
          <cell r="V4872"/>
          <cell r="W4872"/>
          <cell r="X4872">
            <v>39630</v>
          </cell>
          <cell r="Y4872">
            <v>230965.9</v>
          </cell>
          <cell r="Z4872">
            <v>39630</v>
          </cell>
          <cell r="AA4872"/>
          <cell r="AB4872"/>
          <cell r="AC4872"/>
        </row>
        <row r="4873">
          <cell r="A4873">
            <v>39658</v>
          </cell>
          <cell r="B4873">
            <v>110510</v>
          </cell>
          <cell r="D4873"/>
          <cell r="E4873">
            <v>2</v>
          </cell>
          <cell r="F4873">
            <v>2.25</v>
          </cell>
          <cell r="G4873">
            <v>2.09</v>
          </cell>
          <cell r="N4873"/>
          <cell r="P4873"/>
          <cell r="Q4873"/>
          <cell r="R4873"/>
          <cell r="S4873"/>
          <cell r="U4873"/>
          <cell r="V4873"/>
          <cell r="W4873"/>
          <cell r="X4873">
            <v>39630</v>
          </cell>
          <cell r="Y4873">
            <v>230965.9</v>
          </cell>
          <cell r="Z4873">
            <v>39630</v>
          </cell>
          <cell r="AA4873"/>
          <cell r="AB4873"/>
          <cell r="AC4873"/>
        </row>
        <row r="4874">
          <cell r="A4874">
            <v>39659</v>
          </cell>
          <cell r="B4874">
            <v>66850</v>
          </cell>
          <cell r="D4874"/>
          <cell r="E4874">
            <v>2.25</v>
          </cell>
          <cell r="F4874">
            <v>2.5499999999999998</v>
          </cell>
          <cell r="G4874">
            <v>2.41</v>
          </cell>
          <cell r="N4874"/>
          <cell r="P4874"/>
          <cell r="Q4874"/>
          <cell r="R4874"/>
          <cell r="S4874"/>
          <cell r="U4874"/>
          <cell r="V4874"/>
          <cell r="W4874"/>
          <cell r="X4874">
            <v>39630</v>
          </cell>
          <cell r="Y4874">
            <v>161108.5</v>
          </cell>
          <cell r="Z4874">
            <v>39630</v>
          </cell>
          <cell r="AA4874"/>
          <cell r="AB4874"/>
          <cell r="AC4874"/>
        </row>
        <row r="4875">
          <cell r="A4875">
            <v>39660</v>
          </cell>
          <cell r="B4875">
            <v>11300</v>
          </cell>
          <cell r="D4875"/>
          <cell r="E4875">
            <v>2</v>
          </cell>
          <cell r="F4875">
            <v>2.5</v>
          </cell>
          <cell r="G4875">
            <v>2.34</v>
          </cell>
          <cell r="N4875"/>
          <cell r="P4875"/>
          <cell r="Q4875"/>
          <cell r="R4875"/>
          <cell r="S4875"/>
          <cell r="U4875"/>
          <cell r="V4875"/>
          <cell r="W4875"/>
          <cell r="X4875">
            <v>39630</v>
          </cell>
          <cell r="Y4875">
            <v>26442</v>
          </cell>
          <cell r="Z4875">
            <v>39630</v>
          </cell>
          <cell r="AA4875"/>
          <cell r="AB4875"/>
          <cell r="AC4875"/>
        </row>
        <row r="4876">
          <cell r="A4876">
            <v>39661</v>
          </cell>
          <cell r="B4876">
            <v>35100</v>
          </cell>
          <cell r="D4876"/>
          <cell r="E4876">
            <v>3</v>
          </cell>
          <cell r="F4876">
            <v>3.05</v>
          </cell>
          <cell r="G4876">
            <v>3</v>
          </cell>
          <cell r="N4876"/>
          <cell r="P4876"/>
          <cell r="Q4876"/>
          <cell r="R4876"/>
          <cell r="S4876"/>
          <cell r="U4876"/>
          <cell r="V4876"/>
          <cell r="W4876"/>
          <cell r="X4876">
            <v>39661</v>
          </cell>
          <cell r="Y4876">
            <v>105300</v>
          </cell>
          <cell r="Z4876">
            <v>39661</v>
          </cell>
          <cell r="AA4876"/>
          <cell r="AB4876"/>
          <cell r="AC4876"/>
        </row>
        <row r="4877">
          <cell r="A4877">
            <v>39662</v>
          </cell>
          <cell r="B4877">
            <v>35100</v>
          </cell>
          <cell r="D4877"/>
          <cell r="E4877">
            <v>3</v>
          </cell>
          <cell r="F4877">
            <v>3.05</v>
          </cell>
          <cell r="G4877">
            <v>3</v>
          </cell>
          <cell r="N4877"/>
          <cell r="P4877"/>
          <cell r="Q4877"/>
          <cell r="R4877"/>
          <cell r="S4877"/>
          <cell r="U4877"/>
          <cell r="V4877"/>
          <cell r="W4877"/>
          <cell r="X4877">
            <v>39661</v>
          </cell>
          <cell r="Y4877">
            <v>105300</v>
          </cell>
          <cell r="Z4877">
            <v>39661</v>
          </cell>
          <cell r="AA4877"/>
          <cell r="AB4877"/>
          <cell r="AC4877"/>
        </row>
        <row r="4878">
          <cell r="A4878">
            <v>39663</v>
          </cell>
          <cell r="B4878">
            <v>35100</v>
          </cell>
          <cell r="D4878"/>
          <cell r="E4878">
            <v>3</v>
          </cell>
          <cell r="F4878">
            <v>3.05</v>
          </cell>
          <cell r="G4878">
            <v>3</v>
          </cell>
          <cell r="N4878"/>
          <cell r="P4878"/>
          <cell r="Q4878"/>
          <cell r="R4878"/>
          <cell r="S4878"/>
          <cell r="U4878"/>
          <cell r="V4878"/>
          <cell r="W4878"/>
          <cell r="X4878">
            <v>39661</v>
          </cell>
          <cell r="Y4878">
            <v>105300</v>
          </cell>
          <cell r="Z4878">
            <v>39661</v>
          </cell>
          <cell r="AA4878"/>
          <cell r="AB4878"/>
          <cell r="AC4878"/>
        </row>
        <row r="4879">
          <cell r="A4879">
            <v>39664</v>
          </cell>
          <cell r="B4879">
            <v>31850</v>
          </cell>
          <cell r="D4879"/>
          <cell r="E4879">
            <v>3.5</v>
          </cell>
          <cell r="F4879">
            <v>4.25</v>
          </cell>
          <cell r="G4879">
            <v>3.62</v>
          </cell>
          <cell r="N4879"/>
          <cell r="P4879"/>
          <cell r="Q4879"/>
          <cell r="R4879"/>
          <cell r="S4879"/>
          <cell r="U4879"/>
          <cell r="V4879"/>
          <cell r="W4879"/>
          <cell r="X4879">
            <v>39661</v>
          </cell>
          <cell r="Y4879">
            <v>115297</v>
          </cell>
          <cell r="Z4879">
            <v>39661</v>
          </cell>
          <cell r="AA4879"/>
          <cell r="AB4879"/>
          <cell r="AC4879"/>
        </row>
        <row r="4880">
          <cell r="A4880">
            <v>39665</v>
          </cell>
          <cell r="B4880">
            <v>33100</v>
          </cell>
          <cell r="D4880"/>
          <cell r="E4880">
            <v>4</v>
          </cell>
          <cell r="F4880">
            <v>4.75</v>
          </cell>
          <cell r="G4880">
            <v>4.38</v>
          </cell>
          <cell r="N4880"/>
          <cell r="P4880"/>
          <cell r="Q4880"/>
          <cell r="R4880"/>
          <cell r="S4880"/>
          <cell r="U4880"/>
          <cell r="V4880"/>
          <cell r="W4880"/>
          <cell r="X4880">
            <v>39661</v>
          </cell>
          <cell r="Y4880">
            <v>144978</v>
          </cell>
          <cell r="Z4880">
            <v>39661</v>
          </cell>
          <cell r="AA4880"/>
          <cell r="AB4880"/>
          <cell r="AC4880"/>
        </row>
        <row r="4881">
          <cell r="A4881">
            <v>39666</v>
          </cell>
          <cell r="B4881">
            <v>20425</v>
          </cell>
          <cell r="D4881"/>
          <cell r="E4881">
            <v>4.5</v>
          </cell>
          <cell r="F4881">
            <v>5</v>
          </cell>
          <cell r="G4881">
            <v>4.74</v>
          </cell>
          <cell r="N4881"/>
          <cell r="P4881"/>
          <cell r="Q4881"/>
          <cell r="R4881"/>
          <cell r="S4881"/>
          <cell r="U4881"/>
          <cell r="V4881"/>
          <cell r="W4881"/>
          <cell r="X4881">
            <v>39661</v>
          </cell>
          <cell r="Y4881">
            <v>96814.5</v>
          </cell>
          <cell r="Z4881">
            <v>39661</v>
          </cell>
          <cell r="AA4881"/>
          <cell r="AB4881"/>
          <cell r="AC4881"/>
        </row>
        <row r="4882">
          <cell r="A4882">
            <v>39667</v>
          </cell>
          <cell r="B4882">
            <v>20182</v>
          </cell>
          <cell r="D4882"/>
          <cell r="E4882">
            <v>4.45</v>
          </cell>
          <cell r="F4882">
            <v>5</v>
          </cell>
          <cell r="G4882">
            <v>4.84</v>
          </cell>
          <cell r="N4882"/>
          <cell r="P4882"/>
          <cell r="Q4882"/>
          <cell r="R4882"/>
          <cell r="S4882"/>
          <cell r="U4882"/>
          <cell r="V4882"/>
          <cell r="W4882"/>
          <cell r="X4882">
            <v>39661</v>
          </cell>
          <cell r="Y4882">
            <v>97680.87999999999</v>
          </cell>
          <cell r="Z4882">
            <v>39661</v>
          </cell>
          <cell r="AA4882"/>
          <cell r="AB4882"/>
          <cell r="AC4882"/>
        </row>
        <row r="4883">
          <cell r="A4883">
            <v>39668</v>
          </cell>
          <cell r="B4883">
            <v>26129</v>
          </cell>
          <cell r="D4883"/>
          <cell r="E4883">
            <v>5</v>
          </cell>
          <cell r="F4883">
            <v>5.9</v>
          </cell>
          <cell r="G4883">
            <v>5.64</v>
          </cell>
          <cell r="N4883"/>
          <cell r="P4883"/>
          <cell r="Q4883"/>
          <cell r="R4883"/>
          <cell r="S4883"/>
          <cell r="U4883"/>
          <cell r="V4883"/>
          <cell r="W4883"/>
          <cell r="X4883">
            <v>39661</v>
          </cell>
          <cell r="Y4883">
            <v>147367.56</v>
          </cell>
          <cell r="Z4883">
            <v>39661</v>
          </cell>
          <cell r="AA4883"/>
          <cell r="AB4883"/>
          <cell r="AC4883"/>
        </row>
        <row r="4884">
          <cell r="A4884">
            <v>39669</v>
          </cell>
          <cell r="B4884">
            <v>26129</v>
          </cell>
          <cell r="D4884"/>
          <cell r="E4884">
            <v>5</v>
          </cell>
          <cell r="F4884">
            <v>5.9</v>
          </cell>
          <cell r="G4884">
            <v>5.64</v>
          </cell>
          <cell r="N4884"/>
          <cell r="P4884"/>
          <cell r="Q4884"/>
          <cell r="R4884"/>
          <cell r="S4884"/>
          <cell r="U4884"/>
          <cell r="V4884"/>
          <cell r="W4884"/>
          <cell r="X4884">
            <v>39661</v>
          </cell>
          <cell r="Y4884">
            <v>147367.56</v>
          </cell>
          <cell r="Z4884">
            <v>39661</v>
          </cell>
          <cell r="AA4884"/>
          <cell r="AB4884"/>
          <cell r="AC4884"/>
        </row>
        <row r="4885">
          <cell r="A4885">
            <v>39670</v>
          </cell>
          <cell r="B4885">
            <v>26129</v>
          </cell>
          <cell r="D4885"/>
          <cell r="E4885">
            <v>5</v>
          </cell>
          <cell r="F4885">
            <v>5.9</v>
          </cell>
          <cell r="G4885">
            <v>5.64</v>
          </cell>
          <cell r="N4885"/>
          <cell r="P4885"/>
          <cell r="Q4885"/>
          <cell r="R4885"/>
          <cell r="S4885"/>
          <cell r="U4885"/>
          <cell r="V4885"/>
          <cell r="W4885"/>
          <cell r="X4885">
            <v>39661</v>
          </cell>
          <cell r="Y4885">
            <v>147367.56</v>
          </cell>
          <cell r="Z4885">
            <v>39661</v>
          </cell>
          <cell r="AA4885"/>
          <cell r="AB4885"/>
          <cell r="AC4885"/>
        </row>
        <row r="4886">
          <cell r="A4886">
            <v>39671</v>
          </cell>
          <cell r="B4886">
            <v>68450</v>
          </cell>
          <cell r="D4886"/>
          <cell r="E4886">
            <v>5</v>
          </cell>
          <cell r="F4886">
            <v>6.05</v>
          </cell>
          <cell r="G4886">
            <v>5.89</v>
          </cell>
          <cell r="N4886"/>
          <cell r="P4886"/>
          <cell r="Q4886"/>
          <cell r="R4886"/>
          <cell r="S4886"/>
          <cell r="U4886"/>
          <cell r="V4886"/>
          <cell r="W4886"/>
          <cell r="X4886">
            <v>39661</v>
          </cell>
          <cell r="Y4886">
            <v>403170.5</v>
          </cell>
          <cell r="Z4886">
            <v>39661</v>
          </cell>
          <cell r="AA4886"/>
          <cell r="AB4886"/>
          <cell r="AC4886"/>
        </row>
        <row r="4887">
          <cell r="A4887">
            <v>39672</v>
          </cell>
          <cell r="B4887">
            <v>162700</v>
          </cell>
          <cell r="D4887"/>
          <cell r="E4887">
            <v>5.75</v>
          </cell>
          <cell r="F4887">
            <v>6</v>
          </cell>
          <cell r="G4887">
            <v>5.99</v>
          </cell>
          <cell r="N4887"/>
          <cell r="P4887"/>
          <cell r="Q4887"/>
          <cell r="R4887"/>
          <cell r="S4887"/>
          <cell r="U4887"/>
          <cell r="V4887"/>
          <cell r="W4887"/>
          <cell r="X4887">
            <v>39661</v>
          </cell>
          <cell r="Y4887">
            <v>974573</v>
          </cell>
          <cell r="Z4887">
            <v>39661</v>
          </cell>
          <cell r="AA4887"/>
          <cell r="AB4887"/>
          <cell r="AC4887"/>
        </row>
        <row r="4888">
          <cell r="A4888">
            <v>39673</v>
          </cell>
          <cell r="B4888">
            <v>168171</v>
          </cell>
          <cell r="D4888"/>
          <cell r="E4888">
            <v>5.8</v>
          </cell>
          <cell r="F4888">
            <v>6</v>
          </cell>
          <cell r="G4888">
            <v>5.99</v>
          </cell>
          <cell r="N4888"/>
          <cell r="P4888"/>
          <cell r="Q4888"/>
          <cell r="R4888"/>
          <cell r="S4888"/>
          <cell r="U4888"/>
          <cell r="V4888"/>
          <cell r="W4888"/>
          <cell r="X4888">
            <v>39661</v>
          </cell>
          <cell r="Y4888">
            <v>1007344.29</v>
          </cell>
          <cell r="Z4888">
            <v>39661</v>
          </cell>
          <cell r="AA4888"/>
          <cell r="AB4888"/>
          <cell r="AC4888"/>
        </row>
        <row r="4889">
          <cell r="A4889">
            <v>39674</v>
          </cell>
          <cell r="B4889">
            <v>197630</v>
          </cell>
          <cell r="D4889"/>
          <cell r="E4889">
            <v>5.8</v>
          </cell>
          <cell r="F4889">
            <v>6.05</v>
          </cell>
          <cell r="G4889">
            <v>6</v>
          </cell>
          <cell r="N4889"/>
          <cell r="P4889"/>
          <cell r="Q4889"/>
          <cell r="R4889"/>
          <cell r="S4889"/>
          <cell r="U4889"/>
          <cell r="V4889"/>
          <cell r="W4889"/>
          <cell r="X4889">
            <v>39661</v>
          </cell>
          <cell r="Y4889">
            <v>1185780</v>
          </cell>
          <cell r="Z4889">
            <v>39661</v>
          </cell>
          <cell r="AA4889"/>
          <cell r="AB4889"/>
          <cell r="AC4889"/>
        </row>
        <row r="4890">
          <cell r="A4890">
            <v>39675</v>
          </cell>
          <cell r="B4890">
            <v>134500</v>
          </cell>
          <cell r="D4890"/>
          <cell r="E4890">
            <v>5.9</v>
          </cell>
          <cell r="F4890">
            <v>6</v>
          </cell>
          <cell r="G4890">
            <v>5.95</v>
          </cell>
          <cell r="N4890"/>
          <cell r="P4890"/>
          <cell r="Q4890"/>
          <cell r="R4890"/>
          <cell r="S4890"/>
          <cell r="U4890"/>
          <cell r="V4890"/>
          <cell r="W4890"/>
          <cell r="X4890">
            <v>39661</v>
          </cell>
          <cell r="Y4890">
            <v>800275</v>
          </cell>
          <cell r="Z4890">
            <v>39661</v>
          </cell>
          <cell r="AA4890"/>
          <cell r="AB4890"/>
          <cell r="AC4890"/>
        </row>
        <row r="4891">
          <cell r="A4891">
            <v>39676</v>
          </cell>
          <cell r="B4891">
            <v>134500</v>
          </cell>
          <cell r="D4891"/>
          <cell r="E4891">
            <v>5.9</v>
          </cell>
          <cell r="F4891">
            <v>6</v>
          </cell>
          <cell r="G4891">
            <v>5.95</v>
          </cell>
          <cell r="N4891"/>
          <cell r="P4891"/>
          <cell r="Q4891"/>
          <cell r="R4891"/>
          <cell r="S4891"/>
          <cell r="U4891"/>
          <cell r="V4891"/>
          <cell r="W4891"/>
          <cell r="X4891">
            <v>39661</v>
          </cell>
          <cell r="Y4891">
            <v>800275</v>
          </cell>
          <cell r="Z4891">
            <v>39661</v>
          </cell>
          <cell r="AA4891"/>
          <cell r="AB4891"/>
          <cell r="AC4891"/>
        </row>
        <row r="4892">
          <cell r="A4892">
            <v>39677</v>
          </cell>
          <cell r="B4892">
            <v>134500</v>
          </cell>
          <cell r="D4892"/>
          <cell r="E4892">
            <v>5.9</v>
          </cell>
          <cell r="F4892">
            <v>6</v>
          </cell>
          <cell r="G4892">
            <v>5.95</v>
          </cell>
          <cell r="N4892"/>
          <cell r="P4892"/>
          <cell r="Q4892"/>
          <cell r="R4892"/>
          <cell r="S4892"/>
          <cell r="U4892"/>
          <cell r="V4892"/>
          <cell r="W4892"/>
          <cell r="X4892">
            <v>39661</v>
          </cell>
          <cell r="Y4892">
            <v>800275</v>
          </cell>
          <cell r="Z4892">
            <v>39661</v>
          </cell>
          <cell r="AA4892"/>
          <cell r="AB4892"/>
          <cell r="AC4892"/>
        </row>
        <row r="4893">
          <cell r="A4893">
            <v>39678</v>
          </cell>
          <cell r="B4893">
            <v>51300</v>
          </cell>
          <cell r="D4893"/>
          <cell r="E4893">
            <v>5.5</v>
          </cell>
          <cell r="F4893">
            <v>6</v>
          </cell>
          <cell r="G4893">
            <v>5.76</v>
          </cell>
          <cell r="N4893"/>
          <cell r="P4893"/>
          <cell r="Q4893"/>
          <cell r="R4893"/>
          <cell r="S4893"/>
          <cell r="U4893"/>
          <cell r="V4893"/>
          <cell r="W4893"/>
          <cell r="X4893">
            <v>39661</v>
          </cell>
          <cell r="Y4893">
            <v>295488</v>
          </cell>
          <cell r="Z4893">
            <v>39661</v>
          </cell>
          <cell r="AA4893"/>
          <cell r="AB4893"/>
          <cell r="AC4893"/>
        </row>
        <row r="4894">
          <cell r="A4894">
            <v>39679</v>
          </cell>
          <cell r="B4894">
            <v>53250</v>
          </cell>
          <cell r="D4894"/>
          <cell r="E4894">
            <v>3.5</v>
          </cell>
          <cell r="F4894">
            <v>5.9</v>
          </cell>
          <cell r="G4894">
            <v>4.45</v>
          </cell>
          <cell r="N4894"/>
          <cell r="P4894"/>
          <cell r="Q4894"/>
          <cell r="R4894"/>
          <cell r="S4894"/>
          <cell r="U4894"/>
          <cell r="V4894"/>
          <cell r="W4894"/>
          <cell r="X4894">
            <v>39661</v>
          </cell>
          <cell r="Y4894">
            <v>236962.5</v>
          </cell>
          <cell r="Z4894">
            <v>39661</v>
          </cell>
          <cell r="AA4894"/>
          <cell r="AB4894"/>
          <cell r="AC4894"/>
        </row>
        <row r="4895">
          <cell r="A4895">
            <v>39680</v>
          </cell>
          <cell r="B4895">
            <v>31200</v>
          </cell>
          <cell r="D4895"/>
          <cell r="E4895">
            <v>2.25</v>
          </cell>
          <cell r="F4895">
            <v>4</v>
          </cell>
          <cell r="G4895">
            <v>3.2</v>
          </cell>
          <cell r="N4895"/>
          <cell r="P4895"/>
          <cell r="Q4895"/>
          <cell r="R4895"/>
          <cell r="S4895"/>
          <cell r="U4895"/>
          <cell r="V4895"/>
          <cell r="W4895"/>
          <cell r="X4895">
            <v>39661</v>
          </cell>
          <cell r="Y4895">
            <v>99840</v>
          </cell>
          <cell r="Z4895">
            <v>39661</v>
          </cell>
          <cell r="AA4895"/>
          <cell r="AB4895"/>
          <cell r="AC4895"/>
        </row>
        <row r="4896">
          <cell r="A4896">
            <v>39681</v>
          </cell>
          <cell r="B4896">
            <v>62000</v>
          </cell>
          <cell r="D4896"/>
          <cell r="E4896">
            <v>2.9</v>
          </cell>
          <cell r="F4896">
            <v>3.1</v>
          </cell>
          <cell r="G4896">
            <v>3.02</v>
          </cell>
          <cell r="N4896"/>
          <cell r="P4896"/>
          <cell r="Q4896"/>
          <cell r="R4896"/>
          <cell r="S4896"/>
          <cell r="U4896"/>
          <cell r="V4896"/>
          <cell r="W4896"/>
          <cell r="X4896">
            <v>39661</v>
          </cell>
          <cell r="Y4896">
            <v>187240</v>
          </cell>
          <cell r="Z4896">
            <v>39661</v>
          </cell>
          <cell r="AA4896"/>
          <cell r="AB4896"/>
          <cell r="AC4896"/>
        </row>
        <row r="4897">
          <cell r="A4897">
            <v>39682</v>
          </cell>
          <cell r="B4897">
            <v>70600</v>
          </cell>
          <cell r="D4897"/>
          <cell r="E4897">
            <v>2.75</v>
          </cell>
          <cell r="F4897">
            <v>3.1</v>
          </cell>
          <cell r="G4897">
            <v>2.98</v>
          </cell>
          <cell r="N4897"/>
          <cell r="P4897"/>
          <cell r="Q4897"/>
          <cell r="R4897"/>
          <cell r="S4897"/>
          <cell r="U4897"/>
          <cell r="V4897"/>
          <cell r="W4897"/>
          <cell r="X4897">
            <v>39661</v>
          </cell>
          <cell r="Y4897">
            <v>210388</v>
          </cell>
          <cell r="Z4897">
            <v>39661</v>
          </cell>
          <cell r="AA4897"/>
          <cell r="AB4897"/>
          <cell r="AC4897"/>
        </row>
        <row r="4898">
          <cell r="A4898">
            <v>39683</v>
          </cell>
          <cell r="B4898">
            <v>70600</v>
          </cell>
          <cell r="D4898"/>
          <cell r="E4898">
            <v>2.75</v>
          </cell>
          <cell r="F4898">
            <v>3.1</v>
          </cell>
          <cell r="G4898">
            <v>2.98</v>
          </cell>
          <cell r="N4898"/>
          <cell r="P4898"/>
          <cell r="Q4898"/>
          <cell r="R4898"/>
          <cell r="S4898"/>
          <cell r="U4898"/>
          <cell r="V4898"/>
          <cell r="W4898"/>
          <cell r="X4898">
            <v>39661</v>
          </cell>
          <cell r="Y4898">
            <v>210388</v>
          </cell>
          <cell r="Z4898">
            <v>39661</v>
          </cell>
          <cell r="AA4898"/>
          <cell r="AB4898"/>
          <cell r="AC4898"/>
        </row>
        <row r="4899">
          <cell r="A4899">
            <v>39684</v>
          </cell>
          <cell r="B4899">
            <v>70600</v>
          </cell>
          <cell r="D4899"/>
          <cell r="E4899">
            <v>2.75</v>
          </cell>
          <cell r="F4899">
            <v>3.1</v>
          </cell>
          <cell r="G4899">
            <v>2.98</v>
          </cell>
          <cell r="N4899"/>
          <cell r="P4899"/>
          <cell r="Q4899"/>
          <cell r="R4899"/>
          <cell r="S4899"/>
          <cell r="U4899"/>
          <cell r="V4899"/>
          <cell r="W4899"/>
          <cell r="X4899">
            <v>39661</v>
          </cell>
          <cell r="Y4899">
            <v>210388</v>
          </cell>
          <cell r="Z4899">
            <v>39661</v>
          </cell>
          <cell r="AA4899"/>
          <cell r="AB4899"/>
          <cell r="AC4899"/>
        </row>
        <row r="4900">
          <cell r="A4900">
            <v>39685</v>
          </cell>
          <cell r="B4900">
            <v>22600</v>
          </cell>
          <cell r="D4900"/>
          <cell r="E4900">
            <v>2.75</v>
          </cell>
          <cell r="F4900">
            <v>3.1</v>
          </cell>
          <cell r="G4900">
            <v>2.8</v>
          </cell>
          <cell r="N4900"/>
          <cell r="P4900"/>
          <cell r="Q4900"/>
          <cell r="R4900"/>
          <cell r="S4900"/>
          <cell r="U4900"/>
          <cell r="V4900"/>
          <cell r="W4900"/>
          <cell r="X4900">
            <v>39661</v>
          </cell>
          <cell r="Y4900">
            <v>63279.999999999993</v>
          </cell>
          <cell r="Z4900">
            <v>39661</v>
          </cell>
          <cell r="AA4900"/>
          <cell r="AB4900"/>
          <cell r="AC4900"/>
        </row>
        <row r="4901">
          <cell r="A4901">
            <v>39686</v>
          </cell>
          <cell r="B4901">
            <v>29800</v>
          </cell>
          <cell r="D4901"/>
          <cell r="E4901">
            <v>2.75</v>
          </cell>
          <cell r="F4901">
            <v>2.8</v>
          </cell>
          <cell r="G4901">
            <v>2.76</v>
          </cell>
          <cell r="N4901"/>
          <cell r="P4901"/>
          <cell r="Q4901"/>
          <cell r="R4901"/>
          <cell r="S4901"/>
          <cell r="U4901"/>
          <cell r="V4901"/>
          <cell r="W4901"/>
          <cell r="X4901">
            <v>39661</v>
          </cell>
          <cell r="Y4901">
            <v>82248</v>
          </cell>
          <cell r="Z4901">
            <v>39661</v>
          </cell>
          <cell r="AA4901"/>
          <cell r="AB4901"/>
          <cell r="AC4901"/>
        </row>
        <row r="4902">
          <cell r="A4902">
            <v>39687</v>
          </cell>
          <cell r="B4902">
            <v>31900</v>
          </cell>
          <cell r="D4902"/>
          <cell r="E4902">
            <v>1.74</v>
          </cell>
          <cell r="F4902">
            <v>2.8</v>
          </cell>
          <cell r="G4902">
            <v>2.5</v>
          </cell>
          <cell r="N4902"/>
          <cell r="P4902"/>
          <cell r="Q4902"/>
          <cell r="R4902"/>
          <cell r="S4902"/>
          <cell r="U4902"/>
          <cell r="V4902"/>
          <cell r="W4902"/>
          <cell r="X4902">
            <v>39661</v>
          </cell>
          <cell r="Y4902">
            <v>79750</v>
          </cell>
          <cell r="Z4902">
            <v>39661</v>
          </cell>
          <cell r="AA4902"/>
          <cell r="AB4902"/>
          <cell r="AC4902"/>
        </row>
        <row r="4903">
          <cell r="A4903">
            <v>39688</v>
          </cell>
          <cell r="B4903">
            <v>42350</v>
          </cell>
          <cell r="D4903"/>
          <cell r="E4903">
            <v>1.75</v>
          </cell>
          <cell r="F4903">
            <v>3</v>
          </cell>
          <cell r="G4903">
            <v>2.37</v>
          </cell>
          <cell r="N4903"/>
          <cell r="P4903"/>
          <cell r="Q4903"/>
          <cell r="R4903"/>
          <cell r="S4903"/>
          <cell r="U4903"/>
          <cell r="V4903"/>
          <cell r="W4903"/>
          <cell r="X4903">
            <v>39661</v>
          </cell>
          <cell r="Y4903">
            <v>100369.5</v>
          </cell>
          <cell r="Z4903">
            <v>39661</v>
          </cell>
          <cell r="AA4903"/>
          <cell r="AB4903"/>
          <cell r="AC4903"/>
        </row>
        <row r="4904">
          <cell r="A4904">
            <v>39689</v>
          </cell>
          <cell r="B4904">
            <v>14800</v>
          </cell>
          <cell r="D4904"/>
          <cell r="E4904">
            <v>1.84</v>
          </cell>
          <cell r="F4904">
            <v>3</v>
          </cell>
          <cell r="G4904">
            <v>2.58</v>
          </cell>
          <cell r="N4904"/>
          <cell r="P4904"/>
          <cell r="Q4904"/>
          <cell r="R4904"/>
          <cell r="S4904"/>
          <cell r="U4904"/>
          <cell r="V4904"/>
          <cell r="W4904"/>
          <cell r="X4904">
            <v>39661</v>
          </cell>
          <cell r="Y4904">
            <v>38184</v>
          </cell>
          <cell r="Z4904">
            <v>39661</v>
          </cell>
          <cell r="AA4904"/>
          <cell r="AB4904"/>
          <cell r="AC4904"/>
        </row>
        <row r="4905">
          <cell r="A4905">
            <v>39690</v>
          </cell>
          <cell r="B4905">
            <v>14800</v>
          </cell>
          <cell r="D4905"/>
          <cell r="E4905">
            <v>1.84</v>
          </cell>
          <cell r="F4905">
            <v>3</v>
          </cell>
          <cell r="G4905">
            <v>2.58</v>
          </cell>
          <cell r="N4905"/>
          <cell r="P4905"/>
          <cell r="Q4905"/>
          <cell r="R4905"/>
          <cell r="S4905"/>
          <cell r="U4905"/>
          <cell r="V4905"/>
          <cell r="W4905"/>
          <cell r="X4905">
            <v>39661</v>
          </cell>
          <cell r="Y4905">
            <v>38184</v>
          </cell>
          <cell r="Z4905">
            <v>39661</v>
          </cell>
          <cell r="AA4905"/>
          <cell r="AB4905"/>
          <cell r="AC4905"/>
        </row>
        <row r="4906">
          <cell r="A4906">
            <v>39691</v>
          </cell>
          <cell r="B4906">
            <v>14800</v>
          </cell>
          <cell r="D4906"/>
          <cell r="E4906">
            <v>1.84</v>
          </cell>
          <cell r="F4906">
            <v>3</v>
          </cell>
          <cell r="G4906">
            <v>2.58</v>
          </cell>
          <cell r="N4906"/>
          <cell r="P4906"/>
          <cell r="Q4906"/>
          <cell r="R4906"/>
          <cell r="S4906"/>
          <cell r="U4906"/>
          <cell r="V4906"/>
          <cell r="W4906"/>
          <cell r="X4906">
            <v>39661</v>
          </cell>
          <cell r="Y4906">
            <v>38184</v>
          </cell>
          <cell r="Z4906">
            <v>39661</v>
          </cell>
          <cell r="AA4906"/>
          <cell r="AB4906"/>
          <cell r="AC4906"/>
        </row>
        <row r="4907">
          <cell r="A4907">
            <v>39692</v>
          </cell>
          <cell r="B4907">
            <v>9100</v>
          </cell>
          <cell r="D4907"/>
          <cell r="E4907">
            <v>3</v>
          </cell>
          <cell r="F4907">
            <v>3.15</v>
          </cell>
          <cell r="G4907">
            <v>3.12</v>
          </cell>
          <cell r="N4907"/>
          <cell r="P4907"/>
          <cell r="Q4907"/>
          <cell r="R4907"/>
          <cell r="S4907"/>
          <cell r="U4907"/>
          <cell r="V4907"/>
          <cell r="W4907"/>
          <cell r="X4907">
            <v>39692</v>
          </cell>
          <cell r="Y4907">
            <v>28392</v>
          </cell>
          <cell r="Z4907">
            <v>39692</v>
          </cell>
          <cell r="AA4907"/>
          <cell r="AB4907"/>
          <cell r="AC4907"/>
        </row>
        <row r="4908">
          <cell r="A4908">
            <v>39693</v>
          </cell>
          <cell r="B4908">
            <v>41900</v>
          </cell>
          <cell r="D4908"/>
          <cell r="E4908">
            <v>3.25</v>
          </cell>
          <cell r="F4908">
            <v>4.05</v>
          </cell>
          <cell r="G4908">
            <v>3.67</v>
          </cell>
          <cell r="N4908"/>
          <cell r="P4908"/>
          <cell r="Q4908"/>
          <cell r="R4908"/>
          <cell r="S4908"/>
          <cell r="U4908"/>
          <cell r="V4908"/>
          <cell r="W4908"/>
          <cell r="X4908">
            <v>39692</v>
          </cell>
          <cell r="Y4908">
            <v>153773</v>
          </cell>
          <cell r="Z4908">
            <v>39692</v>
          </cell>
          <cell r="AA4908"/>
          <cell r="AB4908"/>
          <cell r="AC4908"/>
        </row>
        <row r="4909">
          <cell r="A4909">
            <v>39694</v>
          </cell>
          <cell r="B4909">
            <v>18200</v>
          </cell>
          <cell r="D4909"/>
          <cell r="E4909">
            <v>4</v>
          </cell>
          <cell r="F4909">
            <v>4</v>
          </cell>
          <cell r="G4909">
            <v>4</v>
          </cell>
          <cell r="N4909"/>
          <cell r="P4909"/>
          <cell r="Q4909"/>
          <cell r="R4909"/>
          <cell r="S4909"/>
          <cell r="U4909"/>
          <cell r="V4909"/>
          <cell r="W4909"/>
          <cell r="X4909">
            <v>39692</v>
          </cell>
          <cell r="Y4909">
            <v>72800</v>
          </cell>
          <cell r="Z4909">
            <v>39692</v>
          </cell>
          <cell r="AA4909"/>
          <cell r="AB4909"/>
          <cell r="AC4909"/>
        </row>
        <row r="4910">
          <cell r="A4910">
            <v>39695</v>
          </cell>
          <cell r="B4910">
            <v>39000</v>
          </cell>
          <cell r="D4910"/>
          <cell r="E4910">
            <v>4.0999999999999996</v>
          </cell>
          <cell r="F4910">
            <v>4.4000000000000004</v>
          </cell>
          <cell r="G4910">
            <v>4.1900000000000004</v>
          </cell>
          <cell r="N4910"/>
          <cell r="P4910"/>
          <cell r="Q4910"/>
          <cell r="R4910"/>
          <cell r="S4910"/>
          <cell r="U4910"/>
          <cell r="V4910"/>
          <cell r="W4910"/>
          <cell r="X4910">
            <v>39692</v>
          </cell>
          <cell r="Y4910">
            <v>163410.00000000003</v>
          </cell>
          <cell r="Z4910">
            <v>39692</v>
          </cell>
          <cell r="AA4910"/>
          <cell r="AB4910"/>
          <cell r="AC4910"/>
        </row>
        <row r="4911">
          <cell r="A4911">
            <v>39696</v>
          </cell>
          <cell r="B4911">
            <v>49500</v>
          </cell>
          <cell r="D4911"/>
          <cell r="E4911">
            <v>4</v>
          </cell>
          <cell r="F4911">
            <v>4.25</v>
          </cell>
          <cell r="G4911">
            <v>4.05</v>
          </cell>
          <cell r="N4911"/>
          <cell r="P4911"/>
          <cell r="Q4911"/>
          <cell r="R4911"/>
          <cell r="S4911"/>
          <cell r="U4911"/>
          <cell r="V4911"/>
          <cell r="W4911"/>
          <cell r="X4911">
            <v>39692</v>
          </cell>
          <cell r="Y4911">
            <v>200475</v>
          </cell>
          <cell r="Z4911">
            <v>39692</v>
          </cell>
          <cell r="AA4911"/>
          <cell r="AB4911"/>
          <cell r="AC4911"/>
        </row>
        <row r="4912">
          <cell r="A4912">
            <v>39697</v>
          </cell>
          <cell r="B4912">
            <v>49500</v>
          </cell>
          <cell r="D4912"/>
          <cell r="E4912">
            <v>4</v>
          </cell>
          <cell r="F4912">
            <v>4.25</v>
          </cell>
          <cell r="G4912">
            <v>4.05</v>
          </cell>
          <cell r="N4912"/>
          <cell r="P4912"/>
          <cell r="Q4912"/>
          <cell r="R4912"/>
          <cell r="S4912"/>
          <cell r="U4912"/>
          <cell r="V4912"/>
          <cell r="W4912"/>
          <cell r="X4912">
            <v>39692</v>
          </cell>
          <cell r="Y4912">
            <v>200475</v>
          </cell>
          <cell r="Z4912">
            <v>39692</v>
          </cell>
          <cell r="AA4912"/>
          <cell r="AB4912"/>
          <cell r="AC4912"/>
        </row>
        <row r="4913">
          <cell r="A4913">
            <v>39698</v>
          </cell>
          <cell r="B4913">
            <v>49500</v>
          </cell>
          <cell r="D4913"/>
          <cell r="E4913">
            <v>4</v>
          </cell>
          <cell r="F4913">
            <v>4.25</v>
          </cell>
          <cell r="G4913">
            <v>4.05</v>
          </cell>
          <cell r="N4913"/>
          <cell r="P4913"/>
          <cell r="Q4913"/>
          <cell r="R4913"/>
          <cell r="S4913"/>
          <cell r="U4913"/>
          <cell r="V4913"/>
          <cell r="W4913"/>
          <cell r="X4913">
            <v>39692</v>
          </cell>
          <cell r="Y4913">
            <v>200475</v>
          </cell>
          <cell r="Z4913">
            <v>39692</v>
          </cell>
          <cell r="AA4913"/>
          <cell r="AB4913"/>
          <cell r="AC4913"/>
        </row>
        <row r="4914">
          <cell r="A4914">
            <v>39699</v>
          </cell>
          <cell r="B4914">
            <v>22000</v>
          </cell>
          <cell r="D4914"/>
          <cell r="E4914">
            <v>4.25</v>
          </cell>
          <cell r="F4914">
            <v>4.25</v>
          </cell>
          <cell r="G4914">
            <v>4.25</v>
          </cell>
          <cell r="H4914">
            <v>4.25</v>
          </cell>
          <cell r="I4914">
            <v>4.25</v>
          </cell>
          <cell r="J4914">
            <v>4.25</v>
          </cell>
          <cell r="K4914">
            <v>4.25</v>
          </cell>
          <cell r="L4914">
            <v>4.25</v>
          </cell>
          <cell r="M4914"/>
          <cell r="N4914"/>
          <cell r="O4914"/>
          <cell r="P4914"/>
          <cell r="Q4914"/>
          <cell r="R4914"/>
          <cell r="S4914"/>
          <cell r="T4914"/>
          <cell r="U4914"/>
          <cell r="V4914"/>
          <cell r="W4914"/>
          <cell r="X4914">
            <v>39692</v>
          </cell>
          <cell r="Y4914">
            <v>93500</v>
          </cell>
          <cell r="Z4914">
            <v>39692</v>
          </cell>
          <cell r="AA4914"/>
          <cell r="AB4914"/>
          <cell r="AC4914"/>
        </row>
        <row r="4915">
          <cell r="A4915">
            <v>39700</v>
          </cell>
          <cell r="B4915">
            <v>39700</v>
          </cell>
          <cell r="D4915"/>
          <cell r="E4915">
            <v>4.25</v>
          </cell>
          <cell r="F4915">
            <v>4.3</v>
          </cell>
          <cell r="G4915">
            <v>4.2699999999999996</v>
          </cell>
          <cell r="N4915"/>
          <cell r="P4915"/>
          <cell r="Q4915"/>
          <cell r="R4915"/>
          <cell r="S4915"/>
          <cell r="U4915"/>
          <cell r="V4915"/>
          <cell r="W4915"/>
          <cell r="X4915">
            <v>39692</v>
          </cell>
          <cell r="Y4915">
            <v>169518.99999999997</v>
          </cell>
          <cell r="Z4915">
            <v>39692</v>
          </cell>
          <cell r="AA4915"/>
          <cell r="AB4915"/>
          <cell r="AC4915"/>
        </row>
        <row r="4916">
          <cell r="A4916">
            <v>39701</v>
          </cell>
          <cell r="B4916">
            <v>17600</v>
          </cell>
          <cell r="D4916"/>
          <cell r="E4916">
            <v>1.72</v>
          </cell>
          <cell r="F4916">
            <v>4.25</v>
          </cell>
          <cell r="G4916">
            <v>3.08</v>
          </cell>
          <cell r="N4916"/>
          <cell r="P4916"/>
          <cell r="Q4916"/>
          <cell r="R4916"/>
          <cell r="S4916"/>
          <cell r="U4916"/>
          <cell r="V4916"/>
          <cell r="W4916"/>
          <cell r="X4916">
            <v>39692</v>
          </cell>
          <cell r="Y4916">
            <v>54208</v>
          </cell>
          <cell r="Z4916">
            <v>39692</v>
          </cell>
          <cell r="AA4916"/>
          <cell r="AB4916"/>
          <cell r="AC4916"/>
        </row>
        <row r="4917">
          <cell r="A4917">
            <v>39702</v>
          </cell>
          <cell r="B4917">
            <v>55900</v>
          </cell>
          <cell r="D4917"/>
          <cell r="E4917">
            <v>1.25</v>
          </cell>
          <cell r="F4917">
            <v>2</v>
          </cell>
          <cell r="G4917">
            <v>1.8</v>
          </cell>
          <cell r="N4917"/>
          <cell r="P4917"/>
          <cell r="Q4917"/>
          <cell r="R4917"/>
          <cell r="S4917"/>
          <cell r="U4917"/>
          <cell r="V4917"/>
          <cell r="W4917"/>
          <cell r="X4917">
            <v>39692</v>
          </cell>
          <cell r="Y4917">
            <v>100620</v>
          </cell>
          <cell r="Z4917">
            <v>39692</v>
          </cell>
          <cell r="AA4917"/>
          <cell r="AB4917"/>
          <cell r="AC4917"/>
        </row>
        <row r="4918">
          <cell r="A4918">
            <v>39703</v>
          </cell>
          <cell r="B4918">
            <v>86900</v>
          </cell>
          <cell r="D4918"/>
          <cell r="E4918">
            <v>1.5</v>
          </cell>
          <cell r="F4918">
            <v>2</v>
          </cell>
          <cell r="G4918">
            <v>1.88</v>
          </cell>
          <cell r="N4918"/>
          <cell r="P4918"/>
          <cell r="Q4918"/>
          <cell r="R4918"/>
          <cell r="S4918"/>
          <cell r="U4918"/>
          <cell r="V4918"/>
          <cell r="W4918"/>
          <cell r="X4918">
            <v>39692</v>
          </cell>
          <cell r="Y4918">
            <v>163372</v>
          </cell>
          <cell r="Z4918">
            <v>39692</v>
          </cell>
          <cell r="AA4918"/>
          <cell r="AB4918"/>
          <cell r="AC4918"/>
        </row>
        <row r="4919">
          <cell r="A4919">
            <v>39704</v>
          </cell>
          <cell r="B4919">
            <v>86900</v>
          </cell>
          <cell r="D4919"/>
          <cell r="E4919">
            <v>1.5</v>
          </cell>
          <cell r="F4919">
            <v>2</v>
          </cell>
          <cell r="G4919">
            <v>1.88</v>
          </cell>
          <cell r="N4919"/>
          <cell r="P4919"/>
          <cell r="Q4919"/>
          <cell r="R4919"/>
          <cell r="S4919"/>
          <cell r="U4919"/>
          <cell r="V4919"/>
          <cell r="W4919"/>
          <cell r="X4919">
            <v>39692</v>
          </cell>
          <cell r="Y4919">
            <v>163372</v>
          </cell>
          <cell r="Z4919">
            <v>39692</v>
          </cell>
          <cell r="AA4919"/>
          <cell r="AB4919"/>
          <cell r="AC4919"/>
        </row>
        <row r="4920">
          <cell r="A4920">
            <v>39705</v>
          </cell>
          <cell r="B4920">
            <v>86900</v>
          </cell>
          <cell r="D4920"/>
          <cell r="E4920">
            <v>1.5</v>
          </cell>
          <cell r="F4920">
            <v>2</v>
          </cell>
          <cell r="G4920">
            <v>1.88</v>
          </cell>
          <cell r="N4920"/>
          <cell r="P4920"/>
          <cell r="Q4920"/>
          <cell r="R4920"/>
          <cell r="S4920"/>
          <cell r="U4920"/>
          <cell r="V4920"/>
          <cell r="W4920"/>
          <cell r="X4920">
            <v>39692</v>
          </cell>
          <cell r="Y4920">
            <v>163372</v>
          </cell>
          <cell r="Z4920">
            <v>39692</v>
          </cell>
          <cell r="AA4920"/>
          <cell r="AB4920"/>
          <cell r="AC4920"/>
        </row>
        <row r="4921">
          <cell r="A4921">
            <v>39706</v>
          </cell>
          <cell r="B4921">
            <v>15300</v>
          </cell>
          <cell r="D4921"/>
          <cell r="E4921">
            <v>2</v>
          </cell>
          <cell r="F4921">
            <v>2</v>
          </cell>
          <cell r="G4921">
            <v>2</v>
          </cell>
          <cell r="N4921"/>
          <cell r="P4921"/>
          <cell r="Q4921"/>
          <cell r="R4921"/>
          <cell r="S4921"/>
          <cell r="U4921"/>
          <cell r="V4921"/>
          <cell r="W4921"/>
          <cell r="X4921">
            <v>39692</v>
          </cell>
          <cell r="Y4921">
            <v>30600</v>
          </cell>
          <cell r="Z4921">
            <v>39692</v>
          </cell>
          <cell r="AA4921"/>
          <cell r="AB4921"/>
          <cell r="AC4921"/>
        </row>
        <row r="4922">
          <cell r="A4922">
            <v>39707</v>
          </cell>
          <cell r="B4922">
            <v>31400</v>
          </cell>
          <cell r="D4922"/>
          <cell r="E4922">
            <v>0.5</v>
          </cell>
          <cell r="F4922">
            <v>3.5</v>
          </cell>
          <cell r="G4922">
            <v>2.31</v>
          </cell>
          <cell r="N4922"/>
          <cell r="P4922"/>
          <cell r="Q4922"/>
          <cell r="R4922"/>
          <cell r="S4922"/>
          <cell r="U4922"/>
          <cell r="V4922"/>
          <cell r="W4922"/>
          <cell r="X4922">
            <v>39692</v>
          </cell>
          <cell r="Y4922">
            <v>72534</v>
          </cell>
          <cell r="Z4922">
            <v>39692</v>
          </cell>
          <cell r="AA4922"/>
          <cell r="AB4922"/>
          <cell r="AC4922"/>
        </row>
        <row r="4923">
          <cell r="A4923">
            <v>39708</v>
          </cell>
          <cell r="B4923">
            <v>5930</v>
          </cell>
          <cell r="D4923"/>
          <cell r="E4923">
            <v>1</v>
          </cell>
          <cell r="F4923">
            <v>1</v>
          </cell>
          <cell r="G4923">
            <v>1</v>
          </cell>
          <cell r="N4923"/>
          <cell r="P4923"/>
          <cell r="Q4923"/>
          <cell r="R4923"/>
          <cell r="S4923"/>
          <cell r="U4923"/>
          <cell r="V4923"/>
          <cell r="W4923"/>
          <cell r="X4923">
            <v>39692</v>
          </cell>
          <cell r="Y4923">
            <v>5930</v>
          </cell>
          <cell r="Z4923">
            <v>39692</v>
          </cell>
          <cell r="AA4923"/>
          <cell r="AB4923"/>
          <cell r="AC4923"/>
        </row>
        <row r="4924">
          <cell r="A4924">
            <v>39709</v>
          </cell>
          <cell r="B4924">
            <v>22000</v>
          </cell>
          <cell r="D4924"/>
          <cell r="E4924">
            <v>1</v>
          </cell>
          <cell r="F4924">
            <v>1.75</v>
          </cell>
          <cell r="G4924">
            <v>1.51</v>
          </cell>
          <cell r="N4924"/>
          <cell r="P4924"/>
          <cell r="Q4924"/>
          <cell r="R4924"/>
          <cell r="S4924"/>
          <cell r="U4924"/>
          <cell r="V4924"/>
          <cell r="W4924"/>
          <cell r="X4924">
            <v>39692</v>
          </cell>
          <cell r="Y4924">
            <v>33220</v>
          </cell>
          <cell r="Z4924">
            <v>39692</v>
          </cell>
          <cell r="AA4924"/>
          <cell r="AB4924"/>
          <cell r="AC4924"/>
        </row>
        <row r="4925">
          <cell r="A4925">
            <v>39710</v>
          </cell>
          <cell r="B4925">
            <v>10980</v>
          </cell>
          <cell r="D4925"/>
          <cell r="E4925">
            <v>1</v>
          </cell>
          <cell r="F4925">
            <v>2.1</v>
          </cell>
          <cell r="G4925">
            <v>1.98</v>
          </cell>
          <cell r="N4925"/>
          <cell r="P4925"/>
          <cell r="Q4925"/>
          <cell r="R4925"/>
          <cell r="S4925"/>
          <cell r="U4925"/>
          <cell r="V4925"/>
          <cell r="W4925"/>
          <cell r="X4925">
            <v>39692</v>
          </cell>
          <cell r="Y4925">
            <v>21740.400000000001</v>
          </cell>
          <cell r="Z4925">
            <v>39692</v>
          </cell>
          <cell r="AA4925"/>
          <cell r="AB4925"/>
          <cell r="AC4925"/>
        </row>
        <row r="4926">
          <cell r="A4926">
            <v>39711</v>
          </cell>
          <cell r="B4926">
            <v>10980</v>
          </cell>
          <cell r="D4926"/>
          <cell r="E4926">
            <v>1</v>
          </cell>
          <cell r="F4926">
            <v>2.1</v>
          </cell>
          <cell r="G4926">
            <v>1.98</v>
          </cell>
          <cell r="N4926"/>
          <cell r="P4926"/>
          <cell r="Q4926"/>
          <cell r="R4926"/>
          <cell r="S4926"/>
          <cell r="U4926"/>
          <cell r="V4926"/>
          <cell r="W4926"/>
          <cell r="X4926">
            <v>39692</v>
          </cell>
          <cell r="Y4926">
            <v>21740.400000000001</v>
          </cell>
          <cell r="Z4926">
            <v>39692</v>
          </cell>
          <cell r="AA4926"/>
          <cell r="AB4926"/>
          <cell r="AC4926"/>
        </row>
        <row r="4927">
          <cell r="A4927">
            <v>39712</v>
          </cell>
          <cell r="B4927">
            <v>10980</v>
          </cell>
          <cell r="D4927"/>
          <cell r="E4927">
            <v>1</v>
          </cell>
          <cell r="F4927">
            <v>2.1</v>
          </cell>
          <cell r="G4927">
            <v>1.98</v>
          </cell>
          <cell r="N4927"/>
          <cell r="P4927"/>
          <cell r="Q4927"/>
          <cell r="R4927"/>
          <cell r="S4927"/>
          <cell r="U4927"/>
          <cell r="V4927"/>
          <cell r="W4927"/>
          <cell r="X4927">
            <v>39692</v>
          </cell>
          <cell r="Y4927">
            <v>21740.400000000001</v>
          </cell>
          <cell r="Z4927">
            <v>39692</v>
          </cell>
          <cell r="AA4927"/>
          <cell r="AB4927"/>
          <cell r="AC4927"/>
        </row>
        <row r="4928">
          <cell r="A4928">
            <v>39713</v>
          </cell>
          <cell r="B4928">
            <v>2600</v>
          </cell>
          <cell r="D4928"/>
          <cell r="E4928">
            <v>2</v>
          </cell>
          <cell r="F4928">
            <v>2</v>
          </cell>
          <cell r="G4928">
            <v>2</v>
          </cell>
          <cell r="N4928"/>
          <cell r="P4928"/>
          <cell r="Q4928"/>
          <cell r="R4928"/>
          <cell r="S4928"/>
          <cell r="U4928"/>
          <cell r="V4928"/>
          <cell r="W4928"/>
          <cell r="X4928">
            <v>39692</v>
          </cell>
          <cell r="Y4928">
            <v>5200</v>
          </cell>
          <cell r="Z4928">
            <v>39692</v>
          </cell>
          <cell r="AA4928"/>
          <cell r="AB4928"/>
          <cell r="AC4928"/>
        </row>
        <row r="4929">
          <cell r="A4929">
            <v>39714</v>
          </cell>
          <cell r="B4929">
            <v>17900</v>
          </cell>
          <cell r="D4929"/>
          <cell r="E4929">
            <v>1.7</v>
          </cell>
          <cell r="F4929">
            <v>2</v>
          </cell>
          <cell r="G4929">
            <v>1.93</v>
          </cell>
          <cell r="N4929"/>
          <cell r="P4929"/>
          <cell r="Q4929"/>
          <cell r="R4929"/>
          <cell r="S4929"/>
          <cell r="U4929"/>
          <cell r="V4929"/>
          <cell r="W4929"/>
          <cell r="X4929">
            <v>39692</v>
          </cell>
          <cell r="Y4929">
            <v>34547</v>
          </cell>
          <cell r="Z4929">
            <v>39692</v>
          </cell>
          <cell r="AA4929"/>
          <cell r="AB4929"/>
          <cell r="AC4929"/>
        </row>
        <row r="4930">
          <cell r="A4930">
            <v>39715</v>
          </cell>
          <cell r="B4930">
            <v>5400</v>
          </cell>
          <cell r="D4930"/>
          <cell r="E4930">
            <v>1.5</v>
          </cell>
          <cell r="F4930">
            <v>1.5</v>
          </cell>
          <cell r="G4930">
            <v>1.5</v>
          </cell>
          <cell r="H4930">
            <v>1.5</v>
          </cell>
          <cell r="I4930">
            <v>1.5</v>
          </cell>
          <cell r="J4930">
            <v>1.5</v>
          </cell>
          <cell r="K4930">
            <v>1.5</v>
          </cell>
          <cell r="L4930">
            <v>1.5</v>
          </cell>
          <cell r="M4930"/>
          <cell r="N4930"/>
          <cell r="O4930"/>
          <cell r="P4930"/>
          <cell r="Q4930"/>
          <cell r="R4930"/>
          <cell r="S4930"/>
          <cell r="T4930"/>
          <cell r="U4930"/>
          <cell r="V4930"/>
          <cell r="W4930"/>
          <cell r="X4930">
            <v>39692</v>
          </cell>
          <cell r="Y4930">
            <v>8100</v>
          </cell>
          <cell r="Z4930">
            <v>39692</v>
          </cell>
          <cell r="AA4930"/>
          <cell r="AB4930"/>
          <cell r="AC4930"/>
        </row>
        <row r="4931">
          <cell r="A4931">
            <v>39716</v>
          </cell>
          <cell r="B4931">
            <v>15900</v>
          </cell>
          <cell r="D4931"/>
          <cell r="E4931">
            <v>1.5</v>
          </cell>
          <cell r="F4931">
            <v>2</v>
          </cell>
          <cell r="G4931">
            <v>1.88</v>
          </cell>
          <cell r="N4931"/>
          <cell r="P4931"/>
          <cell r="Q4931"/>
          <cell r="R4931"/>
          <cell r="S4931"/>
          <cell r="U4931"/>
          <cell r="V4931"/>
          <cell r="W4931"/>
          <cell r="X4931">
            <v>39692</v>
          </cell>
          <cell r="Y4931">
            <v>29892</v>
          </cell>
          <cell r="Z4931">
            <v>39692</v>
          </cell>
          <cell r="AA4931"/>
          <cell r="AB4931"/>
          <cell r="AC4931"/>
        </row>
        <row r="4932">
          <cell r="A4932">
            <v>39717</v>
          </cell>
          <cell r="B4932">
            <v>108500</v>
          </cell>
          <cell r="D4932"/>
          <cell r="E4932">
            <v>1.6</v>
          </cell>
          <cell r="F4932">
            <v>2.4500000000000002</v>
          </cell>
          <cell r="G4932">
            <v>2.2400000000000002</v>
          </cell>
          <cell r="N4932"/>
          <cell r="P4932"/>
          <cell r="Q4932"/>
          <cell r="R4932"/>
          <cell r="S4932"/>
          <cell r="U4932"/>
          <cell r="V4932"/>
          <cell r="W4932"/>
          <cell r="X4932">
            <v>39692</v>
          </cell>
          <cell r="Y4932">
            <v>243040.00000000003</v>
          </cell>
          <cell r="Z4932">
            <v>39692</v>
          </cell>
          <cell r="AA4932"/>
          <cell r="AB4932"/>
          <cell r="AC4932"/>
        </row>
        <row r="4933">
          <cell r="A4933">
            <v>39718</v>
          </cell>
          <cell r="B4933">
            <v>108500</v>
          </cell>
          <cell r="D4933"/>
          <cell r="E4933">
            <v>1.6</v>
          </cell>
          <cell r="F4933">
            <v>2.4500000000000002</v>
          </cell>
          <cell r="G4933">
            <v>2.2400000000000002</v>
          </cell>
          <cell r="N4933"/>
          <cell r="P4933"/>
          <cell r="Q4933"/>
          <cell r="R4933"/>
          <cell r="S4933"/>
          <cell r="U4933"/>
          <cell r="V4933"/>
          <cell r="W4933"/>
          <cell r="X4933">
            <v>39692</v>
          </cell>
          <cell r="Y4933">
            <v>243040.00000000003</v>
          </cell>
          <cell r="Z4933">
            <v>39692</v>
          </cell>
          <cell r="AA4933"/>
          <cell r="AB4933"/>
          <cell r="AC4933"/>
        </row>
        <row r="4934">
          <cell r="A4934">
            <v>39719</v>
          </cell>
          <cell r="B4934">
            <v>108500</v>
          </cell>
          <cell r="D4934"/>
          <cell r="E4934">
            <v>1.6</v>
          </cell>
          <cell r="F4934">
            <v>2.4500000000000002</v>
          </cell>
          <cell r="G4934">
            <v>2.2400000000000002</v>
          </cell>
          <cell r="N4934"/>
          <cell r="P4934"/>
          <cell r="Q4934"/>
          <cell r="R4934"/>
          <cell r="S4934"/>
          <cell r="U4934"/>
          <cell r="V4934"/>
          <cell r="W4934"/>
          <cell r="X4934">
            <v>39692</v>
          </cell>
          <cell r="Y4934">
            <v>243040.00000000003</v>
          </cell>
          <cell r="Z4934">
            <v>39692</v>
          </cell>
          <cell r="AA4934"/>
          <cell r="AB4934"/>
          <cell r="AC4934"/>
        </row>
        <row r="4935">
          <cell r="A4935">
            <v>39720</v>
          </cell>
          <cell r="B4935">
            <v>139900</v>
          </cell>
          <cell r="D4935"/>
          <cell r="E4935">
            <v>2</v>
          </cell>
          <cell r="F4935">
            <v>2.75</v>
          </cell>
          <cell r="G4935">
            <v>2.41</v>
          </cell>
          <cell r="N4935"/>
          <cell r="P4935"/>
          <cell r="Q4935"/>
          <cell r="R4935"/>
          <cell r="S4935"/>
          <cell r="U4935"/>
          <cell r="V4935"/>
          <cell r="W4935"/>
          <cell r="X4935">
            <v>39692</v>
          </cell>
          <cell r="Y4935">
            <v>337159</v>
          </cell>
          <cell r="Z4935">
            <v>39692</v>
          </cell>
          <cell r="AA4935"/>
          <cell r="AB4935"/>
          <cell r="AC4935"/>
        </row>
        <row r="4936">
          <cell r="A4936">
            <v>39721</v>
          </cell>
          <cell r="B4936">
            <v>136200</v>
          </cell>
          <cell r="D4936"/>
          <cell r="E4936">
            <v>2.5</v>
          </cell>
          <cell r="F4936">
            <v>3.25</v>
          </cell>
          <cell r="G4936">
            <v>2.88</v>
          </cell>
          <cell r="N4936"/>
          <cell r="P4936"/>
          <cell r="Q4936"/>
          <cell r="R4936"/>
          <cell r="S4936"/>
          <cell r="U4936"/>
          <cell r="V4936"/>
          <cell r="W4936"/>
          <cell r="X4936">
            <v>39692</v>
          </cell>
          <cell r="Y4936">
            <v>392256</v>
          </cell>
          <cell r="Z4936">
            <v>39692</v>
          </cell>
          <cell r="AA4936"/>
          <cell r="AB4936"/>
          <cell r="AC4936"/>
        </row>
        <row r="4937">
          <cell r="A4937">
            <v>39722</v>
          </cell>
          <cell r="B4937">
            <v>59600</v>
          </cell>
          <cell r="D4937"/>
          <cell r="E4937">
            <v>3.25</v>
          </cell>
          <cell r="F4937">
            <v>4</v>
          </cell>
          <cell r="G4937">
            <v>3.29</v>
          </cell>
          <cell r="N4937"/>
          <cell r="P4937"/>
          <cell r="Q4937"/>
          <cell r="R4937"/>
          <cell r="S4937"/>
          <cell r="U4937"/>
          <cell r="V4937"/>
          <cell r="W4937"/>
          <cell r="X4937">
            <v>39722</v>
          </cell>
          <cell r="Y4937">
            <v>196084</v>
          </cell>
          <cell r="Z4937">
            <v>39722</v>
          </cell>
          <cell r="AA4937"/>
          <cell r="AB4937"/>
          <cell r="AC4937"/>
        </row>
        <row r="4938">
          <cell r="A4938">
            <v>39723</v>
          </cell>
          <cell r="B4938">
            <v>67400</v>
          </cell>
          <cell r="D4938"/>
          <cell r="E4938">
            <v>4</v>
          </cell>
          <cell r="F4938">
            <v>4.6500000000000004</v>
          </cell>
          <cell r="G4938">
            <v>4.49</v>
          </cell>
          <cell r="N4938"/>
          <cell r="P4938"/>
          <cell r="Q4938"/>
          <cell r="R4938"/>
          <cell r="S4938"/>
          <cell r="U4938"/>
          <cell r="V4938"/>
          <cell r="W4938"/>
          <cell r="X4938">
            <v>39722</v>
          </cell>
          <cell r="Y4938">
            <v>302626</v>
          </cell>
          <cell r="Z4938">
            <v>39722</v>
          </cell>
          <cell r="AA4938"/>
          <cell r="AB4938"/>
          <cell r="AC4938"/>
        </row>
        <row r="4939">
          <cell r="A4939">
            <v>39724</v>
          </cell>
          <cell r="B4939">
            <v>47500</v>
          </cell>
          <cell r="D4939"/>
          <cell r="E4939">
            <v>4.5</v>
          </cell>
          <cell r="F4939">
            <v>4.75</v>
          </cell>
          <cell r="G4939">
            <v>4.7</v>
          </cell>
          <cell r="N4939"/>
          <cell r="P4939"/>
          <cell r="Q4939"/>
          <cell r="R4939"/>
          <cell r="S4939"/>
          <cell r="U4939"/>
          <cell r="V4939"/>
          <cell r="W4939"/>
          <cell r="X4939">
            <v>39722</v>
          </cell>
          <cell r="Y4939">
            <v>223250</v>
          </cell>
          <cell r="Z4939">
            <v>39722</v>
          </cell>
          <cell r="AA4939"/>
          <cell r="AB4939"/>
          <cell r="AC4939"/>
        </row>
        <row r="4940">
          <cell r="A4940">
            <v>39725</v>
          </cell>
          <cell r="B4940">
            <v>47500</v>
          </cell>
          <cell r="D4940"/>
          <cell r="E4940">
            <v>4.5</v>
          </cell>
          <cell r="F4940">
            <v>4.75</v>
          </cell>
          <cell r="G4940">
            <v>4.7</v>
          </cell>
          <cell r="N4940"/>
          <cell r="P4940"/>
          <cell r="Q4940"/>
          <cell r="R4940"/>
          <cell r="S4940"/>
          <cell r="U4940"/>
          <cell r="V4940"/>
          <cell r="W4940"/>
          <cell r="X4940">
            <v>39722</v>
          </cell>
          <cell r="Y4940">
            <v>223250</v>
          </cell>
          <cell r="Z4940">
            <v>39722</v>
          </cell>
          <cell r="AA4940"/>
          <cell r="AB4940"/>
          <cell r="AC4940"/>
        </row>
        <row r="4941">
          <cell r="A4941">
            <v>39726</v>
          </cell>
          <cell r="B4941">
            <v>47500</v>
          </cell>
          <cell r="D4941"/>
          <cell r="E4941">
            <v>4.5</v>
          </cell>
          <cell r="F4941">
            <v>4.75</v>
          </cell>
          <cell r="G4941">
            <v>4.7</v>
          </cell>
          <cell r="N4941"/>
          <cell r="P4941"/>
          <cell r="Q4941"/>
          <cell r="R4941"/>
          <cell r="S4941"/>
          <cell r="U4941"/>
          <cell r="V4941"/>
          <cell r="W4941"/>
          <cell r="X4941">
            <v>39722</v>
          </cell>
          <cell r="Y4941">
            <v>223250</v>
          </cell>
          <cell r="Z4941">
            <v>39722</v>
          </cell>
          <cell r="AA4941"/>
          <cell r="AB4941"/>
          <cell r="AC4941"/>
        </row>
        <row r="4942">
          <cell r="A4942">
            <v>39727</v>
          </cell>
          <cell r="B4942">
            <v>15900</v>
          </cell>
          <cell r="D4942"/>
          <cell r="E4942">
            <v>4</v>
          </cell>
          <cell r="F4942">
            <v>5.5</v>
          </cell>
          <cell r="G4942">
            <v>5.0599999999999996</v>
          </cell>
          <cell r="N4942"/>
          <cell r="P4942"/>
          <cell r="Q4942"/>
          <cell r="R4942"/>
          <cell r="S4942"/>
          <cell r="U4942"/>
          <cell r="V4942"/>
          <cell r="W4942"/>
          <cell r="X4942">
            <v>39722</v>
          </cell>
          <cell r="Y4942">
            <v>80454</v>
          </cell>
          <cell r="Z4942">
            <v>39722</v>
          </cell>
          <cell r="AA4942"/>
          <cell r="AB4942"/>
          <cell r="AC4942"/>
        </row>
        <row r="4943">
          <cell r="A4943">
            <v>39728</v>
          </cell>
          <cell r="B4943">
            <v>26950</v>
          </cell>
          <cell r="D4943"/>
          <cell r="E4943">
            <v>3</v>
          </cell>
          <cell r="F4943">
            <v>5</v>
          </cell>
          <cell r="G4943">
            <v>3.48</v>
          </cell>
          <cell r="N4943"/>
          <cell r="P4943"/>
          <cell r="Q4943"/>
          <cell r="R4943"/>
          <cell r="S4943"/>
          <cell r="U4943"/>
          <cell r="V4943"/>
          <cell r="W4943"/>
          <cell r="X4943">
            <v>39722</v>
          </cell>
          <cell r="Y4943">
            <v>93786</v>
          </cell>
          <cell r="Z4943">
            <v>39722</v>
          </cell>
          <cell r="AA4943"/>
          <cell r="AB4943"/>
          <cell r="AC4943"/>
        </row>
        <row r="4944">
          <cell r="A4944">
            <v>39729</v>
          </cell>
          <cell r="B4944">
            <v>26950</v>
          </cell>
          <cell r="D4944"/>
          <cell r="E4944">
            <v>3</v>
          </cell>
          <cell r="F4944">
            <v>5</v>
          </cell>
          <cell r="G4944">
            <v>3.48</v>
          </cell>
          <cell r="N4944"/>
          <cell r="P4944"/>
          <cell r="Q4944"/>
          <cell r="R4944"/>
          <cell r="S4944"/>
          <cell r="U4944"/>
          <cell r="V4944"/>
          <cell r="W4944"/>
          <cell r="X4944">
            <v>39722</v>
          </cell>
          <cell r="Y4944">
            <v>93786</v>
          </cell>
          <cell r="Z4944">
            <v>39722</v>
          </cell>
          <cell r="AA4944"/>
          <cell r="AB4944"/>
          <cell r="AC4944"/>
        </row>
        <row r="4945">
          <cell r="A4945">
            <v>39730</v>
          </cell>
          <cell r="B4945">
            <v>20400</v>
          </cell>
          <cell r="D4945"/>
          <cell r="E4945">
            <v>1.3</v>
          </cell>
          <cell r="F4945">
            <v>4</v>
          </cell>
          <cell r="G4945">
            <v>3.29</v>
          </cell>
          <cell r="N4945"/>
          <cell r="P4945"/>
          <cell r="Q4945"/>
          <cell r="R4945"/>
          <cell r="S4945"/>
          <cell r="U4945"/>
          <cell r="V4945"/>
          <cell r="W4945"/>
          <cell r="X4945">
            <v>39722</v>
          </cell>
          <cell r="Y4945">
            <v>67116</v>
          </cell>
          <cell r="Z4945">
            <v>39722</v>
          </cell>
          <cell r="AA4945"/>
          <cell r="AB4945"/>
          <cell r="AC4945"/>
        </row>
        <row r="4946">
          <cell r="A4946">
            <v>39731</v>
          </cell>
          <cell r="B4946">
            <v>23850</v>
          </cell>
          <cell r="D4946"/>
          <cell r="E4946">
            <v>0.75</v>
          </cell>
          <cell r="F4946">
            <v>3</v>
          </cell>
          <cell r="G4946">
            <v>2.92</v>
          </cell>
          <cell r="N4946"/>
          <cell r="P4946"/>
          <cell r="Q4946"/>
          <cell r="R4946"/>
          <cell r="S4946"/>
          <cell r="U4946"/>
          <cell r="V4946"/>
          <cell r="W4946"/>
          <cell r="X4946">
            <v>39722</v>
          </cell>
          <cell r="Y4946">
            <v>69642</v>
          </cell>
          <cell r="Z4946">
            <v>39722</v>
          </cell>
          <cell r="AA4946"/>
          <cell r="AB4946"/>
          <cell r="AC4946"/>
        </row>
        <row r="4947">
          <cell r="A4947">
            <v>39732</v>
          </cell>
          <cell r="B4947">
            <v>23850</v>
          </cell>
          <cell r="D4947"/>
          <cell r="E4947">
            <v>0.75</v>
          </cell>
          <cell r="F4947">
            <v>3</v>
          </cell>
          <cell r="G4947">
            <v>2.92</v>
          </cell>
          <cell r="N4947"/>
          <cell r="P4947"/>
          <cell r="Q4947"/>
          <cell r="R4947"/>
          <cell r="S4947"/>
          <cell r="U4947"/>
          <cell r="V4947"/>
          <cell r="W4947"/>
          <cell r="X4947">
            <v>39722</v>
          </cell>
          <cell r="Y4947">
            <v>69642</v>
          </cell>
          <cell r="Z4947">
            <v>39722</v>
          </cell>
          <cell r="AA4947"/>
          <cell r="AB4947"/>
          <cell r="AC4947"/>
        </row>
        <row r="4948">
          <cell r="A4948">
            <v>39733</v>
          </cell>
          <cell r="B4948">
            <v>23850</v>
          </cell>
          <cell r="D4948"/>
          <cell r="E4948">
            <v>0.75</v>
          </cell>
          <cell r="F4948">
            <v>3</v>
          </cell>
          <cell r="G4948">
            <v>2.92</v>
          </cell>
          <cell r="N4948"/>
          <cell r="P4948"/>
          <cell r="Q4948"/>
          <cell r="R4948"/>
          <cell r="S4948"/>
          <cell r="U4948"/>
          <cell r="V4948"/>
          <cell r="W4948"/>
          <cell r="X4948">
            <v>39722</v>
          </cell>
          <cell r="Y4948">
            <v>69642</v>
          </cell>
          <cell r="Z4948">
            <v>39722</v>
          </cell>
          <cell r="AA4948"/>
          <cell r="AB4948"/>
          <cell r="AC4948"/>
        </row>
        <row r="4949">
          <cell r="A4949">
            <v>39734</v>
          </cell>
          <cell r="B4949">
            <v>0</v>
          </cell>
          <cell r="D4949"/>
          <cell r="E4949"/>
          <cell r="F4949"/>
          <cell r="G4949"/>
          <cell r="N4949"/>
          <cell r="P4949"/>
          <cell r="Q4949"/>
          <cell r="R4949"/>
          <cell r="S4949"/>
          <cell r="U4949"/>
          <cell r="V4949"/>
          <cell r="W4949"/>
          <cell r="X4949">
            <v>39722</v>
          </cell>
          <cell r="Y4949">
            <v>0</v>
          </cell>
          <cell r="Z4949" t="str">
            <v/>
          </cell>
          <cell r="AA4949"/>
          <cell r="AB4949"/>
          <cell r="AC4949"/>
        </row>
        <row r="4950">
          <cell r="A4950">
            <v>39735</v>
          </cell>
          <cell r="B4950">
            <v>6040</v>
          </cell>
          <cell r="D4950"/>
          <cell r="E4950">
            <v>0.9</v>
          </cell>
          <cell r="F4950">
            <v>0.9</v>
          </cell>
          <cell r="G4950">
            <v>0.9</v>
          </cell>
          <cell r="N4950"/>
          <cell r="P4950"/>
          <cell r="Q4950"/>
          <cell r="R4950"/>
          <cell r="S4950"/>
          <cell r="U4950"/>
          <cell r="V4950"/>
          <cell r="W4950"/>
          <cell r="X4950">
            <v>39722</v>
          </cell>
          <cell r="Y4950">
            <v>5436</v>
          </cell>
          <cell r="Z4950">
            <v>39722</v>
          </cell>
          <cell r="AA4950"/>
          <cell r="AB4950"/>
          <cell r="AC4950"/>
        </row>
        <row r="4951">
          <cell r="A4951">
            <v>39736</v>
          </cell>
          <cell r="B4951">
            <v>6080</v>
          </cell>
          <cell r="D4951"/>
          <cell r="E4951">
            <v>0.9</v>
          </cell>
          <cell r="F4951">
            <v>0.9</v>
          </cell>
          <cell r="G4951">
            <v>0.9</v>
          </cell>
          <cell r="N4951"/>
          <cell r="P4951"/>
          <cell r="Q4951"/>
          <cell r="R4951"/>
          <cell r="S4951"/>
          <cell r="U4951"/>
          <cell r="V4951"/>
          <cell r="W4951"/>
          <cell r="X4951">
            <v>39722</v>
          </cell>
          <cell r="Y4951">
            <v>5472</v>
          </cell>
          <cell r="Z4951">
            <v>39722</v>
          </cell>
          <cell r="AA4951"/>
          <cell r="AB4951"/>
          <cell r="AC4951"/>
        </row>
        <row r="4952">
          <cell r="A4952">
            <v>39737</v>
          </cell>
          <cell r="B4952">
            <v>5780</v>
          </cell>
          <cell r="D4952"/>
          <cell r="E4952">
            <v>0.4</v>
          </cell>
          <cell r="F4952">
            <v>0.4</v>
          </cell>
          <cell r="G4952">
            <v>0.4</v>
          </cell>
          <cell r="N4952"/>
          <cell r="P4952"/>
          <cell r="Q4952"/>
          <cell r="R4952"/>
          <cell r="S4952"/>
          <cell r="U4952"/>
          <cell r="V4952"/>
          <cell r="W4952"/>
          <cell r="X4952">
            <v>39722</v>
          </cell>
          <cell r="Y4952">
            <v>2312</v>
          </cell>
          <cell r="Z4952">
            <v>39722</v>
          </cell>
          <cell r="AA4952"/>
          <cell r="AB4952"/>
          <cell r="AC4952"/>
        </row>
        <row r="4953">
          <cell r="A4953">
            <v>39738</v>
          </cell>
          <cell r="B4953">
            <v>6270</v>
          </cell>
          <cell r="D4953"/>
          <cell r="E4953">
            <v>0.4</v>
          </cell>
          <cell r="F4953">
            <v>0.4</v>
          </cell>
          <cell r="G4953">
            <v>0.4</v>
          </cell>
          <cell r="N4953"/>
          <cell r="P4953"/>
          <cell r="Q4953"/>
          <cell r="R4953"/>
          <cell r="S4953"/>
          <cell r="U4953"/>
          <cell r="V4953"/>
          <cell r="W4953"/>
          <cell r="X4953">
            <v>39722</v>
          </cell>
          <cell r="Y4953">
            <v>2508</v>
          </cell>
          <cell r="Z4953">
            <v>39722</v>
          </cell>
          <cell r="AA4953"/>
          <cell r="AB4953"/>
          <cell r="AC4953"/>
        </row>
        <row r="4954">
          <cell r="A4954">
            <v>39739</v>
          </cell>
          <cell r="B4954">
            <v>6270</v>
          </cell>
          <cell r="D4954"/>
          <cell r="E4954">
            <v>0.4</v>
          </cell>
          <cell r="F4954">
            <v>0.4</v>
          </cell>
          <cell r="G4954">
            <v>0.4</v>
          </cell>
          <cell r="N4954"/>
          <cell r="P4954"/>
          <cell r="Q4954"/>
          <cell r="R4954"/>
          <cell r="S4954"/>
          <cell r="U4954"/>
          <cell r="V4954"/>
          <cell r="W4954"/>
          <cell r="X4954">
            <v>39722</v>
          </cell>
          <cell r="Y4954">
            <v>2508</v>
          </cell>
          <cell r="Z4954">
            <v>39722</v>
          </cell>
          <cell r="AA4954"/>
          <cell r="AB4954"/>
          <cell r="AC4954"/>
        </row>
        <row r="4955">
          <cell r="A4955">
            <v>39740</v>
          </cell>
          <cell r="B4955">
            <v>6270</v>
          </cell>
          <cell r="D4955"/>
          <cell r="E4955">
            <v>0.4</v>
          </cell>
          <cell r="F4955">
            <v>0.4</v>
          </cell>
          <cell r="G4955">
            <v>0.4</v>
          </cell>
          <cell r="N4955"/>
          <cell r="P4955"/>
          <cell r="Q4955"/>
          <cell r="R4955"/>
          <cell r="S4955"/>
          <cell r="U4955"/>
          <cell r="V4955"/>
          <cell r="W4955"/>
          <cell r="X4955">
            <v>39722</v>
          </cell>
          <cell r="Y4955">
            <v>2508</v>
          </cell>
          <cell r="Z4955">
            <v>39722</v>
          </cell>
          <cell r="AA4955"/>
          <cell r="AB4955"/>
          <cell r="AC4955"/>
        </row>
        <row r="4956">
          <cell r="A4956">
            <v>39741</v>
          </cell>
          <cell r="B4956">
            <v>100</v>
          </cell>
          <cell r="D4956"/>
          <cell r="E4956">
            <v>1</v>
          </cell>
          <cell r="F4956">
            <v>1</v>
          </cell>
          <cell r="G4956">
            <v>1</v>
          </cell>
          <cell r="N4956"/>
          <cell r="P4956"/>
          <cell r="Q4956"/>
          <cell r="R4956"/>
          <cell r="S4956"/>
          <cell r="U4956"/>
          <cell r="V4956"/>
          <cell r="W4956"/>
          <cell r="X4956">
            <v>39722</v>
          </cell>
          <cell r="Y4956">
            <v>100</v>
          </cell>
          <cell r="Z4956">
            <v>39722</v>
          </cell>
          <cell r="AA4956"/>
          <cell r="AB4956"/>
          <cell r="AC4956"/>
        </row>
        <row r="4957">
          <cell r="A4957">
            <v>39742</v>
          </cell>
          <cell r="B4957">
            <v>5910</v>
          </cell>
          <cell r="D4957"/>
          <cell r="E4957">
            <v>0.4</v>
          </cell>
          <cell r="F4957">
            <v>0.4</v>
          </cell>
          <cell r="G4957">
            <v>0.4</v>
          </cell>
          <cell r="N4957"/>
          <cell r="P4957"/>
          <cell r="Q4957"/>
          <cell r="R4957"/>
          <cell r="S4957"/>
          <cell r="U4957"/>
          <cell r="V4957"/>
          <cell r="W4957"/>
          <cell r="X4957">
            <v>39722</v>
          </cell>
          <cell r="Y4957">
            <v>2364</v>
          </cell>
          <cell r="Z4957">
            <v>39722</v>
          </cell>
          <cell r="AA4957"/>
          <cell r="AB4957"/>
          <cell r="AC4957"/>
        </row>
        <row r="4958">
          <cell r="A4958">
            <v>39743</v>
          </cell>
          <cell r="B4958">
            <v>850</v>
          </cell>
          <cell r="D4958"/>
          <cell r="E4958">
            <v>0.4</v>
          </cell>
          <cell r="F4958">
            <v>0.4</v>
          </cell>
          <cell r="G4958">
            <v>0.4</v>
          </cell>
          <cell r="N4958"/>
          <cell r="P4958"/>
          <cell r="Q4958"/>
          <cell r="R4958"/>
          <cell r="S4958"/>
          <cell r="U4958"/>
          <cell r="V4958"/>
          <cell r="W4958"/>
          <cell r="X4958">
            <v>39722</v>
          </cell>
          <cell r="Y4958">
            <v>340</v>
          </cell>
          <cell r="Z4958">
            <v>39722</v>
          </cell>
          <cell r="AA4958"/>
          <cell r="AB4958"/>
          <cell r="AC4958"/>
        </row>
        <row r="4959">
          <cell r="A4959">
            <v>39744</v>
          </cell>
          <cell r="B4959">
            <v>22160</v>
          </cell>
          <cell r="D4959"/>
          <cell r="E4959">
            <v>0.5</v>
          </cell>
          <cell r="F4959">
            <v>1</v>
          </cell>
          <cell r="G4959">
            <v>0.86</v>
          </cell>
          <cell r="N4959"/>
          <cell r="P4959"/>
          <cell r="Q4959"/>
          <cell r="R4959"/>
          <cell r="S4959"/>
          <cell r="U4959"/>
          <cell r="V4959"/>
          <cell r="W4959"/>
          <cell r="X4959">
            <v>39722</v>
          </cell>
          <cell r="Y4959">
            <v>19057.599999999999</v>
          </cell>
          <cell r="Z4959">
            <v>39722</v>
          </cell>
          <cell r="AA4959"/>
          <cell r="AB4959"/>
          <cell r="AC4959"/>
        </row>
        <row r="4960">
          <cell r="A4960">
            <v>39745</v>
          </cell>
          <cell r="B4960">
            <v>17000</v>
          </cell>
          <cell r="D4960"/>
          <cell r="E4960">
            <v>0.5</v>
          </cell>
          <cell r="F4960">
            <v>1.5</v>
          </cell>
          <cell r="G4960">
            <v>0.99</v>
          </cell>
          <cell r="N4960"/>
          <cell r="P4960"/>
          <cell r="Q4960"/>
          <cell r="R4960"/>
          <cell r="S4960"/>
          <cell r="U4960"/>
          <cell r="V4960"/>
          <cell r="W4960"/>
          <cell r="X4960">
            <v>39722</v>
          </cell>
          <cell r="Y4960">
            <v>16830</v>
          </cell>
          <cell r="Z4960">
            <v>39722</v>
          </cell>
          <cell r="AA4960"/>
          <cell r="AB4960"/>
          <cell r="AC4960"/>
        </row>
        <row r="4961">
          <cell r="A4961">
            <v>39746</v>
          </cell>
          <cell r="B4961">
            <v>17000</v>
          </cell>
          <cell r="D4961"/>
          <cell r="E4961">
            <v>0.5</v>
          </cell>
          <cell r="F4961">
            <v>1.5</v>
          </cell>
          <cell r="G4961">
            <v>0.99</v>
          </cell>
          <cell r="N4961"/>
          <cell r="P4961"/>
          <cell r="Q4961"/>
          <cell r="R4961"/>
          <cell r="S4961"/>
          <cell r="U4961"/>
          <cell r="V4961"/>
          <cell r="W4961"/>
          <cell r="X4961">
            <v>39722</v>
          </cell>
          <cell r="Y4961">
            <v>16830</v>
          </cell>
          <cell r="Z4961">
            <v>39722</v>
          </cell>
          <cell r="AA4961"/>
          <cell r="AB4961"/>
          <cell r="AC4961"/>
        </row>
        <row r="4962">
          <cell r="A4962">
            <v>39747</v>
          </cell>
          <cell r="B4962">
            <v>17000</v>
          </cell>
          <cell r="D4962"/>
          <cell r="E4962">
            <v>0.5</v>
          </cell>
          <cell r="F4962">
            <v>1.5</v>
          </cell>
          <cell r="G4962">
            <v>0.99</v>
          </cell>
          <cell r="N4962"/>
          <cell r="P4962"/>
          <cell r="Q4962"/>
          <cell r="R4962"/>
          <cell r="S4962"/>
          <cell r="U4962"/>
          <cell r="V4962"/>
          <cell r="W4962"/>
          <cell r="X4962">
            <v>39722</v>
          </cell>
          <cell r="Y4962">
            <v>16830</v>
          </cell>
          <cell r="Z4962">
            <v>39722</v>
          </cell>
          <cell r="AA4962"/>
          <cell r="AB4962"/>
          <cell r="AC4962"/>
        </row>
        <row r="4963">
          <cell r="A4963">
            <v>39748</v>
          </cell>
          <cell r="B4963">
            <v>0</v>
          </cell>
          <cell r="D4963"/>
          <cell r="E4963"/>
          <cell r="F4963"/>
          <cell r="G4963"/>
          <cell r="N4963"/>
          <cell r="P4963"/>
          <cell r="Q4963"/>
          <cell r="R4963"/>
          <cell r="S4963"/>
          <cell r="U4963"/>
          <cell r="V4963"/>
          <cell r="W4963"/>
          <cell r="X4963">
            <v>39722</v>
          </cell>
          <cell r="Y4963">
            <v>0</v>
          </cell>
          <cell r="Z4963" t="str">
            <v/>
          </cell>
          <cell r="AA4963"/>
          <cell r="AB4963"/>
          <cell r="AC4963"/>
        </row>
        <row r="4964">
          <cell r="A4964">
            <v>39749</v>
          </cell>
          <cell r="B4964">
            <v>14300</v>
          </cell>
          <cell r="D4964"/>
          <cell r="E4964">
            <v>0.5</v>
          </cell>
          <cell r="F4964">
            <v>1</v>
          </cell>
          <cell r="G4964">
            <v>0.53</v>
          </cell>
          <cell r="N4964"/>
          <cell r="P4964"/>
          <cell r="Q4964"/>
          <cell r="R4964"/>
          <cell r="S4964"/>
          <cell r="U4964"/>
          <cell r="V4964"/>
          <cell r="W4964"/>
          <cell r="X4964">
            <v>39722</v>
          </cell>
          <cell r="Y4964">
            <v>7579</v>
          </cell>
          <cell r="Z4964">
            <v>39722</v>
          </cell>
          <cell r="AA4964"/>
          <cell r="AB4964"/>
          <cell r="AC4964"/>
        </row>
        <row r="4965">
          <cell r="A4965">
            <v>39750</v>
          </cell>
          <cell r="B4965">
            <v>1500</v>
          </cell>
          <cell r="D4965"/>
          <cell r="E4965">
            <v>1</v>
          </cell>
          <cell r="F4965">
            <v>1</v>
          </cell>
          <cell r="G4965">
            <v>1</v>
          </cell>
          <cell r="N4965"/>
          <cell r="P4965"/>
          <cell r="Q4965"/>
          <cell r="R4965"/>
          <cell r="S4965"/>
          <cell r="U4965"/>
          <cell r="V4965"/>
          <cell r="W4965"/>
          <cell r="X4965">
            <v>39722</v>
          </cell>
          <cell r="Y4965">
            <v>1500</v>
          </cell>
          <cell r="Z4965">
            <v>39722</v>
          </cell>
          <cell r="AA4965"/>
          <cell r="AB4965"/>
          <cell r="AC4965"/>
        </row>
        <row r="4966">
          <cell r="A4966">
            <v>39751</v>
          </cell>
          <cell r="B4966">
            <v>2500</v>
          </cell>
          <cell r="D4966"/>
          <cell r="E4966">
            <v>1</v>
          </cell>
          <cell r="F4966">
            <v>1</v>
          </cell>
          <cell r="G4966">
            <v>1</v>
          </cell>
          <cell r="N4966"/>
          <cell r="P4966"/>
          <cell r="Q4966"/>
          <cell r="R4966"/>
          <cell r="S4966"/>
          <cell r="U4966"/>
          <cell r="V4966"/>
          <cell r="W4966"/>
          <cell r="X4966">
            <v>39722</v>
          </cell>
          <cell r="Y4966">
            <v>2500</v>
          </cell>
          <cell r="Z4966">
            <v>39722</v>
          </cell>
          <cell r="AA4966"/>
          <cell r="AB4966"/>
          <cell r="AC4966"/>
        </row>
        <row r="4967">
          <cell r="A4967">
            <v>39752</v>
          </cell>
          <cell r="B4967">
            <v>700</v>
          </cell>
          <cell r="D4967"/>
          <cell r="E4967">
            <v>1</v>
          </cell>
          <cell r="F4967">
            <v>1</v>
          </cell>
          <cell r="G4967">
            <v>1</v>
          </cell>
          <cell r="N4967"/>
          <cell r="P4967"/>
          <cell r="Q4967"/>
          <cell r="R4967"/>
          <cell r="S4967"/>
          <cell r="U4967"/>
          <cell r="V4967"/>
          <cell r="W4967"/>
          <cell r="X4967">
            <v>39722</v>
          </cell>
          <cell r="Y4967">
            <v>700</v>
          </cell>
          <cell r="Z4967">
            <v>39722</v>
          </cell>
          <cell r="AA4967"/>
          <cell r="AB4967"/>
          <cell r="AC4967"/>
        </row>
        <row r="4968">
          <cell r="A4968">
            <v>39753</v>
          </cell>
          <cell r="B4968">
            <v>700</v>
          </cell>
          <cell r="D4968"/>
          <cell r="E4968">
            <v>1</v>
          </cell>
          <cell r="F4968">
            <v>1</v>
          </cell>
          <cell r="G4968">
            <v>1</v>
          </cell>
          <cell r="N4968"/>
          <cell r="P4968"/>
          <cell r="Q4968"/>
          <cell r="R4968"/>
          <cell r="S4968"/>
          <cell r="U4968"/>
          <cell r="V4968"/>
          <cell r="W4968"/>
          <cell r="X4968">
            <v>39753</v>
          </cell>
          <cell r="Y4968">
            <v>700</v>
          </cell>
          <cell r="Z4968">
            <v>39753</v>
          </cell>
          <cell r="AA4968"/>
          <cell r="AB4968"/>
          <cell r="AC4968"/>
        </row>
        <row r="4969">
          <cell r="A4969">
            <v>39754</v>
          </cell>
          <cell r="B4969">
            <v>700</v>
          </cell>
          <cell r="D4969"/>
          <cell r="E4969">
            <v>1</v>
          </cell>
          <cell r="F4969">
            <v>1</v>
          </cell>
          <cell r="G4969">
            <v>1</v>
          </cell>
          <cell r="N4969"/>
          <cell r="P4969"/>
          <cell r="Q4969"/>
          <cell r="R4969"/>
          <cell r="S4969"/>
          <cell r="U4969"/>
          <cell r="V4969"/>
          <cell r="W4969"/>
          <cell r="X4969">
            <v>39753</v>
          </cell>
          <cell r="Y4969">
            <v>700</v>
          </cell>
          <cell r="Z4969">
            <v>39753</v>
          </cell>
          <cell r="AA4969"/>
          <cell r="AB4969"/>
          <cell r="AC4969"/>
        </row>
        <row r="4970">
          <cell r="A4970">
            <v>39755</v>
          </cell>
          <cell r="B4970">
            <v>15500</v>
          </cell>
          <cell r="D4970"/>
          <cell r="E4970">
            <v>0.8</v>
          </cell>
          <cell r="F4970">
            <v>1.1000000000000001</v>
          </cell>
          <cell r="G4970">
            <v>0.9</v>
          </cell>
          <cell r="N4970"/>
          <cell r="P4970"/>
          <cell r="Q4970"/>
          <cell r="R4970"/>
          <cell r="S4970"/>
          <cell r="U4970"/>
          <cell r="V4970"/>
          <cell r="W4970"/>
          <cell r="X4970">
            <v>39753</v>
          </cell>
          <cell r="Y4970">
            <v>13950</v>
          </cell>
          <cell r="Z4970">
            <v>39753</v>
          </cell>
          <cell r="AA4970"/>
          <cell r="AB4970"/>
          <cell r="AC4970"/>
        </row>
        <row r="4971">
          <cell r="A4971">
            <v>39756</v>
          </cell>
          <cell r="B4971">
            <v>43230</v>
          </cell>
          <cell r="D4971"/>
          <cell r="E4971">
            <v>0.8</v>
          </cell>
          <cell r="F4971">
            <v>1.9</v>
          </cell>
          <cell r="G4971">
            <v>1.36</v>
          </cell>
          <cell r="N4971"/>
          <cell r="P4971"/>
          <cell r="Q4971"/>
          <cell r="R4971"/>
          <cell r="S4971"/>
          <cell r="U4971"/>
          <cell r="V4971"/>
          <cell r="W4971"/>
          <cell r="X4971">
            <v>39753</v>
          </cell>
          <cell r="Y4971">
            <v>58792.800000000003</v>
          </cell>
          <cell r="Z4971">
            <v>39753</v>
          </cell>
          <cell r="AA4971"/>
          <cell r="AB4971"/>
          <cell r="AC4971"/>
        </row>
        <row r="4972">
          <cell r="A4972">
            <v>39757</v>
          </cell>
          <cell r="B4972">
            <v>67520</v>
          </cell>
          <cell r="D4972"/>
          <cell r="E4972">
            <v>1</v>
          </cell>
          <cell r="F4972">
            <v>1.25</v>
          </cell>
          <cell r="G4972">
            <v>1.06</v>
          </cell>
          <cell r="N4972"/>
          <cell r="P4972"/>
          <cell r="Q4972"/>
          <cell r="R4972"/>
          <cell r="S4972"/>
          <cell r="U4972"/>
          <cell r="V4972"/>
          <cell r="W4972"/>
          <cell r="X4972">
            <v>39753</v>
          </cell>
          <cell r="Y4972">
            <v>71571.199999999997</v>
          </cell>
          <cell r="Z4972">
            <v>39753</v>
          </cell>
          <cell r="AA4972"/>
          <cell r="AB4972"/>
          <cell r="AC4972"/>
        </row>
        <row r="4973">
          <cell r="A4973">
            <v>39758</v>
          </cell>
          <cell r="B4973">
            <v>40800</v>
          </cell>
          <cell r="D4973"/>
          <cell r="E4973">
            <v>0.9</v>
          </cell>
          <cell r="F4973">
            <v>1.2</v>
          </cell>
          <cell r="G4973">
            <v>1.02</v>
          </cell>
          <cell r="N4973"/>
          <cell r="P4973"/>
          <cell r="Q4973"/>
          <cell r="R4973"/>
          <cell r="S4973"/>
          <cell r="U4973"/>
          <cell r="V4973"/>
          <cell r="W4973"/>
          <cell r="X4973">
            <v>39753</v>
          </cell>
          <cell r="Y4973">
            <v>41616</v>
          </cell>
          <cell r="Z4973">
            <v>39753</v>
          </cell>
          <cell r="AA4973"/>
          <cell r="AB4973"/>
          <cell r="AC4973"/>
        </row>
        <row r="4974">
          <cell r="A4974">
            <v>39759</v>
          </cell>
          <cell r="B4974">
            <v>53900</v>
          </cell>
          <cell r="D4974"/>
          <cell r="E4974">
            <v>0.7</v>
          </cell>
          <cell r="F4974">
            <v>1.1000000000000001</v>
          </cell>
          <cell r="G4974">
            <v>0.9</v>
          </cell>
          <cell r="N4974"/>
          <cell r="P4974"/>
          <cell r="Q4974"/>
          <cell r="R4974"/>
          <cell r="S4974"/>
          <cell r="U4974"/>
          <cell r="V4974"/>
          <cell r="W4974"/>
          <cell r="X4974">
            <v>39753</v>
          </cell>
          <cell r="Y4974">
            <v>48510</v>
          </cell>
          <cell r="Z4974">
            <v>39753</v>
          </cell>
          <cell r="AA4974"/>
          <cell r="AB4974"/>
          <cell r="AC4974"/>
        </row>
        <row r="4975">
          <cell r="A4975">
            <v>39760</v>
          </cell>
          <cell r="B4975">
            <v>53900</v>
          </cell>
          <cell r="D4975"/>
          <cell r="E4975">
            <v>0.7</v>
          </cell>
          <cell r="F4975">
            <v>1.1000000000000001</v>
          </cell>
          <cell r="G4975">
            <v>0.9</v>
          </cell>
          <cell r="N4975"/>
          <cell r="P4975"/>
          <cell r="Q4975"/>
          <cell r="R4975"/>
          <cell r="S4975"/>
          <cell r="U4975"/>
          <cell r="V4975"/>
          <cell r="W4975"/>
          <cell r="X4975">
            <v>39753</v>
          </cell>
          <cell r="Y4975">
            <v>48510</v>
          </cell>
          <cell r="Z4975">
            <v>39753</v>
          </cell>
          <cell r="AA4975"/>
          <cell r="AB4975"/>
          <cell r="AC4975"/>
        </row>
        <row r="4976">
          <cell r="A4976">
            <v>39761</v>
          </cell>
          <cell r="B4976">
            <v>53900</v>
          </cell>
          <cell r="D4976"/>
          <cell r="E4976">
            <v>0.7</v>
          </cell>
          <cell r="F4976">
            <v>1.1000000000000001</v>
          </cell>
          <cell r="G4976">
            <v>0.9</v>
          </cell>
          <cell r="N4976"/>
          <cell r="P4976"/>
          <cell r="Q4976"/>
          <cell r="R4976"/>
          <cell r="S4976"/>
          <cell r="U4976"/>
          <cell r="V4976"/>
          <cell r="W4976"/>
          <cell r="X4976">
            <v>39753</v>
          </cell>
          <cell r="Y4976">
            <v>48510</v>
          </cell>
          <cell r="Z4976">
            <v>39753</v>
          </cell>
          <cell r="AA4976"/>
          <cell r="AB4976"/>
          <cell r="AC4976"/>
        </row>
        <row r="4977">
          <cell r="A4977">
            <v>39762</v>
          </cell>
          <cell r="B4977">
            <v>30200</v>
          </cell>
          <cell r="D4977"/>
          <cell r="E4977">
            <v>0.7</v>
          </cell>
          <cell r="F4977">
            <v>0.9</v>
          </cell>
          <cell r="G4977">
            <v>0.86</v>
          </cell>
          <cell r="N4977"/>
          <cell r="P4977"/>
          <cell r="Q4977"/>
          <cell r="R4977"/>
          <cell r="S4977"/>
          <cell r="U4977"/>
          <cell r="V4977"/>
          <cell r="W4977"/>
          <cell r="X4977">
            <v>39753</v>
          </cell>
          <cell r="Y4977">
            <v>25972</v>
          </cell>
          <cell r="Z4977">
            <v>39753</v>
          </cell>
          <cell r="AA4977"/>
          <cell r="AB4977"/>
          <cell r="AC4977"/>
        </row>
        <row r="4978">
          <cell r="A4978">
            <v>39763</v>
          </cell>
          <cell r="B4978">
            <v>11820</v>
          </cell>
          <cell r="D4978"/>
          <cell r="E4978">
            <v>0.7</v>
          </cell>
          <cell r="F4978">
            <v>0.7</v>
          </cell>
          <cell r="G4978">
            <v>0.7</v>
          </cell>
          <cell r="N4978"/>
          <cell r="P4978"/>
          <cell r="Q4978"/>
          <cell r="R4978"/>
          <cell r="S4978"/>
          <cell r="U4978"/>
          <cell r="V4978"/>
          <cell r="W4978"/>
          <cell r="X4978">
            <v>39753</v>
          </cell>
          <cell r="Y4978">
            <v>8274</v>
          </cell>
          <cell r="Z4978">
            <v>39753</v>
          </cell>
          <cell r="AA4978"/>
          <cell r="AB4978"/>
          <cell r="AC4978"/>
        </row>
        <row r="4979">
          <cell r="A4979">
            <v>39764</v>
          </cell>
          <cell r="B4979">
            <v>74500</v>
          </cell>
          <cell r="D4979"/>
          <cell r="E4979">
            <v>0.5</v>
          </cell>
          <cell r="F4979">
            <v>0.75</v>
          </cell>
          <cell r="G4979">
            <v>0.7</v>
          </cell>
          <cell r="N4979"/>
          <cell r="P4979"/>
          <cell r="Q4979"/>
          <cell r="R4979"/>
          <cell r="S4979"/>
          <cell r="U4979"/>
          <cell r="V4979"/>
          <cell r="W4979"/>
          <cell r="X4979">
            <v>39753</v>
          </cell>
          <cell r="Y4979">
            <v>52150</v>
          </cell>
          <cell r="Z4979">
            <v>39753</v>
          </cell>
          <cell r="AA4979"/>
          <cell r="AB4979"/>
          <cell r="AC4979"/>
        </row>
        <row r="4980">
          <cell r="A4980">
            <v>39765</v>
          </cell>
          <cell r="B4980">
            <v>29100</v>
          </cell>
          <cell r="D4980"/>
          <cell r="E4980">
            <v>0.65</v>
          </cell>
          <cell r="F4980">
            <v>0.7</v>
          </cell>
          <cell r="G4980">
            <v>0.69</v>
          </cell>
          <cell r="N4980"/>
          <cell r="P4980"/>
          <cell r="Q4980"/>
          <cell r="R4980"/>
          <cell r="S4980"/>
          <cell r="U4980"/>
          <cell r="V4980"/>
          <cell r="W4980"/>
          <cell r="X4980">
            <v>39753</v>
          </cell>
          <cell r="Y4980">
            <v>20079</v>
          </cell>
          <cell r="Z4980">
            <v>39753</v>
          </cell>
          <cell r="AA4980"/>
          <cell r="AB4980"/>
          <cell r="AC4980"/>
        </row>
        <row r="4981">
          <cell r="A4981">
            <v>39766</v>
          </cell>
          <cell r="B4981">
            <v>6500</v>
          </cell>
          <cell r="D4981"/>
          <cell r="E4981">
            <v>0.8</v>
          </cell>
          <cell r="F4981">
            <v>0.8</v>
          </cell>
          <cell r="G4981">
            <v>0.8</v>
          </cell>
          <cell r="N4981"/>
          <cell r="P4981"/>
          <cell r="Q4981"/>
          <cell r="R4981"/>
          <cell r="S4981"/>
          <cell r="U4981"/>
          <cell r="V4981"/>
          <cell r="W4981"/>
          <cell r="X4981">
            <v>39753</v>
          </cell>
          <cell r="Y4981">
            <v>5200</v>
          </cell>
          <cell r="Z4981">
            <v>39753</v>
          </cell>
          <cell r="AA4981"/>
          <cell r="AB4981"/>
          <cell r="AC4981"/>
        </row>
        <row r="4982">
          <cell r="A4982">
            <v>39767</v>
          </cell>
          <cell r="B4982">
            <v>6500</v>
          </cell>
          <cell r="D4982"/>
          <cell r="E4982">
            <v>0.8</v>
          </cell>
          <cell r="F4982">
            <v>0.8</v>
          </cell>
          <cell r="G4982">
            <v>0.8</v>
          </cell>
          <cell r="N4982"/>
          <cell r="P4982"/>
          <cell r="Q4982"/>
          <cell r="R4982"/>
          <cell r="S4982"/>
          <cell r="U4982"/>
          <cell r="V4982"/>
          <cell r="W4982"/>
          <cell r="X4982">
            <v>39753</v>
          </cell>
          <cell r="Y4982">
            <v>5200</v>
          </cell>
          <cell r="Z4982">
            <v>39753</v>
          </cell>
          <cell r="AA4982"/>
          <cell r="AB4982"/>
          <cell r="AC4982"/>
        </row>
        <row r="4983">
          <cell r="A4983">
            <v>39768</v>
          </cell>
          <cell r="B4983">
            <v>6500</v>
          </cell>
          <cell r="D4983"/>
          <cell r="E4983">
            <v>0.8</v>
          </cell>
          <cell r="F4983">
            <v>0.8</v>
          </cell>
          <cell r="G4983">
            <v>0.8</v>
          </cell>
          <cell r="N4983"/>
          <cell r="P4983"/>
          <cell r="Q4983"/>
          <cell r="R4983"/>
          <cell r="S4983"/>
          <cell r="U4983"/>
          <cell r="V4983"/>
          <cell r="W4983"/>
          <cell r="X4983">
            <v>39753</v>
          </cell>
          <cell r="Y4983">
            <v>5200</v>
          </cell>
          <cell r="Z4983">
            <v>39753</v>
          </cell>
          <cell r="AA4983"/>
          <cell r="AB4983"/>
          <cell r="AC4983"/>
        </row>
        <row r="4984">
          <cell r="A4984">
            <v>39769</v>
          </cell>
          <cell r="B4984">
            <v>12100</v>
          </cell>
          <cell r="D4984"/>
          <cell r="E4984">
            <v>0.7</v>
          </cell>
          <cell r="F4984">
            <v>0.9</v>
          </cell>
          <cell r="G4984">
            <v>0.84</v>
          </cell>
          <cell r="N4984"/>
          <cell r="P4984"/>
          <cell r="Q4984"/>
          <cell r="R4984"/>
          <cell r="S4984"/>
          <cell r="U4984"/>
          <cell r="V4984"/>
          <cell r="W4984"/>
          <cell r="X4984">
            <v>39753</v>
          </cell>
          <cell r="Y4984">
            <v>10164</v>
          </cell>
          <cell r="Z4984">
            <v>39753</v>
          </cell>
          <cell r="AA4984"/>
          <cell r="AB4984"/>
          <cell r="AC4984"/>
        </row>
        <row r="4985">
          <cell r="A4985">
            <v>39770</v>
          </cell>
          <cell r="B4985">
            <v>800</v>
          </cell>
          <cell r="D4985"/>
          <cell r="E4985">
            <v>0.2</v>
          </cell>
          <cell r="F4985">
            <v>0.2</v>
          </cell>
          <cell r="G4985">
            <v>0.2</v>
          </cell>
          <cell r="N4985"/>
          <cell r="P4985"/>
          <cell r="Q4985"/>
          <cell r="R4985"/>
          <cell r="S4985"/>
          <cell r="U4985"/>
          <cell r="V4985"/>
          <cell r="W4985"/>
          <cell r="X4985">
            <v>39753</v>
          </cell>
          <cell r="Y4985">
            <v>160</v>
          </cell>
          <cell r="Z4985">
            <v>39753</v>
          </cell>
          <cell r="AA4985"/>
          <cell r="AB4985"/>
          <cell r="AC4985"/>
        </row>
        <row r="4986">
          <cell r="A4986">
            <v>39771</v>
          </cell>
          <cell r="B4986">
            <v>0</v>
          </cell>
          <cell r="D4986"/>
          <cell r="E4986"/>
          <cell r="F4986"/>
          <cell r="G4986"/>
          <cell r="N4986"/>
          <cell r="P4986"/>
          <cell r="Q4986"/>
          <cell r="R4986"/>
          <cell r="S4986"/>
          <cell r="U4986"/>
          <cell r="V4986"/>
          <cell r="W4986"/>
          <cell r="X4986">
            <v>39753</v>
          </cell>
          <cell r="Y4986">
            <v>0</v>
          </cell>
          <cell r="Z4986" t="str">
            <v/>
          </cell>
          <cell r="AA4986"/>
          <cell r="AB4986"/>
          <cell r="AC4986"/>
        </row>
        <row r="4987">
          <cell r="A4987">
            <v>39772</v>
          </cell>
          <cell r="B4987">
            <v>0</v>
          </cell>
          <cell r="D4987"/>
          <cell r="E4987"/>
          <cell r="F4987"/>
          <cell r="G4987"/>
          <cell r="N4987"/>
          <cell r="P4987"/>
          <cell r="Q4987"/>
          <cell r="R4987"/>
          <cell r="S4987"/>
          <cell r="U4987"/>
          <cell r="V4987"/>
          <cell r="W4987"/>
          <cell r="X4987">
            <v>39753</v>
          </cell>
          <cell r="Y4987">
            <v>0</v>
          </cell>
          <cell r="Z4987" t="str">
            <v/>
          </cell>
          <cell r="AA4987"/>
          <cell r="AB4987"/>
          <cell r="AC4987"/>
        </row>
        <row r="4988">
          <cell r="A4988">
            <v>39773</v>
          </cell>
          <cell r="B4988">
            <v>0</v>
          </cell>
          <cell r="D4988"/>
          <cell r="E4988"/>
          <cell r="F4988"/>
          <cell r="G4988"/>
          <cell r="N4988"/>
          <cell r="P4988"/>
          <cell r="Q4988"/>
          <cell r="R4988"/>
          <cell r="S4988"/>
          <cell r="U4988"/>
          <cell r="V4988"/>
          <cell r="W4988"/>
          <cell r="X4988">
            <v>39753</v>
          </cell>
          <cell r="Y4988">
            <v>0</v>
          </cell>
          <cell r="Z4988" t="str">
            <v/>
          </cell>
          <cell r="AA4988"/>
          <cell r="AB4988"/>
          <cell r="AC4988"/>
        </row>
        <row r="4989">
          <cell r="A4989">
            <v>39774</v>
          </cell>
          <cell r="B4989">
            <v>0</v>
          </cell>
          <cell r="D4989"/>
          <cell r="E4989"/>
          <cell r="F4989"/>
          <cell r="G4989"/>
          <cell r="N4989"/>
          <cell r="P4989"/>
          <cell r="Q4989"/>
          <cell r="R4989"/>
          <cell r="S4989"/>
          <cell r="U4989"/>
          <cell r="V4989"/>
          <cell r="W4989"/>
          <cell r="X4989">
            <v>39753</v>
          </cell>
          <cell r="Y4989">
            <v>0</v>
          </cell>
          <cell r="Z4989" t="str">
            <v/>
          </cell>
          <cell r="AA4989"/>
          <cell r="AB4989"/>
          <cell r="AC4989"/>
        </row>
        <row r="4990">
          <cell r="A4990">
            <v>39775</v>
          </cell>
          <cell r="B4990">
            <v>0</v>
          </cell>
          <cell r="D4990"/>
          <cell r="E4990"/>
          <cell r="F4990"/>
          <cell r="G4990"/>
          <cell r="N4990"/>
          <cell r="P4990"/>
          <cell r="Q4990"/>
          <cell r="R4990"/>
          <cell r="S4990"/>
          <cell r="U4990"/>
          <cell r="V4990"/>
          <cell r="W4990"/>
          <cell r="X4990">
            <v>39753</v>
          </cell>
          <cell r="Y4990">
            <v>0</v>
          </cell>
          <cell r="Z4990" t="str">
            <v/>
          </cell>
          <cell r="AA4990"/>
          <cell r="AB4990"/>
          <cell r="AC4990"/>
        </row>
        <row r="4991">
          <cell r="A4991">
            <v>39776</v>
          </cell>
          <cell r="B4991">
            <v>1950</v>
          </cell>
          <cell r="D4991"/>
          <cell r="E4991">
            <v>0.5</v>
          </cell>
          <cell r="F4991">
            <v>0.85</v>
          </cell>
          <cell r="G4991">
            <v>0.68</v>
          </cell>
          <cell r="N4991"/>
          <cell r="P4991"/>
          <cell r="Q4991"/>
          <cell r="R4991"/>
          <cell r="S4991"/>
          <cell r="U4991"/>
          <cell r="V4991"/>
          <cell r="W4991"/>
          <cell r="X4991">
            <v>39753</v>
          </cell>
          <cell r="Y4991">
            <v>1326</v>
          </cell>
          <cell r="Z4991">
            <v>39753</v>
          </cell>
          <cell r="AA4991"/>
          <cell r="AB4991"/>
          <cell r="AC4991"/>
        </row>
        <row r="4992">
          <cell r="A4992">
            <v>39777</v>
          </cell>
          <cell r="B4992">
            <v>5600</v>
          </cell>
          <cell r="D4992"/>
          <cell r="E4992">
            <v>0.85</v>
          </cell>
          <cell r="F4992">
            <v>0.95</v>
          </cell>
          <cell r="G4992">
            <v>0.86</v>
          </cell>
          <cell r="N4992"/>
          <cell r="P4992"/>
          <cell r="Q4992"/>
          <cell r="R4992"/>
          <cell r="S4992"/>
          <cell r="U4992"/>
          <cell r="V4992"/>
          <cell r="W4992"/>
          <cell r="X4992">
            <v>39753</v>
          </cell>
          <cell r="Y4992">
            <v>4816</v>
          </cell>
          <cell r="Z4992">
            <v>39753</v>
          </cell>
          <cell r="AA4992"/>
          <cell r="AB4992"/>
          <cell r="AC4992"/>
        </row>
        <row r="4993">
          <cell r="A4993">
            <v>39778</v>
          </cell>
          <cell r="B4993">
            <v>0</v>
          </cell>
          <cell r="D4993"/>
          <cell r="E4993"/>
          <cell r="F4993"/>
          <cell r="G4993"/>
          <cell r="N4993"/>
          <cell r="P4993"/>
          <cell r="Q4993"/>
          <cell r="R4993"/>
          <cell r="S4993"/>
          <cell r="U4993"/>
          <cell r="V4993"/>
          <cell r="W4993"/>
          <cell r="X4993">
            <v>39753</v>
          </cell>
          <cell r="Y4993">
            <v>0</v>
          </cell>
          <cell r="Z4993" t="str">
            <v/>
          </cell>
          <cell r="AA4993"/>
          <cell r="AB4993"/>
          <cell r="AC4993"/>
        </row>
        <row r="4994">
          <cell r="A4994">
            <v>39779</v>
          </cell>
          <cell r="B4994">
            <v>1</v>
          </cell>
          <cell r="D4994"/>
          <cell r="E4994"/>
          <cell r="F4994"/>
          <cell r="G4994"/>
          <cell r="N4994"/>
          <cell r="P4994"/>
          <cell r="Q4994"/>
          <cell r="R4994"/>
          <cell r="S4994"/>
          <cell r="U4994"/>
          <cell r="V4994"/>
          <cell r="W4994"/>
          <cell r="X4994">
            <v>39753</v>
          </cell>
          <cell r="Y4994">
            <v>0</v>
          </cell>
          <cell r="Z4994">
            <v>39753</v>
          </cell>
          <cell r="AA4994"/>
          <cell r="AB4994"/>
          <cell r="AC4994"/>
        </row>
        <row r="4995">
          <cell r="A4995">
            <v>39780</v>
          </cell>
          <cell r="B4995">
            <v>3100</v>
          </cell>
          <cell r="D4995"/>
          <cell r="E4995">
            <v>0.5</v>
          </cell>
          <cell r="F4995">
            <v>1</v>
          </cell>
          <cell r="G4995">
            <v>0.69</v>
          </cell>
          <cell r="N4995"/>
          <cell r="P4995"/>
          <cell r="Q4995"/>
          <cell r="R4995"/>
          <cell r="S4995"/>
          <cell r="U4995"/>
          <cell r="V4995"/>
          <cell r="W4995"/>
          <cell r="X4995">
            <v>39753</v>
          </cell>
          <cell r="Y4995">
            <v>2139</v>
          </cell>
          <cell r="Z4995">
            <v>39753</v>
          </cell>
          <cell r="AA4995"/>
          <cell r="AB4995"/>
          <cell r="AC4995"/>
        </row>
        <row r="4996">
          <cell r="A4996">
            <v>39781</v>
          </cell>
          <cell r="B4996">
            <v>3100</v>
          </cell>
          <cell r="D4996"/>
          <cell r="E4996">
            <v>0.5</v>
          </cell>
          <cell r="F4996">
            <v>1</v>
          </cell>
          <cell r="G4996">
            <v>0.69</v>
          </cell>
          <cell r="N4996"/>
          <cell r="P4996"/>
          <cell r="Q4996"/>
          <cell r="R4996"/>
          <cell r="S4996"/>
          <cell r="U4996"/>
          <cell r="V4996"/>
          <cell r="W4996"/>
          <cell r="X4996">
            <v>39753</v>
          </cell>
          <cell r="Y4996">
            <v>2139</v>
          </cell>
          <cell r="Z4996">
            <v>39753</v>
          </cell>
          <cell r="AA4996"/>
          <cell r="AB4996"/>
          <cell r="AC4996"/>
        </row>
        <row r="4997">
          <cell r="A4997">
            <v>39782</v>
          </cell>
          <cell r="B4997">
            <v>3100</v>
          </cell>
          <cell r="D4997"/>
          <cell r="E4997">
            <v>0.5</v>
          </cell>
          <cell r="F4997">
            <v>1</v>
          </cell>
          <cell r="G4997">
            <v>0.69</v>
          </cell>
          <cell r="N4997"/>
          <cell r="P4997"/>
          <cell r="Q4997"/>
          <cell r="R4997"/>
          <cell r="S4997"/>
          <cell r="U4997"/>
          <cell r="V4997"/>
          <cell r="W4997"/>
          <cell r="X4997">
            <v>39753</v>
          </cell>
          <cell r="Y4997">
            <v>2139</v>
          </cell>
          <cell r="Z4997">
            <v>39753</v>
          </cell>
          <cell r="AA4997"/>
          <cell r="AB4997"/>
          <cell r="AC4997"/>
        </row>
        <row r="4998">
          <cell r="A4998">
            <v>39783</v>
          </cell>
          <cell r="B4998">
            <v>57400</v>
          </cell>
          <cell r="D4998"/>
          <cell r="E4998">
            <v>1.4</v>
          </cell>
          <cell r="F4998">
            <v>1.5</v>
          </cell>
          <cell r="G4998">
            <v>1.46</v>
          </cell>
          <cell r="N4998"/>
          <cell r="P4998"/>
          <cell r="Q4998"/>
          <cell r="R4998"/>
          <cell r="S4998"/>
          <cell r="U4998"/>
          <cell r="V4998"/>
          <cell r="W4998"/>
          <cell r="X4998">
            <v>39783</v>
          </cell>
          <cell r="Y4998">
            <v>83804</v>
          </cell>
          <cell r="Z4998">
            <v>39783</v>
          </cell>
          <cell r="AA4998"/>
          <cell r="AB4998"/>
          <cell r="AC4998"/>
        </row>
        <row r="4999">
          <cell r="A4999">
            <v>39784</v>
          </cell>
          <cell r="B4999">
            <v>19700</v>
          </cell>
          <cell r="D4999"/>
          <cell r="E4999">
            <v>1.3</v>
          </cell>
          <cell r="F4999">
            <v>1.3</v>
          </cell>
          <cell r="G4999">
            <v>1.3</v>
          </cell>
          <cell r="N4999"/>
          <cell r="P4999"/>
          <cell r="Q4999"/>
          <cell r="R4999"/>
          <cell r="S4999"/>
          <cell r="U4999"/>
          <cell r="V4999"/>
          <cell r="W4999"/>
          <cell r="X4999">
            <v>39783</v>
          </cell>
          <cell r="Y4999">
            <v>25610</v>
          </cell>
          <cell r="Z4999">
            <v>39783</v>
          </cell>
          <cell r="AA4999"/>
          <cell r="AB4999"/>
          <cell r="AC4999"/>
        </row>
        <row r="5000">
          <cell r="A5000">
            <v>39785</v>
          </cell>
          <cell r="B5000">
            <v>59400</v>
          </cell>
          <cell r="D5000"/>
          <cell r="E5000">
            <v>1.3</v>
          </cell>
          <cell r="F5000">
            <v>1.3</v>
          </cell>
          <cell r="G5000">
            <v>1.3</v>
          </cell>
          <cell r="N5000"/>
          <cell r="P5000"/>
          <cell r="Q5000"/>
          <cell r="R5000"/>
          <cell r="S5000"/>
          <cell r="U5000"/>
          <cell r="V5000"/>
          <cell r="W5000"/>
          <cell r="X5000">
            <v>39783</v>
          </cell>
          <cell r="Y5000">
            <v>77220</v>
          </cell>
          <cell r="Z5000">
            <v>39783</v>
          </cell>
          <cell r="AA5000"/>
          <cell r="AB5000"/>
          <cell r="AC5000"/>
        </row>
        <row r="5001">
          <cell r="A5001">
            <v>39786</v>
          </cell>
          <cell r="B5001">
            <v>48000</v>
          </cell>
          <cell r="D5001"/>
          <cell r="E5001">
            <v>1.2</v>
          </cell>
          <cell r="F5001">
            <v>1.2</v>
          </cell>
          <cell r="G5001">
            <v>1.2</v>
          </cell>
          <cell r="H5001">
            <v>1.2</v>
          </cell>
          <cell r="I5001">
            <v>1.2</v>
          </cell>
          <cell r="J5001">
            <v>1.2</v>
          </cell>
          <cell r="K5001">
            <v>1.2</v>
          </cell>
          <cell r="L5001">
            <v>1.2</v>
          </cell>
          <cell r="M5001"/>
          <cell r="N5001"/>
          <cell r="O5001"/>
          <cell r="P5001"/>
          <cell r="Q5001"/>
          <cell r="R5001"/>
          <cell r="S5001"/>
          <cell r="T5001"/>
          <cell r="U5001"/>
          <cell r="V5001"/>
          <cell r="W5001"/>
          <cell r="X5001">
            <v>39783</v>
          </cell>
          <cell r="Y5001">
            <v>57600</v>
          </cell>
          <cell r="Z5001">
            <v>39783</v>
          </cell>
          <cell r="AA5001"/>
          <cell r="AB5001"/>
          <cell r="AC5001"/>
        </row>
        <row r="5002">
          <cell r="A5002">
            <v>39787</v>
          </cell>
          <cell r="B5002">
            <v>56000</v>
          </cell>
          <cell r="D5002"/>
          <cell r="E5002">
            <v>0.85</v>
          </cell>
          <cell r="F5002">
            <v>1.2</v>
          </cell>
          <cell r="G5002">
            <v>1.1100000000000001</v>
          </cell>
          <cell r="N5002"/>
          <cell r="P5002"/>
          <cell r="Q5002"/>
          <cell r="R5002"/>
          <cell r="S5002"/>
          <cell r="U5002"/>
          <cell r="V5002"/>
          <cell r="W5002"/>
          <cell r="X5002">
            <v>39783</v>
          </cell>
          <cell r="Y5002">
            <v>62160.000000000007</v>
          </cell>
          <cell r="Z5002">
            <v>39783</v>
          </cell>
          <cell r="AA5002"/>
          <cell r="AB5002"/>
          <cell r="AC5002"/>
        </row>
        <row r="5003">
          <cell r="A5003">
            <v>39788</v>
          </cell>
          <cell r="B5003">
            <v>56000</v>
          </cell>
          <cell r="D5003"/>
          <cell r="E5003">
            <v>0.85</v>
          </cell>
          <cell r="F5003">
            <v>1.2</v>
          </cell>
          <cell r="G5003">
            <v>1.1100000000000001</v>
          </cell>
          <cell r="N5003"/>
          <cell r="P5003"/>
          <cell r="Q5003"/>
          <cell r="R5003"/>
          <cell r="S5003"/>
          <cell r="U5003"/>
          <cell r="V5003"/>
          <cell r="W5003"/>
          <cell r="X5003">
            <v>39783</v>
          </cell>
          <cell r="Y5003">
            <v>62160.000000000007</v>
          </cell>
          <cell r="Z5003">
            <v>39783</v>
          </cell>
          <cell r="AA5003"/>
          <cell r="AB5003"/>
          <cell r="AC5003"/>
        </row>
        <row r="5004">
          <cell r="A5004">
            <v>39789</v>
          </cell>
          <cell r="B5004">
            <v>56000</v>
          </cell>
          <cell r="D5004"/>
          <cell r="E5004">
            <v>0.85</v>
          </cell>
          <cell r="F5004">
            <v>1.2</v>
          </cell>
          <cell r="G5004">
            <v>1.1100000000000001</v>
          </cell>
          <cell r="N5004"/>
          <cell r="P5004"/>
          <cell r="Q5004"/>
          <cell r="R5004"/>
          <cell r="S5004"/>
          <cell r="U5004"/>
          <cell r="V5004"/>
          <cell r="W5004"/>
          <cell r="X5004">
            <v>39783</v>
          </cell>
          <cell r="Y5004">
            <v>62160.000000000007</v>
          </cell>
          <cell r="Z5004">
            <v>39783</v>
          </cell>
          <cell r="AA5004"/>
          <cell r="AB5004"/>
          <cell r="AC5004"/>
        </row>
        <row r="5005">
          <cell r="A5005">
            <v>39790</v>
          </cell>
          <cell r="B5005">
            <v>56000</v>
          </cell>
          <cell r="D5005"/>
          <cell r="E5005">
            <v>0.85</v>
          </cell>
          <cell r="F5005">
            <v>1.2</v>
          </cell>
          <cell r="G5005">
            <v>1.1100000000000001</v>
          </cell>
          <cell r="N5005"/>
          <cell r="P5005"/>
          <cell r="Q5005"/>
          <cell r="R5005"/>
          <cell r="S5005"/>
          <cell r="U5005"/>
          <cell r="V5005"/>
          <cell r="W5005"/>
          <cell r="X5005">
            <v>39783</v>
          </cell>
          <cell r="Y5005">
            <v>62160.000000000007</v>
          </cell>
          <cell r="Z5005">
            <v>39783</v>
          </cell>
          <cell r="AA5005"/>
          <cell r="AB5005"/>
          <cell r="AC5005"/>
        </row>
        <row r="5006">
          <cell r="A5006">
            <v>39791</v>
          </cell>
          <cell r="B5006">
            <v>7400</v>
          </cell>
          <cell r="D5006"/>
          <cell r="E5006">
            <v>0.1</v>
          </cell>
          <cell r="F5006">
            <v>0.1</v>
          </cell>
          <cell r="G5006">
            <v>0.1</v>
          </cell>
          <cell r="H5006">
            <v>0.1</v>
          </cell>
          <cell r="I5006">
            <v>0.1</v>
          </cell>
          <cell r="J5006">
            <v>0.1</v>
          </cell>
          <cell r="K5006">
            <v>0.1</v>
          </cell>
          <cell r="L5006">
            <v>0.1</v>
          </cell>
          <cell r="M5006"/>
          <cell r="N5006"/>
          <cell r="O5006"/>
          <cell r="P5006"/>
          <cell r="Q5006"/>
          <cell r="R5006"/>
          <cell r="S5006"/>
          <cell r="T5006"/>
          <cell r="U5006"/>
          <cell r="V5006"/>
          <cell r="W5006"/>
          <cell r="X5006">
            <v>39783</v>
          </cell>
          <cell r="Y5006">
            <v>740</v>
          </cell>
          <cell r="Z5006">
            <v>39783</v>
          </cell>
          <cell r="AA5006"/>
          <cell r="AB5006"/>
          <cell r="AC5006"/>
        </row>
        <row r="5007">
          <cell r="A5007">
            <v>39792</v>
          </cell>
          <cell r="B5007">
            <v>900</v>
          </cell>
          <cell r="D5007"/>
          <cell r="E5007">
            <v>1</v>
          </cell>
          <cell r="F5007">
            <v>1</v>
          </cell>
          <cell r="G5007">
            <v>1</v>
          </cell>
          <cell r="N5007"/>
          <cell r="P5007"/>
          <cell r="Q5007"/>
          <cell r="R5007"/>
          <cell r="S5007"/>
          <cell r="U5007"/>
          <cell r="V5007"/>
          <cell r="W5007"/>
          <cell r="X5007">
            <v>39783</v>
          </cell>
          <cell r="Y5007">
            <v>900</v>
          </cell>
          <cell r="Z5007">
            <v>39783</v>
          </cell>
          <cell r="AA5007"/>
          <cell r="AB5007"/>
          <cell r="AC5007"/>
        </row>
        <row r="5008">
          <cell r="A5008">
            <v>39793</v>
          </cell>
          <cell r="B5008">
            <v>1550</v>
          </cell>
          <cell r="D5008"/>
          <cell r="E5008">
            <v>0.1</v>
          </cell>
          <cell r="F5008">
            <v>0.5</v>
          </cell>
          <cell r="G5008">
            <v>0.27</v>
          </cell>
          <cell r="N5008"/>
          <cell r="P5008"/>
          <cell r="Q5008"/>
          <cell r="R5008"/>
          <cell r="S5008"/>
          <cell r="U5008"/>
          <cell r="V5008"/>
          <cell r="W5008"/>
          <cell r="X5008">
            <v>39783</v>
          </cell>
          <cell r="Y5008">
            <v>418.5</v>
          </cell>
          <cell r="Z5008">
            <v>39783</v>
          </cell>
          <cell r="AA5008"/>
          <cell r="AB5008"/>
          <cell r="AC5008"/>
        </row>
        <row r="5009">
          <cell r="A5009">
            <v>39794</v>
          </cell>
          <cell r="B5009">
            <v>2000</v>
          </cell>
          <cell r="D5009"/>
          <cell r="E5009">
            <v>0.1</v>
          </cell>
          <cell r="F5009">
            <v>0.1</v>
          </cell>
          <cell r="G5009">
            <v>0.1</v>
          </cell>
          <cell r="N5009"/>
          <cell r="P5009"/>
          <cell r="Q5009"/>
          <cell r="R5009"/>
          <cell r="S5009"/>
          <cell r="U5009"/>
          <cell r="V5009"/>
          <cell r="W5009"/>
          <cell r="X5009">
            <v>39783</v>
          </cell>
          <cell r="Y5009">
            <v>200</v>
          </cell>
          <cell r="Z5009">
            <v>39783</v>
          </cell>
          <cell r="AA5009"/>
          <cell r="AB5009"/>
          <cell r="AC5009"/>
        </row>
        <row r="5010">
          <cell r="A5010">
            <v>39795</v>
          </cell>
          <cell r="B5010">
            <v>2000</v>
          </cell>
          <cell r="D5010"/>
          <cell r="E5010">
            <v>0.1</v>
          </cell>
          <cell r="F5010">
            <v>0.1</v>
          </cell>
          <cell r="G5010">
            <v>0.1</v>
          </cell>
          <cell r="N5010"/>
          <cell r="P5010"/>
          <cell r="Q5010"/>
          <cell r="R5010"/>
          <cell r="S5010"/>
          <cell r="U5010"/>
          <cell r="V5010"/>
          <cell r="W5010"/>
          <cell r="X5010">
            <v>39783</v>
          </cell>
          <cell r="Y5010">
            <v>200</v>
          </cell>
          <cell r="Z5010">
            <v>39783</v>
          </cell>
          <cell r="AA5010"/>
          <cell r="AB5010"/>
          <cell r="AC5010"/>
        </row>
        <row r="5011">
          <cell r="A5011">
            <v>39796</v>
          </cell>
          <cell r="B5011">
            <v>2000</v>
          </cell>
          <cell r="D5011"/>
          <cell r="E5011">
            <v>0.1</v>
          </cell>
          <cell r="F5011">
            <v>0.1</v>
          </cell>
          <cell r="G5011">
            <v>0.1</v>
          </cell>
          <cell r="N5011"/>
          <cell r="P5011"/>
          <cell r="Q5011"/>
          <cell r="R5011"/>
          <cell r="S5011"/>
          <cell r="U5011"/>
          <cell r="V5011"/>
          <cell r="W5011"/>
          <cell r="X5011">
            <v>39783</v>
          </cell>
          <cell r="Y5011">
            <v>200</v>
          </cell>
          <cell r="Z5011">
            <v>39783</v>
          </cell>
          <cell r="AA5011"/>
          <cell r="AB5011"/>
          <cell r="AC5011"/>
        </row>
        <row r="5012">
          <cell r="A5012">
            <v>39797</v>
          </cell>
          <cell r="B5012">
            <v>1800</v>
          </cell>
          <cell r="D5012"/>
          <cell r="E5012">
            <v>0.1</v>
          </cell>
          <cell r="F5012">
            <v>0.1</v>
          </cell>
          <cell r="G5012">
            <v>0.1</v>
          </cell>
          <cell r="H5012">
            <v>0.1</v>
          </cell>
          <cell r="I5012">
            <v>0.1</v>
          </cell>
          <cell r="J5012">
            <v>0.1</v>
          </cell>
          <cell r="K5012">
            <v>0.1</v>
          </cell>
          <cell r="L5012">
            <v>0.1</v>
          </cell>
          <cell r="M5012"/>
          <cell r="N5012"/>
          <cell r="O5012"/>
          <cell r="P5012"/>
          <cell r="Q5012"/>
          <cell r="R5012"/>
          <cell r="S5012"/>
          <cell r="T5012"/>
          <cell r="U5012"/>
          <cell r="V5012"/>
          <cell r="W5012"/>
          <cell r="X5012">
            <v>39783</v>
          </cell>
          <cell r="Y5012">
            <v>180</v>
          </cell>
          <cell r="Z5012">
            <v>39783</v>
          </cell>
          <cell r="AA5012"/>
          <cell r="AB5012"/>
          <cell r="AC5012"/>
        </row>
        <row r="5013">
          <cell r="A5013">
            <v>39798</v>
          </cell>
          <cell r="B5013">
            <v>1600</v>
          </cell>
          <cell r="D5013"/>
          <cell r="E5013">
            <v>0.1</v>
          </cell>
          <cell r="F5013">
            <v>0.1</v>
          </cell>
          <cell r="G5013">
            <v>0.1</v>
          </cell>
          <cell r="N5013"/>
          <cell r="P5013"/>
          <cell r="Q5013"/>
          <cell r="R5013"/>
          <cell r="S5013"/>
          <cell r="U5013"/>
          <cell r="V5013"/>
          <cell r="W5013"/>
          <cell r="X5013">
            <v>39783</v>
          </cell>
          <cell r="Y5013">
            <v>160</v>
          </cell>
          <cell r="Z5013">
            <v>39783</v>
          </cell>
          <cell r="AA5013"/>
          <cell r="AB5013"/>
          <cell r="AC5013"/>
        </row>
        <row r="5014">
          <cell r="A5014">
            <v>39799</v>
          </cell>
          <cell r="B5014">
            <v>1100</v>
          </cell>
          <cell r="D5014"/>
          <cell r="E5014">
            <v>0.1</v>
          </cell>
          <cell r="F5014">
            <v>0.1</v>
          </cell>
          <cell r="G5014">
            <v>0.1</v>
          </cell>
          <cell r="H5014">
            <v>0.1</v>
          </cell>
          <cell r="I5014">
            <v>0.1</v>
          </cell>
          <cell r="J5014">
            <v>0.1</v>
          </cell>
          <cell r="K5014">
            <v>0.1</v>
          </cell>
          <cell r="L5014">
            <v>0.1</v>
          </cell>
          <cell r="M5014"/>
          <cell r="N5014"/>
          <cell r="O5014"/>
          <cell r="P5014"/>
          <cell r="Q5014"/>
          <cell r="R5014"/>
          <cell r="S5014"/>
          <cell r="T5014"/>
          <cell r="U5014"/>
          <cell r="V5014"/>
          <cell r="W5014"/>
          <cell r="X5014">
            <v>39783</v>
          </cell>
          <cell r="Y5014">
            <v>110</v>
          </cell>
          <cell r="Z5014">
            <v>39783</v>
          </cell>
          <cell r="AA5014"/>
          <cell r="AB5014"/>
          <cell r="AC5014"/>
        </row>
        <row r="5015">
          <cell r="A5015">
            <v>39800</v>
          </cell>
          <cell r="B5015">
            <v>1500</v>
          </cell>
          <cell r="D5015"/>
          <cell r="E5015">
            <v>0.85</v>
          </cell>
          <cell r="F5015">
            <v>0.85</v>
          </cell>
          <cell r="G5015">
            <v>0.85</v>
          </cell>
          <cell r="N5015"/>
          <cell r="P5015"/>
          <cell r="Q5015"/>
          <cell r="R5015"/>
          <cell r="S5015"/>
          <cell r="U5015"/>
          <cell r="V5015"/>
          <cell r="W5015"/>
          <cell r="X5015">
            <v>39783</v>
          </cell>
          <cell r="Y5015">
            <v>1275</v>
          </cell>
          <cell r="Z5015">
            <v>39783</v>
          </cell>
          <cell r="AA5015"/>
          <cell r="AB5015"/>
          <cell r="AC5015"/>
        </row>
        <row r="5016">
          <cell r="A5016">
            <v>39801</v>
          </cell>
          <cell r="B5016">
            <v>11800</v>
          </cell>
          <cell r="D5016"/>
          <cell r="E5016">
            <v>0.1</v>
          </cell>
          <cell r="F5016">
            <v>0.5</v>
          </cell>
          <cell r="G5016">
            <v>0.46</v>
          </cell>
          <cell r="N5016"/>
          <cell r="P5016"/>
          <cell r="Q5016"/>
          <cell r="R5016"/>
          <cell r="S5016"/>
          <cell r="U5016"/>
          <cell r="V5016"/>
          <cell r="W5016"/>
          <cell r="X5016">
            <v>39783</v>
          </cell>
          <cell r="Y5016">
            <v>5428</v>
          </cell>
          <cell r="Z5016">
            <v>39783</v>
          </cell>
          <cell r="AA5016"/>
          <cell r="AB5016"/>
          <cell r="AC5016"/>
        </row>
        <row r="5017">
          <cell r="A5017">
            <v>39802</v>
          </cell>
          <cell r="B5017">
            <v>11800</v>
          </cell>
          <cell r="D5017"/>
          <cell r="E5017">
            <v>0.1</v>
          </cell>
          <cell r="F5017">
            <v>0.5</v>
          </cell>
          <cell r="G5017">
            <v>0.46</v>
          </cell>
          <cell r="N5017"/>
          <cell r="P5017"/>
          <cell r="Q5017"/>
          <cell r="R5017"/>
          <cell r="S5017"/>
          <cell r="U5017"/>
          <cell r="V5017"/>
          <cell r="W5017"/>
          <cell r="X5017">
            <v>39783</v>
          </cell>
          <cell r="Y5017">
            <v>5428</v>
          </cell>
          <cell r="Z5017">
            <v>39783</v>
          </cell>
          <cell r="AA5017"/>
          <cell r="AB5017"/>
          <cell r="AC5017"/>
        </row>
        <row r="5018">
          <cell r="A5018">
            <v>39803</v>
          </cell>
          <cell r="B5018">
            <v>11800</v>
          </cell>
          <cell r="D5018"/>
          <cell r="E5018">
            <v>0.1</v>
          </cell>
          <cell r="F5018">
            <v>0.5</v>
          </cell>
          <cell r="G5018">
            <v>0.46</v>
          </cell>
          <cell r="N5018"/>
          <cell r="P5018"/>
          <cell r="Q5018"/>
          <cell r="R5018"/>
          <cell r="S5018"/>
          <cell r="U5018"/>
          <cell r="V5018"/>
          <cell r="W5018"/>
          <cell r="X5018">
            <v>39783</v>
          </cell>
          <cell r="Y5018">
            <v>5428</v>
          </cell>
          <cell r="Z5018">
            <v>39783</v>
          </cell>
          <cell r="AA5018"/>
          <cell r="AB5018"/>
          <cell r="AC5018"/>
        </row>
        <row r="5019">
          <cell r="A5019">
            <v>39804</v>
          </cell>
          <cell r="B5019">
            <v>6600</v>
          </cell>
          <cell r="D5019"/>
          <cell r="E5019">
            <v>0.1</v>
          </cell>
          <cell r="F5019">
            <v>0.5</v>
          </cell>
          <cell r="G5019">
            <v>0.37</v>
          </cell>
          <cell r="N5019"/>
          <cell r="P5019"/>
          <cell r="Q5019"/>
          <cell r="R5019"/>
          <cell r="S5019"/>
          <cell r="U5019"/>
          <cell r="V5019"/>
          <cell r="W5019"/>
          <cell r="X5019">
            <v>39783</v>
          </cell>
          <cell r="Y5019">
            <v>2442</v>
          </cell>
          <cell r="Z5019">
            <v>39783</v>
          </cell>
          <cell r="AA5019"/>
          <cell r="AB5019"/>
          <cell r="AC5019"/>
        </row>
        <row r="5020">
          <cell r="A5020">
            <v>39805</v>
          </cell>
          <cell r="B5020">
            <v>1250</v>
          </cell>
          <cell r="D5020"/>
          <cell r="E5020">
            <v>0.1</v>
          </cell>
          <cell r="F5020">
            <v>0.65</v>
          </cell>
          <cell r="G5020">
            <v>0.43</v>
          </cell>
          <cell r="N5020"/>
          <cell r="P5020"/>
          <cell r="Q5020"/>
          <cell r="R5020"/>
          <cell r="S5020"/>
          <cell r="U5020"/>
          <cell r="V5020"/>
          <cell r="W5020"/>
          <cell r="X5020">
            <v>39783</v>
          </cell>
          <cell r="Y5020">
            <v>537.5</v>
          </cell>
          <cell r="Z5020">
            <v>39783</v>
          </cell>
          <cell r="AA5020"/>
          <cell r="AB5020"/>
          <cell r="AC5020"/>
        </row>
        <row r="5021">
          <cell r="A5021">
            <v>39806</v>
          </cell>
          <cell r="B5021">
            <v>16150</v>
          </cell>
          <cell r="D5021"/>
          <cell r="E5021">
            <v>0.1</v>
          </cell>
          <cell r="F5021">
            <v>0.65</v>
          </cell>
          <cell r="G5021">
            <v>0.59</v>
          </cell>
          <cell r="N5021"/>
          <cell r="P5021"/>
          <cell r="Q5021"/>
          <cell r="R5021"/>
          <cell r="S5021"/>
          <cell r="U5021"/>
          <cell r="V5021"/>
          <cell r="W5021"/>
          <cell r="X5021">
            <v>39783</v>
          </cell>
          <cell r="Y5021">
            <v>9528.5</v>
          </cell>
          <cell r="Z5021">
            <v>39783</v>
          </cell>
          <cell r="AA5021"/>
          <cell r="AB5021"/>
          <cell r="AC5021"/>
        </row>
        <row r="5022">
          <cell r="A5022">
            <v>39807</v>
          </cell>
          <cell r="B5022">
            <v>16150</v>
          </cell>
          <cell r="D5022"/>
          <cell r="E5022">
            <v>0.1</v>
          </cell>
          <cell r="F5022">
            <v>0.65</v>
          </cell>
          <cell r="G5022">
            <v>0.59</v>
          </cell>
          <cell r="N5022"/>
          <cell r="P5022"/>
          <cell r="Q5022"/>
          <cell r="R5022"/>
          <cell r="S5022"/>
          <cell r="U5022"/>
          <cell r="V5022"/>
          <cell r="W5022"/>
          <cell r="X5022">
            <v>39783</v>
          </cell>
          <cell r="Y5022">
            <v>9528.5</v>
          </cell>
          <cell r="Z5022">
            <v>39783</v>
          </cell>
          <cell r="AA5022"/>
          <cell r="AB5022"/>
          <cell r="AC5022"/>
        </row>
        <row r="5023">
          <cell r="A5023">
            <v>39808</v>
          </cell>
          <cell r="B5023">
            <v>16150</v>
          </cell>
          <cell r="D5023"/>
          <cell r="E5023">
            <v>0.1</v>
          </cell>
          <cell r="F5023">
            <v>0.65</v>
          </cell>
          <cell r="G5023">
            <v>0.59</v>
          </cell>
          <cell r="N5023"/>
          <cell r="P5023"/>
          <cell r="Q5023"/>
          <cell r="R5023"/>
          <cell r="S5023"/>
          <cell r="U5023"/>
          <cell r="V5023"/>
          <cell r="W5023"/>
          <cell r="X5023">
            <v>39783</v>
          </cell>
          <cell r="Y5023">
            <v>9528.5</v>
          </cell>
          <cell r="Z5023">
            <v>39783</v>
          </cell>
          <cell r="AA5023"/>
          <cell r="AB5023"/>
          <cell r="AC5023"/>
        </row>
        <row r="5024">
          <cell r="A5024">
            <v>39809</v>
          </cell>
          <cell r="B5024">
            <v>16150</v>
          </cell>
          <cell r="D5024"/>
          <cell r="E5024">
            <v>0.1</v>
          </cell>
          <cell r="F5024">
            <v>0.65</v>
          </cell>
          <cell r="G5024">
            <v>0.59</v>
          </cell>
          <cell r="N5024"/>
          <cell r="P5024"/>
          <cell r="Q5024"/>
          <cell r="R5024"/>
          <cell r="S5024"/>
          <cell r="U5024"/>
          <cell r="V5024"/>
          <cell r="W5024"/>
          <cell r="X5024">
            <v>39783</v>
          </cell>
          <cell r="Y5024">
            <v>9528.5</v>
          </cell>
          <cell r="Z5024">
            <v>39783</v>
          </cell>
          <cell r="AA5024"/>
          <cell r="AB5024"/>
          <cell r="AC5024"/>
        </row>
        <row r="5025">
          <cell r="A5025">
            <v>39810</v>
          </cell>
          <cell r="B5025">
            <v>16150</v>
          </cell>
          <cell r="D5025"/>
          <cell r="E5025">
            <v>0.1</v>
          </cell>
          <cell r="F5025">
            <v>0.65</v>
          </cell>
          <cell r="G5025">
            <v>0.59</v>
          </cell>
          <cell r="N5025"/>
          <cell r="P5025"/>
          <cell r="Q5025"/>
          <cell r="R5025"/>
          <cell r="S5025"/>
          <cell r="U5025"/>
          <cell r="V5025"/>
          <cell r="W5025"/>
          <cell r="X5025">
            <v>39783</v>
          </cell>
          <cell r="Y5025">
            <v>9528.5</v>
          </cell>
          <cell r="Z5025">
            <v>39783</v>
          </cell>
          <cell r="AA5025"/>
          <cell r="AB5025"/>
          <cell r="AC5025"/>
        </row>
        <row r="5026">
          <cell r="A5026">
            <v>39811</v>
          </cell>
          <cell r="B5026">
            <v>1100</v>
          </cell>
          <cell r="D5026"/>
          <cell r="E5026">
            <v>0.1</v>
          </cell>
          <cell r="F5026">
            <v>0.1</v>
          </cell>
          <cell r="G5026">
            <v>0.1</v>
          </cell>
          <cell r="N5026"/>
          <cell r="P5026"/>
          <cell r="Q5026"/>
          <cell r="R5026"/>
          <cell r="S5026"/>
          <cell r="U5026"/>
          <cell r="V5026"/>
          <cell r="W5026"/>
          <cell r="X5026">
            <v>39783</v>
          </cell>
          <cell r="Y5026">
            <v>110</v>
          </cell>
          <cell r="Z5026">
            <v>39783</v>
          </cell>
          <cell r="AA5026"/>
          <cell r="AB5026"/>
          <cell r="AC5026"/>
        </row>
        <row r="5027">
          <cell r="A5027">
            <v>39812</v>
          </cell>
          <cell r="B5027">
            <v>1600</v>
          </cell>
          <cell r="D5027"/>
          <cell r="E5027">
            <v>0.06</v>
          </cell>
          <cell r="F5027">
            <v>0.06</v>
          </cell>
          <cell r="G5027">
            <v>0.06</v>
          </cell>
          <cell r="N5027"/>
          <cell r="P5027"/>
          <cell r="Q5027"/>
          <cell r="R5027"/>
          <cell r="S5027"/>
          <cell r="U5027"/>
          <cell r="V5027"/>
          <cell r="W5027"/>
          <cell r="X5027">
            <v>39783</v>
          </cell>
          <cell r="Y5027">
            <v>96</v>
          </cell>
          <cell r="Z5027">
            <v>39783</v>
          </cell>
          <cell r="AA5027"/>
          <cell r="AB5027"/>
          <cell r="AC5027"/>
        </row>
        <row r="5028">
          <cell r="A5028">
            <v>39813</v>
          </cell>
          <cell r="B5028">
            <v>1600</v>
          </cell>
          <cell r="D5028"/>
          <cell r="E5028">
            <v>0.05</v>
          </cell>
          <cell r="F5028">
            <v>0.05</v>
          </cell>
          <cell r="G5028">
            <v>0.05</v>
          </cell>
          <cell r="H5028">
            <v>0.05</v>
          </cell>
          <cell r="I5028">
            <v>0.05</v>
          </cell>
          <cell r="J5028">
            <v>0.05</v>
          </cell>
          <cell r="K5028">
            <v>0.05</v>
          </cell>
          <cell r="L5028">
            <v>0.05</v>
          </cell>
          <cell r="M5028"/>
          <cell r="N5028"/>
          <cell r="O5028"/>
          <cell r="P5028"/>
          <cell r="Q5028"/>
          <cell r="R5028"/>
          <cell r="S5028"/>
          <cell r="T5028"/>
          <cell r="U5028"/>
          <cell r="V5028"/>
          <cell r="W5028"/>
          <cell r="X5028">
            <v>39783</v>
          </cell>
          <cell r="Y5028">
            <v>80</v>
          </cell>
          <cell r="Z5028">
            <v>39783</v>
          </cell>
          <cell r="AA5028"/>
          <cell r="AB5028"/>
          <cell r="AC5028"/>
        </row>
        <row r="5029">
          <cell r="A5029">
            <v>39814</v>
          </cell>
          <cell r="B5029">
            <v>1600</v>
          </cell>
          <cell r="D5029"/>
          <cell r="E5029">
            <v>0.05</v>
          </cell>
          <cell r="F5029">
            <v>0.05</v>
          </cell>
          <cell r="G5029">
            <v>0.05</v>
          </cell>
          <cell r="N5029"/>
          <cell r="P5029"/>
          <cell r="Q5029"/>
          <cell r="R5029"/>
          <cell r="S5029"/>
          <cell r="U5029"/>
          <cell r="V5029"/>
          <cell r="W5029"/>
          <cell r="X5029">
            <v>39814</v>
          </cell>
          <cell r="Y5029">
            <v>80</v>
          </cell>
          <cell r="Z5029">
            <v>39814</v>
          </cell>
          <cell r="AA5029"/>
          <cell r="AB5029"/>
          <cell r="AC5029"/>
        </row>
        <row r="5030">
          <cell r="A5030">
            <v>39815</v>
          </cell>
          <cell r="B5030">
            <v>1600</v>
          </cell>
          <cell r="D5030"/>
          <cell r="E5030">
            <v>0.05</v>
          </cell>
          <cell r="F5030">
            <v>0.05</v>
          </cell>
          <cell r="G5030">
            <v>0.05</v>
          </cell>
          <cell r="N5030"/>
          <cell r="P5030"/>
          <cell r="Q5030"/>
          <cell r="R5030"/>
          <cell r="S5030"/>
          <cell r="U5030"/>
          <cell r="V5030"/>
          <cell r="W5030"/>
          <cell r="X5030">
            <v>39814</v>
          </cell>
          <cell r="Y5030">
            <v>80</v>
          </cell>
          <cell r="Z5030">
            <v>39814</v>
          </cell>
          <cell r="AA5030"/>
          <cell r="AB5030"/>
          <cell r="AC5030"/>
        </row>
        <row r="5031">
          <cell r="A5031">
            <v>39816</v>
          </cell>
          <cell r="B5031">
            <v>1600</v>
          </cell>
          <cell r="D5031"/>
          <cell r="E5031">
            <v>0.05</v>
          </cell>
          <cell r="F5031">
            <v>0.05</v>
          </cell>
          <cell r="G5031">
            <v>0.05</v>
          </cell>
          <cell r="N5031"/>
          <cell r="P5031"/>
          <cell r="Q5031"/>
          <cell r="R5031"/>
          <cell r="S5031"/>
          <cell r="U5031"/>
          <cell r="V5031"/>
          <cell r="W5031"/>
          <cell r="X5031">
            <v>39814</v>
          </cell>
          <cell r="Y5031">
            <v>80</v>
          </cell>
          <cell r="Z5031">
            <v>39814</v>
          </cell>
          <cell r="AA5031"/>
          <cell r="AB5031"/>
          <cell r="AC5031"/>
        </row>
        <row r="5032">
          <cell r="A5032">
            <v>39817</v>
          </cell>
          <cell r="B5032">
            <v>1600</v>
          </cell>
          <cell r="D5032"/>
          <cell r="E5032">
            <v>0.05</v>
          </cell>
          <cell r="F5032">
            <v>0.05</v>
          </cell>
          <cell r="G5032">
            <v>0.05</v>
          </cell>
          <cell r="N5032"/>
          <cell r="P5032"/>
          <cell r="Q5032"/>
          <cell r="R5032"/>
          <cell r="S5032"/>
          <cell r="U5032"/>
          <cell r="V5032"/>
          <cell r="W5032"/>
          <cell r="X5032">
            <v>39814</v>
          </cell>
          <cell r="Y5032">
            <v>80</v>
          </cell>
          <cell r="Z5032">
            <v>39814</v>
          </cell>
          <cell r="AA5032"/>
          <cell r="AB5032"/>
          <cell r="AC5032"/>
        </row>
        <row r="5033">
          <cell r="A5033">
            <v>39818</v>
          </cell>
          <cell r="B5033">
            <v>20050</v>
          </cell>
          <cell r="D5033"/>
          <cell r="E5033">
            <v>0.05</v>
          </cell>
          <cell r="F5033">
            <v>0.65</v>
          </cell>
          <cell r="G5033">
            <v>0.38</v>
          </cell>
          <cell r="N5033"/>
          <cell r="P5033"/>
          <cell r="Q5033"/>
          <cell r="R5033"/>
          <cell r="S5033"/>
          <cell r="U5033"/>
          <cell r="V5033"/>
          <cell r="W5033"/>
          <cell r="X5033">
            <v>39814</v>
          </cell>
          <cell r="Y5033">
            <v>7619</v>
          </cell>
          <cell r="Z5033">
            <v>39814</v>
          </cell>
          <cell r="AA5033"/>
          <cell r="AB5033"/>
          <cell r="AC5033"/>
        </row>
        <row r="5034">
          <cell r="A5034">
            <v>39819</v>
          </cell>
          <cell r="B5034">
            <v>72000</v>
          </cell>
          <cell r="D5034"/>
          <cell r="E5034">
            <v>0.5</v>
          </cell>
          <cell r="F5034">
            <v>0.5</v>
          </cell>
          <cell r="G5034">
            <v>0.5</v>
          </cell>
          <cell r="N5034"/>
          <cell r="P5034"/>
          <cell r="Q5034"/>
          <cell r="R5034"/>
          <cell r="S5034"/>
          <cell r="U5034"/>
          <cell r="V5034"/>
          <cell r="W5034"/>
          <cell r="X5034">
            <v>39814</v>
          </cell>
          <cell r="Y5034">
            <v>36000</v>
          </cell>
          <cell r="Z5034">
            <v>39814</v>
          </cell>
          <cell r="AA5034"/>
          <cell r="AB5034"/>
          <cell r="AC5034"/>
        </row>
        <row r="5035">
          <cell r="A5035">
            <v>39820</v>
          </cell>
          <cell r="B5035">
            <v>83000</v>
          </cell>
          <cell r="D5035"/>
          <cell r="E5035">
            <v>0.16</v>
          </cell>
          <cell r="F5035">
            <v>0.5</v>
          </cell>
          <cell r="G5035">
            <v>0.47</v>
          </cell>
          <cell r="N5035"/>
          <cell r="P5035"/>
          <cell r="Q5035"/>
          <cell r="R5035"/>
          <cell r="S5035"/>
          <cell r="U5035"/>
          <cell r="V5035"/>
          <cell r="W5035"/>
          <cell r="X5035">
            <v>39814</v>
          </cell>
          <cell r="Y5035">
            <v>39010</v>
          </cell>
          <cell r="Z5035">
            <v>39814</v>
          </cell>
          <cell r="AA5035"/>
          <cell r="AB5035"/>
          <cell r="AC5035"/>
        </row>
        <row r="5036">
          <cell r="A5036">
            <v>39821</v>
          </cell>
          <cell r="B5036">
            <v>189100</v>
          </cell>
          <cell r="D5036"/>
          <cell r="E5036">
            <v>0.5</v>
          </cell>
          <cell r="F5036">
            <v>0.5</v>
          </cell>
          <cell r="G5036">
            <v>0.5</v>
          </cell>
          <cell r="N5036"/>
          <cell r="P5036"/>
          <cell r="Q5036"/>
          <cell r="R5036"/>
          <cell r="S5036"/>
          <cell r="U5036"/>
          <cell r="V5036"/>
          <cell r="W5036"/>
          <cell r="X5036">
            <v>39814</v>
          </cell>
          <cell r="Y5036">
            <v>94550</v>
          </cell>
          <cell r="Z5036">
            <v>39814</v>
          </cell>
          <cell r="AA5036"/>
          <cell r="AB5036"/>
          <cell r="AC5036"/>
        </row>
        <row r="5037">
          <cell r="A5037">
            <v>39822</v>
          </cell>
          <cell r="B5037">
            <v>194200</v>
          </cell>
          <cell r="D5037"/>
          <cell r="E5037">
            <v>0.5</v>
          </cell>
          <cell r="F5037">
            <v>0.5</v>
          </cell>
          <cell r="G5037">
            <v>0.5</v>
          </cell>
          <cell r="N5037"/>
          <cell r="P5037"/>
          <cell r="Q5037"/>
          <cell r="R5037"/>
          <cell r="S5037"/>
          <cell r="U5037"/>
          <cell r="V5037"/>
          <cell r="W5037"/>
          <cell r="X5037">
            <v>39814</v>
          </cell>
          <cell r="Y5037">
            <v>97100</v>
          </cell>
          <cell r="Z5037">
            <v>39814</v>
          </cell>
          <cell r="AA5037"/>
          <cell r="AB5037"/>
          <cell r="AC5037"/>
        </row>
        <row r="5038">
          <cell r="A5038">
            <v>39823</v>
          </cell>
          <cell r="B5038">
            <v>194200</v>
          </cell>
          <cell r="D5038"/>
          <cell r="E5038">
            <v>0.5</v>
          </cell>
          <cell r="F5038">
            <v>0.5</v>
          </cell>
          <cell r="G5038">
            <v>0.5</v>
          </cell>
          <cell r="N5038"/>
          <cell r="P5038"/>
          <cell r="Q5038"/>
          <cell r="R5038"/>
          <cell r="S5038"/>
          <cell r="U5038"/>
          <cell r="V5038"/>
          <cell r="W5038"/>
          <cell r="X5038">
            <v>39814</v>
          </cell>
          <cell r="Y5038">
            <v>97100</v>
          </cell>
          <cell r="Z5038">
            <v>39814</v>
          </cell>
          <cell r="AA5038"/>
          <cell r="AB5038"/>
          <cell r="AC5038"/>
        </row>
        <row r="5039">
          <cell r="A5039">
            <v>39824</v>
          </cell>
          <cell r="B5039">
            <v>194200</v>
          </cell>
          <cell r="D5039"/>
          <cell r="E5039">
            <v>0.5</v>
          </cell>
          <cell r="F5039">
            <v>0.5</v>
          </cell>
          <cell r="G5039">
            <v>0.5</v>
          </cell>
          <cell r="N5039"/>
          <cell r="P5039"/>
          <cell r="Q5039"/>
          <cell r="R5039"/>
          <cell r="S5039"/>
          <cell r="U5039"/>
          <cell r="V5039"/>
          <cell r="W5039"/>
          <cell r="X5039">
            <v>39814</v>
          </cell>
          <cell r="Y5039">
            <v>97100</v>
          </cell>
          <cell r="Z5039">
            <v>39814</v>
          </cell>
          <cell r="AA5039"/>
          <cell r="AB5039"/>
          <cell r="AC5039"/>
        </row>
        <row r="5040">
          <cell r="A5040">
            <v>39825</v>
          </cell>
          <cell r="B5040">
            <v>6800</v>
          </cell>
          <cell r="D5040"/>
          <cell r="E5040">
            <v>0.09</v>
          </cell>
          <cell r="F5040">
            <v>0.1</v>
          </cell>
          <cell r="G5040">
            <v>0.1</v>
          </cell>
          <cell r="N5040"/>
          <cell r="P5040"/>
          <cell r="Q5040"/>
          <cell r="R5040"/>
          <cell r="S5040"/>
          <cell r="U5040"/>
          <cell r="V5040"/>
          <cell r="W5040"/>
          <cell r="X5040">
            <v>39814</v>
          </cell>
          <cell r="Y5040">
            <v>680</v>
          </cell>
          <cell r="Z5040">
            <v>39814</v>
          </cell>
          <cell r="AA5040"/>
          <cell r="AB5040"/>
          <cell r="AC5040"/>
        </row>
        <row r="5041">
          <cell r="A5041">
            <v>39826</v>
          </cell>
          <cell r="B5041">
            <v>1500</v>
          </cell>
          <cell r="D5041"/>
          <cell r="E5041">
            <v>0.1</v>
          </cell>
          <cell r="F5041">
            <v>0.1</v>
          </cell>
          <cell r="G5041">
            <v>0.1</v>
          </cell>
          <cell r="N5041"/>
          <cell r="P5041"/>
          <cell r="Q5041"/>
          <cell r="R5041"/>
          <cell r="S5041"/>
          <cell r="U5041"/>
          <cell r="V5041"/>
          <cell r="W5041"/>
          <cell r="X5041">
            <v>39814</v>
          </cell>
          <cell r="Y5041">
            <v>150</v>
          </cell>
          <cell r="Z5041">
            <v>39814</v>
          </cell>
          <cell r="AA5041"/>
          <cell r="AB5041"/>
          <cell r="AC5041"/>
        </row>
        <row r="5042">
          <cell r="A5042">
            <v>39827</v>
          </cell>
          <cell r="B5042">
            <v>9400</v>
          </cell>
          <cell r="D5042"/>
          <cell r="E5042">
            <v>0.1</v>
          </cell>
          <cell r="F5042">
            <v>0.3</v>
          </cell>
          <cell r="G5042">
            <v>0.25</v>
          </cell>
          <cell r="N5042"/>
          <cell r="P5042"/>
          <cell r="Q5042"/>
          <cell r="R5042"/>
          <cell r="S5042"/>
          <cell r="U5042"/>
          <cell r="V5042"/>
          <cell r="W5042"/>
          <cell r="X5042">
            <v>39814</v>
          </cell>
          <cell r="Y5042">
            <v>2350</v>
          </cell>
          <cell r="Z5042">
            <v>39814</v>
          </cell>
          <cell r="AA5042"/>
          <cell r="AB5042"/>
          <cell r="AC5042"/>
        </row>
        <row r="5043">
          <cell r="A5043">
            <v>39828</v>
          </cell>
          <cell r="B5043">
            <v>8400</v>
          </cell>
          <cell r="D5043"/>
          <cell r="E5043">
            <v>0.2</v>
          </cell>
          <cell r="F5043">
            <v>0.2</v>
          </cell>
          <cell r="G5043">
            <v>0.2</v>
          </cell>
          <cell r="N5043"/>
          <cell r="P5043"/>
          <cell r="Q5043"/>
          <cell r="R5043"/>
          <cell r="S5043"/>
          <cell r="U5043"/>
          <cell r="V5043"/>
          <cell r="W5043"/>
          <cell r="X5043">
            <v>39814</v>
          </cell>
          <cell r="Y5043">
            <v>1680</v>
          </cell>
          <cell r="Z5043">
            <v>39814</v>
          </cell>
          <cell r="AA5043"/>
          <cell r="AB5043"/>
          <cell r="AC5043"/>
        </row>
        <row r="5044">
          <cell r="A5044">
            <v>39829</v>
          </cell>
          <cell r="B5044">
            <v>5000</v>
          </cell>
          <cell r="D5044"/>
          <cell r="E5044">
            <v>0.2</v>
          </cell>
          <cell r="F5044">
            <v>0.2</v>
          </cell>
          <cell r="G5044">
            <v>0.2</v>
          </cell>
          <cell r="H5044">
            <v>0.2</v>
          </cell>
          <cell r="I5044">
            <v>0.2</v>
          </cell>
          <cell r="J5044">
            <v>0.2</v>
          </cell>
          <cell r="K5044">
            <v>0.2</v>
          </cell>
          <cell r="L5044">
            <v>0.2</v>
          </cell>
          <cell r="M5044"/>
          <cell r="N5044"/>
          <cell r="O5044"/>
          <cell r="P5044"/>
          <cell r="Q5044"/>
          <cell r="R5044"/>
          <cell r="S5044"/>
          <cell r="T5044"/>
          <cell r="U5044"/>
          <cell r="V5044"/>
          <cell r="W5044"/>
          <cell r="X5044">
            <v>39814</v>
          </cell>
          <cell r="Y5044">
            <v>1000</v>
          </cell>
          <cell r="Z5044">
            <v>39814</v>
          </cell>
          <cell r="AA5044"/>
          <cell r="AB5044"/>
          <cell r="AC5044"/>
        </row>
        <row r="5045">
          <cell r="A5045">
            <v>39830</v>
          </cell>
          <cell r="B5045">
            <v>5000</v>
          </cell>
          <cell r="D5045"/>
          <cell r="E5045">
            <v>0.2</v>
          </cell>
          <cell r="F5045">
            <v>0.2</v>
          </cell>
          <cell r="G5045">
            <v>0.2</v>
          </cell>
          <cell r="N5045"/>
          <cell r="P5045"/>
          <cell r="Q5045"/>
          <cell r="R5045"/>
          <cell r="S5045"/>
          <cell r="U5045"/>
          <cell r="V5045"/>
          <cell r="W5045"/>
          <cell r="X5045">
            <v>39814</v>
          </cell>
          <cell r="Y5045">
            <v>1000</v>
          </cell>
          <cell r="Z5045">
            <v>39814</v>
          </cell>
          <cell r="AA5045"/>
          <cell r="AB5045"/>
          <cell r="AC5045"/>
        </row>
        <row r="5046">
          <cell r="A5046">
            <v>39831</v>
          </cell>
          <cell r="B5046">
            <v>5000</v>
          </cell>
          <cell r="D5046"/>
          <cell r="E5046">
            <v>0.2</v>
          </cell>
          <cell r="F5046">
            <v>0.2</v>
          </cell>
          <cell r="G5046">
            <v>0.2</v>
          </cell>
          <cell r="N5046"/>
          <cell r="P5046"/>
          <cell r="Q5046"/>
          <cell r="R5046"/>
          <cell r="S5046"/>
          <cell r="U5046"/>
          <cell r="V5046"/>
          <cell r="W5046"/>
          <cell r="X5046">
            <v>39814</v>
          </cell>
          <cell r="Y5046">
            <v>1000</v>
          </cell>
          <cell r="Z5046">
            <v>39814</v>
          </cell>
          <cell r="AA5046"/>
          <cell r="AB5046"/>
          <cell r="AC5046"/>
        </row>
        <row r="5047">
          <cell r="A5047">
            <v>39832</v>
          </cell>
          <cell r="B5047">
            <v>5870</v>
          </cell>
          <cell r="D5047"/>
          <cell r="E5047">
            <v>0.17</v>
          </cell>
          <cell r="F5047">
            <v>0.2</v>
          </cell>
          <cell r="G5047">
            <v>0.18</v>
          </cell>
          <cell r="N5047"/>
          <cell r="P5047"/>
          <cell r="Q5047"/>
          <cell r="R5047"/>
          <cell r="S5047"/>
          <cell r="U5047"/>
          <cell r="V5047"/>
          <cell r="W5047"/>
          <cell r="X5047">
            <v>39814</v>
          </cell>
          <cell r="Y5047">
            <v>1056.5999999999999</v>
          </cell>
          <cell r="Z5047">
            <v>39814</v>
          </cell>
          <cell r="AA5047"/>
          <cell r="AB5047"/>
          <cell r="AC5047"/>
        </row>
        <row r="5048">
          <cell r="A5048">
            <v>39833</v>
          </cell>
          <cell r="B5048">
            <v>15460</v>
          </cell>
          <cell r="D5048"/>
          <cell r="E5048">
            <v>0.2</v>
          </cell>
          <cell r="F5048">
            <v>0.2</v>
          </cell>
          <cell r="G5048">
            <v>0.2</v>
          </cell>
          <cell r="H5048">
            <v>0.2</v>
          </cell>
          <cell r="I5048">
            <v>0.2</v>
          </cell>
          <cell r="J5048">
            <v>0.2</v>
          </cell>
          <cell r="K5048">
            <v>0.2</v>
          </cell>
          <cell r="L5048">
            <v>0.2</v>
          </cell>
          <cell r="M5048"/>
          <cell r="N5048"/>
          <cell r="O5048"/>
          <cell r="P5048"/>
          <cell r="Q5048"/>
          <cell r="R5048"/>
          <cell r="S5048"/>
          <cell r="T5048"/>
          <cell r="U5048"/>
          <cell r="V5048"/>
          <cell r="W5048"/>
          <cell r="X5048">
            <v>39814</v>
          </cell>
          <cell r="Y5048">
            <v>3092</v>
          </cell>
          <cell r="Z5048">
            <v>39814</v>
          </cell>
          <cell r="AA5048"/>
          <cell r="AB5048"/>
          <cell r="AC5048"/>
        </row>
        <row r="5049">
          <cell r="A5049">
            <v>39834</v>
          </cell>
          <cell r="B5049">
            <v>11000</v>
          </cell>
          <cell r="D5049"/>
          <cell r="E5049">
            <v>0.2</v>
          </cell>
          <cell r="F5049">
            <v>0.4</v>
          </cell>
          <cell r="G5049">
            <v>0.28000000000000003</v>
          </cell>
          <cell r="N5049"/>
          <cell r="P5049"/>
          <cell r="Q5049"/>
          <cell r="R5049"/>
          <cell r="S5049"/>
          <cell r="U5049"/>
          <cell r="V5049"/>
          <cell r="W5049"/>
          <cell r="X5049">
            <v>39814</v>
          </cell>
          <cell r="Y5049">
            <v>3080.0000000000005</v>
          </cell>
          <cell r="Z5049">
            <v>39814</v>
          </cell>
          <cell r="AA5049"/>
          <cell r="AB5049"/>
          <cell r="AC5049"/>
        </row>
        <row r="5050">
          <cell r="A5050">
            <v>39835</v>
          </cell>
          <cell r="B5050">
            <v>5560</v>
          </cell>
          <cell r="D5050"/>
          <cell r="E5050">
            <v>0.3</v>
          </cell>
          <cell r="F5050">
            <v>0.3</v>
          </cell>
          <cell r="G5050">
            <v>0.3</v>
          </cell>
          <cell r="N5050"/>
          <cell r="P5050"/>
          <cell r="Q5050"/>
          <cell r="R5050"/>
          <cell r="S5050"/>
          <cell r="U5050"/>
          <cell r="V5050"/>
          <cell r="W5050"/>
          <cell r="X5050">
            <v>39814</v>
          </cell>
          <cell r="Y5050">
            <v>1668</v>
          </cell>
          <cell r="Z5050">
            <v>39814</v>
          </cell>
          <cell r="AA5050"/>
          <cell r="AB5050"/>
          <cell r="AC5050"/>
        </row>
        <row r="5051">
          <cell r="A5051">
            <v>39836</v>
          </cell>
          <cell r="B5051">
            <v>2300</v>
          </cell>
          <cell r="D5051"/>
          <cell r="E5051">
            <v>0.4</v>
          </cell>
          <cell r="F5051">
            <v>0.4</v>
          </cell>
          <cell r="G5051">
            <v>0.4</v>
          </cell>
          <cell r="N5051"/>
          <cell r="P5051"/>
          <cell r="Q5051"/>
          <cell r="R5051"/>
          <cell r="S5051"/>
          <cell r="U5051"/>
          <cell r="V5051"/>
          <cell r="W5051"/>
          <cell r="X5051">
            <v>39814</v>
          </cell>
          <cell r="Y5051">
            <v>920</v>
          </cell>
          <cell r="Z5051">
            <v>39814</v>
          </cell>
          <cell r="AA5051"/>
          <cell r="AB5051"/>
          <cell r="AC5051"/>
        </row>
        <row r="5052">
          <cell r="A5052">
            <v>39837</v>
          </cell>
          <cell r="B5052">
            <v>2300</v>
          </cell>
          <cell r="D5052"/>
          <cell r="E5052">
            <v>0.4</v>
          </cell>
          <cell r="F5052">
            <v>0.4</v>
          </cell>
          <cell r="G5052">
            <v>0.4</v>
          </cell>
          <cell r="N5052"/>
          <cell r="P5052"/>
          <cell r="Q5052"/>
          <cell r="R5052"/>
          <cell r="S5052"/>
          <cell r="U5052"/>
          <cell r="V5052"/>
          <cell r="W5052"/>
          <cell r="X5052">
            <v>39814</v>
          </cell>
          <cell r="Y5052">
            <v>920</v>
          </cell>
          <cell r="Z5052">
            <v>39814</v>
          </cell>
          <cell r="AA5052"/>
          <cell r="AB5052"/>
          <cell r="AC5052"/>
        </row>
        <row r="5053">
          <cell r="A5053">
            <v>39838</v>
          </cell>
          <cell r="B5053">
            <v>2300</v>
          </cell>
          <cell r="D5053"/>
          <cell r="E5053">
            <v>0.4</v>
          </cell>
          <cell r="F5053">
            <v>0.4</v>
          </cell>
          <cell r="G5053">
            <v>0.4</v>
          </cell>
          <cell r="N5053"/>
          <cell r="P5053"/>
          <cell r="Q5053"/>
          <cell r="R5053"/>
          <cell r="S5053"/>
          <cell r="U5053"/>
          <cell r="V5053"/>
          <cell r="W5053"/>
          <cell r="X5053">
            <v>39814</v>
          </cell>
          <cell r="Y5053">
            <v>920</v>
          </cell>
          <cell r="Z5053">
            <v>39814</v>
          </cell>
          <cell r="AA5053"/>
          <cell r="AB5053"/>
          <cell r="AC5053"/>
        </row>
        <row r="5054">
          <cell r="A5054">
            <v>39839</v>
          </cell>
          <cell r="B5054">
            <v>1200</v>
          </cell>
          <cell r="D5054"/>
          <cell r="E5054">
            <v>0.15</v>
          </cell>
          <cell r="F5054">
            <v>0.15</v>
          </cell>
          <cell r="G5054">
            <v>0.15</v>
          </cell>
          <cell r="N5054"/>
          <cell r="P5054"/>
          <cell r="Q5054"/>
          <cell r="R5054"/>
          <cell r="S5054"/>
          <cell r="U5054"/>
          <cell r="V5054"/>
          <cell r="W5054"/>
          <cell r="X5054">
            <v>39814</v>
          </cell>
          <cell r="Y5054">
            <v>180</v>
          </cell>
          <cell r="Z5054">
            <v>39814</v>
          </cell>
          <cell r="AA5054"/>
          <cell r="AB5054"/>
          <cell r="AC5054"/>
        </row>
        <row r="5055">
          <cell r="A5055">
            <v>39840</v>
          </cell>
          <cell r="B5055">
            <v>1300</v>
          </cell>
          <cell r="D5055"/>
          <cell r="E5055">
            <v>0.15</v>
          </cell>
          <cell r="F5055">
            <v>0.15</v>
          </cell>
          <cell r="G5055">
            <v>0.15</v>
          </cell>
          <cell r="N5055"/>
          <cell r="P5055"/>
          <cell r="Q5055"/>
          <cell r="R5055"/>
          <cell r="S5055"/>
          <cell r="U5055"/>
          <cell r="V5055"/>
          <cell r="W5055"/>
          <cell r="X5055">
            <v>39814</v>
          </cell>
          <cell r="Y5055">
            <v>195</v>
          </cell>
          <cell r="Z5055">
            <v>39814</v>
          </cell>
          <cell r="AA5055"/>
          <cell r="AB5055"/>
          <cell r="AC5055"/>
        </row>
        <row r="5056">
          <cell r="A5056">
            <v>39841</v>
          </cell>
          <cell r="B5056">
            <v>4250</v>
          </cell>
          <cell r="D5056"/>
          <cell r="E5056">
            <v>0.15</v>
          </cell>
          <cell r="F5056">
            <v>0.2</v>
          </cell>
          <cell r="G5056">
            <v>0.19</v>
          </cell>
          <cell r="N5056"/>
          <cell r="P5056"/>
          <cell r="Q5056"/>
          <cell r="R5056"/>
          <cell r="S5056"/>
          <cell r="U5056"/>
          <cell r="V5056"/>
          <cell r="W5056"/>
          <cell r="X5056">
            <v>39814</v>
          </cell>
          <cell r="Y5056">
            <v>807.5</v>
          </cell>
          <cell r="Z5056">
            <v>39814</v>
          </cell>
          <cell r="AA5056"/>
          <cell r="AB5056"/>
          <cell r="AC5056"/>
        </row>
        <row r="5057">
          <cell r="A5057">
            <v>39842</v>
          </cell>
          <cell r="B5057">
            <v>20000</v>
          </cell>
          <cell r="D5057"/>
          <cell r="E5057">
            <v>0.2</v>
          </cell>
          <cell r="F5057">
            <v>0.2</v>
          </cell>
          <cell r="G5057">
            <v>0.2</v>
          </cell>
          <cell r="N5057"/>
          <cell r="P5057"/>
          <cell r="Q5057"/>
          <cell r="R5057"/>
          <cell r="S5057"/>
          <cell r="U5057"/>
          <cell r="V5057"/>
          <cell r="W5057"/>
          <cell r="X5057">
            <v>39814</v>
          </cell>
          <cell r="Y5057">
            <v>4000</v>
          </cell>
          <cell r="Z5057">
            <v>39814</v>
          </cell>
          <cell r="AA5057"/>
          <cell r="AB5057"/>
          <cell r="AC5057"/>
        </row>
        <row r="5058">
          <cell r="A5058">
            <v>39843</v>
          </cell>
          <cell r="B5058">
            <v>15000</v>
          </cell>
          <cell r="D5058"/>
          <cell r="E5058">
            <v>0.3</v>
          </cell>
          <cell r="F5058">
            <v>0.3</v>
          </cell>
          <cell r="G5058">
            <v>0.3</v>
          </cell>
          <cell r="N5058"/>
          <cell r="P5058"/>
          <cell r="Q5058"/>
          <cell r="R5058"/>
          <cell r="S5058"/>
          <cell r="U5058"/>
          <cell r="V5058"/>
          <cell r="W5058"/>
          <cell r="X5058">
            <v>39814</v>
          </cell>
          <cell r="Y5058">
            <v>4500</v>
          </cell>
          <cell r="Z5058">
            <v>39814</v>
          </cell>
          <cell r="AA5058"/>
          <cell r="AB5058"/>
          <cell r="AC5058"/>
        </row>
        <row r="5059">
          <cell r="A5059">
            <v>39844</v>
          </cell>
          <cell r="B5059">
            <v>15000</v>
          </cell>
          <cell r="D5059"/>
          <cell r="E5059">
            <v>0.3</v>
          </cell>
          <cell r="F5059">
            <v>0.3</v>
          </cell>
          <cell r="G5059">
            <v>0.3</v>
          </cell>
          <cell r="N5059"/>
          <cell r="P5059"/>
          <cell r="Q5059"/>
          <cell r="R5059"/>
          <cell r="S5059"/>
          <cell r="U5059"/>
          <cell r="V5059"/>
          <cell r="W5059"/>
          <cell r="X5059">
            <v>39814</v>
          </cell>
          <cell r="Y5059">
            <v>4500</v>
          </cell>
          <cell r="Z5059">
            <v>39814</v>
          </cell>
          <cell r="AA5059"/>
          <cell r="AB5059"/>
          <cell r="AC5059"/>
        </row>
        <row r="5060">
          <cell r="A5060">
            <v>39845</v>
          </cell>
          <cell r="B5060">
            <v>15000</v>
          </cell>
          <cell r="D5060"/>
          <cell r="E5060">
            <v>0.3</v>
          </cell>
          <cell r="F5060">
            <v>0.3</v>
          </cell>
          <cell r="G5060">
            <v>0.3</v>
          </cell>
          <cell r="N5060"/>
          <cell r="P5060"/>
          <cell r="Q5060"/>
          <cell r="R5060"/>
          <cell r="S5060"/>
          <cell r="U5060"/>
          <cell r="V5060"/>
          <cell r="W5060"/>
          <cell r="X5060">
            <v>39845</v>
          </cell>
          <cell r="Y5060">
            <v>4500</v>
          </cell>
          <cell r="Z5060">
            <v>39845</v>
          </cell>
          <cell r="AA5060"/>
          <cell r="AB5060"/>
          <cell r="AC5060"/>
        </row>
        <row r="5061">
          <cell r="A5061">
            <v>39846</v>
          </cell>
          <cell r="B5061">
            <v>8100</v>
          </cell>
          <cell r="D5061"/>
          <cell r="E5061">
            <v>0.4</v>
          </cell>
          <cell r="F5061">
            <v>0.45</v>
          </cell>
          <cell r="G5061">
            <v>0.42</v>
          </cell>
          <cell r="N5061"/>
          <cell r="P5061"/>
          <cell r="Q5061"/>
          <cell r="R5061"/>
          <cell r="S5061"/>
          <cell r="U5061"/>
          <cell r="V5061"/>
          <cell r="W5061"/>
          <cell r="X5061">
            <v>39845</v>
          </cell>
          <cell r="Y5061">
            <v>3402</v>
          </cell>
          <cell r="Z5061">
            <v>39845</v>
          </cell>
          <cell r="AA5061"/>
          <cell r="AB5061"/>
          <cell r="AC5061"/>
        </row>
        <row r="5062">
          <cell r="A5062">
            <v>39847</v>
          </cell>
          <cell r="B5062">
            <v>8000</v>
          </cell>
          <cell r="D5062"/>
          <cell r="E5062">
            <v>0.35</v>
          </cell>
          <cell r="F5062">
            <v>0.4</v>
          </cell>
          <cell r="G5062">
            <v>0.36</v>
          </cell>
          <cell r="N5062"/>
          <cell r="P5062"/>
          <cell r="Q5062"/>
          <cell r="R5062"/>
          <cell r="S5062"/>
          <cell r="U5062"/>
          <cell r="V5062"/>
          <cell r="W5062"/>
          <cell r="X5062">
            <v>39845</v>
          </cell>
          <cell r="Y5062">
            <v>2880</v>
          </cell>
          <cell r="Z5062">
            <v>39845</v>
          </cell>
          <cell r="AA5062"/>
          <cell r="AB5062"/>
          <cell r="AC5062"/>
        </row>
        <row r="5063">
          <cell r="A5063">
            <v>39848</v>
          </cell>
          <cell r="B5063">
            <v>10500</v>
          </cell>
          <cell r="D5063"/>
          <cell r="E5063">
            <v>0.35</v>
          </cell>
          <cell r="F5063">
            <v>0.35</v>
          </cell>
          <cell r="G5063">
            <v>0.35</v>
          </cell>
          <cell r="N5063"/>
          <cell r="P5063"/>
          <cell r="Q5063"/>
          <cell r="R5063"/>
          <cell r="S5063"/>
          <cell r="U5063"/>
          <cell r="V5063"/>
          <cell r="W5063"/>
          <cell r="X5063">
            <v>39845</v>
          </cell>
          <cell r="Y5063">
            <v>3674.9999999999995</v>
          </cell>
          <cell r="Z5063">
            <v>39845</v>
          </cell>
          <cell r="AA5063"/>
          <cell r="AB5063"/>
          <cell r="AC5063"/>
        </row>
        <row r="5064">
          <cell r="A5064">
            <v>39849</v>
          </cell>
          <cell r="B5064">
            <v>2000</v>
          </cell>
          <cell r="D5064"/>
          <cell r="E5064">
            <v>0.25</v>
          </cell>
          <cell r="F5064">
            <v>0.25</v>
          </cell>
          <cell r="G5064">
            <v>0.25</v>
          </cell>
          <cell r="N5064"/>
          <cell r="P5064"/>
          <cell r="Q5064"/>
          <cell r="R5064"/>
          <cell r="S5064"/>
          <cell r="U5064"/>
          <cell r="V5064"/>
          <cell r="W5064"/>
          <cell r="X5064">
            <v>39845</v>
          </cell>
          <cell r="Y5064">
            <v>500</v>
          </cell>
          <cell r="Z5064">
            <v>39845</v>
          </cell>
          <cell r="AA5064"/>
          <cell r="AB5064"/>
          <cell r="AC5064"/>
        </row>
        <row r="5065">
          <cell r="A5065">
            <v>39850</v>
          </cell>
          <cell r="B5065">
            <v>17000</v>
          </cell>
          <cell r="D5065"/>
          <cell r="E5065">
            <v>0.3</v>
          </cell>
          <cell r="F5065">
            <v>0.35</v>
          </cell>
          <cell r="G5065">
            <v>0.35</v>
          </cell>
          <cell r="N5065"/>
          <cell r="P5065"/>
          <cell r="Q5065"/>
          <cell r="R5065"/>
          <cell r="S5065"/>
          <cell r="U5065"/>
          <cell r="V5065"/>
          <cell r="W5065"/>
          <cell r="X5065">
            <v>39845</v>
          </cell>
          <cell r="Y5065">
            <v>5950</v>
          </cell>
          <cell r="Z5065">
            <v>39845</v>
          </cell>
          <cell r="AA5065"/>
          <cell r="AB5065"/>
          <cell r="AC5065"/>
        </row>
        <row r="5066">
          <cell r="A5066">
            <v>39851</v>
          </cell>
          <cell r="B5066">
            <v>17000</v>
          </cell>
          <cell r="D5066"/>
          <cell r="E5066">
            <v>0.3</v>
          </cell>
          <cell r="F5066">
            <v>0.35</v>
          </cell>
          <cell r="G5066">
            <v>0.35</v>
          </cell>
          <cell r="N5066"/>
          <cell r="P5066"/>
          <cell r="Q5066"/>
          <cell r="R5066"/>
          <cell r="S5066"/>
          <cell r="U5066"/>
          <cell r="V5066"/>
          <cell r="W5066"/>
          <cell r="X5066">
            <v>39845</v>
          </cell>
          <cell r="Y5066">
            <v>5950</v>
          </cell>
          <cell r="Z5066">
            <v>39845</v>
          </cell>
          <cell r="AA5066"/>
          <cell r="AB5066"/>
          <cell r="AC5066"/>
        </row>
        <row r="5067">
          <cell r="A5067">
            <v>39852</v>
          </cell>
          <cell r="B5067">
            <v>17000</v>
          </cell>
          <cell r="D5067"/>
          <cell r="E5067">
            <v>0.3</v>
          </cell>
          <cell r="F5067">
            <v>0.35</v>
          </cell>
          <cell r="G5067">
            <v>0.35</v>
          </cell>
          <cell r="N5067"/>
          <cell r="P5067"/>
          <cell r="Q5067"/>
          <cell r="R5067"/>
          <cell r="S5067"/>
          <cell r="U5067"/>
          <cell r="V5067"/>
          <cell r="W5067"/>
          <cell r="X5067">
            <v>39845</v>
          </cell>
          <cell r="Y5067">
            <v>5950</v>
          </cell>
          <cell r="Z5067">
            <v>39845</v>
          </cell>
          <cell r="AA5067"/>
          <cell r="AB5067"/>
          <cell r="AC5067"/>
        </row>
        <row r="5068">
          <cell r="A5068">
            <v>39853</v>
          </cell>
          <cell r="B5068">
            <v>21600</v>
          </cell>
          <cell r="D5068"/>
          <cell r="E5068">
            <v>0.34</v>
          </cell>
          <cell r="F5068">
            <v>0.35</v>
          </cell>
          <cell r="G5068">
            <v>0.35</v>
          </cell>
          <cell r="N5068"/>
          <cell r="P5068"/>
          <cell r="Q5068"/>
          <cell r="R5068"/>
          <cell r="S5068"/>
          <cell r="U5068"/>
          <cell r="V5068"/>
          <cell r="W5068"/>
          <cell r="X5068">
            <v>39845</v>
          </cell>
          <cell r="Y5068">
            <v>7559.9999999999991</v>
          </cell>
          <cell r="Z5068">
            <v>39845</v>
          </cell>
          <cell r="AA5068"/>
          <cell r="AB5068"/>
          <cell r="AC5068"/>
        </row>
        <row r="5069">
          <cell r="A5069">
            <v>39854</v>
          </cell>
          <cell r="B5069">
            <v>29500</v>
          </cell>
          <cell r="D5069"/>
          <cell r="E5069">
            <v>0.34</v>
          </cell>
          <cell r="F5069">
            <v>0.35</v>
          </cell>
          <cell r="G5069">
            <v>0.34</v>
          </cell>
          <cell r="N5069"/>
          <cell r="P5069"/>
          <cell r="Q5069"/>
          <cell r="R5069"/>
          <cell r="S5069"/>
          <cell r="U5069"/>
          <cell r="V5069"/>
          <cell r="W5069"/>
          <cell r="X5069">
            <v>39845</v>
          </cell>
          <cell r="Y5069">
            <v>10030</v>
          </cell>
          <cell r="Z5069">
            <v>39845</v>
          </cell>
          <cell r="AA5069"/>
          <cell r="AB5069"/>
          <cell r="AC5069"/>
        </row>
        <row r="5070">
          <cell r="A5070">
            <v>39855</v>
          </cell>
          <cell r="B5070">
            <v>54000</v>
          </cell>
          <cell r="D5070"/>
          <cell r="E5070">
            <v>0.35</v>
          </cell>
          <cell r="F5070">
            <v>0.35</v>
          </cell>
          <cell r="G5070">
            <v>0.35</v>
          </cell>
          <cell r="N5070"/>
          <cell r="P5070"/>
          <cell r="Q5070"/>
          <cell r="R5070"/>
          <cell r="S5070"/>
          <cell r="U5070"/>
          <cell r="V5070"/>
          <cell r="W5070"/>
          <cell r="X5070">
            <v>39845</v>
          </cell>
          <cell r="Y5070">
            <v>18900</v>
          </cell>
          <cell r="Z5070">
            <v>39845</v>
          </cell>
          <cell r="AA5070"/>
          <cell r="AB5070"/>
          <cell r="AC5070"/>
        </row>
        <row r="5071">
          <cell r="A5071">
            <v>39856</v>
          </cell>
          <cell r="B5071">
            <v>15000</v>
          </cell>
          <cell r="D5071"/>
          <cell r="E5071">
            <v>0.35</v>
          </cell>
          <cell r="F5071">
            <v>0.35</v>
          </cell>
          <cell r="G5071">
            <v>0.35</v>
          </cell>
          <cell r="N5071"/>
          <cell r="P5071"/>
          <cell r="Q5071"/>
          <cell r="R5071"/>
          <cell r="S5071"/>
          <cell r="U5071"/>
          <cell r="V5071"/>
          <cell r="W5071"/>
          <cell r="X5071">
            <v>39845</v>
          </cell>
          <cell r="Y5071">
            <v>5250</v>
          </cell>
          <cell r="Z5071">
            <v>39845</v>
          </cell>
          <cell r="AA5071"/>
          <cell r="AB5071"/>
          <cell r="AC5071"/>
        </row>
        <row r="5072">
          <cell r="A5072">
            <v>39857</v>
          </cell>
          <cell r="B5072">
            <v>0</v>
          </cell>
          <cell r="D5072"/>
          <cell r="E5072"/>
          <cell r="F5072"/>
          <cell r="G5072"/>
          <cell r="N5072"/>
          <cell r="P5072"/>
          <cell r="Q5072"/>
          <cell r="R5072"/>
          <cell r="S5072"/>
          <cell r="U5072"/>
          <cell r="V5072"/>
          <cell r="W5072"/>
          <cell r="X5072">
            <v>39845</v>
          </cell>
          <cell r="Y5072">
            <v>0</v>
          </cell>
          <cell r="Z5072" t="str">
            <v/>
          </cell>
          <cell r="AA5072"/>
          <cell r="AB5072"/>
          <cell r="AC5072"/>
        </row>
        <row r="5073">
          <cell r="A5073">
            <v>39858</v>
          </cell>
          <cell r="B5073">
            <v>0</v>
          </cell>
          <cell r="D5073"/>
          <cell r="E5073"/>
          <cell r="F5073"/>
          <cell r="G5073"/>
          <cell r="N5073"/>
          <cell r="P5073"/>
          <cell r="Q5073"/>
          <cell r="R5073"/>
          <cell r="S5073"/>
          <cell r="U5073"/>
          <cell r="V5073"/>
          <cell r="W5073"/>
          <cell r="X5073">
            <v>39845</v>
          </cell>
          <cell r="Y5073">
            <v>0</v>
          </cell>
          <cell r="Z5073" t="str">
            <v/>
          </cell>
          <cell r="AA5073"/>
          <cell r="AB5073"/>
          <cell r="AC5073"/>
        </row>
        <row r="5074">
          <cell r="A5074">
            <v>39859</v>
          </cell>
          <cell r="B5074">
            <v>0</v>
          </cell>
          <cell r="D5074"/>
          <cell r="E5074"/>
          <cell r="F5074"/>
          <cell r="G5074"/>
          <cell r="N5074"/>
          <cell r="P5074"/>
          <cell r="Q5074"/>
          <cell r="R5074"/>
          <cell r="S5074"/>
          <cell r="U5074"/>
          <cell r="V5074"/>
          <cell r="W5074"/>
          <cell r="X5074">
            <v>39845</v>
          </cell>
          <cell r="Y5074">
            <v>0</v>
          </cell>
          <cell r="Z5074" t="str">
            <v/>
          </cell>
          <cell r="AA5074"/>
          <cell r="AB5074"/>
          <cell r="AC5074"/>
        </row>
        <row r="5075">
          <cell r="A5075">
            <v>39860</v>
          </cell>
          <cell r="B5075">
            <v>0</v>
          </cell>
          <cell r="D5075"/>
          <cell r="E5075"/>
          <cell r="F5075"/>
          <cell r="G5075"/>
          <cell r="N5075"/>
          <cell r="P5075"/>
          <cell r="Q5075"/>
          <cell r="R5075"/>
          <cell r="S5075"/>
          <cell r="U5075"/>
          <cell r="V5075"/>
          <cell r="W5075"/>
          <cell r="X5075">
            <v>39845</v>
          </cell>
          <cell r="Y5075">
            <v>0</v>
          </cell>
          <cell r="Z5075" t="str">
            <v/>
          </cell>
          <cell r="AA5075"/>
          <cell r="AB5075"/>
          <cell r="AC5075"/>
        </row>
        <row r="5076">
          <cell r="A5076">
            <v>39861</v>
          </cell>
          <cell r="B5076">
            <v>0</v>
          </cell>
          <cell r="D5076"/>
          <cell r="E5076"/>
          <cell r="F5076"/>
          <cell r="G5076"/>
          <cell r="N5076"/>
          <cell r="P5076"/>
          <cell r="Q5076"/>
          <cell r="R5076"/>
          <cell r="S5076"/>
          <cell r="U5076"/>
          <cell r="V5076"/>
          <cell r="W5076"/>
          <cell r="X5076">
            <v>39845</v>
          </cell>
          <cell r="Y5076">
            <v>0</v>
          </cell>
          <cell r="Z5076" t="str">
            <v/>
          </cell>
          <cell r="AA5076"/>
          <cell r="AB5076"/>
          <cell r="AC5076"/>
        </row>
        <row r="5077">
          <cell r="A5077">
            <v>39862</v>
          </cell>
          <cell r="B5077">
            <v>57000</v>
          </cell>
          <cell r="D5077"/>
          <cell r="E5077">
            <v>0.35</v>
          </cell>
          <cell r="F5077">
            <v>0.35</v>
          </cell>
          <cell r="G5077">
            <v>0.35</v>
          </cell>
          <cell r="N5077"/>
          <cell r="P5077"/>
          <cell r="Q5077"/>
          <cell r="R5077"/>
          <cell r="S5077"/>
          <cell r="U5077"/>
          <cell r="V5077"/>
          <cell r="W5077"/>
          <cell r="X5077">
            <v>39845</v>
          </cell>
          <cell r="Y5077">
            <v>19950</v>
          </cell>
          <cell r="Z5077">
            <v>39845</v>
          </cell>
          <cell r="AA5077"/>
          <cell r="AB5077"/>
          <cell r="AC5077"/>
        </row>
        <row r="5078">
          <cell r="A5078">
            <v>39863</v>
          </cell>
          <cell r="B5078">
            <v>40000</v>
          </cell>
          <cell r="D5078"/>
          <cell r="E5078">
            <v>0.34</v>
          </cell>
          <cell r="F5078">
            <v>0.35</v>
          </cell>
          <cell r="G5078">
            <v>0.35</v>
          </cell>
          <cell r="N5078"/>
          <cell r="P5078"/>
          <cell r="Q5078"/>
          <cell r="R5078"/>
          <cell r="S5078"/>
          <cell r="U5078"/>
          <cell r="V5078"/>
          <cell r="W5078"/>
          <cell r="X5078">
            <v>39845</v>
          </cell>
          <cell r="Y5078">
            <v>14000</v>
          </cell>
          <cell r="Z5078">
            <v>39845</v>
          </cell>
          <cell r="AA5078"/>
          <cell r="AB5078"/>
          <cell r="AC5078"/>
        </row>
        <row r="5079">
          <cell r="A5079">
            <v>39864</v>
          </cell>
          <cell r="B5079">
            <v>500</v>
          </cell>
          <cell r="D5079"/>
          <cell r="E5079">
            <v>0.22</v>
          </cell>
          <cell r="F5079">
            <v>0.35</v>
          </cell>
          <cell r="G5079">
            <v>0.25</v>
          </cell>
          <cell r="N5079"/>
          <cell r="P5079"/>
          <cell r="Q5079"/>
          <cell r="R5079"/>
          <cell r="S5079"/>
          <cell r="U5079"/>
          <cell r="V5079"/>
          <cell r="W5079"/>
          <cell r="X5079">
            <v>39845</v>
          </cell>
          <cell r="Y5079">
            <v>125</v>
          </cell>
          <cell r="Z5079">
            <v>39845</v>
          </cell>
          <cell r="AA5079"/>
          <cell r="AB5079"/>
          <cell r="AC5079"/>
        </row>
        <row r="5080">
          <cell r="A5080">
            <v>39865</v>
          </cell>
          <cell r="B5080">
            <v>500</v>
          </cell>
          <cell r="D5080"/>
          <cell r="E5080">
            <v>0.22</v>
          </cell>
          <cell r="F5080">
            <v>0.35</v>
          </cell>
          <cell r="G5080">
            <v>0.25</v>
          </cell>
          <cell r="N5080"/>
          <cell r="P5080"/>
          <cell r="Q5080"/>
          <cell r="R5080"/>
          <cell r="S5080"/>
          <cell r="U5080"/>
          <cell r="V5080"/>
          <cell r="W5080"/>
          <cell r="X5080">
            <v>39845</v>
          </cell>
          <cell r="Y5080">
            <v>125</v>
          </cell>
          <cell r="Z5080">
            <v>39845</v>
          </cell>
          <cell r="AA5080"/>
          <cell r="AB5080"/>
          <cell r="AC5080"/>
        </row>
        <row r="5081">
          <cell r="A5081">
            <v>39866</v>
          </cell>
          <cell r="B5081">
            <v>500</v>
          </cell>
          <cell r="D5081"/>
          <cell r="E5081">
            <v>0.22</v>
          </cell>
          <cell r="F5081">
            <v>0.35</v>
          </cell>
          <cell r="G5081">
            <v>0.25</v>
          </cell>
          <cell r="N5081"/>
          <cell r="P5081"/>
          <cell r="Q5081"/>
          <cell r="R5081"/>
          <cell r="S5081"/>
          <cell r="U5081"/>
          <cell r="V5081"/>
          <cell r="W5081"/>
          <cell r="X5081">
            <v>39845</v>
          </cell>
          <cell r="Y5081">
            <v>125</v>
          </cell>
          <cell r="Z5081">
            <v>39845</v>
          </cell>
          <cell r="AA5081"/>
          <cell r="AB5081"/>
          <cell r="AC5081"/>
        </row>
        <row r="5082">
          <cell r="A5082">
            <v>39867</v>
          </cell>
          <cell r="B5082">
            <v>850</v>
          </cell>
          <cell r="D5082"/>
          <cell r="E5082">
            <v>0.19</v>
          </cell>
          <cell r="F5082">
            <v>0.19</v>
          </cell>
          <cell r="G5082">
            <v>0.19</v>
          </cell>
          <cell r="N5082"/>
          <cell r="P5082"/>
          <cell r="Q5082"/>
          <cell r="R5082"/>
          <cell r="S5082"/>
          <cell r="U5082"/>
          <cell r="V5082"/>
          <cell r="W5082"/>
          <cell r="X5082">
            <v>39845</v>
          </cell>
          <cell r="Y5082">
            <v>161.5</v>
          </cell>
          <cell r="Z5082">
            <v>39845</v>
          </cell>
          <cell r="AA5082"/>
          <cell r="AB5082"/>
          <cell r="AC5082"/>
        </row>
        <row r="5083">
          <cell r="A5083">
            <v>39868</v>
          </cell>
          <cell r="B5083">
            <v>1000</v>
          </cell>
          <cell r="D5083"/>
          <cell r="E5083">
            <v>0.2</v>
          </cell>
          <cell r="F5083">
            <v>0.2</v>
          </cell>
          <cell r="G5083">
            <v>0.2</v>
          </cell>
          <cell r="N5083"/>
          <cell r="P5083"/>
          <cell r="Q5083"/>
          <cell r="R5083"/>
          <cell r="S5083"/>
          <cell r="U5083"/>
          <cell r="V5083"/>
          <cell r="W5083"/>
          <cell r="X5083">
            <v>39845</v>
          </cell>
          <cell r="Y5083">
            <v>200</v>
          </cell>
          <cell r="Z5083">
            <v>39845</v>
          </cell>
          <cell r="AA5083"/>
          <cell r="AB5083"/>
          <cell r="AC5083"/>
        </row>
        <row r="5084">
          <cell r="A5084">
            <v>39869</v>
          </cell>
          <cell r="B5084">
            <v>1200</v>
          </cell>
          <cell r="D5084"/>
          <cell r="E5084">
            <v>0.2</v>
          </cell>
          <cell r="F5084">
            <v>0.2</v>
          </cell>
          <cell r="G5084">
            <v>0.2</v>
          </cell>
          <cell r="N5084"/>
          <cell r="P5084"/>
          <cell r="Q5084"/>
          <cell r="R5084"/>
          <cell r="S5084"/>
          <cell r="U5084"/>
          <cell r="V5084"/>
          <cell r="W5084"/>
          <cell r="X5084">
            <v>39845</v>
          </cell>
          <cell r="Y5084">
            <v>240</v>
          </cell>
          <cell r="Z5084">
            <v>39845</v>
          </cell>
          <cell r="AA5084"/>
          <cell r="AB5084"/>
          <cell r="AC5084"/>
        </row>
        <row r="5085">
          <cell r="A5085">
            <v>39870</v>
          </cell>
          <cell r="B5085">
            <v>11000</v>
          </cell>
          <cell r="D5085"/>
          <cell r="E5085">
            <v>0.1</v>
          </cell>
          <cell r="F5085">
            <v>0.25</v>
          </cell>
          <cell r="G5085">
            <v>0.2</v>
          </cell>
          <cell r="N5085"/>
          <cell r="P5085"/>
          <cell r="Q5085"/>
          <cell r="R5085"/>
          <cell r="S5085"/>
          <cell r="U5085"/>
          <cell r="V5085"/>
          <cell r="W5085"/>
          <cell r="X5085">
            <v>39845</v>
          </cell>
          <cell r="Y5085">
            <v>2200</v>
          </cell>
          <cell r="Z5085">
            <v>39845</v>
          </cell>
          <cell r="AA5085"/>
          <cell r="AB5085"/>
          <cell r="AC5085"/>
        </row>
        <row r="5086">
          <cell r="A5086">
            <v>39871</v>
          </cell>
          <cell r="B5086">
            <v>10000</v>
          </cell>
          <cell r="D5086"/>
          <cell r="E5086">
            <v>0.1</v>
          </cell>
          <cell r="F5086">
            <v>0.4</v>
          </cell>
          <cell r="G5086">
            <v>0.22</v>
          </cell>
          <cell r="N5086"/>
          <cell r="P5086"/>
          <cell r="Q5086"/>
          <cell r="R5086"/>
          <cell r="S5086"/>
          <cell r="U5086"/>
          <cell r="V5086"/>
          <cell r="W5086"/>
          <cell r="X5086">
            <v>39845</v>
          </cell>
          <cell r="Y5086">
            <v>2200</v>
          </cell>
          <cell r="Z5086">
            <v>39845</v>
          </cell>
          <cell r="AA5086"/>
          <cell r="AB5086"/>
          <cell r="AC5086"/>
        </row>
        <row r="5087">
          <cell r="A5087">
            <v>39872</v>
          </cell>
          <cell r="B5087">
            <v>10000</v>
          </cell>
          <cell r="D5087"/>
          <cell r="E5087">
            <v>0.1</v>
          </cell>
          <cell r="F5087">
            <v>0.4</v>
          </cell>
          <cell r="G5087">
            <v>0.22</v>
          </cell>
          <cell r="N5087"/>
          <cell r="P5087"/>
          <cell r="Q5087"/>
          <cell r="R5087"/>
          <cell r="S5087"/>
          <cell r="U5087"/>
          <cell r="V5087"/>
          <cell r="W5087"/>
          <cell r="X5087">
            <v>39845</v>
          </cell>
          <cell r="Y5087">
            <v>2200</v>
          </cell>
          <cell r="Z5087">
            <v>39845</v>
          </cell>
          <cell r="AA5087"/>
          <cell r="AB5087"/>
          <cell r="AC5087"/>
        </row>
        <row r="5088">
          <cell r="A5088">
            <v>39873</v>
          </cell>
          <cell r="B5088">
            <v>10000</v>
          </cell>
          <cell r="D5088"/>
          <cell r="E5088">
            <v>0.1</v>
          </cell>
          <cell r="F5088">
            <v>0.4</v>
          </cell>
          <cell r="G5088">
            <v>0.22</v>
          </cell>
          <cell r="N5088"/>
          <cell r="P5088"/>
          <cell r="Q5088"/>
          <cell r="R5088"/>
          <cell r="S5088"/>
          <cell r="U5088"/>
          <cell r="V5088"/>
          <cell r="W5088"/>
          <cell r="X5088">
            <v>39873</v>
          </cell>
          <cell r="Y5088">
            <v>2200</v>
          </cell>
          <cell r="Z5088">
            <v>39873</v>
          </cell>
          <cell r="AA5088"/>
          <cell r="AB5088"/>
          <cell r="AC5088"/>
        </row>
        <row r="5089">
          <cell r="A5089">
            <v>39874</v>
          </cell>
          <cell r="B5089">
            <v>0</v>
          </cell>
          <cell r="D5089"/>
          <cell r="E5089"/>
          <cell r="F5089"/>
          <cell r="G5089"/>
          <cell r="N5089"/>
          <cell r="P5089"/>
          <cell r="Q5089"/>
          <cell r="R5089"/>
          <cell r="S5089"/>
          <cell r="U5089"/>
          <cell r="V5089"/>
          <cell r="W5089"/>
          <cell r="X5089">
            <v>39873</v>
          </cell>
          <cell r="Y5089">
            <v>0</v>
          </cell>
          <cell r="Z5089" t="str">
            <v/>
          </cell>
          <cell r="AA5089"/>
          <cell r="AB5089"/>
          <cell r="AC5089"/>
        </row>
        <row r="5090">
          <cell r="A5090">
            <v>39875</v>
          </cell>
          <cell r="B5090">
            <v>8000</v>
          </cell>
          <cell r="D5090"/>
          <cell r="E5090">
            <v>0.35</v>
          </cell>
          <cell r="F5090">
            <v>0.35</v>
          </cell>
          <cell r="G5090">
            <v>0.35</v>
          </cell>
          <cell r="N5090"/>
          <cell r="P5090"/>
          <cell r="Q5090"/>
          <cell r="R5090"/>
          <cell r="S5090"/>
          <cell r="U5090"/>
          <cell r="V5090"/>
          <cell r="W5090"/>
          <cell r="X5090">
            <v>39873</v>
          </cell>
          <cell r="Y5090">
            <v>2800</v>
          </cell>
          <cell r="Z5090">
            <v>39873</v>
          </cell>
          <cell r="AA5090"/>
          <cell r="AB5090"/>
          <cell r="AC5090"/>
        </row>
        <row r="5091">
          <cell r="A5091">
            <v>39876</v>
          </cell>
          <cell r="B5091">
            <v>13000</v>
          </cell>
          <cell r="D5091"/>
          <cell r="E5091">
            <v>0.3</v>
          </cell>
          <cell r="F5091">
            <v>0.3</v>
          </cell>
          <cell r="G5091">
            <v>0.3</v>
          </cell>
          <cell r="N5091"/>
          <cell r="P5091"/>
          <cell r="Q5091"/>
          <cell r="R5091"/>
          <cell r="S5091"/>
          <cell r="U5091"/>
          <cell r="V5091"/>
          <cell r="W5091"/>
          <cell r="X5091">
            <v>39873</v>
          </cell>
          <cell r="Y5091">
            <v>3900</v>
          </cell>
          <cell r="Z5091">
            <v>39873</v>
          </cell>
          <cell r="AA5091"/>
          <cell r="AB5091"/>
          <cell r="AC5091"/>
        </row>
        <row r="5092">
          <cell r="A5092">
            <v>39877</v>
          </cell>
          <cell r="B5092">
            <v>22000</v>
          </cell>
          <cell r="D5092"/>
          <cell r="E5092">
            <v>0.05</v>
          </cell>
          <cell r="F5092">
            <v>0.3</v>
          </cell>
          <cell r="G5092">
            <v>0.18</v>
          </cell>
          <cell r="N5092"/>
          <cell r="P5092"/>
          <cell r="Q5092"/>
          <cell r="R5092"/>
          <cell r="S5092"/>
          <cell r="U5092"/>
          <cell r="V5092"/>
          <cell r="W5092"/>
          <cell r="X5092">
            <v>39873</v>
          </cell>
          <cell r="Y5092">
            <v>3960</v>
          </cell>
          <cell r="Z5092">
            <v>39873</v>
          </cell>
          <cell r="AA5092"/>
          <cell r="AB5092"/>
          <cell r="AC5092"/>
        </row>
        <row r="5093">
          <cell r="A5093">
            <v>39878</v>
          </cell>
          <cell r="B5093">
            <v>16000</v>
          </cell>
          <cell r="D5093"/>
          <cell r="E5093">
            <v>0.02</v>
          </cell>
          <cell r="F5093">
            <v>0.25</v>
          </cell>
          <cell r="G5093">
            <v>0.14000000000000001</v>
          </cell>
          <cell r="N5093"/>
          <cell r="P5093"/>
          <cell r="Q5093"/>
          <cell r="R5093"/>
          <cell r="S5093"/>
          <cell r="U5093"/>
          <cell r="V5093"/>
          <cell r="W5093"/>
          <cell r="X5093">
            <v>39873</v>
          </cell>
          <cell r="Y5093">
            <v>2240</v>
          </cell>
          <cell r="Z5093">
            <v>39873</v>
          </cell>
          <cell r="AA5093"/>
          <cell r="AB5093"/>
          <cell r="AC5093"/>
        </row>
        <row r="5094">
          <cell r="A5094">
            <v>39879</v>
          </cell>
          <cell r="B5094">
            <v>16000</v>
          </cell>
          <cell r="D5094"/>
          <cell r="E5094">
            <v>0.02</v>
          </cell>
          <cell r="F5094">
            <v>0.25</v>
          </cell>
          <cell r="G5094">
            <v>0.14000000000000001</v>
          </cell>
          <cell r="N5094"/>
          <cell r="P5094"/>
          <cell r="Q5094"/>
          <cell r="R5094"/>
          <cell r="S5094"/>
          <cell r="U5094"/>
          <cell r="V5094"/>
          <cell r="W5094"/>
          <cell r="X5094">
            <v>39873</v>
          </cell>
          <cell r="Y5094">
            <v>2240</v>
          </cell>
          <cell r="Z5094">
            <v>39873</v>
          </cell>
          <cell r="AA5094"/>
          <cell r="AB5094"/>
          <cell r="AC5094"/>
        </row>
        <row r="5095">
          <cell r="A5095">
            <v>39880</v>
          </cell>
          <cell r="B5095">
            <v>16000</v>
          </cell>
          <cell r="D5095"/>
          <cell r="E5095">
            <v>0.02</v>
          </cell>
          <cell r="F5095">
            <v>0.25</v>
          </cell>
          <cell r="G5095">
            <v>0.14000000000000001</v>
          </cell>
          <cell r="N5095"/>
          <cell r="P5095"/>
          <cell r="Q5095"/>
          <cell r="R5095"/>
          <cell r="S5095"/>
          <cell r="U5095"/>
          <cell r="V5095"/>
          <cell r="W5095"/>
          <cell r="X5095">
            <v>39873</v>
          </cell>
          <cell r="Y5095">
            <v>2240</v>
          </cell>
          <cell r="Z5095">
            <v>39873</v>
          </cell>
          <cell r="AA5095"/>
          <cell r="AB5095"/>
          <cell r="AC5095"/>
        </row>
        <row r="5096">
          <cell r="A5096">
            <v>39881</v>
          </cell>
          <cell r="B5096">
            <v>9000</v>
          </cell>
          <cell r="D5096"/>
          <cell r="E5096">
            <v>0.2</v>
          </cell>
          <cell r="F5096">
            <v>0.25</v>
          </cell>
          <cell r="G5096">
            <v>0.23</v>
          </cell>
          <cell r="N5096"/>
          <cell r="P5096"/>
          <cell r="Q5096"/>
          <cell r="R5096"/>
          <cell r="S5096"/>
          <cell r="U5096"/>
          <cell r="V5096"/>
          <cell r="W5096"/>
          <cell r="X5096">
            <v>39873</v>
          </cell>
          <cell r="Y5096">
            <v>2070</v>
          </cell>
          <cell r="Z5096">
            <v>39873</v>
          </cell>
          <cell r="AA5096"/>
          <cell r="AB5096"/>
          <cell r="AC5096"/>
        </row>
        <row r="5097">
          <cell r="A5097">
            <v>39882</v>
          </cell>
          <cell r="B5097">
            <v>20000</v>
          </cell>
          <cell r="D5097"/>
          <cell r="E5097">
            <v>0.02</v>
          </cell>
          <cell r="F5097">
            <v>0.25</v>
          </cell>
          <cell r="G5097">
            <v>0.13</v>
          </cell>
          <cell r="N5097"/>
          <cell r="P5097"/>
          <cell r="Q5097"/>
          <cell r="R5097"/>
          <cell r="S5097"/>
          <cell r="U5097"/>
          <cell r="V5097"/>
          <cell r="W5097"/>
          <cell r="X5097">
            <v>39873</v>
          </cell>
          <cell r="Y5097">
            <v>2600</v>
          </cell>
          <cell r="Z5097">
            <v>39873</v>
          </cell>
          <cell r="AA5097"/>
          <cell r="AB5097"/>
          <cell r="AC5097"/>
        </row>
        <row r="5098">
          <cell r="A5098">
            <v>39883</v>
          </cell>
          <cell r="B5098">
            <v>26000</v>
          </cell>
          <cell r="D5098"/>
          <cell r="E5098">
            <v>0.02</v>
          </cell>
          <cell r="F5098">
            <v>0.2</v>
          </cell>
          <cell r="G5098">
            <v>0.11</v>
          </cell>
          <cell r="N5098"/>
          <cell r="P5098"/>
          <cell r="Q5098"/>
          <cell r="R5098"/>
          <cell r="S5098"/>
          <cell r="U5098"/>
          <cell r="V5098"/>
          <cell r="W5098"/>
          <cell r="X5098">
            <v>39873</v>
          </cell>
          <cell r="Y5098">
            <v>2860</v>
          </cell>
          <cell r="Z5098">
            <v>39873</v>
          </cell>
          <cell r="AA5098"/>
          <cell r="AB5098"/>
          <cell r="AC5098"/>
        </row>
        <row r="5099">
          <cell r="A5099">
            <v>39884</v>
          </cell>
          <cell r="B5099">
            <v>22300</v>
          </cell>
          <cell r="D5099"/>
          <cell r="E5099">
            <v>0.02</v>
          </cell>
          <cell r="F5099">
            <v>0.2</v>
          </cell>
          <cell r="G5099">
            <v>0.1</v>
          </cell>
          <cell r="N5099"/>
          <cell r="P5099"/>
          <cell r="Q5099"/>
          <cell r="R5099"/>
          <cell r="S5099"/>
          <cell r="U5099"/>
          <cell r="V5099"/>
          <cell r="W5099"/>
          <cell r="X5099">
            <v>39873</v>
          </cell>
          <cell r="Y5099">
            <v>2230</v>
          </cell>
          <cell r="Z5099">
            <v>39873</v>
          </cell>
          <cell r="AA5099"/>
          <cell r="AB5099"/>
          <cell r="AC5099"/>
        </row>
        <row r="5100">
          <cell r="A5100">
            <v>39885</v>
          </cell>
          <cell r="B5100">
            <v>13300</v>
          </cell>
          <cell r="D5100"/>
          <cell r="E5100">
            <v>0.1</v>
          </cell>
          <cell r="F5100">
            <v>0.2</v>
          </cell>
          <cell r="G5100">
            <v>0.14000000000000001</v>
          </cell>
          <cell r="N5100"/>
          <cell r="P5100"/>
          <cell r="Q5100"/>
          <cell r="R5100"/>
          <cell r="S5100"/>
          <cell r="U5100"/>
          <cell r="V5100"/>
          <cell r="W5100"/>
          <cell r="X5100">
            <v>39873</v>
          </cell>
          <cell r="Y5100">
            <v>1862.0000000000002</v>
          </cell>
          <cell r="Z5100">
            <v>39873</v>
          </cell>
          <cell r="AA5100"/>
          <cell r="AB5100"/>
          <cell r="AC5100"/>
        </row>
        <row r="5101">
          <cell r="A5101">
            <v>39886</v>
          </cell>
          <cell r="B5101">
            <v>13300</v>
          </cell>
          <cell r="D5101"/>
          <cell r="E5101">
            <v>0.1</v>
          </cell>
          <cell r="F5101">
            <v>0.2</v>
          </cell>
          <cell r="G5101">
            <v>0.14000000000000001</v>
          </cell>
          <cell r="N5101"/>
          <cell r="P5101"/>
          <cell r="Q5101"/>
          <cell r="R5101"/>
          <cell r="S5101"/>
          <cell r="U5101"/>
          <cell r="V5101"/>
          <cell r="W5101"/>
          <cell r="X5101">
            <v>39873</v>
          </cell>
          <cell r="Y5101">
            <v>1862.0000000000002</v>
          </cell>
          <cell r="Z5101">
            <v>39873</v>
          </cell>
          <cell r="AA5101"/>
          <cell r="AB5101"/>
          <cell r="AC5101"/>
        </row>
        <row r="5102">
          <cell r="A5102">
            <v>39887</v>
          </cell>
          <cell r="B5102">
            <v>13300</v>
          </cell>
          <cell r="D5102"/>
          <cell r="E5102">
            <v>0.1</v>
          </cell>
          <cell r="F5102">
            <v>0.2</v>
          </cell>
          <cell r="G5102">
            <v>0.14000000000000001</v>
          </cell>
          <cell r="N5102"/>
          <cell r="P5102"/>
          <cell r="Q5102"/>
          <cell r="R5102"/>
          <cell r="S5102"/>
          <cell r="U5102"/>
          <cell r="V5102"/>
          <cell r="W5102"/>
          <cell r="X5102">
            <v>39873</v>
          </cell>
          <cell r="Y5102">
            <v>1862.0000000000002</v>
          </cell>
          <cell r="Z5102">
            <v>39873</v>
          </cell>
          <cell r="AA5102"/>
          <cell r="AB5102"/>
          <cell r="AC5102"/>
        </row>
        <row r="5103">
          <cell r="A5103">
            <v>39888</v>
          </cell>
          <cell r="B5103">
            <v>22500</v>
          </cell>
          <cell r="D5103"/>
          <cell r="E5103">
            <v>0.02</v>
          </cell>
          <cell r="F5103">
            <v>0.2</v>
          </cell>
          <cell r="G5103">
            <v>0.1</v>
          </cell>
          <cell r="N5103"/>
          <cell r="P5103"/>
          <cell r="Q5103"/>
          <cell r="R5103"/>
          <cell r="S5103"/>
          <cell r="U5103"/>
          <cell r="V5103"/>
          <cell r="W5103"/>
          <cell r="X5103">
            <v>39873</v>
          </cell>
          <cell r="Y5103">
            <v>2250</v>
          </cell>
          <cell r="Z5103">
            <v>39873</v>
          </cell>
          <cell r="AA5103"/>
          <cell r="AB5103"/>
          <cell r="AC5103"/>
        </row>
        <row r="5104">
          <cell r="A5104">
            <v>39889</v>
          </cell>
          <cell r="B5104">
            <v>24000</v>
          </cell>
          <cell r="D5104"/>
          <cell r="E5104">
            <v>0.02</v>
          </cell>
          <cell r="F5104">
            <v>0.15</v>
          </cell>
          <cell r="G5104">
            <v>0.09</v>
          </cell>
          <cell r="N5104"/>
          <cell r="P5104"/>
          <cell r="Q5104"/>
          <cell r="R5104"/>
          <cell r="S5104"/>
          <cell r="U5104"/>
          <cell r="V5104"/>
          <cell r="W5104"/>
          <cell r="X5104">
            <v>39873</v>
          </cell>
          <cell r="Y5104">
            <v>2160</v>
          </cell>
          <cell r="Z5104">
            <v>39873</v>
          </cell>
          <cell r="AA5104"/>
          <cell r="AB5104"/>
          <cell r="AC5104"/>
        </row>
        <row r="5105">
          <cell r="A5105">
            <v>39890</v>
          </cell>
          <cell r="B5105">
            <v>24500</v>
          </cell>
          <cell r="D5105"/>
          <cell r="E5105">
            <v>0.02</v>
          </cell>
          <cell r="F5105">
            <v>0.1</v>
          </cell>
          <cell r="G5105">
            <v>0.08</v>
          </cell>
          <cell r="N5105"/>
          <cell r="P5105"/>
          <cell r="Q5105"/>
          <cell r="R5105"/>
          <cell r="S5105"/>
          <cell r="U5105"/>
          <cell r="V5105"/>
          <cell r="W5105"/>
          <cell r="X5105">
            <v>39873</v>
          </cell>
          <cell r="Y5105">
            <v>1960</v>
          </cell>
          <cell r="Z5105">
            <v>39873</v>
          </cell>
          <cell r="AA5105"/>
          <cell r="AB5105"/>
          <cell r="AC5105"/>
        </row>
        <row r="5106">
          <cell r="A5106">
            <v>39891</v>
          </cell>
          <cell r="B5106">
            <v>15800</v>
          </cell>
          <cell r="D5106"/>
          <cell r="E5106">
            <v>0.02</v>
          </cell>
          <cell r="F5106">
            <v>0.2</v>
          </cell>
          <cell r="G5106">
            <v>0.14000000000000001</v>
          </cell>
          <cell r="N5106"/>
          <cell r="P5106"/>
          <cell r="Q5106"/>
          <cell r="R5106"/>
          <cell r="S5106"/>
          <cell r="U5106"/>
          <cell r="V5106"/>
          <cell r="W5106"/>
          <cell r="X5106">
            <v>39873</v>
          </cell>
          <cell r="Y5106">
            <v>2212</v>
          </cell>
          <cell r="Z5106">
            <v>39873</v>
          </cell>
          <cell r="AA5106"/>
          <cell r="AB5106"/>
          <cell r="AC5106"/>
        </row>
        <row r="5107">
          <cell r="A5107">
            <v>39892</v>
          </cell>
          <cell r="B5107">
            <v>10000</v>
          </cell>
          <cell r="D5107"/>
          <cell r="E5107">
            <v>0.2</v>
          </cell>
          <cell r="F5107">
            <v>0.2</v>
          </cell>
          <cell r="G5107">
            <v>0.2</v>
          </cell>
          <cell r="H5107">
            <v>0.2</v>
          </cell>
          <cell r="I5107">
            <v>0.2</v>
          </cell>
          <cell r="J5107">
            <v>0.2</v>
          </cell>
          <cell r="K5107">
            <v>0.2</v>
          </cell>
          <cell r="L5107">
            <v>0.2</v>
          </cell>
          <cell r="M5107"/>
          <cell r="N5107"/>
          <cell r="O5107"/>
          <cell r="P5107"/>
          <cell r="Q5107"/>
          <cell r="R5107"/>
          <cell r="S5107"/>
          <cell r="T5107"/>
          <cell r="U5107"/>
          <cell r="V5107"/>
          <cell r="W5107"/>
          <cell r="X5107">
            <v>39873</v>
          </cell>
          <cell r="Y5107">
            <v>2000</v>
          </cell>
          <cell r="Z5107">
            <v>39873</v>
          </cell>
          <cell r="AA5107"/>
          <cell r="AB5107"/>
          <cell r="AC5107"/>
        </row>
        <row r="5108">
          <cell r="A5108">
            <v>39893</v>
          </cell>
          <cell r="B5108">
            <v>10000</v>
          </cell>
          <cell r="D5108"/>
          <cell r="E5108">
            <v>0.2</v>
          </cell>
          <cell r="F5108">
            <v>0.2</v>
          </cell>
          <cell r="G5108">
            <v>0.2</v>
          </cell>
          <cell r="N5108"/>
          <cell r="P5108"/>
          <cell r="Q5108"/>
          <cell r="R5108"/>
          <cell r="S5108"/>
          <cell r="U5108"/>
          <cell r="V5108"/>
          <cell r="W5108"/>
          <cell r="X5108">
            <v>39873</v>
          </cell>
          <cell r="Y5108">
            <v>2000</v>
          </cell>
          <cell r="Z5108">
            <v>39873</v>
          </cell>
          <cell r="AA5108"/>
          <cell r="AB5108"/>
          <cell r="AC5108"/>
        </row>
        <row r="5109">
          <cell r="A5109">
            <v>39894</v>
          </cell>
          <cell r="B5109">
            <v>10000</v>
          </cell>
          <cell r="D5109"/>
          <cell r="E5109">
            <v>0.2</v>
          </cell>
          <cell r="F5109">
            <v>0.2</v>
          </cell>
          <cell r="G5109">
            <v>0.2</v>
          </cell>
          <cell r="N5109"/>
          <cell r="P5109"/>
          <cell r="Q5109"/>
          <cell r="R5109"/>
          <cell r="S5109"/>
          <cell r="U5109"/>
          <cell r="V5109"/>
          <cell r="W5109"/>
          <cell r="X5109">
            <v>39873</v>
          </cell>
          <cell r="Y5109">
            <v>2000</v>
          </cell>
          <cell r="Z5109">
            <v>39873</v>
          </cell>
          <cell r="AA5109"/>
          <cell r="AB5109"/>
          <cell r="AC5109"/>
        </row>
        <row r="5110">
          <cell r="A5110">
            <v>39895</v>
          </cell>
          <cell r="B5110">
            <v>48800</v>
          </cell>
          <cell r="D5110"/>
          <cell r="E5110">
            <v>0.1</v>
          </cell>
          <cell r="F5110">
            <v>0.3</v>
          </cell>
          <cell r="G5110">
            <v>0.25</v>
          </cell>
          <cell r="N5110"/>
          <cell r="P5110"/>
          <cell r="Q5110"/>
          <cell r="R5110"/>
          <cell r="S5110"/>
          <cell r="U5110"/>
          <cell r="V5110"/>
          <cell r="W5110"/>
          <cell r="X5110">
            <v>39873</v>
          </cell>
          <cell r="Y5110">
            <v>12200</v>
          </cell>
          <cell r="Z5110">
            <v>39873</v>
          </cell>
          <cell r="AA5110"/>
          <cell r="AB5110"/>
          <cell r="AC5110"/>
        </row>
        <row r="5111">
          <cell r="A5111">
            <v>39896</v>
          </cell>
          <cell r="B5111">
            <v>81300</v>
          </cell>
          <cell r="D5111"/>
          <cell r="E5111">
            <v>0.1</v>
          </cell>
          <cell r="F5111">
            <v>0.3</v>
          </cell>
          <cell r="G5111">
            <v>0.24</v>
          </cell>
          <cell r="N5111"/>
          <cell r="P5111"/>
          <cell r="Q5111"/>
          <cell r="R5111"/>
          <cell r="S5111"/>
          <cell r="U5111"/>
          <cell r="V5111"/>
          <cell r="W5111"/>
          <cell r="X5111">
            <v>39873</v>
          </cell>
          <cell r="Y5111">
            <v>19512</v>
          </cell>
          <cell r="Z5111">
            <v>39873</v>
          </cell>
          <cell r="AA5111"/>
          <cell r="AB5111"/>
          <cell r="AC5111"/>
        </row>
        <row r="5112">
          <cell r="A5112">
            <v>39897</v>
          </cell>
          <cell r="B5112">
            <v>68600</v>
          </cell>
          <cell r="D5112"/>
          <cell r="E5112">
            <v>0.2</v>
          </cell>
          <cell r="F5112">
            <v>0.25</v>
          </cell>
          <cell r="G5112">
            <v>0.25</v>
          </cell>
          <cell r="N5112"/>
          <cell r="P5112"/>
          <cell r="Q5112"/>
          <cell r="R5112"/>
          <cell r="S5112"/>
          <cell r="U5112"/>
          <cell r="V5112"/>
          <cell r="W5112"/>
          <cell r="X5112">
            <v>39873</v>
          </cell>
          <cell r="Y5112">
            <v>17150</v>
          </cell>
          <cell r="Z5112">
            <v>39873</v>
          </cell>
          <cell r="AA5112"/>
          <cell r="AB5112"/>
          <cell r="AC5112"/>
        </row>
        <row r="5113">
          <cell r="A5113">
            <v>39898</v>
          </cell>
          <cell r="B5113">
            <v>73100</v>
          </cell>
          <cell r="D5113"/>
          <cell r="E5113">
            <v>0.2</v>
          </cell>
          <cell r="F5113">
            <v>0.25</v>
          </cell>
          <cell r="G5113">
            <v>0.25</v>
          </cell>
          <cell r="N5113"/>
          <cell r="P5113"/>
          <cell r="Q5113"/>
          <cell r="R5113"/>
          <cell r="S5113"/>
          <cell r="U5113"/>
          <cell r="V5113"/>
          <cell r="W5113"/>
          <cell r="X5113">
            <v>39873</v>
          </cell>
          <cell r="Y5113">
            <v>18275</v>
          </cell>
          <cell r="Z5113">
            <v>39873</v>
          </cell>
          <cell r="AA5113"/>
          <cell r="AB5113"/>
          <cell r="AC5113"/>
        </row>
        <row r="5114">
          <cell r="A5114">
            <v>39899</v>
          </cell>
          <cell r="B5114">
            <v>3000</v>
          </cell>
          <cell r="D5114"/>
          <cell r="E5114">
            <v>0.25</v>
          </cell>
          <cell r="F5114">
            <v>0.25</v>
          </cell>
          <cell r="G5114">
            <v>0.25</v>
          </cell>
          <cell r="N5114"/>
          <cell r="P5114"/>
          <cell r="Q5114"/>
          <cell r="R5114"/>
          <cell r="S5114"/>
          <cell r="U5114"/>
          <cell r="V5114"/>
          <cell r="W5114"/>
          <cell r="X5114">
            <v>39873</v>
          </cell>
          <cell r="Y5114">
            <v>750</v>
          </cell>
          <cell r="Z5114">
            <v>39873</v>
          </cell>
          <cell r="AA5114"/>
          <cell r="AB5114"/>
          <cell r="AC5114"/>
        </row>
        <row r="5115">
          <cell r="A5115">
            <v>39900</v>
          </cell>
          <cell r="B5115">
            <v>3000</v>
          </cell>
          <cell r="D5115"/>
          <cell r="E5115">
            <v>0.25</v>
          </cell>
          <cell r="F5115">
            <v>0.25</v>
          </cell>
          <cell r="G5115">
            <v>0.25</v>
          </cell>
          <cell r="N5115"/>
          <cell r="P5115"/>
          <cell r="Q5115"/>
          <cell r="R5115"/>
          <cell r="S5115"/>
          <cell r="U5115"/>
          <cell r="V5115"/>
          <cell r="W5115"/>
          <cell r="X5115">
            <v>39873</v>
          </cell>
          <cell r="Y5115">
            <v>750</v>
          </cell>
          <cell r="Z5115">
            <v>39873</v>
          </cell>
          <cell r="AA5115"/>
          <cell r="AB5115"/>
          <cell r="AC5115"/>
        </row>
        <row r="5116">
          <cell r="A5116">
            <v>39901</v>
          </cell>
          <cell r="B5116">
            <v>3000</v>
          </cell>
          <cell r="D5116"/>
          <cell r="E5116">
            <v>0.25</v>
          </cell>
          <cell r="F5116">
            <v>0.25</v>
          </cell>
          <cell r="G5116">
            <v>0.25</v>
          </cell>
          <cell r="N5116"/>
          <cell r="P5116"/>
          <cell r="Q5116"/>
          <cell r="R5116"/>
          <cell r="S5116"/>
          <cell r="U5116"/>
          <cell r="V5116"/>
          <cell r="W5116"/>
          <cell r="X5116">
            <v>39873</v>
          </cell>
          <cell r="Y5116">
            <v>750</v>
          </cell>
          <cell r="Z5116">
            <v>39873</v>
          </cell>
          <cell r="AA5116"/>
          <cell r="AB5116"/>
          <cell r="AC5116"/>
        </row>
        <row r="5117">
          <cell r="A5117">
            <v>39902</v>
          </cell>
          <cell r="B5117">
            <v>2900</v>
          </cell>
          <cell r="D5117"/>
          <cell r="E5117">
            <v>0.3</v>
          </cell>
          <cell r="F5117">
            <v>0.3</v>
          </cell>
          <cell r="G5117">
            <v>0.3</v>
          </cell>
          <cell r="N5117"/>
          <cell r="P5117"/>
          <cell r="Q5117"/>
          <cell r="R5117"/>
          <cell r="S5117"/>
          <cell r="U5117"/>
          <cell r="V5117"/>
          <cell r="W5117"/>
          <cell r="X5117">
            <v>39873</v>
          </cell>
          <cell r="Y5117">
            <v>870</v>
          </cell>
          <cell r="Z5117">
            <v>39873</v>
          </cell>
          <cell r="AA5117"/>
          <cell r="AB5117"/>
          <cell r="AC5117"/>
        </row>
        <row r="5118">
          <cell r="A5118">
            <v>39903</v>
          </cell>
          <cell r="B5118">
            <v>19000</v>
          </cell>
          <cell r="D5118"/>
          <cell r="E5118">
            <v>0.28999999999999998</v>
          </cell>
          <cell r="F5118">
            <v>0.33</v>
          </cell>
          <cell r="G5118">
            <v>0.3</v>
          </cell>
          <cell r="N5118"/>
          <cell r="P5118"/>
          <cell r="Q5118"/>
          <cell r="R5118"/>
          <cell r="S5118"/>
          <cell r="U5118"/>
          <cell r="V5118"/>
          <cell r="W5118"/>
          <cell r="X5118">
            <v>39873</v>
          </cell>
          <cell r="Y5118">
            <v>5700</v>
          </cell>
          <cell r="Z5118">
            <v>39873</v>
          </cell>
          <cell r="AA5118"/>
          <cell r="AB5118"/>
          <cell r="AC5118"/>
        </row>
        <row r="5119">
          <cell r="A5119">
            <v>39904</v>
          </cell>
          <cell r="B5119">
            <v>71800</v>
          </cell>
          <cell r="D5119"/>
          <cell r="E5119">
            <v>0.32</v>
          </cell>
          <cell r="F5119">
            <v>0.33</v>
          </cell>
          <cell r="G5119">
            <v>0.33</v>
          </cell>
          <cell r="N5119"/>
          <cell r="P5119"/>
          <cell r="Q5119"/>
          <cell r="R5119"/>
          <cell r="S5119"/>
          <cell r="U5119"/>
          <cell r="V5119"/>
          <cell r="W5119"/>
          <cell r="X5119">
            <v>39904</v>
          </cell>
          <cell r="Y5119">
            <v>23694</v>
          </cell>
          <cell r="Z5119">
            <v>39904</v>
          </cell>
          <cell r="AA5119"/>
          <cell r="AB5119"/>
          <cell r="AC5119"/>
        </row>
        <row r="5120">
          <cell r="A5120">
            <v>39905</v>
          </cell>
          <cell r="B5120">
            <v>3500</v>
          </cell>
          <cell r="D5120"/>
          <cell r="E5120">
            <v>0.3</v>
          </cell>
          <cell r="F5120">
            <v>0.3</v>
          </cell>
          <cell r="G5120">
            <v>0.3</v>
          </cell>
          <cell r="N5120"/>
          <cell r="P5120"/>
          <cell r="Q5120"/>
          <cell r="R5120"/>
          <cell r="S5120"/>
          <cell r="U5120"/>
          <cell r="V5120"/>
          <cell r="W5120"/>
          <cell r="X5120">
            <v>39904</v>
          </cell>
          <cell r="Y5120">
            <v>1050</v>
          </cell>
          <cell r="Z5120">
            <v>39904</v>
          </cell>
          <cell r="AA5120"/>
          <cell r="AB5120"/>
          <cell r="AC5120"/>
        </row>
        <row r="5121">
          <cell r="A5121">
            <v>39906</v>
          </cell>
          <cell r="B5121">
            <v>9600</v>
          </cell>
          <cell r="D5121"/>
          <cell r="E5121">
            <v>0.25</v>
          </cell>
          <cell r="F5121">
            <v>0.25</v>
          </cell>
          <cell r="G5121">
            <v>0.25</v>
          </cell>
          <cell r="N5121"/>
          <cell r="P5121"/>
          <cell r="Q5121"/>
          <cell r="R5121"/>
          <cell r="S5121"/>
          <cell r="U5121"/>
          <cell r="V5121"/>
          <cell r="W5121"/>
          <cell r="X5121">
            <v>39904</v>
          </cell>
          <cell r="Y5121">
            <v>2400</v>
          </cell>
          <cell r="Z5121">
            <v>39904</v>
          </cell>
          <cell r="AA5121"/>
          <cell r="AB5121"/>
          <cell r="AC5121"/>
        </row>
        <row r="5122">
          <cell r="A5122">
            <v>39907</v>
          </cell>
          <cell r="B5122">
            <v>9600</v>
          </cell>
          <cell r="D5122"/>
          <cell r="E5122">
            <v>0.25</v>
          </cell>
          <cell r="F5122">
            <v>0.25</v>
          </cell>
          <cell r="G5122">
            <v>0.25</v>
          </cell>
          <cell r="N5122"/>
          <cell r="P5122"/>
          <cell r="Q5122"/>
          <cell r="R5122"/>
          <cell r="S5122"/>
          <cell r="U5122"/>
          <cell r="V5122"/>
          <cell r="W5122"/>
          <cell r="X5122">
            <v>39904</v>
          </cell>
          <cell r="Y5122">
            <v>2400</v>
          </cell>
          <cell r="Z5122">
            <v>39904</v>
          </cell>
          <cell r="AA5122"/>
          <cell r="AB5122"/>
          <cell r="AC5122"/>
        </row>
        <row r="5123">
          <cell r="A5123">
            <v>39908</v>
          </cell>
          <cell r="B5123">
            <v>9600</v>
          </cell>
          <cell r="D5123"/>
          <cell r="E5123">
            <v>0.25</v>
          </cell>
          <cell r="F5123">
            <v>0.25</v>
          </cell>
          <cell r="G5123">
            <v>0.25</v>
          </cell>
          <cell r="N5123"/>
          <cell r="P5123"/>
          <cell r="Q5123"/>
          <cell r="R5123"/>
          <cell r="S5123"/>
          <cell r="U5123"/>
          <cell r="V5123"/>
          <cell r="W5123"/>
          <cell r="X5123">
            <v>39904</v>
          </cell>
          <cell r="Y5123">
            <v>2400</v>
          </cell>
          <cell r="Z5123">
            <v>39904</v>
          </cell>
          <cell r="AA5123"/>
          <cell r="AB5123"/>
          <cell r="AC5123"/>
        </row>
        <row r="5124">
          <cell r="A5124">
            <v>39909</v>
          </cell>
          <cell r="B5124">
            <v>10300</v>
          </cell>
          <cell r="D5124"/>
          <cell r="E5124">
            <v>0.2</v>
          </cell>
          <cell r="F5124">
            <v>0.2</v>
          </cell>
          <cell r="G5124">
            <v>0.2</v>
          </cell>
          <cell r="N5124"/>
          <cell r="P5124"/>
          <cell r="Q5124"/>
          <cell r="R5124"/>
          <cell r="S5124"/>
          <cell r="U5124"/>
          <cell r="V5124"/>
          <cell r="W5124"/>
          <cell r="X5124">
            <v>39904</v>
          </cell>
          <cell r="Y5124">
            <v>2060</v>
          </cell>
          <cell r="Z5124">
            <v>39904</v>
          </cell>
          <cell r="AA5124"/>
          <cell r="AB5124"/>
          <cell r="AC5124"/>
        </row>
        <row r="5125">
          <cell r="A5125">
            <v>39910</v>
          </cell>
          <cell r="B5125">
            <v>17200</v>
          </cell>
          <cell r="D5125"/>
          <cell r="E5125">
            <v>0.2</v>
          </cell>
          <cell r="F5125">
            <v>0.2</v>
          </cell>
          <cell r="G5125">
            <v>0.2</v>
          </cell>
          <cell r="N5125"/>
          <cell r="P5125"/>
          <cell r="Q5125"/>
          <cell r="R5125"/>
          <cell r="S5125"/>
          <cell r="U5125"/>
          <cell r="V5125"/>
          <cell r="W5125"/>
          <cell r="X5125">
            <v>39904</v>
          </cell>
          <cell r="Y5125">
            <v>3440</v>
          </cell>
          <cell r="Z5125">
            <v>39904</v>
          </cell>
          <cell r="AA5125"/>
          <cell r="AB5125"/>
          <cell r="AC5125"/>
        </row>
        <row r="5126">
          <cell r="A5126">
            <v>39911</v>
          </cell>
          <cell r="B5126">
            <v>8000</v>
          </cell>
          <cell r="D5126"/>
          <cell r="E5126">
            <v>0.2</v>
          </cell>
          <cell r="F5126">
            <v>0.2</v>
          </cell>
          <cell r="G5126">
            <v>0.2</v>
          </cell>
          <cell r="N5126"/>
          <cell r="P5126"/>
          <cell r="Q5126"/>
          <cell r="R5126"/>
          <cell r="S5126"/>
          <cell r="U5126"/>
          <cell r="V5126"/>
          <cell r="W5126"/>
          <cell r="X5126">
            <v>39904</v>
          </cell>
          <cell r="Y5126">
            <v>1600</v>
          </cell>
          <cell r="Z5126">
            <v>39904</v>
          </cell>
          <cell r="AA5126"/>
          <cell r="AB5126"/>
          <cell r="AC5126"/>
        </row>
        <row r="5127">
          <cell r="A5127">
            <v>39912</v>
          </cell>
          <cell r="B5127">
            <v>8000</v>
          </cell>
          <cell r="D5127"/>
          <cell r="E5127">
            <v>0.2</v>
          </cell>
          <cell r="F5127">
            <v>0.2</v>
          </cell>
          <cell r="G5127">
            <v>0.2</v>
          </cell>
          <cell r="N5127"/>
          <cell r="P5127"/>
          <cell r="Q5127"/>
          <cell r="R5127"/>
          <cell r="S5127"/>
          <cell r="U5127"/>
          <cell r="V5127"/>
          <cell r="W5127"/>
          <cell r="X5127">
            <v>39904</v>
          </cell>
          <cell r="Y5127">
            <v>1600</v>
          </cell>
          <cell r="Z5127">
            <v>39904</v>
          </cell>
          <cell r="AA5127"/>
          <cell r="AB5127"/>
          <cell r="AC5127"/>
        </row>
        <row r="5128">
          <cell r="A5128">
            <v>39913</v>
          </cell>
          <cell r="B5128">
            <v>8000</v>
          </cell>
          <cell r="D5128"/>
          <cell r="E5128">
            <v>0.2</v>
          </cell>
          <cell r="F5128">
            <v>0.2</v>
          </cell>
          <cell r="G5128">
            <v>0.2</v>
          </cell>
          <cell r="N5128"/>
          <cell r="P5128"/>
          <cell r="Q5128"/>
          <cell r="R5128"/>
          <cell r="S5128"/>
          <cell r="U5128"/>
          <cell r="V5128"/>
          <cell r="W5128"/>
          <cell r="X5128">
            <v>39904</v>
          </cell>
          <cell r="Y5128">
            <v>1600</v>
          </cell>
          <cell r="Z5128">
            <v>39904</v>
          </cell>
          <cell r="AA5128"/>
          <cell r="AB5128"/>
          <cell r="AC5128"/>
        </row>
        <row r="5129">
          <cell r="A5129">
            <v>39914</v>
          </cell>
          <cell r="B5129">
            <v>8000</v>
          </cell>
          <cell r="D5129"/>
          <cell r="E5129">
            <v>0.2</v>
          </cell>
          <cell r="F5129">
            <v>0.2</v>
          </cell>
          <cell r="G5129">
            <v>0.2</v>
          </cell>
          <cell r="N5129"/>
          <cell r="P5129"/>
          <cell r="Q5129"/>
          <cell r="R5129"/>
          <cell r="S5129"/>
          <cell r="U5129"/>
          <cell r="V5129"/>
          <cell r="W5129"/>
          <cell r="X5129">
            <v>39904</v>
          </cell>
          <cell r="Y5129">
            <v>1600</v>
          </cell>
          <cell r="Z5129">
            <v>39904</v>
          </cell>
          <cell r="AA5129"/>
          <cell r="AB5129"/>
          <cell r="AC5129"/>
        </row>
        <row r="5130">
          <cell r="A5130">
            <v>39915</v>
          </cell>
          <cell r="B5130">
            <v>8000</v>
          </cell>
          <cell r="D5130"/>
          <cell r="E5130">
            <v>0.2</v>
          </cell>
          <cell r="F5130">
            <v>0.2</v>
          </cell>
          <cell r="G5130">
            <v>0.2</v>
          </cell>
          <cell r="N5130"/>
          <cell r="P5130"/>
          <cell r="Q5130"/>
          <cell r="R5130"/>
          <cell r="S5130"/>
          <cell r="U5130"/>
          <cell r="V5130"/>
          <cell r="W5130"/>
          <cell r="X5130">
            <v>39904</v>
          </cell>
          <cell r="Y5130">
            <v>1600</v>
          </cell>
          <cell r="Z5130">
            <v>39904</v>
          </cell>
          <cell r="AA5130"/>
          <cell r="AB5130"/>
          <cell r="AC5130"/>
        </row>
        <row r="5131">
          <cell r="A5131">
            <v>39916</v>
          </cell>
          <cell r="B5131">
            <v>0</v>
          </cell>
          <cell r="D5131"/>
          <cell r="E5131"/>
          <cell r="F5131"/>
          <cell r="G5131"/>
          <cell r="N5131"/>
          <cell r="P5131"/>
          <cell r="Q5131"/>
          <cell r="R5131"/>
          <cell r="S5131"/>
          <cell r="U5131"/>
          <cell r="V5131"/>
          <cell r="W5131"/>
          <cell r="X5131">
            <v>39904</v>
          </cell>
          <cell r="Y5131">
            <v>0</v>
          </cell>
          <cell r="Z5131" t="str">
            <v/>
          </cell>
          <cell r="AA5131"/>
          <cell r="AB5131"/>
          <cell r="AC5131"/>
        </row>
        <row r="5132">
          <cell r="A5132">
            <v>39917</v>
          </cell>
          <cell r="B5132">
            <v>0</v>
          </cell>
          <cell r="D5132"/>
          <cell r="E5132"/>
          <cell r="F5132"/>
          <cell r="G5132"/>
          <cell r="N5132"/>
          <cell r="P5132"/>
          <cell r="Q5132"/>
          <cell r="R5132"/>
          <cell r="S5132"/>
          <cell r="U5132"/>
          <cell r="V5132"/>
          <cell r="W5132"/>
          <cell r="X5132">
            <v>39904</v>
          </cell>
          <cell r="Y5132">
            <v>0</v>
          </cell>
          <cell r="Z5132" t="str">
            <v/>
          </cell>
          <cell r="AA5132"/>
          <cell r="AB5132"/>
          <cell r="AC5132"/>
        </row>
        <row r="5133">
          <cell r="A5133">
            <v>39918</v>
          </cell>
          <cell r="B5133">
            <v>0</v>
          </cell>
          <cell r="D5133"/>
          <cell r="E5133"/>
          <cell r="F5133"/>
          <cell r="G5133"/>
          <cell r="N5133"/>
          <cell r="P5133"/>
          <cell r="Q5133"/>
          <cell r="R5133"/>
          <cell r="S5133"/>
          <cell r="U5133"/>
          <cell r="V5133"/>
          <cell r="W5133"/>
          <cell r="X5133">
            <v>39904</v>
          </cell>
          <cell r="Y5133">
            <v>0</v>
          </cell>
          <cell r="Z5133" t="str">
            <v/>
          </cell>
          <cell r="AA5133"/>
          <cell r="AB5133"/>
          <cell r="AC5133"/>
        </row>
        <row r="5134">
          <cell r="A5134">
            <v>39919</v>
          </cell>
          <cell r="B5134">
            <v>0</v>
          </cell>
          <cell r="D5134"/>
          <cell r="E5134"/>
          <cell r="F5134"/>
          <cell r="G5134"/>
          <cell r="N5134"/>
          <cell r="P5134"/>
          <cell r="Q5134"/>
          <cell r="R5134"/>
          <cell r="S5134"/>
          <cell r="U5134"/>
          <cell r="V5134"/>
          <cell r="W5134"/>
          <cell r="X5134">
            <v>39904</v>
          </cell>
          <cell r="Y5134">
            <v>0</v>
          </cell>
          <cell r="Z5134" t="str">
            <v/>
          </cell>
          <cell r="AA5134"/>
          <cell r="AB5134"/>
          <cell r="AC5134"/>
        </row>
        <row r="5135">
          <cell r="A5135">
            <v>39920</v>
          </cell>
          <cell r="B5135">
            <v>0</v>
          </cell>
          <cell r="D5135"/>
          <cell r="E5135"/>
          <cell r="F5135"/>
          <cell r="G5135"/>
          <cell r="N5135"/>
          <cell r="P5135"/>
          <cell r="Q5135"/>
          <cell r="R5135"/>
          <cell r="S5135"/>
          <cell r="U5135"/>
          <cell r="V5135"/>
          <cell r="W5135"/>
          <cell r="X5135">
            <v>39904</v>
          </cell>
          <cell r="Y5135">
            <v>0</v>
          </cell>
          <cell r="Z5135" t="str">
            <v/>
          </cell>
          <cell r="AA5135"/>
          <cell r="AB5135"/>
          <cell r="AC5135"/>
        </row>
        <row r="5136">
          <cell r="A5136">
            <v>39921</v>
          </cell>
          <cell r="B5136">
            <v>0</v>
          </cell>
          <cell r="D5136"/>
          <cell r="E5136"/>
          <cell r="F5136"/>
          <cell r="G5136"/>
          <cell r="N5136"/>
          <cell r="P5136"/>
          <cell r="Q5136"/>
          <cell r="R5136"/>
          <cell r="S5136"/>
          <cell r="U5136"/>
          <cell r="V5136"/>
          <cell r="W5136"/>
          <cell r="X5136">
            <v>39904</v>
          </cell>
          <cell r="Y5136">
            <v>0</v>
          </cell>
          <cell r="Z5136" t="str">
            <v/>
          </cell>
          <cell r="AA5136"/>
          <cell r="AB5136"/>
          <cell r="AC5136"/>
        </row>
        <row r="5137">
          <cell r="A5137">
            <v>39922</v>
          </cell>
          <cell r="B5137">
            <v>0</v>
          </cell>
          <cell r="D5137"/>
          <cell r="E5137"/>
          <cell r="F5137"/>
          <cell r="G5137"/>
          <cell r="N5137"/>
          <cell r="P5137"/>
          <cell r="Q5137"/>
          <cell r="R5137"/>
          <cell r="S5137"/>
          <cell r="U5137"/>
          <cell r="V5137"/>
          <cell r="W5137"/>
          <cell r="X5137">
            <v>39904</v>
          </cell>
          <cell r="Y5137">
            <v>0</v>
          </cell>
          <cell r="Z5137" t="str">
            <v/>
          </cell>
          <cell r="AA5137"/>
          <cell r="AB5137"/>
          <cell r="AC5137"/>
        </row>
        <row r="5138">
          <cell r="A5138">
            <v>39923</v>
          </cell>
          <cell r="B5138">
            <v>0</v>
          </cell>
          <cell r="D5138"/>
          <cell r="E5138"/>
          <cell r="F5138"/>
          <cell r="G5138"/>
          <cell r="N5138"/>
          <cell r="P5138"/>
          <cell r="Q5138"/>
          <cell r="R5138"/>
          <cell r="S5138"/>
          <cell r="U5138"/>
          <cell r="V5138"/>
          <cell r="W5138"/>
          <cell r="X5138">
            <v>39904</v>
          </cell>
          <cell r="Y5138">
            <v>0</v>
          </cell>
          <cell r="Z5138" t="str">
            <v/>
          </cell>
          <cell r="AA5138"/>
          <cell r="AB5138"/>
          <cell r="AC5138"/>
        </row>
        <row r="5139">
          <cell r="A5139">
            <v>39924</v>
          </cell>
          <cell r="B5139">
            <v>0</v>
          </cell>
          <cell r="D5139"/>
          <cell r="E5139"/>
          <cell r="F5139"/>
          <cell r="G5139"/>
          <cell r="N5139"/>
          <cell r="P5139"/>
          <cell r="Q5139"/>
          <cell r="R5139"/>
          <cell r="S5139"/>
          <cell r="U5139"/>
          <cell r="V5139"/>
          <cell r="W5139"/>
          <cell r="X5139">
            <v>39904</v>
          </cell>
          <cell r="Y5139">
            <v>0</v>
          </cell>
          <cell r="Z5139" t="str">
            <v/>
          </cell>
          <cell r="AA5139"/>
          <cell r="AB5139"/>
          <cell r="AC5139"/>
        </row>
        <row r="5140">
          <cell r="A5140">
            <v>39925</v>
          </cell>
          <cell r="B5140">
            <v>0</v>
          </cell>
          <cell r="D5140"/>
          <cell r="E5140"/>
          <cell r="F5140"/>
          <cell r="G5140"/>
          <cell r="N5140"/>
          <cell r="P5140"/>
          <cell r="Q5140"/>
          <cell r="R5140"/>
          <cell r="S5140"/>
          <cell r="U5140"/>
          <cell r="V5140"/>
          <cell r="W5140"/>
          <cell r="X5140">
            <v>39904</v>
          </cell>
          <cell r="Y5140">
            <v>0</v>
          </cell>
          <cell r="Z5140" t="str">
            <v/>
          </cell>
          <cell r="AA5140"/>
          <cell r="AB5140"/>
          <cell r="AC5140"/>
        </row>
        <row r="5141">
          <cell r="A5141">
            <v>39926</v>
          </cell>
          <cell r="B5141">
            <v>0</v>
          </cell>
          <cell r="D5141"/>
          <cell r="E5141"/>
          <cell r="F5141"/>
          <cell r="G5141"/>
          <cell r="N5141"/>
          <cell r="P5141"/>
          <cell r="Q5141"/>
          <cell r="R5141"/>
          <cell r="S5141"/>
          <cell r="U5141"/>
          <cell r="V5141"/>
          <cell r="W5141"/>
          <cell r="X5141">
            <v>39904</v>
          </cell>
          <cell r="Y5141">
            <v>0</v>
          </cell>
          <cell r="Z5141" t="str">
            <v/>
          </cell>
          <cell r="AA5141"/>
          <cell r="AB5141"/>
          <cell r="AC5141"/>
        </row>
        <row r="5142">
          <cell r="A5142">
            <v>39927</v>
          </cell>
          <cell r="B5142">
            <v>0</v>
          </cell>
          <cell r="D5142"/>
          <cell r="E5142"/>
          <cell r="F5142"/>
          <cell r="G5142"/>
          <cell r="N5142"/>
          <cell r="P5142"/>
          <cell r="Q5142"/>
          <cell r="R5142"/>
          <cell r="S5142"/>
          <cell r="U5142"/>
          <cell r="V5142"/>
          <cell r="W5142"/>
          <cell r="X5142">
            <v>39904</v>
          </cell>
          <cell r="Y5142">
            <v>0</v>
          </cell>
          <cell r="Z5142" t="str">
            <v/>
          </cell>
          <cell r="AA5142"/>
          <cell r="AB5142"/>
          <cell r="AC5142"/>
        </row>
        <row r="5143">
          <cell r="A5143">
            <v>39928</v>
          </cell>
          <cell r="B5143">
            <v>0</v>
          </cell>
          <cell r="D5143"/>
          <cell r="E5143"/>
          <cell r="F5143"/>
          <cell r="G5143"/>
          <cell r="N5143"/>
          <cell r="P5143"/>
          <cell r="Q5143"/>
          <cell r="R5143"/>
          <cell r="S5143"/>
          <cell r="U5143"/>
          <cell r="V5143"/>
          <cell r="W5143"/>
          <cell r="X5143">
            <v>39904</v>
          </cell>
          <cell r="Y5143">
            <v>0</v>
          </cell>
          <cell r="Z5143" t="str">
            <v/>
          </cell>
          <cell r="AA5143"/>
          <cell r="AB5143"/>
          <cell r="AC5143"/>
        </row>
        <row r="5144">
          <cell r="A5144">
            <v>39929</v>
          </cell>
          <cell r="B5144">
            <v>0</v>
          </cell>
          <cell r="D5144"/>
          <cell r="E5144"/>
          <cell r="F5144"/>
          <cell r="G5144"/>
          <cell r="N5144"/>
          <cell r="P5144"/>
          <cell r="Q5144"/>
          <cell r="R5144"/>
          <cell r="S5144"/>
          <cell r="U5144"/>
          <cell r="V5144"/>
          <cell r="W5144"/>
          <cell r="X5144">
            <v>39904</v>
          </cell>
          <cell r="Y5144">
            <v>0</v>
          </cell>
          <cell r="Z5144" t="str">
            <v/>
          </cell>
          <cell r="AA5144"/>
          <cell r="AB5144"/>
          <cell r="AC5144"/>
        </row>
        <row r="5145">
          <cell r="A5145">
            <v>39930</v>
          </cell>
          <cell r="B5145">
            <v>0</v>
          </cell>
          <cell r="D5145"/>
          <cell r="E5145"/>
          <cell r="F5145"/>
          <cell r="G5145"/>
          <cell r="N5145"/>
          <cell r="P5145"/>
          <cell r="Q5145"/>
          <cell r="R5145"/>
          <cell r="S5145"/>
          <cell r="U5145"/>
          <cell r="V5145"/>
          <cell r="W5145"/>
          <cell r="X5145">
            <v>39904</v>
          </cell>
          <cell r="Y5145">
            <v>0</v>
          </cell>
          <cell r="Z5145" t="str">
            <v/>
          </cell>
          <cell r="AA5145"/>
          <cell r="AB5145"/>
          <cell r="AC5145"/>
        </row>
        <row r="5146">
          <cell r="A5146">
            <v>39931</v>
          </cell>
          <cell r="B5146">
            <v>0</v>
          </cell>
          <cell r="D5146"/>
          <cell r="E5146"/>
          <cell r="F5146"/>
          <cell r="G5146"/>
          <cell r="N5146"/>
          <cell r="P5146"/>
          <cell r="Q5146"/>
          <cell r="R5146"/>
          <cell r="S5146"/>
          <cell r="U5146"/>
          <cell r="V5146"/>
          <cell r="W5146"/>
          <cell r="X5146">
            <v>39904</v>
          </cell>
          <cell r="Y5146">
            <v>0</v>
          </cell>
          <cell r="Z5146" t="str">
            <v/>
          </cell>
          <cell r="AA5146"/>
          <cell r="AB5146"/>
          <cell r="AC5146"/>
        </row>
        <row r="5147">
          <cell r="A5147">
            <v>39932</v>
          </cell>
          <cell r="B5147">
            <v>600</v>
          </cell>
          <cell r="D5147"/>
          <cell r="E5147">
            <v>0.2</v>
          </cell>
          <cell r="F5147">
            <v>0.3</v>
          </cell>
          <cell r="G5147">
            <v>0.21</v>
          </cell>
          <cell r="N5147"/>
          <cell r="P5147"/>
          <cell r="Q5147"/>
          <cell r="R5147"/>
          <cell r="S5147"/>
          <cell r="U5147"/>
          <cell r="V5147"/>
          <cell r="W5147"/>
          <cell r="X5147">
            <v>39904</v>
          </cell>
          <cell r="Y5147">
            <v>126</v>
          </cell>
          <cell r="Z5147">
            <v>39904</v>
          </cell>
          <cell r="AA5147"/>
          <cell r="AB5147"/>
          <cell r="AC5147"/>
        </row>
        <row r="5148">
          <cell r="A5148">
            <v>39933</v>
          </cell>
          <cell r="B5148">
            <v>8800</v>
          </cell>
          <cell r="D5148"/>
          <cell r="E5148">
            <v>0.05</v>
          </cell>
          <cell r="F5148">
            <v>0.2</v>
          </cell>
          <cell r="G5148">
            <v>0.12</v>
          </cell>
          <cell r="N5148"/>
          <cell r="P5148"/>
          <cell r="Q5148"/>
          <cell r="R5148"/>
          <cell r="S5148"/>
          <cell r="U5148"/>
          <cell r="V5148"/>
          <cell r="W5148"/>
          <cell r="X5148">
            <v>39904</v>
          </cell>
          <cell r="Y5148">
            <v>1056</v>
          </cell>
          <cell r="Z5148">
            <v>39904</v>
          </cell>
          <cell r="AA5148"/>
          <cell r="AB5148"/>
          <cell r="AC5148"/>
        </row>
        <row r="5149">
          <cell r="A5149">
            <v>39934</v>
          </cell>
          <cell r="B5149">
            <v>8800</v>
          </cell>
          <cell r="D5149"/>
          <cell r="E5149">
            <v>0.05</v>
          </cell>
          <cell r="F5149">
            <v>0.2</v>
          </cell>
          <cell r="G5149">
            <v>0.12</v>
          </cell>
          <cell r="N5149"/>
          <cell r="P5149"/>
          <cell r="Q5149"/>
          <cell r="R5149"/>
          <cell r="S5149"/>
          <cell r="U5149"/>
          <cell r="V5149"/>
          <cell r="W5149"/>
          <cell r="X5149">
            <v>39934</v>
          </cell>
          <cell r="Y5149">
            <v>1056</v>
          </cell>
          <cell r="Z5149">
            <v>39934</v>
          </cell>
          <cell r="AA5149"/>
          <cell r="AB5149"/>
          <cell r="AC5149"/>
        </row>
        <row r="5150">
          <cell r="A5150">
            <v>39935</v>
          </cell>
          <cell r="B5150">
            <v>8800</v>
          </cell>
          <cell r="D5150"/>
          <cell r="E5150">
            <v>0.05</v>
          </cell>
          <cell r="F5150">
            <v>0.2</v>
          </cell>
          <cell r="G5150">
            <v>0.12</v>
          </cell>
          <cell r="N5150"/>
          <cell r="P5150"/>
          <cell r="Q5150"/>
          <cell r="R5150"/>
          <cell r="S5150"/>
          <cell r="U5150"/>
          <cell r="V5150"/>
          <cell r="W5150"/>
          <cell r="X5150">
            <v>39934</v>
          </cell>
          <cell r="Y5150">
            <v>1056</v>
          </cell>
          <cell r="Z5150">
            <v>39934</v>
          </cell>
          <cell r="AA5150"/>
          <cell r="AB5150"/>
          <cell r="AC5150"/>
        </row>
        <row r="5151">
          <cell r="A5151">
            <v>39936</v>
          </cell>
          <cell r="B5151">
            <v>8800</v>
          </cell>
          <cell r="D5151"/>
          <cell r="E5151">
            <v>0.05</v>
          </cell>
          <cell r="F5151">
            <v>0.2</v>
          </cell>
          <cell r="G5151">
            <v>0.12</v>
          </cell>
          <cell r="N5151"/>
          <cell r="P5151"/>
          <cell r="Q5151"/>
          <cell r="R5151"/>
          <cell r="S5151"/>
          <cell r="U5151"/>
          <cell r="V5151"/>
          <cell r="W5151"/>
          <cell r="X5151">
            <v>39934</v>
          </cell>
          <cell r="Y5151">
            <v>1056</v>
          </cell>
          <cell r="Z5151">
            <v>39934</v>
          </cell>
          <cell r="AA5151"/>
          <cell r="AB5151"/>
          <cell r="AC5151"/>
        </row>
        <row r="5152">
          <cell r="A5152">
            <v>39937</v>
          </cell>
          <cell r="B5152">
            <v>0</v>
          </cell>
          <cell r="D5152"/>
          <cell r="E5152"/>
          <cell r="F5152"/>
          <cell r="G5152"/>
          <cell r="N5152"/>
          <cell r="P5152"/>
          <cell r="Q5152"/>
          <cell r="R5152"/>
          <cell r="S5152"/>
          <cell r="U5152"/>
          <cell r="V5152"/>
          <cell r="W5152"/>
          <cell r="X5152">
            <v>39934</v>
          </cell>
          <cell r="Y5152">
            <v>0</v>
          </cell>
          <cell r="Z5152" t="str">
            <v/>
          </cell>
          <cell r="AA5152"/>
          <cell r="AB5152"/>
          <cell r="AC5152"/>
        </row>
        <row r="5153">
          <cell r="A5153">
            <v>39938</v>
          </cell>
          <cell r="B5153">
            <v>0</v>
          </cell>
          <cell r="D5153"/>
          <cell r="E5153"/>
          <cell r="F5153"/>
          <cell r="G5153"/>
          <cell r="N5153"/>
          <cell r="P5153"/>
          <cell r="Q5153"/>
          <cell r="R5153"/>
          <cell r="S5153"/>
          <cell r="U5153"/>
          <cell r="V5153"/>
          <cell r="W5153"/>
          <cell r="X5153">
            <v>39934</v>
          </cell>
          <cell r="Y5153">
            <v>0</v>
          </cell>
          <cell r="Z5153" t="str">
            <v/>
          </cell>
          <cell r="AA5153"/>
          <cell r="AB5153"/>
          <cell r="AC5153"/>
        </row>
        <row r="5154">
          <cell r="A5154">
            <v>39939</v>
          </cell>
          <cell r="B5154">
            <v>0</v>
          </cell>
          <cell r="D5154"/>
          <cell r="E5154"/>
          <cell r="F5154"/>
          <cell r="G5154"/>
          <cell r="N5154"/>
          <cell r="P5154"/>
          <cell r="Q5154"/>
          <cell r="R5154"/>
          <cell r="S5154"/>
          <cell r="U5154"/>
          <cell r="V5154"/>
          <cell r="W5154"/>
          <cell r="X5154">
            <v>39934</v>
          </cell>
          <cell r="Y5154">
            <v>0</v>
          </cell>
          <cell r="Z5154" t="str">
            <v/>
          </cell>
          <cell r="AA5154"/>
          <cell r="AB5154"/>
          <cell r="AC5154"/>
        </row>
        <row r="5155">
          <cell r="A5155">
            <v>39940</v>
          </cell>
          <cell r="B5155">
            <v>0</v>
          </cell>
          <cell r="D5155"/>
          <cell r="E5155"/>
          <cell r="F5155"/>
          <cell r="G5155"/>
          <cell r="N5155"/>
          <cell r="P5155"/>
          <cell r="Q5155"/>
          <cell r="R5155"/>
          <cell r="S5155"/>
          <cell r="U5155"/>
          <cell r="V5155"/>
          <cell r="W5155"/>
          <cell r="X5155">
            <v>39934</v>
          </cell>
          <cell r="Y5155">
            <v>0</v>
          </cell>
          <cell r="Z5155" t="str">
            <v/>
          </cell>
          <cell r="AA5155"/>
          <cell r="AB5155"/>
          <cell r="AC5155"/>
        </row>
        <row r="5156">
          <cell r="A5156">
            <v>39941</v>
          </cell>
          <cell r="B5156">
            <v>0</v>
          </cell>
          <cell r="D5156"/>
          <cell r="E5156"/>
          <cell r="F5156"/>
          <cell r="G5156"/>
          <cell r="N5156"/>
          <cell r="P5156"/>
          <cell r="Q5156"/>
          <cell r="R5156"/>
          <cell r="S5156"/>
          <cell r="U5156"/>
          <cell r="V5156"/>
          <cell r="W5156"/>
          <cell r="X5156">
            <v>39934</v>
          </cell>
          <cell r="Y5156">
            <v>0</v>
          </cell>
          <cell r="Z5156" t="str">
            <v/>
          </cell>
          <cell r="AA5156"/>
          <cell r="AB5156"/>
          <cell r="AC5156"/>
        </row>
        <row r="5157">
          <cell r="A5157">
            <v>39942</v>
          </cell>
          <cell r="B5157">
            <v>0</v>
          </cell>
          <cell r="D5157"/>
          <cell r="E5157"/>
          <cell r="F5157"/>
          <cell r="G5157"/>
          <cell r="N5157"/>
          <cell r="P5157"/>
          <cell r="Q5157"/>
          <cell r="R5157"/>
          <cell r="S5157"/>
          <cell r="U5157"/>
          <cell r="V5157"/>
          <cell r="W5157"/>
          <cell r="X5157">
            <v>39934</v>
          </cell>
          <cell r="Y5157">
            <v>0</v>
          </cell>
          <cell r="Z5157" t="str">
            <v/>
          </cell>
          <cell r="AA5157"/>
          <cell r="AB5157"/>
          <cell r="AC5157"/>
        </row>
        <row r="5158">
          <cell r="A5158">
            <v>39943</v>
          </cell>
          <cell r="B5158">
            <v>0</v>
          </cell>
          <cell r="D5158"/>
          <cell r="E5158"/>
          <cell r="F5158"/>
          <cell r="G5158"/>
          <cell r="N5158"/>
          <cell r="P5158"/>
          <cell r="Q5158"/>
          <cell r="R5158"/>
          <cell r="S5158"/>
          <cell r="U5158"/>
          <cell r="V5158"/>
          <cell r="W5158"/>
          <cell r="X5158">
            <v>39934</v>
          </cell>
          <cell r="Y5158">
            <v>0</v>
          </cell>
          <cell r="Z5158" t="str">
            <v/>
          </cell>
          <cell r="AA5158"/>
          <cell r="AB5158"/>
          <cell r="AC5158"/>
        </row>
        <row r="5159">
          <cell r="A5159">
            <v>39944</v>
          </cell>
          <cell r="B5159">
            <v>0</v>
          </cell>
          <cell r="D5159"/>
          <cell r="E5159"/>
          <cell r="F5159"/>
          <cell r="G5159"/>
          <cell r="N5159"/>
          <cell r="P5159"/>
          <cell r="Q5159"/>
          <cell r="R5159"/>
          <cell r="S5159"/>
          <cell r="U5159"/>
          <cell r="V5159"/>
          <cell r="W5159"/>
          <cell r="X5159">
            <v>39934</v>
          </cell>
          <cell r="Y5159">
            <v>0</v>
          </cell>
          <cell r="Z5159" t="str">
            <v/>
          </cell>
          <cell r="AA5159"/>
          <cell r="AB5159"/>
          <cell r="AC5159"/>
        </row>
        <row r="5160">
          <cell r="A5160">
            <v>39945</v>
          </cell>
          <cell r="B5160">
            <v>11500</v>
          </cell>
          <cell r="D5160"/>
          <cell r="E5160">
            <v>0.18</v>
          </cell>
          <cell r="F5160">
            <v>0.2</v>
          </cell>
          <cell r="G5160">
            <v>0.19</v>
          </cell>
          <cell r="N5160"/>
          <cell r="P5160"/>
          <cell r="Q5160"/>
          <cell r="R5160"/>
          <cell r="S5160"/>
          <cell r="U5160"/>
          <cell r="V5160"/>
          <cell r="W5160"/>
          <cell r="X5160">
            <v>39934</v>
          </cell>
          <cell r="Y5160">
            <v>2185</v>
          </cell>
          <cell r="Z5160">
            <v>39934</v>
          </cell>
          <cell r="AA5160"/>
          <cell r="AB5160"/>
          <cell r="AC5160"/>
        </row>
        <row r="5161">
          <cell r="A5161">
            <v>39946</v>
          </cell>
          <cell r="B5161">
            <v>5000</v>
          </cell>
          <cell r="D5161"/>
          <cell r="E5161">
            <v>0.1</v>
          </cell>
          <cell r="F5161">
            <v>0.1</v>
          </cell>
          <cell r="G5161">
            <v>0.1</v>
          </cell>
          <cell r="N5161"/>
          <cell r="P5161"/>
          <cell r="Q5161"/>
          <cell r="R5161"/>
          <cell r="S5161"/>
          <cell r="U5161"/>
          <cell r="V5161"/>
          <cell r="W5161"/>
          <cell r="X5161">
            <v>39934</v>
          </cell>
          <cell r="Y5161">
            <v>500</v>
          </cell>
          <cell r="Z5161">
            <v>39934</v>
          </cell>
          <cell r="AA5161"/>
          <cell r="AB5161"/>
          <cell r="AC5161"/>
        </row>
        <row r="5162">
          <cell r="A5162">
            <v>39947</v>
          </cell>
          <cell r="B5162">
            <v>11000</v>
          </cell>
          <cell r="D5162"/>
          <cell r="E5162">
            <v>0.1</v>
          </cell>
          <cell r="F5162">
            <v>0.2</v>
          </cell>
          <cell r="G5162">
            <v>0.15</v>
          </cell>
          <cell r="N5162"/>
          <cell r="P5162"/>
          <cell r="Q5162"/>
          <cell r="R5162"/>
          <cell r="S5162"/>
          <cell r="U5162"/>
          <cell r="V5162"/>
          <cell r="W5162"/>
          <cell r="X5162">
            <v>39934</v>
          </cell>
          <cell r="Y5162">
            <v>1650</v>
          </cell>
          <cell r="Z5162">
            <v>39934</v>
          </cell>
          <cell r="AA5162"/>
          <cell r="AB5162"/>
          <cell r="AC5162"/>
        </row>
        <row r="5163">
          <cell r="A5163">
            <v>39948</v>
          </cell>
          <cell r="B5163">
            <v>99000</v>
          </cell>
          <cell r="D5163"/>
          <cell r="E5163">
            <v>0.1</v>
          </cell>
          <cell r="F5163">
            <v>0.18</v>
          </cell>
          <cell r="G5163">
            <v>0.17</v>
          </cell>
          <cell r="N5163"/>
          <cell r="P5163"/>
          <cell r="Q5163"/>
          <cell r="R5163"/>
          <cell r="S5163"/>
          <cell r="U5163"/>
          <cell r="V5163"/>
          <cell r="W5163"/>
          <cell r="X5163">
            <v>39934</v>
          </cell>
          <cell r="Y5163">
            <v>16830</v>
          </cell>
          <cell r="Z5163">
            <v>39934</v>
          </cell>
          <cell r="AA5163"/>
          <cell r="AB5163"/>
          <cell r="AC5163"/>
        </row>
        <row r="5164">
          <cell r="A5164">
            <v>39949</v>
          </cell>
          <cell r="B5164">
            <v>99000</v>
          </cell>
          <cell r="D5164"/>
          <cell r="E5164">
            <v>0.1</v>
          </cell>
          <cell r="F5164">
            <v>0.18</v>
          </cell>
          <cell r="G5164">
            <v>0.17</v>
          </cell>
          <cell r="N5164"/>
          <cell r="P5164"/>
          <cell r="Q5164"/>
          <cell r="R5164"/>
          <cell r="S5164"/>
          <cell r="U5164"/>
          <cell r="V5164"/>
          <cell r="W5164"/>
          <cell r="X5164">
            <v>39934</v>
          </cell>
          <cell r="Y5164">
            <v>16830</v>
          </cell>
          <cell r="Z5164">
            <v>39934</v>
          </cell>
          <cell r="AA5164"/>
          <cell r="AB5164"/>
          <cell r="AC5164"/>
        </row>
        <row r="5165">
          <cell r="A5165">
            <v>39950</v>
          </cell>
          <cell r="B5165">
            <v>99000</v>
          </cell>
          <cell r="D5165"/>
          <cell r="E5165">
            <v>0.1</v>
          </cell>
          <cell r="F5165">
            <v>0.18</v>
          </cell>
          <cell r="G5165">
            <v>0.17</v>
          </cell>
          <cell r="N5165"/>
          <cell r="P5165"/>
          <cell r="Q5165"/>
          <cell r="R5165"/>
          <cell r="S5165"/>
          <cell r="U5165"/>
          <cell r="V5165"/>
          <cell r="W5165"/>
          <cell r="X5165">
            <v>39934</v>
          </cell>
          <cell r="Y5165">
            <v>16830</v>
          </cell>
          <cell r="Z5165">
            <v>39934</v>
          </cell>
          <cell r="AA5165"/>
          <cell r="AB5165"/>
          <cell r="AC5165"/>
        </row>
        <row r="5166">
          <cell r="A5166">
            <v>39951</v>
          </cell>
          <cell r="B5166">
            <v>10000</v>
          </cell>
          <cell r="D5166"/>
          <cell r="E5166">
            <v>0.18</v>
          </cell>
          <cell r="F5166">
            <v>0.2</v>
          </cell>
          <cell r="G5166">
            <v>0.19</v>
          </cell>
          <cell r="N5166"/>
          <cell r="P5166"/>
          <cell r="Q5166"/>
          <cell r="R5166"/>
          <cell r="S5166"/>
          <cell r="U5166"/>
          <cell r="V5166"/>
          <cell r="W5166"/>
          <cell r="X5166">
            <v>39934</v>
          </cell>
          <cell r="Y5166">
            <v>1900</v>
          </cell>
          <cell r="Z5166">
            <v>39934</v>
          </cell>
          <cell r="AA5166"/>
          <cell r="AB5166"/>
          <cell r="AC5166"/>
        </row>
        <row r="5167">
          <cell r="A5167">
            <v>39952</v>
          </cell>
          <cell r="B5167">
            <v>15500</v>
          </cell>
          <cell r="D5167"/>
          <cell r="E5167">
            <v>0.1</v>
          </cell>
          <cell r="F5167">
            <v>0.18</v>
          </cell>
          <cell r="G5167">
            <v>0.13</v>
          </cell>
          <cell r="N5167"/>
          <cell r="P5167"/>
          <cell r="Q5167"/>
          <cell r="R5167"/>
          <cell r="S5167"/>
          <cell r="U5167"/>
          <cell r="V5167"/>
          <cell r="W5167"/>
          <cell r="X5167">
            <v>39934</v>
          </cell>
          <cell r="Y5167">
            <v>2015</v>
          </cell>
          <cell r="Z5167">
            <v>39934</v>
          </cell>
          <cell r="AA5167"/>
          <cell r="AB5167"/>
          <cell r="AC5167"/>
        </row>
        <row r="5168">
          <cell r="A5168">
            <v>39953</v>
          </cell>
          <cell r="B5168">
            <v>5500</v>
          </cell>
          <cell r="D5168"/>
          <cell r="E5168">
            <v>0.1</v>
          </cell>
          <cell r="F5168">
            <v>0.1</v>
          </cell>
          <cell r="G5168">
            <v>0.1</v>
          </cell>
          <cell r="N5168"/>
          <cell r="P5168"/>
          <cell r="Q5168"/>
          <cell r="R5168"/>
          <cell r="S5168"/>
          <cell r="U5168"/>
          <cell r="V5168"/>
          <cell r="W5168"/>
          <cell r="X5168">
            <v>39934</v>
          </cell>
          <cell r="Y5168">
            <v>550</v>
          </cell>
          <cell r="Z5168">
            <v>39934</v>
          </cell>
          <cell r="AA5168"/>
          <cell r="AB5168"/>
          <cell r="AC5168"/>
        </row>
        <row r="5169">
          <cell r="A5169">
            <v>39954</v>
          </cell>
          <cell r="B5169">
            <v>0</v>
          </cell>
          <cell r="D5169"/>
          <cell r="E5169"/>
          <cell r="F5169"/>
          <cell r="G5169"/>
          <cell r="N5169"/>
          <cell r="P5169"/>
          <cell r="Q5169"/>
          <cell r="R5169"/>
          <cell r="S5169"/>
          <cell r="U5169"/>
          <cell r="V5169"/>
          <cell r="W5169"/>
          <cell r="X5169">
            <v>39934</v>
          </cell>
          <cell r="Y5169">
            <v>0</v>
          </cell>
          <cell r="Z5169" t="str">
            <v/>
          </cell>
          <cell r="AA5169"/>
          <cell r="AB5169"/>
          <cell r="AC5169"/>
        </row>
        <row r="5170">
          <cell r="A5170">
            <v>39955</v>
          </cell>
          <cell r="B5170">
            <v>0</v>
          </cell>
          <cell r="D5170"/>
          <cell r="E5170"/>
          <cell r="F5170"/>
          <cell r="G5170"/>
          <cell r="N5170"/>
          <cell r="P5170"/>
          <cell r="Q5170"/>
          <cell r="R5170"/>
          <cell r="S5170"/>
          <cell r="U5170"/>
          <cell r="V5170"/>
          <cell r="W5170"/>
          <cell r="X5170">
            <v>39934</v>
          </cell>
          <cell r="Y5170">
            <v>0</v>
          </cell>
          <cell r="Z5170" t="str">
            <v/>
          </cell>
          <cell r="AA5170"/>
          <cell r="AB5170"/>
          <cell r="AC5170"/>
        </row>
        <row r="5171">
          <cell r="A5171">
            <v>39956</v>
          </cell>
          <cell r="B5171">
            <v>0</v>
          </cell>
          <cell r="D5171"/>
          <cell r="E5171"/>
          <cell r="F5171"/>
          <cell r="G5171"/>
          <cell r="N5171"/>
          <cell r="P5171"/>
          <cell r="Q5171"/>
          <cell r="R5171"/>
          <cell r="S5171"/>
          <cell r="U5171"/>
          <cell r="V5171"/>
          <cell r="W5171"/>
          <cell r="X5171">
            <v>39934</v>
          </cell>
          <cell r="Y5171">
            <v>0</v>
          </cell>
          <cell r="Z5171" t="str">
            <v/>
          </cell>
          <cell r="AA5171"/>
          <cell r="AB5171"/>
          <cell r="AC5171"/>
        </row>
        <row r="5172">
          <cell r="A5172">
            <v>39957</v>
          </cell>
          <cell r="B5172">
            <v>0</v>
          </cell>
          <cell r="D5172"/>
          <cell r="E5172"/>
          <cell r="F5172"/>
          <cell r="G5172"/>
          <cell r="N5172"/>
          <cell r="P5172"/>
          <cell r="Q5172"/>
          <cell r="R5172"/>
          <cell r="S5172"/>
          <cell r="U5172"/>
          <cell r="V5172"/>
          <cell r="W5172"/>
          <cell r="X5172">
            <v>39934</v>
          </cell>
          <cell r="Y5172">
            <v>0</v>
          </cell>
          <cell r="Z5172" t="str">
            <v/>
          </cell>
          <cell r="AA5172"/>
          <cell r="AB5172"/>
          <cell r="AC5172"/>
        </row>
        <row r="5173">
          <cell r="A5173">
            <v>39958</v>
          </cell>
          <cell r="B5173">
            <v>0</v>
          </cell>
          <cell r="D5173"/>
          <cell r="E5173"/>
          <cell r="F5173"/>
          <cell r="G5173"/>
          <cell r="N5173"/>
          <cell r="P5173"/>
          <cell r="Q5173"/>
          <cell r="R5173"/>
          <cell r="S5173"/>
          <cell r="U5173"/>
          <cell r="V5173"/>
          <cell r="W5173"/>
          <cell r="X5173">
            <v>39934</v>
          </cell>
          <cell r="Y5173">
            <v>0</v>
          </cell>
          <cell r="Z5173" t="str">
            <v/>
          </cell>
          <cell r="AA5173"/>
          <cell r="AB5173"/>
          <cell r="AC5173"/>
        </row>
        <row r="5174">
          <cell r="A5174">
            <v>39959</v>
          </cell>
          <cell r="B5174">
            <v>0</v>
          </cell>
          <cell r="D5174"/>
          <cell r="E5174"/>
          <cell r="F5174"/>
          <cell r="G5174"/>
          <cell r="N5174"/>
          <cell r="P5174"/>
          <cell r="Q5174"/>
          <cell r="R5174"/>
          <cell r="S5174"/>
          <cell r="U5174"/>
          <cell r="V5174"/>
          <cell r="W5174"/>
          <cell r="X5174">
            <v>39934</v>
          </cell>
          <cell r="Y5174">
            <v>0</v>
          </cell>
          <cell r="Z5174" t="str">
            <v/>
          </cell>
          <cell r="AA5174"/>
          <cell r="AB5174"/>
          <cell r="AC5174"/>
        </row>
        <row r="5175">
          <cell r="A5175">
            <v>39960</v>
          </cell>
          <cell r="B5175">
            <v>0</v>
          </cell>
          <cell r="D5175"/>
          <cell r="E5175"/>
          <cell r="F5175"/>
          <cell r="G5175"/>
          <cell r="N5175"/>
          <cell r="P5175"/>
          <cell r="Q5175"/>
          <cell r="R5175"/>
          <cell r="S5175"/>
          <cell r="U5175"/>
          <cell r="V5175"/>
          <cell r="W5175"/>
          <cell r="X5175">
            <v>39934</v>
          </cell>
          <cell r="Y5175">
            <v>0</v>
          </cell>
          <cell r="Z5175" t="str">
            <v/>
          </cell>
          <cell r="AA5175"/>
          <cell r="AB5175"/>
          <cell r="AC5175"/>
        </row>
        <row r="5176">
          <cell r="A5176">
            <v>39961</v>
          </cell>
          <cell r="B5176">
            <v>0</v>
          </cell>
          <cell r="D5176"/>
          <cell r="E5176"/>
          <cell r="F5176"/>
          <cell r="G5176"/>
          <cell r="N5176"/>
          <cell r="P5176"/>
          <cell r="Q5176"/>
          <cell r="R5176"/>
          <cell r="S5176"/>
          <cell r="U5176"/>
          <cell r="V5176"/>
          <cell r="W5176"/>
          <cell r="X5176">
            <v>39934</v>
          </cell>
          <cell r="Y5176">
            <v>0</v>
          </cell>
          <cell r="Z5176" t="str">
            <v/>
          </cell>
          <cell r="AA5176"/>
          <cell r="AB5176"/>
          <cell r="AC5176"/>
        </row>
        <row r="5177">
          <cell r="A5177">
            <v>39962</v>
          </cell>
          <cell r="B5177">
            <v>19600</v>
          </cell>
          <cell r="D5177"/>
          <cell r="E5177">
            <v>0.1</v>
          </cell>
          <cell r="F5177">
            <v>0.2</v>
          </cell>
          <cell r="G5177">
            <v>0.14000000000000001</v>
          </cell>
          <cell r="N5177"/>
          <cell r="P5177"/>
          <cell r="Q5177"/>
          <cell r="R5177"/>
          <cell r="S5177"/>
          <cell r="U5177"/>
          <cell r="V5177"/>
          <cell r="W5177"/>
          <cell r="X5177">
            <v>39934</v>
          </cell>
          <cell r="Y5177">
            <v>2744.0000000000005</v>
          </cell>
          <cell r="Z5177">
            <v>39934</v>
          </cell>
          <cell r="AA5177"/>
          <cell r="AB5177"/>
          <cell r="AC5177"/>
        </row>
        <row r="5178">
          <cell r="A5178">
            <v>39963</v>
          </cell>
          <cell r="B5178">
            <v>19600</v>
          </cell>
          <cell r="D5178"/>
          <cell r="E5178">
            <v>0.1</v>
          </cell>
          <cell r="F5178">
            <v>0.2</v>
          </cell>
          <cell r="G5178">
            <v>0.14000000000000001</v>
          </cell>
          <cell r="N5178"/>
          <cell r="P5178"/>
          <cell r="Q5178"/>
          <cell r="R5178"/>
          <cell r="S5178"/>
          <cell r="U5178"/>
          <cell r="V5178"/>
          <cell r="W5178"/>
          <cell r="X5178">
            <v>39934</v>
          </cell>
          <cell r="Y5178">
            <v>2744.0000000000005</v>
          </cell>
          <cell r="Z5178">
            <v>39934</v>
          </cell>
          <cell r="AA5178"/>
          <cell r="AB5178"/>
          <cell r="AC5178"/>
        </row>
        <row r="5179">
          <cell r="A5179">
            <v>39964</v>
          </cell>
          <cell r="B5179">
            <v>19600</v>
          </cell>
          <cell r="D5179"/>
          <cell r="E5179">
            <v>0.1</v>
          </cell>
          <cell r="F5179">
            <v>0.2</v>
          </cell>
          <cell r="G5179">
            <v>0.14000000000000001</v>
          </cell>
          <cell r="N5179"/>
          <cell r="P5179"/>
          <cell r="Q5179"/>
          <cell r="R5179"/>
          <cell r="S5179"/>
          <cell r="U5179"/>
          <cell r="V5179"/>
          <cell r="W5179"/>
          <cell r="X5179">
            <v>39934</v>
          </cell>
          <cell r="Y5179">
            <v>2744.0000000000005</v>
          </cell>
          <cell r="Z5179">
            <v>39934</v>
          </cell>
          <cell r="AA5179"/>
          <cell r="AB5179"/>
          <cell r="AC5179"/>
        </row>
        <row r="5180">
          <cell r="A5180">
            <v>39965</v>
          </cell>
          <cell r="B5180">
            <v>5500</v>
          </cell>
          <cell r="D5180"/>
          <cell r="E5180">
            <v>0.1</v>
          </cell>
          <cell r="F5180">
            <v>0.1</v>
          </cell>
          <cell r="G5180">
            <v>0.1</v>
          </cell>
          <cell r="N5180"/>
          <cell r="P5180"/>
          <cell r="Q5180"/>
          <cell r="R5180"/>
          <cell r="S5180"/>
          <cell r="U5180"/>
          <cell r="V5180"/>
          <cell r="W5180"/>
          <cell r="X5180">
            <v>39965</v>
          </cell>
          <cell r="Y5180">
            <v>550</v>
          </cell>
          <cell r="Z5180">
            <v>39965</v>
          </cell>
          <cell r="AA5180"/>
          <cell r="AB5180"/>
          <cell r="AC5180"/>
        </row>
        <row r="5181">
          <cell r="A5181">
            <v>39966</v>
          </cell>
          <cell r="B5181">
            <v>0</v>
          </cell>
          <cell r="D5181"/>
          <cell r="E5181"/>
          <cell r="F5181"/>
          <cell r="G5181"/>
          <cell r="N5181"/>
          <cell r="P5181"/>
          <cell r="Q5181"/>
          <cell r="R5181"/>
          <cell r="S5181"/>
          <cell r="U5181"/>
          <cell r="V5181"/>
          <cell r="W5181"/>
          <cell r="X5181">
            <v>39965</v>
          </cell>
          <cell r="Y5181">
            <v>0</v>
          </cell>
          <cell r="Z5181" t="str">
            <v/>
          </cell>
          <cell r="AA5181"/>
          <cell r="AB5181"/>
          <cell r="AC5181"/>
        </row>
        <row r="5182">
          <cell r="A5182">
            <v>39967</v>
          </cell>
          <cell r="B5182">
            <v>0</v>
          </cell>
          <cell r="D5182"/>
          <cell r="E5182"/>
          <cell r="F5182"/>
          <cell r="G5182"/>
          <cell r="N5182"/>
          <cell r="P5182"/>
          <cell r="Q5182"/>
          <cell r="R5182"/>
          <cell r="S5182"/>
          <cell r="U5182"/>
          <cell r="V5182"/>
          <cell r="W5182"/>
          <cell r="X5182">
            <v>39965</v>
          </cell>
          <cell r="Y5182">
            <v>0</v>
          </cell>
          <cell r="Z5182" t="str">
            <v/>
          </cell>
          <cell r="AA5182"/>
          <cell r="AB5182"/>
          <cell r="AC5182"/>
        </row>
        <row r="5183">
          <cell r="A5183">
            <v>39968</v>
          </cell>
          <cell r="B5183">
            <v>59000</v>
          </cell>
          <cell r="D5183"/>
          <cell r="E5183">
            <v>0.15</v>
          </cell>
          <cell r="F5183">
            <v>0.2</v>
          </cell>
          <cell r="G5183">
            <v>0.2</v>
          </cell>
          <cell r="N5183"/>
          <cell r="P5183"/>
          <cell r="Q5183"/>
          <cell r="R5183"/>
          <cell r="S5183"/>
          <cell r="U5183"/>
          <cell r="V5183"/>
          <cell r="W5183"/>
          <cell r="X5183">
            <v>39965</v>
          </cell>
          <cell r="Y5183">
            <v>11800</v>
          </cell>
          <cell r="Z5183">
            <v>39965</v>
          </cell>
          <cell r="AA5183"/>
          <cell r="AB5183"/>
          <cell r="AC5183"/>
        </row>
        <row r="5184">
          <cell r="A5184">
            <v>39969</v>
          </cell>
          <cell r="B5184">
            <v>0</v>
          </cell>
          <cell r="D5184"/>
          <cell r="E5184"/>
          <cell r="F5184"/>
          <cell r="G5184"/>
          <cell r="N5184"/>
          <cell r="P5184"/>
          <cell r="Q5184"/>
          <cell r="R5184"/>
          <cell r="S5184"/>
          <cell r="U5184"/>
          <cell r="V5184"/>
          <cell r="W5184"/>
          <cell r="X5184">
            <v>39965</v>
          </cell>
          <cell r="Y5184">
            <v>0</v>
          </cell>
          <cell r="Z5184" t="str">
            <v/>
          </cell>
          <cell r="AA5184"/>
          <cell r="AB5184"/>
          <cell r="AC5184"/>
        </row>
        <row r="5185">
          <cell r="A5185">
            <v>39970</v>
          </cell>
          <cell r="B5185">
            <v>0</v>
          </cell>
          <cell r="D5185"/>
          <cell r="E5185"/>
          <cell r="F5185"/>
          <cell r="G5185"/>
          <cell r="N5185"/>
          <cell r="P5185"/>
          <cell r="Q5185"/>
          <cell r="R5185"/>
          <cell r="S5185"/>
          <cell r="U5185"/>
          <cell r="V5185"/>
          <cell r="W5185"/>
          <cell r="X5185">
            <v>39965</v>
          </cell>
          <cell r="Y5185">
            <v>0</v>
          </cell>
          <cell r="Z5185" t="str">
            <v/>
          </cell>
          <cell r="AA5185"/>
          <cell r="AB5185"/>
          <cell r="AC5185"/>
        </row>
        <row r="5186">
          <cell r="A5186">
            <v>39971</v>
          </cell>
          <cell r="B5186">
            <v>0</v>
          </cell>
          <cell r="D5186"/>
          <cell r="E5186"/>
          <cell r="F5186"/>
          <cell r="G5186"/>
          <cell r="N5186"/>
          <cell r="P5186"/>
          <cell r="Q5186"/>
          <cell r="R5186"/>
          <cell r="S5186"/>
          <cell r="U5186"/>
          <cell r="V5186"/>
          <cell r="W5186"/>
          <cell r="X5186">
            <v>39965</v>
          </cell>
          <cell r="Y5186">
            <v>0</v>
          </cell>
          <cell r="Z5186" t="str">
            <v/>
          </cell>
          <cell r="AA5186"/>
          <cell r="AB5186"/>
          <cell r="AC5186"/>
        </row>
        <row r="5187">
          <cell r="A5187">
            <v>39972</v>
          </cell>
          <cell r="B5187">
            <v>0</v>
          </cell>
          <cell r="D5187"/>
          <cell r="E5187"/>
          <cell r="F5187"/>
          <cell r="G5187"/>
          <cell r="N5187"/>
          <cell r="P5187"/>
          <cell r="Q5187"/>
          <cell r="R5187"/>
          <cell r="S5187"/>
          <cell r="U5187"/>
          <cell r="V5187"/>
          <cell r="W5187"/>
          <cell r="X5187">
            <v>39965</v>
          </cell>
          <cell r="Y5187">
            <v>0</v>
          </cell>
          <cell r="Z5187" t="str">
            <v/>
          </cell>
          <cell r="AA5187"/>
          <cell r="AB5187"/>
          <cell r="AC5187"/>
        </row>
        <row r="5188">
          <cell r="A5188">
            <v>39973</v>
          </cell>
          <cell r="B5188">
            <v>0</v>
          </cell>
          <cell r="D5188"/>
          <cell r="E5188"/>
          <cell r="F5188"/>
          <cell r="G5188"/>
          <cell r="N5188"/>
          <cell r="P5188"/>
          <cell r="Q5188"/>
          <cell r="R5188"/>
          <cell r="S5188"/>
          <cell r="U5188"/>
          <cell r="V5188"/>
          <cell r="W5188"/>
          <cell r="X5188">
            <v>39965</v>
          </cell>
          <cell r="Y5188">
            <v>0</v>
          </cell>
          <cell r="Z5188" t="str">
            <v/>
          </cell>
          <cell r="AA5188"/>
          <cell r="AB5188"/>
          <cell r="AC5188"/>
        </row>
        <row r="5189">
          <cell r="A5189">
            <v>39974</v>
          </cell>
          <cell r="B5189">
            <v>0</v>
          </cell>
          <cell r="D5189"/>
          <cell r="E5189"/>
          <cell r="F5189"/>
          <cell r="G5189"/>
          <cell r="N5189"/>
          <cell r="P5189"/>
          <cell r="Q5189"/>
          <cell r="R5189"/>
          <cell r="S5189"/>
          <cell r="U5189"/>
          <cell r="V5189"/>
          <cell r="W5189"/>
          <cell r="X5189">
            <v>39965</v>
          </cell>
          <cell r="Y5189">
            <v>0</v>
          </cell>
          <cell r="Z5189" t="str">
            <v/>
          </cell>
          <cell r="AA5189"/>
          <cell r="AB5189"/>
          <cell r="AC5189"/>
        </row>
        <row r="5190">
          <cell r="A5190">
            <v>39975</v>
          </cell>
          <cell r="B5190">
            <v>0</v>
          </cell>
          <cell r="D5190"/>
          <cell r="E5190"/>
          <cell r="F5190"/>
          <cell r="G5190"/>
          <cell r="N5190"/>
          <cell r="P5190"/>
          <cell r="Q5190"/>
          <cell r="R5190"/>
          <cell r="S5190"/>
          <cell r="U5190"/>
          <cell r="V5190"/>
          <cell r="W5190"/>
          <cell r="X5190">
            <v>39965</v>
          </cell>
          <cell r="Y5190">
            <v>0</v>
          </cell>
          <cell r="Z5190" t="str">
            <v/>
          </cell>
          <cell r="AA5190"/>
          <cell r="AB5190"/>
          <cell r="AC5190"/>
        </row>
        <row r="5191">
          <cell r="A5191">
            <v>39976</v>
          </cell>
          <cell r="B5191">
            <v>23000</v>
          </cell>
          <cell r="D5191"/>
          <cell r="E5191">
            <v>0.2</v>
          </cell>
          <cell r="F5191">
            <v>0.2</v>
          </cell>
          <cell r="G5191">
            <v>0.2</v>
          </cell>
          <cell r="N5191"/>
          <cell r="P5191"/>
          <cell r="Q5191"/>
          <cell r="R5191"/>
          <cell r="S5191"/>
          <cell r="U5191"/>
          <cell r="V5191"/>
          <cell r="W5191"/>
          <cell r="X5191">
            <v>39965</v>
          </cell>
          <cell r="Y5191">
            <v>4600</v>
          </cell>
          <cell r="Z5191">
            <v>39965</v>
          </cell>
          <cell r="AA5191"/>
          <cell r="AB5191"/>
          <cell r="AC5191"/>
        </row>
        <row r="5192">
          <cell r="A5192">
            <v>39977</v>
          </cell>
          <cell r="B5192">
            <v>23000</v>
          </cell>
          <cell r="D5192"/>
          <cell r="E5192">
            <v>0.2</v>
          </cell>
          <cell r="F5192">
            <v>0.2</v>
          </cell>
          <cell r="G5192">
            <v>0.2</v>
          </cell>
          <cell r="N5192"/>
          <cell r="P5192"/>
          <cell r="Q5192"/>
          <cell r="R5192"/>
          <cell r="S5192"/>
          <cell r="U5192"/>
          <cell r="V5192"/>
          <cell r="W5192"/>
          <cell r="X5192">
            <v>39965</v>
          </cell>
          <cell r="Y5192">
            <v>4600</v>
          </cell>
          <cell r="Z5192">
            <v>39965</v>
          </cell>
          <cell r="AA5192"/>
          <cell r="AB5192"/>
          <cell r="AC5192"/>
        </row>
        <row r="5193">
          <cell r="A5193">
            <v>39978</v>
          </cell>
          <cell r="B5193">
            <v>23000</v>
          </cell>
          <cell r="D5193"/>
          <cell r="E5193">
            <v>0.2</v>
          </cell>
          <cell r="F5193">
            <v>0.2</v>
          </cell>
          <cell r="G5193">
            <v>0.2</v>
          </cell>
          <cell r="N5193"/>
          <cell r="P5193"/>
          <cell r="Q5193"/>
          <cell r="R5193"/>
          <cell r="S5193"/>
          <cell r="U5193"/>
          <cell r="V5193"/>
          <cell r="W5193"/>
          <cell r="X5193">
            <v>39965</v>
          </cell>
          <cell r="Y5193">
            <v>4600</v>
          </cell>
          <cell r="Z5193">
            <v>39965</v>
          </cell>
          <cell r="AA5193"/>
          <cell r="AB5193"/>
          <cell r="AC5193"/>
        </row>
        <row r="5194">
          <cell r="A5194">
            <v>39979</v>
          </cell>
          <cell r="B5194">
            <v>0</v>
          </cell>
          <cell r="D5194"/>
          <cell r="E5194"/>
          <cell r="F5194"/>
          <cell r="G5194"/>
          <cell r="N5194"/>
          <cell r="P5194"/>
          <cell r="Q5194"/>
          <cell r="R5194"/>
          <cell r="S5194"/>
          <cell r="U5194"/>
          <cell r="V5194"/>
          <cell r="W5194"/>
          <cell r="X5194">
            <v>39965</v>
          </cell>
          <cell r="Y5194">
            <v>0</v>
          </cell>
          <cell r="Z5194" t="str">
            <v/>
          </cell>
          <cell r="AA5194"/>
          <cell r="AB5194"/>
          <cell r="AC5194"/>
        </row>
        <row r="5195">
          <cell r="A5195">
            <v>39980</v>
          </cell>
          <cell r="B5195">
            <v>15500</v>
          </cell>
          <cell r="D5195"/>
          <cell r="E5195">
            <v>0.26</v>
          </cell>
          <cell r="F5195">
            <v>0.26</v>
          </cell>
          <cell r="G5195">
            <v>0.26</v>
          </cell>
          <cell r="N5195"/>
          <cell r="P5195"/>
          <cell r="Q5195"/>
          <cell r="R5195"/>
          <cell r="S5195"/>
          <cell r="U5195"/>
          <cell r="V5195"/>
          <cell r="W5195"/>
          <cell r="X5195">
            <v>39965</v>
          </cell>
          <cell r="Y5195">
            <v>4030</v>
          </cell>
          <cell r="Z5195">
            <v>39965</v>
          </cell>
          <cell r="AA5195"/>
          <cell r="AB5195"/>
          <cell r="AC5195"/>
        </row>
        <row r="5196">
          <cell r="A5196">
            <v>39981</v>
          </cell>
          <cell r="B5196">
            <v>7000</v>
          </cell>
          <cell r="D5196"/>
          <cell r="E5196">
            <v>0.26</v>
          </cell>
          <cell r="F5196">
            <v>0.26</v>
          </cell>
          <cell r="G5196">
            <v>0.26</v>
          </cell>
          <cell r="N5196"/>
          <cell r="P5196"/>
          <cell r="Q5196"/>
          <cell r="R5196"/>
          <cell r="S5196"/>
          <cell r="U5196"/>
          <cell r="V5196"/>
          <cell r="W5196"/>
          <cell r="X5196">
            <v>39965</v>
          </cell>
          <cell r="Y5196">
            <v>1820</v>
          </cell>
          <cell r="Z5196">
            <v>39965</v>
          </cell>
          <cell r="AA5196"/>
          <cell r="AB5196"/>
          <cell r="AC5196"/>
        </row>
        <row r="5197">
          <cell r="A5197">
            <v>39982</v>
          </cell>
          <cell r="B5197">
            <v>7000</v>
          </cell>
          <cell r="D5197"/>
          <cell r="E5197">
            <v>0.26</v>
          </cell>
          <cell r="F5197">
            <v>0.26</v>
          </cell>
          <cell r="G5197">
            <v>0.26</v>
          </cell>
          <cell r="N5197"/>
          <cell r="P5197"/>
          <cell r="Q5197"/>
          <cell r="R5197"/>
          <cell r="S5197"/>
          <cell r="U5197"/>
          <cell r="V5197"/>
          <cell r="W5197"/>
          <cell r="X5197">
            <v>39965</v>
          </cell>
          <cell r="Y5197">
            <v>1820</v>
          </cell>
          <cell r="Z5197">
            <v>39965</v>
          </cell>
          <cell r="AA5197"/>
          <cell r="AB5197"/>
          <cell r="AC5197"/>
        </row>
        <row r="5198">
          <cell r="A5198">
            <v>39983</v>
          </cell>
          <cell r="B5198">
            <v>88000</v>
          </cell>
          <cell r="D5198"/>
          <cell r="E5198">
            <v>0.2</v>
          </cell>
          <cell r="F5198">
            <v>0.26</v>
          </cell>
          <cell r="G5198">
            <v>0.25</v>
          </cell>
          <cell r="N5198"/>
          <cell r="P5198"/>
          <cell r="Q5198"/>
          <cell r="R5198"/>
          <cell r="S5198"/>
          <cell r="U5198"/>
          <cell r="V5198"/>
          <cell r="W5198"/>
          <cell r="X5198">
            <v>39965</v>
          </cell>
          <cell r="Y5198">
            <v>22000</v>
          </cell>
          <cell r="Z5198">
            <v>39965</v>
          </cell>
          <cell r="AA5198"/>
          <cell r="AB5198"/>
          <cell r="AC5198"/>
        </row>
        <row r="5199">
          <cell r="A5199">
            <v>39984</v>
          </cell>
          <cell r="B5199">
            <v>88000</v>
          </cell>
          <cell r="D5199"/>
          <cell r="E5199">
            <v>0.2</v>
          </cell>
          <cell r="F5199">
            <v>0.26</v>
          </cell>
          <cell r="G5199">
            <v>0.25</v>
          </cell>
          <cell r="N5199"/>
          <cell r="P5199"/>
          <cell r="Q5199"/>
          <cell r="R5199"/>
          <cell r="S5199"/>
          <cell r="U5199"/>
          <cell r="V5199"/>
          <cell r="W5199"/>
          <cell r="X5199">
            <v>39965</v>
          </cell>
          <cell r="Y5199">
            <v>22000</v>
          </cell>
          <cell r="Z5199">
            <v>39965</v>
          </cell>
          <cell r="AA5199"/>
          <cell r="AB5199"/>
          <cell r="AC5199"/>
        </row>
        <row r="5200">
          <cell r="A5200">
            <v>39985</v>
          </cell>
          <cell r="B5200">
            <v>88000</v>
          </cell>
          <cell r="D5200"/>
          <cell r="E5200">
            <v>0.2</v>
          </cell>
          <cell r="F5200">
            <v>0.26</v>
          </cell>
          <cell r="G5200">
            <v>0.25</v>
          </cell>
          <cell r="N5200"/>
          <cell r="P5200"/>
          <cell r="Q5200"/>
          <cell r="R5200"/>
          <cell r="S5200"/>
          <cell r="U5200"/>
          <cell r="V5200"/>
          <cell r="W5200"/>
          <cell r="X5200">
            <v>39965</v>
          </cell>
          <cell r="Y5200">
            <v>22000</v>
          </cell>
          <cell r="Z5200">
            <v>39965</v>
          </cell>
          <cell r="AA5200"/>
          <cell r="AB5200"/>
          <cell r="AC5200"/>
        </row>
        <row r="5201">
          <cell r="A5201">
            <v>39986</v>
          </cell>
          <cell r="B5201">
            <v>23000</v>
          </cell>
          <cell r="D5201"/>
          <cell r="E5201">
            <v>0.2</v>
          </cell>
          <cell r="F5201">
            <v>0.26</v>
          </cell>
          <cell r="G5201">
            <v>0.23</v>
          </cell>
          <cell r="N5201"/>
          <cell r="P5201"/>
          <cell r="Q5201"/>
          <cell r="R5201"/>
          <cell r="S5201"/>
          <cell r="U5201"/>
          <cell r="V5201"/>
          <cell r="W5201"/>
          <cell r="X5201">
            <v>39965</v>
          </cell>
          <cell r="Y5201">
            <v>5290</v>
          </cell>
          <cell r="Z5201">
            <v>39965</v>
          </cell>
          <cell r="AA5201"/>
          <cell r="AB5201"/>
          <cell r="AC5201"/>
        </row>
        <row r="5202">
          <cell r="A5202">
            <v>39987</v>
          </cell>
          <cell r="B5202">
            <v>45000</v>
          </cell>
          <cell r="D5202"/>
          <cell r="E5202">
            <v>0.2</v>
          </cell>
          <cell r="F5202">
            <v>0.28000000000000003</v>
          </cell>
          <cell r="G5202">
            <v>0.23</v>
          </cell>
          <cell r="N5202"/>
          <cell r="P5202"/>
          <cell r="Q5202"/>
          <cell r="R5202"/>
          <cell r="S5202"/>
          <cell r="U5202"/>
          <cell r="V5202"/>
          <cell r="W5202"/>
          <cell r="X5202">
            <v>39965</v>
          </cell>
          <cell r="Y5202">
            <v>10350</v>
          </cell>
          <cell r="Z5202">
            <v>39965</v>
          </cell>
          <cell r="AA5202"/>
          <cell r="AB5202"/>
          <cell r="AC5202"/>
        </row>
        <row r="5203">
          <cell r="A5203">
            <v>39988</v>
          </cell>
          <cell r="B5203">
            <v>47100</v>
          </cell>
          <cell r="D5203"/>
          <cell r="E5203">
            <v>0.2</v>
          </cell>
          <cell r="F5203">
            <v>0.28000000000000003</v>
          </cell>
          <cell r="G5203">
            <v>0.24</v>
          </cell>
          <cell r="N5203"/>
          <cell r="P5203"/>
          <cell r="Q5203"/>
          <cell r="R5203"/>
          <cell r="S5203"/>
          <cell r="U5203"/>
          <cell r="V5203"/>
          <cell r="W5203"/>
          <cell r="X5203">
            <v>39965</v>
          </cell>
          <cell r="Y5203">
            <v>11304</v>
          </cell>
          <cell r="Z5203">
            <v>39965</v>
          </cell>
          <cell r="AA5203"/>
          <cell r="AB5203"/>
          <cell r="AC5203"/>
        </row>
        <row r="5204">
          <cell r="A5204">
            <v>39989</v>
          </cell>
          <cell r="B5204">
            <v>81200</v>
          </cell>
          <cell r="D5204"/>
          <cell r="E5204">
            <v>0.2</v>
          </cell>
          <cell r="F5204">
            <v>0.28000000000000003</v>
          </cell>
          <cell r="G5204">
            <v>0.23</v>
          </cell>
          <cell r="N5204"/>
          <cell r="P5204"/>
          <cell r="Q5204"/>
          <cell r="R5204"/>
          <cell r="S5204"/>
          <cell r="U5204"/>
          <cell r="V5204"/>
          <cell r="W5204"/>
          <cell r="X5204">
            <v>39965</v>
          </cell>
          <cell r="Y5204">
            <v>18676</v>
          </cell>
          <cell r="Z5204">
            <v>39965</v>
          </cell>
          <cell r="AA5204"/>
          <cell r="AB5204"/>
          <cell r="AC5204"/>
        </row>
        <row r="5205">
          <cell r="A5205">
            <v>39990</v>
          </cell>
          <cell r="B5205">
            <v>85000</v>
          </cell>
          <cell r="D5205"/>
          <cell r="E5205">
            <v>0.2</v>
          </cell>
          <cell r="F5205">
            <v>0.25</v>
          </cell>
          <cell r="G5205">
            <v>0.24</v>
          </cell>
          <cell r="N5205"/>
          <cell r="P5205"/>
          <cell r="Q5205"/>
          <cell r="R5205"/>
          <cell r="S5205"/>
          <cell r="U5205"/>
          <cell r="V5205"/>
          <cell r="W5205"/>
          <cell r="X5205">
            <v>39965</v>
          </cell>
          <cell r="Y5205">
            <v>20400</v>
          </cell>
          <cell r="Z5205">
            <v>39965</v>
          </cell>
          <cell r="AA5205"/>
          <cell r="AB5205"/>
          <cell r="AC5205"/>
        </row>
        <row r="5206">
          <cell r="A5206">
            <v>39991</v>
          </cell>
          <cell r="B5206">
            <v>85000</v>
          </cell>
          <cell r="D5206"/>
          <cell r="E5206">
            <v>0.2</v>
          </cell>
          <cell r="F5206">
            <v>0.25</v>
          </cell>
          <cell r="G5206">
            <v>0.24</v>
          </cell>
          <cell r="N5206"/>
          <cell r="P5206"/>
          <cell r="Q5206"/>
          <cell r="R5206"/>
          <cell r="S5206"/>
          <cell r="U5206"/>
          <cell r="V5206"/>
          <cell r="W5206"/>
          <cell r="X5206">
            <v>39965</v>
          </cell>
          <cell r="Y5206">
            <v>20400</v>
          </cell>
          <cell r="Z5206">
            <v>39965</v>
          </cell>
          <cell r="AA5206"/>
          <cell r="AB5206"/>
          <cell r="AC5206"/>
        </row>
        <row r="5207">
          <cell r="A5207">
            <v>39992</v>
          </cell>
          <cell r="B5207">
            <v>85000</v>
          </cell>
          <cell r="D5207"/>
          <cell r="E5207">
            <v>0.2</v>
          </cell>
          <cell r="F5207">
            <v>0.25</v>
          </cell>
          <cell r="G5207">
            <v>0.24</v>
          </cell>
          <cell r="N5207"/>
          <cell r="P5207"/>
          <cell r="Q5207"/>
          <cell r="R5207"/>
          <cell r="S5207"/>
          <cell r="U5207"/>
          <cell r="V5207"/>
          <cell r="W5207"/>
          <cell r="X5207">
            <v>39965</v>
          </cell>
          <cell r="Y5207">
            <v>20400</v>
          </cell>
          <cell r="Z5207">
            <v>39965</v>
          </cell>
          <cell r="AA5207"/>
          <cell r="AB5207"/>
          <cell r="AC5207"/>
        </row>
        <row r="5208">
          <cell r="A5208">
            <v>39993</v>
          </cell>
          <cell r="B5208">
            <v>85000</v>
          </cell>
          <cell r="D5208"/>
          <cell r="E5208">
            <v>0.2</v>
          </cell>
          <cell r="F5208">
            <v>0.25</v>
          </cell>
          <cell r="G5208">
            <v>0.24</v>
          </cell>
          <cell r="N5208"/>
          <cell r="P5208"/>
          <cell r="Q5208"/>
          <cell r="R5208"/>
          <cell r="S5208"/>
          <cell r="U5208"/>
          <cell r="V5208"/>
          <cell r="W5208"/>
          <cell r="X5208">
            <v>39965</v>
          </cell>
          <cell r="Y5208">
            <v>20400</v>
          </cell>
          <cell r="Z5208">
            <v>39965</v>
          </cell>
          <cell r="AA5208"/>
          <cell r="AB5208"/>
          <cell r="AC5208"/>
        </row>
        <row r="5209">
          <cell r="A5209">
            <v>39994</v>
          </cell>
          <cell r="B5209">
            <v>35000</v>
          </cell>
          <cell r="D5209"/>
          <cell r="E5209">
            <v>0.2</v>
          </cell>
          <cell r="F5209">
            <v>0.25</v>
          </cell>
          <cell r="G5209">
            <v>0.21</v>
          </cell>
          <cell r="N5209"/>
          <cell r="P5209"/>
          <cell r="Q5209"/>
          <cell r="R5209"/>
          <cell r="S5209"/>
          <cell r="U5209"/>
          <cell r="V5209"/>
          <cell r="W5209"/>
          <cell r="X5209">
            <v>39965</v>
          </cell>
          <cell r="Y5209">
            <v>7350</v>
          </cell>
          <cell r="Z5209">
            <v>39965</v>
          </cell>
          <cell r="AA5209"/>
          <cell r="AB5209"/>
          <cell r="AC5209"/>
        </row>
        <row r="5210">
          <cell r="A5210">
            <v>39995</v>
          </cell>
          <cell r="B5210">
            <v>57400</v>
          </cell>
          <cell r="D5210"/>
          <cell r="E5210">
            <v>0.2</v>
          </cell>
          <cell r="F5210">
            <v>0.26</v>
          </cell>
          <cell r="G5210">
            <v>0.22</v>
          </cell>
          <cell r="N5210"/>
          <cell r="P5210"/>
          <cell r="Q5210"/>
          <cell r="R5210"/>
          <cell r="S5210"/>
          <cell r="U5210"/>
          <cell r="V5210"/>
          <cell r="W5210"/>
          <cell r="X5210">
            <v>39995</v>
          </cell>
          <cell r="Y5210">
            <v>12628</v>
          </cell>
          <cell r="Z5210">
            <v>39995</v>
          </cell>
          <cell r="AA5210"/>
          <cell r="AB5210"/>
          <cell r="AC5210"/>
        </row>
        <row r="5211">
          <cell r="A5211">
            <v>39996</v>
          </cell>
          <cell r="B5211">
            <v>39200</v>
          </cell>
          <cell r="D5211"/>
          <cell r="E5211">
            <v>0.2</v>
          </cell>
          <cell r="F5211">
            <v>0.24</v>
          </cell>
          <cell r="G5211">
            <v>0.22</v>
          </cell>
          <cell r="N5211"/>
          <cell r="P5211"/>
          <cell r="Q5211"/>
          <cell r="R5211"/>
          <cell r="S5211"/>
          <cell r="U5211"/>
          <cell r="V5211"/>
          <cell r="W5211"/>
          <cell r="X5211">
            <v>39995</v>
          </cell>
          <cell r="Y5211">
            <v>8624</v>
          </cell>
          <cell r="Z5211">
            <v>39995</v>
          </cell>
          <cell r="AA5211"/>
          <cell r="AB5211"/>
          <cell r="AC5211"/>
        </row>
        <row r="5212">
          <cell r="A5212">
            <v>39997</v>
          </cell>
          <cell r="B5212">
            <v>118200</v>
          </cell>
          <cell r="D5212"/>
          <cell r="E5212">
            <v>0.2</v>
          </cell>
          <cell r="F5212">
            <v>0.25</v>
          </cell>
          <cell r="G5212">
            <v>0.24</v>
          </cell>
          <cell r="N5212"/>
          <cell r="P5212"/>
          <cell r="Q5212"/>
          <cell r="R5212"/>
          <cell r="S5212"/>
          <cell r="U5212"/>
          <cell r="V5212"/>
          <cell r="W5212"/>
          <cell r="X5212">
            <v>39995</v>
          </cell>
          <cell r="Y5212">
            <v>28368</v>
          </cell>
          <cell r="Z5212">
            <v>39995</v>
          </cell>
          <cell r="AA5212"/>
          <cell r="AB5212"/>
          <cell r="AC5212"/>
        </row>
        <row r="5213">
          <cell r="A5213">
            <v>39998</v>
          </cell>
          <cell r="B5213">
            <v>118200</v>
          </cell>
          <cell r="D5213"/>
          <cell r="E5213">
            <v>0.2</v>
          </cell>
          <cell r="F5213">
            <v>0.25</v>
          </cell>
          <cell r="G5213">
            <v>0.24</v>
          </cell>
          <cell r="N5213"/>
          <cell r="P5213"/>
          <cell r="Q5213"/>
          <cell r="R5213"/>
          <cell r="S5213"/>
          <cell r="U5213"/>
          <cell r="V5213"/>
          <cell r="W5213"/>
          <cell r="X5213">
            <v>39995</v>
          </cell>
          <cell r="Y5213">
            <v>28368</v>
          </cell>
          <cell r="Z5213">
            <v>39995</v>
          </cell>
          <cell r="AA5213"/>
          <cell r="AB5213"/>
          <cell r="AC5213"/>
        </row>
        <row r="5214">
          <cell r="A5214">
            <v>39999</v>
          </cell>
          <cell r="B5214">
            <v>118200</v>
          </cell>
          <cell r="D5214"/>
          <cell r="E5214">
            <v>0.2</v>
          </cell>
          <cell r="F5214">
            <v>0.25</v>
          </cell>
          <cell r="G5214">
            <v>0.24</v>
          </cell>
          <cell r="N5214"/>
          <cell r="P5214"/>
          <cell r="Q5214"/>
          <cell r="R5214"/>
          <cell r="S5214"/>
          <cell r="U5214"/>
          <cell r="V5214"/>
          <cell r="W5214"/>
          <cell r="X5214">
            <v>39995</v>
          </cell>
          <cell r="Y5214">
            <v>28368</v>
          </cell>
          <cell r="Z5214">
            <v>39995</v>
          </cell>
          <cell r="AA5214"/>
          <cell r="AB5214"/>
          <cell r="AC5214"/>
        </row>
        <row r="5215">
          <cell r="A5215">
            <v>40000</v>
          </cell>
          <cell r="B5215">
            <v>37000</v>
          </cell>
          <cell r="D5215"/>
          <cell r="E5215">
            <v>0.2</v>
          </cell>
          <cell r="F5215">
            <v>0.24</v>
          </cell>
          <cell r="G5215">
            <v>0.23</v>
          </cell>
          <cell r="N5215"/>
          <cell r="P5215"/>
          <cell r="Q5215"/>
          <cell r="R5215"/>
          <cell r="S5215"/>
          <cell r="U5215"/>
          <cell r="V5215"/>
          <cell r="W5215"/>
          <cell r="X5215">
            <v>39995</v>
          </cell>
          <cell r="Y5215">
            <v>8510</v>
          </cell>
          <cell r="Z5215">
            <v>39995</v>
          </cell>
          <cell r="AA5215"/>
          <cell r="AB5215"/>
          <cell r="AC5215"/>
        </row>
        <row r="5216">
          <cell r="A5216">
            <v>40001</v>
          </cell>
          <cell r="B5216">
            <v>21500</v>
          </cell>
          <cell r="D5216"/>
          <cell r="E5216">
            <v>0.2</v>
          </cell>
          <cell r="F5216">
            <v>0.23</v>
          </cell>
          <cell r="G5216">
            <v>0.22</v>
          </cell>
          <cell r="N5216"/>
          <cell r="P5216"/>
          <cell r="Q5216"/>
          <cell r="R5216"/>
          <cell r="S5216"/>
          <cell r="U5216"/>
          <cell r="V5216"/>
          <cell r="W5216"/>
          <cell r="X5216">
            <v>39995</v>
          </cell>
          <cell r="Y5216">
            <v>4730</v>
          </cell>
          <cell r="Z5216">
            <v>39995</v>
          </cell>
          <cell r="AA5216"/>
          <cell r="AB5216"/>
          <cell r="AC5216"/>
        </row>
        <row r="5217">
          <cell r="A5217">
            <v>40002</v>
          </cell>
          <cell r="B5217">
            <v>5000</v>
          </cell>
          <cell r="D5217"/>
          <cell r="E5217">
            <v>0.24</v>
          </cell>
          <cell r="F5217">
            <v>0.24</v>
          </cell>
          <cell r="G5217">
            <v>0.24</v>
          </cell>
          <cell r="N5217"/>
          <cell r="P5217"/>
          <cell r="Q5217"/>
          <cell r="R5217"/>
          <cell r="S5217"/>
          <cell r="U5217"/>
          <cell r="V5217"/>
          <cell r="W5217"/>
          <cell r="X5217">
            <v>39995</v>
          </cell>
          <cell r="Y5217">
            <v>1200</v>
          </cell>
          <cell r="Z5217">
            <v>39995</v>
          </cell>
          <cell r="AA5217"/>
          <cell r="AB5217"/>
          <cell r="AC5217"/>
        </row>
        <row r="5218">
          <cell r="A5218">
            <v>40003</v>
          </cell>
          <cell r="B5218">
            <v>0</v>
          </cell>
          <cell r="D5218"/>
          <cell r="E5218"/>
          <cell r="F5218"/>
          <cell r="G5218"/>
          <cell r="N5218"/>
          <cell r="P5218"/>
          <cell r="Q5218"/>
          <cell r="R5218"/>
          <cell r="S5218"/>
          <cell r="U5218"/>
          <cell r="V5218"/>
          <cell r="W5218"/>
          <cell r="X5218">
            <v>39995</v>
          </cell>
          <cell r="Y5218">
            <v>0</v>
          </cell>
          <cell r="Z5218" t="str">
            <v/>
          </cell>
          <cell r="AA5218"/>
          <cell r="AB5218"/>
          <cell r="AC5218"/>
        </row>
        <row r="5219">
          <cell r="A5219">
            <v>40004</v>
          </cell>
          <cell r="B5219">
            <v>0</v>
          </cell>
          <cell r="D5219"/>
          <cell r="E5219"/>
          <cell r="F5219"/>
          <cell r="G5219"/>
          <cell r="N5219"/>
          <cell r="P5219"/>
          <cell r="Q5219"/>
          <cell r="R5219"/>
          <cell r="S5219"/>
          <cell r="U5219"/>
          <cell r="V5219"/>
          <cell r="W5219"/>
          <cell r="X5219">
            <v>39995</v>
          </cell>
          <cell r="Y5219">
            <v>0</v>
          </cell>
          <cell r="Z5219" t="str">
            <v/>
          </cell>
          <cell r="AA5219"/>
          <cell r="AB5219"/>
          <cell r="AC5219"/>
        </row>
        <row r="5220">
          <cell r="A5220">
            <v>40005</v>
          </cell>
          <cell r="B5220">
            <v>0</v>
          </cell>
          <cell r="D5220"/>
          <cell r="E5220"/>
          <cell r="F5220"/>
          <cell r="G5220"/>
          <cell r="N5220"/>
          <cell r="P5220"/>
          <cell r="Q5220"/>
          <cell r="R5220"/>
          <cell r="S5220"/>
          <cell r="U5220"/>
          <cell r="V5220"/>
          <cell r="W5220"/>
          <cell r="X5220">
            <v>39995</v>
          </cell>
          <cell r="Y5220">
            <v>0</v>
          </cell>
          <cell r="Z5220" t="str">
            <v/>
          </cell>
          <cell r="AA5220"/>
          <cell r="AB5220"/>
          <cell r="AC5220"/>
        </row>
        <row r="5221">
          <cell r="A5221">
            <v>40006</v>
          </cell>
          <cell r="B5221">
            <v>0</v>
          </cell>
          <cell r="D5221"/>
          <cell r="E5221"/>
          <cell r="F5221"/>
          <cell r="G5221"/>
          <cell r="N5221"/>
          <cell r="P5221"/>
          <cell r="Q5221"/>
          <cell r="R5221"/>
          <cell r="S5221"/>
          <cell r="U5221"/>
          <cell r="V5221"/>
          <cell r="W5221"/>
          <cell r="X5221">
            <v>39995</v>
          </cell>
          <cell r="Y5221">
            <v>0</v>
          </cell>
          <cell r="Z5221" t="str">
            <v/>
          </cell>
          <cell r="AA5221"/>
          <cell r="AB5221"/>
          <cell r="AC5221"/>
        </row>
        <row r="5222">
          <cell r="A5222">
            <v>40007</v>
          </cell>
          <cell r="B5222">
            <v>0</v>
          </cell>
          <cell r="D5222"/>
          <cell r="E5222"/>
          <cell r="F5222"/>
          <cell r="G5222"/>
          <cell r="N5222"/>
          <cell r="P5222"/>
          <cell r="Q5222"/>
          <cell r="R5222"/>
          <cell r="S5222"/>
          <cell r="U5222"/>
          <cell r="V5222"/>
          <cell r="W5222"/>
          <cell r="X5222">
            <v>39995</v>
          </cell>
          <cell r="Y5222">
            <v>0</v>
          </cell>
          <cell r="Z5222" t="str">
            <v/>
          </cell>
          <cell r="AA5222"/>
          <cell r="AB5222"/>
          <cell r="AC5222"/>
        </row>
        <row r="5223">
          <cell r="A5223">
            <v>40008</v>
          </cell>
          <cell r="B5223">
            <v>0</v>
          </cell>
          <cell r="D5223"/>
          <cell r="E5223"/>
          <cell r="F5223"/>
          <cell r="G5223"/>
          <cell r="N5223"/>
          <cell r="P5223"/>
          <cell r="Q5223"/>
          <cell r="R5223"/>
          <cell r="S5223"/>
          <cell r="U5223"/>
          <cell r="V5223"/>
          <cell r="W5223"/>
          <cell r="X5223">
            <v>39995</v>
          </cell>
          <cell r="Y5223">
            <v>0</v>
          </cell>
          <cell r="Z5223" t="str">
            <v/>
          </cell>
          <cell r="AA5223"/>
          <cell r="AB5223"/>
          <cell r="AC5223"/>
        </row>
        <row r="5224">
          <cell r="A5224">
            <v>40009</v>
          </cell>
          <cell r="B5224">
            <v>3500</v>
          </cell>
          <cell r="D5224"/>
          <cell r="E5224">
            <v>0.18</v>
          </cell>
          <cell r="F5224">
            <v>0.18</v>
          </cell>
          <cell r="G5224">
            <v>0.18</v>
          </cell>
          <cell r="N5224"/>
          <cell r="P5224"/>
          <cell r="Q5224"/>
          <cell r="R5224"/>
          <cell r="S5224"/>
          <cell r="U5224"/>
          <cell r="V5224"/>
          <cell r="W5224"/>
          <cell r="X5224">
            <v>39995</v>
          </cell>
          <cell r="Y5224">
            <v>630</v>
          </cell>
          <cell r="Z5224">
            <v>39995</v>
          </cell>
          <cell r="AA5224"/>
          <cell r="AB5224"/>
          <cell r="AC5224"/>
        </row>
        <row r="5225">
          <cell r="A5225">
            <v>40010</v>
          </cell>
          <cell r="B5225">
            <v>0</v>
          </cell>
          <cell r="D5225"/>
          <cell r="E5225"/>
          <cell r="F5225"/>
          <cell r="G5225"/>
          <cell r="N5225"/>
          <cell r="P5225"/>
          <cell r="Q5225"/>
          <cell r="R5225"/>
          <cell r="S5225"/>
          <cell r="U5225"/>
          <cell r="V5225"/>
          <cell r="W5225"/>
          <cell r="X5225">
            <v>39995</v>
          </cell>
          <cell r="Y5225">
            <v>0</v>
          </cell>
          <cell r="Z5225" t="str">
            <v/>
          </cell>
          <cell r="AA5225"/>
          <cell r="AB5225"/>
          <cell r="AC5225"/>
        </row>
        <row r="5226">
          <cell r="A5226">
            <v>40011</v>
          </cell>
          <cell r="B5226">
            <v>3000</v>
          </cell>
          <cell r="D5226"/>
          <cell r="E5226">
            <v>0.2</v>
          </cell>
          <cell r="F5226">
            <v>0.2</v>
          </cell>
          <cell r="G5226">
            <v>0.2</v>
          </cell>
          <cell r="N5226"/>
          <cell r="P5226"/>
          <cell r="Q5226"/>
          <cell r="R5226"/>
          <cell r="S5226"/>
          <cell r="U5226"/>
          <cell r="V5226"/>
          <cell r="W5226"/>
          <cell r="X5226">
            <v>39995</v>
          </cell>
          <cell r="Y5226">
            <v>600</v>
          </cell>
          <cell r="Z5226">
            <v>39995</v>
          </cell>
          <cell r="AA5226"/>
          <cell r="AB5226"/>
          <cell r="AC5226"/>
        </row>
        <row r="5227">
          <cell r="A5227">
            <v>40012</v>
          </cell>
          <cell r="B5227">
            <v>3000</v>
          </cell>
          <cell r="D5227"/>
          <cell r="E5227">
            <v>0.2</v>
          </cell>
          <cell r="F5227">
            <v>0.2</v>
          </cell>
          <cell r="G5227">
            <v>0.2</v>
          </cell>
          <cell r="N5227"/>
          <cell r="P5227"/>
          <cell r="Q5227"/>
          <cell r="R5227"/>
          <cell r="S5227"/>
          <cell r="U5227"/>
          <cell r="V5227"/>
          <cell r="W5227"/>
          <cell r="X5227">
            <v>39995</v>
          </cell>
          <cell r="Y5227">
            <v>600</v>
          </cell>
          <cell r="Z5227">
            <v>39995</v>
          </cell>
          <cell r="AA5227"/>
          <cell r="AB5227"/>
          <cell r="AC5227"/>
        </row>
        <row r="5228">
          <cell r="A5228">
            <v>40013</v>
          </cell>
          <cell r="B5228">
            <v>3000</v>
          </cell>
          <cell r="D5228"/>
          <cell r="E5228">
            <v>0.2</v>
          </cell>
          <cell r="F5228">
            <v>0.2</v>
          </cell>
          <cell r="G5228">
            <v>0.2</v>
          </cell>
          <cell r="N5228"/>
          <cell r="P5228"/>
          <cell r="Q5228"/>
          <cell r="R5228"/>
          <cell r="S5228"/>
          <cell r="U5228"/>
          <cell r="V5228"/>
          <cell r="W5228"/>
          <cell r="X5228">
            <v>39995</v>
          </cell>
          <cell r="Y5228">
            <v>600</v>
          </cell>
          <cell r="Z5228">
            <v>39995</v>
          </cell>
          <cell r="AA5228"/>
          <cell r="AB5228"/>
          <cell r="AC5228"/>
        </row>
        <row r="5229">
          <cell r="A5229">
            <v>40014</v>
          </cell>
          <cell r="B5229">
            <v>2000</v>
          </cell>
          <cell r="D5229"/>
          <cell r="E5229">
            <v>0.2</v>
          </cell>
          <cell r="F5229">
            <v>0.2</v>
          </cell>
          <cell r="G5229">
            <v>0.2</v>
          </cell>
          <cell r="N5229"/>
          <cell r="P5229"/>
          <cell r="Q5229"/>
          <cell r="R5229"/>
          <cell r="S5229"/>
          <cell r="U5229"/>
          <cell r="V5229"/>
          <cell r="W5229"/>
          <cell r="X5229">
            <v>39995</v>
          </cell>
          <cell r="Y5229">
            <v>400</v>
          </cell>
          <cell r="Z5229">
            <v>39995</v>
          </cell>
          <cell r="AA5229"/>
          <cell r="AB5229"/>
          <cell r="AC5229"/>
        </row>
        <row r="5230">
          <cell r="A5230">
            <v>40015</v>
          </cell>
          <cell r="B5230">
            <v>0</v>
          </cell>
          <cell r="D5230"/>
          <cell r="E5230"/>
          <cell r="F5230"/>
          <cell r="G5230"/>
          <cell r="N5230"/>
          <cell r="P5230"/>
          <cell r="Q5230"/>
          <cell r="R5230"/>
          <cell r="S5230"/>
          <cell r="U5230"/>
          <cell r="V5230"/>
          <cell r="W5230"/>
          <cell r="X5230">
            <v>39995</v>
          </cell>
          <cell r="Y5230">
            <v>0</v>
          </cell>
          <cell r="Z5230" t="str">
            <v/>
          </cell>
          <cell r="AA5230"/>
          <cell r="AB5230"/>
          <cell r="AC5230"/>
        </row>
        <row r="5231">
          <cell r="A5231">
            <v>40016</v>
          </cell>
          <cell r="B5231">
            <v>10000</v>
          </cell>
          <cell r="D5231"/>
          <cell r="E5231">
            <v>0.19</v>
          </cell>
          <cell r="F5231">
            <v>0.19</v>
          </cell>
          <cell r="G5231">
            <v>0.19</v>
          </cell>
          <cell r="N5231"/>
          <cell r="P5231"/>
          <cell r="Q5231"/>
          <cell r="R5231"/>
          <cell r="S5231"/>
          <cell r="U5231"/>
          <cell r="V5231"/>
          <cell r="W5231"/>
          <cell r="X5231">
            <v>39995</v>
          </cell>
          <cell r="Y5231">
            <v>1900</v>
          </cell>
          <cell r="Z5231">
            <v>39995</v>
          </cell>
          <cell r="AA5231"/>
          <cell r="AB5231"/>
          <cell r="AC5231"/>
        </row>
        <row r="5232">
          <cell r="A5232">
            <v>40017</v>
          </cell>
          <cell r="B5232">
            <v>0</v>
          </cell>
          <cell r="D5232"/>
          <cell r="E5232"/>
          <cell r="F5232"/>
          <cell r="G5232"/>
          <cell r="N5232"/>
          <cell r="P5232"/>
          <cell r="Q5232"/>
          <cell r="R5232"/>
          <cell r="S5232"/>
          <cell r="U5232"/>
          <cell r="V5232"/>
          <cell r="W5232"/>
          <cell r="X5232">
            <v>39995</v>
          </cell>
          <cell r="Y5232">
            <v>0</v>
          </cell>
          <cell r="Z5232" t="str">
            <v/>
          </cell>
          <cell r="AA5232"/>
          <cell r="AB5232"/>
          <cell r="AC5232"/>
        </row>
        <row r="5233">
          <cell r="A5233">
            <v>40018</v>
          </cell>
          <cell r="B5233">
            <v>2000</v>
          </cell>
          <cell r="D5233"/>
          <cell r="E5233">
            <v>0.19</v>
          </cell>
          <cell r="F5233">
            <v>0.19</v>
          </cell>
          <cell r="G5233">
            <v>0.19</v>
          </cell>
          <cell r="N5233"/>
          <cell r="P5233"/>
          <cell r="Q5233"/>
          <cell r="R5233"/>
          <cell r="S5233"/>
          <cell r="U5233"/>
          <cell r="V5233"/>
          <cell r="W5233"/>
          <cell r="X5233">
            <v>39995</v>
          </cell>
          <cell r="Y5233">
            <v>380</v>
          </cell>
          <cell r="Z5233">
            <v>39995</v>
          </cell>
          <cell r="AA5233"/>
          <cell r="AB5233"/>
          <cell r="AC5233"/>
        </row>
        <row r="5234">
          <cell r="A5234">
            <v>40019</v>
          </cell>
          <cell r="B5234">
            <v>2000</v>
          </cell>
          <cell r="D5234"/>
          <cell r="E5234">
            <v>0.19</v>
          </cell>
          <cell r="F5234">
            <v>0.19</v>
          </cell>
          <cell r="G5234">
            <v>0.19</v>
          </cell>
          <cell r="N5234"/>
          <cell r="P5234"/>
          <cell r="Q5234"/>
          <cell r="R5234"/>
          <cell r="S5234"/>
          <cell r="U5234"/>
          <cell r="V5234"/>
          <cell r="W5234"/>
          <cell r="X5234">
            <v>39995</v>
          </cell>
          <cell r="Y5234">
            <v>380</v>
          </cell>
          <cell r="Z5234">
            <v>39995</v>
          </cell>
          <cell r="AA5234"/>
          <cell r="AB5234"/>
          <cell r="AC5234"/>
        </row>
        <row r="5235">
          <cell r="A5235">
            <v>40020</v>
          </cell>
          <cell r="B5235">
            <v>2000</v>
          </cell>
          <cell r="D5235"/>
          <cell r="E5235">
            <v>0.19</v>
          </cell>
          <cell r="F5235">
            <v>0.19</v>
          </cell>
          <cell r="G5235">
            <v>0.19</v>
          </cell>
          <cell r="N5235"/>
          <cell r="P5235"/>
          <cell r="Q5235"/>
          <cell r="R5235"/>
          <cell r="S5235"/>
          <cell r="U5235"/>
          <cell r="V5235"/>
          <cell r="W5235"/>
          <cell r="X5235">
            <v>39995</v>
          </cell>
          <cell r="Y5235">
            <v>380</v>
          </cell>
          <cell r="Z5235">
            <v>39995</v>
          </cell>
          <cell r="AA5235"/>
          <cell r="AB5235"/>
          <cell r="AC5235"/>
        </row>
        <row r="5236">
          <cell r="A5236">
            <v>40021</v>
          </cell>
          <cell r="B5236">
            <v>2000</v>
          </cell>
          <cell r="D5236"/>
          <cell r="E5236">
            <v>0.19</v>
          </cell>
          <cell r="F5236">
            <v>0.19</v>
          </cell>
          <cell r="G5236">
            <v>0.19</v>
          </cell>
          <cell r="N5236"/>
          <cell r="P5236"/>
          <cell r="Q5236"/>
          <cell r="R5236"/>
          <cell r="S5236"/>
          <cell r="U5236"/>
          <cell r="V5236"/>
          <cell r="W5236"/>
          <cell r="X5236">
            <v>39995</v>
          </cell>
          <cell r="Y5236">
            <v>380</v>
          </cell>
          <cell r="Z5236">
            <v>39995</v>
          </cell>
          <cell r="AA5236"/>
          <cell r="AB5236"/>
          <cell r="AC5236"/>
        </row>
        <row r="5237">
          <cell r="A5237">
            <v>40022</v>
          </cell>
          <cell r="B5237">
            <v>2000</v>
          </cell>
          <cell r="D5237"/>
          <cell r="E5237">
            <v>0.19</v>
          </cell>
          <cell r="F5237">
            <v>0.19</v>
          </cell>
          <cell r="G5237">
            <v>0.19</v>
          </cell>
          <cell r="N5237"/>
          <cell r="P5237"/>
          <cell r="Q5237"/>
          <cell r="R5237"/>
          <cell r="S5237"/>
          <cell r="U5237"/>
          <cell r="V5237"/>
          <cell r="W5237"/>
          <cell r="X5237">
            <v>39995</v>
          </cell>
          <cell r="Y5237">
            <v>380</v>
          </cell>
          <cell r="Z5237">
            <v>39995</v>
          </cell>
          <cell r="AA5237"/>
          <cell r="AB5237"/>
          <cell r="AC5237"/>
        </row>
        <row r="5238">
          <cell r="A5238">
            <v>40023</v>
          </cell>
          <cell r="B5238">
            <v>2000</v>
          </cell>
          <cell r="D5238"/>
          <cell r="E5238">
            <v>0.19</v>
          </cell>
          <cell r="F5238">
            <v>0.19</v>
          </cell>
          <cell r="G5238">
            <v>0.19</v>
          </cell>
          <cell r="N5238"/>
          <cell r="P5238"/>
          <cell r="Q5238"/>
          <cell r="R5238"/>
          <cell r="S5238"/>
          <cell r="U5238"/>
          <cell r="V5238"/>
          <cell r="W5238"/>
          <cell r="X5238">
            <v>39995</v>
          </cell>
          <cell r="Y5238">
            <v>380</v>
          </cell>
          <cell r="Z5238">
            <v>39995</v>
          </cell>
          <cell r="AA5238"/>
          <cell r="AB5238"/>
          <cell r="AC5238"/>
        </row>
        <row r="5239">
          <cell r="A5239">
            <v>40024</v>
          </cell>
          <cell r="B5239">
            <v>20100</v>
          </cell>
          <cell r="D5239"/>
          <cell r="E5239">
            <v>0.17</v>
          </cell>
          <cell r="F5239">
            <v>0.17</v>
          </cell>
          <cell r="G5239">
            <v>0.17</v>
          </cell>
          <cell r="H5239">
            <v>0.17</v>
          </cell>
          <cell r="I5239">
            <v>0.17</v>
          </cell>
          <cell r="J5239">
            <v>0.17</v>
          </cell>
          <cell r="K5239">
            <v>0.17</v>
          </cell>
          <cell r="L5239">
            <v>0.17</v>
          </cell>
          <cell r="M5239"/>
          <cell r="N5239"/>
          <cell r="O5239"/>
          <cell r="P5239"/>
          <cell r="Q5239"/>
          <cell r="R5239"/>
          <cell r="S5239"/>
          <cell r="T5239"/>
          <cell r="U5239"/>
          <cell r="V5239"/>
          <cell r="W5239"/>
          <cell r="X5239">
            <v>39995</v>
          </cell>
          <cell r="Y5239">
            <v>3417.0000000000005</v>
          </cell>
          <cell r="Z5239">
            <v>39995</v>
          </cell>
          <cell r="AA5239"/>
          <cell r="AB5239"/>
          <cell r="AC5239"/>
        </row>
        <row r="5240">
          <cell r="A5240">
            <v>40025</v>
          </cell>
          <cell r="B5240">
            <v>7000</v>
          </cell>
          <cell r="D5240"/>
          <cell r="E5240">
            <v>0.17</v>
          </cell>
          <cell r="F5240">
            <v>0.17</v>
          </cell>
          <cell r="G5240">
            <v>0.17</v>
          </cell>
          <cell r="N5240"/>
          <cell r="P5240"/>
          <cell r="Q5240"/>
          <cell r="R5240"/>
          <cell r="S5240"/>
          <cell r="U5240"/>
          <cell r="V5240"/>
          <cell r="W5240"/>
          <cell r="X5240">
            <v>39995</v>
          </cell>
          <cell r="Y5240">
            <v>1190</v>
          </cell>
          <cell r="Z5240">
            <v>39995</v>
          </cell>
          <cell r="AA5240"/>
          <cell r="AB5240"/>
          <cell r="AC5240"/>
        </row>
        <row r="5241">
          <cell r="A5241">
            <v>40026</v>
          </cell>
          <cell r="B5241">
            <v>7000</v>
          </cell>
          <cell r="D5241"/>
          <cell r="E5241">
            <v>0.17</v>
          </cell>
          <cell r="F5241">
            <v>0.17</v>
          </cell>
          <cell r="G5241">
            <v>0.17</v>
          </cell>
          <cell r="N5241"/>
          <cell r="P5241"/>
          <cell r="Q5241"/>
          <cell r="R5241"/>
          <cell r="S5241"/>
          <cell r="U5241"/>
          <cell r="V5241"/>
          <cell r="W5241"/>
          <cell r="X5241">
            <v>40026</v>
          </cell>
          <cell r="Y5241">
            <v>1190</v>
          </cell>
          <cell r="Z5241">
            <v>40026</v>
          </cell>
          <cell r="AA5241"/>
          <cell r="AB5241"/>
          <cell r="AC5241"/>
        </row>
        <row r="5242">
          <cell r="A5242">
            <v>40027</v>
          </cell>
          <cell r="B5242">
            <v>7000</v>
          </cell>
          <cell r="D5242"/>
          <cell r="E5242">
            <v>0.17</v>
          </cell>
          <cell r="F5242">
            <v>0.17</v>
          </cell>
          <cell r="G5242">
            <v>0.17</v>
          </cell>
          <cell r="N5242"/>
          <cell r="P5242"/>
          <cell r="Q5242"/>
          <cell r="R5242"/>
          <cell r="S5242"/>
          <cell r="U5242"/>
          <cell r="V5242"/>
          <cell r="W5242"/>
          <cell r="X5242">
            <v>40026</v>
          </cell>
          <cell r="Y5242">
            <v>1190</v>
          </cell>
          <cell r="Z5242">
            <v>40026</v>
          </cell>
          <cell r="AA5242"/>
          <cell r="AB5242"/>
          <cell r="AC5242"/>
        </row>
        <row r="5243">
          <cell r="A5243">
            <v>40028</v>
          </cell>
          <cell r="B5243">
            <v>0</v>
          </cell>
          <cell r="D5243"/>
          <cell r="E5243"/>
          <cell r="F5243"/>
          <cell r="G5243"/>
          <cell r="N5243"/>
          <cell r="P5243"/>
          <cell r="Q5243"/>
          <cell r="R5243"/>
          <cell r="S5243"/>
          <cell r="U5243"/>
          <cell r="V5243"/>
          <cell r="W5243"/>
          <cell r="X5243">
            <v>40026</v>
          </cell>
          <cell r="Y5243">
            <v>0</v>
          </cell>
          <cell r="Z5243" t="str">
            <v/>
          </cell>
          <cell r="AA5243"/>
          <cell r="AB5243"/>
          <cell r="AC5243"/>
        </row>
        <row r="5244">
          <cell r="A5244">
            <v>40029</v>
          </cell>
          <cell r="B5244">
            <v>0</v>
          </cell>
          <cell r="D5244"/>
          <cell r="E5244"/>
          <cell r="F5244"/>
          <cell r="G5244"/>
          <cell r="N5244"/>
          <cell r="P5244"/>
          <cell r="Q5244"/>
          <cell r="R5244"/>
          <cell r="S5244"/>
          <cell r="U5244"/>
          <cell r="V5244"/>
          <cell r="W5244"/>
          <cell r="X5244">
            <v>40026</v>
          </cell>
          <cell r="Y5244">
            <v>0</v>
          </cell>
          <cell r="Z5244" t="str">
            <v/>
          </cell>
          <cell r="AA5244"/>
          <cell r="AB5244"/>
          <cell r="AC5244"/>
        </row>
        <row r="5245">
          <cell r="A5245">
            <v>40030</v>
          </cell>
          <cell r="B5245">
            <v>1000</v>
          </cell>
          <cell r="D5245"/>
          <cell r="E5245">
            <v>0.18</v>
          </cell>
          <cell r="F5245">
            <v>0.18</v>
          </cell>
          <cell r="G5245">
            <v>0.18</v>
          </cell>
          <cell r="N5245"/>
          <cell r="P5245"/>
          <cell r="Q5245"/>
          <cell r="R5245"/>
          <cell r="S5245"/>
          <cell r="U5245"/>
          <cell r="V5245"/>
          <cell r="W5245"/>
          <cell r="X5245">
            <v>40026</v>
          </cell>
          <cell r="Y5245">
            <v>180</v>
          </cell>
          <cell r="Z5245">
            <v>40026</v>
          </cell>
          <cell r="AA5245"/>
          <cell r="AB5245"/>
          <cell r="AC5245"/>
        </row>
        <row r="5246">
          <cell r="A5246">
            <v>40031</v>
          </cell>
          <cell r="B5246">
            <v>0</v>
          </cell>
          <cell r="D5246"/>
          <cell r="E5246"/>
          <cell r="F5246"/>
          <cell r="G5246"/>
          <cell r="N5246"/>
          <cell r="P5246"/>
          <cell r="Q5246"/>
          <cell r="R5246"/>
          <cell r="S5246"/>
          <cell r="U5246"/>
          <cell r="V5246"/>
          <cell r="W5246"/>
          <cell r="X5246">
            <v>40026</v>
          </cell>
          <cell r="Y5246">
            <v>0</v>
          </cell>
          <cell r="Z5246" t="str">
            <v/>
          </cell>
          <cell r="AA5246"/>
          <cell r="AB5246"/>
          <cell r="AC5246"/>
        </row>
        <row r="5247">
          <cell r="A5247">
            <v>40032</v>
          </cell>
          <cell r="B5247">
            <v>0</v>
          </cell>
          <cell r="D5247"/>
          <cell r="E5247"/>
          <cell r="F5247"/>
          <cell r="G5247"/>
          <cell r="N5247"/>
          <cell r="P5247"/>
          <cell r="Q5247"/>
          <cell r="R5247"/>
          <cell r="S5247"/>
          <cell r="U5247"/>
          <cell r="V5247"/>
          <cell r="W5247"/>
          <cell r="X5247">
            <v>40026</v>
          </cell>
          <cell r="Y5247">
            <v>0</v>
          </cell>
          <cell r="Z5247" t="str">
            <v/>
          </cell>
          <cell r="AA5247"/>
          <cell r="AB5247"/>
          <cell r="AC5247"/>
        </row>
        <row r="5248">
          <cell r="A5248">
            <v>40033</v>
          </cell>
          <cell r="B5248">
            <v>0</v>
          </cell>
          <cell r="D5248"/>
          <cell r="E5248"/>
          <cell r="F5248"/>
          <cell r="G5248"/>
          <cell r="N5248"/>
          <cell r="P5248"/>
          <cell r="Q5248"/>
          <cell r="R5248"/>
          <cell r="S5248"/>
          <cell r="U5248"/>
          <cell r="V5248"/>
          <cell r="W5248"/>
          <cell r="X5248">
            <v>40026</v>
          </cell>
          <cell r="Y5248">
            <v>0</v>
          </cell>
          <cell r="Z5248" t="str">
            <v/>
          </cell>
          <cell r="AA5248"/>
          <cell r="AB5248"/>
          <cell r="AC5248"/>
        </row>
        <row r="5249">
          <cell r="A5249">
            <v>40034</v>
          </cell>
          <cell r="B5249">
            <v>0</v>
          </cell>
          <cell r="D5249"/>
          <cell r="E5249"/>
          <cell r="F5249"/>
          <cell r="G5249"/>
          <cell r="N5249"/>
          <cell r="P5249"/>
          <cell r="Q5249"/>
          <cell r="R5249"/>
          <cell r="S5249"/>
          <cell r="U5249"/>
          <cell r="V5249"/>
          <cell r="W5249"/>
          <cell r="X5249">
            <v>40026</v>
          </cell>
          <cell r="Y5249">
            <v>0</v>
          </cell>
          <cell r="Z5249" t="str">
            <v/>
          </cell>
          <cell r="AA5249"/>
          <cell r="AB5249"/>
          <cell r="AC5249"/>
        </row>
        <row r="5250">
          <cell r="A5250">
            <v>40035</v>
          </cell>
          <cell r="B5250">
            <v>0</v>
          </cell>
          <cell r="D5250"/>
          <cell r="E5250"/>
          <cell r="F5250"/>
          <cell r="G5250"/>
          <cell r="N5250"/>
          <cell r="P5250"/>
          <cell r="Q5250"/>
          <cell r="R5250"/>
          <cell r="S5250"/>
          <cell r="U5250"/>
          <cell r="V5250"/>
          <cell r="W5250"/>
          <cell r="X5250">
            <v>40026</v>
          </cell>
          <cell r="Y5250">
            <v>0</v>
          </cell>
          <cell r="Z5250" t="str">
            <v/>
          </cell>
          <cell r="AA5250"/>
          <cell r="AB5250"/>
          <cell r="AC5250"/>
        </row>
        <row r="5251">
          <cell r="A5251">
            <v>40036</v>
          </cell>
          <cell r="B5251">
            <v>36000</v>
          </cell>
          <cell r="D5251"/>
          <cell r="E5251">
            <v>0.19</v>
          </cell>
          <cell r="F5251">
            <v>0.19</v>
          </cell>
          <cell r="G5251">
            <v>0.19</v>
          </cell>
          <cell r="N5251"/>
          <cell r="P5251"/>
          <cell r="Q5251"/>
          <cell r="R5251"/>
          <cell r="S5251"/>
          <cell r="U5251"/>
          <cell r="V5251"/>
          <cell r="W5251"/>
          <cell r="X5251">
            <v>40026</v>
          </cell>
          <cell r="Y5251">
            <v>6840</v>
          </cell>
          <cell r="Z5251">
            <v>40026</v>
          </cell>
          <cell r="AA5251"/>
          <cell r="AB5251"/>
          <cell r="AC5251"/>
        </row>
        <row r="5252">
          <cell r="A5252">
            <v>40037</v>
          </cell>
          <cell r="B5252">
            <v>43000</v>
          </cell>
          <cell r="D5252"/>
          <cell r="E5252">
            <v>0.22</v>
          </cell>
          <cell r="F5252">
            <v>0.23</v>
          </cell>
          <cell r="G5252">
            <v>0.22</v>
          </cell>
          <cell r="N5252"/>
          <cell r="P5252"/>
          <cell r="Q5252"/>
          <cell r="R5252"/>
          <cell r="S5252"/>
          <cell r="U5252"/>
          <cell r="V5252"/>
          <cell r="W5252"/>
          <cell r="X5252">
            <v>40026</v>
          </cell>
          <cell r="Y5252">
            <v>9460</v>
          </cell>
          <cell r="Z5252">
            <v>40026</v>
          </cell>
          <cell r="AA5252"/>
          <cell r="AB5252"/>
          <cell r="AC5252"/>
        </row>
        <row r="5253">
          <cell r="A5253">
            <v>40038</v>
          </cell>
          <cell r="B5253">
            <v>97000</v>
          </cell>
          <cell r="D5253"/>
          <cell r="E5253">
            <v>0.22</v>
          </cell>
          <cell r="F5253">
            <v>1.23</v>
          </cell>
          <cell r="G5253">
            <v>0.22</v>
          </cell>
          <cell r="N5253"/>
          <cell r="P5253"/>
          <cell r="Q5253"/>
          <cell r="R5253"/>
          <cell r="S5253"/>
          <cell r="U5253"/>
          <cell r="V5253"/>
          <cell r="W5253"/>
          <cell r="X5253">
            <v>40026</v>
          </cell>
          <cell r="Y5253">
            <v>21340</v>
          </cell>
          <cell r="Z5253">
            <v>40026</v>
          </cell>
          <cell r="AA5253"/>
          <cell r="AB5253"/>
          <cell r="AC5253"/>
        </row>
        <row r="5254">
          <cell r="A5254">
            <v>40039</v>
          </cell>
          <cell r="B5254">
            <v>99000</v>
          </cell>
          <cell r="D5254"/>
          <cell r="E5254">
            <v>0.22</v>
          </cell>
          <cell r="F5254">
            <v>0.23</v>
          </cell>
          <cell r="G5254">
            <v>0.23</v>
          </cell>
          <cell r="N5254"/>
          <cell r="P5254"/>
          <cell r="Q5254"/>
          <cell r="R5254"/>
          <cell r="S5254"/>
          <cell r="U5254"/>
          <cell r="V5254"/>
          <cell r="W5254"/>
          <cell r="X5254">
            <v>40026</v>
          </cell>
          <cell r="Y5254">
            <v>22770</v>
          </cell>
          <cell r="Z5254">
            <v>40026</v>
          </cell>
          <cell r="AA5254"/>
          <cell r="AB5254"/>
          <cell r="AC5254"/>
        </row>
        <row r="5255">
          <cell r="A5255">
            <v>40040</v>
          </cell>
          <cell r="B5255">
            <v>99000</v>
          </cell>
          <cell r="D5255"/>
          <cell r="E5255">
            <v>0.22</v>
          </cell>
          <cell r="F5255">
            <v>0.23</v>
          </cell>
          <cell r="G5255">
            <v>0.23</v>
          </cell>
          <cell r="N5255"/>
          <cell r="P5255"/>
          <cell r="Q5255"/>
          <cell r="R5255"/>
          <cell r="S5255"/>
          <cell r="U5255"/>
          <cell r="V5255"/>
          <cell r="W5255"/>
          <cell r="X5255">
            <v>40026</v>
          </cell>
          <cell r="Y5255">
            <v>22770</v>
          </cell>
          <cell r="Z5255">
            <v>40026</v>
          </cell>
          <cell r="AA5255"/>
          <cell r="AB5255"/>
          <cell r="AC5255"/>
        </row>
        <row r="5256">
          <cell r="A5256">
            <v>40041</v>
          </cell>
          <cell r="B5256">
            <v>99000</v>
          </cell>
          <cell r="D5256"/>
          <cell r="E5256">
            <v>0.22</v>
          </cell>
          <cell r="F5256">
            <v>0.23</v>
          </cell>
          <cell r="G5256">
            <v>0.23</v>
          </cell>
          <cell r="N5256"/>
          <cell r="P5256"/>
          <cell r="Q5256"/>
          <cell r="R5256"/>
          <cell r="S5256"/>
          <cell r="U5256"/>
          <cell r="V5256"/>
          <cell r="W5256"/>
          <cell r="X5256">
            <v>40026</v>
          </cell>
          <cell r="Y5256">
            <v>22770</v>
          </cell>
          <cell r="Z5256">
            <v>40026</v>
          </cell>
          <cell r="AA5256"/>
          <cell r="AB5256"/>
          <cell r="AC5256"/>
        </row>
        <row r="5257">
          <cell r="A5257">
            <v>40042</v>
          </cell>
          <cell r="B5257">
            <v>91000</v>
          </cell>
          <cell r="D5257"/>
          <cell r="E5257">
            <v>0.22</v>
          </cell>
          <cell r="F5257">
            <v>0.23</v>
          </cell>
          <cell r="G5257">
            <v>0.22</v>
          </cell>
          <cell r="N5257"/>
          <cell r="P5257"/>
          <cell r="Q5257"/>
          <cell r="R5257"/>
          <cell r="S5257"/>
          <cell r="U5257"/>
          <cell r="V5257"/>
          <cell r="W5257"/>
          <cell r="X5257">
            <v>40026</v>
          </cell>
          <cell r="Y5257">
            <v>20020</v>
          </cell>
          <cell r="Z5257">
            <v>40026</v>
          </cell>
          <cell r="AA5257"/>
          <cell r="AB5257"/>
          <cell r="AC5257"/>
        </row>
        <row r="5258">
          <cell r="A5258">
            <v>40043</v>
          </cell>
          <cell r="B5258">
            <v>156000</v>
          </cell>
          <cell r="D5258"/>
          <cell r="E5258">
            <v>0.22</v>
          </cell>
          <cell r="F5258">
            <v>0.22</v>
          </cell>
          <cell r="G5258">
            <v>0.22</v>
          </cell>
          <cell r="H5258">
            <v>0.22</v>
          </cell>
          <cell r="I5258">
            <v>0.22</v>
          </cell>
          <cell r="J5258">
            <v>0.22</v>
          </cell>
          <cell r="K5258">
            <v>0.22</v>
          </cell>
          <cell r="L5258">
            <v>0.22</v>
          </cell>
          <cell r="M5258"/>
          <cell r="N5258"/>
          <cell r="O5258"/>
          <cell r="P5258"/>
          <cell r="Q5258"/>
          <cell r="R5258"/>
          <cell r="S5258"/>
          <cell r="T5258"/>
          <cell r="U5258"/>
          <cell r="V5258"/>
          <cell r="W5258"/>
          <cell r="X5258">
            <v>40026</v>
          </cell>
          <cell r="Y5258">
            <v>34320</v>
          </cell>
          <cell r="Z5258">
            <v>40026</v>
          </cell>
          <cell r="AA5258"/>
          <cell r="AB5258"/>
          <cell r="AC5258"/>
        </row>
        <row r="5259">
          <cell r="A5259">
            <v>40044</v>
          </cell>
          <cell r="B5259">
            <v>80000</v>
          </cell>
          <cell r="D5259"/>
          <cell r="E5259">
            <v>0.22</v>
          </cell>
          <cell r="F5259">
            <v>0.22</v>
          </cell>
          <cell r="G5259">
            <v>0.22</v>
          </cell>
          <cell r="N5259"/>
          <cell r="P5259"/>
          <cell r="Q5259"/>
          <cell r="R5259"/>
          <cell r="S5259"/>
          <cell r="U5259"/>
          <cell r="V5259"/>
          <cell r="W5259"/>
          <cell r="X5259">
            <v>40026</v>
          </cell>
          <cell r="Y5259">
            <v>17600</v>
          </cell>
          <cell r="Z5259">
            <v>40026</v>
          </cell>
          <cell r="AA5259"/>
          <cell r="AB5259"/>
          <cell r="AC5259"/>
        </row>
        <row r="5260">
          <cell r="A5260">
            <v>40045</v>
          </cell>
          <cell r="B5260">
            <v>0</v>
          </cell>
          <cell r="D5260"/>
          <cell r="E5260"/>
          <cell r="F5260"/>
          <cell r="G5260"/>
          <cell r="N5260"/>
          <cell r="P5260"/>
          <cell r="Q5260"/>
          <cell r="R5260"/>
          <cell r="S5260"/>
          <cell r="U5260"/>
          <cell r="V5260"/>
          <cell r="W5260"/>
          <cell r="X5260">
            <v>40026</v>
          </cell>
          <cell r="Y5260">
            <v>0</v>
          </cell>
          <cell r="Z5260" t="str">
            <v/>
          </cell>
          <cell r="AA5260"/>
          <cell r="AB5260"/>
          <cell r="AC5260"/>
        </row>
        <row r="5261">
          <cell r="A5261">
            <v>40046</v>
          </cell>
          <cell r="B5261">
            <v>0</v>
          </cell>
          <cell r="D5261"/>
          <cell r="E5261"/>
          <cell r="F5261"/>
          <cell r="G5261"/>
          <cell r="N5261"/>
          <cell r="P5261"/>
          <cell r="Q5261"/>
          <cell r="R5261"/>
          <cell r="S5261"/>
          <cell r="U5261"/>
          <cell r="V5261"/>
          <cell r="W5261"/>
          <cell r="X5261">
            <v>40026</v>
          </cell>
          <cell r="Y5261">
            <v>0</v>
          </cell>
          <cell r="Z5261" t="str">
            <v/>
          </cell>
          <cell r="AA5261"/>
          <cell r="AB5261"/>
          <cell r="AC5261"/>
        </row>
        <row r="5262">
          <cell r="A5262">
            <v>40047</v>
          </cell>
          <cell r="B5262">
            <v>0</v>
          </cell>
          <cell r="D5262"/>
          <cell r="E5262"/>
          <cell r="F5262"/>
          <cell r="G5262"/>
          <cell r="N5262"/>
          <cell r="P5262"/>
          <cell r="Q5262"/>
          <cell r="R5262"/>
          <cell r="S5262"/>
          <cell r="U5262"/>
          <cell r="V5262"/>
          <cell r="W5262"/>
          <cell r="X5262">
            <v>40026</v>
          </cell>
          <cell r="Y5262">
            <v>0</v>
          </cell>
          <cell r="Z5262" t="str">
            <v/>
          </cell>
          <cell r="AA5262"/>
          <cell r="AB5262"/>
          <cell r="AC5262"/>
        </row>
        <row r="5263">
          <cell r="A5263">
            <v>40048</v>
          </cell>
          <cell r="B5263">
            <v>0</v>
          </cell>
          <cell r="D5263"/>
          <cell r="E5263"/>
          <cell r="F5263"/>
          <cell r="G5263"/>
          <cell r="N5263"/>
          <cell r="P5263"/>
          <cell r="Q5263"/>
          <cell r="R5263"/>
          <cell r="S5263"/>
          <cell r="U5263"/>
          <cell r="V5263"/>
          <cell r="W5263"/>
          <cell r="X5263">
            <v>40026</v>
          </cell>
          <cell r="Y5263">
            <v>0</v>
          </cell>
          <cell r="Z5263" t="str">
            <v/>
          </cell>
          <cell r="AA5263"/>
          <cell r="AB5263"/>
          <cell r="AC5263"/>
        </row>
        <row r="5264">
          <cell r="A5264">
            <v>40049</v>
          </cell>
          <cell r="B5264">
            <v>1000</v>
          </cell>
          <cell r="D5264"/>
          <cell r="E5264">
            <v>0.22</v>
          </cell>
          <cell r="F5264">
            <v>0.22</v>
          </cell>
          <cell r="G5264">
            <v>0.22</v>
          </cell>
          <cell r="N5264"/>
          <cell r="P5264"/>
          <cell r="Q5264"/>
          <cell r="R5264"/>
          <cell r="S5264"/>
          <cell r="U5264"/>
          <cell r="V5264"/>
          <cell r="W5264"/>
          <cell r="X5264">
            <v>40026</v>
          </cell>
          <cell r="Y5264">
            <v>220</v>
          </cell>
          <cell r="Z5264">
            <v>40026</v>
          </cell>
          <cell r="AA5264"/>
          <cell r="AB5264"/>
          <cell r="AC5264"/>
        </row>
        <row r="5265">
          <cell r="A5265">
            <v>40050</v>
          </cell>
          <cell r="B5265">
            <v>8000</v>
          </cell>
          <cell r="D5265"/>
          <cell r="E5265">
            <v>0.22</v>
          </cell>
          <cell r="F5265">
            <v>0.22</v>
          </cell>
          <cell r="G5265">
            <v>0.22</v>
          </cell>
          <cell r="N5265"/>
          <cell r="P5265"/>
          <cell r="Q5265"/>
          <cell r="R5265"/>
          <cell r="S5265"/>
          <cell r="U5265"/>
          <cell r="V5265"/>
          <cell r="W5265"/>
          <cell r="X5265">
            <v>40026</v>
          </cell>
          <cell r="Y5265">
            <v>1760</v>
          </cell>
          <cell r="Z5265">
            <v>40026</v>
          </cell>
          <cell r="AA5265"/>
          <cell r="AB5265"/>
          <cell r="AC5265"/>
        </row>
        <row r="5266">
          <cell r="A5266">
            <v>40051</v>
          </cell>
          <cell r="B5266">
            <v>25000</v>
          </cell>
          <cell r="D5266"/>
          <cell r="E5266">
            <v>0.22</v>
          </cell>
          <cell r="F5266">
            <v>0.22</v>
          </cell>
          <cell r="G5266">
            <v>0.22</v>
          </cell>
          <cell r="N5266"/>
          <cell r="P5266"/>
          <cell r="Q5266"/>
          <cell r="R5266"/>
          <cell r="S5266"/>
          <cell r="U5266"/>
          <cell r="V5266"/>
          <cell r="W5266"/>
          <cell r="X5266">
            <v>40026</v>
          </cell>
          <cell r="Y5266">
            <v>5500</v>
          </cell>
          <cell r="Z5266">
            <v>40026</v>
          </cell>
          <cell r="AA5266"/>
          <cell r="AB5266"/>
          <cell r="AC5266"/>
        </row>
        <row r="5267">
          <cell r="A5267">
            <v>40052</v>
          </cell>
          <cell r="B5267">
            <v>25000</v>
          </cell>
          <cell r="D5267"/>
          <cell r="E5267">
            <v>0.22</v>
          </cell>
          <cell r="F5267">
            <v>0.22</v>
          </cell>
          <cell r="G5267">
            <v>0.22</v>
          </cell>
          <cell r="H5267">
            <v>0.22</v>
          </cell>
          <cell r="I5267">
            <v>0.22</v>
          </cell>
          <cell r="J5267">
            <v>0.22</v>
          </cell>
          <cell r="K5267">
            <v>0.22</v>
          </cell>
          <cell r="L5267">
            <v>0.22</v>
          </cell>
          <cell r="M5267"/>
          <cell r="N5267"/>
          <cell r="O5267"/>
          <cell r="P5267"/>
          <cell r="Q5267"/>
          <cell r="R5267"/>
          <cell r="S5267"/>
          <cell r="T5267"/>
          <cell r="U5267"/>
          <cell r="V5267"/>
          <cell r="W5267"/>
          <cell r="X5267">
            <v>40026</v>
          </cell>
          <cell r="Y5267">
            <v>5500</v>
          </cell>
          <cell r="Z5267">
            <v>40026</v>
          </cell>
          <cell r="AA5267"/>
          <cell r="AB5267"/>
          <cell r="AC5267"/>
        </row>
        <row r="5268">
          <cell r="A5268">
            <v>40053</v>
          </cell>
          <cell r="B5268">
            <v>25000</v>
          </cell>
          <cell r="D5268"/>
          <cell r="E5268">
            <v>0.22</v>
          </cell>
          <cell r="F5268">
            <v>0.22</v>
          </cell>
          <cell r="G5268">
            <v>0.22</v>
          </cell>
          <cell r="N5268"/>
          <cell r="P5268"/>
          <cell r="Q5268"/>
          <cell r="R5268"/>
          <cell r="S5268"/>
          <cell r="U5268"/>
          <cell r="V5268"/>
          <cell r="W5268"/>
          <cell r="X5268">
            <v>40026</v>
          </cell>
          <cell r="Y5268">
            <v>5500</v>
          </cell>
          <cell r="Z5268">
            <v>40026</v>
          </cell>
          <cell r="AA5268"/>
          <cell r="AB5268"/>
          <cell r="AC5268"/>
        </row>
        <row r="5269">
          <cell r="A5269">
            <v>40054</v>
          </cell>
          <cell r="B5269">
            <v>25000</v>
          </cell>
          <cell r="D5269"/>
          <cell r="E5269">
            <v>0.22</v>
          </cell>
          <cell r="F5269">
            <v>0.22</v>
          </cell>
          <cell r="G5269">
            <v>0.22</v>
          </cell>
          <cell r="N5269"/>
          <cell r="P5269"/>
          <cell r="Q5269"/>
          <cell r="R5269"/>
          <cell r="S5269"/>
          <cell r="U5269"/>
          <cell r="V5269"/>
          <cell r="W5269"/>
          <cell r="X5269">
            <v>40026</v>
          </cell>
          <cell r="Y5269">
            <v>5500</v>
          </cell>
          <cell r="Z5269">
            <v>40026</v>
          </cell>
          <cell r="AA5269"/>
          <cell r="AB5269"/>
          <cell r="AC5269"/>
        </row>
        <row r="5270">
          <cell r="A5270">
            <v>40055</v>
          </cell>
          <cell r="B5270">
            <v>25000</v>
          </cell>
          <cell r="D5270"/>
          <cell r="E5270">
            <v>0.22</v>
          </cell>
          <cell r="F5270">
            <v>0.22</v>
          </cell>
          <cell r="G5270">
            <v>0.22</v>
          </cell>
          <cell r="N5270"/>
          <cell r="P5270"/>
          <cell r="Q5270"/>
          <cell r="R5270"/>
          <cell r="S5270"/>
          <cell r="U5270"/>
          <cell r="V5270"/>
          <cell r="W5270"/>
          <cell r="X5270">
            <v>40026</v>
          </cell>
          <cell r="Y5270">
            <v>5500</v>
          </cell>
          <cell r="Z5270">
            <v>40026</v>
          </cell>
          <cell r="AA5270"/>
          <cell r="AB5270"/>
          <cell r="AC5270"/>
        </row>
        <row r="5271">
          <cell r="A5271">
            <v>40056</v>
          </cell>
          <cell r="B5271">
            <v>15000</v>
          </cell>
          <cell r="D5271"/>
          <cell r="E5271">
            <v>0.22</v>
          </cell>
          <cell r="F5271">
            <v>0.22</v>
          </cell>
          <cell r="G5271">
            <v>0.22</v>
          </cell>
          <cell r="N5271"/>
          <cell r="P5271"/>
          <cell r="Q5271"/>
          <cell r="R5271"/>
          <cell r="S5271"/>
          <cell r="U5271"/>
          <cell r="V5271"/>
          <cell r="W5271"/>
          <cell r="X5271">
            <v>40026</v>
          </cell>
          <cell r="Y5271">
            <v>3300</v>
          </cell>
          <cell r="Z5271">
            <v>40026</v>
          </cell>
          <cell r="AA5271"/>
          <cell r="AB5271"/>
          <cell r="AC5271"/>
        </row>
        <row r="5272">
          <cell r="A5272">
            <v>40057</v>
          </cell>
          <cell r="B5272">
            <v>119000</v>
          </cell>
          <cell r="D5272"/>
          <cell r="E5272">
            <v>0.22</v>
          </cell>
          <cell r="F5272">
            <v>0.22</v>
          </cell>
          <cell r="G5272">
            <v>0.22</v>
          </cell>
          <cell r="N5272"/>
          <cell r="P5272"/>
          <cell r="Q5272"/>
          <cell r="R5272"/>
          <cell r="S5272"/>
          <cell r="U5272"/>
          <cell r="V5272"/>
          <cell r="W5272"/>
          <cell r="X5272">
            <v>40057</v>
          </cell>
          <cell r="Y5272">
            <v>26180</v>
          </cell>
          <cell r="Z5272">
            <v>40057</v>
          </cell>
          <cell r="AA5272"/>
          <cell r="AB5272"/>
          <cell r="AC5272"/>
        </row>
        <row r="5273">
          <cell r="A5273">
            <v>40058</v>
          </cell>
          <cell r="B5273">
            <v>87000</v>
          </cell>
          <cell r="D5273"/>
          <cell r="E5273">
            <v>0.22</v>
          </cell>
          <cell r="F5273">
            <v>0.22</v>
          </cell>
          <cell r="G5273">
            <v>0.22</v>
          </cell>
          <cell r="N5273"/>
          <cell r="P5273"/>
          <cell r="Q5273"/>
          <cell r="R5273"/>
          <cell r="S5273"/>
          <cell r="U5273"/>
          <cell r="V5273"/>
          <cell r="W5273"/>
          <cell r="X5273">
            <v>40057</v>
          </cell>
          <cell r="Y5273">
            <v>19140</v>
          </cell>
          <cell r="Z5273">
            <v>40057</v>
          </cell>
          <cell r="AA5273"/>
          <cell r="AB5273"/>
          <cell r="AC5273"/>
        </row>
        <row r="5274">
          <cell r="A5274">
            <v>40059</v>
          </cell>
          <cell r="B5274">
            <v>85000</v>
          </cell>
          <cell r="D5274"/>
          <cell r="E5274">
            <v>0.22</v>
          </cell>
          <cell r="F5274">
            <v>0.22</v>
          </cell>
          <cell r="G5274">
            <v>0.22</v>
          </cell>
          <cell r="N5274"/>
          <cell r="P5274"/>
          <cell r="Q5274"/>
          <cell r="R5274"/>
          <cell r="S5274"/>
          <cell r="U5274"/>
          <cell r="V5274"/>
          <cell r="W5274"/>
          <cell r="X5274">
            <v>40057</v>
          </cell>
          <cell r="Y5274">
            <v>18700</v>
          </cell>
          <cell r="Z5274">
            <v>40057</v>
          </cell>
          <cell r="AA5274"/>
          <cell r="AB5274"/>
          <cell r="AC5274"/>
        </row>
        <row r="5275">
          <cell r="A5275">
            <v>40060</v>
          </cell>
          <cell r="B5275">
            <v>112000</v>
          </cell>
          <cell r="D5275"/>
          <cell r="E5275">
            <v>0.22</v>
          </cell>
          <cell r="F5275">
            <v>0.3</v>
          </cell>
          <cell r="G5275">
            <v>0.23</v>
          </cell>
          <cell r="N5275"/>
          <cell r="P5275"/>
          <cell r="Q5275"/>
          <cell r="R5275"/>
          <cell r="S5275"/>
          <cell r="U5275"/>
          <cell r="V5275"/>
          <cell r="W5275"/>
          <cell r="X5275">
            <v>40057</v>
          </cell>
          <cell r="Y5275">
            <v>25760</v>
          </cell>
          <cell r="Z5275">
            <v>40057</v>
          </cell>
          <cell r="AA5275"/>
          <cell r="AB5275"/>
          <cell r="AC5275"/>
        </row>
        <row r="5276">
          <cell r="A5276">
            <v>40061</v>
          </cell>
          <cell r="B5276">
            <v>112000</v>
          </cell>
          <cell r="D5276"/>
          <cell r="E5276">
            <v>0.22</v>
          </cell>
          <cell r="F5276">
            <v>0.3</v>
          </cell>
          <cell r="G5276">
            <v>0.23</v>
          </cell>
          <cell r="N5276"/>
          <cell r="P5276"/>
          <cell r="Q5276"/>
          <cell r="R5276"/>
          <cell r="S5276"/>
          <cell r="U5276"/>
          <cell r="V5276"/>
          <cell r="W5276"/>
          <cell r="X5276">
            <v>40057</v>
          </cell>
          <cell r="Y5276">
            <v>25760</v>
          </cell>
          <cell r="Z5276">
            <v>40057</v>
          </cell>
          <cell r="AA5276"/>
          <cell r="AB5276"/>
          <cell r="AC5276"/>
        </row>
        <row r="5277">
          <cell r="A5277">
            <v>40062</v>
          </cell>
          <cell r="B5277">
            <v>112000</v>
          </cell>
          <cell r="D5277"/>
          <cell r="E5277">
            <v>0.22</v>
          </cell>
          <cell r="F5277">
            <v>0.3</v>
          </cell>
          <cell r="G5277">
            <v>0.23</v>
          </cell>
          <cell r="N5277"/>
          <cell r="P5277"/>
          <cell r="Q5277"/>
          <cell r="R5277"/>
          <cell r="S5277"/>
          <cell r="U5277"/>
          <cell r="V5277"/>
          <cell r="W5277"/>
          <cell r="X5277">
            <v>40057</v>
          </cell>
          <cell r="Y5277">
            <v>25760</v>
          </cell>
          <cell r="Z5277">
            <v>40057</v>
          </cell>
          <cell r="AA5277"/>
          <cell r="AB5277"/>
          <cell r="AC5277"/>
        </row>
        <row r="5278">
          <cell r="A5278">
            <v>40063</v>
          </cell>
          <cell r="B5278">
            <v>130500</v>
          </cell>
          <cell r="D5278"/>
          <cell r="E5278">
            <v>0.22</v>
          </cell>
          <cell r="F5278">
            <v>0.22</v>
          </cell>
          <cell r="G5278">
            <v>0.22</v>
          </cell>
          <cell r="N5278"/>
          <cell r="P5278"/>
          <cell r="Q5278"/>
          <cell r="R5278"/>
          <cell r="S5278"/>
          <cell r="U5278"/>
          <cell r="V5278"/>
          <cell r="W5278"/>
          <cell r="X5278">
            <v>40057</v>
          </cell>
          <cell r="Y5278">
            <v>28710</v>
          </cell>
          <cell r="Z5278">
            <v>40057</v>
          </cell>
          <cell r="AA5278"/>
          <cell r="AB5278"/>
          <cell r="AC5278"/>
        </row>
        <row r="5279">
          <cell r="A5279">
            <v>40064</v>
          </cell>
          <cell r="B5279">
            <v>18600</v>
          </cell>
          <cell r="D5279"/>
          <cell r="E5279">
            <v>0.22</v>
          </cell>
          <cell r="F5279">
            <v>0.22</v>
          </cell>
          <cell r="G5279">
            <v>0.22</v>
          </cell>
          <cell r="N5279"/>
          <cell r="P5279"/>
          <cell r="Q5279"/>
          <cell r="R5279"/>
          <cell r="S5279"/>
          <cell r="U5279"/>
          <cell r="V5279"/>
          <cell r="W5279"/>
          <cell r="X5279">
            <v>40057</v>
          </cell>
          <cell r="Y5279">
            <v>4092</v>
          </cell>
          <cell r="Z5279">
            <v>40057</v>
          </cell>
          <cell r="AA5279"/>
          <cell r="AB5279"/>
          <cell r="AC5279"/>
        </row>
        <row r="5280">
          <cell r="A5280">
            <v>40065</v>
          </cell>
          <cell r="B5280">
            <v>57000</v>
          </cell>
          <cell r="D5280"/>
          <cell r="E5280">
            <v>0.22</v>
          </cell>
          <cell r="F5280">
            <v>0.22</v>
          </cell>
          <cell r="G5280">
            <v>0.22</v>
          </cell>
          <cell r="N5280"/>
          <cell r="P5280"/>
          <cell r="Q5280"/>
          <cell r="R5280"/>
          <cell r="S5280"/>
          <cell r="U5280"/>
          <cell r="V5280"/>
          <cell r="W5280"/>
          <cell r="X5280">
            <v>40057</v>
          </cell>
          <cell r="Y5280">
            <v>12540</v>
          </cell>
          <cell r="Z5280">
            <v>40057</v>
          </cell>
          <cell r="AA5280"/>
          <cell r="AB5280"/>
          <cell r="AC5280"/>
        </row>
        <row r="5281">
          <cell r="A5281">
            <v>40066</v>
          </cell>
          <cell r="B5281">
            <v>10000</v>
          </cell>
          <cell r="D5281"/>
          <cell r="E5281">
            <v>0.22</v>
          </cell>
          <cell r="F5281">
            <v>0.22</v>
          </cell>
          <cell r="G5281">
            <v>0.22</v>
          </cell>
          <cell r="N5281"/>
          <cell r="P5281"/>
          <cell r="Q5281"/>
          <cell r="R5281"/>
          <cell r="S5281"/>
          <cell r="U5281"/>
          <cell r="V5281"/>
          <cell r="W5281"/>
          <cell r="X5281">
            <v>40057</v>
          </cell>
          <cell r="Y5281">
            <v>2200</v>
          </cell>
          <cell r="Z5281">
            <v>40057</v>
          </cell>
          <cell r="AA5281"/>
          <cell r="AB5281"/>
          <cell r="AC5281"/>
        </row>
        <row r="5282">
          <cell r="A5282">
            <v>40067</v>
          </cell>
          <cell r="B5282">
            <v>112000</v>
          </cell>
          <cell r="D5282"/>
          <cell r="E5282">
            <v>0.2</v>
          </cell>
          <cell r="F5282">
            <v>0.22</v>
          </cell>
          <cell r="G5282">
            <v>0.22</v>
          </cell>
          <cell r="N5282"/>
          <cell r="P5282"/>
          <cell r="Q5282"/>
          <cell r="R5282"/>
          <cell r="S5282"/>
          <cell r="U5282"/>
          <cell r="V5282"/>
          <cell r="W5282"/>
          <cell r="X5282">
            <v>40057</v>
          </cell>
          <cell r="Y5282">
            <v>24640</v>
          </cell>
          <cell r="Z5282">
            <v>40057</v>
          </cell>
          <cell r="AA5282"/>
          <cell r="AB5282"/>
          <cell r="AC5282"/>
        </row>
        <row r="5283">
          <cell r="A5283">
            <v>40068</v>
          </cell>
          <cell r="B5283">
            <v>112000</v>
          </cell>
          <cell r="D5283"/>
          <cell r="E5283">
            <v>0.2</v>
          </cell>
          <cell r="F5283">
            <v>0.22</v>
          </cell>
          <cell r="G5283">
            <v>0.22</v>
          </cell>
          <cell r="N5283"/>
          <cell r="P5283"/>
          <cell r="Q5283"/>
          <cell r="R5283"/>
          <cell r="S5283"/>
          <cell r="U5283"/>
          <cell r="V5283"/>
          <cell r="W5283"/>
          <cell r="X5283">
            <v>40057</v>
          </cell>
          <cell r="Y5283">
            <v>24640</v>
          </cell>
          <cell r="Z5283">
            <v>40057</v>
          </cell>
          <cell r="AA5283"/>
          <cell r="AB5283"/>
          <cell r="AC5283"/>
        </row>
        <row r="5284">
          <cell r="A5284">
            <v>40069</v>
          </cell>
          <cell r="B5284">
            <v>112000</v>
          </cell>
          <cell r="D5284"/>
          <cell r="E5284">
            <v>0.2</v>
          </cell>
          <cell r="F5284">
            <v>0.22</v>
          </cell>
          <cell r="G5284">
            <v>0.22</v>
          </cell>
          <cell r="N5284"/>
          <cell r="P5284"/>
          <cell r="Q5284"/>
          <cell r="R5284"/>
          <cell r="S5284"/>
          <cell r="U5284"/>
          <cell r="V5284"/>
          <cell r="W5284"/>
          <cell r="X5284">
            <v>40057</v>
          </cell>
          <cell r="Y5284">
            <v>24640</v>
          </cell>
          <cell r="Z5284">
            <v>40057</v>
          </cell>
          <cell r="AA5284"/>
          <cell r="AB5284"/>
          <cell r="AC5284"/>
        </row>
        <row r="5285">
          <cell r="A5285">
            <v>40070</v>
          </cell>
          <cell r="B5285">
            <v>82000</v>
          </cell>
          <cell r="D5285"/>
          <cell r="E5285">
            <v>0.21</v>
          </cell>
          <cell r="F5285">
            <v>0.22</v>
          </cell>
          <cell r="G5285">
            <v>0.22</v>
          </cell>
          <cell r="N5285"/>
          <cell r="P5285"/>
          <cell r="Q5285"/>
          <cell r="R5285"/>
          <cell r="S5285"/>
          <cell r="U5285"/>
          <cell r="V5285"/>
          <cell r="W5285"/>
          <cell r="X5285">
            <v>40057</v>
          </cell>
          <cell r="Y5285">
            <v>18040</v>
          </cell>
          <cell r="Z5285">
            <v>40057</v>
          </cell>
          <cell r="AA5285"/>
          <cell r="AB5285"/>
          <cell r="AC5285"/>
        </row>
        <row r="5286">
          <cell r="A5286">
            <v>40071</v>
          </cell>
          <cell r="B5286">
            <v>137000</v>
          </cell>
          <cell r="D5286"/>
          <cell r="E5286">
            <v>0.21</v>
          </cell>
          <cell r="F5286">
            <v>0.22</v>
          </cell>
          <cell r="G5286">
            <v>0.21</v>
          </cell>
          <cell r="N5286"/>
          <cell r="P5286"/>
          <cell r="Q5286"/>
          <cell r="R5286"/>
          <cell r="S5286"/>
          <cell r="U5286"/>
          <cell r="V5286"/>
          <cell r="W5286"/>
          <cell r="X5286">
            <v>40057</v>
          </cell>
          <cell r="Y5286">
            <v>28770</v>
          </cell>
          <cell r="Z5286">
            <v>40057</v>
          </cell>
          <cell r="AA5286"/>
          <cell r="AB5286"/>
          <cell r="AC5286"/>
        </row>
        <row r="5287">
          <cell r="A5287">
            <v>40072</v>
          </cell>
          <cell r="B5287">
            <v>158000</v>
          </cell>
          <cell r="D5287"/>
          <cell r="E5287">
            <v>0.21</v>
          </cell>
          <cell r="F5287">
            <v>0.22</v>
          </cell>
          <cell r="G5287">
            <v>0.22</v>
          </cell>
          <cell r="N5287"/>
          <cell r="P5287"/>
          <cell r="Q5287"/>
          <cell r="R5287"/>
          <cell r="S5287"/>
          <cell r="U5287"/>
          <cell r="V5287"/>
          <cell r="W5287"/>
          <cell r="X5287">
            <v>40057</v>
          </cell>
          <cell r="Y5287">
            <v>34760</v>
          </cell>
          <cell r="Z5287">
            <v>40057</v>
          </cell>
          <cell r="AA5287"/>
          <cell r="AB5287"/>
          <cell r="AC5287"/>
        </row>
        <row r="5288">
          <cell r="A5288">
            <v>40073</v>
          </cell>
          <cell r="B5288">
            <v>159500</v>
          </cell>
          <cell r="D5288"/>
          <cell r="E5288">
            <v>0.22</v>
          </cell>
          <cell r="F5288">
            <v>0.22</v>
          </cell>
          <cell r="G5288">
            <v>0.22</v>
          </cell>
          <cell r="N5288"/>
          <cell r="P5288"/>
          <cell r="Q5288"/>
          <cell r="R5288"/>
          <cell r="S5288"/>
          <cell r="U5288"/>
          <cell r="V5288"/>
          <cell r="W5288"/>
          <cell r="X5288">
            <v>40057</v>
          </cell>
          <cell r="Y5288">
            <v>35090</v>
          </cell>
          <cell r="Z5288">
            <v>40057</v>
          </cell>
          <cell r="AA5288"/>
          <cell r="AB5288"/>
          <cell r="AC5288"/>
        </row>
        <row r="5289">
          <cell r="A5289">
            <v>40074</v>
          </cell>
          <cell r="B5289">
            <v>143000</v>
          </cell>
          <cell r="D5289"/>
          <cell r="E5289">
            <v>0.22</v>
          </cell>
          <cell r="F5289">
            <v>0.22</v>
          </cell>
          <cell r="G5289">
            <v>0.22</v>
          </cell>
          <cell r="N5289"/>
          <cell r="P5289"/>
          <cell r="Q5289"/>
          <cell r="R5289"/>
          <cell r="S5289"/>
          <cell r="U5289"/>
          <cell r="V5289"/>
          <cell r="W5289"/>
          <cell r="X5289">
            <v>40057</v>
          </cell>
          <cell r="Y5289">
            <v>31460</v>
          </cell>
          <cell r="Z5289">
            <v>40057</v>
          </cell>
          <cell r="AA5289"/>
          <cell r="AB5289"/>
          <cell r="AC5289"/>
        </row>
        <row r="5290">
          <cell r="A5290">
            <v>40075</v>
          </cell>
          <cell r="B5290">
            <v>143000</v>
          </cell>
          <cell r="D5290"/>
          <cell r="E5290">
            <v>0.22</v>
          </cell>
          <cell r="F5290">
            <v>0.22</v>
          </cell>
          <cell r="G5290">
            <v>0.22</v>
          </cell>
          <cell r="N5290"/>
          <cell r="P5290"/>
          <cell r="Q5290"/>
          <cell r="R5290"/>
          <cell r="S5290"/>
          <cell r="U5290"/>
          <cell r="V5290"/>
          <cell r="W5290"/>
          <cell r="X5290">
            <v>40057</v>
          </cell>
          <cell r="Y5290">
            <v>31460</v>
          </cell>
          <cell r="Z5290">
            <v>40057</v>
          </cell>
          <cell r="AA5290"/>
          <cell r="AB5290"/>
          <cell r="AC5290"/>
        </row>
        <row r="5291">
          <cell r="A5291">
            <v>40076</v>
          </cell>
          <cell r="B5291">
            <v>143000</v>
          </cell>
          <cell r="D5291"/>
          <cell r="E5291">
            <v>0.22</v>
          </cell>
          <cell r="F5291">
            <v>0.22</v>
          </cell>
          <cell r="G5291">
            <v>0.22</v>
          </cell>
          <cell r="N5291"/>
          <cell r="P5291"/>
          <cell r="Q5291"/>
          <cell r="R5291"/>
          <cell r="S5291"/>
          <cell r="U5291"/>
          <cell r="V5291"/>
          <cell r="W5291"/>
          <cell r="X5291">
            <v>40057</v>
          </cell>
          <cell r="Y5291">
            <v>31460</v>
          </cell>
          <cell r="Z5291">
            <v>40057</v>
          </cell>
          <cell r="AA5291"/>
          <cell r="AB5291"/>
          <cell r="AC5291"/>
        </row>
        <row r="5292">
          <cell r="A5292">
            <v>40077</v>
          </cell>
          <cell r="B5292">
            <v>37500</v>
          </cell>
          <cell r="D5292"/>
          <cell r="E5292">
            <v>0.22</v>
          </cell>
          <cell r="F5292">
            <v>0.22</v>
          </cell>
          <cell r="G5292">
            <v>0.22</v>
          </cell>
          <cell r="N5292"/>
          <cell r="P5292"/>
          <cell r="Q5292"/>
          <cell r="R5292"/>
          <cell r="S5292"/>
          <cell r="U5292"/>
          <cell r="V5292"/>
          <cell r="W5292"/>
          <cell r="X5292">
            <v>40057</v>
          </cell>
          <cell r="Y5292">
            <v>8250</v>
          </cell>
          <cell r="Z5292">
            <v>40057</v>
          </cell>
          <cell r="AA5292"/>
          <cell r="AB5292"/>
          <cell r="AC5292"/>
        </row>
        <row r="5293">
          <cell r="A5293">
            <v>40078</v>
          </cell>
          <cell r="B5293">
            <v>37500</v>
          </cell>
          <cell r="D5293"/>
          <cell r="E5293">
            <v>0.22</v>
          </cell>
          <cell r="F5293">
            <v>0.22</v>
          </cell>
          <cell r="G5293">
            <v>0.22</v>
          </cell>
          <cell r="H5293">
            <v>0.22</v>
          </cell>
          <cell r="I5293">
            <v>0.22</v>
          </cell>
          <cell r="J5293">
            <v>0.22</v>
          </cell>
          <cell r="K5293">
            <v>0.22</v>
          </cell>
          <cell r="L5293">
            <v>0.22</v>
          </cell>
          <cell r="M5293"/>
          <cell r="N5293"/>
          <cell r="O5293"/>
          <cell r="P5293"/>
          <cell r="Q5293"/>
          <cell r="R5293"/>
          <cell r="S5293"/>
          <cell r="T5293"/>
          <cell r="U5293"/>
          <cell r="V5293"/>
          <cell r="W5293"/>
          <cell r="X5293">
            <v>40057</v>
          </cell>
          <cell r="Y5293">
            <v>8250</v>
          </cell>
          <cell r="Z5293">
            <v>40057</v>
          </cell>
          <cell r="AA5293"/>
          <cell r="AB5293"/>
          <cell r="AC5293"/>
        </row>
        <row r="5294">
          <cell r="A5294">
            <v>40079</v>
          </cell>
          <cell r="B5294">
            <v>31500</v>
          </cell>
          <cell r="D5294"/>
          <cell r="E5294">
            <v>0.22</v>
          </cell>
          <cell r="F5294">
            <v>0.22</v>
          </cell>
          <cell r="G5294">
            <v>0.22</v>
          </cell>
          <cell r="N5294"/>
          <cell r="P5294"/>
          <cell r="Q5294"/>
          <cell r="R5294"/>
          <cell r="S5294"/>
          <cell r="U5294"/>
          <cell r="V5294"/>
          <cell r="W5294"/>
          <cell r="X5294">
            <v>40057</v>
          </cell>
          <cell r="Y5294">
            <v>6930</v>
          </cell>
          <cell r="Z5294">
            <v>40057</v>
          </cell>
          <cell r="AA5294"/>
          <cell r="AB5294"/>
          <cell r="AC5294"/>
        </row>
        <row r="5295">
          <cell r="A5295">
            <v>40080</v>
          </cell>
          <cell r="B5295">
            <v>82500</v>
          </cell>
          <cell r="D5295"/>
          <cell r="E5295">
            <v>0.2</v>
          </cell>
          <cell r="F5295">
            <v>0.22</v>
          </cell>
          <cell r="G5295">
            <v>0.2</v>
          </cell>
          <cell r="N5295"/>
          <cell r="P5295"/>
          <cell r="Q5295"/>
          <cell r="R5295"/>
          <cell r="S5295"/>
          <cell r="U5295"/>
          <cell r="V5295"/>
          <cell r="W5295"/>
          <cell r="X5295">
            <v>40057</v>
          </cell>
          <cell r="Y5295">
            <v>16500</v>
          </cell>
          <cell r="Z5295">
            <v>40057</v>
          </cell>
          <cell r="AA5295"/>
          <cell r="AB5295"/>
          <cell r="AC5295"/>
        </row>
        <row r="5296">
          <cell r="A5296">
            <v>40081</v>
          </cell>
          <cell r="B5296">
            <v>138000</v>
          </cell>
          <cell r="D5296"/>
          <cell r="E5296">
            <v>0.2</v>
          </cell>
          <cell r="F5296">
            <v>0.23</v>
          </cell>
          <cell r="G5296">
            <v>0.21</v>
          </cell>
          <cell r="N5296"/>
          <cell r="P5296"/>
          <cell r="Q5296"/>
          <cell r="R5296"/>
          <cell r="S5296"/>
          <cell r="U5296"/>
          <cell r="V5296"/>
          <cell r="W5296"/>
          <cell r="X5296">
            <v>40057</v>
          </cell>
          <cell r="Y5296">
            <v>28980</v>
          </cell>
          <cell r="Z5296">
            <v>40057</v>
          </cell>
          <cell r="AA5296"/>
          <cell r="AB5296"/>
          <cell r="AC5296"/>
        </row>
        <row r="5297">
          <cell r="A5297">
            <v>40082</v>
          </cell>
          <cell r="B5297">
            <v>138000</v>
          </cell>
          <cell r="D5297"/>
          <cell r="E5297">
            <v>0.2</v>
          </cell>
          <cell r="F5297">
            <v>0.23</v>
          </cell>
          <cell r="G5297">
            <v>0.21</v>
          </cell>
          <cell r="N5297"/>
          <cell r="P5297"/>
          <cell r="Q5297"/>
          <cell r="R5297"/>
          <cell r="S5297"/>
          <cell r="U5297"/>
          <cell r="V5297"/>
          <cell r="W5297"/>
          <cell r="X5297">
            <v>40057</v>
          </cell>
          <cell r="Y5297">
            <v>28980</v>
          </cell>
          <cell r="Z5297">
            <v>40057</v>
          </cell>
          <cell r="AA5297"/>
          <cell r="AB5297"/>
          <cell r="AC5297"/>
        </row>
        <row r="5298">
          <cell r="A5298">
            <v>40083</v>
          </cell>
          <cell r="B5298">
            <v>138000</v>
          </cell>
          <cell r="D5298"/>
          <cell r="E5298">
            <v>0.2</v>
          </cell>
          <cell r="F5298">
            <v>0.23</v>
          </cell>
          <cell r="G5298">
            <v>0.21</v>
          </cell>
          <cell r="N5298"/>
          <cell r="P5298"/>
          <cell r="Q5298"/>
          <cell r="R5298"/>
          <cell r="S5298"/>
          <cell r="U5298"/>
          <cell r="V5298"/>
          <cell r="W5298"/>
          <cell r="X5298">
            <v>40057</v>
          </cell>
          <cell r="Y5298">
            <v>28980</v>
          </cell>
          <cell r="Z5298">
            <v>40057</v>
          </cell>
          <cell r="AA5298"/>
          <cell r="AB5298"/>
          <cell r="AC5298"/>
        </row>
        <row r="5299">
          <cell r="A5299">
            <v>40084</v>
          </cell>
          <cell r="B5299">
            <v>77000</v>
          </cell>
          <cell r="D5299"/>
          <cell r="E5299">
            <v>0.21</v>
          </cell>
          <cell r="F5299">
            <v>0.21</v>
          </cell>
          <cell r="G5299">
            <v>0.21</v>
          </cell>
          <cell r="N5299"/>
          <cell r="P5299"/>
          <cell r="Q5299"/>
          <cell r="R5299"/>
          <cell r="S5299"/>
          <cell r="U5299"/>
          <cell r="V5299"/>
          <cell r="W5299"/>
          <cell r="X5299">
            <v>40057</v>
          </cell>
          <cell r="Y5299">
            <v>16170</v>
          </cell>
          <cell r="Z5299">
            <v>40057</v>
          </cell>
          <cell r="AA5299"/>
          <cell r="AB5299"/>
          <cell r="AC5299"/>
        </row>
        <row r="5300">
          <cell r="A5300">
            <v>40085</v>
          </cell>
          <cell r="B5300">
            <v>35000</v>
          </cell>
          <cell r="D5300"/>
          <cell r="E5300">
            <v>0.21</v>
          </cell>
          <cell r="F5300">
            <v>0.21</v>
          </cell>
          <cell r="G5300">
            <v>0.21</v>
          </cell>
          <cell r="N5300"/>
          <cell r="P5300"/>
          <cell r="Q5300"/>
          <cell r="R5300"/>
          <cell r="S5300"/>
          <cell r="U5300"/>
          <cell r="V5300"/>
          <cell r="W5300"/>
          <cell r="X5300">
            <v>40057</v>
          </cell>
          <cell r="Y5300">
            <v>7350</v>
          </cell>
          <cell r="Z5300">
            <v>40057</v>
          </cell>
          <cell r="AA5300"/>
          <cell r="AB5300"/>
          <cell r="AC5300"/>
        </row>
        <row r="5301">
          <cell r="A5301">
            <v>40086</v>
          </cell>
          <cell r="B5301">
            <v>20000</v>
          </cell>
          <cell r="D5301"/>
          <cell r="E5301">
            <v>0.21</v>
          </cell>
          <cell r="F5301">
            <v>0.21</v>
          </cell>
          <cell r="G5301">
            <v>0.21</v>
          </cell>
          <cell r="N5301"/>
          <cell r="P5301"/>
          <cell r="Q5301"/>
          <cell r="R5301"/>
          <cell r="S5301"/>
          <cell r="U5301"/>
          <cell r="V5301"/>
          <cell r="W5301"/>
          <cell r="X5301">
            <v>40057</v>
          </cell>
          <cell r="Y5301">
            <v>4200</v>
          </cell>
          <cell r="Z5301">
            <v>40057</v>
          </cell>
          <cell r="AA5301"/>
          <cell r="AB5301"/>
          <cell r="AC5301"/>
        </row>
        <row r="5302">
          <cell r="A5302">
            <v>40087</v>
          </cell>
          <cell r="B5302">
            <v>73000</v>
          </cell>
          <cell r="D5302"/>
          <cell r="E5302">
            <v>0.21</v>
          </cell>
          <cell r="F5302">
            <v>0.21</v>
          </cell>
          <cell r="G5302">
            <v>0.21</v>
          </cell>
          <cell r="N5302"/>
          <cell r="P5302"/>
          <cell r="Q5302"/>
          <cell r="R5302"/>
          <cell r="S5302"/>
          <cell r="U5302"/>
          <cell r="V5302"/>
          <cell r="W5302"/>
          <cell r="X5302">
            <v>40087</v>
          </cell>
          <cell r="Y5302">
            <v>15330</v>
          </cell>
          <cell r="Z5302">
            <v>40087</v>
          </cell>
          <cell r="AA5302"/>
          <cell r="AB5302"/>
          <cell r="AC5302"/>
        </row>
        <row r="5303">
          <cell r="A5303">
            <v>40088</v>
          </cell>
          <cell r="B5303">
            <v>54500</v>
          </cell>
          <cell r="D5303"/>
          <cell r="E5303">
            <v>0.21</v>
          </cell>
          <cell r="F5303">
            <v>0.21</v>
          </cell>
          <cell r="G5303">
            <v>0.21</v>
          </cell>
          <cell r="N5303"/>
          <cell r="P5303"/>
          <cell r="Q5303"/>
          <cell r="R5303"/>
          <cell r="S5303"/>
          <cell r="U5303"/>
          <cell r="V5303"/>
          <cell r="W5303"/>
          <cell r="X5303">
            <v>40087</v>
          </cell>
          <cell r="Y5303">
            <v>11445</v>
          </cell>
          <cell r="Z5303">
            <v>40087</v>
          </cell>
          <cell r="AA5303"/>
          <cell r="AB5303"/>
          <cell r="AC5303"/>
        </row>
        <row r="5304">
          <cell r="A5304">
            <v>40089</v>
          </cell>
          <cell r="B5304">
            <v>54500</v>
          </cell>
          <cell r="D5304"/>
          <cell r="E5304">
            <v>0.21</v>
          </cell>
          <cell r="F5304">
            <v>0.21</v>
          </cell>
          <cell r="G5304">
            <v>0.21</v>
          </cell>
          <cell r="N5304"/>
          <cell r="P5304"/>
          <cell r="Q5304"/>
          <cell r="R5304"/>
          <cell r="S5304"/>
          <cell r="U5304"/>
          <cell r="V5304"/>
          <cell r="W5304"/>
          <cell r="X5304">
            <v>40087</v>
          </cell>
          <cell r="Y5304">
            <v>11445</v>
          </cell>
          <cell r="Z5304">
            <v>40087</v>
          </cell>
          <cell r="AA5304"/>
          <cell r="AB5304"/>
          <cell r="AC5304"/>
        </row>
        <row r="5305">
          <cell r="A5305">
            <v>40090</v>
          </cell>
          <cell r="B5305">
            <v>54500</v>
          </cell>
          <cell r="D5305"/>
          <cell r="E5305">
            <v>0.21</v>
          </cell>
          <cell r="F5305">
            <v>0.21</v>
          </cell>
          <cell r="G5305">
            <v>0.21</v>
          </cell>
          <cell r="N5305"/>
          <cell r="P5305"/>
          <cell r="Q5305"/>
          <cell r="R5305"/>
          <cell r="S5305"/>
          <cell r="U5305"/>
          <cell r="V5305"/>
          <cell r="W5305"/>
          <cell r="X5305">
            <v>40087</v>
          </cell>
          <cell r="Y5305">
            <v>11445</v>
          </cell>
          <cell r="Z5305">
            <v>40087</v>
          </cell>
          <cell r="AA5305"/>
          <cell r="AB5305"/>
          <cell r="AC5305"/>
        </row>
        <row r="5306">
          <cell r="A5306">
            <v>40091</v>
          </cell>
          <cell r="B5306">
            <v>59800</v>
          </cell>
          <cell r="D5306"/>
          <cell r="E5306">
            <v>0.21</v>
          </cell>
          <cell r="F5306">
            <v>0.22</v>
          </cell>
          <cell r="G5306">
            <v>0.21</v>
          </cell>
          <cell r="N5306"/>
          <cell r="P5306"/>
          <cell r="Q5306"/>
          <cell r="R5306"/>
          <cell r="S5306"/>
          <cell r="U5306"/>
          <cell r="V5306"/>
          <cell r="W5306"/>
          <cell r="X5306">
            <v>40087</v>
          </cell>
          <cell r="Y5306">
            <v>12558</v>
          </cell>
          <cell r="Z5306">
            <v>40087</v>
          </cell>
          <cell r="AA5306"/>
          <cell r="AB5306"/>
          <cell r="AC5306"/>
        </row>
        <row r="5307">
          <cell r="A5307">
            <v>40092</v>
          </cell>
          <cell r="B5307">
            <v>96000</v>
          </cell>
          <cell r="D5307"/>
          <cell r="E5307">
            <v>0.21</v>
          </cell>
          <cell r="F5307">
            <v>0.24</v>
          </cell>
          <cell r="G5307">
            <v>0.22</v>
          </cell>
          <cell r="N5307"/>
          <cell r="P5307"/>
          <cell r="Q5307"/>
          <cell r="R5307"/>
          <cell r="S5307"/>
          <cell r="U5307"/>
          <cell r="V5307"/>
          <cell r="W5307"/>
          <cell r="X5307">
            <v>40087</v>
          </cell>
          <cell r="Y5307">
            <v>21120</v>
          </cell>
          <cell r="Z5307">
            <v>40087</v>
          </cell>
          <cell r="AA5307"/>
          <cell r="AB5307"/>
          <cell r="AC5307"/>
        </row>
        <row r="5308">
          <cell r="A5308">
            <v>40093</v>
          </cell>
          <cell r="B5308">
            <v>128000</v>
          </cell>
          <cell r="D5308"/>
          <cell r="E5308">
            <v>0.22</v>
          </cell>
          <cell r="F5308">
            <v>0.35</v>
          </cell>
          <cell r="G5308">
            <v>0.27</v>
          </cell>
          <cell r="N5308"/>
          <cell r="P5308"/>
          <cell r="Q5308"/>
          <cell r="R5308"/>
          <cell r="S5308"/>
          <cell r="U5308"/>
          <cell r="V5308"/>
          <cell r="W5308"/>
          <cell r="X5308">
            <v>40087</v>
          </cell>
          <cell r="Y5308">
            <v>34560</v>
          </cell>
          <cell r="Z5308">
            <v>40087</v>
          </cell>
          <cell r="AA5308"/>
          <cell r="AB5308"/>
          <cell r="AC5308"/>
        </row>
        <row r="5309">
          <cell r="A5309">
            <v>40094</v>
          </cell>
          <cell r="B5309">
            <v>128000</v>
          </cell>
          <cell r="D5309"/>
          <cell r="E5309">
            <v>0.22</v>
          </cell>
          <cell r="F5309">
            <v>0.35</v>
          </cell>
          <cell r="G5309">
            <v>0.27</v>
          </cell>
          <cell r="N5309"/>
          <cell r="P5309"/>
          <cell r="Q5309"/>
          <cell r="R5309"/>
          <cell r="S5309"/>
          <cell r="U5309"/>
          <cell r="V5309"/>
          <cell r="W5309"/>
          <cell r="X5309">
            <v>40087</v>
          </cell>
          <cell r="Y5309">
            <v>34560</v>
          </cell>
          <cell r="Z5309">
            <v>40087</v>
          </cell>
          <cell r="AA5309"/>
          <cell r="AB5309"/>
          <cell r="AC5309"/>
        </row>
        <row r="5310">
          <cell r="A5310">
            <v>40095</v>
          </cell>
          <cell r="B5310">
            <v>128000</v>
          </cell>
          <cell r="D5310"/>
          <cell r="E5310">
            <v>0.22</v>
          </cell>
          <cell r="F5310">
            <v>0.35</v>
          </cell>
          <cell r="G5310">
            <v>0.27</v>
          </cell>
          <cell r="N5310"/>
          <cell r="P5310"/>
          <cell r="Q5310"/>
          <cell r="R5310"/>
          <cell r="S5310"/>
          <cell r="U5310"/>
          <cell r="V5310"/>
          <cell r="W5310"/>
          <cell r="X5310">
            <v>40087</v>
          </cell>
          <cell r="Y5310">
            <v>34560</v>
          </cell>
          <cell r="Z5310">
            <v>40087</v>
          </cell>
          <cell r="AA5310"/>
          <cell r="AB5310"/>
          <cell r="AC5310"/>
        </row>
        <row r="5311">
          <cell r="A5311">
            <v>40096</v>
          </cell>
          <cell r="B5311">
            <v>128000</v>
          </cell>
          <cell r="D5311"/>
          <cell r="E5311">
            <v>0.22</v>
          </cell>
          <cell r="F5311">
            <v>0.35</v>
          </cell>
          <cell r="G5311">
            <v>0.27</v>
          </cell>
          <cell r="N5311"/>
          <cell r="P5311"/>
          <cell r="Q5311"/>
          <cell r="R5311"/>
          <cell r="S5311"/>
          <cell r="U5311"/>
          <cell r="V5311"/>
          <cell r="W5311"/>
          <cell r="X5311">
            <v>40087</v>
          </cell>
          <cell r="Y5311">
            <v>34560</v>
          </cell>
          <cell r="Z5311">
            <v>40087</v>
          </cell>
          <cell r="AA5311"/>
          <cell r="AB5311"/>
          <cell r="AC5311"/>
        </row>
        <row r="5312">
          <cell r="A5312">
            <v>40097</v>
          </cell>
          <cell r="B5312">
            <v>128000</v>
          </cell>
          <cell r="D5312"/>
          <cell r="E5312">
            <v>0.22</v>
          </cell>
          <cell r="F5312">
            <v>0.35</v>
          </cell>
          <cell r="G5312">
            <v>0.27</v>
          </cell>
          <cell r="N5312"/>
          <cell r="P5312"/>
          <cell r="Q5312"/>
          <cell r="R5312"/>
          <cell r="S5312"/>
          <cell r="U5312"/>
          <cell r="V5312"/>
          <cell r="W5312"/>
          <cell r="X5312">
            <v>40087</v>
          </cell>
          <cell r="Y5312">
            <v>34560</v>
          </cell>
          <cell r="Z5312">
            <v>40087</v>
          </cell>
          <cell r="AA5312"/>
          <cell r="AB5312"/>
          <cell r="AC5312"/>
        </row>
        <row r="5313">
          <cell r="A5313">
            <v>40098</v>
          </cell>
          <cell r="B5313">
            <v>102100</v>
          </cell>
          <cell r="D5313"/>
          <cell r="E5313">
            <v>0.3</v>
          </cell>
          <cell r="F5313">
            <v>0.35</v>
          </cell>
          <cell r="G5313">
            <v>0.34</v>
          </cell>
          <cell r="N5313"/>
          <cell r="P5313"/>
          <cell r="Q5313"/>
          <cell r="R5313"/>
          <cell r="S5313"/>
          <cell r="U5313"/>
          <cell r="V5313"/>
          <cell r="W5313"/>
          <cell r="X5313">
            <v>40087</v>
          </cell>
          <cell r="Y5313">
            <v>34714</v>
          </cell>
          <cell r="Z5313">
            <v>40087</v>
          </cell>
          <cell r="AA5313"/>
          <cell r="AB5313"/>
          <cell r="AC5313"/>
        </row>
        <row r="5314">
          <cell r="A5314">
            <v>40099</v>
          </cell>
          <cell r="B5314">
            <v>109000</v>
          </cell>
          <cell r="D5314"/>
          <cell r="E5314">
            <v>0.35</v>
          </cell>
          <cell r="F5314">
            <v>0.5</v>
          </cell>
          <cell r="G5314">
            <v>0.43</v>
          </cell>
          <cell r="N5314"/>
          <cell r="P5314"/>
          <cell r="Q5314"/>
          <cell r="R5314"/>
          <cell r="S5314"/>
          <cell r="U5314"/>
          <cell r="V5314"/>
          <cell r="W5314"/>
          <cell r="X5314">
            <v>40087</v>
          </cell>
          <cell r="Y5314">
            <v>46870</v>
          </cell>
          <cell r="Z5314">
            <v>40087</v>
          </cell>
          <cell r="AA5314"/>
          <cell r="AB5314"/>
          <cell r="AC5314"/>
        </row>
        <row r="5315">
          <cell r="A5315">
            <v>40100</v>
          </cell>
          <cell r="B5315">
            <v>130000</v>
          </cell>
          <cell r="D5315"/>
          <cell r="E5315">
            <v>0.45</v>
          </cell>
          <cell r="F5315">
            <v>0.6</v>
          </cell>
          <cell r="G5315">
            <v>0.53</v>
          </cell>
          <cell r="N5315"/>
          <cell r="P5315"/>
          <cell r="Q5315"/>
          <cell r="R5315"/>
          <cell r="S5315"/>
          <cell r="U5315"/>
          <cell r="V5315"/>
          <cell r="W5315"/>
          <cell r="X5315">
            <v>40087</v>
          </cell>
          <cell r="Y5315">
            <v>68900</v>
          </cell>
          <cell r="Z5315">
            <v>40087</v>
          </cell>
          <cell r="AA5315"/>
          <cell r="AB5315"/>
          <cell r="AC5315"/>
        </row>
        <row r="5316">
          <cell r="A5316">
            <v>40101</v>
          </cell>
          <cell r="B5316">
            <v>112500</v>
          </cell>
          <cell r="D5316"/>
          <cell r="E5316">
            <v>0.55000000000000004</v>
          </cell>
          <cell r="F5316">
            <v>0.7</v>
          </cell>
          <cell r="G5316">
            <v>0.64</v>
          </cell>
          <cell r="N5316"/>
          <cell r="P5316"/>
          <cell r="Q5316"/>
          <cell r="R5316"/>
          <cell r="S5316"/>
          <cell r="U5316"/>
          <cell r="V5316"/>
          <cell r="W5316"/>
          <cell r="X5316">
            <v>40087</v>
          </cell>
          <cell r="Y5316">
            <v>72000</v>
          </cell>
          <cell r="Z5316">
            <v>40087</v>
          </cell>
          <cell r="AA5316"/>
          <cell r="AB5316"/>
          <cell r="AC5316"/>
        </row>
        <row r="5317">
          <cell r="A5317">
            <v>40102</v>
          </cell>
          <cell r="B5317">
            <v>206500</v>
          </cell>
          <cell r="D5317"/>
          <cell r="E5317">
            <v>0.45</v>
          </cell>
          <cell r="F5317">
            <v>0.95</v>
          </cell>
          <cell r="G5317">
            <v>0.85</v>
          </cell>
          <cell r="N5317"/>
          <cell r="P5317"/>
          <cell r="Q5317"/>
          <cell r="R5317"/>
          <cell r="S5317"/>
          <cell r="U5317"/>
          <cell r="V5317"/>
          <cell r="W5317"/>
          <cell r="X5317">
            <v>40087</v>
          </cell>
          <cell r="Y5317">
            <v>175525</v>
          </cell>
          <cell r="Z5317">
            <v>40087</v>
          </cell>
          <cell r="AA5317"/>
          <cell r="AB5317"/>
          <cell r="AC5317"/>
        </row>
        <row r="5318">
          <cell r="A5318">
            <v>40103</v>
          </cell>
          <cell r="B5318">
            <v>206500</v>
          </cell>
          <cell r="D5318"/>
          <cell r="E5318">
            <v>0.45</v>
          </cell>
          <cell r="F5318">
            <v>0.95</v>
          </cell>
          <cell r="G5318">
            <v>0.85</v>
          </cell>
          <cell r="N5318"/>
          <cell r="P5318"/>
          <cell r="Q5318"/>
          <cell r="R5318"/>
          <cell r="S5318"/>
          <cell r="U5318"/>
          <cell r="V5318"/>
          <cell r="W5318"/>
          <cell r="X5318">
            <v>40087</v>
          </cell>
          <cell r="Y5318">
            <v>175525</v>
          </cell>
          <cell r="Z5318">
            <v>40087</v>
          </cell>
          <cell r="AA5318"/>
          <cell r="AB5318"/>
          <cell r="AC5318"/>
        </row>
        <row r="5319">
          <cell r="A5319">
            <v>40104</v>
          </cell>
          <cell r="B5319">
            <v>206500</v>
          </cell>
          <cell r="D5319"/>
          <cell r="E5319">
            <v>0.45</v>
          </cell>
          <cell r="F5319">
            <v>0.95</v>
          </cell>
          <cell r="G5319">
            <v>0.85</v>
          </cell>
          <cell r="N5319"/>
          <cell r="P5319"/>
          <cell r="Q5319"/>
          <cell r="R5319"/>
          <cell r="S5319"/>
          <cell r="U5319"/>
          <cell r="V5319"/>
          <cell r="W5319"/>
          <cell r="X5319">
            <v>40087</v>
          </cell>
          <cell r="Y5319">
            <v>175525</v>
          </cell>
          <cell r="Z5319">
            <v>40087</v>
          </cell>
          <cell r="AA5319"/>
          <cell r="AB5319"/>
          <cell r="AC5319"/>
        </row>
        <row r="5320">
          <cell r="A5320">
            <v>40105</v>
          </cell>
          <cell r="B5320">
            <v>0</v>
          </cell>
          <cell r="D5320"/>
          <cell r="E5320"/>
          <cell r="F5320"/>
          <cell r="G5320"/>
          <cell r="N5320"/>
          <cell r="P5320"/>
          <cell r="Q5320"/>
          <cell r="R5320"/>
          <cell r="S5320"/>
          <cell r="U5320"/>
          <cell r="V5320"/>
          <cell r="W5320"/>
          <cell r="X5320">
            <v>40087</v>
          </cell>
          <cell r="Y5320">
            <v>0</v>
          </cell>
          <cell r="Z5320" t="str">
            <v/>
          </cell>
          <cell r="AA5320"/>
          <cell r="AB5320"/>
          <cell r="AC5320"/>
        </row>
        <row r="5321">
          <cell r="A5321">
            <v>40106</v>
          </cell>
          <cell r="B5321">
            <v>227500</v>
          </cell>
          <cell r="D5321"/>
          <cell r="E5321">
            <v>0.8</v>
          </cell>
          <cell r="F5321">
            <v>0.85</v>
          </cell>
          <cell r="G5321">
            <v>0.85</v>
          </cell>
          <cell r="N5321"/>
          <cell r="P5321"/>
          <cell r="Q5321"/>
          <cell r="R5321"/>
          <cell r="S5321"/>
          <cell r="U5321"/>
          <cell r="V5321"/>
          <cell r="W5321"/>
          <cell r="X5321">
            <v>40087</v>
          </cell>
          <cell r="Y5321">
            <v>193375</v>
          </cell>
          <cell r="Z5321">
            <v>40087</v>
          </cell>
          <cell r="AA5321"/>
          <cell r="AB5321"/>
          <cell r="AC5321"/>
        </row>
        <row r="5322">
          <cell r="A5322">
            <v>40107</v>
          </cell>
          <cell r="B5322">
            <v>0</v>
          </cell>
          <cell r="D5322"/>
          <cell r="E5322"/>
          <cell r="F5322"/>
          <cell r="G5322"/>
          <cell r="N5322"/>
          <cell r="P5322"/>
          <cell r="Q5322"/>
          <cell r="R5322"/>
          <cell r="S5322"/>
          <cell r="U5322"/>
          <cell r="V5322"/>
          <cell r="W5322"/>
          <cell r="X5322">
            <v>40087</v>
          </cell>
          <cell r="Y5322">
            <v>0</v>
          </cell>
          <cell r="Z5322" t="str">
            <v/>
          </cell>
          <cell r="AA5322"/>
          <cell r="AB5322"/>
          <cell r="AC5322"/>
        </row>
        <row r="5323">
          <cell r="A5323">
            <v>40108</v>
          </cell>
          <cell r="B5323">
            <v>0</v>
          </cell>
          <cell r="D5323"/>
          <cell r="E5323"/>
          <cell r="F5323"/>
          <cell r="G5323"/>
          <cell r="N5323"/>
          <cell r="P5323"/>
          <cell r="Q5323"/>
          <cell r="R5323"/>
          <cell r="S5323"/>
          <cell r="U5323"/>
          <cell r="V5323"/>
          <cell r="W5323"/>
          <cell r="X5323">
            <v>40087</v>
          </cell>
          <cell r="Y5323">
            <v>0</v>
          </cell>
          <cell r="Z5323" t="str">
            <v/>
          </cell>
          <cell r="AA5323"/>
          <cell r="AB5323"/>
          <cell r="AC5323"/>
        </row>
        <row r="5324">
          <cell r="A5324">
            <v>40109</v>
          </cell>
          <cell r="B5324">
            <v>254000</v>
          </cell>
          <cell r="D5324"/>
          <cell r="E5324">
            <v>0.8</v>
          </cell>
          <cell r="F5324">
            <v>0.85</v>
          </cell>
          <cell r="G5324">
            <v>0.8</v>
          </cell>
          <cell r="N5324"/>
          <cell r="P5324"/>
          <cell r="Q5324"/>
          <cell r="R5324"/>
          <cell r="S5324"/>
          <cell r="U5324"/>
          <cell r="V5324"/>
          <cell r="W5324"/>
          <cell r="X5324">
            <v>40087</v>
          </cell>
          <cell r="Y5324">
            <v>203200</v>
          </cell>
          <cell r="Z5324">
            <v>40087</v>
          </cell>
          <cell r="AA5324"/>
          <cell r="AB5324"/>
          <cell r="AC5324"/>
        </row>
        <row r="5325">
          <cell r="A5325">
            <v>40110</v>
          </cell>
          <cell r="B5325">
            <v>254000</v>
          </cell>
          <cell r="D5325"/>
          <cell r="E5325">
            <v>0.8</v>
          </cell>
          <cell r="F5325">
            <v>0.85</v>
          </cell>
          <cell r="G5325">
            <v>0.8</v>
          </cell>
          <cell r="N5325"/>
          <cell r="P5325"/>
          <cell r="Q5325"/>
          <cell r="R5325"/>
          <cell r="S5325"/>
          <cell r="U5325"/>
          <cell r="V5325"/>
          <cell r="W5325"/>
          <cell r="X5325">
            <v>40087</v>
          </cell>
          <cell r="Y5325">
            <v>203200</v>
          </cell>
          <cell r="Z5325">
            <v>40087</v>
          </cell>
          <cell r="AA5325"/>
          <cell r="AB5325"/>
          <cell r="AC5325"/>
        </row>
        <row r="5326">
          <cell r="A5326">
            <v>40111</v>
          </cell>
          <cell r="B5326">
            <v>254000</v>
          </cell>
          <cell r="D5326"/>
          <cell r="E5326">
            <v>0.8</v>
          </cell>
          <cell r="F5326">
            <v>0.85</v>
          </cell>
          <cell r="G5326">
            <v>0.8</v>
          </cell>
          <cell r="N5326"/>
          <cell r="P5326"/>
          <cell r="Q5326"/>
          <cell r="R5326"/>
          <cell r="S5326"/>
          <cell r="U5326"/>
          <cell r="V5326"/>
          <cell r="W5326"/>
          <cell r="X5326">
            <v>40087</v>
          </cell>
          <cell r="Y5326">
            <v>203200</v>
          </cell>
          <cell r="Z5326">
            <v>40087</v>
          </cell>
          <cell r="AA5326"/>
          <cell r="AB5326"/>
          <cell r="AC5326"/>
        </row>
        <row r="5327">
          <cell r="A5327">
            <v>40112</v>
          </cell>
          <cell r="B5327">
            <v>219000</v>
          </cell>
          <cell r="D5327"/>
          <cell r="E5327">
            <v>0.8</v>
          </cell>
          <cell r="F5327">
            <v>0.8</v>
          </cell>
          <cell r="G5327">
            <v>0.8</v>
          </cell>
          <cell r="N5327"/>
          <cell r="P5327"/>
          <cell r="Q5327"/>
          <cell r="R5327"/>
          <cell r="S5327"/>
          <cell r="U5327"/>
          <cell r="V5327"/>
          <cell r="W5327"/>
          <cell r="X5327">
            <v>40087</v>
          </cell>
          <cell r="Y5327">
            <v>175200</v>
          </cell>
          <cell r="Z5327">
            <v>40087</v>
          </cell>
          <cell r="AA5327"/>
          <cell r="AB5327"/>
          <cell r="AC5327"/>
        </row>
        <row r="5328">
          <cell r="A5328">
            <v>40113</v>
          </cell>
          <cell r="B5328">
            <v>198000</v>
          </cell>
          <cell r="D5328"/>
          <cell r="E5328">
            <v>0.31</v>
          </cell>
          <cell r="F5328">
            <v>0.8</v>
          </cell>
          <cell r="G5328">
            <v>0.73</v>
          </cell>
          <cell r="N5328"/>
          <cell r="P5328"/>
          <cell r="Q5328"/>
          <cell r="R5328"/>
          <cell r="S5328"/>
          <cell r="U5328"/>
          <cell r="V5328"/>
          <cell r="W5328"/>
          <cell r="X5328">
            <v>40087</v>
          </cell>
          <cell r="Y5328">
            <v>144540</v>
          </cell>
          <cell r="Z5328">
            <v>40087</v>
          </cell>
          <cell r="AA5328"/>
          <cell r="AB5328"/>
          <cell r="AC5328"/>
        </row>
        <row r="5329">
          <cell r="A5329">
            <v>40114</v>
          </cell>
          <cell r="B5329">
            <v>98500</v>
          </cell>
          <cell r="D5329"/>
          <cell r="E5329">
            <v>0.55000000000000004</v>
          </cell>
          <cell r="F5329">
            <v>0.73</v>
          </cell>
          <cell r="G5329">
            <v>0.59</v>
          </cell>
          <cell r="N5329"/>
          <cell r="P5329"/>
          <cell r="Q5329"/>
          <cell r="R5329"/>
          <cell r="S5329"/>
          <cell r="U5329"/>
          <cell r="V5329"/>
          <cell r="W5329"/>
          <cell r="X5329">
            <v>40087</v>
          </cell>
          <cell r="Y5329">
            <v>58115</v>
          </cell>
          <cell r="Z5329">
            <v>40087</v>
          </cell>
          <cell r="AA5329"/>
          <cell r="AB5329"/>
          <cell r="AC5329"/>
        </row>
        <row r="5330">
          <cell r="A5330">
            <v>40115</v>
          </cell>
          <cell r="B5330">
            <v>154300</v>
          </cell>
          <cell r="D5330"/>
          <cell r="E5330">
            <v>0.3</v>
          </cell>
          <cell r="F5330">
            <v>0.55000000000000004</v>
          </cell>
          <cell r="G5330">
            <v>0.33</v>
          </cell>
          <cell r="N5330"/>
          <cell r="P5330"/>
          <cell r="Q5330"/>
          <cell r="R5330"/>
          <cell r="S5330"/>
          <cell r="U5330"/>
          <cell r="V5330"/>
          <cell r="W5330"/>
          <cell r="X5330">
            <v>40087</v>
          </cell>
          <cell r="Y5330">
            <v>50919</v>
          </cell>
          <cell r="Z5330">
            <v>40087</v>
          </cell>
          <cell r="AA5330"/>
          <cell r="AB5330"/>
          <cell r="AC5330"/>
        </row>
        <row r="5331">
          <cell r="A5331">
            <v>40116</v>
          </cell>
          <cell r="B5331">
            <v>166000</v>
          </cell>
          <cell r="D5331"/>
          <cell r="E5331">
            <v>0.25</v>
          </cell>
          <cell r="F5331">
            <v>0.3</v>
          </cell>
          <cell r="G5331">
            <v>0.27</v>
          </cell>
          <cell r="N5331"/>
          <cell r="P5331"/>
          <cell r="Q5331"/>
          <cell r="R5331"/>
          <cell r="S5331"/>
          <cell r="U5331"/>
          <cell r="V5331"/>
          <cell r="W5331"/>
          <cell r="X5331">
            <v>40087</v>
          </cell>
          <cell r="Y5331">
            <v>44820</v>
          </cell>
          <cell r="Z5331">
            <v>40087</v>
          </cell>
          <cell r="AA5331"/>
          <cell r="AB5331"/>
          <cell r="AC5331"/>
        </row>
        <row r="5332">
          <cell r="A5332">
            <v>40117</v>
          </cell>
          <cell r="B5332">
            <v>166000</v>
          </cell>
          <cell r="D5332"/>
          <cell r="E5332">
            <v>0.25</v>
          </cell>
          <cell r="F5332">
            <v>0.3</v>
          </cell>
          <cell r="G5332">
            <v>0.27</v>
          </cell>
          <cell r="N5332"/>
          <cell r="P5332"/>
          <cell r="Q5332"/>
          <cell r="R5332"/>
          <cell r="S5332"/>
          <cell r="U5332"/>
          <cell r="V5332"/>
          <cell r="W5332"/>
          <cell r="X5332">
            <v>40087</v>
          </cell>
          <cell r="Y5332">
            <v>44820</v>
          </cell>
          <cell r="Z5332">
            <v>40087</v>
          </cell>
          <cell r="AA5332"/>
          <cell r="AB5332"/>
          <cell r="AC5332"/>
        </row>
        <row r="5333">
          <cell r="A5333">
            <v>40118</v>
          </cell>
          <cell r="B5333">
            <v>166000</v>
          </cell>
          <cell r="D5333"/>
          <cell r="E5333">
            <v>0.25</v>
          </cell>
          <cell r="F5333">
            <v>0.3</v>
          </cell>
          <cell r="G5333">
            <v>0.27</v>
          </cell>
          <cell r="N5333"/>
          <cell r="P5333"/>
          <cell r="Q5333"/>
          <cell r="R5333"/>
          <cell r="S5333"/>
          <cell r="U5333"/>
          <cell r="V5333"/>
          <cell r="W5333"/>
          <cell r="X5333">
            <v>40118</v>
          </cell>
          <cell r="Y5333">
            <v>44820</v>
          </cell>
          <cell r="Z5333">
            <v>40118</v>
          </cell>
          <cell r="AA5333"/>
          <cell r="AB5333"/>
          <cell r="AC5333"/>
        </row>
        <row r="5334">
          <cell r="A5334">
            <v>40119</v>
          </cell>
          <cell r="B5334">
            <v>120800</v>
          </cell>
          <cell r="D5334"/>
          <cell r="E5334">
            <v>0.5</v>
          </cell>
          <cell r="F5334">
            <v>0.5</v>
          </cell>
          <cell r="G5334">
            <v>0.5</v>
          </cell>
          <cell r="N5334"/>
          <cell r="P5334"/>
          <cell r="Q5334"/>
          <cell r="R5334"/>
          <cell r="S5334"/>
          <cell r="U5334"/>
          <cell r="V5334"/>
          <cell r="W5334"/>
          <cell r="X5334">
            <v>40118</v>
          </cell>
          <cell r="Y5334">
            <v>60400</v>
          </cell>
          <cell r="Z5334">
            <v>40118</v>
          </cell>
          <cell r="AA5334"/>
          <cell r="AB5334"/>
          <cell r="AC5334"/>
        </row>
        <row r="5335">
          <cell r="A5335">
            <v>40120</v>
          </cell>
          <cell r="B5335">
            <v>105700</v>
          </cell>
          <cell r="D5335"/>
          <cell r="E5335">
            <v>0.5</v>
          </cell>
          <cell r="F5335">
            <v>0.5</v>
          </cell>
          <cell r="G5335">
            <v>0.5</v>
          </cell>
          <cell r="N5335"/>
          <cell r="P5335"/>
          <cell r="Q5335"/>
          <cell r="R5335"/>
          <cell r="S5335"/>
          <cell r="U5335"/>
          <cell r="V5335"/>
          <cell r="W5335"/>
          <cell r="X5335">
            <v>40118</v>
          </cell>
          <cell r="Y5335">
            <v>52850</v>
          </cell>
          <cell r="Z5335">
            <v>40118</v>
          </cell>
          <cell r="AA5335"/>
          <cell r="AB5335"/>
          <cell r="AC5335"/>
        </row>
        <row r="5336">
          <cell r="A5336">
            <v>40121</v>
          </cell>
          <cell r="B5336">
            <v>166700</v>
          </cell>
          <cell r="D5336"/>
          <cell r="E5336">
            <v>0.5</v>
          </cell>
          <cell r="F5336">
            <v>0.55000000000000004</v>
          </cell>
          <cell r="G5336">
            <v>0.51</v>
          </cell>
          <cell r="N5336"/>
          <cell r="P5336"/>
          <cell r="Q5336"/>
          <cell r="R5336"/>
          <cell r="S5336"/>
          <cell r="U5336"/>
          <cell r="V5336"/>
          <cell r="W5336"/>
          <cell r="X5336">
            <v>40118</v>
          </cell>
          <cell r="Y5336">
            <v>85017</v>
          </cell>
          <cell r="Z5336">
            <v>40118</v>
          </cell>
          <cell r="AA5336"/>
          <cell r="AB5336"/>
          <cell r="AC5336"/>
        </row>
        <row r="5337">
          <cell r="A5337">
            <v>40122</v>
          </cell>
          <cell r="B5337">
            <v>137500</v>
          </cell>
          <cell r="D5337"/>
          <cell r="E5337">
            <v>0.5</v>
          </cell>
          <cell r="F5337">
            <v>0.55000000000000004</v>
          </cell>
          <cell r="G5337">
            <v>0.51</v>
          </cell>
          <cell r="N5337"/>
          <cell r="P5337"/>
          <cell r="Q5337"/>
          <cell r="R5337"/>
          <cell r="S5337"/>
          <cell r="U5337"/>
          <cell r="V5337"/>
          <cell r="W5337"/>
          <cell r="X5337">
            <v>40118</v>
          </cell>
          <cell r="Y5337">
            <v>70125</v>
          </cell>
          <cell r="Z5337">
            <v>40118</v>
          </cell>
          <cell r="AA5337"/>
          <cell r="AB5337"/>
          <cell r="AC5337"/>
        </row>
        <row r="5338">
          <cell r="A5338">
            <v>40123</v>
          </cell>
          <cell r="B5338">
            <v>49500</v>
          </cell>
          <cell r="D5338"/>
          <cell r="E5338">
            <v>0.5</v>
          </cell>
          <cell r="F5338">
            <v>0.5</v>
          </cell>
          <cell r="G5338">
            <v>0.5</v>
          </cell>
          <cell r="N5338"/>
          <cell r="P5338"/>
          <cell r="Q5338"/>
          <cell r="R5338"/>
          <cell r="S5338"/>
          <cell r="U5338"/>
          <cell r="V5338"/>
          <cell r="W5338"/>
          <cell r="X5338">
            <v>40118</v>
          </cell>
          <cell r="Y5338">
            <v>24750</v>
          </cell>
          <cell r="Z5338">
            <v>40118</v>
          </cell>
          <cell r="AA5338"/>
          <cell r="AB5338"/>
          <cell r="AC5338"/>
        </row>
        <row r="5339">
          <cell r="A5339">
            <v>40124</v>
          </cell>
          <cell r="B5339">
            <v>49500</v>
          </cell>
          <cell r="D5339"/>
          <cell r="E5339">
            <v>0.5</v>
          </cell>
          <cell r="F5339">
            <v>0.5</v>
          </cell>
          <cell r="G5339">
            <v>0.5</v>
          </cell>
          <cell r="N5339"/>
          <cell r="P5339"/>
          <cell r="Q5339"/>
          <cell r="R5339"/>
          <cell r="S5339"/>
          <cell r="U5339"/>
          <cell r="V5339"/>
          <cell r="W5339"/>
          <cell r="X5339">
            <v>40118</v>
          </cell>
          <cell r="Y5339">
            <v>24750</v>
          </cell>
          <cell r="Z5339">
            <v>40118</v>
          </cell>
          <cell r="AA5339"/>
          <cell r="AB5339"/>
          <cell r="AC5339"/>
        </row>
        <row r="5340">
          <cell r="A5340">
            <v>40125</v>
          </cell>
          <cell r="B5340">
            <v>49500</v>
          </cell>
          <cell r="D5340"/>
          <cell r="E5340">
            <v>0.5</v>
          </cell>
          <cell r="F5340">
            <v>0.5</v>
          </cell>
          <cell r="G5340">
            <v>0.5</v>
          </cell>
          <cell r="N5340"/>
          <cell r="P5340"/>
          <cell r="Q5340"/>
          <cell r="R5340"/>
          <cell r="S5340"/>
          <cell r="U5340"/>
          <cell r="V5340"/>
          <cell r="W5340"/>
          <cell r="X5340">
            <v>40118</v>
          </cell>
          <cell r="Y5340">
            <v>24750</v>
          </cell>
          <cell r="Z5340">
            <v>40118</v>
          </cell>
          <cell r="AA5340"/>
          <cell r="AB5340"/>
          <cell r="AC5340"/>
        </row>
        <row r="5341">
          <cell r="A5341">
            <v>40126</v>
          </cell>
          <cell r="B5341">
            <v>49500</v>
          </cell>
          <cell r="D5341"/>
          <cell r="E5341">
            <v>0.5</v>
          </cell>
          <cell r="F5341">
            <v>0.5</v>
          </cell>
          <cell r="G5341">
            <v>0.5</v>
          </cell>
          <cell r="N5341"/>
          <cell r="P5341"/>
          <cell r="Q5341"/>
          <cell r="R5341"/>
          <cell r="S5341"/>
          <cell r="U5341"/>
          <cell r="V5341"/>
          <cell r="W5341"/>
          <cell r="X5341">
            <v>40118</v>
          </cell>
          <cell r="Y5341">
            <v>24750</v>
          </cell>
          <cell r="Z5341">
            <v>40118</v>
          </cell>
          <cell r="AA5341"/>
          <cell r="AB5341"/>
          <cell r="AC5341"/>
        </row>
        <row r="5342">
          <cell r="A5342">
            <v>40127</v>
          </cell>
          <cell r="B5342">
            <v>7500</v>
          </cell>
          <cell r="D5342"/>
          <cell r="E5342">
            <v>0.45</v>
          </cell>
          <cell r="F5342">
            <v>0.5</v>
          </cell>
          <cell r="G5342">
            <v>0.48</v>
          </cell>
          <cell r="N5342"/>
          <cell r="P5342"/>
          <cell r="Q5342"/>
          <cell r="R5342"/>
          <cell r="S5342"/>
          <cell r="U5342"/>
          <cell r="V5342"/>
          <cell r="W5342"/>
          <cell r="X5342">
            <v>40118</v>
          </cell>
          <cell r="Y5342">
            <v>3600</v>
          </cell>
          <cell r="Z5342">
            <v>40118</v>
          </cell>
          <cell r="AA5342"/>
          <cell r="AB5342"/>
          <cell r="AC5342"/>
        </row>
        <row r="5343">
          <cell r="A5343">
            <v>40128</v>
          </cell>
          <cell r="B5343">
            <v>124700</v>
          </cell>
          <cell r="D5343"/>
          <cell r="E5343">
            <v>0.45</v>
          </cell>
          <cell r="F5343">
            <v>0.45</v>
          </cell>
          <cell r="G5343">
            <v>0.45</v>
          </cell>
          <cell r="H5343">
            <v>0.45</v>
          </cell>
          <cell r="I5343">
            <v>0.45</v>
          </cell>
          <cell r="J5343">
            <v>0.45</v>
          </cell>
          <cell r="K5343">
            <v>0.45</v>
          </cell>
          <cell r="L5343">
            <v>0.45</v>
          </cell>
          <cell r="M5343"/>
          <cell r="N5343"/>
          <cell r="O5343"/>
          <cell r="P5343"/>
          <cell r="Q5343"/>
          <cell r="R5343"/>
          <cell r="S5343"/>
          <cell r="T5343"/>
          <cell r="U5343"/>
          <cell r="V5343"/>
          <cell r="W5343"/>
          <cell r="X5343">
            <v>40118</v>
          </cell>
          <cell r="Y5343">
            <v>56115</v>
          </cell>
          <cell r="Z5343">
            <v>40118</v>
          </cell>
          <cell r="AA5343"/>
          <cell r="AB5343"/>
          <cell r="AC5343"/>
        </row>
        <row r="5344">
          <cell r="A5344">
            <v>40129</v>
          </cell>
          <cell r="B5344">
            <v>142000</v>
          </cell>
          <cell r="D5344"/>
          <cell r="E5344">
            <v>0.4</v>
          </cell>
          <cell r="F5344">
            <v>0.5</v>
          </cell>
          <cell r="G5344">
            <v>0.44</v>
          </cell>
          <cell r="N5344"/>
          <cell r="P5344"/>
          <cell r="Q5344"/>
          <cell r="R5344"/>
          <cell r="S5344"/>
          <cell r="U5344"/>
          <cell r="V5344"/>
          <cell r="W5344"/>
          <cell r="X5344">
            <v>40118</v>
          </cell>
          <cell r="Y5344">
            <v>62480</v>
          </cell>
          <cell r="Z5344">
            <v>40118</v>
          </cell>
          <cell r="AA5344"/>
          <cell r="AB5344"/>
          <cell r="AC5344"/>
        </row>
        <row r="5345">
          <cell r="A5345">
            <v>40130</v>
          </cell>
          <cell r="B5345">
            <v>95000</v>
          </cell>
          <cell r="D5345"/>
          <cell r="E5345">
            <v>0.35</v>
          </cell>
          <cell r="F5345">
            <v>0.45</v>
          </cell>
          <cell r="G5345">
            <v>0.4</v>
          </cell>
          <cell r="N5345"/>
          <cell r="P5345"/>
          <cell r="Q5345"/>
          <cell r="R5345"/>
          <cell r="S5345"/>
          <cell r="U5345"/>
          <cell r="V5345"/>
          <cell r="W5345"/>
          <cell r="X5345">
            <v>40118</v>
          </cell>
          <cell r="Y5345">
            <v>38000</v>
          </cell>
          <cell r="Z5345">
            <v>40118</v>
          </cell>
          <cell r="AA5345"/>
          <cell r="AB5345"/>
          <cell r="AC5345"/>
        </row>
        <row r="5346">
          <cell r="A5346">
            <v>40131</v>
          </cell>
          <cell r="B5346">
            <v>95000</v>
          </cell>
          <cell r="D5346"/>
          <cell r="E5346">
            <v>0.35</v>
          </cell>
          <cell r="F5346">
            <v>0.45</v>
          </cell>
          <cell r="G5346">
            <v>0.4</v>
          </cell>
          <cell r="N5346"/>
          <cell r="P5346"/>
          <cell r="Q5346"/>
          <cell r="R5346"/>
          <cell r="S5346"/>
          <cell r="U5346"/>
          <cell r="V5346"/>
          <cell r="W5346"/>
          <cell r="X5346">
            <v>40118</v>
          </cell>
          <cell r="Y5346">
            <v>38000</v>
          </cell>
          <cell r="Z5346">
            <v>40118</v>
          </cell>
          <cell r="AA5346"/>
          <cell r="AB5346"/>
          <cell r="AC5346"/>
        </row>
        <row r="5347">
          <cell r="A5347">
            <v>40132</v>
          </cell>
          <cell r="B5347">
            <v>95000</v>
          </cell>
          <cell r="D5347"/>
          <cell r="E5347">
            <v>0.35</v>
          </cell>
          <cell r="F5347">
            <v>0.45</v>
          </cell>
          <cell r="G5347">
            <v>0.4</v>
          </cell>
          <cell r="N5347"/>
          <cell r="P5347"/>
          <cell r="Q5347"/>
          <cell r="R5347"/>
          <cell r="S5347"/>
          <cell r="U5347"/>
          <cell r="V5347"/>
          <cell r="W5347"/>
          <cell r="X5347">
            <v>40118</v>
          </cell>
          <cell r="Y5347">
            <v>38000</v>
          </cell>
          <cell r="Z5347">
            <v>40118</v>
          </cell>
          <cell r="AA5347"/>
          <cell r="AB5347"/>
          <cell r="AC5347"/>
        </row>
        <row r="5348">
          <cell r="A5348">
            <v>40133</v>
          </cell>
          <cell r="B5348">
            <v>10000</v>
          </cell>
          <cell r="D5348"/>
          <cell r="E5348">
            <v>0.35</v>
          </cell>
          <cell r="F5348">
            <v>0.35</v>
          </cell>
          <cell r="G5348">
            <v>0.35</v>
          </cell>
          <cell r="N5348"/>
          <cell r="P5348"/>
          <cell r="Q5348"/>
          <cell r="R5348"/>
          <cell r="S5348"/>
          <cell r="U5348"/>
          <cell r="V5348"/>
          <cell r="W5348"/>
          <cell r="X5348">
            <v>40118</v>
          </cell>
          <cell r="Y5348">
            <v>3500</v>
          </cell>
          <cell r="Z5348">
            <v>40118</v>
          </cell>
          <cell r="AA5348"/>
          <cell r="AB5348"/>
          <cell r="AC5348"/>
        </row>
        <row r="5349">
          <cell r="A5349">
            <v>40134</v>
          </cell>
          <cell r="B5349">
            <v>30000</v>
          </cell>
          <cell r="D5349"/>
          <cell r="E5349">
            <v>0.2</v>
          </cell>
          <cell r="F5349">
            <v>0.3</v>
          </cell>
          <cell r="G5349">
            <v>0.22</v>
          </cell>
          <cell r="N5349"/>
          <cell r="P5349"/>
          <cell r="Q5349"/>
          <cell r="R5349"/>
          <cell r="S5349"/>
          <cell r="U5349"/>
          <cell r="V5349"/>
          <cell r="W5349"/>
          <cell r="X5349">
            <v>40118</v>
          </cell>
          <cell r="Y5349">
            <v>6600</v>
          </cell>
          <cell r="Z5349">
            <v>40118</v>
          </cell>
          <cell r="AA5349"/>
          <cell r="AB5349"/>
          <cell r="AC5349"/>
        </row>
        <row r="5350">
          <cell r="A5350">
            <v>40135</v>
          </cell>
          <cell r="B5350">
            <v>100400</v>
          </cell>
          <cell r="D5350"/>
          <cell r="E5350">
            <v>0.2</v>
          </cell>
          <cell r="F5350">
            <v>0.2</v>
          </cell>
          <cell r="G5350">
            <v>0.2</v>
          </cell>
          <cell r="N5350"/>
          <cell r="P5350"/>
          <cell r="Q5350"/>
          <cell r="R5350"/>
          <cell r="S5350"/>
          <cell r="U5350"/>
          <cell r="V5350"/>
          <cell r="W5350"/>
          <cell r="X5350">
            <v>40118</v>
          </cell>
          <cell r="Y5350">
            <v>20080</v>
          </cell>
          <cell r="Z5350">
            <v>40118</v>
          </cell>
          <cell r="AA5350"/>
          <cell r="AB5350"/>
          <cell r="AC5350"/>
        </row>
        <row r="5351">
          <cell r="A5351">
            <v>40136</v>
          </cell>
          <cell r="B5351">
            <v>34500</v>
          </cell>
          <cell r="D5351"/>
          <cell r="E5351">
            <v>0.2</v>
          </cell>
          <cell r="F5351">
            <v>0.2</v>
          </cell>
          <cell r="G5351">
            <v>0.2</v>
          </cell>
          <cell r="N5351"/>
          <cell r="P5351"/>
          <cell r="Q5351"/>
          <cell r="R5351"/>
          <cell r="S5351"/>
          <cell r="U5351"/>
          <cell r="V5351"/>
          <cell r="W5351"/>
          <cell r="X5351">
            <v>40118</v>
          </cell>
          <cell r="Y5351">
            <v>6900</v>
          </cell>
          <cell r="Z5351">
            <v>40118</v>
          </cell>
          <cell r="AA5351"/>
          <cell r="AB5351"/>
          <cell r="AC5351"/>
        </row>
        <row r="5352">
          <cell r="A5352">
            <v>40137</v>
          </cell>
          <cell r="B5352">
            <v>73500</v>
          </cell>
          <cell r="D5352"/>
          <cell r="E5352">
            <v>0.2</v>
          </cell>
          <cell r="F5352">
            <v>0.2</v>
          </cell>
          <cell r="G5352">
            <v>0.2</v>
          </cell>
          <cell r="N5352"/>
          <cell r="P5352"/>
          <cell r="Q5352"/>
          <cell r="R5352"/>
          <cell r="S5352"/>
          <cell r="U5352"/>
          <cell r="V5352"/>
          <cell r="W5352"/>
          <cell r="X5352">
            <v>40118</v>
          </cell>
          <cell r="Y5352">
            <v>14700</v>
          </cell>
          <cell r="Z5352">
            <v>40118</v>
          </cell>
          <cell r="AA5352"/>
          <cell r="AB5352"/>
          <cell r="AC5352"/>
        </row>
        <row r="5353">
          <cell r="A5353">
            <v>40138</v>
          </cell>
          <cell r="B5353">
            <v>73500</v>
          </cell>
          <cell r="D5353"/>
          <cell r="E5353">
            <v>0.2</v>
          </cell>
          <cell r="F5353">
            <v>0.2</v>
          </cell>
          <cell r="G5353">
            <v>0.2</v>
          </cell>
          <cell r="N5353"/>
          <cell r="P5353"/>
          <cell r="Q5353"/>
          <cell r="R5353"/>
          <cell r="S5353"/>
          <cell r="U5353"/>
          <cell r="V5353"/>
          <cell r="W5353"/>
          <cell r="X5353">
            <v>40118</v>
          </cell>
          <cell r="Y5353">
            <v>14700</v>
          </cell>
          <cell r="Z5353">
            <v>40118</v>
          </cell>
          <cell r="AA5353"/>
          <cell r="AB5353"/>
          <cell r="AC5353"/>
        </row>
        <row r="5354">
          <cell r="A5354">
            <v>40139</v>
          </cell>
          <cell r="B5354">
            <v>73500</v>
          </cell>
          <cell r="D5354"/>
          <cell r="E5354">
            <v>0.2</v>
          </cell>
          <cell r="F5354">
            <v>0.2</v>
          </cell>
          <cell r="G5354">
            <v>0.2</v>
          </cell>
          <cell r="N5354"/>
          <cell r="P5354"/>
          <cell r="Q5354"/>
          <cell r="R5354"/>
          <cell r="S5354"/>
          <cell r="U5354"/>
          <cell r="V5354"/>
          <cell r="W5354"/>
          <cell r="X5354">
            <v>40118</v>
          </cell>
          <cell r="Y5354">
            <v>14700</v>
          </cell>
          <cell r="Z5354">
            <v>40118</v>
          </cell>
          <cell r="AA5354"/>
          <cell r="AB5354"/>
          <cell r="AC5354"/>
        </row>
        <row r="5355">
          <cell r="A5355">
            <v>40140</v>
          </cell>
          <cell r="B5355">
            <v>51000</v>
          </cell>
          <cell r="D5355"/>
          <cell r="E5355">
            <v>0.2</v>
          </cell>
          <cell r="F5355">
            <v>0.2</v>
          </cell>
          <cell r="G5355">
            <v>0.2</v>
          </cell>
          <cell r="N5355"/>
          <cell r="P5355"/>
          <cell r="Q5355"/>
          <cell r="R5355"/>
          <cell r="S5355"/>
          <cell r="U5355"/>
          <cell r="V5355"/>
          <cell r="W5355"/>
          <cell r="X5355">
            <v>40118</v>
          </cell>
          <cell r="Y5355">
            <v>10200</v>
          </cell>
          <cell r="Z5355">
            <v>40118</v>
          </cell>
          <cell r="AA5355"/>
          <cell r="AB5355"/>
          <cell r="AC5355"/>
        </row>
        <row r="5356">
          <cell r="A5356">
            <v>40141</v>
          </cell>
          <cell r="B5356">
            <v>68600</v>
          </cell>
          <cell r="D5356"/>
          <cell r="E5356">
            <v>0.2</v>
          </cell>
          <cell r="F5356">
            <v>0.2</v>
          </cell>
          <cell r="G5356">
            <v>0.2</v>
          </cell>
          <cell r="N5356"/>
          <cell r="P5356"/>
          <cell r="Q5356"/>
          <cell r="R5356"/>
          <cell r="S5356"/>
          <cell r="U5356"/>
          <cell r="V5356"/>
          <cell r="W5356"/>
          <cell r="X5356">
            <v>40118</v>
          </cell>
          <cell r="Y5356">
            <v>13720</v>
          </cell>
          <cell r="Z5356">
            <v>40118</v>
          </cell>
          <cell r="AA5356"/>
          <cell r="AB5356"/>
          <cell r="AC5356"/>
        </row>
        <row r="5357">
          <cell r="A5357">
            <v>40142</v>
          </cell>
          <cell r="B5357">
            <v>0</v>
          </cell>
          <cell r="D5357"/>
          <cell r="E5357"/>
          <cell r="F5357"/>
          <cell r="G5357"/>
          <cell r="N5357"/>
          <cell r="P5357"/>
          <cell r="Q5357"/>
          <cell r="R5357"/>
          <cell r="S5357"/>
          <cell r="U5357"/>
          <cell r="V5357"/>
          <cell r="W5357"/>
          <cell r="X5357">
            <v>40118</v>
          </cell>
          <cell r="Y5357">
            <v>0</v>
          </cell>
          <cell r="Z5357" t="str">
            <v/>
          </cell>
          <cell r="AA5357"/>
          <cell r="AB5357"/>
          <cell r="AC5357"/>
        </row>
        <row r="5358">
          <cell r="A5358">
            <v>40143</v>
          </cell>
          <cell r="B5358">
            <v>0</v>
          </cell>
          <cell r="D5358"/>
          <cell r="E5358"/>
          <cell r="F5358"/>
          <cell r="G5358"/>
          <cell r="N5358"/>
          <cell r="P5358"/>
          <cell r="Q5358"/>
          <cell r="R5358"/>
          <cell r="S5358"/>
          <cell r="U5358"/>
          <cell r="V5358"/>
          <cell r="W5358"/>
          <cell r="X5358">
            <v>40118</v>
          </cell>
          <cell r="Y5358">
            <v>0</v>
          </cell>
          <cell r="Z5358" t="str">
            <v/>
          </cell>
          <cell r="AA5358"/>
          <cell r="AB5358"/>
          <cell r="AC5358"/>
        </row>
        <row r="5359">
          <cell r="A5359">
            <v>40144</v>
          </cell>
          <cell r="B5359">
            <v>167000</v>
          </cell>
          <cell r="D5359"/>
          <cell r="E5359">
            <v>0.2</v>
          </cell>
          <cell r="F5359">
            <v>0.2</v>
          </cell>
          <cell r="G5359">
            <v>0.2</v>
          </cell>
          <cell r="N5359"/>
          <cell r="P5359"/>
          <cell r="Q5359"/>
          <cell r="R5359"/>
          <cell r="S5359"/>
          <cell r="U5359"/>
          <cell r="V5359"/>
          <cell r="W5359"/>
          <cell r="X5359">
            <v>40118</v>
          </cell>
          <cell r="Y5359">
            <v>33400</v>
          </cell>
          <cell r="Z5359">
            <v>40118</v>
          </cell>
          <cell r="AA5359"/>
          <cell r="AB5359"/>
          <cell r="AC5359"/>
        </row>
        <row r="5360">
          <cell r="A5360">
            <v>40145</v>
          </cell>
          <cell r="B5360">
            <v>167000</v>
          </cell>
          <cell r="D5360"/>
          <cell r="E5360">
            <v>0.2</v>
          </cell>
          <cell r="F5360">
            <v>0.2</v>
          </cell>
          <cell r="G5360">
            <v>0.2</v>
          </cell>
          <cell r="N5360"/>
          <cell r="P5360"/>
          <cell r="Q5360"/>
          <cell r="R5360"/>
          <cell r="S5360"/>
          <cell r="U5360"/>
          <cell r="V5360"/>
          <cell r="W5360"/>
          <cell r="X5360">
            <v>40118</v>
          </cell>
          <cell r="Y5360">
            <v>33400</v>
          </cell>
          <cell r="Z5360">
            <v>40118</v>
          </cell>
          <cell r="AA5360"/>
          <cell r="AB5360"/>
          <cell r="AC5360"/>
        </row>
        <row r="5361">
          <cell r="A5361">
            <v>40146</v>
          </cell>
          <cell r="B5361">
            <v>167000</v>
          </cell>
          <cell r="D5361"/>
          <cell r="E5361">
            <v>0.2</v>
          </cell>
          <cell r="F5361">
            <v>0.2</v>
          </cell>
          <cell r="G5361">
            <v>0.2</v>
          </cell>
          <cell r="N5361"/>
          <cell r="P5361"/>
          <cell r="Q5361"/>
          <cell r="R5361"/>
          <cell r="S5361"/>
          <cell r="U5361"/>
          <cell r="V5361"/>
          <cell r="W5361"/>
          <cell r="X5361">
            <v>40118</v>
          </cell>
          <cell r="Y5361">
            <v>33400</v>
          </cell>
          <cell r="Z5361">
            <v>40118</v>
          </cell>
          <cell r="AA5361"/>
          <cell r="AB5361"/>
          <cell r="AC5361"/>
        </row>
        <row r="5362">
          <cell r="A5362">
            <v>40147</v>
          </cell>
          <cell r="B5362">
            <v>141250</v>
          </cell>
          <cell r="D5362"/>
          <cell r="E5362">
            <v>0.2</v>
          </cell>
          <cell r="F5362">
            <v>0.2</v>
          </cell>
          <cell r="G5362">
            <v>0.2</v>
          </cell>
          <cell r="N5362"/>
          <cell r="P5362"/>
          <cell r="Q5362"/>
          <cell r="R5362"/>
          <cell r="S5362"/>
          <cell r="U5362"/>
          <cell r="V5362"/>
          <cell r="W5362"/>
          <cell r="X5362">
            <v>40118</v>
          </cell>
          <cell r="Y5362">
            <v>28250</v>
          </cell>
          <cell r="Z5362">
            <v>40118</v>
          </cell>
          <cell r="AA5362"/>
          <cell r="AB5362"/>
          <cell r="AC5362"/>
        </row>
        <row r="5363">
          <cell r="A5363">
            <v>40148</v>
          </cell>
          <cell r="B5363">
            <v>157000</v>
          </cell>
          <cell r="D5363"/>
          <cell r="E5363">
            <v>0.2</v>
          </cell>
          <cell r="F5363">
            <v>0.2</v>
          </cell>
          <cell r="G5363">
            <v>0.2</v>
          </cell>
          <cell r="N5363"/>
          <cell r="P5363"/>
          <cell r="Q5363"/>
          <cell r="R5363"/>
          <cell r="S5363"/>
          <cell r="U5363"/>
          <cell r="V5363"/>
          <cell r="W5363"/>
          <cell r="X5363">
            <v>40148</v>
          </cell>
          <cell r="Y5363">
            <v>31400</v>
          </cell>
          <cell r="Z5363">
            <v>40148</v>
          </cell>
          <cell r="AA5363"/>
          <cell r="AB5363"/>
          <cell r="AC5363"/>
        </row>
        <row r="5364">
          <cell r="A5364">
            <v>40149</v>
          </cell>
          <cell r="B5364">
            <v>126000</v>
          </cell>
          <cell r="D5364"/>
          <cell r="E5364">
            <v>0.2</v>
          </cell>
          <cell r="F5364">
            <v>0.2</v>
          </cell>
          <cell r="G5364">
            <v>0.2</v>
          </cell>
          <cell r="N5364"/>
          <cell r="P5364"/>
          <cell r="Q5364"/>
          <cell r="R5364"/>
          <cell r="S5364"/>
          <cell r="U5364"/>
          <cell r="V5364"/>
          <cell r="W5364"/>
          <cell r="X5364">
            <v>40148</v>
          </cell>
          <cell r="Y5364">
            <v>25200</v>
          </cell>
          <cell r="Z5364">
            <v>40148</v>
          </cell>
          <cell r="AA5364"/>
          <cell r="AB5364"/>
          <cell r="AC5364"/>
        </row>
        <row r="5365">
          <cell r="A5365">
            <v>40150</v>
          </cell>
          <cell r="B5365">
            <v>131000</v>
          </cell>
          <cell r="D5365"/>
          <cell r="E5365">
            <v>0.2</v>
          </cell>
          <cell r="F5365">
            <v>0.2</v>
          </cell>
          <cell r="G5365">
            <v>0.2</v>
          </cell>
          <cell r="N5365"/>
          <cell r="P5365"/>
          <cell r="Q5365"/>
          <cell r="R5365"/>
          <cell r="S5365"/>
          <cell r="U5365"/>
          <cell r="V5365"/>
          <cell r="W5365"/>
          <cell r="X5365">
            <v>40148</v>
          </cell>
          <cell r="Y5365">
            <v>26200</v>
          </cell>
          <cell r="Z5365">
            <v>40148</v>
          </cell>
          <cell r="AA5365"/>
          <cell r="AB5365"/>
          <cell r="AC5365"/>
        </row>
        <row r="5366">
          <cell r="A5366">
            <v>40151</v>
          </cell>
          <cell r="B5366">
            <v>154000</v>
          </cell>
          <cell r="D5366"/>
          <cell r="E5366">
            <v>0.2</v>
          </cell>
          <cell r="F5366">
            <v>0.2</v>
          </cell>
          <cell r="G5366">
            <v>0.2</v>
          </cell>
          <cell r="N5366"/>
          <cell r="P5366"/>
          <cell r="Q5366"/>
          <cell r="R5366"/>
          <cell r="S5366"/>
          <cell r="U5366"/>
          <cell r="V5366"/>
          <cell r="W5366"/>
          <cell r="X5366">
            <v>40148</v>
          </cell>
          <cell r="Y5366">
            <v>30800</v>
          </cell>
          <cell r="Z5366">
            <v>40148</v>
          </cell>
          <cell r="AA5366"/>
          <cell r="AB5366"/>
          <cell r="AC5366"/>
        </row>
        <row r="5367">
          <cell r="A5367">
            <v>40152</v>
          </cell>
          <cell r="B5367">
            <v>154000</v>
          </cell>
          <cell r="D5367"/>
          <cell r="E5367">
            <v>0.2</v>
          </cell>
          <cell r="F5367">
            <v>0.2</v>
          </cell>
          <cell r="G5367">
            <v>0.2</v>
          </cell>
          <cell r="N5367"/>
          <cell r="P5367"/>
          <cell r="Q5367"/>
          <cell r="R5367"/>
          <cell r="S5367"/>
          <cell r="U5367"/>
          <cell r="V5367"/>
          <cell r="W5367"/>
          <cell r="X5367">
            <v>40148</v>
          </cell>
          <cell r="Y5367">
            <v>30800</v>
          </cell>
          <cell r="Z5367">
            <v>40148</v>
          </cell>
          <cell r="AA5367"/>
          <cell r="AB5367"/>
          <cell r="AC5367"/>
        </row>
        <row r="5368">
          <cell r="A5368">
            <v>40153</v>
          </cell>
          <cell r="B5368">
            <v>154000</v>
          </cell>
          <cell r="D5368"/>
          <cell r="E5368">
            <v>0.2</v>
          </cell>
          <cell r="F5368">
            <v>0.2</v>
          </cell>
          <cell r="G5368">
            <v>0.2</v>
          </cell>
          <cell r="N5368"/>
          <cell r="P5368"/>
          <cell r="Q5368"/>
          <cell r="R5368"/>
          <cell r="S5368"/>
          <cell r="U5368"/>
          <cell r="V5368"/>
          <cell r="W5368"/>
          <cell r="X5368">
            <v>40148</v>
          </cell>
          <cell r="Y5368">
            <v>30800</v>
          </cell>
          <cell r="Z5368">
            <v>40148</v>
          </cell>
          <cell r="AA5368"/>
          <cell r="AB5368"/>
          <cell r="AC5368"/>
        </row>
        <row r="5369">
          <cell r="A5369">
            <v>40154</v>
          </cell>
          <cell r="B5369">
            <v>177500</v>
          </cell>
          <cell r="D5369"/>
          <cell r="E5369">
            <v>0.2</v>
          </cell>
          <cell r="F5369">
            <v>0.2</v>
          </cell>
          <cell r="G5369">
            <v>0.2</v>
          </cell>
          <cell r="N5369"/>
          <cell r="P5369"/>
          <cell r="Q5369"/>
          <cell r="R5369"/>
          <cell r="S5369"/>
          <cell r="U5369"/>
          <cell r="V5369"/>
          <cell r="W5369"/>
          <cell r="X5369">
            <v>40148</v>
          </cell>
          <cell r="Y5369">
            <v>35500</v>
          </cell>
          <cell r="Z5369">
            <v>40148</v>
          </cell>
          <cell r="AA5369"/>
          <cell r="AB5369"/>
          <cell r="AC5369"/>
        </row>
        <row r="5370">
          <cell r="A5370">
            <v>40155</v>
          </cell>
          <cell r="B5370">
            <v>177500</v>
          </cell>
          <cell r="D5370"/>
          <cell r="E5370">
            <v>0.2</v>
          </cell>
          <cell r="F5370">
            <v>0.2</v>
          </cell>
          <cell r="G5370">
            <v>0.2</v>
          </cell>
          <cell r="N5370"/>
          <cell r="P5370"/>
          <cell r="Q5370"/>
          <cell r="R5370"/>
          <cell r="S5370"/>
          <cell r="U5370"/>
          <cell r="V5370"/>
          <cell r="W5370"/>
          <cell r="X5370">
            <v>40148</v>
          </cell>
          <cell r="Y5370">
            <v>35500</v>
          </cell>
          <cell r="Z5370">
            <v>40148</v>
          </cell>
          <cell r="AA5370"/>
          <cell r="AB5370"/>
          <cell r="AC5370"/>
        </row>
        <row r="5371">
          <cell r="A5371">
            <v>40156</v>
          </cell>
          <cell r="B5371">
            <v>152500</v>
          </cell>
          <cell r="D5371"/>
          <cell r="E5371">
            <v>0.2</v>
          </cell>
          <cell r="F5371">
            <v>0.2</v>
          </cell>
          <cell r="G5371">
            <v>0.2</v>
          </cell>
          <cell r="N5371"/>
          <cell r="P5371"/>
          <cell r="Q5371"/>
          <cell r="R5371"/>
          <cell r="S5371"/>
          <cell r="U5371"/>
          <cell r="V5371"/>
          <cell r="W5371"/>
          <cell r="X5371">
            <v>40148</v>
          </cell>
          <cell r="Y5371">
            <v>30500</v>
          </cell>
          <cell r="Z5371">
            <v>40148</v>
          </cell>
          <cell r="AA5371"/>
          <cell r="AB5371"/>
          <cell r="AC5371"/>
        </row>
        <row r="5372">
          <cell r="A5372">
            <v>40157</v>
          </cell>
          <cell r="B5372">
            <v>271500</v>
          </cell>
          <cell r="D5372"/>
          <cell r="E5372">
            <v>0.19</v>
          </cell>
          <cell r="F5372">
            <v>0.25</v>
          </cell>
          <cell r="G5372">
            <v>0.21</v>
          </cell>
          <cell r="N5372"/>
          <cell r="P5372"/>
          <cell r="Q5372"/>
          <cell r="R5372"/>
          <cell r="S5372"/>
          <cell r="U5372"/>
          <cell r="V5372"/>
          <cell r="W5372"/>
          <cell r="X5372">
            <v>40148</v>
          </cell>
          <cell r="Y5372">
            <v>57015</v>
          </cell>
          <cell r="Z5372">
            <v>40148</v>
          </cell>
          <cell r="AA5372"/>
          <cell r="AB5372"/>
          <cell r="AC5372"/>
        </row>
        <row r="5373">
          <cell r="A5373">
            <v>40158</v>
          </cell>
          <cell r="B5373">
            <v>179000</v>
          </cell>
          <cell r="D5373"/>
          <cell r="E5373">
            <v>0.2</v>
          </cell>
          <cell r="F5373">
            <v>0.2</v>
          </cell>
          <cell r="G5373">
            <v>0.2</v>
          </cell>
          <cell r="H5373">
            <v>0.2</v>
          </cell>
          <cell r="I5373">
            <v>0.2</v>
          </cell>
          <cell r="J5373">
            <v>0.2</v>
          </cell>
          <cell r="K5373">
            <v>0.2</v>
          </cell>
          <cell r="L5373">
            <v>0.2</v>
          </cell>
          <cell r="M5373"/>
          <cell r="N5373"/>
          <cell r="O5373"/>
          <cell r="P5373"/>
          <cell r="Q5373"/>
          <cell r="R5373"/>
          <cell r="S5373"/>
          <cell r="T5373"/>
          <cell r="U5373"/>
          <cell r="V5373"/>
          <cell r="W5373"/>
          <cell r="X5373">
            <v>40148</v>
          </cell>
          <cell r="Y5373">
            <v>35800</v>
          </cell>
          <cell r="Z5373">
            <v>40148</v>
          </cell>
          <cell r="AA5373"/>
          <cell r="AB5373"/>
          <cell r="AC5373"/>
        </row>
        <row r="5374">
          <cell r="A5374">
            <v>40159</v>
          </cell>
          <cell r="B5374">
            <v>179000</v>
          </cell>
          <cell r="D5374"/>
          <cell r="E5374">
            <v>0.2</v>
          </cell>
          <cell r="F5374">
            <v>0.2</v>
          </cell>
          <cell r="G5374">
            <v>0.2</v>
          </cell>
          <cell r="N5374"/>
          <cell r="P5374"/>
          <cell r="Q5374"/>
          <cell r="R5374"/>
          <cell r="S5374"/>
          <cell r="U5374"/>
          <cell r="V5374"/>
          <cell r="W5374"/>
          <cell r="X5374">
            <v>40148</v>
          </cell>
          <cell r="Y5374">
            <v>35800</v>
          </cell>
          <cell r="Z5374">
            <v>40148</v>
          </cell>
          <cell r="AA5374"/>
          <cell r="AB5374"/>
          <cell r="AC5374"/>
        </row>
        <row r="5375">
          <cell r="A5375">
            <v>40160</v>
          </cell>
          <cell r="B5375">
            <v>179000</v>
          </cell>
          <cell r="D5375"/>
          <cell r="E5375">
            <v>0.2</v>
          </cell>
          <cell r="F5375">
            <v>0.2</v>
          </cell>
          <cell r="G5375">
            <v>0.2</v>
          </cell>
          <cell r="N5375"/>
          <cell r="P5375"/>
          <cell r="Q5375"/>
          <cell r="R5375"/>
          <cell r="S5375"/>
          <cell r="U5375"/>
          <cell r="V5375"/>
          <cell r="W5375"/>
          <cell r="X5375">
            <v>40148</v>
          </cell>
          <cell r="Y5375">
            <v>35800</v>
          </cell>
          <cell r="Z5375">
            <v>40148</v>
          </cell>
          <cell r="AA5375"/>
          <cell r="AB5375"/>
          <cell r="AC5375"/>
        </row>
        <row r="5376">
          <cell r="A5376">
            <v>40161</v>
          </cell>
          <cell r="B5376">
            <v>172000</v>
          </cell>
          <cell r="D5376"/>
          <cell r="E5376">
            <v>0.2</v>
          </cell>
          <cell r="F5376">
            <v>0.2</v>
          </cell>
          <cell r="G5376">
            <v>0.2</v>
          </cell>
          <cell r="H5376">
            <v>0.2</v>
          </cell>
          <cell r="I5376">
            <v>0.2</v>
          </cell>
          <cell r="J5376">
            <v>0.2</v>
          </cell>
          <cell r="K5376">
            <v>0.2</v>
          </cell>
          <cell r="L5376">
            <v>0.2</v>
          </cell>
          <cell r="M5376"/>
          <cell r="N5376"/>
          <cell r="O5376"/>
          <cell r="P5376"/>
          <cell r="Q5376"/>
          <cell r="R5376"/>
          <cell r="S5376"/>
          <cell r="T5376"/>
          <cell r="U5376"/>
          <cell r="V5376"/>
          <cell r="W5376"/>
          <cell r="X5376">
            <v>40148</v>
          </cell>
          <cell r="Y5376">
            <v>34400</v>
          </cell>
          <cell r="Z5376">
            <v>40148</v>
          </cell>
          <cell r="AA5376"/>
          <cell r="AB5376"/>
          <cell r="AC5376"/>
        </row>
        <row r="5377">
          <cell r="A5377">
            <v>40162</v>
          </cell>
          <cell r="B5377">
            <v>145500</v>
          </cell>
          <cell r="D5377"/>
          <cell r="E5377">
            <v>0.2</v>
          </cell>
          <cell r="F5377">
            <v>0.2</v>
          </cell>
          <cell r="G5377">
            <v>0.2</v>
          </cell>
          <cell r="N5377"/>
          <cell r="P5377"/>
          <cell r="Q5377"/>
          <cell r="R5377"/>
          <cell r="S5377"/>
          <cell r="U5377"/>
          <cell r="V5377"/>
          <cell r="W5377"/>
          <cell r="X5377">
            <v>40148</v>
          </cell>
          <cell r="Y5377">
            <v>29100</v>
          </cell>
          <cell r="Z5377">
            <v>40148</v>
          </cell>
          <cell r="AA5377"/>
          <cell r="AB5377"/>
          <cell r="AC5377"/>
        </row>
        <row r="5378">
          <cell r="A5378">
            <v>40163</v>
          </cell>
          <cell r="B5378">
            <v>39500</v>
          </cell>
          <cell r="D5378"/>
          <cell r="E5378">
            <v>0.2</v>
          </cell>
          <cell r="F5378">
            <v>0.2</v>
          </cell>
          <cell r="G5378">
            <v>0.2</v>
          </cell>
          <cell r="N5378"/>
          <cell r="P5378"/>
          <cell r="Q5378"/>
          <cell r="R5378"/>
          <cell r="S5378"/>
          <cell r="U5378"/>
          <cell r="V5378"/>
          <cell r="W5378"/>
          <cell r="X5378">
            <v>40148</v>
          </cell>
          <cell r="Y5378">
            <v>7900</v>
          </cell>
          <cell r="Z5378">
            <v>40148</v>
          </cell>
          <cell r="AA5378"/>
          <cell r="AB5378"/>
          <cell r="AC5378"/>
        </row>
        <row r="5379">
          <cell r="A5379">
            <v>40164</v>
          </cell>
          <cell r="B5379">
            <v>62500</v>
          </cell>
          <cell r="D5379"/>
          <cell r="E5379">
            <v>0.2</v>
          </cell>
          <cell r="F5379">
            <v>0.2</v>
          </cell>
          <cell r="G5379">
            <v>0.2</v>
          </cell>
          <cell r="N5379"/>
          <cell r="P5379"/>
          <cell r="Q5379"/>
          <cell r="R5379"/>
          <cell r="S5379"/>
          <cell r="U5379"/>
          <cell r="V5379"/>
          <cell r="W5379"/>
          <cell r="X5379">
            <v>40148</v>
          </cell>
          <cell r="Y5379">
            <v>12500</v>
          </cell>
          <cell r="Z5379">
            <v>40148</v>
          </cell>
          <cell r="AA5379"/>
          <cell r="AB5379"/>
          <cell r="AC5379"/>
        </row>
        <row r="5380">
          <cell r="A5380">
            <v>40165</v>
          </cell>
          <cell r="B5380">
            <v>190500</v>
          </cell>
          <cell r="D5380"/>
          <cell r="E5380">
            <v>0.2</v>
          </cell>
          <cell r="F5380">
            <v>0.2</v>
          </cell>
          <cell r="G5380">
            <v>0.2</v>
          </cell>
          <cell r="N5380"/>
          <cell r="P5380"/>
          <cell r="Q5380"/>
          <cell r="R5380"/>
          <cell r="S5380"/>
          <cell r="U5380"/>
          <cell r="V5380"/>
          <cell r="W5380"/>
          <cell r="X5380">
            <v>40148</v>
          </cell>
          <cell r="Y5380">
            <v>38100</v>
          </cell>
          <cell r="Z5380">
            <v>40148</v>
          </cell>
          <cell r="AA5380"/>
          <cell r="AB5380"/>
          <cell r="AC5380"/>
        </row>
        <row r="5381">
          <cell r="A5381">
            <v>40166</v>
          </cell>
          <cell r="B5381">
            <v>190500</v>
          </cell>
          <cell r="D5381"/>
          <cell r="E5381">
            <v>0.2</v>
          </cell>
          <cell r="F5381">
            <v>0.2</v>
          </cell>
          <cell r="G5381">
            <v>0.2</v>
          </cell>
          <cell r="N5381"/>
          <cell r="P5381"/>
          <cell r="Q5381"/>
          <cell r="R5381"/>
          <cell r="S5381"/>
          <cell r="U5381"/>
          <cell r="V5381"/>
          <cell r="W5381"/>
          <cell r="X5381">
            <v>40148</v>
          </cell>
          <cell r="Y5381">
            <v>38100</v>
          </cell>
          <cell r="Z5381">
            <v>40148</v>
          </cell>
          <cell r="AA5381"/>
          <cell r="AB5381"/>
          <cell r="AC5381"/>
        </row>
        <row r="5382">
          <cell r="A5382">
            <v>40167</v>
          </cell>
          <cell r="B5382">
            <v>190500</v>
          </cell>
          <cell r="D5382"/>
          <cell r="E5382">
            <v>0.2</v>
          </cell>
          <cell r="F5382">
            <v>0.2</v>
          </cell>
          <cell r="G5382">
            <v>0.2</v>
          </cell>
          <cell r="N5382"/>
          <cell r="P5382"/>
          <cell r="Q5382"/>
          <cell r="R5382"/>
          <cell r="S5382"/>
          <cell r="U5382"/>
          <cell r="V5382"/>
          <cell r="W5382"/>
          <cell r="X5382">
            <v>40148</v>
          </cell>
          <cell r="Y5382">
            <v>38100</v>
          </cell>
          <cell r="Z5382">
            <v>40148</v>
          </cell>
          <cell r="AA5382"/>
          <cell r="AB5382"/>
          <cell r="AC5382"/>
        </row>
        <row r="5383">
          <cell r="A5383">
            <v>40168</v>
          </cell>
          <cell r="B5383">
            <v>303500</v>
          </cell>
          <cell r="D5383"/>
          <cell r="E5383">
            <v>0.2</v>
          </cell>
          <cell r="F5383">
            <v>0.2</v>
          </cell>
          <cell r="G5383">
            <v>0.2</v>
          </cell>
          <cell r="H5383">
            <v>0.2</v>
          </cell>
          <cell r="I5383">
            <v>0.2</v>
          </cell>
          <cell r="J5383">
            <v>0.2</v>
          </cell>
          <cell r="K5383">
            <v>0.2</v>
          </cell>
          <cell r="L5383">
            <v>0.2</v>
          </cell>
          <cell r="M5383"/>
          <cell r="N5383"/>
          <cell r="O5383"/>
          <cell r="P5383"/>
          <cell r="Q5383"/>
          <cell r="R5383"/>
          <cell r="S5383"/>
          <cell r="T5383"/>
          <cell r="U5383"/>
          <cell r="V5383"/>
          <cell r="W5383"/>
          <cell r="X5383">
            <v>40148</v>
          </cell>
          <cell r="Y5383">
            <v>60700</v>
          </cell>
          <cell r="Z5383">
            <v>40148</v>
          </cell>
          <cell r="AA5383"/>
          <cell r="AB5383"/>
          <cell r="AC5383"/>
        </row>
        <row r="5384">
          <cell r="A5384">
            <v>40169</v>
          </cell>
          <cell r="B5384">
            <v>137500</v>
          </cell>
          <cell r="D5384"/>
          <cell r="E5384">
            <v>0.2</v>
          </cell>
          <cell r="F5384">
            <v>0.2</v>
          </cell>
          <cell r="G5384">
            <v>0.2</v>
          </cell>
          <cell r="N5384"/>
          <cell r="P5384"/>
          <cell r="Q5384"/>
          <cell r="R5384"/>
          <cell r="S5384"/>
          <cell r="U5384"/>
          <cell r="V5384"/>
          <cell r="W5384"/>
          <cell r="X5384">
            <v>40148</v>
          </cell>
          <cell r="Y5384">
            <v>27500</v>
          </cell>
          <cell r="Z5384">
            <v>40148</v>
          </cell>
          <cell r="AA5384"/>
          <cell r="AB5384"/>
          <cell r="AC5384"/>
        </row>
        <row r="5385">
          <cell r="A5385">
            <v>40170</v>
          </cell>
          <cell r="B5385">
            <v>130000</v>
          </cell>
          <cell r="D5385"/>
          <cell r="E5385">
            <v>0.2</v>
          </cell>
          <cell r="F5385">
            <v>0.2</v>
          </cell>
          <cell r="G5385">
            <v>0.2</v>
          </cell>
          <cell r="N5385"/>
          <cell r="P5385"/>
          <cell r="Q5385"/>
          <cell r="R5385"/>
          <cell r="S5385"/>
          <cell r="U5385"/>
          <cell r="V5385"/>
          <cell r="W5385"/>
          <cell r="X5385">
            <v>40148</v>
          </cell>
          <cell r="Y5385">
            <v>26000</v>
          </cell>
          <cell r="Z5385">
            <v>40148</v>
          </cell>
          <cell r="AA5385"/>
          <cell r="AB5385"/>
          <cell r="AC5385"/>
        </row>
        <row r="5386">
          <cell r="A5386">
            <v>40171</v>
          </cell>
          <cell r="B5386">
            <v>130000</v>
          </cell>
          <cell r="D5386"/>
          <cell r="E5386">
            <v>0.2</v>
          </cell>
          <cell r="F5386">
            <v>0.2</v>
          </cell>
          <cell r="G5386">
            <v>0.2</v>
          </cell>
          <cell r="N5386"/>
          <cell r="P5386"/>
          <cell r="Q5386"/>
          <cell r="R5386"/>
          <cell r="S5386"/>
          <cell r="U5386"/>
          <cell r="V5386"/>
          <cell r="W5386"/>
          <cell r="X5386">
            <v>40148</v>
          </cell>
          <cell r="Y5386">
            <v>26000</v>
          </cell>
          <cell r="Z5386">
            <v>40148</v>
          </cell>
          <cell r="AA5386"/>
          <cell r="AB5386"/>
          <cell r="AC5386"/>
        </row>
        <row r="5387">
          <cell r="A5387">
            <v>40172</v>
          </cell>
          <cell r="B5387">
            <v>130000</v>
          </cell>
          <cell r="D5387"/>
          <cell r="E5387">
            <v>0.2</v>
          </cell>
          <cell r="F5387">
            <v>0.2</v>
          </cell>
          <cell r="G5387">
            <v>0.2</v>
          </cell>
          <cell r="N5387"/>
          <cell r="P5387"/>
          <cell r="Q5387"/>
          <cell r="R5387"/>
          <cell r="S5387"/>
          <cell r="U5387"/>
          <cell r="V5387"/>
          <cell r="W5387"/>
          <cell r="X5387">
            <v>40148</v>
          </cell>
          <cell r="Y5387">
            <v>26000</v>
          </cell>
          <cell r="Z5387">
            <v>40148</v>
          </cell>
          <cell r="AA5387"/>
          <cell r="AB5387"/>
          <cell r="AC5387"/>
        </row>
        <row r="5388">
          <cell r="A5388">
            <v>40173</v>
          </cell>
          <cell r="B5388">
            <v>130000</v>
          </cell>
          <cell r="D5388"/>
          <cell r="E5388">
            <v>0.2</v>
          </cell>
          <cell r="F5388">
            <v>0.2</v>
          </cell>
          <cell r="G5388">
            <v>0.2</v>
          </cell>
          <cell r="N5388"/>
          <cell r="P5388"/>
          <cell r="Q5388"/>
          <cell r="R5388"/>
          <cell r="S5388"/>
          <cell r="U5388"/>
          <cell r="V5388"/>
          <cell r="W5388"/>
          <cell r="X5388">
            <v>40148</v>
          </cell>
          <cell r="Y5388">
            <v>26000</v>
          </cell>
          <cell r="Z5388">
            <v>40148</v>
          </cell>
          <cell r="AA5388"/>
          <cell r="AB5388"/>
          <cell r="AC5388"/>
        </row>
        <row r="5389">
          <cell r="A5389">
            <v>40174</v>
          </cell>
          <cell r="B5389">
            <v>130000</v>
          </cell>
          <cell r="D5389"/>
          <cell r="E5389">
            <v>0.2</v>
          </cell>
          <cell r="F5389">
            <v>0.2</v>
          </cell>
          <cell r="G5389">
            <v>0.2</v>
          </cell>
          <cell r="N5389"/>
          <cell r="P5389"/>
          <cell r="Q5389"/>
          <cell r="R5389"/>
          <cell r="S5389"/>
          <cell r="U5389"/>
          <cell r="V5389"/>
          <cell r="W5389"/>
          <cell r="X5389">
            <v>40148</v>
          </cell>
          <cell r="Y5389">
            <v>26000</v>
          </cell>
          <cell r="Z5389">
            <v>40148</v>
          </cell>
          <cell r="AA5389"/>
          <cell r="AB5389"/>
          <cell r="AC5389"/>
        </row>
        <row r="5390">
          <cell r="A5390">
            <v>40175</v>
          </cell>
          <cell r="B5390">
            <v>67000</v>
          </cell>
          <cell r="D5390"/>
          <cell r="E5390">
            <v>0.15</v>
          </cell>
          <cell r="F5390">
            <v>0.2</v>
          </cell>
          <cell r="G5390">
            <v>0.17</v>
          </cell>
          <cell r="N5390"/>
          <cell r="P5390"/>
          <cell r="Q5390"/>
          <cell r="R5390"/>
          <cell r="S5390"/>
          <cell r="U5390"/>
          <cell r="V5390"/>
          <cell r="W5390"/>
          <cell r="X5390">
            <v>40148</v>
          </cell>
          <cell r="Y5390">
            <v>11390</v>
          </cell>
          <cell r="Z5390">
            <v>40148</v>
          </cell>
          <cell r="AA5390"/>
          <cell r="AB5390"/>
          <cell r="AC5390"/>
        </row>
        <row r="5391">
          <cell r="A5391">
            <v>40176</v>
          </cell>
          <cell r="B5391">
            <v>29000</v>
          </cell>
          <cell r="D5391"/>
          <cell r="E5391">
            <v>0.15</v>
          </cell>
          <cell r="F5391">
            <v>0.15</v>
          </cell>
          <cell r="G5391">
            <v>0.15</v>
          </cell>
          <cell r="N5391"/>
          <cell r="P5391"/>
          <cell r="Q5391"/>
          <cell r="R5391"/>
          <cell r="S5391"/>
          <cell r="U5391"/>
          <cell r="V5391"/>
          <cell r="W5391"/>
          <cell r="X5391">
            <v>40148</v>
          </cell>
          <cell r="Y5391">
            <v>4350</v>
          </cell>
          <cell r="Z5391">
            <v>40148</v>
          </cell>
          <cell r="AA5391"/>
          <cell r="AB5391"/>
          <cell r="AC5391"/>
        </row>
        <row r="5392">
          <cell r="A5392">
            <v>40177</v>
          </cell>
          <cell r="B5392">
            <v>193000</v>
          </cell>
          <cell r="D5392"/>
          <cell r="E5392">
            <v>0.15</v>
          </cell>
          <cell r="F5392">
            <v>0.35</v>
          </cell>
          <cell r="G5392">
            <v>0.33</v>
          </cell>
          <cell r="N5392"/>
          <cell r="P5392"/>
          <cell r="Q5392"/>
          <cell r="R5392"/>
          <cell r="S5392"/>
          <cell r="U5392"/>
          <cell r="V5392"/>
          <cell r="W5392"/>
          <cell r="X5392">
            <v>40148</v>
          </cell>
          <cell r="Y5392">
            <v>63690</v>
          </cell>
          <cell r="Z5392">
            <v>40148</v>
          </cell>
          <cell r="AA5392"/>
          <cell r="AB5392"/>
          <cell r="AC5392"/>
        </row>
        <row r="5393">
          <cell r="A5393">
            <v>40178</v>
          </cell>
          <cell r="B5393">
            <v>193000</v>
          </cell>
          <cell r="D5393"/>
          <cell r="E5393">
            <v>0.15</v>
          </cell>
          <cell r="F5393">
            <v>0.35</v>
          </cell>
          <cell r="G5393">
            <v>0.33</v>
          </cell>
          <cell r="N5393"/>
          <cell r="P5393"/>
          <cell r="Q5393"/>
          <cell r="R5393"/>
          <cell r="S5393"/>
          <cell r="U5393"/>
          <cell r="V5393"/>
          <cell r="W5393"/>
          <cell r="X5393">
            <v>40148</v>
          </cell>
          <cell r="Y5393">
            <v>63690</v>
          </cell>
          <cell r="Z5393">
            <v>40148</v>
          </cell>
          <cell r="AA5393"/>
          <cell r="AB5393"/>
          <cell r="AC5393"/>
        </row>
        <row r="5394">
          <cell r="A5394">
            <v>40179</v>
          </cell>
          <cell r="B5394">
            <v>193000</v>
          </cell>
          <cell r="D5394"/>
          <cell r="E5394">
            <v>0.15</v>
          </cell>
          <cell r="F5394">
            <v>0.35</v>
          </cell>
          <cell r="G5394">
            <v>0.33</v>
          </cell>
          <cell r="N5394"/>
          <cell r="P5394"/>
          <cell r="Q5394"/>
          <cell r="R5394"/>
          <cell r="S5394"/>
          <cell r="U5394"/>
          <cell r="V5394"/>
          <cell r="W5394"/>
          <cell r="X5394">
            <v>40179</v>
          </cell>
          <cell r="Y5394">
            <v>63690</v>
          </cell>
          <cell r="Z5394">
            <v>40179</v>
          </cell>
          <cell r="AA5394"/>
          <cell r="AB5394"/>
          <cell r="AC5394"/>
        </row>
        <row r="5395">
          <cell r="A5395">
            <v>40180</v>
          </cell>
          <cell r="B5395">
            <v>193000</v>
          </cell>
          <cell r="D5395"/>
          <cell r="E5395">
            <v>0.15</v>
          </cell>
          <cell r="F5395">
            <v>0.35</v>
          </cell>
          <cell r="G5395">
            <v>0.33</v>
          </cell>
          <cell r="N5395"/>
          <cell r="P5395"/>
          <cell r="Q5395"/>
          <cell r="R5395"/>
          <cell r="S5395"/>
          <cell r="U5395"/>
          <cell r="V5395"/>
          <cell r="W5395"/>
          <cell r="X5395">
            <v>40179</v>
          </cell>
          <cell r="Y5395">
            <v>63690</v>
          </cell>
          <cell r="Z5395">
            <v>40179</v>
          </cell>
          <cell r="AA5395"/>
          <cell r="AB5395"/>
          <cell r="AC5395"/>
        </row>
        <row r="5396">
          <cell r="A5396">
            <v>40181</v>
          </cell>
          <cell r="B5396">
            <v>193000</v>
          </cell>
          <cell r="D5396"/>
          <cell r="E5396">
            <v>0.15</v>
          </cell>
          <cell r="F5396">
            <v>0.35</v>
          </cell>
          <cell r="G5396">
            <v>0.33</v>
          </cell>
          <cell r="N5396"/>
          <cell r="P5396"/>
          <cell r="Q5396"/>
          <cell r="R5396"/>
          <cell r="S5396"/>
          <cell r="U5396"/>
          <cell r="V5396"/>
          <cell r="W5396"/>
          <cell r="X5396">
            <v>40179</v>
          </cell>
          <cell r="Y5396">
            <v>63690</v>
          </cell>
          <cell r="Z5396">
            <v>40179</v>
          </cell>
          <cell r="AA5396"/>
          <cell r="AB5396"/>
          <cell r="AC5396"/>
        </row>
        <row r="5397">
          <cell r="A5397">
            <v>40182</v>
          </cell>
          <cell r="B5397">
            <v>205000</v>
          </cell>
          <cell r="D5397"/>
          <cell r="E5397">
            <v>0.25</v>
          </cell>
          <cell r="F5397">
            <v>0.25</v>
          </cell>
          <cell r="G5397">
            <v>0.25</v>
          </cell>
          <cell r="N5397"/>
          <cell r="P5397"/>
          <cell r="Q5397"/>
          <cell r="R5397"/>
          <cell r="S5397"/>
          <cell r="U5397"/>
          <cell r="V5397"/>
          <cell r="W5397"/>
          <cell r="X5397">
            <v>40179</v>
          </cell>
          <cell r="Y5397">
            <v>51250</v>
          </cell>
          <cell r="Z5397">
            <v>40179</v>
          </cell>
          <cell r="AA5397"/>
          <cell r="AB5397"/>
          <cell r="AC5397"/>
        </row>
        <row r="5398">
          <cell r="A5398">
            <v>40183</v>
          </cell>
          <cell r="B5398">
            <v>261200</v>
          </cell>
          <cell r="D5398"/>
          <cell r="E5398">
            <v>0.25</v>
          </cell>
          <cell r="F5398">
            <v>0.25</v>
          </cell>
          <cell r="G5398">
            <v>0.25</v>
          </cell>
          <cell r="N5398"/>
          <cell r="P5398"/>
          <cell r="Q5398"/>
          <cell r="R5398"/>
          <cell r="S5398"/>
          <cell r="U5398"/>
          <cell r="V5398"/>
          <cell r="W5398"/>
          <cell r="X5398">
            <v>40179</v>
          </cell>
          <cell r="Y5398">
            <v>65300</v>
          </cell>
          <cell r="Z5398">
            <v>40179</v>
          </cell>
          <cell r="AA5398"/>
          <cell r="AB5398"/>
          <cell r="AC5398"/>
        </row>
        <row r="5399">
          <cell r="A5399">
            <v>40184</v>
          </cell>
          <cell r="B5399">
            <v>173000</v>
          </cell>
          <cell r="D5399"/>
          <cell r="E5399">
            <v>0.25</v>
          </cell>
          <cell r="F5399">
            <v>0.3</v>
          </cell>
          <cell r="G5399">
            <v>0.27</v>
          </cell>
          <cell r="N5399"/>
          <cell r="P5399"/>
          <cell r="Q5399"/>
          <cell r="R5399"/>
          <cell r="S5399"/>
          <cell r="U5399"/>
          <cell r="V5399"/>
          <cell r="W5399"/>
          <cell r="X5399">
            <v>40179</v>
          </cell>
          <cell r="Y5399">
            <v>46710</v>
          </cell>
          <cell r="Z5399">
            <v>40179</v>
          </cell>
          <cell r="AA5399"/>
          <cell r="AB5399"/>
          <cell r="AC5399"/>
        </row>
        <row r="5400">
          <cell r="A5400">
            <v>40185</v>
          </cell>
          <cell r="B5400">
            <v>103000</v>
          </cell>
          <cell r="D5400"/>
          <cell r="E5400">
            <v>0.2</v>
          </cell>
          <cell r="F5400">
            <v>0.25</v>
          </cell>
          <cell r="G5400">
            <v>0.25</v>
          </cell>
          <cell r="N5400"/>
          <cell r="P5400"/>
          <cell r="Q5400"/>
          <cell r="R5400"/>
          <cell r="S5400"/>
          <cell r="U5400"/>
          <cell r="V5400"/>
          <cell r="W5400"/>
          <cell r="X5400">
            <v>40179</v>
          </cell>
          <cell r="Y5400">
            <v>25750</v>
          </cell>
          <cell r="Z5400">
            <v>40179</v>
          </cell>
          <cell r="AA5400"/>
          <cell r="AB5400"/>
          <cell r="AC5400"/>
        </row>
        <row r="5401">
          <cell r="A5401">
            <v>40186</v>
          </cell>
          <cell r="B5401">
            <v>88300</v>
          </cell>
          <cell r="D5401"/>
          <cell r="E5401">
            <v>0.25</v>
          </cell>
          <cell r="F5401">
            <v>0.25</v>
          </cell>
          <cell r="G5401">
            <v>0.25</v>
          </cell>
          <cell r="N5401"/>
          <cell r="P5401"/>
          <cell r="Q5401"/>
          <cell r="R5401"/>
          <cell r="S5401"/>
          <cell r="U5401"/>
          <cell r="V5401"/>
          <cell r="W5401"/>
          <cell r="X5401">
            <v>40179</v>
          </cell>
          <cell r="Y5401">
            <v>22075</v>
          </cell>
          <cell r="Z5401">
            <v>40179</v>
          </cell>
          <cell r="AA5401"/>
          <cell r="AB5401"/>
          <cell r="AC5401"/>
        </row>
        <row r="5402">
          <cell r="A5402">
            <v>40187</v>
          </cell>
          <cell r="B5402">
            <v>88300</v>
          </cell>
          <cell r="D5402"/>
          <cell r="E5402">
            <v>0.25</v>
          </cell>
          <cell r="F5402">
            <v>0.25</v>
          </cell>
          <cell r="G5402">
            <v>0.25</v>
          </cell>
          <cell r="N5402"/>
          <cell r="P5402"/>
          <cell r="Q5402"/>
          <cell r="R5402"/>
          <cell r="S5402"/>
          <cell r="U5402"/>
          <cell r="V5402"/>
          <cell r="W5402"/>
          <cell r="X5402">
            <v>40179</v>
          </cell>
          <cell r="Y5402">
            <v>22075</v>
          </cell>
          <cell r="Z5402">
            <v>40179</v>
          </cell>
          <cell r="AA5402"/>
          <cell r="AB5402"/>
          <cell r="AC5402"/>
        </row>
        <row r="5403">
          <cell r="A5403">
            <v>40188</v>
          </cell>
          <cell r="B5403">
            <v>88300</v>
          </cell>
          <cell r="D5403"/>
          <cell r="E5403">
            <v>0.25</v>
          </cell>
          <cell r="F5403">
            <v>0.25</v>
          </cell>
          <cell r="G5403">
            <v>0.25</v>
          </cell>
          <cell r="N5403"/>
          <cell r="P5403"/>
          <cell r="Q5403"/>
          <cell r="R5403"/>
          <cell r="S5403"/>
          <cell r="U5403"/>
          <cell r="V5403"/>
          <cell r="W5403"/>
          <cell r="X5403">
            <v>40179</v>
          </cell>
          <cell r="Y5403">
            <v>22075</v>
          </cell>
          <cell r="Z5403">
            <v>40179</v>
          </cell>
          <cell r="AA5403"/>
          <cell r="AB5403"/>
          <cell r="AC5403"/>
        </row>
        <row r="5404">
          <cell r="A5404">
            <v>40189</v>
          </cell>
          <cell r="B5404">
            <v>108000</v>
          </cell>
          <cell r="D5404"/>
          <cell r="E5404">
            <v>0.25</v>
          </cell>
          <cell r="F5404">
            <v>0.5</v>
          </cell>
          <cell r="G5404">
            <v>0.28999999999999998</v>
          </cell>
          <cell r="N5404"/>
          <cell r="P5404"/>
          <cell r="Q5404"/>
          <cell r="R5404"/>
          <cell r="S5404"/>
          <cell r="U5404"/>
          <cell r="V5404"/>
          <cell r="W5404"/>
          <cell r="X5404">
            <v>40179</v>
          </cell>
          <cell r="Y5404">
            <v>31319.999999999996</v>
          </cell>
          <cell r="Z5404">
            <v>40179</v>
          </cell>
          <cell r="AA5404"/>
          <cell r="AB5404"/>
          <cell r="AC5404"/>
        </row>
        <row r="5405">
          <cell r="A5405">
            <v>40190</v>
          </cell>
          <cell r="B5405">
            <v>108600</v>
          </cell>
          <cell r="D5405"/>
          <cell r="E5405">
            <v>0.25</v>
          </cell>
          <cell r="F5405">
            <v>0.6</v>
          </cell>
          <cell r="G5405">
            <v>0.51</v>
          </cell>
          <cell r="N5405"/>
          <cell r="P5405"/>
          <cell r="Q5405"/>
          <cell r="R5405"/>
          <cell r="S5405"/>
          <cell r="U5405"/>
          <cell r="V5405"/>
          <cell r="W5405"/>
          <cell r="X5405">
            <v>40179</v>
          </cell>
          <cell r="Y5405">
            <v>55386</v>
          </cell>
          <cell r="Z5405">
            <v>40179</v>
          </cell>
          <cell r="AA5405"/>
          <cell r="AB5405"/>
          <cell r="AC5405"/>
        </row>
        <row r="5406">
          <cell r="A5406">
            <v>40191</v>
          </cell>
          <cell r="B5406">
            <v>183600</v>
          </cell>
          <cell r="D5406"/>
          <cell r="E5406">
            <v>0.4</v>
          </cell>
          <cell r="F5406">
            <v>0.9</v>
          </cell>
          <cell r="G5406">
            <v>0.69</v>
          </cell>
          <cell r="N5406"/>
          <cell r="P5406"/>
          <cell r="Q5406"/>
          <cell r="R5406"/>
          <cell r="S5406"/>
          <cell r="U5406"/>
          <cell r="V5406"/>
          <cell r="W5406"/>
          <cell r="X5406">
            <v>40179</v>
          </cell>
          <cell r="Y5406">
            <v>126683.99999999999</v>
          </cell>
          <cell r="Z5406">
            <v>40179</v>
          </cell>
          <cell r="AA5406"/>
          <cell r="AB5406"/>
          <cell r="AC5406"/>
        </row>
        <row r="5407">
          <cell r="A5407">
            <v>40192</v>
          </cell>
          <cell r="B5407">
            <v>161800</v>
          </cell>
          <cell r="D5407"/>
          <cell r="E5407">
            <v>0.9</v>
          </cell>
          <cell r="F5407">
            <v>1.05</v>
          </cell>
          <cell r="G5407">
            <v>1</v>
          </cell>
          <cell r="N5407"/>
          <cell r="P5407"/>
          <cell r="Q5407"/>
          <cell r="R5407"/>
          <cell r="S5407"/>
          <cell r="U5407"/>
          <cell r="V5407"/>
          <cell r="W5407"/>
          <cell r="X5407">
            <v>40179</v>
          </cell>
          <cell r="Y5407">
            <v>161800</v>
          </cell>
          <cell r="Z5407">
            <v>40179</v>
          </cell>
          <cell r="AA5407"/>
          <cell r="AB5407"/>
          <cell r="AC5407"/>
        </row>
        <row r="5408">
          <cell r="A5408">
            <v>40193</v>
          </cell>
          <cell r="B5408">
            <v>114000</v>
          </cell>
          <cell r="D5408"/>
          <cell r="E5408">
            <v>1</v>
          </cell>
          <cell r="F5408">
            <v>1.1499999999999999</v>
          </cell>
          <cell r="G5408">
            <v>1.1000000000000001</v>
          </cell>
          <cell r="N5408"/>
          <cell r="P5408"/>
          <cell r="Q5408"/>
          <cell r="R5408"/>
          <cell r="S5408"/>
          <cell r="U5408"/>
          <cell r="V5408"/>
          <cell r="W5408"/>
          <cell r="X5408">
            <v>40179</v>
          </cell>
          <cell r="Y5408">
            <v>125400.00000000001</v>
          </cell>
          <cell r="Z5408">
            <v>40179</v>
          </cell>
          <cell r="AA5408"/>
          <cell r="AB5408"/>
          <cell r="AC5408"/>
        </row>
        <row r="5409">
          <cell r="A5409">
            <v>40194</v>
          </cell>
          <cell r="B5409">
            <v>114000</v>
          </cell>
          <cell r="D5409"/>
          <cell r="E5409">
            <v>1</v>
          </cell>
          <cell r="F5409">
            <v>1.1499999999999999</v>
          </cell>
          <cell r="G5409">
            <v>1.1000000000000001</v>
          </cell>
          <cell r="N5409"/>
          <cell r="P5409"/>
          <cell r="Q5409"/>
          <cell r="R5409"/>
          <cell r="S5409"/>
          <cell r="U5409"/>
          <cell r="V5409"/>
          <cell r="W5409"/>
          <cell r="X5409">
            <v>40179</v>
          </cell>
          <cell r="Y5409">
            <v>125400.00000000001</v>
          </cell>
          <cell r="Z5409">
            <v>40179</v>
          </cell>
          <cell r="AA5409"/>
          <cell r="AB5409"/>
          <cell r="AC5409"/>
        </row>
        <row r="5410">
          <cell r="A5410">
            <v>40195</v>
          </cell>
          <cell r="B5410">
            <v>114000</v>
          </cell>
          <cell r="D5410"/>
          <cell r="E5410">
            <v>1</v>
          </cell>
          <cell r="F5410">
            <v>1.1499999999999999</v>
          </cell>
          <cell r="G5410">
            <v>1.1000000000000001</v>
          </cell>
          <cell r="N5410"/>
          <cell r="P5410"/>
          <cell r="Q5410"/>
          <cell r="R5410"/>
          <cell r="S5410"/>
          <cell r="U5410"/>
          <cell r="V5410"/>
          <cell r="W5410"/>
          <cell r="X5410">
            <v>40179</v>
          </cell>
          <cell r="Y5410">
            <v>125400.00000000001</v>
          </cell>
          <cell r="Z5410">
            <v>40179</v>
          </cell>
          <cell r="AA5410"/>
          <cell r="AB5410"/>
          <cell r="AC5410"/>
        </row>
        <row r="5411">
          <cell r="A5411">
            <v>40196</v>
          </cell>
          <cell r="B5411">
            <v>122000</v>
          </cell>
          <cell r="D5411"/>
          <cell r="E5411">
            <v>1</v>
          </cell>
          <cell r="F5411">
            <v>1.1499999999999999</v>
          </cell>
          <cell r="G5411">
            <v>1.1299999999999999</v>
          </cell>
          <cell r="N5411"/>
          <cell r="P5411"/>
          <cell r="Q5411"/>
          <cell r="R5411"/>
          <cell r="S5411"/>
          <cell r="U5411"/>
          <cell r="V5411"/>
          <cell r="W5411"/>
          <cell r="X5411">
            <v>40179</v>
          </cell>
          <cell r="Y5411">
            <v>137860</v>
          </cell>
          <cell r="Z5411">
            <v>40179</v>
          </cell>
          <cell r="AA5411"/>
          <cell r="AB5411"/>
          <cell r="AC5411"/>
        </row>
        <row r="5412">
          <cell r="A5412">
            <v>40197</v>
          </cell>
          <cell r="B5412">
            <v>237500</v>
          </cell>
          <cell r="D5412"/>
          <cell r="E5412">
            <v>0.6</v>
          </cell>
          <cell r="F5412">
            <v>1</v>
          </cell>
          <cell r="G5412">
            <v>0.89</v>
          </cell>
          <cell r="N5412"/>
          <cell r="P5412"/>
          <cell r="Q5412"/>
          <cell r="R5412"/>
          <cell r="S5412"/>
          <cell r="U5412"/>
          <cell r="V5412"/>
          <cell r="W5412"/>
          <cell r="X5412">
            <v>40179</v>
          </cell>
          <cell r="Y5412">
            <v>211375</v>
          </cell>
          <cell r="Z5412">
            <v>40179</v>
          </cell>
          <cell r="AA5412"/>
          <cell r="AB5412"/>
          <cell r="AC5412"/>
        </row>
        <row r="5413">
          <cell r="A5413">
            <v>40198</v>
          </cell>
          <cell r="B5413">
            <v>201000</v>
          </cell>
          <cell r="D5413"/>
          <cell r="E5413">
            <v>0.4</v>
          </cell>
          <cell r="F5413">
            <v>1</v>
          </cell>
          <cell r="G5413">
            <v>0.6</v>
          </cell>
          <cell r="N5413"/>
          <cell r="P5413"/>
          <cell r="Q5413"/>
          <cell r="R5413"/>
          <cell r="S5413"/>
          <cell r="U5413"/>
          <cell r="V5413"/>
          <cell r="W5413"/>
          <cell r="X5413">
            <v>40179</v>
          </cell>
          <cell r="Y5413">
            <v>120600</v>
          </cell>
          <cell r="Z5413">
            <v>40179</v>
          </cell>
          <cell r="AA5413"/>
          <cell r="AB5413"/>
          <cell r="AC5413"/>
        </row>
        <row r="5414">
          <cell r="A5414">
            <v>40199</v>
          </cell>
          <cell r="B5414">
            <v>197000</v>
          </cell>
          <cell r="D5414"/>
          <cell r="E5414">
            <v>0.35</v>
          </cell>
          <cell r="F5414">
            <v>1.1499999999999999</v>
          </cell>
          <cell r="G5414">
            <v>0.51</v>
          </cell>
          <cell r="N5414"/>
          <cell r="P5414"/>
          <cell r="Q5414"/>
          <cell r="R5414"/>
          <cell r="S5414"/>
          <cell r="U5414"/>
          <cell r="V5414"/>
          <cell r="W5414"/>
          <cell r="X5414">
            <v>40179</v>
          </cell>
          <cell r="Y5414">
            <v>100470</v>
          </cell>
          <cell r="Z5414">
            <v>40179</v>
          </cell>
          <cell r="AA5414"/>
          <cell r="AB5414"/>
          <cell r="AC5414"/>
        </row>
        <row r="5415">
          <cell r="A5415">
            <v>40200</v>
          </cell>
          <cell r="B5415">
            <v>306000</v>
          </cell>
          <cell r="D5415"/>
          <cell r="E5415">
            <v>0.4</v>
          </cell>
          <cell r="F5415">
            <v>0.5</v>
          </cell>
          <cell r="G5415">
            <v>0.45</v>
          </cell>
          <cell r="N5415"/>
          <cell r="P5415"/>
          <cell r="Q5415"/>
          <cell r="R5415"/>
          <cell r="S5415"/>
          <cell r="U5415"/>
          <cell r="V5415"/>
          <cell r="W5415"/>
          <cell r="X5415">
            <v>40179</v>
          </cell>
          <cell r="Y5415">
            <v>137700</v>
          </cell>
          <cell r="Z5415">
            <v>40179</v>
          </cell>
          <cell r="AA5415"/>
          <cell r="AB5415"/>
          <cell r="AC5415"/>
        </row>
        <row r="5416">
          <cell r="A5416">
            <v>40201</v>
          </cell>
          <cell r="B5416">
            <v>306000</v>
          </cell>
          <cell r="D5416"/>
          <cell r="E5416">
            <v>0.4</v>
          </cell>
          <cell r="F5416">
            <v>0.5</v>
          </cell>
          <cell r="G5416">
            <v>0.45</v>
          </cell>
          <cell r="N5416"/>
          <cell r="P5416"/>
          <cell r="Q5416"/>
          <cell r="R5416"/>
          <cell r="S5416"/>
          <cell r="U5416"/>
          <cell r="V5416"/>
          <cell r="W5416"/>
          <cell r="X5416">
            <v>40179</v>
          </cell>
          <cell r="Y5416">
            <v>137700</v>
          </cell>
          <cell r="Z5416">
            <v>40179</v>
          </cell>
          <cell r="AA5416"/>
          <cell r="AB5416"/>
          <cell r="AC5416"/>
        </row>
        <row r="5417">
          <cell r="A5417">
            <v>40202</v>
          </cell>
          <cell r="B5417">
            <v>306000</v>
          </cell>
          <cell r="D5417"/>
          <cell r="E5417">
            <v>0.4</v>
          </cell>
          <cell r="F5417">
            <v>0.5</v>
          </cell>
          <cell r="G5417">
            <v>0.45</v>
          </cell>
          <cell r="N5417"/>
          <cell r="P5417"/>
          <cell r="Q5417"/>
          <cell r="R5417"/>
          <cell r="S5417"/>
          <cell r="U5417"/>
          <cell r="V5417"/>
          <cell r="W5417"/>
          <cell r="X5417">
            <v>40179</v>
          </cell>
          <cell r="Y5417">
            <v>137700</v>
          </cell>
          <cell r="Z5417">
            <v>40179</v>
          </cell>
          <cell r="AA5417"/>
          <cell r="AB5417"/>
          <cell r="AC5417"/>
        </row>
        <row r="5418">
          <cell r="A5418">
            <v>40203</v>
          </cell>
          <cell r="B5418">
            <v>274000</v>
          </cell>
          <cell r="D5418"/>
          <cell r="E5418">
            <v>0.35</v>
          </cell>
          <cell r="F5418">
            <v>0.5</v>
          </cell>
          <cell r="G5418">
            <v>0.43</v>
          </cell>
          <cell r="N5418"/>
          <cell r="P5418"/>
          <cell r="Q5418"/>
          <cell r="R5418"/>
          <cell r="S5418"/>
          <cell r="U5418"/>
          <cell r="V5418"/>
          <cell r="W5418"/>
          <cell r="X5418">
            <v>40179</v>
          </cell>
          <cell r="Y5418">
            <v>117820</v>
          </cell>
          <cell r="Z5418">
            <v>40179</v>
          </cell>
          <cell r="AA5418"/>
          <cell r="AB5418"/>
          <cell r="AC5418"/>
        </row>
        <row r="5419">
          <cell r="A5419">
            <v>40204</v>
          </cell>
          <cell r="B5419">
            <v>243300</v>
          </cell>
          <cell r="D5419"/>
          <cell r="E5419">
            <v>0.25</v>
          </cell>
          <cell r="F5419">
            <v>0.4</v>
          </cell>
          <cell r="G5419">
            <v>0.35</v>
          </cell>
          <cell r="N5419"/>
          <cell r="P5419"/>
          <cell r="Q5419"/>
          <cell r="R5419"/>
          <cell r="S5419"/>
          <cell r="U5419"/>
          <cell r="V5419"/>
          <cell r="W5419"/>
          <cell r="X5419">
            <v>40179</v>
          </cell>
          <cell r="Y5419">
            <v>85155</v>
          </cell>
          <cell r="Z5419">
            <v>40179</v>
          </cell>
          <cell r="AA5419"/>
          <cell r="AB5419"/>
          <cell r="AC5419"/>
        </row>
        <row r="5420">
          <cell r="A5420">
            <v>40205</v>
          </cell>
          <cell r="B5420">
            <v>104200</v>
          </cell>
          <cell r="D5420"/>
          <cell r="E5420">
            <v>0.2</v>
          </cell>
          <cell r="F5420">
            <v>0.3</v>
          </cell>
          <cell r="G5420">
            <v>0.28999999999999998</v>
          </cell>
          <cell r="N5420"/>
          <cell r="P5420"/>
          <cell r="Q5420"/>
          <cell r="R5420"/>
          <cell r="S5420"/>
          <cell r="U5420"/>
          <cell r="V5420"/>
          <cell r="W5420"/>
          <cell r="X5420">
            <v>40179</v>
          </cell>
          <cell r="Y5420">
            <v>30217.999999999996</v>
          </cell>
          <cell r="Z5420">
            <v>40179</v>
          </cell>
          <cell r="AA5420"/>
          <cell r="AB5420"/>
          <cell r="AC5420"/>
        </row>
        <row r="5421">
          <cell r="A5421">
            <v>40206</v>
          </cell>
          <cell r="B5421">
            <v>193300</v>
          </cell>
          <cell r="D5421"/>
          <cell r="E5421">
            <v>0.3</v>
          </cell>
          <cell r="F5421">
            <v>0.3</v>
          </cell>
          <cell r="G5421">
            <v>0.3</v>
          </cell>
          <cell r="N5421"/>
          <cell r="P5421"/>
          <cell r="Q5421"/>
          <cell r="R5421"/>
          <cell r="S5421"/>
          <cell r="U5421"/>
          <cell r="V5421"/>
          <cell r="W5421"/>
          <cell r="X5421">
            <v>40179</v>
          </cell>
          <cell r="Y5421">
            <v>57990</v>
          </cell>
          <cell r="Z5421">
            <v>40179</v>
          </cell>
          <cell r="AA5421"/>
          <cell r="AB5421"/>
          <cell r="AC5421"/>
        </row>
        <row r="5422">
          <cell r="A5422">
            <v>40207</v>
          </cell>
          <cell r="B5422">
            <v>229400</v>
          </cell>
          <cell r="D5422"/>
          <cell r="E5422">
            <v>0.3</v>
          </cell>
          <cell r="F5422">
            <v>0.35</v>
          </cell>
          <cell r="G5422">
            <v>0.31</v>
          </cell>
          <cell r="N5422"/>
          <cell r="P5422"/>
          <cell r="Q5422"/>
          <cell r="R5422"/>
          <cell r="S5422"/>
          <cell r="U5422"/>
          <cell r="V5422"/>
          <cell r="W5422"/>
          <cell r="X5422">
            <v>40179</v>
          </cell>
          <cell r="Y5422">
            <v>71114</v>
          </cell>
          <cell r="Z5422">
            <v>40179</v>
          </cell>
          <cell r="AA5422"/>
          <cell r="AB5422"/>
          <cell r="AC5422"/>
        </row>
        <row r="5423">
          <cell r="A5423">
            <v>40208</v>
          </cell>
          <cell r="B5423">
            <v>229400</v>
          </cell>
          <cell r="D5423"/>
          <cell r="E5423">
            <v>0.3</v>
          </cell>
          <cell r="F5423">
            <v>0.35</v>
          </cell>
          <cell r="G5423">
            <v>0.31</v>
          </cell>
          <cell r="N5423"/>
          <cell r="P5423"/>
          <cell r="Q5423"/>
          <cell r="R5423"/>
          <cell r="S5423"/>
          <cell r="U5423"/>
          <cell r="V5423"/>
          <cell r="W5423"/>
          <cell r="X5423">
            <v>40179</v>
          </cell>
          <cell r="Y5423">
            <v>71114</v>
          </cell>
          <cell r="Z5423">
            <v>40179</v>
          </cell>
          <cell r="AA5423"/>
          <cell r="AB5423"/>
          <cell r="AC5423"/>
        </row>
        <row r="5424">
          <cell r="A5424">
            <v>40209</v>
          </cell>
          <cell r="B5424">
            <v>229400</v>
          </cell>
          <cell r="D5424"/>
          <cell r="E5424">
            <v>0.3</v>
          </cell>
          <cell r="F5424">
            <v>0.35</v>
          </cell>
          <cell r="G5424">
            <v>0.31</v>
          </cell>
          <cell r="N5424"/>
          <cell r="P5424"/>
          <cell r="Q5424"/>
          <cell r="R5424"/>
          <cell r="S5424"/>
          <cell r="U5424"/>
          <cell r="V5424"/>
          <cell r="W5424"/>
          <cell r="X5424">
            <v>40179</v>
          </cell>
          <cell r="Y5424">
            <v>71114</v>
          </cell>
          <cell r="Z5424">
            <v>40179</v>
          </cell>
          <cell r="AA5424"/>
          <cell r="AB5424"/>
          <cell r="AC5424"/>
        </row>
        <row r="5425">
          <cell r="A5425">
            <v>40210</v>
          </cell>
          <cell r="B5425">
            <v>94000</v>
          </cell>
          <cell r="D5425"/>
          <cell r="E5425">
            <v>0.3</v>
          </cell>
          <cell r="F5425">
            <v>0.31</v>
          </cell>
          <cell r="G5425">
            <v>0.3</v>
          </cell>
          <cell r="N5425"/>
          <cell r="P5425"/>
          <cell r="Q5425"/>
          <cell r="R5425"/>
          <cell r="S5425"/>
          <cell r="U5425"/>
          <cell r="V5425"/>
          <cell r="W5425"/>
          <cell r="X5425">
            <v>40210</v>
          </cell>
          <cell r="Y5425">
            <v>28200</v>
          </cell>
          <cell r="Z5425">
            <v>40210</v>
          </cell>
          <cell r="AA5425"/>
          <cell r="AB5425"/>
          <cell r="AC5425"/>
        </row>
        <row r="5426">
          <cell r="A5426">
            <v>40211</v>
          </cell>
          <cell r="B5426">
            <v>145000</v>
          </cell>
          <cell r="D5426"/>
          <cell r="E5426">
            <v>0.3</v>
          </cell>
          <cell r="F5426">
            <v>0.45</v>
          </cell>
          <cell r="G5426">
            <v>0.37</v>
          </cell>
          <cell r="N5426"/>
          <cell r="P5426"/>
          <cell r="Q5426"/>
          <cell r="R5426"/>
          <cell r="S5426"/>
          <cell r="U5426"/>
          <cell r="V5426"/>
          <cell r="W5426"/>
          <cell r="X5426">
            <v>40210</v>
          </cell>
          <cell r="Y5426">
            <v>53650</v>
          </cell>
          <cell r="Z5426">
            <v>40210</v>
          </cell>
          <cell r="AA5426"/>
          <cell r="AB5426"/>
          <cell r="AC5426"/>
        </row>
        <row r="5427">
          <cell r="A5427">
            <v>40212</v>
          </cell>
          <cell r="B5427">
            <v>148000</v>
          </cell>
          <cell r="D5427"/>
          <cell r="E5427">
            <v>0.3</v>
          </cell>
          <cell r="F5427">
            <v>0.6</v>
          </cell>
          <cell r="G5427">
            <v>0.49</v>
          </cell>
          <cell r="N5427"/>
          <cell r="P5427"/>
          <cell r="Q5427"/>
          <cell r="R5427"/>
          <cell r="S5427"/>
          <cell r="U5427"/>
          <cell r="V5427"/>
          <cell r="W5427"/>
          <cell r="X5427">
            <v>40210</v>
          </cell>
          <cell r="Y5427">
            <v>72520</v>
          </cell>
          <cell r="Z5427">
            <v>40210</v>
          </cell>
          <cell r="AA5427"/>
          <cell r="AB5427"/>
          <cell r="AC5427"/>
        </row>
        <row r="5428">
          <cell r="A5428">
            <v>40213</v>
          </cell>
          <cell r="B5428">
            <v>177000</v>
          </cell>
          <cell r="D5428"/>
          <cell r="E5428">
            <v>0.7</v>
          </cell>
          <cell r="F5428">
            <v>0.8</v>
          </cell>
          <cell r="G5428">
            <v>0.76</v>
          </cell>
          <cell r="N5428"/>
          <cell r="P5428"/>
          <cell r="Q5428"/>
          <cell r="R5428"/>
          <cell r="S5428"/>
          <cell r="U5428"/>
          <cell r="V5428"/>
          <cell r="W5428"/>
          <cell r="X5428">
            <v>40210</v>
          </cell>
          <cell r="Y5428">
            <v>134520</v>
          </cell>
          <cell r="Z5428">
            <v>40210</v>
          </cell>
          <cell r="AA5428"/>
          <cell r="AB5428"/>
          <cell r="AC5428"/>
        </row>
        <row r="5429">
          <cell r="A5429">
            <v>40214</v>
          </cell>
          <cell r="B5429">
            <v>142000</v>
          </cell>
          <cell r="D5429"/>
          <cell r="E5429">
            <v>0.75</v>
          </cell>
          <cell r="F5429">
            <v>0.85</v>
          </cell>
          <cell r="G5429">
            <v>0.79</v>
          </cell>
          <cell r="N5429"/>
          <cell r="P5429"/>
          <cell r="Q5429"/>
          <cell r="R5429"/>
          <cell r="S5429"/>
          <cell r="U5429"/>
          <cell r="V5429"/>
          <cell r="W5429"/>
          <cell r="X5429">
            <v>40210</v>
          </cell>
          <cell r="Y5429">
            <v>112180</v>
          </cell>
          <cell r="Z5429">
            <v>40210</v>
          </cell>
          <cell r="AA5429"/>
          <cell r="AB5429"/>
          <cell r="AC5429"/>
        </row>
        <row r="5430">
          <cell r="A5430">
            <v>40215</v>
          </cell>
          <cell r="B5430">
            <v>142000</v>
          </cell>
          <cell r="D5430"/>
          <cell r="E5430">
            <v>0.75</v>
          </cell>
          <cell r="F5430">
            <v>0.85</v>
          </cell>
          <cell r="G5430">
            <v>0.79</v>
          </cell>
          <cell r="N5430"/>
          <cell r="P5430"/>
          <cell r="Q5430"/>
          <cell r="R5430"/>
          <cell r="S5430"/>
          <cell r="U5430"/>
          <cell r="V5430"/>
          <cell r="W5430"/>
          <cell r="X5430">
            <v>40210</v>
          </cell>
          <cell r="Y5430">
            <v>112180</v>
          </cell>
          <cell r="Z5430">
            <v>40210</v>
          </cell>
          <cell r="AA5430"/>
          <cell r="AB5430"/>
          <cell r="AC5430"/>
        </row>
        <row r="5431">
          <cell r="A5431">
            <v>40216</v>
          </cell>
          <cell r="B5431">
            <v>142000</v>
          </cell>
          <cell r="D5431"/>
          <cell r="E5431">
            <v>0.75</v>
          </cell>
          <cell r="F5431">
            <v>0.85</v>
          </cell>
          <cell r="G5431">
            <v>0.79</v>
          </cell>
          <cell r="N5431"/>
          <cell r="P5431"/>
          <cell r="Q5431"/>
          <cell r="R5431"/>
          <cell r="S5431"/>
          <cell r="U5431"/>
          <cell r="V5431"/>
          <cell r="W5431"/>
          <cell r="X5431">
            <v>40210</v>
          </cell>
          <cell r="Y5431">
            <v>112180</v>
          </cell>
          <cell r="Z5431">
            <v>40210</v>
          </cell>
          <cell r="AA5431"/>
          <cell r="AB5431"/>
          <cell r="AC5431"/>
        </row>
        <row r="5432">
          <cell r="A5432">
            <v>40217</v>
          </cell>
          <cell r="B5432">
            <v>41000</v>
          </cell>
          <cell r="D5432"/>
          <cell r="E5432">
            <v>0.7</v>
          </cell>
          <cell r="F5432">
            <v>0.8</v>
          </cell>
          <cell r="G5432">
            <v>0.74</v>
          </cell>
          <cell r="N5432"/>
          <cell r="P5432"/>
          <cell r="Q5432"/>
          <cell r="R5432"/>
          <cell r="S5432"/>
          <cell r="U5432"/>
          <cell r="V5432"/>
          <cell r="W5432"/>
          <cell r="X5432">
            <v>40210</v>
          </cell>
          <cell r="Y5432">
            <v>30340</v>
          </cell>
          <cell r="Z5432">
            <v>40210</v>
          </cell>
          <cell r="AA5432"/>
          <cell r="AB5432"/>
          <cell r="AC5432"/>
        </row>
        <row r="5433">
          <cell r="A5433">
            <v>40218</v>
          </cell>
          <cell r="B5433">
            <v>119000</v>
          </cell>
          <cell r="D5433"/>
          <cell r="E5433">
            <v>0.5</v>
          </cell>
          <cell r="F5433">
            <v>0.7</v>
          </cell>
          <cell r="G5433">
            <v>0.59</v>
          </cell>
          <cell r="N5433"/>
          <cell r="P5433"/>
          <cell r="Q5433"/>
          <cell r="R5433"/>
          <cell r="S5433"/>
          <cell r="U5433"/>
          <cell r="V5433"/>
          <cell r="W5433"/>
          <cell r="X5433">
            <v>40210</v>
          </cell>
          <cell r="Y5433">
            <v>70210</v>
          </cell>
          <cell r="Z5433">
            <v>40210</v>
          </cell>
          <cell r="AA5433"/>
          <cell r="AB5433"/>
          <cell r="AC5433"/>
        </row>
        <row r="5434">
          <cell r="A5434">
            <v>40219</v>
          </cell>
          <cell r="B5434">
            <v>109000</v>
          </cell>
          <cell r="D5434"/>
          <cell r="E5434">
            <v>0.6</v>
          </cell>
          <cell r="F5434">
            <v>0.6</v>
          </cell>
          <cell r="G5434">
            <v>0.6</v>
          </cell>
          <cell r="N5434"/>
          <cell r="P5434"/>
          <cell r="Q5434"/>
          <cell r="R5434"/>
          <cell r="S5434"/>
          <cell r="U5434"/>
          <cell r="V5434"/>
          <cell r="W5434"/>
          <cell r="X5434">
            <v>40210</v>
          </cell>
          <cell r="Y5434">
            <v>65400</v>
          </cell>
          <cell r="Z5434">
            <v>40210</v>
          </cell>
          <cell r="AA5434"/>
          <cell r="AB5434"/>
          <cell r="AC5434"/>
        </row>
        <row r="5435">
          <cell r="A5435">
            <v>40220</v>
          </cell>
          <cell r="B5435">
            <v>147300</v>
          </cell>
          <cell r="D5435"/>
          <cell r="E5435">
            <v>0.5</v>
          </cell>
          <cell r="F5435">
            <v>0.6</v>
          </cell>
          <cell r="G5435">
            <v>0.56999999999999995</v>
          </cell>
          <cell r="N5435"/>
          <cell r="P5435"/>
          <cell r="Q5435"/>
          <cell r="R5435"/>
          <cell r="S5435"/>
          <cell r="U5435"/>
          <cell r="V5435"/>
          <cell r="W5435"/>
          <cell r="X5435">
            <v>40210</v>
          </cell>
          <cell r="Y5435">
            <v>83961</v>
          </cell>
          <cell r="Z5435">
            <v>40210</v>
          </cell>
          <cell r="AA5435"/>
          <cell r="AB5435"/>
          <cell r="AC5435"/>
        </row>
        <row r="5436">
          <cell r="A5436">
            <v>40221</v>
          </cell>
          <cell r="B5436">
            <v>142000</v>
          </cell>
          <cell r="D5436"/>
          <cell r="E5436">
            <v>0.57999999999999996</v>
          </cell>
          <cell r="F5436">
            <v>0.6</v>
          </cell>
          <cell r="G5436">
            <v>0.59</v>
          </cell>
          <cell r="N5436"/>
          <cell r="P5436"/>
          <cell r="Q5436"/>
          <cell r="R5436"/>
          <cell r="S5436"/>
          <cell r="U5436"/>
          <cell r="V5436"/>
          <cell r="W5436"/>
          <cell r="X5436">
            <v>40210</v>
          </cell>
          <cell r="Y5436">
            <v>83780</v>
          </cell>
          <cell r="Z5436">
            <v>40210</v>
          </cell>
          <cell r="AA5436"/>
          <cell r="AB5436"/>
          <cell r="AC5436"/>
        </row>
        <row r="5437">
          <cell r="A5437">
            <v>40222</v>
          </cell>
          <cell r="B5437">
            <v>142000</v>
          </cell>
          <cell r="D5437"/>
          <cell r="E5437">
            <v>0.57999999999999996</v>
          </cell>
          <cell r="F5437">
            <v>0.6</v>
          </cell>
          <cell r="G5437">
            <v>0.59</v>
          </cell>
          <cell r="N5437"/>
          <cell r="P5437"/>
          <cell r="Q5437"/>
          <cell r="R5437"/>
          <cell r="S5437"/>
          <cell r="U5437"/>
          <cell r="V5437"/>
          <cell r="W5437"/>
          <cell r="X5437">
            <v>40210</v>
          </cell>
          <cell r="Y5437">
            <v>83780</v>
          </cell>
          <cell r="Z5437">
            <v>40210</v>
          </cell>
          <cell r="AA5437"/>
          <cell r="AB5437"/>
          <cell r="AC5437"/>
        </row>
        <row r="5438">
          <cell r="A5438">
            <v>40223</v>
          </cell>
          <cell r="B5438">
            <v>142000</v>
          </cell>
          <cell r="D5438"/>
          <cell r="E5438">
            <v>0.57999999999999996</v>
          </cell>
          <cell r="F5438">
            <v>0.6</v>
          </cell>
          <cell r="G5438">
            <v>0.59</v>
          </cell>
          <cell r="N5438"/>
          <cell r="P5438"/>
          <cell r="Q5438"/>
          <cell r="R5438"/>
          <cell r="S5438"/>
          <cell r="U5438"/>
          <cell r="V5438"/>
          <cell r="W5438"/>
          <cell r="X5438">
            <v>40210</v>
          </cell>
          <cell r="Y5438">
            <v>83780</v>
          </cell>
          <cell r="Z5438">
            <v>40210</v>
          </cell>
          <cell r="AA5438"/>
          <cell r="AB5438"/>
          <cell r="AC5438"/>
        </row>
        <row r="5439">
          <cell r="A5439">
            <v>40224</v>
          </cell>
          <cell r="B5439">
            <v>94000</v>
          </cell>
          <cell r="D5439"/>
          <cell r="E5439">
            <v>0.55000000000000004</v>
          </cell>
          <cell r="F5439">
            <v>0.6</v>
          </cell>
          <cell r="G5439">
            <v>0.6</v>
          </cell>
          <cell r="N5439"/>
          <cell r="P5439"/>
          <cell r="Q5439"/>
          <cell r="R5439"/>
          <cell r="S5439"/>
          <cell r="U5439"/>
          <cell r="V5439"/>
          <cell r="W5439"/>
          <cell r="X5439">
            <v>40210</v>
          </cell>
          <cell r="Y5439">
            <v>56400</v>
          </cell>
          <cell r="Z5439">
            <v>40210</v>
          </cell>
          <cell r="AA5439"/>
          <cell r="AB5439"/>
          <cell r="AC5439"/>
        </row>
        <row r="5440">
          <cell r="A5440">
            <v>40225</v>
          </cell>
          <cell r="B5440">
            <v>133000</v>
          </cell>
          <cell r="D5440"/>
          <cell r="E5440">
            <v>0.55000000000000004</v>
          </cell>
          <cell r="F5440">
            <v>0.6</v>
          </cell>
          <cell r="G5440">
            <v>0.55000000000000004</v>
          </cell>
          <cell r="N5440"/>
          <cell r="P5440"/>
          <cell r="Q5440"/>
          <cell r="R5440"/>
          <cell r="S5440"/>
          <cell r="U5440"/>
          <cell r="V5440"/>
          <cell r="W5440"/>
          <cell r="X5440">
            <v>40210</v>
          </cell>
          <cell r="Y5440">
            <v>73150</v>
          </cell>
          <cell r="Z5440">
            <v>40210</v>
          </cell>
          <cell r="AA5440"/>
          <cell r="AB5440"/>
          <cell r="AC5440"/>
        </row>
        <row r="5441">
          <cell r="A5441">
            <v>40226</v>
          </cell>
          <cell r="B5441">
            <v>160000</v>
          </cell>
          <cell r="D5441"/>
          <cell r="E5441">
            <v>0.55000000000000004</v>
          </cell>
          <cell r="F5441">
            <v>0.55000000000000004</v>
          </cell>
          <cell r="G5441">
            <v>0.55000000000000004</v>
          </cell>
          <cell r="N5441"/>
          <cell r="P5441"/>
          <cell r="Q5441"/>
          <cell r="R5441"/>
          <cell r="S5441"/>
          <cell r="U5441"/>
          <cell r="V5441"/>
          <cell r="W5441"/>
          <cell r="X5441">
            <v>40210</v>
          </cell>
          <cell r="Y5441">
            <v>88000</v>
          </cell>
          <cell r="Z5441">
            <v>40210</v>
          </cell>
          <cell r="AA5441"/>
          <cell r="AB5441"/>
          <cell r="AC5441"/>
        </row>
        <row r="5442">
          <cell r="A5442">
            <v>40227</v>
          </cell>
          <cell r="B5442">
            <v>139000</v>
          </cell>
          <cell r="D5442"/>
          <cell r="E5442">
            <v>0.55000000000000004</v>
          </cell>
          <cell r="F5442">
            <v>0.55000000000000004</v>
          </cell>
          <cell r="G5442">
            <v>0.55000000000000004</v>
          </cell>
          <cell r="N5442"/>
          <cell r="P5442"/>
          <cell r="Q5442"/>
          <cell r="R5442"/>
          <cell r="S5442"/>
          <cell r="U5442"/>
          <cell r="V5442"/>
          <cell r="W5442"/>
          <cell r="X5442">
            <v>40210</v>
          </cell>
          <cell r="Y5442">
            <v>76450</v>
          </cell>
          <cell r="Z5442">
            <v>40210</v>
          </cell>
          <cell r="AA5442"/>
          <cell r="AB5442"/>
          <cell r="AC5442"/>
        </row>
        <row r="5443">
          <cell r="A5443">
            <v>40228</v>
          </cell>
          <cell r="B5443">
            <v>210900</v>
          </cell>
          <cell r="D5443"/>
          <cell r="E5443">
            <v>0.55000000000000004</v>
          </cell>
          <cell r="F5443">
            <v>0.55000000000000004</v>
          </cell>
          <cell r="G5443">
            <v>0.55000000000000004</v>
          </cell>
          <cell r="N5443"/>
          <cell r="P5443"/>
          <cell r="Q5443"/>
          <cell r="R5443"/>
          <cell r="S5443"/>
          <cell r="U5443"/>
          <cell r="V5443"/>
          <cell r="W5443"/>
          <cell r="X5443">
            <v>40210</v>
          </cell>
          <cell r="Y5443">
            <v>115995.00000000001</v>
          </cell>
          <cell r="Z5443">
            <v>40210</v>
          </cell>
          <cell r="AA5443"/>
          <cell r="AB5443"/>
          <cell r="AC5443"/>
        </row>
        <row r="5444">
          <cell r="A5444">
            <v>40229</v>
          </cell>
          <cell r="B5444">
            <v>210900</v>
          </cell>
          <cell r="D5444"/>
          <cell r="E5444">
            <v>0.55000000000000004</v>
          </cell>
          <cell r="F5444">
            <v>0.55000000000000004</v>
          </cell>
          <cell r="G5444">
            <v>0.55000000000000004</v>
          </cell>
          <cell r="N5444"/>
          <cell r="P5444"/>
          <cell r="Q5444"/>
          <cell r="R5444"/>
          <cell r="S5444"/>
          <cell r="U5444"/>
          <cell r="V5444"/>
          <cell r="W5444"/>
          <cell r="X5444">
            <v>40210</v>
          </cell>
          <cell r="Y5444">
            <v>115995.00000000001</v>
          </cell>
          <cell r="Z5444">
            <v>40210</v>
          </cell>
          <cell r="AA5444"/>
          <cell r="AB5444"/>
          <cell r="AC5444"/>
        </row>
        <row r="5445">
          <cell r="A5445">
            <v>40230</v>
          </cell>
          <cell r="B5445">
            <v>210900</v>
          </cell>
          <cell r="D5445"/>
          <cell r="E5445">
            <v>0.55000000000000004</v>
          </cell>
          <cell r="F5445">
            <v>0.55000000000000004</v>
          </cell>
          <cell r="G5445">
            <v>0.55000000000000004</v>
          </cell>
          <cell r="N5445"/>
          <cell r="P5445"/>
          <cell r="Q5445"/>
          <cell r="R5445"/>
          <cell r="S5445"/>
          <cell r="U5445"/>
          <cell r="V5445"/>
          <cell r="W5445"/>
          <cell r="X5445">
            <v>40210</v>
          </cell>
          <cell r="Y5445">
            <v>115995.00000000001</v>
          </cell>
          <cell r="Z5445">
            <v>40210</v>
          </cell>
          <cell r="AA5445"/>
          <cell r="AB5445"/>
          <cell r="AC5445"/>
        </row>
        <row r="5446">
          <cell r="A5446">
            <v>40231</v>
          </cell>
          <cell r="B5446">
            <v>215000</v>
          </cell>
          <cell r="D5446"/>
          <cell r="E5446">
            <v>0.5</v>
          </cell>
          <cell r="F5446">
            <v>0.55000000000000004</v>
          </cell>
          <cell r="G5446">
            <v>0.54</v>
          </cell>
          <cell r="N5446"/>
          <cell r="P5446"/>
          <cell r="Q5446"/>
          <cell r="R5446"/>
          <cell r="S5446"/>
          <cell r="U5446"/>
          <cell r="V5446"/>
          <cell r="W5446"/>
          <cell r="X5446">
            <v>40210</v>
          </cell>
          <cell r="Y5446">
            <v>116100.00000000001</v>
          </cell>
          <cell r="Z5446">
            <v>40210</v>
          </cell>
          <cell r="AA5446"/>
          <cell r="AB5446"/>
          <cell r="AC5446"/>
        </row>
        <row r="5447">
          <cell r="A5447">
            <v>40232</v>
          </cell>
          <cell r="B5447">
            <v>92000</v>
          </cell>
          <cell r="D5447"/>
          <cell r="E5447">
            <v>0.5</v>
          </cell>
          <cell r="F5447">
            <v>0.55000000000000004</v>
          </cell>
          <cell r="G5447">
            <v>0.51</v>
          </cell>
          <cell r="N5447"/>
          <cell r="P5447"/>
          <cell r="Q5447"/>
          <cell r="R5447"/>
          <cell r="S5447"/>
          <cell r="U5447"/>
          <cell r="V5447"/>
          <cell r="W5447"/>
          <cell r="X5447">
            <v>40210</v>
          </cell>
          <cell r="Y5447">
            <v>46920</v>
          </cell>
          <cell r="Z5447">
            <v>40210</v>
          </cell>
          <cell r="AA5447"/>
          <cell r="AB5447"/>
          <cell r="AC5447"/>
        </row>
        <row r="5448">
          <cell r="A5448">
            <v>40233</v>
          </cell>
          <cell r="B5448">
            <v>198500</v>
          </cell>
          <cell r="D5448"/>
          <cell r="E5448">
            <v>0.45</v>
          </cell>
          <cell r="F5448">
            <v>0.5</v>
          </cell>
          <cell r="G5448">
            <v>0.5</v>
          </cell>
          <cell r="N5448"/>
          <cell r="P5448"/>
          <cell r="Q5448"/>
          <cell r="R5448"/>
          <cell r="S5448"/>
          <cell r="U5448"/>
          <cell r="V5448"/>
          <cell r="W5448"/>
          <cell r="X5448">
            <v>40210</v>
          </cell>
          <cell r="Y5448">
            <v>99250</v>
          </cell>
          <cell r="Z5448">
            <v>40210</v>
          </cell>
          <cell r="AA5448"/>
          <cell r="AB5448"/>
          <cell r="AC5448"/>
        </row>
        <row r="5449">
          <cell r="A5449">
            <v>40234</v>
          </cell>
          <cell r="B5449">
            <v>243500</v>
          </cell>
          <cell r="D5449"/>
          <cell r="E5449">
            <v>0.45</v>
          </cell>
          <cell r="F5449">
            <v>0.5</v>
          </cell>
          <cell r="G5449">
            <v>0.49</v>
          </cell>
          <cell r="N5449"/>
          <cell r="P5449"/>
          <cell r="Q5449"/>
          <cell r="R5449"/>
          <cell r="S5449"/>
          <cell r="U5449"/>
          <cell r="V5449"/>
          <cell r="W5449"/>
          <cell r="X5449">
            <v>40210</v>
          </cell>
          <cell r="Y5449">
            <v>119315</v>
          </cell>
          <cell r="Z5449">
            <v>40210</v>
          </cell>
          <cell r="AA5449"/>
          <cell r="AB5449"/>
          <cell r="AC5449"/>
        </row>
        <row r="5450">
          <cell r="A5450">
            <v>40235</v>
          </cell>
          <cell r="B5450">
            <v>107000</v>
          </cell>
          <cell r="D5450"/>
          <cell r="E5450">
            <v>0.5</v>
          </cell>
          <cell r="F5450">
            <v>0.5</v>
          </cell>
          <cell r="G5450">
            <v>0.5</v>
          </cell>
          <cell r="N5450"/>
          <cell r="P5450"/>
          <cell r="Q5450"/>
          <cell r="R5450"/>
          <cell r="S5450"/>
          <cell r="U5450"/>
          <cell r="V5450"/>
          <cell r="W5450"/>
          <cell r="X5450">
            <v>40210</v>
          </cell>
          <cell r="Y5450">
            <v>53500</v>
          </cell>
          <cell r="Z5450">
            <v>40210</v>
          </cell>
          <cell r="AA5450"/>
          <cell r="AB5450"/>
          <cell r="AC5450"/>
        </row>
        <row r="5451">
          <cell r="A5451">
            <v>40236</v>
          </cell>
          <cell r="B5451">
            <v>107000</v>
          </cell>
          <cell r="D5451"/>
          <cell r="E5451">
            <v>0.5</v>
          </cell>
          <cell r="F5451">
            <v>0.5</v>
          </cell>
          <cell r="G5451">
            <v>0.5</v>
          </cell>
          <cell r="N5451"/>
          <cell r="P5451"/>
          <cell r="Q5451"/>
          <cell r="R5451"/>
          <cell r="S5451"/>
          <cell r="U5451"/>
          <cell r="V5451"/>
          <cell r="W5451"/>
          <cell r="X5451">
            <v>40210</v>
          </cell>
          <cell r="Y5451">
            <v>53500</v>
          </cell>
          <cell r="Z5451">
            <v>40210</v>
          </cell>
          <cell r="AA5451"/>
          <cell r="AB5451"/>
          <cell r="AC5451"/>
        </row>
        <row r="5452">
          <cell r="A5452">
            <v>40237</v>
          </cell>
          <cell r="B5452">
            <v>107000</v>
          </cell>
          <cell r="D5452"/>
          <cell r="E5452">
            <v>0.5</v>
          </cell>
          <cell r="F5452">
            <v>0.5</v>
          </cell>
          <cell r="G5452">
            <v>0.5</v>
          </cell>
          <cell r="N5452"/>
          <cell r="P5452"/>
          <cell r="Q5452"/>
          <cell r="R5452"/>
          <cell r="S5452"/>
          <cell r="U5452"/>
          <cell r="V5452"/>
          <cell r="W5452"/>
          <cell r="X5452">
            <v>40210</v>
          </cell>
          <cell r="Y5452">
            <v>53500</v>
          </cell>
          <cell r="Z5452">
            <v>40210</v>
          </cell>
          <cell r="AA5452"/>
          <cell r="AB5452"/>
          <cell r="AC5452"/>
        </row>
        <row r="5453">
          <cell r="A5453">
            <v>40238</v>
          </cell>
          <cell r="B5453">
            <v>93500</v>
          </cell>
          <cell r="D5453"/>
          <cell r="E5453">
            <v>0.45</v>
          </cell>
          <cell r="F5453">
            <v>0.5</v>
          </cell>
          <cell r="G5453">
            <v>0.46</v>
          </cell>
          <cell r="N5453"/>
          <cell r="P5453"/>
          <cell r="Q5453"/>
          <cell r="R5453"/>
          <cell r="S5453"/>
          <cell r="U5453"/>
          <cell r="V5453"/>
          <cell r="W5453"/>
          <cell r="X5453">
            <v>40238</v>
          </cell>
          <cell r="Y5453">
            <v>43010</v>
          </cell>
          <cell r="Z5453">
            <v>40238</v>
          </cell>
          <cell r="AA5453"/>
          <cell r="AB5453"/>
          <cell r="AC5453"/>
        </row>
        <row r="5454">
          <cell r="A5454">
            <v>40239</v>
          </cell>
          <cell r="B5454">
            <v>100500</v>
          </cell>
          <cell r="D5454"/>
          <cell r="E5454">
            <v>0.45</v>
          </cell>
          <cell r="F5454">
            <v>0.45</v>
          </cell>
          <cell r="G5454">
            <v>0.45</v>
          </cell>
          <cell r="N5454"/>
          <cell r="P5454"/>
          <cell r="Q5454"/>
          <cell r="R5454"/>
          <cell r="S5454"/>
          <cell r="U5454"/>
          <cell r="V5454"/>
          <cell r="W5454"/>
          <cell r="X5454">
            <v>40238</v>
          </cell>
          <cell r="Y5454">
            <v>45225</v>
          </cell>
          <cell r="Z5454">
            <v>40238</v>
          </cell>
          <cell r="AA5454"/>
          <cell r="AB5454"/>
          <cell r="AC5454"/>
        </row>
        <row r="5455">
          <cell r="A5455">
            <v>40240</v>
          </cell>
          <cell r="B5455">
            <v>121500</v>
          </cell>
          <cell r="D5455"/>
          <cell r="E5455">
            <v>0.45</v>
          </cell>
          <cell r="F5455">
            <v>0.45</v>
          </cell>
          <cell r="G5455">
            <v>0.45</v>
          </cell>
          <cell r="N5455"/>
          <cell r="P5455"/>
          <cell r="Q5455"/>
          <cell r="R5455"/>
          <cell r="S5455"/>
          <cell r="U5455"/>
          <cell r="V5455"/>
          <cell r="W5455"/>
          <cell r="X5455">
            <v>40238</v>
          </cell>
          <cell r="Y5455">
            <v>54675</v>
          </cell>
          <cell r="Z5455">
            <v>40238</v>
          </cell>
          <cell r="AA5455"/>
          <cell r="AB5455"/>
          <cell r="AC5455"/>
        </row>
        <row r="5456">
          <cell r="A5456">
            <v>40241</v>
          </cell>
          <cell r="B5456">
            <v>125000</v>
          </cell>
          <cell r="D5456"/>
          <cell r="E5456">
            <v>0.45</v>
          </cell>
          <cell r="F5456">
            <v>0.45</v>
          </cell>
          <cell r="G5456">
            <v>0.45</v>
          </cell>
          <cell r="N5456"/>
          <cell r="P5456"/>
          <cell r="Q5456"/>
          <cell r="R5456"/>
          <cell r="S5456"/>
          <cell r="U5456"/>
          <cell r="V5456"/>
          <cell r="W5456"/>
          <cell r="X5456">
            <v>40238</v>
          </cell>
          <cell r="Y5456">
            <v>56250</v>
          </cell>
          <cell r="Z5456">
            <v>40238</v>
          </cell>
          <cell r="AA5456"/>
          <cell r="AB5456"/>
          <cell r="AC5456"/>
        </row>
        <row r="5457">
          <cell r="A5457">
            <v>40242</v>
          </cell>
          <cell r="B5457">
            <v>112400</v>
          </cell>
          <cell r="D5457"/>
          <cell r="E5457">
            <v>0.45</v>
          </cell>
          <cell r="F5457">
            <v>0.45</v>
          </cell>
          <cell r="G5457">
            <v>0.45</v>
          </cell>
          <cell r="N5457"/>
          <cell r="P5457"/>
          <cell r="Q5457"/>
          <cell r="R5457"/>
          <cell r="S5457"/>
          <cell r="U5457"/>
          <cell r="V5457"/>
          <cell r="W5457"/>
          <cell r="X5457">
            <v>40238</v>
          </cell>
          <cell r="Y5457">
            <v>50580</v>
          </cell>
          <cell r="Z5457">
            <v>40238</v>
          </cell>
          <cell r="AA5457"/>
          <cell r="AB5457"/>
          <cell r="AC5457"/>
        </row>
        <row r="5458">
          <cell r="A5458">
            <v>40243</v>
          </cell>
          <cell r="B5458">
            <v>112400</v>
          </cell>
          <cell r="D5458"/>
          <cell r="E5458">
            <v>0.45</v>
          </cell>
          <cell r="F5458">
            <v>0.45</v>
          </cell>
          <cell r="G5458">
            <v>0.45</v>
          </cell>
          <cell r="N5458"/>
          <cell r="P5458"/>
          <cell r="Q5458"/>
          <cell r="R5458"/>
          <cell r="S5458"/>
          <cell r="U5458"/>
          <cell r="V5458"/>
          <cell r="W5458"/>
          <cell r="X5458">
            <v>40238</v>
          </cell>
          <cell r="Y5458">
            <v>50580</v>
          </cell>
          <cell r="Z5458">
            <v>40238</v>
          </cell>
          <cell r="AA5458"/>
          <cell r="AB5458"/>
          <cell r="AC5458"/>
        </row>
        <row r="5459">
          <cell r="A5459">
            <v>40244</v>
          </cell>
          <cell r="B5459">
            <v>112400</v>
          </cell>
          <cell r="D5459"/>
          <cell r="E5459">
            <v>0.45</v>
          </cell>
          <cell r="F5459">
            <v>0.45</v>
          </cell>
          <cell r="G5459">
            <v>0.45</v>
          </cell>
          <cell r="N5459"/>
          <cell r="P5459"/>
          <cell r="Q5459"/>
          <cell r="R5459"/>
          <cell r="S5459"/>
          <cell r="U5459"/>
          <cell r="V5459"/>
          <cell r="W5459"/>
          <cell r="X5459">
            <v>40238</v>
          </cell>
          <cell r="Y5459">
            <v>50580</v>
          </cell>
          <cell r="Z5459">
            <v>40238</v>
          </cell>
          <cell r="AA5459"/>
          <cell r="AB5459"/>
          <cell r="AC5459"/>
        </row>
        <row r="5460">
          <cell r="A5460">
            <v>40245</v>
          </cell>
          <cell r="B5460">
            <v>112500</v>
          </cell>
          <cell r="D5460"/>
          <cell r="E5460">
            <v>0.4</v>
          </cell>
          <cell r="F5460">
            <v>0.45</v>
          </cell>
          <cell r="G5460">
            <v>0.45</v>
          </cell>
          <cell r="N5460"/>
          <cell r="P5460"/>
          <cell r="Q5460"/>
          <cell r="R5460"/>
          <cell r="S5460"/>
          <cell r="U5460"/>
          <cell r="V5460"/>
          <cell r="W5460"/>
          <cell r="X5460">
            <v>40238</v>
          </cell>
          <cell r="Y5460">
            <v>50625</v>
          </cell>
          <cell r="Z5460">
            <v>40238</v>
          </cell>
          <cell r="AA5460"/>
          <cell r="AB5460"/>
          <cell r="AC5460"/>
        </row>
        <row r="5461">
          <cell r="A5461">
            <v>40246</v>
          </cell>
          <cell r="B5461">
            <v>143000</v>
          </cell>
          <cell r="D5461"/>
          <cell r="E5461">
            <v>0.4</v>
          </cell>
          <cell r="F5461">
            <v>0.45</v>
          </cell>
          <cell r="G5461">
            <v>0.45</v>
          </cell>
          <cell r="N5461"/>
          <cell r="P5461"/>
          <cell r="Q5461"/>
          <cell r="R5461"/>
          <cell r="S5461"/>
          <cell r="U5461"/>
          <cell r="V5461"/>
          <cell r="W5461"/>
          <cell r="X5461">
            <v>40238</v>
          </cell>
          <cell r="Y5461">
            <v>64350</v>
          </cell>
          <cell r="Z5461">
            <v>40238</v>
          </cell>
          <cell r="AA5461"/>
          <cell r="AB5461"/>
          <cell r="AC5461"/>
        </row>
        <row r="5462">
          <cell r="A5462">
            <v>40247</v>
          </cell>
          <cell r="B5462">
            <v>104000</v>
          </cell>
          <cell r="D5462"/>
          <cell r="E5462">
            <v>0.4</v>
          </cell>
          <cell r="F5462">
            <v>0.45</v>
          </cell>
          <cell r="G5462">
            <v>0.45</v>
          </cell>
          <cell r="N5462"/>
          <cell r="P5462"/>
          <cell r="Q5462"/>
          <cell r="R5462"/>
          <cell r="S5462"/>
          <cell r="U5462"/>
          <cell r="V5462"/>
          <cell r="W5462"/>
          <cell r="X5462">
            <v>40238</v>
          </cell>
          <cell r="Y5462">
            <v>46800</v>
          </cell>
          <cell r="Z5462">
            <v>40238</v>
          </cell>
          <cell r="AA5462"/>
          <cell r="AB5462"/>
          <cell r="AC5462"/>
        </row>
        <row r="5463">
          <cell r="A5463">
            <v>40248</v>
          </cell>
          <cell r="B5463">
            <v>135500</v>
          </cell>
          <cell r="D5463"/>
          <cell r="E5463">
            <v>0.4</v>
          </cell>
          <cell r="F5463">
            <v>0.45</v>
          </cell>
          <cell r="G5463">
            <v>0.45</v>
          </cell>
          <cell r="N5463"/>
          <cell r="P5463"/>
          <cell r="Q5463"/>
          <cell r="R5463"/>
          <cell r="S5463"/>
          <cell r="U5463"/>
          <cell r="V5463"/>
          <cell r="W5463"/>
          <cell r="X5463">
            <v>40238</v>
          </cell>
          <cell r="Y5463">
            <v>60975</v>
          </cell>
          <cell r="Z5463">
            <v>40238</v>
          </cell>
          <cell r="AA5463"/>
          <cell r="AB5463"/>
          <cell r="AC5463"/>
        </row>
        <row r="5464">
          <cell r="A5464">
            <v>40249</v>
          </cell>
          <cell r="B5464">
            <v>148500</v>
          </cell>
          <cell r="D5464"/>
          <cell r="E5464">
            <v>0.45</v>
          </cell>
          <cell r="F5464">
            <v>0.45</v>
          </cell>
          <cell r="G5464">
            <v>0.45</v>
          </cell>
          <cell r="N5464"/>
          <cell r="P5464"/>
          <cell r="Q5464"/>
          <cell r="R5464"/>
          <cell r="S5464"/>
          <cell r="U5464"/>
          <cell r="V5464"/>
          <cell r="W5464"/>
          <cell r="X5464">
            <v>40238</v>
          </cell>
          <cell r="Y5464">
            <v>66825</v>
          </cell>
          <cell r="Z5464">
            <v>40238</v>
          </cell>
          <cell r="AA5464"/>
          <cell r="AB5464"/>
          <cell r="AC5464"/>
        </row>
        <row r="5465">
          <cell r="A5465">
            <v>40250</v>
          </cell>
          <cell r="B5465">
            <v>148500</v>
          </cell>
          <cell r="D5465"/>
          <cell r="E5465">
            <v>0.45</v>
          </cell>
          <cell r="F5465">
            <v>0.45</v>
          </cell>
          <cell r="G5465">
            <v>0.45</v>
          </cell>
          <cell r="N5465"/>
          <cell r="P5465"/>
          <cell r="Q5465"/>
          <cell r="R5465"/>
          <cell r="S5465"/>
          <cell r="U5465"/>
          <cell r="V5465"/>
          <cell r="W5465"/>
          <cell r="X5465">
            <v>40238</v>
          </cell>
          <cell r="Y5465">
            <v>66825</v>
          </cell>
          <cell r="Z5465">
            <v>40238</v>
          </cell>
          <cell r="AA5465"/>
          <cell r="AB5465"/>
          <cell r="AC5465"/>
        </row>
        <row r="5466">
          <cell r="A5466">
            <v>40251</v>
          </cell>
          <cell r="B5466">
            <v>148500</v>
          </cell>
          <cell r="D5466"/>
          <cell r="E5466">
            <v>0.45</v>
          </cell>
          <cell r="F5466">
            <v>0.45</v>
          </cell>
          <cell r="G5466">
            <v>0.45</v>
          </cell>
          <cell r="N5466"/>
          <cell r="P5466"/>
          <cell r="Q5466"/>
          <cell r="R5466"/>
          <cell r="S5466"/>
          <cell r="U5466"/>
          <cell r="V5466"/>
          <cell r="W5466"/>
          <cell r="X5466">
            <v>40238</v>
          </cell>
          <cell r="Y5466">
            <v>66825</v>
          </cell>
          <cell r="Z5466">
            <v>40238</v>
          </cell>
          <cell r="AA5466"/>
          <cell r="AB5466"/>
          <cell r="AC5466"/>
        </row>
        <row r="5467">
          <cell r="A5467">
            <v>40252</v>
          </cell>
          <cell r="B5467">
            <v>172000</v>
          </cell>
          <cell r="D5467"/>
          <cell r="E5467">
            <v>0.4</v>
          </cell>
          <cell r="F5467">
            <v>0.45</v>
          </cell>
          <cell r="G5467">
            <v>0.44</v>
          </cell>
          <cell r="N5467"/>
          <cell r="P5467"/>
          <cell r="Q5467"/>
          <cell r="R5467"/>
          <cell r="S5467"/>
          <cell r="U5467"/>
          <cell r="V5467"/>
          <cell r="W5467"/>
          <cell r="X5467">
            <v>40238</v>
          </cell>
          <cell r="Y5467">
            <v>75680</v>
          </cell>
          <cell r="Z5467">
            <v>40238</v>
          </cell>
          <cell r="AA5467"/>
          <cell r="AB5467"/>
          <cell r="AC5467"/>
        </row>
        <row r="5468">
          <cell r="A5468">
            <v>40253</v>
          </cell>
          <cell r="B5468">
            <v>299000</v>
          </cell>
          <cell r="D5468"/>
          <cell r="E5468">
            <v>0.4</v>
          </cell>
          <cell r="F5468">
            <v>0.45</v>
          </cell>
          <cell r="G5468">
            <v>0.43</v>
          </cell>
          <cell r="N5468"/>
          <cell r="P5468"/>
          <cell r="Q5468"/>
          <cell r="R5468"/>
          <cell r="S5468"/>
          <cell r="U5468"/>
          <cell r="V5468"/>
          <cell r="W5468"/>
          <cell r="X5468">
            <v>40238</v>
          </cell>
          <cell r="Y5468">
            <v>128570</v>
          </cell>
          <cell r="Z5468">
            <v>40238</v>
          </cell>
          <cell r="AA5468"/>
          <cell r="AB5468"/>
          <cell r="AC5468"/>
        </row>
        <row r="5469">
          <cell r="A5469">
            <v>40254</v>
          </cell>
          <cell r="B5469">
            <v>164500</v>
          </cell>
          <cell r="D5469"/>
          <cell r="E5469">
            <v>0.4</v>
          </cell>
          <cell r="F5469">
            <v>0.4</v>
          </cell>
          <cell r="G5469">
            <v>0.4</v>
          </cell>
          <cell r="N5469"/>
          <cell r="P5469"/>
          <cell r="Q5469"/>
          <cell r="R5469"/>
          <cell r="S5469"/>
          <cell r="U5469"/>
          <cell r="V5469"/>
          <cell r="W5469"/>
          <cell r="X5469">
            <v>40238</v>
          </cell>
          <cell r="Y5469">
            <v>65800</v>
          </cell>
          <cell r="Z5469">
            <v>40238</v>
          </cell>
          <cell r="AA5469"/>
          <cell r="AB5469"/>
          <cell r="AC5469"/>
        </row>
        <row r="5470">
          <cell r="A5470">
            <v>40255</v>
          </cell>
          <cell r="B5470">
            <v>105000</v>
          </cell>
          <cell r="D5470"/>
          <cell r="E5470">
            <v>0.35</v>
          </cell>
          <cell r="F5470">
            <v>0.4</v>
          </cell>
          <cell r="G5470">
            <v>0.4</v>
          </cell>
          <cell r="N5470"/>
          <cell r="P5470"/>
          <cell r="Q5470"/>
          <cell r="R5470"/>
          <cell r="S5470"/>
          <cell r="U5470"/>
          <cell r="V5470"/>
          <cell r="W5470"/>
          <cell r="X5470">
            <v>40238</v>
          </cell>
          <cell r="Y5470">
            <v>42000</v>
          </cell>
          <cell r="Z5470">
            <v>40238</v>
          </cell>
          <cell r="AA5470"/>
          <cell r="AB5470"/>
          <cell r="AC5470"/>
        </row>
        <row r="5471">
          <cell r="A5471">
            <v>40256</v>
          </cell>
          <cell r="B5471">
            <v>220000</v>
          </cell>
          <cell r="D5471"/>
          <cell r="E5471">
            <v>0.35</v>
          </cell>
          <cell r="F5471">
            <v>0.4</v>
          </cell>
          <cell r="G5471">
            <v>0.4</v>
          </cell>
          <cell r="N5471"/>
          <cell r="P5471"/>
          <cell r="Q5471"/>
          <cell r="R5471"/>
          <cell r="S5471"/>
          <cell r="U5471"/>
          <cell r="V5471"/>
          <cell r="W5471"/>
          <cell r="X5471">
            <v>40238</v>
          </cell>
          <cell r="Y5471">
            <v>88000</v>
          </cell>
          <cell r="Z5471">
            <v>40238</v>
          </cell>
          <cell r="AA5471"/>
          <cell r="AB5471"/>
          <cell r="AC5471"/>
        </row>
        <row r="5472">
          <cell r="A5472">
            <v>40257</v>
          </cell>
          <cell r="B5472">
            <v>220000</v>
          </cell>
          <cell r="D5472"/>
          <cell r="E5472">
            <v>0.35</v>
          </cell>
          <cell r="F5472">
            <v>0.4</v>
          </cell>
          <cell r="G5472">
            <v>0.4</v>
          </cell>
          <cell r="N5472"/>
          <cell r="P5472"/>
          <cell r="Q5472"/>
          <cell r="R5472"/>
          <cell r="S5472"/>
          <cell r="U5472"/>
          <cell r="V5472"/>
          <cell r="W5472"/>
          <cell r="X5472">
            <v>40238</v>
          </cell>
          <cell r="Y5472">
            <v>88000</v>
          </cell>
          <cell r="Z5472">
            <v>40238</v>
          </cell>
          <cell r="AA5472"/>
          <cell r="AB5472"/>
          <cell r="AC5472"/>
        </row>
        <row r="5473">
          <cell r="A5473">
            <v>40258</v>
          </cell>
          <cell r="B5473">
            <v>220000</v>
          </cell>
          <cell r="D5473"/>
          <cell r="E5473">
            <v>0.35</v>
          </cell>
          <cell r="F5473">
            <v>0.4</v>
          </cell>
          <cell r="G5473">
            <v>0.4</v>
          </cell>
          <cell r="N5473"/>
          <cell r="P5473"/>
          <cell r="Q5473"/>
          <cell r="R5473"/>
          <cell r="S5473"/>
          <cell r="U5473"/>
          <cell r="V5473"/>
          <cell r="W5473"/>
          <cell r="X5473">
            <v>40238</v>
          </cell>
          <cell r="Y5473">
            <v>88000</v>
          </cell>
          <cell r="Z5473">
            <v>40238</v>
          </cell>
          <cell r="AA5473"/>
          <cell r="AB5473"/>
          <cell r="AC5473"/>
        </row>
        <row r="5474">
          <cell r="A5474">
            <v>40259</v>
          </cell>
          <cell r="B5474">
            <v>50000</v>
          </cell>
          <cell r="D5474"/>
          <cell r="E5474">
            <v>0.35</v>
          </cell>
          <cell r="F5474">
            <v>0.4</v>
          </cell>
          <cell r="G5474">
            <v>0.39</v>
          </cell>
          <cell r="N5474"/>
          <cell r="P5474"/>
          <cell r="Q5474"/>
          <cell r="R5474"/>
          <cell r="S5474"/>
          <cell r="U5474"/>
          <cell r="V5474"/>
          <cell r="W5474"/>
          <cell r="X5474">
            <v>40238</v>
          </cell>
          <cell r="Y5474">
            <v>19500</v>
          </cell>
          <cell r="Z5474">
            <v>40238</v>
          </cell>
          <cell r="AA5474"/>
          <cell r="AB5474"/>
          <cell r="AC5474"/>
        </row>
        <row r="5475">
          <cell r="A5475">
            <v>40260</v>
          </cell>
          <cell r="B5475">
            <v>111000</v>
          </cell>
          <cell r="D5475"/>
          <cell r="E5475">
            <v>0.35</v>
          </cell>
          <cell r="F5475">
            <v>0.4</v>
          </cell>
          <cell r="G5475">
            <v>0.39</v>
          </cell>
          <cell r="N5475"/>
          <cell r="P5475"/>
          <cell r="Q5475"/>
          <cell r="R5475"/>
          <cell r="S5475"/>
          <cell r="U5475"/>
          <cell r="V5475"/>
          <cell r="W5475"/>
          <cell r="X5475">
            <v>40238</v>
          </cell>
          <cell r="Y5475">
            <v>43290</v>
          </cell>
          <cell r="Z5475">
            <v>40238</v>
          </cell>
          <cell r="AA5475"/>
          <cell r="AB5475"/>
          <cell r="AC5475"/>
        </row>
        <row r="5476">
          <cell r="A5476">
            <v>40261</v>
          </cell>
          <cell r="B5476">
            <v>92900</v>
          </cell>
          <cell r="D5476"/>
          <cell r="E5476">
            <v>0.3</v>
          </cell>
          <cell r="F5476">
            <v>0.4</v>
          </cell>
          <cell r="G5476">
            <v>0.33</v>
          </cell>
          <cell r="N5476"/>
          <cell r="P5476"/>
          <cell r="Q5476"/>
          <cell r="R5476"/>
          <cell r="S5476"/>
          <cell r="U5476"/>
          <cell r="V5476"/>
          <cell r="W5476"/>
          <cell r="X5476">
            <v>40238</v>
          </cell>
          <cell r="Y5476">
            <v>30657</v>
          </cell>
          <cell r="Z5476">
            <v>40238</v>
          </cell>
          <cell r="AA5476"/>
          <cell r="AB5476"/>
          <cell r="AC5476"/>
        </row>
        <row r="5477">
          <cell r="A5477">
            <v>40262</v>
          </cell>
          <cell r="B5477">
            <v>102000</v>
          </cell>
          <cell r="D5477"/>
          <cell r="E5477">
            <v>0.25</v>
          </cell>
          <cell r="F5477">
            <v>0.25</v>
          </cell>
          <cell r="G5477">
            <v>0.25</v>
          </cell>
          <cell r="N5477"/>
          <cell r="P5477"/>
          <cell r="Q5477"/>
          <cell r="R5477"/>
          <cell r="S5477"/>
          <cell r="U5477"/>
          <cell r="V5477"/>
          <cell r="W5477"/>
          <cell r="X5477">
            <v>40238</v>
          </cell>
          <cell r="Y5477">
            <v>25500</v>
          </cell>
          <cell r="Z5477">
            <v>40238</v>
          </cell>
          <cell r="AA5477"/>
          <cell r="AB5477"/>
          <cell r="AC5477"/>
        </row>
        <row r="5478">
          <cell r="A5478">
            <v>40263</v>
          </cell>
          <cell r="B5478">
            <v>201000</v>
          </cell>
          <cell r="D5478"/>
          <cell r="E5478">
            <v>0.2</v>
          </cell>
          <cell r="F5478">
            <v>0.25</v>
          </cell>
          <cell r="G5478">
            <v>0.24</v>
          </cell>
          <cell r="N5478"/>
          <cell r="P5478"/>
          <cell r="Q5478"/>
          <cell r="R5478"/>
          <cell r="S5478"/>
          <cell r="U5478"/>
          <cell r="V5478"/>
          <cell r="W5478"/>
          <cell r="X5478">
            <v>40238</v>
          </cell>
          <cell r="Y5478">
            <v>48240</v>
          </cell>
          <cell r="Z5478">
            <v>40238</v>
          </cell>
          <cell r="AA5478"/>
          <cell r="AB5478"/>
          <cell r="AC5478"/>
        </row>
        <row r="5479">
          <cell r="A5479">
            <v>40264</v>
          </cell>
          <cell r="B5479">
            <v>201000</v>
          </cell>
          <cell r="D5479"/>
          <cell r="E5479">
            <v>0.2</v>
          </cell>
          <cell r="F5479">
            <v>0.25</v>
          </cell>
          <cell r="G5479">
            <v>0.24</v>
          </cell>
          <cell r="N5479"/>
          <cell r="P5479"/>
          <cell r="Q5479"/>
          <cell r="R5479"/>
          <cell r="S5479"/>
          <cell r="U5479"/>
          <cell r="V5479"/>
          <cell r="W5479"/>
          <cell r="X5479">
            <v>40238</v>
          </cell>
          <cell r="Y5479">
            <v>48240</v>
          </cell>
          <cell r="Z5479">
            <v>40238</v>
          </cell>
          <cell r="AA5479"/>
          <cell r="AB5479"/>
          <cell r="AC5479"/>
        </row>
        <row r="5480">
          <cell r="A5480">
            <v>40265</v>
          </cell>
          <cell r="B5480">
            <v>201000</v>
          </cell>
          <cell r="D5480"/>
          <cell r="E5480">
            <v>0.2</v>
          </cell>
          <cell r="F5480">
            <v>0.25</v>
          </cell>
          <cell r="G5480">
            <v>0.24</v>
          </cell>
          <cell r="N5480"/>
          <cell r="P5480"/>
          <cell r="Q5480"/>
          <cell r="R5480"/>
          <cell r="S5480"/>
          <cell r="U5480"/>
          <cell r="V5480"/>
          <cell r="W5480"/>
          <cell r="X5480">
            <v>40238</v>
          </cell>
          <cell r="Y5480">
            <v>48240</v>
          </cell>
          <cell r="Z5480">
            <v>40238</v>
          </cell>
          <cell r="AA5480"/>
          <cell r="AB5480"/>
          <cell r="AC5480"/>
        </row>
        <row r="5481">
          <cell r="A5481">
            <v>40266</v>
          </cell>
          <cell r="B5481">
            <v>170500</v>
          </cell>
          <cell r="D5481"/>
          <cell r="E5481">
            <v>0.2</v>
          </cell>
          <cell r="F5481">
            <v>0.25</v>
          </cell>
          <cell r="G5481">
            <v>0.21</v>
          </cell>
          <cell r="N5481"/>
          <cell r="P5481"/>
          <cell r="Q5481"/>
          <cell r="R5481"/>
          <cell r="S5481"/>
          <cell r="U5481"/>
          <cell r="V5481"/>
          <cell r="W5481"/>
          <cell r="X5481">
            <v>40238</v>
          </cell>
          <cell r="Y5481">
            <v>35805</v>
          </cell>
          <cell r="Z5481">
            <v>40238</v>
          </cell>
          <cell r="AA5481"/>
          <cell r="AB5481"/>
          <cell r="AC5481"/>
        </row>
        <row r="5482">
          <cell r="A5482">
            <v>40267</v>
          </cell>
          <cell r="B5482">
            <v>95000</v>
          </cell>
          <cell r="D5482"/>
          <cell r="E5482">
            <v>0.2</v>
          </cell>
          <cell r="F5482">
            <v>0.2</v>
          </cell>
          <cell r="G5482">
            <v>0.2</v>
          </cell>
          <cell r="N5482"/>
          <cell r="P5482"/>
          <cell r="Q5482"/>
          <cell r="R5482"/>
          <cell r="S5482"/>
          <cell r="U5482"/>
          <cell r="V5482"/>
          <cell r="W5482"/>
          <cell r="X5482">
            <v>40238</v>
          </cell>
          <cell r="Y5482">
            <v>19000</v>
          </cell>
          <cell r="Z5482">
            <v>40238</v>
          </cell>
          <cell r="AA5482"/>
          <cell r="AB5482"/>
          <cell r="AC5482"/>
        </row>
        <row r="5483">
          <cell r="A5483">
            <v>40268</v>
          </cell>
          <cell r="B5483">
            <v>199100</v>
          </cell>
          <cell r="D5483"/>
          <cell r="E5483">
            <v>0.2</v>
          </cell>
          <cell r="F5483">
            <v>0.25</v>
          </cell>
          <cell r="G5483">
            <v>0.2</v>
          </cell>
          <cell r="N5483"/>
          <cell r="P5483"/>
          <cell r="Q5483"/>
          <cell r="R5483"/>
          <cell r="S5483"/>
          <cell r="U5483"/>
          <cell r="V5483"/>
          <cell r="W5483"/>
          <cell r="X5483">
            <v>40238</v>
          </cell>
          <cell r="Y5483">
            <v>39820</v>
          </cell>
          <cell r="Z5483">
            <v>40238</v>
          </cell>
          <cell r="AA5483"/>
          <cell r="AB5483"/>
          <cell r="AC5483"/>
        </row>
        <row r="5484">
          <cell r="A5484">
            <v>40269</v>
          </cell>
          <cell r="B5484">
            <v>199100</v>
          </cell>
          <cell r="D5484"/>
          <cell r="E5484">
            <v>0.2</v>
          </cell>
          <cell r="F5484">
            <v>0.25</v>
          </cell>
          <cell r="G5484">
            <v>0.2</v>
          </cell>
          <cell r="N5484"/>
          <cell r="P5484"/>
          <cell r="Q5484"/>
          <cell r="R5484"/>
          <cell r="S5484"/>
          <cell r="U5484"/>
          <cell r="V5484"/>
          <cell r="W5484"/>
          <cell r="X5484">
            <v>40269</v>
          </cell>
          <cell r="Y5484">
            <v>39820</v>
          </cell>
          <cell r="Z5484">
            <v>40269</v>
          </cell>
          <cell r="AA5484"/>
          <cell r="AB5484"/>
          <cell r="AC5484"/>
        </row>
        <row r="5485">
          <cell r="A5485">
            <v>40270</v>
          </cell>
          <cell r="B5485">
            <v>199100</v>
          </cell>
          <cell r="D5485"/>
          <cell r="E5485">
            <v>0.2</v>
          </cell>
          <cell r="F5485">
            <v>0.25</v>
          </cell>
          <cell r="G5485">
            <v>0.2</v>
          </cell>
          <cell r="N5485"/>
          <cell r="P5485"/>
          <cell r="Q5485"/>
          <cell r="R5485"/>
          <cell r="S5485"/>
          <cell r="U5485"/>
          <cell r="V5485"/>
          <cell r="W5485"/>
          <cell r="X5485">
            <v>40269</v>
          </cell>
          <cell r="Y5485">
            <v>39820</v>
          </cell>
          <cell r="Z5485">
            <v>40269</v>
          </cell>
          <cell r="AA5485"/>
          <cell r="AB5485"/>
          <cell r="AC5485"/>
        </row>
        <row r="5486">
          <cell r="A5486">
            <v>40271</v>
          </cell>
          <cell r="B5486">
            <v>199100</v>
          </cell>
          <cell r="D5486"/>
          <cell r="E5486">
            <v>0.2</v>
          </cell>
          <cell r="F5486">
            <v>0.25</v>
          </cell>
          <cell r="G5486">
            <v>0.2</v>
          </cell>
          <cell r="N5486"/>
          <cell r="P5486"/>
          <cell r="Q5486"/>
          <cell r="R5486"/>
          <cell r="S5486"/>
          <cell r="U5486"/>
          <cell r="V5486"/>
          <cell r="W5486"/>
          <cell r="X5486">
            <v>40269</v>
          </cell>
          <cell r="Y5486">
            <v>39820</v>
          </cell>
          <cell r="Z5486">
            <v>40269</v>
          </cell>
          <cell r="AA5486"/>
          <cell r="AB5486"/>
          <cell r="AC5486"/>
        </row>
        <row r="5487">
          <cell r="A5487">
            <v>40272</v>
          </cell>
          <cell r="B5487">
            <v>199100</v>
          </cell>
          <cell r="D5487"/>
          <cell r="E5487">
            <v>0.2</v>
          </cell>
          <cell r="F5487">
            <v>0.25</v>
          </cell>
          <cell r="G5487">
            <v>0.2</v>
          </cell>
          <cell r="N5487"/>
          <cell r="P5487"/>
          <cell r="Q5487"/>
          <cell r="R5487"/>
          <cell r="S5487"/>
          <cell r="U5487"/>
          <cell r="V5487"/>
          <cell r="W5487"/>
          <cell r="X5487">
            <v>40269</v>
          </cell>
          <cell r="Y5487">
            <v>39820</v>
          </cell>
          <cell r="Z5487">
            <v>40269</v>
          </cell>
          <cell r="AA5487"/>
          <cell r="AB5487"/>
          <cell r="AC5487"/>
        </row>
        <row r="5488">
          <cell r="A5488">
            <v>40273</v>
          </cell>
          <cell r="B5488">
            <v>90500</v>
          </cell>
          <cell r="D5488"/>
          <cell r="E5488">
            <v>0.3</v>
          </cell>
          <cell r="F5488">
            <v>0.3</v>
          </cell>
          <cell r="G5488">
            <v>0.3</v>
          </cell>
          <cell r="N5488"/>
          <cell r="P5488"/>
          <cell r="Q5488"/>
          <cell r="R5488"/>
          <cell r="S5488"/>
          <cell r="U5488"/>
          <cell r="V5488"/>
          <cell r="W5488"/>
          <cell r="X5488">
            <v>40269</v>
          </cell>
          <cell r="Y5488">
            <v>27150</v>
          </cell>
          <cell r="Z5488">
            <v>40269</v>
          </cell>
          <cell r="AA5488"/>
          <cell r="AB5488"/>
          <cell r="AC5488"/>
        </row>
        <row r="5489">
          <cell r="A5489">
            <v>40274</v>
          </cell>
          <cell r="B5489">
            <v>94500</v>
          </cell>
          <cell r="D5489"/>
          <cell r="E5489">
            <v>0.3</v>
          </cell>
          <cell r="F5489">
            <v>0.35</v>
          </cell>
          <cell r="G5489">
            <v>0.31</v>
          </cell>
          <cell r="N5489"/>
          <cell r="P5489"/>
          <cell r="Q5489"/>
          <cell r="R5489"/>
          <cell r="S5489"/>
          <cell r="U5489"/>
          <cell r="V5489"/>
          <cell r="W5489"/>
          <cell r="X5489">
            <v>40269</v>
          </cell>
          <cell r="Y5489">
            <v>29295</v>
          </cell>
          <cell r="Z5489">
            <v>40269</v>
          </cell>
          <cell r="AA5489"/>
          <cell r="AB5489"/>
          <cell r="AC5489"/>
        </row>
        <row r="5490">
          <cell r="A5490">
            <v>40275</v>
          </cell>
          <cell r="B5490">
            <v>111500</v>
          </cell>
          <cell r="D5490"/>
          <cell r="E5490">
            <v>0.35</v>
          </cell>
          <cell r="F5490">
            <v>0.45</v>
          </cell>
          <cell r="G5490">
            <v>0.39</v>
          </cell>
          <cell r="N5490"/>
          <cell r="P5490"/>
          <cell r="Q5490"/>
          <cell r="R5490"/>
          <cell r="S5490"/>
          <cell r="U5490"/>
          <cell r="V5490"/>
          <cell r="W5490"/>
          <cell r="X5490">
            <v>40269</v>
          </cell>
          <cell r="Y5490">
            <v>43485</v>
          </cell>
          <cell r="Z5490">
            <v>40269</v>
          </cell>
          <cell r="AA5490"/>
          <cell r="AB5490"/>
          <cell r="AC5490"/>
        </row>
        <row r="5491">
          <cell r="A5491">
            <v>40276</v>
          </cell>
          <cell r="B5491">
            <v>143000</v>
          </cell>
          <cell r="D5491"/>
          <cell r="E5491">
            <v>0.45</v>
          </cell>
          <cell r="F5491">
            <v>0.55000000000000004</v>
          </cell>
          <cell r="G5491">
            <v>0.52</v>
          </cell>
          <cell r="N5491"/>
          <cell r="P5491"/>
          <cell r="Q5491"/>
          <cell r="R5491"/>
          <cell r="S5491"/>
          <cell r="U5491"/>
          <cell r="V5491"/>
          <cell r="W5491"/>
          <cell r="X5491">
            <v>40269</v>
          </cell>
          <cell r="Y5491">
            <v>74360</v>
          </cell>
          <cell r="Z5491">
            <v>40269</v>
          </cell>
          <cell r="AA5491"/>
          <cell r="AB5491"/>
          <cell r="AC5491"/>
        </row>
        <row r="5492">
          <cell r="A5492">
            <v>40277</v>
          </cell>
          <cell r="B5492">
            <v>162400</v>
          </cell>
          <cell r="D5492"/>
          <cell r="E5492">
            <v>0.55000000000000004</v>
          </cell>
          <cell r="F5492">
            <v>0.55000000000000004</v>
          </cell>
          <cell r="G5492">
            <v>0.55000000000000004</v>
          </cell>
          <cell r="N5492"/>
          <cell r="P5492"/>
          <cell r="Q5492"/>
          <cell r="R5492"/>
          <cell r="S5492"/>
          <cell r="U5492"/>
          <cell r="V5492"/>
          <cell r="W5492"/>
          <cell r="X5492">
            <v>40269</v>
          </cell>
          <cell r="Y5492">
            <v>89320</v>
          </cell>
          <cell r="Z5492">
            <v>40269</v>
          </cell>
          <cell r="AA5492"/>
          <cell r="AB5492"/>
          <cell r="AC5492"/>
        </row>
        <row r="5493">
          <cell r="A5493">
            <v>40278</v>
          </cell>
          <cell r="B5493">
            <v>162400</v>
          </cell>
          <cell r="D5493"/>
          <cell r="E5493">
            <v>0.55000000000000004</v>
          </cell>
          <cell r="F5493">
            <v>0.55000000000000004</v>
          </cell>
          <cell r="G5493">
            <v>0.55000000000000004</v>
          </cell>
          <cell r="N5493"/>
          <cell r="P5493"/>
          <cell r="Q5493"/>
          <cell r="R5493"/>
          <cell r="S5493"/>
          <cell r="U5493"/>
          <cell r="V5493"/>
          <cell r="W5493"/>
          <cell r="X5493">
            <v>40269</v>
          </cell>
          <cell r="Y5493">
            <v>89320</v>
          </cell>
          <cell r="Z5493">
            <v>40269</v>
          </cell>
          <cell r="AA5493"/>
          <cell r="AB5493"/>
          <cell r="AC5493"/>
        </row>
        <row r="5494">
          <cell r="A5494">
            <v>40279</v>
          </cell>
          <cell r="B5494">
            <v>162400</v>
          </cell>
          <cell r="D5494"/>
          <cell r="E5494">
            <v>0.55000000000000004</v>
          </cell>
          <cell r="F5494">
            <v>0.55000000000000004</v>
          </cell>
          <cell r="G5494">
            <v>0.55000000000000004</v>
          </cell>
          <cell r="N5494"/>
          <cell r="P5494"/>
          <cell r="Q5494"/>
          <cell r="R5494"/>
          <cell r="S5494"/>
          <cell r="U5494"/>
          <cell r="V5494"/>
          <cell r="W5494"/>
          <cell r="X5494">
            <v>40269</v>
          </cell>
          <cell r="Y5494">
            <v>89320</v>
          </cell>
          <cell r="Z5494">
            <v>40269</v>
          </cell>
          <cell r="AA5494"/>
          <cell r="AB5494"/>
          <cell r="AC5494"/>
        </row>
        <row r="5495">
          <cell r="A5495">
            <v>40280</v>
          </cell>
          <cell r="B5495">
            <v>137500</v>
          </cell>
          <cell r="D5495"/>
          <cell r="E5495">
            <v>0.4</v>
          </cell>
          <cell r="F5495">
            <v>0.45</v>
          </cell>
          <cell r="G5495">
            <v>0.44</v>
          </cell>
          <cell r="N5495"/>
          <cell r="P5495"/>
          <cell r="Q5495"/>
          <cell r="R5495"/>
          <cell r="S5495"/>
          <cell r="U5495"/>
          <cell r="V5495"/>
          <cell r="W5495"/>
          <cell r="X5495">
            <v>40269</v>
          </cell>
          <cell r="Y5495">
            <v>60500</v>
          </cell>
          <cell r="Z5495">
            <v>40269</v>
          </cell>
          <cell r="AA5495"/>
          <cell r="AB5495"/>
          <cell r="AC5495"/>
        </row>
        <row r="5496">
          <cell r="A5496">
            <v>40281</v>
          </cell>
          <cell r="B5496">
            <v>64000</v>
          </cell>
          <cell r="D5496"/>
          <cell r="E5496">
            <v>0.3</v>
          </cell>
          <cell r="F5496">
            <v>0.35</v>
          </cell>
          <cell r="G5496">
            <v>0.31</v>
          </cell>
          <cell r="H5496">
            <v>0.3</v>
          </cell>
          <cell r="I5496">
            <v>0.3</v>
          </cell>
          <cell r="J5496">
            <v>0.3</v>
          </cell>
          <cell r="K5496">
            <v>0.3</v>
          </cell>
          <cell r="L5496">
            <v>0.3</v>
          </cell>
          <cell r="M5496"/>
          <cell r="N5496"/>
          <cell r="O5496"/>
          <cell r="P5496"/>
          <cell r="Q5496"/>
          <cell r="R5496"/>
          <cell r="S5496"/>
          <cell r="T5496"/>
          <cell r="U5496"/>
          <cell r="V5496"/>
          <cell r="W5496"/>
          <cell r="X5496">
            <v>40269</v>
          </cell>
          <cell r="Y5496">
            <v>19840</v>
          </cell>
          <cell r="Z5496">
            <v>40269</v>
          </cell>
          <cell r="AA5496"/>
          <cell r="AB5496"/>
          <cell r="AC5496"/>
        </row>
        <row r="5497">
          <cell r="A5497">
            <v>40282</v>
          </cell>
          <cell r="B5497">
            <v>117000</v>
          </cell>
          <cell r="D5497"/>
          <cell r="E5497">
            <v>0.3</v>
          </cell>
          <cell r="F5497">
            <v>0.3</v>
          </cell>
          <cell r="G5497">
            <v>0.3</v>
          </cell>
          <cell r="N5497"/>
          <cell r="P5497"/>
          <cell r="Q5497"/>
          <cell r="R5497"/>
          <cell r="S5497"/>
          <cell r="U5497"/>
          <cell r="V5497"/>
          <cell r="W5497"/>
          <cell r="X5497">
            <v>40269</v>
          </cell>
          <cell r="Y5497">
            <v>35100</v>
          </cell>
          <cell r="Z5497">
            <v>40269</v>
          </cell>
          <cell r="AA5497"/>
          <cell r="AB5497"/>
          <cell r="AC5497"/>
        </row>
        <row r="5498">
          <cell r="A5498">
            <v>40283</v>
          </cell>
          <cell r="B5498">
            <v>166000</v>
          </cell>
          <cell r="D5498"/>
          <cell r="E5498">
            <v>0.3</v>
          </cell>
          <cell r="F5498">
            <v>0.3</v>
          </cell>
          <cell r="G5498">
            <v>0.3</v>
          </cell>
          <cell r="N5498"/>
          <cell r="P5498"/>
          <cell r="Q5498"/>
          <cell r="R5498"/>
          <cell r="S5498"/>
          <cell r="U5498"/>
          <cell r="V5498"/>
          <cell r="W5498"/>
          <cell r="X5498">
            <v>40269</v>
          </cell>
          <cell r="Y5498">
            <v>49800</v>
          </cell>
          <cell r="Z5498">
            <v>40269</v>
          </cell>
          <cell r="AA5498"/>
          <cell r="AB5498"/>
          <cell r="AC5498"/>
        </row>
        <row r="5499">
          <cell r="A5499">
            <v>40284</v>
          </cell>
          <cell r="B5499">
            <v>173000</v>
          </cell>
          <cell r="D5499"/>
          <cell r="E5499">
            <v>0.25</v>
          </cell>
          <cell r="F5499">
            <v>0.3</v>
          </cell>
          <cell r="G5499">
            <v>0.28999999999999998</v>
          </cell>
          <cell r="N5499"/>
          <cell r="P5499"/>
          <cell r="Q5499"/>
          <cell r="R5499"/>
          <cell r="S5499"/>
          <cell r="U5499"/>
          <cell r="V5499"/>
          <cell r="W5499"/>
          <cell r="X5499">
            <v>40269</v>
          </cell>
          <cell r="Y5499">
            <v>50170</v>
          </cell>
          <cell r="Z5499">
            <v>40269</v>
          </cell>
          <cell r="AA5499"/>
          <cell r="AB5499"/>
          <cell r="AC5499"/>
        </row>
        <row r="5500">
          <cell r="A5500">
            <v>40285</v>
          </cell>
          <cell r="B5500">
            <v>173000</v>
          </cell>
          <cell r="D5500"/>
          <cell r="E5500">
            <v>0.25</v>
          </cell>
          <cell r="F5500">
            <v>0.3</v>
          </cell>
          <cell r="G5500">
            <v>0.28999999999999998</v>
          </cell>
          <cell r="N5500"/>
          <cell r="P5500"/>
          <cell r="Q5500"/>
          <cell r="R5500"/>
          <cell r="S5500"/>
          <cell r="U5500"/>
          <cell r="V5500"/>
          <cell r="W5500"/>
          <cell r="X5500">
            <v>40269</v>
          </cell>
          <cell r="Y5500">
            <v>50170</v>
          </cell>
          <cell r="Z5500">
            <v>40269</v>
          </cell>
          <cell r="AA5500"/>
          <cell r="AB5500"/>
          <cell r="AC5500"/>
        </row>
        <row r="5501">
          <cell r="A5501">
            <v>40286</v>
          </cell>
          <cell r="B5501">
            <v>173000</v>
          </cell>
          <cell r="D5501"/>
          <cell r="E5501">
            <v>0.25</v>
          </cell>
          <cell r="F5501">
            <v>0.3</v>
          </cell>
          <cell r="G5501">
            <v>0.28999999999999998</v>
          </cell>
          <cell r="N5501"/>
          <cell r="P5501"/>
          <cell r="Q5501"/>
          <cell r="R5501"/>
          <cell r="S5501"/>
          <cell r="U5501"/>
          <cell r="V5501"/>
          <cell r="W5501"/>
          <cell r="X5501">
            <v>40269</v>
          </cell>
          <cell r="Y5501">
            <v>50170</v>
          </cell>
          <cell r="Z5501">
            <v>40269</v>
          </cell>
          <cell r="AA5501"/>
          <cell r="AB5501"/>
          <cell r="AC5501"/>
        </row>
        <row r="5502">
          <cell r="A5502">
            <v>40287</v>
          </cell>
          <cell r="B5502">
            <v>278900</v>
          </cell>
          <cell r="D5502"/>
          <cell r="E5502">
            <v>0.3</v>
          </cell>
          <cell r="F5502">
            <v>0.3</v>
          </cell>
          <cell r="G5502">
            <v>0.3</v>
          </cell>
          <cell r="N5502"/>
          <cell r="P5502"/>
          <cell r="Q5502"/>
          <cell r="R5502"/>
          <cell r="S5502"/>
          <cell r="U5502"/>
          <cell r="V5502"/>
          <cell r="W5502"/>
          <cell r="X5502">
            <v>40269</v>
          </cell>
          <cell r="Y5502">
            <v>83670</v>
          </cell>
          <cell r="Z5502">
            <v>40269</v>
          </cell>
          <cell r="AA5502"/>
          <cell r="AB5502"/>
          <cell r="AC5502"/>
        </row>
        <row r="5503">
          <cell r="A5503">
            <v>40288</v>
          </cell>
          <cell r="B5503">
            <v>157400</v>
          </cell>
          <cell r="D5503"/>
          <cell r="E5503">
            <v>0.25</v>
          </cell>
          <cell r="F5503">
            <v>0.3</v>
          </cell>
          <cell r="G5503">
            <v>0.3</v>
          </cell>
          <cell r="N5503"/>
          <cell r="P5503"/>
          <cell r="Q5503"/>
          <cell r="R5503"/>
          <cell r="S5503"/>
          <cell r="U5503"/>
          <cell r="V5503"/>
          <cell r="W5503"/>
          <cell r="X5503">
            <v>40269</v>
          </cell>
          <cell r="Y5503">
            <v>47220</v>
          </cell>
          <cell r="Z5503">
            <v>40269</v>
          </cell>
          <cell r="AA5503"/>
          <cell r="AB5503"/>
          <cell r="AC5503"/>
        </row>
        <row r="5504">
          <cell r="A5504">
            <v>40289</v>
          </cell>
          <cell r="B5504">
            <v>246700</v>
          </cell>
          <cell r="D5504"/>
          <cell r="E5504">
            <v>0.3</v>
          </cell>
          <cell r="F5504">
            <v>0.3</v>
          </cell>
          <cell r="G5504">
            <v>0.3</v>
          </cell>
          <cell r="N5504"/>
          <cell r="P5504"/>
          <cell r="Q5504"/>
          <cell r="R5504"/>
          <cell r="S5504"/>
          <cell r="U5504"/>
          <cell r="V5504"/>
          <cell r="W5504"/>
          <cell r="X5504">
            <v>40269</v>
          </cell>
          <cell r="Y5504">
            <v>74010</v>
          </cell>
          <cell r="Z5504">
            <v>40269</v>
          </cell>
          <cell r="AA5504"/>
          <cell r="AB5504"/>
          <cell r="AC5504"/>
        </row>
        <row r="5505">
          <cell r="A5505">
            <v>40290</v>
          </cell>
          <cell r="B5505">
            <v>211800</v>
          </cell>
          <cell r="D5505"/>
          <cell r="E5505">
            <v>0.3</v>
          </cell>
          <cell r="F5505">
            <v>0.35</v>
          </cell>
          <cell r="G5505">
            <v>0.32</v>
          </cell>
          <cell r="N5505"/>
          <cell r="P5505"/>
          <cell r="Q5505"/>
          <cell r="R5505"/>
          <cell r="S5505"/>
          <cell r="U5505"/>
          <cell r="V5505"/>
          <cell r="W5505"/>
          <cell r="X5505">
            <v>40269</v>
          </cell>
          <cell r="Y5505">
            <v>67776</v>
          </cell>
          <cell r="Z5505">
            <v>40269</v>
          </cell>
          <cell r="AA5505"/>
          <cell r="AB5505"/>
          <cell r="AC5505"/>
        </row>
        <row r="5506">
          <cell r="A5506">
            <v>40291</v>
          </cell>
          <cell r="B5506">
            <v>226600</v>
          </cell>
          <cell r="D5506"/>
          <cell r="E5506">
            <v>0.3</v>
          </cell>
          <cell r="F5506">
            <v>0.4</v>
          </cell>
          <cell r="G5506">
            <v>0.35</v>
          </cell>
          <cell r="N5506"/>
          <cell r="P5506"/>
          <cell r="Q5506"/>
          <cell r="R5506"/>
          <cell r="S5506"/>
          <cell r="U5506"/>
          <cell r="V5506"/>
          <cell r="W5506"/>
          <cell r="X5506">
            <v>40269</v>
          </cell>
          <cell r="Y5506">
            <v>79310</v>
          </cell>
          <cell r="Z5506">
            <v>40269</v>
          </cell>
          <cell r="AA5506"/>
          <cell r="AB5506"/>
          <cell r="AC5506"/>
        </row>
        <row r="5507">
          <cell r="A5507">
            <v>40292</v>
          </cell>
          <cell r="B5507">
            <v>226600</v>
          </cell>
          <cell r="D5507"/>
          <cell r="E5507">
            <v>0.3</v>
          </cell>
          <cell r="F5507">
            <v>0.4</v>
          </cell>
          <cell r="G5507">
            <v>0.35</v>
          </cell>
          <cell r="N5507"/>
          <cell r="P5507"/>
          <cell r="Q5507"/>
          <cell r="R5507"/>
          <cell r="S5507"/>
          <cell r="U5507"/>
          <cell r="V5507"/>
          <cell r="W5507"/>
          <cell r="X5507">
            <v>40269</v>
          </cell>
          <cell r="Y5507">
            <v>79310</v>
          </cell>
          <cell r="Z5507">
            <v>40269</v>
          </cell>
          <cell r="AA5507"/>
          <cell r="AB5507"/>
          <cell r="AC5507"/>
        </row>
        <row r="5508">
          <cell r="A5508">
            <v>40293</v>
          </cell>
          <cell r="B5508">
            <v>226600</v>
          </cell>
          <cell r="D5508"/>
          <cell r="E5508">
            <v>0.3</v>
          </cell>
          <cell r="F5508">
            <v>0.4</v>
          </cell>
          <cell r="G5508">
            <v>0.35</v>
          </cell>
          <cell r="N5508"/>
          <cell r="P5508"/>
          <cell r="Q5508"/>
          <cell r="R5508"/>
          <cell r="S5508"/>
          <cell r="U5508"/>
          <cell r="V5508"/>
          <cell r="W5508"/>
          <cell r="X5508">
            <v>40269</v>
          </cell>
          <cell r="Y5508">
            <v>79310</v>
          </cell>
          <cell r="Z5508">
            <v>40269</v>
          </cell>
          <cell r="AA5508"/>
          <cell r="AB5508"/>
          <cell r="AC5508"/>
        </row>
        <row r="5509">
          <cell r="A5509">
            <v>40294</v>
          </cell>
          <cell r="B5509">
            <v>240000</v>
          </cell>
          <cell r="D5509"/>
          <cell r="E5509">
            <v>0.35</v>
          </cell>
          <cell r="F5509">
            <v>0.35</v>
          </cell>
          <cell r="G5509">
            <v>0.35</v>
          </cell>
          <cell r="N5509"/>
          <cell r="P5509"/>
          <cell r="Q5509"/>
          <cell r="R5509"/>
          <cell r="S5509"/>
          <cell r="U5509"/>
          <cell r="V5509"/>
          <cell r="W5509"/>
          <cell r="X5509">
            <v>40269</v>
          </cell>
          <cell r="Y5509">
            <v>84000</v>
          </cell>
          <cell r="Z5509">
            <v>40269</v>
          </cell>
          <cell r="AA5509"/>
          <cell r="AB5509"/>
          <cell r="AC5509"/>
        </row>
        <row r="5510">
          <cell r="A5510">
            <v>40295</v>
          </cell>
          <cell r="B5510">
            <v>157000</v>
          </cell>
          <cell r="D5510"/>
          <cell r="E5510">
            <v>0.35</v>
          </cell>
          <cell r="F5510">
            <v>0.35</v>
          </cell>
          <cell r="G5510">
            <v>0.35</v>
          </cell>
          <cell r="N5510"/>
          <cell r="P5510"/>
          <cell r="Q5510"/>
          <cell r="R5510"/>
          <cell r="S5510"/>
          <cell r="U5510"/>
          <cell r="V5510"/>
          <cell r="W5510"/>
          <cell r="X5510">
            <v>40269</v>
          </cell>
          <cell r="Y5510">
            <v>54950</v>
          </cell>
          <cell r="Z5510">
            <v>40269</v>
          </cell>
          <cell r="AA5510"/>
          <cell r="AB5510"/>
          <cell r="AC5510"/>
        </row>
        <row r="5511">
          <cell r="A5511">
            <v>40296</v>
          </cell>
          <cell r="B5511">
            <v>231700</v>
          </cell>
          <cell r="D5511"/>
          <cell r="E5511">
            <v>0.2</v>
          </cell>
          <cell r="F5511">
            <v>0.35</v>
          </cell>
          <cell r="G5511">
            <v>0.33</v>
          </cell>
          <cell r="N5511"/>
          <cell r="P5511"/>
          <cell r="Q5511"/>
          <cell r="R5511"/>
          <cell r="S5511"/>
          <cell r="U5511"/>
          <cell r="V5511"/>
          <cell r="W5511"/>
          <cell r="X5511">
            <v>40269</v>
          </cell>
          <cell r="Y5511">
            <v>76461</v>
          </cell>
          <cell r="Z5511">
            <v>40269</v>
          </cell>
          <cell r="AA5511"/>
          <cell r="AB5511"/>
          <cell r="AC5511"/>
        </row>
        <row r="5512">
          <cell r="A5512">
            <v>40297</v>
          </cell>
          <cell r="B5512">
            <v>66400</v>
          </cell>
          <cell r="D5512"/>
          <cell r="E5512">
            <v>0.2</v>
          </cell>
          <cell r="F5512">
            <v>0.3</v>
          </cell>
          <cell r="G5512">
            <v>0.27</v>
          </cell>
          <cell r="N5512"/>
          <cell r="P5512"/>
          <cell r="Q5512"/>
          <cell r="R5512"/>
          <cell r="S5512"/>
          <cell r="U5512"/>
          <cell r="V5512"/>
          <cell r="W5512"/>
          <cell r="X5512">
            <v>40269</v>
          </cell>
          <cell r="Y5512">
            <v>17928</v>
          </cell>
          <cell r="Z5512">
            <v>40269</v>
          </cell>
          <cell r="AA5512"/>
          <cell r="AB5512"/>
          <cell r="AC5512"/>
        </row>
        <row r="5513">
          <cell r="A5513">
            <v>40298</v>
          </cell>
          <cell r="B5513">
            <v>169300</v>
          </cell>
          <cell r="D5513"/>
          <cell r="E5513">
            <v>0.3</v>
          </cell>
          <cell r="F5513">
            <v>0.5</v>
          </cell>
          <cell r="G5513">
            <v>0.4</v>
          </cell>
          <cell r="N5513"/>
          <cell r="P5513"/>
          <cell r="Q5513"/>
          <cell r="R5513"/>
          <cell r="S5513"/>
          <cell r="U5513"/>
          <cell r="V5513"/>
          <cell r="W5513"/>
          <cell r="X5513">
            <v>40269</v>
          </cell>
          <cell r="Y5513">
            <v>67720</v>
          </cell>
          <cell r="Z5513">
            <v>40269</v>
          </cell>
          <cell r="AA5513"/>
          <cell r="AB5513"/>
          <cell r="AC5513"/>
        </row>
        <row r="5514">
          <cell r="A5514">
            <v>40299</v>
          </cell>
          <cell r="B5514">
            <v>169300</v>
          </cell>
          <cell r="D5514"/>
          <cell r="E5514">
            <v>0.3</v>
          </cell>
          <cell r="F5514">
            <v>0.5</v>
          </cell>
          <cell r="G5514">
            <v>0.4</v>
          </cell>
          <cell r="N5514"/>
          <cell r="P5514"/>
          <cell r="Q5514"/>
          <cell r="R5514"/>
          <cell r="S5514"/>
          <cell r="U5514"/>
          <cell r="V5514"/>
          <cell r="W5514"/>
          <cell r="X5514">
            <v>40299</v>
          </cell>
          <cell r="Y5514">
            <v>67720</v>
          </cell>
          <cell r="Z5514">
            <v>40299</v>
          </cell>
          <cell r="AA5514"/>
          <cell r="AB5514"/>
          <cell r="AC5514"/>
        </row>
        <row r="5515">
          <cell r="A5515">
            <v>40300</v>
          </cell>
          <cell r="B5515">
            <v>169300</v>
          </cell>
          <cell r="D5515"/>
          <cell r="E5515">
            <v>0.3</v>
          </cell>
          <cell r="F5515">
            <v>0.5</v>
          </cell>
          <cell r="G5515">
            <v>0.4</v>
          </cell>
          <cell r="N5515"/>
          <cell r="P5515"/>
          <cell r="Q5515"/>
          <cell r="R5515"/>
          <cell r="S5515"/>
          <cell r="U5515"/>
          <cell r="V5515"/>
          <cell r="W5515"/>
          <cell r="X5515">
            <v>40299</v>
          </cell>
          <cell r="Y5515">
            <v>67720</v>
          </cell>
          <cell r="Z5515">
            <v>40299</v>
          </cell>
          <cell r="AA5515"/>
          <cell r="AB5515"/>
          <cell r="AC5515"/>
        </row>
        <row r="5516">
          <cell r="A5516">
            <v>40301</v>
          </cell>
          <cell r="B5516">
            <v>42100</v>
          </cell>
          <cell r="D5516"/>
          <cell r="E5516">
            <v>0.45</v>
          </cell>
          <cell r="F5516">
            <v>0.45</v>
          </cell>
          <cell r="G5516">
            <v>0.45</v>
          </cell>
          <cell r="N5516"/>
          <cell r="P5516"/>
          <cell r="Q5516"/>
          <cell r="R5516"/>
          <cell r="S5516"/>
          <cell r="U5516"/>
          <cell r="V5516"/>
          <cell r="W5516"/>
          <cell r="X5516">
            <v>40299</v>
          </cell>
          <cell r="Y5516">
            <v>18945</v>
          </cell>
          <cell r="Z5516">
            <v>40299</v>
          </cell>
          <cell r="AA5516"/>
          <cell r="AB5516"/>
          <cell r="AC5516"/>
        </row>
        <row r="5517">
          <cell r="A5517">
            <v>40302</v>
          </cell>
          <cell r="B5517">
            <v>79500</v>
          </cell>
          <cell r="D5517"/>
          <cell r="E5517">
            <v>0.3</v>
          </cell>
          <cell r="F5517">
            <v>0.35</v>
          </cell>
          <cell r="G5517">
            <v>0.31</v>
          </cell>
          <cell r="N5517"/>
          <cell r="P5517"/>
          <cell r="Q5517"/>
          <cell r="R5517"/>
          <cell r="S5517"/>
          <cell r="U5517"/>
          <cell r="V5517"/>
          <cell r="W5517"/>
          <cell r="X5517">
            <v>40299</v>
          </cell>
          <cell r="Y5517">
            <v>24645</v>
          </cell>
          <cell r="Z5517">
            <v>40299</v>
          </cell>
          <cell r="AA5517"/>
          <cell r="AB5517"/>
          <cell r="AC5517"/>
        </row>
        <row r="5518">
          <cell r="A5518">
            <v>40303</v>
          </cell>
          <cell r="B5518">
            <v>183000</v>
          </cell>
          <cell r="D5518"/>
          <cell r="E5518">
            <v>0.3</v>
          </cell>
          <cell r="F5518">
            <v>0.3</v>
          </cell>
          <cell r="G5518">
            <v>0.3</v>
          </cell>
          <cell r="N5518"/>
          <cell r="P5518"/>
          <cell r="Q5518"/>
          <cell r="R5518"/>
          <cell r="S5518"/>
          <cell r="U5518"/>
          <cell r="V5518"/>
          <cell r="W5518"/>
          <cell r="X5518">
            <v>40299</v>
          </cell>
          <cell r="Y5518">
            <v>54900</v>
          </cell>
          <cell r="Z5518">
            <v>40299</v>
          </cell>
          <cell r="AA5518"/>
          <cell r="AB5518"/>
          <cell r="AC5518"/>
        </row>
        <row r="5519">
          <cell r="A5519">
            <v>40304</v>
          </cell>
          <cell r="B5519">
            <v>82000</v>
          </cell>
          <cell r="D5519"/>
          <cell r="E5519">
            <v>0.3</v>
          </cell>
          <cell r="F5519">
            <v>0.3</v>
          </cell>
          <cell r="G5519">
            <v>0.3</v>
          </cell>
          <cell r="N5519"/>
          <cell r="P5519"/>
          <cell r="Q5519"/>
          <cell r="R5519"/>
          <cell r="S5519"/>
          <cell r="U5519"/>
          <cell r="V5519"/>
          <cell r="W5519"/>
          <cell r="X5519">
            <v>40299</v>
          </cell>
          <cell r="Y5519">
            <v>24600</v>
          </cell>
          <cell r="Z5519">
            <v>40299</v>
          </cell>
          <cell r="AA5519"/>
          <cell r="AB5519"/>
          <cell r="AC5519"/>
        </row>
        <row r="5520">
          <cell r="A5520">
            <v>40305</v>
          </cell>
          <cell r="B5520">
            <v>94500</v>
          </cell>
          <cell r="D5520"/>
          <cell r="E5520">
            <v>0.2</v>
          </cell>
          <cell r="F5520">
            <v>0.3</v>
          </cell>
          <cell r="G5520">
            <v>0.28999999999999998</v>
          </cell>
          <cell r="N5520"/>
          <cell r="P5520"/>
          <cell r="Q5520"/>
          <cell r="R5520"/>
          <cell r="S5520"/>
          <cell r="U5520"/>
          <cell r="V5520"/>
          <cell r="W5520"/>
          <cell r="X5520">
            <v>40299</v>
          </cell>
          <cell r="Y5520">
            <v>27404.999999999996</v>
          </cell>
          <cell r="Z5520">
            <v>40299</v>
          </cell>
          <cell r="AA5520"/>
          <cell r="AB5520"/>
          <cell r="AC5520"/>
        </row>
        <row r="5521">
          <cell r="A5521">
            <v>40306</v>
          </cell>
          <cell r="B5521">
            <v>94500</v>
          </cell>
          <cell r="D5521"/>
          <cell r="E5521">
            <v>0.2</v>
          </cell>
          <cell r="F5521">
            <v>0.3</v>
          </cell>
          <cell r="G5521">
            <v>0.28999999999999998</v>
          </cell>
          <cell r="N5521"/>
          <cell r="P5521"/>
          <cell r="Q5521"/>
          <cell r="R5521"/>
          <cell r="S5521"/>
          <cell r="U5521"/>
          <cell r="V5521"/>
          <cell r="W5521"/>
          <cell r="X5521">
            <v>40299</v>
          </cell>
          <cell r="Y5521">
            <v>27404.999999999996</v>
          </cell>
          <cell r="Z5521">
            <v>40299</v>
          </cell>
          <cell r="AA5521"/>
          <cell r="AB5521"/>
          <cell r="AC5521"/>
        </row>
        <row r="5522">
          <cell r="A5522">
            <v>40307</v>
          </cell>
          <cell r="B5522">
            <v>94500</v>
          </cell>
          <cell r="D5522"/>
          <cell r="E5522">
            <v>0.2</v>
          </cell>
          <cell r="F5522">
            <v>0.3</v>
          </cell>
          <cell r="G5522">
            <v>0.28999999999999998</v>
          </cell>
          <cell r="N5522"/>
          <cell r="P5522"/>
          <cell r="Q5522"/>
          <cell r="R5522"/>
          <cell r="S5522"/>
          <cell r="U5522"/>
          <cell r="V5522"/>
          <cell r="W5522"/>
          <cell r="X5522">
            <v>40299</v>
          </cell>
          <cell r="Y5522">
            <v>27404.999999999996</v>
          </cell>
          <cell r="Z5522">
            <v>40299</v>
          </cell>
          <cell r="AA5522"/>
          <cell r="AB5522"/>
          <cell r="AC5522"/>
        </row>
        <row r="5523">
          <cell r="A5523">
            <v>40308</v>
          </cell>
          <cell r="B5523">
            <v>59800</v>
          </cell>
          <cell r="D5523"/>
          <cell r="E5523">
            <v>0.4</v>
          </cell>
          <cell r="F5523">
            <v>0.4</v>
          </cell>
          <cell r="G5523">
            <v>0.4</v>
          </cell>
          <cell r="H5523">
            <v>0.4</v>
          </cell>
          <cell r="I5523">
            <v>0.4</v>
          </cell>
          <cell r="J5523">
            <v>0.4</v>
          </cell>
          <cell r="K5523">
            <v>0.4</v>
          </cell>
          <cell r="L5523">
            <v>0.4</v>
          </cell>
          <cell r="M5523"/>
          <cell r="N5523"/>
          <cell r="O5523"/>
          <cell r="P5523"/>
          <cell r="Q5523"/>
          <cell r="R5523"/>
          <cell r="S5523"/>
          <cell r="T5523"/>
          <cell r="U5523"/>
          <cell r="V5523"/>
          <cell r="W5523"/>
          <cell r="X5523">
            <v>40299</v>
          </cell>
          <cell r="Y5523">
            <v>23920</v>
          </cell>
          <cell r="Z5523">
            <v>40299</v>
          </cell>
          <cell r="AA5523"/>
          <cell r="AB5523"/>
          <cell r="AC5523"/>
        </row>
        <row r="5524">
          <cell r="A5524">
            <v>40309</v>
          </cell>
          <cell r="B5524">
            <v>97000</v>
          </cell>
          <cell r="D5524"/>
          <cell r="E5524">
            <v>0.35</v>
          </cell>
          <cell r="F5524">
            <v>0.4</v>
          </cell>
          <cell r="G5524">
            <v>0.39</v>
          </cell>
          <cell r="N5524"/>
          <cell r="P5524"/>
          <cell r="Q5524"/>
          <cell r="R5524"/>
          <cell r="S5524"/>
          <cell r="U5524"/>
          <cell r="V5524"/>
          <cell r="W5524"/>
          <cell r="X5524">
            <v>40299</v>
          </cell>
          <cell r="Y5524">
            <v>37830</v>
          </cell>
          <cell r="Z5524">
            <v>40299</v>
          </cell>
          <cell r="AA5524"/>
          <cell r="AB5524"/>
          <cell r="AC5524"/>
        </row>
        <row r="5525">
          <cell r="A5525">
            <v>40310</v>
          </cell>
          <cell r="B5525">
            <v>93700</v>
          </cell>
          <cell r="D5525"/>
          <cell r="E5525">
            <v>0.4</v>
          </cell>
          <cell r="F5525">
            <v>0.4</v>
          </cell>
          <cell r="G5525">
            <v>0.4</v>
          </cell>
          <cell r="N5525"/>
          <cell r="P5525"/>
          <cell r="Q5525"/>
          <cell r="R5525"/>
          <cell r="S5525"/>
          <cell r="U5525"/>
          <cell r="V5525"/>
          <cell r="W5525"/>
          <cell r="X5525">
            <v>40299</v>
          </cell>
          <cell r="Y5525">
            <v>37480</v>
          </cell>
          <cell r="Z5525">
            <v>40299</v>
          </cell>
          <cell r="AA5525"/>
          <cell r="AB5525"/>
          <cell r="AC5525"/>
        </row>
        <row r="5526">
          <cell r="A5526">
            <v>40311</v>
          </cell>
          <cell r="B5526">
            <v>88700</v>
          </cell>
          <cell r="D5526"/>
          <cell r="E5526">
            <v>0.4</v>
          </cell>
          <cell r="F5526">
            <v>0.5</v>
          </cell>
          <cell r="G5526">
            <v>0.47</v>
          </cell>
          <cell r="N5526"/>
          <cell r="P5526"/>
          <cell r="Q5526"/>
          <cell r="R5526"/>
          <cell r="S5526"/>
          <cell r="U5526"/>
          <cell r="V5526"/>
          <cell r="W5526"/>
          <cell r="X5526">
            <v>40299</v>
          </cell>
          <cell r="Y5526">
            <v>41689</v>
          </cell>
          <cell r="Z5526">
            <v>40299</v>
          </cell>
          <cell r="AA5526"/>
          <cell r="AB5526"/>
          <cell r="AC5526"/>
        </row>
        <row r="5527">
          <cell r="A5527">
            <v>40312</v>
          </cell>
          <cell r="B5527">
            <v>94500</v>
          </cell>
          <cell r="D5527"/>
          <cell r="E5527">
            <v>0.5</v>
          </cell>
          <cell r="F5527">
            <v>0.6</v>
          </cell>
          <cell r="G5527">
            <v>0.55000000000000004</v>
          </cell>
          <cell r="N5527"/>
          <cell r="P5527"/>
          <cell r="Q5527"/>
          <cell r="R5527"/>
          <cell r="S5527"/>
          <cell r="U5527"/>
          <cell r="V5527"/>
          <cell r="W5527"/>
          <cell r="X5527">
            <v>40299</v>
          </cell>
          <cell r="Y5527">
            <v>51975.000000000007</v>
          </cell>
          <cell r="Z5527">
            <v>40299</v>
          </cell>
          <cell r="AA5527"/>
          <cell r="AB5527"/>
          <cell r="AC5527"/>
        </row>
        <row r="5528">
          <cell r="A5528">
            <v>40313</v>
          </cell>
          <cell r="B5528">
            <v>94500</v>
          </cell>
          <cell r="D5528"/>
          <cell r="E5528">
            <v>0.5</v>
          </cell>
          <cell r="F5528">
            <v>0.6</v>
          </cell>
          <cell r="G5528">
            <v>0.55000000000000004</v>
          </cell>
          <cell r="N5528"/>
          <cell r="P5528"/>
          <cell r="Q5528"/>
          <cell r="R5528"/>
          <cell r="S5528"/>
          <cell r="U5528"/>
          <cell r="V5528"/>
          <cell r="W5528"/>
          <cell r="X5528">
            <v>40299</v>
          </cell>
          <cell r="Y5528">
            <v>51975.000000000007</v>
          </cell>
          <cell r="Z5528">
            <v>40299</v>
          </cell>
          <cell r="AA5528"/>
          <cell r="AB5528"/>
          <cell r="AC5528"/>
        </row>
        <row r="5529">
          <cell r="A5529">
            <v>40314</v>
          </cell>
          <cell r="B5529">
            <v>94500</v>
          </cell>
          <cell r="D5529"/>
          <cell r="E5529">
            <v>0.5</v>
          </cell>
          <cell r="F5529">
            <v>0.6</v>
          </cell>
          <cell r="G5529">
            <v>0.55000000000000004</v>
          </cell>
          <cell r="N5529"/>
          <cell r="P5529"/>
          <cell r="Q5529"/>
          <cell r="R5529"/>
          <cell r="S5529"/>
          <cell r="U5529"/>
          <cell r="V5529"/>
          <cell r="W5529"/>
          <cell r="X5529">
            <v>40299</v>
          </cell>
          <cell r="Y5529">
            <v>51975.000000000007</v>
          </cell>
          <cell r="Z5529">
            <v>40299</v>
          </cell>
          <cell r="AA5529"/>
          <cell r="AB5529"/>
          <cell r="AC5529"/>
        </row>
        <row r="5530">
          <cell r="A5530">
            <v>40315</v>
          </cell>
          <cell r="B5530">
            <v>92700</v>
          </cell>
          <cell r="D5530"/>
          <cell r="E5530">
            <v>0.45</v>
          </cell>
          <cell r="F5530">
            <v>0.5</v>
          </cell>
          <cell r="G5530">
            <v>0.47</v>
          </cell>
          <cell r="N5530"/>
          <cell r="P5530"/>
          <cell r="Q5530"/>
          <cell r="R5530"/>
          <cell r="S5530"/>
          <cell r="U5530"/>
          <cell r="V5530"/>
          <cell r="W5530"/>
          <cell r="X5530">
            <v>40299</v>
          </cell>
          <cell r="Y5530">
            <v>43569</v>
          </cell>
          <cell r="Z5530">
            <v>40299</v>
          </cell>
          <cell r="AA5530"/>
          <cell r="AB5530"/>
          <cell r="AC5530"/>
        </row>
        <row r="5531">
          <cell r="A5531">
            <v>40316</v>
          </cell>
          <cell r="B5531">
            <v>147500</v>
          </cell>
          <cell r="D5531"/>
          <cell r="E5531">
            <v>0.45</v>
          </cell>
          <cell r="F5531">
            <v>0.5</v>
          </cell>
          <cell r="G5531">
            <v>0.49</v>
          </cell>
          <cell r="N5531"/>
          <cell r="P5531"/>
          <cell r="Q5531"/>
          <cell r="R5531"/>
          <cell r="S5531"/>
          <cell r="U5531"/>
          <cell r="V5531"/>
          <cell r="W5531"/>
          <cell r="X5531">
            <v>40299</v>
          </cell>
          <cell r="Y5531">
            <v>72275</v>
          </cell>
          <cell r="Z5531">
            <v>40299</v>
          </cell>
          <cell r="AA5531"/>
          <cell r="AB5531"/>
          <cell r="AC5531"/>
        </row>
        <row r="5532">
          <cell r="A5532">
            <v>40317</v>
          </cell>
          <cell r="B5532">
            <v>102500</v>
          </cell>
          <cell r="D5532"/>
          <cell r="E5532">
            <v>0.45</v>
          </cell>
          <cell r="F5532">
            <v>0.5</v>
          </cell>
          <cell r="G5532">
            <v>0.49</v>
          </cell>
          <cell r="N5532"/>
          <cell r="P5532"/>
          <cell r="Q5532"/>
          <cell r="R5532"/>
          <cell r="S5532"/>
          <cell r="U5532"/>
          <cell r="V5532"/>
          <cell r="W5532"/>
          <cell r="X5532">
            <v>40299</v>
          </cell>
          <cell r="Y5532">
            <v>50225</v>
          </cell>
          <cell r="Z5532">
            <v>40299</v>
          </cell>
          <cell r="AA5532"/>
          <cell r="AB5532"/>
          <cell r="AC5532"/>
        </row>
        <row r="5533">
          <cell r="A5533">
            <v>40318</v>
          </cell>
          <cell r="B5533">
            <v>95000</v>
          </cell>
          <cell r="D5533"/>
          <cell r="E5533">
            <v>0.2</v>
          </cell>
          <cell r="F5533">
            <v>0.4</v>
          </cell>
          <cell r="G5533">
            <v>0.39</v>
          </cell>
          <cell r="N5533"/>
          <cell r="P5533"/>
          <cell r="Q5533"/>
          <cell r="R5533"/>
          <cell r="S5533"/>
          <cell r="U5533"/>
          <cell r="V5533"/>
          <cell r="W5533"/>
          <cell r="X5533">
            <v>40299</v>
          </cell>
          <cell r="Y5533">
            <v>37050</v>
          </cell>
          <cell r="Z5533">
            <v>40299</v>
          </cell>
          <cell r="AA5533"/>
          <cell r="AB5533"/>
          <cell r="AC5533"/>
        </row>
        <row r="5534">
          <cell r="A5534">
            <v>40319</v>
          </cell>
          <cell r="B5534">
            <v>91000</v>
          </cell>
          <cell r="D5534"/>
          <cell r="E5534">
            <v>0.2</v>
          </cell>
          <cell r="F5534">
            <v>0.35</v>
          </cell>
          <cell r="G5534">
            <v>0.34</v>
          </cell>
          <cell r="N5534"/>
          <cell r="P5534"/>
          <cell r="Q5534"/>
          <cell r="R5534"/>
          <cell r="S5534"/>
          <cell r="U5534"/>
          <cell r="V5534"/>
          <cell r="W5534"/>
          <cell r="X5534">
            <v>40299</v>
          </cell>
          <cell r="Y5534">
            <v>30940.000000000004</v>
          </cell>
          <cell r="Z5534">
            <v>40299</v>
          </cell>
          <cell r="AA5534"/>
          <cell r="AB5534"/>
          <cell r="AC5534"/>
        </row>
        <row r="5535">
          <cell r="A5535">
            <v>40320</v>
          </cell>
          <cell r="B5535">
            <v>91000</v>
          </cell>
          <cell r="D5535"/>
          <cell r="E5535">
            <v>0.2</v>
          </cell>
          <cell r="F5535">
            <v>0.35</v>
          </cell>
          <cell r="G5535">
            <v>0.34</v>
          </cell>
          <cell r="N5535"/>
          <cell r="P5535"/>
          <cell r="Q5535"/>
          <cell r="R5535"/>
          <cell r="S5535"/>
          <cell r="U5535"/>
          <cell r="V5535"/>
          <cell r="W5535"/>
          <cell r="X5535">
            <v>40299</v>
          </cell>
          <cell r="Y5535">
            <v>30940.000000000004</v>
          </cell>
          <cell r="Z5535">
            <v>40299</v>
          </cell>
          <cell r="AA5535"/>
          <cell r="AB5535"/>
          <cell r="AC5535"/>
        </row>
        <row r="5536">
          <cell r="A5536">
            <v>40321</v>
          </cell>
          <cell r="B5536">
            <v>91000</v>
          </cell>
          <cell r="D5536"/>
          <cell r="E5536">
            <v>0.2</v>
          </cell>
          <cell r="F5536">
            <v>0.35</v>
          </cell>
          <cell r="G5536">
            <v>0.34</v>
          </cell>
          <cell r="N5536"/>
          <cell r="P5536"/>
          <cell r="Q5536"/>
          <cell r="R5536"/>
          <cell r="S5536"/>
          <cell r="U5536"/>
          <cell r="V5536"/>
          <cell r="W5536"/>
          <cell r="X5536">
            <v>40299</v>
          </cell>
          <cell r="Y5536">
            <v>30940.000000000004</v>
          </cell>
          <cell r="Z5536">
            <v>40299</v>
          </cell>
          <cell r="AA5536"/>
          <cell r="AB5536"/>
          <cell r="AC5536"/>
        </row>
        <row r="5537">
          <cell r="A5537">
            <v>40322</v>
          </cell>
          <cell r="B5537">
            <v>140000</v>
          </cell>
          <cell r="D5537"/>
          <cell r="E5537">
            <v>0.3</v>
          </cell>
          <cell r="F5537">
            <v>0.35</v>
          </cell>
          <cell r="G5537">
            <v>0.35</v>
          </cell>
          <cell r="N5537"/>
          <cell r="P5537"/>
          <cell r="Q5537"/>
          <cell r="R5537"/>
          <cell r="S5537"/>
          <cell r="U5537"/>
          <cell r="V5537"/>
          <cell r="W5537"/>
          <cell r="X5537">
            <v>40299</v>
          </cell>
          <cell r="Y5537">
            <v>49000</v>
          </cell>
          <cell r="Z5537">
            <v>40299</v>
          </cell>
          <cell r="AA5537"/>
          <cell r="AB5537"/>
          <cell r="AC5537"/>
        </row>
        <row r="5538">
          <cell r="A5538">
            <v>40323</v>
          </cell>
          <cell r="B5538">
            <v>166000</v>
          </cell>
          <cell r="D5538"/>
          <cell r="E5538">
            <v>0.35</v>
          </cell>
          <cell r="F5538">
            <v>0.35</v>
          </cell>
          <cell r="G5538">
            <v>0.35</v>
          </cell>
          <cell r="N5538"/>
          <cell r="P5538"/>
          <cell r="Q5538"/>
          <cell r="R5538"/>
          <cell r="S5538"/>
          <cell r="U5538"/>
          <cell r="V5538"/>
          <cell r="W5538"/>
          <cell r="X5538">
            <v>40299</v>
          </cell>
          <cell r="Y5538">
            <v>58099.999999999993</v>
          </cell>
          <cell r="Z5538">
            <v>40299</v>
          </cell>
          <cell r="AA5538"/>
          <cell r="AB5538"/>
          <cell r="AC5538"/>
        </row>
        <row r="5539">
          <cell r="A5539">
            <v>40324</v>
          </cell>
          <cell r="B5539">
            <v>134000</v>
          </cell>
          <cell r="D5539"/>
          <cell r="E5539">
            <v>0.3</v>
          </cell>
          <cell r="F5539">
            <v>0.35</v>
          </cell>
          <cell r="G5539">
            <v>0.3</v>
          </cell>
          <cell r="N5539"/>
          <cell r="P5539"/>
          <cell r="Q5539"/>
          <cell r="R5539"/>
          <cell r="S5539"/>
          <cell r="U5539"/>
          <cell r="V5539"/>
          <cell r="W5539"/>
          <cell r="X5539">
            <v>40299</v>
          </cell>
          <cell r="Y5539">
            <v>40200</v>
          </cell>
          <cell r="Z5539">
            <v>40299</v>
          </cell>
          <cell r="AA5539"/>
          <cell r="AB5539"/>
          <cell r="AC5539"/>
        </row>
        <row r="5540">
          <cell r="A5540">
            <v>40325</v>
          </cell>
          <cell r="B5540">
            <v>97000</v>
          </cell>
          <cell r="D5540"/>
          <cell r="E5540">
            <v>0.3</v>
          </cell>
          <cell r="F5540">
            <v>0.35</v>
          </cell>
          <cell r="G5540">
            <v>0.33</v>
          </cell>
          <cell r="N5540"/>
          <cell r="P5540"/>
          <cell r="Q5540"/>
          <cell r="R5540"/>
          <cell r="S5540"/>
          <cell r="U5540"/>
          <cell r="V5540"/>
          <cell r="W5540"/>
          <cell r="X5540">
            <v>40299</v>
          </cell>
          <cell r="Y5540">
            <v>32010</v>
          </cell>
          <cell r="Z5540">
            <v>40299</v>
          </cell>
          <cell r="AA5540"/>
          <cell r="AB5540"/>
          <cell r="AC5540"/>
        </row>
        <row r="5541">
          <cell r="A5541">
            <v>40326</v>
          </cell>
          <cell r="B5541">
            <v>44000</v>
          </cell>
          <cell r="D5541"/>
          <cell r="E5541">
            <v>0.25</v>
          </cell>
          <cell r="F5541">
            <v>0.25</v>
          </cell>
          <cell r="G5541">
            <v>0.25</v>
          </cell>
          <cell r="N5541"/>
          <cell r="P5541"/>
          <cell r="Q5541"/>
          <cell r="R5541"/>
          <cell r="S5541"/>
          <cell r="U5541"/>
          <cell r="V5541"/>
          <cell r="W5541"/>
          <cell r="X5541">
            <v>40299</v>
          </cell>
          <cell r="Y5541">
            <v>11000</v>
          </cell>
          <cell r="Z5541">
            <v>40299</v>
          </cell>
          <cell r="AA5541"/>
          <cell r="AB5541"/>
          <cell r="AC5541"/>
        </row>
        <row r="5542">
          <cell r="A5542">
            <v>40327</v>
          </cell>
          <cell r="B5542">
            <v>44000</v>
          </cell>
          <cell r="D5542"/>
          <cell r="E5542">
            <v>0.25</v>
          </cell>
          <cell r="F5542">
            <v>0.25</v>
          </cell>
          <cell r="G5542">
            <v>0.25</v>
          </cell>
          <cell r="N5542"/>
          <cell r="P5542"/>
          <cell r="Q5542"/>
          <cell r="R5542"/>
          <cell r="S5542"/>
          <cell r="U5542"/>
          <cell r="V5542"/>
          <cell r="W5542"/>
          <cell r="X5542">
            <v>40299</v>
          </cell>
          <cell r="Y5542">
            <v>11000</v>
          </cell>
          <cell r="Z5542">
            <v>40299</v>
          </cell>
          <cell r="AA5542"/>
          <cell r="AB5542"/>
          <cell r="AC5542"/>
        </row>
        <row r="5543">
          <cell r="A5543">
            <v>40328</v>
          </cell>
          <cell r="B5543">
            <v>44000</v>
          </cell>
          <cell r="D5543"/>
          <cell r="E5543">
            <v>0.25</v>
          </cell>
          <cell r="F5543">
            <v>0.25</v>
          </cell>
          <cell r="G5543">
            <v>0.25</v>
          </cell>
          <cell r="N5543"/>
          <cell r="P5543"/>
          <cell r="Q5543"/>
          <cell r="R5543"/>
          <cell r="S5543"/>
          <cell r="U5543"/>
          <cell r="V5543"/>
          <cell r="W5543"/>
          <cell r="X5543">
            <v>40299</v>
          </cell>
          <cell r="Y5543">
            <v>11000</v>
          </cell>
          <cell r="Z5543">
            <v>40299</v>
          </cell>
          <cell r="AA5543"/>
          <cell r="AB5543"/>
          <cell r="AC5543"/>
        </row>
        <row r="5544">
          <cell r="A5544">
            <v>40329</v>
          </cell>
          <cell r="B5544">
            <v>29500</v>
          </cell>
          <cell r="D5544"/>
          <cell r="E5544">
            <v>0.2</v>
          </cell>
          <cell r="F5544">
            <v>0.25</v>
          </cell>
          <cell r="G5544">
            <v>0.24</v>
          </cell>
          <cell r="N5544"/>
          <cell r="P5544"/>
          <cell r="Q5544"/>
          <cell r="R5544"/>
          <cell r="S5544"/>
          <cell r="U5544"/>
          <cell r="V5544"/>
          <cell r="W5544"/>
          <cell r="X5544">
            <v>40299</v>
          </cell>
          <cell r="Y5544">
            <v>7080</v>
          </cell>
          <cell r="Z5544">
            <v>40299</v>
          </cell>
          <cell r="AA5544"/>
          <cell r="AB5544"/>
          <cell r="AC5544"/>
        </row>
        <row r="5545">
          <cell r="A5545">
            <v>40330</v>
          </cell>
          <cell r="B5545">
            <v>73000</v>
          </cell>
          <cell r="D5545"/>
          <cell r="E5545">
            <v>0.3</v>
          </cell>
          <cell r="F5545">
            <v>0.35</v>
          </cell>
          <cell r="G5545">
            <v>0.32</v>
          </cell>
          <cell r="N5545"/>
          <cell r="P5545"/>
          <cell r="Q5545"/>
          <cell r="R5545"/>
          <cell r="S5545"/>
          <cell r="U5545"/>
          <cell r="V5545"/>
          <cell r="W5545"/>
          <cell r="X5545">
            <v>40330</v>
          </cell>
          <cell r="Y5545">
            <v>23360</v>
          </cell>
          <cell r="Z5545">
            <v>40330</v>
          </cell>
          <cell r="AA5545"/>
          <cell r="AB5545"/>
          <cell r="AC5545"/>
        </row>
        <row r="5546">
          <cell r="A5546">
            <v>40331</v>
          </cell>
          <cell r="B5546">
            <v>88500</v>
          </cell>
          <cell r="D5546"/>
          <cell r="E5546">
            <v>0.35</v>
          </cell>
          <cell r="F5546">
            <v>0.4</v>
          </cell>
          <cell r="G5546">
            <v>0.35</v>
          </cell>
          <cell r="N5546"/>
          <cell r="P5546"/>
          <cell r="Q5546"/>
          <cell r="R5546"/>
          <cell r="S5546"/>
          <cell r="U5546"/>
          <cell r="V5546"/>
          <cell r="W5546"/>
          <cell r="X5546">
            <v>40330</v>
          </cell>
          <cell r="Y5546">
            <v>30974.999999999996</v>
          </cell>
          <cell r="Z5546">
            <v>40330</v>
          </cell>
          <cell r="AA5546"/>
          <cell r="AB5546"/>
          <cell r="AC5546"/>
        </row>
        <row r="5547">
          <cell r="A5547">
            <v>40332</v>
          </cell>
          <cell r="B5547">
            <v>84000</v>
          </cell>
          <cell r="D5547"/>
          <cell r="E5547">
            <v>0.35</v>
          </cell>
          <cell r="F5547">
            <v>0.35</v>
          </cell>
          <cell r="G5547">
            <v>0.35</v>
          </cell>
          <cell r="N5547"/>
          <cell r="P5547"/>
          <cell r="Q5547"/>
          <cell r="R5547"/>
          <cell r="S5547"/>
          <cell r="U5547"/>
          <cell r="V5547"/>
          <cell r="W5547"/>
          <cell r="X5547">
            <v>40330</v>
          </cell>
          <cell r="Y5547">
            <v>29399.999999999996</v>
          </cell>
          <cell r="Z5547">
            <v>40330</v>
          </cell>
          <cell r="AA5547"/>
          <cell r="AB5547"/>
          <cell r="AC5547"/>
        </row>
        <row r="5548">
          <cell r="A5548">
            <v>40333</v>
          </cell>
          <cell r="B5548">
            <v>166500</v>
          </cell>
          <cell r="D5548"/>
          <cell r="E5548">
            <v>0.35</v>
          </cell>
          <cell r="F5548">
            <v>0.5</v>
          </cell>
          <cell r="G5548">
            <v>0.42</v>
          </cell>
          <cell r="N5548"/>
          <cell r="P5548"/>
          <cell r="Q5548"/>
          <cell r="R5548"/>
          <cell r="S5548"/>
          <cell r="U5548"/>
          <cell r="V5548"/>
          <cell r="W5548"/>
          <cell r="X5548">
            <v>40330</v>
          </cell>
          <cell r="Y5548">
            <v>69930</v>
          </cell>
          <cell r="Z5548">
            <v>40330</v>
          </cell>
          <cell r="AA5548"/>
          <cell r="AB5548"/>
          <cell r="AC5548"/>
        </row>
        <row r="5549">
          <cell r="A5549">
            <v>40334</v>
          </cell>
          <cell r="B5549">
            <v>166500</v>
          </cell>
          <cell r="D5549"/>
          <cell r="E5549">
            <v>0.35</v>
          </cell>
          <cell r="F5549">
            <v>0.5</v>
          </cell>
          <cell r="G5549">
            <v>0.42</v>
          </cell>
          <cell r="N5549"/>
          <cell r="P5549"/>
          <cell r="Q5549"/>
          <cell r="R5549"/>
          <cell r="S5549"/>
          <cell r="U5549"/>
          <cell r="V5549"/>
          <cell r="W5549"/>
          <cell r="X5549">
            <v>40330</v>
          </cell>
          <cell r="Y5549">
            <v>69930</v>
          </cell>
          <cell r="Z5549">
            <v>40330</v>
          </cell>
          <cell r="AA5549"/>
          <cell r="AB5549"/>
          <cell r="AC5549"/>
        </row>
        <row r="5550">
          <cell r="A5550">
            <v>40335</v>
          </cell>
          <cell r="B5550">
            <v>166500</v>
          </cell>
          <cell r="D5550"/>
          <cell r="E5550">
            <v>0.35</v>
          </cell>
          <cell r="F5550">
            <v>0.5</v>
          </cell>
          <cell r="G5550">
            <v>0.42</v>
          </cell>
          <cell r="N5550"/>
          <cell r="P5550"/>
          <cell r="Q5550"/>
          <cell r="R5550"/>
          <cell r="S5550"/>
          <cell r="U5550"/>
          <cell r="V5550"/>
          <cell r="W5550"/>
          <cell r="X5550">
            <v>40330</v>
          </cell>
          <cell r="Y5550">
            <v>69930</v>
          </cell>
          <cell r="Z5550">
            <v>40330</v>
          </cell>
          <cell r="AA5550"/>
          <cell r="AB5550"/>
          <cell r="AC5550"/>
        </row>
        <row r="5551">
          <cell r="A5551">
            <v>40336</v>
          </cell>
          <cell r="B5551">
            <v>63000</v>
          </cell>
          <cell r="D5551"/>
          <cell r="E5551">
            <v>0.5</v>
          </cell>
          <cell r="F5551">
            <v>0.5</v>
          </cell>
          <cell r="G5551">
            <v>0.5</v>
          </cell>
          <cell r="N5551"/>
          <cell r="P5551"/>
          <cell r="Q5551"/>
          <cell r="R5551"/>
          <cell r="S5551"/>
          <cell r="U5551"/>
          <cell r="V5551"/>
          <cell r="W5551"/>
          <cell r="X5551">
            <v>40330</v>
          </cell>
          <cell r="Y5551">
            <v>31500</v>
          </cell>
          <cell r="Z5551">
            <v>40330</v>
          </cell>
          <cell r="AA5551"/>
          <cell r="AB5551"/>
          <cell r="AC5551"/>
        </row>
        <row r="5552">
          <cell r="A5552">
            <v>40337</v>
          </cell>
          <cell r="B5552">
            <v>71000</v>
          </cell>
          <cell r="D5552"/>
          <cell r="E5552">
            <v>0.5</v>
          </cell>
          <cell r="F5552">
            <v>0.55000000000000004</v>
          </cell>
          <cell r="G5552">
            <v>0.53</v>
          </cell>
          <cell r="N5552"/>
          <cell r="P5552"/>
          <cell r="Q5552"/>
          <cell r="R5552"/>
          <cell r="S5552"/>
          <cell r="U5552"/>
          <cell r="V5552"/>
          <cell r="W5552"/>
          <cell r="X5552">
            <v>40330</v>
          </cell>
          <cell r="Y5552">
            <v>37630</v>
          </cell>
          <cell r="Z5552">
            <v>40330</v>
          </cell>
          <cell r="AA5552"/>
          <cell r="AB5552"/>
          <cell r="AC5552"/>
        </row>
        <row r="5553">
          <cell r="A5553">
            <v>40338</v>
          </cell>
          <cell r="B5553">
            <v>78700</v>
          </cell>
          <cell r="D5553"/>
          <cell r="E5553">
            <v>0.55000000000000004</v>
          </cell>
          <cell r="F5553">
            <v>0.65</v>
          </cell>
          <cell r="G5553">
            <v>0.59</v>
          </cell>
          <cell r="N5553"/>
          <cell r="P5553"/>
          <cell r="Q5553"/>
          <cell r="R5553"/>
          <cell r="S5553"/>
          <cell r="U5553"/>
          <cell r="V5553"/>
          <cell r="W5553"/>
          <cell r="X5553">
            <v>40330</v>
          </cell>
          <cell r="Y5553">
            <v>46433</v>
          </cell>
          <cell r="Z5553">
            <v>40330</v>
          </cell>
          <cell r="AA5553"/>
          <cell r="AB5553"/>
          <cell r="AC5553"/>
        </row>
        <row r="5554">
          <cell r="A5554">
            <v>40339</v>
          </cell>
          <cell r="B5554">
            <v>61400</v>
          </cell>
          <cell r="D5554"/>
          <cell r="E5554">
            <v>0.65</v>
          </cell>
          <cell r="F5554">
            <v>0.7</v>
          </cell>
          <cell r="G5554">
            <v>0.66</v>
          </cell>
          <cell r="N5554"/>
          <cell r="P5554"/>
          <cell r="Q5554"/>
          <cell r="R5554"/>
          <cell r="S5554"/>
          <cell r="U5554"/>
          <cell r="V5554"/>
          <cell r="W5554"/>
          <cell r="X5554">
            <v>40330</v>
          </cell>
          <cell r="Y5554">
            <v>40524</v>
          </cell>
          <cell r="Z5554">
            <v>40330</v>
          </cell>
          <cell r="AA5554"/>
          <cell r="AB5554"/>
          <cell r="AC5554"/>
        </row>
        <row r="5555">
          <cell r="A5555">
            <v>40340</v>
          </cell>
          <cell r="B5555">
            <v>55400</v>
          </cell>
          <cell r="D5555"/>
          <cell r="E5555">
            <v>0.65</v>
          </cell>
          <cell r="F5555">
            <v>0.7</v>
          </cell>
          <cell r="G5555">
            <v>0.66</v>
          </cell>
          <cell r="N5555"/>
          <cell r="P5555"/>
          <cell r="Q5555"/>
          <cell r="R5555"/>
          <cell r="S5555"/>
          <cell r="U5555"/>
          <cell r="V5555"/>
          <cell r="W5555"/>
          <cell r="X5555">
            <v>40330</v>
          </cell>
          <cell r="Y5555">
            <v>36564</v>
          </cell>
          <cell r="Z5555">
            <v>40330</v>
          </cell>
          <cell r="AA5555"/>
          <cell r="AB5555"/>
          <cell r="AC5555"/>
        </row>
        <row r="5556">
          <cell r="A5556">
            <v>40341</v>
          </cell>
          <cell r="B5556">
            <v>55400</v>
          </cell>
          <cell r="D5556"/>
          <cell r="E5556">
            <v>0.65</v>
          </cell>
          <cell r="F5556">
            <v>0.7</v>
          </cell>
          <cell r="G5556">
            <v>0.66</v>
          </cell>
          <cell r="N5556"/>
          <cell r="P5556"/>
          <cell r="Q5556"/>
          <cell r="R5556"/>
          <cell r="S5556"/>
          <cell r="U5556"/>
          <cell r="V5556"/>
          <cell r="W5556"/>
          <cell r="X5556">
            <v>40330</v>
          </cell>
          <cell r="Y5556">
            <v>36564</v>
          </cell>
          <cell r="Z5556">
            <v>40330</v>
          </cell>
          <cell r="AA5556"/>
          <cell r="AB5556"/>
          <cell r="AC5556"/>
        </row>
        <row r="5557">
          <cell r="A5557">
            <v>40342</v>
          </cell>
          <cell r="B5557">
            <v>55400</v>
          </cell>
          <cell r="D5557"/>
          <cell r="E5557">
            <v>0.65</v>
          </cell>
          <cell r="F5557">
            <v>0.7</v>
          </cell>
          <cell r="G5557">
            <v>0.66</v>
          </cell>
          <cell r="N5557"/>
          <cell r="P5557"/>
          <cell r="Q5557"/>
          <cell r="R5557"/>
          <cell r="S5557"/>
          <cell r="U5557"/>
          <cell r="V5557"/>
          <cell r="W5557"/>
          <cell r="X5557">
            <v>40330</v>
          </cell>
          <cell r="Y5557">
            <v>36564</v>
          </cell>
          <cell r="Z5557">
            <v>40330</v>
          </cell>
          <cell r="AA5557"/>
          <cell r="AB5557"/>
          <cell r="AC5557"/>
        </row>
        <row r="5558">
          <cell r="A5558">
            <v>40343</v>
          </cell>
          <cell r="B5558">
            <v>129500</v>
          </cell>
          <cell r="D5558"/>
          <cell r="E5558">
            <v>0.65</v>
          </cell>
          <cell r="F5558">
            <v>0.7</v>
          </cell>
          <cell r="G5558">
            <v>0.7</v>
          </cell>
          <cell r="N5558"/>
          <cell r="P5558"/>
          <cell r="Q5558"/>
          <cell r="R5558"/>
          <cell r="S5558"/>
          <cell r="U5558"/>
          <cell r="V5558"/>
          <cell r="W5558"/>
          <cell r="X5558">
            <v>40330</v>
          </cell>
          <cell r="Y5558">
            <v>90650</v>
          </cell>
          <cell r="Z5558">
            <v>40330</v>
          </cell>
          <cell r="AA5558"/>
          <cell r="AB5558"/>
          <cell r="AC5558"/>
        </row>
        <row r="5559">
          <cell r="A5559">
            <v>40344</v>
          </cell>
          <cell r="B5559">
            <v>114500</v>
          </cell>
          <cell r="D5559"/>
          <cell r="E5559">
            <v>0.7</v>
          </cell>
          <cell r="F5559">
            <v>0.7</v>
          </cell>
          <cell r="G5559">
            <v>0.7</v>
          </cell>
          <cell r="N5559"/>
          <cell r="P5559"/>
          <cell r="Q5559"/>
          <cell r="R5559"/>
          <cell r="S5559"/>
          <cell r="U5559"/>
          <cell r="V5559"/>
          <cell r="W5559"/>
          <cell r="X5559">
            <v>40330</v>
          </cell>
          <cell r="Y5559">
            <v>80150</v>
          </cell>
          <cell r="Z5559">
            <v>40330</v>
          </cell>
          <cell r="AA5559"/>
          <cell r="AB5559"/>
          <cell r="AC5559"/>
        </row>
        <row r="5560">
          <cell r="A5560">
            <v>40345</v>
          </cell>
          <cell r="B5560">
            <v>56500</v>
          </cell>
          <cell r="D5560"/>
          <cell r="E5560">
            <v>0.3</v>
          </cell>
          <cell r="F5560">
            <v>0.3</v>
          </cell>
          <cell r="G5560">
            <v>0.3</v>
          </cell>
          <cell r="N5560"/>
          <cell r="P5560"/>
          <cell r="Q5560"/>
          <cell r="R5560"/>
          <cell r="S5560"/>
          <cell r="U5560"/>
          <cell r="V5560"/>
          <cell r="W5560"/>
          <cell r="X5560">
            <v>40330</v>
          </cell>
          <cell r="Y5560">
            <v>16950</v>
          </cell>
          <cell r="Z5560">
            <v>40330</v>
          </cell>
          <cell r="AA5560"/>
          <cell r="AB5560"/>
          <cell r="AC5560"/>
        </row>
        <row r="5561">
          <cell r="A5561">
            <v>40346</v>
          </cell>
          <cell r="B5561">
            <v>98500</v>
          </cell>
          <cell r="D5561"/>
          <cell r="E5561">
            <v>0.3</v>
          </cell>
          <cell r="F5561">
            <v>0.3</v>
          </cell>
          <cell r="G5561">
            <v>0.3</v>
          </cell>
          <cell r="N5561"/>
          <cell r="P5561"/>
          <cell r="Q5561"/>
          <cell r="R5561"/>
          <cell r="S5561"/>
          <cell r="U5561"/>
          <cell r="V5561"/>
          <cell r="W5561"/>
          <cell r="X5561">
            <v>40330</v>
          </cell>
          <cell r="Y5561">
            <v>29550</v>
          </cell>
          <cell r="Z5561">
            <v>40330</v>
          </cell>
          <cell r="AA5561"/>
          <cell r="AB5561"/>
          <cell r="AC5561"/>
        </row>
        <row r="5562">
          <cell r="A5562">
            <v>40347</v>
          </cell>
          <cell r="B5562">
            <v>104500</v>
          </cell>
          <cell r="D5562"/>
          <cell r="E5562">
            <v>0.3</v>
          </cell>
          <cell r="F5562">
            <v>0.3</v>
          </cell>
          <cell r="G5562">
            <v>0.3</v>
          </cell>
          <cell r="N5562"/>
          <cell r="P5562"/>
          <cell r="Q5562"/>
          <cell r="R5562"/>
          <cell r="S5562"/>
          <cell r="U5562"/>
          <cell r="V5562"/>
          <cell r="W5562"/>
          <cell r="X5562">
            <v>40330</v>
          </cell>
          <cell r="Y5562">
            <v>31350</v>
          </cell>
          <cell r="Z5562">
            <v>40330</v>
          </cell>
          <cell r="AA5562"/>
          <cell r="AB5562"/>
          <cell r="AC5562"/>
        </row>
        <row r="5563">
          <cell r="A5563">
            <v>40348</v>
          </cell>
          <cell r="B5563">
            <v>104500</v>
          </cell>
          <cell r="D5563"/>
          <cell r="E5563">
            <v>0.3</v>
          </cell>
          <cell r="F5563">
            <v>0.3</v>
          </cell>
          <cell r="G5563">
            <v>0.3</v>
          </cell>
          <cell r="N5563"/>
          <cell r="P5563"/>
          <cell r="Q5563"/>
          <cell r="R5563"/>
          <cell r="S5563"/>
          <cell r="U5563"/>
          <cell r="V5563"/>
          <cell r="W5563"/>
          <cell r="X5563">
            <v>40330</v>
          </cell>
          <cell r="Y5563">
            <v>31350</v>
          </cell>
          <cell r="Z5563">
            <v>40330</v>
          </cell>
          <cell r="AA5563"/>
          <cell r="AB5563"/>
          <cell r="AC5563"/>
        </row>
        <row r="5564">
          <cell r="A5564">
            <v>40349</v>
          </cell>
          <cell r="B5564">
            <v>104500</v>
          </cell>
          <cell r="D5564"/>
          <cell r="E5564">
            <v>0.3</v>
          </cell>
          <cell r="F5564">
            <v>0.3</v>
          </cell>
          <cell r="G5564">
            <v>0.3</v>
          </cell>
          <cell r="N5564"/>
          <cell r="P5564"/>
          <cell r="Q5564"/>
          <cell r="R5564"/>
          <cell r="S5564"/>
          <cell r="U5564"/>
          <cell r="V5564"/>
          <cell r="W5564"/>
          <cell r="X5564">
            <v>40330</v>
          </cell>
          <cell r="Y5564">
            <v>31350</v>
          </cell>
          <cell r="Z5564">
            <v>40330</v>
          </cell>
          <cell r="AA5564"/>
          <cell r="AB5564"/>
          <cell r="AC5564"/>
        </row>
        <row r="5565">
          <cell r="A5565">
            <v>40350</v>
          </cell>
          <cell r="B5565">
            <v>58000</v>
          </cell>
          <cell r="D5565"/>
          <cell r="E5565">
            <v>0.3</v>
          </cell>
          <cell r="F5565">
            <v>0.3</v>
          </cell>
          <cell r="G5565">
            <v>0.3</v>
          </cell>
          <cell r="N5565"/>
          <cell r="P5565"/>
          <cell r="Q5565"/>
          <cell r="R5565"/>
          <cell r="S5565"/>
          <cell r="U5565"/>
          <cell r="V5565"/>
          <cell r="W5565"/>
          <cell r="X5565">
            <v>40330</v>
          </cell>
          <cell r="Y5565">
            <v>17400</v>
          </cell>
          <cell r="Z5565">
            <v>40330</v>
          </cell>
          <cell r="AA5565"/>
          <cell r="AB5565"/>
          <cell r="AC5565"/>
        </row>
        <row r="5566">
          <cell r="A5566">
            <v>40351</v>
          </cell>
          <cell r="B5566">
            <v>102500</v>
          </cell>
          <cell r="D5566"/>
          <cell r="E5566">
            <v>0.3</v>
          </cell>
          <cell r="F5566">
            <v>0.3</v>
          </cell>
          <cell r="G5566">
            <v>0.3</v>
          </cell>
          <cell r="N5566"/>
          <cell r="P5566"/>
          <cell r="Q5566"/>
          <cell r="R5566"/>
          <cell r="S5566"/>
          <cell r="U5566"/>
          <cell r="V5566"/>
          <cell r="W5566"/>
          <cell r="X5566">
            <v>40330</v>
          </cell>
          <cell r="Y5566">
            <v>30750</v>
          </cell>
          <cell r="Z5566">
            <v>40330</v>
          </cell>
          <cell r="AA5566"/>
          <cell r="AB5566"/>
          <cell r="AC5566"/>
        </row>
        <row r="5567">
          <cell r="A5567">
            <v>40352</v>
          </cell>
          <cell r="B5567">
            <v>191000</v>
          </cell>
          <cell r="D5567"/>
          <cell r="E5567">
            <v>0.3</v>
          </cell>
          <cell r="F5567">
            <v>0.3</v>
          </cell>
          <cell r="G5567">
            <v>0.3</v>
          </cell>
          <cell r="N5567"/>
          <cell r="P5567"/>
          <cell r="Q5567"/>
          <cell r="R5567"/>
          <cell r="S5567"/>
          <cell r="U5567"/>
          <cell r="V5567"/>
          <cell r="W5567"/>
          <cell r="X5567">
            <v>40330</v>
          </cell>
          <cell r="Y5567">
            <v>57300</v>
          </cell>
          <cell r="Z5567">
            <v>40330</v>
          </cell>
          <cell r="AA5567"/>
          <cell r="AB5567"/>
          <cell r="AC5567"/>
        </row>
        <row r="5568">
          <cell r="A5568">
            <v>40353</v>
          </cell>
          <cell r="B5568">
            <v>287000</v>
          </cell>
          <cell r="D5568"/>
          <cell r="E5568">
            <v>0.3</v>
          </cell>
          <cell r="F5568">
            <v>0.35</v>
          </cell>
          <cell r="G5568">
            <v>0.31</v>
          </cell>
          <cell r="N5568"/>
          <cell r="P5568"/>
          <cell r="Q5568"/>
          <cell r="R5568"/>
          <cell r="S5568"/>
          <cell r="U5568"/>
          <cell r="V5568"/>
          <cell r="W5568"/>
          <cell r="X5568">
            <v>40330</v>
          </cell>
          <cell r="Y5568">
            <v>88970</v>
          </cell>
          <cell r="Z5568">
            <v>40330</v>
          </cell>
          <cell r="AA5568"/>
          <cell r="AB5568"/>
          <cell r="AC5568"/>
        </row>
        <row r="5569">
          <cell r="A5569">
            <v>40354</v>
          </cell>
          <cell r="B5569">
            <v>257200</v>
          </cell>
          <cell r="D5569"/>
          <cell r="E5569">
            <v>0.35</v>
          </cell>
          <cell r="F5569">
            <v>0.4</v>
          </cell>
          <cell r="G5569">
            <v>0.4</v>
          </cell>
          <cell r="N5569"/>
          <cell r="P5569"/>
          <cell r="Q5569"/>
          <cell r="R5569"/>
          <cell r="S5569"/>
          <cell r="U5569"/>
          <cell r="V5569"/>
          <cell r="W5569"/>
          <cell r="X5569">
            <v>40330</v>
          </cell>
          <cell r="Y5569">
            <v>102880</v>
          </cell>
          <cell r="Z5569">
            <v>40330</v>
          </cell>
          <cell r="AA5569"/>
          <cell r="AB5569"/>
          <cell r="AC5569"/>
        </row>
        <row r="5570">
          <cell r="A5570">
            <v>40355</v>
          </cell>
          <cell r="B5570">
            <v>257200</v>
          </cell>
          <cell r="D5570"/>
          <cell r="E5570">
            <v>0.35</v>
          </cell>
          <cell r="F5570">
            <v>0.4</v>
          </cell>
          <cell r="G5570">
            <v>0.4</v>
          </cell>
          <cell r="N5570"/>
          <cell r="P5570"/>
          <cell r="Q5570"/>
          <cell r="R5570"/>
          <cell r="S5570"/>
          <cell r="U5570"/>
          <cell r="V5570"/>
          <cell r="W5570"/>
          <cell r="X5570">
            <v>40330</v>
          </cell>
          <cell r="Y5570">
            <v>102880</v>
          </cell>
          <cell r="Z5570">
            <v>40330</v>
          </cell>
          <cell r="AA5570"/>
          <cell r="AB5570"/>
          <cell r="AC5570"/>
        </row>
        <row r="5571">
          <cell r="A5571">
            <v>40356</v>
          </cell>
          <cell r="B5571">
            <v>257200</v>
          </cell>
          <cell r="D5571"/>
          <cell r="E5571">
            <v>0.35</v>
          </cell>
          <cell r="F5571">
            <v>0.4</v>
          </cell>
          <cell r="G5571">
            <v>0.4</v>
          </cell>
          <cell r="N5571"/>
          <cell r="P5571"/>
          <cell r="Q5571"/>
          <cell r="R5571"/>
          <cell r="S5571"/>
          <cell r="U5571"/>
          <cell r="V5571"/>
          <cell r="W5571"/>
          <cell r="X5571">
            <v>40330</v>
          </cell>
          <cell r="Y5571">
            <v>102880</v>
          </cell>
          <cell r="Z5571">
            <v>40330</v>
          </cell>
          <cell r="AA5571"/>
          <cell r="AB5571"/>
          <cell r="AC5571"/>
        </row>
        <row r="5572">
          <cell r="A5572">
            <v>40357</v>
          </cell>
          <cell r="B5572">
            <v>257200</v>
          </cell>
          <cell r="D5572"/>
          <cell r="E5572">
            <v>0.35</v>
          </cell>
          <cell r="F5572">
            <v>0.4</v>
          </cell>
          <cell r="G5572">
            <v>0.4</v>
          </cell>
          <cell r="N5572"/>
          <cell r="P5572"/>
          <cell r="Q5572"/>
          <cell r="R5572"/>
          <cell r="S5572"/>
          <cell r="U5572"/>
          <cell r="V5572"/>
          <cell r="W5572"/>
          <cell r="X5572">
            <v>40330</v>
          </cell>
          <cell r="Y5572">
            <v>102880</v>
          </cell>
          <cell r="Z5572">
            <v>40330</v>
          </cell>
          <cell r="AA5572"/>
          <cell r="AB5572"/>
          <cell r="AC5572"/>
        </row>
        <row r="5573">
          <cell r="A5573">
            <v>40358</v>
          </cell>
          <cell r="B5573">
            <v>257200</v>
          </cell>
          <cell r="D5573"/>
          <cell r="E5573">
            <v>0.35</v>
          </cell>
          <cell r="F5573">
            <v>0.4</v>
          </cell>
          <cell r="G5573">
            <v>0.4</v>
          </cell>
          <cell r="N5573"/>
          <cell r="P5573"/>
          <cell r="Q5573"/>
          <cell r="R5573"/>
          <cell r="S5573"/>
          <cell r="U5573"/>
          <cell r="V5573"/>
          <cell r="W5573"/>
          <cell r="X5573">
            <v>40330</v>
          </cell>
          <cell r="Y5573">
            <v>102880</v>
          </cell>
          <cell r="Z5573">
            <v>40330</v>
          </cell>
          <cell r="AA5573"/>
          <cell r="AB5573"/>
          <cell r="AC5573"/>
        </row>
        <row r="5574">
          <cell r="A5574">
            <v>40359</v>
          </cell>
          <cell r="B5574">
            <v>0</v>
          </cell>
          <cell r="D5574"/>
          <cell r="E5574"/>
          <cell r="F5574"/>
          <cell r="G5574"/>
          <cell r="N5574"/>
          <cell r="P5574"/>
          <cell r="Q5574"/>
          <cell r="R5574"/>
          <cell r="S5574"/>
          <cell r="U5574"/>
          <cell r="V5574"/>
          <cell r="W5574"/>
          <cell r="X5574">
            <v>40330</v>
          </cell>
          <cell r="Y5574">
            <v>0</v>
          </cell>
          <cell r="Z5574" t="str">
            <v/>
          </cell>
          <cell r="AA5574"/>
          <cell r="AB5574"/>
          <cell r="AC5574"/>
        </row>
        <row r="5575">
          <cell r="A5575">
            <v>40360</v>
          </cell>
          <cell r="B5575">
            <v>97000</v>
          </cell>
          <cell r="D5575"/>
          <cell r="E5575">
            <v>0.4</v>
          </cell>
          <cell r="F5575">
            <v>0.4</v>
          </cell>
          <cell r="G5575">
            <v>0.4</v>
          </cell>
          <cell r="N5575"/>
          <cell r="P5575"/>
          <cell r="Q5575"/>
          <cell r="R5575"/>
          <cell r="S5575"/>
          <cell r="U5575"/>
          <cell r="V5575"/>
          <cell r="W5575"/>
          <cell r="X5575">
            <v>40360</v>
          </cell>
          <cell r="Y5575">
            <v>38800</v>
          </cell>
          <cell r="Z5575">
            <v>40360</v>
          </cell>
          <cell r="AA5575"/>
          <cell r="AB5575"/>
          <cell r="AC5575"/>
        </row>
        <row r="5576">
          <cell r="A5576">
            <v>40361</v>
          </cell>
          <cell r="B5576">
            <v>160000</v>
          </cell>
          <cell r="D5576"/>
          <cell r="E5576">
            <v>0.4</v>
          </cell>
          <cell r="F5576">
            <v>0.5</v>
          </cell>
          <cell r="G5576">
            <v>0.48</v>
          </cell>
          <cell r="N5576"/>
          <cell r="P5576"/>
          <cell r="Q5576"/>
          <cell r="R5576"/>
          <cell r="S5576"/>
          <cell r="U5576"/>
          <cell r="V5576"/>
          <cell r="W5576"/>
          <cell r="X5576">
            <v>40360</v>
          </cell>
          <cell r="Y5576">
            <v>76800</v>
          </cell>
          <cell r="Z5576">
            <v>40360</v>
          </cell>
          <cell r="AA5576"/>
          <cell r="AB5576"/>
          <cell r="AC5576"/>
        </row>
        <row r="5577">
          <cell r="A5577">
            <v>40362</v>
          </cell>
          <cell r="B5577">
            <v>160000</v>
          </cell>
          <cell r="D5577"/>
          <cell r="E5577">
            <v>0.4</v>
          </cell>
          <cell r="F5577">
            <v>0.5</v>
          </cell>
          <cell r="G5577">
            <v>0.48</v>
          </cell>
          <cell r="N5577"/>
          <cell r="P5577"/>
          <cell r="Q5577"/>
          <cell r="R5577"/>
          <cell r="S5577"/>
          <cell r="U5577"/>
          <cell r="V5577"/>
          <cell r="W5577"/>
          <cell r="X5577">
            <v>40360</v>
          </cell>
          <cell r="Y5577">
            <v>76800</v>
          </cell>
          <cell r="Z5577">
            <v>40360</v>
          </cell>
          <cell r="AA5577"/>
          <cell r="AB5577"/>
          <cell r="AC5577"/>
        </row>
        <row r="5578">
          <cell r="A5578">
            <v>40363</v>
          </cell>
          <cell r="B5578">
            <v>160000</v>
          </cell>
          <cell r="D5578"/>
          <cell r="E5578">
            <v>0.4</v>
          </cell>
          <cell r="F5578">
            <v>0.5</v>
          </cell>
          <cell r="G5578">
            <v>0.48</v>
          </cell>
          <cell r="N5578"/>
          <cell r="P5578"/>
          <cell r="Q5578"/>
          <cell r="R5578"/>
          <cell r="S5578"/>
          <cell r="U5578"/>
          <cell r="V5578"/>
          <cell r="W5578"/>
          <cell r="X5578">
            <v>40360</v>
          </cell>
          <cell r="Y5578">
            <v>76800</v>
          </cell>
          <cell r="Z5578">
            <v>40360</v>
          </cell>
          <cell r="AA5578"/>
          <cell r="AB5578"/>
          <cell r="AC5578"/>
        </row>
        <row r="5579">
          <cell r="A5579">
            <v>40364</v>
          </cell>
          <cell r="B5579">
            <v>134000</v>
          </cell>
          <cell r="D5579"/>
          <cell r="E5579">
            <v>0.5</v>
          </cell>
          <cell r="F5579">
            <v>0.55000000000000004</v>
          </cell>
          <cell r="G5579">
            <v>0.5</v>
          </cell>
          <cell r="N5579"/>
          <cell r="P5579"/>
          <cell r="Q5579"/>
          <cell r="R5579"/>
          <cell r="S5579"/>
          <cell r="U5579"/>
          <cell r="V5579"/>
          <cell r="W5579"/>
          <cell r="X5579">
            <v>40360</v>
          </cell>
          <cell r="Y5579">
            <v>67000</v>
          </cell>
          <cell r="Z5579">
            <v>40360</v>
          </cell>
          <cell r="AA5579"/>
          <cell r="AB5579"/>
          <cell r="AC5579"/>
        </row>
        <row r="5580">
          <cell r="A5580">
            <v>40365</v>
          </cell>
          <cell r="B5580">
            <v>151000</v>
          </cell>
          <cell r="D5580"/>
          <cell r="E5580">
            <v>0.5</v>
          </cell>
          <cell r="F5580">
            <v>0.6</v>
          </cell>
          <cell r="G5580">
            <v>0.56000000000000005</v>
          </cell>
          <cell r="N5580"/>
          <cell r="P5580"/>
          <cell r="Q5580"/>
          <cell r="R5580"/>
          <cell r="S5580"/>
          <cell r="U5580"/>
          <cell r="V5580"/>
          <cell r="W5580"/>
          <cell r="X5580">
            <v>40360</v>
          </cell>
          <cell r="Y5580">
            <v>84560.000000000015</v>
          </cell>
          <cell r="Z5580">
            <v>40360</v>
          </cell>
          <cell r="AA5580"/>
          <cell r="AB5580"/>
          <cell r="AC5580"/>
        </row>
        <row r="5581">
          <cell r="A5581">
            <v>40366</v>
          </cell>
          <cell r="B5581">
            <v>158000</v>
          </cell>
          <cell r="D5581"/>
          <cell r="E5581">
            <v>0.6</v>
          </cell>
          <cell r="F5581">
            <v>0.65</v>
          </cell>
          <cell r="G5581">
            <v>0.63</v>
          </cell>
          <cell r="N5581"/>
          <cell r="P5581"/>
          <cell r="Q5581"/>
          <cell r="R5581"/>
          <cell r="S5581"/>
          <cell r="U5581"/>
          <cell r="V5581"/>
          <cell r="W5581"/>
          <cell r="X5581">
            <v>40360</v>
          </cell>
          <cell r="Y5581">
            <v>99540</v>
          </cell>
          <cell r="Z5581">
            <v>40360</v>
          </cell>
          <cell r="AA5581"/>
          <cell r="AB5581"/>
          <cell r="AC5581"/>
        </row>
        <row r="5582">
          <cell r="A5582">
            <v>40367</v>
          </cell>
          <cell r="B5582">
            <v>130000</v>
          </cell>
          <cell r="D5582"/>
          <cell r="E5582">
            <v>0.5</v>
          </cell>
          <cell r="F5582">
            <v>0.65</v>
          </cell>
          <cell r="G5582">
            <v>0.62</v>
          </cell>
          <cell r="N5582"/>
          <cell r="P5582"/>
          <cell r="Q5582"/>
          <cell r="R5582"/>
          <cell r="S5582"/>
          <cell r="U5582"/>
          <cell r="V5582"/>
          <cell r="W5582"/>
          <cell r="X5582">
            <v>40360</v>
          </cell>
          <cell r="Y5582">
            <v>80600</v>
          </cell>
          <cell r="Z5582">
            <v>40360</v>
          </cell>
          <cell r="AA5582"/>
          <cell r="AB5582"/>
          <cell r="AC5582"/>
        </row>
        <row r="5583">
          <cell r="A5583">
            <v>40368</v>
          </cell>
          <cell r="B5583">
            <v>149000</v>
          </cell>
          <cell r="D5583"/>
          <cell r="E5583">
            <v>0.55000000000000004</v>
          </cell>
          <cell r="F5583">
            <v>1.25</v>
          </cell>
          <cell r="G5583">
            <v>1.01</v>
          </cell>
          <cell r="N5583"/>
          <cell r="P5583"/>
          <cell r="Q5583"/>
          <cell r="R5583"/>
          <cell r="S5583"/>
          <cell r="U5583"/>
          <cell r="V5583"/>
          <cell r="W5583"/>
          <cell r="X5583">
            <v>40360</v>
          </cell>
          <cell r="Y5583">
            <v>150490</v>
          </cell>
          <cell r="Z5583">
            <v>40360</v>
          </cell>
          <cell r="AA5583"/>
          <cell r="AB5583"/>
          <cell r="AC5583"/>
        </row>
        <row r="5584">
          <cell r="A5584">
            <v>40369</v>
          </cell>
          <cell r="B5584">
            <v>149000</v>
          </cell>
          <cell r="D5584"/>
          <cell r="E5584">
            <v>0.55000000000000004</v>
          </cell>
          <cell r="F5584">
            <v>1.25</v>
          </cell>
          <cell r="G5584">
            <v>1.01</v>
          </cell>
          <cell r="N5584"/>
          <cell r="P5584"/>
          <cell r="Q5584"/>
          <cell r="R5584"/>
          <cell r="S5584"/>
          <cell r="U5584"/>
          <cell r="V5584"/>
          <cell r="W5584"/>
          <cell r="X5584">
            <v>40360</v>
          </cell>
          <cell r="Y5584">
            <v>150490</v>
          </cell>
          <cell r="Z5584">
            <v>40360</v>
          </cell>
          <cell r="AA5584"/>
          <cell r="AB5584"/>
          <cell r="AC5584"/>
        </row>
        <row r="5585">
          <cell r="A5585">
            <v>40370</v>
          </cell>
          <cell r="B5585">
            <v>149000</v>
          </cell>
          <cell r="D5585"/>
          <cell r="E5585">
            <v>0.55000000000000004</v>
          </cell>
          <cell r="F5585">
            <v>1.25</v>
          </cell>
          <cell r="G5585">
            <v>1.01</v>
          </cell>
          <cell r="N5585"/>
          <cell r="P5585"/>
          <cell r="Q5585"/>
          <cell r="R5585"/>
          <cell r="S5585"/>
          <cell r="U5585"/>
          <cell r="V5585"/>
          <cell r="W5585"/>
          <cell r="X5585">
            <v>40360</v>
          </cell>
          <cell r="Y5585">
            <v>150490</v>
          </cell>
          <cell r="Z5585">
            <v>40360</v>
          </cell>
          <cell r="AA5585"/>
          <cell r="AB5585"/>
          <cell r="AC5585"/>
        </row>
        <row r="5586">
          <cell r="A5586">
            <v>40371</v>
          </cell>
          <cell r="B5586">
            <v>106500</v>
          </cell>
          <cell r="D5586"/>
          <cell r="E5586">
            <v>1.8</v>
          </cell>
          <cell r="F5586">
            <v>1.85</v>
          </cell>
          <cell r="G5586">
            <v>1.8</v>
          </cell>
          <cell r="N5586"/>
          <cell r="P5586"/>
          <cell r="Q5586"/>
          <cell r="R5586"/>
          <cell r="S5586"/>
          <cell r="U5586"/>
          <cell r="V5586"/>
          <cell r="W5586"/>
          <cell r="X5586">
            <v>40360</v>
          </cell>
          <cell r="Y5586">
            <v>191700</v>
          </cell>
          <cell r="Z5586">
            <v>40360</v>
          </cell>
          <cell r="AA5586"/>
          <cell r="AB5586"/>
          <cell r="AC5586"/>
        </row>
        <row r="5587">
          <cell r="A5587">
            <v>40372</v>
          </cell>
          <cell r="B5587">
            <v>186500</v>
          </cell>
          <cell r="D5587"/>
          <cell r="E5587">
            <v>1.8</v>
          </cell>
          <cell r="F5587">
            <v>2.1</v>
          </cell>
          <cell r="G5587">
            <v>1.96</v>
          </cell>
          <cell r="N5587"/>
          <cell r="P5587"/>
          <cell r="Q5587"/>
          <cell r="R5587"/>
          <cell r="S5587"/>
          <cell r="U5587"/>
          <cell r="V5587"/>
          <cell r="W5587"/>
          <cell r="X5587">
            <v>40360</v>
          </cell>
          <cell r="Y5587">
            <v>365540</v>
          </cell>
          <cell r="Z5587">
            <v>40360</v>
          </cell>
          <cell r="AA5587"/>
          <cell r="AB5587"/>
          <cell r="AC5587"/>
        </row>
        <row r="5588">
          <cell r="A5588">
            <v>40373</v>
          </cell>
          <cell r="B5588">
            <v>119900</v>
          </cell>
          <cell r="D5588"/>
          <cell r="E5588">
            <v>2.1</v>
          </cell>
          <cell r="F5588">
            <v>2.5499999999999998</v>
          </cell>
          <cell r="G5588">
            <v>2.4500000000000002</v>
          </cell>
          <cell r="N5588"/>
          <cell r="P5588"/>
          <cell r="Q5588"/>
          <cell r="R5588"/>
          <cell r="S5588"/>
          <cell r="U5588"/>
          <cell r="V5588"/>
          <cell r="W5588"/>
          <cell r="X5588">
            <v>40360</v>
          </cell>
          <cell r="Y5588">
            <v>293755</v>
          </cell>
          <cell r="Z5588">
            <v>40360</v>
          </cell>
          <cell r="AA5588"/>
          <cell r="AB5588"/>
          <cell r="AC5588"/>
        </row>
        <row r="5589">
          <cell r="A5589">
            <v>40374</v>
          </cell>
          <cell r="B5589">
            <v>228900</v>
          </cell>
          <cell r="D5589"/>
          <cell r="E5589">
            <v>2.6</v>
          </cell>
          <cell r="F5589">
            <v>3</v>
          </cell>
          <cell r="G5589">
            <v>2.79</v>
          </cell>
          <cell r="N5589"/>
          <cell r="P5589"/>
          <cell r="Q5589"/>
          <cell r="R5589"/>
          <cell r="S5589"/>
          <cell r="U5589"/>
          <cell r="V5589"/>
          <cell r="W5589"/>
          <cell r="X5589">
            <v>40360</v>
          </cell>
          <cell r="Y5589">
            <v>638631</v>
          </cell>
          <cell r="Z5589">
            <v>40360</v>
          </cell>
          <cell r="AA5589"/>
          <cell r="AB5589"/>
          <cell r="AC5589"/>
        </row>
        <row r="5590">
          <cell r="A5590">
            <v>40375</v>
          </cell>
          <cell r="B5590">
            <v>253900</v>
          </cell>
          <cell r="D5590"/>
          <cell r="E5590">
            <v>3.75</v>
          </cell>
          <cell r="F5590">
            <v>4.25</v>
          </cell>
          <cell r="G5590">
            <v>4.0999999999999996</v>
          </cell>
          <cell r="N5590"/>
          <cell r="P5590"/>
          <cell r="Q5590"/>
          <cell r="R5590"/>
          <cell r="S5590"/>
          <cell r="U5590"/>
          <cell r="V5590"/>
          <cell r="W5590"/>
          <cell r="X5590">
            <v>40360</v>
          </cell>
          <cell r="Y5590">
            <v>1040989.9999999999</v>
          </cell>
          <cell r="Z5590">
            <v>40360</v>
          </cell>
          <cell r="AA5590"/>
          <cell r="AB5590"/>
          <cell r="AC5590"/>
        </row>
        <row r="5591">
          <cell r="A5591">
            <v>40376</v>
          </cell>
          <cell r="B5591">
            <v>253900</v>
          </cell>
          <cell r="D5591"/>
          <cell r="E5591">
            <v>3.75</v>
          </cell>
          <cell r="F5591">
            <v>4.25</v>
          </cell>
          <cell r="G5591">
            <v>4.0999999999999996</v>
          </cell>
          <cell r="N5591"/>
          <cell r="P5591"/>
          <cell r="Q5591"/>
          <cell r="R5591"/>
          <cell r="S5591"/>
          <cell r="U5591"/>
          <cell r="V5591"/>
          <cell r="W5591"/>
          <cell r="X5591">
            <v>40360</v>
          </cell>
          <cell r="Y5591">
            <v>1040989.9999999999</v>
          </cell>
          <cell r="Z5591">
            <v>40360</v>
          </cell>
          <cell r="AA5591"/>
          <cell r="AB5591"/>
          <cell r="AC5591"/>
        </row>
        <row r="5592">
          <cell r="A5592">
            <v>40377</v>
          </cell>
          <cell r="B5592">
            <v>253900</v>
          </cell>
          <cell r="D5592"/>
          <cell r="E5592">
            <v>3.75</v>
          </cell>
          <cell r="F5592">
            <v>4.25</v>
          </cell>
          <cell r="G5592">
            <v>4.0999999999999996</v>
          </cell>
          <cell r="N5592"/>
          <cell r="P5592"/>
          <cell r="Q5592"/>
          <cell r="R5592"/>
          <cell r="S5592"/>
          <cell r="U5592"/>
          <cell r="V5592"/>
          <cell r="W5592"/>
          <cell r="X5592">
            <v>40360</v>
          </cell>
          <cell r="Y5592">
            <v>1040989.9999999999</v>
          </cell>
          <cell r="Z5592">
            <v>40360</v>
          </cell>
          <cell r="AA5592"/>
          <cell r="AB5592"/>
          <cell r="AC5592"/>
        </row>
        <row r="5593">
          <cell r="A5593">
            <v>40378</v>
          </cell>
          <cell r="B5593">
            <v>202700</v>
          </cell>
          <cell r="D5593"/>
          <cell r="E5593">
            <v>3.5</v>
          </cell>
          <cell r="F5593">
            <v>4.25</v>
          </cell>
          <cell r="G5593">
            <v>3.74</v>
          </cell>
          <cell r="N5593"/>
          <cell r="P5593"/>
          <cell r="Q5593"/>
          <cell r="R5593"/>
          <cell r="S5593"/>
          <cell r="U5593"/>
          <cell r="V5593"/>
          <cell r="W5593"/>
          <cell r="X5593">
            <v>40360</v>
          </cell>
          <cell r="Y5593">
            <v>758098</v>
          </cell>
          <cell r="Z5593">
            <v>40360</v>
          </cell>
          <cell r="AA5593"/>
          <cell r="AB5593"/>
          <cell r="AC5593"/>
        </row>
        <row r="5594">
          <cell r="A5594">
            <v>40379</v>
          </cell>
          <cell r="B5594">
            <v>324000</v>
          </cell>
          <cell r="D5594"/>
          <cell r="E5594">
            <v>2</v>
          </cell>
          <cell r="F5594">
            <v>3.25</v>
          </cell>
          <cell r="G5594">
            <v>2.54</v>
          </cell>
          <cell r="N5594"/>
          <cell r="P5594"/>
          <cell r="Q5594"/>
          <cell r="R5594"/>
          <cell r="S5594"/>
          <cell r="U5594"/>
          <cell r="V5594"/>
          <cell r="W5594"/>
          <cell r="X5594">
            <v>40360</v>
          </cell>
          <cell r="Y5594">
            <v>822960</v>
          </cell>
          <cell r="Z5594">
            <v>40360</v>
          </cell>
          <cell r="AA5594"/>
          <cell r="AB5594"/>
          <cell r="AC5594"/>
        </row>
        <row r="5595">
          <cell r="A5595">
            <v>40380</v>
          </cell>
          <cell r="B5595">
            <v>164000</v>
          </cell>
          <cell r="D5595"/>
          <cell r="E5595">
            <v>1.5</v>
          </cell>
          <cell r="F5595">
            <v>2</v>
          </cell>
          <cell r="G5595">
            <v>1.68</v>
          </cell>
          <cell r="N5595"/>
          <cell r="P5595"/>
          <cell r="Q5595"/>
          <cell r="R5595"/>
          <cell r="S5595"/>
          <cell r="U5595"/>
          <cell r="V5595"/>
          <cell r="W5595"/>
          <cell r="X5595">
            <v>40360</v>
          </cell>
          <cell r="Y5595">
            <v>275520</v>
          </cell>
          <cell r="Z5595">
            <v>40360</v>
          </cell>
          <cell r="AA5595"/>
          <cell r="AB5595"/>
          <cell r="AC5595"/>
        </row>
        <row r="5596">
          <cell r="A5596">
            <v>40381</v>
          </cell>
          <cell r="B5596">
            <v>125300</v>
          </cell>
          <cell r="D5596"/>
          <cell r="E5596">
            <v>1</v>
          </cell>
          <cell r="F5596">
            <v>1.5</v>
          </cell>
          <cell r="G5596">
            <v>1.06</v>
          </cell>
          <cell r="N5596"/>
          <cell r="P5596"/>
          <cell r="Q5596"/>
          <cell r="R5596"/>
          <cell r="S5596"/>
          <cell r="U5596"/>
          <cell r="V5596"/>
          <cell r="W5596"/>
          <cell r="X5596">
            <v>40360</v>
          </cell>
          <cell r="Y5596">
            <v>132818</v>
          </cell>
          <cell r="Z5596">
            <v>40360</v>
          </cell>
          <cell r="AA5596"/>
          <cell r="AB5596"/>
          <cell r="AC5596"/>
        </row>
        <row r="5597">
          <cell r="A5597">
            <v>40382</v>
          </cell>
          <cell r="B5597">
            <v>285300</v>
          </cell>
          <cell r="D5597"/>
          <cell r="E5597">
            <v>1</v>
          </cell>
          <cell r="F5597">
            <v>2</v>
          </cell>
          <cell r="G5597">
            <v>1.45</v>
          </cell>
          <cell r="N5597"/>
          <cell r="P5597"/>
          <cell r="Q5597"/>
          <cell r="R5597"/>
          <cell r="S5597"/>
          <cell r="U5597"/>
          <cell r="V5597"/>
          <cell r="W5597"/>
          <cell r="X5597">
            <v>40360</v>
          </cell>
          <cell r="Y5597">
            <v>413685</v>
          </cell>
          <cell r="Z5597">
            <v>40360</v>
          </cell>
          <cell r="AA5597"/>
          <cell r="AB5597"/>
          <cell r="AC5597"/>
        </row>
        <row r="5598">
          <cell r="A5598">
            <v>40383</v>
          </cell>
          <cell r="B5598">
            <v>285300</v>
          </cell>
          <cell r="D5598"/>
          <cell r="E5598">
            <v>1</v>
          </cell>
          <cell r="F5598">
            <v>2</v>
          </cell>
          <cell r="G5598">
            <v>1.45</v>
          </cell>
          <cell r="N5598"/>
          <cell r="P5598"/>
          <cell r="Q5598"/>
          <cell r="R5598"/>
          <cell r="S5598"/>
          <cell r="U5598"/>
          <cell r="V5598"/>
          <cell r="W5598"/>
          <cell r="X5598">
            <v>40360</v>
          </cell>
          <cell r="Y5598">
            <v>413685</v>
          </cell>
          <cell r="Z5598">
            <v>40360</v>
          </cell>
          <cell r="AA5598"/>
          <cell r="AB5598"/>
          <cell r="AC5598"/>
        </row>
        <row r="5599">
          <cell r="A5599">
            <v>40384</v>
          </cell>
          <cell r="B5599">
            <v>285300</v>
          </cell>
          <cell r="D5599"/>
          <cell r="E5599">
            <v>1</v>
          </cell>
          <cell r="F5599">
            <v>2</v>
          </cell>
          <cell r="G5599">
            <v>1.45</v>
          </cell>
          <cell r="N5599"/>
          <cell r="P5599"/>
          <cell r="Q5599"/>
          <cell r="R5599"/>
          <cell r="S5599"/>
          <cell r="U5599"/>
          <cell r="V5599"/>
          <cell r="W5599"/>
          <cell r="X5599">
            <v>40360</v>
          </cell>
          <cell r="Y5599">
            <v>413685</v>
          </cell>
          <cell r="Z5599">
            <v>40360</v>
          </cell>
          <cell r="AA5599"/>
          <cell r="AB5599"/>
          <cell r="AC5599"/>
        </row>
        <row r="5600">
          <cell r="A5600">
            <v>40385</v>
          </cell>
          <cell r="B5600">
            <v>342000</v>
          </cell>
          <cell r="D5600"/>
          <cell r="E5600">
            <v>2</v>
          </cell>
          <cell r="F5600">
            <v>2.5499999999999998</v>
          </cell>
          <cell r="G5600">
            <v>2.16</v>
          </cell>
          <cell r="N5600"/>
          <cell r="P5600"/>
          <cell r="Q5600"/>
          <cell r="R5600"/>
          <cell r="S5600"/>
          <cell r="U5600"/>
          <cell r="V5600"/>
          <cell r="W5600"/>
          <cell r="X5600">
            <v>40360</v>
          </cell>
          <cell r="Y5600">
            <v>738720</v>
          </cell>
          <cell r="Z5600">
            <v>40360</v>
          </cell>
          <cell r="AA5600"/>
          <cell r="AB5600"/>
          <cell r="AC5600"/>
        </row>
        <row r="5601">
          <cell r="A5601">
            <v>40386</v>
          </cell>
          <cell r="B5601">
            <v>122800</v>
          </cell>
          <cell r="D5601"/>
          <cell r="E5601">
            <v>1.1000000000000001</v>
          </cell>
          <cell r="F5601">
            <v>2.2999999999999998</v>
          </cell>
          <cell r="G5601">
            <v>2.06</v>
          </cell>
          <cell r="N5601"/>
          <cell r="P5601"/>
          <cell r="Q5601"/>
          <cell r="R5601"/>
          <cell r="S5601"/>
          <cell r="U5601"/>
          <cell r="V5601"/>
          <cell r="W5601"/>
          <cell r="X5601">
            <v>40360</v>
          </cell>
          <cell r="Y5601">
            <v>252968</v>
          </cell>
          <cell r="Z5601">
            <v>40360</v>
          </cell>
          <cell r="AA5601"/>
          <cell r="AB5601"/>
          <cell r="AC5601"/>
        </row>
        <row r="5602">
          <cell r="A5602">
            <v>40387</v>
          </cell>
          <cell r="B5602">
            <v>122800</v>
          </cell>
          <cell r="D5602"/>
          <cell r="E5602">
            <v>1.1000000000000001</v>
          </cell>
          <cell r="F5602">
            <v>2.2999999999999998</v>
          </cell>
          <cell r="G5602">
            <v>2.06</v>
          </cell>
          <cell r="N5602"/>
          <cell r="P5602"/>
          <cell r="Q5602"/>
          <cell r="R5602"/>
          <cell r="S5602"/>
          <cell r="U5602"/>
          <cell r="V5602"/>
          <cell r="W5602"/>
          <cell r="X5602">
            <v>40360</v>
          </cell>
          <cell r="Y5602">
            <v>252968</v>
          </cell>
          <cell r="Z5602">
            <v>40360</v>
          </cell>
          <cell r="AA5602"/>
          <cell r="AB5602"/>
          <cell r="AC5602"/>
        </row>
        <row r="5603">
          <cell r="A5603">
            <v>40388</v>
          </cell>
          <cell r="B5603">
            <v>122800</v>
          </cell>
          <cell r="D5603"/>
          <cell r="E5603">
            <v>1.1000000000000001</v>
          </cell>
          <cell r="F5603">
            <v>2.2999999999999998</v>
          </cell>
          <cell r="G5603">
            <v>2.06</v>
          </cell>
          <cell r="N5603"/>
          <cell r="P5603"/>
          <cell r="Q5603"/>
          <cell r="R5603"/>
          <cell r="S5603"/>
          <cell r="U5603"/>
          <cell r="V5603"/>
          <cell r="W5603"/>
          <cell r="X5603">
            <v>40360</v>
          </cell>
          <cell r="Y5603">
            <v>252968</v>
          </cell>
          <cell r="Z5603">
            <v>40360</v>
          </cell>
          <cell r="AA5603"/>
          <cell r="AB5603"/>
          <cell r="AC5603"/>
        </row>
        <row r="5604">
          <cell r="A5604">
            <v>40389</v>
          </cell>
          <cell r="B5604">
            <v>122800</v>
          </cell>
          <cell r="D5604"/>
          <cell r="E5604">
            <v>1.1000000000000001</v>
          </cell>
          <cell r="F5604">
            <v>2.2999999999999998</v>
          </cell>
          <cell r="G5604">
            <v>2.06</v>
          </cell>
          <cell r="N5604"/>
          <cell r="P5604"/>
          <cell r="Q5604"/>
          <cell r="R5604"/>
          <cell r="S5604"/>
          <cell r="U5604"/>
          <cell r="V5604"/>
          <cell r="W5604"/>
          <cell r="X5604">
            <v>40360</v>
          </cell>
          <cell r="Y5604">
            <v>252968</v>
          </cell>
          <cell r="Z5604">
            <v>40360</v>
          </cell>
          <cell r="AA5604"/>
          <cell r="AB5604"/>
          <cell r="AC5604"/>
        </row>
        <row r="5605">
          <cell r="A5605">
            <v>40390</v>
          </cell>
          <cell r="B5605">
            <v>122800</v>
          </cell>
          <cell r="D5605"/>
          <cell r="E5605">
            <v>1.1000000000000001</v>
          </cell>
          <cell r="F5605">
            <v>2.2999999999999998</v>
          </cell>
          <cell r="G5605">
            <v>2.06</v>
          </cell>
          <cell r="N5605"/>
          <cell r="P5605"/>
          <cell r="Q5605"/>
          <cell r="R5605"/>
          <cell r="S5605"/>
          <cell r="U5605"/>
          <cell r="V5605"/>
          <cell r="W5605"/>
          <cell r="X5605">
            <v>40360</v>
          </cell>
          <cell r="Y5605">
            <v>252968</v>
          </cell>
          <cell r="Z5605">
            <v>40360</v>
          </cell>
          <cell r="AA5605"/>
          <cell r="AB5605"/>
          <cell r="AC5605"/>
        </row>
        <row r="5606">
          <cell r="A5606">
            <v>40391</v>
          </cell>
          <cell r="B5606">
            <v>122800</v>
          </cell>
          <cell r="D5606"/>
          <cell r="E5606">
            <v>1.1000000000000001</v>
          </cell>
          <cell r="F5606">
            <v>2.2999999999999998</v>
          </cell>
          <cell r="G5606">
            <v>2.06</v>
          </cell>
          <cell r="N5606"/>
          <cell r="P5606"/>
          <cell r="Q5606"/>
          <cell r="R5606"/>
          <cell r="S5606"/>
          <cell r="U5606"/>
          <cell r="V5606"/>
          <cell r="W5606"/>
          <cell r="X5606">
            <v>40391</v>
          </cell>
          <cell r="Y5606">
            <v>252968</v>
          </cell>
          <cell r="Z5606">
            <v>40391</v>
          </cell>
          <cell r="AA5606"/>
          <cell r="AB5606"/>
          <cell r="AC5606"/>
        </row>
        <row r="5607">
          <cell r="A5607">
            <v>40392</v>
          </cell>
          <cell r="B5607">
            <v>35000</v>
          </cell>
          <cell r="D5607"/>
          <cell r="E5607">
            <v>2.4</v>
          </cell>
          <cell r="F5607">
            <v>2.4</v>
          </cell>
          <cell r="G5607">
            <v>2.4</v>
          </cell>
          <cell r="N5607"/>
          <cell r="P5607"/>
          <cell r="Q5607"/>
          <cell r="R5607"/>
          <cell r="S5607"/>
          <cell r="U5607"/>
          <cell r="V5607"/>
          <cell r="W5607"/>
          <cell r="X5607">
            <v>40391</v>
          </cell>
          <cell r="Y5607">
            <v>84000</v>
          </cell>
          <cell r="Z5607">
            <v>40391</v>
          </cell>
          <cell r="AA5607"/>
          <cell r="AB5607"/>
          <cell r="AC5607"/>
        </row>
        <row r="5608">
          <cell r="A5608">
            <v>40393</v>
          </cell>
          <cell r="B5608">
            <v>72800</v>
          </cell>
          <cell r="D5608"/>
          <cell r="E5608">
            <v>2.4</v>
          </cell>
          <cell r="F5608">
            <v>2.4</v>
          </cell>
          <cell r="G5608">
            <v>2.4</v>
          </cell>
          <cell r="N5608"/>
          <cell r="P5608"/>
          <cell r="Q5608"/>
          <cell r="R5608"/>
          <cell r="S5608"/>
          <cell r="U5608"/>
          <cell r="V5608"/>
          <cell r="W5608"/>
          <cell r="X5608">
            <v>40391</v>
          </cell>
          <cell r="Y5608">
            <v>174720</v>
          </cell>
          <cell r="Z5608">
            <v>40391</v>
          </cell>
          <cell r="AA5608"/>
          <cell r="AB5608"/>
          <cell r="AC5608"/>
        </row>
        <row r="5609">
          <cell r="A5609">
            <v>40394</v>
          </cell>
          <cell r="B5609">
            <v>99600</v>
          </cell>
          <cell r="D5609"/>
          <cell r="E5609">
            <v>2.4</v>
          </cell>
          <cell r="F5609">
            <v>2.4</v>
          </cell>
          <cell r="G5609">
            <v>2.4</v>
          </cell>
          <cell r="N5609"/>
          <cell r="P5609"/>
          <cell r="Q5609"/>
          <cell r="R5609"/>
          <cell r="S5609"/>
          <cell r="U5609"/>
          <cell r="V5609"/>
          <cell r="W5609"/>
          <cell r="X5609">
            <v>40391</v>
          </cell>
          <cell r="Y5609">
            <v>239040</v>
          </cell>
          <cell r="Z5609">
            <v>40391</v>
          </cell>
          <cell r="AA5609"/>
          <cell r="AB5609"/>
          <cell r="AC5609"/>
        </row>
        <row r="5610">
          <cell r="A5610">
            <v>40395</v>
          </cell>
          <cell r="B5610">
            <v>116700</v>
          </cell>
          <cell r="D5610"/>
          <cell r="E5610">
            <v>2.4</v>
          </cell>
          <cell r="F5610">
            <v>2.4</v>
          </cell>
          <cell r="G5610">
            <v>2.4</v>
          </cell>
          <cell r="N5610"/>
          <cell r="P5610"/>
          <cell r="Q5610"/>
          <cell r="R5610"/>
          <cell r="S5610"/>
          <cell r="U5610"/>
          <cell r="V5610"/>
          <cell r="W5610"/>
          <cell r="X5610">
            <v>40391</v>
          </cell>
          <cell r="Y5610">
            <v>280080</v>
          </cell>
          <cell r="Z5610">
            <v>40391</v>
          </cell>
          <cell r="AA5610"/>
          <cell r="AB5610"/>
          <cell r="AC5610"/>
        </row>
        <row r="5611">
          <cell r="A5611">
            <v>40396</v>
          </cell>
          <cell r="B5611">
            <v>138500</v>
          </cell>
          <cell r="D5611"/>
          <cell r="E5611">
            <v>2.4</v>
          </cell>
          <cell r="F5611">
            <v>2.4500000000000002</v>
          </cell>
          <cell r="G5611">
            <v>2.4</v>
          </cell>
          <cell r="N5611"/>
          <cell r="P5611"/>
          <cell r="Q5611"/>
          <cell r="R5611"/>
          <cell r="S5611"/>
          <cell r="U5611"/>
          <cell r="V5611"/>
          <cell r="W5611"/>
          <cell r="X5611">
            <v>40391</v>
          </cell>
          <cell r="Y5611">
            <v>332400</v>
          </cell>
          <cell r="Z5611">
            <v>40391</v>
          </cell>
          <cell r="AA5611"/>
          <cell r="AB5611"/>
          <cell r="AC5611"/>
        </row>
        <row r="5612">
          <cell r="A5612">
            <v>40397</v>
          </cell>
          <cell r="B5612">
            <v>138500</v>
          </cell>
          <cell r="D5612"/>
          <cell r="E5612">
            <v>2.4</v>
          </cell>
          <cell r="F5612">
            <v>2.4500000000000002</v>
          </cell>
          <cell r="G5612">
            <v>2.4</v>
          </cell>
          <cell r="N5612"/>
          <cell r="P5612"/>
          <cell r="Q5612"/>
          <cell r="R5612"/>
          <cell r="S5612"/>
          <cell r="U5612"/>
          <cell r="V5612"/>
          <cell r="W5612"/>
          <cell r="X5612">
            <v>40391</v>
          </cell>
          <cell r="Y5612">
            <v>332400</v>
          </cell>
          <cell r="Z5612">
            <v>40391</v>
          </cell>
          <cell r="AA5612"/>
          <cell r="AB5612"/>
          <cell r="AC5612"/>
        </row>
        <row r="5613">
          <cell r="A5613">
            <v>40398</v>
          </cell>
          <cell r="B5613">
            <v>138500</v>
          </cell>
          <cell r="D5613"/>
          <cell r="E5613">
            <v>2.4</v>
          </cell>
          <cell r="F5613">
            <v>2.4500000000000002</v>
          </cell>
          <cell r="G5613">
            <v>2.4</v>
          </cell>
          <cell r="N5613"/>
          <cell r="P5613"/>
          <cell r="Q5613"/>
          <cell r="R5613"/>
          <cell r="S5613"/>
          <cell r="U5613"/>
          <cell r="V5613"/>
          <cell r="W5613"/>
          <cell r="X5613">
            <v>40391</v>
          </cell>
          <cell r="Y5613">
            <v>332400</v>
          </cell>
          <cell r="Z5613">
            <v>40391</v>
          </cell>
          <cell r="AA5613"/>
          <cell r="AB5613"/>
          <cell r="AC5613"/>
        </row>
        <row r="5614">
          <cell r="A5614">
            <v>40399</v>
          </cell>
          <cell r="B5614">
            <v>85500</v>
          </cell>
          <cell r="D5614"/>
          <cell r="E5614">
            <v>2.5</v>
          </cell>
          <cell r="F5614">
            <v>2.5</v>
          </cell>
          <cell r="G5614">
            <v>2.5</v>
          </cell>
          <cell r="N5614"/>
          <cell r="P5614"/>
          <cell r="Q5614"/>
          <cell r="R5614"/>
          <cell r="S5614"/>
          <cell r="U5614"/>
          <cell r="V5614"/>
          <cell r="W5614"/>
          <cell r="X5614">
            <v>40391</v>
          </cell>
          <cell r="Y5614">
            <v>213750</v>
          </cell>
          <cell r="Z5614">
            <v>40391</v>
          </cell>
          <cell r="AA5614"/>
          <cell r="AB5614"/>
          <cell r="AC5614"/>
        </row>
        <row r="5615">
          <cell r="A5615">
            <v>40400</v>
          </cell>
          <cell r="B5615">
            <v>64700</v>
          </cell>
          <cell r="D5615"/>
          <cell r="E5615">
            <v>2.5</v>
          </cell>
          <cell r="F5615">
            <v>3.8</v>
          </cell>
          <cell r="G5615">
            <v>3.7</v>
          </cell>
          <cell r="N5615"/>
          <cell r="P5615"/>
          <cell r="Q5615"/>
          <cell r="R5615"/>
          <cell r="S5615"/>
          <cell r="U5615"/>
          <cell r="V5615"/>
          <cell r="W5615"/>
          <cell r="X5615">
            <v>40391</v>
          </cell>
          <cell r="Y5615">
            <v>239390</v>
          </cell>
          <cell r="Z5615">
            <v>40391</v>
          </cell>
          <cell r="AA5615"/>
          <cell r="AB5615"/>
          <cell r="AC5615"/>
        </row>
        <row r="5616">
          <cell r="A5616">
            <v>40401</v>
          </cell>
          <cell r="B5616">
            <v>81400</v>
          </cell>
          <cell r="D5616"/>
          <cell r="E5616">
            <v>3.7</v>
          </cell>
          <cell r="F5616">
            <v>3.8</v>
          </cell>
          <cell r="G5616">
            <v>3.76</v>
          </cell>
          <cell r="N5616"/>
          <cell r="P5616"/>
          <cell r="Q5616"/>
          <cell r="R5616"/>
          <cell r="S5616"/>
          <cell r="U5616"/>
          <cell r="V5616"/>
          <cell r="W5616"/>
          <cell r="X5616">
            <v>40391</v>
          </cell>
          <cell r="Y5616">
            <v>306064</v>
          </cell>
          <cell r="Z5616">
            <v>40391</v>
          </cell>
          <cell r="AA5616"/>
          <cell r="AB5616"/>
          <cell r="AC5616"/>
        </row>
        <row r="5617">
          <cell r="A5617">
            <v>40402</v>
          </cell>
          <cell r="B5617">
            <v>104000</v>
          </cell>
          <cell r="D5617"/>
          <cell r="E5617">
            <v>3.75</v>
          </cell>
          <cell r="F5617">
            <v>4.55</v>
          </cell>
          <cell r="G5617">
            <v>4.42</v>
          </cell>
          <cell r="N5617"/>
          <cell r="P5617"/>
          <cell r="Q5617"/>
          <cell r="R5617"/>
          <cell r="S5617"/>
          <cell r="U5617"/>
          <cell r="V5617"/>
          <cell r="W5617"/>
          <cell r="X5617">
            <v>40391</v>
          </cell>
          <cell r="Y5617">
            <v>459680</v>
          </cell>
          <cell r="Z5617">
            <v>40391</v>
          </cell>
          <cell r="AA5617"/>
          <cell r="AB5617"/>
          <cell r="AC5617"/>
        </row>
        <row r="5618">
          <cell r="A5618">
            <v>40403</v>
          </cell>
          <cell r="B5618">
            <v>102900</v>
          </cell>
          <cell r="D5618"/>
          <cell r="E5618">
            <v>4.5</v>
          </cell>
          <cell r="F5618">
            <v>5.25</v>
          </cell>
          <cell r="G5618">
            <v>4.96</v>
          </cell>
          <cell r="N5618"/>
          <cell r="P5618"/>
          <cell r="Q5618"/>
          <cell r="R5618"/>
          <cell r="S5618"/>
          <cell r="U5618"/>
          <cell r="V5618"/>
          <cell r="W5618"/>
          <cell r="X5618">
            <v>40391</v>
          </cell>
          <cell r="Y5618">
            <v>510384</v>
          </cell>
          <cell r="Z5618">
            <v>40391</v>
          </cell>
          <cell r="AA5618"/>
          <cell r="AB5618"/>
          <cell r="AC5618"/>
        </row>
        <row r="5619">
          <cell r="A5619">
            <v>40404</v>
          </cell>
          <cell r="B5619">
            <v>102900</v>
          </cell>
          <cell r="D5619"/>
          <cell r="E5619">
            <v>4.5</v>
          </cell>
          <cell r="F5619">
            <v>5.25</v>
          </cell>
          <cell r="G5619">
            <v>4.96</v>
          </cell>
          <cell r="N5619"/>
          <cell r="P5619"/>
          <cell r="Q5619"/>
          <cell r="R5619"/>
          <cell r="S5619"/>
          <cell r="U5619"/>
          <cell r="V5619"/>
          <cell r="W5619"/>
          <cell r="X5619">
            <v>40391</v>
          </cell>
          <cell r="Y5619">
            <v>510384</v>
          </cell>
          <cell r="Z5619">
            <v>40391</v>
          </cell>
          <cell r="AA5619"/>
          <cell r="AB5619"/>
          <cell r="AC5619"/>
        </row>
        <row r="5620">
          <cell r="A5620">
            <v>40405</v>
          </cell>
          <cell r="B5620">
            <v>102900</v>
          </cell>
          <cell r="D5620"/>
          <cell r="E5620">
            <v>4.5</v>
          </cell>
          <cell r="F5620">
            <v>5.25</v>
          </cell>
          <cell r="G5620">
            <v>4.96</v>
          </cell>
          <cell r="N5620"/>
          <cell r="P5620"/>
          <cell r="Q5620"/>
          <cell r="R5620"/>
          <cell r="S5620"/>
          <cell r="U5620"/>
          <cell r="V5620"/>
          <cell r="W5620"/>
          <cell r="X5620">
            <v>40391</v>
          </cell>
          <cell r="Y5620">
            <v>510384</v>
          </cell>
          <cell r="Z5620">
            <v>40391</v>
          </cell>
          <cell r="AA5620"/>
          <cell r="AB5620"/>
          <cell r="AC5620"/>
        </row>
        <row r="5621">
          <cell r="A5621">
            <v>40406</v>
          </cell>
          <cell r="B5621">
            <v>164800</v>
          </cell>
          <cell r="D5621"/>
          <cell r="E5621">
            <v>5</v>
          </cell>
          <cell r="F5621">
            <v>6</v>
          </cell>
          <cell r="G5621">
            <v>5.47</v>
          </cell>
          <cell r="N5621"/>
          <cell r="P5621"/>
          <cell r="Q5621"/>
          <cell r="R5621"/>
          <cell r="S5621"/>
          <cell r="U5621"/>
          <cell r="V5621"/>
          <cell r="W5621"/>
          <cell r="X5621">
            <v>40391</v>
          </cell>
          <cell r="Y5621">
            <v>901456</v>
          </cell>
          <cell r="Z5621">
            <v>40391</v>
          </cell>
          <cell r="AA5621"/>
          <cell r="AB5621"/>
          <cell r="AC5621"/>
        </row>
        <row r="5622">
          <cell r="A5622">
            <v>40407</v>
          </cell>
          <cell r="B5622">
            <v>211000</v>
          </cell>
          <cell r="D5622"/>
          <cell r="E5622">
            <v>5.5</v>
          </cell>
          <cell r="F5622">
            <v>5.5</v>
          </cell>
          <cell r="G5622">
            <v>5.5</v>
          </cell>
          <cell r="N5622"/>
          <cell r="P5622"/>
          <cell r="Q5622"/>
          <cell r="R5622"/>
          <cell r="S5622"/>
          <cell r="U5622"/>
          <cell r="V5622"/>
          <cell r="W5622"/>
          <cell r="X5622">
            <v>40391</v>
          </cell>
          <cell r="Y5622">
            <v>1160500</v>
          </cell>
          <cell r="Z5622">
            <v>40391</v>
          </cell>
          <cell r="AA5622"/>
          <cell r="AB5622"/>
          <cell r="AC5622"/>
        </row>
        <row r="5623">
          <cell r="A5623">
            <v>40408</v>
          </cell>
          <cell r="B5623">
            <v>250200</v>
          </cell>
          <cell r="D5623"/>
          <cell r="E5623">
            <v>2.5</v>
          </cell>
          <cell r="F5623">
            <v>5.8</v>
          </cell>
          <cell r="G5623">
            <v>5.75</v>
          </cell>
          <cell r="N5623"/>
          <cell r="P5623"/>
          <cell r="Q5623"/>
          <cell r="R5623"/>
          <cell r="S5623"/>
          <cell r="U5623"/>
          <cell r="V5623"/>
          <cell r="W5623"/>
          <cell r="X5623">
            <v>40391</v>
          </cell>
          <cell r="Y5623">
            <v>1438650</v>
          </cell>
          <cell r="Z5623">
            <v>40391</v>
          </cell>
          <cell r="AA5623"/>
          <cell r="AB5623"/>
          <cell r="AC5623"/>
        </row>
        <row r="5624">
          <cell r="A5624">
            <v>40409</v>
          </cell>
          <cell r="B5624">
            <v>173300</v>
          </cell>
          <cell r="D5624"/>
          <cell r="E5624">
            <v>5.75</v>
          </cell>
          <cell r="F5624">
            <v>5.8</v>
          </cell>
          <cell r="G5624">
            <v>5.75</v>
          </cell>
          <cell r="N5624"/>
          <cell r="P5624"/>
          <cell r="Q5624"/>
          <cell r="R5624"/>
          <cell r="S5624"/>
          <cell r="U5624"/>
          <cell r="V5624"/>
          <cell r="W5624"/>
          <cell r="X5624">
            <v>40391</v>
          </cell>
          <cell r="Y5624">
            <v>996475</v>
          </cell>
          <cell r="Z5624">
            <v>40391</v>
          </cell>
          <cell r="AA5624"/>
          <cell r="AB5624"/>
          <cell r="AC5624"/>
        </row>
        <row r="5625">
          <cell r="A5625">
            <v>40410</v>
          </cell>
          <cell r="B5625">
            <v>96400</v>
          </cell>
          <cell r="D5625"/>
          <cell r="E5625">
            <v>5.75</v>
          </cell>
          <cell r="F5625">
            <v>6</v>
          </cell>
          <cell r="G5625">
            <v>5.79</v>
          </cell>
          <cell r="N5625"/>
          <cell r="P5625"/>
          <cell r="Q5625"/>
          <cell r="R5625"/>
          <cell r="S5625"/>
          <cell r="U5625"/>
          <cell r="V5625"/>
          <cell r="W5625"/>
          <cell r="X5625">
            <v>40391</v>
          </cell>
          <cell r="Y5625">
            <v>558156</v>
          </cell>
          <cell r="Z5625">
            <v>40391</v>
          </cell>
          <cell r="AA5625"/>
          <cell r="AB5625"/>
          <cell r="AC5625"/>
        </row>
        <row r="5626">
          <cell r="A5626">
            <v>40411</v>
          </cell>
          <cell r="B5626">
            <v>96400</v>
          </cell>
          <cell r="D5626"/>
          <cell r="E5626">
            <v>5.75</v>
          </cell>
          <cell r="F5626">
            <v>6</v>
          </cell>
          <cell r="G5626">
            <v>5.79</v>
          </cell>
          <cell r="N5626"/>
          <cell r="P5626"/>
          <cell r="Q5626"/>
          <cell r="R5626"/>
          <cell r="S5626"/>
          <cell r="U5626"/>
          <cell r="V5626"/>
          <cell r="W5626"/>
          <cell r="X5626">
            <v>40391</v>
          </cell>
          <cell r="Y5626">
            <v>558156</v>
          </cell>
          <cell r="Z5626">
            <v>40391</v>
          </cell>
          <cell r="AA5626"/>
          <cell r="AB5626"/>
          <cell r="AC5626"/>
        </row>
        <row r="5627">
          <cell r="A5627">
            <v>40412</v>
          </cell>
          <cell r="B5627">
            <v>96400</v>
          </cell>
          <cell r="D5627"/>
          <cell r="E5627">
            <v>5.75</v>
          </cell>
          <cell r="F5627">
            <v>6</v>
          </cell>
          <cell r="G5627">
            <v>5.79</v>
          </cell>
          <cell r="N5627"/>
          <cell r="P5627"/>
          <cell r="Q5627"/>
          <cell r="R5627"/>
          <cell r="S5627"/>
          <cell r="U5627"/>
          <cell r="V5627"/>
          <cell r="W5627"/>
          <cell r="X5627">
            <v>40391</v>
          </cell>
          <cell r="Y5627">
            <v>558156</v>
          </cell>
          <cell r="Z5627">
            <v>40391</v>
          </cell>
          <cell r="AA5627"/>
          <cell r="AB5627"/>
          <cell r="AC5627"/>
        </row>
        <row r="5628">
          <cell r="A5628">
            <v>40413</v>
          </cell>
          <cell r="B5628">
            <v>247800</v>
          </cell>
          <cell r="D5628"/>
          <cell r="E5628">
            <v>3.95</v>
          </cell>
          <cell r="F5628">
            <v>4</v>
          </cell>
          <cell r="G5628">
            <v>4</v>
          </cell>
          <cell r="N5628"/>
          <cell r="P5628"/>
          <cell r="Q5628"/>
          <cell r="R5628"/>
          <cell r="S5628"/>
          <cell r="U5628"/>
          <cell r="V5628"/>
          <cell r="W5628"/>
          <cell r="X5628">
            <v>40391</v>
          </cell>
          <cell r="Y5628">
            <v>991200</v>
          </cell>
          <cell r="Z5628">
            <v>40391</v>
          </cell>
          <cell r="AA5628"/>
          <cell r="AB5628"/>
          <cell r="AC5628"/>
        </row>
        <row r="5629">
          <cell r="A5629">
            <v>40414</v>
          </cell>
          <cell r="B5629">
            <v>397500</v>
          </cell>
          <cell r="D5629"/>
          <cell r="E5629">
            <v>2.75</v>
          </cell>
          <cell r="F5629">
            <v>3.5</v>
          </cell>
          <cell r="G5629">
            <v>2.8</v>
          </cell>
          <cell r="N5629"/>
          <cell r="P5629"/>
          <cell r="Q5629"/>
          <cell r="R5629"/>
          <cell r="S5629"/>
          <cell r="U5629"/>
          <cell r="V5629"/>
          <cell r="W5629"/>
          <cell r="X5629">
            <v>40391</v>
          </cell>
          <cell r="Y5629">
            <v>1113000</v>
          </cell>
          <cell r="Z5629">
            <v>40391</v>
          </cell>
          <cell r="AA5629"/>
          <cell r="AB5629"/>
          <cell r="AC5629"/>
        </row>
        <row r="5630">
          <cell r="A5630">
            <v>40415</v>
          </cell>
          <cell r="B5630">
            <v>71300</v>
          </cell>
          <cell r="D5630"/>
          <cell r="E5630">
            <v>1.9</v>
          </cell>
          <cell r="F5630">
            <v>2.75</v>
          </cell>
          <cell r="G5630">
            <v>2.5099999999999998</v>
          </cell>
          <cell r="N5630"/>
          <cell r="P5630"/>
          <cell r="Q5630"/>
          <cell r="R5630"/>
          <cell r="S5630"/>
          <cell r="U5630"/>
          <cell r="V5630"/>
          <cell r="W5630"/>
          <cell r="X5630">
            <v>40391</v>
          </cell>
          <cell r="Y5630">
            <v>178962.99999999997</v>
          </cell>
          <cell r="Z5630">
            <v>40391</v>
          </cell>
          <cell r="AA5630"/>
          <cell r="AB5630"/>
          <cell r="AC5630"/>
        </row>
        <row r="5631">
          <cell r="A5631">
            <v>40416</v>
          </cell>
          <cell r="B5631">
            <v>30600</v>
          </cell>
          <cell r="D5631"/>
          <cell r="E5631">
            <v>0.25</v>
          </cell>
          <cell r="F5631">
            <v>0.25</v>
          </cell>
          <cell r="G5631">
            <v>0.25</v>
          </cell>
          <cell r="N5631"/>
          <cell r="P5631"/>
          <cell r="Q5631"/>
          <cell r="R5631"/>
          <cell r="S5631"/>
          <cell r="U5631"/>
          <cell r="V5631"/>
          <cell r="W5631"/>
          <cell r="X5631">
            <v>40391</v>
          </cell>
          <cell r="Y5631">
            <v>7650</v>
          </cell>
          <cell r="Z5631">
            <v>40391</v>
          </cell>
          <cell r="AA5631"/>
          <cell r="AB5631"/>
          <cell r="AC5631"/>
        </row>
        <row r="5632">
          <cell r="A5632">
            <v>40417</v>
          </cell>
          <cell r="B5632">
            <v>43500</v>
          </cell>
          <cell r="D5632"/>
          <cell r="E5632">
            <v>0.3</v>
          </cell>
          <cell r="F5632">
            <v>0.35</v>
          </cell>
          <cell r="G5632">
            <v>0.31</v>
          </cell>
          <cell r="N5632"/>
          <cell r="P5632"/>
          <cell r="Q5632"/>
          <cell r="R5632"/>
          <cell r="S5632"/>
          <cell r="U5632"/>
          <cell r="V5632"/>
          <cell r="W5632"/>
          <cell r="X5632">
            <v>40391</v>
          </cell>
          <cell r="Y5632">
            <v>13485</v>
          </cell>
          <cell r="Z5632">
            <v>40391</v>
          </cell>
          <cell r="AA5632"/>
          <cell r="AB5632"/>
          <cell r="AC5632"/>
        </row>
        <row r="5633">
          <cell r="A5633">
            <v>40418</v>
          </cell>
          <cell r="B5633">
            <v>43500</v>
          </cell>
          <cell r="D5633"/>
          <cell r="E5633">
            <v>0.3</v>
          </cell>
          <cell r="F5633">
            <v>0.35</v>
          </cell>
          <cell r="G5633">
            <v>0.31</v>
          </cell>
          <cell r="N5633"/>
          <cell r="P5633"/>
          <cell r="Q5633"/>
          <cell r="R5633"/>
          <cell r="S5633"/>
          <cell r="U5633"/>
          <cell r="V5633"/>
          <cell r="W5633"/>
          <cell r="X5633">
            <v>40391</v>
          </cell>
          <cell r="Y5633">
            <v>13485</v>
          </cell>
          <cell r="Z5633">
            <v>40391</v>
          </cell>
          <cell r="AA5633"/>
          <cell r="AB5633"/>
          <cell r="AC5633"/>
        </row>
        <row r="5634">
          <cell r="A5634">
            <v>40419</v>
          </cell>
          <cell r="B5634">
            <v>43500</v>
          </cell>
          <cell r="D5634"/>
          <cell r="E5634">
            <v>0.3</v>
          </cell>
          <cell r="F5634">
            <v>0.35</v>
          </cell>
          <cell r="G5634">
            <v>0.31</v>
          </cell>
          <cell r="N5634"/>
          <cell r="P5634"/>
          <cell r="Q5634"/>
          <cell r="R5634"/>
          <cell r="S5634"/>
          <cell r="U5634"/>
          <cell r="V5634"/>
          <cell r="W5634"/>
          <cell r="X5634">
            <v>40391</v>
          </cell>
          <cell r="Y5634">
            <v>13485</v>
          </cell>
          <cell r="Z5634">
            <v>40391</v>
          </cell>
          <cell r="AA5634"/>
          <cell r="AB5634"/>
          <cell r="AC5634"/>
        </row>
        <row r="5635">
          <cell r="A5635">
            <v>40420</v>
          </cell>
          <cell r="B5635">
            <v>43500</v>
          </cell>
          <cell r="D5635"/>
          <cell r="E5635">
            <v>0.3</v>
          </cell>
          <cell r="F5635">
            <v>0.35</v>
          </cell>
          <cell r="G5635">
            <v>0.31</v>
          </cell>
          <cell r="N5635"/>
          <cell r="P5635"/>
          <cell r="Q5635"/>
          <cell r="R5635"/>
          <cell r="S5635"/>
          <cell r="U5635"/>
          <cell r="V5635"/>
          <cell r="W5635"/>
          <cell r="X5635">
            <v>40391</v>
          </cell>
          <cell r="Y5635">
            <v>13485</v>
          </cell>
          <cell r="Z5635">
            <v>40391</v>
          </cell>
          <cell r="AA5635"/>
          <cell r="AB5635"/>
          <cell r="AC5635"/>
        </row>
        <row r="5636">
          <cell r="A5636">
            <v>40421</v>
          </cell>
          <cell r="B5636">
            <v>65700</v>
          </cell>
          <cell r="D5636"/>
          <cell r="E5636">
            <v>0.25</v>
          </cell>
          <cell r="F5636">
            <v>0.3</v>
          </cell>
          <cell r="G5636">
            <v>0.26</v>
          </cell>
          <cell r="N5636"/>
          <cell r="P5636"/>
          <cell r="Q5636"/>
          <cell r="R5636"/>
          <cell r="S5636"/>
          <cell r="U5636"/>
          <cell r="V5636"/>
          <cell r="W5636"/>
          <cell r="X5636">
            <v>40391</v>
          </cell>
          <cell r="Y5636">
            <v>17082</v>
          </cell>
          <cell r="Z5636">
            <v>40391</v>
          </cell>
          <cell r="AA5636"/>
          <cell r="AB5636"/>
          <cell r="AC5636"/>
        </row>
        <row r="5637">
          <cell r="A5637">
            <v>40422</v>
          </cell>
          <cell r="B5637">
            <v>18800</v>
          </cell>
          <cell r="D5637"/>
          <cell r="E5637">
            <v>1.5</v>
          </cell>
          <cell r="F5637">
            <v>1.51</v>
          </cell>
          <cell r="G5637">
            <v>1.51</v>
          </cell>
          <cell r="N5637"/>
          <cell r="P5637"/>
          <cell r="Q5637"/>
          <cell r="R5637"/>
          <cell r="S5637"/>
          <cell r="U5637"/>
          <cell r="V5637"/>
          <cell r="W5637"/>
          <cell r="X5637">
            <v>40422</v>
          </cell>
          <cell r="Y5637">
            <v>28388</v>
          </cell>
          <cell r="Z5637">
            <v>40422</v>
          </cell>
          <cell r="AA5637"/>
          <cell r="AB5637"/>
          <cell r="AC5637"/>
        </row>
        <row r="5638">
          <cell r="A5638">
            <v>40423</v>
          </cell>
          <cell r="B5638">
            <v>133400</v>
          </cell>
          <cell r="D5638"/>
          <cell r="E5638">
            <v>1.5</v>
          </cell>
          <cell r="F5638">
            <v>1.5</v>
          </cell>
          <cell r="G5638">
            <v>1.5</v>
          </cell>
          <cell r="N5638"/>
          <cell r="P5638"/>
          <cell r="Q5638"/>
          <cell r="R5638"/>
          <cell r="S5638"/>
          <cell r="U5638"/>
          <cell r="V5638"/>
          <cell r="W5638"/>
          <cell r="X5638">
            <v>40422</v>
          </cell>
          <cell r="Y5638">
            <v>200100</v>
          </cell>
          <cell r="Z5638">
            <v>40422</v>
          </cell>
          <cell r="AA5638"/>
          <cell r="AB5638"/>
          <cell r="AC5638"/>
        </row>
        <row r="5639">
          <cell r="A5639">
            <v>40424</v>
          </cell>
          <cell r="B5639">
            <v>28500</v>
          </cell>
          <cell r="D5639"/>
          <cell r="E5639">
            <v>1</v>
          </cell>
          <cell r="F5639">
            <v>1.75</v>
          </cell>
          <cell r="G5639">
            <v>1.39</v>
          </cell>
          <cell r="N5639"/>
          <cell r="P5639"/>
          <cell r="Q5639"/>
          <cell r="R5639"/>
          <cell r="S5639"/>
          <cell r="U5639"/>
          <cell r="V5639"/>
          <cell r="W5639"/>
          <cell r="X5639">
            <v>40422</v>
          </cell>
          <cell r="Y5639">
            <v>39615</v>
          </cell>
          <cell r="Z5639">
            <v>40422</v>
          </cell>
          <cell r="AA5639"/>
          <cell r="AB5639"/>
          <cell r="AC5639"/>
        </row>
        <row r="5640">
          <cell r="A5640">
            <v>40425</v>
          </cell>
          <cell r="B5640">
            <v>28500</v>
          </cell>
          <cell r="D5640"/>
          <cell r="E5640">
            <v>1</v>
          </cell>
          <cell r="F5640">
            <v>1.75</v>
          </cell>
          <cell r="G5640">
            <v>1.39</v>
          </cell>
          <cell r="N5640"/>
          <cell r="P5640"/>
          <cell r="Q5640"/>
          <cell r="R5640"/>
          <cell r="S5640"/>
          <cell r="U5640"/>
          <cell r="V5640"/>
          <cell r="W5640"/>
          <cell r="X5640">
            <v>40422</v>
          </cell>
          <cell r="Y5640">
            <v>39615</v>
          </cell>
          <cell r="Z5640">
            <v>40422</v>
          </cell>
          <cell r="AA5640"/>
          <cell r="AB5640"/>
          <cell r="AC5640"/>
        </row>
        <row r="5641">
          <cell r="A5641">
            <v>40426</v>
          </cell>
          <cell r="B5641">
            <v>28500</v>
          </cell>
          <cell r="D5641"/>
          <cell r="E5641">
            <v>1</v>
          </cell>
          <cell r="F5641">
            <v>1.75</v>
          </cell>
          <cell r="G5641">
            <v>1.39</v>
          </cell>
          <cell r="N5641"/>
          <cell r="P5641"/>
          <cell r="Q5641"/>
          <cell r="R5641"/>
          <cell r="S5641"/>
          <cell r="U5641"/>
          <cell r="V5641"/>
          <cell r="W5641"/>
          <cell r="X5641">
            <v>40422</v>
          </cell>
          <cell r="Y5641">
            <v>39615</v>
          </cell>
          <cell r="Z5641">
            <v>40422</v>
          </cell>
          <cell r="AA5641"/>
          <cell r="AB5641"/>
          <cell r="AC5641"/>
        </row>
        <row r="5642">
          <cell r="A5642">
            <v>40427</v>
          </cell>
          <cell r="B5642">
            <v>230200</v>
          </cell>
          <cell r="D5642"/>
          <cell r="E5642">
            <v>1.25</v>
          </cell>
          <cell r="F5642">
            <v>1.3</v>
          </cell>
          <cell r="G5642">
            <v>1.25</v>
          </cell>
          <cell r="N5642"/>
          <cell r="P5642"/>
          <cell r="Q5642"/>
          <cell r="R5642"/>
          <cell r="S5642"/>
          <cell r="U5642"/>
          <cell r="V5642"/>
          <cell r="W5642"/>
          <cell r="X5642">
            <v>40422</v>
          </cell>
          <cell r="Y5642">
            <v>287750</v>
          </cell>
          <cell r="Z5642">
            <v>40422</v>
          </cell>
          <cell r="AA5642"/>
          <cell r="AB5642"/>
          <cell r="AC5642"/>
        </row>
        <row r="5643">
          <cell r="A5643">
            <v>40428</v>
          </cell>
          <cell r="B5643">
            <v>135300</v>
          </cell>
          <cell r="D5643"/>
          <cell r="E5643">
            <v>1.2</v>
          </cell>
          <cell r="F5643">
            <v>1.25</v>
          </cell>
          <cell r="G5643">
            <v>1.24</v>
          </cell>
          <cell r="N5643"/>
          <cell r="P5643"/>
          <cell r="Q5643"/>
          <cell r="R5643"/>
          <cell r="S5643"/>
          <cell r="U5643"/>
          <cell r="V5643"/>
          <cell r="W5643"/>
          <cell r="X5643">
            <v>40422</v>
          </cell>
          <cell r="Y5643">
            <v>167772</v>
          </cell>
          <cell r="Z5643">
            <v>40422</v>
          </cell>
          <cell r="AA5643"/>
          <cell r="AB5643"/>
          <cell r="AC5643"/>
        </row>
        <row r="5644">
          <cell r="A5644">
            <v>40429</v>
          </cell>
          <cell r="B5644">
            <v>37500</v>
          </cell>
          <cell r="D5644"/>
          <cell r="E5644">
            <v>0.95</v>
          </cell>
          <cell r="F5644">
            <v>1</v>
          </cell>
          <cell r="G5644">
            <v>0.97</v>
          </cell>
          <cell r="N5644"/>
          <cell r="P5644"/>
          <cell r="Q5644"/>
          <cell r="R5644"/>
          <cell r="S5644"/>
          <cell r="U5644"/>
          <cell r="V5644"/>
          <cell r="W5644"/>
          <cell r="X5644">
            <v>40422</v>
          </cell>
          <cell r="Y5644">
            <v>36375</v>
          </cell>
          <cell r="Z5644">
            <v>40422</v>
          </cell>
          <cell r="AA5644"/>
          <cell r="AB5644"/>
          <cell r="AC5644"/>
        </row>
        <row r="5645">
          <cell r="A5645">
            <v>40430</v>
          </cell>
          <cell r="B5645">
            <v>106900</v>
          </cell>
          <cell r="D5645"/>
          <cell r="E5645">
            <v>0.9</v>
          </cell>
          <cell r="F5645">
            <v>1</v>
          </cell>
          <cell r="G5645">
            <v>0.97</v>
          </cell>
          <cell r="N5645"/>
          <cell r="P5645"/>
          <cell r="Q5645"/>
          <cell r="R5645"/>
          <cell r="S5645"/>
          <cell r="U5645"/>
          <cell r="V5645"/>
          <cell r="W5645"/>
          <cell r="X5645">
            <v>40422</v>
          </cell>
          <cell r="Y5645">
            <v>103693</v>
          </cell>
          <cell r="Z5645">
            <v>40422</v>
          </cell>
          <cell r="AA5645"/>
          <cell r="AB5645"/>
          <cell r="AC5645"/>
        </row>
        <row r="5646">
          <cell r="A5646">
            <v>40431</v>
          </cell>
          <cell r="B5646">
            <v>118300</v>
          </cell>
          <cell r="D5646"/>
          <cell r="E5646">
            <v>1</v>
          </cell>
          <cell r="F5646">
            <v>1</v>
          </cell>
          <cell r="G5646">
            <v>1</v>
          </cell>
          <cell r="N5646"/>
          <cell r="P5646"/>
          <cell r="Q5646"/>
          <cell r="R5646"/>
          <cell r="S5646"/>
          <cell r="U5646"/>
          <cell r="V5646"/>
          <cell r="W5646"/>
          <cell r="X5646">
            <v>40422</v>
          </cell>
          <cell r="Y5646">
            <v>118300</v>
          </cell>
          <cell r="Z5646">
            <v>40422</v>
          </cell>
          <cell r="AA5646"/>
          <cell r="AB5646"/>
          <cell r="AC5646"/>
        </row>
        <row r="5647">
          <cell r="A5647">
            <v>40432</v>
          </cell>
          <cell r="B5647">
            <v>118300</v>
          </cell>
          <cell r="D5647"/>
          <cell r="E5647">
            <v>1</v>
          </cell>
          <cell r="F5647">
            <v>1</v>
          </cell>
          <cell r="G5647">
            <v>1</v>
          </cell>
          <cell r="N5647"/>
          <cell r="P5647"/>
          <cell r="Q5647"/>
          <cell r="R5647"/>
          <cell r="S5647"/>
          <cell r="U5647"/>
          <cell r="V5647"/>
          <cell r="W5647"/>
          <cell r="X5647">
            <v>40422</v>
          </cell>
          <cell r="Y5647">
            <v>118300</v>
          </cell>
          <cell r="Z5647">
            <v>40422</v>
          </cell>
          <cell r="AA5647"/>
          <cell r="AB5647"/>
          <cell r="AC5647"/>
        </row>
        <row r="5648">
          <cell r="A5648">
            <v>40433</v>
          </cell>
          <cell r="B5648">
            <v>118300</v>
          </cell>
          <cell r="D5648"/>
          <cell r="E5648">
            <v>1</v>
          </cell>
          <cell r="F5648">
            <v>1</v>
          </cell>
          <cell r="G5648">
            <v>1</v>
          </cell>
          <cell r="N5648"/>
          <cell r="P5648"/>
          <cell r="Q5648"/>
          <cell r="R5648"/>
          <cell r="S5648"/>
          <cell r="U5648"/>
          <cell r="V5648"/>
          <cell r="W5648"/>
          <cell r="X5648">
            <v>40422</v>
          </cell>
          <cell r="Y5648">
            <v>118300</v>
          </cell>
          <cell r="Z5648">
            <v>40422</v>
          </cell>
          <cell r="AA5648"/>
          <cell r="AB5648"/>
          <cell r="AC5648"/>
        </row>
        <row r="5649">
          <cell r="A5649">
            <v>40434</v>
          </cell>
          <cell r="B5649">
            <v>146800</v>
          </cell>
          <cell r="D5649"/>
          <cell r="E5649">
            <v>1</v>
          </cell>
          <cell r="F5649">
            <v>1.18</v>
          </cell>
          <cell r="G5649">
            <v>1</v>
          </cell>
          <cell r="N5649"/>
          <cell r="P5649"/>
          <cell r="Q5649"/>
          <cell r="R5649"/>
          <cell r="S5649"/>
          <cell r="U5649"/>
          <cell r="V5649"/>
          <cell r="W5649"/>
          <cell r="X5649">
            <v>40422</v>
          </cell>
          <cell r="Y5649">
            <v>146800</v>
          </cell>
          <cell r="Z5649">
            <v>40422</v>
          </cell>
          <cell r="AA5649"/>
          <cell r="AB5649"/>
          <cell r="AC5649"/>
        </row>
        <row r="5650">
          <cell r="A5650">
            <v>40435</v>
          </cell>
          <cell r="B5650">
            <v>195200</v>
          </cell>
          <cell r="D5650"/>
          <cell r="E5650">
            <v>1</v>
          </cell>
          <cell r="F5650">
            <v>1.05</v>
          </cell>
          <cell r="G5650">
            <v>1</v>
          </cell>
          <cell r="N5650"/>
          <cell r="P5650"/>
          <cell r="Q5650"/>
          <cell r="R5650"/>
          <cell r="S5650"/>
          <cell r="U5650"/>
          <cell r="V5650"/>
          <cell r="W5650"/>
          <cell r="X5650">
            <v>40422</v>
          </cell>
          <cell r="Y5650">
            <v>195200</v>
          </cell>
          <cell r="Z5650">
            <v>40422</v>
          </cell>
          <cell r="AA5650"/>
          <cell r="AB5650"/>
          <cell r="AC5650"/>
        </row>
        <row r="5651">
          <cell r="A5651">
            <v>40436</v>
          </cell>
          <cell r="B5651">
            <v>267500</v>
          </cell>
          <cell r="D5651"/>
          <cell r="E5651">
            <v>1</v>
          </cell>
          <cell r="F5651">
            <v>1.1499999999999999</v>
          </cell>
          <cell r="G5651">
            <v>1.08</v>
          </cell>
          <cell r="N5651"/>
          <cell r="P5651"/>
          <cell r="Q5651"/>
          <cell r="R5651"/>
          <cell r="S5651"/>
          <cell r="U5651"/>
          <cell r="V5651"/>
          <cell r="W5651"/>
          <cell r="X5651">
            <v>40422</v>
          </cell>
          <cell r="Y5651">
            <v>288900</v>
          </cell>
          <cell r="Z5651">
            <v>40422</v>
          </cell>
          <cell r="AA5651"/>
          <cell r="AB5651"/>
          <cell r="AC5651"/>
        </row>
        <row r="5652">
          <cell r="A5652">
            <v>40437</v>
          </cell>
          <cell r="B5652">
            <v>247200</v>
          </cell>
          <cell r="D5652"/>
          <cell r="E5652">
            <v>1.3</v>
          </cell>
          <cell r="F5652">
            <v>1.65</v>
          </cell>
          <cell r="G5652">
            <v>1.55</v>
          </cell>
          <cell r="N5652"/>
          <cell r="P5652"/>
          <cell r="Q5652"/>
          <cell r="R5652"/>
          <cell r="S5652"/>
          <cell r="U5652"/>
          <cell r="V5652"/>
          <cell r="W5652"/>
          <cell r="X5652">
            <v>40422</v>
          </cell>
          <cell r="Y5652">
            <v>383160</v>
          </cell>
          <cell r="Z5652">
            <v>40422</v>
          </cell>
          <cell r="AA5652"/>
          <cell r="AB5652"/>
          <cell r="AC5652"/>
        </row>
        <row r="5653">
          <cell r="A5653">
            <v>40438</v>
          </cell>
          <cell r="B5653">
            <v>343300</v>
          </cell>
          <cell r="D5653"/>
          <cell r="E5653">
            <v>1.8</v>
          </cell>
          <cell r="F5653">
            <v>1.85</v>
          </cell>
          <cell r="G5653">
            <v>1.82</v>
          </cell>
          <cell r="N5653"/>
          <cell r="P5653"/>
          <cell r="Q5653"/>
          <cell r="R5653"/>
          <cell r="S5653"/>
          <cell r="U5653"/>
          <cell r="V5653"/>
          <cell r="W5653"/>
          <cell r="X5653">
            <v>40422</v>
          </cell>
          <cell r="Y5653">
            <v>624806</v>
          </cell>
          <cell r="Z5653">
            <v>40422</v>
          </cell>
          <cell r="AA5653"/>
          <cell r="AB5653"/>
          <cell r="AC5653"/>
        </row>
        <row r="5654">
          <cell r="A5654">
            <v>40439</v>
          </cell>
          <cell r="B5654">
            <v>343300</v>
          </cell>
          <cell r="D5654"/>
          <cell r="E5654">
            <v>1.8</v>
          </cell>
          <cell r="F5654">
            <v>1.85</v>
          </cell>
          <cell r="G5654">
            <v>1.82</v>
          </cell>
          <cell r="N5654"/>
          <cell r="P5654"/>
          <cell r="Q5654"/>
          <cell r="R5654"/>
          <cell r="S5654"/>
          <cell r="U5654"/>
          <cell r="V5654"/>
          <cell r="W5654"/>
          <cell r="X5654">
            <v>40422</v>
          </cell>
          <cell r="Y5654">
            <v>624806</v>
          </cell>
          <cell r="Z5654">
            <v>40422</v>
          </cell>
          <cell r="AA5654"/>
          <cell r="AB5654"/>
          <cell r="AC5654"/>
        </row>
        <row r="5655">
          <cell r="A5655">
            <v>40440</v>
          </cell>
          <cell r="B5655">
            <v>343300</v>
          </cell>
          <cell r="D5655"/>
          <cell r="E5655">
            <v>1.8</v>
          </cell>
          <cell r="F5655">
            <v>1.85</v>
          </cell>
          <cell r="G5655">
            <v>1.82</v>
          </cell>
          <cell r="N5655"/>
          <cell r="P5655"/>
          <cell r="Q5655"/>
          <cell r="R5655"/>
          <cell r="S5655"/>
          <cell r="U5655"/>
          <cell r="V5655"/>
          <cell r="W5655"/>
          <cell r="X5655">
            <v>40422</v>
          </cell>
          <cell r="Y5655">
            <v>624806</v>
          </cell>
          <cell r="Z5655">
            <v>40422</v>
          </cell>
          <cell r="AA5655"/>
          <cell r="AB5655"/>
          <cell r="AC5655"/>
        </row>
        <row r="5656">
          <cell r="A5656">
            <v>40441</v>
          </cell>
          <cell r="B5656">
            <v>215500</v>
          </cell>
          <cell r="D5656"/>
          <cell r="E5656">
            <v>1</v>
          </cell>
          <cell r="F5656">
            <v>1.8</v>
          </cell>
          <cell r="G5656">
            <v>1.1000000000000001</v>
          </cell>
          <cell r="N5656"/>
          <cell r="P5656"/>
          <cell r="Q5656"/>
          <cell r="R5656"/>
          <cell r="S5656"/>
          <cell r="U5656"/>
          <cell r="V5656"/>
          <cell r="W5656"/>
          <cell r="X5656">
            <v>40422</v>
          </cell>
          <cell r="Y5656">
            <v>237050.00000000003</v>
          </cell>
          <cell r="Z5656">
            <v>40422</v>
          </cell>
          <cell r="AA5656"/>
          <cell r="AB5656"/>
          <cell r="AC5656"/>
        </row>
        <row r="5657">
          <cell r="A5657">
            <v>40442</v>
          </cell>
          <cell r="B5657">
            <v>291800</v>
          </cell>
          <cell r="D5657"/>
          <cell r="E5657">
            <v>0.5</v>
          </cell>
          <cell r="F5657">
            <v>1</v>
          </cell>
          <cell r="G5657">
            <v>0.76</v>
          </cell>
          <cell r="N5657"/>
          <cell r="P5657"/>
          <cell r="Q5657"/>
          <cell r="R5657"/>
          <cell r="S5657"/>
          <cell r="U5657"/>
          <cell r="V5657"/>
          <cell r="W5657"/>
          <cell r="X5657">
            <v>40422</v>
          </cell>
          <cell r="Y5657">
            <v>221768</v>
          </cell>
          <cell r="Z5657">
            <v>40422</v>
          </cell>
          <cell r="AA5657"/>
          <cell r="AB5657"/>
          <cell r="AC5657"/>
        </row>
        <row r="5658">
          <cell r="A5658">
            <v>40443</v>
          </cell>
          <cell r="B5658">
            <v>245700</v>
          </cell>
          <cell r="D5658"/>
          <cell r="E5658">
            <v>0.35</v>
          </cell>
          <cell r="F5658">
            <v>0.5</v>
          </cell>
          <cell r="G5658">
            <v>0.39</v>
          </cell>
          <cell r="N5658"/>
          <cell r="P5658"/>
          <cell r="Q5658"/>
          <cell r="R5658"/>
          <cell r="S5658"/>
          <cell r="U5658"/>
          <cell r="V5658"/>
          <cell r="W5658"/>
          <cell r="X5658">
            <v>40422</v>
          </cell>
          <cell r="Y5658">
            <v>95823</v>
          </cell>
          <cell r="Z5658">
            <v>40422</v>
          </cell>
          <cell r="AA5658"/>
          <cell r="AB5658"/>
          <cell r="AC5658"/>
        </row>
        <row r="5659">
          <cell r="A5659">
            <v>40444</v>
          </cell>
          <cell r="B5659">
            <v>290800</v>
          </cell>
          <cell r="D5659"/>
          <cell r="E5659">
            <v>0.2</v>
          </cell>
          <cell r="F5659">
            <v>0.35</v>
          </cell>
          <cell r="G5659">
            <v>0.25</v>
          </cell>
          <cell r="N5659"/>
          <cell r="P5659"/>
          <cell r="Q5659"/>
          <cell r="R5659"/>
          <cell r="S5659"/>
          <cell r="U5659"/>
          <cell r="V5659"/>
          <cell r="W5659"/>
          <cell r="X5659">
            <v>40422</v>
          </cell>
          <cell r="Y5659">
            <v>72700</v>
          </cell>
          <cell r="Z5659">
            <v>40422</v>
          </cell>
          <cell r="AA5659"/>
          <cell r="AB5659"/>
          <cell r="AC5659"/>
        </row>
        <row r="5660">
          <cell r="A5660">
            <v>40445</v>
          </cell>
          <cell r="B5660">
            <v>212000</v>
          </cell>
          <cell r="D5660"/>
          <cell r="E5660">
            <v>0.2</v>
          </cell>
          <cell r="F5660">
            <v>0.3</v>
          </cell>
          <cell r="G5660">
            <v>0.25</v>
          </cell>
          <cell r="N5660"/>
          <cell r="P5660"/>
          <cell r="Q5660"/>
          <cell r="R5660"/>
          <cell r="S5660"/>
          <cell r="U5660"/>
          <cell r="V5660"/>
          <cell r="W5660"/>
          <cell r="X5660">
            <v>40422</v>
          </cell>
          <cell r="Y5660">
            <v>53000</v>
          </cell>
          <cell r="Z5660">
            <v>40422</v>
          </cell>
          <cell r="AA5660"/>
          <cell r="AB5660"/>
          <cell r="AC5660"/>
        </row>
        <row r="5661">
          <cell r="A5661">
            <v>40446</v>
          </cell>
          <cell r="B5661">
            <v>212000</v>
          </cell>
          <cell r="D5661"/>
          <cell r="E5661">
            <v>0.2</v>
          </cell>
          <cell r="F5661">
            <v>0.3</v>
          </cell>
          <cell r="G5661">
            <v>0.25</v>
          </cell>
          <cell r="N5661"/>
          <cell r="P5661"/>
          <cell r="Q5661"/>
          <cell r="R5661"/>
          <cell r="S5661"/>
          <cell r="U5661"/>
          <cell r="V5661"/>
          <cell r="W5661"/>
          <cell r="X5661">
            <v>40422</v>
          </cell>
          <cell r="Y5661">
            <v>53000</v>
          </cell>
          <cell r="Z5661">
            <v>40422</v>
          </cell>
          <cell r="AA5661"/>
          <cell r="AB5661"/>
          <cell r="AC5661"/>
        </row>
        <row r="5662">
          <cell r="A5662">
            <v>40447</v>
          </cell>
          <cell r="B5662">
            <v>212000</v>
          </cell>
          <cell r="D5662"/>
          <cell r="E5662">
            <v>0.2</v>
          </cell>
          <cell r="F5662">
            <v>0.3</v>
          </cell>
          <cell r="G5662">
            <v>0.25</v>
          </cell>
          <cell r="N5662"/>
          <cell r="P5662"/>
          <cell r="Q5662"/>
          <cell r="R5662"/>
          <cell r="S5662"/>
          <cell r="U5662"/>
          <cell r="V5662"/>
          <cell r="W5662"/>
          <cell r="X5662">
            <v>40422</v>
          </cell>
          <cell r="Y5662">
            <v>53000</v>
          </cell>
          <cell r="Z5662">
            <v>40422</v>
          </cell>
          <cell r="AA5662"/>
          <cell r="AB5662"/>
          <cell r="AC5662"/>
        </row>
        <row r="5663">
          <cell r="A5663">
            <v>40448</v>
          </cell>
          <cell r="B5663">
            <v>227000</v>
          </cell>
          <cell r="D5663"/>
          <cell r="E5663">
            <v>0.25</v>
          </cell>
          <cell r="F5663">
            <v>0.3</v>
          </cell>
          <cell r="G5663">
            <v>0.26</v>
          </cell>
          <cell r="H5663">
            <v>0.3</v>
          </cell>
          <cell r="I5663">
            <v>0.3</v>
          </cell>
          <cell r="J5663">
            <v>0.3</v>
          </cell>
          <cell r="K5663">
            <v>0.3</v>
          </cell>
          <cell r="L5663">
            <v>0.3</v>
          </cell>
          <cell r="M5663"/>
          <cell r="N5663"/>
          <cell r="O5663"/>
          <cell r="P5663"/>
          <cell r="Q5663"/>
          <cell r="R5663"/>
          <cell r="S5663"/>
          <cell r="T5663"/>
          <cell r="U5663"/>
          <cell r="V5663"/>
          <cell r="W5663"/>
          <cell r="X5663">
            <v>40422</v>
          </cell>
          <cell r="Y5663">
            <v>59020</v>
          </cell>
          <cell r="Z5663">
            <v>40422</v>
          </cell>
          <cell r="AA5663"/>
          <cell r="AB5663"/>
          <cell r="AC5663"/>
        </row>
        <row r="5664">
          <cell r="A5664">
            <v>40449</v>
          </cell>
          <cell r="B5664">
            <v>314000</v>
          </cell>
          <cell r="D5664"/>
          <cell r="E5664">
            <v>0.25</v>
          </cell>
          <cell r="F5664">
            <v>0.3</v>
          </cell>
          <cell r="G5664">
            <v>0.27</v>
          </cell>
          <cell r="N5664"/>
          <cell r="P5664"/>
          <cell r="Q5664"/>
          <cell r="R5664"/>
          <cell r="S5664"/>
          <cell r="U5664"/>
          <cell r="V5664"/>
          <cell r="W5664"/>
          <cell r="X5664">
            <v>40422</v>
          </cell>
          <cell r="Y5664">
            <v>84780</v>
          </cell>
          <cell r="Z5664">
            <v>40422</v>
          </cell>
          <cell r="AA5664"/>
          <cell r="AB5664"/>
          <cell r="AC5664"/>
        </row>
        <row r="5665">
          <cell r="A5665">
            <v>40450</v>
          </cell>
          <cell r="B5665">
            <v>103000</v>
          </cell>
          <cell r="D5665"/>
          <cell r="E5665">
            <v>0.3</v>
          </cell>
          <cell r="F5665">
            <v>0.3</v>
          </cell>
          <cell r="G5665">
            <v>0.3</v>
          </cell>
          <cell r="N5665"/>
          <cell r="P5665"/>
          <cell r="Q5665"/>
          <cell r="R5665"/>
          <cell r="S5665"/>
          <cell r="U5665"/>
          <cell r="V5665"/>
          <cell r="W5665"/>
          <cell r="X5665">
            <v>40422</v>
          </cell>
          <cell r="Y5665">
            <v>30900</v>
          </cell>
          <cell r="Z5665">
            <v>40422</v>
          </cell>
          <cell r="AA5665"/>
          <cell r="AB5665"/>
          <cell r="AC5665"/>
        </row>
        <row r="5666">
          <cell r="A5666">
            <v>40451</v>
          </cell>
          <cell r="B5666">
            <v>114000</v>
          </cell>
          <cell r="D5666"/>
          <cell r="E5666">
            <v>0.3</v>
          </cell>
          <cell r="F5666">
            <v>0.3</v>
          </cell>
          <cell r="G5666">
            <v>0.3</v>
          </cell>
          <cell r="N5666"/>
          <cell r="P5666"/>
          <cell r="Q5666"/>
          <cell r="R5666"/>
          <cell r="S5666"/>
          <cell r="U5666"/>
          <cell r="V5666"/>
          <cell r="W5666"/>
          <cell r="X5666">
            <v>40422</v>
          </cell>
          <cell r="Y5666">
            <v>34200</v>
          </cell>
          <cell r="Z5666">
            <v>40422</v>
          </cell>
          <cell r="AA5666"/>
          <cell r="AB5666"/>
          <cell r="AC5666"/>
        </row>
        <row r="5667">
          <cell r="A5667">
            <v>40452</v>
          </cell>
          <cell r="B5667">
            <v>29800</v>
          </cell>
          <cell r="D5667"/>
          <cell r="E5667">
            <v>0.3</v>
          </cell>
          <cell r="F5667">
            <v>0.3</v>
          </cell>
          <cell r="G5667">
            <v>0.3</v>
          </cell>
          <cell r="N5667"/>
          <cell r="P5667"/>
          <cell r="Q5667"/>
          <cell r="R5667"/>
          <cell r="S5667"/>
          <cell r="U5667"/>
          <cell r="V5667"/>
          <cell r="W5667"/>
          <cell r="X5667">
            <v>40452</v>
          </cell>
          <cell r="Y5667">
            <v>8940</v>
          </cell>
          <cell r="Z5667">
            <v>40452</v>
          </cell>
          <cell r="AA5667"/>
          <cell r="AB5667"/>
          <cell r="AC5667"/>
        </row>
        <row r="5668">
          <cell r="A5668">
            <v>40453</v>
          </cell>
          <cell r="B5668">
            <v>29800</v>
          </cell>
          <cell r="D5668"/>
          <cell r="E5668">
            <v>0.3</v>
          </cell>
          <cell r="F5668">
            <v>0.3</v>
          </cell>
          <cell r="G5668">
            <v>0.3</v>
          </cell>
          <cell r="N5668"/>
          <cell r="P5668"/>
          <cell r="Q5668"/>
          <cell r="R5668"/>
          <cell r="S5668"/>
          <cell r="U5668"/>
          <cell r="V5668"/>
          <cell r="W5668"/>
          <cell r="X5668">
            <v>40452</v>
          </cell>
          <cell r="Y5668">
            <v>8940</v>
          </cell>
          <cell r="Z5668">
            <v>40452</v>
          </cell>
          <cell r="AA5668"/>
          <cell r="AB5668"/>
          <cell r="AC5668"/>
        </row>
        <row r="5669">
          <cell r="A5669">
            <v>40454</v>
          </cell>
          <cell r="B5669">
            <v>29800</v>
          </cell>
          <cell r="D5669"/>
          <cell r="E5669">
            <v>0.3</v>
          </cell>
          <cell r="F5669">
            <v>0.3</v>
          </cell>
          <cell r="G5669">
            <v>0.3</v>
          </cell>
          <cell r="N5669"/>
          <cell r="P5669"/>
          <cell r="Q5669"/>
          <cell r="R5669"/>
          <cell r="S5669"/>
          <cell r="U5669"/>
          <cell r="V5669"/>
          <cell r="W5669"/>
          <cell r="X5669">
            <v>40452</v>
          </cell>
          <cell r="Y5669">
            <v>8940</v>
          </cell>
          <cell r="Z5669">
            <v>40452</v>
          </cell>
          <cell r="AA5669"/>
          <cell r="AB5669"/>
          <cell r="AC5669"/>
        </row>
        <row r="5670">
          <cell r="A5670">
            <v>40455</v>
          </cell>
          <cell r="B5670">
            <v>38800</v>
          </cell>
          <cell r="D5670"/>
          <cell r="E5670">
            <v>0.3</v>
          </cell>
          <cell r="F5670">
            <v>0.5</v>
          </cell>
          <cell r="G5670">
            <v>0.36</v>
          </cell>
          <cell r="N5670"/>
          <cell r="P5670"/>
          <cell r="Q5670"/>
          <cell r="R5670"/>
          <cell r="S5670"/>
          <cell r="U5670"/>
          <cell r="V5670"/>
          <cell r="W5670"/>
          <cell r="X5670">
            <v>40452</v>
          </cell>
          <cell r="Y5670">
            <v>13968</v>
          </cell>
          <cell r="Z5670">
            <v>40452</v>
          </cell>
          <cell r="AA5670"/>
          <cell r="AB5670"/>
          <cell r="AC5670"/>
        </row>
        <row r="5671">
          <cell r="A5671">
            <v>40456</v>
          </cell>
          <cell r="B5671">
            <v>51000</v>
          </cell>
          <cell r="D5671"/>
          <cell r="E5671">
            <v>0.3</v>
          </cell>
          <cell r="F5671">
            <v>1</v>
          </cell>
          <cell r="G5671">
            <v>0.5</v>
          </cell>
          <cell r="N5671"/>
          <cell r="P5671"/>
          <cell r="Q5671"/>
          <cell r="R5671"/>
          <cell r="S5671"/>
          <cell r="U5671"/>
          <cell r="V5671"/>
          <cell r="W5671"/>
          <cell r="X5671">
            <v>40452</v>
          </cell>
          <cell r="Y5671">
            <v>25500</v>
          </cell>
          <cell r="Z5671">
            <v>40452</v>
          </cell>
          <cell r="AA5671"/>
          <cell r="AB5671"/>
          <cell r="AC5671"/>
        </row>
        <row r="5672">
          <cell r="A5672">
            <v>40457</v>
          </cell>
          <cell r="B5672">
            <v>123900</v>
          </cell>
          <cell r="D5672"/>
          <cell r="E5672">
            <v>0.3</v>
          </cell>
          <cell r="F5672">
            <v>1</v>
          </cell>
          <cell r="G5672">
            <v>0.6</v>
          </cell>
          <cell r="N5672"/>
          <cell r="P5672"/>
          <cell r="Q5672"/>
          <cell r="R5672"/>
          <cell r="S5672"/>
          <cell r="U5672"/>
          <cell r="V5672"/>
          <cell r="W5672"/>
          <cell r="X5672">
            <v>40452</v>
          </cell>
          <cell r="Y5672">
            <v>74340</v>
          </cell>
          <cell r="Z5672">
            <v>40452</v>
          </cell>
          <cell r="AA5672"/>
          <cell r="AB5672"/>
          <cell r="AC5672"/>
        </row>
        <row r="5673">
          <cell r="A5673">
            <v>40458</v>
          </cell>
          <cell r="B5673">
            <v>94900</v>
          </cell>
          <cell r="D5673"/>
          <cell r="E5673">
            <v>1</v>
          </cell>
          <cell r="F5673">
            <v>1.8</v>
          </cell>
          <cell r="G5673">
            <v>1.48</v>
          </cell>
          <cell r="N5673"/>
          <cell r="P5673"/>
          <cell r="Q5673"/>
          <cell r="R5673"/>
          <cell r="S5673"/>
          <cell r="U5673"/>
          <cell r="V5673"/>
          <cell r="W5673"/>
          <cell r="X5673">
            <v>40452</v>
          </cell>
          <cell r="Y5673">
            <v>140452</v>
          </cell>
          <cell r="Z5673">
            <v>40452</v>
          </cell>
          <cell r="AA5673"/>
          <cell r="AB5673"/>
          <cell r="AC5673"/>
        </row>
        <row r="5674">
          <cell r="A5674">
            <v>40459</v>
          </cell>
          <cell r="B5674">
            <v>94900</v>
          </cell>
          <cell r="D5674"/>
          <cell r="E5674">
            <v>1</v>
          </cell>
          <cell r="F5674">
            <v>1.8</v>
          </cell>
          <cell r="G5674">
            <v>1.48</v>
          </cell>
          <cell r="N5674"/>
          <cell r="P5674"/>
          <cell r="Q5674"/>
          <cell r="R5674"/>
          <cell r="S5674"/>
          <cell r="U5674"/>
          <cell r="V5674"/>
          <cell r="W5674"/>
          <cell r="X5674">
            <v>40452</v>
          </cell>
          <cell r="Y5674">
            <v>140452</v>
          </cell>
          <cell r="Z5674">
            <v>40452</v>
          </cell>
          <cell r="AA5674"/>
          <cell r="AB5674"/>
          <cell r="AC5674"/>
        </row>
        <row r="5675">
          <cell r="A5675">
            <v>40460</v>
          </cell>
          <cell r="B5675">
            <v>94900</v>
          </cell>
          <cell r="D5675"/>
          <cell r="E5675">
            <v>1</v>
          </cell>
          <cell r="F5675">
            <v>1.8</v>
          </cell>
          <cell r="G5675">
            <v>1.48</v>
          </cell>
          <cell r="N5675"/>
          <cell r="P5675"/>
          <cell r="Q5675"/>
          <cell r="R5675"/>
          <cell r="S5675"/>
          <cell r="U5675"/>
          <cell r="V5675"/>
          <cell r="W5675"/>
          <cell r="X5675">
            <v>40452</v>
          </cell>
          <cell r="Y5675">
            <v>140452</v>
          </cell>
          <cell r="Z5675">
            <v>40452</v>
          </cell>
          <cell r="AA5675"/>
          <cell r="AB5675"/>
          <cell r="AC5675"/>
        </row>
        <row r="5676">
          <cell r="A5676">
            <v>40461</v>
          </cell>
          <cell r="B5676">
            <v>94900</v>
          </cell>
          <cell r="D5676"/>
          <cell r="E5676">
            <v>1</v>
          </cell>
          <cell r="F5676">
            <v>1.8</v>
          </cell>
          <cell r="G5676">
            <v>1.48</v>
          </cell>
          <cell r="N5676"/>
          <cell r="P5676"/>
          <cell r="Q5676"/>
          <cell r="R5676"/>
          <cell r="S5676"/>
          <cell r="U5676"/>
          <cell r="V5676"/>
          <cell r="W5676"/>
          <cell r="X5676">
            <v>40452</v>
          </cell>
          <cell r="Y5676">
            <v>140452</v>
          </cell>
          <cell r="Z5676">
            <v>40452</v>
          </cell>
          <cell r="AA5676"/>
          <cell r="AB5676"/>
          <cell r="AC5676"/>
        </row>
        <row r="5677">
          <cell r="A5677">
            <v>40462</v>
          </cell>
          <cell r="B5677">
            <v>82800</v>
          </cell>
          <cell r="D5677"/>
          <cell r="E5677">
            <v>1.5</v>
          </cell>
          <cell r="F5677">
            <v>1.8</v>
          </cell>
          <cell r="G5677">
            <v>1.69</v>
          </cell>
          <cell r="N5677"/>
          <cell r="P5677"/>
          <cell r="Q5677"/>
          <cell r="R5677"/>
          <cell r="S5677"/>
          <cell r="U5677"/>
          <cell r="V5677"/>
          <cell r="W5677"/>
          <cell r="X5677">
            <v>40452</v>
          </cell>
          <cell r="Y5677">
            <v>139932</v>
          </cell>
          <cell r="Z5677">
            <v>40452</v>
          </cell>
          <cell r="AA5677"/>
          <cell r="AB5677"/>
          <cell r="AC5677"/>
        </row>
        <row r="5678">
          <cell r="A5678">
            <v>40463</v>
          </cell>
          <cell r="B5678">
            <v>140200</v>
          </cell>
          <cell r="D5678"/>
          <cell r="E5678">
            <v>1.5</v>
          </cell>
          <cell r="F5678">
            <v>2</v>
          </cell>
          <cell r="G5678">
            <v>1.81</v>
          </cell>
          <cell r="N5678"/>
          <cell r="P5678"/>
          <cell r="Q5678"/>
          <cell r="R5678"/>
          <cell r="S5678"/>
          <cell r="U5678"/>
          <cell r="V5678"/>
          <cell r="W5678"/>
          <cell r="X5678">
            <v>40452</v>
          </cell>
          <cell r="Y5678">
            <v>253762</v>
          </cell>
          <cell r="Z5678">
            <v>40452</v>
          </cell>
          <cell r="AA5678"/>
          <cell r="AB5678"/>
          <cell r="AC5678"/>
        </row>
        <row r="5679">
          <cell r="A5679">
            <v>40464</v>
          </cell>
          <cell r="B5679">
            <v>237700</v>
          </cell>
          <cell r="D5679"/>
          <cell r="E5679">
            <v>1.9</v>
          </cell>
          <cell r="F5679">
            <v>3</v>
          </cell>
          <cell r="G5679">
            <v>2.4500000000000002</v>
          </cell>
          <cell r="N5679"/>
          <cell r="P5679"/>
          <cell r="Q5679"/>
          <cell r="R5679"/>
          <cell r="S5679"/>
          <cell r="U5679"/>
          <cell r="V5679"/>
          <cell r="W5679"/>
          <cell r="X5679">
            <v>40452</v>
          </cell>
          <cell r="Y5679">
            <v>582365</v>
          </cell>
          <cell r="Z5679">
            <v>40452</v>
          </cell>
          <cell r="AA5679"/>
          <cell r="AB5679"/>
          <cell r="AC5679"/>
        </row>
        <row r="5680">
          <cell r="A5680">
            <v>40465</v>
          </cell>
          <cell r="B5680">
            <v>71400</v>
          </cell>
          <cell r="D5680"/>
          <cell r="E5680">
            <v>3</v>
          </cell>
          <cell r="F5680">
            <v>3.5</v>
          </cell>
          <cell r="G5680">
            <v>3.14</v>
          </cell>
          <cell r="N5680"/>
          <cell r="P5680"/>
          <cell r="Q5680"/>
          <cell r="R5680"/>
          <cell r="S5680"/>
          <cell r="U5680"/>
          <cell r="V5680"/>
          <cell r="W5680"/>
          <cell r="X5680">
            <v>40452</v>
          </cell>
          <cell r="Y5680">
            <v>224196</v>
          </cell>
          <cell r="Z5680">
            <v>40452</v>
          </cell>
          <cell r="AA5680"/>
          <cell r="AB5680"/>
          <cell r="AC5680"/>
        </row>
        <row r="5681">
          <cell r="A5681">
            <v>40466</v>
          </cell>
          <cell r="B5681">
            <v>186300</v>
          </cell>
          <cell r="D5681"/>
          <cell r="E5681">
            <v>3.5</v>
          </cell>
          <cell r="F5681">
            <v>6.55</v>
          </cell>
          <cell r="G5681">
            <v>5.2</v>
          </cell>
          <cell r="N5681"/>
          <cell r="P5681"/>
          <cell r="Q5681"/>
          <cell r="R5681"/>
          <cell r="S5681"/>
          <cell r="U5681"/>
          <cell r="V5681"/>
          <cell r="W5681"/>
          <cell r="X5681">
            <v>40452</v>
          </cell>
          <cell r="Y5681">
            <v>968760</v>
          </cell>
          <cell r="Z5681">
            <v>40452</v>
          </cell>
          <cell r="AA5681"/>
          <cell r="AB5681"/>
          <cell r="AC5681"/>
        </row>
        <row r="5682">
          <cell r="A5682">
            <v>40467</v>
          </cell>
          <cell r="B5682">
            <v>186300</v>
          </cell>
          <cell r="D5682"/>
          <cell r="E5682">
            <v>3.5</v>
          </cell>
          <cell r="F5682">
            <v>6.55</v>
          </cell>
          <cell r="G5682">
            <v>5.2</v>
          </cell>
          <cell r="N5682"/>
          <cell r="P5682"/>
          <cell r="Q5682"/>
          <cell r="R5682"/>
          <cell r="S5682"/>
          <cell r="U5682"/>
          <cell r="V5682"/>
          <cell r="W5682"/>
          <cell r="X5682">
            <v>40452</v>
          </cell>
          <cell r="Y5682">
            <v>968760</v>
          </cell>
          <cell r="Z5682">
            <v>40452</v>
          </cell>
          <cell r="AA5682"/>
          <cell r="AB5682"/>
          <cell r="AC5682"/>
        </row>
        <row r="5683">
          <cell r="A5683">
            <v>40468</v>
          </cell>
          <cell r="B5683">
            <v>186300</v>
          </cell>
          <cell r="D5683"/>
          <cell r="E5683">
            <v>3.5</v>
          </cell>
          <cell r="F5683">
            <v>6.55</v>
          </cell>
          <cell r="G5683">
            <v>5.2</v>
          </cell>
          <cell r="N5683"/>
          <cell r="P5683"/>
          <cell r="Q5683"/>
          <cell r="R5683"/>
          <cell r="S5683"/>
          <cell r="U5683"/>
          <cell r="V5683"/>
          <cell r="W5683"/>
          <cell r="X5683">
            <v>40452</v>
          </cell>
          <cell r="Y5683">
            <v>968760</v>
          </cell>
          <cell r="Z5683">
            <v>40452</v>
          </cell>
          <cell r="AA5683"/>
          <cell r="AB5683"/>
          <cell r="AC5683"/>
        </row>
        <row r="5684">
          <cell r="A5684">
            <v>40469</v>
          </cell>
          <cell r="B5684">
            <v>87900</v>
          </cell>
          <cell r="D5684"/>
          <cell r="E5684">
            <v>2.5</v>
          </cell>
          <cell r="F5684">
            <v>5</v>
          </cell>
          <cell r="G5684">
            <v>3.93</v>
          </cell>
          <cell r="H5684">
            <v>2</v>
          </cell>
          <cell r="I5684">
            <v>2</v>
          </cell>
          <cell r="J5684">
            <v>2</v>
          </cell>
          <cell r="K5684">
            <v>2</v>
          </cell>
          <cell r="L5684">
            <v>2</v>
          </cell>
          <cell r="M5684"/>
          <cell r="N5684"/>
          <cell r="O5684"/>
          <cell r="P5684"/>
          <cell r="Q5684"/>
          <cell r="R5684"/>
          <cell r="S5684"/>
          <cell r="T5684"/>
          <cell r="U5684"/>
          <cell r="V5684"/>
          <cell r="W5684"/>
          <cell r="X5684">
            <v>40452</v>
          </cell>
          <cell r="Y5684">
            <v>345447</v>
          </cell>
          <cell r="Z5684">
            <v>40452</v>
          </cell>
          <cell r="AA5684"/>
          <cell r="AB5684"/>
          <cell r="AC5684"/>
        </row>
        <row r="5685">
          <cell r="A5685">
            <v>40470</v>
          </cell>
          <cell r="B5685">
            <v>159100</v>
          </cell>
          <cell r="D5685"/>
          <cell r="E5685">
            <v>2.5</v>
          </cell>
          <cell r="F5685">
            <v>2.5499999999999998</v>
          </cell>
          <cell r="G5685">
            <v>2.5</v>
          </cell>
          <cell r="N5685"/>
          <cell r="P5685"/>
          <cell r="Q5685"/>
          <cell r="R5685"/>
          <cell r="S5685"/>
          <cell r="U5685"/>
          <cell r="V5685"/>
          <cell r="W5685"/>
          <cell r="X5685">
            <v>40452</v>
          </cell>
          <cell r="Y5685">
            <v>397750</v>
          </cell>
          <cell r="Z5685">
            <v>40452</v>
          </cell>
          <cell r="AA5685"/>
          <cell r="AB5685"/>
          <cell r="AC5685"/>
        </row>
        <row r="5686">
          <cell r="A5686">
            <v>40471</v>
          </cell>
          <cell r="B5686">
            <v>92900</v>
          </cell>
          <cell r="D5686"/>
          <cell r="E5686">
            <v>2</v>
          </cell>
          <cell r="F5686">
            <v>2</v>
          </cell>
          <cell r="G5686">
            <v>2</v>
          </cell>
          <cell r="N5686"/>
          <cell r="P5686"/>
          <cell r="Q5686"/>
          <cell r="R5686"/>
          <cell r="S5686"/>
          <cell r="U5686"/>
          <cell r="V5686"/>
          <cell r="W5686"/>
          <cell r="X5686">
            <v>40452</v>
          </cell>
          <cell r="Y5686">
            <v>185800</v>
          </cell>
          <cell r="Z5686">
            <v>40452</v>
          </cell>
          <cell r="AA5686"/>
          <cell r="AB5686"/>
          <cell r="AC5686"/>
        </row>
        <row r="5687">
          <cell r="A5687">
            <v>40472</v>
          </cell>
          <cell r="B5687">
            <v>109000</v>
          </cell>
          <cell r="D5687"/>
          <cell r="E5687">
            <v>2</v>
          </cell>
          <cell r="F5687">
            <v>3</v>
          </cell>
          <cell r="G5687">
            <v>2.1800000000000002</v>
          </cell>
          <cell r="N5687"/>
          <cell r="P5687"/>
          <cell r="Q5687"/>
          <cell r="R5687"/>
          <cell r="S5687"/>
          <cell r="U5687"/>
          <cell r="V5687"/>
          <cell r="W5687"/>
          <cell r="X5687">
            <v>40452</v>
          </cell>
          <cell r="Y5687">
            <v>237620.00000000003</v>
          </cell>
          <cell r="Z5687">
            <v>40452</v>
          </cell>
          <cell r="AA5687"/>
          <cell r="AB5687"/>
          <cell r="AC5687"/>
        </row>
        <row r="5688">
          <cell r="A5688">
            <v>40473</v>
          </cell>
          <cell r="B5688">
            <v>260800</v>
          </cell>
          <cell r="D5688"/>
          <cell r="E5688">
            <v>2.5</v>
          </cell>
          <cell r="F5688">
            <v>4.5</v>
          </cell>
          <cell r="G5688">
            <v>4.21</v>
          </cell>
          <cell r="N5688"/>
          <cell r="P5688"/>
          <cell r="Q5688"/>
          <cell r="R5688"/>
          <cell r="S5688"/>
          <cell r="U5688"/>
          <cell r="V5688"/>
          <cell r="W5688"/>
          <cell r="X5688">
            <v>40452</v>
          </cell>
          <cell r="Y5688">
            <v>1097968</v>
          </cell>
          <cell r="Z5688">
            <v>40452</v>
          </cell>
          <cell r="AA5688"/>
          <cell r="AB5688"/>
          <cell r="AC5688"/>
        </row>
        <row r="5689">
          <cell r="A5689">
            <v>40474</v>
          </cell>
          <cell r="B5689">
            <v>260800</v>
          </cell>
          <cell r="D5689"/>
          <cell r="E5689">
            <v>2.5</v>
          </cell>
          <cell r="F5689">
            <v>4.5</v>
          </cell>
          <cell r="G5689">
            <v>4.21</v>
          </cell>
          <cell r="N5689"/>
          <cell r="P5689"/>
          <cell r="Q5689"/>
          <cell r="R5689"/>
          <cell r="S5689"/>
          <cell r="U5689"/>
          <cell r="V5689"/>
          <cell r="W5689"/>
          <cell r="X5689">
            <v>40452</v>
          </cell>
          <cell r="Y5689">
            <v>1097968</v>
          </cell>
          <cell r="Z5689">
            <v>40452</v>
          </cell>
          <cell r="AA5689"/>
          <cell r="AB5689"/>
          <cell r="AC5689"/>
        </row>
        <row r="5690">
          <cell r="A5690">
            <v>40475</v>
          </cell>
          <cell r="B5690">
            <v>260800</v>
          </cell>
          <cell r="D5690"/>
          <cell r="E5690">
            <v>2.5</v>
          </cell>
          <cell r="F5690">
            <v>4.5</v>
          </cell>
          <cell r="G5690">
            <v>4.21</v>
          </cell>
          <cell r="N5690"/>
          <cell r="P5690"/>
          <cell r="Q5690"/>
          <cell r="R5690"/>
          <cell r="S5690"/>
          <cell r="U5690"/>
          <cell r="V5690"/>
          <cell r="W5690"/>
          <cell r="X5690">
            <v>40452</v>
          </cell>
          <cell r="Y5690">
            <v>1097968</v>
          </cell>
          <cell r="Z5690">
            <v>40452</v>
          </cell>
          <cell r="AA5690"/>
          <cell r="AB5690"/>
          <cell r="AC5690"/>
        </row>
        <row r="5691">
          <cell r="A5691">
            <v>40476</v>
          </cell>
          <cell r="B5691">
            <v>29200</v>
          </cell>
          <cell r="D5691"/>
          <cell r="E5691">
            <v>0.4</v>
          </cell>
          <cell r="F5691">
            <v>1.5</v>
          </cell>
          <cell r="G5691">
            <v>0.93</v>
          </cell>
          <cell r="N5691"/>
          <cell r="P5691"/>
          <cell r="Q5691"/>
          <cell r="R5691"/>
          <cell r="S5691"/>
          <cell r="U5691"/>
          <cell r="V5691"/>
          <cell r="W5691"/>
          <cell r="X5691">
            <v>40452</v>
          </cell>
          <cell r="Y5691">
            <v>27156</v>
          </cell>
          <cell r="Z5691">
            <v>40452</v>
          </cell>
          <cell r="AA5691"/>
          <cell r="AB5691"/>
          <cell r="AC5691"/>
        </row>
        <row r="5692">
          <cell r="A5692">
            <v>40477</v>
          </cell>
          <cell r="B5692">
            <v>140200</v>
          </cell>
          <cell r="D5692"/>
          <cell r="E5692">
            <v>0.5</v>
          </cell>
          <cell r="F5692">
            <v>0.55000000000000004</v>
          </cell>
          <cell r="G5692">
            <v>0.54</v>
          </cell>
          <cell r="N5692"/>
          <cell r="P5692"/>
          <cell r="Q5692"/>
          <cell r="R5692"/>
          <cell r="S5692"/>
          <cell r="U5692"/>
          <cell r="V5692"/>
          <cell r="W5692"/>
          <cell r="X5692">
            <v>40452</v>
          </cell>
          <cell r="Y5692">
            <v>75708</v>
          </cell>
          <cell r="Z5692">
            <v>40452</v>
          </cell>
          <cell r="AA5692"/>
          <cell r="AB5692"/>
          <cell r="AC5692"/>
        </row>
        <row r="5693">
          <cell r="A5693">
            <v>40478</v>
          </cell>
          <cell r="B5693">
            <v>88000</v>
          </cell>
          <cell r="D5693"/>
          <cell r="E5693">
            <v>0.3</v>
          </cell>
          <cell r="F5693">
            <v>0.5</v>
          </cell>
          <cell r="G5693">
            <v>0.43</v>
          </cell>
          <cell r="N5693"/>
          <cell r="P5693"/>
          <cell r="Q5693"/>
          <cell r="R5693"/>
          <cell r="S5693"/>
          <cell r="U5693"/>
          <cell r="V5693"/>
          <cell r="W5693"/>
          <cell r="X5693">
            <v>40452</v>
          </cell>
          <cell r="Y5693">
            <v>37840</v>
          </cell>
          <cell r="Z5693">
            <v>40452</v>
          </cell>
          <cell r="AA5693"/>
          <cell r="AB5693"/>
          <cell r="AC5693"/>
        </row>
        <row r="5694">
          <cell r="A5694">
            <v>40479</v>
          </cell>
          <cell r="B5694">
            <v>14000</v>
          </cell>
          <cell r="D5694"/>
          <cell r="E5694">
            <v>0.2</v>
          </cell>
          <cell r="F5694">
            <v>0.2</v>
          </cell>
          <cell r="G5694">
            <v>0.2</v>
          </cell>
          <cell r="N5694"/>
          <cell r="P5694"/>
          <cell r="Q5694"/>
          <cell r="R5694"/>
          <cell r="S5694"/>
          <cell r="U5694"/>
          <cell r="V5694"/>
          <cell r="W5694"/>
          <cell r="X5694">
            <v>40452</v>
          </cell>
          <cell r="Y5694">
            <v>2800</v>
          </cell>
          <cell r="Z5694">
            <v>40452</v>
          </cell>
          <cell r="AA5694"/>
          <cell r="AB5694"/>
          <cell r="AC5694"/>
        </row>
        <row r="5695">
          <cell r="A5695">
            <v>40480</v>
          </cell>
          <cell r="B5695">
            <v>98500</v>
          </cell>
          <cell r="D5695"/>
          <cell r="E5695">
            <v>0.2</v>
          </cell>
          <cell r="F5695">
            <v>0.3</v>
          </cell>
          <cell r="G5695">
            <v>0.26</v>
          </cell>
          <cell r="N5695"/>
          <cell r="P5695"/>
          <cell r="Q5695"/>
          <cell r="R5695"/>
          <cell r="S5695"/>
          <cell r="U5695"/>
          <cell r="V5695"/>
          <cell r="W5695"/>
          <cell r="X5695">
            <v>40452</v>
          </cell>
          <cell r="Y5695">
            <v>25610</v>
          </cell>
          <cell r="Z5695">
            <v>40452</v>
          </cell>
          <cell r="AA5695"/>
          <cell r="AB5695"/>
          <cell r="AC5695"/>
        </row>
        <row r="5696">
          <cell r="A5696">
            <v>40481</v>
          </cell>
          <cell r="B5696">
            <v>98500</v>
          </cell>
          <cell r="D5696"/>
          <cell r="E5696">
            <v>0.2</v>
          </cell>
          <cell r="F5696">
            <v>0.3</v>
          </cell>
          <cell r="G5696">
            <v>0.26</v>
          </cell>
          <cell r="N5696"/>
          <cell r="P5696"/>
          <cell r="Q5696"/>
          <cell r="R5696"/>
          <cell r="S5696"/>
          <cell r="U5696"/>
          <cell r="V5696"/>
          <cell r="W5696"/>
          <cell r="X5696">
            <v>40452</v>
          </cell>
          <cell r="Y5696">
            <v>25610</v>
          </cell>
          <cell r="Z5696">
            <v>40452</v>
          </cell>
          <cell r="AA5696"/>
          <cell r="AB5696"/>
          <cell r="AC5696"/>
        </row>
        <row r="5697">
          <cell r="A5697">
            <v>40482</v>
          </cell>
          <cell r="B5697">
            <v>98500</v>
          </cell>
          <cell r="D5697"/>
          <cell r="E5697">
            <v>0.2</v>
          </cell>
          <cell r="F5697">
            <v>0.3</v>
          </cell>
          <cell r="G5697">
            <v>0.26</v>
          </cell>
          <cell r="N5697"/>
          <cell r="P5697"/>
          <cell r="Q5697"/>
          <cell r="R5697"/>
          <cell r="S5697"/>
          <cell r="U5697"/>
          <cell r="V5697"/>
          <cell r="W5697"/>
          <cell r="X5697">
            <v>40452</v>
          </cell>
          <cell r="Y5697">
            <v>25610</v>
          </cell>
          <cell r="Z5697">
            <v>40452</v>
          </cell>
          <cell r="AA5697"/>
          <cell r="AB5697"/>
          <cell r="AC5697"/>
        </row>
        <row r="5698">
          <cell r="A5698">
            <v>40483</v>
          </cell>
          <cell r="B5698">
            <v>98500</v>
          </cell>
          <cell r="D5698"/>
          <cell r="E5698">
            <v>0.2</v>
          </cell>
          <cell r="F5698">
            <v>0.3</v>
          </cell>
          <cell r="G5698">
            <v>0.26</v>
          </cell>
          <cell r="N5698"/>
          <cell r="P5698"/>
          <cell r="Q5698"/>
          <cell r="R5698"/>
          <cell r="S5698"/>
          <cell r="U5698"/>
          <cell r="V5698"/>
          <cell r="W5698"/>
          <cell r="X5698">
            <v>40483</v>
          </cell>
          <cell r="Y5698">
            <v>25610</v>
          </cell>
          <cell r="Z5698">
            <v>40483</v>
          </cell>
          <cell r="AA5698"/>
          <cell r="AB5698"/>
          <cell r="AC5698"/>
        </row>
        <row r="5699">
          <cell r="A5699">
            <v>40484</v>
          </cell>
          <cell r="B5699">
            <v>90000</v>
          </cell>
          <cell r="D5699"/>
          <cell r="E5699">
            <v>0.3</v>
          </cell>
          <cell r="F5699">
            <v>0.6</v>
          </cell>
          <cell r="G5699">
            <v>0.31</v>
          </cell>
          <cell r="N5699"/>
          <cell r="P5699"/>
          <cell r="Q5699"/>
          <cell r="R5699"/>
          <cell r="S5699"/>
          <cell r="U5699"/>
          <cell r="V5699"/>
          <cell r="W5699"/>
          <cell r="X5699">
            <v>40483</v>
          </cell>
          <cell r="Y5699">
            <v>27900</v>
          </cell>
          <cell r="Z5699">
            <v>40483</v>
          </cell>
          <cell r="AA5699"/>
          <cell r="AB5699"/>
          <cell r="AC5699"/>
        </row>
        <row r="5700">
          <cell r="A5700">
            <v>40485</v>
          </cell>
          <cell r="B5700">
            <v>196000</v>
          </cell>
          <cell r="D5700"/>
          <cell r="E5700">
            <v>0.3</v>
          </cell>
          <cell r="F5700">
            <v>1.3</v>
          </cell>
          <cell r="G5700">
            <v>0.81</v>
          </cell>
          <cell r="N5700"/>
          <cell r="P5700"/>
          <cell r="Q5700"/>
          <cell r="R5700"/>
          <cell r="S5700"/>
          <cell r="U5700"/>
          <cell r="V5700"/>
          <cell r="W5700"/>
          <cell r="X5700">
            <v>40483</v>
          </cell>
          <cell r="Y5700">
            <v>158760</v>
          </cell>
          <cell r="Z5700">
            <v>40483</v>
          </cell>
          <cell r="AA5700"/>
          <cell r="AB5700"/>
          <cell r="AC5700"/>
        </row>
        <row r="5701">
          <cell r="A5701">
            <v>40486</v>
          </cell>
          <cell r="B5701">
            <v>176000</v>
          </cell>
          <cell r="D5701"/>
          <cell r="E5701">
            <v>0.3</v>
          </cell>
          <cell r="F5701">
            <v>1.55</v>
          </cell>
          <cell r="G5701">
            <v>1.48</v>
          </cell>
          <cell r="N5701"/>
          <cell r="P5701"/>
          <cell r="Q5701"/>
          <cell r="R5701"/>
          <cell r="S5701"/>
          <cell r="U5701"/>
          <cell r="V5701"/>
          <cell r="W5701"/>
          <cell r="X5701">
            <v>40483</v>
          </cell>
          <cell r="Y5701">
            <v>260480</v>
          </cell>
          <cell r="Z5701">
            <v>40483</v>
          </cell>
          <cell r="AA5701"/>
          <cell r="AB5701"/>
          <cell r="AC5701"/>
        </row>
        <row r="5702">
          <cell r="A5702">
            <v>40487</v>
          </cell>
          <cell r="B5702">
            <v>129000</v>
          </cell>
          <cell r="D5702"/>
          <cell r="E5702">
            <v>1.7</v>
          </cell>
          <cell r="F5702">
            <v>1.75</v>
          </cell>
          <cell r="G5702">
            <v>1.75</v>
          </cell>
          <cell r="N5702"/>
          <cell r="P5702"/>
          <cell r="Q5702"/>
          <cell r="R5702"/>
          <cell r="S5702"/>
          <cell r="U5702"/>
          <cell r="V5702"/>
          <cell r="W5702"/>
          <cell r="X5702">
            <v>40483</v>
          </cell>
          <cell r="Y5702">
            <v>225750</v>
          </cell>
          <cell r="Z5702">
            <v>40483</v>
          </cell>
          <cell r="AA5702"/>
          <cell r="AB5702"/>
          <cell r="AC5702"/>
        </row>
        <row r="5703">
          <cell r="A5703">
            <v>40488</v>
          </cell>
          <cell r="B5703">
            <v>129000</v>
          </cell>
          <cell r="D5703"/>
          <cell r="E5703">
            <v>1.7</v>
          </cell>
          <cell r="F5703">
            <v>1.75</v>
          </cell>
          <cell r="G5703">
            <v>1.75</v>
          </cell>
          <cell r="N5703"/>
          <cell r="P5703"/>
          <cell r="Q5703"/>
          <cell r="R5703"/>
          <cell r="S5703"/>
          <cell r="U5703"/>
          <cell r="V5703"/>
          <cell r="W5703"/>
          <cell r="X5703">
            <v>40483</v>
          </cell>
          <cell r="Y5703">
            <v>225750</v>
          </cell>
          <cell r="Z5703">
            <v>40483</v>
          </cell>
          <cell r="AA5703"/>
          <cell r="AB5703"/>
          <cell r="AC5703"/>
        </row>
        <row r="5704">
          <cell r="A5704">
            <v>40489</v>
          </cell>
          <cell r="B5704">
            <v>129000</v>
          </cell>
          <cell r="D5704"/>
          <cell r="E5704">
            <v>1.7</v>
          </cell>
          <cell r="F5704">
            <v>1.75</v>
          </cell>
          <cell r="G5704">
            <v>1.75</v>
          </cell>
          <cell r="N5704"/>
          <cell r="P5704"/>
          <cell r="Q5704"/>
          <cell r="R5704"/>
          <cell r="S5704"/>
          <cell r="U5704"/>
          <cell r="V5704"/>
          <cell r="W5704"/>
          <cell r="X5704">
            <v>40483</v>
          </cell>
          <cell r="Y5704">
            <v>225750</v>
          </cell>
          <cell r="Z5704">
            <v>40483</v>
          </cell>
          <cell r="AA5704"/>
          <cell r="AB5704"/>
          <cell r="AC5704"/>
        </row>
        <row r="5705">
          <cell r="A5705">
            <v>40490</v>
          </cell>
          <cell r="B5705">
            <v>159400</v>
          </cell>
          <cell r="D5705"/>
          <cell r="E5705">
            <v>1.7</v>
          </cell>
          <cell r="F5705">
            <v>1.8</v>
          </cell>
          <cell r="G5705">
            <v>1.8</v>
          </cell>
          <cell r="N5705"/>
          <cell r="P5705"/>
          <cell r="Q5705"/>
          <cell r="R5705"/>
          <cell r="S5705"/>
          <cell r="U5705"/>
          <cell r="V5705"/>
          <cell r="W5705"/>
          <cell r="X5705">
            <v>40483</v>
          </cell>
          <cell r="Y5705">
            <v>286920</v>
          </cell>
          <cell r="Z5705">
            <v>40483</v>
          </cell>
          <cell r="AA5705"/>
          <cell r="AB5705"/>
          <cell r="AC5705"/>
        </row>
        <row r="5706">
          <cell r="A5706">
            <v>40491</v>
          </cell>
          <cell r="B5706">
            <v>72900</v>
          </cell>
          <cell r="D5706"/>
          <cell r="E5706">
            <v>1</v>
          </cell>
          <cell r="F5706">
            <v>1.75</v>
          </cell>
          <cell r="G5706">
            <v>1.72</v>
          </cell>
          <cell r="N5706"/>
          <cell r="P5706"/>
          <cell r="Q5706"/>
          <cell r="R5706"/>
          <cell r="S5706"/>
          <cell r="U5706"/>
          <cell r="V5706"/>
          <cell r="W5706"/>
          <cell r="X5706">
            <v>40483</v>
          </cell>
          <cell r="Y5706">
            <v>125388</v>
          </cell>
          <cell r="Z5706">
            <v>40483</v>
          </cell>
          <cell r="AA5706"/>
          <cell r="AB5706"/>
          <cell r="AC5706"/>
        </row>
        <row r="5707">
          <cell r="A5707">
            <v>40492</v>
          </cell>
          <cell r="B5707">
            <v>54700</v>
          </cell>
          <cell r="D5707"/>
          <cell r="E5707">
            <v>0.8</v>
          </cell>
          <cell r="F5707">
            <v>1.75</v>
          </cell>
          <cell r="G5707">
            <v>1.07</v>
          </cell>
          <cell r="N5707"/>
          <cell r="P5707"/>
          <cell r="Q5707"/>
          <cell r="R5707"/>
          <cell r="S5707"/>
          <cell r="U5707"/>
          <cell r="V5707"/>
          <cell r="W5707"/>
          <cell r="X5707">
            <v>40483</v>
          </cell>
          <cell r="Y5707">
            <v>58529</v>
          </cell>
          <cell r="Z5707">
            <v>40483</v>
          </cell>
          <cell r="AA5707"/>
          <cell r="AB5707"/>
          <cell r="AC5707"/>
        </row>
        <row r="5708">
          <cell r="A5708">
            <v>40493</v>
          </cell>
          <cell r="B5708">
            <v>153400</v>
          </cell>
          <cell r="D5708"/>
          <cell r="E5708">
            <v>0.85</v>
          </cell>
          <cell r="F5708">
            <v>1</v>
          </cell>
          <cell r="G5708">
            <v>0.99</v>
          </cell>
          <cell r="N5708"/>
          <cell r="P5708"/>
          <cell r="Q5708"/>
          <cell r="R5708"/>
          <cell r="S5708"/>
          <cell r="U5708"/>
          <cell r="V5708"/>
          <cell r="W5708"/>
          <cell r="X5708">
            <v>40483</v>
          </cell>
          <cell r="Y5708">
            <v>151866</v>
          </cell>
          <cell r="Z5708">
            <v>40483</v>
          </cell>
          <cell r="AA5708"/>
          <cell r="AB5708"/>
          <cell r="AC5708"/>
        </row>
        <row r="5709">
          <cell r="A5709">
            <v>40494</v>
          </cell>
          <cell r="B5709">
            <v>319900</v>
          </cell>
          <cell r="D5709"/>
          <cell r="E5709">
            <v>1</v>
          </cell>
          <cell r="F5709">
            <v>1.5</v>
          </cell>
          <cell r="G5709">
            <v>1.37</v>
          </cell>
          <cell r="N5709"/>
          <cell r="P5709"/>
          <cell r="Q5709"/>
          <cell r="R5709"/>
          <cell r="S5709"/>
          <cell r="U5709"/>
          <cell r="V5709"/>
          <cell r="W5709"/>
          <cell r="X5709">
            <v>40483</v>
          </cell>
          <cell r="Y5709">
            <v>438263.00000000006</v>
          </cell>
          <cell r="Z5709">
            <v>40483</v>
          </cell>
          <cell r="AA5709"/>
          <cell r="AB5709"/>
          <cell r="AC5709"/>
        </row>
        <row r="5710">
          <cell r="A5710">
            <v>40495</v>
          </cell>
          <cell r="B5710">
            <v>319900</v>
          </cell>
          <cell r="D5710"/>
          <cell r="E5710">
            <v>1</v>
          </cell>
          <cell r="F5710">
            <v>1.5</v>
          </cell>
          <cell r="G5710">
            <v>1.37</v>
          </cell>
          <cell r="N5710"/>
          <cell r="P5710"/>
          <cell r="Q5710"/>
          <cell r="R5710"/>
          <cell r="S5710"/>
          <cell r="U5710"/>
          <cell r="V5710"/>
          <cell r="W5710"/>
          <cell r="X5710">
            <v>40483</v>
          </cell>
          <cell r="Y5710">
            <v>438263.00000000006</v>
          </cell>
          <cell r="Z5710">
            <v>40483</v>
          </cell>
          <cell r="AA5710"/>
          <cell r="AB5710"/>
          <cell r="AC5710"/>
        </row>
        <row r="5711">
          <cell r="A5711">
            <v>40496</v>
          </cell>
          <cell r="B5711">
            <v>319900</v>
          </cell>
          <cell r="D5711"/>
          <cell r="E5711">
            <v>1</v>
          </cell>
          <cell r="F5711">
            <v>1.5</v>
          </cell>
          <cell r="G5711">
            <v>1.37</v>
          </cell>
          <cell r="N5711"/>
          <cell r="P5711"/>
          <cell r="Q5711"/>
          <cell r="R5711"/>
          <cell r="S5711"/>
          <cell r="U5711"/>
          <cell r="V5711"/>
          <cell r="W5711"/>
          <cell r="X5711">
            <v>40483</v>
          </cell>
          <cell r="Y5711">
            <v>438263.00000000006</v>
          </cell>
          <cell r="Z5711">
            <v>40483</v>
          </cell>
          <cell r="AA5711"/>
          <cell r="AB5711"/>
          <cell r="AC5711"/>
        </row>
        <row r="5712">
          <cell r="A5712">
            <v>40497</v>
          </cell>
          <cell r="B5712">
            <v>115300</v>
          </cell>
          <cell r="D5712"/>
          <cell r="E5712">
            <v>1.3</v>
          </cell>
          <cell r="F5712">
            <v>1.5</v>
          </cell>
          <cell r="G5712">
            <v>1.44</v>
          </cell>
          <cell r="N5712"/>
          <cell r="P5712"/>
          <cell r="Q5712"/>
          <cell r="R5712"/>
          <cell r="S5712"/>
          <cell r="U5712"/>
          <cell r="V5712"/>
          <cell r="W5712"/>
          <cell r="X5712">
            <v>40483</v>
          </cell>
          <cell r="Y5712">
            <v>166032</v>
          </cell>
          <cell r="Z5712">
            <v>40483</v>
          </cell>
          <cell r="AA5712"/>
          <cell r="AB5712"/>
          <cell r="AC5712"/>
        </row>
        <row r="5713">
          <cell r="A5713">
            <v>40498</v>
          </cell>
          <cell r="B5713">
            <v>285000</v>
          </cell>
          <cell r="D5713"/>
          <cell r="E5713">
            <v>0.9</v>
          </cell>
          <cell r="F5713">
            <v>1.25</v>
          </cell>
          <cell r="G5713">
            <v>1.1299999999999999</v>
          </cell>
          <cell r="N5713"/>
          <cell r="P5713"/>
          <cell r="Q5713"/>
          <cell r="R5713"/>
          <cell r="S5713"/>
          <cell r="U5713"/>
          <cell r="V5713"/>
          <cell r="W5713"/>
          <cell r="X5713">
            <v>40483</v>
          </cell>
          <cell r="Y5713">
            <v>322049.99999999994</v>
          </cell>
          <cell r="Z5713">
            <v>40483</v>
          </cell>
          <cell r="AA5713"/>
          <cell r="AB5713"/>
          <cell r="AC5713"/>
        </row>
        <row r="5714">
          <cell r="A5714">
            <v>40499</v>
          </cell>
          <cell r="B5714">
            <v>134200</v>
          </cell>
          <cell r="D5714"/>
          <cell r="E5714">
            <v>0.9</v>
          </cell>
          <cell r="F5714">
            <v>1.1000000000000001</v>
          </cell>
          <cell r="G5714">
            <v>1.01</v>
          </cell>
          <cell r="N5714"/>
          <cell r="P5714"/>
          <cell r="Q5714"/>
          <cell r="R5714"/>
          <cell r="S5714"/>
          <cell r="U5714"/>
          <cell r="V5714"/>
          <cell r="W5714"/>
          <cell r="X5714">
            <v>40483</v>
          </cell>
          <cell r="Y5714">
            <v>135542</v>
          </cell>
          <cell r="Z5714">
            <v>40483</v>
          </cell>
          <cell r="AA5714"/>
          <cell r="AB5714"/>
          <cell r="AC5714"/>
        </row>
        <row r="5715">
          <cell r="A5715">
            <v>40500</v>
          </cell>
          <cell r="B5715">
            <v>266200</v>
          </cell>
          <cell r="D5715"/>
          <cell r="E5715">
            <v>0.9</v>
          </cell>
          <cell r="F5715">
            <v>1</v>
          </cell>
          <cell r="G5715">
            <v>0.95</v>
          </cell>
          <cell r="N5715"/>
          <cell r="P5715"/>
          <cell r="Q5715"/>
          <cell r="R5715"/>
          <cell r="S5715"/>
          <cell r="U5715"/>
          <cell r="V5715"/>
          <cell r="W5715"/>
          <cell r="X5715">
            <v>40483</v>
          </cell>
          <cell r="Y5715">
            <v>252890</v>
          </cell>
          <cell r="Z5715">
            <v>40483</v>
          </cell>
          <cell r="AA5715"/>
          <cell r="AB5715"/>
          <cell r="AC5715"/>
        </row>
        <row r="5716">
          <cell r="A5716">
            <v>40501</v>
          </cell>
          <cell r="B5716">
            <v>262100</v>
          </cell>
          <cell r="D5716"/>
          <cell r="E5716">
            <v>0.9</v>
          </cell>
          <cell r="F5716">
            <v>0.95</v>
          </cell>
          <cell r="G5716">
            <v>0.92</v>
          </cell>
          <cell r="N5716"/>
          <cell r="P5716"/>
          <cell r="Q5716"/>
          <cell r="R5716"/>
          <cell r="S5716"/>
          <cell r="U5716"/>
          <cell r="V5716"/>
          <cell r="W5716"/>
          <cell r="X5716">
            <v>40483</v>
          </cell>
          <cell r="Y5716">
            <v>241132</v>
          </cell>
          <cell r="Z5716">
            <v>40483</v>
          </cell>
          <cell r="AA5716"/>
          <cell r="AB5716"/>
          <cell r="AC5716"/>
        </row>
        <row r="5717">
          <cell r="A5717">
            <v>40502</v>
          </cell>
          <cell r="B5717">
            <v>262100</v>
          </cell>
          <cell r="D5717"/>
          <cell r="E5717">
            <v>0.9</v>
          </cell>
          <cell r="F5717">
            <v>0.95</v>
          </cell>
          <cell r="G5717">
            <v>0.92</v>
          </cell>
          <cell r="N5717"/>
          <cell r="P5717"/>
          <cell r="Q5717"/>
          <cell r="R5717"/>
          <cell r="S5717"/>
          <cell r="U5717"/>
          <cell r="V5717"/>
          <cell r="W5717"/>
          <cell r="X5717">
            <v>40483</v>
          </cell>
          <cell r="Y5717">
            <v>241132</v>
          </cell>
          <cell r="Z5717">
            <v>40483</v>
          </cell>
          <cell r="AA5717"/>
          <cell r="AB5717"/>
          <cell r="AC5717"/>
        </row>
        <row r="5718">
          <cell r="A5718">
            <v>40503</v>
          </cell>
          <cell r="B5718">
            <v>262100</v>
          </cell>
          <cell r="D5718"/>
          <cell r="E5718">
            <v>0.9</v>
          </cell>
          <cell r="F5718">
            <v>0.95</v>
          </cell>
          <cell r="G5718">
            <v>0.92</v>
          </cell>
          <cell r="N5718"/>
          <cell r="P5718"/>
          <cell r="Q5718"/>
          <cell r="R5718"/>
          <cell r="S5718"/>
          <cell r="U5718"/>
          <cell r="V5718"/>
          <cell r="W5718"/>
          <cell r="X5718">
            <v>40483</v>
          </cell>
          <cell r="Y5718">
            <v>241132</v>
          </cell>
          <cell r="Z5718">
            <v>40483</v>
          </cell>
          <cell r="AA5718"/>
          <cell r="AB5718"/>
          <cell r="AC5718"/>
        </row>
        <row r="5719">
          <cell r="A5719">
            <v>40504</v>
          </cell>
          <cell r="B5719">
            <v>134100</v>
          </cell>
          <cell r="D5719"/>
          <cell r="E5719">
            <v>0.65</v>
          </cell>
          <cell r="F5719">
            <v>0.85</v>
          </cell>
          <cell r="G5719">
            <v>0.75</v>
          </cell>
          <cell r="N5719"/>
          <cell r="P5719"/>
          <cell r="Q5719"/>
          <cell r="R5719"/>
          <cell r="S5719"/>
          <cell r="U5719"/>
          <cell r="V5719"/>
          <cell r="W5719"/>
          <cell r="X5719">
            <v>40483</v>
          </cell>
          <cell r="Y5719">
            <v>100575</v>
          </cell>
          <cell r="Z5719">
            <v>40483</v>
          </cell>
          <cell r="AA5719"/>
          <cell r="AB5719"/>
          <cell r="AC5719"/>
        </row>
        <row r="5720">
          <cell r="A5720">
            <v>40505</v>
          </cell>
          <cell r="B5720">
            <v>109200</v>
          </cell>
          <cell r="D5720"/>
          <cell r="E5720">
            <v>0.22</v>
          </cell>
          <cell r="F5720">
            <v>0.5</v>
          </cell>
          <cell r="G5720">
            <v>0.41</v>
          </cell>
          <cell r="N5720"/>
          <cell r="P5720"/>
          <cell r="Q5720"/>
          <cell r="R5720"/>
          <cell r="S5720"/>
          <cell r="U5720"/>
          <cell r="V5720"/>
          <cell r="W5720"/>
          <cell r="X5720">
            <v>40483</v>
          </cell>
          <cell r="Y5720">
            <v>44772</v>
          </cell>
          <cell r="Z5720">
            <v>40483</v>
          </cell>
          <cell r="AA5720"/>
          <cell r="AB5720"/>
          <cell r="AC5720"/>
        </row>
        <row r="5721">
          <cell r="A5721">
            <v>40506</v>
          </cell>
          <cell r="B5721">
            <v>31000</v>
          </cell>
          <cell r="D5721"/>
          <cell r="E5721">
            <v>0.25</v>
          </cell>
          <cell r="F5721">
            <v>0.35</v>
          </cell>
          <cell r="G5721">
            <v>0.28999999999999998</v>
          </cell>
          <cell r="N5721"/>
          <cell r="P5721"/>
          <cell r="Q5721"/>
          <cell r="R5721"/>
          <cell r="S5721"/>
          <cell r="U5721"/>
          <cell r="V5721"/>
          <cell r="W5721"/>
          <cell r="X5721">
            <v>40483</v>
          </cell>
          <cell r="Y5721">
            <v>8990</v>
          </cell>
          <cell r="Z5721">
            <v>40483</v>
          </cell>
          <cell r="AA5721"/>
          <cell r="AB5721"/>
          <cell r="AC5721"/>
        </row>
        <row r="5722">
          <cell r="A5722">
            <v>40507</v>
          </cell>
          <cell r="B5722">
            <v>0</v>
          </cell>
          <cell r="D5722"/>
          <cell r="E5722"/>
          <cell r="F5722"/>
          <cell r="G5722"/>
          <cell r="N5722"/>
          <cell r="P5722"/>
          <cell r="Q5722"/>
          <cell r="R5722"/>
          <cell r="S5722"/>
          <cell r="U5722"/>
          <cell r="V5722"/>
          <cell r="W5722"/>
          <cell r="X5722">
            <v>40483</v>
          </cell>
          <cell r="Y5722">
            <v>0</v>
          </cell>
          <cell r="Z5722" t="str">
            <v/>
          </cell>
          <cell r="AA5722"/>
          <cell r="AB5722"/>
          <cell r="AC5722"/>
        </row>
        <row r="5723">
          <cell r="A5723">
            <v>40508</v>
          </cell>
          <cell r="B5723">
            <v>24200</v>
          </cell>
          <cell r="D5723"/>
          <cell r="E5723">
            <v>0.2</v>
          </cell>
          <cell r="F5723">
            <v>0.2</v>
          </cell>
          <cell r="G5723">
            <v>0.2</v>
          </cell>
          <cell r="N5723"/>
          <cell r="P5723"/>
          <cell r="Q5723"/>
          <cell r="R5723"/>
          <cell r="S5723"/>
          <cell r="U5723"/>
          <cell r="V5723"/>
          <cell r="W5723"/>
          <cell r="X5723">
            <v>40483</v>
          </cell>
          <cell r="Y5723">
            <v>4840</v>
          </cell>
          <cell r="Z5723">
            <v>40483</v>
          </cell>
          <cell r="AA5723"/>
          <cell r="AB5723"/>
          <cell r="AC5723"/>
        </row>
        <row r="5724">
          <cell r="A5724">
            <v>40509</v>
          </cell>
          <cell r="B5724">
            <v>24200</v>
          </cell>
          <cell r="D5724"/>
          <cell r="E5724">
            <v>0.2</v>
          </cell>
          <cell r="F5724">
            <v>0.2</v>
          </cell>
          <cell r="G5724">
            <v>0.2</v>
          </cell>
          <cell r="N5724"/>
          <cell r="P5724"/>
          <cell r="Q5724"/>
          <cell r="R5724"/>
          <cell r="S5724"/>
          <cell r="U5724"/>
          <cell r="V5724"/>
          <cell r="W5724"/>
          <cell r="X5724">
            <v>40483</v>
          </cell>
          <cell r="Y5724">
            <v>4840</v>
          </cell>
          <cell r="Z5724">
            <v>40483</v>
          </cell>
          <cell r="AA5724"/>
          <cell r="AB5724"/>
          <cell r="AC5724"/>
        </row>
        <row r="5725">
          <cell r="A5725">
            <v>40510</v>
          </cell>
          <cell r="B5725">
            <v>24200</v>
          </cell>
          <cell r="D5725"/>
          <cell r="E5725">
            <v>0.2</v>
          </cell>
          <cell r="F5725">
            <v>0.2</v>
          </cell>
          <cell r="G5725">
            <v>0.2</v>
          </cell>
          <cell r="N5725"/>
          <cell r="P5725"/>
          <cell r="Q5725"/>
          <cell r="R5725"/>
          <cell r="S5725"/>
          <cell r="U5725"/>
          <cell r="V5725"/>
          <cell r="W5725"/>
          <cell r="X5725">
            <v>40483</v>
          </cell>
          <cell r="Y5725">
            <v>4840</v>
          </cell>
          <cell r="Z5725">
            <v>40483</v>
          </cell>
          <cell r="AA5725"/>
          <cell r="AB5725"/>
          <cell r="AC5725"/>
        </row>
        <row r="5726">
          <cell r="A5726">
            <v>40511</v>
          </cell>
          <cell r="B5726">
            <v>19000</v>
          </cell>
          <cell r="D5726"/>
          <cell r="E5726">
            <v>0.2</v>
          </cell>
          <cell r="F5726">
            <v>0.2</v>
          </cell>
          <cell r="G5726">
            <v>0.2</v>
          </cell>
          <cell r="N5726"/>
          <cell r="P5726"/>
          <cell r="Q5726"/>
          <cell r="R5726"/>
          <cell r="S5726"/>
          <cell r="U5726"/>
          <cell r="V5726"/>
          <cell r="W5726"/>
          <cell r="X5726">
            <v>40483</v>
          </cell>
          <cell r="Y5726">
            <v>3800</v>
          </cell>
          <cell r="Z5726">
            <v>40483</v>
          </cell>
          <cell r="AA5726"/>
          <cell r="AB5726"/>
          <cell r="AC5726"/>
        </row>
        <row r="5727">
          <cell r="A5727">
            <v>40512</v>
          </cell>
          <cell r="B5727">
            <v>10000</v>
          </cell>
          <cell r="D5727"/>
          <cell r="E5727">
            <v>0.25</v>
          </cell>
          <cell r="F5727">
            <v>0.25</v>
          </cell>
          <cell r="G5727">
            <v>0.25</v>
          </cell>
          <cell r="N5727"/>
          <cell r="P5727"/>
          <cell r="Q5727"/>
          <cell r="R5727"/>
          <cell r="S5727"/>
          <cell r="U5727"/>
          <cell r="V5727"/>
          <cell r="W5727"/>
          <cell r="X5727">
            <v>40483</v>
          </cell>
          <cell r="Y5727">
            <v>2500</v>
          </cell>
          <cell r="Z5727">
            <v>40483</v>
          </cell>
          <cell r="AA5727"/>
          <cell r="AB5727"/>
          <cell r="AC5727"/>
        </row>
        <row r="5728">
          <cell r="A5728">
            <v>40513</v>
          </cell>
          <cell r="B5728">
            <v>76300</v>
          </cell>
          <cell r="D5728"/>
          <cell r="E5728">
            <v>0.4</v>
          </cell>
          <cell r="F5728">
            <v>1.3</v>
          </cell>
          <cell r="G5728">
            <v>1.1200000000000001</v>
          </cell>
          <cell r="N5728"/>
          <cell r="P5728"/>
          <cell r="Q5728"/>
          <cell r="R5728"/>
          <cell r="S5728"/>
          <cell r="U5728"/>
          <cell r="V5728"/>
          <cell r="W5728"/>
          <cell r="X5728">
            <v>40513</v>
          </cell>
          <cell r="Y5728">
            <v>85456.000000000015</v>
          </cell>
          <cell r="Z5728">
            <v>40513</v>
          </cell>
          <cell r="AA5728"/>
          <cell r="AB5728"/>
          <cell r="AC5728"/>
        </row>
        <row r="5729">
          <cell r="A5729">
            <v>40514</v>
          </cell>
          <cell r="B5729">
            <v>111900</v>
          </cell>
          <cell r="D5729"/>
          <cell r="E5729">
            <v>1.75</v>
          </cell>
          <cell r="F5729">
            <v>2.0499999999999998</v>
          </cell>
          <cell r="G5729">
            <v>1.86</v>
          </cell>
          <cell r="N5729"/>
          <cell r="P5729"/>
          <cell r="Q5729"/>
          <cell r="R5729"/>
          <cell r="S5729"/>
          <cell r="U5729"/>
          <cell r="V5729"/>
          <cell r="W5729"/>
          <cell r="X5729">
            <v>40513</v>
          </cell>
          <cell r="Y5729">
            <v>208134</v>
          </cell>
          <cell r="Z5729">
            <v>40513</v>
          </cell>
          <cell r="AA5729"/>
          <cell r="AB5729"/>
          <cell r="AC5729"/>
        </row>
        <row r="5730">
          <cell r="A5730">
            <v>40515</v>
          </cell>
          <cell r="B5730">
            <v>89400</v>
          </cell>
          <cell r="D5730"/>
          <cell r="E5730">
            <v>1.95</v>
          </cell>
          <cell r="F5730">
            <v>2.0499999999999998</v>
          </cell>
          <cell r="G5730">
            <v>2</v>
          </cell>
          <cell r="N5730"/>
          <cell r="P5730"/>
          <cell r="Q5730"/>
          <cell r="R5730"/>
          <cell r="S5730"/>
          <cell r="U5730"/>
          <cell r="V5730"/>
          <cell r="W5730"/>
          <cell r="X5730">
            <v>40513</v>
          </cell>
          <cell r="Y5730">
            <v>178800</v>
          </cell>
          <cell r="Z5730">
            <v>40513</v>
          </cell>
          <cell r="AA5730"/>
          <cell r="AB5730"/>
          <cell r="AC5730"/>
        </row>
        <row r="5731">
          <cell r="A5731">
            <v>40516</v>
          </cell>
          <cell r="B5731">
            <v>89400</v>
          </cell>
          <cell r="D5731"/>
          <cell r="E5731">
            <v>1.95</v>
          </cell>
          <cell r="F5731">
            <v>2.0499999999999998</v>
          </cell>
          <cell r="G5731">
            <v>2</v>
          </cell>
          <cell r="N5731"/>
          <cell r="P5731"/>
          <cell r="Q5731"/>
          <cell r="R5731"/>
          <cell r="S5731"/>
          <cell r="U5731"/>
          <cell r="V5731"/>
          <cell r="W5731"/>
          <cell r="X5731">
            <v>40513</v>
          </cell>
          <cell r="Y5731">
            <v>178800</v>
          </cell>
          <cell r="Z5731">
            <v>40513</v>
          </cell>
          <cell r="AA5731"/>
          <cell r="AB5731"/>
          <cell r="AC5731"/>
        </row>
        <row r="5732">
          <cell r="A5732">
            <v>40517</v>
          </cell>
          <cell r="B5732">
            <v>89400</v>
          </cell>
          <cell r="D5732"/>
          <cell r="E5732">
            <v>1.95</v>
          </cell>
          <cell r="F5732">
            <v>2.0499999999999998</v>
          </cell>
          <cell r="G5732">
            <v>2</v>
          </cell>
          <cell r="N5732"/>
          <cell r="P5732"/>
          <cell r="Q5732"/>
          <cell r="R5732"/>
          <cell r="S5732"/>
          <cell r="U5732"/>
          <cell r="V5732"/>
          <cell r="W5732"/>
          <cell r="X5732">
            <v>40513</v>
          </cell>
          <cell r="Y5732">
            <v>178800</v>
          </cell>
          <cell r="Z5732">
            <v>40513</v>
          </cell>
          <cell r="AA5732"/>
          <cell r="AB5732"/>
          <cell r="AC5732"/>
        </row>
        <row r="5733">
          <cell r="A5733">
            <v>40518</v>
          </cell>
          <cell r="B5733">
            <v>128300</v>
          </cell>
          <cell r="D5733"/>
          <cell r="E5733">
            <v>1.95</v>
          </cell>
          <cell r="F5733">
            <v>2</v>
          </cell>
          <cell r="G5733">
            <v>1.99</v>
          </cell>
          <cell r="N5733"/>
          <cell r="P5733"/>
          <cell r="Q5733"/>
          <cell r="R5733"/>
          <cell r="S5733"/>
          <cell r="U5733"/>
          <cell r="V5733"/>
          <cell r="W5733"/>
          <cell r="X5733">
            <v>40513</v>
          </cell>
          <cell r="Y5733">
            <v>255317</v>
          </cell>
          <cell r="Z5733">
            <v>40513</v>
          </cell>
          <cell r="AA5733"/>
          <cell r="AB5733"/>
          <cell r="AC5733"/>
        </row>
        <row r="5734">
          <cell r="A5734">
            <v>40519</v>
          </cell>
          <cell r="B5734">
            <v>163400</v>
          </cell>
          <cell r="D5734"/>
          <cell r="E5734">
            <v>1.95</v>
          </cell>
          <cell r="F5734">
            <v>2.0499999999999998</v>
          </cell>
          <cell r="G5734">
            <v>2</v>
          </cell>
          <cell r="N5734"/>
          <cell r="P5734"/>
          <cell r="Q5734"/>
          <cell r="R5734"/>
          <cell r="S5734"/>
          <cell r="U5734"/>
          <cell r="V5734"/>
          <cell r="W5734"/>
          <cell r="X5734">
            <v>40513</v>
          </cell>
          <cell r="Y5734">
            <v>326800</v>
          </cell>
          <cell r="Z5734">
            <v>40513</v>
          </cell>
          <cell r="AA5734"/>
          <cell r="AB5734"/>
          <cell r="AC5734"/>
        </row>
        <row r="5735">
          <cell r="A5735">
            <v>40520</v>
          </cell>
          <cell r="B5735">
            <v>163400</v>
          </cell>
          <cell r="D5735"/>
          <cell r="E5735">
            <v>1.95</v>
          </cell>
          <cell r="F5735">
            <v>2.0499999999999998</v>
          </cell>
          <cell r="G5735">
            <v>2</v>
          </cell>
          <cell r="N5735"/>
          <cell r="P5735"/>
          <cell r="Q5735"/>
          <cell r="R5735"/>
          <cell r="S5735"/>
          <cell r="U5735"/>
          <cell r="V5735"/>
          <cell r="W5735"/>
          <cell r="X5735">
            <v>40513</v>
          </cell>
          <cell r="Y5735">
            <v>326800</v>
          </cell>
          <cell r="Z5735">
            <v>40513</v>
          </cell>
          <cell r="AA5735"/>
          <cell r="AB5735"/>
          <cell r="AC5735"/>
        </row>
        <row r="5736">
          <cell r="A5736">
            <v>40521</v>
          </cell>
          <cell r="B5736">
            <v>245100</v>
          </cell>
          <cell r="D5736"/>
          <cell r="E5736">
            <v>1.95</v>
          </cell>
          <cell r="F5736">
            <v>2.0499999999999998</v>
          </cell>
          <cell r="G5736">
            <v>2</v>
          </cell>
          <cell r="N5736"/>
          <cell r="P5736"/>
          <cell r="Q5736"/>
          <cell r="R5736"/>
          <cell r="S5736"/>
          <cell r="U5736"/>
          <cell r="V5736"/>
          <cell r="W5736"/>
          <cell r="X5736">
            <v>40513</v>
          </cell>
          <cell r="Y5736">
            <v>490200</v>
          </cell>
          <cell r="Z5736">
            <v>40513</v>
          </cell>
          <cell r="AA5736"/>
          <cell r="AB5736"/>
          <cell r="AC5736"/>
        </row>
        <row r="5737">
          <cell r="A5737">
            <v>40522</v>
          </cell>
          <cell r="B5737">
            <v>243500</v>
          </cell>
          <cell r="D5737"/>
          <cell r="E5737">
            <v>1.95</v>
          </cell>
          <cell r="F5737">
            <v>2</v>
          </cell>
          <cell r="G5737">
            <v>2</v>
          </cell>
          <cell r="N5737"/>
          <cell r="P5737"/>
          <cell r="Q5737"/>
          <cell r="R5737"/>
          <cell r="S5737"/>
          <cell r="U5737"/>
          <cell r="V5737"/>
          <cell r="W5737"/>
          <cell r="X5737">
            <v>40513</v>
          </cell>
          <cell r="Y5737">
            <v>487000</v>
          </cell>
          <cell r="Z5737">
            <v>40513</v>
          </cell>
          <cell r="AA5737"/>
          <cell r="AB5737"/>
          <cell r="AC5737"/>
        </row>
        <row r="5738">
          <cell r="A5738">
            <v>40523</v>
          </cell>
          <cell r="B5738">
            <v>243500</v>
          </cell>
          <cell r="D5738"/>
          <cell r="E5738">
            <v>1.95</v>
          </cell>
          <cell r="F5738">
            <v>2</v>
          </cell>
          <cell r="G5738">
            <v>2</v>
          </cell>
          <cell r="N5738"/>
          <cell r="P5738"/>
          <cell r="Q5738"/>
          <cell r="R5738"/>
          <cell r="S5738"/>
          <cell r="U5738"/>
          <cell r="V5738"/>
          <cell r="W5738"/>
          <cell r="X5738">
            <v>40513</v>
          </cell>
          <cell r="Y5738">
            <v>487000</v>
          </cell>
          <cell r="Z5738">
            <v>40513</v>
          </cell>
          <cell r="AA5738"/>
          <cell r="AB5738"/>
          <cell r="AC5738"/>
        </row>
        <row r="5739">
          <cell r="A5739">
            <v>40524</v>
          </cell>
          <cell r="B5739">
            <v>243500</v>
          </cell>
          <cell r="D5739"/>
          <cell r="E5739">
            <v>1.95</v>
          </cell>
          <cell r="F5739">
            <v>2</v>
          </cell>
          <cell r="G5739">
            <v>2</v>
          </cell>
          <cell r="N5739"/>
          <cell r="P5739"/>
          <cell r="Q5739"/>
          <cell r="R5739"/>
          <cell r="S5739"/>
          <cell r="U5739"/>
          <cell r="V5739"/>
          <cell r="W5739"/>
          <cell r="X5739">
            <v>40513</v>
          </cell>
          <cell r="Y5739">
            <v>487000</v>
          </cell>
          <cell r="Z5739">
            <v>40513</v>
          </cell>
          <cell r="AA5739"/>
          <cell r="AB5739"/>
          <cell r="AC5739"/>
        </row>
        <row r="5740">
          <cell r="A5740">
            <v>40525</v>
          </cell>
          <cell r="B5740">
            <v>102200</v>
          </cell>
          <cell r="D5740"/>
          <cell r="E5740">
            <v>0.4</v>
          </cell>
          <cell r="F5740">
            <v>1.5</v>
          </cell>
          <cell r="G5740">
            <v>0.88</v>
          </cell>
          <cell r="N5740"/>
          <cell r="P5740"/>
          <cell r="Q5740"/>
          <cell r="R5740"/>
          <cell r="S5740"/>
          <cell r="U5740"/>
          <cell r="V5740"/>
          <cell r="W5740"/>
          <cell r="X5740">
            <v>40513</v>
          </cell>
          <cell r="Y5740">
            <v>89936</v>
          </cell>
          <cell r="Z5740">
            <v>40513</v>
          </cell>
          <cell r="AA5740"/>
          <cell r="AB5740"/>
          <cell r="AC5740"/>
        </row>
        <row r="5741">
          <cell r="A5741">
            <v>40526</v>
          </cell>
          <cell r="B5741">
            <v>131700</v>
          </cell>
          <cell r="D5741"/>
          <cell r="E5741">
            <v>0.3</v>
          </cell>
          <cell r="F5741">
            <v>0.3</v>
          </cell>
          <cell r="G5741">
            <v>0.3</v>
          </cell>
          <cell r="N5741"/>
          <cell r="P5741"/>
          <cell r="Q5741"/>
          <cell r="R5741"/>
          <cell r="S5741"/>
          <cell r="U5741"/>
          <cell r="V5741"/>
          <cell r="W5741"/>
          <cell r="X5741">
            <v>40513</v>
          </cell>
          <cell r="Y5741">
            <v>39510</v>
          </cell>
          <cell r="Z5741">
            <v>40513</v>
          </cell>
          <cell r="AA5741"/>
          <cell r="AB5741"/>
          <cell r="AC5741"/>
        </row>
        <row r="5742">
          <cell r="A5742">
            <v>40527</v>
          </cell>
          <cell r="B5742">
            <v>164500</v>
          </cell>
          <cell r="D5742"/>
          <cell r="E5742">
            <v>0.25</v>
          </cell>
          <cell r="F5742">
            <v>0.3</v>
          </cell>
          <cell r="G5742">
            <v>0.26</v>
          </cell>
          <cell r="N5742"/>
          <cell r="P5742"/>
          <cell r="Q5742"/>
          <cell r="R5742"/>
          <cell r="S5742"/>
          <cell r="U5742"/>
          <cell r="V5742"/>
          <cell r="W5742"/>
          <cell r="X5742">
            <v>40513</v>
          </cell>
          <cell r="Y5742">
            <v>42770</v>
          </cell>
          <cell r="Z5742">
            <v>40513</v>
          </cell>
          <cell r="AA5742"/>
          <cell r="AB5742"/>
          <cell r="AC5742"/>
        </row>
        <row r="5743">
          <cell r="A5743">
            <v>40528</v>
          </cell>
          <cell r="B5743">
            <v>189400</v>
          </cell>
          <cell r="D5743"/>
          <cell r="E5743">
            <v>0.25</v>
          </cell>
          <cell r="F5743">
            <v>0.3</v>
          </cell>
          <cell r="G5743">
            <v>0.26</v>
          </cell>
          <cell r="N5743"/>
          <cell r="P5743"/>
          <cell r="Q5743"/>
          <cell r="R5743"/>
          <cell r="S5743"/>
          <cell r="U5743"/>
          <cell r="V5743"/>
          <cell r="W5743"/>
          <cell r="X5743">
            <v>40513</v>
          </cell>
          <cell r="Y5743">
            <v>49244</v>
          </cell>
          <cell r="Z5743">
            <v>40513</v>
          </cell>
          <cell r="AA5743"/>
          <cell r="AB5743"/>
          <cell r="AC5743"/>
        </row>
        <row r="5744">
          <cell r="A5744">
            <v>40529</v>
          </cell>
          <cell r="B5744">
            <v>188900</v>
          </cell>
          <cell r="D5744"/>
          <cell r="E5744">
            <v>0.25</v>
          </cell>
          <cell r="F5744">
            <v>0.3</v>
          </cell>
          <cell r="G5744">
            <v>0.27</v>
          </cell>
          <cell r="N5744"/>
          <cell r="P5744"/>
          <cell r="Q5744"/>
          <cell r="R5744"/>
          <cell r="S5744"/>
          <cell r="U5744"/>
          <cell r="V5744"/>
          <cell r="W5744"/>
          <cell r="X5744">
            <v>40513</v>
          </cell>
          <cell r="Y5744">
            <v>51003</v>
          </cell>
          <cell r="Z5744">
            <v>40513</v>
          </cell>
          <cell r="AA5744"/>
          <cell r="AB5744"/>
          <cell r="AC5744"/>
        </row>
        <row r="5745">
          <cell r="A5745">
            <v>40530</v>
          </cell>
          <cell r="B5745">
            <v>188900</v>
          </cell>
          <cell r="D5745"/>
          <cell r="E5745">
            <v>0.25</v>
          </cell>
          <cell r="F5745">
            <v>0.3</v>
          </cell>
          <cell r="G5745">
            <v>0.27</v>
          </cell>
          <cell r="N5745"/>
          <cell r="P5745"/>
          <cell r="Q5745"/>
          <cell r="R5745"/>
          <cell r="S5745"/>
          <cell r="U5745"/>
          <cell r="V5745"/>
          <cell r="W5745"/>
          <cell r="X5745">
            <v>40513</v>
          </cell>
          <cell r="Y5745">
            <v>51003</v>
          </cell>
          <cell r="Z5745">
            <v>40513</v>
          </cell>
          <cell r="AA5745"/>
          <cell r="AB5745"/>
          <cell r="AC5745"/>
        </row>
        <row r="5746">
          <cell r="A5746">
            <v>40531</v>
          </cell>
          <cell r="B5746">
            <v>188900</v>
          </cell>
          <cell r="D5746"/>
          <cell r="E5746">
            <v>0.25</v>
          </cell>
          <cell r="F5746">
            <v>0.3</v>
          </cell>
          <cell r="G5746">
            <v>0.27</v>
          </cell>
          <cell r="N5746"/>
          <cell r="P5746"/>
          <cell r="Q5746"/>
          <cell r="R5746"/>
          <cell r="S5746"/>
          <cell r="U5746"/>
          <cell r="V5746"/>
          <cell r="W5746"/>
          <cell r="X5746">
            <v>40513</v>
          </cell>
          <cell r="Y5746">
            <v>51003</v>
          </cell>
          <cell r="Z5746">
            <v>40513</v>
          </cell>
          <cell r="AA5746"/>
          <cell r="AB5746"/>
          <cell r="AC5746"/>
        </row>
        <row r="5747">
          <cell r="A5747">
            <v>40532</v>
          </cell>
          <cell r="B5747">
            <v>95300</v>
          </cell>
          <cell r="D5747"/>
          <cell r="E5747">
            <v>0.25</v>
          </cell>
          <cell r="F5747">
            <v>0.3</v>
          </cell>
          <cell r="G5747">
            <v>0.26</v>
          </cell>
          <cell r="N5747"/>
          <cell r="P5747"/>
          <cell r="Q5747"/>
          <cell r="R5747"/>
          <cell r="S5747"/>
          <cell r="U5747"/>
          <cell r="V5747"/>
          <cell r="W5747"/>
          <cell r="X5747">
            <v>40513</v>
          </cell>
          <cell r="Y5747">
            <v>24778</v>
          </cell>
          <cell r="Z5747">
            <v>40513</v>
          </cell>
          <cell r="AA5747"/>
          <cell r="AB5747"/>
          <cell r="AC5747"/>
        </row>
        <row r="5748">
          <cell r="A5748">
            <v>40533</v>
          </cell>
          <cell r="B5748">
            <v>120000</v>
          </cell>
          <cell r="D5748"/>
          <cell r="E5748">
            <v>0.25</v>
          </cell>
          <cell r="F5748">
            <v>0.3</v>
          </cell>
          <cell r="G5748">
            <v>0.26</v>
          </cell>
          <cell r="N5748"/>
          <cell r="P5748"/>
          <cell r="Q5748"/>
          <cell r="R5748"/>
          <cell r="S5748"/>
          <cell r="U5748"/>
          <cell r="V5748"/>
          <cell r="W5748"/>
          <cell r="X5748">
            <v>40513</v>
          </cell>
          <cell r="Y5748">
            <v>31200</v>
          </cell>
          <cell r="Z5748">
            <v>40513</v>
          </cell>
          <cell r="AA5748"/>
          <cell r="AB5748"/>
          <cell r="AC5748"/>
        </row>
        <row r="5749">
          <cell r="A5749">
            <v>40534</v>
          </cell>
          <cell r="B5749">
            <v>51900</v>
          </cell>
          <cell r="D5749"/>
          <cell r="E5749">
            <v>0.2</v>
          </cell>
          <cell r="F5749">
            <v>0.3</v>
          </cell>
          <cell r="G5749">
            <v>0.25</v>
          </cell>
          <cell r="N5749"/>
          <cell r="P5749"/>
          <cell r="Q5749"/>
          <cell r="R5749"/>
          <cell r="S5749"/>
          <cell r="U5749"/>
          <cell r="V5749"/>
          <cell r="W5749"/>
          <cell r="X5749">
            <v>40513</v>
          </cell>
          <cell r="Y5749">
            <v>12975</v>
          </cell>
          <cell r="Z5749">
            <v>40513</v>
          </cell>
          <cell r="AA5749"/>
          <cell r="AB5749"/>
          <cell r="AC5749"/>
        </row>
        <row r="5750">
          <cell r="A5750">
            <v>40535</v>
          </cell>
          <cell r="B5750">
            <v>0</v>
          </cell>
          <cell r="D5750"/>
          <cell r="E5750"/>
          <cell r="F5750"/>
          <cell r="G5750"/>
          <cell r="N5750"/>
          <cell r="P5750"/>
          <cell r="Q5750"/>
          <cell r="R5750"/>
          <cell r="S5750"/>
          <cell r="U5750"/>
          <cell r="V5750"/>
          <cell r="W5750"/>
          <cell r="X5750">
            <v>40513</v>
          </cell>
          <cell r="Y5750">
            <v>0</v>
          </cell>
          <cell r="Z5750" t="str">
            <v/>
          </cell>
          <cell r="AA5750"/>
          <cell r="AB5750"/>
          <cell r="AC5750"/>
        </row>
        <row r="5751">
          <cell r="A5751">
            <v>40536</v>
          </cell>
          <cell r="B5751">
            <v>0</v>
          </cell>
          <cell r="D5751"/>
          <cell r="E5751"/>
          <cell r="F5751"/>
          <cell r="G5751"/>
          <cell r="N5751"/>
          <cell r="P5751"/>
          <cell r="Q5751"/>
          <cell r="R5751"/>
          <cell r="S5751"/>
          <cell r="U5751"/>
          <cell r="V5751"/>
          <cell r="W5751"/>
          <cell r="X5751">
            <v>40513</v>
          </cell>
          <cell r="Y5751">
            <v>0</v>
          </cell>
          <cell r="Z5751" t="str">
            <v/>
          </cell>
          <cell r="AA5751"/>
          <cell r="AB5751"/>
          <cell r="AC5751"/>
        </row>
        <row r="5752">
          <cell r="A5752">
            <v>40537</v>
          </cell>
          <cell r="B5752">
            <v>0</v>
          </cell>
          <cell r="D5752"/>
          <cell r="E5752"/>
          <cell r="F5752"/>
          <cell r="G5752"/>
          <cell r="N5752"/>
          <cell r="P5752"/>
          <cell r="Q5752"/>
          <cell r="R5752"/>
          <cell r="S5752"/>
          <cell r="U5752"/>
          <cell r="V5752"/>
          <cell r="W5752"/>
          <cell r="X5752">
            <v>40513</v>
          </cell>
          <cell r="Y5752">
            <v>0</v>
          </cell>
          <cell r="Z5752" t="str">
            <v/>
          </cell>
          <cell r="AA5752"/>
          <cell r="AB5752"/>
          <cell r="AC5752"/>
        </row>
        <row r="5753">
          <cell r="A5753">
            <v>40538</v>
          </cell>
          <cell r="B5753">
            <v>0</v>
          </cell>
          <cell r="D5753"/>
          <cell r="E5753"/>
          <cell r="F5753"/>
          <cell r="G5753"/>
          <cell r="N5753"/>
          <cell r="P5753"/>
          <cell r="Q5753"/>
          <cell r="R5753"/>
          <cell r="S5753"/>
          <cell r="U5753"/>
          <cell r="V5753"/>
          <cell r="W5753"/>
          <cell r="X5753">
            <v>40513</v>
          </cell>
          <cell r="Y5753">
            <v>0</v>
          </cell>
          <cell r="Z5753" t="str">
            <v/>
          </cell>
          <cell r="AA5753"/>
          <cell r="AB5753"/>
          <cell r="AC5753"/>
        </row>
        <row r="5754">
          <cell r="A5754">
            <v>40539</v>
          </cell>
          <cell r="B5754">
            <v>0</v>
          </cell>
          <cell r="D5754"/>
          <cell r="E5754"/>
          <cell r="F5754"/>
          <cell r="G5754"/>
          <cell r="N5754"/>
          <cell r="P5754"/>
          <cell r="Q5754"/>
          <cell r="R5754"/>
          <cell r="S5754"/>
          <cell r="U5754"/>
          <cell r="V5754"/>
          <cell r="W5754"/>
          <cell r="X5754">
            <v>40513</v>
          </cell>
          <cell r="Y5754">
            <v>0</v>
          </cell>
          <cell r="Z5754" t="str">
            <v/>
          </cell>
          <cell r="AA5754"/>
          <cell r="AB5754"/>
          <cell r="AC5754"/>
        </row>
        <row r="5755">
          <cell r="A5755">
            <v>40540</v>
          </cell>
          <cell r="B5755">
            <v>65000</v>
          </cell>
          <cell r="D5755"/>
          <cell r="E5755">
            <v>0.25</v>
          </cell>
          <cell r="F5755">
            <v>0.25</v>
          </cell>
          <cell r="G5755">
            <v>0.25</v>
          </cell>
          <cell r="N5755"/>
          <cell r="P5755"/>
          <cell r="Q5755"/>
          <cell r="R5755"/>
          <cell r="S5755"/>
          <cell r="U5755"/>
          <cell r="V5755"/>
          <cell r="W5755"/>
          <cell r="X5755">
            <v>40513</v>
          </cell>
          <cell r="Y5755">
            <v>16250</v>
          </cell>
          <cell r="Z5755">
            <v>40513</v>
          </cell>
          <cell r="AA5755"/>
          <cell r="AB5755"/>
          <cell r="AC5755"/>
        </row>
        <row r="5756">
          <cell r="A5756">
            <v>40541</v>
          </cell>
          <cell r="B5756">
            <v>26000</v>
          </cell>
          <cell r="D5756"/>
          <cell r="E5756">
            <v>0.25</v>
          </cell>
          <cell r="F5756">
            <v>0.25</v>
          </cell>
          <cell r="G5756">
            <v>0.25</v>
          </cell>
          <cell r="N5756"/>
          <cell r="P5756"/>
          <cell r="Q5756"/>
          <cell r="R5756"/>
          <cell r="S5756"/>
          <cell r="U5756"/>
          <cell r="V5756"/>
          <cell r="W5756"/>
          <cell r="X5756">
            <v>40513</v>
          </cell>
          <cell r="Y5756">
            <v>6500</v>
          </cell>
          <cell r="Z5756">
            <v>40513</v>
          </cell>
          <cell r="AA5756"/>
          <cell r="AB5756"/>
          <cell r="AC5756"/>
        </row>
        <row r="5757">
          <cell r="A5757">
            <v>40542</v>
          </cell>
          <cell r="B5757">
            <v>80200</v>
          </cell>
          <cell r="D5757"/>
          <cell r="E5757">
            <v>0.25</v>
          </cell>
          <cell r="F5757">
            <v>0.25</v>
          </cell>
          <cell r="G5757">
            <v>0.25</v>
          </cell>
          <cell r="N5757"/>
          <cell r="P5757"/>
          <cell r="Q5757"/>
          <cell r="R5757"/>
          <cell r="S5757"/>
          <cell r="U5757"/>
          <cell r="V5757"/>
          <cell r="W5757"/>
          <cell r="X5757">
            <v>40513</v>
          </cell>
          <cell r="Y5757">
            <v>20050</v>
          </cell>
          <cell r="Z5757">
            <v>40513</v>
          </cell>
          <cell r="AA5757"/>
          <cell r="AB5757"/>
          <cell r="AC5757"/>
        </row>
        <row r="5758">
          <cell r="A5758">
            <v>40543</v>
          </cell>
          <cell r="B5758">
            <v>80200</v>
          </cell>
          <cell r="D5758"/>
          <cell r="E5758">
            <v>0.25</v>
          </cell>
          <cell r="F5758">
            <v>0.25</v>
          </cell>
          <cell r="G5758">
            <v>0.25</v>
          </cell>
          <cell r="N5758"/>
          <cell r="P5758"/>
          <cell r="Q5758"/>
          <cell r="R5758"/>
          <cell r="S5758"/>
          <cell r="U5758"/>
          <cell r="V5758"/>
          <cell r="W5758"/>
          <cell r="X5758">
            <v>40513</v>
          </cell>
          <cell r="Y5758">
            <v>20050</v>
          </cell>
          <cell r="Z5758">
            <v>40513</v>
          </cell>
          <cell r="AA5758"/>
          <cell r="AB5758"/>
          <cell r="AC5758"/>
        </row>
        <row r="5759">
          <cell r="A5759">
            <v>40544</v>
          </cell>
          <cell r="B5759">
            <v>80200</v>
          </cell>
          <cell r="D5759"/>
          <cell r="E5759">
            <v>0.25</v>
          </cell>
          <cell r="F5759">
            <v>0.25</v>
          </cell>
          <cell r="G5759">
            <v>0.25</v>
          </cell>
          <cell r="N5759"/>
          <cell r="P5759"/>
          <cell r="Q5759"/>
          <cell r="R5759"/>
          <cell r="S5759"/>
          <cell r="U5759"/>
          <cell r="V5759"/>
          <cell r="W5759"/>
          <cell r="X5759">
            <v>40544</v>
          </cell>
          <cell r="Y5759">
            <v>20050</v>
          </cell>
          <cell r="Z5759">
            <v>40544</v>
          </cell>
          <cell r="AA5759"/>
          <cell r="AB5759"/>
          <cell r="AC5759"/>
        </row>
        <row r="5760">
          <cell r="A5760">
            <v>40545</v>
          </cell>
          <cell r="B5760">
            <v>80200</v>
          </cell>
          <cell r="D5760"/>
          <cell r="E5760">
            <v>0.25</v>
          </cell>
          <cell r="F5760">
            <v>0.25</v>
          </cell>
          <cell r="G5760">
            <v>0.25</v>
          </cell>
          <cell r="N5760"/>
          <cell r="P5760"/>
          <cell r="Q5760"/>
          <cell r="R5760"/>
          <cell r="S5760"/>
          <cell r="U5760"/>
          <cell r="V5760"/>
          <cell r="W5760"/>
          <cell r="X5760">
            <v>40544</v>
          </cell>
          <cell r="Y5760">
            <v>20050</v>
          </cell>
          <cell r="Z5760">
            <v>40544</v>
          </cell>
          <cell r="AA5760"/>
          <cell r="AB5760"/>
          <cell r="AC5760"/>
        </row>
        <row r="5761">
          <cell r="A5761">
            <v>40546</v>
          </cell>
          <cell r="B5761">
            <v>44700</v>
          </cell>
          <cell r="D5761"/>
          <cell r="E5761">
            <v>0.35</v>
          </cell>
          <cell r="F5761">
            <v>1.2</v>
          </cell>
          <cell r="G5761">
            <v>0.57999999999999996</v>
          </cell>
          <cell r="N5761"/>
          <cell r="P5761"/>
          <cell r="Q5761"/>
          <cell r="R5761"/>
          <cell r="S5761"/>
          <cell r="U5761"/>
          <cell r="V5761"/>
          <cell r="W5761"/>
          <cell r="X5761">
            <v>40544</v>
          </cell>
          <cell r="Y5761">
            <v>25926</v>
          </cell>
          <cell r="Z5761">
            <v>40544</v>
          </cell>
          <cell r="AA5761"/>
          <cell r="AB5761"/>
          <cell r="AC5761"/>
        </row>
        <row r="5762">
          <cell r="A5762">
            <v>40547</v>
          </cell>
          <cell r="B5762">
            <v>51600</v>
          </cell>
          <cell r="D5762"/>
          <cell r="E5762">
            <v>0.6</v>
          </cell>
          <cell r="F5762">
            <v>0.8</v>
          </cell>
          <cell r="G5762">
            <v>0.68</v>
          </cell>
          <cell r="N5762"/>
          <cell r="P5762"/>
          <cell r="Q5762"/>
          <cell r="R5762"/>
          <cell r="S5762"/>
          <cell r="U5762"/>
          <cell r="V5762"/>
          <cell r="W5762"/>
          <cell r="X5762">
            <v>40544</v>
          </cell>
          <cell r="Y5762">
            <v>35088</v>
          </cell>
          <cell r="Z5762">
            <v>40544</v>
          </cell>
          <cell r="AA5762"/>
          <cell r="AB5762"/>
          <cell r="AC5762"/>
        </row>
        <row r="5763">
          <cell r="A5763">
            <v>40548</v>
          </cell>
          <cell r="B5763">
            <v>58000</v>
          </cell>
          <cell r="D5763"/>
          <cell r="E5763">
            <v>0.7</v>
          </cell>
          <cell r="F5763">
            <v>1.25</v>
          </cell>
          <cell r="G5763">
            <v>1.07</v>
          </cell>
          <cell r="N5763"/>
          <cell r="P5763"/>
          <cell r="Q5763"/>
          <cell r="R5763"/>
          <cell r="S5763"/>
          <cell r="U5763"/>
          <cell r="V5763"/>
          <cell r="W5763"/>
          <cell r="X5763">
            <v>40544</v>
          </cell>
          <cell r="Y5763">
            <v>62060</v>
          </cell>
          <cell r="Z5763">
            <v>40544</v>
          </cell>
          <cell r="AA5763"/>
          <cell r="AB5763"/>
          <cell r="AC5763"/>
        </row>
        <row r="5764">
          <cell r="A5764">
            <v>40549</v>
          </cell>
          <cell r="B5764">
            <v>53000</v>
          </cell>
          <cell r="D5764"/>
          <cell r="E5764">
            <v>1.5</v>
          </cell>
          <cell r="F5764">
            <v>1.9</v>
          </cell>
          <cell r="G5764">
            <v>1.74</v>
          </cell>
          <cell r="N5764"/>
          <cell r="P5764"/>
          <cell r="Q5764"/>
          <cell r="R5764"/>
          <cell r="S5764"/>
          <cell r="U5764"/>
          <cell r="V5764"/>
          <cell r="W5764"/>
          <cell r="X5764">
            <v>40544</v>
          </cell>
          <cell r="Y5764">
            <v>92220</v>
          </cell>
          <cell r="Z5764">
            <v>40544</v>
          </cell>
          <cell r="AA5764"/>
          <cell r="AB5764"/>
          <cell r="AC5764"/>
        </row>
        <row r="5765">
          <cell r="A5765">
            <v>40550</v>
          </cell>
          <cell r="B5765">
            <v>94300</v>
          </cell>
          <cell r="D5765"/>
          <cell r="E5765">
            <v>2</v>
          </cell>
          <cell r="F5765">
            <v>2.25</v>
          </cell>
          <cell r="G5765">
            <v>2.12</v>
          </cell>
          <cell r="N5765"/>
          <cell r="P5765"/>
          <cell r="Q5765"/>
          <cell r="R5765"/>
          <cell r="S5765"/>
          <cell r="U5765"/>
          <cell r="V5765"/>
          <cell r="W5765"/>
          <cell r="X5765">
            <v>40544</v>
          </cell>
          <cell r="Y5765">
            <v>199916</v>
          </cell>
          <cell r="Z5765">
            <v>40544</v>
          </cell>
          <cell r="AA5765"/>
          <cell r="AB5765"/>
          <cell r="AC5765"/>
        </row>
        <row r="5766">
          <cell r="A5766">
            <v>40551</v>
          </cell>
          <cell r="B5766">
            <v>94300</v>
          </cell>
          <cell r="D5766"/>
          <cell r="E5766">
            <v>2</v>
          </cell>
          <cell r="F5766">
            <v>2.25</v>
          </cell>
          <cell r="G5766">
            <v>2.12</v>
          </cell>
          <cell r="N5766"/>
          <cell r="P5766"/>
          <cell r="Q5766"/>
          <cell r="R5766"/>
          <cell r="S5766"/>
          <cell r="U5766"/>
          <cell r="V5766"/>
          <cell r="W5766"/>
          <cell r="X5766">
            <v>40544</v>
          </cell>
          <cell r="Y5766">
            <v>199916</v>
          </cell>
          <cell r="Z5766">
            <v>40544</v>
          </cell>
          <cell r="AA5766"/>
          <cell r="AB5766"/>
          <cell r="AC5766"/>
        </row>
        <row r="5767">
          <cell r="A5767">
            <v>40552</v>
          </cell>
          <cell r="B5767">
            <v>94300</v>
          </cell>
          <cell r="D5767"/>
          <cell r="E5767">
            <v>2</v>
          </cell>
          <cell r="F5767">
            <v>2.25</v>
          </cell>
          <cell r="G5767">
            <v>2.12</v>
          </cell>
          <cell r="N5767"/>
          <cell r="P5767"/>
          <cell r="Q5767"/>
          <cell r="R5767"/>
          <cell r="S5767"/>
          <cell r="U5767"/>
          <cell r="V5767"/>
          <cell r="W5767"/>
          <cell r="X5767">
            <v>40544</v>
          </cell>
          <cell r="Y5767">
            <v>199916</v>
          </cell>
          <cell r="Z5767">
            <v>40544</v>
          </cell>
          <cell r="AA5767"/>
          <cell r="AB5767"/>
          <cell r="AC5767"/>
        </row>
        <row r="5768">
          <cell r="A5768">
            <v>40553</v>
          </cell>
          <cell r="B5768">
            <v>117200</v>
          </cell>
          <cell r="D5768"/>
          <cell r="E5768">
            <v>1.9</v>
          </cell>
          <cell r="F5768">
            <v>1.9</v>
          </cell>
          <cell r="G5768">
            <v>1.9</v>
          </cell>
          <cell r="N5768"/>
          <cell r="P5768"/>
          <cell r="Q5768"/>
          <cell r="R5768"/>
          <cell r="S5768"/>
          <cell r="U5768"/>
          <cell r="V5768"/>
          <cell r="W5768"/>
          <cell r="X5768">
            <v>40544</v>
          </cell>
          <cell r="Y5768">
            <v>222680</v>
          </cell>
          <cell r="Z5768">
            <v>40544</v>
          </cell>
          <cell r="AA5768"/>
          <cell r="AB5768"/>
          <cell r="AC5768"/>
        </row>
        <row r="5769">
          <cell r="A5769">
            <v>40554</v>
          </cell>
          <cell r="B5769">
            <v>116500</v>
          </cell>
          <cell r="D5769"/>
          <cell r="E5769">
            <v>0.85</v>
          </cell>
          <cell r="F5769">
            <v>1</v>
          </cell>
          <cell r="G5769">
            <v>0.99</v>
          </cell>
          <cell r="N5769"/>
          <cell r="P5769"/>
          <cell r="Q5769"/>
          <cell r="R5769"/>
          <cell r="S5769"/>
          <cell r="U5769"/>
          <cell r="V5769"/>
          <cell r="W5769"/>
          <cell r="X5769">
            <v>40544</v>
          </cell>
          <cell r="Y5769">
            <v>115335</v>
          </cell>
          <cell r="Z5769">
            <v>40544</v>
          </cell>
          <cell r="AA5769"/>
          <cell r="AB5769"/>
          <cell r="AC5769"/>
        </row>
        <row r="5770">
          <cell r="A5770">
            <v>40555</v>
          </cell>
          <cell r="B5770">
            <v>201500</v>
          </cell>
          <cell r="D5770"/>
          <cell r="E5770">
            <v>0.5</v>
          </cell>
          <cell r="F5770">
            <v>0.6</v>
          </cell>
          <cell r="G5770">
            <v>0.56000000000000005</v>
          </cell>
          <cell r="N5770"/>
          <cell r="P5770"/>
          <cell r="Q5770"/>
          <cell r="R5770"/>
          <cell r="S5770"/>
          <cell r="U5770"/>
          <cell r="V5770"/>
          <cell r="W5770"/>
          <cell r="X5770">
            <v>40544</v>
          </cell>
          <cell r="Y5770">
            <v>112840.00000000001</v>
          </cell>
          <cell r="Z5770">
            <v>40544</v>
          </cell>
          <cell r="AA5770"/>
          <cell r="AB5770"/>
          <cell r="AC5770"/>
        </row>
        <row r="5771">
          <cell r="A5771">
            <v>40556</v>
          </cell>
          <cell r="B5771">
            <v>227000</v>
          </cell>
          <cell r="D5771"/>
          <cell r="E5771">
            <v>0.45</v>
          </cell>
          <cell r="F5771">
            <v>0.55000000000000004</v>
          </cell>
          <cell r="G5771">
            <v>0.52</v>
          </cell>
          <cell r="N5771"/>
          <cell r="P5771"/>
          <cell r="Q5771"/>
          <cell r="R5771"/>
          <cell r="S5771"/>
          <cell r="U5771"/>
          <cell r="V5771"/>
          <cell r="W5771"/>
          <cell r="X5771">
            <v>40544</v>
          </cell>
          <cell r="Y5771">
            <v>118040</v>
          </cell>
          <cell r="Z5771">
            <v>40544</v>
          </cell>
          <cell r="AA5771"/>
          <cell r="AB5771"/>
          <cell r="AC5771"/>
        </row>
        <row r="5772">
          <cell r="A5772">
            <v>40557</v>
          </cell>
          <cell r="B5772">
            <v>184600</v>
          </cell>
          <cell r="D5772"/>
          <cell r="E5772">
            <v>0.5</v>
          </cell>
          <cell r="F5772">
            <v>0.5</v>
          </cell>
          <cell r="G5772">
            <v>0.5</v>
          </cell>
          <cell r="N5772"/>
          <cell r="P5772"/>
          <cell r="Q5772"/>
          <cell r="R5772"/>
          <cell r="S5772"/>
          <cell r="U5772"/>
          <cell r="V5772"/>
          <cell r="W5772"/>
          <cell r="X5772">
            <v>40544</v>
          </cell>
          <cell r="Y5772">
            <v>92300</v>
          </cell>
          <cell r="Z5772">
            <v>40544</v>
          </cell>
          <cell r="AA5772"/>
          <cell r="AB5772"/>
          <cell r="AC5772"/>
        </row>
        <row r="5773">
          <cell r="A5773">
            <v>40558</v>
          </cell>
          <cell r="B5773">
            <v>184600</v>
          </cell>
          <cell r="D5773"/>
          <cell r="E5773">
            <v>0.5</v>
          </cell>
          <cell r="F5773">
            <v>0.5</v>
          </cell>
          <cell r="G5773">
            <v>0.5</v>
          </cell>
          <cell r="N5773"/>
          <cell r="P5773"/>
          <cell r="Q5773"/>
          <cell r="R5773"/>
          <cell r="S5773"/>
          <cell r="U5773"/>
          <cell r="V5773"/>
          <cell r="W5773"/>
          <cell r="X5773">
            <v>40544</v>
          </cell>
          <cell r="Y5773">
            <v>92300</v>
          </cell>
          <cell r="Z5773">
            <v>40544</v>
          </cell>
          <cell r="AA5773"/>
          <cell r="AB5773"/>
          <cell r="AC5773"/>
        </row>
        <row r="5774">
          <cell r="A5774">
            <v>40559</v>
          </cell>
          <cell r="B5774">
            <v>184600</v>
          </cell>
          <cell r="D5774"/>
          <cell r="E5774">
            <v>0.5</v>
          </cell>
          <cell r="F5774">
            <v>0.5</v>
          </cell>
          <cell r="G5774">
            <v>0.5</v>
          </cell>
          <cell r="N5774"/>
          <cell r="P5774"/>
          <cell r="Q5774"/>
          <cell r="R5774"/>
          <cell r="S5774"/>
          <cell r="U5774"/>
          <cell r="V5774"/>
          <cell r="W5774"/>
          <cell r="X5774">
            <v>40544</v>
          </cell>
          <cell r="Y5774">
            <v>92300</v>
          </cell>
          <cell r="Z5774">
            <v>40544</v>
          </cell>
          <cell r="AA5774"/>
          <cell r="AB5774"/>
          <cell r="AC5774"/>
        </row>
        <row r="5775">
          <cell r="A5775">
            <v>40560</v>
          </cell>
          <cell r="B5775">
            <v>259000</v>
          </cell>
          <cell r="D5775"/>
          <cell r="E5775">
            <v>0.5</v>
          </cell>
          <cell r="F5775">
            <v>0.5</v>
          </cell>
          <cell r="G5775">
            <v>0.5</v>
          </cell>
          <cell r="N5775"/>
          <cell r="P5775"/>
          <cell r="Q5775"/>
          <cell r="R5775"/>
          <cell r="S5775"/>
          <cell r="U5775"/>
          <cell r="V5775"/>
          <cell r="W5775"/>
          <cell r="X5775">
            <v>40544</v>
          </cell>
          <cell r="Y5775">
            <v>129500</v>
          </cell>
          <cell r="Z5775">
            <v>40544</v>
          </cell>
          <cell r="AA5775"/>
          <cell r="AB5775"/>
          <cell r="AC5775"/>
        </row>
        <row r="5776">
          <cell r="A5776">
            <v>40561</v>
          </cell>
          <cell r="B5776">
            <v>99900</v>
          </cell>
          <cell r="D5776"/>
          <cell r="E5776">
            <v>0.5</v>
          </cell>
          <cell r="F5776">
            <v>0.5</v>
          </cell>
          <cell r="G5776">
            <v>0.5</v>
          </cell>
          <cell r="N5776"/>
          <cell r="P5776"/>
          <cell r="Q5776"/>
          <cell r="R5776"/>
          <cell r="S5776"/>
          <cell r="U5776"/>
          <cell r="V5776"/>
          <cell r="W5776"/>
          <cell r="X5776">
            <v>40544</v>
          </cell>
          <cell r="Y5776">
            <v>49950</v>
          </cell>
          <cell r="Z5776">
            <v>40544</v>
          </cell>
          <cell r="AA5776"/>
          <cell r="AB5776"/>
          <cell r="AC5776"/>
        </row>
        <row r="5777">
          <cell r="A5777">
            <v>40562</v>
          </cell>
          <cell r="B5777">
            <v>154800</v>
          </cell>
          <cell r="D5777"/>
          <cell r="E5777">
            <v>0.5</v>
          </cell>
          <cell r="F5777">
            <v>0.5</v>
          </cell>
          <cell r="G5777">
            <v>0.5</v>
          </cell>
          <cell r="N5777"/>
          <cell r="P5777"/>
          <cell r="Q5777"/>
          <cell r="R5777"/>
          <cell r="S5777"/>
          <cell r="U5777"/>
          <cell r="V5777"/>
          <cell r="W5777"/>
          <cell r="X5777">
            <v>40544</v>
          </cell>
          <cell r="Y5777">
            <v>77400</v>
          </cell>
          <cell r="Z5777">
            <v>40544</v>
          </cell>
          <cell r="AA5777"/>
          <cell r="AB5777"/>
          <cell r="AC5777"/>
        </row>
        <row r="5778">
          <cell r="A5778">
            <v>40563</v>
          </cell>
          <cell r="B5778">
            <v>163200</v>
          </cell>
          <cell r="D5778"/>
          <cell r="E5778">
            <v>0.3</v>
          </cell>
          <cell r="F5778">
            <v>0.4</v>
          </cell>
          <cell r="G5778">
            <v>0.36</v>
          </cell>
          <cell r="N5778"/>
          <cell r="P5778"/>
          <cell r="Q5778"/>
          <cell r="R5778"/>
          <cell r="S5778"/>
          <cell r="U5778"/>
          <cell r="V5778"/>
          <cell r="W5778"/>
          <cell r="X5778">
            <v>40544</v>
          </cell>
          <cell r="Y5778">
            <v>58752</v>
          </cell>
          <cell r="Z5778">
            <v>40544</v>
          </cell>
          <cell r="AA5778"/>
          <cell r="AB5778"/>
          <cell r="AC5778"/>
        </row>
        <row r="5779">
          <cell r="A5779">
            <v>40564</v>
          </cell>
          <cell r="B5779">
            <v>50500</v>
          </cell>
          <cell r="D5779"/>
          <cell r="E5779">
            <v>0.3</v>
          </cell>
          <cell r="F5779">
            <v>0.4</v>
          </cell>
          <cell r="G5779">
            <v>0.39</v>
          </cell>
          <cell r="N5779"/>
          <cell r="P5779"/>
          <cell r="Q5779"/>
          <cell r="R5779"/>
          <cell r="S5779"/>
          <cell r="U5779"/>
          <cell r="V5779"/>
          <cell r="W5779"/>
          <cell r="X5779">
            <v>40544</v>
          </cell>
          <cell r="Y5779">
            <v>19695</v>
          </cell>
          <cell r="Z5779">
            <v>40544</v>
          </cell>
          <cell r="AA5779"/>
          <cell r="AB5779"/>
          <cell r="AC5779"/>
        </row>
        <row r="5780">
          <cell r="A5780">
            <v>40565</v>
          </cell>
          <cell r="B5780">
            <v>50500</v>
          </cell>
          <cell r="D5780"/>
          <cell r="E5780">
            <v>0.3</v>
          </cell>
          <cell r="F5780">
            <v>0.4</v>
          </cell>
          <cell r="G5780">
            <v>0.39</v>
          </cell>
          <cell r="N5780"/>
          <cell r="P5780"/>
          <cell r="Q5780"/>
          <cell r="R5780"/>
          <cell r="S5780"/>
          <cell r="U5780"/>
          <cell r="V5780"/>
          <cell r="W5780"/>
          <cell r="X5780">
            <v>40544</v>
          </cell>
          <cell r="Y5780">
            <v>19695</v>
          </cell>
          <cell r="Z5780">
            <v>40544</v>
          </cell>
          <cell r="AA5780"/>
          <cell r="AB5780"/>
          <cell r="AC5780"/>
        </row>
        <row r="5781">
          <cell r="A5781">
            <v>40566</v>
          </cell>
          <cell r="B5781">
            <v>50500</v>
          </cell>
          <cell r="D5781"/>
          <cell r="E5781">
            <v>0.3</v>
          </cell>
          <cell r="F5781">
            <v>0.4</v>
          </cell>
          <cell r="G5781">
            <v>0.39</v>
          </cell>
          <cell r="N5781"/>
          <cell r="P5781"/>
          <cell r="Q5781"/>
          <cell r="R5781"/>
          <cell r="S5781"/>
          <cell r="U5781"/>
          <cell r="V5781"/>
          <cell r="W5781"/>
          <cell r="X5781">
            <v>40544</v>
          </cell>
          <cell r="Y5781">
            <v>19695</v>
          </cell>
          <cell r="Z5781">
            <v>40544</v>
          </cell>
          <cell r="AA5781"/>
          <cell r="AB5781"/>
          <cell r="AC5781"/>
        </row>
        <row r="5782">
          <cell r="A5782">
            <v>40567</v>
          </cell>
          <cell r="B5782">
            <v>21000</v>
          </cell>
          <cell r="D5782"/>
          <cell r="E5782">
            <v>0.3</v>
          </cell>
          <cell r="F5782">
            <v>0.35</v>
          </cell>
          <cell r="G5782">
            <v>0.31</v>
          </cell>
          <cell r="N5782"/>
          <cell r="P5782"/>
          <cell r="Q5782"/>
          <cell r="R5782"/>
          <cell r="S5782"/>
          <cell r="U5782"/>
          <cell r="V5782"/>
          <cell r="W5782"/>
          <cell r="X5782">
            <v>40544</v>
          </cell>
          <cell r="Y5782">
            <v>6510</v>
          </cell>
          <cell r="Z5782">
            <v>40544</v>
          </cell>
          <cell r="AA5782"/>
          <cell r="AB5782"/>
          <cell r="AC5782"/>
        </row>
        <row r="5783">
          <cell r="A5783">
            <v>40568</v>
          </cell>
          <cell r="B5783">
            <v>11000</v>
          </cell>
          <cell r="D5783"/>
          <cell r="E5783">
            <v>0.2</v>
          </cell>
          <cell r="F5783">
            <v>0.25</v>
          </cell>
          <cell r="G5783">
            <v>0.23</v>
          </cell>
          <cell r="N5783"/>
          <cell r="P5783"/>
          <cell r="Q5783"/>
          <cell r="R5783"/>
          <cell r="S5783"/>
          <cell r="U5783"/>
          <cell r="V5783"/>
          <cell r="W5783"/>
          <cell r="X5783">
            <v>40544</v>
          </cell>
          <cell r="Y5783">
            <v>2530</v>
          </cell>
          <cell r="Z5783">
            <v>40544</v>
          </cell>
          <cell r="AA5783"/>
          <cell r="AB5783"/>
          <cell r="AC5783"/>
        </row>
        <row r="5784">
          <cell r="A5784">
            <v>40569</v>
          </cell>
          <cell r="B5784">
            <v>64000</v>
          </cell>
          <cell r="D5784"/>
          <cell r="E5784">
            <v>0.2</v>
          </cell>
          <cell r="F5784">
            <v>0.2</v>
          </cell>
          <cell r="G5784">
            <v>0.2</v>
          </cell>
          <cell r="N5784"/>
          <cell r="P5784"/>
          <cell r="Q5784"/>
          <cell r="R5784"/>
          <cell r="S5784"/>
          <cell r="U5784"/>
          <cell r="V5784"/>
          <cell r="W5784"/>
          <cell r="X5784">
            <v>40544</v>
          </cell>
          <cell r="Y5784">
            <v>12800</v>
          </cell>
          <cell r="Z5784">
            <v>40544</v>
          </cell>
          <cell r="AA5784"/>
          <cell r="AB5784"/>
          <cell r="AC5784"/>
        </row>
        <row r="5785">
          <cell r="A5785">
            <v>40570</v>
          </cell>
          <cell r="B5785">
            <v>0</v>
          </cell>
          <cell r="D5785"/>
          <cell r="E5785"/>
          <cell r="F5785"/>
          <cell r="G5785"/>
          <cell r="N5785"/>
          <cell r="P5785"/>
          <cell r="Q5785"/>
          <cell r="R5785"/>
          <cell r="S5785"/>
          <cell r="U5785"/>
          <cell r="V5785"/>
          <cell r="W5785"/>
          <cell r="X5785">
            <v>40544</v>
          </cell>
          <cell r="Y5785">
            <v>0</v>
          </cell>
          <cell r="Z5785" t="str">
            <v/>
          </cell>
          <cell r="AA5785"/>
          <cell r="AB5785"/>
          <cell r="AC5785"/>
        </row>
        <row r="5786">
          <cell r="A5786">
            <v>40571</v>
          </cell>
          <cell r="B5786">
            <v>8000</v>
          </cell>
          <cell r="D5786"/>
          <cell r="E5786">
            <v>0.2</v>
          </cell>
          <cell r="F5786">
            <v>0.2</v>
          </cell>
          <cell r="G5786">
            <v>0.2</v>
          </cell>
          <cell r="N5786"/>
          <cell r="P5786"/>
          <cell r="Q5786"/>
          <cell r="R5786"/>
          <cell r="S5786"/>
          <cell r="U5786"/>
          <cell r="V5786"/>
          <cell r="W5786"/>
          <cell r="X5786">
            <v>40544</v>
          </cell>
          <cell r="Y5786">
            <v>1600</v>
          </cell>
          <cell r="Z5786">
            <v>40544</v>
          </cell>
          <cell r="AA5786"/>
          <cell r="AB5786"/>
          <cell r="AC5786"/>
        </row>
        <row r="5787">
          <cell r="A5787">
            <v>40572</v>
          </cell>
          <cell r="B5787">
            <v>8000</v>
          </cell>
          <cell r="D5787"/>
          <cell r="E5787">
            <v>0.2</v>
          </cell>
          <cell r="F5787">
            <v>0.2</v>
          </cell>
          <cell r="G5787">
            <v>0.2</v>
          </cell>
          <cell r="N5787"/>
          <cell r="P5787"/>
          <cell r="Q5787"/>
          <cell r="R5787"/>
          <cell r="S5787"/>
          <cell r="U5787"/>
          <cell r="V5787"/>
          <cell r="W5787"/>
          <cell r="X5787">
            <v>40544</v>
          </cell>
          <cell r="Y5787">
            <v>1600</v>
          </cell>
          <cell r="Z5787">
            <v>40544</v>
          </cell>
          <cell r="AA5787"/>
          <cell r="AB5787"/>
          <cell r="AC5787"/>
        </row>
        <row r="5788">
          <cell r="A5788">
            <v>40573</v>
          </cell>
          <cell r="B5788">
            <v>8000</v>
          </cell>
          <cell r="D5788"/>
          <cell r="E5788">
            <v>0.2</v>
          </cell>
          <cell r="F5788">
            <v>0.2</v>
          </cell>
          <cell r="G5788">
            <v>0.2</v>
          </cell>
          <cell r="N5788"/>
          <cell r="P5788"/>
          <cell r="Q5788"/>
          <cell r="R5788"/>
          <cell r="S5788"/>
          <cell r="U5788"/>
          <cell r="V5788"/>
          <cell r="W5788"/>
          <cell r="X5788">
            <v>40544</v>
          </cell>
          <cell r="Y5788">
            <v>1600</v>
          </cell>
          <cell r="Z5788">
            <v>40544</v>
          </cell>
          <cell r="AA5788"/>
          <cell r="AB5788"/>
          <cell r="AC5788"/>
        </row>
        <row r="5789">
          <cell r="A5789">
            <v>40574</v>
          </cell>
          <cell r="B5789">
            <v>58500</v>
          </cell>
          <cell r="D5789"/>
          <cell r="E5789">
            <v>0.25</v>
          </cell>
          <cell r="F5789">
            <v>0.25</v>
          </cell>
          <cell r="G5789">
            <v>0.25</v>
          </cell>
          <cell r="N5789"/>
          <cell r="P5789"/>
          <cell r="Q5789"/>
          <cell r="R5789"/>
          <cell r="S5789"/>
          <cell r="U5789"/>
          <cell r="V5789"/>
          <cell r="W5789"/>
          <cell r="X5789">
            <v>40544</v>
          </cell>
          <cell r="Y5789">
            <v>14625</v>
          </cell>
          <cell r="Z5789">
            <v>40544</v>
          </cell>
          <cell r="AA5789"/>
          <cell r="AB5789"/>
          <cell r="AC5789"/>
        </row>
        <row r="5790">
          <cell r="A5790">
            <v>40575</v>
          </cell>
          <cell r="B5790">
            <v>26000</v>
          </cell>
          <cell r="D5790"/>
          <cell r="E5790">
            <v>0.5</v>
          </cell>
          <cell r="F5790">
            <v>0.5</v>
          </cell>
          <cell r="G5790">
            <v>0.5</v>
          </cell>
          <cell r="N5790"/>
          <cell r="P5790"/>
          <cell r="Q5790"/>
          <cell r="R5790"/>
          <cell r="S5790"/>
          <cell r="U5790"/>
          <cell r="V5790"/>
          <cell r="W5790"/>
          <cell r="X5790">
            <v>40575</v>
          </cell>
          <cell r="Y5790">
            <v>13000</v>
          </cell>
          <cell r="Z5790">
            <v>40575</v>
          </cell>
          <cell r="AA5790"/>
          <cell r="AB5790"/>
          <cell r="AC5790"/>
        </row>
        <row r="5791">
          <cell r="A5791">
            <v>40576</v>
          </cell>
          <cell r="B5791">
            <v>47000</v>
          </cell>
          <cell r="D5791"/>
          <cell r="E5791">
            <v>0.5</v>
          </cell>
          <cell r="F5791">
            <v>0.5</v>
          </cell>
          <cell r="G5791">
            <v>0.5</v>
          </cell>
          <cell r="N5791"/>
          <cell r="P5791"/>
          <cell r="Q5791"/>
          <cell r="R5791"/>
          <cell r="S5791"/>
          <cell r="U5791"/>
          <cell r="V5791"/>
          <cell r="W5791"/>
          <cell r="X5791">
            <v>40575</v>
          </cell>
          <cell r="Y5791">
            <v>23500</v>
          </cell>
          <cell r="Z5791">
            <v>40575</v>
          </cell>
          <cell r="AA5791"/>
          <cell r="AB5791"/>
          <cell r="AC5791"/>
        </row>
        <row r="5792">
          <cell r="A5792">
            <v>40577</v>
          </cell>
          <cell r="B5792">
            <v>72000</v>
          </cell>
          <cell r="D5792"/>
          <cell r="E5792">
            <v>0.5</v>
          </cell>
          <cell r="F5792">
            <v>2</v>
          </cell>
          <cell r="G5792">
            <v>1.18</v>
          </cell>
          <cell r="N5792"/>
          <cell r="P5792"/>
          <cell r="Q5792"/>
          <cell r="R5792"/>
          <cell r="S5792"/>
          <cell r="U5792"/>
          <cell r="V5792"/>
          <cell r="W5792"/>
          <cell r="X5792">
            <v>40575</v>
          </cell>
          <cell r="Y5792">
            <v>84960</v>
          </cell>
          <cell r="Z5792">
            <v>40575</v>
          </cell>
          <cell r="AA5792"/>
          <cell r="AB5792"/>
          <cell r="AC5792"/>
        </row>
        <row r="5793">
          <cell r="A5793">
            <v>40578</v>
          </cell>
          <cell r="B5793">
            <v>88000</v>
          </cell>
          <cell r="D5793"/>
          <cell r="E5793">
            <v>2</v>
          </cell>
          <cell r="F5793">
            <v>2.5</v>
          </cell>
          <cell r="G5793">
            <v>2.2999999999999998</v>
          </cell>
          <cell r="N5793"/>
          <cell r="P5793"/>
          <cell r="Q5793"/>
          <cell r="R5793"/>
          <cell r="S5793"/>
          <cell r="U5793"/>
          <cell r="V5793"/>
          <cell r="W5793"/>
          <cell r="X5793">
            <v>40575</v>
          </cell>
          <cell r="Y5793">
            <v>202399.99999999997</v>
          </cell>
          <cell r="Z5793">
            <v>40575</v>
          </cell>
          <cell r="AA5793"/>
          <cell r="AB5793"/>
          <cell r="AC5793"/>
        </row>
        <row r="5794">
          <cell r="A5794">
            <v>40579</v>
          </cell>
          <cell r="B5794">
            <v>88000</v>
          </cell>
          <cell r="D5794"/>
          <cell r="E5794">
            <v>2</v>
          </cell>
          <cell r="F5794">
            <v>2.5</v>
          </cell>
          <cell r="G5794">
            <v>2.2999999999999998</v>
          </cell>
          <cell r="N5794"/>
          <cell r="P5794"/>
          <cell r="Q5794"/>
          <cell r="R5794"/>
          <cell r="S5794"/>
          <cell r="U5794"/>
          <cell r="V5794"/>
          <cell r="W5794"/>
          <cell r="X5794">
            <v>40575</v>
          </cell>
          <cell r="Y5794">
            <v>202399.99999999997</v>
          </cell>
          <cell r="Z5794">
            <v>40575</v>
          </cell>
          <cell r="AA5794"/>
          <cell r="AB5794"/>
          <cell r="AC5794"/>
        </row>
        <row r="5795">
          <cell r="A5795">
            <v>40580</v>
          </cell>
          <cell r="B5795">
            <v>88000</v>
          </cell>
          <cell r="D5795"/>
          <cell r="E5795">
            <v>2</v>
          </cell>
          <cell r="F5795">
            <v>2.5</v>
          </cell>
          <cell r="G5795">
            <v>2.2999999999999998</v>
          </cell>
          <cell r="N5795"/>
          <cell r="P5795"/>
          <cell r="Q5795"/>
          <cell r="R5795"/>
          <cell r="S5795"/>
          <cell r="U5795"/>
          <cell r="V5795"/>
          <cell r="W5795"/>
          <cell r="X5795">
            <v>40575</v>
          </cell>
          <cell r="Y5795">
            <v>202399.99999999997</v>
          </cell>
          <cell r="Z5795">
            <v>40575</v>
          </cell>
          <cell r="AA5795"/>
          <cell r="AB5795"/>
          <cell r="AC5795"/>
        </row>
        <row r="5796">
          <cell r="A5796">
            <v>40581</v>
          </cell>
          <cell r="B5796">
            <v>109000</v>
          </cell>
          <cell r="D5796"/>
          <cell r="E5796">
            <v>2</v>
          </cell>
          <cell r="F5796">
            <v>2.15</v>
          </cell>
          <cell r="G5796">
            <v>2.02</v>
          </cell>
          <cell r="N5796"/>
          <cell r="P5796"/>
          <cell r="Q5796"/>
          <cell r="R5796"/>
          <cell r="S5796"/>
          <cell r="U5796"/>
          <cell r="V5796"/>
          <cell r="W5796"/>
          <cell r="X5796">
            <v>40575</v>
          </cell>
          <cell r="Y5796">
            <v>220180</v>
          </cell>
          <cell r="Z5796">
            <v>40575</v>
          </cell>
          <cell r="AA5796"/>
          <cell r="AB5796"/>
          <cell r="AC5796"/>
        </row>
        <row r="5797">
          <cell r="A5797">
            <v>40582</v>
          </cell>
          <cell r="B5797">
            <v>207500</v>
          </cell>
          <cell r="D5797"/>
          <cell r="E5797">
            <v>2</v>
          </cell>
          <cell r="F5797">
            <v>2.0499999999999998</v>
          </cell>
          <cell r="G5797">
            <v>2.0099999999999998</v>
          </cell>
          <cell r="N5797"/>
          <cell r="P5797"/>
          <cell r="Q5797"/>
          <cell r="R5797"/>
          <cell r="S5797"/>
          <cell r="U5797"/>
          <cell r="V5797"/>
          <cell r="W5797"/>
          <cell r="X5797">
            <v>40575</v>
          </cell>
          <cell r="Y5797">
            <v>417074.99999999994</v>
          </cell>
          <cell r="Z5797">
            <v>40575</v>
          </cell>
          <cell r="AA5797"/>
          <cell r="AB5797"/>
          <cell r="AC5797"/>
        </row>
        <row r="5798">
          <cell r="A5798">
            <v>40583</v>
          </cell>
          <cell r="B5798">
            <v>216000</v>
          </cell>
          <cell r="D5798"/>
          <cell r="E5798">
            <v>2</v>
          </cell>
          <cell r="F5798">
            <v>2.0499999999999998</v>
          </cell>
          <cell r="G5798">
            <v>2.0099999999999998</v>
          </cell>
          <cell r="N5798"/>
          <cell r="P5798"/>
          <cell r="Q5798"/>
          <cell r="R5798"/>
          <cell r="S5798"/>
          <cell r="U5798"/>
          <cell r="V5798"/>
          <cell r="W5798"/>
          <cell r="X5798">
            <v>40575</v>
          </cell>
          <cell r="Y5798">
            <v>434159.99999999994</v>
          </cell>
          <cell r="Z5798">
            <v>40575</v>
          </cell>
          <cell r="AA5798"/>
          <cell r="AB5798"/>
          <cell r="AC5798"/>
        </row>
        <row r="5799">
          <cell r="A5799">
            <v>40584</v>
          </cell>
          <cell r="B5799">
            <v>194000</v>
          </cell>
          <cell r="D5799"/>
          <cell r="E5799">
            <v>2</v>
          </cell>
          <cell r="F5799">
            <v>2.0499999999999998</v>
          </cell>
          <cell r="G5799">
            <v>2.0099999999999998</v>
          </cell>
          <cell r="N5799"/>
          <cell r="P5799"/>
          <cell r="Q5799"/>
          <cell r="R5799"/>
          <cell r="S5799"/>
          <cell r="U5799"/>
          <cell r="V5799"/>
          <cell r="W5799"/>
          <cell r="X5799">
            <v>40575</v>
          </cell>
          <cell r="Y5799">
            <v>389939.99999999994</v>
          </cell>
          <cell r="Z5799">
            <v>40575</v>
          </cell>
          <cell r="AA5799"/>
          <cell r="AB5799"/>
          <cell r="AC5799"/>
        </row>
        <row r="5800">
          <cell r="A5800">
            <v>40585</v>
          </cell>
          <cell r="B5800">
            <v>202000</v>
          </cell>
          <cell r="D5800"/>
          <cell r="E5800">
            <v>2</v>
          </cell>
          <cell r="F5800">
            <v>2.0499999999999998</v>
          </cell>
          <cell r="G5800">
            <v>2</v>
          </cell>
          <cell r="N5800"/>
          <cell r="P5800"/>
          <cell r="Q5800"/>
          <cell r="R5800"/>
          <cell r="S5800"/>
          <cell r="U5800"/>
          <cell r="V5800"/>
          <cell r="W5800"/>
          <cell r="X5800">
            <v>40575</v>
          </cell>
          <cell r="Y5800">
            <v>404000</v>
          </cell>
          <cell r="Z5800">
            <v>40575</v>
          </cell>
          <cell r="AA5800"/>
          <cell r="AB5800"/>
          <cell r="AC5800"/>
        </row>
        <row r="5801">
          <cell r="A5801">
            <v>40586</v>
          </cell>
          <cell r="B5801">
            <v>202000</v>
          </cell>
          <cell r="D5801"/>
          <cell r="E5801">
            <v>2</v>
          </cell>
          <cell r="F5801">
            <v>2.0499999999999998</v>
          </cell>
          <cell r="G5801">
            <v>2</v>
          </cell>
          <cell r="N5801"/>
          <cell r="P5801"/>
          <cell r="Q5801"/>
          <cell r="R5801"/>
          <cell r="S5801"/>
          <cell r="U5801"/>
          <cell r="V5801"/>
          <cell r="W5801"/>
          <cell r="X5801">
            <v>40575</v>
          </cell>
          <cell r="Y5801">
            <v>404000</v>
          </cell>
          <cell r="Z5801">
            <v>40575</v>
          </cell>
          <cell r="AA5801"/>
          <cell r="AB5801"/>
          <cell r="AC5801"/>
        </row>
        <row r="5802">
          <cell r="A5802">
            <v>40587</v>
          </cell>
          <cell r="B5802">
            <v>202000</v>
          </cell>
          <cell r="D5802"/>
          <cell r="E5802">
            <v>2</v>
          </cell>
          <cell r="F5802">
            <v>2.0499999999999998</v>
          </cell>
          <cell r="G5802">
            <v>2</v>
          </cell>
          <cell r="N5802"/>
          <cell r="P5802"/>
          <cell r="Q5802"/>
          <cell r="R5802"/>
          <cell r="S5802"/>
          <cell r="U5802"/>
          <cell r="V5802"/>
          <cell r="W5802"/>
          <cell r="X5802">
            <v>40575</v>
          </cell>
          <cell r="Y5802">
            <v>404000</v>
          </cell>
          <cell r="Z5802">
            <v>40575</v>
          </cell>
          <cell r="AA5802"/>
          <cell r="AB5802"/>
          <cell r="AC5802"/>
        </row>
        <row r="5803">
          <cell r="A5803">
            <v>40588</v>
          </cell>
          <cell r="B5803">
            <v>74000</v>
          </cell>
          <cell r="D5803"/>
          <cell r="E5803">
            <v>2</v>
          </cell>
          <cell r="F5803">
            <v>2</v>
          </cell>
          <cell r="G5803">
            <v>2</v>
          </cell>
          <cell r="N5803"/>
          <cell r="P5803"/>
          <cell r="Q5803"/>
          <cell r="R5803"/>
          <cell r="S5803"/>
          <cell r="U5803"/>
          <cell r="V5803"/>
          <cell r="W5803"/>
          <cell r="X5803">
            <v>40575</v>
          </cell>
          <cell r="Y5803">
            <v>148000</v>
          </cell>
          <cell r="Z5803">
            <v>40575</v>
          </cell>
          <cell r="AA5803"/>
          <cell r="AB5803"/>
          <cell r="AC5803"/>
        </row>
        <row r="5804">
          <cell r="A5804">
            <v>40589</v>
          </cell>
          <cell r="B5804">
            <v>196300</v>
          </cell>
          <cell r="D5804"/>
          <cell r="E5804">
            <v>1.7</v>
          </cell>
          <cell r="F5804">
            <v>2</v>
          </cell>
          <cell r="G5804">
            <v>1.99</v>
          </cell>
          <cell r="N5804"/>
          <cell r="P5804"/>
          <cell r="Q5804"/>
          <cell r="R5804"/>
          <cell r="S5804"/>
          <cell r="U5804"/>
          <cell r="V5804"/>
          <cell r="W5804"/>
          <cell r="X5804">
            <v>40575</v>
          </cell>
          <cell r="Y5804">
            <v>390637</v>
          </cell>
          <cell r="Z5804">
            <v>40575</v>
          </cell>
          <cell r="AA5804"/>
          <cell r="AB5804"/>
          <cell r="AC5804"/>
        </row>
        <row r="5805">
          <cell r="A5805">
            <v>40590</v>
          </cell>
          <cell r="B5805">
            <v>165000</v>
          </cell>
          <cell r="D5805"/>
          <cell r="E5805">
            <v>1.75</v>
          </cell>
          <cell r="F5805">
            <v>2.0499999999999998</v>
          </cell>
          <cell r="G5805">
            <v>1.96</v>
          </cell>
          <cell r="N5805"/>
          <cell r="P5805"/>
          <cell r="Q5805"/>
          <cell r="R5805"/>
          <cell r="S5805"/>
          <cell r="U5805"/>
          <cell r="V5805"/>
          <cell r="W5805"/>
          <cell r="X5805">
            <v>40575</v>
          </cell>
          <cell r="Y5805">
            <v>323400</v>
          </cell>
          <cell r="Z5805">
            <v>40575</v>
          </cell>
          <cell r="AA5805"/>
          <cell r="AB5805"/>
          <cell r="AC5805"/>
        </row>
        <row r="5806">
          <cell r="A5806">
            <v>40591</v>
          </cell>
          <cell r="B5806">
            <v>194000</v>
          </cell>
          <cell r="D5806"/>
          <cell r="E5806">
            <v>1.95</v>
          </cell>
          <cell r="F5806">
            <v>2.0499999999999998</v>
          </cell>
          <cell r="G5806">
            <v>1.93</v>
          </cell>
          <cell r="N5806"/>
          <cell r="P5806"/>
          <cell r="Q5806"/>
          <cell r="R5806"/>
          <cell r="S5806"/>
          <cell r="U5806"/>
          <cell r="V5806"/>
          <cell r="W5806"/>
          <cell r="X5806">
            <v>40575</v>
          </cell>
          <cell r="Y5806">
            <v>374420</v>
          </cell>
          <cell r="Z5806">
            <v>40575</v>
          </cell>
          <cell r="AA5806"/>
          <cell r="AB5806"/>
          <cell r="AC5806"/>
        </row>
        <row r="5807">
          <cell r="A5807">
            <v>40592</v>
          </cell>
          <cell r="B5807">
            <v>125000</v>
          </cell>
          <cell r="D5807"/>
          <cell r="E5807">
            <v>2</v>
          </cell>
          <cell r="F5807">
            <v>2.65</v>
          </cell>
          <cell r="G5807">
            <v>2.44</v>
          </cell>
          <cell r="N5807"/>
          <cell r="P5807"/>
          <cell r="Q5807"/>
          <cell r="R5807"/>
          <cell r="S5807"/>
          <cell r="U5807"/>
          <cell r="V5807"/>
          <cell r="W5807"/>
          <cell r="X5807">
            <v>40575</v>
          </cell>
          <cell r="Y5807">
            <v>305000</v>
          </cell>
          <cell r="Z5807">
            <v>40575</v>
          </cell>
          <cell r="AA5807"/>
          <cell r="AB5807"/>
          <cell r="AC5807"/>
        </row>
        <row r="5808">
          <cell r="A5808">
            <v>40593</v>
          </cell>
          <cell r="B5808">
            <v>125000</v>
          </cell>
          <cell r="D5808"/>
          <cell r="E5808">
            <v>2</v>
          </cell>
          <cell r="F5808">
            <v>2.65</v>
          </cell>
          <cell r="G5808">
            <v>2.44</v>
          </cell>
          <cell r="N5808"/>
          <cell r="P5808"/>
          <cell r="Q5808"/>
          <cell r="R5808"/>
          <cell r="S5808"/>
          <cell r="U5808"/>
          <cell r="V5808"/>
          <cell r="W5808"/>
          <cell r="X5808">
            <v>40575</v>
          </cell>
          <cell r="Y5808">
            <v>305000</v>
          </cell>
          <cell r="Z5808">
            <v>40575</v>
          </cell>
          <cell r="AA5808"/>
          <cell r="AB5808"/>
          <cell r="AC5808"/>
        </row>
        <row r="5809">
          <cell r="A5809">
            <v>40594</v>
          </cell>
          <cell r="B5809">
            <v>125000</v>
          </cell>
          <cell r="D5809"/>
          <cell r="E5809">
            <v>2</v>
          </cell>
          <cell r="F5809">
            <v>2.65</v>
          </cell>
          <cell r="G5809">
            <v>2.44</v>
          </cell>
          <cell r="N5809"/>
          <cell r="P5809"/>
          <cell r="Q5809"/>
          <cell r="R5809"/>
          <cell r="S5809"/>
          <cell r="U5809"/>
          <cell r="V5809"/>
          <cell r="W5809"/>
          <cell r="X5809">
            <v>40575</v>
          </cell>
          <cell r="Y5809">
            <v>305000</v>
          </cell>
          <cell r="Z5809">
            <v>40575</v>
          </cell>
          <cell r="AA5809"/>
          <cell r="AB5809"/>
          <cell r="AC5809"/>
        </row>
        <row r="5810">
          <cell r="A5810">
            <v>40595</v>
          </cell>
          <cell r="B5810">
            <v>49000</v>
          </cell>
          <cell r="D5810"/>
          <cell r="E5810">
            <v>2.1</v>
          </cell>
          <cell r="F5810">
            <v>3.1</v>
          </cell>
          <cell r="G5810">
            <v>2.83</v>
          </cell>
          <cell r="N5810"/>
          <cell r="P5810"/>
          <cell r="Q5810"/>
          <cell r="R5810"/>
          <cell r="S5810"/>
          <cell r="U5810"/>
          <cell r="V5810"/>
          <cell r="W5810"/>
          <cell r="X5810">
            <v>40575</v>
          </cell>
          <cell r="Y5810">
            <v>138670</v>
          </cell>
          <cell r="Z5810">
            <v>40575</v>
          </cell>
          <cell r="AA5810"/>
          <cell r="AB5810"/>
          <cell r="AC5810"/>
        </row>
        <row r="5811">
          <cell r="A5811">
            <v>40596</v>
          </cell>
          <cell r="B5811">
            <v>98100</v>
          </cell>
          <cell r="D5811"/>
          <cell r="E5811">
            <v>2.65</v>
          </cell>
          <cell r="F5811">
            <v>6</v>
          </cell>
          <cell r="G5811">
            <v>4.29</v>
          </cell>
          <cell r="N5811"/>
          <cell r="P5811"/>
          <cell r="Q5811"/>
          <cell r="R5811"/>
          <cell r="S5811"/>
          <cell r="U5811"/>
          <cell r="V5811"/>
          <cell r="W5811"/>
          <cell r="X5811">
            <v>40575</v>
          </cell>
          <cell r="Y5811">
            <v>420849</v>
          </cell>
          <cell r="Z5811">
            <v>40575</v>
          </cell>
          <cell r="AA5811"/>
          <cell r="AB5811"/>
          <cell r="AC5811"/>
        </row>
        <row r="5812">
          <cell r="A5812">
            <v>40597</v>
          </cell>
          <cell r="B5812">
            <v>178000</v>
          </cell>
          <cell r="D5812"/>
          <cell r="E5812">
            <v>6</v>
          </cell>
          <cell r="F5812">
            <v>15</v>
          </cell>
          <cell r="G5812">
            <v>12.72</v>
          </cell>
          <cell r="N5812"/>
          <cell r="P5812"/>
          <cell r="Q5812"/>
          <cell r="R5812"/>
          <cell r="S5812"/>
          <cell r="U5812"/>
          <cell r="V5812"/>
          <cell r="W5812"/>
          <cell r="X5812">
            <v>40575</v>
          </cell>
          <cell r="Y5812">
            <v>2264160</v>
          </cell>
          <cell r="Z5812">
            <v>40575</v>
          </cell>
          <cell r="AA5812"/>
          <cell r="AB5812"/>
          <cell r="AC5812"/>
        </row>
        <row r="5813">
          <cell r="A5813">
            <v>40598</v>
          </cell>
          <cell r="B5813">
            <v>133000</v>
          </cell>
          <cell r="D5813"/>
          <cell r="E5813">
            <v>4.5</v>
          </cell>
          <cell r="F5813">
            <v>5</v>
          </cell>
          <cell r="G5813">
            <v>4.9400000000000004</v>
          </cell>
          <cell r="N5813"/>
          <cell r="P5813"/>
          <cell r="Q5813"/>
          <cell r="R5813"/>
          <cell r="S5813"/>
          <cell r="U5813"/>
          <cell r="V5813"/>
          <cell r="W5813"/>
          <cell r="X5813">
            <v>40575</v>
          </cell>
          <cell r="Y5813">
            <v>657020</v>
          </cell>
          <cell r="Z5813">
            <v>40575</v>
          </cell>
          <cell r="AA5813"/>
          <cell r="AB5813"/>
          <cell r="AC5813"/>
        </row>
        <row r="5814">
          <cell r="A5814">
            <v>40599</v>
          </cell>
          <cell r="B5814">
            <v>134900</v>
          </cell>
          <cell r="D5814"/>
          <cell r="E5814">
            <v>1.5</v>
          </cell>
          <cell r="F5814">
            <v>2</v>
          </cell>
          <cell r="G5814">
            <v>1.99</v>
          </cell>
          <cell r="N5814"/>
          <cell r="P5814"/>
          <cell r="Q5814"/>
          <cell r="R5814"/>
          <cell r="S5814"/>
          <cell r="U5814"/>
          <cell r="V5814"/>
          <cell r="W5814"/>
          <cell r="X5814">
            <v>40575</v>
          </cell>
          <cell r="Y5814">
            <v>268451</v>
          </cell>
          <cell r="Z5814">
            <v>40575</v>
          </cell>
          <cell r="AA5814"/>
          <cell r="AB5814"/>
          <cell r="AC5814"/>
        </row>
        <row r="5815">
          <cell r="A5815">
            <v>40600</v>
          </cell>
          <cell r="B5815">
            <v>134900</v>
          </cell>
          <cell r="D5815"/>
          <cell r="E5815">
            <v>1.5</v>
          </cell>
          <cell r="F5815">
            <v>2</v>
          </cell>
          <cell r="G5815">
            <v>1.99</v>
          </cell>
          <cell r="N5815"/>
          <cell r="P5815"/>
          <cell r="Q5815"/>
          <cell r="R5815"/>
          <cell r="S5815"/>
          <cell r="U5815"/>
          <cell r="V5815"/>
          <cell r="W5815"/>
          <cell r="X5815">
            <v>40575</v>
          </cell>
          <cell r="Y5815">
            <v>268451</v>
          </cell>
          <cell r="Z5815">
            <v>40575</v>
          </cell>
          <cell r="AA5815"/>
          <cell r="AB5815"/>
          <cell r="AC5815"/>
        </row>
        <row r="5816">
          <cell r="A5816">
            <v>40601</v>
          </cell>
          <cell r="B5816">
            <v>134900</v>
          </cell>
          <cell r="D5816"/>
          <cell r="E5816">
            <v>1.5</v>
          </cell>
          <cell r="F5816">
            <v>2</v>
          </cell>
          <cell r="G5816">
            <v>1.99</v>
          </cell>
          <cell r="N5816"/>
          <cell r="P5816"/>
          <cell r="Q5816"/>
          <cell r="R5816"/>
          <cell r="S5816"/>
          <cell r="U5816"/>
          <cell r="V5816"/>
          <cell r="W5816"/>
          <cell r="X5816">
            <v>40575</v>
          </cell>
          <cell r="Y5816">
            <v>268451</v>
          </cell>
          <cell r="Z5816">
            <v>40575</v>
          </cell>
          <cell r="AA5816"/>
          <cell r="AB5816"/>
          <cell r="AC5816"/>
        </row>
        <row r="5817">
          <cell r="A5817">
            <v>40602</v>
          </cell>
          <cell r="B5817">
            <v>0</v>
          </cell>
          <cell r="D5817"/>
          <cell r="E5817"/>
          <cell r="F5817"/>
          <cell r="G5817"/>
          <cell r="N5817"/>
          <cell r="P5817"/>
          <cell r="Q5817"/>
          <cell r="R5817"/>
          <cell r="S5817"/>
          <cell r="U5817"/>
          <cell r="V5817"/>
          <cell r="W5817"/>
          <cell r="X5817">
            <v>40575</v>
          </cell>
          <cell r="Y5817">
            <v>0</v>
          </cell>
          <cell r="Z5817" t="str">
            <v/>
          </cell>
          <cell r="AA5817"/>
          <cell r="AB5817"/>
          <cell r="AC5817"/>
        </row>
        <row r="5818">
          <cell r="A5818">
            <v>40603</v>
          </cell>
          <cell r="B5818">
            <v>66500</v>
          </cell>
          <cell r="D5818"/>
          <cell r="E5818">
            <v>3</v>
          </cell>
          <cell r="F5818">
            <v>3</v>
          </cell>
          <cell r="G5818">
            <v>3</v>
          </cell>
          <cell r="N5818"/>
          <cell r="P5818"/>
          <cell r="Q5818"/>
          <cell r="R5818"/>
          <cell r="S5818"/>
          <cell r="U5818"/>
          <cell r="V5818"/>
          <cell r="W5818"/>
          <cell r="X5818">
            <v>40603</v>
          </cell>
          <cell r="Y5818">
            <v>199500</v>
          </cell>
          <cell r="Z5818">
            <v>40603</v>
          </cell>
          <cell r="AA5818"/>
          <cell r="AB5818"/>
          <cell r="AC5818"/>
        </row>
        <row r="5819">
          <cell r="A5819">
            <v>40604</v>
          </cell>
          <cell r="B5819">
            <v>54000</v>
          </cell>
          <cell r="D5819"/>
          <cell r="E5819">
            <v>3</v>
          </cell>
          <cell r="F5819">
            <v>3.6</v>
          </cell>
          <cell r="G5819">
            <v>3.35</v>
          </cell>
          <cell r="N5819"/>
          <cell r="P5819"/>
          <cell r="Q5819"/>
          <cell r="R5819"/>
          <cell r="S5819"/>
          <cell r="U5819"/>
          <cell r="V5819"/>
          <cell r="W5819"/>
          <cell r="X5819">
            <v>40603</v>
          </cell>
          <cell r="Y5819">
            <v>180900</v>
          </cell>
          <cell r="Z5819">
            <v>40603</v>
          </cell>
          <cell r="AA5819"/>
          <cell r="AB5819"/>
          <cell r="AC5819"/>
        </row>
        <row r="5820">
          <cell r="A5820">
            <v>40605</v>
          </cell>
          <cell r="B5820">
            <v>79000</v>
          </cell>
          <cell r="D5820"/>
          <cell r="E5820">
            <v>3.75</v>
          </cell>
          <cell r="F5820">
            <v>3.75</v>
          </cell>
          <cell r="G5820">
            <v>3.75</v>
          </cell>
          <cell r="N5820"/>
          <cell r="P5820"/>
          <cell r="Q5820"/>
          <cell r="R5820"/>
          <cell r="S5820"/>
          <cell r="U5820"/>
          <cell r="V5820"/>
          <cell r="W5820"/>
          <cell r="X5820">
            <v>40603</v>
          </cell>
          <cell r="Y5820">
            <v>296250</v>
          </cell>
          <cell r="Z5820">
            <v>40603</v>
          </cell>
          <cell r="AA5820"/>
          <cell r="AB5820"/>
          <cell r="AC5820"/>
        </row>
        <row r="5821">
          <cell r="A5821">
            <v>40606</v>
          </cell>
          <cell r="B5821">
            <v>194700</v>
          </cell>
          <cell r="D5821"/>
          <cell r="E5821">
            <v>3.75</v>
          </cell>
          <cell r="F5821">
            <v>4.55</v>
          </cell>
          <cell r="G5821">
            <v>4.37</v>
          </cell>
          <cell r="N5821"/>
          <cell r="P5821"/>
          <cell r="Q5821"/>
          <cell r="R5821"/>
          <cell r="S5821"/>
          <cell r="U5821"/>
          <cell r="V5821"/>
          <cell r="W5821"/>
          <cell r="X5821">
            <v>40603</v>
          </cell>
          <cell r="Y5821">
            <v>850839</v>
          </cell>
          <cell r="Z5821">
            <v>40603</v>
          </cell>
          <cell r="AA5821"/>
          <cell r="AB5821"/>
          <cell r="AC5821"/>
        </row>
        <row r="5822">
          <cell r="A5822">
            <v>40607</v>
          </cell>
          <cell r="B5822">
            <v>194700</v>
          </cell>
          <cell r="D5822"/>
          <cell r="E5822">
            <v>3.75</v>
          </cell>
          <cell r="F5822">
            <v>4.55</v>
          </cell>
          <cell r="G5822">
            <v>4.37</v>
          </cell>
          <cell r="N5822"/>
          <cell r="P5822"/>
          <cell r="Q5822"/>
          <cell r="R5822"/>
          <cell r="S5822"/>
          <cell r="U5822"/>
          <cell r="V5822"/>
          <cell r="W5822"/>
          <cell r="X5822">
            <v>40603</v>
          </cell>
          <cell r="Y5822">
            <v>850839</v>
          </cell>
          <cell r="Z5822">
            <v>40603</v>
          </cell>
          <cell r="AA5822"/>
          <cell r="AB5822"/>
          <cell r="AC5822"/>
        </row>
        <row r="5823">
          <cell r="A5823">
            <v>40608</v>
          </cell>
          <cell r="B5823">
            <v>194700</v>
          </cell>
          <cell r="D5823"/>
          <cell r="E5823">
            <v>3.75</v>
          </cell>
          <cell r="F5823">
            <v>4.55</v>
          </cell>
          <cell r="G5823">
            <v>4.37</v>
          </cell>
          <cell r="N5823"/>
          <cell r="P5823"/>
          <cell r="Q5823"/>
          <cell r="R5823"/>
          <cell r="S5823"/>
          <cell r="U5823"/>
          <cell r="V5823"/>
          <cell r="W5823"/>
          <cell r="X5823">
            <v>40603</v>
          </cell>
          <cell r="Y5823">
            <v>850839</v>
          </cell>
          <cell r="Z5823">
            <v>40603</v>
          </cell>
          <cell r="AA5823"/>
          <cell r="AB5823"/>
          <cell r="AC5823"/>
        </row>
        <row r="5824">
          <cell r="A5824">
            <v>40609</v>
          </cell>
          <cell r="B5824">
            <v>82000</v>
          </cell>
          <cell r="D5824"/>
          <cell r="E5824">
            <v>4</v>
          </cell>
          <cell r="F5824">
            <v>4</v>
          </cell>
          <cell r="G5824">
            <v>4</v>
          </cell>
          <cell r="N5824"/>
          <cell r="P5824"/>
          <cell r="Q5824"/>
          <cell r="R5824"/>
          <cell r="S5824"/>
          <cell r="U5824"/>
          <cell r="V5824"/>
          <cell r="W5824"/>
          <cell r="X5824">
            <v>40603</v>
          </cell>
          <cell r="Y5824">
            <v>328000</v>
          </cell>
          <cell r="Z5824">
            <v>40603</v>
          </cell>
          <cell r="AA5824"/>
          <cell r="AB5824"/>
          <cell r="AC5824"/>
        </row>
        <row r="5825">
          <cell r="A5825">
            <v>40610</v>
          </cell>
          <cell r="B5825">
            <v>179500</v>
          </cell>
          <cell r="D5825"/>
          <cell r="E5825">
            <v>3.95</v>
          </cell>
          <cell r="F5825">
            <v>4.25</v>
          </cell>
          <cell r="G5825">
            <v>4.01</v>
          </cell>
          <cell r="N5825"/>
          <cell r="P5825"/>
          <cell r="Q5825"/>
          <cell r="R5825"/>
          <cell r="S5825"/>
          <cell r="U5825"/>
          <cell r="V5825"/>
          <cell r="W5825"/>
          <cell r="X5825">
            <v>40603</v>
          </cell>
          <cell r="Y5825">
            <v>719795</v>
          </cell>
          <cell r="Z5825">
            <v>40603</v>
          </cell>
          <cell r="AA5825"/>
          <cell r="AB5825"/>
          <cell r="AC5825"/>
        </row>
        <row r="5826">
          <cell r="A5826">
            <v>40611</v>
          </cell>
          <cell r="B5826">
            <v>129800</v>
          </cell>
          <cell r="D5826"/>
          <cell r="E5826">
            <v>2.5</v>
          </cell>
          <cell r="F5826">
            <v>4</v>
          </cell>
          <cell r="G5826">
            <v>3.94</v>
          </cell>
          <cell r="N5826"/>
          <cell r="P5826"/>
          <cell r="Q5826"/>
          <cell r="R5826"/>
          <cell r="S5826"/>
          <cell r="U5826"/>
          <cell r="V5826"/>
          <cell r="W5826"/>
          <cell r="X5826">
            <v>40603</v>
          </cell>
          <cell r="Y5826">
            <v>511412</v>
          </cell>
          <cell r="Z5826">
            <v>40603</v>
          </cell>
          <cell r="AA5826"/>
          <cell r="AB5826"/>
          <cell r="AC5826"/>
        </row>
        <row r="5827">
          <cell r="A5827">
            <v>40612</v>
          </cell>
          <cell r="B5827">
            <v>110000</v>
          </cell>
          <cell r="D5827"/>
          <cell r="E5827">
            <v>2.4</v>
          </cell>
          <cell r="F5827">
            <v>2.8</v>
          </cell>
          <cell r="G5827">
            <v>2.5499999999999998</v>
          </cell>
          <cell r="N5827"/>
          <cell r="P5827"/>
          <cell r="Q5827"/>
          <cell r="R5827"/>
          <cell r="S5827"/>
          <cell r="U5827"/>
          <cell r="V5827"/>
          <cell r="W5827"/>
          <cell r="X5827">
            <v>40603</v>
          </cell>
          <cell r="Y5827">
            <v>280500</v>
          </cell>
          <cell r="Z5827">
            <v>40603</v>
          </cell>
          <cell r="AA5827"/>
          <cell r="AB5827"/>
          <cell r="AC5827"/>
        </row>
        <row r="5828">
          <cell r="A5828">
            <v>40613</v>
          </cell>
          <cell r="B5828">
            <v>83000</v>
          </cell>
          <cell r="D5828"/>
          <cell r="E5828">
            <v>1.5</v>
          </cell>
          <cell r="F5828">
            <v>2</v>
          </cell>
          <cell r="G5828">
            <v>1.96</v>
          </cell>
          <cell r="N5828"/>
          <cell r="P5828"/>
          <cell r="Q5828"/>
          <cell r="R5828"/>
          <cell r="S5828"/>
          <cell r="U5828"/>
          <cell r="V5828"/>
          <cell r="W5828"/>
          <cell r="X5828">
            <v>40603</v>
          </cell>
          <cell r="Y5828">
            <v>162680</v>
          </cell>
          <cell r="Z5828">
            <v>40603</v>
          </cell>
          <cell r="AA5828"/>
          <cell r="AB5828"/>
          <cell r="AC5828"/>
        </row>
        <row r="5829">
          <cell r="A5829">
            <v>40614</v>
          </cell>
          <cell r="B5829">
            <v>83000</v>
          </cell>
          <cell r="D5829"/>
          <cell r="E5829">
            <v>1.5</v>
          </cell>
          <cell r="F5829">
            <v>2</v>
          </cell>
          <cell r="G5829">
            <v>1.96</v>
          </cell>
          <cell r="N5829"/>
          <cell r="P5829"/>
          <cell r="Q5829"/>
          <cell r="R5829"/>
          <cell r="S5829"/>
          <cell r="U5829"/>
          <cell r="V5829"/>
          <cell r="W5829"/>
          <cell r="X5829">
            <v>40603</v>
          </cell>
          <cell r="Y5829">
            <v>162680</v>
          </cell>
          <cell r="Z5829">
            <v>40603</v>
          </cell>
          <cell r="AA5829"/>
          <cell r="AB5829"/>
          <cell r="AC5829"/>
        </row>
        <row r="5830">
          <cell r="A5830">
            <v>40615</v>
          </cell>
          <cell r="B5830">
            <v>83000</v>
          </cell>
          <cell r="D5830"/>
          <cell r="E5830">
            <v>1.5</v>
          </cell>
          <cell r="F5830">
            <v>2</v>
          </cell>
          <cell r="G5830">
            <v>1.96</v>
          </cell>
          <cell r="N5830"/>
          <cell r="P5830"/>
          <cell r="Q5830"/>
          <cell r="R5830"/>
          <cell r="S5830"/>
          <cell r="U5830"/>
          <cell r="V5830"/>
          <cell r="W5830"/>
          <cell r="X5830">
            <v>40603</v>
          </cell>
          <cell r="Y5830">
            <v>162680</v>
          </cell>
          <cell r="Z5830">
            <v>40603</v>
          </cell>
          <cell r="AA5830"/>
          <cell r="AB5830"/>
          <cell r="AC5830"/>
        </row>
        <row r="5831">
          <cell r="A5831">
            <v>40616</v>
          </cell>
          <cell r="B5831">
            <v>46000</v>
          </cell>
          <cell r="D5831"/>
          <cell r="E5831">
            <v>1</v>
          </cell>
          <cell r="F5831">
            <v>1.2</v>
          </cell>
          <cell r="G5831">
            <v>1.1100000000000001</v>
          </cell>
          <cell r="N5831"/>
          <cell r="P5831"/>
          <cell r="Q5831"/>
          <cell r="R5831"/>
          <cell r="S5831"/>
          <cell r="U5831"/>
          <cell r="V5831"/>
          <cell r="W5831"/>
          <cell r="X5831">
            <v>40603</v>
          </cell>
          <cell r="Y5831">
            <v>51060.000000000007</v>
          </cell>
          <cell r="Z5831">
            <v>40603</v>
          </cell>
          <cell r="AA5831"/>
          <cell r="AB5831"/>
          <cell r="AC5831"/>
        </row>
        <row r="5832">
          <cell r="A5832">
            <v>40617</v>
          </cell>
          <cell r="B5832">
            <v>94500</v>
          </cell>
          <cell r="D5832"/>
          <cell r="E5832">
            <v>0.4</v>
          </cell>
          <cell r="F5832">
            <v>0.75</v>
          </cell>
          <cell r="G5832">
            <v>0.6</v>
          </cell>
          <cell r="N5832"/>
          <cell r="P5832"/>
          <cell r="Q5832"/>
          <cell r="R5832"/>
          <cell r="S5832"/>
          <cell r="U5832"/>
          <cell r="V5832"/>
          <cell r="W5832"/>
          <cell r="X5832">
            <v>40603</v>
          </cell>
          <cell r="Y5832">
            <v>56700</v>
          </cell>
          <cell r="Z5832">
            <v>40603</v>
          </cell>
          <cell r="AA5832"/>
          <cell r="AB5832"/>
          <cell r="AC5832"/>
        </row>
        <row r="5833">
          <cell r="A5833">
            <v>40618</v>
          </cell>
          <cell r="B5833">
            <v>175500</v>
          </cell>
          <cell r="D5833"/>
          <cell r="E5833">
            <v>0.2</v>
          </cell>
          <cell r="F5833">
            <v>0.4</v>
          </cell>
          <cell r="G5833">
            <v>0.28999999999999998</v>
          </cell>
          <cell r="N5833"/>
          <cell r="P5833"/>
          <cell r="Q5833"/>
          <cell r="R5833"/>
          <cell r="S5833"/>
          <cell r="U5833"/>
          <cell r="V5833"/>
          <cell r="W5833"/>
          <cell r="X5833">
            <v>40603</v>
          </cell>
          <cell r="Y5833">
            <v>50895</v>
          </cell>
          <cell r="Z5833">
            <v>40603</v>
          </cell>
          <cell r="AA5833"/>
          <cell r="AB5833"/>
          <cell r="AC5833"/>
        </row>
        <row r="5834">
          <cell r="A5834">
            <v>40619</v>
          </cell>
          <cell r="B5834">
            <v>266000</v>
          </cell>
          <cell r="D5834"/>
          <cell r="E5834">
            <v>0.25</v>
          </cell>
          <cell r="F5834">
            <v>0.25</v>
          </cell>
          <cell r="G5834">
            <v>0.25</v>
          </cell>
          <cell r="N5834"/>
          <cell r="P5834"/>
          <cell r="Q5834"/>
          <cell r="R5834"/>
          <cell r="S5834"/>
          <cell r="U5834"/>
          <cell r="V5834"/>
          <cell r="W5834"/>
          <cell r="X5834">
            <v>40603</v>
          </cell>
          <cell r="Y5834">
            <v>66500</v>
          </cell>
          <cell r="Z5834">
            <v>40603</v>
          </cell>
          <cell r="AA5834"/>
          <cell r="AB5834"/>
          <cell r="AC5834"/>
        </row>
        <row r="5835">
          <cell r="A5835">
            <v>40620</v>
          </cell>
          <cell r="B5835">
            <v>327900</v>
          </cell>
          <cell r="D5835"/>
          <cell r="E5835">
            <v>0.25</v>
          </cell>
          <cell r="F5835">
            <v>0.3</v>
          </cell>
          <cell r="G5835">
            <v>0.25</v>
          </cell>
          <cell r="N5835"/>
          <cell r="P5835"/>
          <cell r="Q5835"/>
          <cell r="R5835"/>
          <cell r="S5835"/>
          <cell r="U5835"/>
          <cell r="V5835"/>
          <cell r="W5835"/>
          <cell r="X5835">
            <v>40603</v>
          </cell>
          <cell r="Y5835">
            <v>81975</v>
          </cell>
          <cell r="Z5835">
            <v>40603</v>
          </cell>
          <cell r="AA5835"/>
          <cell r="AB5835"/>
          <cell r="AC5835"/>
        </row>
        <row r="5836">
          <cell r="A5836">
            <v>40621</v>
          </cell>
          <cell r="B5836">
            <v>327900</v>
          </cell>
          <cell r="D5836"/>
          <cell r="E5836">
            <v>0.25</v>
          </cell>
          <cell r="F5836">
            <v>0.3</v>
          </cell>
          <cell r="G5836">
            <v>0.25</v>
          </cell>
          <cell r="N5836"/>
          <cell r="P5836"/>
          <cell r="Q5836"/>
          <cell r="R5836"/>
          <cell r="S5836"/>
          <cell r="U5836"/>
          <cell r="V5836"/>
          <cell r="W5836"/>
          <cell r="X5836">
            <v>40603</v>
          </cell>
          <cell r="Y5836">
            <v>81975</v>
          </cell>
          <cell r="Z5836">
            <v>40603</v>
          </cell>
          <cell r="AA5836"/>
          <cell r="AB5836"/>
          <cell r="AC5836"/>
        </row>
        <row r="5837">
          <cell r="A5837">
            <v>40622</v>
          </cell>
          <cell r="B5837">
            <v>327900</v>
          </cell>
          <cell r="D5837"/>
          <cell r="E5837">
            <v>0.25</v>
          </cell>
          <cell r="F5837">
            <v>0.3</v>
          </cell>
          <cell r="G5837">
            <v>0.25</v>
          </cell>
          <cell r="N5837"/>
          <cell r="P5837"/>
          <cell r="Q5837"/>
          <cell r="R5837"/>
          <cell r="S5837"/>
          <cell r="U5837"/>
          <cell r="V5837"/>
          <cell r="W5837"/>
          <cell r="X5837">
            <v>40603</v>
          </cell>
          <cell r="Y5837">
            <v>81975</v>
          </cell>
          <cell r="Z5837">
            <v>40603</v>
          </cell>
          <cell r="AA5837"/>
          <cell r="AB5837"/>
          <cell r="AC5837"/>
        </row>
        <row r="5838">
          <cell r="A5838">
            <v>40623</v>
          </cell>
          <cell r="B5838">
            <v>294000</v>
          </cell>
          <cell r="D5838"/>
          <cell r="E5838">
            <v>0.25</v>
          </cell>
          <cell r="F5838">
            <v>0.25</v>
          </cell>
          <cell r="G5838">
            <v>0.25</v>
          </cell>
          <cell r="N5838"/>
          <cell r="P5838"/>
          <cell r="Q5838"/>
          <cell r="R5838"/>
          <cell r="S5838"/>
          <cell r="U5838"/>
          <cell r="V5838"/>
          <cell r="W5838"/>
          <cell r="X5838">
            <v>40603</v>
          </cell>
          <cell r="Y5838">
            <v>73500</v>
          </cell>
          <cell r="Z5838">
            <v>40603</v>
          </cell>
          <cell r="AA5838"/>
          <cell r="AB5838"/>
          <cell r="AC5838"/>
        </row>
        <row r="5839">
          <cell r="A5839">
            <v>40624</v>
          </cell>
          <cell r="B5839">
            <v>244000</v>
          </cell>
          <cell r="D5839"/>
          <cell r="E5839">
            <v>0.25</v>
          </cell>
          <cell r="F5839">
            <v>0.25</v>
          </cell>
          <cell r="G5839">
            <v>0.25</v>
          </cell>
          <cell r="N5839"/>
          <cell r="P5839"/>
          <cell r="Q5839"/>
          <cell r="R5839"/>
          <cell r="S5839"/>
          <cell r="U5839"/>
          <cell r="V5839"/>
          <cell r="W5839"/>
          <cell r="X5839">
            <v>40603</v>
          </cell>
          <cell r="Y5839">
            <v>61000</v>
          </cell>
          <cell r="Z5839">
            <v>40603</v>
          </cell>
          <cell r="AA5839"/>
          <cell r="AB5839"/>
          <cell r="AC5839"/>
        </row>
        <row r="5840">
          <cell r="A5840">
            <v>40625</v>
          </cell>
          <cell r="B5840">
            <v>119000</v>
          </cell>
          <cell r="D5840"/>
          <cell r="E5840">
            <v>0.25</v>
          </cell>
          <cell r="F5840">
            <v>0.25</v>
          </cell>
          <cell r="G5840">
            <v>0.25</v>
          </cell>
          <cell r="N5840"/>
          <cell r="P5840"/>
          <cell r="Q5840"/>
          <cell r="R5840"/>
          <cell r="S5840"/>
          <cell r="U5840"/>
          <cell r="V5840"/>
          <cell r="W5840"/>
          <cell r="X5840">
            <v>40603</v>
          </cell>
          <cell r="Y5840">
            <v>29750</v>
          </cell>
          <cell r="Z5840">
            <v>40603</v>
          </cell>
          <cell r="AA5840"/>
          <cell r="AB5840"/>
          <cell r="AC5840"/>
        </row>
        <row r="5841">
          <cell r="A5841">
            <v>40626</v>
          </cell>
          <cell r="B5841">
            <v>0</v>
          </cell>
          <cell r="D5841"/>
          <cell r="E5841"/>
          <cell r="F5841"/>
          <cell r="G5841"/>
          <cell r="N5841"/>
          <cell r="P5841"/>
          <cell r="Q5841"/>
          <cell r="R5841"/>
          <cell r="S5841"/>
          <cell r="U5841"/>
          <cell r="V5841"/>
          <cell r="W5841"/>
          <cell r="X5841">
            <v>40603</v>
          </cell>
          <cell r="Y5841">
            <v>0</v>
          </cell>
          <cell r="Z5841" t="str">
            <v/>
          </cell>
          <cell r="AA5841"/>
          <cell r="AB5841"/>
          <cell r="AC5841"/>
        </row>
        <row r="5842">
          <cell r="A5842">
            <v>40627</v>
          </cell>
          <cell r="B5842">
            <v>0</v>
          </cell>
          <cell r="D5842"/>
          <cell r="E5842"/>
          <cell r="F5842"/>
          <cell r="G5842"/>
          <cell r="N5842"/>
          <cell r="P5842"/>
          <cell r="Q5842"/>
          <cell r="R5842"/>
          <cell r="S5842"/>
          <cell r="U5842"/>
          <cell r="V5842"/>
          <cell r="W5842"/>
          <cell r="X5842">
            <v>40603</v>
          </cell>
          <cell r="Y5842">
            <v>0</v>
          </cell>
          <cell r="Z5842" t="str">
            <v/>
          </cell>
          <cell r="AA5842"/>
          <cell r="AB5842"/>
          <cell r="AC5842"/>
        </row>
        <row r="5843">
          <cell r="A5843">
            <v>40628</v>
          </cell>
          <cell r="B5843">
            <v>0</v>
          </cell>
          <cell r="D5843"/>
          <cell r="E5843"/>
          <cell r="F5843"/>
          <cell r="G5843"/>
          <cell r="N5843"/>
          <cell r="P5843"/>
          <cell r="Q5843"/>
          <cell r="R5843"/>
          <cell r="S5843"/>
          <cell r="U5843"/>
          <cell r="V5843"/>
          <cell r="W5843"/>
          <cell r="X5843">
            <v>40603</v>
          </cell>
          <cell r="Y5843">
            <v>0</v>
          </cell>
          <cell r="Z5843" t="str">
            <v/>
          </cell>
          <cell r="AA5843"/>
          <cell r="AB5843"/>
          <cell r="AC5843"/>
        </row>
        <row r="5844">
          <cell r="A5844">
            <v>40629</v>
          </cell>
          <cell r="B5844">
            <v>0</v>
          </cell>
          <cell r="D5844"/>
          <cell r="E5844"/>
          <cell r="F5844"/>
          <cell r="G5844"/>
          <cell r="N5844"/>
          <cell r="P5844"/>
          <cell r="Q5844"/>
          <cell r="R5844"/>
          <cell r="S5844"/>
          <cell r="U5844"/>
          <cell r="V5844"/>
          <cell r="W5844"/>
          <cell r="X5844">
            <v>40603</v>
          </cell>
          <cell r="Y5844">
            <v>0</v>
          </cell>
          <cell r="Z5844" t="str">
            <v/>
          </cell>
          <cell r="AA5844"/>
          <cell r="AB5844"/>
          <cell r="AC5844"/>
        </row>
        <row r="5845">
          <cell r="A5845">
            <v>40630</v>
          </cell>
          <cell r="B5845">
            <v>0</v>
          </cell>
          <cell r="D5845"/>
          <cell r="E5845"/>
          <cell r="F5845"/>
          <cell r="G5845"/>
          <cell r="N5845"/>
          <cell r="P5845"/>
          <cell r="Q5845"/>
          <cell r="R5845"/>
          <cell r="S5845"/>
          <cell r="U5845"/>
          <cell r="V5845"/>
          <cell r="W5845"/>
          <cell r="X5845">
            <v>40603</v>
          </cell>
          <cell r="Y5845">
            <v>0</v>
          </cell>
          <cell r="Z5845" t="str">
            <v/>
          </cell>
          <cell r="AA5845"/>
          <cell r="AB5845"/>
          <cell r="AC5845"/>
        </row>
        <row r="5846">
          <cell r="A5846">
            <v>40631</v>
          </cell>
          <cell r="B5846">
            <v>0</v>
          </cell>
          <cell r="D5846"/>
          <cell r="E5846"/>
          <cell r="F5846"/>
          <cell r="G5846"/>
          <cell r="N5846"/>
          <cell r="P5846"/>
          <cell r="Q5846"/>
          <cell r="R5846"/>
          <cell r="S5846"/>
          <cell r="U5846"/>
          <cell r="V5846"/>
          <cell r="W5846"/>
          <cell r="X5846">
            <v>40603</v>
          </cell>
          <cell r="Y5846">
            <v>0</v>
          </cell>
          <cell r="Z5846" t="str">
            <v/>
          </cell>
          <cell r="AA5846"/>
          <cell r="AB5846"/>
          <cell r="AC5846"/>
        </row>
        <row r="5847">
          <cell r="A5847">
            <v>40632</v>
          </cell>
          <cell r="B5847">
            <v>0</v>
          </cell>
          <cell r="D5847"/>
          <cell r="E5847"/>
          <cell r="F5847"/>
          <cell r="G5847"/>
          <cell r="N5847"/>
          <cell r="P5847"/>
          <cell r="Q5847"/>
          <cell r="R5847"/>
          <cell r="S5847"/>
          <cell r="U5847"/>
          <cell r="V5847"/>
          <cell r="W5847"/>
          <cell r="X5847">
            <v>40603</v>
          </cell>
          <cell r="Y5847">
            <v>0</v>
          </cell>
          <cell r="Z5847" t="str">
            <v/>
          </cell>
          <cell r="AA5847"/>
          <cell r="AB5847"/>
          <cell r="AC5847"/>
        </row>
        <row r="5848">
          <cell r="A5848">
            <v>40633</v>
          </cell>
          <cell r="B5848">
            <v>0</v>
          </cell>
          <cell r="D5848"/>
          <cell r="E5848"/>
          <cell r="F5848"/>
          <cell r="G5848"/>
          <cell r="N5848"/>
          <cell r="P5848"/>
          <cell r="Q5848"/>
          <cell r="R5848"/>
          <cell r="S5848"/>
          <cell r="U5848"/>
          <cell r="V5848"/>
          <cell r="W5848"/>
          <cell r="X5848">
            <v>40603</v>
          </cell>
          <cell r="Y5848">
            <v>0</v>
          </cell>
          <cell r="Z5848" t="str">
            <v/>
          </cell>
          <cell r="AA5848"/>
          <cell r="AB5848"/>
          <cell r="AC5848"/>
        </row>
        <row r="5849">
          <cell r="A5849">
            <v>40634</v>
          </cell>
          <cell r="B5849">
            <v>92000</v>
          </cell>
          <cell r="D5849"/>
          <cell r="E5849">
            <v>0.3</v>
          </cell>
          <cell r="F5849">
            <v>0.3</v>
          </cell>
          <cell r="G5849">
            <v>0.3</v>
          </cell>
          <cell r="N5849"/>
          <cell r="P5849"/>
          <cell r="Q5849"/>
          <cell r="R5849"/>
          <cell r="S5849"/>
          <cell r="U5849"/>
          <cell r="V5849"/>
          <cell r="W5849"/>
          <cell r="X5849">
            <v>40634</v>
          </cell>
          <cell r="Y5849">
            <v>27600</v>
          </cell>
          <cell r="Z5849">
            <v>40634</v>
          </cell>
          <cell r="AA5849"/>
          <cell r="AB5849"/>
          <cell r="AC5849"/>
        </row>
        <row r="5850">
          <cell r="A5850">
            <v>40635</v>
          </cell>
          <cell r="B5850">
            <v>92000</v>
          </cell>
          <cell r="D5850"/>
          <cell r="E5850">
            <v>0.3</v>
          </cell>
          <cell r="F5850">
            <v>0.3</v>
          </cell>
          <cell r="G5850">
            <v>0.3</v>
          </cell>
          <cell r="N5850"/>
          <cell r="P5850"/>
          <cell r="Q5850"/>
          <cell r="R5850"/>
          <cell r="S5850"/>
          <cell r="U5850"/>
          <cell r="V5850"/>
          <cell r="W5850"/>
          <cell r="X5850">
            <v>40634</v>
          </cell>
          <cell r="Y5850">
            <v>27600</v>
          </cell>
          <cell r="Z5850">
            <v>40634</v>
          </cell>
          <cell r="AA5850"/>
          <cell r="AB5850"/>
          <cell r="AC5850"/>
        </row>
        <row r="5851">
          <cell r="A5851">
            <v>40636</v>
          </cell>
          <cell r="B5851">
            <v>92000</v>
          </cell>
          <cell r="D5851"/>
          <cell r="E5851">
            <v>0.3</v>
          </cell>
          <cell r="F5851">
            <v>0.3</v>
          </cell>
          <cell r="G5851">
            <v>0.3</v>
          </cell>
          <cell r="N5851"/>
          <cell r="P5851"/>
          <cell r="Q5851"/>
          <cell r="R5851"/>
          <cell r="S5851"/>
          <cell r="U5851"/>
          <cell r="V5851"/>
          <cell r="W5851"/>
          <cell r="X5851">
            <v>40634</v>
          </cell>
          <cell r="Y5851">
            <v>27600</v>
          </cell>
          <cell r="Z5851">
            <v>40634</v>
          </cell>
          <cell r="AA5851"/>
          <cell r="AB5851"/>
          <cell r="AC5851"/>
        </row>
        <row r="5852">
          <cell r="A5852">
            <v>40637</v>
          </cell>
          <cell r="B5852">
            <v>195000</v>
          </cell>
          <cell r="D5852"/>
          <cell r="E5852">
            <v>0.3</v>
          </cell>
          <cell r="F5852">
            <v>0.3</v>
          </cell>
          <cell r="G5852">
            <v>0.3</v>
          </cell>
          <cell r="N5852"/>
          <cell r="P5852"/>
          <cell r="Q5852"/>
          <cell r="R5852"/>
          <cell r="S5852"/>
          <cell r="U5852"/>
          <cell r="V5852"/>
          <cell r="W5852"/>
          <cell r="X5852">
            <v>40634</v>
          </cell>
          <cell r="Y5852">
            <v>58500</v>
          </cell>
          <cell r="Z5852">
            <v>40634</v>
          </cell>
          <cell r="AA5852"/>
          <cell r="AB5852"/>
          <cell r="AC5852"/>
        </row>
        <row r="5853">
          <cell r="A5853">
            <v>40638</v>
          </cell>
          <cell r="B5853">
            <v>136000</v>
          </cell>
          <cell r="D5853"/>
          <cell r="E5853">
            <v>0.3</v>
          </cell>
          <cell r="F5853">
            <v>0.3</v>
          </cell>
          <cell r="G5853">
            <v>0.3</v>
          </cell>
          <cell r="N5853"/>
          <cell r="P5853"/>
          <cell r="Q5853"/>
          <cell r="R5853"/>
          <cell r="S5853"/>
          <cell r="U5853"/>
          <cell r="V5853"/>
          <cell r="W5853"/>
          <cell r="X5853">
            <v>40634</v>
          </cell>
          <cell r="Y5853">
            <v>40800</v>
          </cell>
          <cell r="Z5853">
            <v>40634</v>
          </cell>
          <cell r="AA5853"/>
          <cell r="AB5853"/>
          <cell r="AC5853"/>
        </row>
        <row r="5854">
          <cell r="A5854">
            <v>40639</v>
          </cell>
          <cell r="B5854">
            <v>232500</v>
          </cell>
          <cell r="D5854"/>
          <cell r="E5854">
            <v>0.3</v>
          </cell>
          <cell r="F5854">
            <v>0.4</v>
          </cell>
          <cell r="G5854">
            <v>0.32</v>
          </cell>
          <cell r="N5854"/>
          <cell r="P5854"/>
          <cell r="Q5854"/>
          <cell r="R5854"/>
          <cell r="S5854"/>
          <cell r="U5854"/>
          <cell r="V5854"/>
          <cell r="W5854"/>
          <cell r="X5854">
            <v>40634</v>
          </cell>
          <cell r="Y5854">
            <v>74400</v>
          </cell>
          <cell r="Z5854">
            <v>40634</v>
          </cell>
          <cell r="AA5854"/>
          <cell r="AB5854"/>
          <cell r="AC5854"/>
        </row>
        <row r="5855">
          <cell r="A5855">
            <v>40640</v>
          </cell>
          <cell r="B5855">
            <v>282000</v>
          </cell>
          <cell r="D5855"/>
          <cell r="E5855">
            <v>0.3</v>
          </cell>
          <cell r="F5855">
            <v>0.4</v>
          </cell>
          <cell r="G5855">
            <v>0.38</v>
          </cell>
          <cell r="N5855"/>
          <cell r="P5855"/>
          <cell r="Q5855"/>
          <cell r="R5855"/>
          <cell r="S5855"/>
          <cell r="U5855"/>
          <cell r="V5855"/>
          <cell r="W5855"/>
          <cell r="X5855">
            <v>40634</v>
          </cell>
          <cell r="Y5855">
            <v>107160</v>
          </cell>
          <cell r="Z5855">
            <v>40634</v>
          </cell>
          <cell r="AA5855"/>
          <cell r="AB5855"/>
          <cell r="AC5855"/>
        </row>
        <row r="5856">
          <cell r="A5856">
            <v>40641</v>
          </cell>
          <cell r="B5856">
            <v>361200</v>
          </cell>
          <cell r="D5856"/>
          <cell r="E5856">
            <v>0.4</v>
          </cell>
          <cell r="F5856">
            <v>0.4</v>
          </cell>
          <cell r="G5856">
            <v>0.4</v>
          </cell>
          <cell r="N5856"/>
          <cell r="P5856"/>
          <cell r="Q5856"/>
          <cell r="R5856"/>
          <cell r="S5856"/>
          <cell r="U5856"/>
          <cell r="V5856"/>
          <cell r="W5856"/>
          <cell r="X5856">
            <v>40634</v>
          </cell>
          <cell r="Y5856">
            <v>144480</v>
          </cell>
          <cell r="Z5856">
            <v>40634</v>
          </cell>
          <cell r="AA5856"/>
          <cell r="AB5856"/>
          <cell r="AC5856"/>
        </row>
        <row r="5857">
          <cell r="A5857">
            <v>40642</v>
          </cell>
          <cell r="B5857">
            <v>361200</v>
          </cell>
          <cell r="D5857"/>
          <cell r="E5857">
            <v>0.4</v>
          </cell>
          <cell r="F5857">
            <v>0.4</v>
          </cell>
          <cell r="G5857">
            <v>0.4</v>
          </cell>
          <cell r="N5857"/>
          <cell r="P5857"/>
          <cell r="Q5857"/>
          <cell r="R5857"/>
          <cell r="S5857"/>
          <cell r="U5857"/>
          <cell r="V5857"/>
          <cell r="W5857"/>
          <cell r="X5857">
            <v>40634</v>
          </cell>
          <cell r="Y5857">
            <v>144480</v>
          </cell>
          <cell r="Z5857">
            <v>40634</v>
          </cell>
          <cell r="AA5857"/>
          <cell r="AB5857"/>
          <cell r="AC5857"/>
        </row>
        <row r="5858">
          <cell r="A5858">
            <v>40643</v>
          </cell>
          <cell r="B5858">
            <v>361200</v>
          </cell>
          <cell r="D5858"/>
          <cell r="E5858">
            <v>0.4</v>
          </cell>
          <cell r="F5858">
            <v>0.4</v>
          </cell>
          <cell r="G5858">
            <v>0.4</v>
          </cell>
          <cell r="N5858"/>
          <cell r="P5858"/>
          <cell r="Q5858"/>
          <cell r="R5858"/>
          <cell r="S5858"/>
          <cell r="U5858"/>
          <cell r="V5858"/>
          <cell r="W5858"/>
          <cell r="X5858">
            <v>40634</v>
          </cell>
          <cell r="Y5858">
            <v>144480</v>
          </cell>
          <cell r="Z5858">
            <v>40634</v>
          </cell>
          <cell r="AA5858"/>
          <cell r="AB5858"/>
          <cell r="AC5858"/>
        </row>
        <row r="5859">
          <cell r="A5859">
            <v>40644</v>
          </cell>
          <cell r="B5859">
            <v>227000</v>
          </cell>
          <cell r="D5859"/>
          <cell r="E5859">
            <v>0.3</v>
          </cell>
          <cell r="F5859">
            <v>0.3</v>
          </cell>
          <cell r="G5859">
            <v>0.3</v>
          </cell>
          <cell r="N5859"/>
          <cell r="P5859"/>
          <cell r="Q5859"/>
          <cell r="R5859"/>
          <cell r="S5859"/>
          <cell r="U5859"/>
          <cell r="V5859"/>
          <cell r="W5859"/>
          <cell r="X5859">
            <v>40634</v>
          </cell>
          <cell r="Y5859">
            <v>68100</v>
          </cell>
          <cell r="Z5859">
            <v>40634</v>
          </cell>
          <cell r="AA5859"/>
          <cell r="AB5859"/>
          <cell r="AC5859"/>
        </row>
        <row r="5860">
          <cell r="A5860">
            <v>40645</v>
          </cell>
          <cell r="B5860">
            <v>184000</v>
          </cell>
          <cell r="D5860"/>
          <cell r="E5860">
            <v>0.25</v>
          </cell>
          <cell r="F5860">
            <v>0.3</v>
          </cell>
          <cell r="G5860">
            <v>0.27</v>
          </cell>
          <cell r="N5860"/>
          <cell r="P5860"/>
          <cell r="Q5860"/>
          <cell r="R5860"/>
          <cell r="S5860"/>
          <cell r="U5860"/>
          <cell r="V5860"/>
          <cell r="W5860"/>
          <cell r="X5860">
            <v>40634</v>
          </cell>
          <cell r="Y5860">
            <v>49680</v>
          </cell>
          <cell r="Z5860">
            <v>40634</v>
          </cell>
          <cell r="AA5860"/>
          <cell r="AB5860"/>
          <cell r="AC5860"/>
        </row>
        <row r="5861">
          <cell r="A5861">
            <v>40646</v>
          </cell>
          <cell r="B5861">
            <v>254000</v>
          </cell>
          <cell r="D5861"/>
          <cell r="E5861">
            <v>0.25</v>
          </cell>
          <cell r="F5861">
            <v>0.25</v>
          </cell>
          <cell r="G5861">
            <v>0.25</v>
          </cell>
          <cell r="N5861"/>
          <cell r="P5861"/>
          <cell r="Q5861"/>
          <cell r="R5861"/>
          <cell r="S5861"/>
          <cell r="U5861"/>
          <cell r="V5861"/>
          <cell r="W5861"/>
          <cell r="X5861">
            <v>40634</v>
          </cell>
          <cell r="Y5861">
            <v>63500</v>
          </cell>
          <cell r="Z5861">
            <v>40634</v>
          </cell>
          <cell r="AA5861"/>
          <cell r="AB5861"/>
          <cell r="AC5861"/>
        </row>
        <row r="5862">
          <cell r="A5862">
            <v>40647</v>
          </cell>
          <cell r="B5862">
            <v>109000</v>
          </cell>
          <cell r="D5862"/>
          <cell r="E5862">
            <v>0.2</v>
          </cell>
          <cell r="F5862">
            <v>0.25</v>
          </cell>
          <cell r="G5862">
            <v>0.22</v>
          </cell>
          <cell r="N5862"/>
          <cell r="P5862"/>
          <cell r="Q5862"/>
          <cell r="R5862"/>
          <cell r="S5862"/>
          <cell r="U5862"/>
          <cell r="V5862"/>
          <cell r="W5862"/>
          <cell r="X5862">
            <v>40634</v>
          </cell>
          <cell r="Y5862">
            <v>23980</v>
          </cell>
          <cell r="Z5862">
            <v>40634</v>
          </cell>
          <cell r="AA5862"/>
          <cell r="AB5862"/>
          <cell r="AC5862"/>
        </row>
        <row r="5863">
          <cell r="A5863">
            <v>40648</v>
          </cell>
          <cell r="B5863">
            <v>196000</v>
          </cell>
          <cell r="D5863"/>
          <cell r="E5863">
            <v>0.15</v>
          </cell>
          <cell r="F5863">
            <v>0.25</v>
          </cell>
          <cell r="G5863">
            <v>0.22</v>
          </cell>
          <cell r="N5863"/>
          <cell r="P5863"/>
          <cell r="Q5863"/>
          <cell r="R5863"/>
          <cell r="S5863"/>
          <cell r="U5863"/>
          <cell r="V5863"/>
          <cell r="W5863"/>
          <cell r="X5863">
            <v>40634</v>
          </cell>
          <cell r="Y5863">
            <v>43120</v>
          </cell>
          <cell r="Z5863">
            <v>40634</v>
          </cell>
          <cell r="AA5863"/>
          <cell r="AB5863"/>
          <cell r="AC5863"/>
        </row>
        <row r="5864">
          <cell r="A5864">
            <v>40649</v>
          </cell>
          <cell r="B5864">
            <v>196000</v>
          </cell>
          <cell r="D5864"/>
          <cell r="E5864">
            <v>0.15</v>
          </cell>
          <cell r="F5864">
            <v>0.25</v>
          </cell>
          <cell r="G5864">
            <v>0.22</v>
          </cell>
          <cell r="N5864"/>
          <cell r="P5864"/>
          <cell r="Q5864"/>
          <cell r="R5864"/>
          <cell r="S5864"/>
          <cell r="U5864"/>
          <cell r="V5864"/>
          <cell r="W5864"/>
          <cell r="X5864">
            <v>40634</v>
          </cell>
          <cell r="Y5864">
            <v>43120</v>
          </cell>
          <cell r="Z5864">
            <v>40634</v>
          </cell>
          <cell r="AA5864"/>
          <cell r="AB5864"/>
          <cell r="AC5864"/>
        </row>
        <row r="5865">
          <cell r="A5865">
            <v>40650</v>
          </cell>
          <cell r="B5865">
            <v>196000</v>
          </cell>
          <cell r="D5865"/>
          <cell r="E5865">
            <v>0.15</v>
          </cell>
          <cell r="F5865">
            <v>0.25</v>
          </cell>
          <cell r="G5865">
            <v>0.22</v>
          </cell>
          <cell r="N5865"/>
          <cell r="P5865"/>
          <cell r="Q5865"/>
          <cell r="R5865"/>
          <cell r="S5865"/>
          <cell r="U5865"/>
          <cell r="V5865"/>
          <cell r="W5865"/>
          <cell r="X5865">
            <v>40634</v>
          </cell>
          <cell r="Y5865">
            <v>43120</v>
          </cell>
          <cell r="Z5865">
            <v>40634</v>
          </cell>
          <cell r="AA5865"/>
          <cell r="AB5865"/>
          <cell r="AC5865"/>
        </row>
        <row r="5866">
          <cell r="A5866">
            <v>40651</v>
          </cell>
          <cell r="B5866">
            <v>43000</v>
          </cell>
          <cell r="D5866"/>
          <cell r="E5866">
            <v>0.2</v>
          </cell>
          <cell r="F5866">
            <v>0.2</v>
          </cell>
          <cell r="G5866">
            <v>0.2</v>
          </cell>
          <cell r="N5866"/>
          <cell r="P5866"/>
          <cell r="Q5866"/>
          <cell r="R5866"/>
          <cell r="S5866"/>
          <cell r="U5866"/>
          <cell r="V5866"/>
          <cell r="W5866"/>
          <cell r="X5866">
            <v>40634</v>
          </cell>
          <cell r="Y5866">
            <v>8600</v>
          </cell>
          <cell r="Z5866">
            <v>40634</v>
          </cell>
          <cell r="AA5866"/>
          <cell r="AB5866"/>
          <cell r="AC5866"/>
        </row>
        <row r="5867">
          <cell r="A5867">
            <v>40652</v>
          </cell>
          <cell r="B5867">
            <v>40000</v>
          </cell>
          <cell r="D5867"/>
          <cell r="E5867">
            <v>0.1</v>
          </cell>
          <cell r="F5867">
            <v>0.2</v>
          </cell>
          <cell r="G5867">
            <v>0.14000000000000001</v>
          </cell>
          <cell r="N5867"/>
          <cell r="P5867"/>
          <cell r="Q5867"/>
          <cell r="R5867"/>
          <cell r="S5867"/>
          <cell r="U5867"/>
          <cell r="V5867"/>
          <cell r="W5867"/>
          <cell r="X5867">
            <v>40634</v>
          </cell>
          <cell r="Y5867">
            <v>5600.0000000000009</v>
          </cell>
          <cell r="Z5867">
            <v>40634</v>
          </cell>
          <cell r="AA5867"/>
          <cell r="AB5867"/>
          <cell r="AC5867"/>
        </row>
        <row r="5868">
          <cell r="A5868">
            <v>40653</v>
          </cell>
          <cell r="B5868">
            <v>189000</v>
          </cell>
          <cell r="D5868"/>
          <cell r="E5868">
            <v>0.15</v>
          </cell>
          <cell r="F5868">
            <v>0.15</v>
          </cell>
          <cell r="G5868">
            <v>0.15</v>
          </cell>
          <cell r="N5868"/>
          <cell r="P5868"/>
          <cell r="Q5868"/>
          <cell r="R5868"/>
          <cell r="S5868"/>
          <cell r="U5868"/>
          <cell r="V5868"/>
          <cell r="W5868"/>
          <cell r="X5868">
            <v>40634</v>
          </cell>
          <cell r="Y5868">
            <v>28350</v>
          </cell>
          <cell r="Z5868">
            <v>40634</v>
          </cell>
          <cell r="AA5868"/>
          <cell r="AB5868"/>
          <cell r="AC5868"/>
        </row>
        <row r="5869">
          <cell r="A5869">
            <v>40654</v>
          </cell>
          <cell r="B5869">
            <v>189000</v>
          </cell>
          <cell r="D5869"/>
          <cell r="E5869">
            <v>0.15</v>
          </cell>
          <cell r="F5869">
            <v>0.15</v>
          </cell>
          <cell r="G5869">
            <v>0.15</v>
          </cell>
          <cell r="N5869"/>
          <cell r="P5869"/>
          <cell r="Q5869"/>
          <cell r="R5869"/>
          <cell r="S5869"/>
          <cell r="U5869"/>
          <cell r="V5869"/>
          <cell r="W5869"/>
          <cell r="X5869">
            <v>40634</v>
          </cell>
          <cell r="Y5869">
            <v>28350</v>
          </cell>
          <cell r="Z5869">
            <v>40634</v>
          </cell>
          <cell r="AA5869"/>
          <cell r="AB5869"/>
          <cell r="AC5869"/>
        </row>
        <row r="5870">
          <cell r="A5870">
            <v>40655</v>
          </cell>
          <cell r="B5870">
            <v>189000</v>
          </cell>
          <cell r="D5870"/>
          <cell r="E5870">
            <v>0.15</v>
          </cell>
          <cell r="F5870">
            <v>0.15</v>
          </cell>
          <cell r="G5870">
            <v>0.15</v>
          </cell>
          <cell r="N5870"/>
          <cell r="P5870"/>
          <cell r="Q5870"/>
          <cell r="R5870"/>
          <cell r="S5870"/>
          <cell r="U5870"/>
          <cell r="V5870"/>
          <cell r="W5870"/>
          <cell r="X5870">
            <v>40634</v>
          </cell>
          <cell r="Y5870">
            <v>28350</v>
          </cell>
          <cell r="Z5870">
            <v>40634</v>
          </cell>
          <cell r="AA5870"/>
          <cell r="AB5870"/>
          <cell r="AC5870"/>
        </row>
        <row r="5871">
          <cell r="A5871">
            <v>40656</v>
          </cell>
          <cell r="B5871">
            <v>189000</v>
          </cell>
          <cell r="D5871"/>
          <cell r="E5871">
            <v>0.15</v>
          </cell>
          <cell r="F5871">
            <v>0.15</v>
          </cell>
          <cell r="G5871">
            <v>0.15</v>
          </cell>
          <cell r="N5871"/>
          <cell r="P5871"/>
          <cell r="Q5871"/>
          <cell r="R5871"/>
          <cell r="S5871"/>
          <cell r="U5871"/>
          <cell r="V5871"/>
          <cell r="W5871"/>
          <cell r="X5871">
            <v>40634</v>
          </cell>
          <cell r="Y5871">
            <v>28350</v>
          </cell>
          <cell r="Z5871">
            <v>40634</v>
          </cell>
          <cell r="AA5871"/>
          <cell r="AB5871"/>
          <cell r="AC5871"/>
        </row>
        <row r="5872">
          <cell r="A5872">
            <v>40657</v>
          </cell>
          <cell r="B5872">
            <v>189000</v>
          </cell>
          <cell r="D5872"/>
          <cell r="E5872">
            <v>0.15</v>
          </cell>
          <cell r="F5872">
            <v>0.15</v>
          </cell>
          <cell r="G5872">
            <v>0.15</v>
          </cell>
          <cell r="N5872"/>
          <cell r="P5872"/>
          <cell r="Q5872"/>
          <cell r="R5872"/>
          <cell r="S5872"/>
          <cell r="U5872"/>
          <cell r="V5872"/>
          <cell r="W5872"/>
          <cell r="X5872">
            <v>40634</v>
          </cell>
          <cell r="Y5872">
            <v>28350</v>
          </cell>
          <cell r="Z5872">
            <v>40634</v>
          </cell>
          <cell r="AA5872"/>
          <cell r="AB5872"/>
          <cell r="AC5872"/>
        </row>
        <row r="5873">
          <cell r="A5873">
            <v>40658</v>
          </cell>
          <cell r="B5873">
            <v>74000</v>
          </cell>
          <cell r="D5873"/>
          <cell r="E5873">
            <v>0.15</v>
          </cell>
          <cell r="F5873">
            <v>0.15</v>
          </cell>
          <cell r="G5873">
            <v>0.15</v>
          </cell>
          <cell r="N5873"/>
          <cell r="P5873"/>
          <cell r="Q5873"/>
          <cell r="R5873"/>
          <cell r="S5873"/>
          <cell r="U5873"/>
          <cell r="V5873"/>
          <cell r="W5873"/>
          <cell r="X5873">
            <v>40634</v>
          </cell>
          <cell r="Y5873">
            <v>11100</v>
          </cell>
          <cell r="Z5873">
            <v>40634</v>
          </cell>
          <cell r="AA5873"/>
          <cell r="AB5873"/>
          <cell r="AC5873"/>
        </row>
        <row r="5874">
          <cell r="A5874">
            <v>40659</v>
          </cell>
          <cell r="B5874">
            <v>53000</v>
          </cell>
          <cell r="D5874"/>
          <cell r="E5874">
            <v>0.15</v>
          </cell>
          <cell r="F5874">
            <v>0.15</v>
          </cell>
          <cell r="G5874">
            <v>0.15</v>
          </cell>
          <cell r="N5874"/>
          <cell r="P5874"/>
          <cell r="Q5874"/>
          <cell r="R5874"/>
          <cell r="S5874"/>
          <cell r="U5874"/>
          <cell r="V5874"/>
          <cell r="W5874"/>
          <cell r="X5874">
            <v>40634</v>
          </cell>
          <cell r="Y5874">
            <v>7950</v>
          </cell>
          <cell r="Z5874">
            <v>40634</v>
          </cell>
          <cell r="AA5874"/>
          <cell r="AB5874"/>
          <cell r="AC5874"/>
        </row>
        <row r="5875">
          <cell r="A5875">
            <v>40660</v>
          </cell>
          <cell r="B5875">
            <v>273000</v>
          </cell>
          <cell r="D5875"/>
          <cell r="E5875">
            <v>0.15</v>
          </cell>
          <cell r="F5875">
            <v>0.15</v>
          </cell>
          <cell r="G5875">
            <v>0.15</v>
          </cell>
          <cell r="N5875"/>
          <cell r="P5875"/>
          <cell r="Q5875"/>
          <cell r="R5875"/>
          <cell r="S5875"/>
          <cell r="U5875"/>
          <cell r="V5875"/>
          <cell r="W5875"/>
          <cell r="X5875">
            <v>40634</v>
          </cell>
          <cell r="Y5875">
            <v>40950</v>
          </cell>
          <cell r="Z5875">
            <v>40634</v>
          </cell>
          <cell r="AA5875"/>
          <cell r="AB5875"/>
          <cell r="AC5875"/>
        </row>
        <row r="5876">
          <cell r="A5876">
            <v>40661</v>
          </cell>
          <cell r="B5876">
            <v>20000</v>
          </cell>
          <cell r="D5876"/>
          <cell r="E5876">
            <v>0.15</v>
          </cell>
          <cell r="F5876">
            <v>0.15</v>
          </cell>
          <cell r="G5876">
            <v>0.15</v>
          </cell>
          <cell r="N5876"/>
          <cell r="P5876"/>
          <cell r="Q5876"/>
          <cell r="R5876"/>
          <cell r="S5876"/>
          <cell r="U5876"/>
          <cell r="V5876"/>
          <cell r="W5876"/>
          <cell r="X5876">
            <v>40634</v>
          </cell>
          <cell r="Y5876">
            <v>3000</v>
          </cell>
          <cell r="Z5876">
            <v>40634</v>
          </cell>
          <cell r="AA5876"/>
          <cell r="AB5876"/>
          <cell r="AC5876"/>
        </row>
        <row r="5877">
          <cell r="A5877">
            <v>40662</v>
          </cell>
          <cell r="B5877">
            <v>53000</v>
          </cell>
          <cell r="D5877"/>
          <cell r="E5877">
            <v>0.15</v>
          </cell>
          <cell r="F5877">
            <v>0.15</v>
          </cell>
          <cell r="G5877">
            <v>0.15</v>
          </cell>
          <cell r="N5877"/>
          <cell r="P5877"/>
          <cell r="Q5877"/>
          <cell r="R5877"/>
          <cell r="S5877"/>
          <cell r="U5877"/>
          <cell r="V5877"/>
          <cell r="W5877"/>
          <cell r="X5877">
            <v>40634</v>
          </cell>
          <cell r="Y5877">
            <v>7950</v>
          </cell>
          <cell r="Z5877">
            <v>40634</v>
          </cell>
          <cell r="AA5877"/>
          <cell r="AB5877"/>
          <cell r="AC5877"/>
        </row>
        <row r="5878">
          <cell r="A5878">
            <v>40663</v>
          </cell>
          <cell r="B5878">
            <v>53000</v>
          </cell>
          <cell r="D5878"/>
          <cell r="E5878">
            <v>0.15</v>
          </cell>
          <cell r="F5878">
            <v>0.15</v>
          </cell>
          <cell r="G5878">
            <v>0.15</v>
          </cell>
          <cell r="N5878"/>
          <cell r="P5878"/>
          <cell r="Q5878"/>
          <cell r="R5878"/>
          <cell r="S5878"/>
          <cell r="U5878"/>
          <cell r="V5878"/>
          <cell r="W5878"/>
          <cell r="X5878">
            <v>40634</v>
          </cell>
          <cell r="Y5878">
            <v>7950</v>
          </cell>
          <cell r="Z5878">
            <v>40634</v>
          </cell>
          <cell r="AA5878"/>
          <cell r="AB5878"/>
          <cell r="AC5878"/>
        </row>
        <row r="5879">
          <cell r="A5879">
            <v>40664</v>
          </cell>
          <cell r="B5879">
            <v>53000</v>
          </cell>
          <cell r="D5879"/>
          <cell r="E5879">
            <v>0.15</v>
          </cell>
          <cell r="F5879">
            <v>0.15</v>
          </cell>
          <cell r="G5879">
            <v>0.15</v>
          </cell>
          <cell r="N5879"/>
          <cell r="P5879"/>
          <cell r="Q5879"/>
          <cell r="R5879"/>
          <cell r="S5879"/>
          <cell r="U5879"/>
          <cell r="V5879"/>
          <cell r="W5879"/>
          <cell r="X5879">
            <v>40664</v>
          </cell>
          <cell r="Y5879">
            <v>7950</v>
          </cell>
          <cell r="Z5879">
            <v>40664</v>
          </cell>
          <cell r="AA5879"/>
          <cell r="AB5879"/>
          <cell r="AC5879"/>
        </row>
        <row r="5880">
          <cell r="A5880">
            <v>40665</v>
          </cell>
          <cell r="B5880">
            <v>53000</v>
          </cell>
          <cell r="D5880"/>
          <cell r="E5880">
            <v>0.15</v>
          </cell>
          <cell r="F5880">
            <v>0.15</v>
          </cell>
          <cell r="G5880">
            <v>0.15</v>
          </cell>
          <cell r="N5880"/>
          <cell r="P5880"/>
          <cell r="Q5880"/>
          <cell r="R5880"/>
          <cell r="S5880"/>
          <cell r="U5880"/>
          <cell r="V5880"/>
          <cell r="W5880"/>
          <cell r="X5880">
            <v>40664</v>
          </cell>
          <cell r="Y5880">
            <v>7950</v>
          </cell>
          <cell r="Z5880">
            <v>40664</v>
          </cell>
          <cell r="AA5880"/>
          <cell r="AB5880"/>
          <cell r="AC5880"/>
        </row>
        <row r="5881">
          <cell r="A5881">
            <v>40666</v>
          </cell>
          <cell r="B5881">
            <v>303800</v>
          </cell>
          <cell r="D5881"/>
          <cell r="E5881">
            <v>0.2</v>
          </cell>
          <cell r="F5881">
            <v>0.2</v>
          </cell>
          <cell r="G5881">
            <v>0.2</v>
          </cell>
          <cell r="N5881"/>
          <cell r="P5881"/>
          <cell r="Q5881"/>
          <cell r="R5881"/>
          <cell r="S5881"/>
          <cell r="U5881"/>
          <cell r="V5881"/>
          <cell r="W5881"/>
          <cell r="X5881">
            <v>40664</v>
          </cell>
          <cell r="Y5881">
            <v>60760</v>
          </cell>
          <cell r="Z5881">
            <v>40664</v>
          </cell>
          <cell r="AA5881"/>
          <cell r="AB5881"/>
          <cell r="AC5881"/>
        </row>
        <row r="5882">
          <cell r="A5882">
            <v>40667</v>
          </cell>
          <cell r="B5882">
            <v>304500</v>
          </cell>
          <cell r="D5882"/>
          <cell r="E5882">
            <v>0.2</v>
          </cell>
          <cell r="F5882">
            <v>0.25</v>
          </cell>
          <cell r="G5882">
            <v>0.2</v>
          </cell>
          <cell r="N5882"/>
          <cell r="P5882"/>
          <cell r="Q5882"/>
          <cell r="R5882"/>
          <cell r="S5882"/>
          <cell r="U5882"/>
          <cell r="V5882"/>
          <cell r="W5882"/>
          <cell r="X5882">
            <v>40664</v>
          </cell>
          <cell r="Y5882">
            <v>60900</v>
          </cell>
          <cell r="Z5882">
            <v>40664</v>
          </cell>
          <cell r="AA5882"/>
          <cell r="AB5882"/>
          <cell r="AC5882"/>
        </row>
        <row r="5883">
          <cell r="A5883">
            <v>40668</v>
          </cell>
          <cell r="B5883">
            <v>152000</v>
          </cell>
          <cell r="D5883"/>
          <cell r="E5883">
            <v>0.2</v>
          </cell>
          <cell r="F5883">
            <v>0.25</v>
          </cell>
          <cell r="G5883">
            <v>0.2</v>
          </cell>
          <cell r="N5883"/>
          <cell r="P5883"/>
          <cell r="Q5883"/>
          <cell r="R5883"/>
          <cell r="S5883"/>
          <cell r="U5883"/>
          <cell r="V5883"/>
          <cell r="W5883"/>
          <cell r="X5883">
            <v>40664</v>
          </cell>
          <cell r="Y5883">
            <v>30400</v>
          </cell>
          <cell r="Z5883">
            <v>40664</v>
          </cell>
          <cell r="AA5883"/>
          <cell r="AB5883"/>
          <cell r="AC5883"/>
        </row>
        <row r="5884">
          <cell r="A5884">
            <v>40669</v>
          </cell>
          <cell r="B5884">
            <v>176900</v>
          </cell>
          <cell r="D5884"/>
          <cell r="E5884">
            <v>0.2</v>
          </cell>
          <cell r="F5884">
            <v>0.25</v>
          </cell>
          <cell r="G5884">
            <v>0.21</v>
          </cell>
          <cell r="N5884"/>
          <cell r="P5884"/>
          <cell r="Q5884"/>
          <cell r="R5884"/>
          <cell r="S5884"/>
          <cell r="U5884"/>
          <cell r="V5884"/>
          <cell r="W5884"/>
          <cell r="X5884">
            <v>40664</v>
          </cell>
          <cell r="Y5884">
            <v>37149</v>
          </cell>
          <cell r="Z5884">
            <v>40664</v>
          </cell>
          <cell r="AA5884"/>
          <cell r="AB5884"/>
          <cell r="AC5884"/>
        </row>
        <row r="5885">
          <cell r="A5885">
            <v>40670</v>
          </cell>
          <cell r="B5885">
            <v>176900</v>
          </cell>
          <cell r="D5885"/>
          <cell r="E5885">
            <v>0.2</v>
          </cell>
          <cell r="F5885">
            <v>0.25</v>
          </cell>
          <cell r="G5885">
            <v>0.21</v>
          </cell>
          <cell r="N5885"/>
          <cell r="P5885"/>
          <cell r="Q5885"/>
          <cell r="R5885"/>
          <cell r="S5885"/>
          <cell r="U5885"/>
          <cell r="V5885"/>
          <cell r="W5885"/>
          <cell r="X5885">
            <v>40664</v>
          </cell>
          <cell r="Y5885">
            <v>37149</v>
          </cell>
          <cell r="Z5885">
            <v>40664</v>
          </cell>
          <cell r="AA5885"/>
          <cell r="AB5885"/>
          <cell r="AC5885"/>
        </row>
        <row r="5886">
          <cell r="A5886">
            <v>40671</v>
          </cell>
          <cell r="B5886">
            <v>176900</v>
          </cell>
          <cell r="D5886"/>
          <cell r="E5886">
            <v>0.2</v>
          </cell>
          <cell r="F5886">
            <v>0.25</v>
          </cell>
          <cell r="G5886">
            <v>0.21</v>
          </cell>
          <cell r="N5886"/>
          <cell r="P5886"/>
          <cell r="Q5886"/>
          <cell r="R5886"/>
          <cell r="S5886"/>
          <cell r="U5886"/>
          <cell r="V5886"/>
          <cell r="W5886"/>
          <cell r="X5886">
            <v>40664</v>
          </cell>
          <cell r="Y5886">
            <v>37149</v>
          </cell>
          <cell r="Z5886">
            <v>40664</v>
          </cell>
          <cell r="AA5886"/>
          <cell r="AB5886"/>
          <cell r="AC5886"/>
        </row>
        <row r="5887">
          <cell r="A5887">
            <v>40672</v>
          </cell>
          <cell r="B5887">
            <v>104300</v>
          </cell>
          <cell r="D5887"/>
          <cell r="E5887">
            <v>0.25</v>
          </cell>
          <cell r="F5887">
            <v>0.3</v>
          </cell>
          <cell r="G5887">
            <v>0.26</v>
          </cell>
          <cell r="N5887"/>
          <cell r="P5887"/>
          <cell r="Q5887"/>
          <cell r="R5887"/>
          <cell r="S5887"/>
          <cell r="U5887"/>
          <cell r="V5887"/>
          <cell r="W5887"/>
          <cell r="X5887">
            <v>40664</v>
          </cell>
          <cell r="Y5887">
            <v>27118</v>
          </cell>
          <cell r="Z5887">
            <v>40664</v>
          </cell>
          <cell r="AA5887"/>
          <cell r="AB5887"/>
          <cell r="AC5887"/>
        </row>
        <row r="5888">
          <cell r="A5888">
            <v>40673</v>
          </cell>
          <cell r="B5888">
            <v>275000</v>
          </cell>
          <cell r="D5888"/>
          <cell r="E5888">
            <v>0.25</v>
          </cell>
          <cell r="F5888">
            <v>0.45</v>
          </cell>
          <cell r="G5888">
            <v>0.38</v>
          </cell>
          <cell r="N5888"/>
          <cell r="P5888"/>
          <cell r="Q5888"/>
          <cell r="R5888"/>
          <cell r="S5888"/>
          <cell r="U5888"/>
          <cell r="V5888"/>
          <cell r="W5888"/>
          <cell r="X5888">
            <v>40664</v>
          </cell>
          <cell r="Y5888">
            <v>104500</v>
          </cell>
          <cell r="Z5888">
            <v>40664</v>
          </cell>
          <cell r="AA5888"/>
          <cell r="AB5888"/>
          <cell r="AC5888"/>
        </row>
        <row r="5889">
          <cell r="A5889">
            <v>40674</v>
          </cell>
          <cell r="B5889">
            <v>252500</v>
          </cell>
          <cell r="D5889"/>
          <cell r="E5889">
            <v>0.4</v>
          </cell>
          <cell r="F5889">
            <v>0.5</v>
          </cell>
          <cell r="G5889">
            <v>0.49</v>
          </cell>
          <cell r="N5889"/>
          <cell r="P5889"/>
          <cell r="Q5889"/>
          <cell r="R5889"/>
          <cell r="S5889"/>
          <cell r="U5889"/>
          <cell r="V5889"/>
          <cell r="W5889"/>
          <cell r="X5889">
            <v>40664</v>
          </cell>
          <cell r="Y5889">
            <v>123725</v>
          </cell>
          <cell r="Z5889">
            <v>40664</v>
          </cell>
          <cell r="AA5889"/>
          <cell r="AB5889"/>
          <cell r="AC5889"/>
        </row>
        <row r="5890">
          <cell r="A5890">
            <v>40675</v>
          </cell>
          <cell r="B5890">
            <v>228700</v>
          </cell>
          <cell r="D5890"/>
          <cell r="E5890">
            <v>0.45</v>
          </cell>
          <cell r="F5890">
            <v>0.5</v>
          </cell>
          <cell r="G5890">
            <v>0.5</v>
          </cell>
          <cell r="N5890"/>
          <cell r="P5890"/>
          <cell r="Q5890"/>
          <cell r="R5890"/>
          <cell r="S5890"/>
          <cell r="U5890"/>
          <cell r="V5890"/>
          <cell r="W5890"/>
          <cell r="X5890">
            <v>40664</v>
          </cell>
          <cell r="Y5890">
            <v>114350</v>
          </cell>
          <cell r="Z5890">
            <v>40664</v>
          </cell>
          <cell r="AA5890"/>
          <cell r="AB5890"/>
          <cell r="AC5890"/>
        </row>
        <row r="5891">
          <cell r="A5891">
            <v>40676</v>
          </cell>
          <cell r="B5891">
            <v>253000</v>
          </cell>
          <cell r="D5891"/>
          <cell r="E5891">
            <v>0.4</v>
          </cell>
          <cell r="F5891">
            <v>0.5</v>
          </cell>
          <cell r="G5891">
            <v>0.5</v>
          </cell>
          <cell r="N5891"/>
          <cell r="P5891"/>
          <cell r="Q5891"/>
          <cell r="R5891"/>
          <cell r="S5891"/>
          <cell r="U5891"/>
          <cell r="V5891"/>
          <cell r="W5891"/>
          <cell r="X5891">
            <v>40664</v>
          </cell>
          <cell r="Y5891">
            <v>126500</v>
          </cell>
          <cell r="Z5891">
            <v>40664</v>
          </cell>
          <cell r="AA5891"/>
          <cell r="AB5891"/>
          <cell r="AC5891"/>
        </row>
        <row r="5892">
          <cell r="A5892">
            <v>40677</v>
          </cell>
          <cell r="B5892">
            <v>253000</v>
          </cell>
          <cell r="D5892"/>
          <cell r="E5892">
            <v>0.4</v>
          </cell>
          <cell r="F5892">
            <v>0.5</v>
          </cell>
          <cell r="G5892">
            <v>0.5</v>
          </cell>
          <cell r="N5892"/>
          <cell r="P5892"/>
          <cell r="Q5892"/>
          <cell r="R5892"/>
          <cell r="S5892"/>
          <cell r="U5892"/>
          <cell r="V5892"/>
          <cell r="W5892"/>
          <cell r="X5892">
            <v>40664</v>
          </cell>
          <cell r="Y5892">
            <v>126500</v>
          </cell>
          <cell r="Z5892">
            <v>40664</v>
          </cell>
          <cell r="AA5892"/>
          <cell r="AB5892"/>
          <cell r="AC5892"/>
        </row>
        <row r="5893">
          <cell r="A5893">
            <v>40678</v>
          </cell>
          <cell r="B5893">
            <v>253000</v>
          </cell>
          <cell r="D5893"/>
          <cell r="E5893">
            <v>0.4</v>
          </cell>
          <cell r="F5893">
            <v>0.5</v>
          </cell>
          <cell r="G5893">
            <v>0.5</v>
          </cell>
          <cell r="N5893"/>
          <cell r="P5893"/>
          <cell r="Q5893"/>
          <cell r="R5893"/>
          <cell r="S5893"/>
          <cell r="U5893"/>
          <cell r="V5893"/>
          <cell r="W5893"/>
          <cell r="X5893">
            <v>40664</v>
          </cell>
          <cell r="Y5893">
            <v>126500</v>
          </cell>
          <cell r="Z5893">
            <v>40664</v>
          </cell>
          <cell r="AA5893"/>
          <cell r="AB5893"/>
          <cell r="AC5893"/>
        </row>
        <row r="5894">
          <cell r="A5894">
            <v>40679</v>
          </cell>
          <cell r="B5894">
            <v>231500</v>
          </cell>
          <cell r="D5894"/>
          <cell r="E5894">
            <v>0.25</v>
          </cell>
          <cell r="F5894">
            <v>0.5</v>
          </cell>
          <cell r="G5894">
            <v>0.47</v>
          </cell>
          <cell r="N5894"/>
          <cell r="P5894"/>
          <cell r="Q5894"/>
          <cell r="R5894"/>
          <cell r="S5894"/>
          <cell r="U5894"/>
          <cell r="V5894"/>
          <cell r="W5894"/>
          <cell r="X5894">
            <v>40664</v>
          </cell>
          <cell r="Y5894">
            <v>108805</v>
          </cell>
          <cell r="Z5894">
            <v>40664</v>
          </cell>
          <cell r="AA5894"/>
          <cell r="AB5894"/>
          <cell r="AC5894"/>
        </row>
        <row r="5895">
          <cell r="A5895">
            <v>40680</v>
          </cell>
          <cell r="B5895">
            <v>183700</v>
          </cell>
          <cell r="D5895"/>
          <cell r="E5895">
            <v>0.25</v>
          </cell>
          <cell r="F5895">
            <v>0.35</v>
          </cell>
          <cell r="G5895">
            <v>0.35</v>
          </cell>
          <cell r="N5895"/>
          <cell r="P5895"/>
          <cell r="Q5895"/>
          <cell r="R5895"/>
          <cell r="S5895"/>
          <cell r="U5895"/>
          <cell r="V5895"/>
          <cell r="W5895"/>
          <cell r="X5895">
            <v>40664</v>
          </cell>
          <cell r="Y5895">
            <v>64294.999999999993</v>
          </cell>
          <cell r="Z5895">
            <v>40664</v>
          </cell>
          <cell r="AA5895"/>
          <cell r="AB5895"/>
          <cell r="AC5895"/>
        </row>
        <row r="5896">
          <cell r="A5896">
            <v>40681</v>
          </cell>
          <cell r="B5896">
            <v>110500</v>
          </cell>
          <cell r="D5896"/>
          <cell r="E5896">
            <v>0.15</v>
          </cell>
          <cell r="F5896">
            <v>0.2</v>
          </cell>
          <cell r="G5896">
            <v>0.18</v>
          </cell>
          <cell r="N5896"/>
          <cell r="P5896"/>
          <cell r="Q5896"/>
          <cell r="R5896"/>
          <cell r="S5896"/>
          <cell r="U5896"/>
          <cell r="V5896"/>
          <cell r="W5896"/>
          <cell r="X5896">
            <v>40664</v>
          </cell>
          <cell r="Y5896">
            <v>19890</v>
          </cell>
          <cell r="Z5896">
            <v>40664</v>
          </cell>
          <cell r="AA5896"/>
          <cell r="AB5896"/>
          <cell r="AC5896"/>
        </row>
        <row r="5897">
          <cell r="A5897">
            <v>40682</v>
          </cell>
          <cell r="B5897">
            <v>35000</v>
          </cell>
          <cell r="D5897"/>
          <cell r="E5897">
            <v>0.15</v>
          </cell>
          <cell r="F5897">
            <v>0.15</v>
          </cell>
          <cell r="G5897">
            <v>0.15</v>
          </cell>
          <cell r="N5897"/>
          <cell r="P5897"/>
          <cell r="Q5897"/>
          <cell r="R5897"/>
          <cell r="S5897"/>
          <cell r="U5897"/>
          <cell r="V5897"/>
          <cell r="W5897"/>
          <cell r="X5897">
            <v>40664</v>
          </cell>
          <cell r="Y5897">
            <v>5250</v>
          </cell>
          <cell r="Z5897">
            <v>40664</v>
          </cell>
          <cell r="AA5897"/>
          <cell r="AB5897"/>
          <cell r="AC5897"/>
        </row>
        <row r="5898">
          <cell r="A5898">
            <v>40683</v>
          </cell>
          <cell r="B5898">
            <v>66000</v>
          </cell>
          <cell r="D5898"/>
          <cell r="E5898">
            <v>0.15</v>
          </cell>
          <cell r="F5898">
            <v>0.15</v>
          </cell>
          <cell r="G5898">
            <v>0.15</v>
          </cell>
          <cell r="N5898"/>
          <cell r="P5898"/>
          <cell r="Q5898"/>
          <cell r="R5898"/>
          <cell r="S5898"/>
          <cell r="U5898"/>
          <cell r="V5898"/>
          <cell r="W5898"/>
          <cell r="X5898">
            <v>40664</v>
          </cell>
          <cell r="Y5898">
            <v>9900</v>
          </cell>
          <cell r="Z5898">
            <v>40664</v>
          </cell>
          <cell r="AA5898"/>
          <cell r="AB5898"/>
          <cell r="AC5898"/>
        </row>
        <row r="5899">
          <cell r="A5899">
            <v>40684</v>
          </cell>
          <cell r="B5899">
            <v>66000</v>
          </cell>
          <cell r="D5899"/>
          <cell r="E5899">
            <v>0.15</v>
          </cell>
          <cell r="F5899">
            <v>0.15</v>
          </cell>
          <cell r="G5899">
            <v>0.15</v>
          </cell>
          <cell r="N5899"/>
          <cell r="P5899"/>
          <cell r="Q5899"/>
          <cell r="R5899"/>
          <cell r="S5899"/>
          <cell r="U5899"/>
          <cell r="V5899"/>
          <cell r="W5899"/>
          <cell r="X5899">
            <v>40664</v>
          </cell>
          <cell r="Y5899">
            <v>9900</v>
          </cell>
          <cell r="Z5899">
            <v>40664</v>
          </cell>
          <cell r="AA5899"/>
          <cell r="AB5899"/>
          <cell r="AC5899"/>
        </row>
        <row r="5900">
          <cell r="A5900">
            <v>40685</v>
          </cell>
          <cell r="B5900">
            <v>66000</v>
          </cell>
          <cell r="D5900"/>
          <cell r="E5900">
            <v>0.15</v>
          </cell>
          <cell r="F5900">
            <v>0.15</v>
          </cell>
          <cell r="G5900">
            <v>0.15</v>
          </cell>
          <cell r="N5900"/>
          <cell r="P5900"/>
          <cell r="Q5900"/>
          <cell r="R5900"/>
          <cell r="S5900"/>
          <cell r="U5900"/>
          <cell r="V5900"/>
          <cell r="W5900"/>
          <cell r="X5900">
            <v>40664</v>
          </cell>
          <cell r="Y5900">
            <v>9900</v>
          </cell>
          <cell r="Z5900">
            <v>40664</v>
          </cell>
          <cell r="AA5900"/>
          <cell r="AB5900"/>
          <cell r="AC5900"/>
        </row>
        <row r="5901">
          <cell r="A5901">
            <v>40686</v>
          </cell>
          <cell r="B5901">
            <v>78000</v>
          </cell>
          <cell r="D5901"/>
          <cell r="E5901">
            <v>0.15</v>
          </cell>
          <cell r="F5901">
            <v>0.15</v>
          </cell>
          <cell r="G5901">
            <v>0.15</v>
          </cell>
          <cell r="N5901"/>
          <cell r="P5901"/>
          <cell r="Q5901"/>
          <cell r="R5901"/>
          <cell r="S5901"/>
          <cell r="U5901"/>
          <cell r="V5901"/>
          <cell r="W5901"/>
          <cell r="X5901">
            <v>40664</v>
          </cell>
          <cell r="Y5901">
            <v>11700</v>
          </cell>
          <cell r="Z5901">
            <v>40664</v>
          </cell>
          <cell r="AA5901"/>
          <cell r="AB5901"/>
          <cell r="AC5901"/>
        </row>
        <row r="5902">
          <cell r="A5902">
            <v>40687</v>
          </cell>
          <cell r="B5902">
            <v>8000</v>
          </cell>
          <cell r="D5902"/>
          <cell r="E5902">
            <v>0.15</v>
          </cell>
          <cell r="F5902">
            <v>0.15</v>
          </cell>
          <cell r="G5902">
            <v>0.15</v>
          </cell>
          <cell r="N5902"/>
          <cell r="P5902"/>
          <cell r="Q5902"/>
          <cell r="R5902"/>
          <cell r="S5902"/>
          <cell r="U5902"/>
          <cell r="V5902"/>
          <cell r="W5902"/>
          <cell r="X5902">
            <v>40664</v>
          </cell>
          <cell r="Y5902">
            <v>1200</v>
          </cell>
          <cell r="Z5902">
            <v>40664</v>
          </cell>
          <cell r="AA5902"/>
          <cell r="AB5902"/>
          <cell r="AC5902"/>
        </row>
        <row r="5903">
          <cell r="A5903">
            <v>40688</v>
          </cell>
          <cell r="B5903">
            <v>25000</v>
          </cell>
          <cell r="D5903"/>
          <cell r="E5903">
            <v>0.15</v>
          </cell>
          <cell r="F5903">
            <v>0.15</v>
          </cell>
          <cell r="G5903">
            <v>0.15</v>
          </cell>
          <cell r="N5903"/>
          <cell r="P5903"/>
          <cell r="Q5903"/>
          <cell r="R5903"/>
          <cell r="S5903"/>
          <cell r="U5903"/>
          <cell r="V5903"/>
          <cell r="W5903"/>
          <cell r="X5903">
            <v>40664</v>
          </cell>
          <cell r="Y5903">
            <v>3750</v>
          </cell>
          <cell r="Z5903">
            <v>40664</v>
          </cell>
          <cell r="AA5903"/>
          <cell r="AB5903"/>
          <cell r="AC5903"/>
        </row>
        <row r="5904">
          <cell r="A5904">
            <v>40689</v>
          </cell>
          <cell r="B5904">
            <v>108000</v>
          </cell>
          <cell r="D5904"/>
          <cell r="E5904">
            <v>0.15</v>
          </cell>
          <cell r="F5904">
            <v>0.2</v>
          </cell>
          <cell r="G5904">
            <v>0.16</v>
          </cell>
          <cell r="N5904"/>
          <cell r="P5904"/>
          <cell r="Q5904"/>
          <cell r="R5904"/>
          <cell r="S5904"/>
          <cell r="U5904"/>
          <cell r="V5904"/>
          <cell r="W5904"/>
          <cell r="X5904">
            <v>40664</v>
          </cell>
          <cell r="Y5904">
            <v>17280</v>
          </cell>
          <cell r="Z5904">
            <v>40664</v>
          </cell>
          <cell r="AA5904"/>
          <cell r="AB5904"/>
          <cell r="AC5904"/>
        </row>
        <row r="5905">
          <cell r="A5905">
            <v>40690</v>
          </cell>
          <cell r="B5905">
            <v>72500</v>
          </cell>
          <cell r="D5905"/>
          <cell r="E5905">
            <v>0.15</v>
          </cell>
          <cell r="F5905">
            <v>0.2</v>
          </cell>
          <cell r="G5905">
            <v>0.16</v>
          </cell>
          <cell r="N5905"/>
          <cell r="P5905"/>
          <cell r="Q5905"/>
          <cell r="R5905"/>
          <cell r="S5905"/>
          <cell r="U5905"/>
          <cell r="V5905"/>
          <cell r="W5905"/>
          <cell r="X5905">
            <v>40664</v>
          </cell>
          <cell r="Y5905">
            <v>11600</v>
          </cell>
          <cell r="Z5905">
            <v>40664</v>
          </cell>
          <cell r="AA5905"/>
          <cell r="AB5905"/>
          <cell r="AC5905"/>
        </row>
        <row r="5906">
          <cell r="A5906">
            <v>40691</v>
          </cell>
          <cell r="B5906">
            <v>72500</v>
          </cell>
          <cell r="D5906"/>
          <cell r="E5906">
            <v>0.15</v>
          </cell>
          <cell r="F5906">
            <v>0.2</v>
          </cell>
          <cell r="G5906">
            <v>0.16</v>
          </cell>
          <cell r="N5906"/>
          <cell r="P5906"/>
          <cell r="Q5906"/>
          <cell r="R5906"/>
          <cell r="S5906"/>
          <cell r="U5906"/>
          <cell r="V5906"/>
          <cell r="W5906"/>
          <cell r="X5906">
            <v>40664</v>
          </cell>
          <cell r="Y5906">
            <v>11600</v>
          </cell>
          <cell r="Z5906">
            <v>40664</v>
          </cell>
          <cell r="AA5906"/>
          <cell r="AB5906"/>
          <cell r="AC5906"/>
        </row>
        <row r="5907">
          <cell r="A5907">
            <v>40692</v>
          </cell>
          <cell r="B5907">
            <v>72500</v>
          </cell>
          <cell r="D5907"/>
          <cell r="E5907">
            <v>0.15</v>
          </cell>
          <cell r="F5907">
            <v>0.2</v>
          </cell>
          <cell r="G5907">
            <v>0.16</v>
          </cell>
          <cell r="N5907"/>
          <cell r="P5907"/>
          <cell r="Q5907"/>
          <cell r="R5907"/>
          <cell r="S5907"/>
          <cell r="U5907"/>
          <cell r="V5907"/>
          <cell r="W5907"/>
          <cell r="X5907">
            <v>40664</v>
          </cell>
          <cell r="Y5907">
            <v>11600</v>
          </cell>
          <cell r="Z5907">
            <v>40664</v>
          </cell>
          <cell r="AA5907"/>
          <cell r="AB5907"/>
          <cell r="AC5907"/>
        </row>
        <row r="5908">
          <cell r="A5908">
            <v>40693</v>
          </cell>
          <cell r="B5908">
            <v>94000</v>
          </cell>
          <cell r="D5908"/>
          <cell r="E5908">
            <v>0.15</v>
          </cell>
          <cell r="F5908">
            <v>0.15</v>
          </cell>
          <cell r="G5908">
            <v>0.15</v>
          </cell>
          <cell r="N5908"/>
          <cell r="P5908"/>
          <cell r="Q5908"/>
          <cell r="R5908"/>
          <cell r="S5908"/>
          <cell r="U5908"/>
          <cell r="V5908"/>
          <cell r="W5908"/>
          <cell r="X5908">
            <v>40664</v>
          </cell>
          <cell r="Y5908">
            <v>14100</v>
          </cell>
          <cell r="Z5908">
            <v>40664</v>
          </cell>
          <cell r="AA5908"/>
          <cell r="AB5908"/>
          <cell r="AC5908"/>
        </row>
        <row r="5909">
          <cell r="A5909">
            <v>40694</v>
          </cell>
          <cell r="B5909">
            <v>10000</v>
          </cell>
          <cell r="D5909"/>
          <cell r="E5909">
            <v>0.15</v>
          </cell>
          <cell r="F5909">
            <v>0.15</v>
          </cell>
          <cell r="G5909">
            <v>0.15</v>
          </cell>
          <cell r="N5909"/>
          <cell r="P5909"/>
          <cell r="Q5909"/>
          <cell r="R5909"/>
          <cell r="S5909"/>
          <cell r="U5909"/>
          <cell r="V5909"/>
          <cell r="W5909"/>
          <cell r="X5909">
            <v>40664</v>
          </cell>
          <cell r="Y5909">
            <v>1500</v>
          </cell>
          <cell r="Z5909">
            <v>40664</v>
          </cell>
          <cell r="AA5909"/>
          <cell r="AB5909"/>
          <cell r="AC5909"/>
        </row>
        <row r="5910">
          <cell r="A5910">
            <v>40695</v>
          </cell>
          <cell r="B5910">
            <v>122500</v>
          </cell>
          <cell r="D5910"/>
          <cell r="E5910">
            <v>0.3</v>
          </cell>
          <cell r="F5910">
            <v>0.3</v>
          </cell>
          <cell r="G5910">
            <v>0.3</v>
          </cell>
          <cell r="N5910"/>
          <cell r="P5910"/>
          <cell r="Q5910"/>
          <cell r="R5910"/>
          <cell r="S5910"/>
          <cell r="U5910"/>
          <cell r="V5910"/>
          <cell r="W5910"/>
          <cell r="X5910">
            <v>40695</v>
          </cell>
          <cell r="Y5910">
            <v>36750</v>
          </cell>
          <cell r="Z5910">
            <v>40695</v>
          </cell>
          <cell r="AA5910"/>
          <cell r="AB5910"/>
          <cell r="AC5910"/>
        </row>
        <row r="5911">
          <cell r="A5911">
            <v>40696</v>
          </cell>
          <cell r="B5911">
            <v>124000</v>
          </cell>
          <cell r="D5911"/>
          <cell r="E5911">
            <v>0.3</v>
          </cell>
          <cell r="F5911">
            <v>0.3</v>
          </cell>
          <cell r="G5911">
            <v>0.3</v>
          </cell>
          <cell r="N5911"/>
          <cell r="P5911"/>
          <cell r="Q5911"/>
          <cell r="R5911"/>
          <cell r="S5911"/>
          <cell r="U5911"/>
          <cell r="V5911"/>
          <cell r="W5911"/>
          <cell r="X5911">
            <v>40695</v>
          </cell>
          <cell r="Y5911">
            <v>37200</v>
          </cell>
          <cell r="Z5911">
            <v>40695</v>
          </cell>
          <cell r="AA5911"/>
          <cell r="AB5911"/>
          <cell r="AC5911"/>
        </row>
        <row r="5912">
          <cell r="A5912">
            <v>40697</v>
          </cell>
          <cell r="B5912">
            <v>165000</v>
          </cell>
          <cell r="D5912"/>
          <cell r="E5912">
            <v>0.3</v>
          </cell>
          <cell r="F5912">
            <v>0.4</v>
          </cell>
          <cell r="G5912">
            <v>0.3</v>
          </cell>
          <cell r="N5912"/>
          <cell r="P5912"/>
          <cell r="Q5912"/>
          <cell r="R5912"/>
          <cell r="S5912"/>
          <cell r="U5912"/>
          <cell r="V5912"/>
          <cell r="W5912"/>
          <cell r="X5912">
            <v>40695</v>
          </cell>
          <cell r="Y5912">
            <v>49500</v>
          </cell>
          <cell r="Z5912">
            <v>40695</v>
          </cell>
          <cell r="AA5912"/>
          <cell r="AB5912"/>
          <cell r="AC5912"/>
        </row>
        <row r="5913">
          <cell r="A5913">
            <v>40698</v>
          </cell>
          <cell r="B5913">
            <v>165000</v>
          </cell>
          <cell r="D5913"/>
          <cell r="E5913">
            <v>0.3</v>
          </cell>
          <cell r="F5913">
            <v>0.4</v>
          </cell>
          <cell r="G5913">
            <v>0.3</v>
          </cell>
          <cell r="N5913"/>
          <cell r="P5913"/>
          <cell r="Q5913"/>
          <cell r="R5913"/>
          <cell r="S5913"/>
          <cell r="U5913"/>
          <cell r="V5913"/>
          <cell r="W5913"/>
          <cell r="X5913">
            <v>40695</v>
          </cell>
          <cell r="Y5913">
            <v>49500</v>
          </cell>
          <cell r="Z5913">
            <v>40695</v>
          </cell>
          <cell r="AA5913"/>
          <cell r="AB5913"/>
          <cell r="AC5913"/>
        </row>
        <row r="5914">
          <cell r="A5914">
            <v>40699</v>
          </cell>
          <cell r="B5914">
            <v>165000</v>
          </cell>
          <cell r="D5914"/>
          <cell r="E5914">
            <v>0.3</v>
          </cell>
          <cell r="F5914">
            <v>0.4</v>
          </cell>
          <cell r="G5914">
            <v>0.3</v>
          </cell>
          <cell r="N5914"/>
          <cell r="P5914"/>
          <cell r="Q5914"/>
          <cell r="R5914"/>
          <cell r="S5914"/>
          <cell r="U5914"/>
          <cell r="V5914"/>
          <cell r="W5914"/>
          <cell r="X5914">
            <v>40695</v>
          </cell>
          <cell r="Y5914">
            <v>49500</v>
          </cell>
          <cell r="Z5914">
            <v>40695</v>
          </cell>
          <cell r="AA5914"/>
          <cell r="AB5914"/>
          <cell r="AC5914"/>
        </row>
        <row r="5915">
          <cell r="A5915">
            <v>40700</v>
          </cell>
          <cell r="B5915">
            <v>162900</v>
          </cell>
          <cell r="D5915"/>
          <cell r="E5915">
            <v>0.3</v>
          </cell>
          <cell r="F5915">
            <v>0.35</v>
          </cell>
          <cell r="G5915">
            <v>0.31</v>
          </cell>
          <cell r="N5915"/>
          <cell r="P5915"/>
          <cell r="Q5915"/>
          <cell r="R5915"/>
          <cell r="S5915"/>
          <cell r="U5915"/>
          <cell r="V5915"/>
          <cell r="W5915"/>
          <cell r="X5915">
            <v>40695</v>
          </cell>
          <cell r="Y5915">
            <v>50499</v>
          </cell>
          <cell r="Z5915">
            <v>40695</v>
          </cell>
          <cell r="AA5915"/>
          <cell r="AB5915"/>
          <cell r="AC5915"/>
        </row>
        <row r="5916">
          <cell r="A5916">
            <v>40701</v>
          </cell>
          <cell r="B5916">
            <v>169500</v>
          </cell>
          <cell r="D5916"/>
          <cell r="E5916">
            <v>0.3</v>
          </cell>
          <cell r="F5916">
            <v>0.4</v>
          </cell>
          <cell r="G5916">
            <v>0.35</v>
          </cell>
          <cell r="N5916"/>
          <cell r="P5916"/>
          <cell r="Q5916"/>
          <cell r="R5916"/>
          <cell r="S5916"/>
          <cell r="U5916"/>
          <cell r="V5916"/>
          <cell r="W5916"/>
          <cell r="X5916">
            <v>40695</v>
          </cell>
          <cell r="Y5916">
            <v>59324.999999999993</v>
          </cell>
          <cell r="Z5916">
            <v>40695</v>
          </cell>
          <cell r="AA5916"/>
          <cell r="AB5916"/>
          <cell r="AC5916"/>
        </row>
        <row r="5917">
          <cell r="A5917">
            <v>40702</v>
          </cell>
          <cell r="B5917">
            <v>198500</v>
          </cell>
          <cell r="D5917"/>
          <cell r="E5917">
            <v>0.3</v>
          </cell>
          <cell r="F5917">
            <v>0.5</v>
          </cell>
          <cell r="G5917">
            <v>0.4</v>
          </cell>
          <cell r="N5917"/>
          <cell r="P5917"/>
          <cell r="Q5917"/>
          <cell r="R5917"/>
          <cell r="S5917"/>
          <cell r="U5917"/>
          <cell r="V5917"/>
          <cell r="W5917"/>
          <cell r="X5917">
            <v>40695</v>
          </cell>
          <cell r="Y5917">
            <v>79400</v>
          </cell>
          <cell r="Z5917">
            <v>40695</v>
          </cell>
          <cell r="AA5917"/>
          <cell r="AB5917"/>
          <cell r="AC5917"/>
        </row>
        <row r="5918">
          <cell r="A5918">
            <v>40703</v>
          </cell>
          <cell r="B5918">
            <v>199800</v>
          </cell>
          <cell r="D5918"/>
          <cell r="E5918">
            <v>0.3</v>
          </cell>
          <cell r="F5918">
            <v>0.5</v>
          </cell>
          <cell r="G5918">
            <v>0.49</v>
          </cell>
          <cell r="N5918"/>
          <cell r="P5918"/>
          <cell r="Q5918"/>
          <cell r="R5918"/>
          <cell r="S5918"/>
          <cell r="U5918"/>
          <cell r="V5918"/>
          <cell r="W5918"/>
          <cell r="X5918">
            <v>40695</v>
          </cell>
          <cell r="Y5918">
            <v>97902</v>
          </cell>
          <cell r="Z5918">
            <v>40695</v>
          </cell>
          <cell r="AA5918"/>
          <cell r="AB5918"/>
          <cell r="AC5918"/>
        </row>
        <row r="5919">
          <cell r="A5919">
            <v>40704</v>
          </cell>
          <cell r="B5919">
            <v>233500</v>
          </cell>
          <cell r="D5919"/>
          <cell r="E5919">
            <v>0.5</v>
          </cell>
          <cell r="F5919">
            <v>0.5</v>
          </cell>
          <cell r="G5919">
            <v>0.5</v>
          </cell>
          <cell r="N5919"/>
          <cell r="P5919"/>
          <cell r="Q5919"/>
          <cell r="R5919"/>
          <cell r="S5919"/>
          <cell r="U5919"/>
          <cell r="V5919"/>
          <cell r="W5919"/>
          <cell r="X5919">
            <v>40695</v>
          </cell>
          <cell r="Y5919">
            <v>116750</v>
          </cell>
          <cell r="Z5919">
            <v>40695</v>
          </cell>
          <cell r="AA5919"/>
          <cell r="AB5919"/>
          <cell r="AC5919"/>
        </row>
        <row r="5920">
          <cell r="A5920">
            <v>40705</v>
          </cell>
          <cell r="B5920">
            <v>233500</v>
          </cell>
          <cell r="D5920"/>
          <cell r="E5920">
            <v>0.5</v>
          </cell>
          <cell r="F5920">
            <v>0.5</v>
          </cell>
          <cell r="G5920">
            <v>0.5</v>
          </cell>
          <cell r="N5920"/>
          <cell r="P5920"/>
          <cell r="Q5920"/>
          <cell r="R5920"/>
          <cell r="S5920"/>
          <cell r="U5920"/>
          <cell r="V5920"/>
          <cell r="W5920"/>
          <cell r="X5920">
            <v>40695</v>
          </cell>
          <cell r="Y5920">
            <v>116750</v>
          </cell>
          <cell r="Z5920">
            <v>40695</v>
          </cell>
          <cell r="AA5920"/>
          <cell r="AB5920"/>
          <cell r="AC5920"/>
        </row>
        <row r="5921">
          <cell r="A5921">
            <v>40706</v>
          </cell>
          <cell r="B5921">
            <v>233500</v>
          </cell>
          <cell r="D5921"/>
          <cell r="E5921">
            <v>0.5</v>
          </cell>
          <cell r="F5921">
            <v>0.5</v>
          </cell>
          <cell r="G5921">
            <v>0.5</v>
          </cell>
          <cell r="N5921"/>
          <cell r="P5921"/>
          <cell r="Q5921"/>
          <cell r="R5921"/>
          <cell r="S5921"/>
          <cell r="U5921"/>
          <cell r="V5921"/>
          <cell r="W5921"/>
          <cell r="X5921">
            <v>40695</v>
          </cell>
          <cell r="Y5921">
            <v>116750</v>
          </cell>
          <cell r="Z5921">
            <v>40695</v>
          </cell>
          <cell r="AA5921"/>
          <cell r="AB5921"/>
          <cell r="AC5921"/>
        </row>
        <row r="5922">
          <cell r="A5922">
            <v>40707</v>
          </cell>
          <cell r="B5922">
            <v>153500</v>
          </cell>
          <cell r="D5922"/>
          <cell r="E5922">
            <v>0.4</v>
          </cell>
          <cell r="F5922">
            <v>0.4</v>
          </cell>
          <cell r="G5922">
            <v>0.4</v>
          </cell>
          <cell r="N5922"/>
          <cell r="P5922"/>
          <cell r="Q5922"/>
          <cell r="R5922"/>
          <cell r="S5922"/>
          <cell r="U5922"/>
          <cell r="V5922"/>
          <cell r="W5922"/>
          <cell r="X5922">
            <v>40695</v>
          </cell>
          <cell r="Y5922">
            <v>61400</v>
          </cell>
          <cell r="Z5922">
            <v>40695</v>
          </cell>
          <cell r="AA5922"/>
          <cell r="AB5922"/>
          <cell r="AC5922"/>
        </row>
        <row r="5923">
          <cell r="A5923">
            <v>40708</v>
          </cell>
          <cell r="B5923">
            <v>23000</v>
          </cell>
          <cell r="D5923"/>
          <cell r="E5923">
            <v>0.3</v>
          </cell>
          <cell r="F5923">
            <v>0.3</v>
          </cell>
          <cell r="G5923">
            <v>0.3</v>
          </cell>
          <cell r="N5923"/>
          <cell r="P5923"/>
          <cell r="Q5923"/>
          <cell r="R5923"/>
          <cell r="S5923"/>
          <cell r="U5923"/>
          <cell r="V5923"/>
          <cell r="W5923"/>
          <cell r="X5923">
            <v>40695</v>
          </cell>
          <cell r="Y5923">
            <v>6900</v>
          </cell>
          <cell r="Z5923">
            <v>40695</v>
          </cell>
          <cell r="AA5923"/>
          <cell r="AB5923"/>
          <cell r="AC5923"/>
        </row>
        <row r="5924">
          <cell r="A5924">
            <v>40709</v>
          </cell>
          <cell r="B5924">
            <v>0</v>
          </cell>
          <cell r="D5924"/>
          <cell r="E5924"/>
          <cell r="F5924"/>
          <cell r="G5924"/>
          <cell r="N5924"/>
          <cell r="P5924"/>
          <cell r="Q5924"/>
          <cell r="R5924"/>
          <cell r="S5924"/>
          <cell r="U5924"/>
          <cell r="V5924"/>
          <cell r="W5924"/>
          <cell r="X5924">
            <v>40695</v>
          </cell>
          <cell r="Y5924">
            <v>0</v>
          </cell>
          <cell r="Z5924" t="str">
            <v/>
          </cell>
          <cell r="AA5924"/>
          <cell r="AB5924"/>
          <cell r="AC5924"/>
        </row>
        <row r="5925">
          <cell r="A5925">
            <v>40710</v>
          </cell>
          <cell r="B5925">
            <v>180000</v>
          </cell>
          <cell r="D5925"/>
          <cell r="E5925">
            <v>0.3</v>
          </cell>
          <cell r="F5925">
            <v>0.3</v>
          </cell>
          <cell r="G5925">
            <v>0.3</v>
          </cell>
          <cell r="N5925"/>
          <cell r="P5925"/>
          <cell r="Q5925"/>
          <cell r="R5925"/>
          <cell r="S5925"/>
          <cell r="U5925"/>
          <cell r="V5925"/>
          <cell r="W5925"/>
          <cell r="X5925">
            <v>40695</v>
          </cell>
          <cell r="Y5925">
            <v>54000</v>
          </cell>
          <cell r="Z5925">
            <v>40695</v>
          </cell>
          <cell r="AA5925"/>
          <cell r="AB5925"/>
          <cell r="AC5925"/>
        </row>
        <row r="5926">
          <cell r="A5926">
            <v>40711</v>
          </cell>
          <cell r="B5926">
            <v>153500</v>
          </cell>
          <cell r="D5926"/>
          <cell r="E5926">
            <v>0.3</v>
          </cell>
          <cell r="F5926">
            <v>0.3</v>
          </cell>
          <cell r="G5926">
            <v>0.3</v>
          </cell>
          <cell r="N5926"/>
          <cell r="P5926"/>
          <cell r="Q5926"/>
          <cell r="R5926"/>
          <cell r="S5926"/>
          <cell r="U5926"/>
          <cell r="V5926"/>
          <cell r="W5926"/>
          <cell r="X5926">
            <v>40695</v>
          </cell>
          <cell r="Y5926">
            <v>46050</v>
          </cell>
          <cell r="Z5926">
            <v>40695</v>
          </cell>
          <cell r="AA5926"/>
          <cell r="AB5926"/>
          <cell r="AC5926"/>
        </row>
        <row r="5927">
          <cell r="A5927">
            <v>40712</v>
          </cell>
          <cell r="B5927">
            <v>153500</v>
          </cell>
          <cell r="D5927"/>
          <cell r="E5927">
            <v>0.3</v>
          </cell>
          <cell r="F5927">
            <v>0.3</v>
          </cell>
          <cell r="G5927">
            <v>0.3</v>
          </cell>
          <cell r="N5927"/>
          <cell r="P5927"/>
          <cell r="Q5927"/>
          <cell r="R5927"/>
          <cell r="S5927"/>
          <cell r="U5927"/>
          <cell r="V5927"/>
          <cell r="W5927"/>
          <cell r="X5927">
            <v>40695</v>
          </cell>
          <cell r="Y5927">
            <v>46050</v>
          </cell>
          <cell r="Z5927">
            <v>40695</v>
          </cell>
          <cell r="AA5927"/>
          <cell r="AB5927"/>
          <cell r="AC5927"/>
        </row>
        <row r="5928">
          <cell r="A5928">
            <v>40713</v>
          </cell>
          <cell r="B5928">
            <v>153500</v>
          </cell>
          <cell r="D5928"/>
          <cell r="E5928">
            <v>0.3</v>
          </cell>
          <cell r="F5928">
            <v>0.3</v>
          </cell>
          <cell r="G5928">
            <v>0.3</v>
          </cell>
          <cell r="N5928"/>
          <cell r="P5928"/>
          <cell r="Q5928"/>
          <cell r="R5928"/>
          <cell r="S5928"/>
          <cell r="U5928"/>
          <cell r="V5928"/>
          <cell r="W5928"/>
          <cell r="X5928">
            <v>40695</v>
          </cell>
          <cell r="Y5928">
            <v>46050</v>
          </cell>
          <cell r="Z5928">
            <v>40695</v>
          </cell>
          <cell r="AA5928"/>
          <cell r="AB5928"/>
          <cell r="AC5928"/>
        </row>
        <row r="5929">
          <cell r="A5929">
            <v>40714</v>
          </cell>
          <cell r="B5929">
            <v>215000</v>
          </cell>
          <cell r="D5929"/>
          <cell r="E5929">
            <v>0.3</v>
          </cell>
          <cell r="F5929">
            <v>0.3</v>
          </cell>
          <cell r="G5929">
            <v>0.3</v>
          </cell>
          <cell r="N5929"/>
          <cell r="P5929"/>
          <cell r="Q5929"/>
          <cell r="R5929"/>
          <cell r="S5929"/>
          <cell r="U5929"/>
          <cell r="V5929"/>
          <cell r="W5929"/>
          <cell r="X5929">
            <v>40695</v>
          </cell>
          <cell r="Y5929">
            <v>64500</v>
          </cell>
          <cell r="Z5929">
            <v>40695</v>
          </cell>
          <cell r="AA5929"/>
          <cell r="AB5929"/>
          <cell r="AC5929"/>
        </row>
        <row r="5930">
          <cell r="A5930">
            <v>40715</v>
          </cell>
          <cell r="B5930">
            <v>187500</v>
          </cell>
          <cell r="D5930"/>
          <cell r="E5930">
            <v>0.25</v>
          </cell>
          <cell r="F5930">
            <v>0.3</v>
          </cell>
          <cell r="G5930">
            <v>0.28999999999999998</v>
          </cell>
          <cell r="N5930"/>
          <cell r="P5930"/>
          <cell r="Q5930"/>
          <cell r="R5930"/>
          <cell r="S5930"/>
          <cell r="U5930"/>
          <cell r="V5930"/>
          <cell r="W5930"/>
          <cell r="X5930">
            <v>40695</v>
          </cell>
          <cell r="Y5930">
            <v>54374.999999999993</v>
          </cell>
          <cell r="Z5930">
            <v>40695</v>
          </cell>
          <cell r="AA5930"/>
          <cell r="AB5930"/>
          <cell r="AC5930"/>
        </row>
        <row r="5931">
          <cell r="A5931">
            <v>40716</v>
          </cell>
          <cell r="B5931">
            <v>336500</v>
          </cell>
          <cell r="D5931"/>
          <cell r="E5931">
            <v>0.25</v>
          </cell>
          <cell r="F5931">
            <v>0.3</v>
          </cell>
          <cell r="G5931">
            <v>0.28999999999999998</v>
          </cell>
          <cell r="N5931"/>
          <cell r="P5931"/>
          <cell r="Q5931"/>
          <cell r="R5931"/>
          <cell r="S5931"/>
          <cell r="U5931"/>
          <cell r="V5931"/>
          <cell r="W5931"/>
          <cell r="X5931">
            <v>40695</v>
          </cell>
          <cell r="Y5931">
            <v>97585</v>
          </cell>
          <cell r="Z5931">
            <v>40695</v>
          </cell>
          <cell r="AA5931"/>
          <cell r="AB5931"/>
          <cell r="AC5931"/>
        </row>
        <row r="5932">
          <cell r="A5932">
            <v>40717</v>
          </cell>
          <cell r="B5932">
            <v>138000</v>
          </cell>
          <cell r="D5932"/>
          <cell r="E5932">
            <v>0.25</v>
          </cell>
          <cell r="F5932">
            <v>0.3</v>
          </cell>
          <cell r="G5932">
            <v>0.3</v>
          </cell>
          <cell r="N5932"/>
          <cell r="P5932"/>
          <cell r="Q5932"/>
          <cell r="R5932"/>
          <cell r="S5932"/>
          <cell r="U5932"/>
          <cell r="V5932"/>
          <cell r="W5932"/>
          <cell r="X5932">
            <v>40695</v>
          </cell>
          <cell r="Y5932">
            <v>41400</v>
          </cell>
          <cell r="Z5932">
            <v>40695</v>
          </cell>
          <cell r="AA5932"/>
          <cell r="AB5932"/>
          <cell r="AC5932"/>
        </row>
        <row r="5933">
          <cell r="A5933">
            <v>40718</v>
          </cell>
          <cell r="B5933">
            <v>64100</v>
          </cell>
          <cell r="D5933"/>
          <cell r="E5933">
            <v>0.2</v>
          </cell>
          <cell r="F5933">
            <v>0.25</v>
          </cell>
          <cell r="G5933">
            <v>0.21</v>
          </cell>
          <cell r="N5933"/>
          <cell r="P5933"/>
          <cell r="Q5933"/>
          <cell r="R5933"/>
          <cell r="S5933"/>
          <cell r="U5933"/>
          <cell r="V5933"/>
          <cell r="W5933"/>
          <cell r="X5933">
            <v>40695</v>
          </cell>
          <cell r="Y5933">
            <v>13461</v>
          </cell>
          <cell r="Z5933">
            <v>40695</v>
          </cell>
          <cell r="AA5933"/>
          <cell r="AB5933"/>
          <cell r="AC5933"/>
        </row>
        <row r="5934">
          <cell r="A5934">
            <v>40719</v>
          </cell>
          <cell r="B5934">
            <v>64100</v>
          </cell>
          <cell r="D5934"/>
          <cell r="E5934">
            <v>0.2</v>
          </cell>
          <cell r="F5934">
            <v>0.25</v>
          </cell>
          <cell r="G5934">
            <v>0.21</v>
          </cell>
          <cell r="N5934"/>
          <cell r="P5934"/>
          <cell r="Q5934"/>
          <cell r="R5934"/>
          <cell r="S5934"/>
          <cell r="U5934"/>
          <cell r="V5934"/>
          <cell r="W5934"/>
          <cell r="X5934">
            <v>40695</v>
          </cell>
          <cell r="Y5934">
            <v>13461</v>
          </cell>
          <cell r="Z5934">
            <v>40695</v>
          </cell>
          <cell r="AA5934"/>
          <cell r="AB5934"/>
          <cell r="AC5934"/>
        </row>
        <row r="5935">
          <cell r="A5935">
            <v>40720</v>
          </cell>
          <cell r="B5935">
            <v>64100</v>
          </cell>
          <cell r="D5935"/>
          <cell r="E5935">
            <v>0.2</v>
          </cell>
          <cell r="F5935">
            <v>0.25</v>
          </cell>
          <cell r="G5935">
            <v>0.21</v>
          </cell>
          <cell r="N5935"/>
          <cell r="P5935"/>
          <cell r="Q5935"/>
          <cell r="R5935"/>
          <cell r="S5935"/>
          <cell r="U5935"/>
          <cell r="V5935"/>
          <cell r="W5935"/>
          <cell r="X5935">
            <v>40695</v>
          </cell>
          <cell r="Y5935">
            <v>13461</v>
          </cell>
          <cell r="Z5935">
            <v>40695</v>
          </cell>
          <cell r="AA5935"/>
          <cell r="AB5935"/>
          <cell r="AC5935"/>
        </row>
        <row r="5936">
          <cell r="A5936">
            <v>40721</v>
          </cell>
          <cell r="B5936">
            <v>126600</v>
          </cell>
          <cell r="D5936"/>
          <cell r="E5936">
            <v>0.2</v>
          </cell>
          <cell r="F5936">
            <v>0.3</v>
          </cell>
          <cell r="G5936">
            <v>0.21</v>
          </cell>
          <cell r="N5936"/>
          <cell r="P5936"/>
          <cell r="Q5936"/>
          <cell r="R5936"/>
          <cell r="S5936"/>
          <cell r="U5936"/>
          <cell r="V5936"/>
          <cell r="W5936"/>
          <cell r="X5936">
            <v>40695</v>
          </cell>
          <cell r="Y5936">
            <v>26586</v>
          </cell>
          <cell r="Z5936">
            <v>40695</v>
          </cell>
          <cell r="AA5936"/>
          <cell r="AB5936"/>
          <cell r="AC5936"/>
        </row>
        <row r="5937">
          <cell r="A5937">
            <v>40722</v>
          </cell>
          <cell r="B5937">
            <v>135000</v>
          </cell>
          <cell r="D5937"/>
          <cell r="E5937">
            <v>0.2</v>
          </cell>
          <cell r="F5937">
            <v>0.25</v>
          </cell>
          <cell r="G5937">
            <v>0.2</v>
          </cell>
          <cell r="N5937"/>
          <cell r="P5937"/>
          <cell r="Q5937"/>
          <cell r="R5937"/>
          <cell r="S5937"/>
          <cell r="U5937"/>
          <cell r="V5937"/>
          <cell r="W5937"/>
          <cell r="X5937">
            <v>40695</v>
          </cell>
          <cell r="Y5937">
            <v>27000</v>
          </cell>
          <cell r="Z5937">
            <v>40695</v>
          </cell>
          <cell r="AA5937"/>
          <cell r="AB5937"/>
          <cell r="AC5937"/>
        </row>
        <row r="5938">
          <cell r="A5938">
            <v>40723</v>
          </cell>
          <cell r="B5938">
            <v>135000</v>
          </cell>
          <cell r="D5938"/>
          <cell r="E5938">
            <v>0.2</v>
          </cell>
          <cell r="F5938">
            <v>0.25</v>
          </cell>
          <cell r="G5938">
            <v>0.2</v>
          </cell>
          <cell r="N5938"/>
          <cell r="P5938"/>
          <cell r="Q5938"/>
          <cell r="R5938"/>
          <cell r="S5938"/>
          <cell r="U5938"/>
          <cell r="V5938"/>
          <cell r="W5938"/>
          <cell r="X5938">
            <v>40695</v>
          </cell>
          <cell r="Y5938">
            <v>27000</v>
          </cell>
          <cell r="Z5938">
            <v>40695</v>
          </cell>
          <cell r="AA5938"/>
          <cell r="AB5938"/>
          <cell r="AC5938"/>
        </row>
        <row r="5939">
          <cell r="A5939">
            <v>40724</v>
          </cell>
          <cell r="B5939">
            <v>79000</v>
          </cell>
          <cell r="D5939"/>
          <cell r="E5939">
            <v>0.2</v>
          </cell>
          <cell r="F5939">
            <v>0.2</v>
          </cell>
          <cell r="G5939">
            <v>0.2</v>
          </cell>
          <cell r="N5939"/>
          <cell r="P5939"/>
          <cell r="Q5939"/>
          <cell r="R5939"/>
          <cell r="S5939"/>
          <cell r="U5939"/>
          <cell r="V5939"/>
          <cell r="W5939"/>
          <cell r="X5939">
            <v>40695</v>
          </cell>
          <cell r="Y5939">
            <v>15800</v>
          </cell>
          <cell r="Z5939">
            <v>40695</v>
          </cell>
          <cell r="AA5939"/>
          <cell r="AB5939"/>
          <cell r="AC5939"/>
        </row>
        <row r="5940">
          <cell r="A5940">
            <v>40725</v>
          </cell>
          <cell r="B5940">
            <v>42200</v>
          </cell>
          <cell r="D5940"/>
          <cell r="E5940">
            <v>0.3</v>
          </cell>
          <cell r="F5940">
            <v>0.3</v>
          </cell>
          <cell r="G5940">
            <v>0.3</v>
          </cell>
          <cell r="N5940"/>
          <cell r="P5940"/>
          <cell r="Q5940"/>
          <cell r="R5940"/>
          <cell r="S5940"/>
          <cell r="U5940"/>
          <cell r="V5940"/>
          <cell r="W5940"/>
          <cell r="X5940">
            <v>40725</v>
          </cell>
          <cell r="Y5940">
            <v>12660</v>
          </cell>
          <cell r="Z5940">
            <v>40725</v>
          </cell>
          <cell r="AA5940"/>
          <cell r="AB5940"/>
          <cell r="AC5940"/>
        </row>
        <row r="5941">
          <cell r="A5941">
            <v>40726</v>
          </cell>
          <cell r="B5941">
            <v>42200</v>
          </cell>
          <cell r="D5941"/>
          <cell r="E5941">
            <v>0.3</v>
          </cell>
          <cell r="F5941">
            <v>0.3</v>
          </cell>
          <cell r="G5941">
            <v>0.3</v>
          </cell>
          <cell r="N5941"/>
          <cell r="P5941"/>
          <cell r="Q5941"/>
          <cell r="R5941"/>
          <cell r="S5941"/>
          <cell r="U5941"/>
          <cell r="V5941"/>
          <cell r="W5941"/>
          <cell r="X5941">
            <v>40725</v>
          </cell>
          <cell r="Y5941">
            <v>12660</v>
          </cell>
          <cell r="Z5941">
            <v>40725</v>
          </cell>
          <cell r="AA5941"/>
          <cell r="AB5941"/>
          <cell r="AC5941"/>
        </row>
        <row r="5942">
          <cell r="A5942">
            <v>40727</v>
          </cell>
          <cell r="B5942">
            <v>42200</v>
          </cell>
          <cell r="D5942"/>
          <cell r="E5942">
            <v>0.3</v>
          </cell>
          <cell r="F5942">
            <v>0.3</v>
          </cell>
          <cell r="G5942">
            <v>0.3</v>
          </cell>
          <cell r="N5942"/>
          <cell r="P5942"/>
          <cell r="Q5942"/>
          <cell r="R5942"/>
          <cell r="S5942"/>
          <cell r="U5942"/>
          <cell r="V5942"/>
          <cell r="W5942"/>
          <cell r="X5942">
            <v>40725</v>
          </cell>
          <cell r="Y5942">
            <v>12660</v>
          </cell>
          <cell r="Z5942">
            <v>40725</v>
          </cell>
          <cell r="AA5942"/>
          <cell r="AB5942"/>
          <cell r="AC5942"/>
        </row>
        <row r="5943">
          <cell r="A5943">
            <v>40728</v>
          </cell>
          <cell r="B5943">
            <v>100900</v>
          </cell>
          <cell r="D5943"/>
          <cell r="E5943">
            <v>0.45</v>
          </cell>
          <cell r="F5943">
            <v>0.5</v>
          </cell>
          <cell r="G5943">
            <v>0.46</v>
          </cell>
          <cell r="N5943"/>
          <cell r="P5943"/>
          <cell r="Q5943"/>
          <cell r="R5943"/>
          <cell r="S5943"/>
          <cell r="U5943"/>
          <cell r="V5943"/>
          <cell r="W5943"/>
          <cell r="X5943">
            <v>40725</v>
          </cell>
          <cell r="Y5943">
            <v>46414</v>
          </cell>
          <cell r="Z5943">
            <v>40725</v>
          </cell>
          <cell r="AA5943"/>
          <cell r="AB5943"/>
          <cell r="AC5943"/>
        </row>
        <row r="5944">
          <cell r="A5944">
            <v>40729</v>
          </cell>
          <cell r="B5944">
            <v>112500</v>
          </cell>
          <cell r="D5944"/>
          <cell r="E5944">
            <v>0.6</v>
          </cell>
          <cell r="F5944">
            <v>0.6</v>
          </cell>
          <cell r="G5944">
            <v>0.6</v>
          </cell>
          <cell r="N5944"/>
          <cell r="P5944"/>
          <cell r="Q5944"/>
          <cell r="R5944"/>
          <cell r="S5944"/>
          <cell r="U5944"/>
          <cell r="V5944"/>
          <cell r="W5944"/>
          <cell r="X5944">
            <v>40725</v>
          </cell>
          <cell r="Y5944">
            <v>67500</v>
          </cell>
          <cell r="Z5944">
            <v>40725</v>
          </cell>
          <cell r="AA5944"/>
          <cell r="AB5944"/>
          <cell r="AC5944"/>
        </row>
        <row r="5945">
          <cell r="A5945">
            <v>40730</v>
          </cell>
          <cell r="B5945">
            <v>83400</v>
          </cell>
          <cell r="D5945"/>
          <cell r="E5945">
            <v>0.6</v>
          </cell>
          <cell r="F5945">
            <v>0.6</v>
          </cell>
          <cell r="G5945">
            <v>0.6</v>
          </cell>
          <cell r="N5945"/>
          <cell r="P5945"/>
          <cell r="Q5945"/>
          <cell r="R5945"/>
          <cell r="S5945"/>
          <cell r="U5945"/>
          <cell r="V5945"/>
          <cell r="W5945"/>
          <cell r="X5945">
            <v>40725</v>
          </cell>
          <cell r="Y5945">
            <v>50040</v>
          </cell>
          <cell r="Z5945">
            <v>40725</v>
          </cell>
          <cell r="AA5945"/>
          <cell r="AB5945"/>
          <cell r="AC5945"/>
        </row>
        <row r="5946">
          <cell r="A5946">
            <v>40731</v>
          </cell>
          <cell r="B5946">
            <v>72300</v>
          </cell>
          <cell r="D5946"/>
          <cell r="E5946">
            <v>0.55000000000000004</v>
          </cell>
          <cell r="F5946">
            <v>0.6</v>
          </cell>
          <cell r="G5946">
            <v>0.59</v>
          </cell>
          <cell r="N5946"/>
          <cell r="P5946"/>
          <cell r="Q5946"/>
          <cell r="R5946"/>
          <cell r="S5946"/>
          <cell r="U5946"/>
          <cell r="V5946"/>
          <cell r="W5946"/>
          <cell r="X5946">
            <v>40725</v>
          </cell>
          <cell r="Y5946">
            <v>42657</v>
          </cell>
          <cell r="Z5946">
            <v>40725</v>
          </cell>
          <cell r="AA5946"/>
          <cell r="AB5946"/>
          <cell r="AC5946"/>
        </row>
        <row r="5947">
          <cell r="A5947">
            <v>40732</v>
          </cell>
          <cell r="B5947">
            <v>106600</v>
          </cell>
          <cell r="D5947"/>
          <cell r="E5947">
            <v>0.6</v>
          </cell>
          <cell r="F5947">
            <v>0.6</v>
          </cell>
          <cell r="G5947">
            <v>0.6</v>
          </cell>
          <cell r="N5947"/>
          <cell r="P5947"/>
          <cell r="Q5947"/>
          <cell r="R5947"/>
          <cell r="S5947"/>
          <cell r="U5947"/>
          <cell r="V5947"/>
          <cell r="W5947"/>
          <cell r="X5947">
            <v>40725</v>
          </cell>
          <cell r="Y5947">
            <v>63960</v>
          </cell>
          <cell r="Z5947">
            <v>40725</v>
          </cell>
          <cell r="AA5947"/>
          <cell r="AB5947"/>
          <cell r="AC5947"/>
        </row>
        <row r="5948">
          <cell r="A5948">
            <v>40733</v>
          </cell>
          <cell r="B5948">
            <v>106600</v>
          </cell>
          <cell r="D5948"/>
          <cell r="E5948">
            <v>0.6</v>
          </cell>
          <cell r="F5948">
            <v>0.6</v>
          </cell>
          <cell r="G5948">
            <v>0.6</v>
          </cell>
          <cell r="N5948"/>
          <cell r="P5948"/>
          <cell r="Q5948"/>
          <cell r="R5948"/>
          <cell r="S5948"/>
          <cell r="U5948"/>
          <cell r="V5948"/>
          <cell r="W5948"/>
          <cell r="X5948">
            <v>40725</v>
          </cell>
          <cell r="Y5948">
            <v>63960</v>
          </cell>
          <cell r="Z5948">
            <v>40725</v>
          </cell>
          <cell r="AA5948"/>
          <cell r="AB5948"/>
          <cell r="AC5948"/>
        </row>
        <row r="5949">
          <cell r="A5949">
            <v>40734</v>
          </cell>
          <cell r="B5949">
            <v>106600</v>
          </cell>
          <cell r="D5949"/>
          <cell r="E5949">
            <v>0.6</v>
          </cell>
          <cell r="F5949">
            <v>0.6</v>
          </cell>
          <cell r="G5949">
            <v>0.6</v>
          </cell>
          <cell r="N5949"/>
          <cell r="P5949"/>
          <cell r="Q5949"/>
          <cell r="R5949"/>
          <cell r="S5949"/>
          <cell r="U5949"/>
          <cell r="V5949"/>
          <cell r="W5949"/>
          <cell r="X5949">
            <v>40725</v>
          </cell>
          <cell r="Y5949">
            <v>63960</v>
          </cell>
          <cell r="Z5949">
            <v>40725</v>
          </cell>
          <cell r="AA5949"/>
          <cell r="AB5949"/>
          <cell r="AC5949"/>
        </row>
        <row r="5950">
          <cell r="A5950">
            <v>40735</v>
          </cell>
          <cell r="B5950">
            <v>47000</v>
          </cell>
          <cell r="D5950"/>
          <cell r="E5950">
            <v>0.3</v>
          </cell>
          <cell r="F5950">
            <v>0.6</v>
          </cell>
          <cell r="G5950">
            <v>0.53</v>
          </cell>
          <cell r="N5950"/>
          <cell r="P5950"/>
          <cell r="Q5950"/>
          <cell r="R5950"/>
          <cell r="S5950"/>
          <cell r="U5950"/>
          <cell r="V5950"/>
          <cell r="W5950"/>
          <cell r="X5950">
            <v>40725</v>
          </cell>
          <cell r="Y5950">
            <v>24910</v>
          </cell>
          <cell r="Z5950">
            <v>40725</v>
          </cell>
          <cell r="AA5950"/>
          <cell r="AB5950"/>
          <cell r="AC5950"/>
        </row>
        <row r="5951">
          <cell r="A5951">
            <v>40736</v>
          </cell>
          <cell r="B5951">
            <v>145000</v>
          </cell>
          <cell r="D5951"/>
          <cell r="E5951">
            <v>0.4</v>
          </cell>
          <cell r="F5951">
            <v>0.45</v>
          </cell>
          <cell r="G5951">
            <v>0.4</v>
          </cell>
          <cell r="N5951"/>
          <cell r="P5951"/>
          <cell r="Q5951"/>
          <cell r="R5951"/>
          <cell r="S5951"/>
          <cell r="U5951"/>
          <cell r="V5951"/>
          <cell r="W5951"/>
          <cell r="X5951">
            <v>40725</v>
          </cell>
          <cell r="Y5951">
            <v>58000</v>
          </cell>
          <cell r="Z5951">
            <v>40725</v>
          </cell>
          <cell r="AA5951"/>
          <cell r="AB5951"/>
          <cell r="AC5951"/>
        </row>
        <row r="5952">
          <cell r="A5952">
            <v>40737</v>
          </cell>
          <cell r="B5952">
            <v>58800</v>
          </cell>
          <cell r="D5952"/>
          <cell r="E5952">
            <v>0.3</v>
          </cell>
          <cell r="F5952">
            <v>0.3</v>
          </cell>
          <cell r="G5952">
            <v>0.3</v>
          </cell>
          <cell r="N5952"/>
          <cell r="P5952"/>
          <cell r="Q5952"/>
          <cell r="R5952"/>
          <cell r="S5952"/>
          <cell r="U5952"/>
          <cell r="V5952"/>
          <cell r="W5952"/>
          <cell r="X5952">
            <v>40725</v>
          </cell>
          <cell r="Y5952">
            <v>17640</v>
          </cell>
          <cell r="Z5952">
            <v>40725</v>
          </cell>
          <cell r="AA5952"/>
          <cell r="AB5952"/>
          <cell r="AC5952"/>
        </row>
        <row r="5953">
          <cell r="A5953">
            <v>40738</v>
          </cell>
          <cell r="B5953">
            <v>80800</v>
          </cell>
          <cell r="D5953"/>
          <cell r="E5953">
            <v>0.2</v>
          </cell>
          <cell r="F5953">
            <v>0.3</v>
          </cell>
          <cell r="G5953">
            <v>0.28999999999999998</v>
          </cell>
          <cell r="N5953"/>
          <cell r="P5953"/>
          <cell r="Q5953"/>
          <cell r="R5953"/>
          <cell r="S5953"/>
          <cell r="U5953"/>
          <cell r="V5953"/>
          <cell r="W5953"/>
          <cell r="X5953">
            <v>40725</v>
          </cell>
          <cell r="Y5953">
            <v>23432</v>
          </cell>
          <cell r="Z5953">
            <v>40725</v>
          </cell>
          <cell r="AA5953"/>
          <cell r="AB5953"/>
          <cell r="AC5953"/>
        </row>
        <row r="5954">
          <cell r="A5954">
            <v>40739</v>
          </cell>
          <cell r="B5954">
            <v>185700</v>
          </cell>
          <cell r="D5954"/>
          <cell r="E5954">
            <v>0.3</v>
          </cell>
          <cell r="F5954">
            <v>0.3</v>
          </cell>
          <cell r="G5954">
            <v>0.3</v>
          </cell>
          <cell r="N5954"/>
          <cell r="P5954"/>
          <cell r="Q5954"/>
          <cell r="R5954"/>
          <cell r="S5954"/>
          <cell r="U5954"/>
          <cell r="V5954"/>
          <cell r="W5954"/>
          <cell r="X5954">
            <v>40725</v>
          </cell>
          <cell r="Y5954">
            <v>55710</v>
          </cell>
          <cell r="Z5954">
            <v>40725</v>
          </cell>
          <cell r="AA5954"/>
          <cell r="AB5954"/>
          <cell r="AC5954"/>
        </row>
        <row r="5955">
          <cell r="A5955">
            <v>40740</v>
          </cell>
          <cell r="B5955">
            <v>185700</v>
          </cell>
          <cell r="D5955"/>
          <cell r="E5955">
            <v>0.3</v>
          </cell>
          <cell r="F5955">
            <v>0.3</v>
          </cell>
          <cell r="G5955">
            <v>0.3</v>
          </cell>
          <cell r="N5955"/>
          <cell r="P5955"/>
          <cell r="Q5955"/>
          <cell r="R5955"/>
          <cell r="S5955"/>
          <cell r="U5955"/>
          <cell r="V5955"/>
          <cell r="W5955"/>
          <cell r="X5955">
            <v>40725</v>
          </cell>
          <cell r="Y5955">
            <v>55710</v>
          </cell>
          <cell r="Z5955">
            <v>40725</v>
          </cell>
          <cell r="AA5955"/>
          <cell r="AB5955"/>
          <cell r="AC5955"/>
        </row>
        <row r="5956">
          <cell r="A5956">
            <v>40741</v>
          </cell>
          <cell r="B5956">
            <v>185700</v>
          </cell>
          <cell r="D5956"/>
          <cell r="E5956">
            <v>0.3</v>
          </cell>
          <cell r="F5956">
            <v>0.3</v>
          </cell>
          <cell r="G5956">
            <v>0.3</v>
          </cell>
          <cell r="N5956"/>
          <cell r="P5956"/>
          <cell r="Q5956"/>
          <cell r="R5956"/>
          <cell r="S5956"/>
          <cell r="U5956"/>
          <cell r="V5956"/>
          <cell r="W5956"/>
          <cell r="X5956">
            <v>40725</v>
          </cell>
          <cell r="Y5956">
            <v>55710</v>
          </cell>
          <cell r="Z5956">
            <v>40725</v>
          </cell>
          <cell r="AA5956"/>
          <cell r="AB5956"/>
          <cell r="AC5956"/>
        </row>
        <row r="5957">
          <cell r="A5957">
            <v>40742</v>
          </cell>
          <cell r="B5957">
            <v>288000</v>
          </cell>
          <cell r="D5957"/>
          <cell r="E5957">
            <v>0.3</v>
          </cell>
          <cell r="F5957">
            <v>0.3</v>
          </cell>
          <cell r="G5957">
            <v>0.3</v>
          </cell>
          <cell r="N5957"/>
          <cell r="P5957"/>
          <cell r="Q5957"/>
          <cell r="R5957"/>
          <cell r="S5957"/>
          <cell r="U5957"/>
          <cell r="V5957"/>
          <cell r="W5957"/>
          <cell r="X5957">
            <v>40725</v>
          </cell>
          <cell r="Y5957">
            <v>86400</v>
          </cell>
          <cell r="Z5957">
            <v>40725</v>
          </cell>
          <cell r="AA5957"/>
          <cell r="AB5957"/>
          <cell r="AC5957"/>
        </row>
        <row r="5958">
          <cell r="A5958">
            <v>40743</v>
          </cell>
          <cell r="B5958">
            <v>233100</v>
          </cell>
          <cell r="D5958"/>
          <cell r="E5958">
            <v>0.3</v>
          </cell>
          <cell r="F5958">
            <v>0.3</v>
          </cell>
          <cell r="G5958">
            <v>0.3</v>
          </cell>
          <cell r="N5958"/>
          <cell r="P5958"/>
          <cell r="Q5958"/>
          <cell r="R5958"/>
          <cell r="S5958"/>
          <cell r="U5958"/>
          <cell r="V5958"/>
          <cell r="W5958"/>
          <cell r="X5958">
            <v>40725</v>
          </cell>
          <cell r="Y5958">
            <v>69930</v>
          </cell>
          <cell r="Z5958">
            <v>40725</v>
          </cell>
          <cell r="AA5958"/>
          <cell r="AB5958"/>
          <cell r="AC5958"/>
        </row>
        <row r="5959">
          <cell r="A5959">
            <v>40744</v>
          </cell>
          <cell r="B5959">
            <v>287100</v>
          </cell>
          <cell r="D5959"/>
          <cell r="E5959">
            <v>0.28999999999999998</v>
          </cell>
          <cell r="F5959">
            <v>0.25</v>
          </cell>
          <cell r="G5959">
            <v>0.3</v>
          </cell>
          <cell r="N5959"/>
          <cell r="P5959"/>
          <cell r="Q5959"/>
          <cell r="R5959"/>
          <cell r="S5959"/>
          <cell r="U5959"/>
          <cell r="V5959"/>
          <cell r="W5959"/>
          <cell r="X5959">
            <v>40725</v>
          </cell>
          <cell r="Y5959">
            <v>86130</v>
          </cell>
          <cell r="Z5959">
            <v>40725</v>
          </cell>
          <cell r="AA5959"/>
          <cell r="AB5959"/>
          <cell r="AC5959"/>
        </row>
        <row r="5960">
          <cell r="A5960">
            <v>40745</v>
          </cell>
          <cell r="B5960">
            <v>352100</v>
          </cell>
          <cell r="D5960"/>
          <cell r="E5960">
            <v>0.28999999999999998</v>
          </cell>
          <cell r="F5960">
            <v>0.25</v>
          </cell>
          <cell r="G5960">
            <v>0.3</v>
          </cell>
          <cell r="N5960"/>
          <cell r="P5960"/>
          <cell r="Q5960"/>
          <cell r="R5960"/>
          <cell r="S5960"/>
          <cell r="U5960"/>
          <cell r="V5960"/>
          <cell r="W5960"/>
          <cell r="X5960">
            <v>40725</v>
          </cell>
          <cell r="Y5960">
            <v>105630</v>
          </cell>
          <cell r="Z5960">
            <v>40725</v>
          </cell>
          <cell r="AA5960"/>
          <cell r="AB5960"/>
          <cell r="AC5960"/>
        </row>
        <row r="5961">
          <cell r="A5961">
            <v>40746</v>
          </cell>
          <cell r="B5961">
            <v>313000</v>
          </cell>
          <cell r="D5961"/>
          <cell r="E5961">
            <v>0.3</v>
          </cell>
          <cell r="F5961">
            <v>0.3</v>
          </cell>
          <cell r="G5961">
            <v>0.3</v>
          </cell>
          <cell r="N5961"/>
          <cell r="P5961"/>
          <cell r="Q5961"/>
          <cell r="R5961"/>
          <cell r="S5961"/>
          <cell r="U5961"/>
          <cell r="V5961"/>
          <cell r="W5961"/>
          <cell r="X5961">
            <v>40725</v>
          </cell>
          <cell r="Y5961">
            <v>93900</v>
          </cell>
          <cell r="Z5961">
            <v>40725</v>
          </cell>
          <cell r="AA5961"/>
          <cell r="AB5961"/>
          <cell r="AC5961"/>
        </row>
        <row r="5962">
          <cell r="A5962">
            <v>40747</v>
          </cell>
          <cell r="B5962">
            <v>313000</v>
          </cell>
          <cell r="D5962"/>
          <cell r="E5962">
            <v>0.3</v>
          </cell>
          <cell r="F5962">
            <v>0.3</v>
          </cell>
          <cell r="G5962">
            <v>0.3</v>
          </cell>
          <cell r="N5962"/>
          <cell r="P5962"/>
          <cell r="Q5962"/>
          <cell r="R5962"/>
          <cell r="S5962"/>
          <cell r="U5962"/>
          <cell r="V5962"/>
          <cell r="W5962"/>
          <cell r="X5962">
            <v>40725</v>
          </cell>
          <cell r="Y5962">
            <v>93900</v>
          </cell>
          <cell r="Z5962">
            <v>40725</v>
          </cell>
          <cell r="AA5962"/>
          <cell r="AB5962"/>
          <cell r="AC5962"/>
        </row>
        <row r="5963">
          <cell r="A5963">
            <v>40748</v>
          </cell>
          <cell r="B5963">
            <v>313000</v>
          </cell>
          <cell r="D5963"/>
          <cell r="E5963">
            <v>0.3</v>
          </cell>
          <cell r="F5963">
            <v>0.3</v>
          </cell>
          <cell r="G5963">
            <v>0.3</v>
          </cell>
          <cell r="N5963"/>
          <cell r="P5963"/>
          <cell r="Q5963"/>
          <cell r="R5963"/>
          <cell r="S5963"/>
          <cell r="U5963"/>
          <cell r="V5963"/>
          <cell r="W5963"/>
          <cell r="X5963">
            <v>40725</v>
          </cell>
          <cell r="Y5963">
            <v>93900</v>
          </cell>
          <cell r="Z5963">
            <v>40725</v>
          </cell>
          <cell r="AA5963"/>
          <cell r="AB5963"/>
          <cell r="AC5963"/>
        </row>
        <row r="5964">
          <cell r="A5964">
            <v>40749</v>
          </cell>
          <cell r="B5964">
            <v>136900</v>
          </cell>
          <cell r="D5964"/>
          <cell r="E5964">
            <v>0.3</v>
          </cell>
          <cell r="F5964">
            <v>0.3</v>
          </cell>
          <cell r="G5964">
            <v>0.3</v>
          </cell>
          <cell r="N5964"/>
          <cell r="P5964"/>
          <cell r="Q5964"/>
          <cell r="R5964"/>
          <cell r="S5964"/>
          <cell r="U5964"/>
          <cell r="V5964"/>
          <cell r="W5964"/>
          <cell r="X5964">
            <v>40725</v>
          </cell>
          <cell r="Y5964">
            <v>41070</v>
          </cell>
          <cell r="Z5964">
            <v>40725</v>
          </cell>
          <cell r="AA5964"/>
          <cell r="AB5964"/>
          <cell r="AC5964"/>
        </row>
        <row r="5965">
          <cell r="A5965">
            <v>40750</v>
          </cell>
          <cell r="B5965">
            <v>214500</v>
          </cell>
          <cell r="D5965"/>
          <cell r="E5965">
            <v>0.3</v>
          </cell>
          <cell r="F5965">
            <v>0.25</v>
          </cell>
          <cell r="G5965">
            <v>0.3</v>
          </cell>
          <cell r="N5965"/>
          <cell r="P5965"/>
          <cell r="Q5965"/>
          <cell r="R5965"/>
          <cell r="S5965"/>
          <cell r="U5965"/>
          <cell r="V5965"/>
          <cell r="W5965"/>
          <cell r="X5965">
            <v>40725</v>
          </cell>
          <cell r="Y5965">
            <v>64350</v>
          </cell>
          <cell r="Z5965">
            <v>40725</v>
          </cell>
          <cell r="AA5965"/>
          <cell r="AB5965"/>
          <cell r="AC5965"/>
        </row>
        <row r="5966">
          <cell r="A5966">
            <v>40751</v>
          </cell>
          <cell r="B5966">
            <v>138000</v>
          </cell>
          <cell r="D5966"/>
          <cell r="E5966">
            <v>0.3</v>
          </cell>
          <cell r="F5966">
            <v>0.3</v>
          </cell>
          <cell r="G5966">
            <v>0.35</v>
          </cell>
          <cell r="N5966"/>
          <cell r="P5966"/>
          <cell r="Q5966"/>
          <cell r="R5966"/>
          <cell r="S5966"/>
          <cell r="U5966"/>
          <cell r="V5966"/>
          <cell r="W5966"/>
          <cell r="X5966">
            <v>40725</v>
          </cell>
          <cell r="Y5966">
            <v>48300</v>
          </cell>
          <cell r="Z5966">
            <v>40725</v>
          </cell>
          <cell r="AA5966"/>
          <cell r="AB5966"/>
          <cell r="AC5966"/>
        </row>
        <row r="5967">
          <cell r="A5967">
            <v>40752</v>
          </cell>
          <cell r="B5967">
            <v>138000</v>
          </cell>
          <cell r="D5967"/>
          <cell r="E5967">
            <v>0.3</v>
          </cell>
          <cell r="F5967">
            <v>0.3</v>
          </cell>
          <cell r="G5967">
            <v>0.35</v>
          </cell>
          <cell r="N5967"/>
          <cell r="P5967"/>
          <cell r="Q5967"/>
          <cell r="R5967"/>
          <cell r="S5967"/>
          <cell r="U5967"/>
          <cell r="V5967"/>
          <cell r="W5967"/>
          <cell r="X5967">
            <v>40725</v>
          </cell>
          <cell r="Y5967">
            <v>48300</v>
          </cell>
          <cell r="Z5967">
            <v>40725</v>
          </cell>
          <cell r="AA5967"/>
          <cell r="AB5967"/>
          <cell r="AC5967"/>
        </row>
        <row r="5968">
          <cell r="A5968">
            <v>40753</v>
          </cell>
          <cell r="B5968">
            <v>138000</v>
          </cell>
          <cell r="D5968"/>
          <cell r="E5968">
            <v>0.3</v>
          </cell>
          <cell r="F5968">
            <v>0.3</v>
          </cell>
          <cell r="G5968">
            <v>0.35</v>
          </cell>
          <cell r="N5968"/>
          <cell r="P5968"/>
          <cell r="Q5968"/>
          <cell r="R5968"/>
          <cell r="S5968"/>
          <cell r="U5968"/>
          <cell r="V5968"/>
          <cell r="W5968"/>
          <cell r="X5968">
            <v>40725</v>
          </cell>
          <cell r="Y5968">
            <v>48300</v>
          </cell>
          <cell r="Z5968">
            <v>40725</v>
          </cell>
          <cell r="AA5968"/>
          <cell r="AB5968"/>
          <cell r="AC5968"/>
        </row>
        <row r="5969">
          <cell r="A5969">
            <v>40754</v>
          </cell>
          <cell r="B5969">
            <v>138000</v>
          </cell>
          <cell r="D5969"/>
          <cell r="E5969">
            <v>0.3</v>
          </cell>
          <cell r="F5969">
            <v>0.3</v>
          </cell>
          <cell r="G5969">
            <v>0.35</v>
          </cell>
          <cell r="N5969"/>
          <cell r="P5969"/>
          <cell r="Q5969"/>
          <cell r="R5969"/>
          <cell r="S5969"/>
          <cell r="U5969"/>
          <cell r="V5969"/>
          <cell r="W5969"/>
          <cell r="X5969">
            <v>40725</v>
          </cell>
          <cell r="Y5969">
            <v>48300</v>
          </cell>
          <cell r="Z5969">
            <v>40725</v>
          </cell>
          <cell r="AA5969"/>
          <cell r="AB5969"/>
          <cell r="AC5969"/>
        </row>
        <row r="5970">
          <cell r="A5970">
            <v>40755</v>
          </cell>
          <cell r="B5970">
            <v>138000</v>
          </cell>
          <cell r="D5970"/>
          <cell r="E5970">
            <v>0.3</v>
          </cell>
          <cell r="F5970">
            <v>0.3</v>
          </cell>
          <cell r="G5970">
            <v>0.35</v>
          </cell>
          <cell r="N5970"/>
          <cell r="P5970"/>
          <cell r="Q5970"/>
          <cell r="R5970"/>
          <cell r="S5970"/>
          <cell r="U5970"/>
          <cell r="V5970"/>
          <cell r="W5970"/>
          <cell r="X5970">
            <v>40725</v>
          </cell>
          <cell r="Y5970">
            <v>48300</v>
          </cell>
          <cell r="Z5970">
            <v>40725</v>
          </cell>
          <cell r="AA5970"/>
          <cell r="AB5970"/>
          <cell r="AC5970"/>
        </row>
        <row r="5971">
          <cell r="A5971">
            <v>40756</v>
          </cell>
          <cell r="B5971">
            <v>89800</v>
          </cell>
          <cell r="D5971"/>
          <cell r="E5971">
            <v>0.4</v>
          </cell>
          <cell r="F5971">
            <v>0.3</v>
          </cell>
          <cell r="G5971">
            <v>0.4</v>
          </cell>
          <cell r="N5971"/>
          <cell r="P5971"/>
          <cell r="Q5971"/>
          <cell r="R5971"/>
          <cell r="S5971"/>
          <cell r="U5971"/>
          <cell r="V5971"/>
          <cell r="W5971"/>
          <cell r="X5971">
            <v>40756</v>
          </cell>
          <cell r="Y5971">
            <v>35920</v>
          </cell>
          <cell r="Z5971">
            <v>40756</v>
          </cell>
          <cell r="AA5971"/>
          <cell r="AB5971"/>
          <cell r="AC5971"/>
        </row>
        <row r="5972">
          <cell r="A5972">
            <v>40757</v>
          </cell>
          <cell r="B5972">
            <v>92100</v>
          </cell>
          <cell r="D5972"/>
          <cell r="E5972">
            <v>0.4</v>
          </cell>
          <cell r="F5972">
            <v>0.4</v>
          </cell>
          <cell r="G5972">
            <v>0.45</v>
          </cell>
          <cell r="N5972"/>
          <cell r="P5972"/>
          <cell r="Q5972"/>
          <cell r="R5972"/>
          <cell r="S5972"/>
          <cell r="U5972"/>
          <cell r="V5972"/>
          <cell r="W5972"/>
          <cell r="X5972">
            <v>40756</v>
          </cell>
          <cell r="Y5972">
            <v>41445</v>
          </cell>
          <cell r="Z5972">
            <v>40756</v>
          </cell>
          <cell r="AA5972"/>
          <cell r="AB5972"/>
          <cell r="AC5972"/>
        </row>
        <row r="5973">
          <cell r="A5973">
            <v>40758</v>
          </cell>
          <cell r="B5973">
            <v>57300</v>
          </cell>
          <cell r="D5973"/>
          <cell r="E5973">
            <v>0.42</v>
          </cell>
          <cell r="F5973">
            <v>0.4</v>
          </cell>
          <cell r="G5973">
            <v>0.45</v>
          </cell>
          <cell r="N5973"/>
          <cell r="P5973"/>
          <cell r="Q5973"/>
          <cell r="R5973"/>
          <cell r="S5973"/>
          <cell r="U5973"/>
          <cell r="V5973"/>
          <cell r="W5973"/>
          <cell r="X5973">
            <v>40756</v>
          </cell>
          <cell r="Y5973">
            <v>25785</v>
          </cell>
          <cell r="Z5973">
            <v>40756</v>
          </cell>
          <cell r="AA5973"/>
          <cell r="AB5973"/>
          <cell r="AC5973"/>
        </row>
        <row r="5974">
          <cell r="A5974">
            <v>40759</v>
          </cell>
          <cell r="B5974">
            <v>25500</v>
          </cell>
          <cell r="D5974"/>
          <cell r="E5974">
            <v>0.64</v>
          </cell>
          <cell r="F5974">
            <v>0.4</v>
          </cell>
          <cell r="G5974">
            <v>0.65</v>
          </cell>
          <cell r="N5974"/>
          <cell r="P5974"/>
          <cell r="Q5974"/>
          <cell r="R5974"/>
          <cell r="S5974"/>
          <cell r="U5974"/>
          <cell r="V5974"/>
          <cell r="W5974"/>
          <cell r="X5974">
            <v>40756</v>
          </cell>
          <cell r="Y5974">
            <v>16575</v>
          </cell>
          <cell r="Z5974">
            <v>40756</v>
          </cell>
          <cell r="AA5974"/>
          <cell r="AB5974"/>
          <cell r="AC5974"/>
        </row>
        <row r="5975">
          <cell r="A5975">
            <v>40760</v>
          </cell>
          <cell r="B5975">
            <v>214000</v>
          </cell>
          <cell r="D5975"/>
          <cell r="E5975">
            <v>1</v>
          </cell>
          <cell r="F5975">
            <v>0.4</v>
          </cell>
          <cell r="G5975">
            <v>1.1299999999999999</v>
          </cell>
          <cell r="N5975"/>
          <cell r="P5975"/>
          <cell r="Q5975"/>
          <cell r="R5975"/>
          <cell r="S5975"/>
          <cell r="U5975"/>
          <cell r="V5975"/>
          <cell r="W5975"/>
          <cell r="X5975">
            <v>40756</v>
          </cell>
          <cell r="Y5975">
            <v>241819.99999999997</v>
          </cell>
          <cell r="Z5975">
            <v>40756</v>
          </cell>
          <cell r="AA5975"/>
          <cell r="AB5975"/>
          <cell r="AC5975"/>
        </row>
        <row r="5976">
          <cell r="A5976">
            <v>40761</v>
          </cell>
          <cell r="B5976">
            <v>214000</v>
          </cell>
          <cell r="D5976"/>
          <cell r="E5976">
            <v>1</v>
          </cell>
          <cell r="F5976">
            <v>0.4</v>
          </cell>
          <cell r="G5976">
            <v>1.1299999999999999</v>
          </cell>
          <cell r="N5976"/>
          <cell r="P5976"/>
          <cell r="Q5976"/>
          <cell r="R5976"/>
          <cell r="S5976"/>
          <cell r="U5976"/>
          <cell r="V5976"/>
          <cell r="W5976"/>
          <cell r="X5976">
            <v>40756</v>
          </cell>
          <cell r="Y5976">
            <v>241819.99999999997</v>
          </cell>
          <cell r="Z5976">
            <v>40756</v>
          </cell>
          <cell r="AA5976"/>
          <cell r="AB5976"/>
          <cell r="AC5976"/>
        </row>
        <row r="5977">
          <cell r="A5977">
            <v>40762</v>
          </cell>
          <cell r="B5977">
            <v>214000</v>
          </cell>
          <cell r="D5977"/>
          <cell r="E5977">
            <v>1</v>
          </cell>
          <cell r="F5977">
            <v>0.4</v>
          </cell>
          <cell r="G5977">
            <v>1.1299999999999999</v>
          </cell>
          <cell r="N5977"/>
          <cell r="P5977"/>
          <cell r="Q5977"/>
          <cell r="R5977"/>
          <cell r="S5977"/>
          <cell r="U5977"/>
          <cell r="V5977"/>
          <cell r="W5977"/>
          <cell r="X5977">
            <v>40756</v>
          </cell>
          <cell r="Y5977">
            <v>241819.99999999997</v>
          </cell>
          <cell r="Z5977">
            <v>40756</v>
          </cell>
          <cell r="AA5977"/>
          <cell r="AB5977"/>
          <cell r="AC5977"/>
        </row>
        <row r="5978">
          <cell r="A5978">
            <v>40763</v>
          </cell>
          <cell r="B5978">
            <v>154000</v>
          </cell>
          <cell r="D5978"/>
          <cell r="E5978">
            <v>0.97</v>
          </cell>
          <cell r="F5978">
            <v>0.7</v>
          </cell>
          <cell r="G5978">
            <v>1</v>
          </cell>
          <cell r="N5978"/>
          <cell r="P5978"/>
          <cell r="Q5978"/>
          <cell r="R5978"/>
          <cell r="S5978"/>
          <cell r="U5978"/>
          <cell r="V5978"/>
          <cell r="W5978"/>
          <cell r="X5978">
            <v>40756</v>
          </cell>
          <cell r="Y5978">
            <v>154000</v>
          </cell>
          <cell r="Z5978">
            <v>40756</v>
          </cell>
          <cell r="AA5978"/>
          <cell r="AB5978"/>
          <cell r="AC5978"/>
        </row>
        <row r="5979">
          <cell r="A5979">
            <v>40764</v>
          </cell>
          <cell r="B5979">
            <v>276500</v>
          </cell>
          <cell r="D5979"/>
          <cell r="E5979">
            <v>0.71</v>
          </cell>
          <cell r="F5979">
            <v>0.5</v>
          </cell>
          <cell r="G5979">
            <v>0.8</v>
          </cell>
          <cell r="N5979"/>
          <cell r="P5979"/>
          <cell r="Q5979"/>
          <cell r="R5979"/>
          <cell r="S5979"/>
          <cell r="U5979"/>
          <cell r="V5979"/>
          <cell r="W5979"/>
          <cell r="X5979">
            <v>40756</v>
          </cell>
          <cell r="Y5979">
            <v>221200</v>
          </cell>
          <cell r="Z5979">
            <v>40756</v>
          </cell>
          <cell r="AA5979"/>
          <cell r="AB5979"/>
          <cell r="AC5979"/>
        </row>
        <row r="5980">
          <cell r="A5980">
            <v>40765</v>
          </cell>
          <cell r="B5980">
            <v>161600</v>
          </cell>
          <cell r="D5980"/>
          <cell r="E5980">
            <v>0.39</v>
          </cell>
          <cell r="F5980">
            <v>0.3</v>
          </cell>
          <cell r="G5980">
            <v>0.4</v>
          </cell>
          <cell r="N5980"/>
          <cell r="P5980"/>
          <cell r="Q5980"/>
          <cell r="R5980"/>
          <cell r="S5980"/>
          <cell r="U5980"/>
          <cell r="V5980"/>
          <cell r="W5980"/>
          <cell r="X5980">
            <v>40756</v>
          </cell>
          <cell r="Y5980">
            <v>64640</v>
          </cell>
          <cell r="Z5980">
            <v>40756</v>
          </cell>
          <cell r="AA5980"/>
          <cell r="AB5980"/>
          <cell r="AC5980"/>
        </row>
        <row r="5981">
          <cell r="A5981">
            <v>40766</v>
          </cell>
          <cell r="B5981">
            <v>263000</v>
          </cell>
          <cell r="D5981"/>
          <cell r="E5981">
            <v>0.23</v>
          </cell>
          <cell r="F5981">
            <v>0.2</v>
          </cell>
          <cell r="G5981">
            <v>0.25</v>
          </cell>
          <cell r="N5981"/>
          <cell r="P5981"/>
          <cell r="Q5981"/>
          <cell r="R5981"/>
          <cell r="S5981"/>
          <cell r="U5981"/>
          <cell r="V5981"/>
          <cell r="W5981"/>
          <cell r="X5981">
            <v>40756</v>
          </cell>
          <cell r="Y5981">
            <v>65750</v>
          </cell>
          <cell r="Z5981">
            <v>40756</v>
          </cell>
          <cell r="AA5981"/>
          <cell r="AB5981"/>
          <cell r="AC5981"/>
        </row>
        <row r="5982">
          <cell r="A5982">
            <v>40767</v>
          </cell>
          <cell r="B5982">
            <v>325500</v>
          </cell>
          <cell r="D5982"/>
          <cell r="E5982">
            <v>0.2</v>
          </cell>
          <cell r="F5982">
            <v>0.2</v>
          </cell>
          <cell r="G5982">
            <v>0.2</v>
          </cell>
          <cell r="N5982"/>
          <cell r="P5982"/>
          <cell r="Q5982"/>
          <cell r="R5982"/>
          <cell r="S5982"/>
          <cell r="U5982"/>
          <cell r="V5982"/>
          <cell r="W5982"/>
          <cell r="X5982">
            <v>40756</v>
          </cell>
          <cell r="Y5982">
            <v>65100</v>
          </cell>
          <cell r="Z5982">
            <v>40756</v>
          </cell>
          <cell r="AA5982"/>
          <cell r="AB5982"/>
          <cell r="AC5982"/>
        </row>
        <row r="5983">
          <cell r="A5983">
            <v>40768</v>
          </cell>
          <cell r="B5983">
            <v>325500</v>
          </cell>
          <cell r="D5983"/>
          <cell r="E5983">
            <v>0.2</v>
          </cell>
          <cell r="F5983">
            <v>0.2</v>
          </cell>
          <cell r="G5983">
            <v>0.2</v>
          </cell>
          <cell r="N5983"/>
          <cell r="P5983"/>
          <cell r="Q5983"/>
          <cell r="R5983"/>
          <cell r="S5983"/>
          <cell r="U5983"/>
          <cell r="V5983"/>
          <cell r="W5983"/>
          <cell r="X5983">
            <v>40756</v>
          </cell>
          <cell r="Y5983">
            <v>65100</v>
          </cell>
          <cell r="Z5983">
            <v>40756</v>
          </cell>
          <cell r="AA5983"/>
          <cell r="AB5983"/>
          <cell r="AC5983"/>
        </row>
        <row r="5984">
          <cell r="A5984">
            <v>40769</v>
          </cell>
          <cell r="B5984">
            <v>325500</v>
          </cell>
          <cell r="D5984"/>
          <cell r="E5984">
            <v>0.2</v>
          </cell>
          <cell r="F5984">
            <v>0.2</v>
          </cell>
          <cell r="G5984">
            <v>0.2</v>
          </cell>
          <cell r="N5984"/>
          <cell r="P5984"/>
          <cell r="Q5984"/>
          <cell r="R5984"/>
          <cell r="S5984"/>
          <cell r="U5984"/>
          <cell r="V5984"/>
          <cell r="W5984"/>
          <cell r="X5984">
            <v>40756</v>
          </cell>
          <cell r="Y5984">
            <v>65100</v>
          </cell>
          <cell r="Z5984">
            <v>40756</v>
          </cell>
          <cell r="AA5984"/>
          <cell r="AB5984"/>
          <cell r="AC5984"/>
        </row>
        <row r="5985">
          <cell r="A5985">
            <v>40770</v>
          </cell>
          <cell r="B5985">
            <v>225400</v>
          </cell>
          <cell r="D5985"/>
          <cell r="E5985">
            <v>0.2</v>
          </cell>
          <cell r="F5985">
            <v>0.3</v>
          </cell>
          <cell r="G5985">
            <v>0.25</v>
          </cell>
          <cell r="N5985"/>
          <cell r="P5985"/>
          <cell r="Q5985"/>
          <cell r="R5985"/>
          <cell r="S5985"/>
          <cell r="U5985"/>
          <cell r="V5985"/>
          <cell r="W5985"/>
          <cell r="X5985">
            <v>40756</v>
          </cell>
          <cell r="Y5985">
            <v>56350</v>
          </cell>
          <cell r="Z5985">
            <v>40756</v>
          </cell>
          <cell r="AA5985"/>
          <cell r="AB5985"/>
          <cell r="AC5985"/>
        </row>
        <row r="5986">
          <cell r="A5986">
            <v>40771</v>
          </cell>
          <cell r="B5986">
            <v>218300</v>
          </cell>
          <cell r="D5986"/>
          <cell r="E5986">
            <v>0.2</v>
          </cell>
          <cell r="F5986">
            <v>0.3</v>
          </cell>
          <cell r="G5986">
            <v>0.2</v>
          </cell>
          <cell r="N5986"/>
          <cell r="P5986"/>
          <cell r="Q5986"/>
          <cell r="R5986"/>
          <cell r="S5986"/>
          <cell r="U5986"/>
          <cell r="V5986"/>
          <cell r="W5986"/>
          <cell r="X5986">
            <v>40756</v>
          </cell>
          <cell r="Y5986">
            <v>43660</v>
          </cell>
          <cell r="Z5986">
            <v>40756</v>
          </cell>
          <cell r="AA5986"/>
          <cell r="AB5986"/>
          <cell r="AC5986"/>
        </row>
        <row r="5987">
          <cell r="A5987">
            <v>40772</v>
          </cell>
          <cell r="B5987">
            <v>319300</v>
          </cell>
          <cell r="D5987"/>
          <cell r="E5987">
            <v>0.2</v>
          </cell>
          <cell r="F5987">
            <v>0.2</v>
          </cell>
          <cell r="G5987">
            <v>0.2</v>
          </cell>
          <cell r="N5987"/>
          <cell r="P5987"/>
          <cell r="Q5987"/>
          <cell r="R5987"/>
          <cell r="S5987"/>
          <cell r="U5987"/>
          <cell r="V5987"/>
          <cell r="W5987"/>
          <cell r="X5987">
            <v>40756</v>
          </cell>
          <cell r="Y5987">
            <v>63860</v>
          </cell>
          <cell r="Z5987">
            <v>40756</v>
          </cell>
          <cell r="AA5987"/>
          <cell r="AB5987"/>
          <cell r="AC5987"/>
        </row>
        <row r="5988">
          <cell r="A5988">
            <v>40773</v>
          </cell>
          <cell r="B5988">
            <v>297300</v>
          </cell>
          <cell r="D5988"/>
          <cell r="E5988">
            <v>0.2</v>
          </cell>
          <cell r="F5988">
            <v>0.2</v>
          </cell>
          <cell r="G5988">
            <v>0.2</v>
          </cell>
          <cell r="N5988"/>
          <cell r="P5988"/>
          <cell r="Q5988"/>
          <cell r="R5988"/>
          <cell r="S5988"/>
          <cell r="U5988"/>
          <cell r="V5988"/>
          <cell r="W5988"/>
          <cell r="X5988">
            <v>40756</v>
          </cell>
          <cell r="Y5988">
            <v>59460</v>
          </cell>
          <cell r="Z5988">
            <v>40756</v>
          </cell>
          <cell r="AA5988"/>
          <cell r="AB5988"/>
          <cell r="AC5988"/>
        </row>
        <row r="5989">
          <cell r="A5989">
            <v>40774</v>
          </cell>
          <cell r="B5989">
            <v>279800</v>
          </cell>
          <cell r="D5989"/>
          <cell r="E5989">
            <v>0.2</v>
          </cell>
          <cell r="F5989">
            <v>0.2</v>
          </cell>
          <cell r="G5989">
            <v>0.2</v>
          </cell>
          <cell r="N5989"/>
          <cell r="P5989"/>
          <cell r="Q5989"/>
          <cell r="R5989"/>
          <cell r="S5989"/>
          <cell r="U5989"/>
          <cell r="V5989"/>
          <cell r="W5989"/>
          <cell r="X5989">
            <v>40756</v>
          </cell>
          <cell r="Y5989">
            <v>55960</v>
          </cell>
          <cell r="Z5989">
            <v>40756</v>
          </cell>
          <cell r="AA5989"/>
          <cell r="AB5989"/>
          <cell r="AC5989"/>
        </row>
        <row r="5990">
          <cell r="A5990">
            <v>40775</v>
          </cell>
          <cell r="B5990">
            <v>279800</v>
          </cell>
          <cell r="D5990"/>
          <cell r="E5990">
            <v>0.2</v>
          </cell>
          <cell r="F5990">
            <v>0.2</v>
          </cell>
          <cell r="G5990">
            <v>0.2</v>
          </cell>
          <cell r="N5990"/>
          <cell r="P5990"/>
          <cell r="Q5990"/>
          <cell r="R5990"/>
          <cell r="S5990"/>
          <cell r="U5990"/>
          <cell r="V5990"/>
          <cell r="W5990"/>
          <cell r="X5990">
            <v>40756</v>
          </cell>
          <cell r="Y5990">
            <v>55960</v>
          </cell>
          <cell r="Z5990">
            <v>40756</v>
          </cell>
          <cell r="AA5990"/>
          <cell r="AB5990"/>
          <cell r="AC5990"/>
        </row>
        <row r="5991">
          <cell r="A5991">
            <v>40776</v>
          </cell>
          <cell r="B5991">
            <v>279800</v>
          </cell>
          <cell r="D5991"/>
          <cell r="E5991">
            <v>0.2</v>
          </cell>
          <cell r="F5991">
            <v>0.2</v>
          </cell>
          <cell r="G5991">
            <v>0.2</v>
          </cell>
          <cell r="N5991"/>
          <cell r="P5991"/>
          <cell r="Q5991"/>
          <cell r="R5991"/>
          <cell r="S5991"/>
          <cell r="U5991"/>
          <cell r="V5991"/>
          <cell r="W5991"/>
          <cell r="X5991">
            <v>40756</v>
          </cell>
          <cell r="Y5991">
            <v>55960</v>
          </cell>
          <cell r="Z5991">
            <v>40756</v>
          </cell>
          <cell r="AA5991"/>
          <cell r="AB5991"/>
          <cell r="AC5991"/>
        </row>
        <row r="5992">
          <cell r="A5992">
            <v>40777</v>
          </cell>
          <cell r="B5992">
            <v>287800</v>
          </cell>
          <cell r="D5992"/>
          <cell r="E5992">
            <v>0.2</v>
          </cell>
          <cell r="F5992">
            <v>0.2</v>
          </cell>
          <cell r="G5992">
            <v>0.2</v>
          </cell>
          <cell r="N5992"/>
          <cell r="P5992"/>
          <cell r="Q5992"/>
          <cell r="R5992"/>
          <cell r="S5992"/>
          <cell r="U5992"/>
          <cell r="V5992"/>
          <cell r="W5992"/>
          <cell r="X5992">
            <v>40756</v>
          </cell>
          <cell r="Y5992">
            <v>57560</v>
          </cell>
          <cell r="Z5992">
            <v>40756</v>
          </cell>
          <cell r="AA5992"/>
          <cell r="AB5992"/>
          <cell r="AC5992"/>
        </row>
        <row r="5993">
          <cell r="A5993">
            <v>40778</v>
          </cell>
          <cell r="B5993">
            <v>316500</v>
          </cell>
          <cell r="D5993"/>
          <cell r="E5993">
            <v>0.2</v>
          </cell>
          <cell r="F5993">
            <v>0.2</v>
          </cell>
          <cell r="G5993">
            <v>0.2</v>
          </cell>
          <cell r="N5993"/>
          <cell r="P5993"/>
          <cell r="Q5993"/>
          <cell r="R5993"/>
          <cell r="S5993"/>
          <cell r="U5993"/>
          <cell r="V5993"/>
          <cell r="W5993"/>
          <cell r="X5993">
            <v>40756</v>
          </cell>
          <cell r="Y5993">
            <v>63300</v>
          </cell>
          <cell r="Z5993">
            <v>40756</v>
          </cell>
          <cell r="AA5993"/>
          <cell r="AB5993"/>
          <cell r="AC5993"/>
        </row>
        <row r="5994">
          <cell r="A5994">
            <v>40779</v>
          </cell>
          <cell r="B5994">
            <v>174600</v>
          </cell>
          <cell r="D5994"/>
          <cell r="E5994">
            <v>0.2</v>
          </cell>
          <cell r="F5994">
            <v>0.2</v>
          </cell>
          <cell r="G5994">
            <v>0.2</v>
          </cell>
          <cell r="N5994"/>
          <cell r="P5994"/>
          <cell r="Q5994"/>
          <cell r="R5994"/>
          <cell r="S5994"/>
          <cell r="U5994"/>
          <cell r="V5994"/>
          <cell r="W5994"/>
          <cell r="X5994">
            <v>40756</v>
          </cell>
          <cell r="Y5994">
            <v>34920</v>
          </cell>
          <cell r="Z5994">
            <v>40756</v>
          </cell>
          <cell r="AA5994"/>
          <cell r="AB5994"/>
          <cell r="AC5994"/>
        </row>
        <row r="5995">
          <cell r="A5995">
            <v>40780</v>
          </cell>
          <cell r="B5995">
            <v>180700</v>
          </cell>
          <cell r="D5995"/>
          <cell r="E5995">
            <v>0.2</v>
          </cell>
          <cell r="F5995">
            <v>0.2</v>
          </cell>
          <cell r="G5995">
            <v>0.2</v>
          </cell>
          <cell r="N5995"/>
          <cell r="P5995"/>
          <cell r="Q5995"/>
          <cell r="R5995"/>
          <cell r="S5995"/>
          <cell r="U5995"/>
          <cell r="V5995"/>
          <cell r="W5995"/>
          <cell r="X5995">
            <v>40756</v>
          </cell>
          <cell r="Y5995">
            <v>36140</v>
          </cell>
          <cell r="Z5995">
            <v>40756</v>
          </cell>
          <cell r="AA5995"/>
          <cell r="AB5995"/>
          <cell r="AC5995"/>
        </row>
        <row r="5996">
          <cell r="A5996">
            <v>40781</v>
          </cell>
          <cell r="B5996">
            <v>190600</v>
          </cell>
          <cell r="D5996"/>
          <cell r="E5996">
            <v>0.2</v>
          </cell>
          <cell r="F5996">
            <v>0.2</v>
          </cell>
          <cell r="G5996">
            <v>0.2</v>
          </cell>
          <cell r="N5996"/>
          <cell r="P5996"/>
          <cell r="Q5996"/>
          <cell r="R5996"/>
          <cell r="S5996"/>
          <cell r="U5996"/>
          <cell r="V5996"/>
          <cell r="W5996"/>
          <cell r="X5996">
            <v>40756</v>
          </cell>
          <cell r="Y5996">
            <v>38120</v>
          </cell>
          <cell r="Z5996">
            <v>40756</v>
          </cell>
          <cell r="AA5996"/>
          <cell r="AB5996"/>
          <cell r="AC5996"/>
        </row>
        <row r="5997">
          <cell r="A5997">
            <v>40782</v>
          </cell>
          <cell r="B5997">
            <v>190600</v>
          </cell>
          <cell r="D5997"/>
          <cell r="E5997">
            <v>0.2</v>
          </cell>
          <cell r="F5997">
            <v>0.2</v>
          </cell>
          <cell r="G5997">
            <v>0.2</v>
          </cell>
          <cell r="N5997"/>
          <cell r="P5997"/>
          <cell r="Q5997"/>
          <cell r="R5997"/>
          <cell r="S5997"/>
          <cell r="U5997"/>
          <cell r="V5997"/>
          <cell r="W5997"/>
          <cell r="X5997">
            <v>40756</v>
          </cell>
          <cell r="Y5997">
            <v>38120</v>
          </cell>
          <cell r="Z5997">
            <v>40756</v>
          </cell>
          <cell r="AA5997"/>
          <cell r="AB5997"/>
          <cell r="AC5997"/>
        </row>
        <row r="5998">
          <cell r="A5998">
            <v>40783</v>
          </cell>
          <cell r="B5998">
            <v>190600</v>
          </cell>
          <cell r="D5998"/>
          <cell r="E5998">
            <v>0.2</v>
          </cell>
          <cell r="F5998">
            <v>0.2</v>
          </cell>
          <cell r="G5998">
            <v>0.2</v>
          </cell>
          <cell r="N5998"/>
          <cell r="P5998"/>
          <cell r="Q5998"/>
          <cell r="R5998"/>
          <cell r="S5998"/>
          <cell r="U5998"/>
          <cell r="V5998"/>
          <cell r="W5998"/>
          <cell r="X5998">
            <v>40756</v>
          </cell>
          <cell r="Y5998">
            <v>38120</v>
          </cell>
          <cell r="Z5998">
            <v>40756</v>
          </cell>
          <cell r="AA5998"/>
          <cell r="AB5998"/>
          <cell r="AC5998"/>
        </row>
        <row r="5999">
          <cell r="A5999">
            <v>40785</v>
          </cell>
          <cell r="B5999">
            <v>190600</v>
          </cell>
          <cell r="D5999"/>
          <cell r="E5999">
            <v>0.2</v>
          </cell>
          <cell r="F5999">
            <v>0.2</v>
          </cell>
          <cell r="G5999">
            <v>0.2</v>
          </cell>
          <cell r="N5999"/>
          <cell r="P5999"/>
          <cell r="Q5999"/>
          <cell r="R5999"/>
          <cell r="S5999"/>
          <cell r="U5999"/>
          <cell r="V5999"/>
          <cell r="W5999"/>
          <cell r="X5999">
            <v>40756</v>
          </cell>
          <cell r="Y5999">
            <v>38120</v>
          </cell>
          <cell r="Z5999">
            <v>40756</v>
          </cell>
          <cell r="AA5999"/>
          <cell r="AB5999"/>
          <cell r="AC5999"/>
        </row>
        <row r="6000">
          <cell r="A6000">
            <v>40786</v>
          </cell>
          <cell r="B6000">
            <v>85900</v>
          </cell>
          <cell r="D6000"/>
          <cell r="E6000">
            <v>0.2</v>
          </cell>
          <cell r="F6000">
            <v>0.3</v>
          </cell>
          <cell r="G6000">
            <v>0.2</v>
          </cell>
          <cell r="N6000"/>
          <cell r="P6000"/>
          <cell r="Q6000"/>
          <cell r="R6000"/>
          <cell r="S6000"/>
          <cell r="U6000"/>
          <cell r="V6000"/>
          <cell r="W6000"/>
          <cell r="X6000">
            <v>40756</v>
          </cell>
          <cell r="Y6000">
            <v>17180</v>
          </cell>
          <cell r="Z6000">
            <v>40756</v>
          </cell>
          <cell r="AA6000"/>
          <cell r="AB6000"/>
          <cell r="AC6000"/>
        </row>
        <row r="6001">
          <cell r="A6001">
            <v>40787</v>
          </cell>
          <cell r="B6001">
            <v>99000</v>
          </cell>
          <cell r="D6001"/>
          <cell r="E6001">
            <v>2</v>
          </cell>
          <cell r="F6001">
            <v>2.85</v>
          </cell>
          <cell r="G6001">
            <v>2.5099999999999998</v>
          </cell>
          <cell r="N6001"/>
          <cell r="P6001"/>
          <cell r="Q6001"/>
          <cell r="R6001"/>
          <cell r="S6001"/>
          <cell r="U6001"/>
          <cell r="V6001"/>
          <cell r="W6001"/>
          <cell r="X6001">
            <v>40787</v>
          </cell>
          <cell r="Y6001">
            <v>248489.99999999997</v>
          </cell>
          <cell r="Z6001">
            <v>40787</v>
          </cell>
          <cell r="AA6001"/>
          <cell r="AB6001"/>
          <cell r="AC6001"/>
        </row>
        <row r="6002">
          <cell r="A6002">
            <v>40788</v>
          </cell>
          <cell r="B6002">
            <v>170000</v>
          </cell>
          <cell r="D6002"/>
          <cell r="E6002">
            <v>3</v>
          </cell>
          <cell r="F6002">
            <v>3.2</v>
          </cell>
          <cell r="G6002">
            <v>3.12</v>
          </cell>
          <cell r="N6002"/>
          <cell r="P6002"/>
          <cell r="Q6002"/>
          <cell r="R6002"/>
          <cell r="S6002"/>
          <cell r="U6002"/>
          <cell r="V6002"/>
          <cell r="W6002"/>
          <cell r="X6002">
            <v>40787</v>
          </cell>
          <cell r="Y6002">
            <v>530400</v>
          </cell>
          <cell r="Z6002">
            <v>40787</v>
          </cell>
          <cell r="AA6002"/>
          <cell r="AB6002"/>
          <cell r="AC6002"/>
        </row>
        <row r="6003">
          <cell r="A6003">
            <v>40789</v>
          </cell>
          <cell r="B6003">
            <v>170000</v>
          </cell>
          <cell r="D6003"/>
          <cell r="E6003">
            <v>3</v>
          </cell>
          <cell r="F6003">
            <v>3.2</v>
          </cell>
          <cell r="G6003">
            <v>3.12</v>
          </cell>
          <cell r="N6003"/>
          <cell r="P6003"/>
          <cell r="Q6003"/>
          <cell r="R6003"/>
          <cell r="S6003"/>
          <cell r="U6003"/>
          <cell r="V6003"/>
          <cell r="W6003"/>
          <cell r="X6003">
            <v>40787</v>
          </cell>
          <cell r="Y6003">
            <v>530400</v>
          </cell>
          <cell r="Z6003">
            <v>40787</v>
          </cell>
          <cell r="AA6003"/>
          <cell r="AB6003"/>
          <cell r="AC6003"/>
        </row>
        <row r="6004">
          <cell r="A6004">
            <v>40790</v>
          </cell>
          <cell r="B6004">
            <v>170000</v>
          </cell>
          <cell r="D6004"/>
          <cell r="E6004">
            <v>3</v>
          </cell>
          <cell r="F6004">
            <v>3.2</v>
          </cell>
          <cell r="G6004">
            <v>3.12</v>
          </cell>
          <cell r="N6004"/>
          <cell r="P6004"/>
          <cell r="Q6004"/>
          <cell r="R6004"/>
          <cell r="S6004"/>
          <cell r="U6004"/>
          <cell r="V6004"/>
          <cell r="W6004"/>
          <cell r="X6004">
            <v>40787</v>
          </cell>
          <cell r="Y6004">
            <v>530400</v>
          </cell>
          <cell r="Z6004">
            <v>40787</v>
          </cell>
          <cell r="AA6004"/>
          <cell r="AB6004"/>
          <cell r="AC6004"/>
        </row>
        <row r="6005">
          <cell r="A6005">
            <v>40791</v>
          </cell>
          <cell r="B6005">
            <v>134000</v>
          </cell>
          <cell r="D6005"/>
          <cell r="E6005">
            <v>2</v>
          </cell>
          <cell r="F6005">
            <v>3.2</v>
          </cell>
          <cell r="G6005">
            <v>2.09</v>
          </cell>
          <cell r="N6005"/>
          <cell r="P6005"/>
          <cell r="Q6005"/>
          <cell r="R6005"/>
          <cell r="S6005"/>
          <cell r="U6005"/>
          <cell r="V6005"/>
          <cell r="W6005"/>
          <cell r="X6005">
            <v>40787</v>
          </cell>
          <cell r="Y6005">
            <v>280060</v>
          </cell>
          <cell r="Z6005">
            <v>40787</v>
          </cell>
          <cell r="AA6005"/>
          <cell r="AB6005"/>
          <cell r="AC6005"/>
        </row>
        <row r="6006">
          <cell r="A6006">
            <v>40792</v>
          </cell>
          <cell r="B6006">
            <v>171700</v>
          </cell>
          <cell r="D6006"/>
          <cell r="E6006">
            <v>1.6</v>
          </cell>
          <cell r="F6006">
            <v>2.5</v>
          </cell>
          <cell r="G6006">
            <v>1.8</v>
          </cell>
          <cell r="N6006"/>
          <cell r="P6006"/>
          <cell r="Q6006"/>
          <cell r="R6006"/>
          <cell r="S6006"/>
          <cell r="U6006"/>
          <cell r="V6006"/>
          <cell r="W6006"/>
          <cell r="X6006">
            <v>40787</v>
          </cell>
          <cell r="Y6006">
            <v>309060</v>
          </cell>
          <cell r="Z6006">
            <v>40787</v>
          </cell>
          <cell r="AA6006"/>
          <cell r="AB6006"/>
          <cell r="AC6006"/>
        </row>
        <row r="6007">
          <cell r="A6007">
            <v>40793</v>
          </cell>
          <cell r="B6007">
            <v>242000</v>
          </cell>
          <cell r="D6007"/>
          <cell r="E6007">
            <v>1.8</v>
          </cell>
          <cell r="F6007">
            <v>1.85</v>
          </cell>
          <cell r="G6007">
            <v>1.8</v>
          </cell>
          <cell r="N6007"/>
          <cell r="P6007"/>
          <cell r="Q6007"/>
          <cell r="R6007"/>
          <cell r="S6007"/>
          <cell r="U6007"/>
          <cell r="V6007"/>
          <cell r="W6007"/>
          <cell r="X6007">
            <v>40787</v>
          </cell>
          <cell r="Y6007">
            <v>435600</v>
          </cell>
          <cell r="Z6007">
            <v>40787</v>
          </cell>
          <cell r="AA6007"/>
          <cell r="AB6007"/>
          <cell r="AC6007"/>
        </row>
        <row r="6008">
          <cell r="A6008">
            <v>40794</v>
          </cell>
          <cell r="B6008">
            <v>129000</v>
          </cell>
          <cell r="D6008"/>
          <cell r="E6008">
            <v>1.5</v>
          </cell>
          <cell r="F6008">
            <v>2</v>
          </cell>
          <cell r="G6008">
            <v>1.88</v>
          </cell>
          <cell r="N6008"/>
          <cell r="P6008"/>
          <cell r="Q6008"/>
          <cell r="R6008"/>
          <cell r="S6008"/>
          <cell r="U6008"/>
          <cell r="V6008"/>
          <cell r="W6008"/>
          <cell r="X6008">
            <v>40787</v>
          </cell>
          <cell r="Y6008">
            <v>242520</v>
          </cell>
          <cell r="Z6008">
            <v>40787</v>
          </cell>
          <cell r="AA6008"/>
          <cell r="AB6008"/>
          <cell r="AC6008"/>
        </row>
        <row r="6009">
          <cell r="A6009">
            <v>40795</v>
          </cell>
          <cell r="B6009">
            <v>203800</v>
          </cell>
          <cell r="D6009"/>
          <cell r="E6009">
            <v>2</v>
          </cell>
          <cell r="F6009">
            <v>2.0499999999999998</v>
          </cell>
          <cell r="G6009">
            <v>2</v>
          </cell>
          <cell r="N6009"/>
          <cell r="P6009"/>
          <cell r="Q6009"/>
          <cell r="R6009"/>
          <cell r="S6009"/>
          <cell r="U6009"/>
          <cell r="V6009"/>
          <cell r="W6009"/>
          <cell r="X6009">
            <v>40787</v>
          </cell>
          <cell r="Y6009">
            <v>407600</v>
          </cell>
          <cell r="Z6009">
            <v>40787</v>
          </cell>
          <cell r="AA6009"/>
          <cell r="AB6009"/>
          <cell r="AC6009"/>
        </row>
        <row r="6010">
          <cell r="A6010">
            <v>40796</v>
          </cell>
          <cell r="B6010">
            <v>203800</v>
          </cell>
          <cell r="D6010"/>
          <cell r="E6010">
            <v>2</v>
          </cell>
          <cell r="F6010">
            <v>2.0499999999999998</v>
          </cell>
          <cell r="G6010">
            <v>2</v>
          </cell>
          <cell r="N6010"/>
          <cell r="P6010"/>
          <cell r="Q6010"/>
          <cell r="R6010"/>
          <cell r="S6010"/>
          <cell r="U6010"/>
          <cell r="V6010"/>
          <cell r="W6010"/>
          <cell r="X6010">
            <v>40787</v>
          </cell>
          <cell r="Y6010">
            <v>407600</v>
          </cell>
          <cell r="Z6010">
            <v>40787</v>
          </cell>
          <cell r="AA6010"/>
          <cell r="AB6010"/>
          <cell r="AC6010"/>
        </row>
        <row r="6011">
          <cell r="A6011">
            <v>40797</v>
          </cell>
          <cell r="B6011">
            <v>203800</v>
          </cell>
          <cell r="D6011"/>
          <cell r="E6011">
            <v>2</v>
          </cell>
          <cell r="F6011">
            <v>2.0499999999999998</v>
          </cell>
          <cell r="G6011">
            <v>2</v>
          </cell>
          <cell r="N6011"/>
          <cell r="P6011"/>
          <cell r="Q6011"/>
          <cell r="R6011"/>
          <cell r="S6011"/>
          <cell r="U6011"/>
          <cell r="V6011"/>
          <cell r="W6011"/>
          <cell r="X6011">
            <v>40787</v>
          </cell>
          <cell r="Y6011">
            <v>407600</v>
          </cell>
          <cell r="Z6011">
            <v>40787</v>
          </cell>
          <cell r="AA6011"/>
          <cell r="AB6011"/>
          <cell r="AC6011"/>
        </row>
        <row r="6012">
          <cell r="A6012">
            <v>40798</v>
          </cell>
          <cell r="B6012">
            <v>104700</v>
          </cell>
          <cell r="D6012"/>
          <cell r="E6012">
            <v>1.5</v>
          </cell>
          <cell r="F6012">
            <v>1.8</v>
          </cell>
          <cell r="G6012">
            <v>1.77</v>
          </cell>
          <cell r="N6012"/>
          <cell r="P6012"/>
          <cell r="Q6012"/>
          <cell r="R6012"/>
          <cell r="S6012"/>
          <cell r="U6012"/>
          <cell r="V6012"/>
          <cell r="W6012"/>
          <cell r="X6012">
            <v>40787</v>
          </cell>
          <cell r="Y6012">
            <v>185319</v>
          </cell>
          <cell r="Z6012">
            <v>40787</v>
          </cell>
          <cell r="AA6012"/>
          <cell r="AB6012"/>
          <cell r="AC6012"/>
        </row>
        <row r="6013">
          <cell r="A6013">
            <v>40799</v>
          </cell>
          <cell r="B6013">
            <v>47000</v>
          </cell>
          <cell r="D6013"/>
          <cell r="E6013">
            <v>0.8</v>
          </cell>
          <cell r="F6013">
            <v>1.2</v>
          </cell>
          <cell r="G6013">
            <v>0.89</v>
          </cell>
          <cell r="N6013"/>
          <cell r="P6013"/>
          <cell r="Q6013"/>
          <cell r="R6013"/>
          <cell r="S6013"/>
          <cell r="U6013"/>
          <cell r="V6013"/>
          <cell r="W6013"/>
          <cell r="X6013">
            <v>40787</v>
          </cell>
          <cell r="Y6013">
            <v>41830</v>
          </cell>
          <cell r="Z6013">
            <v>40787</v>
          </cell>
          <cell r="AA6013"/>
          <cell r="AB6013"/>
          <cell r="AC6013"/>
        </row>
        <row r="6014">
          <cell r="A6014">
            <v>40800</v>
          </cell>
          <cell r="B6014">
            <v>99900</v>
          </cell>
          <cell r="D6014"/>
          <cell r="E6014">
            <v>0.3</v>
          </cell>
          <cell r="F6014">
            <v>0.5</v>
          </cell>
          <cell r="G6014">
            <v>0.34</v>
          </cell>
          <cell r="N6014"/>
          <cell r="P6014"/>
          <cell r="Q6014"/>
          <cell r="R6014"/>
          <cell r="S6014"/>
          <cell r="U6014"/>
          <cell r="V6014"/>
          <cell r="W6014"/>
          <cell r="X6014">
            <v>40787</v>
          </cell>
          <cell r="Y6014">
            <v>33966</v>
          </cell>
          <cell r="Z6014">
            <v>40787</v>
          </cell>
          <cell r="AA6014"/>
          <cell r="AB6014"/>
          <cell r="AC6014"/>
        </row>
        <row r="6015">
          <cell r="A6015">
            <v>40801</v>
          </cell>
          <cell r="B6015">
            <v>44000</v>
          </cell>
          <cell r="D6015"/>
          <cell r="E6015">
            <v>0.3</v>
          </cell>
          <cell r="F6015">
            <v>0.3</v>
          </cell>
          <cell r="G6015">
            <v>0.3</v>
          </cell>
          <cell r="N6015"/>
          <cell r="P6015"/>
          <cell r="Q6015"/>
          <cell r="R6015"/>
          <cell r="S6015"/>
          <cell r="U6015"/>
          <cell r="V6015"/>
          <cell r="W6015"/>
          <cell r="X6015">
            <v>40787</v>
          </cell>
          <cell r="Y6015">
            <v>13200</v>
          </cell>
          <cell r="Z6015">
            <v>40787</v>
          </cell>
          <cell r="AA6015"/>
          <cell r="AB6015"/>
          <cell r="AC6015"/>
        </row>
        <row r="6016">
          <cell r="A6016">
            <v>40802</v>
          </cell>
          <cell r="B6016">
            <v>41000</v>
          </cell>
          <cell r="D6016"/>
          <cell r="E6016">
            <v>0.2</v>
          </cell>
          <cell r="F6016">
            <v>0.2</v>
          </cell>
          <cell r="G6016">
            <v>0.2</v>
          </cell>
          <cell r="N6016"/>
          <cell r="P6016"/>
          <cell r="Q6016"/>
          <cell r="R6016"/>
          <cell r="S6016"/>
          <cell r="U6016"/>
          <cell r="V6016"/>
          <cell r="W6016"/>
          <cell r="X6016">
            <v>40787</v>
          </cell>
          <cell r="Y6016">
            <v>8200</v>
          </cell>
          <cell r="Z6016">
            <v>40787</v>
          </cell>
          <cell r="AA6016"/>
          <cell r="AB6016"/>
          <cell r="AC6016"/>
        </row>
        <row r="6017">
          <cell r="A6017">
            <v>40803</v>
          </cell>
          <cell r="B6017">
            <v>41000</v>
          </cell>
          <cell r="D6017"/>
          <cell r="E6017">
            <v>0.2</v>
          </cell>
          <cell r="F6017">
            <v>0.2</v>
          </cell>
          <cell r="G6017">
            <v>0.2</v>
          </cell>
          <cell r="N6017"/>
          <cell r="P6017"/>
          <cell r="Q6017"/>
          <cell r="R6017"/>
          <cell r="S6017"/>
          <cell r="U6017"/>
          <cell r="V6017"/>
          <cell r="W6017"/>
          <cell r="X6017">
            <v>40787</v>
          </cell>
          <cell r="Y6017">
            <v>8200</v>
          </cell>
          <cell r="Z6017">
            <v>40787</v>
          </cell>
          <cell r="AA6017"/>
          <cell r="AB6017"/>
          <cell r="AC6017"/>
        </row>
        <row r="6018">
          <cell r="A6018">
            <v>40804</v>
          </cell>
          <cell r="B6018">
            <v>41000</v>
          </cell>
          <cell r="D6018"/>
          <cell r="E6018">
            <v>0.2</v>
          </cell>
          <cell r="F6018">
            <v>0.2</v>
          </cell>
          <cell r="G6018">
            <v>0.2</v>
          </cell>
          <cell r="N6018"/>
          <cell r="P6018"/>
          <cell r="Q6018"/>
          <cell r="R6018"/>
          <cell r="S6018"/>
          <cell r="U6018"/>
          <cell r="V6018"/>
          <cell r="W6018"/>
          <cell r="X6018">
            <v>40787</v>
          </cell>
          <cell r="Y6018">
            <v>8200</v>
          </cell>
          <cell r="Z6018">
            <v>40787</v>
          </cell>
          <cell r="AA6018"/>
          <cell r="AB6018"/>
          <cell r="AC6018"/>
        </row>
        <row r="6019">
          <cell r="A6019">
            <v>40805</v>
          </cell>
          <cell r="B6019">
            <v>67000</v>
          </cell>
          <cell r="D6019"/>
          <cell r="E6019">
            <v>0.15</v>
          </cell>
          <cell r="F6019">
            <v>0.2</v>
          </cell>
          <cell r="G6019">
            <v>0.2</v>
          </cell>
          <cell r="N6019"/>
          <cell r="P6019"/>
          <cell r="Q6019"/>
          <cell r="R6019"/>
          <cell r="S6019"/>
          <cell r="U6019"/>
          <cell r="V6019"/>
          <cell r="W6019"/>
          <cell r="X6019">
            <v>40787</v>
          </cell>
          <cell r="Y6019">
            <v>13400</v>
          </cell>
          <cell r="Z6019">
            <v>40787</v>
          </cell>
          <cell r="AA6019"/>
          <cell r="AB6019"/>
          <cell r="AC6019"/>
        </row>
        <row r="6020">
          <cell r="A6020">
            <v>40806</v>
          </cell>
          <cell r="B6020">
            <v>68200</v>
          </cell>
          <cell r="D6020"/>
          <cell r="E6020">
            <v>0.15</v>
          </cell>
          <cell r="F6020">
            <v>0.2</v>
          </cell>
          <cell r="G6020">
            <v>0.16</v>
          </cell>
          <cell r="N6020"/>
          <cell r="P6020"/>
          <cell r="Q6020"/>
          <cell r="R6020"/>
          <cell r="S6020"/>
          <cell r="U6020"/>
          <cell r="V6020"/>
          <cell r="W6020"/>
          <cell r="X6020">
            <v>40787</v>
          </cell>
          <cell r="Y6020">
            <v>10912</v>
          </cell>
          <cell r="Z6020">
            <v>40787</v>
          </cell>
          <cell r="AA6020"/>
          <cell r="AB6020"/>
          <cell r="AC6020"/>
        </row>
        <row r="6021">
          <cell r="A6021">
            <v>40807</v>
          </cell>
          <cell r="B6021">
            <v>98200</v>
          </cell>
          <cell r="D6021"/>
          <cell r="E6021">
            <v>0.15</v>
          </cell>
          <cell r="F6021">
            <v>0.15</v>
          </cell>
          <cell r="G6021">
            <v>0.15</v>
          </cell>
          <cell r="N6021"/>
          <cell r="P6021"/>
          <cell r="Q6021"/>
          <cell r="R6021"/>
          <cell r="S6021"/>
          <cell r="U6021"/>
          <cell r="V6021"/>
          <cell r="W6021"/>
          <cell r="X6021">
            <v>40787</v>
          </cell>
          <cell r="Y6021">
            <v>14730</v>
          </cell>
          <cell r="Z6021">
            <v>40787</v>
          </cell>
          <cell r="AA6021"/>
          <cell r="AB6021"/>
          <cell r="AC6021"/>
        </row>
        <row r="6022">
          <cell r="A6022">
            <v>40808</v>
          </cell>
          <cell r="B6022">
            <v>156900</v>
          </cell>
          <cell r="D6022"/>
          <cell r="E6022">
            <v>0.15</v>
          </cell>
          <cell r="F6022">
            <v>0.15</v>
          </cell>
          <cell r="G6022">
            <v>0.15</v>
          </cell>
          <cell r="N6022"/>
          <cell r="P6022"/>
          <cell r="Q6022"/>
          <cell r="R6022"/>
          <cell r="S6022"/>
          <cell r="U6022"/>
          <cell r="V6022"/>
          <cell r="W6022"/>
          <cell r="X6022">
            <v>40787</v>
          </cell>
          <cell r="Y6022">
            <v>23535</v>
          </cell>
          <cell r="Z6022">
            <v>40787</v>
          </cell>
          <cell r="AA6022"/>
          <cell r="AB6022"/>
          <cell r="AC6022"/>
        </row>
        <row r="6023">
          <cell r="A6023">
            <v>40809</v>
          </cell>
          <cell r="B6023">
            <v>171000</v>
          </cell>
          <cell r="D6023"/>
          <cell r="E6023">
            <v>0.15</v>
          </cell>
          <cell r="F6023">
            <v>0.15</v>
          </cell>
          <cell r="G6023">
            <v>0.15</v>
          </cell>
          <cell r="N6023"/>
          <cell r="P6023"/>
          <cell r="Q6023"/>
          <cell r="R6023"/>
          <cell r="S6023"/>
          <cell r="U6023"/>
          <cell r="V6023"/>
          <cell r="W6023"/>
          <cell r="X6023">
            <v>40787</v>
          </cell>
          <cell r="Y6023">
            <v>25650</v>
          </cell>
          <cell r="Z6023">
            <v>40787</v>
          </cell>
          <cell r="AA6023"/>
          <cell r="AB6023"/>
          <cell r="AC6023"/>
        </row>
        <row r="6024">
          <cell r="A6024">
            <v>40810</v>
          </cell>
          <cell r="B6024">
            <v>171000</v>
          </cell>
          <cell r="D6024"/>
          <cell r="E6024">
            <v>0.15</v>
          </cell>
          <cell r="F6024">
            <v>0.15</v>
          </cell>
          <cell r="G6024">
            <v>0.15</v>
          </cell>
          <cell r="N6024"/>
          <cell r="P6024"/>
          <cell r="Q6024"/>
          <cell r="R6024"/>
          <cell r="S6024"/>
          <cell r="U6024"/>
          <cell r="V6024"/>
          <cell r="W6024"/>
          <cell r="X6024">
            <v>40787</v>
          </cell>
          <cell r="Y6024">
            <v>25650</v>
          </cell>
          <cell r="Z6024">
            <v>40787</v>
          </cell>
          <cell r="AA6024"/>
          <cell r="AB6024"/>
          <cell r="AC6024"/>
        </row>
        <row r="6025">
          <cell r="A6025">
            <v>40811</v>
          </cell>
          <cell r="B6025">
            <v>171000</v>
          </cell>
          <cell r="D6025"/>
          <cell r="E6025">
            <v>0.15</v>
          </cell>
          <cell r="F6025">
            <v>0.15</v>
          </cell>
          <cell r="G6025">
            <v>0.15</v>
          </cell>
          <cell r="N6025"/>
          <cell r="P6025"/>
          <cell r="Q6025"/>
          <cell r="R6025"/>
          <cell r="S6025"/>
          <cell r="U6025"/>
          <cell r="V6025"/>
          <cell r="W6025"/>
          <cell r="X6025">
            <v>40787</v>
          </cell>
          <cell r="Y6025">
            <v>25650</v>
          </cell>
          <cell r="Z6025">
            <v>40787</v>
          </cell>
          <cell r="AA6025"/>
          <cell r="AB6025"/>
          <cell r="AC6025"/>
        </row>
        <row r="6026">
          <cell r="A6026">
            <v>40812</v>
          </cell>
          <cell r="B6026">
            <v>37000</v>
          </cell>
          <cell r="D6026"/>
          <cell r="E6026">
            <v>0.15</v>
          </cell>
          <cell r="F6026">
            <v>0.15</v>
          </cell>
          <cell r="G6026">
            <v>0.15</v>
          </cell>
          <cell r="N6026"/>
          <cell r="P6026"/>
          <cell r="Q6026"/>
          <cell r="R6026"/>
          <cell r="S6026"/>
          <cell r="U6026"/>
          <cell r="V6026"/>
          <cell r="W6026"/>
          <cell r="X6026">
            <v>40787</v>
          </cell>
          <cell r="Y6026">
            <v>5550</v>
          </cell>
          <cell r="Z6026">
            <v>40787</v>
          </cell>
          <cell r="AA6026"/>
          <cell r="AB6026"/>
          <cell r="AC6026"/>
        </row>
        <row r="6027">
          <cell r="A6027">
            <v>40813</v>
          </cell>
          <cell r="B6027">
            <v>41000</v>
          </cell>
          <cell r="D6027"/>
          <cell r="E6027">
            <v>0.15</v>
          </cell>
          <cell r="F6027">
            <v>0.15</v>
          </cell>
          <cell r="G6027">
            <v>0.15</v>
          </cell>
          <cell r="N6027"/>
          <cell r="P6027"/>
          <cell r="Q6027"/>
          <cell r="R6027"/>
          <cell r="S6027"/>
          <cell r="U6027"/>
          <cell r="V6027"/>
          <cell r="W6027"/>
          <cell r="X6027">
            <v>40787</v>
          </cell>
          <cell r="Y6027">
            <v>6150</v>
          </cell>
          <cell r="Z6027">
            <v>40787</v>
          </cell>
          <cell r="AA6027"/>
          <cell r="AB6027"/>
          <cell r="AC6027"/>
        </row>
        <row r="6028">
          <cell r="A6028">
            <v>40814</v>
          </cell>
          <cell r="B6028">
            <v>28900</v>
          </cell>
          <cell r="D6028"/>
          <cell r="E6028">
            <v>0.15</v>
          </cell>
          <cell r="F6028">
            <v>0.15</v>
          </cell>
          <cell r="G6028">
            <v>0.15</v>
          </cell>
          <cell r="N6028"/>
          <cell r="P6028"/>
          <cell r="Q6028"/>
          <cell r="R6028"/>
          <cell r="S6028"/>
          <cell r="U6028"/>
          <cell r="V6028"/>
          <cell r="W6028"/>
          <cell r="X6028">
            <v>40787</v>
          </cell>
          <cell r="Y6028">
            <v>4335</v>
          </cell>
          <cell r="Z6028">
            <v>40787</v>
          </cell>
          <cell r="AA6028"/>
          <cell r="AB6028"/>
          <cell r="AC6028"/>
        </row>
        <row r="6029">
          <cell r="A6029">
            <v>40815</v>
          </cell>
          <cell r="B6029">
            <v>34000</v>
          </cell>
          <cell r="D6029"/>
          <cell r="E6029">
            <v>0.15</v>
          </cell>
          <cell r="F6029">
            <v>0.15</v>
          </cell>
          <cell r="G6029">
            <v>0.15</v>
          </cell>
          <cell r="N6029"/>
          <cell r="P6029"/>
          <cell r="Q6029"/>
          <cell r="R6029"/>
          <cell r="S6029"/>
          <cell r="U6029"/>
          <cell r="V6029"/>
          <cell r="W6029"/>
          <cell r="X6029">
            <v>40787</v>
          </cell>
          <cell r="Y6029">
            <v>5100</v>
          </cell>
          <cell r="Z6029">
            <v>40787</v>
          </cell>
          <cell r="AA6029"/>
          <cell r="AB6029"/>
          <cell r="AC6029"/>
        </row>
        <row r="6030">
          <cell r="A6030">
            <v>40816</v>
          </cell>
          <cell r="B6030">
            <v>10870</v>
          </cell>
          <cell r="D6030"/>
          <cell r="E6030">
            <v>0.15</v>
          </cell>
          <cell r="F6030">
            <v>0.15</v>
          </cell>
          <cell r="G6030">
            <v>0.15</v>
          </cell>
          <cell r="N6030"/>
          <cell r="P6030"/>
          <cell r="Q6030"/>
          <cell r="R6030"/>
          <cell r="S6030"/>
          <cell r="U6030"/>
          <cell r="V6030"/>
          <cell r="W6030"/>
          <cell r="X6030">
            <v>40787</v>
          </cell>
          <cell r="Y6030">
            <v>1630.5</v>
          </cell>
          <cell r="Z6030">
            <v>40787</v>
          </cell>
          <cell r="AA6030"/>
          <cell r="AB6030"/>
          <cell r="AC6030"/>
        </row>
        <row r="6031">
          <cell r="A6031">
            <v>40817</v>
          </cell>
          <cell r="B6031">
            <v>10870</v>
          </cell>
          <cell r="D6031"/>
          <cell r="E6031">
            <v>0.15</v>
          </cell>
          <cell r="F6031">
            <v>0.15</v>
          </cell>
          <cell r="G6031">
            <v>0.15</v>
          </cell>
          <cell r="N6031"/>
          <cell r="P6031"/>
          <cell r="Q6031"/>
          <cell r="R6031"/>
          <cell r="S6031"/>
          <cell r="U6031"/>
          <cell r="V6031"/>
          <cell r="W6031"/>
          <cell r="X6031">
            <v>40817</v>
          </cell>
          <cell r="Y6031">
            <v>1630.5</v>
          </cell>
          <cell r="Z6031">
            <v>40817</v>
          </cell>
          <cell r="AA6031"/>
          <cell r="AB6031"/>
          <cell r="AC6031"/>
        </row>
        <row r="6032">
          <cell r="A6032">
            <v>40818</v>
          </cell>
          <cell r="B6032">
            <v>10870</v>
          </cell>
          <cell r="D6032"/>
          <cell r="E6032">
            <v>0.15</v>
          </cell>
          <cell r="F6032">
            <v>0.15</v>
          </cell>
          <cell r="G6032">
            <v>0.15</v>
          </cell>
          <cell r="N6032"/>
          <cell r="P6032"/>
          <cell r="Q6032"/>
          <cell r="R6032"/>
          <cell r="S6032"/>
          <cell r="U6032"/>
          <cell r="V6032"/>
          <cell r="W6032"/>
          <cell r="X6032">
            <v>40817</v>
          </cell>
          <cell r="Y6032">
            <v>1630.5</v>
          </cell>
          <cell r="Z6032">
            <v>40817</v>
          </cell>
          <cell r="AA6032"/>
          <cell r="AB6032"/>
          <cell r="AC6032"/>
        </row>
        <row r="6033">
          <cell r="A6033">
            <v>40819</v>
          </cell>
          <cell r="B6033">
            <v>10200</v>
          </cell>
          <cell r="D6033"/>
          <cell r="E6033">
            <v>0.2</v>
          </cell>
          <cell r="F6033">
            <v>0.2</v>
          </cell>
          <cell r="G6033">
            <v>0.2</v>
          </cell>
          <cell r="N6033"/>
          <cell r="P6033"/>
          <cell r="Q6033"/>
          <cell r="R6033"/>
          <cell r="S6033"/>
          <cell r="U6033"/>
          <cell r="V6033"/>
          <cell r="W6033"/>
          <cell r="X6033">
            <v>40817</v>
          </cell>
          <cell r="Y6033">
            <v>2040</v>
          </cell>
          <cell r="Z6033">
            <v>40817</v>
          </cell>
          <cell r="AA6033"/>
          <cell r="AB6033"/>
          <cell r="AC6033"/>
        </row>
        <row r="6034">
          <cell r="A6034">
            <v>40820</v>
          </cell>
          <cell r="B6034">
            <v>109000</v>
          </cell>
          <cell r="D6034"/>
          <cell r="E6034">
            <v>0.2</v>
          </cell>
          <cell r="F6034">
            <v>0.3</v>
          </cell>
          <cell r="G6034">
            <v>0.28999999999999998</v>
          </cell>
          <cell r="N6034"/>
          <cell r="P6034"/>
          <cell r="Q6034"/>
          <cell r="R6034"/>
          <cell r="S6034"/>
          <cell r="U6034"/>
          <cell r="V6034"/>
          <cell r="W6034"/>
          <cell r="X6034">
            <v>40817</v>
          </cell>
          <cell r="Y6034">
            <v>31609.999999999996</v>
          </cell>
          <cell r="Z6034">
            <v>40817</v>
          </cell>
          <cell r="AA6034"/>
          <cell r="AB6034"/>
          <cell r="AC6034"/>
        </row>
        <row r="6035">
          <cell r="A6035">
            <v>40821</v>
          </cell>
          <cell r="B6035">
            <v>100100</v>
          </cell>
          <cell r="D6035"/>
          <cell r="E6035">
            <v>0.3</v>
          </cell>
          <cell r="F6035">
            <v>0.3</v>
          </cell>
          <cell r="G6035">
            <v>0.3</v>
          </cell>
          <cell r="N6035"/>
          <cell r="P6035"/>
          <cell r="Q6035"/>
          <cell r="R6035"/>
          <cell r="S6035"/>
          <cell r="U6035"/>
          <cell r="V6035"/>
          <cell r="W6035"/>
          <cell r="X6035">
            <v>40817</v>
          </cell>
          <cell r="Y6035">
            <v>30030</v>
          </cell>
          <cell r="Z6035">
            <v>40817</v>
          </cell>
          <cell r="AA6035"/>
          <cell r="AB6035"/>
          <cell r="AC6035"/>
        </row>
        <row r="6036">
          <cell r="A6036">
            <v>40822</v>
          </cell>
          <cell r="B6036">
            <v>140000</v>
          </cell>
          <cell r="D6036"/>
          <cell r="E6036">
            <v>0.3</v>
          </cell>
          <cell r="F6036">
            <v>0.4</v>
          </cell>
          <cell r="G6036">
            <v>0.37</v>
          </cell>
          <cell r="N6036"/>
          <cell r="P6036"/>
          <cell r="Q6036"/>
          <cell r="R6036"/>
          <cell r="S6036"/>
          <cell r="U6036"/>
          <cell r="V6036"/>
          <cell r="W6036"/>
          <cell r="X6036">
            <v>40817</v>
          </cell>
          <cell r="Y6036">
            <v>51800</v>
          </cell>
          <cell r="Z6036">
            <v>40817</v>
          </cell>
          <cell r="AA6036"/>
          <cell r="AB6036"/>
          <cell r="AC6036"/>
        </row>
        <row r="6037">
          <cell r="A6037">
            <v>40823</v>
          </cell>
          <cell r="B6037">
            <v>209000</v>
          </cell>
          <cell r="D6037"/>
          <cell r="E6037">
            <v>0.4</v>
          </cell>
          <cell r="F6037">
            <v>0.52</v>
          </cell>
          <cell r="G6037">
            <v>0.48</v>
          </cell>
          <cell r="N6037"/>
          <cell r="P6037"/>
          <cell r="Q6037"/>
          <cell r="R6037"/>
          <cell r="S6037"/>
          <cell r="U6037"/>
          <cell r="V6037"/>
          <cell r="W6037"/>
          <cell r="X6037">
            <v>40817</v>
          </cell>
          <cell r="Y6037">
            <v>100320</v>
          </cell>
          <cell r="Z6037">
            <v>40817</v>
          </cell>
          <cell r="AA6037"/>
          <cell r="AB6037"/>
          <cell r="AC6037"/>
        </row>
        <row r="6038">
          <cell r="A6038">
            <v>40824</v>
          </cell>
          <cell r="B6038">
            <v>209000</v>
          </cell>
          <cell r="D6038"/>
          <cell r="E6038">
            <v>0.4</v>
          </cell>
          <cell r="F6038">
            <v>0.52</v>
          </cell>
          <cell r="G6038">
            <v>0.48</v>
          </cell>
          <cell r="N6038"/>
          <cell r="P6038"/>
          <cell r="Q6038"/>
          <cell r="R6038"/>
          <cell r="S6038"/>
          <cell r="U6038"/>
          <cell r="V6038"/>
          <cell r="W6038"/>
          <cell r="X6038">
            <v>40817</v>
          </cell>
          <cell r="Y6038">
            <v>100320</v>
          </cell>
          <cell r="Z6038">
            <v>40817</v>
          </cell>
          <cell r="AA6038"/>
          <cell r="AB6038"/>
          <cell r="AC6038"/>
        </row>
        <row r="6039">
          <cell r="A6039">
            <v>40825</v>
          </cell>
          <cell r="B6039">
            <v>209000</v>
          </cell>
          <cell r="D6039"/>
          <cell r="E6039">
            <v>0.4</v>
          </cell>
          <cell r="F6039">
            <v>0.52</v>
          </cell>
          <cell r="G6039">
            <v>0.48</v>
          </cell>
          <cell r="N6039"/>
          <cell r="P6039"/>
          <cell r="Q6039"/>
          <cell r="R6039"/>
          <cell r="S6039"/>
          <cell r="U6039"/>
          <cell r="V6039"/>
          <cell r="W6039"/>
          <cell r="X6039">
            <v>40817</v>
          </cell>
          <cell r="Y6039">
            <v>100320</v>
          </cell>
          <cell r="Z6039">
            <v>40817</v>
          </cell>
          <cell r="AA6039"/>
          <cell r="AB6039"/>
          <cell r="AC6039"/>
        </row>
        <row r="6040">
          <cell r="A6040">
            <v>40826</v>
          </cell>
          <cell r="B6040">
            <v>266500</v>
          </cell>
          <cell r="D6040"/>
          <cell r="E6040">
            <v>0.4</v>
          </cell>
          <cell r="F6040">
            <v>0.5</v>
          </cell>
          <cell r="G6040">
            <v>0.5</v>
          </cell>
          <cell r="N6040"/>
          <cell r="P6040"/>
          <cell r="Q6040"/>
          <cell r="R6040"/>
          <cell r="S6040"/>
          <cell r="U6040"/>
          <cell r="V6040"/>
          <cell r="W6040"/>
          <cell r="X6040">
            <v>40817</v>
          </cell>
          <cell r="Y6040">
            <v>133250</v>
          </cell>
          <cell r="Z6040">
            <v>40817</v>
          </cell>
          <cell r="AA6040"/>
          <cell r="AB6040"/>
          <cell r="AC6040"/>
        </row>
        <row r="6041">
          <cell r="A6041">
            <v>40827</v>
          </cell>
          <cell r="B6041">
            <v>326000</v>
          </cell>
          <cell r="D6041"/>
          <cell r="E6041">
            <v>0.5</v>
          </cell>
          <cell r="F6041">
            <v>0.55000000000000004</v>
          </cell>
          <cell r="G6041">
            <v>0.5</v>
          </cell>
          <cell r="N6041"/>
          <cell r="P6041"/>
          <cell r="Q6041"/>
          <cell r="R6041"/>
          <cell r="S6041"/>
          <cell r="U6041"/>
          <cell r="V6041"/>
          <cell r="W6041"/>
          <cell r="X6041">
            <v>40817</v>
          </cell>
          <cell r="Y6041">
            <v>163000</v>
          </cell>
          <cell r="Z6041">
            <v>40817</v>
          </cell>
          <cell r="AA6041"/>
          <cell r="AB6041"/>
          <cell r="AC6041"/>
        </row>
        <row r="6042">
          <cell r="A6042">
            <v>40828</v>
          </cell>
          <cell r="B6042">
            <v>227300</v>
          </cell>
          <cell r="D6042"/>
          <cell r="E6042">
            <v>0.5</v>
          </cell>
          <cell r="F6042">
            <v>0.5</v>
          </cell>
          <cell r="G6042">
            <v>0.5</v>
          </cell>
          <cell r="N6042"/>
          <cell r="P6042"/>
          <cell r="Q6042"/>
          <cell r="R6042"/>
          <cell r="S6042"/>
          <cell r="U6042"/>
          <cell r="V6042"/>
          <cell r="W6042"/>
          <cell r="X6042">
            <v>40817</v>
          </cell>
          <cell r="Y6042">
            <v>113650</v>
          </cell>
          <cell r="Z6042">
            <v>40817</v>
          </cell>
          <cell r="AA6042"/>
          <cell r="AB6042"/>
          <cell r="AC6042"/>
        </row>
        <row r="6043">
          <cell r="A6043">
            <v>40829</v>
          </cell>
          <cell r="B6043">
            <v>299600</v>
          </cell>
          <cell r="D6043"/>
          <cell r="E6043">
            <v>0.5</v>
          </cell>
          <cell r="F6043">
            <v>0.6</v>
          </cell>
          <cell r="G6043">
            <v>0.56999999999999995</v>
          </cell>
          <cell r="N6043"/>
          <cell r="P6043"/>
          <cell r="Q6043"/>
          <cell r="R6043"/>
          <cell r="S6043"/>
          <cell r="U6043"/>
          <cell r="V6043"/>
          <cell r="W6043"/>
          <cell r="X6043">
            <v>40817</v>
          </cell>
          <cell r="Y6043">
            <v>170771.99999999997</v>
          </cell>
          <cell r="Z6043">
            <v>40817</v>
          </cell>
          <cell r="AA6043"/>
          <cell r="AB6043"/>
          <cell r="AC6043"/>
        </row>
        <row r="6044">
          <cell r="A6044">
            <v>40830</v>
          </cell>
          <cell r="B6044">
            <v>236000</v>
          </cell>
          <cell r="D6044"/>
          <cell r="E6044">
            <v>0.5</v>
          </cell>
          <cell r="F6044">
            <v>0.8</v>
          </cell>
          <cell r="G6044">
            <v>0.6</v>
          </cell>
          <cell r="N6044"/>
          <cell r="P6044"/>
          <cell r="Q6044"/>
          <cell r="R6044"/>
          <cell r="S6044"/>
          <cell r="U6044"/>
          <cell r="V6044"/>
          <cell r="W6044"/>
          <cell r="X6044">
            <v>40817</v>
          </cell>
          <cell r="Y6044">
            <v>141600</v>
          </cell>
          <cell r="Z6044">
            <v>40817</v>
          </cell>
          <cell r="AA6044"/>
          <cell r="AB6044"/>
          <cell r="AC6044"/>
        </row>
        <row r="6045">
          <cell r="A6045">
            <v>40831</v>
          </cell>
          <cell r="B6045">
            <v>236000</v>
          </cell>
          <cell r="D6045"/>
          <cell r="E6045">
            <v>0.5</v>
          </cell>
          <cell r="F6045">
            <v>0.8</v>
          </cell>
          <cell r="G6045">
            <v>0.6</v>
          </cell>
          <cell r="N6045"/>
          <cell r="P6045"/>
          <cell r="Q6045"/>
          <cell r="R6045"/>
          <cell r="S6045"/>
          <cell r="U6045"/>
          <cell r="V6045"/>
          <cell r="W6045"/>
          <cell r="X6045">
            <v>40817</v>
          </cell>
          <cell r="Y6045">
            <v>141600</v>
          </cell>
          <cell r="Z6045">
            <v>40817</v>
          </cell>
          <cell r="AA6045"/>
          <cell r="AB6045"/>
          <cell r="AC6045"/>
        </row>
        <row r="6046">
          <cell r="A6046">
            <v>40832</v>
          </cell>
          <cell r="B6046">
            <v>236000</v>
          </cell>
          <cell r="D6046"/>
          <cell r="E6046">
            <v>0.5</v>
          </cell>
          <cell r="F6046">
            <v>0.8</v>
          </cell>
          <cell r="G6046">
            <v>0.6</v>
          </cell>
          <cell r="N6046"/>
          <cell r="P6046"/>
          <cell r="Q6046"/>
          <cell r="R6046"/>
          <cell r="S6046"/>
          <cell r="U6046"/>
          <cell r="V6046"/>
          <cell r="W6046"/>
          <cell r="X6046">
            <v>40817</v>
          </cell>
          <cell r="Y6046">
            <v>141600</v>
          </cell>
          <cell r="Z6046">
            <v>40817</v>
          </cell>
          <cell r="AA6046"/>
          <cell r="AB6046"/>
          <cell r="AC6046"/>
        </row>
        <row r="6047">
          <cell r="A6047">
            <v>40833</v>
          </cell>
          <cell r="B6047">
            <v>170000</v>
          </cell>
          <cell r="D6047"/>
          <cell r="E6047">
            <v>0.4</v>
          </cell>
          <cell r="F6047">
            <v>0.4</v>
          </cell>
          <cell r="G6047">
            <v>0.4</v>
          </cell>
          <cell r="N6047"/>
          <cell r="P6047"/>
          <cell r="Q6047"/>
          <cell r="R6047"/>
          <cell r="S6047"/>
          <cell r="U6047"/>
          <cell r="V6047"/>
          <cell r="W6047"/>
          <cell r="X6047">
            <v>40817</v>
          </cell>
          <cell r="Y6047">
            <v>68000</v>
          </cell>
          <cell r="Z6047">
            <v>40817</v>
          </cell>
          <cell r="AA6047"/>
          <cell r="AB6047"/>
          <cell r="AC6047"/>
        </row>
        <row r="6048">
          <cell r="A6048">
            <v>40834</v>
          </cell>
          <cell r="B6048">
            <v>6000</v>
          </cell>
          <cell r="D6048"/>
          <cell r="E6048">
            <v>0.5</v>
          </cell>
          <cell r="F6048">
            <v>0.55000000000000004</v>
          </cell>
          <cell r="G6048">
            <v>0.53</v>
          </cell>
          <cell r="N6048"/>
          <cell r="P6048"/>
          <cell r="Q6048"/>
          <cell r="R6048"/>
          <cell r="S6048"/>
          <cell r="U6048"/>
          <cell r="V6048"/>
          <cell r="W6048"/>
          <cell r="X6048">
            <v>40817</v>
          </cell>
          <cell r="Y6048">
            <v>3180</v>
          </cell>
          <cell r="Z6048">
            <v>40817</v>
          </cell>
          <cell r="AA6048"/>
          <cell r="AB6048"/>
          <cell r="AC6048"/>
        </row>
        <row r="6049">
          <cell r="A6049">
            <v>40835</v>
          </cell>
          <cell r="B6049">
            <v>39900</v>
          </cell>
          <cell r="D6049"/>
          <cell r="E6049">
            <v>0.2</v>
          </cell>
          <cell r="F6049">
            <v>0.5</v>
          </cell>
          <cell r="G6049">
            <v>0.23</v>
          </cell>
          <cell r="N6049"/>
          <cell r="P6049"/>
          <cell r="Q6049"/>
          <cell r="R6049"/>
          <cell r="S6049"/>
          <cell r="U6049"/>
          <cell r="V6049"/>
          <cell r="W6049"/>
          <cell r="X6049">
            <v>40817</v>
          </cell>
          <cell r="Y6049">
            <v>9177</v>
          </cell>
          <cell r="Z6049">
            <v>40817</v>
          </cell>
          <cell r="AA6049"/>
          <cell r="AB6049"/>
          <cell r="AC6049"/>
        </row>
        <row r="6050">
          <cell r="A6050">
            <v>40836</v>
          </cell>
          <cell r="B6050">
            <v>43900</v>
          </cell>
          <cell r="D6050"/>
          <cell r="E6050">
            <v>0.2</v>
          </cell>
          <cell r="F6050">
            <v>0.2</v>
          </cell>
          <cell r="G6050">
            <v>0.2</v>
          </cell>
          <cell r="N6050"/>
          <cell r="P6050"/>
          <cell r="Q6050"/>
          <cell r="R6050"/>
          <cell r="S6050"/>
          <cell r="U6050"/>
          <cell r="V6050"/>
          <cell r="W6050"/>
          <cell r="X6050">
            <v>40817</v>
          </cell>
          <cell r="Y6050">
            <v>8780</v>
          </cell>
          <cell r="Z6050">
            <v>40817</v>
          </cell>
          <cell r="AA6050"/>
          <cell r="AB6050"/>
          <cell r="AC6050"/>
        </row>
        <row r="6051">
          <cell r="A6051">
            <v>40837</v>
          </cell>
          <cell r="B6051">
            <v>1000</v>
          </cell>
          <cell r="D6051"/>
          <cell r="E6051">
            <v>0.2</v>
          </cell>
          <cell r="F6051">
            <v>0.2</v>
          </cell>
          <cell r="G6051">
            <v>0.2</v>
          </cell>
          <cell r="N6051"/>
          <cell r="P6051"/>
          <cell r="Q6051"/>
          <cell r="R6051"/>
          <cell r="S6051"/>
          <cell r="U6051"/>
          <cell r="V6051"/>
          <cell r="W6051"/>
          <cell r="X6051">
            <v>40817</v>
          </cell>
          <cell r="Y6051">
            <v>200</v>
          </cell>
          <cell r="Z6051">
            <v>40817</v>
          </cell>
          <cell r="AA6051"/>
          <cell r="AB6051"/>
          <cell r="AC6051"/>
        </row>
        <row r="6052">
          <cell r="A6052">
            <v>40838</v>
          </cell>
          <cell r="B6052">
            <v>1000</v>
          </cell>
          <cell r="D6052"/>
          <cell r="E6052">
            <v>0.2</v>
          </cell>
          <cell r="F6052">
            <v>0.2</v>
          </cell>
          <cell r="G6052">
            <v>0.2</v>
          </cell>
          <cell r="N6052"/>
          <cell r="P6052"/>
          <cell r="Q6052"/>
          <cell r="R6052"/>
          <cell r="S6052"/>
          <cell r="U6052"/>
          <cell r="V6052"/>
          <cell r="W6052"/>
          <cell r="X6052">
            <v>40817</v>
          </cell>
          <cell r="Y6052">
            <v>200</v>
          </cell>
          <cell r="Z6052">
            <v>40817</v>
          </cell>
          <cell r="AA6052"/>
          <cell r="AB6052"/>
          <cell r="AC6052"/>
        </row>
        <row r="6053">
          <cell r="A6053">
            <v>40839</v>
          </cell>
          <cell r="B6053">
            <v>1000</v>
          </cell>
          <cell r="D6053"/>
          <cell r="E6053">
            <v>0.2</v>
          </cell>
          <cell r="F6053">
            <v>0.2</v>
          </cell>
          <cell r="G6053">
            <v>0.2</v>
          </cell>
          <cell r="N6053"/>
          <cell r="P6053"/>
          <cell r="Q6053"/>
          <cell r="R6053"/>
          <cell r="S6053"/>
          <cell r="U6053"/>
          <cell r="V6053"/>
          <cell r="W6053"/>
          <cell r="X6053">
            <v>40817</v>
          </cell>
          <cell r="Y6053">
            <v>200</v>
          </cell>
          <cell r="Z6053">
            <v>40817</v>
          </cell>
          <cell r="AA6053"/>
          <cell r="AB6053"/>
          <cell r="AC6053"/>
        </row>
        <row r="6054">
          <cell r="A6054">
            <v>40840</v>
          </cell>
          <cell r="B6054">
            <v>52000</v>
          </cell>
          <cell r="D6054"/>
          <cell r="E6054">
            <v>0.15</v>
          </cell>
          <cell r="F6054">
            <v>0.15</v>
          </cell>
          <cell r="G6054">
            <v>0.15</v>
          </cell>
          <cell r="N6054"/>
          <cell r="P6054"/>
          <cell r="Q6054"/>
          <cell r="R6054"/>
          <cell r="S6054"/>
          <cell r="U6054"/>
          <cell r="V6054"/>
          <cell r="W6054"/>
          <cell r="X6054">
            <v>40817</v>
          </cell>
          <cell r="Y6054">
            <v>7800</v>
          </cell>
          <cell r="Z6054">
            <v>40817</v>
          </cell>
          <cell r="AA6054"/>
          <cell r="AB6054"/>
          <cell r="AC6054"/>
        </row>
        <row r="6055">
          <cell r="A6055">
            <v>40841</v>
          </cell>
          <cell r="B6055">
            <v>46700</v>
          </cell>
          <cell r="D6055"/>
          <cell r="E6055">
            <v>0.15</v>
          </cell>
          <cell r="F6055">
            <v>0.15</v>
          </cell>
          <cell r="G6055">
            <v>0.15</v>
          </cell>
          <cell r="N6055"/>
          <cell r="P6055"/>
          <cell r="Q6055"/>
          <cell r="R6055"/>
          <cell r="S6055"/>
          <cell r="U6055"/>
          <cell r="V6055"/>
          <cell r="W6055"/>
          <cell r="X6055">
            <v>40817</v>
          </cell>
          <cell r="Y6055">
            <v>7005</v>
          </cell>
          <cell r="Z6055">
            <v>40817</v>
          </cell>
          <cell r="AA6055"/>
          <cell r="AB6055"/>
          <cell r="AC6055"/>
        </row>
        <row r="6056">
          <cell r="A6056">
            <v>40842</v>
          </cell>
          <cell r="B6056">
            <v>137200</v>
          </cell>
          <cell r="D6056"/>
          <cell r="E6056">
            <v>0.15</v>
          </cell>
          <cell r="F6056">
            <v>0.15</v>
          </cell>
          <cell r="G6056">
            <v>0.15</v>
          </cell>
          <cell r="N6056"/>
          <cell r="P6056"/>
          <cell r="Q6056"/>
          <cell r="R6056"/>
          <cell r="S6056"/>
          <cell r="U6056"/>
          <cell r="V6056"/>
          <cell r="W6056"/>
          <cell r="X6056">
            <v>40817</v>
          </cell>
          <cell r="Y6056">
            <v>20580</v>
          </cell>
          <cell r="Z6056">
            <v>40817</v>
          </cell>
          <cell r="AA6056"/>
          <cell r="AB6056"/>
          <cell r="AC6056"/>
        </row>
        <row r="6057">
          <cell r="A6057">
            <v>40843</v>
          </cell>
          <cell r="B6057">
            <v>157000</v>
          </cell>
          <cell r="D6057"/>
          <cell r="E6057">
            <v>0.15</v>
          </cell>
          <cell r="F6057">
            <v>0.15</v>
          </cell>
          <cell r="G6057">
            <v>0.15</v>
          </cell>
          <cell r="N6057"/>
          <cell r="P6057"/>
          <cell r="Q6057"/>
          <cell r="R6057"/>
          <cell r="S6057"/>
          <cell r="U6057"/>
          <cell r="V6057"/>
          <cell r="W6057"/>
          <cell r="X6057">
            <v>40817</v>
          </cell>
          <cell r="Y6057">
            <v>23550</v>
          </cell>
          <cell r="Z6057">
            <v>40817</v>
          </cell>
          <cell r="AA6057"/>
          <cell r="AB6057"/>
          <cell r="AC6057"/>
        </row>
        <row r="6058">
          <cell r="A6058">
            <v>40844</v>
          </cell>
          <cell r="B6058">
            <v>230300</v>
          </cell>
          <cell r="D6058"/>
          <cell r="E6058">
            <v>0.15</v>
          </cell>
          <cell r="F6058">
            <v>0.6</v>
          </cell>
          <cell r="G6058">
            <v>0.34</v>
          </cell>
          <cell r="N6058"/>
          <cell r="P6058"/>
          <cell r="Q6058"/>
          <cell r="R6058"/>
          <cell r="S6058"/>
          <cell r="U6058"/>
          <cell r="V6058"/>
          <cell r="W6058"/>
          <cell r="X6058">
            <v>40817</v>
          </cell>
          <cell r="Y6058">
            <v>78302</v>
          </cell>
          <cell r="Z6058">
            <v>40817</v>
          </cell>
          <cell r="AA6058"/>
          <cell r="AB6058"/>
          <cell r="AC6058"/>
        </row>
        <row r="6059">
          <cell r="A6059">
            <v>40845</v>
          </cell>
          <cell r="B6059">
            <v>230300</v>
          </cell>
          <cell r="D6059"/>
          <cell r="E6059">
            <v>0.15</v>
          </cell>
          <cell r="F6059">
            <v>0.6</v>
          </cell>
          <cell r="G6059">
            <v>0.34</v>
          </cell>
          <cell r="N6059"/>
          <cell r="P6059"/>
          <cell r="Q6059"/>
          <cell r="R6059"/>
          <cell r="S6059"/>
          <cell r="U6059"/>
          <cell r="V6059"/>
          <cell r="W6059"/>
          <cell r="X6059">
            <v>40817</v>
          </cell>
          <cell r="Y6059">
            <v>78302</v>
          </cell>
          <cell r="Z6059">
            <v>40817</v>
          </cell>
          <cell r="AA6059"/>
          <cell r="AB6059"/>
          <cell r="AC6059"/>
        </row>
        <row r="6060">
          <cell r="A6060">
            <v>40846</v>
          </cell>
          <cell r="B6060">
            <v>230300</v>
          </cell>
          <cell r="D6060"/>
          <cell r="E6060">
            <v>0.15</v>
          </cell>
          <cell r="F6060">
            <v>0.6</v>
          </cell>
          <cell r="G6060">
            <v>0.34</v>
          </cell>
          <cell r="N6060"/>
          <cell r="P6060"/>
          <cell r="Q6060"/>
          <cell r="R6060"/>
          <cell r="S6060"/>
          <cell r="U6060"/>
          <cell r="V6060"/>
          <cell r="W6060"/>
          <cell r="X6060">
            <v>40817</v>
          </cell>
          <cell r="Y6060">
            <v>78302</v>
          </cell>
          <cell r="Z6060">
            <v>40817</v>
          </cell>
          <cell r="AA6060"/>
          <cell r="AB6060"/>
          <cell r="AC6060"/>
        </row>
        <row r="6061">
          <cell r="A6061">
            <v>40848</v>
          </cell>
          <cell r="B6061">
            <v>230300</v>
          </cell>
          <cell r="D6061"/>
          <cell r="E6061">
            <v>0.15</v>
          </cell>
          <cell r="F6061">
            <v>0.6</v>
          </cell>
          <cell r="G6061">
            <v>0.34</v>
          </cell>
          <cell r="N6061"/>
          <cell r="P6061"/>
          <cell r="Q6061"/>
          <cell r="R6061"/>
          <cell r="S6061"/>
          <cell r="U6061"/>
          <cell r="V6061"/>
          <cell r="W6061"/>
          <cell r="X6061">
            <v>40848</v>
          </cell>
          <cell r="Y6061">
            <v>78302</v>
          </cell>
          <cell r="Z6061">
            <v>40848</v>
          </cell>
          <cell r="AA6061"/>
          <cell r="AB6061"/>
          <cell r="AC6061"/>
        </row>
        <row r="6062">
          <cell r="A6062">
            <v>40849</v>
          </cell>
          <cell r="B6062">
            <v>95400</v>
          </cell>
          <cell r="D6062"/>
          <cell r="E6062">
            <v>0.15</v>
          </cell>
          <cell r="F6062">
            <v>0.5</v>
          </cell>
          <cell r="G6062">
            <v>0.35</v>
          </cell>
          <cell r="N6062"/>
          <cell r="P6062"/>
          <cell r="Q6062"/>
          <cell r="R6062"/>
          <cell r="S6062"/>
          <cell r="U6062"/>
          <cell r="V6062"/>
          <cell r="W6062"/>
          <cell r="X6062">
            <v>40848</v>
          </cell>
          <cell r="Y6062">
            <v>33390</v>
          </cell>
          <cell r="Z6062">
            <v>40848</v>
          </cell>
          <cell r="AA6062"/>
          <cell r="AB6062"/>
          <cell r="AC6062"/>
        </row>
        <row r="6063">
          <cell r="A6063">
            <v>40850</v>
          </cell>
          <cell r="B6063">
            <v>178360</v>
          </cell>
          <cell r="D6063"/>
          <cell r="E6063">
            <v>0.35</v>
          </cell>
          <cell r="F6063">
            <v>0.4</v>
          </cell>
          <cell r="G6063">
            <v>0.4</v>
          </cell>
          <cell r="N6063"/>
          <cell r="P6063"/>
          <cell r="Q6063"/>
          <cell r="R6063"/>
          <cell r="S6063"/>
          <cell r="U6063"/>
          <cell r="V6063"/>
          <cell r="W6063"/>
          <cell r="X6063">
            <v>40848</v>
          </cell>
          <cell r="Y6063">
            <v>71344</v>
          </cell>
          <cell r="Z6063">
            <v>40848</v>
          </cell>
          <cell r="AA6063"/>
          <cell r="AB6063"/>
          <cell r="AC6063"/>
        </row>
        <row r="6064">
          <cell r="A6064">
            <v>40851</v>
          </cell>
          <cell r="B6064">
            <v>248000</v>
          </cell>
          <cell r="D6064"/>
          <cell r="E6064">
            <v>0.4</v>
          </cell>
          <cell r="F6064">
            <v>0.4</v>
          </cell>
          <cell r="G6064">
            <v>0.4</v>
          </cell>
          <cell r="N6064"/>
          <cell r="P6064"/>
          <cell r="Q6064"/>
          <cell r="R6064"/>
          <cell r="S6064"/>
          <cell r="U6064"/>
          <cell r="V6064"/>
          <cell r="W6064"/>
          <cell r="X6064">
            <v>40848</v>
          </cell>
          <cell r="Y6064">
            <v>99200</v>
          </cell>
          <cell r="Z6064">
            <v>40848</v>
          </cell>
          <cell r="AA6064"/>
          <cell r="AB6064"/>
          <cell r="AC6064"/>
        </row>
        <row r="6065">
          <cell r="A6065">
            <v>40852</v>
          </cell>
          <cell r="B6065">
            <v>248000</v>
          </cell>
          <cell r="D6065"/>
          <cell r="E6065">
            <v>0.4</v>
          </cell>
          <cell r="F6065">
            <v>0.4</v>
          </cell>
          <cell r="G6065">
            <v>0.4</v>
          </cell>
          <cell r="N6065"/>
          <cell r="P6065"/>
          <cell r="Q6065"/>
          <cell r="R6065"/>
          <cell r="S6065"/>
          <cell r="U6065"/>
          <cell r="V6065"/>
          <cell r="W6065"/>
          <cell r="X6065">
            <v>40848</v>
          </cell>
          <cell r="Y6065">
            <v>99200</v>
          </cell>
          <cell r="Z6065">
            <v>40848</v>
          </cell>
          <cell r="AA6065"/>
          <cell r="AB6065"/>
          <cell r="AC6065"/>
        </row>
        <row r="6066">
          <cell r="A6066">
            <v>40853</v>
          </cell>
          <cell r="B6066">
            <v>248000</v>
          </cell>
          <cell r="D6066"/>
          <cell r="E6066">
            <v>0.4</v>
          </cell>
          <cell r="F6066">
            <v>0.4</v>
          </cell>
          <cell r="G6066">
            <v>0.4</v>
          </cell>
          <cell r="N6066"/>
          <cell r="P6066"/>
          <cell r="Q6066"/>
          <cell r="R6066"/>
          <cell r="S6066"/>
          <cell r="U6066"/>
          <cell r="V6066"/>
          <cell r="W6066"/>
          <cell r="X6066">
            <v>40848</v>
          </cell>
          <cell r="Y6066">
            <v>99200</v>
          </cell>
          <cell r="Z6066">
            <v>40848</v>
          </cell>
          <cell r="AA6066"/>
          <cell r="AB6066"/>
          <cell r="AC6066"/>
        </row>
        <row r="6067">
          <cell r="A6067">
            <v>40854</v>
          </cell>
          <cell r="B6067">
            <v>204000</v>
          </cell>
          <cell r="D6067"/>
          <cell r="E6067">
            <v>0.4</v>
          </cell>
          <cell r="F6067">
            <v>0.4</v>
          </cell>
          <cell r="G6067">
            <v>0.4</v>
          </cell>
          <cell r="N6067"/>
          <cell r="P6067"/>
          <cell r="Q6067"/>
          <cell r="R6067"/>
          <cell r="S6067"/>
          <cell r="U6067"/>
          <cell r="V6067"/>
          <cell r="W6067"/>
          <cell r="X6067">
            <v>40848</v>
          </cell>
          <cell r="Y6067">
            <v>81600</v>
          </cell>
          <cell r="Z6067">
            <v>40848</v>
          </cell>
          <cell r="AA6067"/>
          <cell r="AB6067"/>
          <cell r="AC6067"/>
        </row>
        <row r="6068">
          <cell r="A6068">
            <v>40855</v>
          </cell>
          <cell r="B6068">
            <v>86000</v>
          </cell>
          <cell r="D6068"/>
          <cell r="E6068">
            <v>0.3</v>
          </cell>
          <cell r="F6068">
            <v>0.3</v>
          </cell>
          <cell r="G6068">
            <v>0.3</v>
          </cell>
          <cell r="N6068"/>
          <cell r="P6068"/>
          <cell r="Q6068"/>
          <cell r="R6068"/>
          <cell r="S6068"/>
          <cell r="U6068"/>
          <cell r="V6068"/>
          <cell r="W6068"/>
          <cell r="X6068">
            <v>40848</v>
          </cell>
          <cell r="Y6068">
            <v>25800</v>
          </cell>
          <cell r="Z6068">
            <v>40848</v>
          </cell>
          <cell r="AA6068"/>
          <cell r="AB6068"/>
          <cell r="AC6068"/>
        </row>
        <row r="6069">
          <cell r="A6069">
            <v>40856</v>
          </cell>
          <cell r="B6069">
            <v>212000</v>
          </cell>
          <cell r="D6069"/>
          <cell r="E6069">
            <v>0.4</v>
          </cell>
          <cell r="F6069">
            <v>0.4</v>
          </cell>
          <cell r="G6069">
            <v>0.4</v>
          </cell>
          <cell r="N6069"/>
          <cell r="P6069"/>
          <cell r="Q6069"/>
          <cell r="R6069"/>
          <cell r="S6069"/>
          <cell r="U6069"/>
          <cell r="V6069"/>
          <cell r="W6069"/>
          <cell r="X6069">
            <v>40848</v>
          </cell>
          <cell r="Y6069">
            <v>84800</v>
          </cell>
          <cell r="Z6069">
            <v>40848</v>
          </cell>
          <cell r="AA6069"/>
          <cell r="AB6069"/>
          <cell r="AC6069"/>
        </row>
        <row r="6070">
          <cell r="A6070">
            <v>40857</v>
          </cell>
          <cell r="B6070">
            <v>258000</v>
          </cell>
          <cell r="D6070"/>
          <cell r="E6070">
            <v>0.3</v>
          </cell>
          <cell r="F6070">
            <v>0.4</v>
          </cell>
          <cell r="G6070">
            <v>0.36</v>
          </cell>
          <cell r="N6070"/>
          <cell r="P6070"/>
          <cell r="Q6070"/>
          <cell r="R6070"/>
          <cell r="S6070"/>
          <cell r="U6070"/>
          <cell r="V6070"/>
          <cell r="W6070"/>
          <cell r="X6070">
            <v>40848</v>
          </cell>
          <cell r="Y6070">
            <v>92880</v>
          </cell>
          <cell r="Z6070">
            <v>40848</v>
          </cell>
          <cell r="AA6070"/>
          <cell r="AB6070"/>
          <cell r="AC6070"/>
        </row>
        <row r="6071">
          <cell r="A6071">
            <v>40858</v>
          </cell>
          <cell r="B6071">
            <v>195000</v>
          </cell>
          <cell r="D6071"/>
          <cell r="E6071">
            <v>0.3</v>
          </cell>
          <cell r="F6071">
            <v>0.4</v>
          </cell>
          <cell r="G6071">
            <v>0.32</v>
          </cell>
          <cell r="N6071"/>
          <cell r="P6071"/>
          <cell r="Q6071"/>
          <cell r="R6071"/>
          <cell r="S6071"/>
          <cell r="U6071"/>
          <cell r="V6071"/>
          <cell r="W6071"/>
          <cell r="X6071">
            <v>40848</v>
          </cell>
          <cell r="Y6071">
            <v>62400</v>
          </cell>
          <cell r="Z6071">
            <v>40848</v>
          </cell>
          <cell r="AA6071"/>
          <cell r="AB6071"/>
          <cell r="AC6071"/>
        </row>
        <row r="6072">
          <cell r="A6072">
            <v>40859</v>
          </cell>
          <cell r="B6072">
            <v>195000</v>
          </cell>
          <cell r="D6072"/>
          <cell r="E6072">
            <v>0.3</v>
          </cell>
          <cell r="F6072">
            <v>0.4</v>
          </cell>
          <cell r="G6072">
            <v>0.32</v>
          </cell>
          <cell r="N6072"/>
          <cell r="P6072"/>
          <cell r="Q6072"/>
          <cell r="R6072"/>
          <cell r="S6072"/>
          <cell r="U6072"/>
          <cell r="V6072"/>
          <cell r="W6072"/>
          <cell r="X6072">
            <v>40848</v>
          </cell>
          <cell r="Y6072">
            <v>62400</v>
          </cell>
          <cell r="Z6072">
            <v>40848</v>
          </cell>
          <cell r="AA6072"/>
          <cell r="AB6072"/>
          <cell r="AC6072"/>
        </row>
        <row r="6073">
          <cell r="A6073">
            <v>40860</v>
          </cell>
          <cell r="B6073">
            <v>195000</v>
          </cell>
          <cell r="D6073"/>
          <cell r="E6073">
            <v>0.3</v>
          </cell>
          <cell r="F6073">
            <v>0.4</v>
          </cell>
          <cell r="G6073">
            <v>0.32</v>
          </cell>
          <cell r="N6073"/>
          <cell r="P6073"/>
          <cell r="Q6073"/>
          <cell r="R6073"/>
          <cell r="S6073"/>
          <cell r="U6073"/>
          <cell r="V6073"/>
          <cell r="W6073"/>
          <cell r="X6073">
            <v>40848</v>
          </cell>
          <cell r="Y6073">
            <v>62400</v>
          </cell>
          <cell r="Z6073">
            <v>40848</v>
          </cell>
          <cell r="AA6073"/>
          <cell r="AB6073"/>
          <cell r="AC6073"/>
        </row>
        <row r="6074">
          <cell r="A6074">
            <v>40861</v>
          </cell>
          <cell r="B6074">
            <v>229000</v>
          </cell>
          <cell r="D6074"/>
          <cell r="E6074">
            <v>0.2</v>
          </cell>
          <cell r="F6074">
            <v>0.3</v>
          </cell>
          <cell r="G6074">
            <v>0.25</v>
          </cell>
          <cell r="N6074"/>
          <cell r="P6074"/>
          <cell r="Q6074"/>
          <cell r="R6074"/>
          <cell r="S6074"/>
          <cell r="U6074"/>
          <cell r="V6074"/>
          <cell r="W6074"/>
          <cell r="X6074">
            <v>40848</v>
          </cell>
          <cell r="Y6074">
            <v>57250</v>
          </cell>
          <cell r="Z6074">
            <v>40848</v>
          </cell>
          <cell r="AA6074"/>
          <cell r="AB6074"/>
          <cell r="AC6074"/>
        </row>
        <row r="6075">
          <cell r="A6075">
            <v>40862</v>
          </cell>
          <cell r="B6075">
            <v>110400</v>
          </cell>
          <cell r="D6075"/>
          <cell r="E6075">
            <v>0.2</v>
          </cell>
          <cell r="F6075">
            <v>0.2</v>
          </cell>
          <cell r="G6075">
            <v>0.2</v>
          </cell>
          <cell r="N6075"/>
          <cell r="P6075"/>
          <cell r="Q6075"/>
          <cell r="R6075"/>
          <cell r="S6075"/>
          <cell r="U6075"/>
          <cell r="V6075"/>
          <cell r="W6075"/>
          <cell r="X6075">
            <v>40848</v>
          </cell>
          <cell r="Y6075">
            <v>22080</v>
          </cell>
          <cell r="Z6075">
            <v>40848</v>
          </cell>
          <cell r="AA6075"/>
          <cell r="AB6075"/>
          <cell r="AC6075"/>
        </row>
        <row r="6076">
          <cell r="A6076">
            <v>40863</v>
          </cell>
          <cell r="B6076">
            <v>62100</v>
          </cell>
          <cell r="D6076"/>
          <cell r="E6076">
            <v>0.2</v>
          </cell>
          <cell r="F6076">
            <v>0.2</v>
          </cell>
          <cell r="G6076">
            <v>0.2</v>
          </cell>
          <cell r="N6076"/>
          <cell r="P6076"/>
          <cell r="Q6076"/>
          <cell r="R6076"/>
          <cell r="S6076"/>
          <cell r="U6076"/>
          <cell r="V6076"/>
          <cell r="W6076"/>
          <cell r="X6076">
            <v>40848</v>
          </cell>
          <cell r="Y6076">
            <v>12420</v>
          </cell>
          <cell r="Z6076">
            <v>40848</v>
          </cell>
          <cell r="AA6076"/>
          <cell r="AB6076"/>
          <cell r="AC6076"/>
        </row>
        <row r="6077">
          <cell r="A6077">
            <v>40864</v>
          </cell>
          <cell r="B6077">
            <v>47650</v>
          </cell>
          <cell r="D6077"/>
          <cell r="E6077">
            <v>0.1</v>
          </cell>
          <cell r="F6077">
            <v>0.1</v>
          </cell>
          <cell r="G6077">
            <v>0.1</v>
          </cell>
          <cell r="N6077"/>
          <cell r="P6077"/>
          <cell r="Q6077"/>
          <cell r="R6077"/>
          <cell r="S6077"/>
          <cell r="U6077"/>
          <cell r="V6077"/>
          <cell r="W6077"/>
          <cell r="X6077">
            <v>40848</v>
          </cell>
          <cell r="Y6077">
            <v>4765</v>
          </cell>
          <cell r="Z6077">
            <v>40848</v>
          </cell>
          <cell r="AA6077"/>
          <cell r="AB6077"/>
          <cell r="AC6077"/>
        </row>
        <row r="6078">
          <cell r="A6078">
            <v>40865</v>
          </cell>
          <cell r="B6078">
            <v>56700</v>
          </cell>
          <cell r="D6078"/>
          <cell r="E6078">
            <v>0.1</v>
          </cell>
          <cell r="F6078">
            <v>0.1</v>
          </cell>
          <cell r="G6078">
            <v>0.1</v>
          </cell>
          <cell r="N6078"/>
          <cell r="P6078"/>
          <cell r="Q6078"/>
          <cell r="R6078"/>
          <cell r="S6078"/>
          <cell r="U6078"/>
          <cell r="V6078"/>
          <cell r="W6078"/>
          <cell r="X6078">
            <v>40848</v>
          </cell>
          <cell r="Y6078">
            <v>5670</v>
          </cell>
          <cell r="Z6078">
            <v>40848</v>
          </cell>
          <cell r="AA6078"/>
          <cell r="AB6078"/>
          <cell r="AC6078"/>
        </row>
        <row r="6079">
          <cell r="A6079">
            <v>40866</v>
          </cell>
          <cell r="B6079">
            <v>56700</v>
          </cell>
          <cell r="D6079"/>
          <cell r="E6079">
            <v>0.1</v>
          </cell>
          <cell r="F6079">
            <v>0.1</v>
          </cell>
          <cell r="G6079">
            <v>0.1</v>
          </cell>
          <cell r="N6079"/>
          <cell r="P6079"/>
          <cell r="Q6079"/>
          <cell r="R6079"/>
          <cell r="S6079"/>
          <cell r="U6079"/>
          <cell r="V6079"/>
          <cell r="W6079"/>
          <cell r="X6079">
            <v>40848</v>
          </cell>
          <cell r="Y6079">
            <v>5670</v>
          </cell>
          <cell r="Z6079">
            <v>40848</v>
          </cell>
          <cell r="AA6079"/>
          <cell r="AB6079"/>
          <cell r="AC6079"/>
        </row>
        <row r="6080">
          <cell r="A6080">
            <v>40867</v>
          </cell>
          <cell r="B6080">
            <v>56700</v>
          </cell>
          <cell r="D6080"/>
          <cell r="E6080">
            <v>0.1</v>
          </cell>
          <cell r="F6080">
            <v>0.1</v>
          </cell>
          <cell r="G6080">
            <v>0.1</v>
          </cell>
          <cell r="N6080"/>
          <cell r="P6080"/>
          <cell r="Q6080"/>
          <cell r="R6080"/>
          <cell r="S6080"/>
          <cell r="U6080"/>
          <cell r="V6080"/>
          <cell r="W6080"/>
          <cell r="X6080">
            <v>40848</v>
          </cell>
          <cell r="Y6080">
            <v>5670</v>
          </cell>
          <cell r="Z6080">
            <v>40848</v>
          </cell>
          <cell r="AA6080"/>
          <cell r="AB6080"/>
          <cell r="AC6080"/>
        </row>
        <row r="6081">
          <cell r="A6081">
            <v>40868</v>
          </cell>
          <cell r="B6081">
            <v>45300</v>
          </cell>
          <cell r="D6081"/>
          <cell r="E6081">
            <v>0.1</v>
          </cell>
          <cell r="F6081">
            <v>0.1</v>
          </cell>
          <cell r="G6081">
            <v>0.1</v>
          </cell>
          <cell r="N6081"/>
          <cell r="P6081"/>
          <cell r="Q6081"/>
          <cell r="R6081"/>
          <cell r="S6081"/>
          <cell r="U6081"/>
          <cell r="V6081"/>
          <cell r="W6081"/>
          <cell r="X6081">
            <v>40848</v>
          </cell>
          <cell r="Y6081">
            <v>4530</v>
          </cell>
          <cell r="Z6081">
            <v>40848</v>
          </cell>
          <cell r="AA6081"/>
          <cell r="AB6081"/>
          <cell r="AC6081"/>
        </row>
        <row r="6082">
          <cell r="A6082">
            <v>40869</v>
          </cell>
          <cell r="B6082">
            <v>36800</v>
          </cell>
          <cell r="D6082"/>
          <cell r="E6082">
            <v>0.1</v>
          </cell>
          <cell r="F6082">
            <v>0.1</v>
          </cell>
          <cell r="G6082">
            <v>0.1</v>
          </cell>
          <cell r="N6082"/>
          <cell r="P6082"/>
          <cell r="Q6082"/>
          <cell r="R6082"/>
          <cell r="S6082"/>
          <cell r="U6082"/>
          <cell r="V6082"/>
          <cell r="W6082"/>
          <cell r="X6082">
            <v>40848</v>
          </cell>
          <cell r="Y6082">
            <v>3680</v>
          </cell>
          <cell r="Z6082">
            <v>40848</v>
          </cell>
          <cell r="AA6082"/>
          <cell r="AB6082"/>
          <cell r="AC6082"/>
        </row>
        <row r="6083">
          <cell r="A6083">
            <v>40870</v>
          </cell>
          <cell r="B6083">
            <v>2000</v>
          </cell>
          <cell r="D6083"/>
          <cell r="E6083">
            <v>0.1</v>
          </cell>
          <cell r="F6083">
            <v>0.1</v>
          </cell>
          <cell r="G6083">
            <v>0.1</v>
          </cell>
          <cell r="N6083"/>
          <cell r="P6083"/>
          <cell r="Q6083"/>
          <cell r="R6083"/>
          <cell r="S6083"/>
          <cell r="U6083"/>
          <cell r="V6083"/>
          <cell r="W6083"/>
          <cell r="X6083">
            <v>40848</v>
          </cell>
          <cell r="Y6083">
            <v>200</v>
          </cell>
          <cell r="Z6083">
            <v>40848</v>
          </cell>
          <cell r="AA6083"/>
          <cell r="AB6083"/>
          <cell r="AC6083"/>
        </row>
        <row r="6084">
          <cell r="A6084">
            <v>40873</v>
          </cell>
          <cell r="B6084">
            <v>2000</v>
          </cell>
          <cell r="D6084"/>
          <cell r="E6084">
            <v>0.1</v>
          </cell>
          <cell r="F6084">
            <v>0.1</v>
          </cell>
          <cell r="G6084">
            <v>0.1</v>
          </cell>
          <cell r="N6084"/>
          <cell r="P6084"/>
          <cell r="Q6084"/>
          <cell r="R6084"/>
          <cell r="S6084"/>
          <cell r="U6084"/>
          <cell r="V6084"/>
          <cell r="W6084"/>
          <cell r="X6084">
            <v>40848</v>
          </cell>
          <cell r="Y6084">
            <v>200</v>
          </cell>
          <cell r="Z6084">
            <v>40848</v>
          </cell>
          <cell r="AA6084"/>
          <cell r="AB6084"/>
          <cell r="AC6084"/>
        </row>
        <row r="6085">
          <cell r="A6085">
            <v>40874</v>
          </cell>
          <cell r="B6085">
            <v>2000</v>
          </cell>
          <cell r="D6085"/>
          <cell r="E6085">
            <v>0.1</v>
          </cell>
          <cell r="F6085">
            <v>0.1</v>
          </cell>
          <cell r="G6085">
            <v>0.1</v>
          </cell>
          <cell r="N6085"/>
          <cell r="P6085"/>
          <cell r="Q6085"/>
          <cell r="R6085"/>
          <cell r="S6085"/>
          <cell r="U6085"/>
          <cell r="V6085"/>
          <cell r="W6085"/>
          <cell r="X6085">
            <v>40848</v>
          </cell>
          <cell r="Y6085">
            <v>200</v>
          </cell>
          <cell r="Z6085">
            <v>40848</v>
          </cell>
          <cell r="AA6085"/>
          <cell r="AB6085"/>
          <cell r="AC6085"/>
        </row>
        <row r="6086">
          <cell r="A6086">
            <v>40875</v>
          </cell>
          <cell r="B6086">
            <v>1000</v>
          </cell>
          <cell r="D6086"/>
          <cell r="E6086">
            <v>0.1</v>
          </cell>
          <cell r="F6086">
            <v>0.1</v>
          </cell>
          <cell r="G6086">
            <v>0.1</v>
          </cell>
          <cell r="N6086"/>
          <cell r="P6086"/>
          <cell r="Q6086"/>
          <cell r="R6086"/>
          <cell r="S6086"/>
          <cell r="U6086"/>
          <cell r="V6086"/>
          <cell r="W6086"/>
          <cell r="X6086">
            <v>40848</v>
          </cell>
          <cell r="Y6086">
            <v>100</v>
          </cell>
          <cell r="Z6086">
            <v>40848</v>
          </cell>
          <cell r="AA6086"/>
          <cell r="AB6086"/>
          <cell r="AC6086"/>
        </row>
        <row r="6087">
          <cell r="A6087">
            <v>40876</v>
          </cell>
          <cell r="B6087">
            <v>21000</v>
          </cell>
          <cell r="D6087"/>
          <cell r="E6087">
            <v>0.1</v>
          </cell>
          <cell r="F6087">
            <v>0.1</v>
          </cell>
          <cell r="G6087">
            <v>0.1</v>
          </cell>
          <cell r="N6087"/>
          <cell r="P6087"/>
          <cell r="Q6087"/>
          <cell r="R6087"/>
          <cell r="S6087"/>
          <cell r="U6087"/>
          <cell r="V6087"/>
          <cell r="W6087"/>
          <cell r="X6087">
            <v>40848</v>
          </cell>
          <cell r="Y6087">
            <v>2100</v>
          </cell>
          <cell r="Z6087">
            <v>40848</v>
          </cell>
          <cell r="AA6087"/>
          <cell r="AB6087"/>
          <cell r="AC6087"/>
        </row>
        <row r="6088">
          <cell r="A6088">
            <v>40877</v>
          </cell>
          <cell r="B6088">
            <v>19000</v>
          </cell>
          <cell r="C6088"/>
          <cell r="D6088"/>
          <cell r="E6088">
            <v>0.1</v>
          </cell>
          <cell r="F6088">
            <v>0.1</v>
          </cell>
          <cell r="G6088">
            <v>0.1</v>
          </cell>
          <cell r="H6088"/>
          <cell r="I6088"/>
          <cell r="J6088"/>
          <cell r="K6088"/>
          <cell r="L6088"/>
          <cell r="N6088"/>
          <cell r="P6088"/>
          <cell r="Q6088"/>
          <cell r="R6088"/>
          <cell r="S6088"/>
          <cell r="U6088"/>
          <cell r="V6088"/>
          <cell r="W6088"/>
          <cell r="X6088">
            <v>40848</v>
          </cell>
          <cell r="Y6088">
            <v>1900</v>
          </cell>
          <cell r="Z6088">
            <v>40848</v>
          </cell>
          <cell r="AA6088"/>
          <cell r="AB6088"/>
          <cell r="AC6088"/>
        </row>
        <row r="6089">
          <cell r="A6089">
            <v>40878</v>
          </cell>
          <cell r="B6089">
            <v>95000</v>
          </cell>
          <cell r="D6089"/>
          <cell r="E6089">
            <v>0.25</v>
          </cell>
          <cell r="F6089">
            <v>0.25</v>
          </cell>
          <cell r="G6089">
            <v>0.25</v>
          </cell>
          <cell r="N6089"/>
          <cell r="P6089"/>
          <cell r="Q6089"/>
          <cell r="R6089"/>
          <cell r="S6089"/>
          <cell r="U6089"/>
          <cell r="V6089"/>
          <cell r="W6089"/>
          <cell r="X6089">
            <v>40878</v>
          </cell>
          <cell r="Y6089">
            <v>23750</v>
          </cell>
          <cell r="Z6089">
            <v>40878</v>
          </cell>
          <cell r="AA6089"/>
          <cell r="AB6089"/>
          <cell r="AC6089"/>
        </row>
        <row r="6090">
          <cell r="A6090">
            <v>40879</v>
          </cell>
          <cell r="B6090">
            <v>189600</v>
          </cell>
          <cell r="D6090"/>
          <cell r="E6090">
            <v>0.25</v>
          </cell>
          <cell r="F6090">
            <v>0.35</v>
          </cell>
          <cell r="G6090">
            <v>0.34</v>
          </cell>
          <cell r="N6090"/>
          <cell r="P6090"/>
          <cell r="Q6090"/>
          <cell r="R6090"/>
          <cell r="S6090"/>
          <cell r="U6090"/>
          <cell r="V6090"/>
          <cell r="W6090"/>
          <cell r="X6090">
            <v>40878</v>
          </cell>
          <cell r="Y6090">
            <v>64464.000000000007</v>
          </cell>
          <cell r="Z6090">
            <v>40878</v>
          </cell>
          <cell r="AA6090"/>
          <cell r="AB6090"/>
          <cell r="AC6090"/>
        </row>
        <row r="6091">
          <cell r="A6091">
            <v>40880</v>
          </cell>
          <cell r="B6091">
            <v>189600</v>
          </cell>
          <cell r="D6091"/>
          <cell r="E6091">
            <v>0.25</v>
          </cell>
          <cell r="F6091">
            <v>0.35</v>
          </cell>
          <cell r="G6091">
            <v>0.34</v>
          </cell>
          <cell r="N6091"/>
          <cell r="P6091"/>
          <cell r="Q6091"/>
          <cell r="R6091"/>
          <cell r="S6091"/>
          <cell r="U6091"/>
          <cell r="V6091"/>
          <cell r="W6091"/>
          <cell r="X6091">
            <v>40878</v>
          </cell>
          <cell r="Y6091">
            <v>64464.000000000007</v>
          </cell>
          <cell r="Z6091">
            <v>40878</v>
          </cell>
          <cell r="AA6091"/>
          <cell r="AB6091"/>
          <cell r="AC6091"/>
        </row>
        <row r="6092">
          <cell r="A6092">
            <v>40881</v>
          </cell>
          <cell r="B6092">
            <v>189600</v>
          </cell>
          <cell r="D6092"/>
          <cell r="E6092">
            <v>0.25</v>
          </cell>
          <cell r="F6092">
            <v>0.35</v>
          </cell>
          <cell r="G6092">
            <v>0.34</v>
          </cell>
          <cell r="N6092"/>
          <cell r="P6092"/>
          <cell r="Q6092"/>
          <cell r="R6092"/>
          <cell r="S6092"/>
          <cell r="U6092"/>
          <cell r="V6092"/>
          <cell r="W6092"/>
          <cell r="X6092">
            <v>40878</v>
          </cell>
          <cell r="Y6092">
            <v>64464.000000000007</v>
          </cell>
          <cell r="Z6092">
            <v>40878</v>
          </cell>
          <cell r="AA6092"/>
          <cell r="AB6092"/>
          <cell r="AC6092"/>
        </row>
        <row r="6093">
          <cell r="A6093">
            <v>40882</v>
          </cell>
          <cell r="B6093">
            <v>105000</v>
          </cell>
          <cell r="D6093"/>
          <cell r="E6093">
            <v>0.35</v>
          </cell>
          <cell r="F6093">
            <v>0.55000000000000004</v>
          </cell>
          <cell r="G6093">
            <v>0.36</v>
          </cell>
          <cell r="N6093"/>
          <cell r="P6093"/>
          <cell r="Q6093"/>
          <cell r="R6093"/>
          <cell r="S6093"/>
          <cell r="U6093"/>
          <cell r="V6093"/>
          <cell r="W6093"/>
          <cell r="X6093">
            <v>40878</v>
          </cell>
          <cell r="Y6093">
            <v>37800</v>
          </cell>
          <cell r="Z6093">
            <v>40878</v>
          </cell>
          <cell r="AA6093"/>
          <cell r="AB6093"/>
          <cell r="AC6093"/>
        </row>
        <row r="6094">
          <cell r="A6094">
            <v>40883</v>
          </cell>
          <cell r="B6094">
            <v>192200</v>
          </cell>
          <cell r="D6094"/>
          <cell r="E6094">
            <v>0.35</v>
          </cell>
          <cell r="F6094">
            <v>0.35</v>
          </cell>
          <cell r="G6094">
            <v>0.35</v>
          </cell>
          <cell r="N6094"/>
          <cell r="P6094"/>
          <cell r="Q6094"/>
          <cell r="R6094"/>
          <cell r="S6094"/>
          <cell r="U6094"/>
          <cell r="V6094"/>
          <cell r="W6094"/>
          <cell r="X6094">
            <v>40878</v>
          </cell>
          <cell r="Y6094">
            <v>67270</v>
          </cell>
          <cell r="Z6094">
            <v>40878</v>
          </cell>
          <cell r="AA6094"/>
          <cell r="AB6094"/>
          <cell r="AC6094"/>
        </row>
        <row r="6095">
          <cell r="A6095">
            <v>40884</v>
          </cell>
          <cell r="B6095">
            <v>219800</v>
          </cell>
          <cell r="D6095"/>
          <cell r="E6095">
            <v>0.3</v>
          </cell>
          <cell r="F6095">
            <v>0.35</v>
          </cell>
          <cell r="G6095">
            <v>0.35</v>
          </cell>
          <cell r="N6095"/>
          <cell r="P6095"/>
          <cell r="Q6095"/>
          <cell r="R6095"/>
          <cell r="S6095"/>
          <cell r="U6095"/>
          <cell r="V6095"/>
          <cell r="W6095"/>
          <cell r="X6095">
            <v>40878</v>
          </cell>
          <cell r="Y6095">
            <v>76930</v>
          </cell>
          <cell r="Z6095">
            <v>40878</v>
          </cell>
          <cell r="AA6095"/>
          <cell r="AB6095"/>
          <cell r="AC6095"/>
        </row>
        <row r="6096">
          <cell r="A6096">
            <v>40885</v>
          </cell>
          <cell r="B6096">
            <v>219800</v>
          </cell>
          <cell r="D6096"/>
          <cell r="E6096">
            <v>0.3</v>
          </cell>
          <cell r="F6096">
            <v>0.35</v>
          </cell>
          <cell r="G6096">
            <v>0.35</v>
          </cell>
          <cell r="N6096"/>
          <cell r="P6096"/>
          <cell r="Q6096"/>
          <cell r="R6096"/>
          <cell r="S6096"/>
          <cell r="U6096"/>
          <cell r="V6096"/>
          <cell r="W6096"/>
          <cell r="X6096">
            <v>40878</v>
          </cell>
          <cell r="Y6096">
            <v>76930</v>
          </cell>
          <cell r="Z6096">
            <v>40878</v>
          </cell>
          <cell r="AA6096"/>
          <cell r="AB6096"/>
          <cell r="AC6096"/>
        </row>
        <row r="6097">
          <cell r="A6097">
            <v>40886</v>
          </cell>
          <cell r="B6097">
            <v>106200</v>
          </cell>
          <cell r="D6097"/>
          <cell r="E6097">
            <v>0.35</v>
          </cell>
          <cell r="F6097">
            <v>0.35</v>
          </cell>
          <cell r="G6097">
            <v>0.35</v>
          </cell>
          <cell r="N6097"/>
          <cell r="P6097"/>
          <cell r="Q6097"/>
          <cell r="R6097"/>
          <cell r="S6097"/>
          <cell r="U6097"/>
          <cell r="V6097"/>
          <cell r="W6097"/>
          <cell r="X6097">
            <v>40878</v>
          </cell>
          <cell r="Y6097">
            <v>37170</v>
          </cell>
          <cell r="Z6097">
            <v>40878</v>
          </cell>
          <cell r="AA6097"/>
          <cell r="AB6097"/>
          <cell r="AC6097"/>
        </row>
        <row r="6098">
          <cell r="A6098">
            <v>40887</v>
          </cell>
          <cell r="B6098">
            <v>106200</v>
          </cell>
          <cell r="D6098"/>
          <cell r="E6098">
            <v>0.35</v>
          </cell>
          <cell r="F6098">
            <v>0.35</v>
          </cell>
          <cell r="G6098">
            <v>0.35</v>
          </cell>
          <cell r="N6098"/>
          <cell r="P6098"/>
          <cell r="Q6098"/>
          <cell r="R6098"/>
          <cell r="S6098"/>
          <cell r="U6098"/>
          <cell r="V6098"/>
          <cell r="W6098"/>
          <cell r="X6098">
            <v>40878</v>
          </cell>
          <cell r="Y6098">
            <v>37170</v>
          </cell>
          <cell r="Z6098">
            <v>40878</v>
          </cell>
          <cell r="AA6098"/>
          <cell r="AB6098"/>
          <cell r="AC6098"/>
        </row>
        <row r="6099">
          <cell r="A6099">
            <v>40888</v>
          </cell>
          <cell r="B6099">
            <v>106200</v>
          </cell>
          <cell r="D6099"/>
          <cell r="E6099">
            <v>0.35</v>
          </cell>
          <cell r="F6099">
            <v>0.35</v>
          </cell>
          <cell r="G6099">
            <v>0.35</v>
          </cell>
          <cell r="N6099"/>
          <cell r="P6099"/>
          <cell r="Q6099"/>
          <cell r="R6099"/>
          <cell r="S6099"/>
          <cell r="U6099"/>
          <cell r="V6099"/>
          <cell r="W6099"/>
          <cell r="X6099">
            <v>40878</v>
          </cell>
          <cell r="Y6099">
            <v>37170</v>
          </cell>
          <cell r="Z6099">
            <v>40878</v>
          </cell>
          <cell r="AA6099"/>
          <cell r="AB6099"/>
          <cell r="AC6099"/>
        </row>
        <row r="6100">
          <cell r="A6100">
            <v>40889</v>
          </cell>
          <cell r="B6100">
            <v>229700</v>
          </cell>
          <cell r="D6100"/>
          <cell r="E6100">
            <v>0.25</v>
          </cell>
          <cell r="F6100">
            <v>0.25</v>
          </cell>
          <cell r="G6100">
            <v>0.25</v>
          </cell>
          <cell r="N6100"/>
          <cell r="P6100"/>
          <cell r="Q6100"/>
          <cell r="R6100"/>
          <cell r="S6100"/>
          <cell r="U6100"/>
          <cell r="V6100"/>
          <cell r="W6100"/>
          <cell r="X6100">
            <v>40878</v>
          </cell>
          <cell r="Y6100">
            <v>57425</v>
          </cell>
          <cell r="Z6100">
            <v>40878</v>
          </cell>
          <cell r="AA6100"/>
          <cell r="AB6100"/>
          <cell r="AC6100"/>
        </row>
        <row r="6101">
          <cell r="A6101">
            <v>40890</v>
          </cell>
          <cell r="B6101">
            <v>131400</v>
          </cell>
          <cell r="D6101"/>
          <cell r="E6101">
            <v>0.25</v>
          </cell>
          <cell r="F6101">
            <v>0.25</v>
          </cell>
          <cell r="G6101">
            <v>0.25</v>
          </cell>
          <cell r="N6101"/>
          <cell r="P6101"/>
          <cell r="Q6101"/>
          <cell r="R6101"/>
          <cell r="S6101"/>
          <cell r="U6101"/>
          <cell r="V6101"/>
          <cell r="W6101"/>
          <cell r="X6101">
            <v>40878</v>
          </cell>
          <cell r="Y6101">
            <v>32850</v>
          </cell>
          <cell r="Z6101">
            <v>40878</v>
          </cell>
          <cell r="AA6101"/>
          <cell r="AB6101"/>
          <cell r="AC6101"/>
        </row>
        <row r="6102">
          <cell r="A6102">
            <v>40891</v>
          </cell>
          <cell r="B6102">
            <v>151800</v>
          </cell>
          <cell r="D6102"/>
          <cell r="E6102">
            <v>0.2</v>
          </cell>
          <cell r="F6102">
            <v>0.35</v>
          </cell>
          <cell r="G6102">
            <v>0.24</v>
          </cell>
          <cell r="N6102"/>
          <cell r="P6102"/>
          <cell r="Q6102"/>
          <cell r="R6102"/>
          <cell r="S6102"/>
          <cell r="U6102"/>
          <cell r="V6102"/>
          <cell r="W6102"/>
          <cell r="X6102">
            <v>40878</v>
          </cell>
          <cell r="Y6102">
            <v>36432</v>
          </cell>
          <cell r="Z6102">
            <v>40878</v>
          </cell>
          <cell r="AA6102"/>
          <cell r="AB6102"/>
          <cell r="AC6102"/>
        </row>
        <row r="6103">
          <cell r="A6103">
            <v>40892</v>
          </cell>
          <cell r="B6103">
            <v>161000</v>
          </cell>
          <cell r="D6103"/>
          <cell r="E6103">
            <v>0.15</v>
          </cell>
          <cell r="F6103">
            <v>0.25</v>
          </cell>
          <cell r="G6103">
            <v>0.17</v>
          </cell>
          <cell r="N6103"/>
          <cell r="P6103"/>
          <cell r="Q6103"/>
          <cell r="R6103"/>
          <cell r="S6103"/>
          <cell r="U6103"/>
          <cell r="V6103"/>
          <cell r="W6103"/>
          <cell r="X6103">
            <v>40878</v>
          </cell>
          <cell r="Y6103">
            <v>27370.000000000004</v>
          </cell>
          <cell r="Z6103">
            <v>40878</v>
          </cell>
          <cell r="AA6103"/>
          <cell r="AB6103"/>
          <cell r="AC6103"/>
        </row>
        <row r="6104">
          <cell r="A6104">
            <v>40893</v>
          </cell>
          <cell r="B6104">
            <v>97700</v>
          </cell>
          <cell r="D6104"/>
          <cell r="E6104">
            <v>0.15</v>
          </cell>
          <cell r="F6104">
            <v>0.25</v>
          </cell>
          <cell r="G6104">
            <v>0.21</v>
          </cell>
          <cell r="N6104"/>
          <cell r="P6104"/>
          <cell r="Q6104"/>
          <cell r="R6104"/>
          <cell r="S6104"/>
          <cell r="U6104"/>
          <cell r="V6104"/>
          <cell r="W6104"/>
          <cell r="X6104">
            <v>40878</v>
          </cell>
          <cell r="Y6104">
            <v>20517</v>
          </cell>
          <cell r="Z6104">
            <v>40878</v>
          </cell>
          <cell r="AA6104"/>
          <cell r="AB6104"/>
          <cell r="AC6104"/>
        </row>
        <row r="6105">
          <cell r="A6105">
            <v>40894</v>
          </cell>
          <cell r="B6105">
            <v>97700</v>
          </cell>
          <cell r="D6105"/>
          <cell r="E6105">
            <v>0.15</v>
          </cell>
          <cell r="F6105">
            <v>0.25</v>
          </cell>
          <cell r="G6105">
            <v>0.21</v>
          </cell>
          <cell r="N6105"/>
          <cell r="P6105"/>
          <cell r="Q6105"/>
          <cell r="R6105"/>
          <cell r="S6105"/>
          <cell r="U6105"/>
          <cell r="V6105"/>
          <cell r="W6105"/>
          <cell r="X6105">
            <v>40878</v>
          </cell>
          <cell r="Y6105">
            <v>20517</v>
          </cell>
          <cell r="Z6105">
            <v>40878</v>
          </cell>
          <cell r="AA6105"/>
          <cell r="AB6105"/>
          <cell r="AC6105"/>
        </row>
        <row r="6106">
          <cell r="A6106">
            <v>40895</v>
          </cell>
          <cell r="B6106">
            <v>97700</v>
          </cell>
          <cell r="D6106"/>
          <cell r="E6106">
            <v>0.15</v>
          </cell>
          <cell r="F6106">
            <v>0.25</v>
          </cell>
          <cell r="G6106">
            <v>0.21</v>
          </cell>
          <cell r="N6106"/>
          <cell r="P6106"/>
          <cell r="Q6106"/>
          <cell r="R6106"/>
          <cell r="S6106"/>
          <cell r="U6106"/>
          <cell r="V6106"/>
          <cell r="W6106"/>
          <cell r="X6106">
            <v>40878</v>
          </cell>
          <cell r="Y6106">
            <v>20517</v>
          </cell>
          <cell r="Z6106">
            <v>40878</v>
          </cell>
          <cell r="AA6106"/>
          <cell r="AB6106"/>
          <cell r="AC6106"/>
        </row>
        <row r="6107">
          <cell r="A6107">
            <v>40896</v>
          </cell>
          <cell r="B6107">
            <v>63700</v>
          </cell>
          <cell r="D6107"/>
          <cell r="E6107">
            <v>0.15</v>
          </cell>
          <cell r="F6107">
            <v>0.15</v>
          </cell>
          <cell r="G6107">
            <v>0.15</v>
          </cell>
          <cell r="N6107"/>
          <cell r="P6107"/>
          <cell r="Q6107"/>
          <cell r="R6107"/>
          <cell r="S6107"/>
          <cell r="U6107"/>
          <cell r="V6107"/>
          <cell r="W6107"/>
          <cell r="X6107">
            <v>40878</v>
          </cell>
          <cell r="Y6107">
            <v>9555</v>
          </cell>
          <cell r="Z6107">
            <v>40878</v>
          </cell>
          <cell r="AA6107"/>
          <cell r="AB6107"/>
          <cell r="AC6107"/>
        </row>
        <row r="6108">
          <cell r="A6108">
            <v>40897</v>
          </cell>
          <cell r="B6108">
            <v>138700</v>
          </cell>
          <cell r="D6108"/>
          <cell r="E6108">
            <v>0.15</v>
          </cell>
          <cell r="F6108">
            <v>0.2</v>
          </cell>
          <cell r="G6108">
            <v>0.15</v>
          </cell>
          <cell r="N6108"/>
          <cell r="P6108"/>
          <cell r="Q6108"/>
          <cell r="R6108"/>
          <cell r="S6108"/>
          <cell r="U6108"/>
          <cell r="V6108"/>
          <cell r="W6108"/>
          <cell r="X6108">
            <v>40878</v>
          </cell>
          <cell r="Y6108">
            <v>20805</v>
          </cell>
          <cell r="Z6108">
            <v>40878</v>
          </cell>
          <cell r="AA6108"/>
          <cell r="AB6108"/>
          <cell r="AC6108"/>
        </row>
        <row r="6109">
          <cell r="A6109">
            <v>40898</v>
          </cell>
          <cell r="B6109">
            <v>185200</v>
          </cell>
          <cell r="D6109"/>
          <cell r="E6109">
            <v>0.15</v>
          </cell>
          <cell r="F6109">
            <v>0.25</v>
          </cell>
          <cell r="G6109">
            <v>0.18</v>
          </cell>
          <cell r="N6109"/>
          <cell r="P6109"/>
          <cell r="Q6109"/>
          <cell r="R6109"/>
          <cell r="S6109"/>
          <cell r="U6109"/>
          <cell r="V6109"/>
          <cell r="W6109"/>
          <cell r="X6109">
            <v>40878</v>
          </cell>
          <cell r="Y6109">
            <v>33336</v>
          </cell>
          <cell r="Z6109">
            <v>40878</v>
          </cell>
          <cell r="AA6109"/>
          <cell r="AB6109"/>
          <cell r="AC6109"/>
        </row>
        <row r="6110">
          <cell r="A6110">
            <v>40899</v>
          </cell>
          <cell r="B6110">
            <v>275200</v>
          </cell>
          <cell r="D6110"/>
          <cell r="E6110">
            <v>0.25</v>
          </cell>
          <cell r="F6110">
            <v>0.4</v>
          </cell>
          <cell r="G6110">
            <v>0.31</v>
          </cell>
          <cell r="N6110"/>
          <cell r="P6110"/>
          <cell r="Q6110"/>
          <cell r="R6110"/>
          <cell r="S6110"/>
          <cell r="U6110"/>
          <cell r="V6110"/>
          <cell r="W6110"/>
          <cell r="X6110">
            <v>40878</v>
          </cell>
          <cell r="Y6110">
            <v>85312</v>
          </cell>
          <cell r="Z6110">
            <v>40878</v>
          </cell>
          <cell r="AA6110"/>
          <cell r="AB6110"/>
          <cell r="AC6110"/>
        </row>
        <row r="6111">
          <cell r="A6111">
            <v>40901</v>
          </cell>
          <cell r="B6111">
            <v>275200</v>
          </cell>
          <cell r="D6111"/>
          <cell r="E6111">
            <v>0.25</v>
          </cell>
          <cell r="F6111">
            <v>0.4</v>
          </cell>
          <cell r="G6111">
            <v>0.31</v>
          </cell>
          <cell r="N6111"/>
          <cell r="P6111"/>
          <cell r="Q6111"/>
          <cell r="R6111"/>
          <cell r="S6111"/>
          <cell r="U6111"/>
          <cell r="V6111"/>
          <cell r="W6111"/>
          <cell r="X6111">
            <v>40878</v>
          </cell>
          <cell r="Y6111">
            <v>85312</v>
          </cell>
          <cell r="Z6111">
            <v>40878</v>
          </cell>
          <cell r="AA6111"/>
          <cell r="AB6111"/>
          <cell r="AC6111"/>
        </row>
        <row r="6112">
          <cell r="A6112">
            <v>40902</v>
          </cell>
          <cell r="B6112">
            <v>275200</v>
          </cell>
          <cell r="D6112"/>
          <cell r="E6112">
            <v>0.25</v>
          </cell>
          <cell r="F6112">
            <v>0.4</v>
          </cell>
          <cell r="G6112">
            <v>0.31</v>
          </cell>
          <cell r="N6112"/>
          <cell r="P6112"/>
          <cell r="Q6112"/>
          <cell r="R6112"/>
          <cell r="S6112"/>
          <cell r="U6112"/>
          <cell r="V6112"/>
          <cell r="W6112"/>
          <cell r="X6112">
            <v>40878</v>
          </cell>
          <cell r="Y6112">
            <v>85312</v>
          </cell>
          <cell r="Z6112">
            <v>40878</v>
          </cell>
          <cell r="AA6112"/>
          <cell r="AB6112"/>
          <cell r="AC6112"/>
        </row>
        <row r="6113">
          <cell r="A6113">
            <v>40903</v>
          </cell>
          <cell r="B6113">
            <v>154500</v>
          </cell>
          <cell r="D6113"/>
          <cell r="E6113">
            <v>0.25</v>
          </cell>
          <cell r="F6113">
            <v>0.25</v>
          </cell>
          <cell r="G6113">
            <v>0.25</v>
          </cell>
          <cell r="N6113"/>
          <cell r="P6113"/>
          <cell r="Q6113"/>
          <cell r="R6113"/>
          <cell r="S6113"/>
          <cell r="U6113"/>
          <cell r="V6113"/>
          <cell r="W6113"/>
          <cell r="X6113">
            <v>40878</v>
          </cell>
          <cell r="Y6113">
            <v>38625</v>
          </cell>
          <cell r="Z6113">
            <v>40878</v>
          </cell>
          <cell r="AA6113"/>
          <cell r="AB6113"/>
          <cell r="AC6113"/>
        </row>
        <row r="6114">
          <cell r="A6114">
            <v>40904</v>
          </cell>
          <cell r="B6114">
            <v>98300</v>
          </cell>
          <cell r="D6114"/>
          <cell r="E6114">
            <v>0.25</v>
          </cell>
          <cell r="F6114">
            <v>0.25</v>
          </cell>
          <cell r="G6114">
            <v>0.25</v>
          </cell>
          <cell r="N6114"/>
          <cell r="P6114"/>
          <cell r="Q6114"/>
          <cell r="R6114"/>
          <cell r="S6114"/>
          <cell r="U6114"/>
          <cell r="V6114"/>
          <cell r="W6114"/>
          <cell r="X6114">
            <v>40878</v>
          </cell>
          <cell r="Y6114">
            <v>24575</v>
          </cell>
          <cell r="Z6114">
            <v>40878</v>
          </cell>
          <cell r="AA6114"/>
          <cell r="AB6114"/>
          <cell r="AC6114"/>
        </row>
        <row r="6115">
          <cell r="A6115">
            <v>40905</v>
          </cell>
          <cell r="B6115">
            <v>161100</v>
          </cell>
          <cell r="D6115"/>
          <cell r="E6115">
            <v>0.25</v>
          </cell>
          <cell r="F6115">
            <v>0.3</v>
          </cell>
          <cell r="G6115">
            <v>0.25</v>
          </cell>
          <cell r="N6115"/>
          <cell r="P6115"/>
          <cell r="Q6115"/>
          <cell r="R6115"/>
          <cell r="S6115"/>
          <cell r="U6115"/>
          <cell r="V6115"/>
          <cell r="W6115"/>
          <cell r="X6115">
            <v>40878</v>
          </cell>
          <cell r="Y6115">
            <v>40275</v>
          </cell>
          <cell r="Z6115">
            <v>40878</v>
          </cell>
          <cell r="AA6115"/>
          <cell r="AB6115"/>
          <cell r="AC6115"/>
        </row>
        <row r="6116">
          <cell r="A6116">
            <v>40906</v>
          </cell>
          <cell r="B6116">
            <v>165000</v>
          </cell>
          <cell r="D6116"/>
          <cell r="E6116">
            <v>0.15</v>
          </cell>
          <cell r="F6116">
            <v>0.25</v>
          </cell>
          <cell r="G6116">
            <v>0.23</v>
          </cell>
          <cell r="N6116"/>
          <cell r="P6116"/>
          <cell r="Q6116"/>
          <cell r="R6116"/>
          <cell r="S6116"/>
          <cell r="U6116"/>
          <cell r="V6116"/>
          <cell r="W6116"/>
          <cell r="X6116">
            <v>40878</v>
          </cell>
          <cell r="Y6116">
            <v>37950</v>
          </cell>
          <cell r="Z6116">
            <v>40878</v>
          </cell>
          <cell r="AA6116"/>
          <cell r="AB6116"/>
          <cell r="AC6116"/>
        </row>
        <row r="6117">
          <cell r="A6117">
            <v>40907</v>
          </cell>
          <cell r="B6117">
            <v>165000</v>
          </cell>
          <cell r="D6117"/>
          <cell r="E6117">
            <v>0.15</v>
          </cell>
          <cell r="F6117">
            <v>0.25</v>
          </cell>
          <cell r="G6117">
            <v>0.23</v>
          </cell>
          <cell r="N6117"/>
          <cell r="P6117"/>
          <cell r="Q6117"/>
          <cell r="R6117"/>
          <cell r="S6117"/>
          <cell r="U6117"/>
          <cell r="V6117"/>
          <cell r="W6117"/>
          <cell r="X6117">
            <v>40878</v>
          </cell>
          <cell r="Y6117">
            <v>37950</v>
          </cell>
          <cell r="Z6117">
            <v>40878</v>
          </cell>
          <cell r="AA6117"/>
          <cell r="AB6117"/>
          <cell r="AC6117"/>
        </row>
        <row r="6118">
          <cell r="A6118">
            <v>40908</v>
          </cell>
          <cell r="B6118">
            <v>165000</v>
          </cell>
          <cell r="C6118"/>
          <cell r="D6118"/>
          <cell r="E6118">
            <v>0.15</v>
          </cell>
          <cell r="F6118">
            <v>0.25</v>
          </cell>
          <cell r="G6118">
            <v>0.23</v>
          </cell>
          <cell r="H6118"/>
          <cell r="I6118"/>
          <cell r="J6118"/>
          <cell r="K6118"/>
          <cell r="L6118"/>
          <cell r="M6118"/>
          <cell r="N6118"/>
          <cell r="O6118"/>
          <cell r="P6118"/>
          <cell r="Q6118"/>
          <cell r="R6118"/>
          <cell r="S6118"/>
          <cell r="U6118"/>
          <cell r="V6118"/>
          <cell r="W6118"/>
          <cell r="X6118">
            <v>40878</v>
          </cell>
          <cell r="Y6118">
            <v>37950</v>
          </cell>
          <cell r="Z6118">
            <v>40878</v>
          </cell>
          <cell r="AA6118"/>
          <cell r="AB6118"/>
          <cell r="AC6118"/>
        </row>
        <row r="6119">
          <cell r="A6119">
            <v>40909</v>
          </cell>
          <cell r="B6119">
            <v>165000</v>
          </cell>
          <cell r="D6119"/>
          <cell r="E6119">
            <v>0.15</v>
          </cell>
          <cell r="F6119">
            <v>0.25</v>
          </cell>
          <cell r="G6119">
            <v>0.23</v>
          </cell>
          <cell r="N6119"/>
          <cell r="P6119">
            <v>0.23</v>
          </cell>
          <cell r="Q6119"/>
          <cell r="R6119"/>
          <cell r="S6119"/>
          <cell r="T6119"/>
          <cell r="U6119"/>
          <cell r="V6119"/>
          <cell r="W6119"/>
          <cell r="X6119">
            <v>40909</v>
          </cell>
          <cell r="Y6119">
            <v>37950</v>
          </cell>
          <cell r="Z6119">
            <v>40909</v>
          </cell>
          <cell r="AA6119"/>
          <cell r="AB6119"/>
          <cell r="AC6119"/>
        </row>
        <row r="6120">
          <cell r="A6120">
            <v>40910</v>
          </cell>
          <cell r="B6120">
            <v>108800</v>
          </cell>
          <cell r="D6120"/>
          <cell r="E6120">
            <v>0.25</v>
          </cell>
          <cell r="F6120">
            <v>0.3</v>
          </cell>
          <cell r="G6120">
            <v>0.26</v>
          </cell>
          <cell r="N6120"/>
          <cell r="P6120">
            <v>0.24192111029948868</v>
          </cell>
          <cell r="Q6120"/>
          <cell r="R6120"/>
          <cell r="S6120"/>
          <cell r="T6120"/>
          <cell r="U6120"/>
          <cell r="V6120"/>
          <cell r="W6120"/>
          <cell r="X6120">
            <v>40909</v>
          </cell>
          <cell r="Y6120">
            <v>28288</v>
          </cell>
          <cell r="Z6120">
            <v>40909</v>
          </cell>
          <cell r="AA6120"/>
          <cell r="AB6120"/>
          <cell r="AC6120"/>
        </row>
        <row r="6121">
          <cell r="A6121">
            <v>40911</v>
          </cell>
          <cell r="B6121">
            <v>65800</v>
          </cell>
          <cell r="D6121"/>
          <cell r="E6121">
            <v>0.4</v>
          </cell>
          <cell r="F6121">
            <v>0.4</v>
          </cell>
          <cell r="G6121">
            <v>0.4</v>
          </cell>
          <cell r="N6121"/>
          <cell r="P6121">
            <v>0.27255005889281508</v>
          </cell>
          <cell r="Q6121"/>
          <cell r="R6121"/>
          <cell r="S6121"/>
          <cell r="T6121"/>
          <cell r="U6121"/>
          <cell r="V6121"/>
          <cell r="W6121"/>
          <cell r="X6121">
            <v>40909</v>
          </cell>
          <cell r="Y6121">
            <v>26320</v>
          </cell>
          <cell r="Z6121">
            <v>40909</v>
          </cell>
          <cell r="AA6121"/>
          <cell r="AB6121"/>
          <cell r="AC6121"/>
        </row>
        <row r="6122">
          <cell r="A6122">
            <v>40912</v>
          </cell>
          <cell r="B6122">
            <v>49000</v>
          </cell>
          <cell r="D6122"/>
          <cell r="E6122">
            <v>0.4</v>
          </cell>
          <cell r="F6122">
            <v>0.6</v>
          </cell>
          <cell r="G6122">
            <v>0.56999999999999995</v>
          </cell>
          <cell r="N6122"/>
          <cell r="P6122">
            <v>0.31005661348430263</v>
          </cell>
          <cell r="Q6122"/>
          <cell r="R6122"/>
          <cell r="S6122"/>
          <cell r="T6122"/>
          <cell r="U6122"/>
          <cell r="V6122"/>
          <cell r="W6122"/>
          <cell r="X6122">
            <v>40909</v>
          </cell>
          <cell r="Y6122">
            <v>27929.999999999996</v>
          </cell>
          <cell r="Z6122">
            <v>40909</v>
          </cell>
          <cell r="AA6122"/>
          <cell r="AB6122"/>
          <cell r="AC6122"/>
        </row>
        <row r="6123">
          <cell r="A6123">
            <v>40913</v>
          </cell>
          <cell r="B6123">
            <v>138000</v>
          </cell>
          <cell r="D6123"/>
          <cell r="E6123">
            <v>0.4</v>
          </cell>
          <cell r="F6123">
            <v>1</v>
          </cell>
          <cell r="G6123">
            <v>0.72</v>
          </cell>
          <cell r="N6123"/>
          <cell r="P6123">
            <v>0.41748575769084695</v>
          </cell>
          <cell r="Q6123"/>
          <cell r="R6123"/>
          <cell r="S6123"/>
          <cell r="T6123"/>
          <cell r="U6123"/>
          <cell r="V6123"/>
          <cell r="W6123"/>
          <cell r="X6123">
            <v>40909</v>
          </cell>
          <cell r="Y6123">
            <v>99360</v>
          </cell>
          <cell r="Z6123">
            <v>40909</v>
          </cell>
          <cell r="AA6123"/>
          <cell r="AB6123"/>
          <cell r="AC6123"/>
        </row>
        <row r="6124">
          <cell r="A6124">
            <v>40914</v>
          </cell>
          <cell r="B6124">
            <v>84100</v>
          </cell>
          <cell r="D6124"/>
          <cell r="E6124">
            <v>1</v>
          </cell>
          <cell r="F6124">
            <v>1.75</v>
          </cell>
          <cell r="G6124">
            <v>1.6</v>
          </cell>
          <cell r="N6124"/>
          <cell r="P6124">
            <v>0.58033076797118066</v>
          </cell>
          <cell r="Q6124"/>
          <cell r="R6124"/>
          <cell r="S6124"/>
          <cell r="T6124"/>
          <cell r="U6124"/>
          <cell r="V6124"/>
          <cell r="W6124"/>
          <cell r="X6124">
            <v>40909</v>
          </cell>
          <cell r="Y6124">
            <v>134560</v>
          </cell>
          <cell r="Z6124">
            <v>40909</v>
          </cell>
          <cell r="AA6124"/>
          <cell r="AB6124"/>
          <cell r="AC6124"/>
        </row>
        <row r="6125">
          <cell r="A6125">
            <v>40915</v>
          </cell>
          <cell r="B6125">
            <v>84100</v>
          </cell>
          <cell r="D6125"/>
          <cell r="E6125">
            <v>1</v>
          </cell>
          <cell r="F6125">
            <v>1.75</v>
          </cell>
          <cell r="G6125">
            <v>1.6</v>
          </cell>
          <cell r="N6125"/>
          <cell r="P6125">
            <v>0.70375359815774319</v>
          </cell>
          <cell r="Q6125"/>
          <cell r="R6125"/>
          <cell r="S6125"/>
          <cell r="T6125"/>
          <cell r="U6125"/>
          <cell r="V6125"/>
          <cell r="W6125"/>
          <cell r="X6125">
            <v>40909</v>
          </cell>
          <cell r="Y6125">
            <v>134560</v>
          </cell>
          <cell r="Z6125">
            <v>40909</v>
          </cell>
          <cell r="AA6125"/>
          <cell r="AB6125"/>
          <cell r="AC6125"/>
        </row>
        <row r="6126">
          <cell r="A6126">
            <v>40916</v>
          </cell>
          <cell r="B6126">
            <v>84100</v>
          </cell>
          <cell r="D6126"/>
          <cell r="E6126">
            <v>1</v>
          </cell>
          <cell r="F6126">
            <v>1.75</v>
          </cell>
          <cell r="G6126">
            <v>1.6</v>
          </cell>
          <cell r="N6126"/>
          <cell r="P6126">
            <v>0.80052381563743746</v>
          </cell>
          <cell r="Q6126"/>
          <cell r="R6126"/>
          <cell r="S6126"/>
          <cell r="T6126"/>
          <cell r="U6126"/>
          <cell r="V6126"/>
          <cell r="W6126"/>
          <cell r="X6126">
            <v>40909</v>
          </cell>
          <cell r="Y6126">
            <v>134560</v>
          </cell>
          <cell r="Z6126">
            <v>40909</v>
          </cell>
          <cell r="AA6126"/>
          <cell r="AB6126"/>
          <cell r="AC6126"/>
        </row>
        <row r="6127">
          <cell r="A6127">
            <v>40917</v>
          </cell>
          <cell r="B6127">
            <v>17000</v>
          </cell>
          <cell r="D6127"/>
          <cell r="E6127">
            <v>1</v>
          </cell>
          <cell r="F6127">
            <v>1.5</v>
          </cell>
          <cell r="G6127">
            <v>1.44</v>
          </cell>
          <cell r="N6127"/>
          <cell r="P6127">
            <v>0.81418268626711898</v>
          </cell>
          <cell r="Q6127"/>
          <cell r="R6127"/>
          <cell r="S6127"/>
          <cell r="T6127"/>
          <cell r="U6127"/>
          <cell r="V6127"/>
          <cell r="W6127"/>
          <cell r="X6127">
            <v>40909</v>
          </cell>
          <cell r="Y6127">
            <v>24480</v>
          </cell>
          <cell r="Z6127">
            <v>40909</v>
          </cell>
          <cell r="AA6127"/>
          <cell r="AB6127"/>
          <cell r="AC6127"/>
        </row>
        <row r="6128">
          <cell r="A6128">
            <v>40918</v>
          </cell>
          <cell r="B6128">
            <v>48420</v>
          </cell>
          <cell r="D6128"/>
          <cell r="E6128">
            <v>1</v>
          </cell>
          <cell r="F6128">
            <v>1.8</v>
          </cell>
          <cell r="G6128">
            <v>1.67</v>
          </cell>
          <cell r="N6128"/>
          <cell r="P6128">
            <v>0.86326203335228358</v>
          </cell>
          <cell r="Q6128"/>
          <cell r="R6128"/>
          <cell r="S6128"/>
          <cell r="T6128"/>
          <cell r="U6128"/>
          <cell r="V6128"/>
          <cell r="W6128"/>
          <cell r="X6128">
            <v>40909</v>
          </cell>
          <cell r="Y6128">
            <v>80861.399999999994</v>
          </cell>
          <cell r="Z6128">
            <v>40909</v>
          </cell>
          <cell r="AA6128"/>
          <cell r="AB6128"/>
          <cell r="AC6128"/>
        </row>
        <row r="6129">
          <cell r="A6129">
            <v>40919</v>
          </cell>
          <cell r="B6129">
            <v>107000</v>
          </cell>
          <cell r="D6129"/>
          <cell r="E6129">
            <v>1.8</v>
          </cell>
          <cell r="F6129">
            <v>1.9</v>
          </cell>
          <cell r="G6129">
            <v>1.88</v>
          </cell>
          <cell r="N6129"/>
          <cell r="P6129">
            <v>0.97761993861161334</v>
          </cell>
          <cell r="Q6129"/>
          <cell r="R6129"/>
          <cell r="S6129"/>
          <cell r="T6129"/>
          <cell r="U6129"/>
          <cell r="V6129"/>
          <cell r="W6129"/>
          <cell r="X6129">
            <v>40909</v>
          </cell>
          <cell r="Y6129">
            <v>201160</v>
          </cell>
          <cell r="Z6129">
            <v>40909</v>
          </cell>
          <cell r="AA6129"/>
          <cell r="AB6129"/>
          <cell r="AC6129"/>
        </row>
        <row r="6130">
          <cell r="A6130">
            <v>40920</v>
          </cell>
          <cell r="B6130">
            <v>138100</v>
          </cell>
          <cell r="D6130"/>
          <cell r="E6130">
            <v>0.8</v>
          </cell>
          <cell r="F6130">
            <v>1.9</v>
          </cell>
          <cell r="G6130">
            <v>1.7</v>
          </cell>
          <cell r="N6130"/>
          <cell r="P6130">
            <v>1.0691922307282773</v>
          </cell>
          <cell r="Q6130"/>
          <cell r="R6130"/>
          <cell r="S6130"/>
          <cell r="T6130"/>
          <cell r="U6130"/>
          <cell r="V6130"/>
          <cell r="W6130"/>
          <cell r="X6130">
            <v>40909</v>
          </cell>
          <cell r="Y6130">
            <v>234770</v>
          </cell>
          <cell r="Z6130">
            <v>40909</v>
          </cell>
          <cell r="AA6130"/>
          <cell r="AB6130"/>
          <cell r="AC6130"/>
        </row>
        <row r="6131">
          <cell r="A6131">
            <v>40921</v>
          </cell>
          <cell r="B6131">
            <v>178000</v>
          </cell>
          <cell r="D6131"/>
          <cell r="E6131">
            <v>0.8</v>
          </cell>
          <cell r="F6131">
            <v>1.5</v>
          </cell>
          <cell r="G6131">
            <v>1.33</v>
          </cell>
          <cell r="N6131"/>
          <cell r="P6131">
            <v>1.1058208013129034</v>
          </cell>
          <cell r="Q6131"/>
          <cell r="R6131"/>
          <cell r="S6131"/>
          <cell r="T6131"/>
          <cell r="U6131"/>
          <cell r="V6131"/>
          <cell r="W6131"/>
          <cell r="X6131">
            <v>40909</v>
          </cell>
          <cell r="Y6131">
            <v>236740</v>
          </cell>
          <cell r="Z6131">
            <v>40909</v>
          </cell>
          <cell r="AA6131"/>
          <cell r="AB6131"/>
          <cell r="AC6131"/>
        </row>
        <row r="6132">
          <cell r="A6132">
            <v>40922</v>
          </cell>
          <cell r="B6132">
            <v>178000</v>
          </cell>
          <cell r="D6132"/>
          <cell r="E6132">
            <v>0.8</v>
          </cell>
          <cell r="F6132">
            <v>1.5</v>
          </cell>
          <cell r="G6132">
            <v>1.33</v>
          </cell>
          <cell r="N6132"/>
          <cell r="P6132">
            <v>1.1334279309819983</v>
          </cell>
          <cell r="Q6132"/>
          <cell r="R6132"/>
          <cell r="S6132"/>
          <cell r="T6132"/>
          <cell r="U6132"/>
          <cell r="V6132"/>
          <cell r="W6132"/>
          <cell r="X6132">
            <v>40909</v>
          </cell>
          <cell r="Y6132">
            <v>236740</v>
          </cell>
          <cell r="Z6132">
            <v>40909</v>
          </cell>
          <cell r="AA6132"/>
          <cell r="AB6132"/>
          <cell r="AC6132"/>
        </row>
        <row r="6133">
          <cell r="A6133">
            <v>40923</v>
          </cell>
          <cell r="B6133">
            <v>178000</v>
          </cell>
          <cell r="D6133"/>
          <cell r="E6133">
            <v>0.8</v>
          </cell>
          <cell r="F6133">
            <v>1.5</v>
          </cell>
          <cell r="G6133">
            <v>1.33</v>
          </cell>
          <cell r="N6133"/>
          <cell r="P6133">
            <v>1.1549810893052936</v>
          </cell>
          <cell r="Q6133"/>
          <cell r="R6133"/>
          <cell r="S6133"/>
          <cell r="T6133"/>
          <cell r="U6133"/>
          <cell r="V6133"/>
          <cell r="W6133"/>
          <cell r="X6133">
            <v>40909</v>
          </cell>
          <cell r="Y6133">
            <v>236740</v>
          </cell>
          <cell r="Z6133">
            <v>40909</v>
          </cell>
          <cell r="AA6133"/>
          <cell r="AB6133"/>
          <cell r="AC6133"/>
        </row>
        <row r="6134">
          <cell r="A6134">
            <v>40924</v>
          </cell>
          <cell r="B6134">
            <v>87000</v>
          </cell>
          <cell r="D6134"/>
          <cell r="E6134">
            <v>0.3</v>
          </cell>
          <cell r="F6134">
            <v>0.8</v>
          </cell>
          <cell r="G6134">
            <v>0.51</v>
          </cell>
          <cell r="N6134"/>
          <cell r="P6134">
            <v>1.1221743197577203</v>
          </cell>
          <cell r="Q6134"/>
          <cell r="R6134"/>
          <cell r="S6134"/>
          <cell r="T6134"/>
          <cell r="U6134"/>
          <cell r="V6134"/>
          <cell r="W6134"/>
          <cell r="X6134">
            <v>40909</v>
          </cell>
          <cell r="Y6134">
            <v>44370</v>
          </cell>
          <cell r="Z6134">
            <v>40909</v>
          </cell>
          <cell r="AA6134"/>
          <cell r="AB6134"/>
          <cell r="AC6134"/>
        </row>
        <row r="6135">
          <cell r="A6135">
            <v>40925</v>
          </cell>
          <cell r="B6135">
            <v>201100</v>
          </cell>
          <cell r="D6135"/>
          <cell r="E6135">
            <v>0.3</v>
          </cell>
          <cell r="F6135">
            <v>0.8</v>
          </cell>
          <cell r="G6135">
            <v>0.68</v>
          </cell>
          <cell r="N6135"/>
          <cell r="P6135">
            <v>1.0756557085460785</v>
          </cell>
          <cell r="Q6135"/>
          <cell r="R6135"/>
          <cell r="S6135"/>
          <cell r="T6135"/>
          <cell r="U6135"/>
          <cell r="V6135"/>
          <cell r="W6135"/>
          <cell r="X6135">
            <v>40909</v>
          </cell>
          <cell r="Y6135">
            <v>136748</v>
          </cell>
          <cell r="Z6135">
            <v>40909</v>
          </cell>
          <cell r="AA6135"/>
          <cell r="AB6135"/>
          <cell r="AC6135"/>
        </row>
        <row r="6136">
          <cell r="A6136">
            <v>40926</v>
          </cell>
          <cell r="B6136">
            <v>88000</v>
          </cell>
          <cell r="D6136"/>
          <cell r="E6136">
            <v>0.25</v>
          </cell>
          <cell r="F6136">
            <v>0.8</v>
          </cell>
          <cell r="G6136">
            <v>0.71</v>
          </cell>
          <cell r="N6136"/>
          <cell r="P6136">
            <v>1.0595629951188286</v>
          </cell>
          <cell r="Q6136"/>
          <cell r="R6136"/>
          <cell r="S6136"/>
          <cell r="T6136"/>
          <cell r="U6136"/>
          <cell r="V6136"/>
          <cell r="W6136"/>
          <cell r="X6136">
            <v>40909</v>
          </cell>
          <cell r="Y6136">
            <v>62480</v>
          </cell>
          <cell r="Z6136">
            <v>40909</v>
          </cell>
          <cell r="AA6136"/>
          <cell r="AB6136"/>
          <cell r="AC6136"/>
        </row>
        <row r="6137">
          <cell r="A6137">
            <v>40927</v>
          </cell>
          <cell r="B6137">
            <v>127850</v>
          </cell>
          <cell r="D6137"/>
          <cell r="E6137">
            <v>0.3</v>
          </cell>
          <cell r="F6137">
            <v>0.7</v>
          </cell>
          <cell r="G6137">
            <v>0.61</v>
          </cell>
          <cell r="N6137"/>
          <cell r="P6137">
            <v>1.0325453024156588</v>
          </cell>
          <cell r="Q6137"/>
          <cell r="R6137"/>
          <cell r="S6137"/>
          <cell r="T6137"/>
          <cell r="U6137"/>
          <cell r="V6137"/>
          <cell r="W6137"/>
          <cell r="X6137">
            <v>40909</v>
          </cell>
          <cell r="Y6137">
            <v>77988.5</v>
          </cell>
          <cell r="Z6137">
            <v>40909</v>
          </cell>
          <cell r="AA6137"/>
          <cell r="AB6137"/>
          <cell r="AC6137"/>
        </row>
        <row r="6138">
          <cell r="A6138">
            <v>40928</v>
          </cell>
          <cell r="B6138">
            <v>189200</v>
          </cell>
          <cell r="D6138"/>
          <cell r="E6138">
            <v>0.3</v>
          </cell>
          <cell r="F6138">
            <v>0.65</v>
          </cell>
          <cell r="G6138">
            <v>0.55000000000000004</v>
          </cell>
          <cell r="N6138"/>
          <cell r="P6138">
            <v>0.99313463439481642</v>
          </cell>
          <cell r="Q6138"/>
          <cell r="R6138"/>
          <cell r="S6138"/>
          <cell r="T6138"/>
          <cell r="U6138"/>
          <cell r="V6138"/>
          <cell r="W6138"/>
          <cell r="X6138">
            <v>40909</v>
          </cell>
          <cell r="Y6138">
            <v>104060.00000000001</v>
          </cell>
          <cell r="Z6138">
            <v>40909</v>
          </cell>
          <cell r="AA6138"/>
          <cell r="AB6138"/>
          <cell r="AC6138"/>
        </row>
        <row r="6139">
          <cell r="A6139">
            <v>40929</v>
          </cell>
          <cell r="B6139">
            <v>189200</v>
          </cell>
          <cell r="D6139"/>
          <cell r="E6139">
            <v>0.3</v>
          </cell>
          <cell r="F6139">
            <v>0.65</v>
          </cell>
          <cell r="G6139">
            <v>0.55000000000000004</v>
          </cell>
          <cell r="N6139"/>
          <cell r="P6139">
            <v>0.95967542910961501</v>
          </cell>
          <cell r="Q6139"/>
          <cell r="R6139"/>
          <cell r="S6139"/>
          <cell r="T6139"/>
          <cell r="U6139"/>
          <cell r="V6139"/>
          <cell r="W6139"/>
          <cell r="X6139">
            <v>40909</v>
          </cell>
          <cell r="Y6139">
            <v>104060.00000000001</v>
          </cell>
          <cell r="Z6139">
            <v>40909</v>
          </cell>
          <cell r="AA6139"/>
          <cell r="AB6139"/>
          <cell r="AC6139"/>
        </row>
        <row r="6140">
          <cell r="A6140">
            <v>40930</v>
          </cell>
          <cell r="B6140">
            <v>189200</v>
          </cell>
          <cell r="D6140"/>
          <cell r="E6140">
            <v>0.3</v>
          </cell>
          <cell r="F6140">
            <v>0.65</v>
          </cell>
          <cell r="G6140">
            <v>0.55000000000000004</v>
          </cell>
          <cell r="N6140"/>
          <cell r="P6140">
            <v>0.93091422167964766</v>
          </cell>
          <cell r="Q6140"/>
          <cell r="R6140"/>
          <cell r="S6140"/>
          <cell r="T6140"/>
          <cell r="U6140"/>
          <cell r="V6140"/>
          <cell r="W6140"/>
          <cell r="X6140">
            <v>40909</v>
          </cell>
          <cell r="Y6140">
            <v>104060.00000000001</v>
          </cell>
          <cell r="Z6140">
            <v>40909</v>
          </cell>
          <cell r="AA6140"/>
          <cell r="AB6140"/>
          <cell r="AC6140"/>
        </row>
        <row r="6141">
          <cell r="A6141">
            <v>40931</v>
          </cell>
          <cell r="B6141">
            <v>189000</v>
          </cell>
          <cell r="D6141"/>
          <cell r="E6141">
            <v>0.4</v>
          </cell>
          <cell r="F6141">
            <v>0.6</v>
          </cell>
          <cell r="G6141">
            <v>0.49</v>
          </cell>
          <cell r="N6141"/>
          <cell r="P6141">
            <v>0.90201905706370034</v>
          </cell>
          <cell r="Q6141"/>
          <cell r="R6141"/>
          <cell r="S6141"/>
          <cell r="T6141"/>
          <cell r="U6141"/>
          <cell r="V6141"/>
          <cell r="W6141"/>
          <cell r="X6141">
            <v>40909</v>
          </cell>
          <cell r="Y6141">
            <v>92610</v>
          </cell>
          <cell r="Z6141">
            <v>40909</v>
          </cell>
          <cell r="AA6141"/>
          <cell r="AB6141"/>
          <cell r="AC6141"/>
        </row>
        <row r="6142">
          <cell r="A6142">
            <v>40932</v>
          </cell>
          <cell r="B6142">
            <v>117000</v>
          </cell>
          <cell r="D6142"/>
          <cell r="E6142">
            <v>0.4</v>
          </cell>
          <cell r="F6142">
            <v>0.5</v>
          </cell>
          <cell r="G6142">
            <v>0.43</v>
          </cell>
          <cell r="N6142"/>
          <cell r="P6142">
            <v>0.8836162640746158</v>
          </cell>
          <cell r="Q6142"/>
          <cell r="R6142"/>
          <cell r="S6142"/>
          <cell r="T6142"/>
          <cell r="U6142"/>
          <cell r="V6142"/>
          <cell r="W6142"/>
          <cell r="X6142">
            <v>40909</v>
          </cell>
          <cell r="Y6142">
            <v>50310</v>
          </cell>
          <cell r="Z6142">
            <v>40909</v>
          </cell>
          <cell r="AA6142"/>
          <cell r="AB6142"/>
          <cell r="AC6142"/>
        </row>
        <row r="6143">
          <cell r="A6143">
            <v>40933</v>
          </cell>
          <cell r="B6143">
            <v>274000</v>
          </cell>
          <cell r="D6143"/>
          <cell r="E6143">
            <v>0.4</v>
          </cell>
          <cell r="F6143">
            <v>0.5</v>
          </cell>
          <cell r="G6143">
            <v>0.44</v>
          </cell>
          <cell r="N6143"/>
          <cell r="P6143">
            <v>0.84650115878924082</v>
          </cell>
          <cell r="Q6143"/>
          <cell r="R6143"/>
          <cell r="S6143"/>
          <cell r="T6143"/>
          <cell r="U6143"/>
          <cell r="V6143"/>
          <cell r="W6143"/>
          <cell r="X6143">
            <v>40909</v>
          </cell>
          <cell r="Y6143">
            <v>120560</v>
          </cell>
          <cell r="Z6143">
            <v>40909</v>
          </cell>
          <cell r="AA6143"/>
          <cell r="AB6143"/>
          <cell r="AC6143"/>
        </row>
        <row r="6144">
          <cell r="A6144">
            <v>40934</v>
          </cell>
          <cell r="B6144">
            <v>210000</v>
          </cell>
          <cell r="D6144"/>
          <cell r="E6144">
            <v>0.4</v>
          </cell>
          <cell r="F6144">
            <v>0.5</v>
          </cell>
          <cell r="G6144">
            <v>0.45</v>
          </cell>
          <cell r="N6144"/>
          <cell r="P6144">
            <v>0.82260848730405134</v>
          </cell>
          <cell r="Q6144"/>
          <cell r="R6144"/>
          <cell r="S6144"/>
          <cell r="T6144"/>
          <cell r="U6144"/>
          <cell r="V6144"/>
          <cell r="W6144"/>
          <cell r="X6144">
            <v>40909</v>
          </cell>
          <cell r="Y6144">
            <v>94500</v>
          </cell>
          <cell r="Z6144">
            <v>40909</v>
          </cell>
          <cell r="AA6144"/>
          <cell r="AB6144"/>
          <cell r="AC6144"/>
        </row>
        <row r="6145">
          <cell r="A6145">
            <v>40935</v>
          </cell>
          <cell r="B6145">
            <v>216000</v>
          </cell>
          <cell r="D6145"/>
          <cell r="E6145">
            <v>0.4</v>
          </cell>
          <cell r="F6145">
            <v>1</v>
          </cell>
          <cell r="G6145">
            <v>0.6</v>
          </cell>
          <cell r="N6145"/>
          <cell r="P6145">
            <v>0.80961637084331939</v>
          </cell>
          <cell r="Q6145"/>
          <cell r="R6145"/>
          <cell r="S6145"/>
          <cell r="T6145"/>
          <cell r="U6145"/>
          <cell r="V6145"/>
          <cell r="W6145"/>
          <cell r="X6145">
            <v>40909</v>
          </cell>
          <cell r="Y6145">
            <v>129600</v>
          </cell>
          <cell r="Z6145">
            <v>40909</v>
          </cell>
          <cell r="AA6145"/>
          <cell r="AB6145"/>
          <cell r="AC6145"/>
        </row>
        <row r="6146">
          <cell r="A6146">
            <v>40936</v>
          </cell>
          <cell r="B6146">
            <v>216000</v>
          </cell>
          <cell r="D6146"/>
          <cell r="E6146">
            <v>0.4</v>
          </cell>
          <cell r="F6146">
            <v>1</v>
          </cell>
          <cell r="G6146">
            <v>0.6</v>
          </cell>
          <cell r="N6146"/>
          <cell r="P6146">
            <v>0.79805714621250612</v>
          </cell>
          <cell r="Q6146"/>
          <cell r="R6146"/>
          <cell r="S6146"/>
          <cell r="T6146"/>
          <cell r="U6146"/>
          <cell r="V6146"/>
          <cell r="W6146"/>
          <cell r="X6146">
            <v>40909</v>
          </cell>
          <cell r="Y6146">
            <v>129600</v>
          </cell>
          <cell r="Z6146">
            <v>40909</v>
          </cell>
          <cell r="AA6146"/>
          <cell r="AB6146"/>
          <cell r="AC6146"/>
        </row>
        <row r="6147">
          <cell r="A6147">
            <v>40937</v>
          </cell>
          <cell r="B6147">
            <v>216000</v>
          </cell>
          <cell r="D6147"/>
          <cell r="E6147">
            <v>0.4</v>
          </cell>
          <cell r="F6147">
            <v>1</v>
          </cell>
          <cell r="G6147">
            <v>0.6</v>
          </cell>
          <cell r="N6147"/>
          <cell r="P6147">
            <v>0.78770615320217663</v>
          </cell>
          <cell r="Q6147"/>
          <cell r="R6147"/>
          <cell r="S6147"/>
          <cell r="T6147"/>
          <cell r="U6147"/>
          <cell r="V6147"/>
          <cell r="W6147"/>
          <cell r="X6147">
            <v>40909</v>
          </cell>
          <cell r="Y6147">
            <v>129600</v>
          </cell>
          <cell r="Z6147">
            <v>40909</v>
          </cell>
          <cell r="AA6147"/>
          <cell r="AB6147"/>
          <cell r="AC6147"/>
        </row>
        <row r="6148">
          <cell r="A6148">
            <v>40938</v>
          </cell>
          <cell r="B6148">
            <v>131800</v>
          </cell>
          <cell r="D6148"/>
          <cell r="E6148">
            <v>0.6</v>
          </cell>
          <cell r="F6148">
            <v>0.9</v>
          </cell>
          <cell r="G6148">
            <v>0.65</v>
          </cell>
          <cell r="N6148"/>
          <cell r="P6148">
            <v>0.78345043226246669</v>
          </cell>
          <cell r="Q6148"/>
          <cell r="R6148"/>
          <cell r="S6148"/>
          <cell r="T6148"/>
          <cell r="U6148"/>
          <cell r="V6148"/>
          <cell r="W6148"/>
          <cell r="X6148">
            <v>40909</v>
          </cell>
          <cell r="Y6148">
            <v>85670</v>
          </cell>
          <cell r="Z6148">
            <v>40909</v>
          </cell>
          <cell r="AA6148"/>
          <cell r="AB6148"/>
          <cell r="AC6148"/>
        </row>
        <row r="6149">
          <cell r="A6149">
            <v>40939</v>
          </cell>
          <cell r="B6149">
            <v>155600</v>
          </cell>
          <cell r="C6149"/>
          <cell r="D6149"/>
          <cell r="E6149">
            <v>0.3</v>
          </cell>
          <cell r="F6149">
            <v>0.3</v>
          </cell>
          <cell r="G6149">
            <v>0.3</v>
          </cell>
          <cell r="H6149"/>
          <cell r="I6149"/>
          <cell r="J6149"/>
          <cell r="K6149"/>
          <cell r="L6149"/>
          <cell r="M6149"/>
          <cell r="N6149"/>
          <cell r="O6149"/>
          <cell r="P6149">
            <v>0.76643265156536666</v>
          </cell>
          <cell r="Q6149"/>
          <cell r="R6149"/>
          <cell r="S6149"/>
          <cell r="T6149"/>
          <cell r="U6149"/>
          <cell r="V6149"/>
          <cell r="W6149"/>
          <cell r="X6149">
            <v>40909</v>
          </cell>
          <cell r="Y6149">
            <v>46680</v>
          </cell>
          <cell r="Z6149">
            <v>40909</v>
          </cell>
          <cell r="AA6149"/>
          <cell r="AB6149"/>
          <cell r="AC6149"/>
        </row>
        <row r="6150">
          <cell r="A6150">
            <v>40940</v>
          </cell>
          <cell r="B6150">
            <v>94600</v>
          </cell>
          <cell r="D6150"/>
          <cell r="E6150">
            <v>0.5</v>
          </cell>
          <cell r="F6150">
            <v>1.25</v>
          </cell>
          <cell r="G6150">
            <v>1.1000000000000001</v>
          </cell>
          <cell r="N6150"/>
          <cell r="P6150">
            <v>1.1000000000000001</v>
          </cell>
          <cell r="Q6150"/>
          <cell r="R6150"/>
          <cell r="S6150"/>
          <cell r="T6150"/>
          <cell r="U6150"/>
          <cell r="V6150"/>
          <cell r="W6150"/>
          <cell r="X6150">
            <v>40940</v>
          </cell>
          <cell r="Y6150">
            <v>104060.00000000001</v>
          </cell>
          <cell r="Z6150">
            <v>40940</v>
          </cell>
          <cell r="AA6150"/>
          <cell r="AB6150"/>
          <cell r="AC6150"/>
        </row>
        <row r="6151">
          <cell r="A6151">
            <v>40941</v>
          </cell>
          <cell r="B6151">
            <v>71600</v>
          </cell>
          <cell r="D6151"/>
          <cell r="E6151">
            <v>1.5</v>
          </cell>
          <cell r="F6151">
            <v>2</v>
          </cell>
          <cell r="G6151">
            <v>1.81</v>
          </cell>
          <cell r="N6151">
            <v>2</v>
          </cell>
          <cell r="P6151">
            <v>1.4058724428399518</v>
          </cell>
          <cell r="Q6151"/>
          <cell r="R6151"/>
          <cell r="S6151"/>
          <cell r="T6151"/>
          <cell r="U6151"/>
          <cell r="V6151"/>
          <cell r="W6151"/>
          <cell r="X6151">
            <v>40940</v>
          </cell>
          <cell r="Y6151">
            <v>129596</v>
          </cell>
          <cell r="Z6151">
            <v>40940</v>
          </cell>
          <cell r="AA6151"/>
          <cell r="AB6151"/>
          <cell r="AC6151"/>
        </row>
        <row r="6152">
          <cell r="A6152">
            <v>40942</v>
          </cell>
          <cell r="B6152">
            <v>35600</v>
          </cell>
          <cell r="D6152"/>
          <cell r="E6152">
            <v>1.5</v>
          </cell>
          <cell r="F6152">
            <v>2.5</v>
          </cell>
          <cell r="G6152">
            <v>2.38</v>
          </cell>
          <cell r="N6152">
            <v>2.5</v>
          </cell>
          <cell r="P6152">
            <v>1.5777205153617444</v>
          </cell>
          <cell r="Q6152"/>
          <cell r="R6152"/>
          <cell r="S6152"/>
          <cell r="T6152"/>
          <cell r="U6152"/>
          <cell r="V6152"/>
          <cell r="W6152"/>
          <cell r="X6152">
            <v>40940</v>
          </cell>
          <cell r="Y6152">
            <v>84728</v>
          </cell>
          <cell r="Z6152">
            <v>40940</v>
          </cell>
          <cell r="AA6152"/>
          <cell r="AB6152"/>
          <cell r="AC6152"/>
        </row>
        <row r="6153">
          <cell r="A6153">
            <v>40943</v>
          </cell>
          <cell r="B6153">
            <v>35600</v>
          </cell>
          <cell r="D6153"/>
          <cell r="E6153">
            <v>1.5</v>
          </cell>
          <cell r="F6153">
            <v>2.5</v>
          </cell>
          <cell r="G6153">
            <v>2.38</v>
          </cell>
          <cell r="N6153">
            <v>2.5</v>
          </cell>
          <cell r="P6153">
            <v>1.6980286436394272</v>
          </cell>
          <cell r="Q6153"/>
          <cell r="R6153"/>
          <cell r="S6153"/>
          <cell r="T6153"/>
          <cell r="U6153"/>
          <cell r="V6153"/>
          <cell r="W6153"/>
          <cell r="X6153">
            <v>40940</v>
          </cell>
          <cell r="Y6153">
            <v>84728</v>
          </cell>
          <cell r="Z6153">
            <v>40940</v>
          </cell>
          <cell r="AA6153"/>
          <cell r="AB6153"/>
          <cell r="AC6153"/>
        </row>
        <row r="6154">
          <cell r="A6154">
            <v>40944</v>
          </cell>
          <cell r="B6154">
            <v>35600</v>
          </cell>
          <cell r="D6154"/>
          <cell r="E6154">
            <v>1.5</v>
          </cell>
          <cell r="F6154">
            <v>2.5</v>
          </cell>
          <cell r="G6154">
            <v>2.38</v>
          </cell>
          <cell r="N6154">
            <v>2.5</v>
          </cell>
          <cell r="P6154">
            <v>1.786959706959707</v>
          </cell>
          <cell r="Q6154"/>
          <cell r="R6154"/>
          <cell r="S6154"/>
          <cell r="T6154"/>
          <cell r="U6154"/>
          <cell r="V6154"/>
          <cell r="W6154"/>
          <cell r="X6154">
            <v>40940</v>
          </cell>
          <cell r="Y6154">
            <v>84728</v>
          </cell>
          <cell r="Z6154">
            <v>40940</v>
          </cell>
          <cell r="AA6154"/>
          <cell r="AB6154"/>
          <cell r="AC6154"/>
        </row>
        <row r="6155">
          <cell r="A6155">
            <v>40945</v>
          </cell>
          <cell r="B6155">
            <v>54500</v>
          </cell>
          <cell r="D6155"/>
          <cell r="E6155">
            <v>2</v>
          </cell>
          <cell r="F6155">
            <v>2.5</v>
          </cell>
          <cell r="G6155">
            <v>2.25</v>
          </cell>
          <cell r="N6155">
            <v>2.5</v>
          </cell>
          <cell r="P6155">
            <v>1.8640152671755725</v>
          </cell>
          <cell r="Q6155"/>
          <cell r="R6155"/>
          <cell r="S6155"/>
          <cell r="T6155"/>
          <cell r="U6155"/>
          <cell r="V6155"/>
          <cell r="W6155"/>
          <cell r="X6155">
            <v>40940</v>
          </cell>
          <cell r="Y6155">
            <v>122625</v>
          </cell>
          <cell r="Z6155">
            <v>40940</v>
          </cell>
          <cell r="AA6155"/>
          <cell r="AB6155"/>
          <cell r="AC6155"/>
        </row>
        <row r="6156">
          <cell r="A6156">
            <v>40946</v>
          </cell>
          <cell r="B6156">
            <v>247400</v>
          </cell>
          <cell r="D6156"/>
          <cell r="E6156">
            <v>2.2000000000000002</v>
          </cell>
          <cell r="F6156">
            <v>2.6</v>
          </cell>
          <cell r="G6156">
            <v>2.52</v>
          </cell>
          <cell r="N6156">
            <v>2.5499999999999998</v>
          </cell>
          <cell r="P6156">
            <v>2.1463089232910071</v>
          </cell>
          <cell r="Q6156"/>
          <cell r="R6156"/>
          <cell r="S6156"/>
          <cell r="T6156"/>
          <cell r="U6156"/>
          <cell r="V6156"/>
          <cell r="W6156"/>
          <cell r="X6156">
            <v>40940</v>
          </cell>
          <cell r="Y6156">
            <v>623448</v>
          </cell>
          <cell r="Z6156">
            <v>40940</v>
          </cell>
          <cell r="AA6156"/>
          <cell r="AB6156"/>
          <cell r="AC6156"/>
        </row>
        <row r="6157">
          <cell r="A6157">
            <v>40947</v>
          </cell>
          <cell r="B6157">
            <v>203250</v>
          </cell>
          <cell r="D6157"/>
          <cell r="E6157">
            <v>2.5</v>
          </cell>
          <cell r="F6157">
            <v>2.6</v>
          </cell>
          <cell r="G6157">
            <v>2.52</v>
          </cell>
          <cell r="N6157">
            <v>2.5</v>
          </cell>
          <cell r="P6157">
            <v>2.2439156974876311</v>
          </cell>
          <cell r="Q6157"/>
          <cell r="R6157"/>
          <cell r="S6157"/>
          <cell r="T6157"/>
          <cell r="U6157"/>
          <cell r="V6157"/>
          <cell r="W6157"/>
          <cell r="X6157">
            <v>40940</v>
          </cell>
          <cell r="Y6157">
            <v>512190</v>
          </cell>
          <cell r="Z6157">
            <v>40940</v>
          </cell>
          <cell r="AA6157"/>
          <cell r="AB6157"/>
          <cell r="AC6157"/>
        </row>
        <row r="6158">
          <cell r="A6158">
            <v>40948</v>
          </cell>
          <cell r="B6158">
            <v>68000</v>
          </cell>
          <cell r="D6158"/>
          <cell r="E6158">
            <v>1.85</v>
          </cell>
          <cell r="F6158">
            <v>2.5</v>
          </cell>
          <cell r="G6158">
            <v>2.33</v>
          </cell>
          <cell r="N6158">
            <v>1.85</v>
          </cell>
          <cell r="P6158">
            <v>2.2508337765171662</v>
          </cell>
          <cell r="Q6158"/>
          <cell r="R6158"/>
          <cell r="S6158"/>
          <cell r="T6158"/>
          <cell r="U6158"/>
          <cell r="V6158"/>
          <cell r="W6158"/>
          <cell r="X6158">
            <v>40940</v>
          </cell>
          <cell r="Y6158">
            <v>158440</v>
          </cell>
          <cell r="Z6158">
            <v>40940</v>
          </cell>
          <cell r="AA6158"/>
          <cell r="AB6158"/>
          <cell r="AC6158"/>
        </row>
        <row r="6159">
          <cell r="A6159">
            <v>40949</v>
          </cell>
          <cell r="B6159">
            <v>81000</v>
          </cell>
          <cell r="D6159"/>
          <cell r="E6159">
            <v>1.25</v>
          </cell>
          <cell r="F6159">
            <v>1.5</v>
          </cell>
          <cell r="G6159">
            <v>1.47</v>
          </cell>
          <cell r="N6159">
            <v>1.5</v>
          </cell>
          <cell r="P6159">
            <v>2.1826166208272664</v>
          </cell>
          <cell r="Q6159"/>
          <cell r="R6159"/>
          <cell r="S6159"/>
          <cell r="T6159"/>
          <cell r="U6159"/>
          <cell r="V6159"/>
          <cell r="W6159"/>
          <cell r="X6159">
            <v>40940</v>
          </cell>
          <cell r="Y6159">
            <v>119070</v>
          </cell>
          <cell r="Z6159">
            <v>40940</v>
          </cell>
          <cell r="AA6159"/>
          <cell r="AB6159"/>
          <cell r="AC6159"/>
        </row>
        <row r="6160">
          <cell r="A6160">
            <v>40950</v>
          </cell>
          <cell r="B6160">
            <v>81000</v>
          </cell>
          <cell r="D6160"/>
          <cell r="E6160">
            <v>1.25</v>
          </cell>
          <cell r="F6160">
            <v>1.5</v>
          </cell>
          <cell r="G6160">
            <v>1.47</v>
          </cell>
          <cell r="N6160">
            <v>1.5</v>
          </cell>
          <cell r="P6160">
            <v>2.1253613053613054</v>
          </cell>
          <cell r="Q6160"/>
          <cell r="R6160"/>
          <cell r="S6160"/>
          <cell r="T6160"/>
          <cell r="U6160"/>
          <cell r="V6160"/>
          <cell r="W6160"/>
          <cell r="X6160">
            <v>40940</v>
          </cell>
          <cell r="Y6160">
            <v>119070</v>
          </cell>
          <cell r="Z6160">
            <v>40940</v>
          </cell>
          <cell r="AA6160"/>
          <cell r="AB6160"/>
          <cell r="AC6160"/>
        </row>
        <row r="6161">
          <cell r="A6161">
            <v>40951</v>
          </cell>
          <cell r="B6161">
            <v>81000</v>
          </cell>
          <cell r="D6161"/>
          <cell r="E6161">
            <v>1.25</v>
          </cell>
          <cell r="F6161">
            <v>1.5</v>
          </cell>
          <cell r="G6161">
            <v>1.47</v>
          </cell>
          <cell r="N6161">
            <v>1.5</v>
          </cell>
          <cell r="P6161">
            <v>2.0766221365284854</v>
          </cell>
          <cell r="Q6161"/>
          <cell r="R6161"/>
          <cell r="S6161"/>
          <cell r="T6161"/>
          <cell r="U6161"/>
          <cell r="V6161"/>
          <cell r="W6161"/>
          <cell r="X6161">
            <v>40940</v>
          </cell>
          <cell r="Y6161">
            <v>119070</v>
          </cell>
          <cell r="Z6161">
            <v>40940</v>
          </cell>
          <cell r="AA6161"/>
          <cell r="AB6161"/>
          <cell r="AC6161"/>
        </row>
        <row r="6162">
          <cell r="A6162">
            <v>40952</v>
          </cell>
          <cell r="B6162">
            <v>174000</v>
          </cell>
          <cell r="D6162"/>
          <cell r="E6162">
            <v>1.4</v>
          </cell>
          <cell r="F6162">
            <v>1.5</v>
          </cell>
          <cell r="G6162">
            <v>1.49</v>
          </cell>
          <cell r="N6162">
            <v>1.5</v>
          </cell>
          <cell r="P6162">
            <v>1.9958144321735345</v>
          </cell>
          <cell r="Q6162"/>
          <cell r="R6162"/>
          <cell r="S6162"/>
          <cell r="T6162"/>
          <cell r="U6162"/>
          <cell r="V6162"/>
          <cell r="W6162"/>
          <cell r="X6162">
            <v>40940</v>
          </cell>
          <cell r="Y6162">
            <v>259260</v>
          </cell>
          <cell r="Z6162">
            <v>40940</v>
          </cell>
          <cell r="AA6162"/>
          <cell r="AB6162"/>
          <cell r="AC6162"/>
        </row>
        <row r="6163">
          <cell r="A6163">
            <v>40953</v>
          </cell>
          <cell r="B6163">
            <v>197000</v>
          </cell>
          <cell r="D6163"/>
          <cell r="E6163">
            <v>1.25</v>
          </cell>
          <cell r="F6163">
            <v>1.5</v>
          </cell>
          <cell r="G6163">
            <v>1.42</v>
          </cell>
          <cell r="N6163">
            <v>1.5</v>
          </cell>
          <cell r="P6163">
            <v>1.9181269047700578</v>
          </cell>
          <cell r="Q6163"/>
          <cell r="R6163"/>
          <cell r="S6163"/>
          <cell r="T6163"/>
          <cell r="U6163"/>
          <cell r="V6163"/>
          <cell r="W6163"/>
          <cell r="X6163">
            <v>40940</v>
          </cell>
          <cell r="Y6163">
            <v>279740</v>
          </cell>
          <cell r="Z6163">
            <v>40940</v>
          </cell>
          <cell r="AA6163"/>
          <cell r="AB6163"/>
          <cell r="AC6163"/>
        </row>
        <row r="6164">
          <cell r="A6164">
            <v>40954</v>
          </cell>
          <cell r="B6164">
            <v>133500</v>
          </cell>
          <cell r="D6164"/>
          <cell r="E6164">
            <v>1.4</v>
          </cell>
          <cell r="F6164">
            <v>1.5</v>
          </cell>
          <cell r="G6164">
            <v>1.45</v>
          </cell>
          <cell r="N6164">
            <v>1.5</v>
          </cell>
          <cell r="P6164">
            <v>1.8789119317290497</v>
          </cell>
          <cell r="Q6164"/>
          <cell r="R6164"/>
          <cell r="S6164"/>
          <cell r="T6164"/>
          <cell r="U6164"/>
          <cell r="V6164"/>
          <cell r="W6164"/>
          <cell r="X6164">
            <v>40940</v>
          </cell>
          <cell r="Y6164">
            <v>193575</v>
          </cell>
          <cell r="Z6164">
            <v>40940</v>
          </cell>
          <cell r="AA6164"/>
          <cell r="AB6164"/>
          <cell r="AC6164"/>
        </row>
        <row r="6165">
          <cell r="A6165">
            <v>40955</v>
          </cell>
          <cell r="B6165">
            <v>201950</v>
          </cell>
          <cell r="D6165"/>
          <cell r="E6165">
            <v>1</v>
          </cell>
          <cell r="F6165">
            <v>1.5</v>
          </cell>
          <cell r="G6165">
            <v>1.42</v>
          </cell>
          <cell r="N6165">
            <v>1.5</v>
          </cell>
          <cell r="P6165">
            <v>1.827298396079305</v>
          </cell>
          <cell r="Q6165"/>
          <cell r="R6165"/>
          <cell r="S6165"/>
          <cell r="T6165"/>
          <cell r="U6165"/>
          <cell r="V6165"/>
          <cell r="W6165"/>
          <cell r="X6165">
            <v>40940</v>
          </cell>
          <cell r="Y6165">
            <v>286769</v>
          </cell>
          <cell r="Z6165">
            <v>40940</v>
          </cell>
          <cell r="AA6165"/>
          <cell r="AB6165"/>
          <cell r="AC6165"/>
        </row>
        <row r="6166">
          <cell r="A6166">
            <v>40956</v>
          </cell>
          <cell r="B6166">
            <v>90800</v>
          </cell>
          <cell r="D6166"/>
          <cell r="E6166">
            <v>1</v>
          </cell>
          <cell r="F6166">
            <v>1.5</v>
          </cell>
          <cell r="G6166">
            <v>1.37</v>
          </cell>
          <cell r="N6166">
            <v>1.5</v>
          </cell>
          <cell r="P6166">
            <v>1.8052867896522478</v>
          </cell>
          <cell r="Q6166"/>
          <cell r="R6166"/>
          <cell r="S6166"/>
          <cell r="T6166"/>
          <cell r="U6166"/>
          <cell r="V6166"/>
          <cell r="W6166"/>
          <cell r="X6166">
            <v>40940</v>
          </cell>
          <cell r="Y6166">
            <v>124396.00000000001</v>
          </cell>
          <cell r="Z6166">
            <v>40940</v>
          </cell>
          <cell r="AA6166"/>
          <cell r="AB6166"/>
          <cell r="AC6166"/>
        </row>
        <row r="6167">
          <cell r="A6167">
            <v>40957</v>
          </cell>
          <cell r="B6167">
            <v>90800</v>
          </cell>
          <cell r="D6167"/>
          <cell r="E6167">
            <v>1</v>
          </cell>
          <cell r="F6167">
            <v>1.5</v>
          </cell>
          <cell r="G6167">
            <v>1.37</v>
          </cell>
          <cell r="N6167">
            <v>1.5</v>
          </cell>
          <cell r="P6167">
            <v>1.7852968844831074</v>
          </cell>
          <cell r="Q6167"/>
          <cell r="R6167"/>
          <cell r="S6167"/>
          <cell r="T6167"/>
          <cell r="U6167"/>
          <cell r="V6167"/>
          <cell r="W6167"/>
          <cell r="X6167">
            <v>40940</v>
          </cell>
          <cell r="Y6167">
            <v>124396.00000000001</v>
          </cell>
          <cell r="Z6167">
            <v>40940</v>
          </cell>
          <cell r="AA6167"/>
          <cell r="AB6167"/>
          <cell r="AC6167"/>
        </row>
        <row r="6168">
          <cell r="A6168">
            <v>40958</v>
          </cell>
          <cell r="B6168">
            <v>90800</v>
          </cell>
          <cell r="D6168"/>
          <cell r="E6168">
            <v>1</v>
          </cell>
          <cell r="F6168">
            <v>1.5</v>
          </cell>
          <cell r="G6168">
            <v>1.37</v>
          </cell>
          <cell r="N6168">
            <v>1.5</v>
          </cell>
          <cell r="P6168">
            <v>1.7670623791102515</v>
          </cell>
          <cell r="Q6168"/>
          <cell r="R6168"/>
          <cell r="S6168"/>
          <cell r="T6168"/>
          <cell r="U6168"/>
          <cell r="V6168"/>
          <cell r="W6168"/>
          <cell r="X6168">
            <v>40940</v>
          </cell>
          <cell r="Y6168">
            <v>124396.00000000001</v>
          </cell>
          <cell r="Z6168">
            <v>40940</v>
          </cell>
          <cell r="AA6168"/>
          <cell r="AB6168"/>
          <cell r="AC6168"/>
        </row>
        <row r="6169">
          <cell r="A6169">
            <v>40959</v>
          </cell>
          <cell r="B6169">
            <v>145700</v>
          </cell>
          <cell r="D6169"/>
          <cell r="E6169">
            <v>1.25</v>
          </cell>
          <cell r="F6169">
            <v>1.4</v>
          </cell>
          <cell r="G6169">
            <v>1.27</v>
          </cell>
          <cell r="N6169">
            <v>1.25</v>
          </cell>
          <cell r="P6169">
            <v>1.7343470208248633</v>
          </cell>
          <cell r="Q6169"/>
          <cell r="R6169"/>
          <cell r="S6169"/>
          <cell r="T6169"/>
          <cell r="U6169"/>
          <cell r="V6169"/>
          <cell r="W6169"/>
          <cell r="X6169">
            <v>40940</v>
          </cell>
          <cell r="Y6169">
            <v>185039</v>
          </cell>
          <cell r="Z6169">
            <v>40940</v>
          </cell>
          <cell r="AA6169"/>
          <cell r="AB6169"/>
          <cell r="AC6169"/>
        </row>
        <row r="6170">
          <cell r="A6170">
            <v>40960</v>
          </cell>
          <cell r="B6170">
            <v>162500</v>
          </cell>
          <cell r="D6170"/>
          <cell r="E6170">
            <v>1</v>
          </cell>
          <cell r="F6170">
            <v>1.1000000000000001</v>
          </cell>
          <cell r="G6170">
            <v>1.02</v>
          </cell>
          <cell r="N6170">
            <v>1.1000000000000001</v>
          </cell>
          <cell r="P6170">
            <v>1.6854953286760375</v>
          </cell>
          <cell r="Q6170"/>
          <cell r="R6170"/>
          <cell r="S6170"/>
          <cell r="T6170"/>
          <cell r="U6170"/>
          <cell r="V6170"/>
          <cell r="W6170"/>
          <cell r="X6170">
            <v>40940</v>
          </cell>
          <cell r="Y6170">
            <v>165750</v>
          </cell>
          <cell r="Z6170">
            <v>40940</v>
          </cell>
          <cell r="AA6170"/>
          <cell r="AB6170"/>
          <cell r="AC6170"/>
        </row>
        <row r="6171">
          <cell r="A6171">
            <v>40961</v>
          </cell>
          <cell r="B6171">
            <v>237000</v>
          </cell>
          <cell r="D6171"/>
          <cell r="E6171">
            <v>1</v>
          </cell>
          <cell r="F6171">
            <v>1.1000000000000001</v>
          </cell>
          <cell r="G6171">
            <v>1.01</v>
          </cell>
          <cell r="N6171">
            <v>1.1000000000000001</v>
          </cell>
          <cell r="P6171">
            <v>1.6242323587938161</v>
          </cell>
          <cell r="Q6171"/>
          <cell r="R6171"/>
          <cell r="S6171"/>
          <cell r="T6171"/>
          <cell r="U6171"/>
          <cell r="V6171"/>
          <cell r="W6171"/>
          <cell r="X6171">
            <v>40940</v>
          </cell>
          <cell r="Y6171">
            <v>239370</v>
          </cell>
          <cell r="Z6171">
            <v>40940</v>
          </cell>
          <cell r="AA6171"/>
          <cell r="AB6171"/>
          <cell r="AC6171"/>
        </row>
        <row r="6172">
          <cell r="A6172">
            <v>40962</v>
          </cell>
          <cell r="B6172">
            <v>159250</v>
          </cell>
          <cell r="D6172"/>
          <cell r="E6172">
            <v>1</v>
          </cell>
          <cell r="F6172">
            <v>1.3</v>
          </cell>
          <cell r="G6172">
            <v>1.08</v>
          </cell>
          <cell r="N6172">
            <v>1</v>
          </cell>
          <cell r="P6172">
            <v>1.592971559451027</v>
          </cell>
          <cell r="Q6172"/>
          <cell r="R6172"/>
          <cell r="S6172"/>
          <cell r="T6172"/>
          <cell r="U6172"/>
          <cell r="V6172"/>
          <cell r="W6172"/>
          <cell r="X6172">
            <v>40940</v>
          </cell>
          <cell r="Y6172">
            <v>171990</v>
          </cell>
          <cell r="Z6172">
            <v>40940</v>
          </cell>
          <cell r="AA6172"/>
          <cell r="AB6172"/>
          <cell r="AC6172"/>
        </row>
        <row r="6173">
          <cell r="A6173">
            <v>40963</v>
          </cell>
          <cell r="B6173">
            <v>289350</v>
          </cell>
          <cell r="D6173"/>
          <cell r="E6173">
            <v>1</v>
          </cell>
          <cell r="F6173">
            <v>1.4</v>
          </cell>
          <cell r="G6173">
            <v>1.32</v>
          </cell>
          <cell r="N6173">
            <v>1.4</v>
          </cell>
          <cell r="P6173">
            <v>1.567174864458815</v>
          </cell>
          <cell r="Q6173"/>
          <cell r="R6173"/>
          <cell r="S6173"/>
          <cell r="T6173"/>
          <cell r="U6173"/>
          <cell r="V6173"/>
          <cell r="W6173"/>
          <cell r="X6173">
            <v>40940</v>
          </cell>
          <cell r="Y6173">
            <v>381942</v>
          </cell>
          <cell r="Z6173">
            <v>40940</v>
          </cell>
          <cell r="AA6173"/>
          <cell r="AB6173"/>
          <cell r="AC6173"/>
        </row>
        <row r="6174">
          <cell r="A6174">
            <v>40964</v>
          </cell>
          <cell r="B6174">
            <v>289350</v>
          </cell>
          <cell r="D6174"/>
          <cell r="E6174">
            <v>1</v>
          </cell>
          <cell r="F6174">
            <v>1.4</v>
          </cell>
          <cell r="G6174">
            <v>1.32</v>
          </cell>
          <cell r="N6174">
            <v>1.4</v>
          </cell>
          <cell r="P6174">
            <v>1.5458329230264238</v>
          </cell>
          <cell r="Q6174"/>
          <cell r="R6174"/>
          <cell r="S6174"/>
          <cell r="T6174"/>
          <cell r="U6174"/>
          <cell r="V6174"/>
          <cell r="W6174"/>
          <cell r="X6174">
            <v>40940</v>
          </cell>
          <cell r="Y6174">
            <v>381942</v>
          </cell>
          <cell r="Z6174">
            <v>40940</v>
          </cell>
          <cell r="AA6174"/>
          <cell r="AB6174"/>
          <cell r="AC6174"/>
        </row>
        <row r="6175">
          <cell r="A6175">
            <v>40965</v>
          </cell>
          <cell r="B6175">
            <v>289350</v>
          </cell>
          <cell r="D6175"/>
          <cell r="E6175">
            <v>1</v>
          </cell>
          <cell r="F6175">
            <v>1.4</v>
          </cell>
          <cell r="G6175">
            <v>1.32</v>
          </cell>
          <cell r="N6175">
            <v>1.4</v>
          </cell>
          <cell r="P6175">
            <v>1.5278835324818019</v>
          </cell>
          <cell r="Q6175"/>
          <cell r="R6175"/>
          <cell r="S6175"/>
          <cell r="T6175"/>
          <cell r="U6175"/>
          <cell r="V6175"/>
          <cell r="W6175"/>
          <cell r="X6175">
            <v>40940</v>
          </cell>
          <cell r="Y6175">
            <v>381942</v>
          </cell>
          <cell r="Z6175">
            <v>40940</v>
          </cell>
          <cell r="AA6175"/>
          <cell r="AB6175"/>
          <cell r="AC6175"/>
        </row>
        <row r="6176">
          <cell r="A6176">
            <v>40966</v>
          </cell>
          <cell r="B6176">
            <v>105100</v>
          </cell>
          <cell r="D6176"/>
          <cell r="E6176">
            <v>1</v>
          </cell>
          <cell r="F6176">
            <v>1.3</v>
          </cell>
          <cell r="G6176">
            <v>1.1200000000000001</v>
          </cell>
          <cell r="N6176">
            <v>1</v>
          </cell>
          <cell r="P6176">
            <v>1.5164384878257156</v>
          </cell>
          <cell r="Q6176"/>
          <cell r="R6176"/>
          <cell r="S6176"/>
          <cell r="T6176"/>
          <cell r="U6176"/>
          <cell r="V6176"/>
          <cell r="W6176"/>
          <cell r="X6176">
            <v>40940</v>
          </cell>
          <cell r="Y6176">
            <v>117712.00000000001</v>
          </cell>
          <cell r="Z6176">
            <v>40940</v>
          </cell>
          <cell r="AA6176"/>
          <cell r="AB6176"/>
          <cell r="AC6176"/>
        </row>
        <row r="6177">
          <cell r="A6177">
            <v>40967</v>
          </cell>
          <cell r="B6177">
            <v>52000</v>
          </cell>
          <cell r="D6177"/>
          <cell r="E6177">
            <v>0.95</v>
          </cell>
          <cell r="F6177">
            <v>1</v>
          </cell>
          <cell r="G6177">
            <v>1</v>
          </cell>
          <cell r="N6177">
            <v>1</v>
          </cell>
          <cell r="P6177">
            <v>1.5093669686117548</v>
          </cell>
          <cell r="Q6177"/>
          <cell r="R6177"/>
          <cell r="S6177"/>
          <cell r="T6177"/>
          <cell r="U6177"/>
          <cell r="V6177"/>
          <cell r="W6177"/>
          <cell r="X6177">
            <v>40940</v>
          </cell>
          <cell r="Y6177">
            <v>52000</v>
          </cell>
          <cell r="Z6177">
            <v>40940</v>
          </cell>
          <cell r="AA6177"/>
          <cell r="AB6177"/>
          <cell r="AC6177"/>
        </row>
        <row r="6178">
          <cell r="A6178">
            <v>40968</v>
          </cell>
          <cell r="B6178">
            <v>0</v>
          </cell>
          <cell r="C6178"/>
          <cell r="D6178"/>
          <cell r="E6178">
            <v>0</v>
          </cell>
          <cell r="F6178">
            <v>0</v>
          </cell>
          <cell r="G6178">
            <v>0</v>
          </cell>
          <cell r="H6178"/>
          <cell r="I6178"/>
          <cell r="J6178"/>
          <cell r="K6178"/>
          <cell r="L6178"/>
          <cell r="M6178"/>
          <cell r="N6178">
            <v>0</v>
          </cell>
          <cell r="O6178"/>
          <cell r="P6178">
            <v>1.5093669686117548</v>
          </cell>
          <cell r="Q6178"/>
          <cell r="R6178"/>
          <cell r="S6178"/>
          <cell r="T6178"/>
          <cell r="U6178"/>
          <cell r="V6178"/>
          <cell r="W6178"/>
          <cell r="X6178">
            <v>40940</v>
          </cell>
          <cell r="Y6178">
            <v>0</v>
          </cell>
          <cell r="Z6178" t="str">
            <v/>
          </cell>
          <cell r="AA6178"/>
          <cell r="AB6178"/>
          <cell r="AC6178"/>
        </row>
        <row r="6179">
          <cell r="A6179">
            <v>40969</v>
          </cell>
          <cell r="B6179">
            <v>96000</v>
          </cell>
          <cell r="D6179"/>
          <cell r="E6179">
            <v>2.2999999999999998</v>
          </cell>
          <cell r="F6179">
            <v>2.7</v>
          </cell>
          <cell r="G6179">
            <v>2.57</v>
          </cell>
          <cell r="N6179">
            <v>2.5</v>
          </cell>
          <cell r="P6179">
            <v>2.57</v>
          </cell>
          <cell r="Q6179"/>
          <cell r="R6179"/>
          <cell r="S6179"/>
          <cell r="T6179"/>
          <cell r="U6179"/>
          <cell r="V6179"/>
          <cell r="W6179"/>
          <cell r="X6179">
            <v>40969</v>
          </cell>
          <cell r="Y6179">
            <v>246719.99999999997</v>
          </cell>
          <cell r="Z6179">
            <v>40969</v>
          </cell>
          <cell r="AA6179"/>
          <cell r="AB6179"/>
          <cell r="AC6179"/>
        </row>
        <row r="6180">
          <cell r="A6180">
            <v>40970</v>
          </cell>
          <cell r="B6180">
            <v>99800</v>
          </cell>
          <cell r="D6180"/>
          <cell r="E6180">
            <v>2.5</v>
          </cell>
          <cell r="F6180">
            <v>3</v>
          </cell>
          <cell r="G6180">
            <v>2.78</v>
          </cell>
          <cell r="N6180">
            <v>2.8</v>
          </cell>
          <cell r="P6180">
            <v>2.6770377936670071</v>
          </cell>
          <cell r="Q6180"/>
          <cell r="R6180"/>
          <cell r="S6180"/>
          <cell r="T6180"/>
          <cell r="U6180"/>
          <cell r="V6180"/>
          <cell r="W6180"/>
          <cell r="X6180">
            <v>40969</v>
          </cell>
          <cell r="Y6180">
            <v>277444</v>
          </cell>
          <cell r="Z6180">
            <v>40969</v>
          </cell>
          <cell r="AA6180"/>
          <cell r="AB6180"/>
          <cell r="AC6180"/>
        </row>
        <row r="6181">
          <cell r="A6181">
            <v>40971</v>
          </cell>
          <cell r="B6181">
            <v>99800</v>
          </cell>
          <cell r="D6181"/>
          <cell r="E6181">
            <v>2.5</v>
          </cell>
          <cell r="F6181">
            <v>3</v>
          </cell>
          <cell r="G6181">
            <v>2.78</v>
          </cell>
          <cell r="N6181">
            <v>2.8</v>
          </cell>
          <cell r="P6181">
            <v>2.7117997293640053</v>
          </cell>
          <cell r="Q6181"/>
          <cell r="R6181"/>
          <cell r="S6181"/>
          <cell r="T6181"/>
          <cell r="U6181"/>
          <cell r="V6181"/>
          <cell r="W6181"/>
          <cell r="X6181">
            <v>40969</v>
          </cell>
          <cell r="Y6181">
            <v>277444</v>
          </cell>
          <cell r="Z6181">
            <v>40969</v>
          </cell>
          <cell r="AA6181"/>
          <cell r="AB6181"/>
          <cell r="AC6181"/>
        </row>
        <row r="6182">
          <cell r="A6182">
            <v>40972</v>
          </cell>
          <cell r="B6182">
            <v>99800</v>
          </cell>
          <cell r="D6182"/>
          <cell r="E6182">
            <v>2.5</v>
          </cell>
          <cell r="F6182">
            <v>3</v>
          </cell>
          <cell r="G6182">
            <v>2.78</v>
          </cell>
          <cell r="N6182">
            <v>2.8</v>
          </cell>
          <cell r="P6182">
            <v>2.7290136570561456</v>
          </cell>
          <cell r="Q6182"/>
          <cell r="R6182"/>
          <cell r="S6182"/>
          <cell r="T6182"/>
          <cell r="U6182"/>
          <cell r="V6182"/>
          <cell r="W6182"/>
          <cell r="X6182">
            <v>40969</v>
          </cell>
          <cell r="Y6182">
            <v>277444</v>
          </cell>
          <cell r="Z6182">
            <v>40969</v>
          </cell>
          <cell r="AA6182"/>
          <cell r="AB6182"/>
          <cell r="AC6182"/>
        </row>
        <row r="6183">
          <cell r="A6183">
            <v>40973</v>
          </cell>
          <cell r="B6183">
            <v>169700</v>
          </cell>
          <cell r="D6183"/>
          <cell r="E6183">
            <v>2.6</v>
          </cell>
          <cell r="F6183">
            <v>2.8</v>
          </cell>
          <cell r="G6183">
            <v>2.78</v>
          </cell>
          <cell r="N6183">
            <v>2.8</v>
          </cell>
          <cell r="P6183">
            <v>2.7443248982480979</v>
          </cell>
          <cell r="Q6183"/>
          <cell r="R6183"/>
          <cell r="S6183"/>
          <cell r="T6183"/>
          <cell r="U6183"/>
          <cell r="V6183"/>
          <cell r="W6183"/>
          <cell r="X6183">
            <v>40969</v>
          </cell>
          <cell r="Y6183">
            <v>471765.99999999994</v>
          </cell>
          <cell r="Z6183">
            <v>40969</v>
          </cell>
          <cell r="AA6183"/>
          <cell r="AB6183"/>
          <cell r="AC6183"/>
        </row>
        <row r="6184">
          <cell r="A6184">
            <v>40974</v>
          </cell>
          <cell r="B6184">
            <v>89780</v>
          </cell>
          <cell r="D6184"/>
          <cell r="E6184">
            <v>2</v>
          </cell>
          <cell r="F6184">
            <v>2.5</v>
          </cell>
          <cell r="G6184">
            <v>2.4</v>
          </cell>
          <cell r="N6184">
            <v>2.5</v>
          </cell>
          <cell r="P6184">
            <v>2.6971200830686537</v>
          </cell>
          <cell r="Q6184"/>
          <cell r="R6184"/>
          <cell r="S6184"/>
          <cell r="T6184"/>
          <cell r="U6184"/>
          <cell r="V6184"/>
          <cell r="W6184"/>
          <cell r="X6184">
            <v>40969</v>
          </cell>
          <cell r="Y6184">
            <v>215472</v>
          </cell>
          <cell r="Z6184">
            <v>40969</v>
          </cell>
          <cell r="AA6184"/>
          <cell r="AB6184"/>
          <cell r="AC6184"/>
        </row>
        <row r="6185">
          <cell r="A6185">
            <v>40975</v>
          </cell>
          <cell r="B6185">
            <v>152500</v>
          </cell>
          <cell r="D6185"/>
          <cell r="E6185">
            <v>2</v>
          </cell>
          <cell r="F6185">
            <v>2.5</v>
          </cell>
          <cell r="G6185">
            <v>2.42</v>
          </cell>
          <cell r="N6185">
            <v>2.5</v>
          </cell>
          <cell r="P6185">
            <v>2.6447769327949664</v>
          </cell>
          <cell r="Q6185"/>
          <cell r="R6185"/>
          <cell r="S6185"/>
          <cell r="T6185"/>
          <cell r="U6185"/>
          <cell r="V6185"/>
          <cell r="W6185"/>
          <cell r="X6185">
            <v>40969</v>
          </cell>
          <cell r="Y6185">
            <v>369050</v>
          </cell>
          <cell r="Z6185">
            <v>40969</v>
          </cell>
          <cell r="AA6185"/>
          <cell r="AB6185"/>
          <cell r="AC6185"/>
        </row>
        <row r="6186">
          <cell r="A6186">
            <v>40976</v>
          </cell>
          <cell r="B6186">
            <v>137000</v>
          </cell>
          <cell r="D6186"/>
          <cell r="E6186">
            <v>2.25</v>
          </cell>
          <cell r="F6186">
            <v>2.5</v>
          </cell>
          <cell r="G6186">
            <v>2.4900000000000002</v>
          </cell>
          <cell r="N6186">
            <v>2.5</v>
          </cell>
          <cell r="P6186">
            <v>2.6223236409072621</v>
          </cell>
          <cell r="Q6186"/>
          <cell r="R6186"/>
          <cell r="S6186"/>
          <cell r="T6186"/>
          <cell r="U6186"/>
          <cell r="V6186"/>
          <cell r="W6186"/>
          <cell r="X6186">
            <v>40969</v>
          </cell>
          <cell r="Y6186">
            <v>341130.00000000006</v>
          </cell>
          <cell r="Z6186">
            <v>40969</v>
          </cell>
          <cell r="AA6186"/>
          <cell r="AB6186"/>
          <cell r="AC6186"/>
        </row>
        <row r="6187">
          <cell r="A6187">
            <v>40977</v>
          </cell>
          <cell r="B6187">
            <v>164500</v>
          </cell>
          <cell r="D6187"/>
          <cell r="E6187">
            <v>2.4500000000000002</v>
          </cell>
          <cell r="F6187">
            <v>2.5</v>
          </cell>
          <cell r="G6187">
            <v>2.5</v>
          </cell>
          <cell r="N6187">
            <v>2.5</v>
          </cell>
          <cell r="P6187">
            <v>2.6041771877930886</v>
          </cell>
          <cell r="Q6187"/>
          <cell r="R6187"/>
          <cell r="S6187"/>
          <cell r="T6187"/>
          <cell r="U6187"/>
          <cell r="V6187"/>
          <cell r="W6187"/>
          <cell r="X6187">
            <v>40969</v>
          </cell>
          <cell r="Y6187">
            <v>411250</v>
          </cell>
          <cell r="Z6187">
            <v>40969</v>
          </cell>
          <cell r="AA6187"/>
          <cell r="AB6187"/>
          <cell r="AC6187"/>
        </row>
        <row r="6188">
          <cell r="A6188">
            <v>40978</v>
          </cell>
          <cell r="B6188">
            <v>164500</v>
          </cell>
          <cell r="D6188"/>
          <cell r="E6188">
            <v>2.4500000000000002</v>
          </cell>
          <cell r="F6188">
            <v>2.5</v>
          </cell>
          <cell r="G6188">
            <v>2.5</v>
          </cell>
          <cell r="N6188">
            <v>2.5</v>
          </cell>
          <cell r="P6188">
            <v>2.5907191883019993</v>
          </cell>
          <cell r="Q6188"/>
          <cell r="R6188"/>
          <cell r="S6188"/>
          <cell r="T6188"/>
          <cell r="U6188"/>
          <cell r="V6188"/>
          <cell r="W6188"/>
          <cell r="X6188">
            <v>40969</v>
          </cell>
          <cell r="Y6188">
            <v>411250</v>
          </cell>
          <cell r="Z6188">
            <v>40969</v>
          </cell>
          <cell r="AA6188"/>
          <cell r="AB6188"/>
          <cell r="AC6188"/>
        </row>
        <row r="6189">
          <cell r="A6189">
            <v>40979</v>
          </cell>
          <cell r="B6189">
            <v>164500</v>
          </cell>
          <cell r="D6189"/>
          <cell r="E6189">
            <v>2.4500000000000002</v>
          </cell>
          <cell r="F6189">
            <v>2.5</v>
          </cell>
          <cell r="G6189">
            <v>2.5</v>
          </cell>
          <cell r="N6189">
            <v>2.5</v>
          </cell>
          <cell r="P6189">
            <v>2.5803405012935712</v>
          </cell>
          <cell r="Q6189"/>
          <cell r="R6189"/>
          <cell r="S6189"/>
          <cell r="T6189"/>
          <cell r="U6189"/>
          <cell r="V6189"/>
          <cell r="W6189"/>
          <cell r="X6189">
            <v>40969</v>
          </cell>
          <cell r="Y6189">
            <v>411250</v>
          </cell>
          <cell r="Z6189">
            <v>40969</v>
          </cell>
          <cell r="AA6189"/>
          <cell r="AB6189"/>
          <cell r="AC6189"/>
        </row>
        <row r="6190">
          <cell r="A6190">
            <v>40980</v>
          </cell>
          <cell r="B6190">
            <v>68000</v>
          </cell>
          <cell r="D6190"/>
          <cell r="E6190">
            <v>2.5</v>
          </cell>
          <cell r="F6190">
            <v>2.5</v>
          </cell>
          <cell r="G6190">
            <v>2.5</v>
          </cell>
          <cell r="N6190">
            <v>2.5</v>
          </cell>
          <cell r="P6190">
            <v>2.5767126198634687</v>
          </cell>
          <cell r="Q6190"/>
          <cell r="R6190"/>
          <cell r="S6190"/>
          <cell r="T6190"/>
          <cell r="U6190"/>
          <cell r="V6190"/>
          <cell r="W6190"/>
          <cell r="X6190">
            <v>40969</v>
          </cell>
          <cell r="Y6190">
            <v>170000</v>
          </cell>
          <cell r="Z6190">
            <v>40969</v>
          </cell>
          <cell r="AA6190"/>
          <cell r="AB6190"/>
          <cell r="AC6190"/>
        </row>
        <row r="6191">
          <cell r="A6191">
            <v>40981</v>
          </cell>
          <cell r="B6191">
            <v>88000</v>
          </cell>
          <cell r="D6191"/>
          <cell r="E6191">
            <v>2.5</v>
          </cell>
          <cell r="F6191">
            <v>2.5</v>
          </cell>
          <cell r="G6191">
            <v>2.5</v>
          </cell>
          <cell r="N6191">
            <v>2.5</v>
          </cell>
          <cell r="P6191">
            <v>2.5724772253871055</v>
          </cell>
          <cell r="Q6191"/>
          <cell r="R6191"/>
          <cell r="S6191"/>
          <cell r="T6191"/>
          <cell r="U6191"/>
          <cell r="V6191"/>
          <cell r="W6191"/>
          <cell r="X6191">
            <v>40969</v>
          </cell>
          <cell r="Y6191">
            <v>220000</v>
          </cell>
          <cell r="Z6191">
            <v>40969</v>
          </cell>
          <cell r="AA6191"/>
          <cell r="AB6191"/>
          <cell r="AC6191"/>
        </row>
        <row r="6192">
          <cell r="A6192">
            <v>40982</v>
          </cell>
          <cell r="B6192">
            <v>46000</v>
          </cell>
          <cell r="D6192"/>
          <cell r="E6192">
            <v>2.5</v>
          </cell>
          <cell r="F6192">
            <v>2.5</v>
          </cell>
          <cell r="G6192">
            <v>2.5</v>
          </cell>
          <cell r="N6192">
            <v>2.5</v>
          </cell>
          <cell r="P6192">
            <v>2.5704441788423544</v>
          </cell>
          <cell r="Q6192"/>
          <cell r="R6192"/>
          <cell r="S6192"/>
          <cell r="T6192"/>
          <cell r="U6192"/>
          <cell r="V6192"/>
          <cell r="W6192"/>
          <cell r="X6192">
            <v>40969</v>
          </cell>
          <cell r="Y6192">
            <v>115000</v>
          </cell>
          <cell r="Z6192">
            <v>40969</v>
          </cell>
          <cell r="AA6192"/>
          <cell r="AB6192"/>
          <cell r="AC6192"/>
        </row>
        <row r="6193">
          <cell r="A6193">
            <v>40983</v>
          </cell>
          <cell r="B6193">
            <v>71300</v>
          </cell>
          <cell r="D6193"/>
          <cell r="E6193">
            <v>2.6</v>
          </cell>
          <cell r="F6193">
            <v>3</v>
          </cell>
          <cell r="G6193">
            <v>2.91</v>
          </cell>
          <cell r="N6193">
            <v>3</v>
          </cell>
          <cell r="P6193">
            <v>2.5845925034186936</v>
          </cell>
          <cell r="Q6193"/>
          <cell r="R6193"/>
          <cell r="S6193"/>
          <cell r="T6193"/>
          <cell r="U6193"/>
          <cell r="V6193"/>
          <cell r="W6193"/>
          <cell r="X6193">
            <v>40969</v>
          </cell>
          <cell r="Y6193">
            <v>207483</v>
          </cell>
          <cell r="Z6193">
            <v>40969</v>
          </cell>
          <cell r="AA6193"/>
          <cell r="AB6193"/>
          <cell r="AC6193"/>
        </row>
        <row r="6194">
          <cell r="A6194">
            <v>40984</v>
          </cell>
          <cell r="B6194">
            <v>88900</v>
          </cell>
          <cell r="D6194"/>
          <cell r="E6194">
            <v>3</v>
          </cell>
          <cell r="F6194">
            <v>3.1</v>
          </cell>
          <cell r="G6194">
            <v>3.09</v>
          </cell>
          <cell r="N6194">
            <v>3.1</v>
          </cell>
          <cell r="P6194">
            <v>2.6095529087596105</v>
          </cell>
          <cell r="Q6194"/>
          <cell r="R6194"/>
          <cell r="S6194"/>
          <cell r="T6194"/>
          <cell r="U6194"/>
          <cell r="V6194"/>
          <cell r="W6194"/>
          <cell r="X6194">
            <v>40969</v>
          </cell>
          <cell r="Y6194">
            <v>274701</v>
          </cell>
          <cell r="Z6194">
            <v>40969</v>
          </cell>
          <cell r="AA6194"/>
          <cell r="AB6194"/>
          <cell r="AC6194"/>
        </row>
        <row r="6195">
          <cell r="A6195">
            <v>40985</v>
          </cell>
          <cell r="B6195">
            <v>88900</v>
          </cell>
          <cell r="D6195"/>
          <cell r="E6195">
            <v>3</v>
          </cell>
          <cell r="F6195">
            <v>3.1</v>
          </cell>
          <cell r="G6195">
            <v>3.09</v>
          </cell>
          <cell r="N6195">
            <v>3.1</v>
          </cell>
          <cell r="P6195">
            <v>2.6321639191521351</v>
          </cell>
          <cell r="Q6195"/>
          <cell r="R6195"/>
          <cell r="S6195"/>
          <cell r="T6195"/>
          <cell r="U6195"/>
          <cell r="V6195"/>
          <cell r="W6195"/>
          <cell r="X6195">
            <v>40969</v>
          </cell>
          <cell r="Y6195">
            <v>274701</v>
          </cell>
          <cell r="Z6195">
            <v>40969</v>
          </cell>
          <cell r="AA6195"/>
          <cell r="AB6195"/>
          <cell r="AC6195"/>
        </row>
        <row r="6196">
          <cell r="A6196">
            <v>40986</v>
          </cell>
          <cell r="B6196">
            <v>88900</v>
          </cell>
          <cell r="D6196"/>
          <cell r="E6196">
            <v>3</v>
          </cell>
          <cell r="F6196">
            <v>3.1</v>
          </cell>
          <cell r="G6196">
            <v>3.09</v>
          </cell>
          <cell r="N6196">
            <v>3.1</v>
          </cell>
          <cell r="P6196">
            <v>2.6527423301716988</v>
          </cell>
          <cell r="Q6196"/>
          <cell r="R6196"/>
          <cell r="S6196"/>
          <cell r="T6196"/>
          <cell r="U6196"/>
          <cell r="V6196"/>
          <cell r="W6196"/>
          <cell r="X6196">
            <v>40969</v>
          </cell>
          <cell r="Y6196">
            <v>274701</v>
          </cell>
          <cell r="Z6196">
            <v>40969</v>
          </cell>
          <cell r="AA6196"/>
          <cell r="AB6196"/>
          <cell r="AC6196"/>
        </row>
        <row r="6197">
          <cell r="A6197">
            <v>40987</v>
          </cell>
          <cell r="B6197">
            <v>176300</v>
          </cell>
          <cell r="D6197"/>
          <cell r="E6197">
            <v>2.75</v>
          </cell>
          <cell r="F6197">
            <v>3</v>
          </cell>
          <cell r="G6197">
            <v>2.99</v>
          </cell>
          <cell r="N6197">
            <v>3</v>
          </cell>
          <cell r="P6197">
            <v>2.6803437967115098</v>
          </cell>
          <cell r="Q6197"/>
          <cell r="R6197"/>
          <cell r="S6197"/>
          <cell r="T6197"/>
          <cell r="U6197"/>
          <cell r="V6197"/>
          <cell r="W6197"/>
          <cell r="X6197">
            <v>40969</v>
          </cell>
          <cell r="Y6197">
            <v>527137</v>
          </cell>
          <cell r="Z6197">
            <v>40969</v>
          </cell>
          <cell r="AA6197"/>
          <cell r="AB6197"/>
          <cell r="AC6197"/>
        </row>
        <row r="6198">
          <cell r="A6198">
            <v>40988</v>
          </cell>
          <cell r="B6198">
            <v>165200</v>
          </cell>
          <cell r="D6198"/>
          <cell r="E6198">
            <v>3</v>
          </cell>
          <cell r="F6198">
            <v>3.1</v>
          </cell>
          <cell r="G6198">
            <v>3</v>
          </cell>
          <cell r="N6198">
            <v>3</v>
          </cell>
          <cell r="P6198">
            <v>2.7031116074123256</v>
          </cell>
          <cell r="Q6198"/>
          <cell r="R6198"/>
          <cell r="S6198"/>
          <cell r="T6198"/>
          <cell r="U6198"/>
          <cell r="V6198"/>
          <cell r="W6198"/>
          <cell r="X6198">
            <v>40969</v>
          </cell>
          <cell r="Y6198">
            <v>495600</v>
          </cell>
          <cell r="Z6198">
            <v>40969</v>
          </cell>
          <cell r="AA6198"/>
          <cell r="AB6198"/>
          <cell r="AC6198"/>
        </row>
        <row r="6199">
          <cell r="A6199">
            <v>40989</v>
          </cell>
          <cell r="B6199">
            <v>234600</v>
          </cell>
          <cell r="D6199"/>
          <cell r="E6199">
            <v>2.5</v>
          </cell>
          <cell r="F6199">
            <v>3</v>
          </cell>
          <cell r="G6199">
            <v>2.84</v>
          </cell>
          <cell r="N6199">
            <v>2.85</v>
          </cell>
          <cell r="P6199">
            <v>2.7156857140619737</v>
          </cell>
          <cell r="Q6199"/>
          <cell r="R6199"/>
          <cell r="S6199"/>
          <cell r="T6199"/>
          <cell r="U6199"/>
          <cell r="V6199"/>
          <cell r="W6199"/>
          <cell r="X6199">
            <v>40969</v>
          </cell>
          <cell r="Y6199">
            <v>666264</v>
          </cell>
          <cell r="Z6199">
            <v>40969</v>
          </cell>
          <cell r="AA6199"/>
          <cell r="AB6199"/>
          <cell r="AC6199"/>
        </row>
        <row r="6200">
          <cell r="A6200">
            <v>40990</v>
          </cell>
          <cell r="B6200">
            <v>297600</v>
          </cell>
          <cell r="D6200"/>
          <cell r="E6200">
            <v>2.7</v>
          </cell>
          <cell r="F6200">
            <v>2.85</v>
          </cell>
          <cell r="G6200">
            <v>2.84</v>
          </cell>
          <cell r="N6200">
            <v>2.85</v>
          </cell>
          <cell r="P6200">
            <v>2.7286595501441306</v>
          </cell>
          <cell r="Q6200"/>
          <cell r="R6200"/>
          <cell r="S6200"/>
          <cell r="T6200"/>
          <cell r="U6200"/>
          <cell r="V6200"/>
          <cell r="W6200"/>
          <cell r="X6200">
            <v>40969</v>
          </cell>
          <cell r="Y6200">
            <v>845184</v>
          </cell>
          <cell r="Z6200">
            <v>40969</v>
          </cell>
          <cell r="AA6200"/>
          <cell r="AB6200"/>
          <cell r="AC6200"/>
        </row>
        <row r="6201">
          <cell r="A6201">
            <v>40991</v>
          </cell>
          <cell r="B6201">
            <v>106500</v>
          </cell>
          <cell r="D6201"/>
          <cell r="E6201">
            <v>1.9</v>
          </cell>
          <cell r="F6201">
            <v>2.85</v>
          </cell>
          <cell r="G6201">
            <v>2.19</v>
          </cell>
          <cell r="N6201">
            <v>2</v>
          </cell>
          <cell r="P6201">
            <v>2.7092661456079621</v>
          </cell>
          <cell r="Q6201"/>
          <cell r="R6201"/>
          <cell r="S6201"/>
          <cell r="T6201"/>
          <cell r="U6201"/>
          <cell r="V6201"/>
          <cell r="W6201"/>
          <cell r="X6201">
            <v>40969</v>
          </cell>
          <cell r="Y6201">
            <v>233235</v>
          </cell>
          <cell r="Z6201">
            <v>40969</v>
          </cell>
          <cell r="AA6201"/>
          <cell r="AB6201"/>
          <cell r="AC6201"/>
        </row>
        <row r="6202">
          <cell r="A6202">
            <v>40992</v>
          </cell>
          <cell r="B6202">
            <v>106500</v>
          </cell>
          <cell r="D6202"/>
          <cell r="E6202">
            <v>1.9</v>
          </cell>
          <cell r="F6202">
            <v>2.85</v>
          </cell>
          <cell r="G6202">
            <v>2.19</v>
          </cell>
          <cell r="N6202">
            <v>2</v>
          </cell>
          <cell r="P6202">
            <v>2.6912206566642083</v>
          </cell>
          <cell r="Q6202"/>
          <cell r="R6202"/>
          <cell r="S6202"/>
          <cell r="T6202"/>
          <cell r="U6202"/>
          <cell r="V6202"/>
          <cell r="W6202"/>
          <cell r="X6202">
            <v>40969</v>
          </cell>
          <cell r="Y6202">
            <v>233235</v>
          </cell>
          <cell r="Z6202">
            <v>40969</v>
          </cell>
          <cell r="AA6202"/>
          <cell r="AB6202"/>
          <cell r="AC6202"/>
        </row>
        <row r="6203">
          <cell r="A6203">
            <v>40993</v>
          </cell>
          <cell r="B6203">
            <v>106500</v>
          </cell>
          <cell r="D6203"/>
          <cell r="E6203">
            <v>1.9</v>
          </cell>
          <cell r="F6203">
            <v>2.85</v>
          </cell>
          <cell r="G6203">
            <v>2.19</v>
          </cell>
          <cell r="N6203">
            <v>2</v>
          </cell>
          <cell r="P6203">
            <v>2.6743872749977924</v>
          </cell>
          <cell r="Q6203"/>
          <cell r="R6203"/>
          <cell r="S6203"/>
          <cell r="T6203"/>
          <cell r="U6203"/>
          <cell r="V6203"/>
          <cell r="W6203"/>
          <cell r="X6203">
            <v>40969</v>
          </cell>
          <cell r="Y6203">
            <v>233235</v>
          </cell>
          <cell r="Z6203">
            <v>40969</v>
          </cell>
          <cell r="AA6203"/>
          <cell r="AB6203"/>
          <cell r="AC6203"/>
        </row>
        <row r="6204">
          <cell r="A6204">
            <v>40994</v>
          </cell>
          <cell r="B6204">
            <v>10700</v>
          </cell>
          <cell r="D6204"/>
          <cell r="E6204">
            <v>1</v>
          </cell>
          <cell r="F6204">
            <v>1</v>
          </cell>
          <cell r="G6204">
            <v>1</v>
          </cell>
          <cell r="N6204">
            <v>1</v>
          </cell>
          <cell r="P6204">
            <v>2.668756482220644</v>
          </cell>
          <cell r="Q6204"/>
          <cell r="R6204"/>
          <cell r="S6204"/>
          <cell r="T6204"/>
          <cell r="U6204"/>
          <cell r="V6204"/>
          <cell r="W6204"/>
          <cell r="X6204">
            <v>40969</v>
          </cell>
          <cell r="Y6204">
            <v>10700</v>
          </cell>
          <cell r="Z6204">
            <v>40969</v>
          </cell>
          <cell r="AA6204"/>
          <cell r="AB6204"/>
          <cell r="AC6204"/>
        </row>
        <row r="6205">
          <cell r="A6205">
            <v>40995</v>
          </cell>
          <cell r="B6205">
            <v>153900</v>
          </cell>
          <cell r="D6205"/>
          <cell r="E6205">
            <v>0.75</v>
          </cell>
          <cell r="F6205">
            <v>0.9</v>
          </cell>
          <cell r="G6205">
            <v>0.83</v>
          </cell>
          <cell r="N6205">
            <v>0.8</v>
          </cell>
          <cell r="P6205">
            <v>2.5839208197429011</v>
          </cell>
          <cell r="Q6205"/>
          <cell r="R6205"/>
          <cell r="S6205"/>
          <cell r="T6205"/>
          <cell r="U6205"/>
          <cell r="V6205"/>
          <cell r="W6205"/>
          <cell r="X6205">
            <v>40969</v>
          </cell>
          <cell r="Y6205">
            <v>127737</v>
          </cell>
          <cell r="Z6205">
            <v>40969</v>
          </cell>
          <cell r="AA6205"/>
          <cell r="AB6205"/>
          <cell r="AC6205"/>
        </row>
        <row r="6206">
          <cell r="A6206">
            <v>40996</v>
          </cell>
          <cell r="B6206">
            <v>269100</v>
          </cell>
          <cell r="D6206"/>
          <cell r="E6206">
            <v>0.6</v>
          </cell>
          <cell r="F6206">
            <v>0.85</v>
          </cell>
          <cell r="G6206">
            <v>0.7</v>
          </cell>
          <cell r="N6206">
            <v>0.6</v>
          </cell>
          <cell r="P6206">
            <v>2.4432844722840228</v>
          </cell>
          <cell r="Q6206"/>
          <cell r="R6206"/>
          <cell r="S6206"/>
          <cell r="T6206"/>
          <cell r="U6206"/>
          <cell r="V6206"/>
          <cell r="W6206"/>
          <cell r="X6206">
            <v>40969</v>
          </cell>
          <cell r="Y6206">
            <v>188370</v>
          </cell>
          <cell r="Z6206">
            <v>40969</v>
          </cell>
          <cell r="AA6206"/>
          <cell r="AB6206"/>
          <cell r="AC6206"/>
        </row>
        <row r="6207">
          <cell r="A6207">
            <v>40997</v>
          </cell>
          <cell r="B6207">
            <v>132000</v>
          </cell>
          <cell r="D6207"/>
          <cell r="E6207">
            <v>0.6</v>
          </cell>
          <cell r="F6207">
            <v>0.75</v>
          </cell>
          <cell r="G6207">
            <v>0.65</v>
          </cell>
          <cell r="N6207">
            <v>0.6</v>
          </cell>
          <cell r="P6207">
            <v>2.3799375398069995</v>
          </cell>
          <cell r="Q6207"/>
          <cell r="R6207"/>
          <cell r="S6207"/>
          <cell r="T6207"/>
          <cell r="U6207"/>
          <cell r="V6207"/>
          <cell r="W6207"/>
          <cell r="X6207">
            <v>40969</v>
          </cell>
          <cell r="Y6207">
            <v>85800</v>
          </cell>
          <cell r="Z6207">
            <v>40969</v>
          </cell>
          <cell r="AA6207"/>
          <cell r="AB6207"/>
          <cell r="AC6207"/>
        </row>
        <row r="6208">
          <cell r="A6208">
            <v>40998</v>
          </cell>
          <cell r="B6208">
            <v>112000</v>
          </cell>
          <cell r="D6208"/>
          <cell r="E6208">
            <v>1</v>
          </cell>
          <cell r="F6208">
            <v>1.35</v>
          </cell>
          <cell r="G6208">
            <v>1.04</v>
          </cell>
          <cell r="N6208">
            <v>1.05</v>
          </cell>
          <cell r="P6208">
            <v>2.3409451826293006</v>
          </cell>
          <cell r="Q6208"/>
          <cell r="R6208"/>
          <cell r="S6208"/>
          <cell r="T6208"/>
          <cell r="U6208"/>
          <cell r="V6208"/>
          <cell r="W6208"/>
          <cell r="X6208">
            <v>40969</v>
          </cell>
          <cell r="Y6208">
            <v>116480</v>
          </cell>
          <cell r="Z6208">
            <v>40969</v>
          </cell>
          <cell r="AA6208"/>
          <cell r="AB6208"/>
          <cell r="AC6208"/>
        </row>
        <row r="6209">
          <cell r="A6209">
            <v>40999</v>
          </cell>
          <cell r="B6209">
            <v>112000</v>
          </cell>
          <cell r="C6209"/>
          <cell r="D6209"/>
          <cell r="E6209">
            <v>1</v>
          </cell>
          <cell r="F6209">
            <v>1.35</v>
          </cell>
          <cell r="G6209">
            <v>1.04</v>
          </cell>
          <cell r="H6209"/>
          <cell r="I6209"/>
          <cell r="J6209"/>
          <cell r="K6209"/>
          <cell r="L6209"/>
          <cell r="M6209"/>
          <cell r="N6209">
            <v>1.05</v>
          </cell>
          <cell r="O6209"/>
          <cell r="P6209">
            <v>2.3041580193800213</v>
          </cell>
          <cell r="Q6209"/>
          <cell r="R6209"/>
          <cell r="S6209"/>
          <cell r="T6209"/>
          <cell r="U6209"/>
          <cell r="V6209"/>
          <cell r="W6209"/>
          <cell r="X6209">
            <v>40969</v>
          </cell>
          <cell r="Y6209">
            <v>116480</v>
          </cell>
          <cell r="Z6209">
            <v>40969</v>
          </cell>
          <cell r="AA6209"/>
          <cell r="AB6209"/>
          <cell r="AC6209"/>
        </row>
        <row r="6210">
          <cell r="A6210">
            <v>41000</v>
          </cell>
          <cell r="B6210">
            <v>112000</v>
          </cell>
          <cell r="D6210"/>
          <cell r="E6210">
            <v>1</v>
          </cell>
          <cell r="F6210">
            <v>1.35</v>
          </cell>
          <cell r="G6210">
            <v>1.04</v>
          </cell>
          <cell r="N6210">
            <v>1.05</v>
          </cell>
          <cell r="P6210">
            <v>1.04</v>
          </cell>
          <cell r="Q6210"/>
          <cell r="R6210"/>
          <cell r="S6210"/>
          <cell r="T6210"/>
          <cell r="U6210"/>
          <cell r="V6210"/>
          <cell r="W6210"/>
          <cell r="X6210">
            <v>41000</v>
          </cell>
          <cell r="Y6210">
            <v>116480</v>
          </cell>
          <cell r="Z6210">
            <v>41000</v>
          </cell>
          <cell r="AA6210"/>
          <cell r="AB6210"/>
          <cell r="AC6210"/>
        </row>
        <row r="6211">
          <cell r="A6211">
            <v>41001</v>
          </cell>
          <cell r="B6211">
            <v>88600</v>
          </cell>
          <cell r="D6211"/>
          <cell r="E6211">
            <v>1</v>
          </cell>
          <cell r="F6211">
            <v>3</v>
          </cell>
          <cell r="G6211">
            <v>1.45</v>
          </cell>
          <cell r="N6211">
            <v>1</v>
          </cell>
          <cell r="P6211">
            <v>1.221086739780658</v>
          </cell>
          <cell r="Q6211"/>
          <cell r="R6211"/>
          <cell r="S6211"/>
          <cell r="T6211"/>
          <cell r="U6211"/>
          <cell r="V6211"/>
          <cell r="W6211"/>
          <cell r="X6211">
            <v>41000</v>
          </cell>
          <cell r="Y6211">
            <v>128470</v>
          </cell>
          <cell r="Z6211">
            <v>41000</v>
          </cell>
          <cell r="AA6211"/>
          <cell r="AB6211"/>
          <cell r="AC6211"/>
        </row>
        <row r="6212">
          <cell r="A6212">
            <v>41002</v>
          </cell>
          <cell r="B6212">
            <v>51000</v>
          </cell>
          <cell r="D6212"/>
          <cell r="E6212">
            <v>1</v>
          </cell>
          <cell r="F6212">
            <v>2</v>
          </cell>
          <cell r="G6212">
            <v>1.02</v>
          </cell>
          <cell r="N6212">
            <v>2</v>
          </cell>
          <cell r="P6212">
            <v>1.1803259141494435</v>
          </cell>
          <cell r="Q6212"/>
          <cell r="R6212"/>
          <cell r="S6212"/>
          <cell r="T6212"/>
          <cell r="U6212"/>
          <cell r="V6212"/>
          <cell r="W6212"/>
          <cell r="X6212">
            <v>41000</v>
          </cell>
          <cell r="Y6212">
            <v>52020</v>
          </cell>
          <cell r="Z6212">
            <v>41000</v>
          </cell>
          <cell r="AA6212"/>
          <cell r="AB6212"/>
          <cell r="AC6212"/>
        </row>
        <row r="6213">
          <cell r="A6213">
            <v>41003</v>
          </cell>
          <cell r="B6213">
            <v>20900</v>
          </cell>
          <cell r="D6213"/>
          <cell r="E6213">
            <v>2.6</v>
          </cell>
          <cell r="F6213">
            <v>3</v>
          </cell>
          <cell r="G6213">
            <v>2.95</v>
          </cell>
          <cell r="N6213">
            <v>3</v>
          </cell>
          <cell r="P6213">
            <v>1.3160550458715596</v>
          </cell>
          <cell r="Q6213"/>
          <cell r="R6213"/>
          <cell r="S6213"/>
          <cell r="T6213"/>
          <cell r="U6213"/>
          <cell r="V6213"/>
          <cell r="W6213"/>
          <cell r="X6213">
            <v>41000</v>
          </cell>
          <cell r="Y6213">
            <v>61655.000000000007</v>
          </cell>
          <cell r="Z6213">
            <v>41000</v>
          </cell>
          <cell r="AA6213"/>
          <cell r="AB6213"/>
          <cell r="AC6213"/>
        </row>
        <row r="6214">
          <cell r="A6214">
            <v>41004</v>
          </cell>
          <cell r="B6214">
            <v>20900</v>
          </cell>
          <cell r="D6214"/>
          <cell r="E6214">
            <v>2.6</v>
          </cell>
          <cell r="F6214">
            <v>3</v>
          </cell>
          <cell r="G6214">
            <v>2.95</v>
          </cell>
          <cell r="N6214">
            <v>3</v>
          </cell>
          <cell r="P6214">
            <v>1.4324471710974778</v>
          </cell>
          <cell r="Q6214"/>
          <cell r="R6214"/>
          <cell r="S6214"/>
          <cell r="T6214"/>
          <cell r="U6214"/>
          <cell r="V6214"/>
          <cell r="W6214"/>
          <cell r="X6214">
            <v>41000</v>
          </cell>
          <cell r="Y6214">
            <v>61655.000000000007</v>
          </cell>
          <cell r="Z6214">
            <v>41000</v>
          </cell>
          <cell r="AA6214"/>
          <cell r="AB6214"/>
          <cell r="AC6214"/>
        </row>
        <row r="6215">
          <cell r="A6215">
            <v>41005</v>
          </cell>
          <cell r="B6215">
            <v>20900</v>
          </cell>
          <cell r="D6215"/>
          <cell r="E6215">
            <v>2.6</v>
          </cell>
          <cell r="F6215">
            <v>3</v>
          </cell>
          <cell r="G6215">
            <v>2.95</v>
          </cell>
          <cell r="N6215">
            <v>3</v>
          </cell>
          <cell r="P6215">
            <v>1.533359847279669</v>
          </cell>
          <cell r="Q6215"/>
          <cell r="R6215"/>
          <cell r="S6215"/>
          <cell r="T6215"/>
          <cell r="U6215"/>
          <cell r="V6215"/>
          <cell r="W6215"/>
          <cell r="X6215">
            <v>41000</v>
          </cell>
          <cell r="Y6215">
            <v>61655.000000000007</v>
          </cell>
          <cell r="Z6215">
            <v>41000</v>
          </cell>
          <cell r="AA6215"/>
          <cell r="AB6215"/>
          <cell r="AC6215"/>
        </row>
        <row r="6216">
          <cell r="A6216">
            <v>41006</v>
          </cell>
          <cell r="B6216">
            <v>20900</v>
          </cell>
          <cell r="D6216"/>
          <cell r="E6216">
            <v>2.6</v>
          </cell>
          <cell r="F6216">
            <v>3</v>
          </cell>
          <cell r="G6216">
            <v>2.95</v>
          </cell>
          <cell r="N6216">
            <v>3</v>
          </cell>
          <cell r="P6216">
            <v>1.6216885441527447</v>
          </cell>
          <cell r="Q6216"/>
          <cell r="R6216"/>
          <cell r="S6216"/>
          <cell r="T6216"/>
          <cell r="U6216"/>
          <cell r="V6216"/>
          <cell r="W6216"/>
          <cell r="X6216">
            <v>41000</v>
          </cell>
          <cell r="Y6216">
            <v>61655.000000000007</v>
          </cell>
          <cell r="Z6216">
            <v>41000</v>
          </cell>
          <cell r="AA6216"/>
          <cell r="AB6216"/>
          <cell r="AC6216"/>
        </row>
        <row r="6217">
          <cell r="A6217">
            <v>41007</v>
          </cell>
          <cell r="B6217">
            <v>20900</v>
          </cell>
          <cell r="D6217"/>
          <cell r="E6217">
            <v>2.6</v>
          </cell>
          <cell r="F6217">
            <v>3</v>
          </cell>
          <cell r="G6217">
            <v>2.95</v>
          </cell>
          <cell r="N6217">
            <v>3</v>
          </cell>
          <cell r="P6217">
            <v>1.6996489750070205</v>
          </cell>
          <cell r="Q6217"/>
          <cell r="R6217"/>
          <cell r="S6217"/>
          <cell r="T6217"/>
          <cell r="U6217"/>
          <cell r="V6217"/>
          <cell r="W6217"/>
          <cell r="X6217">
            <v>41000</v>
          </cell>
          <cell r="Y6217">
            <v>61655.000000000007</v>
          </cell>
          <cell r="Z6217">
            <v>41000</v>
          </cell>
          <cell r="AA6217"/>
          <cell r="AB6217"/>
          <cell r="AC6217"/>
        </row>
        <row r="6218">
          <cell r="A6218">
            <v>41008</v>
          </cell>
          <cell r="B6218">
            <v>9600</v>
          </cell>
          <cell r="D6218"/>
          <cell r="E6218">
            <v>2</v>
          </cell>
          <cell r="F6218">
            <v>2</v>
          </cell>
          <cell r="G6218">
            <v>2</v>
          </cell>
          <cell r="N6218">
            <v>2</v>
          </cell>
          <cell r="P6218">
            <v>1.7075334974022423</v>
          </cell>
          <cell r="Q6218"/>
          <cell r="R6218"/>
          <cell r="S6218"/>
          <cell r="T6218"/>
          <cell r="U6218"/>
          <cell r="V6218"/>
          <cell r="W6218"/>
          <cell r="X6218">
            <v>41000</v>
          </cell>
          <cell r="Y6218">
            <v>19200</v>
          </cell>
          <cell r="Z6218">
            <v>41000</v>
          </cell>
          <cell r="AA6218"/>
          <cell r="AB6218"/>
          <cell r="AC6218"/>
        </row>
        <row r="6219">
          <cell r="A6219">
            <v>41009</v>
          </cell>
          <cell r="B6219">
            <v>81300</v>
          </cell>
          <cell r="D6219"/>
          <cell r="E6219">
            <v>2</v>
          </cell>
          <cell r="F6219">
            <v>2.0499999999999998</v>
          </cell>
          <cell r="G6219">
            <v>2.02</v>
          </cell>
          <cell r="N6219">
            <v>2.0499999999999998</v>
          </cell>
          <cell r="P6219">
            <v>1.7643646532438479</v>
          </cell>
          <cell r="Q6219"/>
          <cell r="R6219"/>
          <cell r="S6219"/>
          <cell r="T6219"/>
          <cell r="U6219"/>
          <cell r="V6219"/>
          <cell r="W6219"/>
          <cell r="X6219">
            <v>41000</v>
          </cell>
          <cell r="Y6219">
            <v>164226</v>
          </cell>
          <cell r="Z6219">
            <v>41000</v>
          </cell>
          <cell r="AA6219"/>
          <cell r="AB6219"/>
          <cell r="AC6219"/>
        </row>
        <row r="6220">
          <cell r="A6220">
            <v>41010</v>
          </cell>
          <cell r="B6220">
            <v>196200</v>
          </cell>
          <cell r="D6220"/>
          <cell r="E6220">
            <v>2</v>
          </cell>
          <cell r="F6220">
            <v>2.0499999999999998</v>
          </cell>
          <cell r="G6220">
            <v>2.0099999999999998</v>
          </cell>
          <cell r="N6220">
            <v>2.0499999999999998</v>
          </cell>
          <cell r="P6220">
            <v>1.8392925995024876</v>
          </cell>
          <cell r="Q6220"/>
          <cell r="R6220"/>
          <cell r="S6220"/>
          <cell r="T6220"/>
          <cell r="U6220"/>
          <cell r="V6220"/>
          <cell r="W6220"/>
          <cell r="X6220">
            <v>41000</v>
          </cell>
          <cell r="Y6220">
            <v>394361.99999999994</v>
          </cell>
          <cell r="Z6220">
            <v>41000</v>
          </cell>
          <cell r="AA6220"/>
          <cell r="AB6220"/>
          <cell r="AC6220"/>
        </row>
        <row r="6221">
          <cell r="A6221">
            <v>41011</v>
          </cell>
          <cell r="B6221">
            <v>285900</v>
          </cell>
          <cell r="D6221"/>
          <cell r="E6221">
            <v>1.6</v>
          </cell>
          <cell r="F6221">
            <v>2.0499999999999998</v>
          </cell>
          <cell r="G6221">
            <v>2</v>
          </cell>
          <cell r="N6221">
            <v>2</v>
          </cell>
          <cell r="P6221">
            <v>1.8887450220643633</v>
          </cell>
          <cell r="Q6221"/>
          <cell r="R6221"/>
          <cell r="S6221"/>
          <cell r="T6221"/>
          <cell r="U6221"/>
          <cell r="V6221"/>
          <cell r="W6221"/>
          <cell r="X6221">
            <v>41000</v>
          </cell>
          <cell r="Y6221">
            <v>571800</v>
          </cell>
          <cell r="Z6221">
            <v>41000</v>
          </cell>
          <cell r="AA6221"/>
          <cell r="AB6221"/>
          <cell r="AC6221"/>
        </row>
        <row r="6222">
          <cell r="A6222">
            <v>41012</v>
          </cell>
          <cell r="B6222">
            <v>172600</v>
          </cell>
          <cell r="D6222"/>
          <cell r="E6222">
            <v>2</v>
          </cell>
          <cell r="F6222">
            <v>2</v>
          </cell>
          <cell r="G6222">
            <v>2</v>
          </cell>
          <cell r="N6222">
            <v>2</v>
          </cell>
          <cell r="P6222">
            <v>1.9061750022692203</v>
          </cell>
          <cell r="Q6222"/>
          <cell r="R6222"/>
          <cell r="S6222"/>
          <cell r="T6222"/>
          <cell r="U6222"/>
          <cell r="V6222"/>
          <cell r="W6222"/>
          <cell r="X6222">
            <v>41000</v>
          </cell>
          <cell r="Y6222">
            <v>345200</v>
          </cell>
          <cell r="Z6222">
            <v>41000</v>
          </cell>
          <cell r="AA6222"/>
          <cell r="AB6222"/>
          <cell r="AC6222"/>
        </row>
        <row r="6223">
          <cell r="A6223">
            <v>41013</v>
          </cell>
          <cell r="B6223">
            <v>172600</v>
          </cell>
          <cell r="D6223"/>
          <cell r="E6223">
            <v>2</v>
          </cell>
          <cell r="F6223">
            <v>2</v>
          </cell>
          <cell r="G6223">
            <v>2</v>
          </cell>
          <cell r="N6223">
            <v>2</v>
          </cell>
          <cell r="P6223">
            <v>1.9188833084830887</v>
          </cell>
          <cell r="Q6223"/>
          <cell r="R6223"/>
          <cell r="S6223"/>
          <cell r="T6223"/>
          <cell r="U6223"/>
          <cell r="V6223"/>
          <cell r="W6223"/>
          <cell r="X6223">
            <v>41000</v>
          </cell>
          <cell r="Y6223">
            <v>345200</v>
          </cell>
          <cell r="Z6223">
            <v>41000</v>
          </cell>
          <cell r="AA6223"/>
          <cell r="AB6223"/>
          <cell r="AC6223"/>
        </row>
        <row r="6224">
          <cell r="A6224">
            <v>41014</v>
          </cell>
          <cell r="B6224">
            <v>172600</v>
          </cell>
          <cell r="D6224"/>
          <cell r="E6224">
            <v>2</v>
          </cell>
          <cell r="F6224">
            <v>2</v>
          </cell>
          <cell r="G6224">
            <v>2</v>
          </cell>
          <cell r="N6224">
            <v>2</v>
          </cell>
          <cell r="P6224">
            <v>1.9285596793143962</v>
          </cell>
          <cell r="Q6224"/>
          <cell r="R6224"/>
          <cell r="S6224"/>
          <cell r="T6224"/>
          <cell r="U6224"/>
          <cell r="V6224"/>
          <cell r="W6224"/>
          <cell r="X6224">
            <v>41000</v>
          </cell>
          <cell r="Y6224">
            <v>345200</v>
          </cell>
          <cell r="Z6224">
            <v>41000</v>
          </cell>
          <cell r="AA6224"/>
          <cell r="AB6224"/>
          <cell r="AC6224"/>
        </row>
        <row r="6225">
          <cell r="A6225">
            <v>41015</v>
          </cell>
          <cell r="B6225">
            <v>170500</v>
          </cell>
          <cell r="D6225"/>
          <cell r="E6225">
            <v>1.8</v>
          </cell>
          <cell r="F6225">
            <v>1.85</v>
          </cell>
          <cell r="G6225">
            <v>1.84</v>
          </cell>
          <cell r="N6225">
            <v>1.85</v>
          </cell>
          <cell r="P6225">
            <v>1.9192240633114876</v>
          </cell>
          <cell r="Q6225"/>
          <cell r="R6225"/>
          <cell r="S6225"/>
          <cell r="T6225"/>
          <cell r="U6225"/>
          <cell r="V6225"/>
          <cell r="W6225"/>
          <cell r="X6225">
            <v>41000</v>
          </cell>
          <cell r="Y6225">
            <v>313720</v>
          </cell>
          <cell r="Z6225">
            <v>41000</v>
          </cell>
          <cell r="AA6225"/>
          <cell r="AB6225"/>
          <cell r="AC6225"/>
        </row>
        <row r="6226">
          <cell r="A6226">
            <v>41016</v>
          </cell>
          <cell r="B6226">
            <v>327200</v>
          </cell>
          <cell r="D6226"/>
          <cell r="E6226">
            <v>1.75</v>
          </cell>
          <cell r="F6226">
            <v>1.8</v>
          </cell>
          <cell r="G6226">
            <v>1.79</v>
          </cell>
          <cell r="N6226">
            <v>1.75</v>
          </cell>
          <cell r="P6226">
            <v>1.8974807158284479</v>
          </cell>
          <cell r="Q6226"/>
          <cell r="R6226"/>
          <cell r="S6226"/>
          <cell r="T6226"/>
          <cell r="U6226"/>
          <cell r="V6226"/>
          <cell r="W6226"/>
          <cell r="X6226">
            <v>41000</v>
          </cell>
          <cell r="Y6226">
            <v>585688</v>
          </cell>
          <cell r="Z6226">
            <v>41000</v>
          </cell>
          <cell r="AA6226"/>
          <cell r="AB6226"/>
          <cell r="AC6226"/>
        </row>
        <row r="6227">
          <cell r="A6227">
            <v>41017</v>
          </cell>
          <cell r="B6227">
            <v>413800</v>
          </cell>
          <cell r="D6227"/>
          <cell r="E6227">
            <v>1.8</v>
          </cell>
          <cell r="F6227">
            <v>1.9</v>
          </cell>
          <cell r="G6227">
            <v>1.84</v>
          </cell>
          <cell r="N6227">
            <v>1.85</v>
          </cell>
          <cell r="P6227">
            <v>1.8873952679782904</v>
          </cell>
          <cell r="Q6227"/>
          <cell r="R6227"/>
          <cell r="S6227"/>
          <cell r="T6227"/>
          <cell r="U6227"/>
          <cell r="V6227"/>
          <cell r="W6227"/>
          <cell r="X6227">
            <v>41000</v>
          </cell>
          <cell r="Y6227">
            <v>761392</v>
          </cell>
          <cell r="Z6227">
            <v>41000</v>
          </cell>
          <cell r="AA6227"/>
          <cell r="AB6227"/>
          <cell r="AC6227"/>
        </row>
        <row r="6228">
          <cell r="A6228">
            <v>41018</v>
          </cell>
          <cell r="B6228">
            <v>403500</v>
          </cell>
          <cell r="D6228"/>
          <cell r="E6228">
            <v>1.85</v>
          </cell>
          <cell r="F6228">
            <v>1.9</v>
          </cell>
          <cell r="G6228">
            <v>1.88</v>
          </cell>
          <cell r="N6228">
            <v>1.9</v>
          </cell>
          <cell r="P6228">
            <v>1.8863148557152685</v>
          </cell>
          <cell r="Q6228"/>
          <cell r="R6228"/>
          <cell r="S6228"/>
          <cell r="T6228"/>
          <cell r="U6228"/>
          <cell r="V6228"/>
          <cell r="W6228"/>
          <cell r="X6228">
            <v>41000</v>
          </cell>
          <cell r="Y6228">
            <v>758580</v>
          </cell>
          <cell r="Z6228">
            <v>41000</v>
          </cell>
          <cell r="AA6228"/>
          <cell r="AB6228"/>
          <cell r="AC6228"/>
        </row>
        <row r="6229">
          <cell r="A6229">
            <v>41019</v>
          </cell>
          <cell r="B6229">
            <v>432000</v>
          </cell>
          <cell r="D6229"/>
          <cell r="E6229">
            <v>1.95</v>
          </cell>
          <cell r="F6229">
            <v>2</v>
          </cell>
          <cell r="G6229">
            <v>2</v>
          </cell>
          <cell r="N6229">
            <v>2</v>
          </cell>
          <cell r="P6229">
            <v>1.9016916622311282</v>
          </cell>
          <cell r="Q6229"/>
          <cell r="R6229"/>
          <cell r="S6229"/>
          <cell r="T6229"/>
          <cell r="U6229"/>
          <cell r="V6229"/>
          <cell r="W6229"/>
          <cell r="X6229">
            <v>41000</v>
          </cell>
          <cell r="Y6229">
            <v>864000</v>
          </cell>
          <cell r="Z6229">
            <v>41000</v>
          </cell>
          <cell r="AA6229"/>
          <cell r="AB6229"/>
          <cell r="AC6229"/>
        </row>
        <row r="6230">
          <cell r="A6230">
            <v>41020</v>
          </cell>
          <cell r="B6230">
            <v>432000</v>
          </cell>
          <cell r="D6230"/>
          <cell r="E6230">
            <v>1.95</v>
          </cell>
          <cell r="F6230">
            <v>2</v>
          </cell>
          <cell r="G6230">
            <v>2</v>
          </cell>
          <cell r="N6230">
            <v>2</v>
          </cell>
          <cell r="P6230">
            <v>1.9134043961499214</v>
          </cell>
          <cell r="Q6230"/>
          <cell r="R6230"/>
          <cell r="S6230"/>
          <cell r="T6230"/>
          <cell r="U6230"/>
          <cell r="V6230"/>
          <cell r="W6230"/>
          <cell r="X6230">
            <v>41000</v>
          </cell>
          <cell r="Y6230">
            <v>864000</v>
          </cell>
          <cell r="Z6230">
            <v>41000</v>
          </cell>
          <cell r="AA6230"/>
          <cell r="AB6230"/>
          <cell r="AC6230"/>
        </row>
        <row r="6231">
          <cell r="A6231">
            <v>41021</v>
          </cell>
          <cell r="B6231">
            <v>432000</v>
          </cell>
          <cell r="D6231"/>
          <cell r="E6231">
            <v>1.95</v>
          </cell>
          <cell r="F6231">
            <v>2</v>
          </cell>
          <cell r="G6231">
            <v>2</v>
          </cell>
          <cell r="N6231">
            <v>2</v>
          </cell>
          <cell r="P6231">
            <v>1.922623278050223</v>
          </cell>
          <cell r="Q6231"/>
          <cell r="R6231"/>
          <cell r="S6231"/>
          <cell r="T6231"/>
          <cell r="U6231"/>
          <cell r="V6231"/>
          <cell r="W6231"/>
          <cell r="X6231">
            <v>41000</v>
          </cell>
          <cell r="Y6231">
            <v>864000</v>
          </cell>
          <cell r="Z6231">
            <v>41000</v>
          </cell>
          <cell r="AA6231"/>
          <cell r="AB6231"/>
          <cell r="AC6231"/>
        </row>
        <row r="6232">
          <cell r="A6232">
            <v>41022</v>
          </cell>
          <cell r="B6232">
            <v>431000</v>
          </cell>
          <cell r="D6232"/>
          <cell r="E6232">
            <v>1.95</v>
          </cell>
          <cell r="F6232">
            <v>2.15</v>
          </cell>
          <cell r="G6232">
            <v>2.0299999999999998</v>
          </cell>
          <cell r="N6232">
            <v>2.15</v>
          </cell>
          <cell r="P6232">
            <v>1.9329330125420481</v>
          </cell>
          <cell r="Q6232"/>
          <cell r="R6232"/>
          <cell r="S6232"/>
          <cell r="T6232"/>
          <cell r="U6232"/>
          <cell r="V6232"/>
          <cell r="W6232"/>
          <cell r="X6232">
            <v>41000</v>
          </cell>
          <cell r="Y6232">
            <v>874929.99999999988</v>
          </cell>
          <cell r="Z6232">
            <v>41000</v>
          </cell>
          <cell r="AA6232"/>
          <cell r="AB6232"/>
          <cell r="AC6232"/>
        </row>
        <row r="6233">
          <cell r="A6233">
            <v>41023</v>
          </cell>
          <cell r="B6233">
            <v>433000</v>
          </cell>
          <cell r="D6233"/>
          <cell r="E6233">
            <v>2.15</v>
          </cell>
          <cell r="F6233">
            <v>2.2000000000000002</v>
          </cell>
          <cell r="G6233">
            <v>2.15</v>
          </cell>
          <cell r="N6233">
            <v>2.1</v>
          </cell>
          <cell r="P6233">
            <v>1.9520292976289644</v>
          </cell>
          <cell r="Q6233"/>
          <cell r="R6233"/>
          <cell r="S6233"/>
          <cell r="T6233"/>
          <cell r="U6233"/>
          <cell r="V6233"/>
          <cell r="W6233"/>
          <cell r="X6233">
            <v>41000</v>
          </cell>
          <cell r="Y6233">
            <v>930950</v>
          </cell>
          <cell r="Z6233">
            <v>41000</v>
          </cell>
          <cell r="AA6233"/>
          <cell r="AB6233"/>
          <cell r="AC6233"/>
        </row>
        <row r="6234">
          <cell r="A6234">
            <v>41024</v>
          </cell>
          <cell r="B6234">
            <v>359600</v>
          </cell>
          <cell r="D6234"/>
          <cell r="E6234">
            <v>2.15</v>
          </cell>
          <cell r="F6234">
            <v>2.5</v>
          </cell>
          <cell r="G6234">
            <v>2.19</v>
          </cell>
          <cell r="N6234">
            <v>2.2999999999999998</v>
          </cell>
          <cell r="P6234">
            <v>1.9682319416832339</v>
          </cell>
          <cell r="Q6234"/>
          <cell r="R6234"/>
          <cell r="S6234"/>
          <cell r="T6234"/>
          <cell r="U6234"/>
          <cell r="V6234"/>
          <cell r="W6234"/>
          <cell r="X6234">
            <v>41000</v>
          </cell>
          <cell r="Y6234">
            <v>787524</v>
          </cell>
          <cell r="Z6234">
            <v>41000</v>
          </cell>
          <cell r="AA6234"/>
          <cell r="AB6234"/>
          <cell r="AC6234"/>
        </row>
        <row r="6235">
          <cell r="A6235">
            <v>41025</v>
          </cell>
          <cell r="B6235">
            <v>461000</v>
          </cell>
          <cell r="D6235"/>
          <cell r="E6235">
            <v>2.8</v>
          </cell>
          <cell r="F6235">
            <v>3.1</v>
          </cell>
          <cell r="G6235">
            <v>2.99</v>
          </cell>
          <cell r="N6235">
            <v>3.1</v>
          </cell>
          <cell r="P6235">
            <v>2.0502580757509796</v>
          </cell>
          <cell r="Q6235"/>
          <cell r="R6235"/>
          <cell r="S6235"/>
          <cell r="T6235"/>
          <cell r="U6235"/>
          <cell r="V6235"/>
          <cell r="W6235"/>
          <cell r="X6235">
            <v>41000</v>
          </cell>
          <cell r="Y6235">
            <v>1378390</v>
          </cell>
          <cell r="Z6235">
            <v>41000</v>
          </cell>
          <cell r="AA6235"/>
          <cell r="AB6235"/>
          <cell r="AC6235"/>
        </row>
        <row r="6236">
          <cell r="A6236">
            <v>41026</v>
          </cell>
          <cell r="B6236">
            <v>117000</v>
          </cell>
          <cell r="D6236"/>
          <cell r="E6236">
            <v>3.5</v>
          </cell>
          <cell r="F6236">
            <v>4</v>
          </cell>
          <cell r="G6236">
            <v>3.87</v>
          </cell>
          <cell r="N6236">
            <v>4</v>
          </cell>
          <cell r="P6236">
            <v>2.0865939073299771</v>
          </cell>
          <cell r="Q6236"/>
          <cell r="R6236"/>
          <cell r="S6236"/>
          <cell r="T6236"/>
          <cell r="U6236"/>
          <cell r="V6236"/>
          <cell r="W6236"/>
          <cell r="X6236">
            <v>41000</v>
          </cell>
          <cell r="Y6236">
            <v>452790</v>
          </cell>
          <cell r="Z6236">
            <v>41000</v>
          </cell>
          <cell r="AA6236"/>
          <cell r="AB6236"/>
          <cell r="AC6236"/>
        </row>
        <row r="6237">
          <cell r="A6237">
            <v>41027</v>
          </cell>
          <cell r="B6237">
            <v>117000</v>
          </cell>
          <cell r="D6237"/>
          <cell r="E6237">
            <v>3.5</v>
          </cell>
          <cell r="F6237">
            <v>4</v>
          </cell>
          <cell r="G6237">
            <v>3.87</v>
          </cell>
          <cell r="N6237">
            <v>4</v>
          </cell>
          <cell r="P6237">
            <v>2.1215070693549736</v>
          </cell>
          <cell r="Q6237"/>
          <cell r="R6237"/>
          <cell r="S6237"/>
          <cell r="T6237"/>
          <cell r="U6237"/>
          <cell r="V6237"/>
          <cell r="W6237"/>
          <cell r="X6237">
            <v>41000</v>
          </cell>
          <cell r="Y6237">
            <v>452790</v>
          </cell>
          <cell r="Z6237">
            <v>41000</v>
          </cell>
          <cell r="AA6237"/>
          <cell r="AB6237"/>
          <cell r="AC6237"/>
        </row>
        <row r="6238">
          <cell r="A6238">
            <v>41028</v>
          </cell>
          <cell r="B6238">
            <v>117000</v>
          </cell>
          <cell r="D6238"/>
          <cell r="E6238">
            <v>3.5</v>
          </cell>
          <cell r="F6238">
            <v>4</v>
          </cell>
          <cell r="G6238">
            <v>3.87</v>
          </cell>
          <cell r="N6238">
            <v>4</v>
          </cell>
          <cell r="P6238">
            <v>2.1550795109542955</v>
          </cell>
          <cell r="Q6238"/>
          <cell r="R6238"/>
          <cell r="S6238"/>
          <cell r="T6238"/>
          <cell r="U6238"/>
          <cell r="V6238"/>
          <cell r="W6238"/>
          <cell r="X6238">
            <v>41000</v>
          </cell>
          <cell r="Y6238">
            <v>452790</v>
          </cell>
          <cell r="Z6238">
            <v>41000</v>
          </cell>
          <cell r="AA6238"/>
          <cell r="AB6238"/>
          <cell r="AC6238"/>
        </row>
        <row r="6239">
          <cell r="A6239">
            <v>41029</v>
          </cell>
          <cell r="B6239">
            <v>117000</v>
          </cell>
          <cell r="C6239"/>
          <cell r="D6239"/>
          <cell r="E6239">
            <v>3.5</v>
          </cell>
          <cell r="F6239">
            <v>4</v>
          </cell>
          <cell r="G6239">
            <v>3.87</v>
          </cell>
          <cell r="H6239"/>
          <cell r="I6239"/>
          <cell r="J6239"/>
          <cell r="K6239"/>
          <cell r="L6239"/>
          <cell r="M6239"/>
          <cell r="N6239">
            <v>4</v>
          </cell>
          <cell r="O6239"/>
          <cell r="P6239">
            <v>2.1873870058771434</v>
          </cell>
          <cell r="Q6239"/>
          <cell r="R6239"/>
          <cell r="S6239"/>
          <cell r="T6239"/>
          <cell r="U6239"/>
          <cell r="V6239"/>
          <cell r="W6239"/>
          <cell r="X6239">
            <v>41000</v>
          </cell>
          <cell r="Y6239">
            <v>452790</v>
          </cell>
          <cell r="Z6239">
            <v>41000</v>
          </cell>
          <cell r="AA6239"/>
          <cell r="AB6239"/>
          <cell r="AC6239"/>
        </row>
        <row r="6240">
          <cell r="A6240">
            <v>41030</v>
          </cell>
          <cell r="B6240">
            <v>117000</v>
          </cell>
          <cell r="D6240"/>
          <cell r="E6240">
            <v>3.5</v>
          </cell>
          <cell r="F6240">
            <v>4</v>
          </cell>
          <cell r="G6240">
            <v>3.87</v>
          </cell>
          <cell r="N6240">
            <v>4</v>
          </cell>
          <cell r="P6240">
            <v>3.87</v>
          </cell>
          <cell r="Q6240"/>
          <cell r="R6240"/>
          <cell r="S6240"/>
          <cell r="T6240"/>
          <cell r="U6240"/>
          <cell r="V6240"/>
          <cell r="W6240"/>
          <cell r="X6240">
            <v>41030</v>
          </cell>
          <cell r="Y6240">
            <v>452790</v>
          </cell>
          <cell r="Z6240">
            <v>41030</v>
          </cell>
          <cell r="AA6240"/>
          <cell r="AB6240"/>
          <cell r="AC6240"/>
        </row>
        <row r="6241">
          <cell r="A6241">
            <v>41031</v>
          </cell>
          <cell r="B6241">
            <v>71500</v>
          </cell>
          <cell r="D6241"/>
          <cell r="E6241">
            <v>2.2000000000000002</v>
          </cell>
          <cell r="F6241">
            <v>4</v>
          </cell>
          <cell r="G6241">
            <v>2.85</v>
          </cell>
          <cell r="N6241">
            <v>4</v>
          </cell>
          <cell r="P6241">
            <v>3.483103448275862</v>
          </cell>
          <cell r="Q6241"/>
          <cell r="R6241"/>
          <cell r="S6241"/>
          <cell r="T6241"/>
          <cell r="U6241"/>
          <cell r="V6241"/>
          <cell r="W6241"/>
          <cell r="X6241">
            <v>41030</v>
          </cell>
          <cell r="Y6241">
            <v>203775</v>
          </cell>
          <cell r="Z6241">
            <v>41030</v>
          </cell>
          <cell r="AA6241"/>
          <cell r="AB6241"/>
          <cell r="AC6241"/>
        </row>
        <row r="6242">
          <cell r="A6242">
            <v>41032</v>
          </cell>
          <cell r="B6242">
            <v>58500</v>
          </cell>
          <cell r="D6242"/>
          <cell r="E6242">
            <v>4</v>
          </cell>
          <cell r="F6242">
            <v>4.5</v>
          </cell>
          <cell r="G6242">
            <v>4.47</v>
          </cell>
          <cell r="N6242">
            <v>4.5</v>
          </cell>
          <cell r="P6242">
            <v>3.7168421052631579</v>
          </cell>
          <cell r="Q6242"/>
          <cell r="R6242"/>
          <cell r="S6242"/>
          <cell r="T6242"/>
          <cell r="U6242"/>
          <cell r="V6242"/>
          <cell r="W6242"/>
          <cell r="X6242">
            <v>41030</v>
          </cell>
          <cell r="Y6242">
            <v>261495</v>
          </cell>
          <cell r="Z6242">
            <v>41030</v>
          </cell>
          <cell r="AA6242"/>
          <cell r="AB6242"/>
          <cell r="AC6242"/>
        </row>
        <row r="6243">
          <cell r="A6243">
            <v>41033</v>
          </cell>
          <cell r="B6243">
            <v>31600</v>
          </cell>
          <cell r="D6243"/>
          <cell r="E6243">
            <v>4.5</v>
          </cell>
          <cell r="F6243">
            <v>5</v>
          </cell>
          <cell r="G6243">
            <v>4.7699999999999996</v>
          </cell>
          <cell r="N6243">
            <v>5</v>
          </cell>
          <cell r="P6243">
            <v>3.8362957645369704</v>
          </cell>
          <cell r="Q6243"/>
          <cell r="R6243"/>
          <cell r="S6243"/>
          <cell r="T6243"/>
          <cell r="U6243"/>
          <cell r="V6243"/>
          <cell r="W6243"/>
          <cell r="X6243">
            <v>41030</v>
          </cell>
          <cell r="Y6243">
            <v>150732</v>
          </cell>
          <cell r="Z6243">
            <v>41030</v>
          </cell>
          <cell r="AA6243"/>
          <cell r="AB6243"/>
          <cell r="AC6243"/>
        </row>
        <row r="6244">
          <cell r="A6244">
            <v>41034</v>
          </cell>
          <cell r="B6244">
            <v>31600</v>
          </cell>
          <cell r="D6244"/>
          <cell r="E6244">
            <v>4.5</v>
          </cell>
          <cell r="F6244">
            <v>5</v>
          </cell>
          <cell r="G6244">
            <v>4.7699999999999996</v>
          </cell>
          <cell r="N6244">
            <v>5</v>
          </cell>
          <cell r="P6244">
            <v>3.9314119922630559</v>
          </cell>
          <cell r="Q6244"/>
          <cell r="R6244"/>
          <cell r="S6244"/>
          <cell r="T6244"/>
          <cell r="U6244"/>
          <cell r="V6244"/>
          <cell r="W6244"/>
          <cell r="X6244">
            <v>41030</v>
          </cell>
          <cell r="Y6244">
            <v>150732</v>
          </cell>
          <cell r="Z6244">
            <v>41030</v>
          </cell>
          <cell r="AA6244"/>
          <cell r="AB6244"/>
          <cell r="AC6244"/>
        </row>
        <row r="6245">
          <cell r="A6245">
            <v>41035</v>
          </cell>
          <cell r="B6245">
            <v>31600</v>
          </cell>
          <cell r="D6245"/>
          <cell r="E6245">
            <v>4.5</v>
          </cell>
          <cell r="F6245">
            <v>5</v>
          </cell>
          <cell r="G6245">
            <v>4.7699999999999996</v>
          </cell>
          <cell r="N6245">
            <v>5</v>
          </cell>
          <cell r="P6245">
            <v>4.0089409011117612</v>
          </cell>
          <cell r="Q6245"/>
          <cell r="R6245"/>
          <cell r="S6245"/>
          <cell r="T6245"/>
          <cell r="U6245"/>
          <cell r="V6245"/>
          <cell r="W6245"/>
          <cell r="X6245">
            <v>41030</v>
          </cell>
          <cell r="Y6245">
            <v>150732</v>
          </cell>
          <cell r="Z6245">
            <v>41030</v>
          </cell>
          <cell r="AA6245"/>
          <cell r="AB6245"/>
          <cell r="AC6245"/>
        </row>
        <row r="6246">
          <cell r="A6246">
            <v>41036</v>
          </cell>
          <cell r="B6246">
            <v>140700</v>
          </cell>
          <cell r="D6246"/>
          <cell r="E6246">
            <v>4.5</v>
          </cell>
          <cell r="F6246">
            <v>5</v>
          </cell>
          <cell r="G6246">
            <v>4.97</v>
          </cell>
          <cell r="N6246">
            <v>5</v>
          </cell>
          <cell r="P6246">
            <v>4.2891917098445598</v>
          </cell>
          <cell r="Q6246"/>
          <cell r="R6246"/>
          <cell r="S6246"/>
          <cell r="T6246"/>
          <cell r="U6246"/>
          <cell r="V6246"/>
          <cell r="W6246"/>
          <cell r="X6246">
            <v>41030</v>
          </cell>
          <cell r="Y6246">
            <v>699279</v>
          </cell>
          <cell r="Z6246">
            <v>41030</v>
          </cell>
          <cell r="AA6246"/>
          <cell r="AB6246"/>
          <cell r="AC6246"/>
        </row>
        <row r="6247">
          <cell r="A6247">
            <v>41037</v>
          </cell>
          <cell r="B6247">
            <v>59800</v>
          </cell>
          <cell r="D6247"/>
          <cell r="E6247">
            <v>4</v>
          </cell>
          <cell r="F6247">
            <v>5</v>
          </cell>
          <cell r="G6247">
            <v>4.67</v>
          </cell>
          <cell r="N6247">
            <v>5</v>
          </cell>
          <cell r="P6247">
            <v>4.3311838465793837</v>
          </cell>
          <cell r="Q6247"/>
          <cell r="R6247"/>
          <cell r="S6247"/>
          <cell r="T6247"/>
          <cell r="U6247"/>
          <cell r="V6247"/>
          <cell r="W6247"/>
          <cell r="X6247">
            <v>41030</v>
          </cell>
          <cell r="Y6247">
            <v>279266</v>
          </cell>
          <cell r="Z6247">
            <v>41030</v>
          </cell>
          <cell r="AA6247"/>
          <cell r="AB6247"/>
          <cell r="AC6247"/>
        </row>
        <row r="6248">
          <cell r="A6248">
            <v>41038</v>
          </cell>
          <cell r="B6248">
            <v>91700</v>
          </cell>
          <cell r="D6248"/>
          <cell r="E6248">
            <v>3</v>
          </cell>
          <cell r="F6248">
            <v>4</v>
          </cell>
          <cell r="G6248">
            <v>3.89</v>
          </cell>
          <cell r="N6248">
            <v>4</v>
          </cell>
          <cell r="P6248">
            <v>4.2673722397476341</v>
          </cell>
          <cell r="Q6248"/>
          <cell r="R6248"/>
          <cell r="S6248"/>
          <cell r="T6248"/>
          <cell r="U6248"/>
          <cell r="V6248"/>
          <cell r="W6248"/>
          <cell r="X6248">
            <v>41030</v>
          </cell>
          <cell r="Y6248">
            <v>356713</v>
          </cell>
          <cell r="Z6248">
            <v>41030</v>
          </cell>
          <cell r="AA6248"/>
          <cell r="AB6248"/>
          <cell r="AC6248"/>
        </row>
        <row r="6249">
          <cell r="A6249">
            <v>41039</v>
          </cell>
          <cell r="B6249">
            <v>69700</v>
          </cell>
          <cell r="D6249"/>
          <cell r="E6249">
            <v>3.5</v>
          </cell>
          <cell r="F6249">
            <v>5</v>
          </cell>
          <cell r="G6249">
            <v>4.0599999999999996</v>
          </cell>
          <cell r="N6249">
            <v>3.75</v>
          </cell>
          <cell r="P6249">
            <v>4.2468324570129319</v>
          </cell>
          <cell r="Q6249"/>
          <cell r="R6249"/>
          <cell r="S6249"/>
          <cell r="T6249"/>
          <cell r="U6249"/>
          <cell r="V6249"/>
          <cell r="W6249"/>
          <cell r="X6249">
            <v>41030</v>
          </cell>
          <cell r="Y6249">
            <v>282982</v>
          </cell>
          <cell r="Z6249">
            <v>41030</v>
          </cell>
          <cell r="AA6249"/>
          <cell r="AB6249"/>
          <cell r="AC6249"/>
        </row>
        <row r="6250">
          <cell r="A6250">
            <v>41040</v>
          </cell>
          <cell r="B6250">
            <v>37800</v>
          </cell>
          <cell r="D6250"/>
          <cell r="E6250">
            <v>3.5</v>
          </cell>
          <cell r="F6250">
            <v>5</v>
          </cell>
          <cell r="G6250">
            <v>4.74</v>
          </cell>
          <cell r="N6250">
            <v>4</v>
          </cell>
          <cell r="P6250">
            <v>4.2719730276466619</v>
          </cell>
          <cell r="Q6250"/>
          <cell r="R6250"/>
          <cell r="S6250"/>
          <cell r="T6250"/>
          <cell r="U6250"/>
          <cell r="V6250"/>
          <cell r="W6250"/>
          <cell r="X6250">
            <v>41030</v>
          </cell>
          <cell r="Y6250">
            <v>179172</v>
          </cell>
          <cell r="Z6250">
            <v>41030</v>
          </cell>
          <cell r="AA6250"/>
          <cell r="AB6250"/>
          <cell r="AC6250"/>
        </row>
        <row r="6251">
          <cell r="A6251">
            <v>41041</v>
          </cell>
          <cell r="B6251">
            <v>37800</v>
          </cell>
          <cell r="D6251"/>
          <cell r="E6251">
            <v>3.5</v>
          </cell>
          <cell r="F6251">
            <v>5</v>
          </cell>
          <cell r="G6251">
            <v>4.74</v>
          </cell>
          <cell r="N6251">
            <v>4</v>
          </cell>
          <cell r="P6251">
            <v>4.2946747080713461</v>
          </cell>
          <cell r="Q6251"/>
          <cell r="R6251"/>
          <cell r="S6251"/>
          <cell r="T6251"/>
          <cell r="U6251"/>
          <cell r="V6251"/>
          <cell r="W6251"/>
          <cell r="X6251">
            <v>41030</v>
          </cell>
          <cell r="Y6251">
            <v>179172</v>
          </cell>
          <cell r="Z6251">
            <v>41030</v>
          </cell>
          <cell r="AA6251"/>
          <cell r="AB6251"/>
          <cell r="AC6251"/>
        </row>
        <row r="6252">
          <cell r="A6252">
            <v>41042</v>
          </cell>
          <cell r="B6252">
            <v>37800</v>
          </cell>
          <cell r="D6252"/>
          <cell r="E6252">
            <v>3.5</v>
          </cell>
          <cell r="F6252">
            <v>5</v>
          </cell>
          <cell r="G6252">
            <v>4.74</v>
          </cell>
          <cell r="N6252">
            <v>4</v>
          </cell>
          <cell r="P6252">
            <v>4.3152759760127282</v>
          </cell>
          <cell r="Q6252"/>
          <cell r="R6252"/>
          <cell r="S6252"/>
          <cell r="T6252"/>
          <cell r="U6252"/>
          <cell r="V6252"/>
          <cell r="W6252"/>
          <cell r="X6252">
            <v>41030</v>
          </cell>
          <cell r="Y6252">
            <v>179172</v>
          </cell>
          <cell r="Z6252">
            <v>41030</v>
          </cell>
          <cell r="AA6252"/>
          <cell r="AB6252"/>
          <cell r="AC6252"/>
        </row>
        <row r="6253">
          <cell r="A6253">
            <v>41043</v>
          </cell>
          <cell r="B6253">
            <v>20000</v>
          </cell>
          <cell r="D6253"/>
          <cell r="E6253">
            <v>4</v>
          </cell>
          <cell r="F6253">
            <v>5</v>
          </cell>
          <cell r="G6253">
            <v>4.7</v>
          </cell>
          <cell r="N6253">
            <v>4</v>
          </cell>
          <cell r="P6253">
            <v>4.3244678055190535</v>
          </cell>
          <cell r="Q6253"/>
          <cell r="R6253"/>
          <cell r="S6253"/>
          <cell r="T6253"/>
          <cell r="U6253"/>
          <cell r="V6253"/>
          <cell r="W6253"/>
          <cell r="X6253">
            <v>41030</v>
          </cell>
          <cell r="Y6253">
            <v>94000</v>
          </cell>
          <cell r="Z6253">
            <v>41030</v>
          </cell>
          <cell r="AA6253"/>
          <cell r="AB6253"/>
          <cell r="AC6253"/>
        </row>
        <row r="6254">
          <cell r="A6254">
            <v>41044</v>
          </cell>
          <cell r="B6254">
            <v>53800</v>
          </cell>
          <cell r="D6254"/>
          <cell r="E6254">
            <v>5</v>
          </cell>
          <cell r="F6254">
            <v>5</v>
          </cell>
          <cell r="G6254">
            <v>5</v>
          </cell>
          <cell r="N6254">
            <v>5</v>
          </cell>
          <cell r="P6254">
            <v>4.3652620945111682</v>
          </cell>
          <cell r="Q6254"/>
          <cell r="R6254"/>
          <cell r="S6254"/>
          <cell r="T6254"/>
          <cell r="U6254"/>
          <cell r="V6254"/>
          <cell r="W6254"/>
          <cell r="X6254">
            <v>41030</v>
          </cell>
          <cell r="Y6254">
            <v>269000</v>
          </cell>
          <cell r="Z6254">
            <v>41030</v>
          </cell>
          <cell r="AA6254"/>
          <cell r="AB6254"/>
          <cell r="AC6254"/>
        </row>
        <row r="6255">
          <cell r="A6255">
            <v>41045</v>
          </cell>
          <cell r="B6255">
            <v>38900</v>
          </cell>
          <cell r="D6255"/>
          <cell r="E6255">
            <v>5</v>
          </cell>
          <cell r="F6255">
            <v>5.8</v>
          </cell>
          <cell r="G6255">
            <v>5.21</v>
          </cell>
          <cell r="N6255">
            <v>5.8</v>
          </cell>
          <cell r="P6255">
            <v>4.4006033555603352</v>
          </cell>
          <cell r="Q6255"/>
          <cell r="R6255"/>
          <cell r="S6255"/>
          <cell r="T6255"/>
          <cell r="U6255"/>
          <cell r="V6255"/>
          <cell r="W6255"/>
          <cell r="X6255">
            <v>41030</v>
          </cell>
          <cell r="Y6255">
            <v>202669</v>
          </cell>
          <cell r="Z6255">
            <v>41030</v>
          </cell>
          <cell r="AA6255"/>
          <cell r="AB6255"/>
          <cell r="AC6255"/>
        </row>
        <row r="6256">
          <cell r="A6256">
            <v>41046</v>
          </cell>
          <cell r="B6256">
            <v>62400</v>
          </cell>
          <cell r="D6256"/>
          <cell r="E6256">
            <v>4.5</v>
          </cell>
          <cell r="F6256">
            <v>6</v>
          </cell>
          <cell r="G6256">
            <v>5.53</v>
          </cell>
          <cell r="N6256">
            <v>5.8</v>
          </cell>
          <cell r="P6256">
            <v>4.4716317274742998</v>
          </cell>
          <cell r="Q6256"/>
          <cell r="R6256"/>
          <cell r="S6256"/>
          <cell r="T6256"/>
          <cell r="U6256"/>
          <cell r="V6256"/>
          <cell r="W6256"/>
          <cell r="X6256">
            <v>41030</v>
          </cell>
          <cell r="Y6256">
            <v>345072</v>
          </cell>
          <cell r="Z6256">
            <v>41030</v>
          </cell>
          <cell r="AA6256"/>
          <cell r="AB6256"/>
          <cell r="AC6256"/>
        </row>
        <row r="6257">
          <cell r="A6257">
            <v>41047</v>
          </cell>
          <cell r="B6257">
            <v>133300</v>
          </cell>
          <cell r="D6257"/>
          <cell r="E6257">
            <v>5.95</v>
          </cell>
          <cell r="F6257">
            <v>6.1</v>
          </cell>
          <cell r="G6257">
            <v>6.03</v>
          </cell>
          <cell r="N6257">
            <v>6</v>
          </cell>
          <cell r="P6257">
            <v>4.6561990226565975</v>
          </cell>
          <cell r="Q6257"/>
          <cell r="R6257"/>
          <cell r="S6257"/>
          <cell r="T6257"/>
          <cell r="U6257"/>
          <cell r="V6257"/>
          <cell r="W6257"/>
          <cell r="X6257">
            <v>41030</v>
          </cell>
          <cell r="Y6257">
            <v>803799</v>
          </cell>
          <cell r="Z6257">
            <v>41030</v>
          </cell>
          <cell r="AA6257"/>
          <cell r="AB6257"/>
          <cell r="AC6257"/>
        </row>
        <row r="6258">
          <cell r="A6258">
            <v>41048</v>
          </cell>
          <cell r="B6258">
            <v>133300</v>
          </cell>
          <cell r="D6258"/>
          <cell r="E6258">
            <v>5.95</v>
          </cell>
          <cell r="F6258">
            <v>6.1</v>
          </cell>
          <cell r="G6258">
            <v>6.03</v>
          </cell>
          <cell r="N6258">
            <v>6</v>
          </cell>
          <cell r="P6258">
            <v>4.8016769939625039</v>
          </cell>
          <cell r="Q6258"/>
          <cell r="R6258"/>
          <cell r="S6258"/>
          <cell r="T6258"/>
          <cell r="U6258"/>
          <cell r="V6258"/>
          <cell r="W6258"/>
          <cell r="X6258">
            <v>41030</v>
          </cell>
          <cell r="Y6258">
            <v>803799</v>
          </cell>
          <cell r="Z6258">
            <v>41030</v>
          </cell>
          <cell r="AA6258"/>
          <cell r="AB6258"/>
          <cell r="AC6258"/>
        </row>
        <row r="6259">
          <cell r="A6259">
            <v>41049</v>
          </cell>
          <cell r="B6259">
            <v>133300</v>
          </cell>
          <cell r="D6259"/>
          <cell r="E6259">
            <v>5.95</v>
          </cell>
          <cell r="F6259">
            <v>6.1</v>
          </cell>
          <cell r="G6259">
            <v>6.03</v>
          </cell>
          <cell r="N6259">
            <v>6</v>
          </cell>
          <cell r="P6259">
            <v>4.9192945909058254</v>
          </cell>
          <cell r="Q6259"/>
          <cell r="R6259"/>
          <cell r="S6259"/>
          <cell r="T6259"/>
          <cell r="U6259"/>
          <cell r="V6259"/>
          <cell r="W6259"/>
          <cell r="X6259">
            <v>41030</v>
          </cell>
          <cell r="Y6259">
            <v>803799</v>
          </cell>
          <cell r="Z6259">
            <v>41030</v>
          </cell>
          <cell r="AA6259"/>
          <cell r="AB6259"/>
          <cell r="AC6259"/>
        </row>
        <row r="6260">
          <cell r="A6260">
            <v>41050</v>
          </cell>
          <cell r="B6260">
            <v>231100</v>
          </cell>
          <cell r="D6260"/>
          <cell r="E6260">
            <v>2.5</v>
          </cell>
          <cell r="F6260">
            <v>3</v>
          </cell>
          <cell r="G6260">
            <v>2.79</v>
          </cell>
          <cell r="N6260">
            <v>2.75</v>
          </cell>
          <cell r="P6260">
            <v>4.6161403400689993</v>
          </cell>
          <cell r="Q6260"/>
          <cell r="R6260"/>
          <cell r="S6260"/>
          <cell r="T6260"/>
          <cell r="U6260"/>
          <cell r="V6260"/>
          <cell r="W6260"/>
          <cell r="X6260">
            <v>41030</v>
          </cell>
          <cell r="Y6260">
            <v>644769</v>
          </cell>
          <cell r="Z6260">
            <v>41030</v>
          </cell>
          <cell r="AA6260"/>
          <cell r="AB6260"/>
          <cell r="AC6260"/>
        </row>
        <row r="6261">
          <cell r="A6261">
            <v>41051</v>
          </cell>
          <cell r="B6261">
            <v>303800</v>
          </cell>
          <cell r="D6261"/>
          <cell r="E6261">
            <v>2.75</v>
          </cell>
          <cell r="F6261">
            <v>3</v>
          </cell>
          <cell r="G6261">
            <v>2.99</v>
          </cell>
          <cell r="N6261">
            <v>3</v>
          </cell>
          <cell r="P6261">
            <v>4.3597721847431243</v>
          </cell>
          <cell r="Q6261"/>
          <cell r="R6261"/>
          <cell r="S6261"/>
          <cell r="T6261"/>
          <cell r="U6261"/>
          <cell r="V6261"/>
          <cell r="W6261"/>
          <cell r="X6261">
            <v>41030</v>
          </cell>
          <cell r="Y6261">
            <v>908362.00000000012</v>
          </cell>
          <cell r="Z6261">
            <v>41030</v>
          </cell>
          <cell r="AA6261"/>
          <cell r="AB6261"/>
          <cell r="AC6261"/>
        </row>
        <row r="6262">
          <cell r="A6262">
            <v>41052</v>
          </cell>
          <cell r="B6262">
            <v>499500</v>
          </cell>
          <cell r="D6262"/>
          <cell r="E6262">
            <v>2</v>
          </cell>
          <cell r="F6262">
            <v>2.5</v>
          </cell>
          <cell r="G6262">
            <v>2.4900000000000002</v>
          </cell>
          <cell r="N6262">
            <v>2.4500000000000002</v>
          </cell>
          <cell r="P6262">
            <v>3.9748757469606431</v>
          </cell>
          <cell r="Q6262"/>
          <cell r="R6262"/>
          <cell r="S6262"/>
          <cell r="T6262"/>
          <cell r="U6262"/>
          <cell r="V6262"/>
          <cell r="W6262"/>
          <cell r="X6262">
            <v>41030</v>
          </cell>
          <cell r="Y6262">
            <v>1243755</v>
          </cell>
          <cell r="Z6262">
            <v>41030</v>
          </cell>
          <cell r="AA6262"/>
          <cell r="AB6262"/>
          <cell r="AC6262"/>
        </row>
        <row r="6263">
          <cell r="A6263">
            <v>41053</v>
          </cell>
          <cell r="B6263">
            <v>170500</v>
          </cell>
          <cell r="D6263"/>
          <cell r="E6263">
            <v>2</v>
          </cell>
          <cell r="F6263">
            <v>2.5</v>
          </cell>
          <cell r="G6263">
            <v>2.19</v>
          </cell>
          <cell r="N6263">
            <v>2</v>
          </cell>
          <cell r="P6263">
            <v>3.8576938775510206</v>
          </cell>
          <cell r="Q6263"/>
          <cell r="R6263"/>
          <cell r="S6263"/>
          <cell r="T6263"/>
          <cell r="U6263"/>
          <cell r="V6263"/>
          <cell r="W6263"/>
          <cell r="X6263">
            <v>41030</v>
          </cell>
          <cell r="Y6263">
            <v>373395</v>
          </cell>
          <cell r="Z6263">
            <v>41030</v>
          </cell>
          <cell r="AA6263"/>
          <cell r="AB6263"/>
          <cell r="AC6263"/>
        </row>
        <row r="6264">
          <cell r="A6264">
            <v>41054</v>
          </cell>
          <cell r="B6264">
            <v>252600</v>
          </cell>
          <cell r="D6264"/>
          <cell r="E6264">
            <v>2</v>
          </cell>
          <cell r="F6264">
            <v>2.5</v>
          </cell>
          <cell r="G6264">
            <v>2.12</v>
          </cell>
          <cell r="N6264">
            <v>2</v>
          </cell>
          <cell r="P6264">
            <v>3.70365770634475</v>
          </cell>
          <cell r="Q6264"/>
          <cell r="R6264"/>
          <cell r="S6264"/>
          <cell r="T6264"/>
          <cell r="U6264"/>
          <cell r="V6264"/>
          <cell r="W6264"/>
          <cell r="X6264">
            <v>41030</v>
          </cell>
          <cell r="Y6264">
            <v>535512</v>
          </cell>
          <cell r="Z6264">
            <v>41030</v>
          </cell>
          <cell r="AA6264"/>
          <cell r="AB6264"/>
          <cell r="AC6264"/>
        </row>
        <row r="6265">
          <cell r="A6265">
            <v>41055</v>
          </cell>
          <cell r="B6265">
            <v>252600</v>
          </cell>
          <cell r="D6265"/>
          <cell r="E6265">
            <v>2</v>
          </cell>
          <cell r="F6265">
            <v>2.5</v>
          </cell>
          <cell r="G6265">
            <v>2.12</v>
          </cell>
          <cell r="N6265">
            <v>2</v>
          </cell>
          <cell r="P6265">
            <v>3.5747066597898267</v>
          </cell>
          <cell r="Q6265"/>
          <cell r="R6265"/>
          <cell r="S6265"/>
          <cell r="T6265"/>
          <cell r="U6265"/>
          <cell r="V6265"/>
          <cell r="W6265"/>
          <cell r="X6265">
            <v>41030</v>
          </cell>
          <cell r="Y6265">
            <v>535512</v>
          </cell>
          <cell r="Z6265">
            <v>41030</v>
          </cell>
          <cell r="AA6265"/>
          <cell r="AB6265"/>
          <cell r="AC6265"/>
        </row>
        <row r="6266">
          <cell r="A6266">
            <v>41056</v>
          </cell>
          <cell r="B6266">
            <v>252600</v>
          </cell>
          <cell r="D6266"/>
          <cell r="E6266">
            <v>2</v>
          </cell>
          <cell r="F6266">
            <v>2.5</v>
          </cell>
          <cell r="G6266">
            <v>2.12</v>
          </cell>
          <cell r="N6266">
            <v>2</v>
          </cell>
          <cell r="P6266">
            <v>3.4651743770120422</v>
          </cell>
          <cell r="Q6266"/>
          <cell r="R6266"/>
          <cell r="S6266"/>
          <cell r="T6266"/>
          <cell r="U6266"/>
          <cell r="V6266"/>
          <cell r="W6266"/>
          <cell r="X6266">
            <v>41030</v>
          </cell>
          <cell r="Y6266">
            <v>535512</v>
          </cell>
          <cell r="Z6266">
            <v>41030</v>
          </cell>
          <cell r="AA6266"/>
          <cell r="AB6266"/>
          <cell r="AC6266"/>
        </row>
        <row r="6267">
          <cell r="A6267">
            <v>41057</v>
          </cell>
          <cell r="B6267">
            <v>126900</v>
          </cell>
          <cell r="D6267"/>
          <cell r="E6267">
            <v>2</v>
          </cell>
          <cell r="F6267">
            <v>2</v>
          </cell>
          <cell r="G6267">
            <v>2</v>
          </cell>
          <cell r="N6267">
            <v>2</v>
          </cell>
          <cell r="P6267">
            <v>3.4117721228135682</v>
          </cell>
          <cell r="Q6267"/>
          <cell r="R6267"/>
          <cell r="S6267"/>
          <cell r="T6267"/>
          <cell r="U6267"/>
          <cell r="V6267"/>
          <cell r="W6267"/>
          <cell r="X6267">
            <v>41030</v>
          </cell>
          <cell r="Y6267">
            <v>253800</v>
          </cell>
          <cell r="Z6267">
            <v>41030</v>
          </cell>
          <cell r="AA6267"/>
          <cell r="AB6267"/>
          <cell r="AC6267"/>
        </row>
        <row r="6268">
          <cell r="A6268">
            <v>41058</v>
          </cell>
          <cell r="B6268">
            <v>93900</v>
          </cell>
          <cell r="D6268"/>
          <cell r="E6268">
            <v>1</v>
          </cell>
          <cell r="F6268">
            <v>1</v>
          </cell>
          <cell r="G6268">
            <v>1</v>
          </cell>
          <cell r="N6268">
            <v>1.05</v>
          </cell>
          <cell r="P6268">
            <v>3.348435787000783</v>
          </cell>
          <cell r="Q6268"/>
          <cell r="R6268"/>
          <cell r="S6268"/>
          <cell r="T6268"/>
          <cell r="U6268"/>
          <cell r="V6268"/>
          <cell r="W6268"/>
          <cell r="X6268">
            <v>41030</v>
          </cell>
          <cell r="Y6268">
            <v>93900</v>
          </cell>
          <cell r="Z6268">
            <v>41030</v>
          </cell>
          <cell r="AA6268"/>
          <cell r="AB6268"/>
          <cell r="AC6268"/>
        </row>
        <row r="6269">
          <cell r="A6269">
            <v>41059</v>
          </cell>
          <cell r="B6269">
            <v>35600</v>
          </cell>
          <cell r="D6269"/>
          <cell r="E6269">
            <v>0.5</v>
          </cell>
          <cell r="F6269">
            <v>1</v>
          </cell>
          <cell r="G6269">
            <v>0.64</v>
          </cell>
          <cell r="N6269">
            <v>0.5</v>
          </cell>
          <cell r="P6269">
            <v>3.3217354342046965</v>
          </cell>
          <cell r="Q6269"/>
          <cell r="R6269"/>
          <cell r="S6269"/>
          <cell r="T6269"/>
          <cell r="U6269"/>
          <cell r="V6269"/>
          <cell r="W6269"/>
          <cell r="X6269">
            <v>41030</v>
          </cell>
          <cell r="Y6269">
            <v>22784</v>
          </cell>
          <cell r="Z6269">
            <v>41030</v>
          </cell>
          <cell r="AA6269"/>
          <cell r="AB6269"/>
          <cell r="AC6269"/>
        </row>
        <row r="6270">
          <cell r="A6270">
            <v>41060</v>
          </cell>
          <cell r="B6270">
            <v>0</v>
          </cell>
          <cell r="C6270"/>
          <cell r="D6270"/>
          <cell r="E6270">
            <v>0</v>
          </cell>
          <cell r="F6270">
            <v>0</v>
          </cell>
          <cell r="G6270">
            <v>0</v>
          </cell>
          <cell r="H6270"/>
          <cell r="I6270"/>
          <cell r="J6270"/>
          <cell r="K6270"/>
          <cell r="L6270"/>
          <cell r="M6270"/>
          <cell r="N6270">
            <v>0</v>
          </cell>
          <cell r="O6270"/>
          <cell r="P6270">
            <v>3.3217354342046965</v>
          </cell>
          <cell r="Q6270"/>
          <cell r="R6270"/>
          <cell r="S6270"/>
          <cell r="T6270"/>
          <cell r="U6270"/>
          <cell r="V6270"/>
          <cell r="W6270"/>
          <cell r="X6270">
            <v>41030</v>
          </cell>
          <cell r="Y6270">
            <v>0</v>
          </cell>
          <cell r="Z6270" t="str">
            <v/>
          </cell>
          <cell r="AA6270"/>
          <cell r="AB6270"/>
          <cell r="AC6270"/>
        </row>
        <row r="6271">
          <cell r="A6271">
            <v>41061</v>
          </cell>
          <cell r="B6271">
            <v>58500</v>
          </cell>
          <cell r="D6271"/>
          <cell r="E6271">
            <v>2.5</v>
          </cell>
          <cell r="F6271">
            <v>2.5</v>
          </cell>
          <cell r="G6271">
            <v>2.5</v>
          </cell>
          <cell r="N6271">
            <v>2.5</v>
          </cell>
          <cell r="P6271">
            <v>2.5</v>
          </cell>
          <cell r="Q6271"/>
          <cell r="R6271"/>
          <cell r="S6271"/>
          <cell r="T6271"/>
          <cell r="U6271"/>
          <cell r="V6271"/>
          <cell r="W6271"/>
          <cell r="X6271">
            <v>41061</v>
          </cell>
          <cell r="Y6271">
            <v>146250</v>
          </cell>
          <cell r="Z6271">
            <v>41061</v>
          </cell>
          <cell r="AA6271"/>
          <cell r="AB6271"/>
          <cell r="AC6271"/>
        </row>
        <row r="6272">
          <cell r="A6272">
            <v>41062</v>
          </cell>
          <cell r="B6272">
            <v>58500</v>
          </cell>
          <cell r="D6272"/>
          <cell r="E6272">
            <v>2.5</v>
          </cell>
          <cell r="F6272">
            <v>2.5</v>
          </cell>
          <cell r="G6272">
            <v>2.5</v>
          </cell>
          <cell r="N6272">
            <v>2.5</v>
          </cell>
          <cell r="P6272">
            <v>2.5</v>
          </cell>
          <cell r="Q6272"/>
          <cell r="R6272"/>
          <cell r="S6272"/>
          <cell r="T6272"/>
          <cell r="U6272"/>
          <cell r="V6272"/>
          <cell r="W6272"/>
          <cell r="X6272">
            <v>41061</v>
          </cell>
          <cell r="Y6272">
            <v>146250</v>
          </cell>
          <cell r="Z6272">
            <v>41061</v>
          </cell>
          <cell r="AA6272"/>
          <cell r="AB6272"/>
          <cell r="AC6272"/>
        </row>
        <row r="6273">
          <cell r="A6273">
            <v>41063</v>
          </cell>
          <cell r="B6273">
            <v>58500</v>
          </cell>
          <cell r="D6273"/>
          <cell r="E6273">
            <v>2.5</v>
          </cell>
          <cell r="F6273">
            <v>2.5</v>
          </cell>
          <cell r="G6273">
            <v>2.5</v>
          </cell>
          <cell r="N6273">
            <v>2.5</v>
          </cell>
          <cell r="P6273">
            <v>2.5</v>
          </cell>
          <cell r="Q6273"/>
          <cell r="R6273"/>
          <cell r="S6273"/>
          <cell r="T6273"/>
          <cell r="U6273"/>
          <cell r="V6273"/>
          <cell r="W6273"/>
          <cell r="X6273">
            <v>41061</v>
          </cell>
          <cell r="Y6273">
            <v>146250</v>
          </cell>
          <cell r="Z6273">
            <v>41061</v>
          </cell>
          <cell r="AA6273"/>
          <cell r="AB6273"/>
          <cell r="AC6273"/>
        </row>
        <row r="6274">
          <cell r="A6274">
            <v>41064</v>
          </cell>
          <cell r="B6274">
            <v>159100</v>
          </cell>
          <cell r="D6274"/>
          <cell r="E6274">
            <v>2.5</v>
          </cell>
          <cell r="F6274">
            <v>2.5</v>
          </cell>
          <cell r="G6274">
            <v>2.5</v>
          </cell>
          <cell r="N6274">
            <v>2.5</v>
          </cell>
          <cell r="P6274">
            <v>2.5</v>
          </cell>
          <cell r="Q6274"/>
          <cell r="R6274"/>
          <cell r="S6274"/>
          <cell r="T6274"/>
          <cell r="U6274"/>
          <cell r="V6274"/>
          <cell r="W6274"/>
          <cell r="X6274">
            <v>41061</v>
          </cell>
          <cell r="Y6274">
            <v>397750</v>
          </cell>
          <cell r="Z6274">
            <v>41061</v>
          </cell>
          <cell r="AA6274"/>
          <cell r="AB6274"/>
          <cell r="AC6274"/>
        </row>
        <row r="6275">
          <cell r="A6275">
            <v>41065</v>
          </cell>
          <cell r="B6275">
            <v>263500</v>
          </cell>
          <cell r="D6275"/>
          <cell r="E6275">
            <v>1.5</v>
          </cell>
          <cell r="F6275">
            <v>2.5</v>
          </cell>
          <cell r="G6275">
            <v>2.15</v>
          </cell>
          <cell r="N6275">
            <v>2.5</v>
          </cell>
          <cell r="P6275">
            <v>2.3458033773616451</v>
          </cell>
          <cell r="Q6275"/>
          <cell r="R6275"/>
          <cell r="S6275"/>
          <cell r="T6275"/>
          <cell r="U6275"/>
          <cell r="V6275"/>
          <cell r="W6275"/>
          <cell r="X6275">
            <v>41061</v>
          </cell>
          <cell r="Y6275">
            <v>566525</v>
          </cell>
          <cell r="Z6275">
            <v>41061</v>
          </cell>
          <cell r="AA6275"/>
          <cell r="AB6275"/>
          <cell r="AC6275"/>
        </row>
        <row r="6276">
          <cell r="A6276">
            <v>41066</v>
          </cell>
          <cell r="B6276">
            <v>401300</v>
          </cell>
          <cell r="D6276"/>
          <cell r="E6276">
            <v>2.4500000000000002</v>
          </cell>
          <cell r="F6276">
            <v>2.5</v>
          </cell>
          <cell r="G6276">
            <v>2.5</v>
          </cell>
          <cell r="N6276">
            <v>2.4500000000000002</v>
          </cell>
          <cell r="P6276">
            <v>2.4077196317790674</v>
          </cell>
          <cell r="Q6276"/>
          <cell r="R6276"/>
          <cell r="S6276"/>
          <cell r="T6276"/>
          <cell r="U6276"/>
          <cell r="V6276"/>
          <cell r="W6276"/>
          <cell r="X6276">
            <v>41061</v>
          </cell>
          <cell r="Y6276">
            <v>1003250</v>
          </cell>
          <cell r="Z6276">
            <v>41061</v>
          </cell>
          <cell r="AA6276"/>
          <cell r="AB6276"/>
          <cell r="AC6276"/>
        </row>
        <row r="6277">
          <cell r="A6277">
            <v>41067</v>
          </cell>
          <cell r="B6277">
            <v>420400</v>
          </cell>
          <cell r="D6277"/>
          <cell r="E6277">
            <v>2.4500000000000002</v>
          </cell>
          <cell r="F6277">
            <v>2.5499999999999998</v>
          </cell>
          <cell r="G6277">
            <v>2.5</v>
          </cell>
          <cell r="N6277">
            <v>2.5</v>
          </cell>
          <cell r="P6277">
            <v>2.4350436681222707</v>
          </cell>
          <cell r="Q6277"/>
          <cell r="R6277"/>
          <cell r="S6277"/>
          <cell r="T6277"/>
          <cell r="U6277"/>
          <cell r="V6277"/>
          <cell r="W6277"/>
          <cell r="X6277">
            <v>41061</v>
          </cell>
          <cell r="Y6277">
            <v>1051000</v>
          </cell>
          <cell r="Z6277">
            <v>41061</v>
          </cell>
          <cell r="AA6277"/>
          <cell r="AB6277"/>
          <cell r="AC6277"/>
        </row>
        <row r="6278">
          <cell r="A6278">
            <v>41068</v>
          </cell>
          <cell r="B6278">
            <v>394400</v>
          </cell>
          <cell r="D6278"/>
          <cell r="E6278">
            <v>2.4500000000000002</v>
          </cell>
          <cell r="F6278">
            <v>2.5499999999999998</v>
          </cell>
          <cell r="G6278">
            <v>2.5</v>
          </cell>
          <cell r="N6278">
            <v>2.5</v>
          </cell>
          <cell r="P6278">
            <v>2.4491649211773785</v>
          </cell>
          <cell r="Q6278"/>
          <cell r="R6278"/>
          <cell r="S6278"/>
          <cell r="T6278"/>
          <cell r="U6278"/>
          <cell r="V6278"/>
          <cell r="W6278"/>
          <cell r="X6278">
            <v>41061</v>
          </cell>
          <cell r="Y6278">
            <v>986000</v>
          </cell>
          <cell r="Z6278">
            <v>41061</v>
          </cell>
          <cell r="AA6278"/>
          <cell r="AB6278"/>
          <cell r="AC6278"/>
        </row>
        <row r="6279">
          <cell r="A6279">
            <v>41069</v>
          </cell>
          <cell r="B6279">
            <v>394400</v>
          </cell>
          <cell r="D6279"/>
          <cell r="E6279">
            <v>2.4500000000000002</v>
          </cell>
          <cell r="F6279">
            <v>2.5499999999999998</v>
          </cell>
          <cell r="G6279">
            <v>2.5</v>
          </cell>
          <cell r="N6279">
            <v>2.5</v>
          </cell>
          <cell r="P6279">
            <v>2.4582427782305531</v>
          </cell>
          <cell r="Q6279"/>
          <cell r="R6279"/>
          <cell r="S6279"/>
          <cell r="T6279"/>
          <cell r="U6279"/>
          <cell r="V6279"/>
          <cell r="W6279"/>
          <cell r="X6279">
            <v>41061</v>
          </cell>
          <cell r="Y6279">
            <v>986000</v>
          </cell>
          <cell r="Z6279">
            <v>41061</v>
          </cell>
          <cell r="AA6279"/>
          <cell r="AB6279"/>
          <cell r="AC6279"/>
        </row>
        <row r="6280">
          <cell r="A6280">
            <v>41070</v>
          </cell>
          <cell r="B6280">
            <v>394400</v>
          </cell>
          <cell r="D6280"/>
          <cell r="E6280">
            <v>2.4500000000000002</v>
          </cell>
          <cell r="F6280">
            <v>2.5499999999999998</v>
          </cell>
          <cell r="G6280">
            <v>2.5</v>
          </cell>
          <cell r="N6280">
            <v>2.5</v>
          </cell>
          <cell r="P6280">
            <v>2.4645697272378024</v>
          </cell>
          <cell r="Q6280"/>
          <cell r="R6280"/>
          <cell r="S6280"/>
          <cell r="T6280"/>
          <cell r="U6280"/>
          <cell r="V6280"/>
          <cell r="W6280"/>
          <cell r="X6280">
            <v>41061</v>
          </cell>
          <cell r="Y6280">
            <v>986000</v>
          </cell>
          <cell r="Z6280">
            <v>41061</v>
          </cell>
          <cell r="AA6280"/>
          <cell r="AB6280"/>
          <cell r="AC6280"/>
        </row>
        <row r="6281">
          <cell r="A6281">
            <v>41071</v>
          </cell>
          <cell r="B6281">
            <v>253000</v>
          </cell>
          <cell r="D6281"/>
          <cell r="E6281">
            <v>2.5</v>
          </cell>
          <cell r="F6281">
            <v>2.5</v>
          </cell>
          <cell r="G6281">
            <v>2.5</v>
          </cell>
          <cell r="N6281">
            <v>2.5</v>
          </cell>
          <cell r="P6281">
            <v>2.4677083333333334</v>
          </cell>
          <cell r="Q6281"/>
          <cell r="R6281"/>
          <cell r="S6281"/>
          <cell r="T6281"/>
          <cell r="U6281"/>
          <cell r="V6281"/>
          <cell r="W6281"/>
          <cell r="X6281">
            <v>41061</v>
          </cell>
          <cell r="Y6281">
            <v>632500</v>
          </cell>
          <cell r="Z6281">
            <v>41061</v>
          </cell>
          <cell r="AA6281"/>
          <cell r="AB6281"/>
          <cell r="AC6281"/>
        </row>
        <row r="6282">
          <cell r="A6282">
            <v>41072</v>
          </cell>
          <cell r="B6282">
            <v>62500</v>
          </cell>
          <cell r="D6282"/>
          <cell r="E6282">
            <v>2</v>
          </cell>
          <cell r="F6282">
            <v>2</v>
          </cell>
          <cell r="G6282">
            <v>2</v>
          </cell>
          <cell r="N6282">
            <v>2</v>
          </cell>
          <cell r="P6282">
            <v>2.4576923076923078</v>
          </cell>
          <cell r="Q6282"/>
          <cell r="R6282"/>
          <cell r="S6282"/>
          <cell r="T6282"/>
          <cell r="U6282"/>
          <cell r="V6282"/>
          <cell r="W6282"/>
          <cell r="X6282">
            <v>41061</v>
          </cell>
          <cell r="Y6282">
            <v>125000</v>
          </cell>
          <cell r="Z6282">
            <v>41061</v>
          </cell>
          <cell r="AA6282"/>
          <cell r="AB6282"/>
          <cell r="AC6282"/>
        </row>
        <row r="6283">
          <cell r="A6283">
            <v>41073</v>
          </cell>
          <cell r="B6283">
            <v>10600</v>
          </cell>
          <cell r="D6283"/>
          <cell r="E6283">
            <v>1.25</v>
          </cell>
          <cell r="F6283">
            <v>1.25</v>
          </cell>
          <cell r="G6283">
            <v>1.25</v>
          </cell>
          <cell r="N6283">
            <v>1.25</v>
          </cell>
          <cell r="P6283">
            <v>2.4533218394728755</v>
          </cell>
          <cell r="Q6283"/>
          <cell r="R6283"/>
          <cell r="S6283"/>
          <cell r="T6283"/>
          <cell r="U6283"/>
          <cell r="V6283"/>
          <cell r="W6283"/>
          <cell r="X6283">
            <v>41061</v>
          </cell>
          <cell r="Y6283">
            <v>13250</v>
          </cell>
          <cell r="Z6283">
            <v>41061</v>
          </cell>
          <cell r="AA6283"/>
          <cell r="AB6283"/>
          <cell r="AC6283"/>
        </row>
        <row r="6284">
          <cell r="A6284">
            <v>41074</v>
          </cell>
          <cell r="B6284">
            <v>123700</v>
          </cell>
          <cell r="D6284"/>
          <cell r="E6284">
            <v>1.1499999999999999</v>
          </cell>
          <cell r="F6284">
            <v>1.1499999999999999</v>
          </cell>
          <cell r="G6284">
            <v>1.1499999999999999</v>
          </cell>
          <cell r="N6284">
            <v>1.1499999999999999</v>
          </cell>
          <cell r="P6284">
            <v>2.400511006289308</v>
          </cell>
          <cell r="Q6284"/>
          <cell r="R6284"/>
          <cell r="S6284"/>
          <cell r="T6284"/>
          <cell r="U6284"/>
          <cell r="V6284"/>
          <cell r="W6284"/>
          <cell r="X6284">
            <v>41061</v>
          </cell>
          <cell r="Y6284">
            <v>142255</v>
          </cell>
          <cell r="Z6284">
            <v>41061</v>
          </cell>
          <cell r="AA6284"/>
          <cell r="AB6284"/>
          <cell r="AC6284"/>
        </row>
        <row r="6285">
          <cell r="A6285">
            <v>41075</v>
          </cell>
          <cell r="B6285">
            <v>149600</v>
          </cell>
          <cell r="D6285"/>
          <cell r="E6285">
            <v>1</v>
          </cell>
          <cell r="F6285">
            <v>1.1499999999999999</v>
          </cell>
          <cell r="G6285">
            <v>1.1000000000000001</v>
          </cell>
          <cell r="N6285">
            <v>1.1499999999999999</v>
          </cell>
          <cell r="P6285">
            <v>2.3397576817386958</v>
          </cell>
          <cell r="Q6285"/>
          <cell r="R6285"/>
          <cell r="S6285"/>
          <cell r="T6285"/>
          <cell r="U6285"/>
          <cell r="V6285"/>
          <cell r="W6285"/>
          <cell r="X6285">
            <v>41061</v>
          </cell>
          <cell r="Y6285">
            <v>164560</v>
          </cell>
          <cell r="Z6285">
            <v>41061</v>
          </cell>
          <cell r="AA6285"/>
          <cell r="AB6285"/>
          <cell r="AC6285"/>
        </row>
        <row r="6286">
          <cell r="A6286">
            <v>41076</v>
          </cell>
          <cell r="B6286">
            <v>149600</v>
          </cell>
          <cell r="D6286"/>
          <cell r="E6286">
            <v>1</v>
          </cell>
          <cell r="F6286">
            <v>1.1499999999999999</v>
          </cell>
          <cell r="G6286">
            <v>1.1000000000000001</v>
          </cell>
          <cell r="N6286">
            <v>1.1499999999999999</v>
          </cell>
          <cell r="P6286">
            <v>2.2844272076372314</v>
          </cell>
          <cell r="Q6286"/>
          <cell r="R6286"/>
          <cell r="S6286"/>
          <cell r="T6286"/>
          <cell r="U6286"/>
          <cell r="V6286"/>
          <cell r="W6286"/>
          <cell r="X6286">
            <v>41061</v>
          </cell>
          <cell r="Y6286">
            <v>164560</v>
          </cell>
          <cell r="Z6286">
            <v>41061</v>
          </cell>
          <cell r="AA6286"/>
          <cell r="AB6286"/>
          <cell r="AC6286"/>
        </row>
        <row r="6287">
          <cell r="A6287">
            <v>41077</v>
          </cell>
          <cell r="B6287">
            <v>149600</v>
          </cell>
          <cell r="D6287"/>
          <cell r="E6287">
            <v>1</v>
          </cell>
          <cell r="F6287">
            <v>1.1499999999999999</v>
          </cell>
          <cell r="G6287">
            <v>1.1000000000000001</v>
          </cell>
          <cell r="N6287">
            <v>1.1499999999999999</v>
          </cell>
          <cell r="P6287">
            <v>2.2338245373543524</v>
          </cell>
          <cell r="Q6287"/>
          <cell r="R6287"/>
          <cell r="S6287"/>
          <cell r="T6287"/>
          <cell r="U6287"/>
          <cell r="V6287"/>
          <cell r="W6287"/>
          <cell r="X6287">
            <v>41061</v>
          </cell>
          <cell r="Y6287">
            <v>164560</v>
          </cell>
          <cell r="Z6287">
            <v>41061</v>
          </cell>
          <cell r="AA6287"/>
          <cell r="AB6287"/>
          <cell r="AC6287"/>
        </row>
        <row r="6288">
          <cell r="A6288">
            <v>41078</v>
          </cell>
          <cell r="B6288">
            <v>25600</v>
          </cell>
          <cell r="D6288"/>
          <cell r="E6288">
            <v>1</v>
          </cell>
          <cell r="F6288">
            <v>1.05</v>
          </cell>
          <cell r="G6288">
            <v>1.01</v>
          </cell>
          <cell r="N6288">
            <v>1</v>
          </cell>
          <cell r="P6288">
            <v>2.2249421637559537</v>
          </cell>
          <cell r="Q6288"/>
          <cell r="R6288"/>
          <cell r="S6288"/>
          <cell r="T6288"/>
          <cell r="U6288"/>
          <cell r="V6288"/>
          <cell r="W6288"/>
          <cell r="X6288">
            <v>41061</v>
          </cell>
          <cell r="Y6288">
            <v>25856</v>
          </cell>
          <cell r="Z6288">
            <v>41061</v>
          </cell>
          <cell r="AA6288"/>
          <cell r="AB6288"/>
          <cell r="AC6288"/>
        </row>
        <row r="6289">
          <cell r="A6289">
            <v>41079</v>
          </cell>
          <cell r="B6289">
            <v>173500</v>
          </cell>
          <cell r="D6289"/>
          <cell r="E6289">
            <v>1</v>
          </cell>
          <cell r="F6289">
            <v>1.05</v>
          </cell>
          <cell r="G6289">
            <v>1.01</v>
          </cell>
          <cell r="N6289">
            <v>1.05</v>
          </cell>
          <cell r="P6289">
            <v>2.1679820034047612</v>
          </cell>
          <cell r="Q6289"/>
          <cell r="R6289"/>
          <cell r="S6289"/>
          <cell r="T6289"/>
          <cell r="U6289"/>
          <cell r="V6289"/>
          <cell r="W6289"/>
          <cell r="X6289">
            <v>41061</v>
          </cell>
          <cell r="Y6289">
            <v>175235</v>
          </cell>
          <cell r="Z6289">
            <v>41061</v>
          </cell>
          <cell r="AA6289"/>
          <cell r="AB6289"/>
          <cell r="AC6289"/>
        </row>
        <row r="6290">
          <cell r="A6290">
            <v>41080</v>
          </cell>
          <cell r="B6290">
            <v>124800</v>
          </cell>
          <cell r="D6290"/>
          <cell r="E6290">
            <v>1</v>
          </cell>
          <cell r="F6290">
            <v>1</v>
          </cell>
          <cell r="G6290">
            <v>1</v>
          </cell>
          <cell r="N6290">
            <v>1</v>
          </cell>
          <cell r="P6290">
            <v>2.129878708665534</v>
          </cell>
          <cell r="Q6290"/>
          <cell r="R6290"/>
          <cell r="S6290"/>
          <cell r="T6290"/>
          <cell r="U6290"/>
          <cell r="V6290"/>
          <cell r="W6290"/>
          <cell r="X6290">
            <v>41061</v>
          </cell>
          <cell r="Y6290">
            <v>124800</v>
          </cell>
          <cell r="Z6290">
            <v>41061</v>
          </cell>
          <cell r="AA6290"/>
          <cell r="AB6290"/>
          <cell r="AC6290"/>
        </row>
        <row r="6291">
          <cell r="A6291">
            <v>41081</v>
          </cell>
          <cell r="B6291">
            <v>81100</v>
          </cell>
          <cell r="D6291"/>
          <cell r="E6291">
            <v>1</v>
          </cell>
          <cell r="F6291">
            <v>1</v>
          </cell>
          <cell r="G6291">
            <v>1</v>
          </cell>
          <cell r="N6291">
            <v>1</v>
          </cell>
          <cell r="P6291">
            <v>2.106422720524241</v>
          </cell>
          <cell r="Q6291"/>
          <cell r="R6291"/>
          <cell r="S6291"/>
          <cell r="T6291"/>
          <cell r="U6291"/>
          <cell r="V6291"/>
          <cell r="W6291"/>
          <cell r="X6291">
            <v>41061</v>
          </cell>
          <cell r="Y6291">
            <v>81100</v>
          </cell>
          <cell r="Z6291">
            <v>41061</v>
          </cell>
          <cell r="AA6291"/>
          <cell r="AB6291"/>
          <cell r="AC6291"/>
        </row>
        <row r="6292">
          <cell r="A6292">
            <v>41082</v>
          </cell>
          <cell r="B6292">
            <v>46100</v>
          </cell>
          <cell r="D6292"/>
          <cell r="E6292">
            <v>0.75</v>
          </cell>
          <cell r="F6292">
            <v>1</v>
          </cell>
          <cell r="G6292">
            <v>0.85</v>
          </cell>
          <cell r="N6292">
            <v>0.7</v>
          </cell>
          <cell r="P6292">
            <v>2.0917691704404584</v>
          </cell>
          <cell r="Q6292"/>
          <cell r="R6292"/>
          <cell r="S6292"/>
          <cell r="T6292"/>
          <cell r="U6292"/>
          <cell r="V6292"/>
          <cell r="W6292"/>
          <cell r="X6292">
            <v>41061</v>
          </cell>
          <cell r="Y6292">
            <v>39185</v>
          </cell>
          <cell r="Z6292">
            <v>41061</v>
          </cell>
          <cell r="AA6292"/>
          <cell r="AB6292"/>
          <cell r="AC6292"/>
        </row>
        <row r="6293">
          <cell r="A6293">
            <v>41083</v>
          </cell>
          <cell r="B6293">
            <v>46100</v>
          </cell>
          <cell r="D6293"/>
          <cell r="E6293">
            <v>0.75</v>
          </cell>
          <cell r="F6293">
            <v>1</v>
          </cell>
          <cell r="G6293">
            <v>0.85</v>
          </cell>
          <cell r="N6293">
            <v>0.7</v>
          </cell>
          <cell r="P6293">
            <v>2.0774534860458136</v>
          </cell>
          <cell r="Q6293"/>
          <cell r="R6293"/>
          <cell r="S6293"/>
          <cell r="T6293"/>
          <cell r="U6293"/>
          <cell r="V6293"/>
          <cell r="W6293"/>
          <cell r="X6293">
            <v>41061</v>
          </cell>
          <cell r="Y6293">
            <v>39185</v>
          </cell>
          <cell r="Z6293">
            <v>41061</v>
          </cell>
          <cell r="AA6293"/>
          <cell r="AB6293"/>
          <cell r="AC6293"/>
        </row>
        <row r="6294">
          <cell r="A6294">
            <v>41084</v>
          </cell>
          <cell r="B6294">
            <v>46100</v>
          </cell>
          <cell r="D6294"/>
          <cell r="E6294">
            <v>0.75</v>
          </cell>
          <cell r="F6294">
            <v>1</v>
          </cell>
          <cell r="G6294">
            <v>0.85</v>
          </cell>
          <cell r="N6294">
            <v>0.7</v>
          </cell>
          <cell r="P6294">
            <v>2.0634641153056936</v>
          </cell>
          <cell r="Q6294"/>
          <cell r="R6294"/>
          <cell r="S6294"/>
          <cell r="T6294"/>
          <cell r="U6294"/>
          <cell r="V6294"/>
          <cell r="W6294"/>
          <cell r="X6294">
            <v>41061</v>
          </cell>
          <cell r="Y6294">
            <v>39185</v>
          </cell>
          <cell r="Z6294">
            <v>41061</v>
          </cell>
          <cell r="AA6294"/>
          <cell r="AB6294"/>
          <cell r="AC6294"/>
        </row>
        <row r="6295">
          <cell r="A6295">
            <v>41085</v>
          </cell>
          <cell r="B6295">
            <v>159700</v>
          </cell>
          <cell r="D6295"/>
          <cell r="E6295">
            <v>0.5</v>
          </cell>
          <cell r="F6295">
            <v>0.75</v>
          </cell>
          <cell r="G6295">
            <v>0.51</v>
          </cell>
          <cell r="N6295">
            <v>0.45</v>
          </cell>
          <cell r="P6295">
            <v>2.0044601151120203</v>
          </cell>
          <cell r="Q6295"/>
          <cell r="R6295"/>
          <cell r="S6295"/>
          <cell r="T6295"/>
          <cell r="U6295"/>
          <cell r="V6295"/>
          <cell r="W6295"/>
          <cell r="X6295">
            <v>41061</v>
          </cell>
          <cell r="Y6295">
            <v>81447</v>
          </cell>
          <cell r="Z6295">
            <v>41061</v>
          </cell>
          <cell r="AA6295"/>
          <cell r="AB6295"/>
          <cell r="AC6295"/>
        </row>
        <row r="6296">
          <cell r="A6296">
            <v>41086</v>
          </cell>
          <cell r="B6296">
            <v>164500</v>
          </cell>
          <cell r="D6296"/>
          <cell r="E6296">
            <v>0.5</v>
          </cell>
          <cell r="F6296">
            <v>0.55000000000000004</v>
          </cell>
          <cell r="G6296">
            <v>0.5</v>
          </cell>
          <cell r="N6296">
            <v>0.5</v>
          </cell>
          <cell r="P6296">
            <v>1.9478160261838822</v>
          </cell>
          <cell r="Q6296"/>
          <cell r="R6296"/>
          <cell r="S6296"/>
          <cell r="T6296"/>
          <cell r="U6296"/>
          <cell r="V6296"/>
          <cell r="W6296"/>
          <cell r="X6296">
            <v>41061</v>
          </cell>
          <cell r="Y6296">
            <v>82250</v>
          </cell>
          <cell r="Z6296">
            <v>41061</v>
          </cell>
          <cell r="AA6296"/>
          <cell r="AB6296"/>
          <cell r="AC6296"/>
        </row>
        <row r="6297">
          <cell r="A6297">
            <v>41087</v>
          </cell>
          <cell r="B6297">
            <v>35400</v>
          </cell>
          <cell r="D6297"/>
          <cell r="E6297">
            <v>0.5</v>
          </cell>
          <cell r="F6297">
            <v>0.5</v>
          </cell>
          <cell r="G6297">
            <v>0.5</v>
          </cell>
          <cell r="N6297">
            <v>0.5</v>
          </cell>
          <cell r="P6297">
            <v>1.9361795890566467</v>
          </cell>
          <cell r="Q6297"/>
          <cell r="R6297"/>
          <cell r="S6297"/>
          <cell r="T6297"/>
          <cell r="U6297"/>
          <cell r="V6297"/>
          <cell r="W6297"/>
          <cell r="X6297">
            <v>41061</v>
          </cell>
          <cell r="Y6297">
            <v>17700</v>
          </cell>
          <cell r="Z6297">
            <v>41061</v>
          </cell>
          <cell r="AA6297"/>
          <cell r="AB6297"/>
          <cell r="AC6297"/>
        </row>
        <row r="6298">
          <cell r="A6298">
            <v>41088</v>
          </cell>
          <cell r="B6298">
            <v>198400</v>
          </cell>
          <cell r="D6298"/>
          <cell r="E6298">
            <v>0.5</v>
          </cell>
          <cell r="F6298">
            <v>0.5</v>
          </cell>
          <cell r="G6298">
            <v>0.5</v>
          </cell>
          <cell r="N6298">
            <v>0.5</v>
          </cell>
          <cell r="P6298">
            <v>1.874275565404419</v>
          </cell>
          <cell r="Q6298"/>
          <cell r="R6298"/>
          <cell r="S6298"/>
          <cell r="T6298"/>
          <cell r="U6298"/>
          <cell r="V6298"/>
          <cell r="W6298"/>
          <cell r="X6298">
            <v>41061</v>
          </cell>
          <cell r="Y6298">
            <v>99200</v>
          </cell>
          <cell r="Z6298">
            <v>41061</v>
          </cell>
          <cell r="AA6298"/>
          <cell r="AB6298"/>
          <cell r="AC6298"/>
        </row>
        <row r="6299">
          <cell r="A6299">
            <v>41089</v>
          </cell>
          <cell r="B6299">
            <v>198400</v>
          </cell>
          <cell r="D6299"/>
          <cell r="E6299">
            <v>0.5</v>
          </cell>
          <cell r="F6299">
            <v>0.5</v>
          </cell>
          <cell r="G6299">
            <v>0.5</v>
          </cell>
          <cell r="N6299">
            <v>0.5</v>
          </cell>
          <cell r="P6299">
            <v>1.8174875554537313</v>
          </cell>
          <cell r="Q6299"/>
          <cell r="R6299"/>
          <cell r="S6299"/>
          <cell r="T6299"/>
          <cell r="U6299"/>
          <cell r="V6299"/>
          <cell r="W6299"/>
          <cell r="X6299">
            <v>41061</v>
          </cell>
          <cell r="Y6299">
            <v>99200</v>
          </cell>
          <cell r="Z6299">
            <v>41061</v>
          </cell>
          <cell r="AA6299"/>
          <cell r="AB6299"/>
          <cell r="AC6299"/>
        </row>
        <row r="6300">
          <cell r="A6300">
            <v>41090</v>
          </cell>
          <cell r="B6300">
            <v>198400</v>
          </cell>
          <cell r="C6300"/>
          <cell r="D6300"/>
          <cell r="E6300">
            <v>0.5</v>
          </cell>
          <cell r="F6300">
            <v>0.5</v>
          </cell>
          <cell r="G6300">
            <v>0.5</v>
          </cell>
          <cell r="H6300"/>
          <cell r="I6300"/>
          <cell r="J6300"/>
          <cell r="K6300"/>
          <cell r="L6300"/>
          <cell r="M6300"/>
          <cell r="N6300">
            <v>0.5</v>
          </cell>
          <cell r="O6300"/>
          <cell r="P6300">
            <v>1.7652065123907434</v>
          </cell>
          <cell r="Q6300"/>
          <cell r="R6300"/>
          <cell r="S6300"/>
          <cell r="T6300"/>
          <cell r="U6300"/>
          <cell r="V6300"/>
          <cell r="W6300"/>
          <cell r="X6300">
            <v>41061</v>
          </cell>
          <cell r="Y6300">
            <v>99200</v>
          </cell>
          <cell r="Z6300">
            <v>41061</v>
          </cell>
          <cell r="AA6300"/>
          <cell r="AB6300"/>
          <cell r="AC6300"/>
        </row>
        <row r="6301">
          <cell r="A6301">
            <v>41091</v>
          </cell>
          <cell r="B6301">
            <v>198400</v>
          </cell>
          <cell r="D6301"/>
          <cell r="E6301">
            <v>0.5</v>
          </cell>
          <cell r="F6301">
            <v>0.5</v>
          </cell>
          <cell r="G6301">
            <v>0.5</v>
          </cell>
          <cell r="N6301">
            <v>0.5</v>
          </cell>
          <cell r="P6301">
            <v>0.5</v>
          </cell>
          <cell r="Q6301"/>
          <cell r="R6301"/>
          <cell r="S6301"/>
          <cell r="T6301"/>
          <cell r="U6301"/>
          <cell r="V6301"/>
          <cell r="W6301"/>
          <cell r="X6301">
            <v>41091</v>
          </cell>
          <cell r="Y6301">
            <v>99200</v>
          </cell>
          <cell r="Z6301">
            <v>41091</v>
          </cell>
          <cell r="AA6301"/>
          <cell r="AB6301"/>
          <cell r="AC6301"/>
        </row>
        <row r="6302">
          <cell r="A6302">
            <v>41092</v>
          </cell>
          <cell r="B6302">
            <v>111400</v>
          </cell>
          <cell r="D6302"/>
          <cell r="E6302">
            <v>0.45</v>
          </cell>
          <cell r="F6302">
            <v>1</v>
          </cell>
          <cell r="G6302">
            <v>0.65</v>
          </cell>
          <cell r="N6302">
            <v>1</v>
          </cell>
          <cell r="P6302">
            <v>0.55393802453195606</v>
          </cell>
          <cell r="Q6302"/>
          <cell r="R6302"/>
          <cell r="S6302"/>
          <cell r="T6302"/>
          <cell r="U6302"/>
          <cell r="V6302"/>
          <cell r="W6302"/>
          <cell r="X6302">
            <v>41091</v>
          </cell>
          <cell r="Y6302">
            <v>72410</v>
          </cell>
          <cell r="Z6302">
            <v>41091</v>
          </cell>
          <cell r="AA6302"/>
          <cell r="AB6302"/>
          <cell r="AC6302"/>
        </row>
        <row r="6303">
          <cell r="A6303">
            <v>41093</v>
          </cell>
          <cell r="B6303">
            <v>59000</v>
          </cell>
          <cell r="D6303"/>
          <cell r="E6303">
            <v>0.5</v>
          </cell>
          <cell r="F6303">
            <v>1</v>
          </cell>
          <cell r="G6303">
            <v>0.86</v>
          </cell>
          <cell r="N6303">
            <v>1</v>
          </cell>
          <cell r="P6303">
            <v>0.60290130151843813</v>
          </cell>
          <cell r="Q6303"/>
          <cell r="R6303"/>
          <cell r="S6303"/>
          <cell r="T6303"/>
          <cell r="U6303"/>
          <cell r="V6303"/>
          <cell r="W6303"/>
          <cell r="X6303">
            <v>41091</v>
          </cell>
          <cell r="Y6303">
            <v>50740</v>
          </cell>
          <cell r="Z6303">
            <v>41091</v>
          </cell>
          <cell r="AA6303"/>
          <cell r="AB6303"/>
          <cell r="AC6303"/>
        </row>
        <row r="6304">
          <cell r="A6304">
            <v>41094</v>
          </cell>
          <cell r="B6304">
            <v>77200</v>
          </cell>
          <cell r="D6304"/>
          <cell r="E6304">
            <v>1</v>
          </cell>
          <cell r="F6304">
            <v>1</v>
          </cell>
          <cell r="G6304">
            <v>1</v>
          </cell>
          <cell r="N6304">
            <v>1</v>
          </cell>
          <cell r="P6304">
            <v>0.67163677130044841</v>
          </cell>
          <cell r="Q6304"/>
          <cell r="R6304"/>
          <cell r="S6304"/>
          <cell r="T6304"/>
          <cell r="U6304"/>
          <cell r="V6304"/>
          <cell r="W6304"/>
          <cell r="X6304">
            <v>41091</v>
          </cell>
          <cell r="Y6304">
            <v>77200</v>
          </cell>
          <cell r="Z6304">
            <v>41091</v>
          </cell>
          <cell r="AA6304"/>
          <cell r="AB6304"/>
          <cell r="AC6304"/>
        </row>
        <row r="6305">
          <cell r="A6305">
            <v>41095</v>
          </cell>
          <cell r="B6305">
            <v>49100</v>
          </cell>
          <cell r="D6305"/>
          <cell r="E6305">
            <v>1</v>
          </cell>
          <cell r="F6305">
            <v>1</v>
          </cell>
          <cell r="G6305">
            <v>1</v>
          </cell>
          <cell r="N6305">
            <v>1</v>
          </cell>
          <cell r="P6305">
            <v>0.70420117148050898</v>
          </cell>
          <cell r="Q6305"/>
          <cell r="R6305"/>
          <cell r="S6305"/>
          <cell r="T6305"/>
          <cell r="U6305"/>
          <cell r="V6305"/>
          <cell r="W6305"/>
          <cell r="X6305">
            <v>41091</v>
          </cell>
          <cell r="Y6305">
            <v>49100</v>
          </cell>
          <cell r="Z6305">
            <v>41091</v>
          </cell>
          <cell r="AA6305"/>
          <cell r="AB6305"/>
          <cell r="AC6305"/>
        </row>
        <row r="6306">
          <cell r="A6306">
            <v>41096</v>
          </cell>
          <cell r="B6306">
            <v>78000</v>
          </cell>
          <cell r="D6306"/>
          <cell r="E6306">
            <v>1</v>
          </cell>
          <cell r="F6306">
            <v>1</v>
          </cell>
          <cell r="G6306">
            <v>1</v>
          </cell>
          <cell r="N6306">
            <v>1</v>
          </cell>
          <cell r="P6306">
            <v>0.74445995463269932</v>
          </cell>
          <cell r="Q6306"/>
          <cell r="R6306"/>
          <cell r="S6306"/>
          <cell r="T6306"/>
          <cell r="U6306"/>
          <cell r="V6306"/>
          <cell r="W6306"/>
          <cell r="X6306">
            <v>41091</v>
          </cell>
          <cell r="Y6306">
            <v>78000</v>
          </cell>
          <cell r="Z6306">
            <v>41091</v>
          </cell>
          <cell r="AA6306"/>
          <cell r="AB6306"/>
          <cell r="AC6306"/>
        </row>
        <row r="6307">
          <cell r="A6307">
            <v>41097</v>
          </cell>
          <cell r="B6307">
            <v>78000</v>
          </cell>
          <cell r="D6307"/>
          <cell r="E6307">
            <v>1</v>
          </cell>
          <cell r="F6307">
            <v>1</v>
          </cell>
          <cell r="G6307">
            <v>1</v>
          </cell>
          <cell r="N6307">
            <v>1</v>
          </cell>
          <cell r="P6307">
            <v>0.77507295346336968</v>
          </cell>
          <cell r="Q6307"/>
          <cell r="R6307"/>
          <cell r="S6307"/>
          <cell r="T6307"/>
          <cell r="U6307"/>
          <cell r="V6307"/>
          <cell r="W6307"/>
          <cell r="X6307">
            <v>41091</v>
          </cell>
          <cell r="Y6307">
            <v>78000</v>
          </cell>
          <cell r="Z6307">
            <v>41091</v>
          </cell>
          <cell r="AA6307"/>
          <cell r="AB6307"/>
          <cell r="AC6307"/>
        </row>
        <row r="6308">
          <cell r="A6308">
            <v>41098</v>
          </cell>
          <cell r="B6308">
            <v>78000</v>
          </cell>
          <cell r="D6308"/>
          <cell r="E6308">
            <v>1</v>
          </cell>
          <cell r="F6308">
            <v>1</v>
          </cell>
          <cell r="G6308">
            <v>1</v>
          </cell>
          <cell r="N6308">
            <v>1</v>
          </cell>
          <cell r="P6308">
            <v>0.79913592099849129</v>
          </cell>
          <cell r="Q6308"/>
          <cell r="R6308"/>
          <cell r="S6308"/>
          <cell r="T6308"/>
          <cell r="U6308"/>
          <cell r="V6308"/>
          <cell r="W6308"/>
          <cell r="X6308">
            <v>41091</v>
          </cell>
          <cell r="Y6308">
            <v>78000</v>
          </cell>
          <cell r="Z6308">
            <v>41091</v>
          </cell>
          <cell r="AA6308"/>
          <cell r="AB6308"/>
          <cell r="AC6308"/>
        </row>
        <row r="6309">
          <cell r="A6309">
            <v>41099</v>
          </cell>
          <cell r="B6309">
            <v>103500</v>
          </cell>
          <cell r="D6309"/>
          <cell r="E6309">
            <v>1</v>
          </cell>
          <cell r="F6309">
            <v>1</v>
          </cell>
          <cell r="G6309">
            <v>1</v>
          </cell>
          <cell r="N6309">
            <v>1</v>
          </cell>
          <cell r="P6309">
            <v>0.82410521258707659</v>
          </cell>
          <cell r="Q6309"/>
          <cell r="R6309"/>
          <cell r="S6309"/>
          <cell r="T6309"/>
          <cell r="U6309"/>
          <cell r="V6309"/>
          <cell r="W6309"/>
          <cell r="X6309">
            <v>41091</v>
          </cell>
          <cell r="Y6309">
            <v>103500</v>
          </cell>
          <cell r="Z6309">
            <v>41091</v>
          </cell>
          <cell r="AA6309"/>
          <cell r="AB6309"/>
          <cell r="AC6309"/>
        </row>
        <row r="6310">
          <cell r="A6310">
            <v>41100</v>
          </cell>
          <cell r="B6310">
            <v>129800</v>
          </cell>
          <cell r="D6310"/>
          <cell r="E6310">
            <v>1</v>
          </cell>
          <cell r="F6310">
            <v>1</v>
          </cell>
          <cell r="G6310">
            <v>1</v>
          </cell>
          <cell r="N6310">
            <v>1</v>
          </cell>
          <cell r="P6310">
            <v>0.84782834580216127</v>
          </cell>
          <cell r="Q6310"/>
          <cell r="R6310"/>
          <cell r="S6310"/>
          <cell r="T6310"/>
          <cell r="U6310"/>
          <cell r="V6310"/>
          <cell r="W6310"/>
          <cell r="X6310">
            <v>41091</v>
          </cell>
          <cell r="Y6310">
            <v>129800</v>
          </cell>
          <cell r="Z6310">
            <v>41091</v>
          </cell>
          <cell r="AA6310"/>
          <cell r="AB6310"/>
          <cell r="AC6310"/>
        </row>
        <row r="6311">
          <cell r="A6311">
            <v>41101</v>
          </cell>
          <cell r="B6311">
            <v>269400</v>
          </cell>
          <cell r="D6311"/>
          <cell r="E6311">
            <v>1</v>
          </cell>
          <cell r="F6311">
            <v>1</v>
          </cell>
          <cell r="G6311">
            <v>1</v>
          </cell>
          <cell r="N6311">
            <v>1</v>
          </cell>
          <cell r="P6311">
            <v>0.88110894625750935</v>
          </cell>
          <cell r="Q6311"/>
          <cell r="R6311"/>
          <cell r="S6311"/>
          <cell r="T6311"/>
          <cell r="U6311"/>
          <cell r="V6311"/>
          <cell r="W6311"/>
          <cell r="X6311">
            <v>41091</v>
          </cell>
          <cell r="Y6311">
            <v>269400</v>
          </cell>
          <cell r="Z6311">
            <v>41091</v>
          </cell>
          <cell r="AA6311"/>
          <cell r="AB6311"/>
          <cell r="AC6311"/>
        </row>
        <row r="6312">
          <cell r="A6312">
            <v>41102</v>
          </cell>
          <cell r="B6312">
            <v>160400</v>
          </cell>
          <cell r="D6312"/>
          <cell r="E6312">
            <v>1</v>
          </cell>
          <cell r="F6312">
            <v>1</v>
          </cell>
          <cell r="G6312">
            <v>1</v>
          </cell>
          <cell r="N6312">
            <v>1</v>
          </cell>
          <cell r="P6312">
            <v>0.89480678063496621</v>
          </cell>
          <cell r="Q6312"/>
          <cell r="R6312"/>
          <cell r="S6312"/>
          <cell r="T6312"/>
          <cell r="U6312"/>
          <cell r="V6312"/>
          <cell r="W6312"/>
          <cell r="X6312">
            <v>41091</v>
          </cell>
          <cell r="Y6312">
            <v>160400</v>
          </cell>
          <cell r="Z6312">
            <v>41091</v>
          </cell>
          <cell r="AA6312"/>
          <cell r="AB6312"/>
          <cell r="AC6312"/>
        </row>
        <row r="6313">
          <cell r="A6313">
            <v>41103</v>
          </cell>
          <cell r="B6313">
            <v>142400</v>
          </cell>
          <cell r="D6313"/>
          <cell r="E6313">
            <v>1</v>
          </cell>
          <cell r="F6313">
            <v>1</v>
          </cell>
          <cell r="G6313">
            <v>1</v>
          </cell>
          <cell r="N6313">
            <v>1</v>
          </cell>
          <cell r="P6313">
            <v>0.90456796559364006</v>
          </cell>
          <cell r="Q6313"/>
          <cell r="R6313"/>
          <cell r="S6313"/>
          <cell r="T6313"/>
          <cell r="U6313"/>
          <cell r="V6313"/>
          <cell r="W6313"/>
          <cell r="X6313">
            <v>41091</v>
          </cell>
          <cell r="Y6313">
            <v>142400</v>
          </cell>
          <cell r="Z6313">
            <v>41091</v>
          </cell>
          <cell r="AA6313"/>
          <cell r="AB6313"/>
          <cell r="AC6313"/>
        </row>
        <row r="6314">
          <cell r="A6314">
            <v>41104</v>
          </cell>
          <cell r="B6314">
            <v>142400</v>
          </cell>
          <cell r="D6314"/>
          <cell r="E6314">
            <v>1</v>
          </cell>
          <cell r="F6314">
            <v>1</v>
          </cell>
          <cell r="G6314">
            <v>1</v>
          </cell>
          <cell r="N6314">
            <v>1</v>
          </cell>
          <cell r="P6314">
            <v>0.91267143709004173</v>
          </cell>
          <cell r="Q6314"/>
          <cell r="R6314"/>
          <cell r="S6314"/>
          <cell r="T6314"/>
          <cell r="U6314"/>
          <cell r="V6314"/>
          <cell r="W6314"/>
          <cell r="X6314">
            <v>41091</v>
          </cell>
          <cell r="Y6314">
            <v>142400</v>
          </cell>
          <cell r="Z6314">
            <v>41091</v>
          </cell>
          <cell r="AA6314"/>
          <cell r="AB6314"/>
          <cell r="AC6314"/>
        </row>
        <row r="6315">
          <cell r="A6315">
            <v>41105</v>
          </cell>
          <cell r="B6315">
            <v>142400</v>
          </cell>
          <cell r="D6315"/>
          <cell r="E6315">
            <v>1</v>
          </cell>
          <cell r="F6315">
            <v>1</v>
          </cell>
          <cell r="G6315">
            <v>1</v>
          </cell>
          <cell r="N6315">
            <v>1</v>
          </cell>
          <cell r="P6315">
            <v>0.91950643069143678</v>
          </cell>
          <cell r="Q6315"/>
          <cell r="R6315"/>
          <cell r="S6315"/>
          <cell r="T6315"/>
          <cell r="U6315"/>
          <cell r="V6315"/>
          <cell r="W6315"/>
          <cell r="X6315">
            <v>41091</v>
          </cell>
          <cell r="Y6315">
            <v>142400</v>
          </cell>
          <cell r="Z6315">
            <v>41091</v>
          </cell>
          <cell r="AA6315"/>
          <cell r="AB6315"/>
          <cell r="AC6315"/>
        </row>
        <row r="6316">
          <cell r="A6316">
            <v>41106</v>
          </cell>
          <cell r="B6316">
            <v>66700</v>
          </cell>
          <cell r="D6316"/>
          <cell r="E6316">
            <v>0.75</v>
          </cell>
          <cell r="F6316">
            <v>1</v>
          </cell>
          <cell r="G6316">
            <v>0.84</v>
          </cell>
          <cell r="N6316">
            <v>0.8</v>
          </cell>
          <cell r="P6316">
            <v>0.91669476697948149</v>
          </cell>
          <cell r="Q6316"/>
          <cell r="R6316"/>
          <cell r="S6316"/>
          <cell r="T6316"/>
          <cell r="U6316"/>
          <cell r="V6316"/>
          <cell r="W6316"/>
          <cell r="X6316">
            <v>41091</v>
          </cell>
          <cell r="Y6316">
            <v>56028</v>
          </cell>
          <cell r="Z6316">
            <v>41091</v>
          </cell>
          <cell r="AA6316"/>
          <cell r="AB6316"/>
          <cell r="AC6316"/>
        </row>
        <row r="6317">
          <cell r="A6317">
            <v>41107</v>
          </cell>
          <cell r="B6317">
            <v>170200</v>
          </cell>
          <cell r="D6317"/>
          <cell r="E6317">
            <v>0.6</v>
          </cell>
          <cell r="F6317">
            <v>0.8</v>
          </cell>
          <cell r="G6317">
            <v>0.75</v>
          </cell>
          <cell r="N6317">
            <v>0.75</v>
          </cell>
          <cell r="P6317">
            <v>0.90289743714438553</v>
          </cell>
          <cell r="Q6317"/>
          <cell r="R6317"/>
          <cell r="S6317"/>
          <cell r="T6317"/>
          <cell r="U6317"/>
          <cell r="V6317"/>
          <cell r="W6317"/>
          <cell r="X6317">
            <v>41091</v>
          </cell>
          <cell r="Y6317">
            <v>127650</v>
          </cell>
          <cell r="Z6317">
            <v>41091</v>
          </cell>
          <cell r="AA6317"/>
          <cell r="AB6317"/>
          <cell r="AC6317"/>
        </row>
        <row r="6318">
          <cell r="A6318">
            <v>41108</v>
          </cell>
          <cell r="B6318">
            <v>238900</v>
          </cell>
          <cell r="D6318"/>
          <cell r="E6318">
            <v>0.6</v>
          </cell>
          <cell r="F6318">
            <v>0.75</v>
          </cell>
          <cell r="G6318">
            <v>0.61</v>
          </cell>
          <cell r="N6318">
            <v>0.6</v>
          </cell>
          <cell r="P6318">
            <v>0.87241068316486581</v>
          </cell>
          <cell r="Q6318"/>
          <cell r="R6318"/>
          <cell r="S6318"/>
          <cell r="T6318"/>
          <cell r="U6318"/>
          <cell r="V6318"/>
          <cell r="W6318"/>
          <cell r="X6318">
            <v>41091</v>
          </cell>
          <cell r="Y6318">
            <v>145729</v>
          </cell>
          <cell r="Z6318">
            <v>41091</v>
          </cell>
          <cell r="AA6318"/>
          <cell r="AB6318"/>
          <cell r="AC6318"/>
        </row>
        <row r="6319">
          <cell r="A6319">
            <v>41109</v>
          </cell>
          <cell r="B6319">
            <v>347500</v>
          </cell>
          <cell r="D6319"/>
          <cell r="E6319">
            <v>0.55000000000000004</v>
          </cell>
          <cell r="F6319">
            <v>0.65</v>
          </cell>
          <cell r="G6319">
            <v>0.6</v>
          </cell>
          <cell r="N6319">
            <v>0.6</v>
          </cell>
          <cell r="P6319">
            <v>0.83659022968933283</v>
          </cell>
          <cell r="Q6319"/>
          <cell r="R6319"/>
          <cell r="S6319"/>
          <cell r="T6319"/>
          <cell r="U6319"/>
          <cell r="V6319"/>
          <cell r="W6319"/>
          <cell r="X6319">
            <v>41091</v>
          </cell>
          <cell r="Y6319">
            <v>208500</v>
          </cell>
          <cell r="Z6319">
            <v>41091</v>
          </cell>
          <cell r="AA6319"/>
          <cell r="AB6319"/>
          <cell r="AC6319"/>
        </row>
        <row r="6320">
          <cell r="A6320">
            <v>41110</v>
          </cell>
          <cell r="B6320">
            <v>239500</v>
          </cell>
          <cell r="D6320"/>
          <cell r="E6320">
            <v>0.6</v>
          </cell>
          <cell r="F6320">
            <v>0.6</v>
          </cell>
          <cell r="G6320">
            <v>0.6</v>
          </cell>
          <cell r="N6320">
            <v>0.6</v>
          </cell>
          <cell r="P6320">
            <v>0.81693046978002914</v>
          </cell>
          <cell r="Q6320"/>
          <cell r="R6320"/>
          <cell r="S6320"/>
          <cell r="T6320"/>
          <cell r="U6320"/>
          <cell r="V6320"/>
          <cell r="W6320"/>
          <cell r="X6320">
            <v>41091</v>
          </cell>
          <cell r="Y6320">
            <v>143700</v>
          </cell>
          <cell r="Z6320">
            <v>41091</v>
          </cell>
          <cell r="AA6320"/>
          <cell r="AB6320"/>
          <cell r="AC6320"/>
        </row>
        <row r="6321">
          <cell r="A6321">
            <v>41111</v>
          </cell>
          <cell r="B6321">
            <v>239500</v>
          </cell>
          <cell r="D6321"/>
          <cell r="E6321">
            <v>0.6</v>
          </cell>
          <cell r="F6321">
            <v>0.6</v>
          </cell>
          <cell r="G6321">
            <v>0.6</v>
          </cell>
          <cell r="N6321">
            <v>0.6</v>
          </cell>
          <cell r="P6321">
            <v>0.80028734343466701</v>
          </cell>
          <cell r="Q6321"/>
          <cell r="R6321"/>
          <cell r="S6321"/>
          <cell r="T6321"/>
          <cell r="U6321"/>
          <cell r="V6321"/>
          <cell r="W6321"/>
          <cell r="X6321">
            <v>41091</v>
          </cell>
          <cell r="Y6321">
            <v>143700</v>
          </cell>
          <cell r="Z6321">
            <v>41091</v>
          </cell>
          <cell r="AA6321"/>
          <cell r="AB6321"/>
          <cell r="AC6321"/>
        </row>
        <row r="6322">
          <cell r="A6322">
            <v>41112</v>
          </cell>
          <cell r="B6322">
            <v>239500</v>
          </cell>
          <cell r="D6322"/>
          <cell r="E6322">
            <v>0.6</v>
          </cell>
          <cell r="F6322">
            <v>0.6</v>
          </cell>
          <cell r="G6322">
            <v>0.6</v>
          </cell>
          <cell r="N6322">
            <v>0.6</v>
          </cell>
          <cell r="P6322">
            <v>0.78601600618826606</v>
          </cell>
          <cell r="Q6322"/>
          <cell r="R6322"/>
          <cell r="S6322"/>
          <cell r="T6322"/>
          <cell r="U6322"/>
          <cell r="V6322"/>
          <cell r="W6322"/>
          <cell r="X6322">
            <v>41091</v>
          </cell>
          <cell r="Y6322">
            <v>143700</v>
          </cell>
          <cell r="Z6322">
            <v>41091</v>
          </cell>
          <cell r="AA6322"/>
          <cell r="AB6322"/>
          <cell r="AC6322"/>
        </row>
        <row r="6323">
          <cell r="A6323">
            <v>41113</v>
          </cell>
          <cell r="B6323">
            <v>49800</v>
          </cell>
          <cell r="D6323"/>
          <cell r="E6323">
            <v>0.15</v>
          </cell>
          <cell r="F6323">
            <v>0.25</v>
          </cell>
          <cell r="G6323">
            <v>0.21</v>
          </cell>
          <cell r="N6323">
            <v>0.25</v>
          </cell>
          <cell r="P6323">
            <v>0.77760627381999414</v>
          </cell>
          <cell r="Q6323"/>
          <cell r="R6323"/>
          <cell r="S6323"/>
          <cell r="T6323"/>
          <cell r="U6323"/>
          <cell r="V6323"/>
          <cell r="W6323"/>
          <cell r="X6323">
            <v>41091</v>
          </cell>
          <cell r="Y6323">
            <v>10458</v>
          </cell>
          <cell r="Z6323">
            <v>41091</v>
          </cell>
          <cell r="AA6323"/>
          <cell r="AB6323"/>
          <cell r="AC6323"/>
        </row>
        <row r="6324">
          <cell r="A6324">
            <v>41114</v>
          </cell>
          <cell r="B6324">
            <v>106700</v>
          </cell>
          <cell r="D6324"/>
          <cell r="E6324">
            <v>0.15</v>
          </cell>
          <cell r="F6324">
            <v>0.25</v>
          </cell>
          <cell r="G6324">
            <v>0.21</v>
          </cell>
          <cell r="N6324">
            <v>0.2</v>
          </cell>
          <cell r="P6324">
            <v>0.76038945902151978</v>
          </cell>
          <cell r="Q6324"/>
          <cell r="R6324"/>
          <cell r="S6324"/>
          <cell r="T6324"/>
          <cell r="U6324"/>
          <cell r="V6324"/>
          <cell r="W6324"/>
          <cell r="X6324">
            <v>41091</v>
          </cell>
          <cell r="Y6324">
            <v>22407</v>
          </cell>
          <cell r="Z6324">
            <v>41091</v>
          </cell>
          <cell r="AA6324"/>
          <cell r="AB6324"/>
          <cell r="AC6324"/>
        </row>
        <row r="6325">
          <cell r="A6325">
            <v>41115</v>
          </cell>
          <cell r="B6325">
            <v>207700</v>
          </cell>
          <cell r="D6325"/>
          <cell r="E6325">
            <v>0.2</v>
          </cell>
          <cell r="F6325">
            <v>0.2</v>
          </cell>
          <cell r="G6325">
            <v>0.2</v>
          </cell>
          <cell r="N6325">
            <v>0.2</v>
          </cell>
          <cell r="P6325">
            <v>0.72914640038653566</v>
          </cell>
          <cell r="Q6325"/>
          <cell r="R6325"/>
          <cell r="S6325"/>
          <cell r="T6325"/>
          <cell r="U6325"/>
          <cell r="V6325"/>
          <cell r="W6325"/>
          <cell r="X6325">
            <v>41091</v>
          </cell>
          <cell r="Y6325">
            <v>41540</v>
          </cell>
          <cell r="Z6325">
            <v>41091</v>
          </cell>
          <cell r="AA6325"/>
          <cell r="AB6325"/>
          <cell r="AC6325"/>
        </row>
        <row r="6326">
          <cell r="A6326">
            <v>41116</v>
          </cell>
          <cell r="B6326">
            <v>44700</v>
          </cell>
          <cell r="D6326"/>
          <cell r="E6326">
            <v>0.2</v>
          </cell>
          <cell r="F6326">
            <v>0.2</v>
          </cell>
          <cell r="G6326">
            <v>0.2</v>
          </cell>
          <cell r="N6326">
            <v>0.2</v>
          </cell>
          <cell r="P6326">
            <v>0.72287260284873078</v>
          </cell>
          <cell r="Q6326"/>
          <cell r="R6326"/>
          <cell r="S6326"/>
          <cell r="T6326"/>
          <cell r="U6326"/>
          <cell r="V6326"/>
          <cell r="W6326"/>
          <cell r="X6326">
            <v>41091</v>
          </cell>
          <cell r="Y6326">
            <v>8940</v>
          </cell>
          <cell r="Z6326">
            <v>41091</v>
          </cell>
          <cell r="AA6326"/>
          <cell r="AB6326"/>
          <cell r="AC6326"/>
        </row>
        <row r="6327">
          <cell r="A6327">
            <v>41117</v>
          </cell>
          <cell r="B6327">
            <v>44700</v>
          </cell>
          <cell r="D6327"/>
          <cell r="E6327">
            <v>0.2</v>
          </cell>
          <cell r="F6327">
            <v>0.2</v>
          </cell>
          <cell r="G6327">
            <v>0.2</v>
          </cell>
          <cell r="N6327">
            <v>0.2</v>
          </cell>
          <cell r="P6327">
            <v>0.71674583202264863</v>
          </cell>
          <cell r="Q6327"/>
          <cell r="R6327"/>
          <cell r="S6327"/>
          <cell r="T6327"/>
          <cell r="U6327"/>
          <cell r="V6327"/>
          <cell r="W6327"/>
          <cell r="X6327">
            <v>41091</v>
          </cell>
          <cell r="Y6327">
            <v>8940</v>
          </cell>
          <cell r="Z6327">
            <v>41091</v>
          </cell>
          <cell r="AA6327"/>
          <cell r="AB6327"/>
          <cell r="AC6327"/>
        </row>
        <row r="6328">
          <cell r="A6328">
            <v>41118</v>
          </cell>
          <cell r="B6328">
            <v>44700</v>
          </cell>
          <cell r="D6328"/>
          <cell r="E6328">
            <v>0.2</v>
          </cell>
          <cell r="F6328">
            <v>0.2</v>
          </cell>
          <cell r="G6328">
            <v>0.2</v>
          </cell>
          <cell r="N6328">
            <v>0.2</v>
          </cell>
          <cell r="P6328">
            <v>0.71076097940147687</v>
          </cell>
          <cell r="Q6328"/>
          <cell r="R6328"/>
          <cell r="S6328"/>
          <cell r="T6328"/>
          <cell r="U6328"/>
          <cell r="V6328"/>
          <cell r="W6328"/>
          <cell r="X6328">
            <v>41091</v>
          </cell>
          <cell r="Y6328">
            <v>8940</v>
          </cell>
          <cell r="Z6328">
            <v>41091</v>
          </cell>
          <cell r="AA6328"/>
          <cell r="AB6328"/>
          <cell r="AC6328"/>
        </row>
        <row r="6329">
          <cell r="A6329">
            <v>41119</v>
          </cell>
          <cell r="B6329">
            <v>44700</v>
          </cell>
          <cell r="D6329"/>
          <cell r="E6329">
            <v>0.2</v>
          </cell>
          <cell r="F6329">
            <v>0.2</v>
          </cell>
          <cell r="G6329">
            <v>0.2</v>
          </cell>
          <cell r="N6329">
            <v>0.2</v>
          </cell>
          <cell r="P6329">
            <v>0.70491317043184265</v>
          </cell>
          <cell r="Q6329"/>
          <cell r="R6329"/>
          <cell r="S6329"/>
          <cell r="T6329"/>
          <cell r="U6329"/>
          <cell r="V6329"/>
          <cell r="W6329"/>
          <cell r="X6329">
            <v>41091</v>
          </cell>
          <cell r="Y6329">
            <v>8940</v>
          </cell>
          <cell r="Z6329">
            <v>41091</v>
          </cell>
          <cell r="AA6329"/>
          <cell r="AB6329"/>
          <cell r="AC6329"/>
        </row>
        <row r="6330">
          <cell r="A6330">
            <v>41120</v>
          </cell>
          <cell r="B6330">
            <v>0</v>
          </cell>
          <cell r="D6330"/>
          <cell r="E6330"/>
          <cell r="F6330"/>
          <cell r="G6330"/>
          <cell r="N6330"/>
          <cell r="P6330">
            <v>0.70491317043184265</v>
          </cell>
          <cell r="Q6330"/>
          <cell r="R6330"/>
          <cell r="S6330"/>
          <cell r="T6330"/>
          <cell r="U6330"/>
          <cell r="V6330"/>
          <cell r="W6330"/>
          <cell r="X6330">
            <v>41091</v>
          </cell>
          <cell r="Y6330">
            <v>0</v>
          </cell>
          <cell r="Z6330" t="str">
            <v/>
          </cell>
          <cell r="AA6330"/>
          <cell r="AB6330"/>
          <cell r="AC6330"/>
        </row>
        <row r="6331">
          <cell r="A6331">
            <v>41121</v>
          </cell>
          <cell r="B6331">
            <v>122000</v>
          </cell>
          <cell r="C6331"/>
          <cell r="D6331"/>
          <cell r="E6331">
            <v>0.2</v>
          </cell>
          <cell r="F6331">
            <v>0.2</v>
          </cell>
          <cell r="G6331">
            <v>0.2</v>
          </cell>
          <cell r="H6331"/>
          <cell r="I6331"/>
          <cell r="J6331"/>
          <cell r="K6331"/>
          <cell r="L6331"/>
          <cell r="M6331"/>
          <cell r="N6331">
            <v>0.2</v>
          </cell>
          <cell r="O6331"/>
          <cell r="P6331">
            <v>0.68961353136952963</v>
          </cell>
          <cell r="Q6331"/>
          <cell r="R6331"/>
          <cell r="S6331"/>
          <cell r="T6331"/>
          <cell r="U6331"/>
          <cell r="V6331"/>
          <cell r="W6331"/>
          <cell r="X6331">
            <v>41091</v>
          </cell>
          <cell r="Y6331">
            <v>24400</v>
          </cell>
          <cell r="Z6331">
            <v>41091</v>
          </cell>
          <cell r="AA6331"/>
          <cell r="AB6331"/>
          <cell r="AC6331"/>
        </row>
        <row r="6332">
          <cell r="A6332">
            <v>41122</v>
          </cell>
          <cell r="B6332">
            <v>8000</v>
          </cell>
          <cell r="D6332"/>
          <cell r="E6332">
            <v>0.3</v>
          </cell>
          <cell r="F6332">
            <v>0.5</v>
          </cell>
          <cell r="G6332">
            <v>0.4</v>
          </cell>
          <cell r="N6332">
            <v>0.5</v>
          </cell>
          <cell r="P6332">
            <v>0.4</v>
          </cell>
          <cell r="Q6332"/>
          <cell r="R6332"/>
          <cell r="S6332"/>
          <cell r="T6332"/>
          <cell r="U6332"/>
          <cell r="V6332"/>
          <cell r="W6332"/>
          <cell r="X6332">
            <v>41122</v>
          </cell>
          <cell r="Y6332">
            <v>3200</v>
          </cell>
          <cell r="Z6332">
            <v>41122</v>
          </cell>
          <cell r="AA6332"/>
          <cell r="AB6332"/>
          <cell r="AC6332"/>
        </row>
        <row r="6333">
          <cell r="A6333">
            <v>41123</v>
          </cell>
          <cell r="B6333">
            <v>57900</v>
          </cell>
          <cell r="D6333"/>
          <cell r="E6333">
            <v>0.7</v>
          </cell>
          <cell r="F6333">
            <v>0.75</v>
          </cell>
          <cell r="G6333">
            <v>0.7</v>
          </cell>
          <cell r="N6333">
            <v>0.7</v>
          </cell>
          <cell r="P6333">
            <v>0.66358118361153262</v>
          </cell>
          <cell r="Q6333"/>
          <cell r="R6333"/>
          <cell r="S6333"/>
          <cell r="T6333"/>
          <cell r="U6333"/>
          <cell r="V6333"/>
          <cell r="W6333"/>
          <cell r="X6333">
            <v>41122</v>
          </cell>
          <cell r="Y6333">
            <v>40530</v>
          </cell>
          <cell r="Z6333">
            <v>41122</v>
          </cell>
          <cell r="AA6333"/>
          <cell r="AB6333"/>
          <cell r="AC6333"/>
        </row>
        <row r="6334">
          <cell r="A6334">
            <v>41124</v>
          </cell>
          <cell r="B6334">
            <v>58800</v>
          </cell>
          <cell r="D6334"/>
          <cell r="E6334">
            <v>0.7</v>
          </cell>
          <cell r="F6334">
            <v>0.75</v>
          </cell>
          <cell r="G6334">
            <v>0.71</v>
          </cell>
          <cell r="N6334">
            <v>0.7</v>
          </cell>
          <cell r="P6334">
            <v>0.68546912590216524</v>
          </cell>
          <cell r="Q6334"/>
          <cell r="R6334"/>
          <cell r="S6334"/>
          <cell r="T6334"/>
          <cell r="U6334"/>
          <cell r="V6334"/>
          <cell r="W6334"/>
          <cell r="X6334">
            <v>41122</v>
          </cell>
          <cell r="Y6334">
            <v>41748</v>
          </cell>
          <cell r="Z6334">
            <v>41122</v>
          </cell>
          <cell r="AA6334"/>
          <cell r="AB6334"/>
          <cell r="AC6334"/>
        </row>
        <row r="6335">
          <cell r="A6335">
            <v>41125</v>
          </cell>
          <cell r="B6335">
            <v>58800</v>
          </cell>
          <cell r="D6335"/>
          <cell r="E6335">
            <v>0.7</v>
          </cell>
          <cell r="F6335">
            <v>0.75</v>
          </cell>
          <cell r="G6335">
            <v>0.71</v>
          </cell>
          <cell r="N6335">
            <v>0.7</v>
          </cell>
          <cell r="P6335">
            <v>0.69332970027247953</v>
          </cell>
          <cell r="Q6335"/>
          <cell r="R6335"/>
          <cell r="S6335"/>
          <cell r="T6335"/>
          <cell r="U6335"/>
          <cell r="V6335"/>
          <cell r="W6335"/>
          <cell r="X6335">
            <v>41122</v>
          </cell>
          <cell r="Y6335">
            <v>41748</v>
          </cell>
          <cell r="Z6335">
            <v>41122</v>
          </cell>
          <cell r="AA6335"/>
          <cell r="AB6335"/>
          <cell r="AC6335"/>
        </row>
        <row r="6336">
          <cell r="A6336">
            <v>41126</v>
          </cell>
          <cell r="B6336">
            <v>58800</v>
          </cell>
          <cell r="D6336"/>
          <cell r="E6336">
            <v>0.7</v>
          </cell>
          <cell r="F6336">
            <v>0.75</v>
          </cell>
          <cell r="G6336">
            <v>0.71</v>
          </cell>
          <cell r="N6336">
            <v>0.7</v>
          </cell>
          <cell r="P6336">
            <v>0.697375154766818</v>
          </cell>
          <cell r="Q6336"/>
          <cell r="R6336"/>
          <cell r="S6336"/>
          <cell r="T6336"/>
          <cell r="U6336"/>
          <cell r="V6336"/>
          <cell r="W6336"/>
          <cell r="X6336">
            <v>41122</v>
          </cell>
          <cell r="Y6336">
            <v>41748</v>
          </cell>
          <cell r="Z6336">
            <v>41122</v>
          </cell>
          <cell r="AA6336"/>
          <cell r="AB6336"/>
          <cell r="AC6336"/>
        </row>
        <row r="6337">
          <cell r="A6337">
            <v>41127</v>
          </cell>
          <cell r="B6337">
            <v>50600</v>
          </cell>
          <cell r="D6337"/>
          <cell r="E6337">
            <v>0.7</v>
          </cell>
          <cell r="F6337">
            <v>0.7</v>
          </cell>
          <cell r="G6337">
            <v>0.7</v>
          </cell>
          <cell r="N6337">
            <v>0.7</v>
          </cell>
          <cell r="P6337">
            <v>0.69782861044725164</v>
          </cell>
          <cell r="Q6337"/>
          <cell r="R6337"/>
          <cell r="S6337"/>
          <cell r="T6337"/>
          <cell r="U6337"/>
          <cell r="V6337"/>
          <cell r="W6337"/>
          <cell r="X6337">
            <v>41122</v>
          </cell>
          <cell r="Y6337">
            <v>35420</v>
          </cell>
          <cell r="Z6337">
            <v>41122</v>
          </cell>
          <cell r="AA6337"/>
          <cell r="AB6337"/>
          <cell r="AC6337"/>
        </row>
        <row r="6338">
          <cell r="A6338">
            <v>41128</v>
          </cell>
          <cell r="B6338">
            <v>41700</v>
          </cell>
          <cell r="D6338"/>
          <cell r="E6338">
            <v>0.7</v>
          </cell>
          <cell r="F6338">
            <v>0.7</v>
          </cell>
          <cell r="G6338">
            <v>0.7</v>
          </cell>
          <cell r="N6338">
            <v>0.7</v>
          </cell>
          <cell r="P6338">
            <v>0.69809922295277949</v>
          </cell>
          <cell r="Q6338"/>
          <cell r="R6338"/>
          <cell r="S6338"/>
          <cell r="T6338"/>
          <cell r="U6338"/>
          <cell r="V6338"/>
          <cell r="W6338"/>
          <cell r="X6338">
            <v>41122</v>
          </cell>
          <cell r="Y6338">
            <v>29189.999999999996</v>
          </cell>
          <cell r="Z6338">
            <v>41122</v>
          </cell>
          <cell r="AA6338"/>
          <cell r="AB6338"/>
          <cell r="AC6338"/>
        </row>
        <row r="6339">
          <cell r="A6339">
            <v>41129</v>
          </cell>
          <cell r="B6339">
            <v>49900</v>
          </cell>
          <cell r="D6339"/>
          <cell r="E6339">
            <v>0.7</v>
          </cell>
          <cell r="F6339">
            <v>0.85</v>
          </cell>
          <cell r="G6339">
            <v>0.76</v>
          </cell>
          <cell r="N6339">
            <v>0.7</v>
          </cell>
          <cell r="P6339">
            <v>0.70613263979193763</v>
          </cell>
          <cell r="Q6339"/>
          <cell r="R6339"/>
          <cell r="S6339"/>
          <cell r="T6339"/>
          <cell r="U6339"/>
          <cell r="V6339"/>
          <cell r="W6339"/>
          <cell r="X6339">
            <v>41122</v>
          </cell>
          <cell r="Y6339">
            <v>37924</v>
          </cell>
          <cell r="Z6339">
            <v>41122</v>
          </cell>
          <cell r="AA6339"/>
          <cell r="AB6339"/>
          <cell r="AC6339"/>
        </row>
        <row r="6340">
          <cell r="A6340">
            <v>41130</v>
          </cell>
          <cell r="B6340">
            <v>78800</v>
          </cell>
          <cell r="D6340"/>
          <cell r="E6340">
            <v>0.7</v>
          </cell>
          <cell r="F6340">
            <v>0.7</v>
          </cell>
          <cell r="G6340">
            <v>0.7</v>
          </cell>
          <cell r="N6340">
            <v>0.7</v>
          </cell>
          <cell r="P6340">
            <v>0.70508957478955325</v>
          </cell>
          <cell r="Q6340"/>
          <cell r="R6340"/>
          <cell r="S6340"/>
          <cell r="T6340"/>
          <cell r="U6340"/>
          <cell r="V6340"/>
          <cell r="W6340"/>
          <cell r="X6340">
            <v>41122</v>
          </cell>
          <cell r="Y6340">
            <v>55160</v>
          </cell>
          <cell r="Z6340">
            <v>41122</v>
          </cell>
          <cell r="AA6340"/>
          <cell r="AB6340"/>
          <cell r="AC6340"/>
        </row>
        <row r="6341">
          <cell r="A6341">
            <v>41131</v>
          </cell>
          <cell r="B6341">
            <v>92800</v>
          </cell>
          <cell r="D6341"/>
          <cell r="E6341">
            <v>0.7</v>
          </cell>
          <cell r="F6341">
            <v>0.7</v>
          </cell>
          <cell r="G6341">
            <v>0.7</v>
          </cell>
          <cell r="N6341">
            <v>0.7</v>
          </cell>
          <cell r="P6341">
            <v>0.70424024456033085</v>
          </cell>
          <cell r="Q6341"/>
          <cell r="R6341"/>
          <cell r="S6341"/>
          <cell r="T6341"/>
          <cell r="U6341"/>
          <cell r="V6341"/>
          <cell r="W6341"/>
          <cell r="X6341">
            <v>41122</v>
          </cell>
          <cell r="Y6341">
            <v>64959.999999999993</v>
          </cell>
          <cell r="Z6341">
            <v>41122</v>
          </cell>
          <cell r="AA6341"/>
          <cell r="AB6341"/>
          <cell r="AC6341"/>
        </row>
        <row r="6342">
          <cell r="A6342">
            <v>41132</v>
          </cell>
          <cell r="B6342">
            <v>92800</v>
          </cell>
          <cell r="D6342"/>
          <cell r="E6342">
            <v>0.7</v>
          </cell>
          <cell r="F6342">
            <v>0.7</v>
          </cell>
          <cell r="G6342">
            <v>0.7</v>
          </cell>
          <cell r="N6342">
            <v>0.7</v>
          </cell>
          <cell r="P6342">
            <v>0.7036338418862691</v>
          </cell>
          <cell r="Q6342"/>
          <cell r="R6342"/>
          <cell r="S6342"/>
          <cell r="T6342"/>
          <cell r="U6342"/>
          <cell r="V6342"/>
          <cell r="W6342"/>
          <cell r="X6342">
            <v>41122</v>
          </cell>
          <cell r="Y6342">
            <v>64959.999999999993</v>
          </cell>
          <cell r="Z6342">
            <v>41122</v>
          </cell>
          <cell r="AA6342"/>
          <cell r="AB6342"/>
          <cell r="AC6342"/>
        </row>
        <row r="6343">
          <cell r="A6343">
            <v>41133</v>
          </cell>
          <cell r="B6343">
            <v>92800</v>
          </cell>
          <cell r="D6343"/>
          <cell r="E6343">
            <v>0.7</v>
          </cell>
          <cell r="F6343">
            <v>0.7</v>
          </cell>
          <cell r="G6343">
            <v>0.7</v>
          </cell>
          <cell r="N6343">
            <v>0.7</v>
          </cell>
          <cell r="P6343">
            <v>0.70317918295806925</v>
          </cell>
          <cell r="Q6343"/>
          <cell r="R6343"/>
          <cell r="S6343"/>
          <cell r="T6343"/>
          <cell r="U6343"/>
          <cell r="V6343"/>
          <cell r="W6343"/>
          <cell r="X6343">
            <v>41122</v>
          </cell>
          <cell r="Y6343">
            <v>64959.999999999993</v>
          </cell>
          <cell r="Z6343">
            <v>41122</v>
          </cell>
          <cell r="AA6343"/>
          <cell r="AB6343"/>
          <cell r="AC6343"/>
        </row>
        <row r="6344">
          <cell r="A6344">
            <v>41134</v>
          </cell>
          <cell r="B6344">
            <v>77100</v>
          </cell>
          <cell r="D6344"/>
          <cell r="E6344">
            <v>0.7</v>
          </cell>
          <cell r="F6344">
            <v>0.7</v>
          </cell>
          <cell r="G6344">
            <v>0.7</v>
          </cell>
          <cell r="N6344">
            <v>0.7</v>
          </cell>
          <cell r="P6344">
            <v>0.70287982413287742</v>
          </cell>
          <cell r="Q6344"/>
          <cell r="R6344"/>
          <cell r="S6344"/>
          <cell r="T6344"/>
          <cell r="U6344"/>
          <cell r="V6344"/>
          <cell r="W6344"/>
          <cell r="X6344">
            <v>41122</v>
          </cell>
          <cell r="Y6344">
            <v>53970</v>
          </cell>
          <cell r="Z6344">
            <v>41122</v>
          </cell>
          <cell r="AA6344"/>
          <cell r="AB6344"/>
          <cell r="AC6344"/>
        </row>
        <row r="6345">
          <cell r="A6345">
            <v>41135</v>
          </cell>
          <cell r="B6345">
            <v>103000</v>
          </cell>
          <cell r="D6345"/>
          <cell r="E6345">
            <v>0.65</v>
          </cell>
          <cell r="F6345">
            <v>0.7</v>
          </cell>
          <cell r="G6345">
            <v>0.7</v>
          </cell>
          <cell r="N6345">
            <v>0.7</v>
          </cell>
          <cell r="P6345">
            <v>0.70255803862009114</v>
          </cell>
          <cell r="Q6345"/>
          <cell r="R6345"/>
          <cell r="S6345"/>
          <cell r="T6345"/>
          <cell r="U6345"/>
          <cell r="V6345"/>
          <cell r="W6345"/>
          <cell r="X6345">
            <v>41122</v>
          </cell>
          <cell r="Y6345">
            <v>72100</v>
          </cell>
          <cell r="Z6345">
            <v>41122</v>
          </cell>
          <cell r="AA6345"/>
          <cell r="AB6345"/>
          <cell r="AC6345"/>
        </row>
        <row r="6346">
          <cell r="A6346">
            <v>41136</v>
          </cell>
          <cell r="B6346">
            <v>28300</v>
          </cell>
          <cell r="D6346"/>
          <cell r="E6346">
            <v>0.7</v>
          </cell>
          <cell r="F6346">
            <v>0.7</v>
          </cell>
          <cell r="G6346">
            <v>0.7</v>
          </cell>
          <cell r="N6346">
            <v>0.7</v>
          </cell>
          <cell r="P6346">
            <v>0.70248184401641933</v>
          </cell>
          <cell r="Q6346"/>
          <cell r="R6346"/>
          <cell r="S6346"/>
          <cell r="T6346"/>
          <cell r="U6346"/>
          <cell r="V6346"/>
          <cell r="W6346"/>
          <cell r="X6346">
            <v>41122</v>
          </cell>
          <cell r="Y6346">
            <v>19810</v>
          </cell>
          <cell r="Z6346">
            <v>41122</v>
          </cell>
          <cell r="AA6346"/>
          <cell r="AB6346"/>
          <cell r="AC6346"/>
        </row>
        <row r="6347">
          <cell r="A6347">
            <v>41137</v>
          </cell>
          <cell r="B6347">
            <v>49400</v>
          </cell>
          <cell r="D6347"/>
          <cell r="E6347">
            <v>0.45</v>
          </cell>
          <cell r="F6347">
            <v>0.5</v>
          </cell>
          <cell r="G6347">
            <v>0.49</v>
          </cell>
          <cell r="N6347">
            <v>0.5</v>
          </cell>
          <cell r="P6347">
            <v>0.69197998999499755</v>
          </cell>
          <cell r="Q6347"/>
          <cell r="R6347"/>
          <cell r="S6347"/>
          <cell r="T6347"/>
          <cell r="U6347"/>
          <cell r="V6347"/>
          <cell r="W6347"/>
          <cell r="X6347">
            <v>41122</v>
          </cell>
          <cell r="Y6347">
            <v>24206</v>
          </cell>
          <cell r="Z6347">
            <v>41122</v>
          </cell>
          <cell r="AA6347"/>
          <cell r="AB6347"/>
          <cell r="AC6347"/>
        </row>
        <row r="6348">
          <cell r="A6348">
            <v>41138</v>
          </cell>
          <cell r="B6348">
            <v>83400</v>
          </cell>
          <cell r="D6348"/>
          <cell r="E6348">
            <v>0.5</v>
          </cell>
          <cell r="F6348">
            <v>0.55000000000000004</v>
          </cell>
          <cell r="G6348">
            <v>0.5</v>
          </cell>
          <cell r="N6348">
            <v>0.5</v>
          </cell>
          <cell r="P6348">
            <v>0.67719457013574658</v>
          </cell>
          <cell r="Q6348"/>
          <cell r="R6348"/>
          <cell r="S6348"/>
          <cell r="T6348"/>
          <cell r="U6348"/>
          <cell r="V6348"/>
          <cell r="W6348"/>
          <cell r="X6348">
            <v>41122</v>
          </cell>
          <cell r="Y6348">
            <v>41700</v>
          </cell>
          <cell r="Z6348">
            <v>41122</v>
          </cell>
          <cell r="AA6348"/>
          <cell r="AB6348"/>
          <cell r="AC6348"/>
        </row>
        <row r="6349">
          <cell r="A6349">
            <v>41139</v>
          </cell>
          <cell r="B6349">
            <v>83400</v>
          </cell>
          <cell r="D6349"/>
          <cell r="E6349">
            <v>0.5</v>
          </cell>
          <cell r="F6349">
            <v>0.55000000000000004</v>
          </cell>
          <cell r="G6349">
            <v>0.5</v>
          </cell>
          <cell r="N6349">
            <v>0.5</v>
          </cell>
          <cell r="P6349">
            <v>0.66452370745091316</v>
          </cell>
          <cell r="Q6349"/>
          <cell r="R6349"/>
          <cell r="S6349"/>
          <cell r="T6349"/>
          <cell r="U6349"/>
          <cell r="V6349"/>
          <cell r="W6349"/>
          <cell r="X6349">
            <v>41122</v>
          </cell>
          <cell r="Y6349">
            <v>41700</v>
          </cell>
          <cell r="Z6349">
            <v>41122</v>
          </cell>
          <cell r="AA6349"/>
          <cell r="AB6349"/>
          <cell r="AC6349"/>
        </row>
        <row r="6350">
          <cell r="A6350">
            <v>41140</v>
          </cell>
          <cell r="B6350">
            <v>83400</v>
          </cell>
          <cell r="D6350"/>
          <cell r="E6350">
            <v>0.5</v>
          </cell>
          <cell r="F6350">
            <v>0.55000000000000004</v>
          </cell>
          <cell r="G6350">
            <v>0.5</v>
          </cell>
          <cell r="N6350">
            <v>0.5</v>
          </cell>
          <cell r="P6350">
            <v>0.65354405057213727</v>
          </cell>
          <cell r="Q6350"/>
          <cell r="R6350"/>
          <cell r="S6350"/>
          <cell r="T6350"/>
          <cell r="U6350"/>
          <cell r="V6350"/>
          <cell r="W6350"/>
          <cell r="X6350">
            <v>41122</v>
          </cell>
          <cell r="Y6350">
            <v>41700</v>
          </cell>
          <cell r="Z6350">
            <v>41122</v>
          </cell>
          <cell r="AA6350"/>
          <cell r="AB6350"/>
          <cell r="AC6350"/>
        </row>
        <row r="6351">
          <cell r="A6351">
            <v>41141</v>
          </cell>
          <cell r="B6351">
            <v>136300</v>
          </cell>
          <cell r="D6351"/>
          <cell r="E6351">
            <v>0.5</v>
          </cell>
          <cell r="F6351">
            <v>0.55000000000000004</v>
          </cell>
          <cell r="G6351">
            <v>0.5</v>
          </cell>
          <cell r="N6351">
            <v>0.5</v>
          </cell>
          <cell r="P6351">
            <v>0.63844444444444448</v>
          </cell>
          <cell r="Q6351"/>
          <cell r="R6351"/>
          <cell r="S6351"/>
          <cell r="T6351"/>
          <cell r="U6351"/>
          <cell r="V6351"/>
          <cell r="W6351"/>
          <cell r="X6351">
            <v>41122</v>
          </cell>
          <cell r="Y6351">
            <v>68150</v>
          </cell>
          <cell r="Z6351">
            <v>41122</v>
          </cell>
          <cell r="AA6351"/>
          <cell r="AB6351"/>
          <cell r="AC6351"/>
        </row>
        <row r="6352">
          <cell r="A6352">
            <v>41142</v>
          </cell>
          <cell r="B6352">
            <v>174700</v>
          </cell>
          <cell r="D6352"/>
          <cell r="E6352">
            <v>0.45</v>
          </cell>
          <cell r="F6352">
            <v>0.5</v>
          </cell>
          <cell r="G6352">
            <v>0.5</v>
          </cell>
          <cell r="N6352">
            <v>0.5</v>
          </cell>
          <cell r="P6352">
            <v>0.62294739539950017</v>
          </cell>
          <cell r="Q6352"/>
          <cell r="R6352"/>
          <cell r="S6352"/>
          <cell r="T6352"/>
          <cell r="U6352"/>
          <cell r="V6352"/>
          <cell r="W6352"/>
          <cell r="X6352">
            <v>41122</v>
          </cell>
          <cell r="Y6352">
            <v>87350</v>
          </cell>
          <cell r="Z6352">
            <v>41122</v>
          </cell>
          <cell r="AA6352"/>
          <cell r="AB6352"/>
          <cell r="AC6352"/>
        </row>
        <row r="6353">
          <cell r="A6353">
            <v>41143</v>
          </cell>
          <cell r="B6353">
            <v>126600</v>
          </cell>
          <cell r="D6353"/>
          <cell r="E6353">
            <v>0.5</v>
          </cell>
          <cell r="F6353">
            <v>0.5</v>
          </cell>
          <cell r="G6353">
            <v>0.5</v>
          </cell>
          <cell r="N6353">
            <v>0.5</v>
          </cell>
          <cell r="P6353">
            <v>0.61372251526106802</v>
          </cell>
          <cell r="Q6353"/>
          <cell r="R6353"/>
          <cell r="S6353"/>
          <cell r="T6353"/>
          <cell r="U6353"/>
          <cell r="V6353"/>
          <cell r="W6353"/>
          <cell r="X6353">
            <v>41122</v>
          </cell>
          <cell r="Y6353">
            <v>63300</v>
          </cell>
          <cell r="Z6353">
            <v>41122</v>
          </cell>
          <cell r="AA6353"/>
          <cell r="AB6353"/>
          <cell r="AC6353"/>
        </row>
        <row r="6354">
          <cell r="A6354">
            <v>41144</v>
          </cell>
          <cell r="B6354">
            <v>122800</v>
          </cell>
          <cell r="D6354"/>
          <cell r="E6354">
            <v>0.5</v>
          </cell>
          <cell r="F6354">
            <v>0.5</v>
          </cell>
          <cell r="G6354">
            <v>0.5</v>
          </cell>
          <cell r="N6354">
            <v>0.5</v>
          </cell>
          <cell r="P6354">
            <v>0.60600740290591681</v>
          </cell>
          <cell r="Q6354"/>
          <cell r="R6354"/>
          <cell r="S6354"/>
          <cell r="T6354"/>
          <cell r="U6354"/>
          <cell r="V6354"/>
          <cell r="W6354"/>
          <cell r="X6354">
            <v>41122</v>
          </cell>
          <cell r="Y6354">
            <v>61400</v>
          </cell>
          <cell r="Z6354">
            <v>41122</v>
          </cell>
          <cell r="AA6354"/>
          <cell r="AB6354"/>
          <cell r="AC6354"/>
        </row>
        <row r="6355">
          <cell r="A6355">
            <v>41145</v>
          </cell>
          <cell r="B6355">
            <v>81900</v>
          </cell>
          <cell r="D6355"/>
          <cell r="E6355">
            <v>0.25</v>
          </cell>
          <cell r="F6355">
            <v>0.25</v>
          </cell>
          <cell r="G6355">
            <v>0.25</v>
          </cell>
          <cell r="N6355">
            <v>0.25</v>
          </cell>
          <cell r="P6355">
            <v>0.59059672304439748</v>
          </cell>
          <cell r="Q6355"/>
          <cell r="R6355"/>
          <cell r="S6355"/>
          <cell r="T6355"/>
          <cell r="U6355"/>
          <cell r="V6355"/>
          <cell r="W6355"/>
          <cell r="X6355">
            <v>41122</v>
          </cell>
          <cell r="Y6355">
            <v>20475</v>
          </cell>
          <cell r="Z6355">
            <v>41122</v>
          </cell>
          <cell r="AA6355"/>
          <cell r="AB6355"/>
          <cell r="AC6355"/>
        </row>
        <row r="6356">
          <cell r="A6356">
            <v>41146</v>
          </cell>
          <cell r="B6356">
            <v>81900</v>
          </cell>
          <cell r="D6356"/>
          <cell r="E6356">
            <v>0.25</v>
          </cell>
          <cell r="F6356">
            <v>0.25</v>
          </cell>
          <cell r="G6356">
            <v>0.25</v>
          </cell>
          <cell r="N6356">
            <v>0.25</v>
          </cell>
          <cell r="P6356">
            <v>0.5764648665079285</v>
          </cell>
          <cell r="Q6356"/>
          <cell r="R6356"/>
          <cell r="S6356"/>
          <cell r="T6356"/>
          <cell r="U6356"/>
          <cell r="V6356"/>
          <cell r="W6356"/>
          <cell r="X6356">
            <v>41122</v>
          </cell>
          <cell r="Y6356">
            <v>20475</v>
          </cell>
          <cell r="Z6356">
            <v>41122</v>
          </cell>
          <cell r="AA6356"/>
          <cell r="AB6356"/>
          <cell r="AC6356"/>
        </row>
        <row r="6357">
          <cell r="A6357">
            <v>41147</v>
          </cell>
          <cell r="B6357">
            <v>81900</v>
          </cell>
          <cell r="D6357"/>
          <cell r="E6357">
            <v>0.25</v>
          </cell>
          <cell r="F6357">
            <v>0.25</v>
          </cell>
          <cell r="G6357">
            <v>0.25</v>
          </cell>
          <cell r="N6357">
            <v>0.25</v>
          </cell>
          <cell r="P6357">
            <v>0.56345899406557054</v>
          </cell>
          <cell r="Q6357"/>
          <cell r="R6357"/>
          <cell r="S6357"/>
          <cell r="T6357"/>
          <cell r="U6357"/>
          <cell r="V6357"/>
          <cell r="W6357"/>
          <cell r="X6357">
            <v>41122</v>
          </cell>
          <cell r="Y6357">
            <v>20475</v>
          </cell>
          <cell r="Z6357">
            <v>41122</v>
          </cell>
          <cell r="AA6357"/>
          <cell r="AB6357"/>
          <cell r="AC6357"/>
        </row>
        <row r="6358">
          <cell r="A6358">
            <v>41148</v>
          </cell>
          <cell r="B6358">
            <v>134800</v>
          </cell>
          <cell r="D6358"/>
          <cell r="E6358">
            <v>0.25</v>
          </cell>
          <cell r="F6358">
            <v>0.25</v>
          </cell>
          <cell r="G6358">
            <v>0.25</v>
          </cell>
          <cell r="N6358">
            <v>0.25</v>
          </cell>
          <cell r="P6358">
            <v>0.54417009038619557</v>
          </cell>
          <cell r="Q6358"/>
          <cell r="R6358"/>
          <cell r="S6358"/>
          <cell r="T6358"/>
          <cell r="U6358"/>
          <cell r="V6358"/>
          <cell r="W6358"/>
          <cell r="X6358">
            <v>41122</v>
          </cell>
          <cell r="Y6358">
            <v>33700</v>
          </cell>
          <cell r="Z6358">
            <v>41122</v>
          </cell>
          <cell r="AA6358"/>
          <cell r="AB6358"/>
          <cell r="AC6358"/>
        </row>
        <row r="6359">
          <cell r="A6359">
            <v>41149</v>
          </cell>
          <cell r="B6359">
            <v>263600</v>
          </cell>
          <cell r="D6359"/>
          <cell r="E6359">
            <v>0.25</v>
          </cell>
          <cell r="F6359">
            <v>0.25</v>
          </cell>
          <cell r="G6359">
            <v>0.25</v>
          </cell>
          <cell r="N6359">
            <v>0.25</v>
          </cell>
          <cell r="P6359">
            <v>0.51257395485290524</v>
          </cell>
          <cell r="Q6359"/>
          <cell r="R6359"/>
          <cell r="S6359"/>
          <cell r="T6359"/>
          <cell r="U6359"/>
          <cell r="V6359"/>
          <cell r="W6359"/>
          <cell r="X6359">
            <v>41122</v>
          </cell>
          <cell r="Y6359">
            <v>65900</v>
          </cell>
          <cell r="Z6359">
            <v>41122</v>
          </cell>
          <cell r="AA6359"/>
          <cell r="AB6359"/>
          <cell r="AC6359"/>
        </row>
        <row r="6360">
          <cell r="A6360">
            <v>41150</v>
          </cell>
          <cell r="B6360">
            <v>14900</v>
          </cell>
          <cell r="D6360"/>
          <cell r="E6360">
            <v>0.25</v>
          </cell>
          <cell r="F6360">
            <v>0.25</v>
          </cell>
          <cell r="G6360">
            <v>0.25</v>
          </cell>
          <cell r="N6360">
            <v>0.25</v>
          </cell>
          <cell r="P6360">
            <v>0.51098942934672553</v>
          </cell>
          <cell r="Q6360"/>
          <cell r="R6360"/>
          <cell r="S6360"/>
          <cell r="T6360"/>
          <cell r="U6360"/>
          <cell r="V6360"/>
          <cell r="W6360"/>
          <cell r="X6360">
            <v>41122</v>
          </cell>
          <cell r="Y6360">
            <v>3725</v>
          </cell>
          <cell r="Z6360">
            <v>41122</v>
          </cell>
          <cell r="AA6360"/>
          <cell r="AB6360"/>
          <cell r="AC6360"/>
        </row>
        <row r="6361">
          <cell r="A6361">
            <v>41151</v>
          </cell>
          <cell r="B6361">
            <v>14900</v>
          </cell>
          <cell r="D6361"/>
          <cell r="E6361">
            <v>0.25</v>
          </cell>
          <cell r="F6361">
            <v>0.25</v>
          </cell>
          <cell r="G6361">
            <v>0.25</v>
          </cell>
          <cell r="N6361">
            <v>0.25</v>
          </cell>
          <cell r="P6361">
            <v>0.50942391304347823</v>
          </cell>
          <cell r="Q6361"/>
          <cell r="R6361"/>
          <cell r="S6361"/>
          <cell r="T6361"/>
          <cell r="U6361"/>
          <cell r="V6361"/>
          <cell r="W6361"/>
          <cell r="X6361">
            <v>41122</v>
          </cell>
          <cell r="Y6361">
            <v>3725</v>
          </cell>
          <cell r="Z6361">
            <v>41122</v>
          </cell>
          <cell r="AA6361"/>
          <cell r="AB6361"/>
          <cell r="AC6361"/>
        </row>
        <row r="6362">
          <cell r="A6362">
            <v>41152</v>
          </cell>
          <cell r="B6362">
            <v>14900</v>
          </cell>
          <cell r="D6362"/>
          <cell r="E6362">
            <v>0.25</v>
          </cell>
          <cell r="F6362">
            <v>0.25</v>
          </cell>
          <cell r="G6362">
            <v>0.25</v>
          </cell>
          <cell r="N6362">
            <v>0.25</v>
          </cell>
          <cell r="P6362">
            <v>0.50787706590899995</v>
          </cell>
          <cell r="Q6362"/>
          <cell r="R6362"/>
          <cell r="S6362"/>
          <cell r="T6362"/>
          <cell r="U6362"/>
          <cell r="V6362"/>
          <cell r="W6362"/>
          <cell r="X6362">
            <v>41122</v>
          </cell>
          <cell r="Y6362">
            <v>3725</v>
          </cell>
          <cell r="Z6362">
            <v>41122</v>
          </cell>
          <cell r="AA6362"/>
          <cell r="AB6362"/>
          <cell r="AC6362"/>
        </row>
        <row r="6363">
          <cell r="A6363">
            <v>41153</v>
          </cell>
          <cell r="B6363">
            <v>14900</v>
          </cell>
          <cell r="D6363"/>
          <cell r="E6363">
            <v>0.25</v>
          </cell>
          <cell r="F6363">
            <v>0.25</v>
          </cell>
          <cell r="G6363">
            <v>0.25</v>
          </cell>
          <cell r="N6363">
            <v>0.25</v>
          </cell>
          <cell r="P6363">
            <v>0.25</v>
          </cell>
          <cell r="Q6363"/>
          <cell r="R6363"/>
          <cell r="S6363"/>
          <cell r="T6363"/>
          <cell r="U6363"/>
          <cell r="V6363"/>
          <cell r="W6363"/>
          <cell r="X6363">
            <v>41153</v>
          </cell>
          <cell r="Y6363">
            <v>3725</v>
          </cell>
          <cell r="Z6363">
            <v>41153</v>
          </cell>
          <cell r="AA6363"/>
          <cell r="AB6363"/>
          <cell r="AC6363"/>
        </row>
        <row r="6364">
          <cell r="A6364">
            <v>41154</v>
          </cell>
          <cell r="B6364">
            <v>14900</v>
          </cell>
          <cell r="D6364"/>
          <cell r="E6364">
            <v>0.25</v>
          </cell>
          <cell r="F6364">
            <v>0.25</v>
          </cell>
          <cell r="G6364">
            <v>0.25</v>
          </cell>
          <cell r="N6364">
            <v>0.25</v>
          </cell>
          <cell r="P6364">
            <v>0.25</v>
          </cell>
          <cell r="Q6364"/>
          <cell r="R6364"/>
          <cell r="S6364"/>
          <cell r="T6364"/>
          <cell r="U6364"/>
          <cell r="V6364"/>
          <cell r="W6364"/>
          <cell r="X6364">
            <v>41153</v>
          </cell>
          <cell r="Y6364">
            <v>3725</v>
          </cell>
          <cell r="Z6364">
            <v>41153</v>
          </cell>
          <cell r="AA6364"/>
          <cell r="AB6364"/>
          <cell r="AC6364"/>
        </row>
        <row r="6365">
          <cell r="A6365">
            <v>41155</v>
          </cell>
          <cell r="B6365">
            <v>17900</v>
          </cell>
          <cell r="D6365"/>
          <cell r="E6365">
            <v>1</v>
          </cell>
          <cell r="F6365">
            <v>1</v>
          </cell>
          <cell r="G6365">
            <v>1</v>
          </cell>
          <cell r="N6365">
            <v>1</v>
          </cell>
          <cell r="P6365">
            <v>0.53144654088050314</v>
          </cell>
          <cell r="Q6365"/>
          <cell r="R6365"/>
          <cell r="S6365"/>
          <cell r="T6365"/>
          <cell r="U6365"/>
          <cell r="V6365"/>
          <cell r="W6365"/>
          <cell r="X6365">
            <v>41153</v>
          </cell>
          <cell r="Y6365">
            <v>17900</v>
          </cell>
          <cell r="Z6365">
            <v>41153</v>
          </cell>
          <cell r="AA6365"/>
          <cell r="AB6365"/>
          <cell r="AC6365"/>
        </row>
        <row r="6366">
          <cell r="A6366">
            <v>41156</v>
          </cell>
          <cell r="B6366">
            <v>14100</v>
          </cell>
          <cell r="D6366"/>
          <cell r="E6366">
            <v>1.2</v>
          </cell>
          <cell r="F6366">
            <v>1.2</v>
          </cell>
          <cell r="G6366">
            <v>1.2</v>
          </cell>
          <cell r="N6366">
            <v>1.2</v>
          </cell>
          <cell r="P6366">
            <v>0.68398058252427185</v>
          </cell>
          <cell r="Q6366"/>
          <cell r="R6366"/>
          <cell r="S6366"/>
          <cell r="T6366"/>
          <cell r="U6366"/>
          <cell r="V6366"/>
          <cell r="W6366"/>
          <cell r="X6366">
            <v>41153</v>
          </cell>
          <cell r="Y6366">
            <v>16920</v>
          </cell>
          <cell r="Z6366">
            <v>41153</v>
          </cell>
          <cell r="AA6366"/>
          <cell r="AB6366"/>
          <cell r="AC6366"/>
        </row>
        <row r="6367">
          <cell r="A6367">
            <v>41157</v>
          </cell>
          <cell r="B6367">
            <v>83100</v>
          </cell>
          <cell r="D6367"/>
          <cell r="E6367">
            <v>1.2</v>
          </cell>
          <cell r="F6367">
            <v>1.25</v>
          </cell>
          <cell r="G6367">
            <v>1.21</v>
          </cell>
          <cell r="N6367">
            <v>1.2</v>
          </cell>
          <cell r="P6367">
            <v>0.98565217391304349</v>
          </cell>
          <cell r="Q6367"/>
          <cell r="R6367"/>
          <cell r="S6367"/>
          <cell r="T6367"/>
          <cell r="U6367"/>
          <cell r="V6367"/>
          <cell r="W6367"/>
          <cell r="X6367">
            <v>41153</v>
          </cell>
          <cell r="Y6367">
            <v>100551</v>
          </cell>
          <cell r="Z6367">
            <v>41153</v>
          </cell>
          <cell r="AA6367"/>
          <cell r="AB6367"/>
          <cell r="AC6367"/>
        </row>
        <row r="6368">
          <cell r="A6368">
            <v>41158</v>
          </cell>
          <cell r="B6368">
            <v>51100</v>
          </cell>
          <cell r="D6368"/>
          <cell r="E6368">
            <v>1.7</v>
          </cell>
          <cell r="F6368">
            <v>1.7</v>
          </cell>
          <cell r="G6368">
            <v>1.7</v>
          </cell>
          <cell r="N6368">
            <v>1.7</v>
          </cell>
          <cell r="P6368">
            <v>1.1718928571428571</v>
          </cell>
          <cell r="Q6368"/>
          <cell r="R6368"/>
          <cell r="S6368"/>
          <cell r="T6368"/>
          <cell r="U6368"/>
          <cell r="V6368"/>
          <cell r="W6368"/>
          <cell r="X6368">
            <v>41153</v>
          </cell>
          <cell r="Y6368">
            <v>86870</v>
          </cell>
          <cell r="Z6368">
            <v>41153</v>
          </cell>
          <cell r="AA6368"/>
          <cell r="AB6368"/>
          <cell r="AC6368"/>
        </row>
        <row r="6369">
          <cell r="A6369">
            <v>41159</v>
          </cell>
          <cell r="B6369">
            <v>63000</v>
          </cell>
          <cell r="D6369"/>
          <cell r="E6369">
            <v>2</v>
          </cell>
          <cell r="F6369">
            <v>2</v>
          </cell>
          <cell r="G6369">
            <v>2</v>
          </cell>
          <cell r="N6369">
            <v>2</v>
          </cell>
          <cell r="P6369">
            <v>1.3733243243243243</v>
          </cell>
          <cell r="Q6369"/>
          <cell r="R6369"/>
          <cell r="S6369"/>
          <cell r="T6369"/>
          <cell r="U6369"/>
          <cell r="V6369"/>
          <cell r="W6369"/>
          <cell r="X6369">
            <v>41153</v>
          </cell>
          <cell r="Y6369">
            <v>126000</v>
          </cell>
          <cell r="Z6369">
            <v>41153</v>
          </cell>
          <cell r="AA6369"/>
          <cell r="AB6369"/>
          <cell r="AC6369"/>
        </row>
        <row r="6370">
          <cell r="A6370">
            <v>41160</v>
          </cell>
          <cell r="B6370">
            <v>63000</v>
          </cell>
          <cell r="D6370"/>
          <cell r="E6370">
            <v>2</v>
          </cell>
          <cell r="F6370">
            <v>2</v>
          </cell>
          <cell r="G6370">
            <v>2</v>
          </cell>
          <cell r="N6370">
            <v>2</v>
          </cell>
          <cell r="P6370">
            <v>1.4959347826086957</v>
          </cell>
          <cell r="Q6370"/>
          <cell r="R6370"/>
          <cell r="S6370"/>
          <cell r="T6370"/>
          <cell r="U6370"/>
          <cell r="V6370"/>
          <cell r="W6370"/>
          <cell r="X6370">
            <v>41153</v>
          </cell>
          <cell r="Y6370">
            <v>126000</v>
          </cell>
          <cell r="Z6370">
            <v>41153</v>
          </cell>
          <cell r="AA6370"/>
          <cell r="AB6370"/>
          <cell r="AC6370"/>
        </row>
        <row r="6371">
          <cell r="A6371">
            <v>41161</v>
          </cell>
          <cell r="B6371">
            <v>63000</v>
          </cell>
          <cell r="D6371"/>
          <cell r="E6371">
            <v>2</v>
          </cell>
          <cell r="F6371">
            <v>2</v>
          </cell>
          <cell r="G6371">
            <v>2</v>
          </cell>
          <cell r="N6371">
            <v>2</v>
          </cell>
          <cell r="P6371">
            <v>1.5784181818181817</v>
          </cell>
          <cell r="Q6371"/>
          <cell r="R6371"/>
          <cell r="S6371"/>
          <cell r="T6371"/>
          <cell r="U6371"/>
          <cell r="V6371"/>
          <cell r="W6371"/>
          <cell r="X6371">
            <v>41153</v>
          </cell>
          <cell r="Y6371">
            <v>126000</v>
          </cell>
          <cell r="Z6371">
            <v>41153</v>
          </cell>
          <cell r="AA6371"/>
          <cell r="AB6371"/>
          <cell r="AC6371"/>
        </row>
        <row r="6372">
          <cell r="A6372">
            <v>41162</v>
          </cell>
          <cell r="B6372">
            <v>41100</v>
          </cell>
          <cell r="D6372"/>
          <cell r="E6372">
            <v>2</v>
          </cell>
          <cell r="F6372">
            <v>2.1</v>
          </cell>
          <cell r="G6372">
            <v>2.0299999999999998</v>
          </cell>
          <cell r="N6372">
            <v>2</v>
          </cell>
          <cell r="P6372">
            <v>1.6219760619572869</v>
          </cell>
          <cell r="Q6372"/>
          <cell r="R6372"/>
          <cell r="S6372"/>
          <cell r="T6372"/>
          <cell r="U6372"/>
          <cell r="V6372"/>
          <cell r="W6372"/>
          <cell r="X6372">
            <v>41153</v>
          </cell>
          <cell r="Y6372">
            <v>83432.999999999985</v>
          </cell>
          <cell r="Z6372">
            <v>41153</v>
          </cell>
          <cell r="AA6372"/>
          <cell r="AB6372"/>
          <cell r="AC6372"/>
        </row>
        <row r="6373">
          <cell r="A6373">
            <v>41163</v>
          </cell>
          <cell r="B6373">
            <v>60000</v>
          </cell>
          <cell r="D6373"/>
          <cell r="E6373">
            <v>2</v>
          </cell>
          <cell r="F6373">
            <v>2</v>
          </cell>
          <cell r="G6373">
            <v>2</v>
          </cell>
          <cell r="N6373">
            <v>2</v>
          </cell>
          <cell r="P6373">
            <v>1.6686360831104712</v>
          </cell>
          <cell r="Q6373"/>
          <cell r="R6373"/>
          <cell r="S6373"/>
          <cell r="T6373"/>
          <cell r="U6373"/>
          <cell r="V6373"/>
          <cell r="W6373"/>
          <cell r="X6373">
            <v>41153</v>
          </cell>
          <cell r="Y6373">
            <v>120000</v>
          </cell>
          <cell r="Z6373">
            <v>41153</v>
          </cell>
          <cell r="AA6373"/>
          <cell r="AB6373"/>
          <cell r="AC6373"/>
        </row>
        <row r="6374">
          <cell r="A6374">
            <v>41164</v>
          </cell>
          <cell r="B6374">
            <v>84900</v>
          </cell>
          <cell r="D6374"/>
          <cell r="E6374">
            <v>2</v>
          </cell>
          <cell r="F6374">
            <v>2</v>
          </cell>
          <cell r="G6374">
            <v>2</v>
          </cell>
          <cell r="N6374">
            <v>2</v>
          </cell>
          <cell r="P6374">
            <v>1.7179054290718039</v>
          </cell>
          <cell r="Q6374"/>
          <cell r="R6374"/>
          <cell r="S6374"/>
          <cell r="T6374"/>
          <cell r="U6374"/>
          <cell r="V6374"/>
          <cell r="W6374"/>
          <cell r="X6374">
            <v>41153</v>
          </cell>
          <cell r="Y6374">
            <v>169800</v>
          </cell>
          <cell r="Z6374">
            <v>41153</v>
          </cell>
          <cell r="AA6374"/>
          <cell r="AB6374"/>
          <cell r="AC6374"/>
        </row>
        <row r="6375">
          <cell r="A6375">
            <v>41165</v>
          </cell>
          <cell r="B6375">
            <v>92300</v>
          </cell>
          <cell r="D6375"/>
          <cell r="E6375">
            <v>1.75</v>
          </cell>
          <cell r="F6375">
            <v>2</v>
          </cell>
          <cell r="G6375">
            <v>1.77</v>
          </cell>
          <cell r="N6375">
            <v>1.75</v>
          </cell>
          <cell r="P6375">
            <v>1.725154530378411</v>
          </cell>
          <cell r="Q6375"/>
          <cell r="R6375"/>
          <cell r="S6375"/>
          <cell r="T6375"/>
          <cell r="U6375"/>
          <cell r="V6375"/>
          <cell r="W6375"/>
          <cell r="X6375">
            <v>41153</v>
          </cell>
          <cell r="Y6375">
            <v>163371</v>
          </cell>
          <cell r="Z6375">
            <v>41153</v>
          </cell>
          <cell r="AA6375"/>
          <cell r="AB6375"/>
          <cell r="AC6375"/>
        </row>
        <row r="6376">
          <cell r="A6376">
            <v>41166</v>
          </cell>
          <cell r="B6376">
            <v>87500</v>
          </cell>
          <cell r="D6376"/>
          <cell r="E6376">
            <v>1.25</v>
          </cell>
          <cell r="F6376">
            <v>1.75</v>
          </cell>
          <cell r="G6376">
            <v>1.63</v>
          </cell>
          <cell r="N6376">
            <v>1.25</v>
          </cell>
          <cell r="P6376">
            <v>1.7140649973361748</v>
          </cell>
          <cell r="Q6376"/>
          <cell r="R6376"/>
          <cell r="S6376"/>
          <cell r="T6376"/>
          <cell r="U6376"/>
          <cell r="V6376"/>
          <cell r="W6376"/>
          <cell r="X6376">
            <v>41153</v>
          </cell>
          <cell r="Y6376">
            <v>142625</v>
          </cell>
          <cell r="Z6376">
            <v>41153</v>
          </cell>
          <cell r="AA6376"/>
          <cell r="AB6376"/>
          <cell r="AC6376"/>
        </row>
        <row r="6377">
          <cell r="A6377">
            <v>41167</v>
          </cell>
          <cell r="B6377">
            <v>87500</v>
          </cell>
          <cell r="D6377"/>
          <cell r="E6377">
            <v>1.25</v>
          </cell>
          <cell r="F6377">
            <v>1.75</v>
          </cell>
          <cell r="G6377">
            <v>1.63</v>
          </cell>
          <cell r="N6377">
            <v>1.25</v>
          </cell>
          <cell r="P6377">
            <v>1.7052904688059167</v>
          </cell>
          <cell r="Q6377"/>
          <cell r="R6377"/>
          <cell r="S6377"/>
          <cell r="T6377"/>
          <cell r="U6377"/>
          <cell r="V6377"/>
          <cell r="W6377"/>
          <cell r="X6377">
            <v>41153</v>
          </cell>
          <cell r="Y6377">
            <v>142625</v>
          </cell>
          <cell r="Z6377">
            <v>41153</v>
          </cell>
          <cell r="AA6377"/>
          <cell r="AB6377"/>
          <cell r="AC6377"/>
        </row>
        <row r="6378">
          <cell r="A6378">
            <v>41168</v>
          </cell>
          <cell r="B6378">
            <v>87500</v>
          </cell>
          <cell r="D6378"/>
          <cell r="E6378">
            <v>1.25</v>
          </cell>
          <cell r="F6378">
            <v>1.75</v>
          </cell>
          <cell r="G6378">
            <v>1.63</v>
          </cell>
          <cell r="N6378">
            <v>1.25</v>
          </cell>
          <cell r="P6378">
            <v>1.6981745517390365</v>
          </cell>
          <cell r="Q6378"/>
          <cell r="R6378"/>
          <cell r="S6378"/>
          <cell r="T6378"/>
          <cell r="U6378"/>
          <cell r="V6378"/>
          <cell r="W6378"/>
          <cell r="X6378">
            <v>41153</v>
          </cell>
          <cell r="Y6378">
            <v>142625</v>
          </cell>
          <cell r="Z6378">
            <v>41153</v>
          </cell>
          <cell r="AA6378"/>
          <cell r="AB6378"/>
          <cell r="AC6378"/>
        </row>
        <row r="6379">
          <cell r="A6379">
            <v>41169</v>
          </cell>
          <cell r="B6379">
            <v>148400</v>
          </cell>
          <cell r="D6379"/>
          <cell r="E6379">
            <v>1.2</v>
          </cell>
          <cell r="F6379">
            <v>1.25</v>
          </cell>
          <cell r="G6379">
            <v>1.24</v>
          </cell>
          <cell r="N6379">
            <v>1.25</v>
          </cell>
          <cell r="P6379">
            <v>1.6348780487804877</v>
          </cell>
          <cell r="Q6379"/>
          <cell r="R6379"/>
          <cell r="S6379"/>
          <cell r="T6379"/>
          <cell r="U6379"/>
          <cell r="V6379"/>
          <cell r="W6379"/>
          <cell r="X6379">
            <v>41153</v>
          </cell>
          <cell r="Y6379">
            <v>184016</v>
          </cell>
          <cell r="Z6379">
            <v>41153</v>
          </cell>
          <cell r="AA6379"/>
          <cell r="AB6379"/>
          <cell r="AC6379"/>
        </row>
        <row r="6380">
          <cell r="A6380">
            <v>41170</v>
          </cell>
          <cell r="B6380">
            <v>233700</v>
          </cell>
          <cell r="D6380"/>
          <cell r="E6380">
            <v>1.1499999999999999</v>
          </cell>
          <cell r="F6380">
            <v>1.25</v>
          </cell>
          <cell r="G6380">
            <v>1.23</v>
          </cell>
          <cell r="N6380">
            <v>1.25</v>
          </cell>
          <cell r="P6380">
            <v>1.5625330682773912</v>
          </cell>
          <cell r="Q6380"/>
          <cell r="R6380"/>
          <cell r="S6380"/>
          <cell r="T6380"/>
          <cell r="U6380"/>
          <cell r="V6380"/>
          <cell r="W6380"/>
          <cell r="X6380">
            <v>41153</v>
          </cell>
          <cell r="Y6380">
            <v>287451</v>
          </cell>
          <cell r="Z6380">
            <v>41153</v>
          </cell>
          <cell r="AA6380"/>
          <cell r="AB6380"/>
          <cell r="AC6380"/>
        </row>
        <row r="6381">
          <cell r="A6381">
            <v>41171</v>
          </cell>
          <cell r="B6381">
            <v>281700</v>
          </cell>
          <cell r="D6381"/>
          <cell r="E6381">
            <v>1.1000000000000001</v>
          </cell>
          <cell r="F6381">
            <v>1.25</v>
          </cell>
          <cell r="G6381">
            <v>1.23</v>
          </cell>
          <cell r="N6381">
            <v>1.25</v>
          </cell>
          <cell r="P6381">
            <v>1.5036034222445898</v>
          </cell>
          <cell r="Q6381"/>
          <cell r="R6381"/>
          <cell r="S6381"/>
          <cell r="T6381"/>
          <cell r="U6381"/>
          <cell r="V6381"/>
          <cell r="W6381"/>
          <cell r="X6381">
            <v>41153</v>
          </cell>
          <cell r="Y6381">
            <v>346491</v>
          </cell>
          <cell r="Z6381">
            <v>41153</v>
          </cell>
          <cell r="AA6381"/>
          <cell r="AB6381"/>
          <cell r="AC6381"/>
        </row>
        <row r="6382">
          <cell r="A6382">
            <v>41172</v>
          </cell>
          <cell r="B6382">
            <v>132700</v>
          </cell>
          <cell r="D6382"/>
          <cell r="E6382">
            <v>1.2</v>
          </cell>
          <cell r="F6382">
            <v>1.25</v>
          </cell>
          <cell r="G6382">
            <v>1.24</v>
          </cell>
          <cell r="N6382">
            <v>1.25</v>
          </cell>
          <cell r="P6382">
            <v>1.4832932706264879</v>
          </cell>
          <cell r="Q6382"/>
          <cell r="R6382"/>
          <cell r="S6382"/>
          <cell r="T6382"/>
          <cell r="U6382"/>
          <cell r="V6382"/>
          <cell r="W6382"/>
          <cell r="X6382">
            <v>41153</v>
          </cell>
          <cell r="Y6382">
            <v>164548</v>
          </cell>
          <cell r="Z6382">
            <v>41153</v>
          </cell>
          <cell r="AA6382"/>
          <cell r="AB6382"/>
          <cell r="AC6382"/>
        </row>
        <row r="6383">
          <cell r="A6383">
            <v>41173</v>
          </cell>
          <cell r="B6383">
            <v>189000</v>
          </cell>
          <cell r="D6383"/>
          <cell r="E6383">
            <v>1</v>
          </cell>
          <cell r="F6383">
            <v>1.25</v>
          </cell>
          <cell r="G6383">
            <v>1.22</v>
          </cell>
          <cell r="N6383">
            <v>1</v>
          </cell>
          <cell r="P6383">
            <v>1.4572573640977344</v>
          </cell>
          <cell r="Q6383"/>
          <cell r="R6383"/>
          <cell r="S6383"/>
          <cell r="T6383"/>
          <cell r="U6383"/>
          <cell r="V6383"/>
          <cell r="W6383"/>
          <cell r="X6383">
            <v>41153</v>
          </cell>
          <cell r="Y6383">
            <v>230580</v>
          </cell>
          <cell r="Z6383">
            <v>41153</v>
          </cell>
          <cell r="AA6383"/>
          <cell r="AB6383"/>
          <cell r="AC6383"/>
        </row>
        <row r="6384">
          <cell r="A6384">
            <v>41174</v>
          </cell>
          <cell r="B6384">
            <v>189000</v>
          </cell>
          <cell r="D6384"/>
          <cell r="E6384">
            <v>1</v>
          </cell>
          <cell r="F6384">
            <v>1.25</v>
          </cell>
          <cell r="G6384">
            <v>1.22</v>
          </cell>
          <cell r="N6384">
            <v>1</v>
          </cell>
          <cell r="P6384">
            <v>1.4359072513450459</v>
          </cell>
          <cell r="Q6384"/>
          <cell r="R6384"/>
          <cell r="S6384"/>
          <cell r="T6384"/>
          <cell r="U6384"/>
          <cell r="V6384"/>
          <cell r="W6384"/>
          <cell r="X6384">
            <v>41153</v>
          </cell>
          <cell r="Y6384">
            <v>230580</v>
          </cell>
          <cell r="Z6384">
            <v>41153</v>
          </cell>
          <cell r="AA6384"/>
          <cell r="AB6384"/>
          <cell r="AC6384"/>
        </row>
        <row r="6385">
          <cell r="A6385">
            <v>41175</v>
          </cell>
          <cell r="B6385">
            <v>189000</v>
          </cell>
          <cell r="D6385"/>
          <cell r="E6385">
            <v>1</v>
          </cell>
          <cell r="F6385">
            <v>1.25</v>
          </cell>
          <cell r="G6385">
            <v>1.22</v>
          </cell>
          <cell r="N6385">
            <v>1</v>
          </cell>
          <cell r="P6385">
            <v>1.4180823832612588</v>
          </cell>
          <cell r="Q6385"/>
          <cell r="R6385"/>
          <cell r="S6385"/>
          <cell r="T6385"/>
          <cell r="U6385"/>
          <cell r="V6385"/>
          <cell r="W6385"/>
          <cell r="X6385">
            <v>41153</v>
          </cell>
          <cell r="Y6385">
            <v>230580</v>
          </cell>
          <cell r="Z6385">
            <v>41153</v>
          </cell>
          <cell r="AA6385"/>
          <cell r="AB6385"/>
          <cell r="AC6385"/>
        </row>
        <row r="6386">
          <cell r="A6386">
            <v>41176</v>
          </cell>
          <cell r="B6386">
            <v>237500</v>
          </cell>
          <cell r="D6386"/>
          <cell r="E6386">
            <v>0.85</v>
          </cell>
          <cell r="F6386">
            <v>0.9</v>
          </cell>
          <cell r="G6386">
            <v>0.89</v>
          </cell>
          <cell r="N6386">
            <v>0.9</v>
          </cell>
          <cell r="P6386">
            <v>1.3684466518917207</v>
          </cell>
          <cell r="Q6386"/>
          <cell r="R6386"/>
          <cell r="S6386"/>
          <cell r="T6386"/>
          <cell r="U6386"/>
          <cell r="V6386"/>
          <cell r="W6386"/>
          <cell r="X6386">
            <v>41153</v>
          </cell>
          <cell r="Y6386">
            <v>211375</v>
          </cell>
          <cell r="Z6386">
            <v>41153</v>
          </cell>
          <cell r="AA6386"/>
          <cell r="AB6386"/>
          <cell r="AC6386"/>
        </row>
        <row r="6387">
          <cell r="A6387">
            <v>41177</v>
          </cell>
          <cell r="B6387">
            <v>227500</v>
          </cell>
          <cell r="D6387"/>
          <cell r="E6387">
            <v>0.85</v>
          </cell>
          <cell r="F6387">
            <v>0.9</v>
          </cell>
          <cell r="G6387">
            <v>0.89</v>
          </cell>
          <cell r="N6387">
            <v>0.9</v>
          </cell>
          <cell r="P6387">
            <v>1.3289278582579966</v>
          </cell>
          <cell r="Q6387"/>
          <cell r="R6387"/>
          <cell r="S6387"/>
          <cell r="T6387"/>
          <cell r="U6387"/>
          <cell r="V6387"/>
          <cell r="W6387"/>
          <cell r="X6387">
            <v>41153</v>
          </cell>
          <cell r="Y6387">
            <v>202475</v>
          </cell>
          <cell r="Z6387">
            <v>41153</v>
          </cell>
          <cell r="AA6387"/>
          <cell r="AB6387"/>
          <cell r="AC6387"/>
        </row>
        <row r="6388">
          <cell r="A6388">
            <v>41178</v>
          </cell>
          <cell r="B6388">
            <v>348500</v>
          </cell>
          <cell r="D6388"/>
          <cell r="E6388">
            <v>0.85</v>
          </cell>
          <cell r="F6388">
            <v>0.95</v>
          </cell>
          <cell r="G6388">
            <v>0.9</v>
          </cell>
          <cell r="N6388">
            <v>0.9</v>
          </cell>
          <cell r="P6388">
            <v>1.2807515792187703</v>
          </cell>
          <cell r="Q6388"/>
          <cell r="R6388"/>
          <cell r="S6388"/>
          <cell r="T6388"/>
          <cell r="U6388"/>
          <cell r="V6388"/>
          <cell r="W6388"/>
          <cell r="X6388">
            <v>41153</v>
          </cell>
          <cell r="Y6388">
            <v>313650</v>
          </cell>
          <cell r="Z6388">
            <v>41153</v>
          </cell>
          <cell r="AA6388"/>
          <cell r="AB6388"/>
          <cell r="AC6388"/>
        </row>
        <row r="6389">
          <cell r="A6389">
            <v>41179</v>
          </cell>
          <cell r="B6389">
            <v>342700</v>
          </cell>
          <cell r="D6389"/>
          <cell r="E6389">
            <v>0.85</v>
          </cell>
          <cell r="F6389">
            <v>0.9</v>
          </cell>
          <cell r="G6389">
            <v>0.89</v>
          </cell>
          <cell r="N6389">
            <v>0.9</v>
          </cell>
          <cell r="P6389">
            <v>1.2418862284138732</v>
          </cell>
          <cell r="Q6389"/>
          <cell r="R6389"/>
          <cell r="S6389"/>
          <cell r="T6389"/>
          <cell r="U6389"/>
          <cell r="V6389"/>
          <cell r="W6389"/>
          <cell r="X6389">
            <v>41153</v>
          </cell>
          <cell r="Y6389">
            <v>305003</v>
          </cell>
          <cell r="Z6389">
            <v>41153</v>
          </cell>
          <cell r="AA6389"/>
          <cell r="AB6389"/>
          <cell r="AC6389"/>
        </row>
        <row r="6390">
          <cell r="A6390">
            <v>41180</v>
          </cell>
          <cell r="B6390">
            <v>22800</v>
          </cell>
          <cell r="D6390"/>
          <cell r="E6390">
            <v>0.9</v>
          </cell>
          <cell r="F6390">
            <v>0.9</v>
          </cell>
          <cell r="G6390">
            <v>0.9</v>
          </cell>
          <cell r="N6390">
            <v>0.9</v>
          </cell>
          <cell r="P6390">
            <v>1.2396387279070438</v>
          </cell>
          <cell r="Q6390"/>
          <cell r="R6390"/>
          <cell r="S6390"/>
          <cell r="T6390"/>
          <cell r="U6390"/>
          <cell r="V6390"/>
          <cell r="W6390"/>
          <cell r="X6390">
            <v>41153</v>
          </cell>
          <cell r="Y6390">
            <v>20520</v>
          </cell>
          <cell r="Z6390">
            <v>41153</v>
          </cell>
          <cell r="AA6390"/>
          <cell r="AB6390"/>
          <cell r="AC6390"/>
        </row>
        <row r="6391">
          <cell r="A6391">
            <v>41181</v>
          </cell>
          <cell r="B6391">
            <v>22800</v>
          </cell>
          <cell r="D6391"/>
          <cell r="E6391">
            <v>0.9</v>
          </cell>
          <cell r="F6391">
            <v>0.9</v>
          </cell>
          <cell r="G6391">
            <v>0.9</v>
          </cell>
          <cell r="N6391">
            <v>0.9</v>
          </cell>
          <cell r="P6391">
            <v>1.2374205837701584</v>
          </cell>
          <cell r="Q6391"/>
          <cell r="R6391"/>
          <cell r="S6391"/>
          <cell r="T6391"/>
          <cell r="U6391"/>
          <cell r="V6391"/>
          <cell r="W6391"/>
          <cell r="X6391">
            <v>41153</v>
          </cell>
          <cell r="Y6391">
            <v>20520</v>
          </cell>
          <cell r="Z6391">
            <v>41153</v>
          </cell>
          <cell r="AA6391"/>
          <cell r="AB6391"/>
          <cell r="AC6391"/>
        </row>
        <row r="6392">
          <cell r="A6392">
            <v>41182</v>
          </cell>
          <cell r="B6392">
            <v>22800</v>
          </cell>
          <cell r="D6392"/>
          <cell r="E6392">
            <v>0.9</v>
          </cell>
          <cell r="F6392">
            <v>0.9</v>
          </cell>
          <cell r="G6392">
            <v>0.9</v>
          </cell>
          <cell r="N6392">
            <v>0.9</v>
          </cell>
          <cell r="P6392">
            <v>1.2352312245652979</v>
          </cell>
          <cell r="Q6392"/>
          <cell r="R6392"/>
          <cell r="S6392"/>
          <cell r="T6392"/>
          <cell r="U6392"/>
          <cell r="V6392"/>
          <cell r="W6392"/>
          <cell r="X6392">
            <v>41153</v>
          </cell>
          <cell r="Y6392">
            <v>20520</v>
          </cell>
          <cell r="Z6392">
            <v>41153</v>
          </cell>
          <cell r="AA6392"/>
          <cell r="AB6392"/>
          <cell r="AC6392"/>
        </row>
        <row r="6393">
          <cell r="A6393">
            <v>41183</v>
          </cell>
          <cell r="B6393">
            <v>22800</v>
          </cell>
          <cell r="D6393"/>
          <cell r="E6393">
            <v>0.9</v>
          </cell>
          <cell r="F6393">
            <v>0.9</v>
          </cell>
          <cell r="G6393">
            <v>0.9</v>
          </cell>
          <cell r="N6393">
            <v>0.9</v>
          </cell>
          <cell r="P6393">
            <v>0.9</v>
          </cell>
          <cell r="Q6393"/>
          <cell r="R6393"/>
          <cell r="S6393"/>
          <cell r="T6393"/>
          <cell r="U6393"/>
          <cell r="V6393"/>
          <cell r="W6393"/>
          <cell r="X6393">
            <v>41183</v>
          </cell>
          <cell r="Y6393">
            <v>20520</v>
          </cell>
          <cell r="Z6393">
            <v>41183</v>
          </cell>
          <cell r="AA6393"/>
          <cell r="AB6393"/>
          <cell r="AC6393"/>
        </row>
        <row r="6394">
          <cell r="A6394">
            <v>41184</v>
          </cell>
          <cell r="B6394">
            <v>22800</v>
          </cell>
          <cell r="D6394"/>
          <cell r="E6394">
            <v>0.9</v>
          </cell>
          <cell r="F6394">
            <v>0.9</v>
          </cell>
          <cell r="G6394">
            <v>0.9</v>
          </cell>
          <cell r="N6394">
            <v>0.9</v>
          </cell>
          <cell r="P6394">
            <v>0.9</v>
          </cell>
          <cell r="Q6394"/>
          <cell r="R6394"/>
          <cell r="S6394"/>
          <cell r="T6394"/>
          <cell r="U6394"/>
          <cell r="V6394"/>
          <cell r="W6394"/>
          <cell r="X6394">
            <v>41183</v>
          </cell>
          <cell r="Y6394">
            <v>20520</v>
          </cell>
          <cell r="Z6394">
            <v>41183</v>
          </cell>
          <cell r="AA6394"/>
          <cell r="AB6394"/>
          <cell r="AC6394"/>
        </row>
        <row r="6395">
          <cell r="A6395">
            <v>41185</v>
          </cell>
          <cell r="B6395">
            <v>21000</v>
          </cell>
          <cell r="D6395"/>
          <cell r="E6395">
            <v>0.9</v>
          </cell>
          <cell r="F6395">
            <v>0.9</v>
          </cell>
          <cell r="G6395">
            <v>0.9</v>
          </cell>
          <cell r="N6395">
            <v>0.9</v>
          </cell>
          <cell r="P6395">
            <v>0.9</v>
          </cell>
          <cell r="Q6395"/>
          <cell r="R6395"/>
          <cell r="S6395"/>
          <cell r="T6395"/>
          <cell r="U6395"/>
          <cell r="V6395"/>
          <cell r="W6395"/>
          <cell r="X6395">
            <v>41183</v>
          </cell>
          <cell r="Y6395">
            <v>18900</v>
          </cell>
          <cell r="Z6395">
            <v>41183</v>
          </cell>
          <cell r="AA6395"/>
          <cell r="AB6395"/>
          <cell r="AC6395"/>
        </row>
        <row r="6396">
          <cell r="A6396">
            <v>41186</v>
          </cell>
          <cell r="B6396">
            <v>68000</v>
          </cell>
          <cell r="D6396"/>
          <cell r="E6396">
            <v>1</v>
          </cell>
          <cell r="F6396">
            <v>1.1000000000000001</v>
          </cell>
          <cell r="G6396">
            <v>1.08</v>
          </cell>
          <cell r="N6396">
            <v>1.1000000000000001</v>
          </cell>
          <cell r="P6396">
            <v>0.99093610698365531</v>
          </cell>
          <cell r="Q6396"/>
          <cell r="R6396"/>
          <cell r="S6396"/>
          <cell r="T6396"/>
          <cell r="U6396"/>
          <cell r="V6396"/>
          <cell r="W6396"/>
          <cell r="X6396">
            <v>41183</v>
          </cell>
          <cell r="Y6396">
            <v>73440</v>
          </cell>
          <cell r="Z6396">
            <v>41183</v>
          </cell>
          <cell r="AA6396"/>
          <cell r="AB6396"/>
          <cell r="AC6396"/>
        </row>
        <row r="6397">
          <cell r="A6397">
            <v>41187</v>
          </cell>
          <cell r="B6397">
            <v>95800</v>
          </cell>
          <cell r="D6397"/>
          <cell r="E6397">
            <v>1</v>
          </cell>
          <cell r="F6397">
            <v>1.1000000000000001</v>
          </cell>
          <cell r="G6397">
            <v>1.01</v>
          </cell>
          <cell r="N6397">
            <v>1</v>
          </cell>
          <cell r="P6397">
            <v>0.99886284722222218</v>
          </cell>
          <cell r="Q6397"/>
          <cell r="R6397"/>
          <cell r="S6397"/>
          <cell r="T6397"/>
          <cell r="U6397"/>
          <cell r="V6397"/>
          <cell r="W6397"/>
          <cell r="X6397">
            <v>41183</v>
          </cell>
          <cell r="Y6397">
            <v>96758</v>
          </cell>
          <cell r="Z6397">
            <v>41183</v>
          </cell>
          <cell r="AA6397"/>
          <cell r="AB6397"/>
          <cell r="AC6397"/>
        </row>
        <row r="6398">
          <cell r="A6398">
            <v>41188</v>
          </cell>
          <cell r="B6398">
            <v>95800</v>
          </cell>
          <cell r="D6398"/>
          <cell r="E6398">
            <v>1</v>
          </cell>
          <cell r="F6398">
            <v>1.1000000000000001</v>
          </cell>
          <cell r="G6398">
            <v>1.01</v>
          </cell>
          <cell r="N6398">
            <v>1</v>
          </cell>
          <cell r="P6398">
            <v>1.0021336603310853</v>
          </cell>
          <cell r="Q6398"/>
          <cell r="R6398"/>
          <cell r="S6398"/>
          <cell r="T6398"/>
          <cell r="U6398"/>
          <cell r="V6398"/>
          <cell r="W6398"/>
          <cell r="X6398">
            <v>41183</v>
          </cell>
          <cell r="Y6398">
            <v>96758</v>
          </cell>
          <cell r="Z6398">
            <v>41183</v>
          </cell>
          <cell r="AA6398"/>
          <cell r="AB6398"/>
          <cell r="AC6398"/>
        </row>
        <row r="6399">
          <cell r="A6399">
            <v>41189</v>
          </cell>
          <cell r="B6399">
            <v>95800</v>
          </cell>
          <cell r="D6399"/>
          <cell r="E6399">
            <v>1</v>
          </cell>
          <cell r="F6399">
            <v>1.1000000000000001</v>
          </cell>
          <cell r="G6399">
            <v>1.01</v>
          </cell>
          <cell r="N6399">
            <v>1</v>
          </cell>
          <cell r="P6399">
            <v>1.0039194312796209</v>
          </cell>
          <cell r="Q6399"/>
          <cell r="R6399"/>
          <cell r="S6399"/>
          <cell r="T6399"/>
          <cell r="U6399"/>
          <cell r="V6399"/>
          <cell r="W6399"/>
          <cell r="X6399">
            <v>41183</v>
          </cell>
          <cell r="Y6399">
            <v>96758</v>
          </cell>
          <cell r="Z6399">
            <v>41183</v>
          </cell>
          <cell r="AA6399"/>
          <cell r="AB6399"/>
          <cell r="AC6399"/>
        </row>
        <row r="6400">
          <cell r="A6400">
            <v>41190</v>
          </cell>
          <cell r="B6400">
            <v>95800</v>
          </cell>
          <cell r="D6400"/>
          <cell r="E6400">
            <v>1</v>
          </cell>
          <cell r="F6400">
            <v>1.1000000000000001</v>
          </cell>
          <cell r="G6400">
            <v>1.01</v>
          </cell>
          <cell r="N6400">
            <v>1</v>
          </cell>
          <cell r="P6400">
            <v>1.0050444186944767</v>
          </cell>
          <cell r="Q6400"/>
          <cell r="R6400"/>
          <cell r="S6400"/>
          <cell r="T6400"/>
          <cell r="U6400"/>
          <cell r="V6400"/>
          <cell r="W6400"/>
          <cell r="X6400">
            <v>41183</v>
          </cell>
          <cell r="Y6400">
            <v>96758</v>
          </cell>
          <cell r="Z6400">
            <v>41183</v>
          </cell>
          <cell r="AA6400"/>
          <cell r="AB6400"/>
          <cell r="AC6400"/>
        </row>
        <row r="6401">
          <cell r="A6401">
            <v>41191</v>
          </cell>
          <cell r="B6401">
            <v>310600</v>
          </cell>
          <cell r="D6401"/>
          <cell r="E6401">
            <v>1</v>
          </cell>
          <cell r="F6401">
            <v>1</v>
          </cell>
          <cell r="G6401">
            <v>1</v>
          </cell>
          <cell r="N6401">
            <v>1</v>
          </cell>
          <cell r="P6401">
            <v>1.0031530661516175</v>
          </cell>
          <cell r="Q6401"/>
          <cell r="R6401"/>
          <cell r="S6401"/>
          <cell r="T6401"/>
          <cell r="U6401"/>
          <cell r="V6401"/>
          <cell r="W6401"/>
          <cell r="X6401">
            <v>41183</v>
          </cell>
          <cell r="Y6401">
            <v>310600</v>
          </cell>
          <cell r="Z6401">
            <v>41183</v>
          </cell>
          <cell r="AA6401"/>
          <cell r="AB6401"/>
          <cell r="AC6401"/>
        </row>
        <row r="6402">
          <cell r="A6402">
            <v>41192</v>
          </cell>
          <cell r="B6402">
            <v>166300</v>
          </cell>
          <cell r="D6402"/>
          <cell r="E6402">
            <v>0.8</v>
          </cell>
          <cell r="F6402">
            <v>1</v>
          </cell>
          <cell r="G6402">
            <v>0.96</v>
          </cell>
          <cell r="N6402">
            <v>0.95</v>
          </cell>
          <cell r="P6402">
            <v>0.99593847391173218</v>
          </cell>
          <cell r="Q6402"/>
          <cell r="R6402"/>
          <cell r="S6402"/>
          <cell r="T6402"/>
          <cell r="U6402"/>
          <cell r="V6402"/>
          <cell r="W6402"/>
          <cell r="X6402">
            <v>41183</v>
          </cell>
          <cell r="Y6402">
            <v>159648</v>
          </cell>
          <cell r="Z6402">
            <v>41183</v>
          </cell>
          <cell r="AA6402"/>
          <cell r="AB6402"/>
          <cell r="AC6402"/>
        </row>
        <row r="6403">
          <cell r="A6403">
            <v>41193</v>
          </cell>
          <cell r="B6403">
            <v>192400</v>
          </cell>
          <cell r="D6403"/>
          <cell r="E6403">
            <v>0.95</v>
          </cell>
          <cell r="F6403">
            <v>1</v>
          </cell>
          <cell r="G6403">
            <v>0.99</v>
          </cell>
          <cell r="N6403">
            <v>1</v>
          </cell>
          <cell r="P6403">
            <v>0.99497599191306541</v>
          </cell>
          <cell r="Q6403"/>
          <cell r="R6403"/>
          <cell r="S6403"/>
          <cell r="T6403"/>
          <cell r="U6403"/>
          <cell r="V6403"/>
          <cell r="W6403"/>
          <cell r="X6403">
            <v>41183</v>
          </cell>
          <cell r="Y6403">
            <v>190476</v>
          </cell>
          <cell r="Z6403">
            <v>41183</v>
          </cell>
          <cell r="AA6403"/>
          <cell r="AB6403"/>
          <cell r="AC6403"/>
        </row>
        <row r="6404">
          <cell r="A6404">
            <v>41194</v>
          </cell>
          <cell r="B6404">
            <v>199200</v>
          </cell>
          <cell r="D6404"/>
          <cell r="E6404">
            <v>1</v>
          </cell>
          <cell r="F6404">
            <v>1</v>
          </cell>
          <cell r="G6404">
            <v>1</v>
          </cell>
          <cell r="N6404">
            <v>1</v>
          </cell>
          <cell r="P6404">
            <v>0.99569790088725385</v>
          </cell>
          <cell r="Q6404"/>
          <cell r="R6404"/>
          <cell r="S6404"/>
          <cell r="T6404"/>
          <cell r="U6404"/>
          <cell r="V6404"/>
          <cell r="W6404"/>
          <cell r="X6404">
            <v>41183</v>
          </cell>
          <cell r="Y6404">
            <v>199200</v>
          </cell>
          <cell r="Z6404">
            <v>41183</v>
          </cell>
          <cell r="AA6404"/>
          <cell r="AB6404"/>
          <cell r="AC6404"/>
        </row>
        <row r="6405">
          <cell r="A6405">
            <v>41195</v>
          </cell>
          <cell r="B6405">
            <v>199200</v>
          </cell>
          <cell r="D6405"/>
          <cell r="E6405">
            <v>1</v>
          </cell>
          <cell r="F6405">
            <v>1</v>
          </cell>
          <cell r="G6405">
            <v>1</v>
          </cell>
          <cell r="N6405">
            <v>1</v>
          </cell>
          <cell r="P6405">
            <v>0.99623841059602647</v>
          </cell>
          <cell r="Q6405"/>
          <cell r="R6405"/>
          <cell r="S6405"/>
          <cell r="T6405"/>
          <cell r="U6405"/>
          <cell r="V6405"/>
          <cell r="W6405"/>
          <cell r="X6405">
            <v>41183</v>
          </cell>
          <cell r="Y6405">
            <v>199200</v>
          </cell>
          <cell r="Z6405">
            <v>41183</v>
          </cell>
          <cell r="AA6405"/>
          <cell r="AB6405"/>
          <cell r="AC6405"/>
        </row>
        <row r="6406">
          <cell r="A6406">
            <v>41196</v>
          </cell>
          <cell r="B6406">
            <v>199200</v>
          </cell>
          <cell r="D6406"/>
          <cell r="E6406">
            <v>1</v>
          </cell>
          <cell r="F6406">
            <v>1</v>
          </cell>
          <cell r="G6406">
            <v>1</v>
          </cell>
          <cell r="N6406">
            <v>1</v>
          </cell>
          <cell r="P6406">
            <v>0.99665826189275508</v>
          </cell>
          <cell r="Q6406"/>
          <cell r="R6406"/>
          <cell r="S6406"/>
          <cell r="T6406"/>
          <cell r="U6406"/>
          <cell r="V6406"/>
          <cell r="W6406"/>
          <cell r="X6406">
            <v>41183</v>
          </cell>
          <cell r="Y6406">
            <v>199200</v>
          </cell>
          <cell r="Z6406">
            <v>41183</v>
          </cell>
          <cell r="AA6406"/>
          <cell r="AB6406"/>
          <cell r="AC6406"/>
        </row>
        <row r="6407">
          <cell r="A6407">
            <v>41197</v>
          </cell>
          <cell r="B6407">
            <v>241000</v>
          </cell>
          <cell r="D6407"/>
          <cell r="E6407">
            <v>0.95</v>
          </cell>
          <cell r="F6407">
            <v>1</v>
          </cell>
          <cell r="G6407">
            <v>1</v>
          </cell>
          <cell r="N6407">
            <v>1</v>
          </cell>
          <cell r="P6407">
            <v>0.99705583255171049</v>
          </cell>
          <cell r="Q6407"/>
          <cell r="R6407"/>
          <cell r="S6407"/>
          <cell r="T6407"/>
          <cell r="U6407"/>
          <cell r="V6407"/>
          <cell r="W6407"/>
          <cell r="X6407">
            <v>41183</v>
          </cell>
          <cell r="Y6407">
            <v>241000</v>
          </cell>
          <cell r="Z6407">
            <v>41183</v>
          </cell>
          <cell r="AA6407"/>
          <cell r="AB6407"/>
          <cell r="AC6407"/>
        </row>
        <row r="6408">
          <cell r="A6408">
            <v>41198</v>
          </cell>
          <cell r="B6408">
            <v>263000</v>
          </cell>
          <cell r="D6408"/>
          <cell r="E6408">
            <v>0.95</v>
          </cell>
          <cell r="F6408">
            <v>1</v>
          </cell>
          <cell r="G6408">
            <v>1</v>
          </cell>
          <cell r="N6408">
            <v>1</v>
          </cell>
          <cell r="P6408">
            <v>0.99739415388648578</v>
          </cell>
          <cell r="Q6408"/>
          <cell r="R6408"/>
          <cell r="S6408"/>
          <cell r="T6408"/>
          <cell r="U6408"/>
          <cell r="V6408"/>
          <cell r="W6408"/>
          <cell r="X6408">
            <v>41183</v>
          </cell>
          <cell r="Y6408">
            <v>263000</v>
          </cell>
          <cell r="Z6408">
            <v>41183</v>
          </cell>
          <cell r="AA6408"/>
          <cell r="AB6408"/>
          <cell r="AC6408"/>
        </row>
        <row r="6409">
          <cell r="A6409">
            <v>41199</v>
          </cell>
          <cell r="B6409">
            <v>249100</v>
          </cell>
          <cell r="D6409"/>
          <cell r="E6409">
            <v>0.95</v>
          </cell>
          <cell r="F6409">
            <v>1</v>
          </cell>
          <cell r="G6409">
            <v>0.99</v>
          </cell>
          <cell r="N6409">
            <v>0.95</v>
          </cell>
          <cell r="P6409">
            <v>0.99666837418236265</v>
          </cell>
          <cell r="Q6409"/>
          <cell r="R6409"/>
          <cell r="S6409"/>
          <cell r="T6409"/>
          <cell r="U6409"/>
          <cell r="V6409"/>
          <cell r="W6409"/>
          <cell r="X6409">
            <v>41183</v>
          </cell>
          <cell r="Y6409">
            <v>246609</v>
          </cell>
          <cell r="Z6409">
            <v>41183</v>
          </cell>
          <cell r="AA6409"/>
          <cell r="AB6409"/>
          <cell r="AC6409"/>
        </row>
        <row r="6410">
          <cell r="A6410">
            <v>41200</v>
          </cell>
          <cell r="B6410">
            <v>153200</v>
          </cell>
          <cell r="D6410"/>
          <cell r="E6410">
            <v>0.95</v>
          </cell>
          <cell r="F6410">
            <v>1</v>
          </cell>
          <cell r="G6410">
            <v>0.99</v>
          </cell>
          <cell r="N6410">
            <v>1</v>
          </cell>
          <cell r="P6410">
            <v>0.99628874024526204</v>
          </cell>
          <cell r="Q6410"/>
          <cell r="R6410"/>
          <cell r="S6410"/>
          <cell r="T6410"/>
          <cell r="U6410"/>
          <cell r="V6410"/>
          <cell r="W6410"/>
          <cell r="X6410">
            <v>41183</v>
          </cell>
          <cell r="Y6410">
            <v>151668</v>
          </cell>
          <cell r="Z6410">
            <v>41183</v>
          </cell>
          <cell r="AA6410"/>
          <cell r="AB6410"/>
          <cell r="AC6410"/>
        </row>
        <row r="6411">
          <cell r="A6411">
            <v>41201</v>
          </cell>
          <cell r="B6411">
            <v>196200</v>
          </cell>
          <cell r="D6411"/>
          <cell r="E6411">
            <v>0.95</v>
          </cell>
          <cell r="F6411">
            <v>1</v>
          </cell>
          <cell r="G6411">
            <v>0.99</v>
          </cell>
          <cell r="N6411">
            <v>1</v>
          </cell>
          <cell r="P6411">
            <v>0.9958613881961762</v>
          </cell>
          <cell r="Q6411"/>
          <cell r="R6411"/>
          <cell r="S6411"/>
          <cell r="T6411"/>
          <cell r="U6411"/>
          <cell r="V6411"/>
          <cell r="W6411"/>
          <cell r="X6411">
            <v>41183</v>
          </cell>
          <cell r="Y6411">
            <v>194238</v>
          </cell>
          <cell r="Z6411">
            <v>41183</v>
          </cell>
          <cell r="AA6411"/>
          <cell r="AB6411"/>
          <cell r="AC6411"/>
        </row>
        <row r="6412">
          <cell r="A6412">
            <v>41202</v>
          </cell>
          <cell r="B6412">
            <v>196200</v>
          </cell>
          <cell r="D6412"/>
          <cell r="E6412">
            <v>0.95</v>
          </cell>
          <cell r="F6412">
            <v>1</v>
          </cell>
          <cell r="G6412">
            <v>0.99</v>
          </cell>
          <cell r="N6412">
            <v>1</v>
          </cell>
          <cell r="P6412">
            <v>0.99548842187195952</v>
          </cell>
          <cell r="Q6412"/>
          <cell r="R6412"/>
          <cell r="S6412"/>
          <cell r="T6412"/>
          <cell r="U6412"/>
          <cell r="V6412"/>
          <cell r="W6412"/>
          <cell r="X6412">
            <v>41183</v>
          </cell>
          <cell r="Y6412">
            <v>194238</v>
          </cell>
          <cell r="Z6412">
            <v>41183</v>
          </cell>
          <cell r="AA6412"/>
          <cell r="AB6412"/>
          <cell r="AC6412"/>
        </row>
        <row r="6413">
          <cell r="A6413">
            <v>41203</v>
          </cell>
          <cell r="B6413">
            <v>196200</v>
          </cell>
          <cell r="D6413"/>
          <cell r="E6413">
            <v>0.95</v>
          </cell>
          <cell r="F6413">
            <v>1</v>
          </cell>
          <cell r="G6413">
            <v>0.99</v>
          </cell>
          <cell r="N6413">
            <v>1</v>
          </cell>
          <cell r="P6413">
            <v>0.99516008049762161</v>
          </cell>
          <cell r="Q6413"/>
          <cell r="R6413"/>
          <cell r="S6413"/>
          <cell r="T6413"/>
          <cell r="U6413"/>
          <cell r="V6413"/>
          <cell r="W6413"/>
          <cell r="X6413">
            <v>41183</v>
          </cell>
          <cell r="Y6413">
            <v>194238</v>
          </cell>
          <cell r="Z6413">
            <v>41183</v>
          </cell>
          <cell r="AA6413"/>
          <cell r="AB6413"/>
          <cell r="AC6413"/>
        </row>
        <row r="6414">
          <cell r="A6414">
            <v>41204</v>
          </cell>
          <cell r="B6414">
            <v>99700</v>
          </cell>
          <cell r="D6414"/>
          <cell r="E6414">
            <v>0.95</v>
          </cell>
          <cell r="F6414">
            <v>1</v>
          </cell>
          <cell r="G6414">
            <v>1</v>
          </cell>
          <cell r="N6414">
            <v>1</v>
          </cell>
          <cell r="P6414">
            <v>0.99530287337614298</v>
          </cell>
          <cell r="Q6414"/>
          <cell r="R6414"/>
          <cell r="S6414"/>
          <cell r="T6414"/>
          <cell r="U6414"/>
          <cell r="V6414"/>
          <cell r="W6414"/>
          <cell r="X6414">
            <v>41183</v>
          </cell>
          <cell r="Y6414">
            <v>99700</v>
          </cell>
          <cell r="Z6414">
            <v>41183</v>
          </cell>
          <cell r="AA6414"/>
          <cell r="AB6414"/>
          <cell r="AC6414"/>
        </row>
        <row r="6415">
          <cell r="A6415">
            <v>41205</v>
          </cell>
          <cell r="B6415">
            <v>139700</v>
          </cell>
          <cell r="D6415"/>
          <cell r="E6415">
            <v>1</v>
          </cell>
          <cell r="F6415">
            <v>1</v>
          </cell>
          <cell r="G6415">
            <v>1</v>
          </cell>
          <cell r="N6415">
            <v>1</v>
          </cell>
          <cell r="P6415">
            <v>0.99548934356351237</v>
          </cell>
          <cell r="Q6415"/>
          <cell r="R6415"/>
          <cell r="S6415"/>
          <cell r="T6415"/>
          <cell r="U6415"/>
          <cell r="V6415"/>
          <cell r="W6415"/>
          <cell r="X6415">
            <v>41183</v>
          </cell>
          <cell r="Y6415">
            <v>139700</v>
          </cell>
          <cell r="Z6415">
            <v>41183</v>
          </cell>
          <cell r="AA6415"/>
          <cell r="AB6415"/>
          <cell r="AC6415"/>
        </row>
        <row r="6416">
          <cell r="A6416">
            <v>41206</v>
          </cell>
          <cell r="B6416">
            <v>85600</v>
          </cell>
          <cell r="D6416"/>
          <cell r="E6416">
            <v>1.1000000000000001</v>
          </cell>
          <cell r="F6416">
            <v>1.4</v>
          </cell>
          <cell r="G6416">
            <v>1.21</v>
          </cell>
          <cell r="N6416">
            <v>1.2</v>
          </cell>
          <cell r="P6416">
            <v>1.0005834211840425</v>
          </cell>
          <cell r="Q6416"/>
          <cell r="R6416"/>
          <cell r="S6416"/>
          <cell r="T6416"/>
          <cell r="U6416"/>
          <cell r="V6416"/>
          <cell r="W6416"/>
          <cell r="X6416">
            <v>41183</v>
          </cell>
          <cell r="Y6416">
            <v>103576</v>
          </cell>
          <cell r="Z6416">
            <v>41183</v>
          </cell>
          <cell r="AA6416"/>
          <cell r="AB6416"/>
          <cell r="AC6416"/>
        </row>
        <row r="6417">
          <cell r="A6417">
            <v>41207</v>
          </cell>
          <cell r="B6417">
            <v>73400</v>
          </cell>
          <cell r="D6417"/>
          <cell r="E6417">
            <v>1.1000000000000001</v>
          </cell>
          <cell r="F6417">
            <v>2</v>
          </cell>
          <cell r="G6417">
            <v>1.8</v>
          </cell>
          <cell r="N6417">
            <v>2</v>
          </cell>
          <cell r="P6417">
            <v>1.016536976617727</v>
          </cell>
          <cell r="Q6417"/>
          <cell r="R6417"/>
          <cell r="S6417"/>
          <cell r="T6417"/>
          <cell r="U6417"/>
          <cell r="V6417"/>
          <cell r="W6417"/>
          <cell r="X6417">
            <v>41183</v>
          </cell>
          <cell r="Y6417">
            <v>132120</v>
          </cell>
          <cell r="Z6417">
            <v>41183</v>
          </cell>
          <cell r="AA6417"/>
          <cell r="AB6417"/>
          <cell r="AC6417"/>
        </row>
        <row r="6418">
          <cell r="A6418">
            <v>41208</v>
          </cell>
          <cell r="B6418">
            <v>161600</v>
          </cell>
          <cell r="D6418"/>
          <cell r="E6418">
            <v>2</v>
          </cell>
          <cell r="F6418">
            <v>2</v>
          </cell>
          <cell r="G6418">
            <v>2</v>
          </cell>
          <cell r="N6418">
            <v>2</v>
          </cell>
          <cell r="P6418">
            <v>1.0579286904885925</v>
          </cell>
          <cell r="Q6418"/>
          <cell r="R6418"/>
          <cell r="S6418"/>
          <cell r="T6418"/>
          <cell r="U6418"/>
          <cell r="V6418"/>
          <cell r="W6418"/>
          <cell r="X6418">
            <v>41183</v>
          </cell>
          <cell r="Y6418">
            <v>323200</v>
          </cell>
          <cell r="Z6418">
            <v>41183</v>
          </cell>
          <cell r="AA6418"/>
          <cell r="AB6418"/>
          <cell r="AC6418"/>
        </row>
        <row r="6419">
          <cell r="A6419">
            <v>41209</v>
          </cell>
          <cell r="B6419">
            <v>161600</v>
          </cell>
          <cell r="D6419"/>
          <cell r="E6419">
            <v>2</v>
          </cell>
          <cell r="F6419">
            <v>2</v>
          </cell>
          <cell r="G6419">
            <v>2</v>
          </cell>
          <cell r="N6419">
            <v>2</v>
          </cell>
          <cell r="P6419">
            <v>1.0959769569129261</v>
          </cell>
          <cell r="Q6419"/>
          <cell r="R6419"/>
          <cell r="S6419"/>
          <cell r="T6419"/>
          <cell r="U6419"/>
          <cell r="V6419"/>
          <cell r="W6419"/>
          <cell r="X6419">
            <v>41183</v>
          </cell>
          <cell r="Y6419">
            <v>323200</v>
          </cell>
          <cell r="Z6419">
            <v>41183</v>
          </cell>
          <cell r="AA6419"/>
          <cell r="AB6419"/>
          <cell r="AC6419"/>
        </row>
        <row r="6420">
          <cell r="A6420">
            <v>41210</v>
          </cell>
          <cell r="B6420">
            <v>161600</v>
          </cell>
          <cell r="D6420"/>
          <cell r="E6420">
            <v>2</v>
          </cell>
          <cell r="F6420">
            <v>2</v>
          </cell>
          <cell r="G6420">
            <v>2</v>
          </cell>
          <cell r="N6420">
            <v>2</v>
          </cell>
          <cell r="P6420">
            <v>1.1310711540309406</v>
          </cell>
          <cell r="Q6420"/>
          <cell r="R6420"/>
          <cell r="S6420"/>
          <cell r="T6420"/>
          <cell r="U6420"/>
          <cell r="V6420"/>
          <cell r="W6420"/>
          <cell r="X6420">
            <v>41183</v>
          </cell>
          <cell r="Y6420">
            <v>323200</v>
          </cell>
          <cell r="Z6420">
            <v>41183</v>
          </cell>
          <cell r="AA6420"/>
          <cell r="AB6420"/>
          <cell r="AC6420"/>
        </row>
        <row r="6421">
          <cell r="A6421">
            <v>41211</v>
          </cell>
          <cell r="B6421">
            <v>105200</v>
          </cell>
          <cell r="D6421"/>
          <cell r="E6421">
            <v>0.7</v>
          </cell>
          <cell r="F6421">
            <v>2</v>
          </cell>
          <cell r="G6421">
            <v>0.79</v>
          </cell>
          <cell r="N6421">
            <v>0.7</v>
          </cell>
          <cell r="P6421">
            <v>1.1226642455482663</v>
          </cell>
          <cell r="Q6421"/>
          <cell r="R6421"/>
          <cell r="S6421"/>
          <cell r="T6421"/>
          <cell r="U6421"/>
          <cell r="V6421"/>
          <cell r="W6421"/>
          <cell r="X6421">
            <v>41183</v>
          </cell>
          <cell r="Y6421">
            <v>83108</v>
          </cell>
          <cell r="Z6421">
            <v>41183</v>
          </cell>
          <cell r="AA6421"/>
          <cell r="AB6421"/>
          <cell r="AC6421"/>
        </row>
        <row r="6422">
          <cell r="A6422">
            <v>41212</v>
          </cell>
          <cell r="B6422">
            <v>11400</v>
          </cell>
          <cell r="D6422"/>
          <cell r="E6422">
            <v>0.5</v>
          </cell>
          <cell r="F6422">
            <v>0.5</v>
          </cell>
          <cell r="G6422">
            <v>0.5</v>
          </cell>
          <cell r="N6422">
            <v>0.5</v>
          </cell>
          <cell r="P6422">
            <v>1.1210055147917932</v>
          </cell>
          <cell r="Q6422"/>
          <cell r="R6422"/>
          <cell r="S6422"/>
          <cell r="T6422"/>
          <cell r="U6422"/>
          <cell r="V6422"/>
          <cell r="W6422"/>
          <cell r="X6422">
            <v>41183</v>
          </cell>
          <cell r="Y6422">
            <v>5700</v>
          </cell>
          <cell r="Z6422">
            <v>41183</v>
          </cell>
          <cell r="AA6422"/>
          <cell r="AB6422"/>
          <cell r="AC6422"/>
        </row>
        <row r="6423">
          <cell r="A6423">
            <v>41213</v>
          </cell>
          <cell r="B6423">
            <v>37200</v>
          </cell>
          <cell r="D6423"/>
          <cell r="E6423">
            <v>1.2</v>
          </cell>
          <cell r="F6423">
            <v>2.0499999999999998</v>
          </cell>
          <cell r="G6423">
            <v>1.83</v>
          </cell>
          <cell r="N6423">
            <v>2</v>
          </cell>
          <cell r="P6423">
            <v>1.1271155539081685</v>
          </cell>
          <cell r="Q6423"/>
          <cell r="R6423"/>
          <cell r="S6423"/>
          <cell r="T6423"/>
          <cell r="U6423"/>
          <cell r="V6423"/>
          <cell r="W6423"/>
          <cell r="X6423">
            <v>41183</v>
          </cell>
          <cell r="Y6423">
            <v>68076</v>
          </cell>
          <cell r="Z6423">
            <v>41183</v>
          </cell>
          <cell r="AA6423"/>
          <cell r="AB6423"/>
          <cell r="AC6423"/>
        </row>
        <row r="6424">
          <cell r="A6424">
            <v>41214</v>
          </cell>
          <cell r="B6424">
            <v>37200</v>
          </cell>
          <cell r="D6424"/>
          <cell r="E6424">
            <v>1.2</v>
          </cell>
          <cell r="F6424">
            <v>2.0499999999999998</v>
          </cell>
          <cell r="G6424">
            <v>1.83</v>
          </cell>
          <cell r="N6424">
            <v>2</v>
          </cell>
          <cell r="P6424">
            <v>1.83</v>
          </cell>
          <cell r="Q6424"/>
          <cell r="R6424"/>
          <cell r="S6424"/>
          <cell r="T6424"/>
          <cell r="U6424"/>
          <cell r="V6424"/>
          <cell r="W6424"/>
          <cell r="X6424">
            <v>41214</v>
          </cell>
          <cell r="Y6424">
            <v>68076</v>
          </cell>
          <cell r="Z6424">
            <v>41214</v>
          </cell>
          <cell r="AA6424"/>
          <cell r="AB6424"/>
          <cell r="AC6424"/>
        </row>
        <row r="6425">
          <cell r="A6425">
            <v>41215</v>
          </cell>
          <cell r="B6425">
            <v>37200</v>
          </cell>
          <cell r="D6425"/>
          <cell r="E6425">
            <v>1.2</v>
          </cell>
          <cell r="F6425">
            <v>2.0499999999999998</v>
          </cell>
          <cell r="G6425">
            <v>1.83</v>
          </cell>
          <cell r="N6425">
            <v>2</v>
          </cell>
          <cell r="P6425">
            <v>1.83</v>
          </cell>
          <cell r="Q6425"/>
          <cell r="R6425"/>
          <cell r="S6425"/>
          <cell r="T6425"/>
          <cell r="U6425"/>
          <cell r="V6425"/>
          <cell r="W6425"/>
          <cell r="X6425">
            <v>41214</v>
          </cell>
          <cell r="Y6425">
            <v>68076</v>
          </cell>
          <cell r="Z6425">
            <v>41214</v>
          </cell>
          <cell r="AA6425"/>
          <cell r="AB6425"/>
          <cell r="AC6425"/>
        </row>
        <row r="6426">
          <cell r="A6426">
            <v>41216</v>
          </cell>
          <cell r="B6426">
            <v>37200</v>
          </cell>
          <cell r="D6426"/>
          <cell r="E6426">
            <v>1.2</v>
          </cell>
          <cell r="F6426">
            <v>2.0499999999999998</v>
          </cell>
          <cell r="G6426">
            <v>1.83</v>
          </cell>
          <cell r="N6426">
            <v>2</v>
          </cell>
          <cell r="P6426">
            <v>1.83</v>
          </cell>
          <cell r="Q6426"/>
          <cell r="R6426"/>
          <cell r="S6426"/>
          <cell r="T6426"/>
          <cell r="U6426"/>
          <cell r="V6426"/>
          <cell r="W6426"/>
          <cell r="X6426">
            <v>41214</v>
          </cell>
          <cell r="Y6426">
            <v>68076</v>
          </cell>
          <cell r="Z6426">
            <v>41214</v>
          </cell>
          <cell r="AA6426"/>
          <cell r="AB6426"/>
          <cell r="AC6426"/>
        </row>
        <row r="6427">
          <cell r="A6427">
            <v>41217</v>
          </cell>
          <cell r="B6427">
            <v>37200</v>
          </cell>
          <cell r="D6427"/>
          <cell r="E6427">
            <v>1.2</v>
          </cell>
          <cell r="F6427">
            <v>2.0499999999999998</v>
          </cell>
          <cell r="G6427">
            <v>1.83</v>
          </cell>
          <cell r="N6427">
            <v>2</v>
          </cell>
          <cell r="P6427">
            <v>1.83</v>
          </cell>
          <cell r="Q6427"/>
          <cell r="R6427"/>
          <cell r="S6427"/>
          <cell r="T6427"/>
          <cell r="U6427"/>
          <cell r="V6427"/>
          <cell r="W6427"/>
          <cell r="X6427">
            <v>41214</v>
          </cell>
          <cell r="Y6427">
            <v>68076</v>
          </cell>
          <cell r="Z6427">
            <v>41214</v>
          </cell>
          <cell r="AA6427"/>
          <cell r="AB6427"/>
          <cell r="AC6427"/>
        </row>
        <row r="6428">
          <cell r="A6428">
            <v>41218</v>
          </cell>
          <cell r="B6428">
            <v>15000</v>
          </cell>
          <cell r="D6428"/>
          <cell r="E6428">
            <v>2.5</v>
          </cell>
          <cell r="F6428">
            <v>2.5</v>
          </cell>
          <cell r="G6428">
            <v>2.5</v>
          </cell>
          <cell r="N6428">
            <v>2.5</v>
          </cell>
          <cell r="P6428">
            <v>1.8913553113553114</v>
          </cell>
          <cell r="Q6428"/>
          <cell r="R6428"/>
          <cell r="S6428"/>
          <cell r="T6428"/>
          <cell r="U6428"/>
          <cell r="V6428"/>
          <cell r="W6428"/>
          <cell r="X6428">
            <v>41214</v>
          </cell>
          <cell r="Y6428">
            <v>37500</v>
          </cell>
          <cell r="Z6428">
            <v>41214</v>
          </cell>
          <cell r="AA6428"/>
          <cell r="AB6428"/>
          <cell r="AC6428"/>
        </row>
        <row r="6429">
          <cell r="A6429">
            <v>41219</v>
          </cell>
          <cell r="B6429">
            <v>32000</v>
          </cell>
          <cell r="D6429"/>
          <cell r="E6429">
            <v>3</v>
          </cell>
          <cell r="F6429">
            <v>3.5</v>
          </cell>
          <cell r="G6429">
            <v>3.13</v>
          </cell>
          <cell r="N6429">
            <v>3</v>
          </cell>
          <cell r="P6429">
            <v>2.0937895812053116</v>
          </cell>
          <cell r="Q6429"/>
          <cell r="R6429"/>
          <cell r="S6429"/>
          <cell r="T6429"/>
          <cell r="U6429"/>
          <cell r="V6429"/>
          <cell r="W6429"/>
          <cell r="X6429">
            <v>41214</v>
          </cell>
          <cell r="Y6429">
            <v>100160</v>
          </cell>
          <cell r="Z6429">
            <v>41214</v>
          </cell>
          <cell r="AA6429"/>
          <cell r="AB6429"/>
          <cell r="AC6429"/>
        </row>
        <row r="6430">
          <cell r="A6430">
            <v>41220</v>
          </cell>
          <cell r="B6430">
            <v>37600</v>
          </cell>
          <cell r="D6430"/>
          <cell r="E6430">
            <v>3.5</v>
          </cell>
          <cell r="F6430">
            <v>3.7</v>
          </cell>
          <cell r="G6430">
            <v>3.55</v>
          </cell>
          <cell r="N6430">
            <v>3.7</v>
          </cell>
          <cell r="P6430">
            <v>2.3283804627249358</v>
          </cell>
          <cell r="Q6430"/>
          <cell r="R6430"/>
          <cell r="S6430"/>
          <cell r="T6430"/>
          <cell r="U6430"/>
          <cell r="V6430"/>
          <cell r="W6430"/>
          <cell r="X6430">
            <v>41214</v>
          </cell>
          <cell r="Y6430">
            <v>133480</v>
          </cell>
          <cell r="Z6430">
            <v>41214</v>
          </cell>
          <cell r="AA6430"/>
          <cell r="AB6430"/>
          <cell r="AC6430"/>
        </row>
        <row r="6431">
          <cell r="A6431">
            <v>41221</v>
          </cell>
          <cell r="B6431">
            <v>4500</v>
          </cell>
          <cell r="D6431"/>
          <cell r="E6431">
            <v>3.8</v>
          </cell>
          <cell r="F6431">
            <v>3.8</v>
          </cell>
          <cell r="G6431">
            <v>3.8</v>
          </cell>
          <cell r="N6431">
            <v>4</v>
          </cell>
          <cell r="P6431">
            <v>2.3562168978562421</v>
          </cell>
          <cell r="Q6431"/>
          <cell r="R6431"/>
          <cell r="S6431"/>
          <cell r="T6431"/>
          <cell r="U6431"/>
          <cell r="V6431"/>
          <cell r="W6431"/>
          <cell r="X6431">
            <v>41214</v>
          </cell>
          <cell r="Y6431">
            <v>17100</v>
          </cell>
          <cell r="Z6431">
            <v>41214</v>
          </cell>
          <cell r="AA6431"/>
          <cell r="AB6431"/>
          <cell r="AC6431"/>
        </row>
        <row r="6432">
          <cell r="A6432">
            <v>41222</v>
          </cell>
          <cell r="B6432">
            <v>22500</v>
          </cell>
          <cell r="D6432"/>
          <cell r="E6432">
            <v>5</v>
          </cell>
          <cell r="F6432">
            <v>5.8</v>
          </cell>
          <cell r="G6432">
            <v>5.53</v>
          </cell>
          <cell r="N6432">
            <v>5.8</v>
          </cell>
          <cell r="P6432">
            <v>2.6304493087557606</v>
          </cell>
          <cell r="Q6432"/>
          <cell r="R6432"/>
          <cell r="S6432"/>
          <cell r="T6432"/>
          <cell r="U6432"/>
          <cell r="V6432"/>
          <cell r="W6432"/>
          <cell r="X6432">
            <v>41214</v>
          </cell>
          <cell r="Y6432">
            <v>124425</v>
          </cell>
          <cell r="Z6432">
            <v>41214</v>
          </cell>
          <cell r="AA6432"/>
          <cell r="AB6432"/>
          <cell r="AC6432"/>
        </row>
        <row r="6433">
          <cell r="A6433">
            <v>41223</v>
          </cell>
          <cell r="B6433">
            <v>22500</v>
          </cell>
          <cell r="D6433"/>
          <cell r="E6433">
            <v>5</v>
          </cell>
          <cell r="F6433">
            <v>5.8</v>
          </cell>
          <cell r="G6433">
            <v>5.53</v>
          </cell>
          <cell r="N6433">
            <v>5.8</v>
          </cell>
          <cell r="P6433">
            <v>2.8610604453870625</v>
          </cell>
          <cell r="Q6433"/>
          <cell r="R6433"/>
          <cell r="S6433"/>
          <cell r="T6433"/>
          <cell r="U6433"/>
          <cell r="V6433"/>
          <cell r="W6433"/>
          <cell r="X6433">
            <v>41214</v>
          </cell>
          <cell r="Y6433">
            <v>124425</v>
          </cell>
          <cell r="Z6433">
            <v>41214</v>
          </cell>
          <cell r="AA6433"/>
          <cell r="AB6433"/>
          <cell r="AC6433"/>
        </row>
        <row r="6434">
          <cell r="A6434">
            <v>41224</v>
          </cell>
          <cell r="B6434">
            <v>22500</v>
          </cell>
          <cell r="D6434"/>
          <cell r="E6434">
            <v>5</v>
          </cell>
          <cell r="F6434">
            <v>5.8</v>
          </cell>
          <cell r="G6434">
            <v>5.53</v>
          </cell>
          <cell r="N6434">
            <v>5.8</v>
          </cell>
          <cell r="P6434">
            <v>3.0576915520628685</v>
          </cell>
          <cell r="Q6434"/>
          <cell r="R6434"/>
          <cell r="S6434"/>
          <cell r="T6434"/>
          <cell r="U6434"/>
          <cell r="V6434"/>
          <cell r="W6434"/>
          <cell r="X6434">
            <v>41214</v>
          </cell>
          <cell r="Y6434">
            <v>124425</v>
          </cell>
          <cell r="Z6434">
            <v>41214</v>
          </cell>
          <cell r="AA6434"/>
          <cell r="AB6434"/>
          <cell r="AC6434"/>
        </row>
        <row r="6435">
          <cell r="A6435">
            <v>41225</v>
          </cell>
          <cell r="B6435">
            <v>28700</v>
          </cell>
          <cell r="D6435"/>
          <cell r="E6435">
            <v>4.25</v>
          </cell>
          <cell r="F6435">
            <v>5.4</v>
          </cell>
          <cell r="G6435">
            <v>4.99</v>
          </cell>
          <cell r="N6435">
            <v>5.4</v>
          </cell>
          <cell r="P6435">
            <v>3.223681532475307</v>
          </cell>
          <cell r="Q6435"/>
          <cell r="R6435"/>
          <cell r="S6435"/>
          <cell r="T6435"/>
          <cell r="U6435"/>
          <cell r="V6435"/>
          <cell r="W6435"/>
          <cell r="X6435">
            <v>41214</v>
          </cell>
          <cell r="Y6435">
            <v>143213</v>
          </cell>
          <cell r="Z6435">
            <v>41214</v>
          </cell>
          <cell r="AA6435"/>
          <cell r="AB6435"/>
          <cell r="AC6435"/>
        </row>
        <row r="6436">
          <cell r="A6436">
            <v>41226</v>
          </cell>
          <cell r="B6436">
            <v>52500</v>
          </cell>
          <cell r="D6436"/>
          <cell r="E6436">
            <v>5</v>
          </cell>
          <cell r="F6436">
            <v>5.5</v>
          </cell>
          <cell r="G6436">
            <v>5.0999999999999996</v>
          </cell>
          <cell r="N6436">
            <v>5</v>
          </cell>
          <cell r="P6436">
            <v>3.4784842214174856</v>
          </cell>
          <cell r="Q6436"/>
          <cell r="R6436"/>
          <cell r="S6436"/>
          <cell r="T6436"/>
          <cell r="U6436"/>
          <cell r="V6436"/>
          <cell r="W6436"/>
          <cell r="X6436">
            <v>41214</v>
          </cell>
          <cell r="Y6436">
            <v>267750</v>
          </cell>
          <cell r="Z6436">
            <v>41214</v>
          </cell>
          <cell r="AA6436"/>
          <cell r="AB6436"/>
          <cell r="AC6436"/>
        </row>
        <row r="6437">
          <cell r="A6437">
            <v>41227</v>
          </cell>
          <cell r="B6437">
            <v>100800</v>
          </cell>
          <cell r="D6437"/>
          <cell r="E6437">
            <v>5</v>
          </cell>
          <cell r="F6437">
            <v>5.5</v>
          </cell>
          <cell r="G6437">
            <v>5.24</v>
          </cell>
          <cell r="N6437">
            <v>5.5</v>
          </cell>
          <cell r="P6437">
            <v>3.8427862125564216</v>
          </cell>
          <cell r="Q6437"/>
          <cell r="R6437"/>
          <cell r="S6437"/>
          <cell r="T6437"/>
          <cell r="U6437"/>
          <cell r="V6437"/>
          <cell r="W6437"/>
          <cell r="X6437">
            <v>41214</v>
          </cell>
          <cell r="Y6437">
            <v>528192</v>
          </cell>
          <cell r="Z6437">
            <v>41214</v>
          </cell>
          <cell r="AA6437"/>
          <cell r="AB6437"/>
          <cell r="AC6437"/>
        </row>
        <row r="6438">
          <cell r="A6438">
            <v>41228</v>
          </cell>
          <cell r="B6438">
            <v>120000</v>
          </cell>
          <cell r="D6438"/>
          <cell r="E6438">
            <v>4.75</v>
          </cell>
          <cell r="F6438">
            <v>5.5</v>
          </cell>
          <cell r="G6438">
            <v>5.03</v>
          </cell>
          <cell r="N6438">
            <v>5.5</v>
          </cell>
          <cell r="P6438">
            <v>4.0773361870266713</v>
          </cell>
          <cell r="Q6438"/>
          <cell r="R6438"/>
          <cell r="S6438"/>
          <cell r="T6438"/>
          <cell r="U6438"/>
          <cell r="V6438"/>
          <cell r="W6438"/>
          <cell r="X6438">
            <v>41214</v>
          </cell>
          <cell r="Y6438">
            <v>603600</v>
          </cell>
          <cell r="Z6438">
            <v>41214</v>
          </cell>
          <cell r="AA6438"/>
          <cell r="AB6438"/>
          <cell r="AC6438"/>
        </row>
        <row r="6439">
          <cell r="A6439">
            <v>41229</v>
          </cell>
          <cell r="B6439">
            <v>112900</v>
          </cell>
          <cell r="D6439"/>
          <cell r="E6439">
            <v>4.0999999999999996</v>
          </cell>
          <cell r="F6439">
            <v>5.05</v>
          </cell>
          <cell r="G6439">
            <v>4.9000000000000004</v>
          </cell>
          <cell r="N6439">
            <v>4</v>
          </cell>
          <cell r="P6439">
            <v>4.2062807163681804</v>
          </cell>
          <cell r="Q6439"/>
          <cell r="R6439"/>
          <cell r="S6439"/>
          <cell r="T6439"/>
          <cell r="U6439"/>
          <cell r="V6439"/>
          <cell r="W6439"/>
          <cell r="X6439">
            <v>41214</v>
          </cell>
          <cell r="Y6439">
            <v>553210</v>
          </cell>
          <cell r="Z6439">
            <v>41214</v>
          </cell>
          <cell r="AA6439"/>
          <cell r="AB6439"/>
          <cell r="AC6439"/>
        </row>
        <row r="6440">
          <cell r="A6440">
            <v>41230</v>
          </cell>
          <cell r="B6440">
            <v>112900</v>
          </cell>
          <cell r="D6440"/>
          <cell r="E6440">
            <v>4.0999999999999996</v>
          </cell>
          <cell r="F6440">
            <v>5.05</v>
          </cell>
          <cell r="G6440">
            <v>4.9000000000000004</v>
          </cell>
          <cell r="N6440">
            <v>4</v>
          </cell>
          <cell r="P6440">
            <v>4.3002808449351893</v>
          </cell>
          <cell r="Q6440"/>
          <cell r="R6440"/>
          <cell r="S6440"/>
          <cell r="T6440"/>
          <cell r="U6440"/>
          <cell r="V6440"/>
          <cell r="W6440"/>
          <cell r="X6440">
            <v>41214</v>
          </cell>
          <cell r="Y6440">
            <v>553210</v>
          </cell>
          <cell r="Z6440">
            <v>41214</v>
          </cell>
          <cell r="AA6440"/>
          <cell r="AB6440"/>
          <cell r="AC6440"/>
        </row>
        <row r="6441">
          <cell r="A6441">
            <v>41231</v>
          </cell>
          <cell r="B6441">
            <v>112900</v>
          </cell>
          <cell r="D6441"/>
          <cell r="E6441">
            <v>4.0999999999999996</v>
          </cell>
          <cell r="F6441">
            <v>5.05</v>
          </cell>
          <cell r="G6441">
            <v>4.9000000000000004</v>
          </cell>
          <cell r="N6441">
            <v>4</v>
          </cell>
          <cell r="P6441">
            <v>4.3718465278511784</v>
          </cell>
          <cell r="Q6441"/>
          <cell r="R6441"/>
          <cell r="S6441"/>
          <cell r="T6441"/>
          <cell r="U6441"/>
          <cell r="V6441"/>
          <cell r="W6441"/>
          <cell r="X6441">
            <v>41214</v>
          </cell>
          <cell r="Y6441">
            <v>553210</v>
          </cell>
          <cell r="Z6441">
            <v>41214</v>
          </cell>
          <cell r="AA6441"/>
          <cell r="AB6441"/>
          <cell r="AC6441"/>
        </row>
        <row r="6442">
          <cell r="A6442">
            <v>41232</v>
          </cell>
          <cell r="B6442">
            <v>166700</v>
          </cell>
          <cell r="D6442"/>
          <cell r="E6442">
            <v>3</v>
          </cell>
          <cell r="F6442">
            <v>3.05</v>
          </cell>
          <cell r="G6442">
            <v>3</v>
          </cell>
          <cell r="N6442">
            <v>3</v>
          </cell>
          <cell r="P6442">
            <v>4.1663407620416963</v>
          </cell>
          <cell r="Q6442"/>
          <cell r="R6442"/>
          <cell r="S6442"/>
          <cell r="T6442"/>
          <cell r="U6442"/>
          <cell r="V6442"/>
          <cell r="W6442"/>
          <cell r="X6442">
            <v>41214</v>
          </cell>
          <cell r="Y6442">
            <v>500100</v>
          </cell>
          <cell r="Z6442">
            <v>41214</v>
          </cell>
          <cell r="AA6442"/>
          <cell r="AB6442"/>
          <cell r="AC6442"/>
        </row>
        <row r="6443">
          <cell r="A6443">
            <v>41233</v>
          </cell>
          <cell r="B6443">
            <v>154700</v>
          </cell>
          <cell r="D6443"/>
          <cell r="E6443">
            <v>2.4500000000000002</v>
          </cell>
          <cell r="F6443">
            <v>3.05</v>
          </cell>
          <cell r="G6443">
            <v>2.82</v>
          </cell>
          <cell r="N6443">
            <v>3</v>
          </cell>
          <cell r="P6443">
            <v>4.0020181459566073</v>
          </cell>
          <cell r="Q6443"/>
          <cell r="R6443"/>
          <cell r="S6443"/>
          <cell r="T6443"/>
          <cell r="U6443"/>
          <cell r="V6443"/>
          <cell r="W6443"/>
          <cell r="X6443">
            <v>41214</v>
          </cell>
          <cell r="Y6443">
            <v>436254</v>
          </cell>
          <cell r="Z6443">
            <v>41214</v>
          </cell>
          <cell r="AA6443"/>
          <cell r="AB6443"/>
          <cell r="AC6443"/>
        </row>
        <row r="6444">
          <cell r="A6444">
            <v>41234</v>
          </cell>
          <cell r="B6444">
            <v>108200</v>
          </cell>
          <cell r="D6444"/>
          <cell r="E6444">
            <v>1.5</v>
          </cell>
          <cell r="F6444">
            <v>1.55</v>
          </cell>
          <cell r="G6444">
            <v>1.51</v>
          </cell>
          <cell r="N6444">
            <v>1.55</v>
          </cell>
          <cell r="P6444">
            <v>3.8060187540888277</v>
          </cell>
          <cell r="Q6444"/>
          <cell r="R6444"/>
          <cell r="S6444"/>
          <cell r="T6444"/>
          <cell r="U6444"/>
          <cell r="V6444"/>
          <cell r="W6444"/>
          <cell r="X6444">
            <v>41214</v>
          </cell>
          <cell r="Y6444">
            <v>163382</v>
          </cell>
          <cell r="Z6444">
            <v>41214</v>
          </cell>
          <cell r="AA6444"/>
          <cell r="AB6444"/>
          <cell r="AC6444"/>
        </row>
        <row r="6445">
          <cell r="A6445">
            <v>41235</v>
          </cell>
          <cell r="B6445">
            <v>97000</v>
          </cell>
          <cell r="D6445"/>
          <cell r="E6445">
            <v>1.4</v>
          </cell>
          <cell r="F6445">
            <v>1.55</v>
          </cell>
          <cell r="G6445">
            <v>1.5</v>
          </cell>
          <cell r="N6445">
            <v>1.5</v>
          </cell>
          <cell r="P6445">
            <v>3.6541318666395055</v>
          </cell>
          <cell r="Q6445"/>
          <cell r="R6445"/>
          <cell r="S6445"/>
          <cell r="T6445"/>
          <cell r="U6445"/>
          <cell r="V6445"/>
          <cell r="W6445"/>
          <cell r="X6445">
            <v>41214</v>
          </cell>
          <cell r="Y6445">
            <v>145500</v>
          </cell>
          <cell r="Z6445">
            <v>41214</v>
          </cell>
          <cell r="AA6445"/>
          <cell r="AB6445"/>
          <cell r="AC6445"/>
        </row>
        <row r="6446">
          <cell r="A6446">
            <v>41236</v>
          </cell>
          <cell r="B6446">
            <v>153700</v>
          </cell>
          <cell r="D6446"/>
          <cell r="E6446">
            <v>1.5</v>
          </cell>
          <cell r="F6446">
            <v>1.55</v>
          </cell>
          <cell r="G6446">
            <v>1.5</v>
          </cell>
          <cell r="N6446">
            <v>1.5</v>
          </cell>
          <cell r="P6446">
            <v>3.4505595179537627</v>
          </cell>
          <cell r="Q6446"/>
          <cell r="R6446"/>
          <cell r="S6446"/>
          <cell r="T6446"/>
          <cell r="U6446"/>
          <cell r="V6446"/>
          <cell r="W6446"/>
          <cell r="X6446">
            <v>41214</v>
          </cell>
          <cell r="Y6446">
            <v>230550</v>
          </cell>
          <cell r="Z6446">
            <v>41214</v>
          </cell>
          <cell r="AA6446"/>
          <cell r="AB6446"/>
          <cell r="AC6446"/>
        </row>
        <row r="6447">
          <cell r="A6447">
            <v>41237</v>
          </cell>
          <cell r="B6447">
            <v>153700</v>
          </cell>
          <cell r="D6447"/>
          <cell r="E6447">
            <v>1.5</v>
          </cell>
          <cell r="F6447">
            <v>1.55</v>
          </cell>
          <cell r="G6447">
            <v>1.5</v>
          </cell>
          <cell r="N6447">
            <v>1.5</v>
          </cell>
          <cell r="P6447">
            <v>3.2821414527273749</v>
          </cell>
          <cell r="Q6447"/>
          <cell r="R6447"/>
          <cell r="S6447"/>
          <cell r="T6447"/>
          <cell r="U6447"/>
          <cell r="V6447"/>
          <cell r="W6447"/>
          <cell r="X6447">
            <v>41214</v>
          </cell>
          <cell r="Y6447">
            <v>230550</v>
          </cell>
          <cell r="Z6447">
            <v>41214</v>
          </cell>
          <cell r="AA6447"/>
          <cell r="AB6447"/>
          <cell r="AC6447"/>
        </row>
        <row r="6448">
          <cell r="A6448">
            <v>41238</v>
          </cell>
          <cell r="B6448">
            <v>153700</v>
          </cell>
          <cell r="D6448"/>
          <cell r="E6448">
            <v>1.5</v>
          </cell>
          <cell r="F6448">
            <v>1.55</v>
          </cell>
          <cell r="G6448">
            <v>1.5</v>
          </cell>
          <cell r="N6448">
            <v>1.5</v>
          </cell>
          <cell r="P6448">
            <v>3.1404953976626331</v>
          </cell>
          <cell r="Q6448"/>
          <cell r="R6448"/>
          <cell r="S6448"/>
          <cell r="T6448"/>
          <cell r="U6448"/>
          <cell r="V6448"/>
          <cell r="W6448"/>
          <cell r="X6448">
            <v>41214</v>
          </cell>
          <cell r="Y6448">
            <v>230550</v>
          </cell>
          <cell r="Z6448">
            <v>41214</v>
          </cell>
          <cell r="AA6448"/>
          <cell r="AB6448"/>
          <cell r="AC6448"/>
        </row>
        <row r="6449">
          <cell r="A6449">
            <v>41239</v>
          </cell>
          <cell r="B6449">
            <v>227500</v>
          </cell>
          <cell r="D6449"/>
          <cell r="E6449">
            <v>1.5</v>
          </cell>
          <cell r="F6449">
            <v>1.55</v>
          </cell>
          <cell r="G6449">
            <v>1.51</v>
          </cell>
          <cell r="N6449">
            <v>1.55</v>
          </cell>
          <cell r="P6449">
            <v>2.9688682737241474</v>
          </cell>
          <cell r="Q6449"/>
          <cell r="R6449"/>
          <cell r="S6449"/>
          <cell r="T6449"/>
          <cell r="U6449"/>
          <cell r="V6449"/>
          <cell r="W6449"/>
          <cell r="X6449">
            <v>41214</v>
          </cell>
          <cell r="Y6449">
            <v>343525</v>
          </cell>
          <cell r="Z6449">
            <v>41214</v>
          </cell>
          <cell r="AA6449"/>
          <cell r="AB6449"/>
          <cell r="AC6449"/>
        </row>
        <row r="6450">
          <cell r="A6450">
            <v>41240</v>
          </cell>
          <cell r="B6450">
            <v>271400</v>
          </cell>
          <cell r="D6450"/>
          <cell r="E6450">
            <v>1.5</v>
          </cell>
          <cell r="F6450">
            <v>1.55</v>
          </cell>
          <cell r="G6450">
            <v>1.5</v>
          </cell>
          <cell r="N6450">
            <v>1.5</v>
          </cell>
          <cell r="P6450">
            <v>2.804996505939902</v>
          </cell>
          <cell r="Q6450"/>
          <cell r="R6450"/>
          <cell r="S6450"/>
          <cell r="T6450"/>
          <cell r="U6450"/>
          <cell r="V6450"/>
          <cell r="W6450"/>
          <cell r="X6450">
            <v>41214</v>
          </cell>
          <cell r="Y6450">
            <v>407100</v>
          </cell>
          <cell r="Z6450">
            <v>41214</v>
          </cell>
          <cell r="AA6450"/>
          <cell r="AB6450"/>
          <cell r="AC6450"/>
        </row>
        <row r="6451">
          <cell r="A6451">
            <v>41241</v>
          </cell>
          <cell r="B6451">
            <v>241600</v>
          </cell>
          <cell r="D6451"/>
          <cell r="E6451">
            <v>1.5</v>
          </cell>
          <cell r="F6451">
            <v>1.55</v>
          </cell>
          <cell r="G6451">
            <v>1.51</v>
          </cell>
          <cell r="N6451">
            <v>1.5</v>
          </cell>
          <cell r="P6451">
            <v>2.688004711513293</v>
          </cell>
          <cell r="Q6451"/>
          <cell r="R6451"/>
          <cell r="S6451"/>
          <cell r="T6451"/>
          <cell r="U6451"/>
          <cell r="V6451"/>
          <cell r="W6451"/>
          <cell r="X6451">
            <v>41214</v>
          </cell>
          <cell r="Y6451">
            <v>364816</v>
          </cell>
          <cell r="Z6451">
            <v>41214</v>
          </cell>
          <cell r="AA6451"/>
          <cell r="AB6451"/>
          <cell r="AC6451"/>
        </row>
        <row r="6452">
          <cell r="A6452">
            <v>41242</v>
          </cell>
          <cell r="B6452">
            <v>72700</v>
          </cell>
          <cell r="D6452"/>
          <cell r="E6452">
            <v>1</v>
          </cell>
          <cell r="F6452">
            <v>1</v>
          </cell>
          <cell r="G6452">
            <v>1</v>
          </cell>
          <cell r="N6452">
            <v>1</v>
          </cell>
          <cell r="P6452">
            <v>2.6433312704768839</v>
          </cell>
          <cell r="Q6452"/>
          <cell r="R6452"/>
          <cell r="S6452"/>
          <cell r="T6452"/>
          <cell r="U6452"/>
          <cell r="V6452"/>
          <cell r="W6452"/>
          <cell r="X6452">
            <v>41214</v>
          </cell>
          <cell r="Y6452">
            <v>72700</v>
          </cell>
          <cell r="Z6452">
            <v>41214</v>
          </cell>
          <cell r="AA6452"/>
          <cell r="AB6452"/>
          <cell r="AC6452"/>
        </row>
        <row r="6453">
          <cell r="A6453">
            <v>41243</v>
          </cell>
          <cell r="B6453">
            <v>25700</v>
          </cell>
          <cell r="D6453"/>
          <cell r="E6453">
            <v>2</v>
          </cell>
          <cell r="F6453">
            <v>3</v>
          </cell>
          <cell r="G6453">
            <v>2.19</v>
          </cell>
          <cell r="N6453">
            <v>2</v>
          </cell>
          <cell r="P6453">
            <v>2.6391293684855919</v>
          </cell>
          <cell r="Q6453"/>
          <cell r="R6453"/>
          <cell r="S6453"/>
          <cell r="T6453"/>
          <cell r="U6453"/>
          <cell r="V6453"/>
          <cell r="W6453"/>
          <cell r="X6453">
            <v>41214</v>
          </cell>
          <cell r="Y6453">
            <v>56283</v>
          </cell>
          <cell r="Z6453">
            <v>41214</v>
          </cell>
          <cell r="AA6453"/>
          <cell r="AB6453"/>
          <cell r="AC6453"/>
        </row>
        <row r="6454">
          <cell r="A6454">
            <v>41244</v>
          </cell>
          <cell r="B6454">
            <v>25700</v>
          </cell>
          <cell r="D6454"/>
          <cell r="E6454">
            <v>2</v>
          </cell>
          <cell r="F6454">
            <v>3</v>
          </cell>
          <cell r="G6454">
            <v>2.19</v>
          </cell>
          <cell r="N6454">
            <v>2</v>
          </cell>
          <cell r="P6454">
            <v>2.19</v>
          </cell>
          <cell r="Q6454"/>
          <cell r="R6454"/>
          <cell r="S6454"/>
          <cell r="T6454"/>
          <cell r="U6454"/>
          <cell r="V6454"/>
          <cell r="W6454"/>
          <cell r="X6454">
            <v>41244</v>
          </cell>
          <cell r="Y6454">
            <v>56283</v>
          </cell>
          <cell r="Z6454">
            <v>41244</v>
          </cell>
          <cell r="AA6454"/>
          <cell r="AB6454"/>
          <cell r="AC6454"/>
        </row>
        <row r="6455">
          <cell r="A6455">
            <v>41245</v>
          </cell>
          <cell r="B6455">
            <v>25700</v>
          </cell>
          <cell r="D6455"/>
          <cell r="E6455">
            <v>2</v>
          </cell>
          <cell r="F6455">
            <v>3</v>
          </cell>
          <cell r="G6455">
            <v>2.19</v>
          </cell>
          <cell r="N6455">
            <v>2</v>
          </cell>
          <cell r="P6455">
            <v>2.19</v>
          </cell>
          <cell r="Q6455"/>
          <cell r="R6455"/>
          <cell r="S6455"/>
          <cell r="T6455"/>
          <cell r="U6455"/>
          <cell r="V6455"/>
          <cell r="W6455"/>
          <cell r="X6455">
            <v>41244</v>
          </cell>
          <cell r="Y6455">
            <v>56283</v>
          </cell>
          <cell r="Z6455">
            <v>41244</v>
          </cell>
          <cell r="AA6455"/>
          <cell r="AB6455"/>
          <cell r="AC6455"/>
        </row>
        <row r="6456">
          <cell r="A6456">
            <v>41246</v>
          </cell>
          <cell r="B6456">
            <v>57200</v>
          </cell>
          <cell r="D6456"/>
          <cell r="E6456">
            <v>3.45</v>
          </cell>
          <cell r="F6456">
            <v>3.5</v>
          </cell>
          <cell r="G6456">
            <v>3.5</v>
          </cell>
          <cell r="N6456">
            <v>3.5</v>
          </cell>
          <cell r="P6456">
            <v>2.8799815837937386</v>
          </cell>
          <cell r="Q6456"/>
          <cell r="R6456"/>
          <cell r="S6456"/>
          <cell r="T6456"/>
          <cell r="U6456"/>
          <cell r="V6456"/>
          <cell r="W6456"/>
          <cell r="X6456">
            <v>41244</v>
          </cell>
          <cell r="Y6456">
            <v>200200</v>
          </cell>
          <cell r="Z6456">
            <v>41244</v>
          </cell>
          <cell r="AA6456"/>
          <cell r="AB6456"/>
          <cell r="AC6456"/>
        </row>
        <row r="6457">
          <cell r="A6457">
            <v>41247</v>
          </cell>
          <cell r="B6457">
            <v>69000</v>
          </cell>
          <cell r="D6457"/>
          <cell r="E6457">
            <v>3.25</v>
          </cell>
          <cell r="F6457">
            <v>3.5</v>
          </cell>
          <cell r="G6457">
            <v>3.42</v>
          </cell>
          <cell r="N6457">
            <v>3.3</v>
          </cell>
          <cell r="P6457">
            <v>3.0897860360360361</v>
          </cell>
          <cell r="Q6457"/>
          <cell r="R6457"/>
          <cell r="S6457"/>
          <cell r="T6457"/>
          <cell r="U6457"/>
          <cell r="V6457"/>
          <cell r="W6457"/>
          <cell r="X6457">
            <v>41244</v>
          </cell>
          <cell r="Y6457">
            <v>235980</v>
          </cell>
          <cell r="Z6457">
            <v>41244</v>
          </cell>
          <cell r="AA6457"/>
          <cell r="AB6457"/>
          <cell r="AC6457"/>
        </row>
        <row r="6458">
          <cell r="A6458">
            <v>41248</v>
          </cell>
          <cell r="B6458">
            <v>29000</v>
          </cell>
          <cell r="D6458"/>
          <cell r="E6458">
            <v>3</v>
          </cell>
          <cell r="F6458">
            <v>3.5</v>
          </cell>
          <cell r="G6458">
            <v>3.39</v>
          </cell>
          <cell r="N6458">
            <v>3.3</v>
          </cell>
          <cell r="P6458">
            <v>3.1319264278799612</v>
          </cell>
          <cell r="Q6458"/>
          <cell r="R6458"/>
          <cell r="S6458"/>
          <cell r="T6458"/>
          <cell r="U6458"/>
          <cell r="V6458"/>
          <cell r="W6458"/>
          <cell r="X6458">
            <v>41244</v>
          </cell>
          <cell r="Y6458">
            <v>98310</v>
          </cell>
          <cell r="Z6458">
            <v>41244</v>
          </cell>
          <cell r="AA6458"/>
          <cell r="AB6458"/>
          <cell r="AC6458"/>
        </row>
        <row r="6459">
          <cell r="A6459">
            <v>41249</v>
          </cell>
          <cell r="B6459">
            <v>47500</v>
          </cell>
          <cell r="D6459"/>
          <cell r="E6459">
            <v>1.75</v>
          </cell>
          <cell r="F6459">
            <v>3</v>
          </cell>
          <cell r="G6459">
            <v>2.23</v>
          </cell>
          <cell r="N6459">
            <v>1.8</v>
          </cell>
          <cell r="P6459">
            <v>2.9633254624163716</v>
          </cell>
          <cell r="Q6459"/>
          <cell r="R6459"/>
          <cell r="S6459"/>
          <cell r="T6459"/>
          <cell r="U6459"/>
          <cell r="V6459"/>
          <cell r="W6459"/>
          <cell r="X6459">
            <v>41244</v>
          </cell>
          <cell r="Y6459">
            <v>105925</v>
          </cell>
          <cell r="Z6459">
            <v>41244</v>
          </cell>
          <cell r="AA6459"/>
          <cell r="AB6459"/>
          <cell r="AC6459"/>
        </row>
        <row r="6460">
          <cell r="A6460">
            <v>41250</v>
          </cell>
          <cell r="B6460">
            <v>40500</v>
          </cell>
          <cell r="D6460"/>
          <cell r="E6460">
            <v>1.4</v>
          </cell>
          <cell r="F6460">
            <v>1.45</v>
          </cell>
          <cell r="G6460">
            <v>1.41</v>
          </cell>
          <cell r="N6460">
            <v>1.4</v>
          </cell>
          <cell r="P6460">
            <v>2.7497827562797013</v>
          </cell>
          <cell r="Q6460"/>
          <cell r="R6460"/>
          <cell r="S6460"/>
          <cell r="T6460"/>
          <cell r="U6460"/>
          <cell r="V6460"/>
          <cell r="W6460"/>
          <cell r="X6460">
            <v>41244</v>
          </cell>
          <cell r="Y6460">
            <v>57105</v>
          </cell>
          <cell r="Z6460">
            <v>41244</v>
          </cell>
          <cell r="AA6460"/>
          <cell r="AB6460"/>
          <cell r="AC6460"/>
        </row>
        <row r="6461">
          <cell r="A6461">
            <v>41251</v>
          </cell>
          <cell r="B6461">
            <v>40500</v>
          </cell>
          <cell r="D6461"/>
          <cell r="E6461">
            <v>1.4</v>
          </cell>
          <cell r="F6461">
            <v>1.45</v>
          </cell>
          <cell r="G6461">
            <v>1.41</v>
          </cell>
          <cell r="N6461">
            <v>1.4</v>
          </cell>
          <cell r="P6461">
            <v>2.5878573560131306</v>
          </cell>
          <cell r="Q6461"/>
          <cell r="R6461"/>
          <cell r="S6461"/>
          <cell r="T6461"/>
          <cell r="U6461"/>
          <cell r="V6461"/>
          <cell r="W6461"/>
          <cell r="X6461">
            <v>41244</v>
          </cell>
          <cell r="Y6461">
            <v>57105</v>
          </cell>
          <cell r="Z6461">
            <v>41244</v>
          </cell>
          <cell r="AA6461"/>
          <cell r="AB6461"/>
          <cell r="AC6461"/>
        </row>
        <row r="6462">
          <cell r="A6462">
            <v>41252</v>
          </cell>
          <cell r="B6462">
            <v>40500</v>
          </cell>
          <cell r="D6462"/>
          <cell r="E6462">
            <v>1.4</v>
          </cell>
          <cell r="F6462">
            <v>1.45</v>
          </cell>
          <cell r="G6462">
            <v>1.41</v>
          </cell>
          <cell r="N6462">
            <v>1.4</v>
          </cell>
          <cell r="P6462">
            <v>2.4608519701810438</v>
          </cell>
          <cell r="Q6462"/>
          <cell r="R6462"/>
          <cell r="S6462"/>
          <cell r="T6462"/>
          <cell r="U6462"/>
          <cell r="V6462"/>
          <cell r="W6462"/>
          <cell r="X6462">
            <v>41244</v>
          </cell>
          <cell r="Y6462">
            <v>57105</v>
          </cell>
          <cell r="Z6462">
            <v>41244</v>
          </cell>
          <cell r="AA6462"/>
          <cell r="AB6462"/>
          <cell r="AC6462"/>
        </row>
        <row r="6463">
          <cell r="A6463">
            <v>41253</v>
          </cell>
          <cell r="B6463">
            <v>98500</v>
          </cell>
          <cell r="D6463"/>
          <cell r="E6463">
            <v>1</v>
          </cell>
          <cell r="F6463">
            <v>1</v>
          </cell>
          <cell r="G6463">
            <v>1</v>
          </cell>
          <cell r="N6463">
            <v>1</v>
          </cell>
          <cell r="P6463">
            <v>2.1573423328411727</v>
          </cell>
          <cell r="Q6463"/>
          <cell r="R6463"/>
          <cell r="S6463"/>
          <cell r="T6463"/>
          <cell r="U6463"/>
          <cell r="V6463"/>
          <cell r="W6463"/>
          <cell r="X6463">
            <v>41244</v>
          </cell>
          <cell r="Y6463">
            <v>98500</v>
          </cell>
          <cell r="Z6463">
            <v>41244</v>
          </cell>
          <cell r="AA6463"/>
          <cell r="AB6463"/>
          <cell r="AC6463"/>
        </row>
        <row r="6464">
          <cell r="A6464">
            <v>41254</v>
          </cell>
          <cell r="B6464">
            <v>122700</v>
          </cell>
          <cell r="D6464"/>
          <cell r="E6464">
            <v>1</v>
          </cell>
          <cell r="F6464">
            <v>1</v>
          </cell>
          <cell r="G6464">
            <v>1</v>
          </cell>
          <cell r="N6464">
            <v>1</v>
          </cell>
          <cell r="P6464">
            <v>1.919396782841823</v>
          </cell>
          <cell r="Q6464"/>
          <cell r="R6464"/>
          <cell r="S6464"/>
          <cell r="T6464"/>
          <cell r="U6464"/>
          <cell r="V6464"/>
          <cell r="W6464"/>
          <cell r="X6464">
            <v>41244</v>
          </cell>
          <cell r="Y6464">
            <v>122700</v>
          </cell>
          <cell r="Z6464">
            <v>41244</v>
          </cell>
          <cell r="AA6464"/>
          <cell r="AB6464"/>
          <cell r="AC6464"/>
        </row>
        <row r="6465">
          <cell r="A6465">
            <v>41255</v>
          </cell>
          <cell r="B6465">
            <v>131700</v>
          </cell>
          <cell r="D6465"/>
          <cell r="E6465">
            <v>1</v>
          </cell>
          <cell r="F6465">
            <v>1.05</v>
          </cell>
          <cell r="G6465">
            <v>1</v>
          </cell>
          <cell r="N6465">
            <v>1</v>
          </cell>
          <cell r="P6465">
            <v>1.7531859986273164</v>
          </cell>
          <cell r="Q6465"/>
          <cell r="R6465"/>
          <cell r="S6465"/>
          <cell r="T6465"/>
          <cell r="U6465"/>
          <cell r="V6465"/>
          <cell r="W6465"/>
          <cell r="X6465">
            <v>41244</v>
          </cell>
          <cell r="Y6465">
            <v>131700</v>
          </cell>
          <cell r="Z6465">
            <v>41244</v>
          </cell>
          <cell r="AA6465"/>
          <cell r="AB6465"/>
          <cell r="AC6465"/>
        </row>
        <row r="6466">
          <cell r="A6466">
            <v>41256</v>
          </cell>
          <cell r="B6466">
            <v>198700</v>
          </cell>
          <cell r="D6466"/>
          <cell r="E6466">
            <v>1</v>
          </cell>
          <cell r="F6466">
            <v>1.05</v>
          </cell>
          <cell r="G6466">
            <v>1</v>
          </cell>
          <cell r="N6466">
            <v>1</v>
          </cell>
          <cell r="P6466">
            <v>1.5917773943054356</v>
          </cell>
          <cell r="Q6466"/>
          <cell r="R6466"/>
          <cell r="S6466"/>
          <cell r="T6466"/>
          <cell r="U6466"/>
          <cell r="V6466"/>
          <cell r="W6466"/>
          <cell r="X6466">
            <v>41244</v>
          </cell>
          <cell r="Y6466">
            <v>198700</v>
          </cell>
          <cell r="Z6466">
            <v>41244</v>
          </cell>
          <cell r="AA6466"/>
          <cell r="AB6466"/>
          <cell r="AC6466"/>
        </row>
        <row r="6467">
          <cell r="A6467">
            <v>41257</v>
          </cell>
          <cell r="B6467">
            <v>186500</v>
          </cell>
          <cell r="D6467"/>
          <cell r="E6467">
            <v>1</v>
          </cell>
          <cell r="F6467">
            <v>1</v>
          </cell>
          <cell r="G6467">
            <v>1</v>
          </cell>
          <cell r="N6467">
            <v>1</v>
          </cell>
          <cell r="P6467">
            <v>1.492678459190087</v>
          </cell>
          <cell r="Q6467"/>
          <cell r="R6467"/>
          <cell r="S6467"/>
          <cell r="T6467"/>
          <cell r="U6467"/>
          <cell r="V6467"/>
          <cell r="W6467"/>
          <cell r="X6467">
            <v>41244</v>
          </cell>
          <cell r="Y6467">
            <v>186500</v>
          </cell>
          <cell r="Z6467">
            <v>41244</v>
          </cell>
          <cell r="AA6467"/>
          <cell r="AB6467"/>
          <cell r="AC6467"/>
        </row>
        <row r="6468">
          <cell r="A6468">
            <v>41258</v>
          </cell>
          <cell r="B6468">
            <v>186500</v>
          </cell>
          <cell r="D6468"/>
          <cell r="E6468">
            <v>1</v>
          </cell>
          <cell r="F6468">
            <v>1</v>
          </cell>
          <cell r="G6468">
            <v>1</v>
          </cell>
          <cell r="N6468">
            <v>1</v>
          </cell>
          <cell r="P6468">
            <v>1.4220089217043532</v>
          </cell>
          <cell r="Q6468"/>
          <cell r="R6468"/>
          <cell r="S6468"/>
          <cell r="T6468"/>
          <cell r="U6468"/>
          <cell r="V6468"/>
          <cell r="W6468"/>
          <cell r="X6468">
            <v>41244</v>
          </cell>
          <cell r="Y6468">
            <v>186500</v>
          </cell>
          <cell r="Z6468">
            <v>41244</v>
          </cell>
          <cell r="AA6468"/>
          <cell r="AB6468"/>
          <cell r="AC6468"/>
        </row>
        <row r="6469">
          <cell r="A6469">
            <v>41259</v>
          </cell>
          <cell r="B6469">
            <v>186500</v>
          </cell>
          <cell r="D6469"/>
          <cell r="E6469">
            <v>1</v>
          </cell>
          <cell r="F6469">
            <v>1</v>
          </cell>
          <cell r="G6469">
            <v>1</v>
          </cell>
          <cell r="N6469">
            <v>1</v>
          </cell>
          <cell r="P6469">
            <v>1.3690697517992869</v>
          </cell>
          <cell r="Q6469"/>
          <cell r="R6469"/>
          <cell r="S6469"/>
          <cell r="T6469"/>
          <cell r="U6469"/>
          <cell r="V6469"/>
          <cell r="W6469"/>
          <cell r="X6469">
            <v>41244</v>
          </cell>
          <cell r="Y6469">
            <v>186500</v>
          </cell>
          <cell r="Z6469">
            <v>41244</v>
          </cell>
          <cell r="AA6469"/>
          <cell r="AB6469"/>
          <cell r="AC6469"/>
        </row>
        <row r="6470">
          <cell r="A6470">
            <v>41260</v>
          </cell>
          <cell r="B6470">
            <v>124400</v>
          </cell>
          <cell r="D6470"/>
          <cell r="E6470">
            <v>1</v>
          </cell>
          <cell r="F6470">
            <v>1</v>
          </cell>
          <cell r="G6470">
            <v>1</v>
          </cell>
          <cell r="N6470">
            <v>1</v>
          </cell>
          <cell r="P6470">
            <v>1.3405722798088262</v>
          </cell>
          <cell r="Q6470"/>
          <cell r="R6470"/>
          <cell r="S6470"/>
          <cell r="T6470"/>
          <cell r="U6470"/>
          <cell r="V6470"/>
          <cell r="W6470"/>
          <cell r="X6470">
            <v>41244</v>
          </cell>
          <cell r="Y6470">
            <v>124400</v>
          </cell>
          <cell r="Z6470">
            <v>41244</v>
          </cell>
          <cell r="AA6470"/>
          <cell r="AB6470"/>
          <cell r="AC6470"/>
        </row>
        <row r="6471">
          <cell r="A6471">
            <v>41261</v>
          </cell>
          <cell r="B6471">
            <v>268400</v>
          </cell>
          <cell r="D6471"/>
          <cell r="E6471">
            <v>0.9</v>
          </cell>
          <cell r="F6471">
            <v>1</v>
          </cell>
          <cell r="G6471">
            <v>0.96</v>
          </cell>
          <cell r="N6471">
            <v>0.95</v>
          </cell>
          <cell r="P6471">
            <v>1.2862250598563447</v>
          </cell>
          <cell r="Q6471"/>
          <cell r="R6471"/>
          <cell r="S6471"/>
          <cell r="T6471"/>
          <cell r="U6471"/>
          <cell r="V6471"/>
          <cell r="W6471"/>
          <cell r="X6471">
            <v>41244</v>
          </cell>
          <cell r="Y6471">
            <v>257664</v>
          </cell>
          <cell r="Z6471">
            <v>41244</v>
          </cell>
          <cell r="AA6471"/>
          <cell r="AB6471"/>
          <cell r="AC6471"/>
        </row>
        <row r="6472">
          <cell r="A6472">
            <v>41262</v>
          </cell>
          <cell r="B6472">
            <v>176600</v>
          </cell>
          <cell r="D6472"/>
          <cell r="E6472">
            <v>0.9</v>
          </cell>
          <cell r="F6472">
            <v>1</v>
          </cell>
          <cell r="G6472">
            <v>0.94</v>
          </cell>
          <cell r="N6472">
            <v>1</v>
          </cell>
          <cell r="P6472">
            <v>1.2564875249258305</v>
          </cell>
          <cell r="Q6472"/>
          <cell r="R6472"/>
          <cell r="S6472"/>
          <cell r="T6472"/>
          <cell r="U6472"/>
          <cell r="V6472"/>
          <cell r="W6472"/>
          <cell r="X6472">
            <v>41244</v>
          </cell>
          <cell r="Y6472">
            <v>166004</v>
          </cell>
          <cell r="Z6472">
            <v>41244</v>
          </cell>
          <cell r="AA6472"/>
          <cell r="AB6472"/>
          <cell r="AC6472"/>
        </row>
        <row r="6473">
          <cell r="A6473">
            <v>41263</v>
          </cell>
          <cell r="B6473">
            <v>52500</v>
          </cell>
          <cell r="D6473"/>
          <cell r="E6473">
            <v>0.8</v>
          </cell>
          <cell r="F6473">
            <v>0.9</v>
          </cell>
          <cell r="G6473">
            <v>0.83</v>
          </cell>
          <cell r="N6473">
            <v>0.8</v>
          </cell>
          <cell r="P6473">
            <v>1.2458688229156787</v>
          </cell>
          <cell r="Q6473"/>
          <cell r="R6473"/>
          <cell r="S6473"/>
          <cell r="T6473"/>
          <cell r="U6473"/>
          <cell r="V6473"/>
          <cell r="W6473"/>
          <cell r="X6473">
            <v>41244</v>
          </cell>
          <cell r="Y6473">
            <v>43575</v>
          </cell>
          <cell r="Z6473">
            <v>41244</v>
          </cell>
          <cell r="AA6473"/>
          <cell r="AB6473"/>
          <cell r="AC6473"/>
        </row>
        <row r="6474">
          <cell r="A6474">
            <v>41264</v>
          </cell>
          <cell r="B6474">
            <v>262200</v>
          </cell>
          <cell r="D6474"/>
          <cell r="E6474">
            <v>0.75</v>
          </cell>
          <cell r="F6474">
            <v>0.95</v>
          </cell>
          <cell r="G6474">
            <v>0.86</v>
          </cell>
          <cell r="N6474">
            <v>0.95</v>
          </cell>
          <cell r="P6474">
            <v>1.2031934368145774</v>
          </cell>
          <cell r="Q6474"/>
          <cell r="R6474"/>
          <cell r="S6474"/>
          <cell r="T6474"/>
          <cell r="U6474"/>
          <cell r="V6474"/>
          <cell r="W6474"/>
          <cell r="X6474">
            <v>41244</v>
          </cell>
          <cell r="Y6474">
            <v>225492</v>
          </cell>
          <cell r="Z6474">
            <v>41244</v>
          </cell>
          <cell r="AA6474"/>
          <cell r="AB6474"/>
          <cell r="AC6474"/>
        </row>
        <row r="6475">
          <cell r="A6475">
            <v>41265</v>
          </cell>
          <cell r="B6475">
            <v>262200</v>
          </cell>
          <cell r="D6475"/>
          <cell r="E6475">
            <v>0.75</v>
          </cell>
          <cell r="F6475">
            <v>0.95</v>
          </cell>
          <cell r="G6475">
            <v>0.86</v>
          </cell>
          <cell r="N6475">
            <v>0.95</v>
          </cell>
          <cell r="P6475">
            <v>1.1690174705658944</v>
          </cell>
          <cell r="Q6475"/>
          <cell r="R6475"/>
          <cell r="S6475"/>
          <cell r="T6475"/>
          <cell r="U6475"/>
          <cell r="V6475"/>
          <cell r="W6475"/>
          <cell r="X6475">
            <v>41244</v>
          </cell>
          <cell r="Y6475">
            <v>225492</v>
          </cell>
          <cell r="Z6475">
            <v>41244</v>
          </cell>
          <cell r="AA6475"/>
          <cell r="AB6475"/>
          <cell r="AC6475"/>
        </row>
        <row r="6476">
          <cell r="A6476">
            <v>41266</v>
          </cell>
          <cell r="B6476">
            <v>262200</v>
          </cell>
          <cell r="D6476"/>
          <cell r="E6476">
            <v>0.75</v>
          </cell>
          <cell r="F6476">
            <v>0.95</v>
          </cell>
          <cell r="G6476">
            <v>0.86</v>
          </cell>
          <cell r="N6476">
            <v>0.95</v>
          </cell>
          <cell r="P6476">
            <v>1.1410317076540482</v>
          </cell>
          <cell r="Q6476"/>
          <cell r="R6476"/>
          <cell r="S6476"/>
          <cell r="T6476"/>
          <cell r="U6476"/>
          <cell r="V6476"/>
          <cell r="W6476"/>
          <cell r="X6476">
            <v>41244</v>
          </cell>
          <cell r="Y6476">
            <v>225492</v>
          </cell>
          <cell r="Z6476">
            <v>41244</v>
          </cell>
          <cell r="AA6476"/>
          <cell r="AB6476"/>
          <cell r="AC6476"/>
        </row>
        <row r="6477">
          <cell r="A6477">
            <v>41267</v>
          </cell>
          <cell r="B6477">
            <v>262200</v>
          </cell>
          <cell r="D6477"/>
          <cell r="E6477">
            <v>0.75</v>
          </cell>
          <cell r="F6477">
            <v>0.95</v>
          </cell>
          <cell r="G6477">
            <v>0.86</v>
          </cell>
          <cell r="N6477">
            <v>0.95</v>
          </cell>
          <cell r="P6477">
            <v>1.1176939887249002</v>
          </cell>
          <cell r="Q6477"/>
          <cell r="R6477"/>
          <cell r="S6477"/>
          <cell r="T6477"/>
          <cell r="U6477"/>
          <cell r="V6477"/>
          <cell r="W6477"/>
          <cell r="X6477">
            <v>41244</v>
          </cell>
          <cell r="Y6477">
            <v>225492</v>
          </cell>
          <cell r="Z6477">
            <v>41244</v>
          </cell>
          <cell r="AA6477"/>
          <cell r="AB6477"/>
          <cell r="AC6477"/>
        </row>
        <row r="6478">
          <cell r="A6478">
            <v>41268</v>
          </cell>
          <cell r="B6478">
            <v>262200</v>
          </cell>
          <cell r="D6478"/>
          <cell r="E6478">
            <v>0.75</v>
          </cell>
          <cell r="F6478">
            <v>0.95</v>
          </cell>
          <cell r="G6478">
            <v>0.86</v>
          </cell>
          <cell r="N6478">
            <v>0.95</v>
          </cell>
          <cell r="P6478">
            <v>1.0979351386127032</v>
          </cell>
          <cell r="Q6478"/>
          <cell r="R6478"/>
          <cell r="S6478"/>
          <cell r="T6478"/>
          <cell r="U6478"/>
          <cell r="V6478"/>
          <cell r="W6478"/>
          <cell r="X6478">
            <v>41244</v>
          </cell>
          <cell r="Y6478">
            <v>225492</v>
          </cell>
          <cell r="Z6478">
            <v>41244</v>
          </cell>
          <cell r="AA6478"/>
          <cell r="AB6478"/>
          <cell r="AC6478"/>
        </row>
        <row r="6479">
          <cell r="A6479">
            <v>41269</v>
          </cell>
          <cell r="B6479">
            <v>237300</v>
          </cell>
          <cell r="D6479"/>
          <cell r="E6479">
            <v>0.8</v>
          </cell>
          <cell r="F6479">
            <v>0.95</v>
          </cell>
          <cell r="G6479">
            <v>0.84</v>
          </cell>
          <cell r="N6479">
            <v>0.8</v>
          </cell>
          <cell r="P6479">
            <v>1.0811974623314828</v>
          </cell>
          <cell r="Q6479"/>
          <cell r="R6479"/>
          <cell r="S6479"/>
          <cell r="T6479"/>
          <cell r="U6479"/>
          <cell r="V6479"/>
          <cell r="W6479"/>
          <cell r="X6479">
            <v>41244</v>
          </cell>
          <cell r="Y6479">
            <v>199332</v>
          </cell>
          <cell r="Z6479">
            <v>41244</v>
          </cell>
          <cell r="AA6479"/>
          <cell r="AB6479"/>
          <cell r="AC6479"/>
        </row>
        <row r="6480">
          <cell r="A6480">
            <v>41270</v>
          </cell>
          <cell r="B6480">
            <v>115900</v>
          </cell>
          <cell r="D6480"/>
          <cell r="E6480">
            <v>0.8</v>
          </cell>
          <cell r="F6480">
            <v>0.85</v>
          </cell>
          <cell r="G6480">
            <v>0.81</v>
          </cell>
          <cell r="N6480">
            <v>0.8</v>
          </cell>
          <cell r="P6480">
            <v>1.0728663061916879</v>
          </cell>
          <cell r="Q6480"/>
          <cell r="R6480"/>
          <cell r="S6480"/>
          <cell r="T6480"/>
          <cell r="U6480"/>
          <cell r="V6480"/>
          <cell r="W6480"/>
          <cell r="X6480">
            <v>41244</v>
          </cell>
          <cell r="Y6480">
            <v>93879</v>
          </cell>
          <cell r="Z6480">
            <v>41244</v>
          </cell>
          <cell r="AA6480"/>
          <cell r="AB6480"/>
          <cell r="AC6480"/>
        </row>
        <row r="6481">
          <cell r="A6481">
            <v>41271</v>
          </cell>
          <cell r="B6481">
            <v>139300</v>
          </cell>
          <cell r="D6481"/>
          <cell r="E6481">
            <v>0.8</v>
          </cell>
          <cell r="F6481">
            <v>1.8</v>
          </cell>
          <cell r="G6481">
            <v>1.74</v>
          </cell>
          <cell r="N6481">
            <v>1.75</v>
          </cell>
          <cell r="P6481">
            <v>1.0966212520129854</v>
          </cell>
          <cell r="Q6481"/>
          <cell r="R6481"/>
          <cell r="S6481"/>
          <cell r="T6481"/>
          <cell r="U6481"/>
          <cell r="V6481"/>
          <cell r="W6481"/>
          <cell r="X6481">
            <v>41244</v>
          </cell>
          <cell r="Y6481">
            <v>242382</v>
          </cell>
          <cell r="Z6481">
            <v>41244</v>
          </cell>
          <cell r="AA6481"/>
          <cell r="AB6481"/>
          <cell r="AC6481"/>
        </row>
        <row r="6482">
          <cell r="A6482">
            <v>41272</v>
          </cell>
          <cell r="B6482">
            <v>139300</v>
          </cell>
          <cell r="D6482"/>
          <cell r="E6482">
            <v>0.8</v>
          </cell>
          <cell r="F6482">
            <v>1.8</v>
          </cell>
          <cell r="G6482">
            <v>1.74</v>
          </cell>
          <cell r="N6482">
            <v>1.75</v>
          </cell>
          <cell r="P6482">
            <v>1.1187426568593573</v>
          </cell>
          <cell r="Q6482"/>
          <cell r="R6482"/>
          <cell r="S6482"/>
          <cell r="T6482"/>
          <cell r="U6482"/>
          <cell r="V6482"/>
          <cell r="W6482"/>
          <cell r="X6482">
            <v>41244</v>
          </cell>
          <cell r="Y6482">
            <v>242382</v>
          </cell>
          <cell r="Z6482">
            <v>41244</v>
          </cell>
          <cell r="AA6482"/>
          <cell r="AB6482"/>
          <cell r="AC6482"/>
        </row>
        <row r="6483">
          <cell r="A6483">
            <v>41273</v>
          </cell>
          <cell r="B6483">
            <v>139300</v>
          </cell>
          <cell r="D6483"/>
          <cell r="E6483">
            <v>0.8</v>
          </cell>
          <cell r="F6483">
            <v>1.8</v>
          </cell>
          <cell r="G6483">
            <v>1.74</v>
          </cell>
          <cell r="N6483">
            <v>1.75</v>
          </cell>
          <cell r="P6483">
            <v>1.139393418760589</v>
          </cell>
          <cell r="Q6483"/>
          <cell r="R6483"/>
          <cell r="S6483"/>
          <cell r="T6483"/>
          <cell r="U6483"/>
          <cell r="V6483"/>
          <cell r="W6483"/>
          <cell r="X6483">
            <v>41244</v>
          </cell>
          <cell r="Y6483">
            <v>242382</v>
          </cell>
          <cell r="Z6483">
            <v>41244</v>
          </cell>
          <cell r="AA6483"/>
          <cell r="AB6483"/>
          <cell r="AC6483"/>
        </row>
        <row r="6484">
          <cell r="A6484">
            <v>41274</v>
          </cell>
          <cell r="B6484">
            <v>139300</v>
          </cell>
          <cell r="C6484"/>
          <cell r="D6484"/>
          <cell r="E6484">
            <v>0.8</v>
          </cell>
          <cell r="F6484">
            <v>1.8</v>
          </cell>
          <cell r="G6484">
            <v>1.74</v>
          </cell>
          <cell r="N6484">
            <v>1.75</v>
          </cell>
          <cell r="P6484">
            <v>1.1587154734411085</v>
          </cell>
          <cell r="Q6484"/>
          <cell r="R6484"/>
          <cell r="S6484"/>
          <cell r="T6484"/>
          <cell r="U6484"/>
          <cell r="V6484"/>
          <cell r="W6484"/>
          <cell r="X6484">
            <v>41244</v>
          </cell>
          <cell r="Y6484">
            <v>242382</v>
          </cell>
          <cell r="Z6484">
            <v>41244</v>
          </cell>
          <cell r="AA6484"/>
          <cell r="AB6484"/>
          <cell r="AC6484"/>
        </row>
        <row r="6485">
          <cell r="A6485">
            <v>41275</v>
          </cell>
          <cell r="B6485">
            <v>139300</v>
          </cell>
          <cell r="C6485"/>
          <cell r="D6485"/>
          <cell r="E6485">
            <v>0.8</v>
          </cell>
          <cell r="F6485">
            <v>1.8</v>
          </cell>
          <cell r="G6485">
            <v>1.74</v>
          </cell>
          <cell r="N6485">
            <v>1.75</v>
          </cell>
          <cell r="P6485">
            <v>1.74</v>
          </cell>
          <cell r="Q6485"/>
          <cell r="R6485"/>
          <cell r="S6485"/>
          <cell r="T6485"/>
          <cell r="U6485"/>
          <cell r="V6485"/>
          <cell r="W6485"/>
          <cell r="X6485">
            <v>41275</v>
          </cell>
          <cell r="Y6485">
            <v>242382</v>
          </cell>
          <cell r="Z6485">
            <v>41275</v>
          </cell>
          <cell r="AA6485"/>
          <cell r="AB6485"/>
          <cell r="AC6485"/>
        </row>
        <row r="6486">
          <cell r="A6486">
            <v>41276</v>
          </cell>
          <cell r="B6486">
            <v>61500</v>
          </cell>
          <cell r="D6486">
            <v>2</v>
          </cell>
          <cell r="E6486">
            <v>1.75</v>
          </cell>
          <cell r="F6486">
            <v>2</v>
          </cell>
          <cell r="G6486">
            <v>1.98</v>
          </cell>
          <cell r="N6486">
            <v>2</v>
          </cell>
          <cell r="P6486">
            <v>1.8135059760956176</v>
          </cell>
          <cell r="Q6486"/>
          <cell r="R6486"/>
          <cell r="S6486"/>
          <cell r="T6486"/>
          <cell r="U6486"/>
          <cell r="V6486"/>
          <cell r="W6486"/>
          <cell r="X6486">
            <v>41275</v>
          </cell>
          <cell r="Y6486">
            <v>121770</v>
          </cell>
          <cell r="Z6486">
            <v>41275</v>
          </cell>
          <cell r="AA6486"/>
          <cell r="AB6486"/>
          <cell r="AC6486"/>
        </row>
        <row r="6487">
          <cell r="A6487">
            <v>41277</v>
          </cell>
          <cell r="B6487">
            <v>34000</v>
          </cell>
          <cell r="D6487">
            <v>1.75</v>
          </cell>
          <cell r="E6487">
            <v>1.75</v>
          </cell>
          <cell r="F6487">
            <v>2.25</v>
          </cell>
          <cell r="G6487">
            <v>2.0699999999999998</v>
          </cell>
          <cell r="N6487">
            <v>2</v>
          </cell>
          <cell r="P6487">
            <v>1.8506473594548551</v>
          </cell>
          <cell r="Q6487"/>
          <cell r="R6487"/>
          <cell r="S6487"/>
          <cell r="T6487"/>
          <cell r="U6487"/>
          <cell r="V6487"/>
          <cell r="W6487"/>
          <cell r="X6487">
            <v>41275</v>
          </cell>
          <cell r="Y6487">
            <v>70380</v>
          </cell>
          <cell r="Z6487">
            <v>41275</v>
          </cell>
          <cell r="AA6487"/>
          <cell r="AB6487"/>
          <cell r="AC6487"/>
        </row>
        <row r="6488">
          <cell r="A6488">
            <v>41278</v>
          </cell>
          <cell r="B6488">
            <v>10000</v>
          </cell>
          <cell r="D6488">
            <v>2.2999999999999998</v>
          </cell>
          <cell r="E6488">
            <v>2.2999999999999998</v>
          </cell>
          <cell r="F6488">
            <v>2.2999999999999998</v>
          </cell>
          <cell r="G6488">
            <v>2.2999999999999998</v>
          </cell>
          <cell r="N6488">
            <v>2.5</v>
          </cell>
          <cell r="P6488">
            <v>1.8690032679738562</v>
          </cell>
          <cell r="Q6488"/>
          <cell r="R6488"/>
          <cell r="S6488"/>
          <cell r="T6488"/>
          <cell r="U6488"/>
          <cell r="V6488"/>
          <cell r="W6488"/>
          <cell r="X6488">
            <v>41275</v>
          </cell>
          <cell r="Y6488">
            <v>23000</v>
          </cell>
          <cell r="Z6488">
            <v>41275</v>
          </cell>
          <cell r="AA6488"/>
          <cell r="AB6488"/>
          <cell r="AC6488"/>
        </row>
        <row r="6489">
          <cell r="A6489">
            <v>41279</v>
          </cell>
          <cell r="B6489">
            <v>10000</v>
          </cell>
          <cell r="D6489">
            <v>2.2999999999999998</v>
          </cell>
          <cell r="E6489">
            <v>2.2999999999999998</v>
          </cell>
          <cell r="F6489">
            <v>2.2999999999999998</v>
          </cell>
          <cell r="G6489">
            <v>2.2999999999999998</v>
          </cell>
          <cell r="N6489">
            <v>2.5</v>
          </cell>
          <cell r="P6489">
            <v>1.8859183673469389</v>
          </cell>
          <cell r="Q6489"/>
          <cell r="R6489"/>
          <cell r="S6489"/>
          <cell r="T6489"/>
          <cell r="U6489"/>
          <cell r="V6489"/>
          <cell r="W6489"/>
          <cell r="X6489">
            <v>41275</v>
          </cell>
          <cell r="Y6489">
            <v>23000</v>
          </cell>
          <cell r="Z6489">
            <v>41275</v>
          </cell>
          <cell r="AA6489"/>
          <cell r="AB6489"/>
          <cell r="AC6489"/>
        </row>
        <row r="6490">
          <cell r="A6490">
            <v>41280</v>
          </cell>
          <cell r="B6490">
            <v>10000</v>
          </cell>
          <cell r="D6490">
            <v>2.2999999999999998</v>
          </cell>
          <cell r="E6490">
            <v>2.2999999999999998</v>
          </cell>
          <cell r="F6490">
            <v>2.2999999999999998</v>
          </cell>
          <cell r="G6490">
            <v>2.2999999999999998</v>
          </cell>
          <cell r="N6490">
            <v>2.5</v>
          </cell>
          <cell r="P6490">
            <v>1.9015558912386707</v>
          </cell>
          <cell r="Q6490"/>
          <cell r="R6490"/>
          <cell r="S6490"/>
          <cell r="T6490"/>
          <cell r="U6490"/>
          <cell r="V6490"/>
          <cell r="W6490"/>
          <cell r="X6490">
            <v>41275</v>
          </cell>
          <cell r="Y6490">
            <v>23000</v>
          </cell>
          <cell r="Z6490">
            <v>41275</v>
          </cell>
          <cell r="AA6490"/>
          <cell r="AB6490"/>
          <cell r="AC6490"/>
        </row>
        <row r="6491">
          <cell r="A6491">
            <v>41281</v>
          </cell>
          <cell r="B6491">
            <v>24000</v>
          </cell>
          <cell r="D6491">
            <v>2</v>
          </cell>
          <cell r="E6491">
            <v>2</v>
          </cell>
          <cell r="F6491">
            <v>3</v>
          </cell>
          <cell r="G6491">
            <v>2.21</v>
          </cell>
          <cell r="N6491">
            <v>3</v>
          </cell>
          <cell r="P6491">
            <v>1.9271883656509696</v>
          </cell>
          <cell r="Q6491"/>
          <cell r="R6491"/>
          <cell r="S6491"/>
          <cell r="T6491"/>
          <cell r="U6491"/>
          <cell r="V6491"/>
          <cell r="W6491"/>
          <cell r="X6491">
            <v>41275</v>
          </cell>
          <cell r="Y6491">
            <v>53040</v>
          </cell>
          <cell r="Z6491">
            <v>41275</v>
          </cell>
          <cell r="AA6491"/>
          <cell r="AB6491"/>
          <cell r="AC6491"/>
        </row>
        <row r="6492">
          <cell r="A6492">
            <v>41282</v>
          </cell>
          <cell r="B6492">
            <v>21200</v>
          </cell>
          <cell r="D6492">
            <v>2.5</v>
          </cell>
          <cell r="E6492">
            <v>2</v>
          </cell>
          <cell r="F6492">
            <v>2.5</v>
          </cell>
          <cell r="G6492">
            <v>2.38</v>
          </cell>
          <cell r="N6492">
            <v>2.5</v>
          </cell>
          <cell r="P6492">
            <v>1.9581548387096774</v>
          </cell>
          <cell r="Q6492"/>
          <cell r="R6492"/>
          <cell r="S6492"/>
          <cell r="T6492"/>
          <cell r="U6492"/>
          <cell r="V6492"/>
          <cell r="W6492"/>
          <cell r="X6492">
            <v>41275</v>
          </cell>
          <cell r="Y6492">
            <v>50456</v>
          </cell>
          <cell r="Z6492">
            <v>41275</v>
          </cell>
          <cell r="AA6492"/>
          <cell r="AB6492"/>
          <cell r="AC6492"/>
        </row>
        <row r="6493">
          <cell r="A6493">
            <v>41283</v>
          </cell>
          <cell r="B6493">
            <v>39000</v>
          </cell>
          <cell r="D6493">
            <v>2</v>
          </cell>
          <cell r="E6493">
            <v>2</v>
          </cell>
          <cell r="F6493">
            <v>4.0999999999999996</v>
          </cell>
          <cell r="G6493">
            <v>3.13</v>
          </cell>
          <cell r="N6493">
            <v>4.0999999999999996</v>
          </cell>
          <cell r="P6493">
            <v>2.0891060171919769</v>
          </cell>
          <cell r="Q6493"/>
          <cell r="R6493"/>
          <cell r="S6493"/>
          <cell r="T6493"/>
          <cell r="U6493"/>
          <cell r="V6493"/>
          <cell r="W6493"/>
          <cell r="X6493">
            <v>41275</v>
          </cell>
          <cell r="Y6493">
            <v>122070</v>
          </cell>
          <cell r="Z6493">
            <v>41275</v>
          </cell>
          <cell r="AA6493"/>
          <cell r="AB6493"/>
          <cell r="AC6493"/>
        </row>
        <row r="6494">
          <cell r="A6494">
            <v>41284</v>
          </cell>
          <cell r="B6494">
            <v>57500</v>
          </cell>
          <cell r="D6494">
            <v>4.5</v>
          </cell>
          <cell r="E6494">
            <v>2.5</v>
          </cell>
          <cell r="F6494">
            <v>5.25</v>
          </cell>
          <cell r="G6494">
            <v>4.9800000000000004</v>
          </cell>
          <cell r="N6494">
            <v>5.25</v>
          </cell>
          <cell r="P6494">
            <v>2.4980270602706027</v>
          </cell>
          <cell r="Q6494"/>
          <cell r="R6494"/>
          <cell r="S6494"/>
          <cell r="T6494"/>
          <cell r="U6494"/>
          <cell r="V6494"/>
          <cell r="W6494"/>
          <cell r="X6494">
            <v>41275</v>
          </cell>
          <cell r="Y6494">
            <v>286350</v>
          </cell>
          <cell r="Z6494">
            <v>41275</v>
          </cell>
          <cell r="AA6494"/>
          <cell r="AB6494"/>
          <cell r="AC6494"/>
        </row>
        <row r="6495">
          <cell r="A6495">
            <v>41285</v>
          </cell>
          <cell r="B6495">
            <v>206800</v>
          </cell>
          <cell r="D6495">
            <v>5.75</v>
          </cell>
          <cell r="E6495">
            <v>5.5</v>
          </cell>
          <cell r="F6495">
            <v>5.75</v>
          </cell>
          <cell r="G6495">
            <v>5.75</v>
          </cell>
          <cell r="N6495">
            <v>5.5</v>
          </cell>
          <cell r="P6495">
            <v>3.594567096037828</v>
          </cell>
          <cell r="Q6495"/>
          <cell r="R6495"/>
          <cell r="S6495"/>
          <cell r="T6495"/>
          <cell r="U6495"/>
          <cell r="V6495"/>
          <cell r="W6495"/>
          <cell r="X6495">
            <v>41275</v>
          </cell>
          <cell r="Y6495">
            <v>1189100</v>
          </cell>
          <cell r="Z6495">
            <v>41275</v>
          </cell>
          <cell r="AA6495"/>
          <cell r="AB6495"/>
          <cell r="AC6495"/>
        </row>
        <row r="6496">
          <cell r="A6496">
            <v>41286</v>
          </cell>
          <cell r="B6496">
            <v>206800</v>
          </cell>
          <cell r="D6496">
            <v>5.75</v>
          </cell>
          <cell r="E6496">
            <v>5.5</v>
          </cell>
          <cell r="F6496">
            <v>5.75</v>
          </cell>
          <cell r="G6496">
            <v>5.75</v>
          </cell>
          <cell r="N6496">
            <v>5.5</v>
          </cell>
          <cell r="P6496">
            <v>4.1380904767711257</v>
          </cell>
          <cell r="Q6496"/>
          <cell r="R6496"/>
          <cell r="S6496"/>
          <cell r="T6496"/>
          <cell r="U6496"/>
          <cell r="V6496"/>
          <cell r="W6496"/>
          <cell r="X6496">
            <v>41275</v>
          </cell>
          <cell r="Y6496">
            <v>1189100</v>
          </cell>
          <cell r="Z6496">
            <v>41275</v>
          </cell>
          <cell r="AA6496"/>
          <cell r="AB6496"/>
          <cell r="AC6496"/>
        </row>
        <row r="6497">
          <cell r="A6497">
            <v>41287</v>
          </cell>
          <cell r="B6497">
            <v>206800</v>
          </cell>
          <cell r="D6497">
            <v>5.75</v>
          </cell>
          <cell r="E6497">
            <v>5.5</v>
          </cell>
          <cell r="F6497">
            <v>5.75</v>
          </cell>
          <cell r="G6497">
            <v>5.75</v>
          </cell>
          <cell r="N6497">
            <v>5.5</v>
          </cell>
          <cell r="P6497">
            <v>4.4627013341123769</v>
          </cell>
          <cell r="Q6497"/>
          <cell r="R6497"/>
          <cell r="S6497"/>
          <cell r="T6497"/>
          <cell r="U6497"/>
          <cell r="V6497"/>
          <cell r="W6497"/>
          <cell r="X6497">
            <v>41275</v>
          </cell>
          <cell r="Y6497">
            <v>1189100</v>
          </cell>
          <cell r="Z6497">
            <v>41275</v>
          </cell>
          <cell r="AA6497"/>
          <cell r="AB6497"/>
          <cell r="AC6497"/>
        </row>
        <row r="6498">
          <cell r="A6498">
            <v>41288</v>
          </cell>
          <cell r="B6498">
            <v>87600</v>
          </cell>
          <cell r="D6498">
            <v>5</v>
          </cell>
          <cell r="E6498">
            <v>4.8</v>
          </cell>
          <cell r="F6498">
            <v>5</v>
          </cell>
          <cell r="G6498">
            <v>4.88</v>
          </cell>
          <cell r="N6498">
            <v>4.8</v>
          </cell>
          <cell r="P6498">
            <v>4.4955011215791831</v>
          </cell>
          <cell r="Q6498"/>
          <cell r="R6498"/>
          <cell r="S6498"/>
          <cell r="T6498"/>
          <cell r="U6498"/>
          <cell r="V6498"/>
          <cell r="W6498"/>
          <cell r="X6498">
            <v>41275</v>
          </cell>
          <cell r="Y6498">
            <v>427488</v>
          </cell>
          <cell r="Z6498">
            <v>41275</v>
          </cell>
          <cell r="AA6498"/>
          <cell r="AB6498"/>
          <cell r="AC6498"/>
        </row>
        <row r="6499">
          <cell r="A6499">
            <v>41289</v>
          </cell>
          <cell r="B6499">
            <v>76000</v>
          </cell>
          <cell r="D6499">
            <v>5</v>
          </cell>
          <cell r="E6499">
            <v>5</v>
          </cell>
          <cell r="F6499">
            <v>5</v>
          </cell>
          <cell r="G6499">
            <v>5</v>
          </cell>
          <cell r="N6499">
            <v>5</v>
          </cell>
          <cell r="P6499">
            <v>4.5277076858462832</v>
          </cell>
          <cell r="Q6499"/>
          <cell r="R6499"/>
          <cell r="S6499"/>
          <cell r="T6499"/>
          <cell r="U6499"/>
          <cell r="V6499"/>
          <cell r="W6499"/>
          <cell r="X6499">
            <v>41275</v>
          </cell>
          <cell r="Y6499">
            <v>380000</v>
          </cell>
          <cell r="Z6499">
            <v>41275</v>
          </cell>
          <cell r="AA6499"/>
          <cell r="AB6499"/>
          <cell r="AC6499"/>
        </row>
        <row r="6500">
          <cell r="A6500">
            <v>41290</v>
          </cell>
          <cell r="B6500">
            <v>119500</v>
          </cell>
          <cell r="D6500">
            <v>6</v>
          </cell>
          <cell r="E6500">
            <v>5</v>
          </cell>
          <cell r="F6500">
            <v>5.15</v>
          </cell>
          <cell r="G6500">
            <v>5.0199999999999996</v>
          </cell>
          <cell r="N6500">
            <v>5</v>
          </cell>
          <cell r="P6500">
            <v>4.5726152671755722</v>
          </cell>
          <cell r="Q6500"/>
          <cell r="R6500"/>
          <cell r="S6500"/>
          <cell r="T6500"/>
          <cell r="U6500"/>
          <cell r="V6500"/>
          <cell r="W6500"/>
          <cell r="X6500">
            <v>41275</v>
          </cell>
          <cell r="Y6500">
            <v>599890</v>
          </cell>
          <cell r="Z6500">
            <v>41275</v>
          </cell>
          <cell r="AA6500"/>
          <cell r="AB6500"/>
          <cell r="AC6500"/>
        </row>
        <row r="6501">
          <cell r="A6501">
            <v>41291</v>
          </cell>
          <cell r="B6501">
            <v>120500</v>
          </cell>
          <cell r="C6501">
            <v>0.40686342592592589</v>
          </cell>
          <cell r="D6501">
            <v>5</v>
          </cell>
          <cell r="E6501">
            <v>5</v>
          </cell>
          <cell r="F6501">
            <v>5.5</v>
          </cell>
          <cell r="G6501">
            <v>5.17</v>
          </cell>
          <cell r="M6501">
            <v>0.58578703703703705</v>
          </cell>
          <cell r="N6501">
            <v>5.3</v>
          </cell>
          <cell r="P6501">
            <v>4.6229367354072002</v>
          </cell>
          <cell r="Q6501"/>
          <cell r="R6501"/>
          <cell r="S6501"/>
          <cell r="T6501"/>
          <cell r="U6501"/>
          <cell r="V6501"/>
          <cell r="W6501"/>
          <cell r="X6501">
            <v>41275</v>
          </cell>
          <cell r="Y6501">
            <v>622985</v>
          </cell>
          <cell r="Z6501">
            <v>41275</v>
          </cell>
          <cell r="AA6501"/>
          <cell r="AB6501"/>
          <cell r="AC6501"/>
        </row>
        <row r="6502">
          <cell r="A6502">
            <v>41292</v>
          </cell>
          <cell r="B6502">
            <v>147000</v>
          </cell>
          <cell r="C6502">
            <v>0.393587962962963</v>
          </cell>
          <cell r="D6502">
            <v>5.3</v>
          </cell>
          <cell r="E6502">
            <v>5.3</v>
          </cell>
          <cell r="F6502">
            <v>5.5</v>
          </cell>
          <cell r="G6502">
            <v>5.36</v>
          </cell>
          <cell r="M6502">
            <v>0.71980324074074076</v>
          </cell>
          <cell r="N6502">
            <v>5.45</v>
          </cell>
          <cell r="P6502">
            <v>4.6916202852614894</v>
          </cell>
          <cell r="Q6502"/>
          <cell r="R6502"/>
          <cell r="S6502"/>
          <cell r="T6502"/>
          <cell r="U6502"/>
          <cell r="V6502"/>
          <cell r="W6502"/>
          <cell r="X6502">
            <v>41275</v>
          </cell>
          <cell r="Y6502">
            <v>787920</v>
          </cell>
          <cell r="Z6502">
            <v>41275</v>
          </cell>
          <cell r="AA6502"/>
          <cell r="AB6502"/>
          <cell r="AC6502"/>
        </row>
        <row r="6503">
          <cell r="A6503">
            <v>41293</v>
          </cell>
          <cell r="B6503">
            <v>147000</v>
          </cell>
          <cell r="C6503">
            <v>0.393587962962963</v>
          </cell>
          <cell r="D6503">
            <v>5.3</v>
          </cell>
          <cell r="E6503">
            <v>5.3</v>
          </cell>
          <cell r="F6503">
            <v>5.5</v>
          </cell>
          <cell r="G6503">
            <v>5.36</v>
          </cell>
          <cell r="M6503">
            <v>0.71980324074074076</v>
          </cell>
          <cell r="N6503">
            <v>5.45</v>
          </cell>
          <cell r="P6503">
            <v>4.7485943751812121</v>
          </cell>
          <cell r="Q6503"/>
          <cell r="R6503"/>
          <cell r="S6503"/>
          <cell r="T6503"/>
          <cell r="U6503"/>
          <cell r="V6503"/>
          <cell r="W6503"/>
          <cell r="X6503">
            <v>41275</v>
          </cell>
          <cell r="Y6503">
            <v>787920</v>
          </cell>
          <cell r="Z6503">
            <v>41275</v>
          </cell>
          <cell r="AA6503"/>
          <cell r="AB6503"/>
          <cell r="AC6503"/>
        </row>
        <row r="6504">
          <cell r="A6504">
            <v>41294</v>
          </cell>
          <cell r="B6504">
            <v>147000</v>
          </cell>
          <cell r="C6504">
            <v>0.393587962962963</v>
          </cell>
          <cell r="D6504">
            <v>5.3</v>
          </cell>
          <cell r="E6504">
            <v>5.3</v>
          </cell>
          <cell r="F6504">
            <v>5.5</v>
          </cell>
          <cell r="G6504">
            <v>5.36</v>
          </cell>
          <cell r="M6504">
            <v>0.71980324074074076</v>
          </cell>
          <cell r="N6504">
            <v>5.45</v>
          </cell>
          <cell r="P6504">
            <v>4.7966182206786003</v>
          </cell>
          <cell r="Q6504"/>
          <cell r="R6504"/>
          <cell r="S6504"/>
          <cell r="T6504"/>
          <cell r="U6504"/>
          <cell r="V6504"/>
          <cell r="W6504"/>
          <cell r="X6504">
            <v>41275</v>
          </cell>
          <cell r="Y6504">
            <v>787920</v>
          </cell>
          <cell r="Z6504">
            <v>41275</v>
          </cell>
          <cell r="AA6504"/>
          <cell r="AB6504"/>
          <cell r="AC6504"/>
        </row>
        <row r="6505">
          <cell r="A6505">
            <v>41295</v>
          </cell>
          <cell r="B6505">
            <v>73200</v>
          </cell>
          <cell r="C6505">
            <v>0.39430555555555552</v>
          </cell>
          <cell r="D6505">
            <v>5</v>
          </cell>
          <cell r="E6505">
            <v>5</v>
          </cell>
          <cell r="F6505">
            <v>5</v>
          </cell>
          <cell r="G6505">
            <v>5</v>
          </cell>
          <cell r="M6505">
            <v>0.5159259259259259</v>
          </cell>
          <cell r="N6505">
            <v>5</v>
          </cell>
          <cell r="P6505">
            <v>4.8042736668894941</v>
          </cell>
          <cell r="Q6505"/>
          <cell r="R6505"/>
          <cell r="S6505"/>
          <cell r="T6505"/>
          <cell r="U6505"/>
          <cell r="V6505"/>
          <cell r="W6505"/>
          <cell r="X6505">
            <v>41275</v>
          </cell>
          <cell r="Y6505">
            <v>366000</v>
          </cell>
          <cell r="Z6505">
            <v>41275</v>
          </cell>
          <cell r="AA6505"/>
          <cell r="AB6505"/>
          <cell r="AC6505"/>
        </row>
        <row r="6506">
          <cell r="A6506">
            <v>41296</v>
          </cell>
          <cell r="B6506">
            <v>67500</v>
          </cell>
          <cell r="C6506">
            <v>0.40704861111111112</v>
          </cell>
          <cell r="D6506">
            <v>5</v>
          </cell>
          <cell r="E6506">
            <v>5</v>
          </cell>
          <cell r="F6506">
            <v>5</v>
          </cell>
          <cell r="G6506">
            <v>5</v>
          </cell>
          <cell r="M6506">
            <v>0.67027777777777775</v>
          </cell>
          <cell r="N6506">
            <v>5</v>
          </cell>
          <cell r="P6506">
            <v>4.8108393797833218</v>
          </cell>
          <cell r="Q6506"/>
          <cell r="R6506"/>
          <cell r="S6506"/>
          <cell r="T6506"/>
          <cell r="U6506"/>
          <cell r="V6506"/>
          <cell r="W6506"/>
          <cell r="X6506">
            <v>41275</v>
          </cell>
          <cell r="Y6506">
            <v>337500</v>
          </cell>
          <cell r="Z6506">
            <v>41275</v>
          </cell>
          <cell r="AA6506"/>
          <cell r="AB6506"/>
          <cell r="AC6506"/>
        </row>
        <row r="6507">
          <cell r="A6507">
            <v>41297</v>
          </cell>
          <cell r="B6507">
            <v>210200</v>
          </cell>
          <cell r="C6507"/>
          <cell r="D6507"/>
          <cell r="E6507">
            <v>5</v>
          </cell>
          <cell r="F6507">
            <v>5.05</v>
          </cell>
          <cell r="G6507">
            <v>5.01</v>
          </cell>
          <cell r="N6507">
            <v>5</v>
          </cell>
          <cell r="P6507">
            <v>4.8296764758819295</v>
          </cell>
          <cell r="Q6507"/>
          <cell r="R6507"/>
          <cell r="S6507"/>
          <cell r="T6507"/>
          <cell r="U6507"/>
          <cell r="V6507"/>
          <cell r="W6507"/>
          <cell r="X6507">
            <v>41275</v>
          </cell>
          <cell r="Y6507">
            <v>1053102</v>
          </cell>
          <cell r="Z6507">
            <v>41275</v>
          </cell>
          <cell r="AA6507"/>
          <cell r="AB6507"/>
          <cell r="AC6507"/>
        </row>
        <row r="6508">
          <cell r="A6508">
            <v>41298</v>
          </cell>
          <cell r="B6508">
            <v>302900</v>
          </cell>
          <cell r="C6508"/>
          <cell r="D6508">
            <v>5</v>
          </cell>
          <cell r="E6508">
            <v>5</v>
          </cell>
          <cell r="F6508">
            <v>5.05</v>
          </cell>
          <cell r="G6508">
            <v>5</v>
          </cell>
          <cell r="N6508">
            <v>5</v>
          </cell>
          <cell r="P6508">
            <v>4.8501061260048308</v>
          </cell>
          <cell r="Q6508"/>
          <cell r="R6508"/>
          <cell r="S6508"/>
          <cell r="T6508"/>
          <cell r="U6508"/>
          <cell r="V6508"/>
          <cell r="W6508"/>
          <cell r="X6508">
            <v>41275</v>
          </cell>
          <cell r="Y6508">
            <v>1514500</v>
          </cell>
          <cell r="Z6508">
            <v>41275</v>
          </cell>
          <cell r="AA6508"/>
          <cell r="AB6508"/>
          <cell r="AC6508"/>
        </row>
        <row r="6509">
          <cell r="A6509">
            <v>41299</v>
          </cell>
          <cell r="B6509">
            <v>181600</v>
          </cell>
          <cell r="C6509"/>
          <cell r="D6509"/>
          <cell r="E6509">
            <v>4</v>
          </cell>
          <cell r="F6509">
            <v>5.05</v>
          </cell>
          <cell r="G6509">
            <v>4.97</v>
          </cell>
          <cell r="N6509">
            <v>5</v>
          </cell>
          <cell r="P6509">
            <v>4.8581495437585431</v>
          </cell>
          <cell r="Q6509"/>
          <cell r="R6509"/>
          <cell r="S6509"/>
          <cell r="T6509"/>
          <cell r="U6509"/>
          <cell r="V6509"/>
          <cell r="W6509"/>
          <cell r="X6509">
            <v>41275</v>
          </cell>
          <cell r="Y6509">
            <v>902552</v>
          </cell>
          <cell r="Z6509">
            <v>41275</v>
          </cell>
          <cell r="AA6509"/>
          <cell r="AB6509"/>
          <cell r="AC6509"/>
        </row>
        <row r="6510">
          <cell r="A6510">
            <v>41300</v>
          </cell>
          <cell r="B6510">
            <v>181600</v>
          </cell>
          <cell r="C6510"/>
          <cell r="D6510"/>
          <cell r="E6510">
            <v>4</v>
          </cell>
          <cell r="F6510">
            <v>5.05</v>
          </cell>
          <cell r="G6510">
            <v>4.97</v>
          </cell>
          <cell r="N6510">
            <v>5</v>
          </cell>
          <cell r="P6510">
            <v>4.8651815821360564</v>
          </cell>
          <cell r="Q6510"/>
          <cell r="R6510"/>
          <cell r="S6510"/>
          <cell r="T6510"/>
          <cell r="U6510"/>
          <cell r="V6510"/>
          <cell r="W6510"/>
          <cell r="X6510">
            <v>41275</v>
          </cell>
          <cell r="Y6510">
            <v>902552</v>
          </cell>
          <cell r="Z6510">
            <v>41275</v>
          </cell>
          <cell r="AA6510"/>
          <cell r="AB6510"/>
          <cell r="AC6510"/>
        </row>
        <row r="6511">
          <cell r="A6511">
            <v>41301</v>
          </cell>
          <cell r="B6511">
            <v>181600</v>
          </cell>
          <cell r="C6511"/>
          <cell r="D6511"/>
          <cell r="E6511">
            <v>4</v>
          </cell>
          <cell r="F6511">
            <v>5.05</v>
          </cell>
          <cell r="G6511">
            <v>4.97</v>
          </cell>
          <cell r="N6511">
            <v>5</v>
          </cell>
          <cell r="P6511">
            <v>4.8713817139506856</v>
          </cell>
          <cell r="Q6511"/>
          <cell r="R6511"/>
          <cell r="S6511"/>
          <cell r="T6511"/>
          <cell r="U6511"/>
          <cell r="V6511"/>
          <cell r="W6511"/>
          <cell r="X6511">
            <v>41275</v>
          </cell>
          <cell r="Y6511">
            <v>902552</v>
          </cell>
          <cell r="Z6511">
            <v>41275</v>
          </cell>
          <cell r="AA6511"/>
          <cell r="AB6511"/>
          <cell r="AC6511"/>
        </row>
        <row r="6512">
          <cell r="A6512">
            <v>41302</v>
          </cell>
          <cell r="B6512">
            <v>285300</v>
          </cell>
          <cell r="C6512"/>
          <cell r="D6512"/>
          <cell r="E6512">
            <v>5</v>
          </cell>
          <cell r="F6512">
            <v>5.05</v>
          </cell>
          <cell r="G6512">
            <v>5</v>
          </cell>
          <cell r="N6512">
            <v>5</v>
          </cell>
          <cell r="P6512">
            <v>4.8823177564522862</v>
          </cell>
          <cell r="Q6512"/>
          <cell r="R6512"/>
          <cell r="S6512"/>
          <cell r="T6512"/>
          <cell r="U6512"/>
          <cell r="V6512"/>
          <cell r="W6512"/>
          <cell r="X6512">
            <v>41275</v>
          </cell>
          <cell r="Y6512">
            <v>1426500</v>
          </cell>
          <cell r="Z6512">
            <v>41275</v>
          </cell>
          <cell r="AA6512"/>
          <cell r="AB6512"/>
          <cell r="AC6512"/>
        </row>
        <row r="6513">
          <cell r="A6513">
            <v>41303</v>
          </cell>
          <cell r="B6513">
            <v>376700</v>
          </cell>
          <cell r="C6513"/>
          <cell r="D6513"/>
          <cell r="E6513">
            <v>5</v>
          </cell>
          <cell r="F6513">
            <v>5.05</v>
          </cell>
          <cell r="G6513">
            <v>5</v>
          </cell>
          <cell r="N6513">
            <v>5</v>
          </cell>
          <cell r="P6513">
            <v>4.8941960290453093</v>
          </cell>
          <cell r="Q6513"/>
          <cell r="R6513"/>
          <cell r="S6513"/>
          <cell r="T6513"/>
          <cell r="U6513"/>
          <cell r="V6513"/>
          <cell r="W6513"/>
          <cell r="X6513">
            <v>41275</v>
          </cell>
          <cell r="Y6513">
            <v>1883500</v>
          </cell>
          <cell r="Z6513">
            <v>41275</v>
          </cell>
          <cell r="AA6513"/>
          <cell r="AB6513"/>
          <cell r="AC6513"/>
        </row>
        <row r="6514">
          <cell r="A6514">
            <v>41304</v>
          </cell>
          <cell r="B6514">
            <v>340800</v>
          </cell>
          <cell r="C6514"/>
          <cell r="D6514"/>
          <cell r="E6514">
            <v>2.9</v>
          </cell>
          <cell r="F6514">
            <v>5.05</v>
          </cell>
          <cell r="G6514">
            <v>4.9000000000000004</v>
          </cell>
          <cell r="N6514">
            <v>5</v>
          </cell>
          <cell r="P6514">
            <v>4.8946816764467576</v>
          </cell>
          <cell r="Q6514"/>
          <cell r="R6514"/>
          <cell r="S6514"/>
          <cell r="T6514"/>
          <cell r="U6514"/>
          <cell r="V6514"/>
          <cell r="W6514"/>
          <cell r="X6514">
            <v>41275</v>
          </cell>
          <cell r="Y6514">
            <v>1669920.0000000002</v>
          </cell>
          <cell r="Z6514">
            <v>41275</v>
          </cell>
          <cell r="AA6514"/>
          <cell r="AB6514"/>
          <cell r="AC6514"/>
        </row>
        <row r="6515">
          <cell r="A6515">
            <v>41305</v>
          </cell>
          <cell r="B6515">
            <v>49000</v>
          </cell>
          <cell r="C6515"/>
          <cell r="D6515"/>
          <cell r="E6515">
            <v>4.5</v>
          </cell>
          <cell r="F6515">
            <v>5</v>
          </cell>
          <cell r="G6515">
            <v>4.95</v>
          </cell>
          <cell r="N6515"/>
          <cell r="P6515">
            <v>4.89533928528106</v>
          </cell>
          <cell r="Q6515"/>
          <cell r="R6515"/>
          <cell r="S6515"/>
          <cell r="T6515"/>
          <cell r="U6515"/>
          <cell r="V6515"/>
          <cell r="W6515"/>
          <cell r="X6515">
            <v>41275</v>
          </cell>
          <cell r="Y6515">
            <v>242550</v>
          </cell>
          <cell r="Z6515">
            <v>41275</v>
          </cell>
          <cell r="AA6515"/>
          <cell r="AB6515"/>
          <cell r="AC6515"/>
        </row>
        <row r="6516">
          <cell r="A6516">
            <v>41306</v>
          </cell>
          <cell r="B6516">
            <v>18500</v>
          </cell>
          <cell r="C6516"/>
          <cell r="D6516">
            <v>6</v>
          </cell>
          <cell r="E6516">
            <v>6</v>
          </cell>
          <cell r="F6516">
            <v>6</v>
          </cell>
          <cell r="G6516">
            <v>6</v>
          </cell>
          <cell r="N6516">
            <v>6</v>
          </cell>
          <cell r="P6516">
            <v>6</v>
          </cell>
          <cell r="Q6516"/>
          <cell r="R6516"/>
          <cell r="S6516"/>
          <cell r="T6516"/>
          <cell r="U6516"/>
          <cell r="V6516"/>
          <cell r="W6516"/>
          <cell r="X6516">
            <v>41306</v>
          </cell>
          <cell r="Y6516">
            <v>111000</v>
          </cell>
          <cell r="Z6516">
            <v>41306</v>
          </cell>
          <cell r="AA6516"/>
          <cell r="AB6516"/>
          <cell r="AC6516"/>
        </row>
        <row r="6517">
          <cell r="A6517">
            <v>41307</v>
          </cell>
          <cell r="B6517">
            <v>18500</v>
          </cell>
          <cell r="C6517"/>
          <cell r="D6517">
            <v>6</v>
          </cell>
          <cell r="E6517">
            <v>6</v>
          </cell>
          <cell r="F6517">
            <v>6</v>
          </cell>
          <cell r="G6517">
            <v>6</v>
          </cell>
          <cell r="N6517">
            <v>6</v>
          </cell>
          <cell r="P6517">
            <v>6</v>
          </cell>
          <cell r="Q6517"/>
          <cell r="R6517"/>
          <cell r="S6517"/>
          <cell r="T6517"/>
          <cell r="U6517"/>
          <cell r="V6517"/>
          <cell r="W6517"/>
          <cell r="X6517">
            <v>41306</v>
          </cell>
          <cell r="Y6517">
            <v>111000</v>
          </cell>
          <cell r="Z6517">
            <v>41306</v>
          </cell>
          <cell r="AA6517"/>
          <cell r="AB6517"/>
          <cell r="AC6517"/>
        </row>
        <row r="6518">
          <cell r="A6518">
            <v>41308</v>
          </cell>
          <cell r="B6518">
            <v>18500</v>
          </cell>
          <cell r="C6518"/>
          <cell r="D6518">
            <v>6</v>
          </cell>
          <cell r="E6518">
            <v>6</v>
          </cell>
          <cell r="F6518">
            <v>6</v>
          </cell>
          <cell r="G6518">
            <v>6</v>
          </cell>
          <cell r="N6518">
            <v>6</v>
          </cell>
          <cell r="P6518">
            <v>6</v>
          </cell>
          <cell r="Q6518"/>
          <cell r="R6518"/>
          <cell r="S6518"/>
          <cell r="T6518"/>
          <cell r="U6518"/>
          <cell r="V6518"/>
          <cell r="W6518"/>
          <cell r="X6518">
            <v>41306</v>
          </cell>
          <cell r="Y6518">
            <v>111000</v>
          </cell>
          <cell r="Z6518">
            <v>41306</v>
          </cell>
          <cell r="AA6518"/>
          <cell r="AB6518"/>
          <cell r="AC6518"/>
        </row>
        <row r="6519">
          <cell r="A6519">
            <v>41309</v>
          </cell>
          <cell r="B6519">
            <v>80000</v>
          </cell>
          <cell r="C6519"/>
          <cell r="D6519">
            <v>6</v>
          </cell>
          <cell r="E6519">
            <v>6</v>
          </cell>
          <cell r="F6519">
            <v>6.05</v>
          </cell>
          <cell r="G6519">
            <v>6</v>
          </cell>
          <cell r="N6519">
            <v>6</v>
          </cell>
          <cell r="P6519">
            <v>6</v>
          </cell>
          <cell r="Q6519"/>
          <cell r="R6519"/>
          <cell r="S6519"/>
          <cell r="T6519"/>
          <cell r="U6519"/>
          <cell r="V6519"/>
          <cell r="W6519"/>
          <cell r="X6519">
            <v>41306</v>
          </cell>
          <cell r="Y6519">
            <v>480000</v>
          </cell>
          <cell r="Z6519">
            <v>41306</v>
          </cell>
          <cell r="AA6519"/>
          <cell r="AB6519"/>
          <cell r="AC6519"/>
        </row>
        <row r="6520">
          <cell r="A6520">
            <v>41310</v>
          </cell>
          <cell r="B6520">
            <v>211000</v>
          </cell>
          <cell r="C6520"/>
          <cell r="D6520">
            <v>6</v>
          </cell>
          <cell r="E6520">
            <v>4.5</v>
          </cell>
          <cell r="F6520">
            <v>6</v>
          </cell>
          <cell r="G6520">
            <v>5.04</v>
          </cell>
          <cell r="N6520">
            <v>5</v>
          </cell>
          <cell r="P6520">
            <v>5.4154112554112555</v>
          </cell>
          <cell r="Q6520"/>
          <cell r="R6520"/>
          <cell r="S6520"/>
          <cell r="T6520"/>
          <cell r="U6520"/>
          <cell r="V6520"/>
          <cell r="W6520"/>
          <cell r="X6520">
            <v>41306</v>
          </cell>
          <cell r="Y6520">
            <v>1063440</v>
          </cell>
          <cell r="Z6520">
            <v>41306</v>
          </cell>
          <cell r="AA6520"/>
          <cell r="AB6520"/>
          <cell r="AC6520"/>
        </row>
        <row r="6521">
          <cell r="A6521">
            <v>41311</v>
          </cell>
          <cell r="B6521">
            <v>167700</v>
          </cell>
          <cell r="C6521"/>
          <cell r="D6521">
            <v>4.95</v>
          </cell>
          <cell r="E6521">
            <v>4.8</v>
          </cell>
          <cell r="F6521">
            <v>5</v>
          </cell>
          <cell r="G6521">
            <v>4.88</v>
          </cell>
          <cell r="N6521">
            <v>4.9000000000000004</v>
          </cell>
          <cell r="P6521">
            <v>5.2407934655775961</v>
          </cell>
          <cell r="Q6521"/>
          <cell r="R6521"/>
          <cell r="S6521"/>
          <cell r="T6521"/>
          <cell r="U6521"/>
          <cell r="V6521"/>
          <cell r="W6521"/>
          <cell r="X6521">
            <v>41306</v>
          </cell>
          <cell r="Y6521">
            <v>818376</v>
          </cell>
          <cell r="Z6521">
            <v>41306</v>
          </cell>
          <cell r="AA6521"/>
          <cell r="AB6521"/>
          <cell r="AC6521"/>
        </row>
        <row r="6522">
          <cell r="A6522">
            <v>41312</v>
          </cell>
          <cell r="B6522">
            <v>191700</v>
          </cell>
          <cell r="C6522"/>
          <cell r="D6522">
            <v>4.8</v>
          </cell>
          <cell r="E6522">
            <v>4.7</v>
          </cell>
          <cell r="F6522">
            <v>4.9000000000000004</v>
          </cell>
          <cell r="G6522">
            <v>4.8499999999999996</v>
          </cell>
          <cell r="N6522">
            <v>4.9000000000000004</v>
          </cell>
          <cell r="P6522">
            <v>5.1346663833404165</v>
          </cell>
          <cell r="Q6522"/>
          <cell r="R6522"/>
          <cell r="S6522"/>
          <cell r="T6522"/>
          <cell r="U6522"/>
          <cell r="V6522"/>
          <cell r="W6522"/>
          <cell r="X6522">
            <v>41306</v>
          </cell>
          <cell r="Y6522">
            <v>929744.99999999988</v>
          </cell>
          <cell r="Z6522">
            <v>41306</v>
          </cell>
          <cell r="AA6522"/>
          <cell r="AB6522"/>
          <cell r="AC6522"/>
        </row>
        <row r="6523">
          <cell r="A6523">
            <v>41313</v>
          </cell>
          <cell r="B6523">
            <v>213700</v>
          </cell>
          <cell r="C6523"/>
          <cell r="D6523">
            <v>4.5</v>
          </cell>
          <cell r="E6523">
            <v>4.45</v>
          </cell>
          <cell r="F6523">
            <v>5</v>
          </cell>
          <cell r="G6523">
            <v>4.72</v>
          </cell>
          <cell r="N6523">
            <v>4.8499999999999996</v>
          </cell>
          <cell r="P6523">
            <v>5.0383046976946497</v>
          </cell>
          <cell r="Q6523"/>
          <cell r="R6523"/>
          <cell r="S6523"/>
          <cell r="T6523"/>
          <cell r="U6523"/>
          <cell r="V6523"/>
          <cell r="W6523"/>
          <cell r="X6523">
            <v>41306</v>
          </cell>
          <cell r="Y6523">
            <v>1008664</v>
          </cell>
          <cell r="Z6523">
            <v>41306</v>
          </cell>
          <cell r="AA6523"/>
          <cell r="AB6523"/>
          <cell r="AC6523"/>
        </row>
        <row r="6524">
          <cell r="A6524">
            <v>41314</v>
          </cell>
          <cell r="B6524">
            <v>213700</v>
          </cell>
          <cell r="C6524"/>
          <cell r="D6524">
            <v>4.5</v>
          </cell>
          <cell r="E6524">
            <v>4.45</v>
          </cell>
          <cell r="F6524">
            <v>5</v>
          </cell>
          <cell r="G6524">
            <v>4.72</v>
          </cell>
          <cell r="N6524">
            <v>4.8499999999999996</v>
          </cell>
          <cell r="P6524">
            <v>4.9782837730521488</v>
          </cell>
          <cell r="Q6524"/>
          <cell r="R6524"/>
          <cell r="S6524"/>
          <cell r="T6524"/>
          <cell r="U6524"/>
          <cell r="V6524"/>
          <cell r="W6524"/>
          <cell r="X6524">
            <v>41306</v>
          </cell>
          <cell r="Y6524">
            <v>1008664</v>
          </cell>
          <cell r="Z6524">
            <v>41306</v>
          </cell>
          <cell r="AA6524"/>
          <cell r="AB6524"/>
          <cell r="AC6524"/>
        </row>
        <row r="6525">
          <cell r="A6525">
            <v>41315</v>
          </cell>
          <cell r="B6525">
            <v>213700</v>
          </cell>
          <cell r="C6525"/>
          <cell r="D6525">
            <v>4.5</v>
          </cell>
          <cell r="E6525">
            <v>4.45</v>
          </cell>
          <cell r="F6525">
            <v>5</v>
          </cell>
          <cell r="G6525">
            <v>4.72</v>
          </cell>
          <cell r="N6525">
            <v>4.8499999999999996</v>
          </cell>
          <cell r="P6525">
            <v>4.9373073496659243</v>
          </cell>
          <cell r="Q6525"/>
          <cell r="R6525"/>
          <cell r="S6525"/>
          <cell r="T6525"/>
          <cell r="U6525"/>
          <cell r="V6525"/>
          <cell r="W6525"/>
          <cell r="X6525">
            <v>41306</v>
          </cell>
          <cell r="Y6525">
            <v>1008664</v>
          </cell>
          <cell r="Z6525">
            <v>41306</v>
          </cell>
          <cell r="AA6525"/>
          <cell r="AB6525"/>
          <cell r="AC6525"/>
        </row>
        <row r="6526">
          <cell r="A6526">
            <v>41316</v>
          </cell>
          <cell r="B6526">
            <v>213700</v>
          </cell>
          <cell r="C6526"/>
          <cell r="D6526">
            <v>4.5</v>
          </cell>
          <cell r="E6526">
            <v>4.45</v>
          </cell>
          <cell r="F6526">
            <v>5</v>
          </cell>
          <cell r="G6526">
            <v>4.72</v>
          </cell>
          <cell r="N6526">
            <v>4.8499999999999996</v>
          </cell>
          <cell r="P6526">
            <v>4.9075523803421541</v>
          </cell>
          <cell r="Q6526"/>
          <cell r="R6526"/>
          <cell r="S6526"/>
          <cell r="T6526"/>
          <cell r="U6526"/>
          <cell r="V6526"/>
          <cell r="W6526"/>
          <cell r="X6526">
            <v>41306</v>
          </cell>
          <cell r="Y6526">
            <v>1008664</v>
          </cell>
          <cell r="Z6526">
            <v>41306</v>
          </cell>
          <cell r="AA6526"/>
          <cell r="AB6526"/>
          <cell r="AC6526"/>
        </row>
        <row r="6527">
          <cell r="A6527">
            <v>41317</v>
          </cell>
          <cell r="B6527">
            <v>232000</v>
          </cell>
          <cell r="C6527"/>
          <cell r="D6527">
            <v>4</v>
          </cell>
          <cell r="E6527">
            <v>3.5</v>
          </cell>
          <cell r="F6527">
            <v>4.05</v>
          </cell>
          <cell r="G6527">
            <v>3.98</v>
          </cell>
          <cell r="N6527">
            <v>4</v>
          </cell>
          <cell r="P6527">
            <v>4.7875143638087803</v>
          </cell>
          <cell r="Q6527"/>
          <cell r="R6527"/>
          <cell r="S6527"/>
          <cell r="T6527"/>
          <cell r="U6527"/>
          <cell r="V6527"/>
          <cell r="W6527"/>
          <cell r="X6527">
            <v>41306</v>
          </cell>
          <cell r="Y6527">
            <v>923360</v>
          </cell>
          <cell r="Z6527">
            <v>41306</v>
          </cell>
          <cell r="AA6527"/>
          <cell r="AB6527"/>
          <cell r="AC6527"/>
        </row>
        <row r="6528">
          <cell r="A6528">
            <v>41318</v>
          </cell>
          <cell r="B6528">
            <v>282700</v>
          </cell>
          <cell r="C6528"/>
          <cell r="D6528">
            <v>3.5</v>
          </cell>
          <cell r="E6528">
            <v>2</v>
          </cell>
          <cell r="F6528">
            <v>3.5</v>
          </cell>
          <cell r="G6528">
            <v>3.41</v>
          </cell>
          <cell r="N6528">
            <v>3</v>
          </cell>
          <cell r="P6528">
            <v>4.5998766502842825</v>
          </cell>
          <cell r="Q6528"/>
          <cell r="R6528"/>
          <cell r="S6528"/>
          <cell r="T6528"/>
          <cell r="U6528"/>
          <cell r="V6528"/>
          <cell r="W6528"/>
          <cell r="X6528">
            <v>41306</v>
          </cell>
          <cell r="Y6528">
            <v>964007</v>
          </cell>
          <cell r="Z6528">
            <v>41306</v>
          </cell>
          <cell r="AA6528">
            <v>2.1749999999999998</v>
          </cell>
          <cell r="AB6528">
            <v>1.6075000000000002</v>
          </cell>
          <cell r="AC6528"/>
        </row>
        <row r="6529">
          <cell r="A6529">
            <v>41319</v>
          </cell>
          <cell r="B6529">
            <v>370100</v>
          </cell>
          <cell r="C6529"/>
          <cell r="D6529">
            <v>2</v>
          </cell>
          <cell r="E6529">
            <v>1.5</v>
          </cell>
          <cell r="F6529">
            <v>2</v>
          </cell>
          <cell r="G6529">
            <v>1.98</v>
          </cell>
          <cell r="N6529">
            <v>2</v>
          </cell>
          <cell r="P6529">
            <v>4.2033866285013293</v>
          </cell>
          <cell r="Q6529"/>
          <cell r="R6529"/>
          <cell r="S6529"/>
          <cell r="T6529"/>
          <cell r="U6529"/>
          <cell r="V6529"/>
          <cell r="W6529"/>
          <cell r="X6529">
            <v>41306</v>
          </cell>
          <cell r="Y6529">
            <v>732798</v>
          </cell>
          <cell r="Z6529">
            <v>41306</v>
          </cell>
          <cell r="AA6529">
            <v>2.1749999999999998</v>
          </cell>
          <cell r="AB6529">
            <v>2.1749999999999998</v>
          </cell>
          <cell r="AC6529"/>
        </row>
        <row r="6530">
          <cell r="A6530">
            <v>41320</v>
          </cell>
          <cell r="B6530">
            <v>206500</v>
          </cell>
          <cell r="C6530"/>
          <cell r="D6530">
            <v>2</v>
          </cell>
          <cell r="E6530">
            <v>2</v>
          </cell>
          <cell r="F6530">
            <v>2.25</v>
          </cell>
          <cell r="G6530">
            <v>2.0099999999999998</v>
          </cell>
          <cell r="N6530">
            <v>2</v>
          </cell>
          <cell r="P6530">
            <v>4.032596907993967</v>
          </cell>
          <cell r="Q6530"/>
          <cell r="R6530"/>
          <cell r="S6530"/>
          <cell r="T6530"/>
          <cell r="U6530"/>
          <cell r="V6530"/>
          <cell r="W6530"/>
          <cell r="X6530">
            <v>41306</v>
          </cell>
          <cell r="Y6530">
            <v>415064.99999999994</v>
          </cell>
          <cell r="Z6530">
            <v>41306</v>
          </cell>
          <cell r="AA6530">
            <v>2.1749999999999998</v>
          </cell>
          <cell r="AB6530">
            <v>2.1749999999999998</v>
          </cell>
          <cell r="AC6530"/>
        </row>
        <row r="6531">
          <cell r="A6531">
            <v>41321</v>
          </cell>
          <cell r="B6531">
            <v>206500</v>
          </cell>
          <cell r="C6531"/>
          <cell r="D6531">
            <v>2</v>
          </cell>
          <cell r="E6531">
            <v>2</v>
          </cell>
          <cell r="F6531">
            <v>2.25</v>
          </cell>
          <cell r="G6531">
            <v>2.0099999999999998</v>
          </cell>
          <cell r="N6531">
            <v>2</v>
          </cell>
          <cell r="P6531">
            <v>3.8864831205177541</v>
          </cell>
          <cell r="Q6531"/>
          <cell r="R6531"/>
          <cell r="S6531"/>
          <cell r="T6531"/>
          <cell r="U6531"/>
          <cell r="V6531"/>
          <cell r="W6531"/>
          <cell r="X6531">
            <v>41306</v>
          </cell>
          <cell r="Y6531">
            <v>415064.99999999994</v>
          </cell>
          <cell r="Z6531">
            <v>41306</v>
          </cell>
          <cell r="AA6531">
            <v>2.1749999999999998</v>
          </cell>
          <cell r="AB6531">
            <v>2.1749999999999998</v>
          </cell>
          <cell r="AC6531"/>
        </row>
        <row r="6532">
          <cell r="A6532">
            <v>41322</v>
          </cell>
          <cell r="B6532">
            <v>206500</v>
          </cell>
          <cell r="C6532"/>
          <cell r="D6532">
            <v>2</v>
          </cell>
          <cell r="E6532">
            <v>2</v>
          </cell>
          <cell r="F6532">
            <v>2.25</v>
          </cell>
          <cell r="G6532">
            <v>2.0099999999999998</v>
          </cell>
          <cell r="N6532">
            <v>2</v>
          </cell>
          <cell r="P6532">
            <v>3.760057748776509</v>
          </cell>
          <cell r="Q6532"/>
          <cell r="R6532"/>
          <cell r="S6532"/>
          <cell r="T6532"/>
          <cell r="U6532"/>
          <cell r="V6532"/>
          <cell r="W6532"/>
          <cell r="X6532">
            <v>41306</v>
          </cell>
          <cell r="Y6532">
            <v>415064.99999999994</v>
          </cell>
          <cell r="Z6532">
            <v>41306</v>
          </cell>
          <cell r="AA6532">
            <v>2.1749999999999998</v>
          </cell>
          <cell r="AB6532">
            <v>2.1749999999999998</v>
          </cell>
          <cell r="AC6532"/>
        </row>
        <row r="6533">
          <cell r="A6533">
            <v>41323</v>
          </cell>
          <cell r="B6533">
            <v>187400</v>
          </cell>
          <cell r="C6533"/>
          <cell r="D6533">
            <v>2</v>
          </cell>
          <cell r="E6533">
            <v>2</v>
          </cell>
          <cell r="F6533">
            <v>3</v>
          </cell>
          <cell r="G6533">
            <v>2.39</v>
          </cell>
          <cell r="N6533">
            <v>3</v>
          </cell>
          <cell r="P6533">
            <v>3.6811164063460828</v>
          </cell>
          <cell r="Q6533"/>
          <cell r="R6533"/>
          <cell r="S6533"/>
          <cell r="T6533"/>
          <cell r="U6533"/>
          <cell r="V6533"/>
          <cell r="W6533"/>
          <cell r="X6533">
            <v>41306</v>
          </cell>
          <cell r="Y6533">
            <v>447886</v>
          </cell>
          <cell r="Z6533">
            <v>41306</v>
          </cell>
          <cell r="AA6533">
            <v>2.1749999999999998</v>
          </cell>
          <cell r="AB6533">
            <v>2.1749999999999998</v>
          </cell>
          <cell r="AC6533"/>
        </row>
        <row r="6534">
          <cell r="A6534">
            <v>41324</v>
          </cell>
          <cell r="B6534">
            <v>42400</v>
          </cell>
          <cell r="C6534"/>
          <cell r="D6534">
            <v>5</v>
          </cell>
          <cell r="E6534">
            <v>5</v>
          </cell>
          <cell r="F6534">
            <v>6</v>
          </cell>
          <cell r="G6534">
            <v>5.71</v>
          </cell>
          <cell r="N6534">
            <v>6</v>
          </cell>
          <cell r="P6534">
            <v>3.7072256282627172</v>
          </cell>
          <cell r="Q6534"/>
          <cell r="R6534"/>
          <cell r="S6534"/>
          <cell r="T6534"/>
          <cell r="U6534"/>
          <cell r="V6534"/>
          <cell r="W6534"/>
          <cell r="X6534">
            <v>41306</v>
          </cell>
          <cell r="Y6534">
            <v>242104</v>
          </cell>
          <cell r="Z6534">
            <v>41306</v>
          </cell>
          <cell r="AA6534">
            <v>2.1749999999999998</v>
          </cell>
          <cell r="AB6534">
            <v>2.1749999999999998</v>
          </cell>
          <cell r="AC6534"/>
        </row>
        <row r="6535">
          <cell r="A6535">
            <v>41325</v>
          </cell>
          <cell r="B6535">
            <v>29400</v>
          </cell>
          <cell r="C6535"/>
          <cell r="D6535">
            <v>6</v>
          </cell>
          <cell r="E6535">
            <v>5</v>
          </cell>
          <cell r="F6535">
            <v>7</v>
          </cell>
          <cell r="G6535">
            <v>6.83</v>
          </cell>
          <cell r="N6535">
            <v>7</v>
          </cell>
          <cell r="P6535">
            <v>3.7348441730341135</v>
          </cell>
          <cell r="Q6535"/>
          <cell r="R6535"/>
          <cell r="S6535"/>
          <cell r="T6535"/>
          <cell r="U6535"/>
          <cell r="V6535"/>
          <cell r="W6535"/>
          <cell r="X6535">
            <v>41306</v>
          </cell>
          <cell r="Y6535">
            <v>200802</v>
          </cell>
          <cell r="Z6535">
            <v>41306</v>
          </cell>
          <cell r="AA6535">
            <v>2.5499999999999998</v>
          </cell>
          <cell r="AB6535">
            <v>1.7625</v>
          </cell>
          <cell r="AC6535"/>
        </row>
        <row r="6536">
          <cell r="A6536">
            <v>41326</v>
          </cell>
          <cell r="B6536">
            <v>65900</v>
          </cell>
          <cell r="C6536"/>
          <cell r="D6536">
            <v>8</v>
          </cell>
          <cell r="E6536">
            <v>8</v>
          </cell>
          <cell r="F6536">
            <v>9.0500000000000007</v>
          </cell>
          <cell r="G6536">
            <v>8.8800000000000008</v>
          </cell>
          <cell r="N6536">
            <v>9</v>
          </cell>
          <cell r="P6536">
            <v>3.8348606235804255</v>
          </cell>
          <cell r="Q6536"/>
          <cell r="R6536"/>
          <cell r="S6536"/>
          <cell r="T6536"/>
          <cell r="U6536"/>
          <cell r="V6536"/>
          <cell r="W6536"/>
          <cell r="X6536">
            <v>41306</v>
          </cell>
          <cell r="Y6536">
            <v>585192</v>
          </cell>
          <cell r="Z6536">
            <v>41306</v>
          </cell>
          <cell r="AA6536">
            <v>2.5499999999999998</v>
          </cell>
          <cell r="AB6536">
            <v>2.5499999999999998</v>
          </cell>
          <cell r="AC6536"/>
        </row>
        <row r="6537">
          <cell r="A6537">
            <v>41327</v>
          </cell>
          <cell r="B6537">
            <v>97400</v>
          </cell>
          <cell r="C6537"/>
          <cell r="D6537">
            <v>10</v>
          </cell>
          <cell r="E6537">
            <v>7</v>
          </cell>
          <cell r="F6537">
            <v>10.050000000000001</v>
          </cell>
          <cell r="G6537">
            <v>8.7799999999999994</v>
          </cell>
          <cell r="N6537">
            <v>9</v>
          </cell>
          <cell r="P6537">
            <v>3.9729700358422937</v>
          </cell>
          <cell r="Q6537"/>
          <cell r="R6537"/>
          <cell r="S6537"/>
          <cell r="T6537"/>
          <cell r="U6537"/>
          <cell r="V6537"/>
          <cell r="W6537"/>
          <cell r="X6537">
            <v>41306</v>
          </cell>
          <cell r="Y6537">
            <v>855171.99999999988</v>
          </cell>
          <cell r="Z6537">
            <v>41306</v>
          </cell>
          <cell r="AA6537">
            <v>2.5499999999999998</v>
          </cell>
          <cell r="AB6537">
            <v>2.5499999999999998</v>
          </cell>
          <cell r="AC6537"/>
        </row>
        <row r="6538">
          <cell r="A6538">
            <v>41328</v>
          </cell>
          <cell r="B6538">
            <v>97400</v>
          </cell>
          <cell r="C6538"/>
          <cell r="D6538">
            <v>10</v>
          </cell>
          <cell r="E6538">
            <v>7</v>
          </cell>
          <cell r="F6538">
            <v>10.050000000000001</v>
          </cell>
          <cell r="G6538">
            <v>8.7799999999999994</v>
          </cell>
          <cell r="N6538">
            <v>9</v>
          </cell>
          <cell r="P6538">
            <v>4.1035747161706047</v>
          </cell>
          <cell r="Q6538"/>
          <cell r="R6538"/>
          <cell r="S6538"/>
          <cell r="T6538"/>
          <cell r="U6538"/>
          <cell r="V6538"/>
          <cell r="W6538"/>
          <cell r="X6538">
            <v>41306</v>
          </cell>
          <cell r="Y6538">
            <v>855171.99999999988</v>
          </cell>
          <cell r="Z6538">
            <v>41306</v>
          </cell>
          <cell r="AA6538">
            <v>2.5499999999999998</v>
          </cell>
          <cell r="AB6538">
            <v>2.5499999999999998</v>
          </cell>
          <cell r="AC6538"/>
        </row>
        <row r="6539">
          <cell r="A6539">
            <v>41329</v>
          </cell>
          <cell r="B6539">
            <v>97400</v>
          </cell>
          <cell r="C6539"/>
          <cell r="D6539">
            <v>10</v>
          </cell>
          <cell r="E6539">
            <v>7</v>
          </cell>
          <cell r="F6539">
            <v>10.050000000000001</v>
          </cell>
          <cell r="G6539">
            <v>8.7799999999999994</v>
          </cell>
          <cell r="N6539">
            <v>9</v>
          </cell>
          <cell r="P6539">
            <v>4.2272701843956222</v>
          </cell>
          <cell r="Q6539"/>
          <cell r="R6539"/>
          <cell r="S6539"/>
          <cell r="T6539"/>
          <cell r="U6539"/>
          <cell r="V6539"/>
          <cell r="W6539"/>
          <cell r="X6539">
            <v>41306</v>
          </cell>
          <cell r="Y6539">
            <v>855171.99999999988</v>
          </cell>
          <cell r="Z6539">
            <v>41306</v>
          </cell>
          <cell r="AA6539">
            <v>2.5499999999999998</v>
          </cell>
          <cell r="AB6539">
            <v>2.5499999999999998</v>
          </cell>
          <cell r="AC6539"/>
        </row>
        <row r="6540">
          <cell r="A6540">
            <v>41330</v>
          </cell>
          <cell r="B6540">
            <v>165800</v>
          </cell>
          <cell r="D6540">
            <v>5</v>
          </cell>
          <cell r="E6540">
            <v>4.95</v>
          </cell>
          <cell r="F6540">
            <v>5</v>
          </cell>
          <cell r="G6540">
            <v>4.99</v>
          </cell>
          <cell r="N6540">
            <v>5</v>
          </cell>
          <cell r="P6540">
            <v>4.2601333125438527</v>
          </cell>
          <cell r="Q6540"/>
          <cell r="R6540"/>
          <cell r="S6540"/>
          <cell r="T6540"/>
          <cell r="U6540"/>
          <cell r="V6540"/>
          <cell r="W6540"/>
          <cell r="X6540">
            <v>41306</v>
          </cell>
          <cell r="Y6540">
            <v>827342</v>
          </cell>
          <cell r="Z6540">
            <v>41306</v>
          </cell>
          <cell r="AA6540">
            <v>2.5499999999999998</v>
          </cell>
          <cell r="AB6540">
            <v>2.5499999999999998</v>
          </cell>
          <cell r="AC6540"/>
        </row>
        <row r="6541">
          <cell r="A6541">
            <v>41331</v>
          </cell>
          <cell r="B6541">
            <v>111200</v>
          </cell>
          <cell r="D6541">
            <v>3.5</v>
          </cell>
          <cell r="E6541">
            <v>1.8</v>
          </cell>
          <cell r="F6541">
            <v>3.5</v>
          </cell>
          <cell r="G6541">
            <v>2.82</v>
          </cell>
          <cell r="N6541">
            <v>2.65</v>
          </cell>
          <cell r="P6541">
            <v>4.2196860556158917</v>
          </cell>
          <cell r="Q6541"/>
          <cell r="R6541"/>
          <cell r="S6541"/>
          <cell r="T6541"/>
          <cell r="U6541"/>
          <cell r="V6541"/>
          <cell r="W6541"/>
          <cell r="X6541">
            <v>41306</v>
          </cell>
          <cell r="Y6541">
            <v>313584</v>
          </cell>
          <cell r="Z6541">
            <v>41306</v>
          </cell>
          <cell r="AA6541">
            <v>2.5499999999999998</v>
          </cell>
          <cell r="AB6541">
            <v>2.5499999999999998</v>
          </cell>
          <cell r="AC6541"/>
        </row>
        <row r="6542">
          <cell r="A6542">
            <v>41332</v>
          </cell>
          <cell r="B6542">
            <v>62700</v>
          </cell>
          <cell r="D6542">
            <v>1</v>
          </cell>
          <cell r="E6542">
            <v>0.9</v>
          </cell>
          <cell r="F6542">
            <v>1</v>
          </cell>
          <cell r="G6542">
            <v>0.99</v>
          </cell>
          <cell r="N6542">
            <v>1</v>
          </cell>
          <cell r="P6542">
            <v>4.1693376429636997</v>
          </cell>
          <cell r="Q6542"/>
          <cell r="R6542"/>
          <cell r="S6542"/>
          <cell r="T6542"/>
          <cell r="U6542"/>
          <cell r="V6542"/>
          <cell r="W6542"/>
          <cell r="X6542">
            <v>41306</v>
          </cell>
          <cell r="Y6542">
            <v>62073</v>
          </cell>
          <cell r="Z6542">
            <v>41306</v>
          </cell>
          <cell r="AA6542">
            <v>1.8875</v>
          </cell>
          <cell r="AB6542">
            <v>1.85</v>
          </cell>
          <cell r="AC6542"/>
        </row>
        <row r="6543">
          <cell r="A6543">
            <v>41333</v>
          </cell>
          <cell r="B6543">
            <v>15000</v>
          </cell>
          <cell r="D6543">
            <v>1</v>
          </cell>
          <cell r="E6543">
            <v>1</v>
          </cell>
          <cell r="F6543">
            <v>1</v>
          </cell>
          <cell r="G6543">
            <v>1</v>
          </cell>
          <cell r="N6543">
            <v>1</v>
          </cell>
          <cell r="P6543">
            <v>4.1575615556106023</v>
          </cell>
          <cell r="Q6543"/>
          <cell r="R6543"/>
          <cell r="S6543"/>
          <cell r="T6543"/>
          <cell r="U6543"/>
          <cell r="V6543"/>
          <cell r="W6543"/>
          <cell r="X6543">
            <v>41306</v>
          </cell>
          <cell r="Y6543">
            <v>15000</v>
          </cell>
          <cell r="Z6543">
            <v>41306</v>
          </cell>
          <cell r="AA6543">
            <v>1.8875</v>
          </cell>
          <cell r="AB6543">
            <v>1.8875</v>
          </cell>
          <cell r="AC6543"/>
        </row>
        <row r="6544">
          <cell r="A6544">
            <v>41334</v>
          </cell>
          <cell r="B6544">
            <v>36000</v>
          </cell>
          <cell r="D6544">
            <v>4.95</v>
          </cell>
          <cell r="E6544">
            <v>4.95</v>
          </cell>
          <cell r="F6544">
            <v>6.05</v>
          </cell>
          <cell r="G6544">
            <v>5.68</v>
          </cell>
          <cell r="N6544">
            <v>6</v>
          </cell>
          <cell r="P6544">
            <v>5.68</v>
          </cell>
          <cell r="Q6544"/>
          <cell r="R6544"/>
          <cell r="S6544"/>
          <cell r="T6544"/>
          <cell r="U6544"/>
          <cell r="V6544"/>
          <cell r="W6544"/>
          <cell r="X6544">
            <v>41334</v>
          </cell>
          <cell r="Y6544">
            <v>204480</v>
          </cell>
          <cell r="Z6544">
            <v>41334</v>
          </cell>
          <cell r="AA6544">
            <v>1.8875</v>
          </cell>
          <cell r="AB6544">
            <v>1.8875</v>
          </cell>
          <cell r="AC6544"/>
        </row>
        <row r="6545">
          <cell r="A6545">
            <v>41335</v>
          </cell>
          <cell r="B6545">
            <v>36000</v>
          </cell>
          <cell r="D6545">
            <v>4.95</v>
          </cell>
          <cell r="E6545">
            <v>4.95</v>
          </cell>
          <cell r="F6545">
            <v>6.05</v>
          </cell>
          <cell r="G6545">
            <v>5.68</v>
          </cell>
          <cell r="N6545">
            <v>6</v>
          </cell>
          <cell r="P6545">
            <v>5.68</v>
          </cell>
          <cell r="Q6545"/>
          <cell r="R6545"/>
          <cell r="S6545"/>
          <cell r="T6545"/>
          <cell r="U6545"/>
          <cell r="V6545"/>
          <cell r="W6545"/>
          <cell r="X6545">
            <v>41334</v>
          </cell>
          <cell r="Y6545">
            <v>204480</v>
          </cell>
          <cell r="Z6545">
            <v>41334</v>
          </cell>
          <cell r="AA6545">
            <v>1.8875</v>
          </cell>
          <cell r="AB6545">
            <v>1.8875</v>
          </cell>
          <cell r="AC6545"/>
        </row>
        <row r="6546">
          <cell r="A6546">
            <v>41336</v>
          </cell>
          <cell r="B6546">
            <v>36000</v>
          </cell>
          <cell r="D6546">
            <v>4.95</v>
          </cell>
          <cell r="E6546">
            <v>4.95</v>
          </cell>
          <cell r="F6546">
            <v>6.05</v>
          </cell>
          <cell r="G6546">
            <v>5.68</v>
          </cell>
          <cell r="N6546">
            <v>6</v>
          </cell>
          <cell r="P6546">
            <v>5.68</v>
          </cell>
          <cell r="Q6546"/>
          <cell r="R6546"/>
          <cell r="S6546"/>
          <cell r="T6546"/>
          <cell r="U6546"/>
          <cell r="V6546"/>
          <cell r="W6546"/>
          <cell r="X6546">
            <v>41334</v>
          </cell>
          <cell r="Y6546">
            <v>204480</v>
          </cell>
          <cell r="Z6546">
            <v>41334</v>
          </cell>
          <cell r="AA6546">
            <v>1.8875</v>
          </cell>
          <cell r="AB6546">
            <v>1.8875</v>
          </cell>
          <cell r="AC6546"/>
        </row>
        <row r="6547">
          <cell r="A6547">
            <v>41337</v>
          </cell>
          <cell r="B6547">
            <v>50000</v>
          </cell>
          <cell r="D6547">
            <v>6.05</v>
          </cell>
          <cell r="E6547">
            <v>6</v>
          </cell>
          <cell r="F6547">
            <v>6.5</v>
          </cell>
          <cell r="G6547">
            <v>6.3</v>
          </cell>
          <cell r="N6547">
            <v>6.5</v>
          </cell>
          <cell r="P6547">
            <v>5.8762025316455695</v>
          </cell>
          <cell r="Q6547"/>
          <cell r="R6547"/>
          <cell r="S6547"/>
          <cell r="T6547"/>
          <cell r="U6547"/>
          <cell r="V6547"/>
          <cell r="W6547"/>
          <cell r="X6547">
            <v>41334</v>
          </cell>
          <cell r="Y6547">
            <v>315000</v>
          </cell>
          <cell r="Z6547">
            <v>41334</v>
          </cell>
          <cell r="AA6547">
            <v>1.8875</v>
          </cell>
          <cell r="AB6547">
            <v>1.8875</v>
          </cell>
          <cell r="AC6547"/>
        </row>
        <row r="6548">
          <cell r="A6548">
            <v>41338</v>
          </cell>
          <cell r="B6548">
            <v>57000</v>
          </cell>
          <cell r="D6548">
            <v>6.5</v>
          </cell>
          <cell r="E6548">
            <v>5.95</v>
          </cell>
          <cell r="F6548">
            <v>6.5</v>
          </cell>
          <cell r="G6548">
            <v>6.04</v>
          </cell>
          <cell r="N6548">
            <v>6</v>
          </cell>
          <cell r="P6548">
            <v>5.9196279069767446</v>
          </cell>
          <cell r="Q6548"/>
          <cell r="R6548"/>
          <cell r="S6548"/>
          <cell r="T6548"/>
          <cell r="U6548"/>
          <cell r="V6548"/>
          <cell r="W6548"/>
          <cell r="X6548">
            <v>41334</v>
          </cell>
          <cell r="Y6548">
            <v>344280</v>
          </cell>
          <cell r="Z6548">
            <v>41334</v>
          </cell>
          <cell r="AA6548">
            <v>1.8875</v>
          </cell>
          <cell r="AB6548">
            <v>1.8875</v>
          </cell>
          <cell r="AC6548"/>
        </row>
        <row r="6549">
          <cell r="A6549">
            <v>41339</v>
          </cell>
          <cell r="B6549">
            <v>82000</v>
          </cell>
          <cell r="D6549">
            <v>5.5</v>
          </cell>
          <cell r="E6549">
            <v>5.15</v>
          </cell>
          <cell r="F6549">
            <v>5.5</v>
          </cell>
          <cell r="G6549">
            <v>5.48</v>
          </cell>
          <cell r="N6549">
            <v>5.15</v>
          </cell>
          <cell r="P6549">
            <v>5.798249158249158</v>
          </cell>
          <cell r="Q6549"/>
          <cell r="R6549"/>
          <cell r="S6549"/>
          <cell r="T6549"/>
          <cell r="U6549"/>
          <cell r="V6549"/>
          <cell r="W6549"/>
          <cell r="X6549">
            <v>41334</v>
          </cell>
          <cell r="Y6549">
            <v>449360.00000000006</v>
          </cell>
          <cell r="Z6549">
            <v>41334</v>
          </cell>
          <cell r="AA6549">
            <v>2.5249999999999999</v>
          </cell>
          <cell r="AB6549">
            <v>2.0249999999999999</v>
          </cell>
          <cell r="AC6549"/>
        </row>
        <row r="6550">
          <cell r="A6550">
            <v>41340</v>
          </cell>
          <cell r="B6550">
            <v>22800</v>
          </cell>
          <cell r="D6550">
            <v>4.25</v>
          </cell>
          <cell r="E6550">
            <v>4</v>
          </cell>
          <cell r="F6550">
            <v>4.25</v>
          </cell>
          <cell r="G6550">
            <v>4.08</v>
          </cell>
          <cell r="N6550">
            <v>4</v>
          </cell>
          <cell r="P6550">
            <v>5.6757473420888056</v>
          </cell>
          <cell r="Q6550"/>
          <cell r="R6550"/>
          <cell r="S6550"/>
          <cell r="T6550"/>
          <cell r="U6550"/>
          <cell r="V6550"/>
          <cell r="W6550"/>
          <cell r="X6550">
            <v>41334</v>
          </cell>
          <cell r="Y6550">
            <v>93024</v>
          </cell>
          <cell r="Z6550">
            <v>41334</v>
          </cell>
          <cell r="AA6550">
            <v>2.5249999999999999</v>
          </cell>
          <cell r="AB6550">
            <v>2.5249999999999999</v>
          </cell>
          <cell r="AC6550"/>
        </row>
        <row r="6551">
          <cell r="A6551">
            <v>41341</v>
          </cell>
          <cell r="B6551">
            <v>90100</v>
          </cell>
          <cell r="D6551">
            <v>3</v>
          </cell>
          <cell r="E6551">
            <v>3</v>
          </cell>
          <cell r="F6551">
            <v>3</v>
          </cell>
          <cell r="G6551">
            <v>3</v>
          </cell>
          <cell r="N6551">
            <v>3</v>
          </cell>
          <cell r="P6551">
            <v>5.0875920956330809</v>
          </cell>
          <cell r="Q6551"/>
          <cell r="R6551"/>
          <cell r="S6551"/>
          <cell r="T6551"/>
          <cell r="U6551"/>
          <cell r="V6551"/>
          <cell r="W6551"/>
          <cell r="X6551">
            <v>41334</v>
          </cell>
          <cell r="Y6551">
            <v>270300</v>
          </cell>
          <cell r="Z6551">
            <v>41334</v>
          </cell>
          <cell r="AA6551">
            <v>2.5249999999999999</v>
          </cell>
          <cell r="AB6551">
            <v>2.5249999999999999</v>
          </cell>
          <cell r="AC6551"/>
        </row>
        <row r="6552">
          <cell r="A6552">
            <v>41342</v>
          </cell>
          <cell r="B6552">
            <v>90100</v>
          </cell>
          <cell r="D6552">
            <v>3</v>
          </cell>
          <cell r="E6552">
            <v>3</v>
          </cell>
          <cell r="F6552">
            <v>3</v>
          </cell>
          <cell r="G6552">
            <v>3</v>
          </cell>
          <cell r="N6552">
            <v>3</v>
          </cell>
          <cell r="P6552">
            <v>4.7114079999999996</v>
          </cell>
          <cell r="Q6552"/>
          <cell r="R6552"/>
          <cell r="S6552"/>
          <cell r="T6552"/>
          <cell r="U6552"/>
          <cell r="V6552"/>
          <cell r="W6552"/>
          <cell r="X6552">
            <v>41334</v>
          </cell>
          <cell r="Y6552">
            <v>270300</v>
          </cell>
          <cell r="Z6552">
            <v>41334</v>
          </cell>
          <cell r="AA6552">
            <v>2.5249999999999999</v>
          </cell>
          <cell r="AB6552">
            <v>2.5249999999999999</v>
          </cell>
          <cell r="AC6552"/>
        </row>
        <row r="6553">
          <cell r="A6553">
            <v>41343</v>
          </cell>
          <cell r="B6553">
            <v>90100</v>
          </cell>
          <cell r="D6553">
            <v>3</v>
          </cell>
          <cell r="E6553">
            <v>3</v>
          </cell>
          <cell r="F6553">
            <v>3</v>
          </cell>
          <cell r="G6553">
            <v>3</v>
          </cell>
          <cell r="N6553">
            <v>3</v>
          </cell>
          <cell r="P6553">
            <v>4.45009998305372</v>
          </cell>
          <cell r="Q6553"/>
          <cell r="R6553"/>
          <cell r="S6553"/>
          <cell r="T6553"/>
          <cell r="U6553"/>
          <cell r="V6553"/>
          <cell r="W6553"/>
          <cell r="X6553">
            <v>41334</v>
          </cell>
          <cell r="Y6553">
            <v>270300</v>
          </cell>
          <cell r="Z6553">
            <v>41334</v>
          </cell>
          <cell r="AA6553">
            <v>2.5249999999999999</v>
          </cell>
          <cell r="AB6553">
            <v>2.5249999999999999</v>
          </cell>
          <cell r="AC6553"/>
        </row>
        <row r="6554">
          <cell r="A6554">
            <v>41344</v>
          </cell>
          <cell r="B6554">
            <v>75300</v>
          </cell>
          <cell r="D6554">
            <v>3</v>
          </cell>
          <cell r="E6554">
            <v>3</v>
          </cell>
          <cell r="F6554">
            <v>3</v>
          </cell>
          <cell r="G6554">
            <v>3</v>
          </cell>
          <cell r="N6554">
            <v>3</v>
          </cell>
          <cell r="P6554">
            <v>4.2859993988578298</v>
          </cell>
          <cell r="Q6554"/>
          <cell r="R6554"/>
          <cell r="S6554"/>
          <cell r="T6554"/>
          <cell r="U6554"/>
          <cell r="V6554"/>
          <cell r="W6554"/>
          <cell r="X6554">
            <v>41334</v>
          </cell>
          <cell r="Y6554">
            <v>225900</v>
          </cell>
          <cell r="Z6554">
            <v>41334</v>
          </cell>
          <cell r="AA6554">
            <v>2.5249999999999999</v>
          </cell>
          <cell r="AB6554">
            <v>2.5249999999999999</v>
          </cell>
          <cell r="AC6554"/>
        </row>
        <row r="6555">
          <cell r="A6555">
            <v>41345</v>
          </cell>
          <cell r="B6555">
            <v>85400</v>
          </cell>
          <cell r="D6555">
            <v>2.5</v>
          </cell>
          <cell r="E6555">
            <v>2.4500000000000002</v>
          </cell>
          <cell r="F6555">
            <v>2.5</v>
          </cell>
          <cell r="G6555">
            <v>2.5</v>
          </cell>
          <cell r="N6555">
            <v>2.5</v>
          </cell>
          <cell r="P6555">
            <v>4.082850293020778</v>
          </cell>
          <cell r="Q6555"/>
          <cell r="R6555"/>
          <cell r="S6555"/>
          <cell r="T6555"/>
          <cell r="U6555"/>
          <cell r="V6555"/>
          <cell r="W6555"/>
          <cell r="X6555">
            <v>41334</v>
          </cell>
          <cell r="Y6555">
            <v>213500</v>
          </cell>
          <cell r="Z6555">
            <v>41334</v>
          </cell>
          <cell r="AA6555">
            <v>2.5249999999999999</v>
          </cell>
          <cell r="AB6555">
            <v>2.5249999999999999</v>
          </cell>
          <cell r="AC6555"/>
        </row>
        <row r="6556">
          <cell r="A6556">
            <v>41346</v>
          </cell>
          <cell r="B6556">
            <v>247600</v>
          </cell>
          <cell r="D6556">
            <v>2.5</v>
          </cell>
          <cell r="E6556">
            <v>2.25</v>
          </cell>
          <cell r="F6556">
            <v>2.5</v>
          </cell>
          <cell r="G6556">
            <v>2.4300000000000002</v>
          </cell>
          <cell r="N6556">
            <v>2.5</v>
          </cell>
          <cell r="P6556">
            <v>3.6729487179487181</v>
          </cell>
          <cell r="Q6556"/>
          <cell r="R6556"/>
          <cell r="S6556"/>
          <cell r="T6556"/>
          <cell r="U6556"/>
          <cell r="V6556"/>
          <cell r="W6556"/>
          <cell r="X6556">
            <v>41334</v>
          </cell>
          <cell r="Y6556">
            <v>601668</v>
          </cell>
          <cell r="Z6556">
            <v>41334</v>
          </cell>
          <cell r="AA6556">
            <v>1.75</v>
          </cell>
          <cell r="AB6556">
            <v>1.875</v>
          </cell>
          <cell r="AC6556"/>
        </row>
        <row r="6557">
          <cell r="A6557">
            <v>41347</v>
          </cell>
          <cell r="B6557">
            <v>253900</v>
          </cell>
          <cell r="D6557">
            <v>2.4</v>
          </cell>
          <cell r="E6557">
            <v>2.4</v>
          </cell>
          <cell r="F6557">
            <v>2.5</v>
          </cell>
          <cell r="G6557">
            <v>2.41</v>
          </cell>
          <cell r="N6557">
            <v>2.4</v>
          </cell>
          <cell r="P6557">
            <v>3.416889722909846</v>
          </cell>
          <cell r="Q6557"/>
          <cell r="R6557"/>
          <cell r="S6557"/>
          <cell r="T6557"/>
          <cell r="U6557"/>
          <cell r="V6557"/>
          <cell r="W6557"/>
          <cell r="X6557">
            <v>41334</v>
          </cell>
          <cell r="Y6557">
            <v>611899</v>
          </cell>
          <cell r="Z6557">
            <v>41334</v>
          </cell>
          <cell r="AA6557">
            <v>1.75</v>
          </cell>
          <cell r="AB6557">
            <v>1.75</v>
          </cell>
          <cell r="AC6557"/>
        </row>
        <row r="6558">
          <cell r="A6558">
            <v>41348</v>
          </cell>
          <cell r="B6558">
            <v>245500</v>
          </cell>
          <cell r="D6558">
            <v>2.4</v>
          </cell>
          <cell r="E6558">
            <v>2.4</v>
          </cell>
          <cell r="F6558">
            <v>2.4500000000000002</v>
          </cell>
          <cell r="G6558">
            <v>2.4</v>
          </cell>
          <cell r="N6558">
            <v>2.4</v>
          </cell>
          <cell r="P6558">
            <v>3.2502143143276805</v>
          </cell>
          <cell r="Q6558"/>
          <cell r="R6558"/>
          <cell r="S6558"/>
          <cell r="T6558"/>
          <cell r="U6558"/>
          <cell r="V6558"/>
          <cell r="W6558"/>
          <cell r="X6558">
            <v>41334</v>
          </cell>
          <cell r="Y6558">
            <v>589200</v>
          </cell>
          <cell r="Z6558">
            <v>41334</v>
          </cell>
          <cell r="AA6558">
            <v>1.75</v>
          </cell>
          <cell r="AB6558">
            <v>1.75</v>
          </cell>
          <cell r="AC6558"/>
        </row>
        <row r="6559">
          <cell r="A6559">
            <v>41349</v>
          </cell>
          <cell r="B6559">
            <v>245500</v>
          </cell>
          <cell r="D6559">
            <v>2.4</v>
          </cell>
          <cell r="E6559">
            <v>2.4</v>
          </cell>
          <cell r="F6559">
            <v>2.4500000000000002</v>
          </cell>
          <cell r="G6559">
            <v>2.4</v>
          </cell>
          <cell r="N6559">
            <v>2.4</v>
          </cell>
          <cell r="P6559">
            <v>3.1304829920266162</v>
          </cell>
          <cell r="Q6559"/>
          <cell r="R6559"/>
          <cell r="S6559"/>
          <cell r="T6559"/>
          <cell r="U6559"/>
          <cell r="V6559"/>
          <cell r="W6559"/>
          <cell r="X6559">
            <v>41334</v>
          </cell>
          <cell r="Y6559">
            <v>589200</v>
          </cell>
          <cell r="Z6559">
            <v>41334</v>
          </cell>
          <cell r="AA6559">
            <v>1.75</v>
          </cell>
          <cell r="AB6559">
            <v>1.75</v>
          </cell>
          <cell r="AC6559"/>
        </row>
        <row r="6560">
          <cell r="A6560">
            <v>41350</v>
          </cell>
          <cell r="B6560">
            <v>245500</v>
          </cell>
          <cell r="D6560">
            <v>2.4</v>
          </cell>
          <cell r="E6560">
            <v>2.4</v>
          </cell>
          <cell r="F6560">
            <v>2.4500000000000002</v>
          </cell>
          <cell r="G6560">
            <v>2.4</v>
          </cell>
          <cell r="N6560">
            <v>2.4</v>
          </cell>
          <cell r="P6560">
            <v>3.0403112429605792</v>
          </cell>
          <cell r="Q6560"/>
          <cell r="R6560"/>
          <cell r="S6560"/>
          <cell r="T6560"/>
          <cell r="U6560"/>
          <cell r="V6560"/>
          <cell r="W6560"/>
          <cell r="X6560">
            <v>41334</v>
          </cell>
          <cell r="Y6560">
            <v>589200</v>
          </cell>
          <cell r="Z6560">
            <v>41334</v>
          </cell>
          <cell r="AA6560">
            <v>1.75</v>
          </cell>
          <cell r="AB6560">
            <v>1.75</v>
          </cell>
          <cell r="AC6560"/>
        </row>
        <row r="6561">
          <cell r="A6561">
            <v>41351</v>
          </cell>
          <cell r="B6561">
            <v>75700</v>
          </cell>
          <cell r="D6561">
            <v>2</v>
          </cell>
          <cell r="E6561">
            <v>1</v>
          </cell>
          <cell r="F6561">
            <v>1.5</v>
          </cell>
          <cell r="G6561">
            <v>1.04</v>
          </cell>
          <cell r="N6561">
            <v>1</v>
          </cell>
          <cell r="P6561">
            <v>2.9669648825381447</v>
          </cell>
          <cell r="Q6561"/>
          <cell r="R6561"/>
          <cell r="S6561"/>
          <cell r="T6561"/>
          <cell r="U6561"/>
          <cell r="V6561"/>
          <cell r="W6561"/>
          <cell r="X6561">
            <v>41334</v>
          </cell>
          <cell r="Y6561">
            <v>78728</v>
          </cell>
          <cell r="Z6561">
            <v>41334</v>
          </cell>
          <cell r="AA6561">
            <v>1.75</v>
          </cell>
          <cell r="AB6561">
            <v>1.75</v>
          </cell>
          <cell r="AC6561"/>
        </row>
        <row r="6562">
          <cell r="A6562">
            <v>41352</v>
          </cell>
          <cell r="B6562">
            <v>228600</v>
          </cell>
          <cell r="D6562">
            <v>1</v>
          </cell>
          <cell r="E6562">
            <v>1</v>
          </cell>
          <cell r="F6562">
            <v>1</v>
          </cell>
          <cell r="G6562">
            <v>1</v>
          </cell>
          <cell r="N6562">
            <v>1</v>
          </cell>
          <cell r="P6562">
            <v>2.7708774148532553</v>
          </cell>
          <cell r="Q6562"/>
          <cell r="R6562"/>
          <cell r="S6562"/>
          <cell r="T6562"/>
          <cell r="U6562"/>
          <cell r="V6562"/>
          <cell r="W6562"/>
          <cell r="X6562">
            <v>41334</v>
          </cell>
          <cell r="Y6562">
            <v>228600</v>
          </cell>
          <cell r="Z6562">
            <v>41334</v>
          </cell>
          <cell r="AA6562">
            <v>1.75</v>
          </cell>
          <cell r="AB6562">
            <v>1.75</v>
          </cell>
          <cell r="AC6562"/>
        </row>
        <row r="6563">
          <cell r="A6563">
            <v>41353</v>
          </cell>
          <cell r="B6563">
            <v>283000</v>
          </cell>
          <cell r="D6563">
            <v>1</v>
          </cell>
          <cell r="E6563">
            <v>0.8</v>
          </cell>
          <cell r="F6563">
            <v>1</v>
          </cell>
          <cell r="G6563">
            <v>0.97</v>
          </cell>
          <cell r="N6563">
            <v>1</v>
          </cell>
          <cell r="P6563">
            <v>2.5730402546484998</v>
          </cell>
          <cell r="Q6563"/>
          <cell r="R6563"/>
          <cell r="S6563"/>
          <cell r="T6563"/>
          <cell r="U6563"/>
          <cell r="V6563"/>
          <cell r="W6563"/>
          <cell r="X6563">
            <v>41334</v>
          </cell>
          <cell r="Y6563">
            <v>274510</v>
          </cell>
          <cell r="Z6563">
            <v>41334</v>
          </cell>
          <cell r="AA6563">
            <v>1</v>
          </cell>
          <cell r="AB6563">
            <v>1.7124999999999999</v>
          </cell>
          <cell r="AC6563"/>
        </row>
        <row r="6564">
          <cell r="A6564">
            <v>41354</v>
          </cell>
          <cell r="B6564">
            <v>117500</v>
          </cell>
          <cell r="D6564">
            <v>0.8</v>
          </cell>
          <cell r="E6564">
            <v>0.7</v>
          </cell>
          <cell r="F6564">
            <v>0.8</v>
          </cell>
          <cell r="G6564">
            <v>0.79</v>
          </cell>
          <cell r="N6564">
            <v>0.8</v>
          </cell>
          <cell r="P6564">
            <v>2.4952606177606178</v>
          </cell>
          <cell r="Q6564"/>
          <cell r="R6564"/>
          <cell r="S6564"/>
          <cell r="T6564"/>
          <cell r="U6564"/>
          <cell r="V6564"/>
          <cell r="W6564"/>
          <cell r="X6564">
            <v>41334</v>
          </cell>
          <cell r="Y6564">
            <v>92825</v>
          </cell>
          <cell r="Z6564">
            <v>41334</v>
          </cell>
          <cell r="AA6564">
            <v>1</v>
          </cell>
          <cell r="AB6564">
            <v>1</v>
          </cell>
          <cell r="AC6564"/>
        </row>
        <row r="6565">
          <cell r="A6565">
            <v>41355</v>
          </cell>
          <cell r="B6565">
            <v>100500</v>
          </cell>
          <cell r="D6565">
            <v>0.7</v>
          </cell>
          <cell r="E6565">
            <v>0.1</v>
          </cell>
          <cell r="F6565">
            <v>0.7</v>
          </cell>
          <cell r="G6565">
            <v>0.61</v>
          </cell>
          <cell r="N6565">
            <v>0.4</v>
          </cell>
          <cell r="P6565">
            <v>2.4274503417916322</v>
          </cell>
          <cell r="Q6565"/>
          <cell r="R6565"/>
          <cell r="S6565"/>
          <cell r="T6565"/>
          <cell r="U6565"/>
          <cell r="V6565"/>
          <cell r="W6565"/>
          <cell r="X6565">
            <v>41334</v>
          </cell>
          <cell r="Y6565">
            <v>61305</v>
          </cell>
          <cell r="Z6565">
            <v>41334</v>
          </cell>
          <cell r="AA6565">
            <v>1</v>
          </cell>
          <cell r="AB6565">
            <v>1</v>
          </cell>
          <cell r="AC6565"/>
        </row>
        <row r="6566">
          <cell r="A6566">
            <v>41356</v>
          </cell>
          <cell r="B6566">
            <v>100500</v>
          </cell>
          <cell r="D6566">
            <v>0.7</v>
          </cell>
          <cell r="E6566">
            <v>0.1</v>
          </cell>
          <cell r="F6566">
            <v>0.7</v>
          </cell>
          <cell r="G6566">
            <v>0.61</v>
          </cell>
          <cell r="N6566">
            <v>0.4</v>
          </cell>
          <cell r="P6566">
            <v>2.3643487873972222</v>
          </cell>
          <cell r="Q6566"/>
          <cell r="R6566"/>
          <cell r="S6566"/>
          <cell r="T6566"/>
          <cell r="U6566"/>
          <cell r="V6566"/>
          <cell r="W6566"/>
          <cell r="X6566">
            <v>41334</v>
          </cell>
          <cell r="Y6566">
            <v>61305</v>
          </cell>
          <cell r="Z6566">
            <v>41334</v>
          </cell>
          <cell r="AA6566">
            <v>1</v>
          </cell>
          <cell r="AB6566">
            <v>1</v>
          </cell>
          <cell r="AC6566"/>
        </row>
        <row r="6567">
          <cell r="A6567">
            <v>41357</v>
          </cell>
          <cell r="B6567">
            <v>100500</v>
          </cell>
          <cell r="D6567">
            <v>0.7</v>
          </cell>
          <cell r="E6567">
            <v>0.1</v>
          </cell>
          <cell r="F6567">
            <v>0.7</v>
          </cell>
          <cell r="G6567">
            <v>0.61</v>
          </cell>
          <cell r="N6567">
            <v>0.4</v>
          </cell>
          <cell r="P6567">
            <v>2.3054819538579681</v>
          </cell>
          <cell r="Q6567"/>
          <cell r="R6567"/>
          <cell r="S6567"/>
          <cell r="T6567"/>
          <cell r="U6567"/>
          <cell r="V6567"/>
          <cell r="W6567"/>
          <cell r="X6567">
            <v>41334</v>
          </cell>
          <cell r="Y6567">
            <v>61305</v>
          </cell>
          <cell r="Z6567">
            <v>41334</v>
          </cell>
          <cell r="AA6567">
            <v>1</v>
          </cell>
          <cell r="AB6567">
            <v>1</v>
          </cell>
          <cell r="AC6567"/>
        </row>
        <row r="6568">
          <cell r="A6568">
            <v>41358</v>
          </cell>
          <cell r="B6568">
            <v>107000</v>
          </cell>
          <cell r="D6568">
            <v>0.1</v>
          </cell>
          <cell r="E6568">
            <v>0.1</v>
          </cell>
          <cell r="F6568">
            <v>0.3</v>
          </cell>
          <cell r="G6568">
            <v>0.23</v>
          </cell>
          <cell r="N6568">
            <v>0.3</v>
          </cell>
          <cell r="P6568">
            <v>2.2338928467812127</v>
          </cell>
          <cell r="Q6568"/>
          <cell r="R6568"/>
          <cell r="S6568"/>
          <cell r="T6568"/>
          <cell r="U6568"/>
          <cell r="V6568"/>
          <cell r="W6568"/>
          <cell r="X6568">
            <v>41334</v>
          </cell>
          <cell r="Y6568">
            <v>24610</v>
          </cell>
          <cell r="Z6568">
            <v>41334</v>
          </cell>
          <cell r="AA6568">
            <v>1</v>
          </cell>
          <cell r="AB6568">
            <v>1</v>
          </cell>
          <cell r="AC6568"/>
        </row>
        <row r="6569">
          <cell r="A6569">
            <v>41359</v>
          </cell>
          <cell r="B6569">
            <v>89900</v>
          </cell>
          <cell r="D6569">
            <v>0.25</v>
          </cell>
          <cell r="E6569">
            <v>0.2</v>
          </cell>
          <cell r="F6569">
            <v>0.3</v>
          </cell>
          <cell r="G6569">
            <v>0.28000000000000003</v>
          </cell>
          <cell r="N6569">
            <v>0.3</v>
          </cell>
          <cell r="P6569">
            <v>2.1788630952380954</v>
          </cell>
          <cell r="Q6569"/>
          <cell r="R6569"/>
          <cell r="S6569"/>
          <cell r="T6569"/>
          <cell r="U6569"/>
          <cell r="V6569"/>
          <cell r="W6569"/>
          <cell r="X6569">
            <v>41334</v>
          </cell>
          <cell r="Y6569">
            <v>25172.000000000004</v>
          </cell>
          <cell r="Z6569">
            <v>41334</v>
          </cell>
          <cell r="AA6569">
            <v>1</v>
          </cell>
          <cell r="AB6569">
            <v>1</v>
          </cell>
          <cell r="AC6569"/>
        </row>
        <row r="6570">
          <cell r="A6570">
            <v>41360</v>
          </cell>
          <cell r="B6570">
            <v>55700</v>
          </cell>
          <cell r="D6570">
            <v>0.5</v>
          </cell>
          <cell r="E6570">
            <v>0.3</v>
          </cell>
          <cell r="F6570">
            <v>0.5</v>
          </cell>
          <cell r="G6570">
            <v>0.34</v>
          </cell>
          <cell r="N6570">
            <v>0.3</v>
          </cell>
          <cell r="P6570">
            <v>2.1473254918865661</v>
          </cell>
          <cell r="Q6570"/>
          <cell r="R6570"/>
          <cell r="S6570"/>
          <cell r="T6570"/>
          <cell r="U6570"/>
          <cell r="V6570"/>
          <cell r="W6570"/>
          <cell r="X6570">
            <v>41334</v>
          </cell>
          <cell r="Y6570">
            <v>18938</v>
          </cell>
          <cell r="Z6570">
            <v>41334</v>
          </cell>
          <cell r="AA6570">
            <v>0.24249999999999997</v>
          </cell>
          <cell r="AB6570">
            <v>1.5449999999999999</v>
          </cell>
          <cell r="AC6570"/>
        </row>
        <row r="6571">
          <cell r="A6571">
            <v>41361</v>
          </cell>
          <cell r="B6571">
            <v>55700</v>
          </cell>
          <cell r="D6571">
            <v>0.5</v>
          </cell>
          <cell r="E6571">
            <v>0.3</v>
          </cell>
          <cell r="F6571">
            <v>0.5</v>
          </cell>
          <cell r="G6571">
            <v>0.34</v>
          </cell>
          <cell r="N6571">
            <v>0.3</v>
          </cell>
          <cell r="P6571">
            <v>2.1168514258037172</v>
          </cell>
          <cell r="Q6571"/>
          <cell r="R6571"/>
          <cell r="S6571"/>
          <cell r="T6571"/>
          <cell r="U6571"/>
          <cell r="V6571"/>
          <cell r="W6571"/>
          <cell r="X6571">
            <v>41334</v>
          </cell>
          <cell r="Y6571">
            <v>18938</v>
          </cell>
          <cell r="Z6571">
            <v>41334</v>
          </cell>
          <cell r="AA6571">
            <v>0.24249999999999997</v>
          </cell>
          <cell r="AB6571">
            <v>0.24249999999999997</v>
          </cell>
          <cell r="AC6571"/>
        </row>
        <row r="6572">
          <cell r="A6572">
            <v>41362</v>
          </cell>
          <cell r="B6572">
            <v>55700</v>
          </cell>
          <cell r="D6572">
            <v>0.5</v>
          </cell>
          <cell r="E6572">
            <v>0.3</v>
          </cell>
          <cell r="F6572">
            <v>0.5</v>
          </cell>
          <cell r="G6572">
            <v>0.34</v>
          </cell>
          <cell r="N6572">
            <v>0.3</v>
          </cell>
          <cell r="P6572">
            <v>2.0873879908308774</v>
          </cell>
          <cell r="Q6572"/>
          <cell r="R6572"/>
          <cell r="S6572"/>
          <cell r="T6572"/>
          <cell r="U6572"/>
          <cell r="V6572"/>
          <cell r="W6572"/>
          <cell r="X6572">
            <v>41334</v>
          </cell>
          <cell r="Y6572">
            <v>18938</v>
          </cell>
          <cell r="Z6572">
            <v>41334</v>
          </cell>
          <cell r="AA6572">
            <v>0.24249999999999997</v>
          </cell>
          <cell r="AB6572">
            <v>0.24249999999999997</v>
          </cell>
          <cell r="AC6572"/>
        </row>
        <row r="6573">
          <cell r="A6573">
            <v>41363</v>
          </cell>
          <cell r="B6573">
            <v>55700</v>
          </cell>
          <cell r="D6573">
            <v>0.5</v>
          </cell>
          <cell r="E6573">
            <v>0.3</v>
          </cell>
          <cell r="F6573">
            <v>0.5</v>
          </cell>
          <cell r="G6573">
            <v>0.34</v>
          </cell>
          <cell r="N6573">
            <v>0.3</v>
          </cell>
          <cell r="P6573">
            <v>2.0588857326929837</v>
          </cell>
          <cell r="Q6573"/>
          <cell r="R6573"/>
          <cell r="S6573"/>
          <cell r="T6573"/>
          <cell r="U6573"/>
          <cell r="V6573"/>
          <cell r="W6573"/>
          <cell r="X6573">
            <v>41334</v>
          </cell>
          <cell r="Y6573">
            <v>18938</v>
          </cell>
          <cell r="Z6573">
            <v>41334</v>
          </cell>
          <cell r="AA6573">
            <v>0.24249999999999997</v>
          </cell>
          <cell r="AB6573">
            <v>0.24249999999999997</v>
          </cell>
          <cell r="AC6573"/>
        </row>
        <row r="6574">
          <cell r="A6574">
            <v>41364</v>
          </cell>
          <cell r="B6574">
            <v>55700</v>
          </cell>
          <cell r="D6574">
            <v>0.5</v>
          </cell>
          <cell r="E6574">
            <v>0.3</v>
          </cell>
          <cell r="F6574">
            <v>0.5</v>
          </cell>
          <cell r="G6574">
            <v>0.34</v>
          </cell>
          <cell r="N6574">
            <v>0.3</v>
          </cell>
          <cell r="P6574">
            <v>2.0312983719925084</v>
          </cell>
          <cell r="Q6574"/>
          <cell r="R6574"/>
          <cell r="S6574"/>
          <cell r="T6574"/>
          <cell r="U6574"/>
          <cell r="V6574"/>
          <cell r="W6574"/>
          <cell r="X6574">
            <v>41334</v>
          </cell>
          <cell r="Y6574">
            <v>18938</v>
          </cell>
          <cell r="Z6574">
            <v>41334</v>
          </cell>
          <cell r="AA6574">
            <v>0.24249999999999997</v>
          </cell>
          <cell r="AB6574">
            <v>0.24249999999999997</v>
          </cell>
          <cell r="AC6574"/>
        </row>
        <row r="6575">
          <cell r="A6575">
            <v>41365</v>
          </cell>
          <cell r="B6575">
            <v>73200</v>
          </cell>
          <cell r="D6575">
            <v>2.5</v>
          </cell>
          <cell r="E6575">
            <v>2.5</v>
          </cell>
          <cell r="F6575">
            <v>2.5</v>
          </cell>
          <cell r="G6575">
            <v>2.5</v>
          </cell>
          <cell r="N6575">
            <v>2.5</v>
          </cell>
          <cell r="P6575">
            <v>2.5</v>
          </cell>
          <cell r="Q6575"/>
          <cell r="R6575"/>
          <cell r="S6575"/>
          <cell r="T6575"/>
          <cell r="U6575"/>
          <cell r="V6575"/>
          <cell r="W6575"/>
          <cell r="X6575">
            <v>41365</v>
          </cell>
          <cell r="Y6575">
            <v>183000</v>
          </cell>
          <cell r="Z6575">
            <v>41365</v>
          </cell>
          <cell r="AA6575">
            <v>0.24249999999999997</v>
          </cell>
          <cell r="AB6575">
            <v>0.24249999999999997</v>
          </cell>
          <cell r="AC6575"/>
        </row>
        <row r="6576">
          <cell r="A6576">
            <v>41366</v>
          </cell>
          <cell r="B6576">
            <v>113500</v>
          </cell>
          <cell r="D6576">
            <v>2.5</v>
          </cell>
          <cell r="E6576">
            <v>2.5</v>
          </cell>
          <cell r="F6576">
            <v>2.5499999999999998</v>
          </cell>
          <cell r="G6576">
            <v>2.5</v>
          </cell>
          <cell r="N6576">
            <v>2.5</v>
          </cell>
          <cell r="P6576">
            <v>2.5</v>
          </cell>
          <cell r="Q6576"/>
          <cell r="R6576"/>
          <cell r="S6576"/>
          <cell r="T6576"/>
          <cell r="U6576"/>
          <cell r="V6576"/>
          <cell r="W6576"/>
          <cell r="X6576">
            <v>41365</v>
          </cell>
          <cell r="Y6576">
            <v>283750</v>
          </cell>
          <cell r="Z6576">
            <v>41365</v>
          </cell>
          <cell r="AA6576">
            <v>0.24249999999999997</v>
          </cell>
          <cell r="AB6576">
            <v>0.24249999999999997</v>
          </cell>
          <cell r="AC6576"/>
        </row>
        <row r="6577">
          <cell r="A6577">
            <v>41367</v>
          </cell>
          <cell r="B6577">
            <v>147300</v>
          </cell>
          <cell r="D6577">
            <v>2.5</v>
          </cell>
          <cell r="E6577">
            <v>2.5</v>
          </cell>
          <cell r="F6577">
            <v>2.5499999999999998</v>
          </cell>
          <cell r="G6577">
            <v>2.5</v>
          </cell>
          <cell r="N6577">
            <v>2.5</v>
          </cell>
          <cell r="P6577">
            <v>2.5</v>
          </cell>
          <cell r="Q6577"/>
          <cell r="R6577"/>
          <cell r="S6577"/>
          <cell r="T6577"/>
          <cell r="U6577"/>
          <cell r="V6577"/>
          <cell r="W6577"/>
          <cell r="X6577">
            <v>41365</v>
          </cell>
          <cell r="Y6577">
            <v>368250</v>
          </cell>
          <cell r="Z6577">
            <v>41365</v>
          </cell>
          <cell r="AA6577">
            <v>0.72499999999999998</v>
          </cell>
          <cell r="AB6577">
            <v>1.3575000000000002</v>
          </cell>
          <cell r="AC6577"/>
        </row>
        <row r="6578">
          <cell r="A6578">
            <v>41368</v>
          </cell>
          <cell r="B6578">
            <v>63200</v>
          </cell>
          <cell r="D6578">
            <v>2.25</v>
          </cell>
          <cell r="E6578">
            <v>2.25</v>
          </cell>
          <cell r="F6578">
            <v>2.5</v>
          </cell>
          <cell r="G6578">
            <v>2.46</v>
          </cell>
          <cell r="N6578">
            <v>2.25</v>
          </cell>
          <cell r="P6578">
            <v>2.4936354481369589</v>
          </cell>
          <cell r="Q6578"/>
          <cell r="R6578"/>
          <cell r="S6578"/>
          <cell r="T6578"/>
          <cell r="U6578"/>
          <cell r="V6578"/>
          <cell r="W6578"/>
          <cell r="X6578">
            <v>41365</v>
          </cell>
          <cell r="Y6578">
            <v>155472</v>
          </cell>
          <cell r="Z6578">
            <v>41365</v>
          </cell>
          <cell r="AA6578">
            <v>0.72499999999999998</v>
          </cell>
          <cell r="AB6578">
            <v>0.72499999999999998</v>
          </cell>
          <cell r="AC6578"/>
        </row>
        <row r="6579">
          <cell r="A6579">
            <v>41369</v>
          </cell>
          <cell r="B6579">
            <v>124000</v>
          </cell>
          <cell r="D6579">
            <v>2</v>
          </cell>
          <cell r="E6579">
            <v>2</v>
          </cell>
          <cell r="F6579">
            <v>2.25</v>
          </cell>
          <cell r="G6579">
            <v>2</v>
          </cell>
          <cell r="N6579">
            <v>2</v>
          </cell>
          <cell r="P6579">
            <v>2.3761933998465081</v>
          </cell>
          <cell r="Q6579"/>
          <cell r="R6579"/>
          <cell r="S6579"/>
          <cell r="T6579"/>
          <cell r="U6579"/>
          <cell r="V6579"/>
          <cell r="W6579"/>
          <cell r="X6579">
            <v>41365</v>
          </cell>
          <cell r="Y6579">
            <v>248000</v>
          </cell>
          <cell r="Z6579">
            <v>41365</v>
          </cell>
          <cell r="AA6579">
            <v>0.72499999999999998</v>
          </cell>
          <cell r="AB6579">
            <v>0.72499999999999998</v>
          </cell>
          <cell r="AC6579"/>
        </row>
        <row r="6580">
          <cell r="A6580">
            <v>41370</v>
          </cell>
          <cell r="B6580">
            <v>124000</v>
          </cell>
          <cell r="D6580">
            <v>2</v>
          </cell>
          <cell r="E6580">
            <v>2</v>
          </cell>
          <cell r="F6580">
            <v>2.25</v>
          </cell>
          <cell r="G6580">
            <v>2</v>
          </cell>
          <cell r="N6580">
            <v>2</v>
          </cell>
          <cell r="P6580">
            <v>2.3038933663980163</v>
          </cell>
          <cell r="Q6580"/>
          <cell r="R6580"/>
          <cell r="S6580"/>
          <cell r="T6580"/>
          <cell r="U6580"/>
          <cell r="V6580"/>
          <cell r="W6580"/>
          <cell r="X6580">
            <v>41365</v>
          </cell>
          <cell r="Y6580">
            <v>248000</v>
          </cell>
          <cell r="Z6580">
            <v>41365</v>
          </cell>
          <cell r="AA6580">
            <v>0.72499999999999998</v>
          </cell>
          <cell r="AB6580">
            <v>0.72499999999999998</v>
          </cell>
          <cell r="AC6580"/>
        </row>
        <row r="6581">
          <cell r="A6581">
            <v>41371</v>
          </cell>
          <cell r="B6581">
            <v>124000</v>
          </cell>
          <cell r="D6581">
            <v>2</v>
          </cell>
          <cell r="E6581">
            <v>2</v>
          </cell>
          <cell r="F6581">
            <v>2.25</v>
          </cell>
          <cell r="G6581">
            <v>2</v>
          </cell>
          <cell r="N6581">
            <v>2</v>
          </cell>
          <cell r="P6581">
            <v>2.2549037961518459</v>
          </cell>
          <cell r="Q6581"/>
          <cell r="R6581"/>
          <cell r="S6581"/>
          <cell r="T6581"/>
          <cell r="U6581"/>
          <cell r="V6581"/>
          <cell r="W6581"/>
          <cell r="X6581">
            <v>41365</v>
          </cell>
          <cell r="Y6581">
            <v>248000</v>
          </cell>
          <cell r="Z6581">
            <v>41365</v>
          </cell>
          <cell r="AA6581">
            <v>0.72499999999999998</v>
          </cell>
          <cell r="AB6581">
            <v>0.72499999999999998</v>
          </cell>
          <cell r="AC6581"/>
        </row>
        <row r="6582">
          <cell r="A6582">
            <v>41372</v>
          </cell>
          <cell r="B6582">
            <v>286300</v>
          </cell>
          <cell r="D6582">
            <v>1</v>
          </cell>
          <cell r="E6582">
            <v>1</v>
          </cell>
          <cell r="F6582">
            <v>1.05</v>
          </cell>
          <cell r="G6582">
            <v>1.01</v>
          </cell>
          <cell r="N6582">
            <v>1.05</v>
          </cell>
          <cell r="P6582">
            <v>1.9172288015158692</v>
          </cell>
          <cell r="Q6582"/>
          <cell r="R6582"/>
          <cell r="S6582"/>
          <cell r="T6582"/>
          <cell r="U6582"/>
          <cell r="V6582"/>
          <cell r="W6582"/>
          <cell r="X6582">
            <v>41365</v>
          </cell>
          <cell r="Y6582">
            <v>289163</v>
          </cell>
          <cell r="Z6582">
            <v>41365</v>
          </cell>
          <cell r="AA6582">
            <v>0.72499999999999998</v>
          </cell>
          <cell r="AB6582">
            <v>0.72499999999999998</v>
          </cell>
          <cell r="AC6582"/>
        </row>
        <row r="6583">
          <cell r="A6583">
            <v>41373</v>
          </cell>
          <cell r="B6583">
            <v>308000</v>
          </cell>
          <cell r="D6583">
            <v>1</v>
          </cell>
          <cell r="E6583">
            <v>1</v>
          </cell>
          <cell r="F6583">
            <v>1.05</v>
          </cell>
          <cell r="G6583">
            <v>1.02</v>
          </cell>
          <cell r="N6583">
            <v>1.05</v>
          </cell>
          <cell r="P6583">
            <v>1.7145544554455445</v>
          </cell>
          <cell r="Q6583"/>
          <cell r="R6583"/>
          <cell r="S6583"/>
          <cell r="T6583"/>
          <cell r="U6583"/>
          <cell r="V6583"/>
          <cell r="W6583"/>
          <cell r="X6583">
            <v>41365</v>
          </cell>
          <cell r="Y6583">
            <v>314160</v>
          </cell>
          <cell r="Z6583">
            <v>41365</v>
          </cell>
          <cell r="AA6583">
            <v>0.72499999999999998</v>
          </cell>
          <cell r="AB6583">
            <v>0.72499999999999998</v>
          </cell>
          <cell r="AC6583"/>
        </row>
        <row r="6584">
          <cell r="A6584">
            <v>41374</v>
          </cell>
          <cell r="B6584">
            <v>357100</v>
          </cell>
          <cell r="D6584">
            <v>1</v>
          </cell>
          <cell r="E6584">
            <v>1</v>
          </cell>
          <cell r="F6584">
            <v>1.05</v>
          </cell>
          <cell r="G6584">
            <v>1.02</v>
          </cell>
          <cell r="N6584">
            <v>1</v>
          </cell>
          <cell r="P6584">
            <v>1.5704039288620248</v>
          </cell>
          <cell r="Q6584"/>
          <cell r="R6584"/>
          <cell r="S6584"/>
          <cell r="T6584"/>
          <cell r="U6584"/>
          <cell r="V6584"/>
          <cell r="W6584"/>
          <cell r="X6584">
            <v>41365</v>
          </cell>
          <cell r="Y6584">
            <v>364242</v>
          </cell>
          <cell r="Z6584">
            <v>41365</v>
          </cell>
          <cell r="AA6584">
            <v>0.4375</v>
          </cell>
          <cell r="AB6584">
            <v>1.2850000000000001</v>
          </cell>
          <cell r="AC6584"/>
        </row>
        <row r="6585">
          <cell r="A6585">
            <v>41375</v>
          </cell>
          <cell r="B6585">
            <v>271100</v>
          </cell>
          <cell r="D6585">
            <v>1</v>
          </cell>
          <cell r="E6585">
            <v>1</v>
          </cell>
          <cell r="F6585">
            <v>1.05</v>
          </cell>
          <cell r="G6585">
            <v>1.01</v>
          </cell>
          <cell r="N6585">
            <v>1</v>
          </cell>
          <cell r="P6585">
            <v>1.494124617161219</v>
          </cell>
          <cell r="Q6585"/>
          <cell r="R6585"/>
          <cell r="S6585"/>
          <cell r="T6585"/>
          <cell r="U6585"/>
          <cell r="V6585"/>
          <cell r="W6585"/>
          <cell r="X6585">
            <v>41365</v>
          </cell>
          <cell r="Y6585">
            <v>273811</v>
          </cell>
          <cell r="Z6585">
            <v>41365</v>
          </cell>
          <cell r="AA6585">
            <v>0.4375</v>
          </cell>
          <cell r="AB6585">
            <v>0.4375</v>
          </cell>
          <cell r="AC6585"/>
        </row>
        <row r="6586">
          <cell r="A6586">
            <v>41376</v>
          </cell>
          <cell r="B6586">
            <v>236700</v>
          </cell>
          <cell r="D6586">
            <v>1</v>
          </cell>
          <cell r="E6586">
            <v>1</v>
          </cell>
          <cell r="F6586">
            <v>1.05</v>
          </cell>
          <cell r="G6586">
            <v>1.01</v>
          </cell>
          <cell r="N6586">
            <v>1</v>
          </cell>
          <cell r="P6586">
            <v>1.4427010411057262</v>
          </cell>
          <cell r="Q6586"/>
          <cell r="R6586"/>
          <cell r="S6586"/>
          <cell r="T6586"/>
          <cell r="U6586"/>
          <cell r="V6586"/>
          <cell r="W6586"/>
          <cell r="X6586">
            <v>41365</v>
          </cell>
          <cell r="Y6586">
            <v>239067</v>
          </cell>
          <cell r="Z6586">
            <v>41365</v>
          </cell>
          <cell r="AA6586">
            <v>0.4375</v>
          </cell>
          <cell r="AB6586">
            <v>0.4375</v>
          </cell>
          <cell r="AC6586"/>
        </row>
        <row r="6587">
          <cell r="A6587">
            <v>41377</v>
          </cell>
          <cell r="B6587">
            <v>236700</v>
          </cell>
          <cell r="D6587">
            <v>1</v>
          </cell>
          <cell r="E6587">
            <v>1</v>
          </cell>
          <cell r="F6587">
            <v>1.05</v>
          </cell>
          <cell r="G6587">
            <v>1.01</v>
          </cell>
          <cell r="N6587">
            <v>1</v>
          </cell>
          <cell r="P6587">
            <v>1.4011528944059064</v>
          </cell>
          <cell r="Q6587"/>
          <cell r="R6587"/>
          <cell r="S6587"/>
          <cell r="T6587"/>
          <cell r="U6587"/>
          <cell r="V6587"/>
          <cell r="W6587"/>
          <cell r="X6587">
            <v>41365</v>
          </cell>
          <cell r="Y6587">
            <v>239067</v>
          </cell>
          <cell r="Z6587">
            <v>41365</v>
          </cell>
          <cell r="AA6587">
            <v>0.4375</v>
          </cell>
          <cell r="AB6587">
            <v>0.4375</v>
          </cell>
          <cell r="AC6587"/>
        </row>
        <row r="6588">
          <cell r="A6588">
            <v>41378</v>
          </cell>
          <cell r="B6588">
            <v>236700</v>
          </cell>
          <cell r="D6588">
            <v>1</v>
          </cell>
          <cell r="E6588">
            <v>1</v>
          </cell>
          <cell r="F6588">
            <v>1.05</v>
          </cell>
          <cell r="G6588">
            <v>1.01</v>
          </cell>
          <cell r="N6588">
            <v>1</v>
          </cell>
          <cell r="P6588">
            <v>1.3668846694796062</v>
          </cell>
          <cell r="Q6588"/>
          <cell r="R6588"/>
          <cell r="S6588"/>
          <cell r="T6588"/>
          <cell r="U6588"/>
          <cell r="V6588"/>
          <cell r="W6588"/>
          <cell r="X6588">
            <v>41365</v>
          </cell>
          <cell r="Y6588">
            <v>239067</v>
          </cell>
          <cell r="Z6588">
            <v>41365</v>
          </cell>
          <cell r="AA6588">
            <v>0.4375</v>
          </cell>
          <cell r="AB6588">
            <v>0.4375</v>
          </cell>
          <cell r="AC6588"/>
        </row>
        <row r="6589">
          <cell r="A6589">
            <v>41379</v>
          </cell>
          <cell r="B6589">
            <v>89400</v>
          </cell>
          <cell r="D6589">
            <v>0.85</v>
          </cell>
          <cell r="E6589">
            <v>0.6</v>
          </cell>
          <cell r="F6589">
            <v>0.9</v>
          </cell>
          <cell r="G6589">
            <v>0.88</v>
          </cell>
          <cell r="N6589">
            <v>0.6</v>
          </cell>
          <cell r="P6589">
            <v>1.3512901261106334</v>
          </cell>
          <cell r="Q6589"/>
          <cell r="R6589"/>
          <cell r="S6589"/>
          <cell r="T6589"/>
          <cell r="U6589"/>
          <cell r="V6589"/>
          <cell r="W6589"/>
          <cell r="X6589">
            <v>41365</v>
          </cell>
          <cell r="Y6589">
            <v>78672</v>
          </cell>
          <cell r="Z6589">
            <v>41365</v>
          </cell>
          <cell r="AA6589">
            <v>0.4375</v>
          </cell>
          <cell r="AB6589">
            <v>0.4375</v>
          </cell>
          <cell r="AC6589"/>
        </row>
        <row r="6590">
          <cell r="A6590">
            <v>41380</v>
          </cell>
          <cell r="B6590">
            <v>101100</v>
          </cell>
          <cell r="D6590">
            <v>0.5</v>
          </cell>
          <cell r="E6590">
            <v>0.5</v>
          </cell>
          <cell r="F6590">
            <v>0.55000000000000004</v>
          </cell>
          <cell r="G6590">
            <v>0.51</v>
          </cell>
          <cell r="N6590">
            <v>0.5</v>
          </cell>
          <cell r="P6590">
            <v>1.3218829305397088</v>
          </cell>
          <cell r="Q6590"/>
          <cell r="R6590"/>
          <cell r="S6590"/>
          <cell r="T6590"/>
          <cell r="U6590"/>
          <cell r="V6590"/>
          <cell r="W6590"/>
          <cell r="X6590">
            <v>41365</v>
          </cell>
          <cell r="Y6590">
            <v>51561</v>
          </cell>
          <cell r="Z6590">
            <v>41365</v>
          </cell>
          <cell r="AA6590">
            <v>0.4375</v>
          </cell>
          <cell r="AB6590">
            <v>0.4375</v>
          </cell>
          <cell r="AC6590"/>
        </row>
        <row r="6591">
          <cell r="A6591">
            <v>41381</v>
          </cell>
          <cell r="B6591">
            <v>40500</v>
          </cell>
          <cell r="D6591">
            <v>0.5</v>
          </cell>
          <cell r="E6591">
            <v>0.5</v>
          </cell>
          <cell r="F6591">
            <v>0.5</v>
          </cell>
          <cell r="G6591">
            <v>0.5</v>
          </cell>
          <cell r="N6591">
            <v>0.5</v>
          </cell>
          <cell r="P6591">
            <v>1.3105332787779596</v>
          </cell>
          <cell r="Q6591"/>
          <cell r="R6591"/>
          <cell r="S6591"/>
          <cell r="T6591"/>
          <cell r="U6591"/>
          <cell r="V6591"/>
          <cell r="W6591"/>
          <cell r="X6591">
            <v>41365</v>
          </cell>
          <cell r="Y6591">
            <v>20250</v>
          </cell>
          <cell r="Z6591">
            <v>41365</v>
          </cell>
          <cell r="AA6591">
            <v>0.33750000000000002</v>
          </cell>
          <cell r="AB6591">
            <v>1.1000000000000001</v>
          </cell>
          <cell r="AC6591"/>
        </row>
        <row r="6592">
          <cell r="A6592">
            <v>41382</v>
          </cell>
          <cell r="B6592">
            <v>182000</v>
          </cell>
          <cell r="D6592">
            <v>0.5</v>
          </cell>
          <cell r="E6592">
            <v>0.5</v>
          </cell>
          <cell r="F6592">
            <v>0.5</v>
          </cell>
          <cell r="G6592">
            <v>0.5</v>
          </cell>
          <cell r="N6592">
            <v>0.5</v>
          </cell>
          <cell r="P6592">
            <v>1.263173237447027</v>
          </cell>
          <cell r="Q6592"/>
          <cell r="R6592"/>
          <cell r="S6592"/>
          <cell r="T6592"/>
          <cell r="U6592"/>
          <cell r="V6592"/>
          <cell r="W6592"/>
          <cell r="X6592">
            <v>41365</v>
          </cell>
          <cell r="Y6592">
            <v>91000</v>
          </cell>
          <cell r="Z6592">
            <v>41365</v>
          </cell>
          <cell r="AA6592">
            <v>0.33750000000000002</v>
          </cell>
          <cell r="AB6592">
            <v>0.33750000000000002</v>
          </cell>
          <cell r="AC6592"/>
        </row>
        <row r="6593">
          <cell r="A6593">
            <v>41383</v>
          </cell>
          <cell r="B6593">
            <v>270900</v>
          </cell>
          <cell r="D6593">
            <v>0.5</v>
          </cell>
          <cell r="E6593">
            <v>0.5</v>
          </cell>
          <cell r="F6593">
            <v>0.5</v>
          </cell>
          <cell r="G6593">
            <v>0.5</v>
          </cell>
          <cell r="N6593">
            <v>0.3</v>
          </cell>
          <cell r="P6593">
            <v>1.20210946037747</v>
          </cell>
          <cell r="Q6593"/>
          <cell r="R6593"/>
          <cell r="S6593"/>
          <cell r="T6593"/>
          <cell r="U6593"/>
          <cell r="V6593"/>
          <cell r="W6593"/>
          <cell r="X6593">
            <v>41365</v>
          </cell>
          <cell r="Y6593">
            <v>135450</v>
          </cell>
          <cell r="Z6593">
            <v>41365</v>
          </cell>
          <cell r="AA6593">
            <v>0.33750000000000002</v>
          </cell>
          <cell r="AB6593">
            <v>0.33750000000000002</v>
          </cell>
          <cell r="AC6593"/>
        </row>
        <row r="6594">
          <cell r="A6594">
            <v>41384</v>
          </cell>
          <cell r="B6594">
            <v>270900</v>
          </cell>
          <cell r="D6594">
            <v>0.5</v>
          </cell>
          <cell r="E6594">
            <v>0.5</v>
          </cell>
          <cell r="F6594">
            <v>0.5</v>
          </cell>
          <cell r="G6594">
            <v>0.5</v>
          </cell>
          <cell r="N6594">
            <v>0.3</v>
          </cell>
          <cell r="P6594">
            <v>1.1500935295082864</v>
          </cell>
          <cell r="Q6594"/>
          <cell r="R6594"/>
          <cell r="S6594"/>
          <cell r="T6594"/>
          <cell r="U6594"/>
          <cell r="V6594"/>
          <cell r="W6594"/>
          <cell r="X6594">
            <v>41365</v>
          </cell>
          <cell r="Y6594">
            <v>135450</v>
          </cell>
          <cell r="Z6594">
            <v>41365</v>
          </cell>
          <cell r="AA6594">
            <v>0.33750000000000002</v>
          </cell>
          <cell r="AB6594">
            <v>0.33750000000000002</v>
          </cell>
          <cell r="AC6594"/>
        </row>
        <row r="6595">
          <cell r="A6595">
            <v>41385</v>
          </cell>
          <cell r="B6595">
            <v>270900</v>
          </cell>
          <cell r="D6595">
            <v>0.5</v>
          </cell>
          <cell r="E6595">
            <v>0.5</v>
          </cell>
          <cell r="F6595">
            <v>0.5</v>
          </cell>
          <cell r="G6595">
            <v>0.5</v>
          </cell>
          <cell r="N6595">
            <v>0.3</v>
          </cell>
          <cell r="P6595">
            <v>1.1052532145130489</v>
          </cell>
          <cell r="Q6595"/>
          <cell r="R6595"/>
          <cell r="S6595"/>
          <cell r="T6595"/>
          <cell r="U6595"/>
          <cell r="V6595"/>
          <cell r="W6595"/>
          <cell r="X6595">
            <v>41365</v>
          </cell>
          <cell r="Y6595">
            <v>135450</v>
          </cell>
          <cell r="Z6595">
            <v>41365</v>
          </cell>
          <cell r="AA6595">
            <v>0.33750000000000002</v>
          </cell>
          <cell r="AB6595">
            <v>0.33750000000000002</v>
          </cell>
          <cell r="AC6595"/>
        </row>
        <row r="6596">
          <cell r="A6596">
            <v>41386</v>
          </cell>
          <cell r="B6596">
            <v>287400</v>
          </cell>
          <cell r="D6596">
            <v>0.4</v>
          </cell>
          <cell r="E6596">
            <v>0.4</v>
          </cell>
          <cell r="F6596">
            <v>0.4</v>
          </cell>
          <cell r="G6596">
            <v>0.4</v>
          </cell>
          <cell r="N6596">
            <v>0.4</v>
          </cell>
          <cell r="P6596">
            <v>1.0571643455360744</v>
          </cell>
          <cell r="Q6596"/>
          <cell r="R6596"/>
          <cell r="S6596"/>
          <cell r="T6596"/>
          <cell r="U6596"/>
          <cell r="V6596"/>
          <cell r="W6596"/>
          <cell r="X6596">
            <v>41365</v>
          </cell>
          <cell r="Y6596">
            <v>114960</v>
          </cell>
          <cell r="Z6596">
            <v>41365</v>
          </cell>
          <cell r="AA6596">
            <v>0.33750000000000002</v>
          </cell>
          <cell r="AB6596">
            <v>0.33750000000000002</v>
          </cell>
          <cell r="AC6596"/>
        </row>
        <row r="6597">
          <cell r="A6597">
            <v>41387</v>
          </cell>
          <cell r="B6597">
            <v>158400</v>
          </cell>
          <cell r="D6597">
            <v>0.4</v>
          </cell>
          <cell r="E6597">
            <v>0.3</v>
          </cell>
          <cell r="F6597">
            <v>0.4</v>
          </cell>
          <cell r="G6597">
            <v>0.38</v>
          </cell>
          <cell r="N6597">
            <v>0.4</v>
          </cell>
          <cell r="P6597">
            <v>1.0326375963231427</v>
          </cell>
          <cell r="Q6597"/>
          <cell r="R6597"/>
          <cell r="S6597"/>
          <cell r="T6597"/>
          <cell r="U6597"/>
          <cell r="V6597"/>
          <cell r="W6597"/>
          <cell r="X6597">
            <v>41365</v>
          </cell>
          <cell r="Y6597">
            <v>60192</v>
          </cell>
          <cell r="Z6597">
            <v>41365</v>
          </cell>
          <cell r="AA6597">
            <v>0.33750000000000002</v>
          </cell>
          <cell r="AB6597">
            <v>0.33750000000000002</v>
          </cell>
          <cell r="AC6597"/>
        </row>
        <row r="6598">
          <cell r="A6598">
            <v>41388</v>
          </cell>
          <cell r="B6598">
            <v>42700</v>
          </cell>
          <cell r="D6598">
            <v>0.25</v>
          </cell>
          <cell r="E6598">
            <v>0.25</v>
          </cell>
          <cell r="F6598">
            <v>0.25</v>
          </cell>
          <cell r="G6598">
            <v>0.25</v>
          </cell>
          <cell r="N6598">
            <v>0.25</v>
          </cell>
          <cell r="P6598">
            <v>1.025069972826087</v>
          </cell>
          <cell r="Q6598"/>
          <cell r="R6598"/>
          <cell r="S6598"/>
          <cell r="T6598"/>
          <cell r="U6598"/>
          <cell r="V6598"/>
          <cell r="W6598"/>
          <cell r="X6598">
            <v>41365</v>
          </cell>
          <cell r="Y6598">
            <v>10675</v>
          </cell>
          <cell r="Z6598">
            <v>41365</v>
          </cell>
          <cell r="AA6598">
            <v>0.17499999999999999</v>
          </cell>
          <cell r="AB6598">
            <v>1.2125000000000001</v>
          </cell>
          <cell r="AC6598"/>
        </row>
        <row r="6599">
          <cell r="A6599">
            <v>41389</v>
          </cell>
          <cell r="B6599">
            <v>85400</v>
          </cell>
          <cell r="D6599">
            <v>0.25</v>
          </cell>
          <cell r="E6599">
            <v>0.25</v>
          </cell>
          <cell r="F6599">
            <v>0.25</v>
          </cell>
          <cell r="G6599">
            <v>0.25</v>
          </cell>
          <cell r="N6599">
            <v>0.25</v>
          </cell>
          <cell r="P6599">
            <v>1.0103654418625316</v>
          </cell>
          <cell r="Q6599"/>
          <cell r="R6599"/>
          <cell r="S6599"/>
          <cell r="T6599"/>
          <cell r="U6599"/>
          <cell r="V6599"/>
          <cell r="W6599"/>
          <cell r="X6599">
            <v>41365</v>
          </cell>
          <cell r="Y6599">
            <v>21350</v>
          </cell>
          <cell r="Z6599">
            <v>41365</v>
          </cell>
          <cell r="AA6599">
            <v>0.17499999999999999</v>
          </cell>
          <cell r="AB6599">
            <v>0.17499999999999999</v>
          </cell>
          <cell r="AC6599"/>
        </row>
        <row r="6600">
          <cell r="A6600">
            <v>41390</v>
          </cell>
          <cell r="B6600">
            <v>132300</v>
          </cell>
          <cell r="D6600">
            <v>0.25</v>
          </cell>
          <cell r="E6600">
            <v>0.25</v>
          </cell>
          <cell r="F6600">
            <v>0.4</v>
          </cell>
          <cell r="G6600">
            <v>0.26</v>
          </cell>
          <cell r="N6600">
            <v>0.4</v>
          </cell>
          <cell r="P6600">
            <v>0.98894123486630559</v>
          </cell>
          <cell r="Q6600"/>
          <cell r="R6600"/>
          <cell r="S6600"/>
          <cell r="T6600"/>
          <cell r="U6600"/>
          <cell r="V6600"/>
          <cell r="W6600"/>
          <cell r="X6600">
            <v>41365</v>
          </cell>
          <cell r="Y6600">
            <v>34398</v>
          </cell>
          <cell r="Z6600">
            <v>41365</v>
          </cell>
          <cell r="AA6600">
            <v>0.17499999999999999</v>
          </cell>
          <cell r="AB6600">
            <v>0.17499999999999999</v>
          </cell>
          <cell r="AC6600"/>
        </row>
        <row r="6601">
          <cell r="A6601">
            <v>41391</v>
          </cell>
          <cell r="B6601">
            <v>132300</v>
          </cell>
          <cell r="D6601">
            <v>0.25</v>
          </cell>
          <cell r="E6601">
            <v>0.25</v>
          </cell>
          <cell r="F6601">
            <v>0.4</v>
          </cell>
          <cell r="G6601">
            <v>0.26</v>
          </cell>
          <cell r="N6601">
            <v>0.4</v>
          </cell>
          <cell r="P6601">
            <v>0.96870646244229963</v>
          </cell>
          <cell r="Q6601"/>
          <cell r="R6601"/>
          <cell r="S6601"/>
          <cell r="T6601"/>
          <cell r="U6601"/>
          <cell r="V6601"/>
          <cell r="W6601"/>
          <cell r="X6601">
            <v>41365</v>
          </cell>
          <cell r="Y6601">
            <v>34398</v>
          </cell>
          <cell r="Z6601">
            <v>41365</v>
          </cell>
          <cell r="AA6601">
            <v>0.17499999999999999</v>
          </cell>
          <cell r="AB6601">
            <v>0.17499999999999999</v>
          </cell>
          <cell r="AC6601"/>
        </row>
        <row r="6602">
          <cell r="A6602">
            <v>41392</v>
          </cell>
          <cell r="B6602">
            <v>132300</v>
          </cell>
          <cell r="D6602">
            <v>0.25</v>
          </cell>
          <cell r="E6602">
            <v>0.25</v>
          </cell>
          <cell r="F6602">
            <v>0.4</v>
          </cell>
          <cell r="G6602">
            <v>0.26</v>
          </cell>
          <cell r="N6602">
            <v>0.4</v>
          </cell>
          <cell r="P6602">
            <v>0.94956474695302451</v>
          </cell>
          <cell r="Q6602"/>
          <cell r="R6602"/>
          <cell r="S6602"/>
          <cell r="T6602"/>
          <cell r="U6602"/>
          <cell r="V6602"/>
          <cell r="W6602"/>
          <cell r="X6602">
            <v>41365</v>
          </cell>
          <cell r="Y6602">
            <v>34398</v>
          </cell>
          <cell r="Z6602">
            <v>41365</v>
          </cell>
          <cell r="AA6602">
            <v>0.17499999999999999</v>
          </cell>
          <cell r="AB6602">
            <v>0.17499999999999999</v>
          </cell>
          <cell r="AC6602"/>
        </row>
        <row r="6603">
          <cell r="A6603">
            <v>41393</v>
          </cell>
          <cell r="B6603">
            <v>143200</v>
          </cell>
          <cell r="D6603">
            <v>0.25</v>
          </cell>
          <cell r="E6603">
            <v>0.25</v>
          </cell>
          <cell r="F6603">
            <v>0.3</v>
          </cell>
          <cell r="G6603">
            <v>0.26</v>
          </cell>
          <cell r="N6603">
            <v>0.3</v>
          </cell>
          <cell r="P6603">
            <v>0.92997818109689578</v>
          </cell>
          <cell r="Q6603"/>
          <cell r="R6603"/>
          <cell r="S6603"/>
          <cell r="T6603"/>
          <cell r="U6603"/>
          <cell r="V6603"/>
          <cell r="W6603"/>
          <cell r="X6603">
            <v>41365</v>
          </cell>
          <cell r="Y6603">
            <v>37232</v>
          </cell>
          <cell r="Z6603">
            <v>41365</v>
          </cell>
          <cell r="AA6603">
            <v>0.17499999999999999</v>
          </cell>
          <cell r="AB6603">
            <v>0.17499999999999999</v>
          </cell>
          <cell r="AC6603"/>
        </row>
        <row r="6604">
          <cell r="A6604">
            <v>41394</v>
          </cell>
          <cell r="B6604">
            <v>117500</v>
          </cell>
          <cell r="D6604">
            <v>0.5</v>
          </cell>
          <cell r="E6604">
            <v>0.25</v>
          </cell>
          <cell r="F6604">
            <v>0.5</v>
          </cell>
          <cell r="G6604">
            <v>0.28000000000000003</v>
          </cell>
          <cell r="N6604">
            <v>0.3</v>
          </cell>
          <cell r="P6604">
            <v>0.91517445241325834</v>
          </cell>
          <cell r="Q6604"/>
          <cell r="R6604"/>
          <cell r="S6604"/>
          <cell r="T6604"/>
          <cell r="U6604"/>
          <cell r="V6604"/>
          <cell r="W6604"/>
          <cell r="X6604">
            <v>41365</v>
          </cell>
          <cell r="Y6604">
            <v>32900</v>
          </cell>
          <cell r="Z6604">
            <v>41365</v>
          </cell>
          <cell r="AA6604">
            <v>0.14499999999999999</v>
          </cell>
          <cell r="AB6604">
            <v>1</v>
          </cell>
          <cell r="AC6604"/>
        </row>
        <row r="6605">
          <cell r="A6605">
            <v>41395</v>
          </cell>
          <cell r="B6605">
            <v>117500</v>
          </cell>
          <cell r="D6605">
            <v>0.5</v>
          </cell>
          <cell r="E6605">
            <v>0.25</v>
          </cell>
          <cell r="F6605">
            <v>0.5</v>
          </cell>
          <cell r="G6605">
            <v>0.28000000000000003</v>
          </cell>
          <cell r="N6605">
            <v>0.3</v>
          </cell>
          <cell r="P6605">
            <v>0.28000000000000003</v>
          </cell>
          <cell r="Q6605"/>
          <cell r="R6605"/>
          <cell r="S6605"/>
          <cell r="T6605"/>
          <cell r="U6605"/>
          <cell r="V6605"/>
          <cell r="W6605"/>
          <cell r="X6605">
            <v>41395</v>
          </cell>
          <cell r="Y6605">
            <v>32900</v>
          </cell>
          <cell r="Z6605">
            <v>41395</v>
          </cell>
          <cell r="AA6605">
            <v>0.14499999999999999</v>
          </cell>
          <cell r="AB6605">
            <v>0.14499999999999999</v>
          </cell>
          <cell r="AC6605"/>
        </row>
        <row r="6606">
          <cell r="A6606">
            <v>41396</v>
          </cell>
          <cell r="B6606">
            <v>23800</v>
          </cell>
          <cell r="D6606">
            <v>0.5</v>
          </cell>
          <cell r="E6606">
            <v>0.5</v>
          </cell>
          <cell r="F6606">
            <v>0.25</v>
          </cell>
          <cell r="G6606">
            <v>0.33</v>
          </cell>
          <cell r="N6606">
            <v>0.25</v>
          </cell>
          <cell r="P6606">
            <v>0.28842179759377212</v>
          </cell>
          <cell r="Q6606"/>
          <cell r="R6606"/>
          <cell r="S6606"/>
          <cell r="T6606"/>
          <cell r="U6606"/>
          <cell r="V6606"/>
          <cell r="W6606"/>
          <cell r="X6606">
            <v>41395</v>
          </cell>
          <cell r="Y6606">
            <v>7854</v>
          </cell>
          <cell r="Z6606">
            <v>41395</v>
          </cell>
          <cell r="AA6606">
            <v>0.14499999999999999</v>
          </cell>
          <cell r="AB6606">
            <v>0.14499999999999999</v>
          </cell>
          <cell r="AC6606"/>
        </row>
        <row r="6607">
          <cell r="A6607">
            <v>41397</v>
          </cell>
          <cell r="B6607">
            <v>35200</v>
          </cell>
          <cell r="D6607">
            <v>0.25</v>
          </cell>
          <cell r="E6607">
            <v>0.25</v>
          </cell>
          <cell r="F6607">
            <v>0.25</v>
          </cell>
          <cell r="G6607">
            <v>0.25</v>
          </cell>
          <cell r="N6607">
            <v>0.25</v>
          </cell>
          <cell r="P6607">
            <v>0.28075920679886684</v>
          </cell>
          <cell r="Q6607"/>
          <cell r="R6607"/>
          <cell r="S6607"/>
          <cell r="T6607"/>
          <cell r="U6607"/>
          <cell r="V6607"/>
          <cell r="W6607"/>
          <cell r="X6607">
            <v>41395</v>
          </cell>
          <cell r="Y6607">
            <v>8800</v>
          </cell>
          <cell r="Z6607">
            <v>41395</v>
          </cell>
          <cell r="AA6607">
            <v>0.14499999999999999</v>
          </cell>
          <cell r="AB6607">
            <v>0.14499999999999999</v>
          </cell>
          <cell r="AC6607"/>
        </row>
        <row r="6608">
          <cell r="A6608">
            <v>41398</v>
          </cell>
          <cell r="B6608">
            <v>35200</v>
          </cell>
          <cell r="D6608">
            <v>0.25</v>
          </cell>
          <cell r="E6608">
            <v>0.25</v>
          </cell>
          <cell r="F6608">
            <v>0.25</v>
          </cell>
          <cell r="G6608">
            <v>0.25</v>
          </cell>
          <cell r="N6608">
            <v>0.25</v>
          </cell>
          <cell r="P6608">
            <v>0.27564478034955125</v>
          </cell>
          <cell r="Q6608"/>
          <cell r="R6608"/>
          <cell r="S6608"/>
          <cell r="T6608"/>
          <cell r="U6608"/>
          <cell r="V6608"/>
          <cell r="W6608"/>
          <cell r="X6608">
            <v>41395</v>
          </cell>
          <cell r="Y6608">
            <v>8800</v>
          </cell>
          <cell r="Z6608">
            <v>41395</v>
          </cell>
          <cell r="AA6608">
            <v>0.14499999999999999</v>
          </cell>
          <cell r="AB6608">
            <v>0.14499999999999999</v>
          </cell>
          <cell r="AC6608"/>
        </row>
        <row r="6609">
          <cell r="A6609">
            <v>41399</v>
          </cell>
          <cell r="B6609">
            <v>35200</v>
          </cell>
          <cell r="D6609">
            <v>0.25</v>
          </cell>
          <cell r="E6609">
            <v>0.25</v>
          </cell>
          <cell r="F6609">
            <v>0.25</v>
          </cell>
          <cell r="G6609">
            <v>0.25</v>
          </cell>
          <cell r="N6609">
            <v>0.25</v>
          </cell>
          <cell r="P6609">
            <v>0.27198865937626571</v>
          </cell>
          <cell r="Q6609"/>
          <cell r="R6609"/>
          <cell r="S6609"/>
          <cell r="T6609"/>
          <cell r="U6609"/>
          <cell r="V6609"/>
          <cell r="W6609"/>
          <cell r="X6609">
            <v>41395</v>
          </cell>
          <cell r="Y6609">
            <v>8800</v>
          </cell>
          <cell r="Z6609">
            <v>41395</v>
          </cell>
          <cell r="AA6609">
            <v>0.14499999999999999</v>
          </cell>
          <cell r="AB6609">
            <v>0.14499999999999999</v>
          </cell>
          <cell r="AC6609"/>
        </row>
        <row r="6610">
          <cell r="A6610">
            <v>41400</v>
          </cell>
          <cell r="B6610">
            <v>73500</v>
          </cell>
          <cell r="D6610">
            <v>1.4</v>
          </cell>
          <cell r="E6610">
            <v>1</v>
          </cell>
          <cell r="F6610">
            <v>1.4</v>
          </cell>
          <cell r="G6610">
            <v>1.1100000000000001</v>
          </cell>
          <cell r="N6610">
            <v>1.1000000000000001</v>
          </cell>
          <cell r="P6610">
            <v>0.46422908863920098</v>
          </cell>
          <cell r="Q6610"/>
          <cell r="R6610"/>
          <cell r="S6610"/>
          <cell r="T6610"/>
          <cell r="U6610"/>
          <cell r="V6610"/>
          <cell r="W6610"/>
          <cell r="X6610">
            <v>41395</v>
          </cell>
          <cell r="Y6610">
            <v>81585</v>
          </cell>
          <cell r="Z6610">
            <v>41395</v>
          </cell>
          <cell r="AA6610">
            <v>0.14499999999999999</v>
          </cell>
          <cell r="AB6610">
            <v>0.14499999999999999</v>
          </cell>
          <cell r="AC6610"/>
        </row>
        <row r="6611">
          <cell r="A6611">
            <v>41401</v>
          </cell>
          <cell r="B6611">
            <v>110500</v>
          </cell>
          <cell r="D6611">
            <v>1.1000000000000001</v>
          </cell>
          <cell r="E6611">
            <v>1.1000000000000001</v>
          </cell>
          <cell r="F6611">
            <v>1.1000000000000001</v>
          </cell>
          <cell r="G6611">
            <v>1.1000000000000001</v>
          </cell>
          <cell r="N6611">
            <v>1.1000000000000001</v>
          </cell>
          <cell r="P6611">
            <v>0.62726618705035975</v>
          </cell>
          <cell r="Q6611"/>
          <cell r="R6611"/>
          <cell r="S6611"/>
          <cell r="T6611"/>
          <cell r="U6611"/>
          <cell r="V6611"/>
          <cell r="W6611"/>
          <cell r="X6611">
            <v>41395</v>
          </cell>
          <cell r="Y6611">
            <v>121550.00000000001</v>
          </cell>
          <cell r="Z6611">
            <v>41395</v>
          </cell>
          <cell r="AA6611">
            <v>0.14499999999999999</v>
          </cell>
          <cell r="AB6611">
            <v>0.14499999999999999</v>
          </cell>
          <cell r="AC6611"/>
        </row>
        <row r="6612">
          <cell r="A6612">
            <v>41402</v>
          </cell>
          <cell r="B6612">
            <v>174600</v>
          </cell>
          <cell r="D6612">
            <v>1.1000000000000001</v>
          </cell>
          <cell r="E6612">
            <v>0.75</v>
          </cell>
          <cell r="F6612">
            <v>1.1000000000000001</v>
          </cell>
          <cell r="G6612">
            <v>1.0900000000000001</v>
          </cell>
          <cell r="N6612">
            <v>1.1000000000000001</v>
          </cell>
          <cell r="P6612">
            <v>0.76069859620148639</v>
          </cell>
          <cell r="Q6612"/>
          <cell r="R6612"/>
          <cell r="S6612"/>
          <cell r="T6612"/>
          <cell r="U6612"/>
          <cell r="V6612"/>
          <cell r="W6612"/>
          <cell r="X6612">
            <v>41395</v>
          </cell>
          <cell r="Y6612">
            <v>190314</v>
          </cell>
          <cell r="Z6612">
            <v>41395</v>
          </cell>
          <cell r="AA6612">
            <v>0.3125</v>
          </cell>
          <cell r="AB6612">
            <v>1.0249999999999999</v>
          </cell>
          <cell r="AC6612"/>
        </row>
        <row r="6613">
          <cell r="A6613">
            <v>41403</v>
          </cell>
          <cell r="B6613">
            <v>377400</v>
          </cell>
          <cell r="D6613">
            <v>0.75</v>
          </cell>
          <cell r="E6613">
            <v>0.25</v>
          </cell>
          <cell r="F6613">
            <v>0.9</v>
          </cell>
          <cell r="G6613">
            <v>0.78</v>
          </cell>
          <cell r="N6613">
            <v>0.4</v>
          </cell>
          <cell r="P6613">
            <v>0.76810967545019837</v>
          </cell>
          <cell r="Q6613"/>
          <cell r="R6613"/>
          <cell r="S6613"/>
          <cell r="T6613"/>
          <cell r="U6613"/>
          <cell r="V6613"/>
          <cell r="W6613"/>
          <cell r="X6613">
            <v>41395</v>
          </cell>
          <cell r="Y6613">
            <v>294372</v>
          </cell>
          <cell r="Z6613">
            <v>41395</v>
          </cell>
          <cell r="AA6613">
            <v>0.3125</v>
          </cell>
          <cell r="AB6613">
            <v>0.3125</v>
          </cell>
          <cell r="AC6613"/>
        </row>
        <row r="6614">
          <cell r="A6614">
            <v>41404</v>
          </cell>
          <cell r="B6614">
            <v>393400</v>
          </cell>
          <cell r="D6614">
            <v>0.4</v>
          </cell>
          <cell r="E6614">
            <v>0.4</v>
          </cell>
          <cell r="F6614">
            <v>0.4</v>
          </cell>
          <cell r="G6614">
            <v>0.4</v>
          </cell>
          <cell r="N6614">
            <v>0.4</v>
          </cell>
          <cell r="P6614">
            <v>0.66288963162101289</v>
          </cell>
          <cell r="Q6614"/>
          <cell r="R6614"/>
          <cell r="S6614"/>
          <cell r="T6614"/>
          <cell r="U6614"/>
          <cell r="V6614"/>
          <cell r="W6614"/>
          <cell r="X6614">
            <v>41395</v>
          </cell>
          <cell r="Y6614">
            <v>157360</v>
          </cell>
          <cell r="Z6614">
            <v>41395</v>
          </cell>
          <cell r="AA6614">
            <v>0.3125</v>
          </cell>
          <cell r="AB6614">
            <v>0.3125</v>
          </cell>
          <cell r="AC6614"/>
        </row>
        <row r="6615">
          <cell r="A6615">
            <v>41405</v>
          </cell>
          <cell r="B6615">
            <v>393400</v>
          </cell>
          <cell r="D6615">
            <v>0.4</v>
          </cell>
          <cell r="E6615">
            <v>0.4</v>
          </cell>
          <cell r="F6615">
            <v>0.4</v>
          </cell>
          <cell r="G6615">
            <v>0.4</v>
          </cell>
          <cell r="N6615">
            <v>0.4</v>
          </cell>
          <cell r="P6615">
            <v>0.60444990676385824</v>
          </cell>
          <cell r="Q6615"/>
          <cell r="R6615"/>
          <cell r="S6615"/>
          <cell r="T6615"/>
          <cell r="U6615"/>
          <cell r="V6615"/>
          <cell r="W6615"/>
          <cell r="X6615">
            <v>41395</v>
          </cell>
          <cell r="Y6615">
            <v>157360</v>
          </cell>
          <cell r="Z6615">
            <v>41395</v>
          </cell>
          <cell r="AA6615">
            <v>0.3125</v>
          </cell>
          <cell r="AB6615">
            <v>0.3125</v>
          </cell>
          <cell r="AC6615"/>
        </row>
        <row r="6616">
          <cell r="A6616">
            <v>41406</v>
          </cell>
          <cell r="B6616">
            <v>393400</v>
          </cell>
          <cell r="D6616">
            <v>0.4</v>
          </cell>
          <cell r="E6616">
            <v>0.4</v>
          </cell>
          <cell r="F6616">
            <v>0.4</v>
          </cell>
          <cell r="G6616">
            <v>0.4</v>
          </cell>
          <cell r="N6616">
            <v>0.4</v>
          </cell>
          <cell r="P6616">
            <v>0.56726688548841941</v>
          </cell>
          <cell r="Q6616"/>
          <cell r="R6616"/>
          <cell r="S6616"/>
          <cell r="T6616"/>
          <cell r="U6616"/>
          <cell r="V6616"/>
          <cell r="W6616"/>
          <cell r="X6616">
            <v>41395</v>
          </cell>
          <cell r="Y6616">
            <v>157360</v>
          </cell>
          <cell r="Z6616">
            <v>41395</v>
          </cell>
          <cell r="AA6616">
            <v>0.3125</v>
          </cell>
          <cell r="AB6616">
            <v>0.3125</v>
          </cell>
          <cell r="AC6616"/>
        </row>
        <row r="6617">
          <cell r="A6617">
            <v>41407</v>
          </cell>
          <cell r="B6617">
            <v>323400</v>
          </cell>
          <cell r="D6617">
            <v>0.4</v>
          </cell>
          <cell r="E6617">
            <v>0.3</v>
          </cell>
          <cell r="F6617">
            <v>0.4</v>
          </cell>
          <cell r="G6617">
            <v>0.35</v>
          </cell>
          <cell r="N6617">
            <v>0.35</v>
          </cell>
          <cell r="P6617">
            <v>0.53900864669213755</v>
          </cell>
          <cell r="Q6617"/>
          <cell r="R6617"/>
          <cell r="S6617"/>
          <cell r="T6617"/>
          <cell r="U6617"/>
          <cell r="V6617"/>
          <cell r="W6617"/>
          <cell r="X6617">
            <v>41395</v>
          </cell>
          <cell r="Y6617">
            <v>113190</v>
          </cell>
          <cell r="Z6617">
            <v>41395</v>
          </cell>
          <cell r="AA6617">
            <v>0.3125</v>
          </cell>
          <cell r="AB6617">
            <v>0.3125</v>
          </cell>
          <cell r="AC6617"/>
        </row>
        <row r="6618">
          <cell r="A6618">
            <v>41408</v>
          </cell>
          <cell r="B6618">
            <v>363300</v>
          </cell>
          <cell r="D6618">
            <v>0.35</v>
          </cell>
          <cell r="E6618">
            <v>0.3</v>
          </cell>
          <cell r="F6618">
            <v>0.35</v>
          </cell>
          <cell r="G6618">
            <v>0.34</v>
          </cell>
          <cell r="N6618">
            <v>0.35</v>
          </cell>
          <cell r="P6618">
            <v>0.51363850094743491</v>
          </cell>
          <cell r="Q6618"/>
          <cell r="R6618"/>
          <cell r="S6618"/>
          <cell r="T6618"/>
          <cell r="U6618"/>
          <cell r="V6618"/>
          <cell r="W6618"/>
          <cell r="X6618">
            <v>41395</v>
          </cell>
          <cell r="Y6618">
            <v>123522.00000000001</v>
          </cell>
          <cell r="Z6618">
            <v>41395</v>
          </cell>
          <cell r="AA6618">
            <v>0.3125</v>
          </cell>
          <cell r="AB6618">
            <v>0.3125</v>
          </cell>
          <cell r="AC6618"/>
        </row>
        <row r="6619">
          <cell r="A6619">
            <v>41409</v>
          </cell>
          <cell r="B6619">
            <v>126300</v>
          </cell>
          <cell r="D6619">
            <v>0.35</v>
          </cell>
          <cell r="E6619">
            <v>0.35</v>
          </cell>
          <cell r="F6619">
            <v>0.35</v>
          </cell>
          <cell r="G6619">
            <v>0.35</v>
          </cell>
          <cell r="N6619">
            <v>0.35</v>
          </cell>
          <cell r="P6619">
            <v>0.50669399549746308</v>
          </cell>
          <cell r="Q6619"/>
          <cell r="R6619"/>
          <cell r="S6619"/>
          <cell r="T6619"/>
          <cell r="U6619"/>
          <cell r="V6619"/>
          <cell r="W6619"/>
          <cell r="X6619">
            <v>41395</v>
          </cell>
          <cell r="Y6619">
            <v>44205</v>
          </cell>
          <cell r="Z6619">
            <v>41395</v>
          </cell>
          <cell r="AA6619">
            <v>0.21249999999999999</v>
          </cell>
          <cell r="AB6619">
            <v>1.1199999999999999</v>
          </cell>
          <cell r="AC6619"/>
        </row>
        <row r="6620">
          <cell r="A6620">
            <v>41410</v>
          </cell>
          <cell r="B6620">
            <v>143400</v>
          </cell>
          <cell r="D6620">
            <v>0.35</v>
          </cell>
          <cell r="E6620">
            <v>0.3</v>
          </cell>
          <cell r="F6620">
            <v>0.35</v>
          </cell>
          <cell r="G6620">
            <v>0.35</v>
          </cell>
          <cell r="N6620">
            <v>0.35</v>
          </cell>
          <cell r="P6620">
            <v>0.49949094406154831</v>
          </cell>
          <cell r="Q6620"/>
          <cell r="R6620"/>
          <cell r="S6620"/>
          <cell r="T6620"/>
          <cell r="U6620"/>
          <cell r="V6620"/>
          <cell r="W6620"/>
          <cell r="X6620">
            <v>41395</v>
          </cell>
          <cell r="Y6620">
            <v>50190</v>
          </cell>
          <cell r="Z6620">
            <v>41395</v>
          </cell>
          <cell r="AA6620">
            <v>0.21249999999999999</v>
          </cell>
          <cell r="AB6620">
            <v>0.21249999999999999</v>
          </cell>
          <cell r="AC6620"/>
        </row>
        <row r="6621">
          <cell r="A6621">
            <v>41411</v>
          </cell>
          <cell r="B6621">
            <v>92500</v>
          </cell>
          <cell r="D6621">
            <v>0.35</v>
          </cell>
          <cell r="E6621">
            <v>0.35</v>
          </cell>
          <cell r="F6621">
            <v>0.35</v>
          </cell>
          <cell r="G6621">
            <v>0.35</v>
          </cell>
          <cell r="N6621">
            <v>0.35</v>
          </cell>
          <cell r="P6621">
            <v>0.49518586550435867</v>
          </cell>
          <cell r="Q6621"/>
          <cell r="R6621"/>
          <cell r="S6621"/>
          <cell r="T6621"/>
          <cell r="U6621"/>
          <cell r="V6621"/>
          <cell r="W6621"/>
          <cell r="X6621">
            <v>41395</v>
          </cell>
          <cell r="Y6621">
            <v>32374.999999999996</v>
          </cell>
          <cell r="Z6621">
            <v>41395</v>
          </cell>
          <cell r="AA6621">
            <v>0.21249999999999999</v>
          </cell>
          <cell r="AB6621">
            <v>0.21249999999999999</v>
          </cell>
          <cell r="AC6621"/>
        </row>
        <row r="6622">
          <cell r="A6622">
            <v>41412</v>
          </cell>
          <cell r="B6622">
            <v>92500</v>
          </cell>
          <cell r="D6622">
            <v>0.35</v>
          </cell>
          <cell r="E6622">
            <v>0.35</v>
          </cell>
          <cell r="F6622">
            <v>0.35</v>
          </cell>
          <cell r="G6622">
            <v>0.35</v>
          </cell>
          <cell r="N6622">
            <v>0.35</v>
          </cell>
          <cell r="P6622">
            <v>0.49112180360114993</v>
          </cell>
          <cell r="Q6622"/>
          <cell r="R6622"/>
          <cell r="S6622"/>
          <cell r="T6622"/>
          <cell r="U6622"/>
          <cell r="V6622"/>
          <cell r="W6622"/>
          <cell r="X6622">
            <v>41395</v>
          </cell>
          <cell r="Y6622">
            <v>32374.999999999996</v>
          </cell>
          <cell r="Z6622">
            <v>41395</v>
          </cell>
          <cell r="AA6622">
            <v>0.21249999999999999</v>
          </cell>
          <cell r="AB6622">
            <v>0.21249999999999999</v>
          </cell>
          <cell r="AC6622"/>
        </row>
        <row r="6623">
          <cell r="A6623">
            <v>41413</v>
          </cell>
          <cell r="B6623">
            <v>92500</v>
          </cell>
          <cell r="D6623">
            <v>0.35</v>
          </cell>
          <cell r="E6623">
            <v>0.35</v>
          </cell>
          <cell r="F6623">
            <v>0.35</v>
          </cell>
          <cell r="G6623">
            <v>0.35</v>
          </cell>
          <cell r="N6623">
            <v>0.35</v>
          </cell>
          <cell r="P6623">
            <v>0.48727906976744184</v>
          </cell>
          <cell r="Q6623"/>
          <cell r="R6623"/>
          <cell r="S6623"/>
          <cell r="T6623"/>
          <cell r="U6623"/>
          <cell r="V6623"/>
          <cell r="W6623"/>
          <cell r="X6623">
            <v>41395</v>
          </cell>
          <cell r="Y6623">
            <v>32374.999999999996</v>
          </cell>
          <cell r="Z6623">
            <v>41395</v>
          </cell>
          <cell r="AA6623">
            <v>0.21249999999999999</v>
          </cell>
          <cell r="AB6623">
            <v>0.21249999999999999</v>
          </cell>
          <cell r="AC6623"/>
        </row>
        <row r="6624">
          <cell r="A6624">
            <v>41414</v>
          </cell>
          <cell r="B6624">
            <v>108800</v>
          </cell>
          <cell r="D6624">
            <v>0.35</v>
          </cell>
          <cell r="E6624">
            <v>0.35</v>
          </cell>
          <cell r="F6624">
            <v>0.35</v>
          </cell>
          <cell r="G6624">
            <v>0.35</v>
          </cell>
          <cell r="N6624">
            <v>0.35</v>
          </cell>
          <cell r="P6624">
            <v>0.48301871184893602</v>
          </cell>
          <cell r="Q6624"/>
          <cell r="R6624"/>
          <cell r="S6624"/>
          <cell r="T6624"/>
          <cell r="U6624"/>
          <cell r="V6624"/>
          <cell r="W6624"/>
          <cell r="X6624">
            <v>41395</v>
          </cell>
          <cell r="Y6624">
            <v>38080</v>
          </cell>
          <cell r="Z6624">
            <v>41395</v>
          </cell>
          <cell r="AA6624">
            <v>0.21249999999999999</v>
          </cell>
          <cell r="AB6624">
            <v>0.21249999999999999</v>
          </cell>
          <cell r="AC6624"/>
        </row>
        <row r="6625">
          <cell r="A6625">
            <v>41415</v>
          </cell>
          <cell r="B6625">
            <v>127500</v>
          </cell>
          <cell r="D6625">
            <v>0.35</v>
          </cell>
          <cell r="E6625">
            <v>0.3</v>
          </cell>
          <cell r="F6625">
            <v>0.35</v>
          </cell>
          <cell r="G6625">
            <v>0.34</v>
          </cell>
          <cell r="N6625">
            <v>0.35</v>
          </cell>
          <cell r="P6625">
            <v>0.47799988990724684</v>
          </cell>
          <cell r="Q6625"/>
          <cell r="R6625"/>
          <cell r="S6625"/>
          <cell r="T6625"/>
          <cell r="U6625"/>
          <cell r="V6625"/>
          <cell r="W6625"/>
          <cell r="X6625">
            <v>41395</v>
          </cell>
          <cell r="Y6625">
            <v>43350</v>
          </cell>
          <cell r="Z6625">
            <v>41395</v>
          </cell>
          <cell r="AA6625">
            <v>0.21249999999999999</v>
          </cell>
          <cell r="AB6625">
            <v>0.21249999999999999</v>
          </cell>
          <cell r="AC6625"/>
        </row>
        <row r="6626">
          <cell r="A6626">
            <v>41416</v>
          </cell>
          <cell r="B6626">
            <v>108800</v>
          </cell>
          <cell r="D6626">
            <v>0.35</v>
          </cell>
          <cell r="E6626">
            <v>0.3</v>
          </cell>
          <cell r="F6626">
            <v>0.35</v>
          </cell>
          <cell r="G6626">
            <v>0.34</v>
          </cell>
          <cell r="N6626">
            <v>0.35</v>
          </cell>
          <cell r="P6626">
            <v>0.47398760054514844</v>
          </cell>
          <cell r="Q6626"/>
          <cell r="R6626"/>
          <cell r="S6626"/>
          <cell r="T6626"/>
          <cell r="U6626"/>
          <cell r="V6626"/>
          <cell r="W6626"/>
          <cell r="X6626">
            <v>41395</v>
          </cell>
          <cell r="Y6626">
            <v>36992</v>
          </cell>
          <cell r="Z6626">
            <v>41395</v>
          </cell>
          <cell r="AA6626">
            <v>0.17499999999999999</v>
          </cell>
          <cell r="AB6626">
            <v>1.0125</v>
          </cell>
          <cell r="AC6626"/>
        </row>
        <row r="6627">
          <cell r="A6627">
            <v>41417</v>
          </cell>
          <cell r="B6627">
            <v>42200</v>
          </cell>
          <cell r="D6627">
            <v>0.3</v>
          </cell>
          <cell r="E6627">
            <v>0.25</v>
          </cell>
          <cell r="F6627">
            <v>0.3</v>
          </cell>
          <cell r="G6627">
            <v>0.25</v>
          </cell>
          <cell r="N6627">
            <v>0.28999999999999998</v>
          </cell>
          <cell r="P6627">
            <v>0.47148983960045449</v>
          </cell>
          <cell r="Q6627"/>
          <cell r="R6627"/>
          <cell r="S6627"/>
          <cell r="T6627"/>
          <cell r="U6627"/>
          <cell r="V6627"/>
          <cell r="W6627"/>
          <cell r="X6627">
            <v>41395</v>
          </cell>
          <cell r="Y6627">
            <v>10550</v>
          </cell>
          <cell r="Z6627">
            <v>41395</v>
          </cell>
          <cell r="AA6627">
            <v>0.17499999999999999</v>
          </cell>
          <cell r="AB6627">
            <v>0.17499999999999999</v>
          </cell>
          <cell r="AC6627"/>
        </row>
        <row r="6628">
          <cell r="A6628">
            <v>41418</v>
          </cell>
          <cell r="B6628">
            <v>42900</v>
          </cell>
          <cell r="D6628">
            <v>0.3</v>
          </cell>
          <cell r="E6628">
            <v>0.3</v>
          </cell>
          <cell r="F6628">
            <v>0.3</v>
          </cell>
          <cell r="G6628">
            <v>0.3</v>
          </cell>
          <cell r="N6628">
            <v>0.3</v>
          </cell>
          <cell r="P6628">
            <v>0.46956756897993313</v>
          </cell>
          <cell r="Q6628"/>
          <cell r="R6628"/>
          <cell r="S6628"/>
          <cell r="T6628"/>
          <cell r="U6628"/>
          <cell r="V6628"/>
          <cell r="W6628"/>
          <cell r="X6628">
            <v>41395</v>
          </cell>
          <cell r="Y6628">
            <v>12870</v>
          </cell>
          <cell r="Z6628">
            <v>41395</v>
          </cell>
          <cell r="AA6628">
            <v>0.17499999999999999</v>
          </cell>
          <cell r="AB6628">
            <v>0.17499999999999999</v>
          </cell>
          <cell r="AC6628"/>
        </row>
        <row r="6629">
          <cell r="A6629">
            <v>41419</v>
          </cell>
          <cell r="B6629">
            <v>42900</v>
          </cell>
          <cell r="D6629">
            <v>0.3</v>
          </cell>
          <cell r="E6629">
            <v>0.3</v>
          </cell>
          <cell r="F6629">
            <v>0.3</v>
          </cell>
          <cell r="G6629">
            <v>0.3</v>
          </cell>
          <cell r="N6629">
            <v>0.3</v>
          </cell>
          <cell r="P6629">
            <v>0.46768791504095503</v>
          </cell>
          <cell r="Q6629"/>
          <cell r="R6629"/>
          <cell r="S6629"/>
          <cell r="T6629"/>
          <cell r="U6629"/>
          <cell r="V6629"/>
          <cell r="W6629"/>
          <cell r="X6629">
            <v>41395</v>
          </cell>
          <cell r="Y6629">
            <v>12870</v>
          </cell>
          <cell r="Z6629">
            <v>41395</v>
          </cell>
          <cell r="AA6629">
            <v>0.17499999999999999</v>
          </cell>
          <cell r="AB6629">
            <v>0.17499999999999999</v>
          </cell>
          <cell r="AC6629"/>
        </row>
        <row r="6630">
          <cell r="A6630">
            <v>41420</v>
          </cell>
          <cell r="B6630">
            <v>42900</v>
          </cell>
          <cell r="D6630">
            <v>0.3</v>
          </cell>
          <cell r="E6630">
            <v>0.3</v>
          </cell>
          <cell r="F6630">
            <v>0.3</v>
          </cell>
          <cell r="G6630">
            <v>0.3</v>
          </cell>
          <cell r="N6630">
            <v>0.3</v>
          </cell>
          <cell r="P6630">
            <v>0.46584947610529004</v>
          </cell>
          <cell r="Q6630"/>
          <cell r="R6630"/>
          <cell r="S6630"/>
          <cell r="T6630"/>
          <cell r="U6630"/>
          <cell r="V6630"/>
          <cell r="W6630"/>
          <cell r="X6630">
            <v>41395</v>
          </cell>
          <cell r="Y6630">
            <v>12870</v>
          </cell>
          <cell r="Z6630">
            <v>41395</v>
          </cell>
          <cell r="AA6630">
            <v>0.17499999999999999</v>
          </cell>
          <cell r="AB6630">
            <v>0.17499999999999999</v>
          </cell>
          <cell r="AC6630"/>
        </row>
        <row r="6631">
          <cell r="A6631">
            <v>41421</v>
          </cell>
          <cell r="B6631">
            <v>63800</v>
          </cell>
          <cell r="D6631">
            <v>0.3</v>
          </cell>
          <cell r="E6631">
            <v>0.3</v>
          </cell>
          <cell r="F6631">
            <v>0.3</v>
          </cell>
          <cell r="G6631">
            <v>0.3</v>
          </cell>
          <cell r="N6631">
            <v>0.3</v>
          </cell>
          <cell r="P6631">
            <v>0.46318874471937238</v>
          </cell>
          <cell r="Q6631"/>
          <cell r="R6631"/>
          <cell r="S6631"/>
          <cell r="T6631"/>
          <cell r="U6631"/>
          <cell r="V6631"/>
          <cell r="W6631"/>
          <cell r="X6631">
            <v>41395</v>
          </cell>
          <cell r="Y6631">
            <v>19140</v>
          </cell>
          <cell r="Z6631">
            <v>41395</v>
          </cell>
          <cell r="AA6631">
            <v>0.17499999999999999</v>
          </cell>
          <cell r="AB6631">
            <v>0.17499999999999999</v>
          </cell>
          <cell r="AC6631"/>
        </row>
        <row r="6632">
          <cell r="A6632">
            <v>41422</v>
          </cell>
          <cell r="B6632">
            <v>108000</v>
          </cell>
          <cell r="D6632">
            <v>0.3</v>
          </cell>
          <cell r="E6632">
            <v>0.3</v>
          </cell>
          <cell r="F6632">
            <v>0.3</v>
          </cell>
          <cell r="G6632">
            <v>0.3</v>
          </cell>
          <cell r="N6632">
            <v>0.3</v>
          </cell>
          <cell r="P6632">
            <v>0.45887411868390127</v>
          </cell>
          <cell r="Q6632"/>
          <cell r="R6632"/>
          <cell r="S6632"/>
          <cell r="T6632"/>
          <cell r="U6632"/>
          <cell r="V6632"/>
          <cell r="W6632"/>
          <cell r="X6632">
            <v>41395</v>
          </cell>
          <cell r="Y6632">
            <v>32400</v>
          </cell>
          <cell r="Z6632">
            <v>41395</v>
          </cell>
          <cell r="AA6632">
            <v>0.17499999999999999</v>
          </cell>
          <cell r="AB6632">
            <v>0.17499999999999999</v>
          </cell>
          <cell r="AC6632"/>
        </row>
        <row r="6633">
          <cell r="A6633">
            <v>41423</v>
          </cell>
          <cell r="B6633">
            <v>91800</v>
          </cell>
          <cell r="D6633">
            <v>0.3</v>
          </cell>
          <cell r="E6633">
            <v>0.3</v>
          </cell>
          <cell r="F6633">
            <v>0.3</v>
          </cell>
          <cell r="G6633">
            <v>0.3</v>
          </cell>
          <cell r="N6633">
            <v>0.3</v>
          </cell>
          <cell r="P6633">
            <v>0.45538212900445341</v>
          </cell>
          <cell r="Q6633"/>
          <cell r="R6633"/>
          <cell r="S6633"/>
          <cell r="T6633"/>
          <cell r="U6633"/>
          <cell r="V6633"/>
          <cell r="W6633"/>
          <cell r="X6633">
            <v>41395</v>
          </cell>
          <cell r="Y6633">
            <v>27540</v>
          </cell>
          <cell r="Z6633">
            <v>41395</v>
          </cell>
          <cell r="AA6633">
            <v>7.7500000000000013E-2</v>
          </cell>
          <cell r="AB6633">
            <v>0.62249999999999994</v>
          </cell>
          <cell r="AC6633"/>
        </row>
        <row r="6634">
          <cell r="A6634">
            <v>41424</v>
          </cell>
          <cell r="B6634">
            <v>137400</v>
          </cell>
          <cell r="D6634">
            <v>0.3</v>
          </cell>
          <cell r="E6634">
            <v>0.3</v>
          </cell>
          <cell r="F6634">
            <v>0.35</v>
          </cell>
          <cell r="G6634">
            <v>0.31</v>
          </cell>
          <cell r="N6634">
            <v>0.3</v>
          </cell>
          <cell r="P6634">
            <v>0.45075173852573019</v>
          </cell>
          <cell r="Q6634"/>
          <cell r="R6634"/>
          <cell r="S6634"/>
          <cell r="T6634"/>
          <cell r="U6634"/>
          <cell r="V6634"/>
          <cell r="W6634"/>
          <cell r="X6634">
            <v>41395</v>
          </cell>
          <cell r="Y6634">
            <v>42594</v>
          </cell>
          <cell r="Z6634">
            <v>41395</v>
          </cell>
          <cell r="AA6634">
            <v>7.7500000000000013E-2</v>
          </cell>
          <cell r="AB6634">
            <v>7.7500000000000013E-2</v>
          </cell>
          <cell r="AC6634"/>
        </row>
        <row r="6635">
          <cell r="A6635">
            <v>41425</v>
          </cell>
          <cell r="B6635">
            <v>57500</v>
          </cell>
          <cell r="D6635">
            <v>0.3</v>
          </cell>
          <cell r="E6635">
            <v>0.3</v>
          </cell>
          <cell r="F6635">
            <v>0.3</v>
          </cell>
          <cell r="G6635">
            <v>0.3</v>
          </cell>
          <cell r="N6635">
            <v>0.3</v>
          </cell>
          <cell r="P6635">
            <v>0.44876884364634567</v>
          </cell>
          <cell r="Q6635"/>
          <cell r="R6635"/>
          <cell r="S6635"/>
          <cell r="T6635"/>
          <cell r="U6635"/>
          <cell r="V6635"/>
          <cell r="W6635"/>
          <cell r="X6635">
            <v>41395</v>
          </cell>
          <cell r="Y6635">
            <v>17250</v>
          </cell>
          <cell r="Z6635">
            <v>41395</v>
          </cell>
          <cell r="AA6635">
            <v>7.7500000000000013E-2</v>
          </cell>
          <cell r="AB6635">
            <v>7.7500000000000013E-2</v>
          </cell>
          <cell r="AC6635"/>
        </row>
        <row r="6636">
          <cell r="A6636">
            <v>41426</v>
          </cell>
          <cell r="B6636">
            <v>57500</v>
          </cell>
          <cell r="D6636">
            <v>0.3</v>
          </cell>
          <cell r="E6636">
            <v>0.3</v>
          </cell>
          <cell r="F6636">
            <v>0.3</v>
          </cell>
          <cell r="G6636">
            <v>0.3</v>
          </cell>
          <cell r="N6636">
            <v>0.3</v>
          </cell>
          <cell r="P6636">
            <v>0.3</v>
          </cell>
          <cell r="Q6636"/>
          <cell r="R6636"/>
          <cell r="S6636"/>
          <cell r="T6636"/>
          <cell r="U6636"/>
          <cell r="V6636"/>
          <cell r="W6636"/>
          <cell r="X6636">
            <v>41426</v>
          </cell>
          <cell r="Y6636">
            <v>17250</v>
          </cell>
          <cell r="Z6636">
            <v>41426</v>
          </cell>
          <cell r="AA6636">
            <v>7.7500000000000013E-2</v>
          </cell>
          <cell r="AB6636">
            <v>7.7500000000000013E-2</v>
          </cell>
          <cell r="AC6636"/>
        </row>
        <row r="6637">
          <cell r="A6637">
            <v>41427</v>
          </cell>
          <cell r="B6637">
            <v>57500</v>
          </cell>
          <cell r="D6637">
            <v>0.3</v>
          </cell>
          <cell r="E6637">
            <v>0.3</v>
          </cell>
          <cell r="F6637">
            <v>0.3</v>
          </cell>
          <cell r="G6637">
            <v>0.3</v>
          </cell>
          <cell r="N6637">
            <v>0.3</v>
          </cell>
          <cell r="P6637">
            <v>0.3</v>
          </cell>
          <cell r="Q6637"/>
          <cell r="R6637"/>
          <cell r="S6637"/>
          <cell r="T6637"/>
          <cell r="U6637"/>
          <cell r="V6637"/>
          <cell r="W6637"/>
          <cell r="X6637">
            <v>41426</v>
          </cell>
          <cell r="Y6637">
            <v>17250</v>
          </cell>
          <cell r="Z6637">
            <v>41426</v>
          </cell>
          <cell r="AA6637">
            <v>7.7500000000000013E-2</v>
          </cell>
          <cell r="AB6637">
            <v>7.7500000000000013E-2</v>
          </cell>
          <cell r="AC6637"/>
        </row>
        <row r="6638">
          <cell r="A6638">
            <v>41428</v>
          </cell>
          <cell r="B6638">
            <v>47700</v>
          </cell>
          <cell r="D6638">
            <v>0.3</v>
          </cell>
          <cell r="E6638">
            <v>0.3</v>
          </cell>
          <cell r="F6638">
            <v>0.3</v>
          </cell>
          <cell r="G6638">
            <v>0.3</v>
          </cell>
          <cell r="N6638">
            <v>0.3</v>
          </cell>
          <cell r="P6638">
            <v>0.3</v>
          </cell>
          <cell r="Q6638"/>
          <cell r="R6638"/>
          <cell r="S6638"/>
          <cell r="T6638"/>
          <cell r="U6638">
            <v>0.16200000000000001</v>
          </cell>
          <cell r="V6638">
            <v>0</v>
          </cell>
          <cell r="W6638">
            <v>10266284.611</v>
          </cell>
          <cell r="X6638">
            <v>41426</v>
          </cell>
          <cell r="Y6638">
            <v>14310</v>
          </cell>
          <cell r="Z6638">
            <v>41426</v>
          </cell>
          <cell r="AA6638">
            <v>7.7500000000000013E-2</v>
          </cell>
          <cell r="AB6638">
            <v>7.7500000000000013E-2</v>
          </cell>
          <cell r="AC6638"/>
        </row>
        <row r="6639">
          <cell r="A6639">
            <v>41429</v>
          </cell>
          <cell r="B6639">
            <v>37700</v>
          </cell>
          <cell r="D6639">
            <v>0.3</v>
          </cell>
          <cell r="E6639">
            <v>0.3</v>
          </cell>
          <cell r="F6639">
            <v>0.3</v>
          </cell>
          <cell r="G6639">
            <v>0.3</v>
          </cell>
          <cell r="N6639">
            <v>0.3</v>
          </cell>
          <cell r="P6639">
            <v>0.3</v>
          </cell>
          <cell r="Q6639"/>
          <cell r="R6639"/>
          <cell r="S6639"/>
          <cell r="T6639"/>
          <cell r="U6639">
            <v>0.16189999999999999</v>
          </cell>
          <cell r="V6639">
            <v>0</v>
          </cell>
          <cell r="W6639">
            <v>10394703.257999999</v>
          </cell>
          <cell r="X6639">
            <v>41426</v>
          </cell>
          <cell r="Y6639">
            <v>11310</v>
          </cell>
          <cell r="Z6639">
            <v>41426</v>
          </cell>
          <cell r="AA6639">
            <v>7.7500000000000013E-2</v>
          </cell>
          <cell r="AB6639">
            <v>7.7500000000000013E-2</v>
          </cell>
          <cell r="AC6639"/>
        </row>
        <row r="6640">
          <cell r="A6640">
            <v>41430</v>
          </cell>
          <cell r="B6640">
            <v>235100</v>
          </cell>
          <cell r="D6640">
            <v>0.3</v>
          </cell>
          <cell r="E6640">
            <v>0.3</v>
          </cell>
          <cell r="F6640">
            <v>0.35</v>
          </cell>
          <cell r="G6640">
            <v>0.31</v>
          </cell>
          <cell r="N6640">
            <v>0.35</v>
          </cell>
          <cell r="P6640">
            <v>0.30539839265212398</v>
          </cell>
          <cell r="Q6640"/>
          <cell r="R6640"/>
          <cell r="S6640"/>
          <cell r="T6640"/>
          <cell r="U6640">
            <v>0.16189999999999999</v>
          </cell>
          <cell r="V6640">
            <v>0</v>
          </cell>
          <cell r="W6640">
            <v>10626454.589</v>
          </cell>
          <cell r="X6640">
            <v>41426</v>
          </cell>
          <cell r="Y6640">
            <v>72881</v>
          </cell>
          <cell r="Z6640">
            <v>41426</v>
          </cell>
          <cell r="AA6640">
            <v>0.24999999999999997</v>
          </cell>
          <cell r="AB6640">
            <v>0.6825</v>
          </cell>
          <cell r="AC6640"/>
        </row>
        <row r="6641">
          <cell r="A6641">
            <v>41431</v>
          </cell>
          <cell r="B6641">
            <v>79500</v>
          </cell>
          <cell r="D6641">
            <v>0.3</v>
          </cell>
          <cell r="E6641">
            <v>0.3</v>
          </cell>
          <cell r="F6641">
            <v>0.3</v>
          </cell>
          <cell r="G6641">
            <v>0.3</v>
          </cell>
          <cell r="N6641">
            <v>0.3</v>
          </cell>
          <cell r="P6641">
            <v>0.30456504854368932</v>
          </cell>
          <cell r="Q6641"/>
          <cell r="R6641"/>
          <cell r="S6641"/>
          <cell r="T6641"/>
          <cell r="U6641">
            <v>0.1643</v>
          </cell>
          <cell r="V6641">
            <v>4800</v>
          </cell>
          <cell r="W6641">
            <v>11085598.925000001</v>
          </cell>
          <cell r="X6641">
            <v>41426</v>
          </cell>
          <cell r="Y6641">
            <v>23850</v>
          </cell>
          <cell r="Z6641">
            <v>41426</v>
          </cell>
          <cell r="AA6641">
            <v>0.24999999999999997</v>
          </cell>
          <cell r="AB6641">
            <v>0.24999999999999997</v>
          </cell>
          <cell r="AC6641"/>
        </row>
        <row r="6642">
          <cell r="A6642">
            <v>41432</v>
          </cell>
          <cell r="B6642">
            <v>133500</v>
          </cell>
          <cell r="D6642">
            <v>0.3</v>
          </cell>
          <cell r="E6642">
            <v>0.3</v>
          </cell>
          <cell r="F6642">
            <v>0.3</v>
          </cell>
          <cell r="G6642">
            <v>0.3</v>
          </cell>
          <cell r="N6642">
            <v>0.3</v>
          </cell>
          <cell r="P6642">
            <v>0.30362528912875869</v>
          </cell>
          <cell r="Q6642"/>
          <cell r="R6642"/>
          <cell r="S6642"/>
          <cell r="T6642"/>
          <cell r="U6642">
            <v>0.1648</v>
          </cell>
          <cell r="V6642">
            <v>0</v>
          </cell>
          <cell r="W6642">
            <v>10982885.153000001</v>
          </cell>
          <cell r="X6642">
            <v>41426</v>
          </cell>
          <cell r="Y6642">
            <v>40050</v>
          </cell>
          <cell r="Z6642">
            <v>41426</v>
          </cell>
          <cell r="AA6642">
            <v>0.24999999999999997</v>
          </cell>
          <cell r="AB6642">
            <v>0.24999999999999997</v>
          </cell>
          <cell r="AC6642"/>
        </row>
        <row r="6643">
          <cell r="A6643">
            <v>41433</v>
          </cell>
          <cell r="B6643">
            <v>133500</v>
          </cell>
          <cell r="D6643">
            <v>0.3</v>
          </cell>
          <cell r="E6643">
            <v>0.3</v>
          </cell>
          <cell r="F6643">
            <v>0.3</v>
          </cell>
          <cell r="G6643">
            <v>0.3</v>
          </cell>
          <cell r="N6643">
            <v>0.3</v>
          </cell>
          <cell r="P6643">
            <v>0.3030063938618926</v>
          </cell>
          <cell r="Q6643"/>
          <cell r="R6643"/>
          <cell r="S6643"/>
          <cell r="T6643"/>
          <cell r="U6643">
            <v>0.1648</v>
          </cell>
          <cell r="V6643">
            <v>0</v>
          </cell>
          <cell r="W6643">
            <v>10982885.153000001</v>
          </cell>
          <cell r="X6643">
            <v>41426</v>
          </cell>
          <cell r="Y6643">
            <v>40050</v>
          </cell>
          <cell r="Z6643">
            <v>41426</v>
          </cell>
          <cell r="AA6643">
            <v>0.24999999999999997</v>
          </cell>
          <cell r="AB6643">
            <v>0.24999999999999997</v>
          </cell>
          <cell r="AC6643"/>
        </row>
        <row r="6644">
          <cell r="A6644">
            <v>41434</v>
          </cell>
          <cell r="B6644">
            <v>133500</v>
          </cell>
          <cell r="D6644">
            <v>0.3</v>
          </cell>
          <cell r="E6644">
            <v>0.3</v>
          </cell>
          <cell r="F6644">
            <v>0.3</v>
          </cell>
          <cell r="G6644">
            <v>0.3</v>
          </cell>
          <cell r="N6644">
            <v>0.3</v>
          </cell>
          <cell r="P6644">
            <v>0.30256799563080283</v>
          </cell>
          <cell r="Q6644"/>
          <cell r="R6644"/>
          <cell r="S6644"/>
          <cell r="T6644"/>
          <cell r="U6644">
            <v>0.1648</v>
          </cell>
          <cell r="V6644">
            <v>0</v>
          </cell>
          <cell r="W6644">
            <v>10982885.153000001</v>
          </cell>
          <cell r="X6644">
            <v>41426</v>
          </cell>
          <cell r="Y6644">
            <v>40050</v>
          </cell>
          <cell r="Z6644">
            <v>41426</v>
          </cell>
          <cell r="AA6644">
            <v>0.24999999999999997</v>
          </cell>
          <cell r="AB6644">
            <v>0.24999999999999997</v>
          </cell>
          <cell r="AC6644"/>
        </row>
        <row r="6645">
          <cell r="A6645">
            <v>41435</v>
          </cell>
          <cell r="B6645">
            <v>47400</v>
          </cell>
          <cell r="D6645">
            <v>0.3</v>
          </cell>
          <cell r="E6645">
            <v>0.3</v>
          </cell>
          <cell r="F6645">
            <v>0.3</v>
          </cell>
          <cell r="G6645">
            <v>0.3</v>
          </cell>
          <cell r="N6645">
            <v>0.3</v>
          </cell>
          <cell r="P6645">
            <v>0.30244158271887006</v>
          </cell>
          <cell r="Q6645"/>
          <cell r="R6645"/>
          <cell r="S6645"/>
          <cell r="T6645"/>
          <cell r="U6645">
            <v>0.16489999999999999</v>
          </cell>
          <cell r="V6645">
            <v>5400</v>
          </cell>
          <cell r="W6645">
            <v>11116309.813999999</v>
          </cell>
          <cell r="X6645">
            <v>41426</v>
          </cell>
          <cell r="Y6645">
            <v>14220</v>
          </cell>
          <cell r="Z6645">
            <v>41426</v>
          </cell>
          <cell r="AA6645">
            <v>0.24999999999999997</v>
          </cell>
          <cell r="AB6645">
            <v>0.24999999999999997</v>
          </cell>
          <cell r="AC6645"/>
        </row>
        <row r="6646">
          <cell r="A6646">
            <v>41436</v>
          </cell>
          <cell r="B6646">
            <v>13900</v>
          </cell>
          <cell r="D6646">
            <v>0.3</v>
          </cell>
          <cell r="E6646">
            <v>0.3</v>
          </cell>
          <cell r="F6646">
            <v>0.3</v>
          </cell>
          <cell r="G6646">
            <v>0.3</v>
          </cell>
          <cell r="N6646">
            <v>0.3</v>
          </cell>
          <cell r="P6646">
            <v>0.30240683865683865</v>
          </cell>
          <cell r="Q6646"/>
          <cell r="R6646"/>
          <cell r="S6646"/>
          <cell r="T6646"/>
          <cell r="U6646">
            <v>0.1651</v>
          </cell>
          <cell r="V6646">
            <v>105600</v>
          </cell>
          <cell r="W6646">
            <v>10897560.157</v>
          </cell>
          <cell r="X6646">
            <v>41426</v>
          </cell>
          <cell r="Y6646">
            <v>4170</v>
          </cell>
          <cell r="Z6646">
            <v>41426</v>
          </cell>
          <cell r="AA6646">
            <v>0.24999999999999997</v>
          </cell>
          <cell r="AB6646">
            <v>0.24999999999999997</v>
          </cell>
          <cell r="AC6646"/>
        </row>
        <row r="6647">
          <cell r="A6647">
            <v>41437</v>
          </cell>
          <cell r="B6647">
            <v>56900</v>
          </cell>
          <cell r="D6647">
            <v>0.3</v>
          </cell>
          <cell r="E6647">
            <v>0.25</v>
          </cell>
          <cell r="F6647">
            <v>0.3</v>
          </cell>
          <cell r="G6647">
            <v>0.28999999999999998</v>
          </cell>
          <cell r="N6647">
            <v>0.25</v>
          </cell>
          <cell r="P6647">
            <v>0.30172390442101188</v>
          </cell>
          <cell r="Q6647"/>
          <cell r="R6647"/>
          <cell r="S6647"/>
          <cell r="T6647"/>
          <cell r="U6647">
            <v>0.1658</v>
          </cell>
          <cell r="V6647">
            <v>195800</v>
          </cell>
          <cell r="W6647">
            <v>10951453.257999999</v>
          </cell>
          <cell r="X6647">
            <v>41426</v>
          </cell>
          <cell r="Y6647">
            <v>16501</v>
          </cell>
          <cell r="Z6647">
            <v>41426</v>
          </cell>
          <cell r="AA6647">
            <v>0.13999999999999999</v>
          </cell>
          <cell r="AB6647">
            <v>0.63249999999999995</v>
          </cell>
          <cell r="AC6647"/>
        </row>
        <row r="6648">
          <cell r="A6648">
            <v>41438</v>
          </cell>
          <cell r="B6648">
            <v>118800</v>
          </cell>
          <cell r="D6648">
            <v>0.25</v>
          </cell>
          <cell r="E6648">
            <v>0.25</v>
          </cell>
          <cell r="F6648">
            <v>0.25</v>
          </cell>
          <cell r="G6648">
            <v>0.25</v>
          </cell>
          <cell r="N6648">
            <v>0.25</v>
          </cell>
          <cell r="P6648">
            <v>0.29639219088937091</v>
          </cell>
          <cell r="Q6648"/>
          <cell r="R6648"/>
          <cell r="S6648"/>
          <cell r="T6648"/>
          <cell r="U6648">
            <v>0.1656</v>
          </cell>
          <cell r="V6648">
            <v>55600</v>
          </cell>
          <cell r="W6648">
            <v>11062471.492000001</v>
          </cell>
          <cell r="X6648">
            <v>41426</v>
          </cell>
          <cell r="Y6648">
            <v>29700</v>
          </cell>
          <cell r="Z6648">
            <v>41426</v>
          </cell>
          <cell r="AA6648">
            <v>0.13999999999999999</v>
          </cell>
          <cell r="AB6648">
            <v>0.13999999999999999</v>
          </cell>
          <cell r="AC6648"/>
        </row>
        <row r="6649">
          <cell r="A6649">
            <v>41439</v>
          </cell>
          <cell r="B6649">
            <v>130000</v>
          </cell>
          <cell r="D6649">
            <v>0.25</v>
          </cell>
          <cell r="E6649">
            <v>0.25</v>
          </cell>
          <cell r="F6649">
            <v>0.25</v>
          </cell>
          <cell r="G6649">
            <v>0.25</v>
          </cell>
          <cell r="N6649">
            <v>0.25</v>
          </cell>
          <cell r="P6649">
            <v>0.29168966861598439</v>
          </cell>
          <cell r="Q6649"/>
          <cell r="R6649"/>
          <cell r="S6649"/>
          <cell r="T6649"/>
          <cell r="U6649">
            <v>0.1638</v>
          </cell>
          <cell r="V6649">
            <v>5700</v>
          </cell>
          <cell r="W6649">
            <v>11180837.275</v>
          </cell>
          <cell r="X6649">
            <v>41426</v>
          </cell>
          <cell r="Y6649">
            <v>32500</v>
          </cell>
          <cell r="Z6649">
            <v>41426</v>
          </cell>
          <cell r="AA6649">
            <v>0.13999999999999999</v>
          </cell>
          <cell r="AB6649">
            <v>0.13999999999999999</v>
          </cell>
          <cell r="AC6649"/>
        </row>
        <row r="6650">
          <cell r="A6650">
            <v>41440</v>
          </cell>
          <cell r="B6650">
            <v>130000</v>
          </cell>
          <cell r="D6650">
            <v>0.25</v>
          </cell>
          <cell r="E6650">
            <v>0.25</v>
          </cell>
          <cell r="F6650">
            <v>0.25</v>
          </cell>
          <cell r="G6650">
            <v>0.25</v>
          </cell>
          <cell r="N6650">
            <v>0.25</v>
          </cell>
          <cell r="P6650">
            <v>0.28785274336283184</v>
          </cell>
          <cell r="Q6650"/>
          <cell r="R6650"/>
          <cell r="S6650"/>
          <cell r="T6650"/>
          <cell r="U6650">
            <v>0.1638</v>
          </cell>
          <cell r="V6650">
            <v>5700</v>
          </cell>
          <cell r="W6650">
            <v>11180837.275</v>
          </cell>
          <cell r="X6650">
            <v>41426</v>
          </cell>
          <cell r="Y6650">
            <v>32500</v>
          </cell>
          <cell r="Z6650">
            <v>41426</v>
          </cell>
          <cell r="AA6650">
            <v>0.13999999999999999</v>
          </cell>
          <cell r="AB6650">
            <v>0.13999999999999999</v>
          </cell>
          <cell r="AC6650"/>
        </row>
        <row r="6651">
          <cell r="A6651">
            <v>41441</v>
          </cell>
          <cell r="B6651">
            <v>130000</v>
          </cell>
          <cell r="D6651">
            <v>0.25</v>
          </cell>
          <cell r="E6651">
            <v>0.25</v>
          </cell>
          <cell r="F6651">
            <v>0.25</v>
          </cell>
          <cell r="G6651">
            <v>0.25</v>
          </cell>
          <cell r="N6651">
            <v>0.25</v>
          </cell>
          <cell r="P6651">
            <v>0.28466256077795787</v>
          </cell>
          <cell r="Q6651"/>
          <cell r="R6651"/>
          <cell r="S6651"/>
          <cell r="T6651"/>
          <cell r="U6651">
            <v>0.1638</v>
          </cell>
          <cell r="V6651">
            <v>5700</v>
          </cell>
          <cell r="W6651">
            <v>11180837.275</v>
          </cell>
          <cell r="X6651">
            <v>41426</v>
          </cell>
          <cell r="Y6651">
            <v>32500</v>
          </cell>
          <cell r="Z6651">
            <v>41426</v>
          </cell>
          <cell r="AA6651">
            <v>0.13999999999999999</v>
          </cell>
          <cell r="AB6651">
            <v>0.13999999999999999</v>
          </cell>
          <cell r="AC6651"/>
        </row>
        <row r="6652">
          <cell r="A6652">
            <v>41442</v>
          </cell>
          <cell r="B6652">
            <v>134300</v>
          </cell>
          <cell r="D6652">
            <v>0.25</v>
          </cell>
          <cell r="E6652">
            <v>0.25</v>
          </cell>
          <cell r="F6652">
            <v>0.25</v>
          </cell>
          <cell r="G6652">
            <v>0.25</v>
          </cell>
          <cell r="N6652">
            <v>0.25</v>
          </cell>
          <cell r="P6652">
            <v>0.28188633110687022</v>
          </cell>
          <cell r="Q6652"/>
          <cell r="R6652"/>
          <cell r="S6652"/>
          <cell r="T6652"/>
          <cell r="U6652">
            <v>0.16619999999999999</v>
          </cell>
          <cell r="V6652">
            <v>55700</v>
          </cell>
          <cell r="W6652">
            <v>10881611.365</v>
          </cell>
          <cell r="X6652">
            <v>41426</v>
          </cell>
          <cell r="Y6652">
            <v>33575</v>
          </cell>
          <cell r="Z6652">
            <v>41426</v>
          </cell>
          <cell r="AA6652">
            <v>0.13999999999999999</v>
          </cell>
          <cell r="AB6652">
            <v>0.13999999999999999</v>
          </cell>
          <cell r="AC6652"/>
        </row>
        <row r="6653">
          <cell r="A6653">
            <v>41443</v>
          </cell>
          <cell r="B6653">
            <v>199800</v>
          </cell>
          <cell r="D6653">
            <v>0.25</v>
          </cell>
          <cell r="E6653">
            <v>0.25</v>
          </cell>
          <cell r="F6653">
            <v>0.25</v>
          </cell>
          <cell r="G6653">
            <v>0.25</v>
          </cell>
          <cell r="N6653">
            <v>0.25</v>
          </cell>
          <cell r="P6653">
            <v>0.27849142065437493</v>
          </cell>
          <cell r="Q6653"/>
          <cell r="R6653"/>
          <cell r="S6653"/>
          <cell r="T6653"/>
          <cell r="U6653">
            <v>0.16619999999999999</v>
          </cell>
          <cell r="V6653">
            <v>29000</v>
          </cell>
          <cell r="W6653">
            <v>10809483.359999999</v>
          </cell>
          <cell r="X6653">
            <v>41426</v>
          </cell>
          <cell r="Y6653">
            <v>49950</v>
          </cell>
          <cell r="Z6653">
            <v>41426</v>
          </cell>
          <cell r="AA6653">
            <v>0.13999999999999999</v>
          </cell>
          <cell r="AB6653">
            <v>0.13999999999999999</v>
          </cell>
          <cell r="AC6653"/>
        </row>
        <row r="6654">
          <cell r="A6654">
            <v>41444</v>
          </cell>
          <cell r="B6654">
            <v>152400</v>
          </cell>
          <cell r="D6654">
            <v>0.25</v>
          </cell>
          <cell r="E6654">
            <v>0.25</v>
          </cell>
          <cell r="F6654">
            <v>0.25</v>
          </cell>
          <cell r="G6654">
            <v>0.25</v>
          </cell>
          <cell r="N6654">
            <v>0.25</v>
          </cell>
          <cell r="P6654">
            <v>0.27635140463282404</v>
          </cell>
          <cell r="Q6654"/>
          <cell r="R6654"/>
          <cell r="S6654"/>
          <cell r="T6654"/>
          <cell r="U6654">
            <v>0.16689999999999999</v>
          </cell>
          <cell r="V6654">
            <v>36900</v>
          </cell>
          <cell r="W6654">
            <v>10768215.309</v>
          </cell>
          <cell r="X6654">
            <v>41426</v>
          </cell>
          <cell r="Y6654">
            <v>38100</v>
          </cell>
          <cell r="Z6654">
            <v>41426</v>
          </cell>
          <cell r="AA6654">
            <v>0.11499999999999999</v>
          </cell>
          <cell r="AB6654">
            <v>0.85750000000000004</v>
          </cell>
          <cell r="AC6654"/>
        </row>
        <row r="6655">
          <cell r="A6655">
            <v>41445</v>
          </cell>
          <cell r="B6655">
            <v>195700</v>
          </cell>
          <cell r="D6655">
            <v>0.25</v>
          </cell>
          <cell r="E6655">
            <v>0.25</v>
          </cell>
          <cell r="F6655">
            <v>0.25</v>
          </cell>
          <cell r="G6655">
            <v>0.25</v>
          </cell>
          <cell r="N6655">
            <v>0.25</v>
          </cell>
          <cell r="P6655">
            <v>0.27403335281161506</v>
          </cell>
          <cell r="Q6655"/>
          <cell r="R6655"/>
          <cell r="S6655"/>
          <cell r="T6655"/>
          <cell r="U6655">
            <v>0.1668</v>
          </cell>
          <cell r="V6655">
            <v>84700</v>
          </cell>
          <cell r="W6655">
            <v>10746342.961999999</v>
          </cell>
          <cell r="X6655">
            <v>41426</v>
          </cell>
          <cell r="Y6655">
            <v>48925</v>
          </cell>
          <cell r="Z6655">
            <v>41426</v>
          </cell>
          <cell r="AA6655">
            <v>0.11499999999999999</v>
          </cell>
          <cell r="AB6655">
            <v>0.11499999999999999</v>
          </cell>
          <cell r="AC6655"/>
        </row>
        <row r="6656">
          <cell r="A6656">
            <v>41446</v>
          </cell>
          <cell r="B6656">
            <v>96900</v>
          </cell>
          <cell r="D6656">
            <v>0.25</v>
          </cell>
          <cell r="E6656">
            <v>0.25</v>
          </cell>
          <cell r="F6656">
            <v>0.25</v>
          </cell>
          <cell r="G6656">
            <v>0.25</v>
          </cell>
          <cell r="N6656">
            <v>0.25</v>
          </cell>
          <cell r="P6656">
            <v>0.2730302377670572</v>
          </cell>
          <cell r="Q6656"/>
          <cell r="R6656"/>
          <cell r="S6656"/>
          <cell r="T6656"/>
          <cell r="U6656">
            <v>0.1671</v>
          </cell>
          <cell r="V6656">
            <v>174800</v>
          </cell>
          <cell r="W6656">
            <v>10647869.192</v>
          </cell>
          <cell r="X6656">
            <v>41426</v>
          </cell>
          <cell r="Y6656">
            <v>24225</v>
          </cell>
          <cell r="Z6656">
            <v>41426</v>
          </cell>
          <cell r="AA6656">
            <v>0.11499999999999999</v>
          </cell>
          <cell r="AB6656">
            <v>0.11499999999999999</v>
          </cell>
          <cell r="AC6656"/>
        </row>
        <row r="6657">
          <cell r="A6657">
            <v>41447</v>
          </cell>
          <cell r="B6657">
            <v>96900</v>
          </cell>
          <cell r="D6657">
            <v>0.25</v>
          </cell>
          <cell r="E6657">
            <v>0.25</v>
          </cell>
          <cell r="F6657">
            <v>0.25</v>
          </cell>
          <cell r="G6657">
            <v>0.25</v>
          </cell>
          <cell r="N6657">
            <v>0.25</v>
          </cell>
          <cell r="P6657">
            <v>0.27210750465164357</v>
          </cell>
          <cell r="Q6657"/>
          <cell r="R6657"/>
          <cell r="S6657"/>
          <cell r="T6657"/>
          <cell r="U6657">
            <v>0.1671</v>
          </cell>
          <cell r="V6657">
            <v>174800</v>
          </cell>
          <cell r="W6657">
            <v>10647869.192</v>
          </cell>
          <cell r="X6657">
            <v>41426</v>
          </cell>
          <cell r="Y6657">
            <v>24225</v>
          </cell>
          <cell r="Z6657">
            <v>41426</v>
          </cell>
          <cell r="AA6657">
            <v>0.11499999999999999</v>
          </cell>
          <cell r="AB6657">
            <v>0.11499999999999999</v>
          </cell>
          <cell r="AC6657"/>
        </row>
        <row r="6658">
          <cell r="A6658">
            <v>41448</v>
          </cell>
          <cell r="B6658">
            <v>96900</v>
          </cell>
          <cell r="D6658">
            <v>0.25</v>
          </cell>
          <cell r="E6658">
            <v>0.25</v>
          </cell>
          <cell r="F6658">
            <v>0.25</v>
          </cell>
          <cell r="G6658">
            <v>0.25</v>
          </cell>
          <cell r="N6658">
            <v>0.25</v>
          </cell>
          <cell r="P6658">
            <v>0.27125586387850836</v>
          </cell>
          <cell r="Q6658"/>
          <cell r="R6658"/>
          <cell r="S6658"/>
          <cell r="T6658"/>
          <cell r="U6658">
            <v>0.1671</v>
          </cell>
          <cell r="V6658">
            <v>174800</v>
          </cell>
          <cell r="W6658">
            <v>10647869.192</v>
          </cell>
          <cell r="X6658">
            <v>41426</v>
          </cell>
          <cell r="Y6658">
            <v>24225</v>
          </cell>
          <cell r="Z6658">
            <v>41426</v>
          </cell>
          <cell r="AA6658">
            <v>0.11499999999999999</v>
          </cell>
          <cell r="AB6658">
            <v>0.11499999999999999</v>
          </cell>
          <cell r="AC6658"/>
        </row>
        <row r="6659">
          <cell r="A6659">
            <v>41449</v>
          </cell>
          <cell r="B6659">
            <v>172800</v>
          </cell>
          <cell r="D6659">
            <v>0.25</v>
          </cell>
          <cell r="E6659">
            <v>0.25</v>
          </cell>
          <cell r="F6659">
            <v>0.3</v>
          </cell>
          <cell r="G6659">
            <v>0.25</v>
          </cell>
          <cell r="N6659">
            <v>0.25</v>
          </cell>
          <cell r="P6659">
            <v>0.26988951714902165</v>
          </cell>
          <cell r="Q6659"/>
          <cell r="R6659"/>
          <cell r="S6659"/>
          <cell r="T6659"/>
          <cell r="U6659">
            <v>0.1638</v>
          </cell>
          <cell r="V6659">
            <v>504800</v>
          </cell>
          <cell r="W6659">
            <v>10436407.854</v>
          </cell>
          <cell r="X6659">
            <v>41426</v>
          </cell>
          <cell r="Y6659">
            <v>43200</v>
          </cell>
          <cell r="Z6659">
            <v>41426</v>
          </cell>
          <cell r="AA6659">
            <v>0.11499999999999999</v>
          </cell>
          <cell r="AB6659">
            <v>0.11499999999999999</v>
          </cell>
          <cell r="AC6659"/>
        </row>
        <row r="6660">
          <cell r="A6660">
            <v>41450</v>
          </cell>
          <cell r="B6660">
            <v>109000</v>
          </cell>
          <cell r="D6660">
            <v>0.25</v>
          </cell>
          <cell r="E6660">
            <v>0.25</v>
          </cell>
          <cell r="F6660">
            <v>0.3</v>
          </cell>
          <cell r="G6660">
            <v>0.27</v>
          </cell>
          <cell r="N6660">
            <v>0.3</v>
          </cell>
          <cell r="P6660">
            <v>0.26989382239382237</v>
          </cell>
          <cell r="Q6660"/>
          <cell r="R6660"/>
          <cell r="S6660"/>
          <cell r="T6660"/>
          <cell r="U6660">
            <v>0.1615</v>
          </cell>
          <cell r="V6660">
            <v>705000</v>
          </cell>
          <cell r="W6660">
            <v>10272596.17</v>
          </cell>
          <cell r="X6660">
            <v>41426</v>
          </cell>
          <cell r="Y6660">
            <v>29430.000000000004</v>
          </cell>
          <cell r="Z6660">
            <v>41426</v>
          </cell>
          <cell r="AA6660">
            <v>0.11499999999999999</v>
          </cell>
          <cell r="AB6660">
            <v>0.11499999999999999</v>
          </cell>
          <cell r="AC6660"/>
        </row>
        <row r="6661">
          <cell r="A6661">
            <v>41451</v>
          </cell>
          <cell r="B6661">
            <v>327100</v>
          </cell>
          <cell r="D6661">
            <v>0.25</v>
          </cell>
          <cell r="E6661">
            <v>0.25</v>
          </cell>
          <cell r="F6661">
            <v>0.3</v>
          </cell>
          <cell r="G6661">
            <v>0.26</v>
          </cell>
          <cell r="N6661">
            <v>0.25</v>
          </cell>
          <cell r="P6661">
            <v>0.26885798418845819</v>
          </cell>
          <cell r="Q6661"/>
          <cell r="R6661"/>
          <cell r="S6661"/>
          <cell r="T6661"/>
          <cell r="U6661">
            <v>0.1623</v>
          </cell>
          <cell r="V6661">
            <v>0</v>
          </cell>
          <cell r="W6661">
            <v>10806868.309</v>
          </cell>
          <cell r="X6661">
            <v>41426</v>
          </cell>
          <cell r="Y6661">
            <v>85046</v>
          </cell>
          <cell r="Z6661">
            <v>41426</v>
          </cell>
          <cell r="AA6661">
            <v>7.7499999999999999E-2</v>
          </cell>
          <cell r="AB6661">
            <v>0.78249999999999997</v>
          </cell>
          <cell r="AC6661"/>
        </row>
        <row r="6662">
          <cell r="A6662">
            <v>41452</v>
          </cell>
          <cell r="B6662">
            <v>223000</v>
          </cell>
          <cell r="D6662">
            <v>0.25</v>
          </cell>
          <cell r="E6662">
            <v>0.25</v>
          </cell>
          <cell r="F6662">
            <v>1</v>
          </cell>
          <cell r="G6662">
            <v>0.39</v>
          </cell>
          <cell r="N6662">
            <v>0.45</v>
          </cell>
          <cell r="P6662">
            <v>0.27692856929465537</v>
          </cell>
          <cell r="Q6662"/>
          <cell r="R6662"/>
          <cell r="S6662"/>
          <cell r="T6662"/>
          <cell r="U6662">
            <v>0.15989999999999999</v>
          </cell>
          <cell r="V6662">
            <v>1120000</v>
          </cell>
          <cell r="W6662">
            <v>9516530.5179999992</v>
          </cell>
          <cell r="X6662">
            <v>41426</v>
          </cell>
          <cell r="Y6662">
            <v>86970</v>
          </cell>
          <cell r="Z6662">
            <v>41426</v>
          </cell>
          <cell r="AA6662">
            <v>7.7499999999999999E-2</v>
          </cell>
          <cell r="AB6662">
            <v>7.7499999999999999E-2</v>
          </cell>
          <cell r="AC6662"/>
        </row>
        <row r="6663">
          <cell r="A6663">
            <v>41453</v>
          </cell>
          <cell r="B6663">
            <v>223000</v>
          </cell>
          <cell r="D6663">
            <v>0.25</v>
          </cell>
          <cell r="E6663">
            <v>0.25</v>
          </cell>
          <cell r="F6663">
            <v>1</v>
          </cell>
          <cell r="G6663">
            <v>0.39</v>
          </cell>
          <cell r="N6663">
            <v>0.45</v>
          </cell>
          <cell r="P6663">
            <v>0.2839909811500434</v>
          </cell>
          <cell r="Q6663"/>
          <cell r="R6663"/>
          <cell r="S6663"/>
          <cell r="T6663"/>
          <cell r="U6663">
            <v>0.15989999999999999</v>
          </cell>
          <cell r="V6663">
            <v>1120000</v>
          </cell>
          <cell r="W6663">
            <v>9516530.5179999992</v>
          </cell>
          <cell r="X6663">
            <v>41426</v>
          </cell>
          <cell r="Y6663">
            <v>86970</v>
          </cell>
          <cell r="Z6663">
            <v>41426</v>
          </cell>
          <cell r="AA6663">
            <v>7.7499999999999999E-2</v>
          </cell>
          <cell r="AB6663">
            <v>7.7499999999999999E-2</v>
          </cell>
          <cell r="AC6663"/>
        </row>
        <row r="6664">
          <cell r="A6664">
            <v>41454</v>
          </cell>
          <cell r="B6664">
            <v>223000</v>
          </cell>
          <cell r="D6664">
            <v>0.25</v>
          </cell>
          <cell r="E6664">
            <v>0.25</v>
          </cell>
          <cell r="F6664">
            <v>1</v>
          </cell>
          <cell r="G6664">
            <v>0.39</v>
          </cell>
          <cell r="N6664">
            <v>0.45</v>
          </cell>
          <cell r="P6664">
            <v>0.29022302480689638</v>
          </cell>
          <cell r="Q6664"/>
          <cell r="R6664"/>
          <cell r="S6664"/>
          <cell r="T6664"/>
          <cell r="U6664">
            <v>0.15989999999999999</v>
          </cell>
          <cell r="V6664">
            <v>1120000</v>
          </cell>
          <cell r="W6664">
            <v>9516530.5179999992</v>
          </cell>
          <cell r="X6664">
            <v>41426</v>
          </cell>
          <cell r="Y6664">
            <v>86970</v>
          </cell>
          <cell r="Z6664">
            <v>41426</v>
          </cell>
          <cell r="AA6664">
            <v>7.7499999999999999E-2</v>
          </cell>
          <cell r="AB6664">
            <v>7.7499999999999999E-2</v>
          </cell>
          <cell r="AC6664"/>
        </row>
        <row r="6665">
          <cell r="A6665">
            <v>41455</v>
          </cell>
          <cell r="B6665">
            <v>223000</v>
          </cell>
          <cell r="D6665">
            <v>0.25</v>
          </cell>
          <cell r="E6665">
            <v>0.25</v>
          </cell>
          <cell r="F6665">
            <v>1</v>
          </cell>
          <cell r="G6665">
            <v>0.39</v>
          </cell>
          <cell r="N6665">
            <v>0.45</v>
          </cell>
          <cell r="P6665">
            <v>0.29576301571097774</v>
          </cell>
          <cell r="Q6665"/>
          <cell r="R6665"/>
          <cell r="S6665"/>
          <cell r="T6665"/>
          <cell r="U6665">
            <v>0.15989999999999999</v>
          </cell>
          <cell r="V6665">
            <v>1120000</v>
          </cell>
          <cell r="W6665">
            <v>9516530.5179999992</v>
          </cell>
          <cell r="X6665">
            <v>41426</v>
          </cell>
          <cell r="Y6665">
            <v>86970</v>
          </cell>
          <cell r="Z6665">
            <v>41426</v>
          </cell>
          <cell r="AA6665">
            <v>7.7499999999999999E-2</v>
          </cell>
          <cell r="AB6665">
            <v>7.7499999999999999E-2</v>
          </cell>
          <cell r="AC6665"/>
        </row>
        <row r="6666">
          <cell r="A6666">
            <v>41456</v>
          </cell>
          <cell r="B6666">
            <v>48100</v>
          </cell>
          <cell r="D6666">
            <v>0.25</v>
          </cell>
          <cell r="E6666">
            <v>0.25</v>
          </cell>
          <cell r="F6666">
            <v>0.25</v>
          </cell>
          <cell r="G6666">
            <v>0.25</v>
          </cell>
          <cell r="N6666">
            <v>0.25</v>
          </cell>
          <cell r="P6666">
            <v>0.25</v>
          </cell>
          <cell r="Q6666"/>
          <cell r="R6666"/>
          <cell r="S6666"/>
          <cell r="T6666"/>
          <cell r="U6666">
            <v>0.15359999999999999</v>
          </cell>
          <cell r="V6666">
            <v>0</v>
          </cell>
          <cell r="W6666">
            <v>10614401.262</v>
          </cell>
          <cell r="X6666">
            <v>41456</v>
          </cell>
          <cell r="Y6666">
            <v>12025</v>
          </cell>
          <cell r="Z6666">
            <v>41456</v>
          </cell>
          <cell r="AA6666">
            <v>7.7499999999999999E-2</v>
          </cell>
          <cell r="AB6666">
            <v>7.7499999999999999E-2</v>
          </cell>
          <cell r="AC6666"/>
        </row>
        <row r="6667">
          <cell r="A6667">
            <v>41457</v>
          </cell>
          <cell r="B6667">
            <v>75500</v>
          </cell>
          <cell r="D6667">
            <v>0.25</v>
          </cell>
          <cell r="E6667">
            <v>0.25</v>
          </cell>
          <cell r="F6667">
            <v>0.25</v>
          </cell>
          <cell r="G6667">
            <v>0.25</v>
          </cell>
          <cell r="N6667">
            <v>0.25</v>
          </cell>
          <cell r="P6667">
            <v>0.25</v>
          </cell>
          <cell r="Q6667"/>
          <cell r="R6667"/>
          <cell r="S6667"/>
          <cell r="T6667"/>
          <cell r="U6667">
            <v>0.15290000000000001</v>
          </cell>
          <cell r="V6667">
            <v>0</v>
          </cell>
          <cell r="W6667">
            <v>10987624.687999999</v>
          </cell>
          <cell r="X6667">
            <v>41456</v>
          </cell>
          <cell r="Y6667">
            <v>18875</v>
          </cell>
          <cell r="Z6667">
            <v>41456</v>
          </cell>
          <cell r="AA6667">
            <v>7.7499999999999999E-2</v>
          </cell>
          <cell r="AB6667">
            <v>7.7499999999999999E-2</v>
          </cell>
          <cell r="AC6667"/>
        </row>
        <row r="6668">
          <cell r="A6668">
            <v>41458</v>
          </cell>
          <cell r="B6668">
            <v>97000</v>
          </cell>
          <cell r="D6668">
            <v>0.25</v>
          </cell>
          <cell r="E6668">
            <v>0.25</v>
          </cell>
          <cell r="F6668">
            <v>0.2</v>
          </cell>
          <cell r="G6668">
            <v>0.25</v>
          </cell>
          <cell r="N6668">
            <v>0.25</v>
          </cell>
          <cell r="P6668">
            <v>0.25</v>
          </cell>
          <cell r="Q6668"/>
          <cell r="R6668"/>
          <cell r="S6668"/>
          <cell r="T6668"/>
          <cell r="U6668">
            <v>0.14960000000000001</v>
          </cell>
          <cell r="V6668">
            <v>0</v>
          </cell>
          <cell r="W6668">
            <v>11194416.081</v>
          </cell>
          <cell r="X6668">
            <v>41456</v>
          </cell>
          <cell r="Y6668">
            <v>24250</v>
          </cell>
          <cell r="Z6668">
            <v>41456</v>
          </cell>
          <cell r="AA6668">
            <v>0.16250000000000003</v>
          </cell>
          <cell r="AB6668">
            <v>0.70750000000000002</v>
          </cell>
          <cell r="AC6668"/>
        </row>
        <row r="6669">
          <cell r="A6669">
            <v>41459</v>
          </cell>
          <cell r="B6669">
            <v>71000</v>
          </cell>
          <cell r="D6669">
            <v>0.25</v>
          </cell>
          <cell r="E6669">
            <v>0.25</v>
          </cell>
          <cell r="F6669">
            <v>0.3</v>
          </cell>
          <cell r="G6669">
            <v>0.26</v>
          </cell>
          <cell r="N6669">
            <v>0.3</v>
          </cell>
          <cell r="P6669">
            <v>0.25243484224965707</v>
          </cell>
          <cell r="Q6669"/>
          <cell r="R6669"/>
          <cell r="S6669"/>
          <cell r="T6669"/>
          <cell r="U6669">
            <v>0.14960000000000001</v>
          </cell>
          <cell r="V6669">
            <v>0</v>
          </cell>
          <cell r="W6669">
            <v>11179842.098999999</v>
          </cell>
          <cell r="X6669">
            <v>41456</v>
          </cell>
          <cell r="Y6669">
            <v>18460</v>
          </cell>
          <cell r="Z6669">
            <v>41456</v>
          </cell>
          <cell r="AA6669">
            <v>0.16250000000000003</v>
          </cell>
          <cell r="AB6669">
            <v>0.16250000000000003</v>
          </cell>
          <cell r="AC6669"/>
        </row>
        <row r="6670">
          <cell r="A6670">
            <v>41460</v>
          </cell>
          <cell r="B6670">
            <v>275900</v>
          </cell>
          <cell r="D6670">
            <v>0.25</v>
          </cell>
          <cell r="E6670">
            <v>0.25</v>
          </cell>
          <cell r="F6670">
            <v>0.3</v>
          </cell>
          <cell r="G6670">
            <v>0.25</v>
          </cell>
          <cell r="N6670">
            <v>0.25</v>
          </cell>
          <cell r="P6670">
            <v>0.2512511013215859</v>
          </cell>
          <cell r="Q6670"/>
          <cell r="R6670"/>
          <cell r="S6670"/>
          <cell r="T6670"/>
          <cell r="U6670">
            <v>0.14979999999999999</v>
          </cell>
          <cell r="V6670">
            <v>6700</v>
          </cell>
          <cell r="W6670">
            <v>11212015.780999999</v>
          </cell>
          <cell r="X6670">
            <v>41456</v>
          </cell>
          <cell r="Y6670">
            <v>68975</v>
          </cell>
          <cell r="Z6670">
            <v>41456</v>
          </cell>
          <cell r="AA6670">
            <v>0.16250000000000003</v>
          </cell>
          <cell r="AB6670">
            <v>0.16250000000000003</v>
          </cell>
          <cell r="AC6670"/>
        </row>
        <row r="6671">
          <cell r="A6671">
            <v>41461</v>
          </cell>
          <cell r="B6671">
            <v>275900</v>
          </cell>
          <cell r="D6671">
            <v>0.25</v>
          </cell>
          <cell r="E6671">
            <v>0.25</v>
          </cell>
          <cell r="F6671">
            <v>0.3</v>
          </cell>
          <cell r="G6671">
            <v>0.25</v>
          </cell>
          <cell r="N6671">
            <v>0.25</v>
          </cell>
          <cell r="P6671">
            <v>0.25084183068532134</v>
          </cell>
          <cell r="Q6671"/>
          <cell r="R6671"/>
          <cell r="S6671"/>
          <cell r="T6671"/>
          <cell r="U6671">
            <v>0.14979999999999999</v>
          </cell>
          <cell r="V6671">
            <v>6700</v>
          </cell>
          <cell r="W6671">
            <v>11212015.780999999</v>
          </cell>
          <cell r="X6671">
            <v>41456</v>
          </cell>
          <cell r="Y6671">
            <v>68975</v>
          </cell>
          <cell r="Z6671">
            <v>41456</v>
          </cell>
          <cell r="AA6671">
            <v>0.16250000000000003</v>
          </cell>
          <cell r="AB6671">
            <v>0.16250000000000003</v>
          </cell>
          <cell r="AC6671"/>
        </row>
        <row r="6672">
          <cell r="A6672">
            <v>41462</v>
          </cell>
          <cell r="B6672">
            <v>275900</v>
          </cell>
          <cell r="D6672">
            <v>0.25</v>
          </cell>
          <cell r="E6672">
            <v>0.25</v>
          </cell>
          <cell r="F6672">
            <v>0.3</v>
          </cell>
          <cell r="G6672">
            <v>0.25</v>
          </cell>
          <cell r="N6672">
            <v>0.25</v>
          </cell>
          <cell r="P6672">
            <v>0.25063432502456895</v>
          </cell>
          <cell r="Q6672"/>
          <cell r="R6672"/>
          <cell r="S6672"/>
          <cell r="T6672"/>
          <cell r="U6672">
            <v>0.14979999999999999</v>
          </cell>
          <cell r="V6672">
            <v>6700</v>
          </cell>
          <cell r="W6672">
            <v>11212015.780999999</v>
          </cell>
          <cell r="X6672">
            <v>41456</v>
          </cell>
          <cell r="Y6672">
            <v>68975</v>
          </cell>
          <cell r="Z6672">
            <v>41456</v>
          </cell>
          <cell r="AA6672">
            <v>0.16250000000000003</v>
          </cell>
          <cell r="AB6672">
            <v>0.16250000000000003</v>
          </cell>
          <cell r="AC6672"/>
        </row>
        <row r="6673">
          <cell r="A6673">
            <v>41463</v>
          </cell>
          <cell r="B6673">
            <v>192000</v>
          </cell>
          <cell r="D6673">
            <v>0.25</v>
          </cell>
          <cell r="E6673">
            <v>0.25</v>
          </cell>
          <cell r="F6673">
            <v>0.3</v>
          </cell>
          <cell r="G6673">
            <v>0.27</v>
          </cell>
          <cell r="N6673">
            <v>0.25</v>
          </cell>
          <cell r="P6673">
            <v>0.25346983909097842</v>
          </cell>
          <cell r="Q6673"/>
          <cell r="R6673"/>
          <cell r="S6673"/>
          <cell r="T6673"/>
          <cell r="U6673">
            <v>0.1431</v>
          </cell>
          <cell r="V6673">
            <v>6900</v>
          </cell>
          <cell r="W6673">
            <v>11137812.022</v>
          </cell>
          <cell r="X6673">
            <v>41456</v>
          </cell>
          <cell r="Y6673">
            <v>51840</v>
          </cell>
          <cell r="Z6673">
            <v>41456</v>
          </cell>
          <cell r="AA6673">
            <v>0.16250000000000003</v>
          </cell>
          <cell r="AB6673">
            <v>0.16250000000000003</v>
          </cell>
          <cell r="AC6673"/>
        </row>
        <row r="6674">
          <cell r="A6674">
            <v>41464</v>
          </cell>
          <cell r="B6674">
            <v>219500</v>
          </cell>
          <cell r="D6674">
            <v>0.25</v>
          </cell>
          <cell r="E6674">
            <v>0.25</v>
          </cell>
          <cell r="F6674">
            <v>0.25</v>
          </cell>
          <cell r="G6674">
            <v>0.25</v>
          </cell>
          <cell r="N6674">
            <v>0.25</v>
          </cell>
          <cell r="P6674">
            <v>0.25297230206428012</v>
          </cell>
          <cell r="Q6674"/>
          <cell r="R6674"/>
          <cell r="S6674"/>
          <cell r="T6674"/>
          <cell r="U6674">
            <v>0.14269999999999999</v>
          </cell>
          <cell r="V6674">
            <v>7100</v>
          </cell>
          <cell r="W6674">
            <v>11166670.108999999</v>
          </cell>
          <cell r="X6674">
            <v>41456</v>
          </cell>
          <cell r="Y6674">
            <v>54875</v>
          </cell>
          <cell r="Z6674">
            <v>41456</v>
          </cell>
          <cell r="AA6674">
            <v>0.16250000000000003</v>
          </cell>
          <cell r="AB6674">
            <v>0.16250000000000003</v>
          </cell>
          <cell r="AC6674"/>
        </row>
        <row r="6675">
          <cell r="A6675">
            <v>41465</v>
          </cell>
          <cell r="B6675">
            <v>238000</v>
          </cell>
          <cell r="D6675">
            <v>0.25</v>
          </cell>
          <cell r="E6675">
            <v>0.25</v>
          </cell>
          <cell r="F6675">
            <v>0.3</v>
          </cell>
          <cell r="G6675">
            <v>0.25</v>
          </cell>
          <cell r="N6675">
            <v>0.25</v>
          </cell>
          <cell r="P6675">
            <v>0.25257236544549977</v>
          </cell>
          <cell r="Q6675"/>
          <cell r="R6675"/>
          <cell r="S6675"/>
          <cell r="T6675"/>
          <cell r="U6675">
            <v>0.1416</v>
          </cell>
          <cell r="V6675">
            <v>6900</v>
          </cell>
          <cell r="W6675">
            <v>11234380.071</v>
          </cell>
          <cell r="X6675">
            <v>41456</v>
          </cell>
          <cell r="Y6675">
            <v>59500</v>
          </cell>
          <cell r="Z6675">
            <v>41456</v>
          </cell>
          <cell r="AA6675">
            <v>0.1875</v>
          </cell>
          <cell r="AB6675">
            <v>0.73249999999999993</v>
          </cell>
          <cell r="AC6675"/>
        </row>
        <row r="6676">
          <cell r="A6676">
            <v>41466</v>
          </cell>
          <cell r="B6676">
            <v>283000</v>
          </cell>
          <cell r="D6676">
            <v>0.25</v>
          </cell>
          <cell r="E6676">
            <v>0.25</v>
          </cell>
          <cell r="F6676">
            <v>0.3</v>
          </cell>
          <cell r="G6676">
            <v>0.25</v>
          </cell>
          <cell r="N6676">
            <v>0.25</v>
          </cell>
          <cell r="P6676">
            <v>0.25221756506482113</v>
          </cell>
          <cell r="Q6676"/>
          <cell r="R6676"/>
          <cell r="S6676"/>
          <cell r="T6676"/>
          <cell r="U6676">
            <v>0.14099999999999999</v>
          </cell>
          <cell r="V6676">
            <v>6000</v>
          </cell>
          <cell r="W6676">
            <v>11351259.393999999</v>
          </cell>
          <cell r="X6676">
            <v>41456</v>
          </cell>
          <cell r="Y6676">
            <v>70750</v>
          </cell>
          <cell r="Z6676">
            <v>41456</v>
          </cell>
          <cell r="AA6676">
            <v>0.1875</v>
          </cell>
          <cell r="AB6676">
            <v>0.1875</v>
          </cell>
          <cell r="AC6676"/>
        </row>
        <row r="6677">
          <cell r="A6677">
            <v>41467</v>
          </cell>
          <cell r="B6677">
            <v>127200</v>
          </cell>
          <cell r="D6677">
            <v>0.25</v>
          </cell>
          <cell r="E6677">
            <v>0.25</v>
          </cell>
          <cell r="F6677">
            <v>0.25</v>
          </cell>
          <cell r="G6677">
            <v>0.25</v>
          </cell>
          <cell r="N6677">
            <v>0.25</v>
          </cell>
          <cell r="P6677">
            <v>0.25208811381367602</v>
          </cell>
          <cell r="Q6677"/>
          <cell r="R6677"/>
          <cell r="S6677"/>
          <cell r="T6677"/>
          <cell r="U6677">
            <v>0.1394</v>
          </cell>
          <cell r="V6677">
            <v>4300</v>
          </cell>
          <cell r="W6677">
            <v>11486785.695</v>
          </cell>
          <cell r="X6677">
            <v>41456</v>
          </cell>
          <cell r="Y6677">
            <v>31800</v>
          </cell>
          <cell r="Z6677">
            <v>41456</v>
          </cell>
          <cell r="AA6677">
            <v>0.1875</v>
          </cell>
          <cell r="AB6677">
            <v>0.1875</v>
          </cell>
          <cell r="AC6677"/>
        </row>
        <row r="6678">
          <cell r="A6678">
            <v>41468</v>
          </cell>
          <cell r="B6678">
            <v>127200</v>
          </cell>
          <cell r="D6678">
            <v>0.25</v>
          </cell>
          <cell r="E6678">
            <v>0.25</v>
          </cell>
          <cell r="F6678">
            <v>0.25</v>
          </cell>
          <cell r="G6678">
            <v>0.25</v>
          </cell>
          <cell r="N6678">
            <v>0.25</v>
          </cell>
          <cell r="P6678">
            <v>0.25197294250281849</v>
          </cell>
          <cell r="Q6678"/>
          <cell r="R6678"/>
          <cell r="S6678"/>
          <cell r="T6678"/>
          <cell r="U6678">
            <v>0.1394</v>
          </cell>
          <cell r="V6678">
            <v>4300</v>
          </cell>
          <cell r="W6678">
            <v>11486785.695</v>
          </cell>
          <cell r="X6678">
            <v>41456</v>
          </cell>
          <cell r="Y6678">
            <v>31800</v>
          </cell>
          <cell r="Z6678">
            <v>41456</v>
          </cell>
          <cell r="AA6678">
            <v>0.1875</v>
          </cell>
          <cell r="AB6678">
            <v>0.1875</v>
          </cell>
          <cell r="AC6678"/>
        </row>
        <row r="6679">
          <cell r="A6679">
            <v>41469</v>
          </cell>
          <cell r="B6679">
            <v>127200</v>
          </cell>
          <cell r="D6679">
            <v>0.25</v>
          </cell>
          <cell r="E6679">
            <v>0.25</v>
          </cell>
          <cell r="F6679">
            <v>0.25</v>
          </cell>
          <cell r="G6679">
            <v>0.25</v>
          </cell>
          <cell r="N6679">
            <v>0.25</v>
          </cell>
          <cell r="P6679">
            <v>0.25186981178597845</v>
          </cell>
          <cell r="Q6679"/>
          <cell r="R6679"/>
          <cell r="S6679"/>
          <cell r="T6679"/>
          <cell r="U6679">
            <v>0.1394</v>
          </cell>
          <cell r="V6679">
            <v>4300</v>
          </cell>
          <cell r="W6679">
            <v>11486785.695</v>
          </cell>
          <cell r="X6679">
            <v>41456</v>
          </cell>
          <cell r="Y6679">
            <v>31800</v>
          </cell>
          <cell r="Z6679">
            <v>41456</v>
          </cell>
          <cell r="AA6679">
            <v>0.1875</v>
          </cell>
          <cell r="AB6679">
            <v>0.1875</v>
          </cell>
          <cell r="AC6679"/>
        </row>
        <row r="6680">
          <cell r="A6680">
            <v>41470</v>
          </cell>
          <cell r="B6680">
            <v>108300</v>
          </cell>
          <cell r="D6680">
            <v>0.25</v>
          </cell>
          <cell r="E6680">
            <v>0.25</v>
          </cell>
          <cell r="F6680">
            <v>0.3</v>
          </cell>
          <cell r="G6680">
            <v>0.26</v>
          </cell>
          <cell r="N6680">
            <v>0.25</v>
          </cell>
          <cell r="P6680">
            <v>0.25221623322972814</v>
          </cell>
          <cell r="Q6680"/>
          <cell r="R6680"/>
          <cell r="S6680"/>
          <cell r="T6680"/>
          <cell r="U6680">
            <v>0.1421</v>
          </cell>
          <cell r="V6680">
            <v>4600</v>
          </cell>
          <cell r="W6680">
            <v>11337824.614</v>
          </cell>
          <cell r="X6680">
            <v>41456</v>
          </cell>
          <cell r="Y6680">
            <v>28158</v>
          </cell>
          <cell r="Z6680">
            <v>41456</v>
          </cell>
          <cell r="AA6680">
            <v>0.1875</v>
          </cell>
          <cell r="AB6680">
            <v>0.1875</v>
          </cell>
          <cell r="AC6680"/>
        </row>
        <row r="6681">
          <cell r="A6681">
            <v>41471</v>
          </cell>
          <cell r="B6681">
            <v>146000</v>
          </cell>
          <cell r="D6681">
            <v>0.25</v>
          </cell>
          <cell r="E6681">
            <v>0.25</v>
          </cell>
          <cell r="F6681">
            <v>0.3</v>
          </cell>
          <cell r="G6681">
            <v>0.26</v>
          </cell>
          <cell r="N6681">
            <v>0.25</v>
          </cell>
          <cell r="P6681">
            <v>0.25263905941883397</v>
          </cell>
          <cell r="Q6681"/>
          <cell r="R6681"/>
          <cell r="S6681"/>
          <cell r="T6681"/>
          <cell r="U6681">
            <v>0.14199999999999999</v>
          </cell>
          <cell r="V6681">
            <v>4500</v>
          </cell>
          <cell r="W6681">
            <v>11245399.380999999</v>
          </cell>
          <cell r="X6681">
            <v>41456</v>
          </cell>
          <cell r="Y6681">
            <v>37960</v>
          </cell>
          <cell r="Z6681">
            <v>41456</v>
          </cell>
          <cell r="AA6681">
            <v>0.1875</v>
          </cell>
          <cell r="AB6681">
            <v>0.1875</v>
          </cell>
          <cell r="AC6681"/>
        </row>
        <row r="6682">
          <cell r="A6682">
            <v>41472</v>
          </cell>
          <cell r="B6682">
            <v>131300</v>
          </cell>
          <cell r="D6682">
            <v>0.25</v>
          </cell>
          <cell r="E6682">
            <v>0.25</v>
          </cell>
          <cell r="F6682">
            <v>0.3</v>
          </cell>
          <cell r="G6682">
            <v>0.25</v>
          </cell>
          <cell r="N6682">
            <v>0.25</v>
          </cell>
          <cell r="P6682">
            <v>0.25251614047534587</v>
          </cell>
          <cell r="Q6682"/>
          <cell r="R6682"/>
          <cell r="S6682"/>
          <cell r="T6682"/>
          <cell r="U6682">
            <v>0.1464</v>
          </cell>
          <cell r="V6682">
            <v>4700</v>
          </cell>
          <cell r="W6682">
            <v>11266238.273</v>
          </cell>
          <cell r="X6682">
            <v>41456</v>
          </cell>
          <cell r="Y6682">
            <v>32825</v>
          </cell>
          <cell r="Z6682">
            <v>41456</v>
          </cell>
          <cell r="AA6682">
            <v>0.13750000000000001</v>
          </cell>
          <cell r="AB6682">
            <v>0.65749999999999997</v>
          </cell>
          <cell r="AC6682"/>
        </row>
        <row r="6683">
          <cell r="A6683">
            <v>41473</v>
          </cell>
          <cell r="B6683">
            <v>164700</v>
          </cell>
          <cell r="D6683">
            <v>0.25</v>
          </cell>
          <cell r="E6683">
            <v>0.25</v>
          </cell>
          <cell r="F6683">
            <v>0.3</v>
          </cell>
          <cell r="G6683">
            <v>0.26</v>
          </cell>
          <cell r="N6683">
            <v>0.25</v>
          </cell>
          <cell r="P6683">
            <v>0.25292924891912727</v>
          </cell>
          <cell r="Q6683"/>
          <cell r="R6683"/>
          <cell r="S6683"/>
          <cell r="T6683"/>
          <cell r="U6683">
            <v>0.1464</v>
          </cell>
          <cell r="V6683">
            <v>4400</v>
          </cell>
          <cell r="W6683">
            <v>11163642.016000001</v>
          </cell>
          <cell r="X6683">
            <v>41456</v>
          </cell>
          <cell r="Y6683">
            <v>42822</v>
          </cell>
          <cell r="Z6683">
            <v>41456</v>
          </cell>
          <cell r="AA6683">
            <v>0.13750000000000001</v>
          </cell>
          <cell r="AB6683">
            <v>0.13750000000000001</v>
          </cell>
          <cell r="AC6683"/>
        </row>
        <row r="6684">
          <cell r="A6684">
            <v>41474</v>
          </cell>
          <cell r="B6684">
            <v>214500</v>
          </cell>
          <cell r="D6684">
            <v>0.25</v>
          </cell>
          <cell r="E6684">
            <v>0.25</v>
          </cell>
          <cell r="F6684">
            <v>0.3</v>
          </cell>
          <cell r="G6684">
            <v>0.25</v>
          </cell>
          <cell r="N6684">
            <v>0.25</v>
          </cell>
          <cell r="P6684">
            <v>0.25273278719279596</v>
          </cell>
          <cell r="Q6684"/>
          <cell r="R6684"/>
          <cell r="S6684"/>
          <cell r="T6684"/>
          <cell r="U6684">
            <v>0.1462</v>
          </cell>
          <cell r="V6684">
            <v>3600</v>
          </cell>
          <cell r="W6684">
            <v>11382083.338</v>
          </cell>
          <cell r="X6684">
            <v>41456</v>
          </cell>
          <cell r="Y6684">
            <v>53625</v>
          </cell>
          <cell r="Z6684">
            <v>41456</v>
          </cell>
          <cell r="AA6684">
            <v>0.13750000000000001</v>
          </cell>
          <cell r="AB6684">
            <v>0.13750000000000001</v>
          </cell>
          <cell r="AC6684"/>
        </row>
        <row r="6685">
          <cell r="A6685">
            <v>41475</v>
          </cell>
          <cell r="B6685">
            <v>214500</v>
          </cell>
          <cell r="D6685">
            <v>0.25</v>
          </cell>
          <cell r="E6685">
            <v>0.25</v>
          </cell>
          <cell r="F6685">
            <v>0.3</v>
          </cell>
          <cell r="G6685">
            <v>0.25</v>
          </cell>
          <cell r="N6685">
            <v>0.25</v>
          </cell>
          <cell r="P6685">
            <v>0.25256102206464093</v>
          </cell>
          <cell r="Q6685"/>
          <cell r="R6685"/>
          <cell r="S6685"/>
          <cell r="T6685"/>
          <cell r="U6685">
            <v>0.1462</v>
          </cell>
          <cell r="V6685">
            <v>3600</v>
          </cell>
          <cell r="W6685">
            <v>11382083.338</v>
          </cell>
          <cell r="X6685">
            <v>41456</v>
          </cell>
          <cell r="Y6685">
            <v>53625</v>
          </cell>
          <cell r="Z6685">
            <v>41456</v>
          </cell>
          <cell r="AA6685">
            <v>0.13750000000000001</v>
          </cell>
          <cell r="AB6685">
            <v>0.13750000000000001</v>
          </cell>
          <cell r="AC6685"/>
        </row>
        <row r="6686">
          <cell r="A6686">
            <v>41476</v>
          </cell>
          <cell r="B6686">
            <v>214500</v>
          </cell>
          <cell r="D6686">
            <v>0.25</v>
          </cell>
          <cell r="E6686">
            <v>0.25</v>
          </cell>
          <cell r="F6686">
            <v>0.3</v>
          </cell>
          <cell r="G6686">
            <v>0.25</v>
          </cell>
          <cell r="N6686">
            <v>0.25</v>
          </cell>
          <cell r="P6686">
            <v>0.25240957212174681</v>
          </cell>
          <cell r="Q6686"/>
          <cell r="R6686"/>
          <cell r="S6686"/>
          <cell r="T6686"/>
          <cell r="U6686">
            <v>0.1462</v>
          </cell>
          <cell r="V6686">
            <v>3600</v>
          </cell>
          <cell r="W6686">
            <v>11382083.338</v>
          </cell>
          <cell r="X6686">
            <v>41456</v>
          </cell>
          <cell r="Y6686">
            <v>53625</v>
          </cell>
          <cell r="Z6686">
            <v>41456</v>
          </cell>
          <cell r="AA6686">
            <v>0.13750000000000001</v>
          </cell>
          <cell r="AB6686">
            <v>0.13750000000000001</v>
          </cell>
          <cell r="AC6686"/>
        </row>
        <row r="6687">
          <cell r="A6687">
            <v>41477</v>
          </cell>
          <cell r="B6687">
            <v>106700</v>
          </cell>
          <cell r="D6687">
            <v>0.25</v>
          </cell>
          <cell r="E6687">
            <v>0.25</v>
          </cell>
          <cell r="F6687">
            <v>0.3</v>
          </cell>
          <cell r="G6687">
            <v>0.26</v>
          </cell>
          <cell r="N6687">
            <v>0.25</v>
          </cell>
          <cell r="P6687">
            <v>0.2526264763384129</v>
          </cell>
          <cell r="Q6687"/>
          <cell r="R6687"/>
          <cell r="S6687"/>
          <cell r="T6687"/>
          <cell r="U6687">
            <v>0.14349999999999999</v>
          </cell>
          <cell r="V6687">
            <v>3500</v>
          </cell>
          <cell r="W6687">
            <v>11481309.613</v>
          </cell>
          <cell r="X6687">
            <v>41456</v>
          </cell>
          <cell r="Y6687">
            <v>27742</v>
          </cell>
          <cell r="Z6687">
            <v>41456</v>
          </cell>
          <cell r="AA6687">
            <v>0.13750000000000001</v>
          </cell>
          <cell r="AB6687">
            <v>0.13750000000000001</v>
          </cell>
          <cell r="AC6687"/>
        </row>
        <row r="6688">
          <cell r="A6688">
            <v>41478</v>
          </cell>
          <cell r="B6688">
            <v>151800</v>
          </cell>
          <cell r="D6688">
            <v>0.25</v>
          </cell>
          <cell r="E6688">
            <v>0.25</v>
          </cell>
          <cell r="F6688">
            <v>0.3</v>
          </cell>
          <cell r="G6688">
            <v>0.25</v>
          </cell>
          <cell r="N6688">
            <v>0.25</v>
          </cell>
          <cell r="P6688">
            <v>0.2525238695730499</v>
          </cell>
          <cell r="Q6688"/>
          <cell r="R6688"/>
          <cell r="S6688"/>
          <cell r="T6688"/>
          <cell r="U6688">
            <v>0.14699999999999999</v>
          </cell>
          <cell r="V6688">
            <v>0</v>
          </cell>
          <cell r="W6688">
            <v>11354731.154999999</v>
          </cell>
          <cell r="X6688">
            <v>41456</v>
          </cell>
          <cell r="Y6688">
            <v>37950</v>
          </cell>
          <cell r="Z6688">
            <v>41456</v>
          </cell>
          <cell r="AA6688">
            <v>0.13750000000000001</v>
          </cell>
          <cell r="AB6688">
            <v>0.13750000000000001</v>
          </cell>
          <cell r="AC6688"/>
        </row>
        <row r="6689">
          <cell r="A6689">
            <v>41479</v>
          </cell>
          <cell r="B6689">
            <v>74800</v>
          </cell>
          <cell r="D6689">
            <v>0.25</v>
          </cell>
          <cell r="E6689">
            <v>0.25</v>
          </cell>
          <cell r="F6689">
            <v>0.3</v>
          </cell>
          <cell r="G6689">
            <v>0.26</v>
          </cell>
          <cell r="N6689">
            <v>0.25</v>
          </cell>
          <cell r="P6689">
            <v>0.25266506754197704</v>
          </cell>
          <cell r="Q6689"/>
          <cell r="R6689"/>
          <cell r="S6689"/>
          <cell r="T6689"/>
          <cell r="U6689">
            <v>0.14610000000000001</v>
          </cell>
          <cell r="V6689">
            <v>0</v>
          </cell>
          <cell r="W6689">
            <v>11645823.747</v>
          </cell>
          <cell r="X6689">
            <v>41456</v>
          </cell>
          <cell r="Y6689">
            <v>19448</v>
          </cell>
          <cell r="Z6689">
            <v>41456</v>
          </cell>
          <cell r="AA6689">
            <v>7.7499999999999999E-2</v>
          </cell>
          <cell r="AB6689">
            <v>0.5575</v>
          </cell>
          <cell r="AC6689"/>
        </row>
        <row r="6690">
          <cell r="A6690">
            <v>41480</v>
          </cell>
          <cell r="B6690">
            <v>263100</v>
          </cell>
          <cell r="D6690">
            <v>0.25</v>
          </cell>
          <cell r="E6690">
            <v>0.25</v>
          </cell>
          <cell r="F6690">
            <v>0.5</v>
          </cell>
          <cell r="G6690">
            <v>0.27</v>
          </cell>
          <cell r="N6690">
            <v>0.25</v>
          </cell>
          <cell r="P6690">
            <v>0.25374490955582912</v>
          </cell>
          <cell r="Q6690"/>
          <cell r="R6690"/>
          <cell r="S6690"/>
          <cell r="T6690"/>
          <cell r="U6690">
            <v>0.1459</v>
          </cell>
          <cell r="V6690">
            <v>0</v>
          </cell>
          <cell r="W6690">
            <v>11694429.443</v>
          </cell>
          <cell r="X6690">
            <v>41456</v>
          </cell>
          <cell r="Y6690">
            <v>71037</v>
          </cell>
          <cell r="Z6690">
            <v>41456</v>
          </cell>
          <cell r="AA6690">
            <v>7.7499999999999999E-2</v>
          </cell>
          <cell r="AB6690">
            <v>7.7499999999999999E-2</v>
          </cell>
          <cell r="AC6690"/>
        </row>
        <row r="6691">
          <cell r="A6691">
            <v>41481</v>
          </cell>
          <cell r="B6691">
            <v>145900</v>
          </cell>
          <cell r="D6691">
            <v>0.25</v>
          </cell>
          <cell r="E6691">
            <v>0.14000000000000001</v>
          </cell>
          <cell r="F6691">
            <v>0.3</v>
          </cell>
          <cell r="G6691">
            <v>0.23</v>
          </cell>
          <cell r="N6691">
            <v>0.14000000000000001</v>
          </cell>
          <cell r="P6691">
            <v>0.25295205401075638</v>
          </cell>
          <cell r="Q6691"/>
          <cell r="R6691"/>
          <cell r="S6691"/>
          <cell r="T6691"/>
          <cell r="U6691">
            <v>0.14419999999999999</v>
          </cell>
          <cell r="V6691">
            <v>1554800</v>
          </cell>
          <cell r="W6691">
            <v>10001667.778000001</v>
          </cell>
          <cell r="X6691">
            <v>41456</v>
          </cell>
          <cell r="Y6691">
            <v>33557</v>
          </cell>
          <cell r="Z6691">
            <v>41456</v>
          </cell>
          <cell r="AA6691">
            <v>7.7499999999999999E-2</v>
          </cell>
          <cell r="AB6691">
            <v>7.7499999999999999E-2</v>
          </cell>
          <cell r="AC6691"/>
        </row>
        <row r="6692">
          <cell r="A6692">
            <v>41482</v>
          </cell>
          <cell r="B6692">
            <v>145900</v>
          </cell>
          <cell r="D6692">
            <v>0.25</v>
          </cell>
          <cell r="E6692">
            <v>0.14000000000000001</v>
          </cell>
          <cell r="F6692">
            <v>0.3</v>
          </cell>
          <cell r="G6692">
            <v>0.23</v>
          </cell>
          <cell r="N6692">
            <v>0.14000000000000001</v>
          </cell>
          <cell r="P6692">
            <v>0.25221043539885724</v>
          </cell>
          <cell r="Q6692"/>
          <cell r="R6692"/>
          <cell r="S6692"/>
          <cell r="T6692"/>
          <cell r="U6692">
            <v>0.14419999999999999</v>
          </cell>
          <cell r="V6692">
            <v>1554800</v>
          </cell>
          <cell r="W6692">
            <v>10001667.778000001</v>
          </cell>
          <cell r="X6692">
            <v>41456</v>
          </cell>
          <cell r="Y6692">
            <v>33557</v>
          </cell>
          <cell r="Z6692">
            <v>41456</v>
          </cell>
          <cell r="AA6692">
            <v>7.7499999999999999E-2</v>
          </cell>
          <cell r="AB6692">
            <v>7.7499999999999999E-2</v>
          </cell>
          <cell r="AC6692"/>
        </row>
        <row r="6693">
          <cell r="A6693">
            <v>41483</v>
          </cell>
          <cell r="B6693">
            <v>145900</v>
          </cell>
          <cell r="D6693">
            <v>0.25</v>
          </cell>
          <cell r="E6693">
            <v>0.14000000000000001</v>
          </cell>
          <cell r="F6693">
            <v>0.3</v>
          </cell>
          <cell r="G6693">
            <v>0.23</v>
          </cell>
          <cell r="N6693">
            <v>0.14000000000000001</v>
          </cell>
          <cell r="P6693">
            <v>0.25151524252890822</v>
          </cell>
          <cell r="Q6693"/>
          <cell r="R6693"/>
          <cell r="S6693"/>
          <cell r="T6693"/>
          <cell r="U6693">
            <v>0.14419999999999999</v>
          </cell>
          <cell r="V6693">
            <v>1554800</v>
          </cell>
          <cell r="W6693">
            <v>10001667.778000001</v>
          </cell>
          <cell r="X6693">
            <v>41456</v>
          </cell>
          <cell r="Y6693">
            <v>33557</v>
          </cell>
          <cell r="Z6693">
            <v>41456</v>
          </cell>
          <cell r="AA6693">
            <v>7.7499999999999999E-2</v>
          </cell>
          <cell r="AB6693">
            <v>7.7499999999999999E-2</v>
          </cell>
          <cell r="AC6693"/>
        </row>
        <row r="6694">
          <cell r="A6694">
            <v>41484</v>
          </cell>
          <cell r="B6694">
            <v>145900</v>
          </cell>
          <cell r="D6694">
            <v>0.25</v>
          </cell>
          <cell r="E6694">
            <v>0.14000000000000001</v>
          </cell>
          <cell r="F6694">
            <v>0.3</v>
          </cell>
          <cell r="G6694">
            <v>0.23</v>
          </cell>
          <cell r="N6694">
            <v>0.14000000000000001</v>
          </cell>
          <cell r="P6694">
            <v>0.25086224829422532</v>
          </cell>
          <cell r="Q6694"/>
          <cell r="R6694"/>
          <cell r="S6694"/>
          <cell r="T6694"/>
          <cell r="U6694">
            <v>0.14419999999999999</v>
          </cell>
          <cell r="V6694">
            <v>1554800</v>
          </cell>
          <cell r="W6694">
            <v>10001667.778000001</v>
          </cell>
          <cell r="X6694">
            <v>41456</v>
          </cell>
          <cell r="Y6694">
            <v>33557</v>
          </cell>
          <cell r="Z6694">
            <v>41456</v>
          </cell>
          <cell r="AA6694">
            <v>7.7499999999999999E-2</v>
          </cell>
          <cell r="AB6694">
            <v>7.7499999999999999E-2</v>
          </cell>
          <cell r="AC6694"/>
        </row>
        <row r="6695">
          <cell r="A6695">
            <v>41485</v>
          </cell>
          <cell r="B6695">
            <v>145900</v>
          </cell>
          <cell r="D6695">
            <v>0.25</v>
          </cell>
          <cell r="E6695">
            <v>0.14000000000000001</v>
          </cell>
          <cell r="F6695">
            <v>0.3</v>
          </cell>
          <cell r="G6695">
            <v>0.23</v>
          </cell>
          <cell r="N6695">
            <v>0.14000000000000001</v>
          </cell>
          <cell r="P6695">
            <v>0.2502477236478165</v>
          </cell>
          <cell r="Q6695"/>
          <cell r="R6695"/>
          <cell r="S6695"/>
          <cell r="T6695"/>
          <cell r="U6695">
            <v>0.14419999999999999</v>
          </cell>
          <cell r="V6695">
            <v>1554800</v>
          </cell>
          <cell r="W6695">
            <v>10001667.778000001</v>
          </cell>
          <cell r="X6695">
            <v>41456</v>
          </cell>
          <cell r="Y6695">
            <v>33557</v>
          </cell>
          <cell r="Z6695">
            <v>41456</v>
          </cell>
          <cell r="AA6695">
            <v>7.7499999999999999E-2</v>
          </cell>
          <cell r="AB6695">
            <v>7.7499999999999999E-2</v>
          </cell>
          <cell r="AC6695"/>
        </row>
        <row r="6696">
          <cell r="A6696">
            <v>41486</v>
          </cell>
          <cell r="B6696">
            <v>1100</v>
          </cell>
          <cell r="D6696">
            <v>0.25</v>
          </cell>
          <cell r="E6696">
            <v>0.25</v>
          </cell>
          <cell r="F6696">
            <v>0.25</v>
          </cell>
          <cell r="G6696">
            <v>0.25</v>
          </cell>
          <cell r="N6696">
            <v>0.25</v>
          </cell>
          <cell r="P6696">
            <v>0.25024766864478626</v>
          </cell>
          <cell r="Q6696"/>
          <cell r="R6696"/>
          <cell r="S6696"/>
          <cell r="T6696"/>
          <cell r="U6696">
            <v>0.14180000000000001</v>
          </cell>
          <cell r="V6696">
            <v>3094100</v>
          </cell>
          <cell r="W6696">
            <v>8648844.1119999997</v>
          </cell>
          <cell r="X6696">
            <v>41456</v>
          </cell>
          <cell r="Y6696">
            <v>275</v>
          </cell>
          <cell r="Z6696">
            <v>41456</v>
          </cell>
          <cell r="AA6696">
            <v>7.7499999999999999E-2</v>
          </cell>
          <cell r="AB6696">
            <v>0.50749999999999995</v>
          </cell>
          <cell r="AC6696"/>
        </row>
        <row r="6697">
          <cell r="A6697">
            <v>41487</v>
          </cell>
          <cell r="B6697">
            <v>3500</v>
          </cell>
          <cell r="D6697">
            <v>0.3</v>
          </cell>
          <cell r="E6697">
            <v>0.3</v>
          </cell>
          <cell r="F6697">
            <v>0.3</v>
          </cell>
          <cell r="G6697">
            <v>0.3</v>
          </cell>
          <cell r="N6697">
            <v>0.3</v>
          </cell>
          <cell r="P6697">
            <v>0.3</v>
          </cell>
          <cell r="Q6697"/>
          <cell r="R6697"/>
          <cell r="S6697"/>
          <cell r="T6697"/>
          <cell r="U6697">
            <v>0.1406</v>
          </cell>
          <cell r="V6697">
            <v>0</v>
          </cell>
          <cell r="W6697">
            <v>12438852.516000001</v>
          </cell>
          <cell r="X6697">
            <v>41487</v>
          </cell>
          <cell r="Y6697">
            <v>1050</v>
          </cell>
          <cell r="Z6697">
            <v>41487</v>
          </cell>
          <cell r="AA6697">
            <v>7.7499999999999999E-2</v>
          </cell>
          <cell r="AB6697">
            <v>7.7499999999999999E-2</v>
          </cell>
          <cell r="AC6697"/>
        </row>
        <row r="6698">
          <cell r="A6698">
            <v>41488</v>
          </cell>
          <cell r="B6698">
            <v>33800</v>
          </cell>
          <cell r="D6698">
            <v>0.25</v>
          </cell>
          <cell r="E6698">
            <v>0.25</v>
          </cell>
          <cell r="F6698">
            <v>0.25</v>
          </cell>
          <cell r="G6698">
            <v>0.25</v>
          </cell>
          <cell r="N6698">
            <v>0.25</v>
          </cell>
          <cell r="P6698">
            <v>0.2546916890080429</v>
          </cell>
          <cell r="Q6698"/>
          <cell r="R6698"/>
          <cell r="S6698"/>
          <cell r="T6698"/>
          <cell r="U6698">
            <v>0.13719999999999999</v>
          </cell>
          <cell r="V6698">
            <v>0</v>
          </cell>
          <cell r="W6698">
            <v>12598150.312999999</v>
          </cell>
          <cell r="X6698">
            <v>41487</v>
          </cell>
          <cell r="Y6698">
            <v>8450</v>
          </cell>
          <cell r="Z6698">
            <v>41487</v>
          </cell>
          <cell r="AA6698">
            <v>7.7499999999999999E-2</v>
          </cell>
          <cell r="AB6698">
            <v>7.7499999999999999E-2</v>
          </cell>
          <cell r="AC6698"/>
        </row>
        <row r="6699">
          <cell r="A6699">
            <v>41489</v>
          </cell>
          <cell r="B6699">
            <v>33800</v>
          </cell>
          <cell r="D6699">
            <v>0.25</v>
          </cell>
          <cell r="E6699">
            <v>0.25</v>
          </cell>
          <cell r="F6699">
            <v>0.25</v>
          </cell>
          <cell r="G6699">
            <v>0.25</v>
          </cell>
          <cell r="N6699">
            <v>0.25</v>
          </cell>
          <cell r="P6699">
            <v>0.25246132208157523</v>
          </cell>
          <cell r="Q6699"/>
          <cell r="R6699"/>
          <cell r="S6699"/>
          <cell r="T6699"/>
          <cell r="U6699">
            <v>0.13719999999999999</v>
          </cell>
          <cell r="V6699">
            <v>0</v>
          </cell>
          <cell r="W6699">
            <v>12598150.312999999</v>
          </cell>
          <cell r="X6699">
            <v>41487</v>
          </cell>
          <cell r="Y6699">
            <v>8450</v>
          </cell>
          <cell r="Z6699">
            <v>41487</v>
          </cell>
          <cell r="AA6699">
            <v>7.7499999999999999E-2</v>
          </cell>
          <cell r="AB6699">
            <v>7.7499999999999999E-2</v>
          </cell>
          <cell r="AC6699"/>
        </row>
        <row r="6700">
          <cell r="A6700">
            <v>41490</v>
          </cell>
          <cell r="B6700">
            <v>33800</v>
          </cell>
          <cell r="D6700">
            <v>0.25</v>
          </cell>
          <cell r="E6700">
            <v>0.25</v>
          </cell>
          <cell r="F6700">
            <v>0.25</v>
          </cell>
          <cell r="G6700">
            <v>0.25</v>
          </cell>
          <cell r="N6700">
            <v>0.25</v>
          </cell>
          <cell r="P6700">
            <v>0.25166825548141086</v>
          </cell>
          <cell r="Q6700"/>
          <cell r="R6700"/>
          <cell r="S6700"/>
          <cell r="T6700"/>
          <cell r="U6700">
            <v>0.13719999999999999</v>
          </cell>
          <cell r="V6700">
            <v>0</v>
          </cell>
          <cell r="W6700">
            <v>12598150.312999999</v>
          </cell>
          <cell r="X6700">
            <v>41487</v>
          </cell>
          <cell r="Y6700">
            <v>8450</v>
          </cell>
          <cell r="Z6700">
            <v>41487</v>
          </cell>
          <cell r="AA6700">
            <v>7.7499999999999999E-2</v>
          </cell>
          <cell r="AB6700">
            <v>7.7499999999999999E-2</v>
          </cell>
          <cell r="AC6700"/>
        </row>
        <row r="6701">
          <cell r="A6701">
            <v>41491</v>
          </cell>
          <cell r="B6701">
            <v>96200</v>
          </cell>
          <cell r="D6701">
            <v>0.25</v>
          </cell>
          <cell r="E6701">
            <v>0.2</v>
          </cell>
          <cell r="F6701">
            <v>0.25</v>
          </cell>
          <cell r="G6701">
            <v>0.25</v>
          </cell>
          <cell r="N6701">
            <v>0.25</v>
          </cell>
          <cell r="P6701">
            <v>0.25087021382396818</v>
          </cell>
          <cell r="Q6701"/>
          <cell r="R6701"/>
          <cell r="S6701"/>
          <cell r="T6701"/>
          <cell r="U6701">
            <v>0.1389</v>
          </cell>
          <cell r="V6701">
            <v>0</v>
          </cell>
          <cell r="W6701">
            <v>12408324.751</v>
          </cell>
          <cell r="X6701">
            <v>41487</v>
          </cell>
          <cell r="Y6701">
            <v>24050</v>
          </cell>
          <cell r="Z6701">
            <v>41487</v>
          </cell>
          <cell r="AA6701">
            <v>7.7499999999999999E-2</v>
          </cell>
          <cell r="AB6701">
            <v>7.7499999999999999E-2</v>
          </cell>
          <cell r="AC6701"/>
        </row>
        <row r="6702">
          <cell r="A6702">
            <v>41492</v>
          </cell>
          <cell r="B6702">
            <v>47700</v>
          </cell>
          <cell r="D6702">
            <v>0.25</v>
          </cell>
          <cell r="E6702">
            <v>0.2</v>
          </cell>
          <cell r="F6702">
            <v>0.25</v>
          </cell>
          <cell r="G6702">
            <v>0.22</v>
          </cell>
          <cell r="N6702">
            <v>0.2</v>
          </cell>
          <cell r="P6702">
            <v>0.24495176848874597</v>
          </cell>
          <cell r="Q6702"/>
          <cell r="R6702"/>
          <cell r="S6702"/>
          <cell r="T6702"/>
          <cell r="U6702">
            <v>0.14000000000000001</v>
          </cell>
          <cell r="V6702">
            <v>0</v>
          </cell>
          <cell r="W6702">
            <v>12483809.884</v>
          </cell>
          <cell r="X6702">
            <v>41487</v>
          </cell>
          <cell r="Y6702">
            <v>10494</v>
          </cell>
          <cell r="Z6702">
            <v>41487</v>
          </cell>
          <cell r="AA6702">
            <v>7.7499999999999999E-2</v>
          </cell>
          <cell r="AB6702">
            <v>7.7499999999999999E-2</v>
          </cell>
          <cell r="AC6702"/>
        </row>
        <row r="6703">
          <cell r="A6703">
            <v>41493</v>
          </cell>
          <cell r="B6703">
            <v>53300</v>
          </cell>
          <cell r="D6703">
            <v>0.2</v>
          </cell>
          <cell r="E6703">
            <v>0.2</v>
          </cell>
          <cell r="F6703">
            <v>0.2</v>
          </cell>
          <cell r="G6703">
            <v>0.2</v>
          </cell>
          <cell r="N6703">
            <v>0.2</v>
          </cell>
          <cell r="P6703">
            <v>0.23702085402184708</v>
          </cell>
          <cell r="Q6703"/>
          <cell r="R6703"/>
          <cell r="S6703"/>
          <cell r="T6703"/>
          <cell r="U6703">
            <v>0.14019999999999999</v>
          </cell>
          <cell r="V6703">
            <v>0</v>
          </cell>
          <cell r="W6703">
            <v>12740877.164999999</v>
          </cell>
          <cell r="X6703">
            <v>41487</v>
          </cell>
          <cell r="Y6703">
            <v>10660</v>
          </cell>
          <cell r="Z6703">
            <v>41487</v>
          </cell>
          <cell r="AA6703">
            <v>5.6249999999999994E-2</v>
          </cell>
          <cell r="AB6703">
            <v>0.48250000000000004</v>
          </cell>
          <cell r="AC6703"/>
        </row>
        <row r="6704">
          <cell r="A6704">
            <v>41494</v>
          </cell>
          <cell r="B6704">
            <v>39200</v>
          </cell>
          <cell r="D6704">
            <v>0.2</v>
          </cell>
          <cell r="E6704">
            <v>0.2</v>
          </cell>
          <cell r="F6704">
            <v>0.2</v>
          </cell>
          <cell r="G6704">
            <v>0.2</v>
          </cell>
          <cell r="N6704">
            <v>0.2</v>
          </cell>
          <cell r="P6704">
            <v>0.23276882508057428</v>
          </cell>
          <cell r="Q6704"/>
          <cell r="R6704"/>
          <cell r="S6704"/>
          <cell r="T6704"/>
          <cell r="U6704">
            <v>0.13700000000000001</v>
          </cell>
          <cell r="V6704">
            <v>5000</v>
          </cell>
          <cell r="W6704">
            <v>12668295.799000001</v>
          </cell>
          <cell r="X6704">
            <v>41487</v>
          </cell>
          <cell r="Y6704">
            <v>7840</v>
          </cell>
          <cell r="Z6704">
            <v>41487</v>
          </cell>
          <cell r="AA6704">
            <v>5.6249999999999994E-2</v>
          </cell>
          <cell r="AB6704">
            <v>5.6249999999999994E-2</v>
          </cell>
          <cell r="AC6704"/>
        </row>
        <row r="6705">
          <cell r="A6705">
            <v>41495</v>
          </cell>
          <cell r="B6705">
            <v>39400</v>
          </cell>
          <cell r="D6705">
            <v>0.2</v>
          </cell>
          <cell r="E6705">
            <v>0.2</v>
          </cell>
          <cell r="F6705">
            <v>0.2</v>
          </cell>
          <cell r="G6705">
            <v>0.2</v>
          </cell>
          <cell r="N6705">
            <v>0.2</v>
          </cell>
          <cell r="P6705">
            <v>0.22937746256895192</v>
          </cell>
          <cell r="Q6705"/>
          <cell r="R6705"/>
          <cell r="S6705"/>
          <cell r="T6705"/>
          <cell r="U6705">
            <v>0.14019999999999999</v>
          </cell>
          <cell r="V6705">
            <v>157200</v>
          </cell>
          <cell r="W6705">
            <v>12331271.993000001</v>
          </cell>
          <cell r="X6705">
            <v>41487</v>
          </cell>
          <cell r="Y6705">
            <v>7880</v>
          </cell>
          <cell r="Z6705">
            <v>41487</v>
          </cell>
          <cell r="AA6705">
            <v>5.6249999999999994E-2</v>
          </cell>
          <cell r="AB6705">
            <v>5.6249999999999994E-2</v>
          </cell>
          <cell r="AC6705"/>
        </row>
        <row r="6706">
          <cell r="A6706">
            <v>41496</v>
          </cell>
          <cell r="B6706">
            <v>39400</v>
          </cell>
          <cell r="D6706">
            <v>0.2</v>
          </cell>
          <cell r="E6706">
            <v>0.2</v>
          </cell>
          <cell r="F6706">
            <v>0.2</v>
          </cell>
          <cell r="G6706">
            <v>0.2</v>
          </cell>
          <cell r="N6706">
            <v>0.2</v>
          </cell>
          <cell r="P6706">
            <v>0.22662223280171387</v>
          </cell>
          <cell r="Q6706"/>
          <cell r="R6706"/>
          <cell r="S6706"/>
          <cell r="T6706"/>
          <cell r="U6706">
            <v>0.14019999999999999</v>
          </cell>
          <cell r="V6706">
            <v>157200</v>
          </cell>
          <cell r="W6706">
            <v>12331271.993000001</v>
          </cell>
          <cell r="X6706">
            <v>41487</v>
          </cell>
          <cell r="Y6706">
            <v>7880</v>
          </cell>
          <cell r="Z6706">
            <v>41487</v>
          </cell>
          <cell r="AA6706">
            <v>5.6249999999999994E-2</v>
          </cell>
          <cell r="AB6706">
            <v>5.6249999999999994E-2</v>
          </cell>
          <cell r="AC6706"/>
        </row>
        <row r="6707">
          <cell r="A6707">
            <v>41497</v>
          </cell>
          <cell r="B6707">
            <v>39400</v>
          </cell>
          <cell r="D6707">
            <v>0.2</v>
          </cell>
          <cell r="E6707">
            <v>0.2</v>
          </cell>
          <cell r="F6707">
            <v>0.2</v>
          </cell>
          <cell r="G6707">
            <v>0.2</v>
          </cell>
          <cell r="N6707">
            <v>0.2</v>
          </cell>
          <cell r="P6707">
            <v>0.22433949945593035</v>
          </cell>
          <cell r="Q6707"/>
          <cell r="R6707"/>
          <cell r="S6707"/>
          <cell r="T6707"/>
          <cell r="U6707">
            <v>0.14019999999999999</v>
          </cell>
          <cell r="V6707">
            <v>157200</v>
          </cell>
          <cell r="W6707">
            <v>12331271.993000001</v>
          </cell>
          <cell r="X6707">
            <v>41487</v>
          </cell>
          <cell r="Y6707">
            <v>7880</v>
          </cell>
          <cell r="Z6707">
            <v>41487</v>
          </cell>
          <cell r="AA6707">
            <v>5.6249999999999994E-2</v>
          </cell>
          <cell r="AB6707">
            <v>5.6249999999999994E-2</v>
          </cell>
          <cell r="AC6707"/>
        </row>
        <row r="6708">
          <cell r="A6708">
            <v>41498</v>
          </cell>
          <cell r="B6708">
            <v>41100</v>
          </cell>
          <cell r="D6708">
            <v>0.2</v>
          </cell>
          <cell r="E6708">
            <v>0.2</v>
          </cell>
          <cell r="F6708">
            <v>0.2</v>
          </cell>
          <cell r="G6708">
            <v>0.2</v>
          </cell>
          <cell r="N6708">
            <v>0.2</v>
          </cell>
          <cell r="P6708">
            <v>0.22234119057131443</v>
          </cell>
          <cell r="Q6708"/>
          <cell r="R6708"/>
          <cell r="S6708"/>
          <cell r="T6708"/>
          <cell r="U6708">
            <v>0.13919999999999999</v>
          </cell>
          <cell r="V6708">
            <v>586900</v>
          </cell>
          <cell r="W6708">
            <v>11957923.296</v>
          </cell>
          <cell r="X6708">
            <v>41487</v>
          </cell>
          <cell r="Y6708">
            <v>8220</v>
          </cell>
          <cell r="Z6708">
            <v>41487</v>
          </cell>
          <cell r="AA6708">
            <v>5.6249999999999994E-2</v>
          </cell>
          <cell r="AB6708">
            <v>5.6249999999999994E-2</v>
          </cell>
          <cell r="AC6708"/>
        </row>
        <row r="6709">
          <cell r="A6709">
            <v>41499</v>
          </cell>
          <cell r="B6709">
            <v>84100</v>
          </cell>
          <cell r="D6709">
            <v>0.2</v>
          </cell>
          <cell r="E6709">
            <v>0.15</v>
          </cell>
          <cell r="F6709">
            <v>0.2</v>
          </cell>
          <cell r="G6709">
            <v>0.17</v>
          </cell>
          <cell r="N6709">
            <v>0.15</v>
          </cell>
          <cell r="P6709">
            <v>0.21481272447408928</v>
          </cell>
          <cell r="Q6709"/>
          <cell r="R6709"/>
          <cell r="S6709"/>
          <cell r="T6709"/>
          <cell r="U6709">
            <v>0.1401</v>
          </cell>
          <cell r="V6709">
            <v>607200</v>
          </cell>
          <cell r="W6709">
            <v>11987471.047</v>
          </cell>
          <cell r="X6709">
            <v>41487</v>
          </cell>
          <cell r="Y6709">
            <v>14297.000000000002</v>
          </cell>
          <cell r="Z6709">
            <v>41487</v>
          </cell>
          <cell r="AA6709">
            <v>5.6249999999999994E-2</v>
          </cell>
          <cell r="AB6709">
            <v>5.6249999999999994E-2</v>
          </cell>
          <cell r="AC6709"/>
        </row>
        <row r="6710">
          <cell r="A6710">
            <v>41500</v>
          </cell>
          <cell r="B6710">
            <v>216000</v>
          </cell>
          <cell r="D6710">
            <v>0.15</v>
          </cell>
          <cell r="E6710">
            <v>0.1</v>
          </cell>
          <cell r="F6710">
            <v>0.15</v>
          </cell>
          <cell r="G6710">
            <v>0.11</v>
          </cell>
          <cell r="N6710">
            <v>0.1</v>
          </cell>
          <cell r="P6710">
            <v>0.18653802922442864</v>
          </cell>
          <cell r="Q6710"/>
          <cell r="R6710"/>
          <cell r="S6710"/>
          <cell r="T6710"/>
          <cell r="U6710">
            <v>0.13789999999999999</v>
          </cell>
          <cell r="V6710">
            <v>1346900</v>
          </cell>
          <cell r="W6710">
            <v>11206646.963</v>
          </cell>
          <cell r="X6710">
            <v>41487</v>
          </cell>
          <cell r="Y6710">
            <v>23760</v>
          </cell>
          <cell r="Z6710">
            <v>41487</v>
          </cell>
          <cell r="AA6710">
            <v>8.2500000000000004E-2</v>
          </cell>
          <cell r="AB6710">
            <v>0.4325</v>
          </cell>
          <cell r="AC6710"/>
        </row>
        <row r="6711">
          <cell r="A6711">
            <v>41501</v>
          </cell>
          <cell r="B6711">
            <v>174000</v>
          </cell>
          <cell r="D6711">
            <v>0.1</v>
          </cell>
          <cell r="E6711">
            <v>0.1</v>
          </cell>
          <cell r="F6711">
            <v>0.11</v>
          </cell>
          <cell r="G6711">
            <v>0.1</v>
          </cell>
          <cell r="N6711">
            <v>0.1</v>
          </cell>
          <cell r="P6711">
            <v>0.17108956602031394</v>
          </cell>
          <cell r="Q6711"/>
          <cell r="R6711"/>
          <cell r="S6711"/>
          <cell r="T6711"/>
          <cell r="U6711">
            <v>0.1399</v>
          </cell>
          <cell r="V6711">
            <v>1206900</v>
          </cell>
          <cell r="W6711">
            <v>11622165.755999999</v>
          </cell>
          <cell r="X6711">
            <v>41487</v>
          </cell>
          <cell r="Y6711">
            <v>17400</v>
          </cell>
          <cell r="Z6711">
            <v>41487</v>
          </cell>
          <cell r="AA6711">
            <v>8.2500000000000004E-2</v>
          </cell>
          <cell r="AB6711">
            <v>8.2500000000000004E-2</v>
          </cell>
          <cell r="AC6711"/>
        </row>
        <row r="6712">
          <cell r="A6712">
            <v>41502</v>
          </cell>
          <cell r="B6712">
            <v>100000</v>
          </cell>
          <cell r="D6712">
            <v>0.1</v>
          </cell>
          <cell r="E6712">
            <v>0.1</v>
          </cell>
          <cell r="F6712">
            <v>0.1</v>
          </cell>
          <cell r="G6712">
            <v>0.1</v>
          </cell>
          <cell r="N6712">
            <v>0.1</v>
          </cell>
          <cell r="P6712">
            <v>0.1644747371359449</v>
          </cell>
          <cell r="Q6712"/>
          <cell r="R6712"/>
          <cell r="S6712"/>
          <cell r="T6712"/>
          <cell r="U6712">
            <v>0.1457</v>
          </cell>
          <cell r="V6712">
            <v>1803500</v>
          </cell>
          <cell r="W6712">
            <v>11212991.063999999</v>
          </cell>
          <cell r="X6712">
            <v>41487</v>
          </cell>
          <cell r="Y6712">
            <v>10000</v>
          </cell>
          <cell r="Z6712">
            <v>41487</v>
          </cell>
          <cell r="AA6712">
            <v>8.2500000000000004E-2</v>
          </cell>
          <cell r="AB6712">
            <v>8.2500000000000004E-2</v>
          </cell>
          <cell r="AC6712"/>
        </row>
        <row r="6713">
          <cell r="A6713">
            <v>41503</v>
          </cell>
          <cell r="B6713">
            <v>100000</v>
          </cell>
          <cell r="D6713">
            <v>0.1</v>
          </cell>
          <cell r="E6713">
            <v>0.1</v>
          </cell>
          <cell r="F6713">
            <v>0.1</v>
          </cell>
          <cell r="G6713">
            <v>0.1</v>
          </cell>
          <cell r="N6713">
            <v>0.1</v>
          </cell>
          <cell r="P6713">
            <v>0.15898612411679577</v>
          </cell>
          <cell r="Q6713"/>
          <cell r="R6713"/>
          <cell r="S6713"/>
          <cell r="T6713"/>
          <cell r="U6713">
            <v>0.1457</v>
          </cell>
          <cell r="V6713">
            <v>1803500</v>
          </cell>
          <cell r="W6713">
            <v>11212991.063999999</v>
          </cell>
          <cell r="X6713">
            <v>41487</v>
          </cell>
          <cell r="Y6713">
            <v>10000</v>
          </cell>
          <cell r="Z6713">
            <v>41487</v>
          </cell>
          <cell r="AA6713">
            <v>8.2500000000000004E-2</v>
          </cell>
          <cell r="AB6713">
            <v>8.2500000000000004E-2</v>
          </cell>
          <cell r="AC6713"/>
        </row>
        <row r="6714">
          <cell r="A6714">
            <v>41504</v>
          </cell>
          <cell r="B6714">
            <v>100000</v>
          </cell>
          <cell r="D6714">
            <v>0.1</v>
          </cell>
          <cell r="E6714">
            <v>0.1</v>
          </cell>
          <cell r="F6714">
            <v>0.1</v>
          </cell>
          <cell r="G6714">
            <v>0.1</v>
          </cell>
          <cell r="N6714">
            <v>0.1</v>
          </cell>
          <cell r="P6714">
            <v>0.15435867262885386</v>
          </cell>
          <cell r="Q6714"/>
          <cell r="R6714"/>
          <cell r="S6714"/>
          <cell r="T6714"/>
          <cell r="U6714">
            <v>0.1457</v>
          </cell>
          <cell r="V6714">
            <v>1803500</v>
          </cell>
          <cell r="W6714">
            <v>11212991.063999999</v>
          </cell>
          <cell r="X6714">
            <v>41487</v>
          </cell>
          <cell r="Y6714">
            <v>10000</v>
          </cell>
          <cell r="Z6714">
            <v>41487</v>
          </cell>
          <cell r="AA6714">
            <v>8.2500000000000004E-2</v>
          </cell>
          <cell r="AB6714">
            <v>8.2500000000000004E-2</v>
          </cell>
          <cell r="AC6714"/>
        </row>
        <row r="6715">
          <cell r="A6715">
            <v>41505</v>
          </cell>
          <cell r="B6715">
            <v>0</v>
          </cell>
          <cell r="D6715"/>
          <cell r="E6715"/>
          <cell r="F6715"/>
          <cell r="G6715"/>
          <cell r="N6715"/>
          <cell r="P6715">
            <v>0.15435867262885386</v>
          </cell>
          <cell r="Q6715"/>
          <cell r="R6715"/>
          <cell r="S6715"/>
          <cell r="T6715"/>
          <cell r="U6715">
            <v>0.14360000000000001</v>
          </cell>
          <cell r="V6715">
            <v>846400</v>
          </cell>
          <cell r="W6715">
            <v>12301690.845000001</v>
          </cell>
          <cell r="X6715">
            <v>41487</v>
          </cell>
          <cell r="Y6715">
            <v>0</v>
          </cell>
          <cell r="Z6715" t="str">
            <v/>
          </cell>
          <cell r="AA6715">
            <v>8.2500000000000004E-2</v>
          </cell>
          <cell r="AB6715">
            <v>8.2500000000000004E-2</v>
          </cell>
          <cell r="AC6715"/>
        </row>
        <row r="6716">
          <cell r="A6716">
            <v>41506</v>
          </cell>
          <cell r="B6716">
            <v>0</v>
          </cell>
          <cell r="D6716"/>
          <cell r="E6716"/>
          <cell r="F6716"/>
          <cell r="G6716"/>
          <cell r="N6716"/>
          <cell r="P6716">
            <v>0.15435867262885386</v>
          </cell>
          <cell r="Q6716"/>
          <cell r="R6716"/>
          <cell r="S6716"/>
          <cell r="T6716"/>
          <cell r="U6716">
            <v>0.14299999999999999</v>
          </cell>
          <cell r="V6716">
            <v>2280600</v>
          </cell>
          <cell r="W6716">
            <v>11097920.766000001</v>
          </cell>
          <cell r="X6716">
            <v>41487</v>
          </cell>
          <cell r="Y6716">
            <v>0</v>
          </cell>
          <cell r="Z6716" t="str">
            <v/>
          </cell>
          <cell r="AA6716">
            <v>8.2500000000000004E-2</v>
          </cell>
          <cell r="AB6716">
            <v>8.2500000000000004E-2</v>
          </cell>
          <cell r="AC6716"/>
        </row>
        <row r="6717">
          <cell r="A6717">
            <v>41507</v>
          </cell>
          <cell r="B6717">
            <v>0</v>
          </cell>
          <cell r="D6717"/>
          <cell r="E6717"/>
          <cell r="F6717"/>
          <cell r="G6717"/>
          <cell r="N6717"/>
          <cell r="P6717">
            <v>0.15435867262885386</v>
          </cell>
          <cell r="Q6717"/>
          <cell r="R6717"/>
          <cell r="S6717"/>
          <cell r="T6717"/>
          <cell r="U6717">
            <v>0.1419</v>
          </cell>
          <cell r="V6717">
            <v>2378400</v>
          </cell>
          <cell r="W6717">
            <v>10405080.078</v>
          </cell>
          <cell r="X6717">
            <v>41487</v>
          </cell>
          <cell r="Y6717">
            <v>0</v>
          </cell>
          <cell r="Z6717" t="str">
            <v/>
          </cell>
          <cell r="AA6717">
            <v>5.2500000000000005E-2</v>
          </cell>
          <cell r="AB6717">
            <v>0.41249999999999998</v>
          </cell>
          <cell r="AC6717"/>
        </row>
        <row r="6718">
          <cell r="A6718">
            <v>41508</v>
          </cell>
          <cell r="B6718">
            <v>0</v>
          </cell>
          <cell r="D6718"/>
          <cell r="E6718"/>
          <cell r="F6718"/>
          <cell r="G6718"/>
          <cell r="N6718"/>
          <cell r="P6718">
            <v>0.15435867262885386</v>
          </cell>
          <cell r="Q6718"/>
          <cell r="R6718"/>
          <cell r="S6718"/>
          <cell r="T6718"/>
          <cell r="U6718">
            <v>0.1419</v>
          </cell>
          <cell r="V6718">
            <v>2731900</v>
          </cell>
          <cell r="W6718">
            <v>11227143.774</v>
          </cell>
          <cell r="X6718">
            <v>41487</v>
          </cell>
          <cell r="Y6718">
            <v>0</v>
          </cell>
          <cell r="Z6718" t="str">
            <v/>
          </cell>
          <cell r="AA6718">
            <v>5.2500000000000005E-2</v>
          </cell>
          <cell r="AB6718">
            <v>5.2500000000000005E-2</v>
          </cell>
          <cell r="AC6718"/>
        </row>
        <row r="6719">
          <cell r="A6719">
            <v>41509</v>
          </cell>
          <cell r="B6719">
            <v>0</v>
          </cell>
          <cell r="D6719"/>
          <cell r="E6719"/>
          <cell r="F6719"/>
          <cell r="G6719"/>
          <cell r="N6719"/>
          <cell r="P6719">
            <v>0.15435867262885386</v>
          </cell>
          <cell r="Q6719"/>
          <cell r="R6719"/>
          <cell r="S6719"/>
          <cell r="T6719"/>
          <cell r="U6719">
            <v>0.14729999999999999</v>
          </cell>
          <cell r="V6719">
            <v>3704500</v>
          </cell>
          <cell r="W6719">
            <v>9229879.3809999991</v>
          </cell>
          <cell r="X6719">
            <v>41487</v>
          </cell>
          <cell r="Y6719">
            <v>0</v>
          </cell>
          <cell r="Z6719" t="str">
            <v/>
          </cell>
          <cell r="AA6719">
            <v>5.2500000000000005E-2</v>
          </cell>
          <cell r="AB6719">
            <v>5.2500000000000005E-2</v>
          </cell>
          <cell r="AC6719"/>
        </row>
        <row r="6720">
          <cell r="A6720">
            <v>41510</v>
          </cell>
          <cell r="B6720">
            <v>0</v>
          </cell>
          <cell r="D6720"/>
          <cell r="E6720"/>
          <cell r="F6720"/>
          <cell r="G6720"/>
          <cell r="N6720"/>
          <cell r="P6720">
            <v>0.15435867262885386</v>
          </cell>
          <cell r="Q6720"/>
          <cell r="R6720"/>
          <cell r="S6720"/>
          <cell r="T6720"/>
          <cell r="U6720">
            <v>0.14729999999999999</v>
          </cell>
          <cell r="V6720">
            <v>3704500</v>
          </cell>
          <cell r="W6720">
            <v>9229879.3809999991</v>
          </cell>
          <cell r="X6720">
            <v>41487</v>
          </cell>
          <cell r="Y6720">
            <v>0</v>
          </cell>
          <cell r="Z6720" t="str">
            <v/>
          </cell>
          <cell r="AA6720">
            <v>5.2500000000000005E-2</v>
          </cell>
          <cell r="AB6720">
            <v>5.2500000000000005E-2</v>
          </cell>
          <cell r="AC6720"/>
        </row>
        <row r="6721">
          <cell r="A6721">
            <v>41511</v>
          </cell>
          <cell r="B6721">
            <v>0</v>
          </cell>
          <cell r="D6721"/>
          <cell r="E6721"/>
          <cell r="F6721"/>
          <cell r="G6721"/>
          <cell r="N6721"/>
          <cell r="P6721">
            <v>0.15435867262885386</v>
          </cell>
          <cell r="Q6721"/>
          <cell r="R6721"/>
          <cell r="S6721"/>
          <cell r="T6721"/>
          <cell r="U6721">
            <v>0.14729999999999999</v>
          </cell>
          <cell r="V6721">
            <v>3704500</v>
          </cell>
          <cell r="W6721">
            <v>9229879.3809999991</v>
          </cell>
          <cell r="X6721">
            <v>41487</v>
          </cell>
          <cell r="Y6721">
            <v>0</v>
          </cell>
          <cell r="Z6721" t="str">
            <v/>
          </cell>
          <cell r="AA6721">
            <v>5.2500000000000005E-2</v>
          </cell>
          <cell r="AB6721">
            <v>5.2500000000000005E-2</v>
          </cell>
          <cell r="AC6721"/>
        </row>
        <row r="6722">
          <cell r="A6722">
            <v>41512</v>
          </cell>
          <cell r="B6722">
            <v>0</v>
          </cell>
          <cell r="D6722"/>
          <cell r="E6722"/>
          <cell r="F6722"/>
          <cell r="G6722"/>
          <cell r="N6722"/>
          <cell r="P6722">
            <v>0.15435867262885386</v>
          </cell>
          <cell r="Q6722"/>
          <cell r="R6722"/>
          <cell r="S6722"/>
          <cell r="T6722"/>
          <cell r="U6722">
            <v>0.14660000000000001</v>
          </cell>
          <cell r="V6722">
            <v>4725300</v>
          </cell>
          <cell r="W6722">
            <v>8613402.7760000005</v>
          </cell>
          <cell r="X6722">
            <v>41487</v>
          </cell>
          <cell r="Y6722">
            <v>0</v>
          </cell>
          <cell r="Z6722" t="str">
            <v/>
          </cell>
          <cell r="AA6722">
            <v>5.2500000000000005E-2</v>
          </cell>
          <cell r="AB6722">
            <v>5.2500000000000005E-2</v>
          </cell>
          <cell r="AC6722"/>
        </row>
        <row r="6723">
          <cell r="A6723">
            <v>41513</v>
          </cell>
          <cell r="B6723">
            <v>0</v>
          </cell>
          <cell r="D6723"/>
          <cell r="E6723"/>
          <cell r="F6723"/>
          <cell r="G6723"/>
          <cell r="N6723"/>
          <cell r="P6723">
            <v>0.15435867262885386</v>
          </cell>
          <cell r="Q6723"/>
          <cell r="R6723"/>
          <cell r="S6723"/>
          <cell r="T6723"/>
          <cell r="U6723">
            <v>0.1444</v>
          </cell>
          <cell r="V6723">
            <v>3462300</v>
          </cell>
          <cell r="W6723">
            <v>9675262.8760000002</v>
          </cell>
          <cell r="X6723">
            <v>41487</v>
          </cell>
          <cell r="Y6723">
            <v>0</v>
          </cell>
          <cell r="Z6723" t="str">
            <v/>
          </cell>
          <cell r="AA6723">
            <v>5.2500000000000005E-2</v>
          </cell>
          <cell r="AB6723">
            <v>5.2500000000000005E-2</v>
          </cell>
          <cell r="AC6723"/>
        </row>
        <row r="6724">
          <cell r="A6724">
            <v>41514</v>
          </cell>
          <cell r="B6724">
            <v>13000</v>
          </cell>
          <cell r="D6724">
            <v>0.15</v>
          </cell>
          <cell r="E6724">
            <v>0.15</v>
          </cell>
          <cell r="F6724">
            <v>0.15</v>
          </cell>
          <cell r="G6724">
            <v>0.15</v>
          </cell>
          <cell r="N6724">
            <v>0.15</v>
          </cell>
          <cell r="P6724">
            <v>0.15431466956589268</v>
          </cell>
          <cell r="Q6724"/>
          <cell r="R6724"/>
          <cell r="S6724"/>
          <cell r="T6724"/>
          <cell r="U6724">
            <v>0.1391</v>
          </cell>
          <cell r="V6724">
            <v>4475001</v>
          </cell>
          <cell r="W6724">
            <v>8722837.2008800004</v>
          </cell>
          <cell r="X6724">
            <v>41487</v>
          </cell>
          <cell r="Y6724">
            <v>1950</v>
          </cell>
          <cell r="Z6724">
            <v>41487</v>
          </cell>
          <cell r="AA6724">
            <v>4.2499999999999996E-2</v>
          </cell>
          <cell r="AB6724">
            <v>0.28749999999999998</v>
          </cell>
          <cell r="AC6724"/>
        </row>
        <row r="6725">
          <cell r="A6725">
            <v>41515</v>
          </cell>
          <cell r="B6725">
            <v>6000</v>
          </cell>
          <cell r="D6725">
            <v>0.15</v>
          </cell>
          <cell r="E6725">
            <v>0.15</v>
          </cell>
          <cell r="F6725">
            <v>0.15</v>
          </cell>
          <cell r="G6725">
            <v>0.15</v>
          </cell>
          <cell r="N6725">
            <v>0.15</v>
          </cell>
          <cell r="P6725">
            <v>0.15429465873077219</v>
          </cell>
          <cell r="Q6725"/>
          <cell r="R6725"/>
          <cell r="S6725"/>
          <cell r="T6725"/>
          <cell r="U6725">
            <v>0.14530000000000001</v>
          </cell>
          <cell r="V6725">
            <v>2276000</v>
          </cell>
          <cell r="W6725">
            <v>10706586.80642</v>
          </cell>
          <cell r="X6725">
            <v>41487</v>
          </cell>
          <cell r="Y6725">
            <v>900</v>
          </cell>
          <cell r="Z6725">
            <v>41487</v>
          </cell>
          <cell r="AA6725">
            <v>4.2499999999999996E-2</v>
          </cell>
          <cell r="AB6725">
            <v>4.2499999999999996E-2</v>
          </cell>
          <cell r="AC6725"/>
        </row>
        <row r="6726">
          <cell r="A6726">
            <v>41516</v>
          </cell>
          <cell r="B6726">
            <v>6000</v>
          </cell>
          <cell r="D6726">
            <v>0.15</v>
          </cell>
          <cell r="E6726">
            <v>0.15</v>
          </cell>
          <cell r="F6726">
            <v>0.15</v>
          </cell>
          <cell r="G6726">
            <v>0.15</v>
          </cell>
          <cell r="N6726">
            <v>0.15</v>
          </cell>
          <cell r="P6726">
            <v>0.15427483265368933</v>
          </cell>
          <cell r="Q6726"/>
          <cell r="R6726"/>
          <cell r="S6726"/>
          <cell r="T6726"/>
          <cell r="U6726">
            <v>0.14530000000000001</v>
          </cell>
          <cell r="V6726">
            <v>2276000</v>
          </cell>
          <cell r="W6726">
            <v>10706586.80642</v>
          </cell>
          <cell r="X6726">
            <v>41487</v>
          </cell>
          <cell r="Y6726">
            <v>900</v>
          </cell>
          <cell r="Z6726">
            <v>41487</v>
          </cell>
          <cell r="AA6726">
            <v>4.2499999999999996E-2</v>
          </cell>
          <cell r="AB6726">
            <v>4.2499999999999996E-2</v>
          </cell>
          <cell r="AC6726"/>
        </row>
        <row r="6727">
          <cell r="A6727">
            <v>41517</v>
          </cell>
          <cell r="B6727">
            <v>6000</v>
          </cell>
          <cell r="D6727">
            <v>0.15</v>
          </cell>
          <cell r="E6727">
            <v>0.15</v>
          </cell>
          <cell r="F6727">
            <v>0.15</v>
          </cell>
          <cell r="G6727">
            <v>0.15</v>
          </cell>
          <cell r="N6727">
            <v>0.15</v>
          </cell>
          <cell r="P6727">
            <v>0.15425518878762351</v>
          </cell>
          <cell r="Q6727"/>
          <cell r="R6727"/>
          <cell r="S6727"/>
          <cell r="T6727"/>
          <cell r="U6727">
            <v>0.14530000000000001</v>
          </cell>
          <cell r="V6727">
            <v>2276000</v>
          </cell>
          <cell r="W6727">
            <v>10706586.80642</v>
          </cell>
          <cell r="X6727">
            <v>41487</v>
          </cell>
          <cell r="Y6727">
            <v>900</v>
          </cell>
          <cell r="Z6727">
            <v>41487</v>
          </cell>
          <cell r="AA6727">
            <v>4.2499999999999996E-2</v>
          </cell>
          <cell r="AB6727">
            <v>4.2499999999999996E-2</v>
          </cell>
          <cell r="AC6727"/>
        </row>
        <row r="6728">
          <cell r="A6728">
            <v>41518</v>
          </cell>
          <cell r="B6728">
            <v>6000</v>
          </cell>
          <cell r="D6728">
            <v>0.15</v>
          </cell>
          <cell r="E6728">
            <v>0.15</v>
          </cell>
          <cell r="F6728">
            <v>0.15</v>
          </cell>
          <cell r="G6728">
            <v>0.15</v>
          </cell>
          <cell r="N6728">
            <v>0.15</v>
          </cell>
          <cell r="P6728">
            <v>0.15</v>
          </cell>
          <cell r="Q6728"/>
          <cell r="R6728"/>
          <cell r="S6728"/>
          <cell r="T6728"/>
          <cell r="U6728">
            <v>0.14530000000000001</v>
          </cell>
          <cell r="V6728">
            <v>2276000</v>
          </cell>
          <cell r="W6728">
            <v>10706586.80642</v>
          </cell>
          <cell r="X6728">
            <v>41518</v>
          </cell>
          <cell r="Y6728">
            <v>900</v>
          </cell>
          <cell r="Z6728">
            <v>41518</v>
          </cell>
          <cell r="AA6728">
            <v>4.2499999999999996E-2</v>
          </cell>
          <cell r="AB6728">
            <v>4.2499999999999996E-2</v>
          </cell>
          <cell r="AC6728"/>
        </row>
        <row r="6729">
          <cell r="A6729">
            <v>41519</v>
          </cell>
          <cell r="B6729">
            <v>6000</v>
          </cell>
          <cell r="D6729">
            <v>0.15</v>
          </cell>
          <cell r="E6729">
            <v>0.15</v>
          </cell>
          <cell r="F6729">
            <v>0.15</v>
          </cell>
          <cell r="G6729">
            <v>0.15</v>
          </cell>
          <cell r="N6729">
            <v>0.15</v>
          </cell>
          <cell r="P6729">
            <v>0.15</v>
          </cell>
          <cell r="Q6729"/>
          <cell r="R6729"/>
          <cell r="S6729"/>
          <cell r="T6729"/>
          <cell r="U6729">
            <v>0.14530000000000001</v>
          </cell>
          <cell r="V6729">
            <v>354000</v>
          </cell>
          <cell r="W6729">
            <v>12601672.82395</v>
          </cell>
          <cell r="X6729">
            <v>41518</v>
          </cell>
          <cell r="Y6729">
            <v>900</v>
          </cell>
          <cell r="Z6729">
            <v>41518</v>
          </cell>
          <cell r="AA6729">
            <v>4.2499999999999996E-2</v>
          </cell>
          <cell r="AB6729">
            <v>4.2499999999999996E-2</v>
          </cell>
          <cell r="AC6729"/>
        </row>
        <row r="6730">
          <cell r="A6730">
            <v>41520</v>
          </cell>
          <cell r="B6730">
            <v>5000</v>
          </cell>
          <cell r="D6730">
            <v>0.15</v>
          </cell>
          <cell r="E6730">
            <v>0.15</v>
          </cell>
          <cell r="F6730">
            <v>0.15</v>
          </cell>
          <cell r="G6730">
            <v>0.15</v>
          </cell>
          <cell r="N6730">
            <v>0.15</v>
          </cell>
          <cell r="P6730">
            <v>0.15</v>
          </cell>
          <cell r="Q6730"/>
          <cell r="R6730"/>
          <cell r="S6730"/>
          <cell r="T6730"/>
          <cell r="U6730">
            <v>0.1411</v>
          </cell>
          <cell r="V6730">
            <v>362000</v>
          </cell>
          <cell r="W6730">
            <v>12622226.51303</v>
          </cell>
          <cell r="X6730">
            <v>41518</v>
          </cell>
          <cell r="Y6730">
            <v>750</v>
          </cell>
          <cell r="Z6730">
            <v>41518</v>
          </cell>
          <cell r="AA6730">
            <v>4.2499999999999996E-2</v>
          </cell>
          <cell r="AB6730">
            <v>4.2499999999999996E-2</v>
          </cell>
          <cell r="AC6730"/>
        </row>
        <row r="6731">
          <cell r="A6731">
            <v>41521</v>
          </cell>
          <cell r="B6731">
            <v>0</v>
          </cell>
          <cell r="D6731"/>
          <cell r="E6731"/>
          <cell r="F6731"/>
          <cell r="G6731"/>
          <cell r="N6731"/>
          <cell r="P6731">
            <v>0.15</v>
          </cell>
          <cell r="Q6731"/>
          <cell r="R6731"/>
          <cell r="S6731"/>
          <cell r="T6731"/>
          <cell r="U6731">
            <v>0.13900000000000001</v>
          </cell>
          <cell r="V6731">
            <v>362500</v>
          </cell>
          <cell r="W6731">
            <v>12783764.59334</v>
          </cell>
          <cell r="X6731">
            <v>41518</v>
          </cell>
          <cell r="Y6731">
            <v>0</v>
          </cell>
          <cell r="Z6731" t="str">
            <v/>
          </cell>
          <cell r="AA6731">
            <v>0.06</v>
          </cell>
          <cell r="AB6731">
            <v>0.28999999999999998</v>
          </cell>
          <cell r="AC6731"/>
        </row>
        <row r="6732">
          <cell r="A6732">
            <v>41522</v>
          </cell>
          <cell r="B6732">
            <v>41000</v>
          </cell>
          <cell r="D6732">
            <v>0.15</v>
          </cell>
          <cell r="E6732">
            <v>0.15</v>
          </cell>
          <cell r="F6732">
            <v>0.15</v>
          </cell>
          <cell r="G6732">
            <v>0.15</v>
          </cell>
          <cell r="N6732">
            <v>0.15</v>
          </cell>
          <cell r="P6732">
            <v>0.15</v>
          </cell>
          <cell r="Q6732"/>
          <cell r="R6732"/>
          <cell r="S6732"/>
          <cell r="T6732"/>
          <cell r="U6732">
            <v>0.13340000000000002</v>
          </cell>
          <cell r="V6732">
            <v>411700</v>
          </cell>
          <cell r="W6732">
            <v>13537197.6055</v>
          </cell>
          <cell r="X6732">
            <v>41518</v>
          </cell>
          <cell r="Y6732">
            <v>6150</v>
          </cell>
          <cell r="Z6732">
            <v>41518</v>
          </cell>
          <cell r="AA6732">
            <v>0.06</v>
          </cell>
          <cell r="AB6732">
            <v>0.06</v>
          </cell>
          <cell r="AC6732"/>
        </row>
        <row r="6733">
          <cell r="A6733">
            <v>41523</v>
          </cell>
          <cell r="B6733">
            <v>74000</v>
          </cell>
          <cell r="D6733">
            <v>0.15</v>
          </cell>
          <cell r="E6733">
            <v>0.15</v>
          </cell>
          <cell r="F6733">
            <v>0.15</v>
          </cell>
          <cell r="G6733">
            <v>0.15</v>
          </cell>
          <cell r="N6733">
            <v>0.15</v>
          </cell>
          <cell r="P6733">
            <v>0.15</v>
          </cell>
          <cell r="Q6733"/>
          <cell r="R6733"/>
          <cell r="S6733"/>
          <cell r="T6733"/>
          <cell r="U6733">
            <v>0.13700000000000001</v>
          </cell>
          <cell r="V6733">
            <v>12600</v>
          </cell>
          <cell r="W6733">
            <v>13954966.86908</v>
          </cell>
          <cell r="X6733">
            <v>41518</v>
          </cell>
          <cell r="Y6733">
            <v>11100</v>
          </cell>
          <cell r="Z6733">
            <v>41518</v>
          </cell>
          <cell r="AA6733">
            <v>0.06</v>
          </cell>
          <cell r="AB6733">
            <v>0.06</v>
          </cell>
          <cell r="AC6733"/>
        </row>
        <row r="6734">
          <cell r="A6734">
            <v>41524</v>
          </cell>
          <cell r="B6734">
            <v>74000</v>
          </cell>
          <cell r="D6734">
            <v>0.15</v>
          </cell>
          <cell r="E6734">
            <v>0.15</v>
          </cell>
          <cell r="F6734">
            <v>0.15</v>
          </cell>
          <cell r="G6734">
            <v>0.15</v>
          </cell>
          <cell r="N6734">
            <v>0.15</v>
          </cell>
          <cell r="P6734">
            <v>0.15</v>
          </cell>
          <cell r="Q6734"/>
          <cell r="R6734"/>
          <cell r="S6734"/>
          <cell r="T6734"/>
          <cell r="U6734">
            <v>0.13700000000000001</v>
          </cell>
          <cell r="V6734">
            <v>12600</v>
          </cell>
          <cell r="W6734">
            <v>13954966.86908</v>
          </cell>
          <cell r="X6734">
            <v>41518</v>
          </cell>
          <cell r="Y6734">
            <v>11100</v>
          </cell>
          <cell r="Z6734">
            <v>41518</v>
          </cell>
          <cell r="AA6734">
            <v>0.06</v>
          </cell>
          <cell r="AB6734">
            <v>0.06</v>
          </cell>
          <cell r="AC6734"/>
        </row>
        <row r="6735">
          <cell r="A6735">
            <v>41525</v>
          </cell>
          <cell r="B6735">
            <v>74000</v>
          </cell>
          <cell r="D6735">
            <v>0.15</v>
          </cell>
          <cell r="E6735">
            <v>0.15</v>
          </cell>
          <cell r="F6735">
            <v>0.15</v>
          </cell>
          <cell r="G6735">
            <v>0.15</v>
          </cell>
          <cell r="N6735">
            <v>0.15</v>
          </cell>
          <cell r="P6735">
            <v>0.15</v>
          </cell>
          <cell r="Q6735"/>
          <cell r="R6735"/>
          <cell r="S6735"/>
          <cell r="T6735"/>
          <cell r="U6735">
            <v>0.13700000000000001</v>
          </cell>
          <cell r="V6735">
            <v>12600</v>
          </cell>
          <cell r="W6735">
            <v>13954966.86908</v>
          </cell>
          <cell r="X6735">
            <v>41518</v>
          </cell>
          <cell r="Y6735">
            <v>11100</v>
          </cell>
          <cell r="Z6735">
            <v>41518</v>
          </cell>
          <cell r="AA6735">
            <v>0.06</v>
          </cell>
          <cell r="AB6735">
            <v>0.06</v>
          </cell>
          <cell r="AC6735"/>
        </row>
        <row r="6736">
          <cell r="A6736">
            <v>41526</v>
          </cell>
          <cell r="B6736">
            <v>89900</v>
          </cell>
          <cell r="D6736">
            <v>0.15</v>
          </cell>
          <cell r="E6736">
            <v>0.15</v>
          </cell>
          <cell r="F6736">
            <v>0.15</v>
          </cell>
          <cell r="G6736">
            <v>0.15</v>
          </cell>
          <cell r="N6736">
            <v>0.15</v>
          </cell>
          <cell r="P6736">
            <v>0.15</v>
          </cell>
          <cell r="Q6736"/>
          <cell r="R6736"/>
          <cell r="S6736"/>
          <cell r="T6736"/>
          <cell r="U6736">
            <v>0.13600000000000001</v>
          </cell>
          <cell r="V6736">
            <v>8600</v>
          </cell>
          <cell r="W6736">
            <v>13949202.38961</v>
          </cell>
          <cell r="X6736">
            <v>41518</v>
          </cell>
          <cell r="Y6736">
            <v>13485</v>
          </cell>
          <cell r="Z6736">
            <v>41518</v>
          </cell>
          <cell r="AA6736">
            <v>0.06</v>
          </cell>
          <cell r="AB6736">
            <v>0.06</v>
          </cell>
          <cell r="AC6736"/>
        </row>
        <row r="6737">
          <cell r="A6737">
            <v>41527</v>
          </cell>
          <cell r="B6737">
            <v>101900</v>
          </cell>
          <cell r="D6737">
            <v>0.15</v>
          </cell>
          <cell r="E6737">
            <v>0.15</v>
          </cell>
          <cell r="F6737">
            <v>0.15</v>
          </cell>
          <cell r="G6737">
            <v>0.15</v>
          </cell>
          <cell r="N6737">
            <v>0.15</v>
          </cell>
          <cell r="P6737">
            <v>0.15</v>
          </cell>
          <cell r="Q6737"/>
          <cell r="R6737"/>
          <cell r="S6737"/>
          <cell r="T6737"/>
          <cell r="U6737">
            <v>0.12960000000000002</v>
          </cell>
          <cell r="V6737">
            <v>808700</v>
          </cell>
          <cell r="W6737">
            <v>13109114.02169</v>
          </cell>
          <cell r="X6737">
            <v>41518</v>
          </cell>
          <cell r="Y6737">
            <v>15285</v>
          </cell>
          <cell r="Z6737">
            <v>41518</v>
          </cell>
          <cell r="AA6737">
            <v>0.06</v>
          </cell>
          <cell r="AB6737">
            <v>0.06</v>
          </cell>
          <cell r="AC6737"/>
        </row>
        <row r="6738">
          <cell r="A6738">
            <v>41528</v>
          </cell>
          <cell r="B6738">
            <v>143900</v>
          </cell>
          <cell r="D6738">
            <v>0.15</v>
          </cell>
          <cell r="E6738">
            <v>0.15</v>
          </cell>
          <cell r="F6738">
            <v>0.15</v>
          </cell>
          <cell r="G6738">
            <v>0.15</v>
          </cell>
          <cell r="N6738">
            <v>0.15</v>
          </cell>
          <cell r="P6738">
            <v>0.15</v>
          </cell>
          <cell r="Q6738"/>
          <cell r="R6738"/>
          <cell r="S6738"/>
          <cell r="T6738"/>
          <cell r="U6738">
            <v>0.13060000000000002</v>
          </cell>
          <cell r="V6738">
            <v>1300000</v>
          </cell>
          <cell r="W6738">
            <v>12682295.38968</v>
          </cell>
          <cell r="X6738">
            <v>41518</v>
          </cell>
          <cell r="Y6738">
            <v>21585</v>
          </cell>
          <cell r="Z6738">
            <v>41518</v>
          </cell>
          <cell r="AA6738">
            <v>7.2500000000000009E-2</v>
          </cell>
          <cell r="AB6738">
            <v>0.27749999999999997</v>
          </cell>
          <cell r="AC6738"/>
        </row>
        <row r="6739">
          <cell r="A6739">
            <v>41529</v>
          </cell>
          <cell r="B6739">
            <v>120000</v>
          </cell>
          <cell r="D6739">
            <v>0.15</v>
          </cell>
          <cell r="E6739">
            <v>0.15</v>
          </cell>
          <cell r="F6739">
            <v>0.15</v>
          </cell>
          <cell r="G6739">
            <v>0.15</v>
          </cell>
          <cell r="N6739">
            <v>0.15</v>
          </cell>
          <cell r="P6739">
            <v>0.15</v>
          </cell>
          <cell r="Q6739"/>
          <cell r="R6739"/>
          <cell r="S6739"/>
          <cell r="T6739"/>
          <cell r="U6739">
            <v>0.1239</v>
          </cell>
          <cell r="V6739">
            <v>520900</v>
          </cell>
          <cell r="W6739">
            <v>13492888.60221</v>
          </cell>
          <cell r="X6739">
            <v>41518</v>
          </cell>
          <cell r="Y6739">
            <v>18000</v>
          </cell>
          <cell r="Z6739">
            <v>41518</v>
          </cell>
          <cell r="AA6739">
            <v>7.2500000000000009E-2</v>
          </cell>
          <cell r="AB6739">
            <v>7.2500000000000009E-2</v>
          </cell>
          <cell r="AC6739"/>
        </row>
        <row r="6740">
          <cell r="A6740">
            <v>41530</v>
          </cell>
          <cell r="B6740">
            <v>113000</v>
          </cell>
          <cell r="D6740">
            <v>0.15</v>
          </cell>
          <cell r="E6740">
            <v>0.15</v>
          </cell>
          <cell r="F6740">
            <v>0.15</v>
          </cell>
          <cell r="G6740">
            <v>0.15</v>
          </cell>
          <cell r="N6740">
            <v>0.15</v>
          </cell>
          <cell r="P6740">
            <v>0.15</v>
          </cell>
          <cell r="Q6740"/>
          <cell r="R6740"/>
          <cell r="S6740"/>
          <cell r="T6740"/>
          <cell r="U6740">
            <v>0.12280000000000001</v>
          </cell>
          <cell r="V6740">
            <v>1430900</v>
          </cell>
          <cell r="W6740">
            <v>12511204.49516</v>
          </cell>
          <cell r="X6740">
            <v>41518</v>
          </cell>
          <cell r="Y6740">
            <v>16950</v>
          </cell>
          <cell r="Z6740">
            <v>41518</v>
          </cell>
          <cell r="AA6740">
            <v>7.2500000000000009E-2</v>
          </cell>
          <cell r="AB6740">
            <v>7.2500000000000009E-2</v>
          </cell>
          <cell r="AC6740"/>
        </row>
        <row r="6741">
          <cell r="A6741">
            <v>41531</v>
          </cell>
          <cell r="B6741">
            <v>113000</v>
          </cell>
          <cell r="D6741">
            <v>0.15</v>
          </cell>
          <cell r="E6741">
            <v>0.15</v>
          </cell>
          <cell r="F6741">
            <v>0.15</v>
          </cell>
          <cell r="G6741">
            <v>0.15</v>
          </cell>
          <cell r="N6741">
            <v>0.15</v>
          </cell>
          <cell r="P6741">
            <v>0.15</v>
          </cell>
          <cell r="Q6741"/>
          <cell r="R6741"/>
          <cell r="S6741"/>
          <cell r="T6741"/>
          <cell r="U6741">
            <v>0.12280000000000001</v>
          </cell>
          <cell r="V6741">
            <v>1430900</v>
          </cell>
          <cell r="W6741">
            <v>12511204.49516</v>
          </cell>
          <cell r="X6741">
            <v>41518</v>
          </cell>
          <cell r="Y6741">
            <v>16950</v>
          </cell>
          <cell r="Z6741">
            <v>41518</v>
          </cell>
          <cell r="AA6741">
            <v>7.2500000000000009E-2</v>
          </cell>
          <cell r="AB6741">
            <v>7.2500000000000009E-2</v>
          </cell>
          <cell r="AC6741"/>
        </row>
        <row r="6742">
          <cell r="A6742">
            <v>41532</v>
          </cell>
          <cell r="B6742">
            <v>113000</v>
          </cell>
          <cell r="D6742">
            <v>0.15</v>
          </cell>
          <cell r="E6742">
            <v>0.15</v>
          </cell>
          <cell r="F6742">
            <v>0.15</v>
          </cell>
          <cell r="G6742">
            <v>0.15</v>
          </cell>
          <cell r="N6742">
            <v>0.15</v>
          </cell>
          <cell r="P6742">
            <v>0.15</v>
          </cell>
          <cell r="Q6742"/>
          <cell r="R6742"/>
          <cell r="S6742"/>
          <cell r="T6742"/>
          <cell r="U6742">
            <v>0.12280000000000001</v>
          </cell>
          <cell r="V6742">
            <v>1430900</v>
          </cell>
          <cell r="W6742">
            <v>12511204.49516</v>
          </cell>
          <cell r="X6742">
            <v>41518</v>
          </cell>
          <cell r="Y6742">
            <v>16950</v>
          </cell>
          <cell r="Z6742">
            <v>41518</v>
          </cell>
          <cell r="AA6742">
            <v>7.2500000000000009E-2</v>
          </cell>
          <cell r="AB6742">
            <v>7.2500000000000009E-2</v>
          </cell>
          <cell r="AC6742"/>
        </row>
        <row r="6743">
          <cell r="A6743">
            <v>41533</v>
          </cell>
          <cell r="B6743">
            <v>145600</v>
          </cell>
          <cell r="D6743">
            <v>0.15</v>
          </cell>
          <cell r="E6743">
            <v>0.15</v>
          </cell>
          <cell r="F6743">
            <v>0.2</v>
          </cell>
          <cell r="G6743">
            <v>0.15</v>
          </cell>
          <cell r="N6743">
            <v>0.15</v>
          </cell>
          <cell r="P6743">
            <v>0.15</v>
          </cell>
          <cell r="Q6743"/>
          <cell r="R6743"/>
          <cell r="S6743"/>
          <cell r="T6743"/>
          <cell r="U6743">
            <v>0.12230000000000001</v>
          </cell>
          <cell r="V6743">
            <v>930000</v>
          </cell>
          <cell r="W6743">
            <v>12953304.52582</v>
          </cell>
          <cell r="X6743">
            <v>41518</v>
          </cell>
          <cell r="Y6743">
            <v>21840</v>
          </cell>
          <cell r="Z6743">
            <v>41518</v>
          </cell>
          <cell r="AA6743">
            <v>7.2500000000000009E-2</v>
          </cell>
          <cell r="AB6743">
            <v>7.2500000000000009E-2</v>
          </cell>
          <cell r="AC6743"/>
        </row>
        <row r="6744">
          <cell r="A6744">
            <v>41534</v>
          </cell>
          <cell r="B6744">
            <v>172300</v>
          </cell>
          <cell r="D6744">
            <v>0.15</v>
          </cell>
          <cell r="E6744">
            <v>0.15</v>
          </cell>
          <cell r="F6744">
            <v>0.15</v>
          </cell>
          <cell r="G6744">
            <v>0.15</v>
          </cell>
          <cell r="N6744">
            <v>0.15</v>
          </cell>
          <cell r="P6744">
            <v>0.15</v>
          </cell>
          <cell r="Q6744"/>
          <cell r="R6744"/>
          <cell r="S6744"/>
          <cell r="T6744"/>
          <cell r="U6744">
            <v>0.12369999999999999</v>
          </cell>
          <cell r="V6744">
            <v>1694300</v>
          </cell>
          <cell r="W6744">
            <v>12247749.72539</v>
          </cell>
          <cell r="X6744">
            <v>41518</v>
          </cell>
          <cell r="Y6744">
            <v>25845</v>
          </cell>
          <cell r="Z6744">
            <v>41518</v>
          </cell>
          <cell r="AA6744">
            <v>7.2500000000000009E-2</v>
          </cell>
          <cell r="AB6744">
            <v>7.2500000000000009E-2</v>
          </cell>
          <cell r="AC6744"/>
        </row>
        <row r="6745">
          <cell r="A6745">
            <v>41535</v>
          </cell>
          <cell r="B6745">
            <v>158000</v>
          </cell>
          <cell r="D6745">
            <v>0.15</v>
          </cell>
          <cell r="E6745">
            <v>0.15</v>
          </cell>
          <cell r="F6745">
            <v>0.15</v>
          </cell>
          <cell r="G6745">
            <v>0.15</v>
          </cell>
          <cell r="N6745">
            <v>0.15</v>
          </cell>
          <cell r="P6745">
            <v>0.15</v>
          </cell>
          <cell r="Q6745"/>
          <cell r="R6745"/>
          <cell r="S6745"/>
          <cell r="T6745"/>
          <cell r="U6745">
            <v>0.12230000000000001</v>
          </cell>
          <cell r="V6745">
            <v>1831300</v>
          </cell>
          <cell r="W6745">
            <v>12226935.291789999</v>
          </cell>
          <cell r="X6745">
            <v>41518</v>
          </cell>
          <cell r="Y6745">
            <v>23700</v>
          </cell>
          <cell r="Z6745">
            <v>41518</v>
          </cell>
          <cell r="AA6745">
            <v>5.2500000000000005E-2</v>
          </cell>
          <cell r="AB6745">
            <v>0.28499999999999998</v>
          </cell>
          <cell r="AC6745"/>
        </row>
        <row r="6746">
          <cell r="A6746">
            <v>41536</v>
          </cell>
          <cell r="B6746">
            <v>169000</v>
          </cell>
          <cell r="D6746">
            <v>0.15</v>
          </cell>
          <cell r="E6746">
            <v>0.15</v>
          </cell>
          <cell r="F6746">
            <v>0.15</v>
          </cell>
          <cell r="G6746">
            <v>0.15</v>
          </cell>
          <cell r="N6746">
            <v>0.15</v>
          </cell>
          <cell r="P6746">
            <v>0.15</v>
          </cell>
          <cell r="Q6746"/>
          <cell r="R6746"/>
          <cell r="S6746"/>
          <cell r="T6746"/>
          <cell r="U6746">
            <v>0.13540000000000002</v>
          </cell>
          <cell r="V6746">
            <v>1725400</v>
          </cell>
          <cell r="W6746">
            <v>12114321.51</v>
          </cell>
          <cell r="X6746">
            <v>41518</v>
          </cell>
          <cell r="Y6746">
            <v>25350</v>
          </cell>
          <cell r="Z6746">
            <v>41518</v>
          </cell>
          <cell r="AA6746">
            <v>5.2500000000000005E-2</v>
          </cell>
          <cell r="AB6746">
            <v>5.2500000000000005E-2</v>
          </cell>
          <cell r="AC6746"/>
        </row>
        <row r="6747">
          <cell r="A6747">
            <v>41537</v>
          </cell>
          <cell r="B6747">
            <v>155300</v>
          </cell>
          <cell r="D6747">
            <v>0.15</v>
          </cell>
          <cell r="E6747">
            <v>0.15</v>
          </cell>
          <cell r="F6747">
            <v>0.15</v>
          </cell>
          <cell r="G6747">
            <v>0.15</v>
          </cell>
          <cell r="N6747">
            <v>0.15</v>
          </cell>
          <cell r="P6747">
            <v>0.15</v>
          </cell>
          <cell r="Q6747"/>
          <cell r="R6747"/>
          <cell r="S6747"/>
          <cell r="T6747"/>
          <cell r="U6747">
            <v>0.1348</v>
          </cell>
          <cell r="V6747">
            <v>3240500</v>
          </cell>
          <cell r="W6747">
            <v>10530720.218359999</v>
          </cell>
          <cell r="X6747">
            <v>41518</v>
          </cell>
          <cell r="Y6747">
            <v>23295</v>
          </cell>
          <cell r="Z6747">
            <v>41518</v>
          </cell>
          <cell r="AA6747">
            <v>5.2500000000000005E-2</v>
          </cell>
          <cell r="AB6747">
            <v>5.2500000000000005E-2</v>
          </cell>
          <cell r="AC6747"/>
        </row>
        <row r="6748">
          <cell r="A6748">
            <v>41538</v>
          </cell>
          <cell r="B6748">
            <v>155300</v>
          </cell>
          <cell r="D6748">
            <v>0.15</v>
          </cell>
          <cell r="E6748">
            <v>0.15</v>
          </cell>
          <cell r="F6748">
            <v>0.15</v>
          </cell>
          <cell r="G6748">
            <v>0.15</v>
          </cell>
          <cell r="N6748">
            <v>0.15</v>
          </cell>
          <cell r="P6748">
            <v>0.15</v>
          </cell>
          <cell r="Q6748"/>
          <cell r="R6748"/>
          <cell r="S6748"/>
          <cell r="T6748"/>
          <cell r="U6748">
            <v>0.1348</v>
          </cell>
          <cell r="V6748">
            <v>3240500</v>
          </cell>
          <cell r="W6748">
            <v>10530720.218359999</v>
          </cell>
          <cell r="X6748">
            <v>41518</v>
          </cell>
          <cell r="Y6748">
            <v>23295</v>
          </cell>
          <cell r="Z6748">
            <v>41518</v>
          </cell>
          <cell r="AA6748">
            <v>5.2500000000000005E-2</v>
          </cell>
          <cell r="AB6748">
            <v>5.2500000000000005E-2</v>
          </cell>
          <cell r="AC6748"/>
        </row>
        <row r="6749">
          <cell r="A6749">
            <v>41539</v>
          </cell>
          <cell r="B6749">
            <v>155300</v>
          </cell>
          <cell r="D6749">
            <v>0.15</v>
          </cell>
          <cell r="E6749">
            <v>0.15</v>
          </cell>
          <cell r="F6749">
            <v>0.15</v>
          </cell>
          <cell r="G6749">
            <v>0.15</v>
          </cell>
          <cell r="N6749">
            <v>0.15</v>
          </cell>
          <cell r="P6749">
            <v>0.15</v>
          </cell>
          <cell r="Q6749"/>
          <cell r="R6749"/>
          <cell r="S6749"/>
          <cell r="T6749"/>
          <cell r="U6749">
            <v>0.1348</v>
          </cell>
          <cell r="V6749">
            <v>3240500</v>
          </cell>
          <cell r="W6749">
            <v>10530720.218359999</v>
          </cell>
          <cell r="X6749">
            <v>41518</v>
          </cell>
          <cell r="Y6749">
            <v>23295</v>
          </cell>
          <cell r="Z6749">
            <v>41518</v>
          </cell>
          <cell r="AA6749">
            <v>5.2500000000000005E-2</v>
          </cell>
          <cell r="AB6749">
            <v>5.2500000000000005E-2</v>
          </cell>
          <cell r="AC6749"/>
        </row>
        <row r="6750">
          <cell r="A6750">
            <v>41540</v>
          </cell>
          <cell r="B6750">
            <v>115000</v>
          </cell>
          <cell r="D6750">
            <v>0.15</v>
          </cell>
          <cell r="E6750">
            <v>0.15</v>
          </cell>
          <cell r="F6750">
            <v>0.15</v>
          </cell>
          <cell r="G6750">
            <v>0.15</v>
          </cell>
          <cell r="N6750">
            <v>0.15</v>
          </cell>
          <cell r="P6750">
            <v>0.15</v>
          </cell>
          <cell r="Q6750"/>
          <cell r="R6750"/>
          <cell r="S6750"/>
          <cell r="T6750"/>
          <cell r="U6750">
            <v>0.13819999999999999</v>
          </cell>
          <cell r="V6750">
            <v>4150300</v>
          </cell>
          <cell r="W6750">
            <v>9392270.2781600002</v>
          </cell>
          <cell r="X6750">
            <v>41518</v>
          </cell>
          <cell r="Y6750">
            <v>17250</v>
          </cell>
          <cell r="Z6750">
            <v>41518</v>
          </cell>
          <cell r="AA6750">
            <v>5.2500000000000005E-2</v>
          </cell>
          <cell r="AB6750">
            <v>5.2500000000000005E-2</v>
          </cell>
          <cell r="AC6750"/>
        </row>
        <row r="6751">
          <cell r="A6751">
            <v>41541</v>
          </cell>
          <cell r="B6751">
            <v>180300</v>
          </cell>
          <cell r="D6751">
            <v>0.15</v>
          </cell>
          <cell r="E6751">
            <v>0.15</v>
          </cell>
          <cell r="F6751">
            <v>0.15</v>
          </cell>
          <cell r="G6751">
            <v>0.15</v>
          </cell>
          <cell r="N6751">
            <v>0.15</v>
          </cell>
          <cell r="P6751">
            <v>0.15</v>
          </cell>
          <cell r="Q6751"/>
          <cell r="R6751"/>
          <cell r="S6751"/>
          <cell r="T6751"/>
          <cell r="U6751">
            <v>0.13390000000000002</v>
          </cell>
          <cell r="V6751">
            <v>3430400</v>
          </cell>
          <cell r="W6751">
            <v>10484573.94038</v>
          </cell>
          <cell r="X6751">
            <v>41518</v>
          </cell>
          <cell r="Y6751">
            <v>27045</v>
          </cell>
          <cell r="Z6751">
            <v>41518</v>
          </cell>
          <cell r="AA6751">
            <v>5.2500000000000005E-2</v>
          </cell>
          <cell r="AB6751">
            <v>5.2500000000000005E-2</v>
          </cell>
          <cell r="AC6751"/>
        </row>
        <row r="6752">
          <cell r="A6752">
            <v>41542</v>
          </cell>
          <cell r="B6752">
            <v>150200</v>
          </cell>
          <cell r="D6752">
            <v>0.15</v>
          </cell>
          <cell r="E6752">
            <v>0.15</v>
          </cell>
          <cell r="F6752">
            <v>0.15</v>
          </cell>
          <cell r="G6752">
            <v>0.15</v>
          </cell>
          <cell r="N6752">
            <v>0.15</v>
          </cell>
          <cell r="P6752">
            <v>0.15</v>
          </cell>
          <cell r="Q6752"/>
          <cell r="R6752"/>
          <cell r="S6752"/>
          <cell r="T6752"/>
          <cell r="U6752">
            <v>0.13840000000000002</v>
          </cell>
          <cell r="V6752">
            <v>3980100</v>
          </cell>
          <cell r="W6752">
            <v>9431409.0344200004</v>
          </cell>
          <cell r="X6752">
            <v>41518</v>
          </cell>
          <cell r="Y6752">
            <v>22530</v>
          </cell>
          <cell r="Z6752">
            <v>41518</v>
          </cell>
          <cell r="AA6752">
            <v>5.2500000000000005E-2</v>
          </cell>
          <cell r="AB6752">
            <v>0.29749999999999999</v>
          </cell>
          <cell r="AC6752"/>
        </row>
        <row r="6753">
          <cell r="A6753">
            <v>41543</v>
          </cell>
          <cell r="B6753">
            <v>138000</v>
          </cell>
          <cell r="D6753">
            <v>0.15</v>
          </cell>
          <cell r="E6753">
            <v>0.15</v>
          </cell>
          <cell r="F6753">
            <v>0.15</v>
          </cell>
          <cell r="G6753">
            <v>0.15</v>
          </cell>
          <cell r="N6753">
            <v>0.15</v>
          </cell>
          <cell r="P6753">
            <v>0.15</v>
          </cell>
          <cell r="Q6753"/>
          <cell r="R6753"/>
          <cell r="S6753"/>
          <cell r="T6753"/>
          <cell r="U6753">
            <v>0.13970000000000002</v>
          </cell>
          <cell r="V6753">
            <v>3809400</v>
          </cell>
          <cell r="W6753">
            <v>9594655.8978700005</v>
          </cell>
          <cell r="X6753">
            <v>41518</v>
          </cell>
          <cell r="Y6753">
            <v>20700</v>
          </cell>
          <cell r="Z6753">
            <v>41518</v>
          </cell>
          <cell r="AA6753">
            <v>5.2500000000000005E-2</v>
          </cell>
          <cell r="AB6753">
            <v>5.2500000000000005E-2</v>
          </cell>
          <cell r="AC6753"/>
        </row>
        <row r="6754">
          <cell r="A6754">
            <v>41544</v>
          </cell>
          <cell r="B6754">
            <v>131200</v>
          </cell>
          <cell r="D6754">
            <v>0.15</v>
          </cell>
          <cell r="E6754">
            <v>0.15</v>
          </cell>
          <cell r="F6754">
            <v>0.15</v>
          </cell>
          <cell r="G6754">
            <v>0.15</v>
          </cell>
          <cell r="N6754">
            <v>0.15</v>
          </cell>
          <cell r="P6754">
            <v>0.15</v>
          </cell>
          <cell r="Q6754"/>
          <cell r="R6754"/>
          <cell r="S6754"/>
          <cell r="T6754"/>
          <cell r="U6754">
            <v>0.1396</v>
          </cell>
          <cell r="V6754">
            <v>3523200</v>
          </cell>
          <cell r="W6754">
            <v>9781014.5371100008</v>
          </cell>
          <cell r="X6754">
            <v>41518</v>
          </cell>
          <cell r="Y6754">
            <v>19680</v>
          </cell>
          <cell r="Z6754">
            <v>41518</v>
          </cell>
          <cell r="AA6754">
            <v>5.2500000000000005E-2</v>
          </cell>
          <cell r="AB6754">
            <v>5.2500000000000005E-2</v>
          </cell>
          <cell r="AC6754"/>
        </row>
        <row r="6755">
          <cell r="A6755">
            <v>41545</v>
          </cell>
          <cell r="B6755">
            <v>131200</v>
          </cell>
          <cell r="D6755">
            <v>0.15</v>
          </cell>
          <cell r="E6755">
            <v>0.15</v>
          </cell>
          <cell r="F6755">
            <v>0.15</v>
          </cell>
          <cell r="G6755">
            <v>0.15</v>
          </cell>
          <cell r="N6755">
            <v>0.15</v>
          </cell>
          <cell r="P6755">
            <v>0.15</v>
          </cell>
          <cell r="Q6755"/>
          <cell r="R6755"/>
          <cell r="S6755"/>
          <cell r="T6755"/>
          <cell r="U6755">
            <v>0.1396</v>
          </cell>
          <cell r="V6755">
            <v>3523200</v>
          </cell>
          <cell r="W6755">
            <v>9781014.5371100008</v>
          </cell>
          <cell r="X6755">
            <v>41518</v>
          </cell>
          <cell r="Y6755">
            <v>19680</v>
          </cell>
          <cell r="Z6755">
            <v>41518</v>
          </cell>
          <cell r="AA6755">
            <v>5.2500000000000005E-2</v>
          </cell>
          <cell r="AB6755">
            <v>5.2500000000000005E-2</v>
          </cell>
          <cell r="AC6755"/>
        </row>
        <row r="6756">
          <cell r="A6756">
            <v>41546</v>
          </cell>
          <cell r="B6756">
            <v>131200</v>
          </cell>
          <cell r="D6756">
            <v>0.15</v>
          </cell>
          <cell r="E6756">
            <v>0.15</v>
          </cell>
          <cell r="F6756">
            <v>0.15</v>
          </cell>
          <cell r="G6756">
            <v>0.15</v>
          </cell>
          <cell r="N6756">
            <v>0.15</v>
          </cell>
          <cell r="P6756">
            <v>0.15</v>
          </cell>
          <cell r="Q6756"/>
          <cell r="R6756"/>
          <cell r="S6756"/>
          <cell r="T6756"/>
          <cell r="U6756">
            <v>0.1396</v>
          </cell>
          <cell r="V6756">
            <v>3523200</v>
          </cell>
          <cell r="W6756">
            <v>9781014.5371100008</v>
          </cell>
          <cell r="X6756">
            <v>41518</v>
          </cell>
          <cell r="Y6756">
            <v>19680</v>
          </cell>
          <cell r="Z6756">
            <v>41518</v>
          </cell>
          <cell r="AA6756">
            <v>5.2500000000000005E-2</v>
          </cell>
          <cell r="AB6756">
            <v>5.2500000000000005E-2</v>
          </cell>
          <cell r="AC6756"/>
        </row>
        <row r="6757">
          <cell r="A6757">
            <v>41547</v>
          </cell>
          <cell r="B6757">
            <v>168000</v>
          </cell>
          <cell r="D6757">
            <v>0.15</v>
          </cell>
          <cell r="E6757">
            <v>0.15</v>
          </cell>
          <cell r="F6757">
            <v>0.2</v>
          </cell>
          <cell r="G6757">
            <v>0.15</v>
          </cell>
          <cell r="N6757">
            <v>0.15</v>
          </cell>
          <cell r="P6757">
            <v>0.15</v>
          </cell>
          <cell r="Q6757"/>
          <cell r="R6757"/>
          <cell r="S6757"/>
          <cell r="T6757"/>
          <cell r="U6757">
            <v>0.1371</v>
          </cell>
          <cell r="V6757">
            <v>4193600</v>
          </cell>
          <cell r="W6757">
            <v>9063285.3291900009</v>
          </cell>
          <cell r="X6757">
            <v>41518</v>
          </cell>
          <cell r="Y6757">
            <v>25200</v>
          </cell>
          <cell r="Z6757">
            <v>41518</v>
          </cell>
          <cell r="AA6757">
            <v>5.2500000000000005E-2</v>
          </cell>
          <cell r="AB6757">
            <v>5.2500000000000005E-2</v>
          </cell>
          <cell r="AC6757"/>
        </row>
        <row r="6758">
          <cell r="A6758">
            <v>41548</v>
          </cell>
          <cell r="B6758">
            <v>32000</v>
          </cell>
          <cell r="D6758">
            <v>0.15</v>
          </cell>
          <cell r="E6758">
            <v>0.15</v>
          </cell>
          <cell r="F6758">
            <v>0.15</v>
          </cell>
          <cell r="G6758">
            <v>0.15</v>
          </cell>
          <cell r="N6758">
            <v>0.15</v>
          </cell>
          <cell r="P6758">
            <v>0.15</v>
          </cell>
          <cell r="Q6758"/>
          <cell r="R6758"/>
          <cell r="S6758"/>
          <cell r="T6758"/>
          <cell r="U6758">
            <v>0.1348</v>
          </cell>
          <cell r="V6758">
            <v>0</v>
          </cell>
          <cell r="W6758">
            <v>13179423.653659999</v>
          </cell>
          <cell r="X6758">
            <v>41548</v>
          </cell>
          <cell r="Y6758">
            <v>4800</v>
          </cell>
          <cell r="Z6758">
            <v>41548</v>
          </cell>
          <cell r="AA6758">
            <v>5.2500000000000005E-2</v>
          </cell>
          <cell r="AB6758">
            <v>5.2500000000000005E-2</v>
          </cell>
          <cell r="AC6758"/>
        </row>
        <row r="6759">
          <cell r="A6759">
            <v>41549</v>
          </cell>
          <cell r="B6759">
            <v>187000</v>
          </cell>
          <cell r="D6759">
            <v>0.15</v>
          </cell>
          <cell r="E6759">
            <v>0.15</v>
          </cell>
          <cell r="F6759">
            <v>0.15</v>
          </cell>
          <cell r="G6759">
            <v>0.15</v>
          </cell>
          <cell r="N6759">
            <v>0.15</v>
          </cell>
          <cell r="P6759">
            <v>0.15</v>
          </cell>
          <cell r="Q6759"/>
          <cell r="R6759"/>
          <cell r="S6759"/>
          <cell r="T6759"/>
          <cell r="U6759">
            <v>0.1348</v>
          </cell>
          <cell r="V6759">
            <v>500000</v>
          </cell>
          <cell r="W6759">
            <v>12792578.664000001</v>
          </cell>
          <cell r="X6759">
            <v>41548</v>
          </cell>
          <cell r="Y6759">
            <v>28050</v>
          </cell>
          <cell r="Z6759">
            <v>41548</v>
          </cell>
          <cell r="AA6759">
            <v>4.7500000000000001E-2</v>
          </cell>
          <cell r="AB6759">
            <v>0.29749999999999999</v>
          </cell>
          <cell r="AC6759"/>
        </row>
        <row r="6760">
          <cell r="A6760">
            <v>41550</v>
          </cell>
          <cell r="B6760">
            <v>168000</v>
          </cell>
          <cell r="D6760">
            <v>0.15</v>
          </cell>
          <cell r="E6760">
            <v>0.15</v>
          </cell>
          <cell r="F6760">
            <v>0.15</v>
          </cell>
          <cell r="G6760">
            <v>0.15</v>
          </cell>
          <cell r="N6760">
            <v>0.15</v>
          </cell>
          <cell r="P6760">
            <v>0.15</v>
          </cell>
          <cell r="Q6760"/>
          <cell r="R6760"/>
          <cell r="S6760"/>
          <cell r="T6760"/>
          <cell r="U6760">
            <v>0.13420000000000001</v>
          </cell>
          <cell r="V6760">
            <v>507700</v>
          </cell>
          <cell r="W6760">
            <v>12981453.755659999</v>
          </cell>
          <cell r="X6760">
            <v>41548</v>
          </cell>
          <cell r="Y6760">
            <v>25200</v>
          </cell>
          <cell r="Z6760">
            <v>41548</v>
          </cell>
          <cell r="AA6760">
            <v>4.7500000000000001E-2</v>
          </cell>
          <cell r="AB6760">
            <v>4.7500000000000001E-2</v>
          </cell>
          <cell r="AC6760"/>
        </row>
        <row r="6761">
          <cell r="A6761">
            <v>41551</v>
          </cell>
          <cell r="B6761">
            <v>106000</v>
          </cell>
          <cell r="D6761">
            <v>0.15</v>
          </cell>
          <cell r="E6761">
            <v>0.15</v>
          </cell>
          <cell r="F6761">
            <v>0.15</v>
          </cell>
          <cell r="G6761">
            <v>0.15</v>
          </cell>
          <cell r="N6761">
            <v>0.15</v>
          </cell>
          <cell r="P6761">
            <v>0.15</v>
          </cell>
          <cell r="Q6761"/>
          <cell r="R6761"/>
          <cell r="S6761"/>
          <cell r="T6761"/>
          <cell r="U6761">
            <v>0.13669999999999999</v>
          </cell>
          <cell r="V6761">
            <v>557100</v>
          </cell>
          <cell r="W6761">
            <v>12749861.93973</v>
          </cell>
          <cell r="X6761">
            <v>41548</v>
          </cell>
          <cell r="Y6761">
            <v>15900</v>
          </cell>
          <cell r="Z6761">
            <v>41548</v>
          </cell>
          <cell r="AA6761">
            <v>4.7500000000000001E-2</v>
          </cell>
          <cell r="AB6761">
            <v>4.7500000000000001E-2</v>
          </cell>
          <cell r="AC6761"/>
        </row>
        <row r="6762">
          <cell r="A6762">
            <v>41552</v>
          </cell>
          <cell r="B6762">
            <v>106000</v>
          </cell>
          <cell r="D6762">
            <v>0.15</v>
          </cell>
          <cell r="E6762">
            <v>0.15</v>
          </cell>
          <cell r="F6762">
            <v>0.15</v>
          </cell>
          <cell r="G6762">
            <v>0.15</v>
          </cell>
          <cell r="N6762">
            <v>0.15</v>
          </cell>
          <cell r="P6762">
            <v>0.15</v>
          </cell>
          <cell r="Q6762"/>
          <cell r="R6762"/>
          <cell r="S6762"/>
          <cell r="T6762"/>
          <cell r="U6762">
            <v>0.13669999999999999</v>
          </cell>
          <cell r="V6762">
            <v>557100</v>
          </cell>
          <cell r="W6762">
            <v>12749861.93973</v>
          </cell>
          <cell r="X6762">
            <v>41548</v>
          </cell>
          <cell r="Y6762">
            <v>15900</v>
          </cell>
          <cell r="Z6762">
            <v>41548</v>
          </cell>
          <cell r="AA6762">
            <v>4.7500000000000001E-2</v>
          </cell>
          <cell r="AB6762">
            <v>4.7500000000000001E-2</v>
          </cell>
          <cell r="AC6762"/>
        </row>
        <row r="6763">
          <cell r="A6763">
            <v>41553</v>
          </cell>
          <cell r="B6763">
            <v>106000</v>
          </cell>
          <cell r="D6763">
            <v>0.15</v>
          </cell>
          <cell r="E6763">
            <v>0.15</v>
          </cell>
          <cell r="F6763">
            <v>0.15</v>
          </cell>
          <cell r="G6763">
            <v>0.15</v>
          </cell>
          <cell r="N6763">
            <v>0.15</v>
          </cell>
          <cell r="P6763">
            <v>0.15</v>
          </cell>
          <cell r="Q6763"/>
          <cell r="R6763"/>
          <cell r="S6763"/>
          <cell r="T6763"/>
          <cell r="U6763">
            <v>0.13669999999999999</v>
          </cell>
          <cell r="V6763">
            <v>557100</v>
          </cell>
          <cell r="W6763">
            <v>12749861.93973</v>
          </cell>
          <cell r="X6763">
            <v>41548</v>
          </cell>
          <cell r="Y6763">
            <v>15900</v>
          </cell>
          <cell r="Z6763">
            <v>41548</v>
          </cell>
          <cell r="AA6763">
            <v>4.7500000000000001E-2</v>
          </cell>
          <cell r="AB6763">
            <v>4.7500000000000001E-2</v>
          </cell>
          <cell r="AC6763"/>
        </row>
        <row r="6764">
          <cell r="A6764">
            <v>41554</v>
          </cell>
          <cell r="B6764">
            <v>106000</v>
          </cell>
          <cell r="D6764">
            <v>0.15</v>
          </cell>
          <cell r="E6764">
            <v>0.15</v>
          </cell>
          <cell r="F6764">
            <v>0.15</v>
          </cell>
          <cell r="G6764">
            <v>0.15</v>
          </cell>
          <cell r="N6764">
            <v>0.15</v>
          </cell>
          <cell r="P6764">
            <v>0.15</v>
          </cell>
          <cell r="Q6764"/>
          <cell r="R6764"/>
          <cell r="S6764"/>
          <cell r="T6764"/>
          <cell r="U6764">
            <v>0.13669999999999999</v>
          </cell>
          <cell r="V6764">
            <v>557100</v>
          </cell>
          <cell r="W6764">
            <v>12749861.93973</v>
          </cell>
          <cell r="X6764">
            <v>41548</v>
          </cell>
          <cell r="Y6764">
            <v>15900</v>
          </cell>
          <cell r="Z6764">
            <v>41548</v>
          </cell>
          <cell r="AA6764">
            <v>4.7500000000000001E-2</v>
          </cell>
          <cell r="AB6764">
            <v>4.7500000000000001E-2</v>
          </cell>
          <cell r="AC6764"/>
        </row>
        <row r="6765">
          <cell r="A6765">
            <v>41555</v>
          </cell>
          <cell r="B6765">
            <v>106000</v>
          </cell>
          <cell r="D6765">
            <v>0.15</v>
          </cell>
          <cell r="E6765">
            <v>0.15</v>
          </cell>
          <cell r="F6765">
            <v>0.15</v>
          </cell>
          <cell r="G6765">
            <v>0.15</v>
          </cell>
          <cell r="N6765">
            <v>0.15</v>
          </cell>
          <cell r="P6765">
            <v>0.15</v>
          </cell>
          <cell r="Q6765"/>
          <cell r="R6765"/>
          <cell r="S6765"/>
          <cell r="T6765"/>
          <cell r="U6765">
            <v>0.13669999999999999</v>
          </cell>
          <cell r="V6765">
            <v>557100</v>
          </cell>
          <cell r="W6765">
            <v>12749861.93973</v>
          </cell>
          <cell r="X6765">
            <v>41548</v>
          </cell>
          <cell r="Y6765">
            <v>15900</v>
          </cell>
          <cell r="Z6765">
            <v>41548</v>
          </cell>
          <cell r="AA6765">
            <v>4.7500000000000001E-2</v>
          </cell>
          <cell r="AB6765">
            <v>4.7500000000000001E-2</v>
          </cell>
          <cell r="AC6765"/>
        </row>
        <row r="6766">
          <cell r="A6766">
            <v>41556</v>
          </cell>
          <cell r="B6766">
            <v>135600</v>
          </cell>
          <cell r="D6766">
            <v>0.15</v>
          </cell>
          <cell r="E6766">
            <v>0.15</v>
          </cell>
          <cell r="F6766">
            <v>0.15</v>
          </cell>
          <cell r="G6766">
            <v>0.15</v>
          </cell>
          <cell r="N6766">
            <v>0.15</v>
          </cell>
          <cell r="P6766">
            <v>0.15</v>
          </cell>
          <cell r="Q6766"/>
          <cell r="R6766"/>
          <cell r="S6766"/>
          <cell r="T6766"/>
          <cell r="U6766">
            <v>0.13370000000000001</v>
          </cell>
          <cell r="V6766">
            <v>620000</v>
          </cell>
          <cell r="W6766">
            <v>12608455.38209</v>
          </cell>
          <cell r="X6766">
            <v>41548</v>
          </cell>
          <cell r="Y6766">
            <v>20340</v>
          </cell>
          <cell r="Z6766">
            <v>41548</v>
          </cell>
          <cell r="AA6766">
            <v>4.7500000000000001E-2</v>
          </cell>
          <cell r="AB6766">
            <v>0.27250000000000002</v>
          </cell>
          <cell r="AC6766"/>
        </row>
        <row r="6767">
          <cell r="A6767">
            <v>41557</v>
          </cell>
          <cell r="B6767">
            <v>240700</v>
          </cell>
          <cell r="D6767">
            <v>0.15</v>
          </cell>
          <cell r="E6767">
            <v>0.15</v>
          </cell>
          <cell r="F6767">
            <v>0.15</v>
          </cell>
          <cell r="G6767">
            <v>0.15</v>
          </cell>
          <cell r="N6767">
            <v>0.15</v>
          </cell>
          <cell r="P6767">
            <v>0.15</v>
          </cell>
          <cell r="Q6767"/>
          <cell r="R6767"/>
          <cell r="S6767"/>
          <cell r="T6767"/>
          <cell r="U6767">
            <v>0.1303</v>
          </cell>
          <cell r="V6767">
            <v>510000</v>
          </cell>
          <cell r="W6767">
            <v>12877852.71792</v>
          </cell>
          <cell r="X6767">
            <v>41548</v>
          </cell>
          <cell r="Y6767">
            <v>36105</v>
          </cell>
          <cell r="Z6767">
            <v>41548</v>
          </cell>
          <cell r="AA6767">
            <v>4.7500000000000001E-2</v>
          </cell>
          <cell r="AB6767">
            <v>4.7500000000000001E-2</v>
          </cell>
          <cell r="AC6767"/>
        </row>
        <row r="6768">
          <cell r="A6768">
            <v>41558</v>
          </cell>
          <cell r="B6768">
            <v>128900</v>
          </cell>
          <cell r="D6768">
            <v>0.15</v>
          </cell>
          <cell r="E6768">
            <v>0.15</v>
          </cell>
          <cell r="F6768">
            <v>0.15</v>
          </cell>
          <cell r="G6768">
            <v>0.15</v>
          </cell>
          <cell r="N6768">
            <v>0.15</v>
          </cell>
          <cell r="P6768">
            <v>0.15</v>
          </cell>
          <cell r="Q6768"/>
          <cell r="R6768"/>
          <cell r="S6768"/>
          <cell r="T6768"/>
          <cell r="U6768">
            <v>0.129</v>
          </cell>
          <cell r="V6768">
            <v>1624800</v>
          </cell>
          <cell r="W6768">
            <v>12319628.289340001</v>
          </cell>
          <cell r="X6768">
            <v>41548</v>
          </cell>
          <cell r="Y6768">
            <v>19335</v>
          </cell>
          <cell r="Z6768">
            <v>41548</v>
          </cell>
          <cell r="AA6768">
            <v>4.7500000000000001E-2</v>
          </cell>
          <cell r="AB6768">
            <v>4.7500000000000001E-2</v>
          </cell>
          <cell r="AC6768"/>
        </row>
        <row r="6769">
          <cell r="A6769">
            <v>41559</v>
          </cell>
          <cell r="B6769">
            <v>128900</v>
          </cell>
          <cell r="D6769">
            <v>0.15</v>
          </cell>
          <cell r="E6769">
            <v>0.15</v>
          </cell>
          <cell r="F6769">
            <v>0.15</v>
          </cell>
          <cell r="G6769">
            <v>0.15</v>
          </cell>
          <cell r="N6769">
            <v>0.15</v>
          </cell>
          <cell r="P6769">
            <v>0.15</v>
          </cell>
          <cell r="Q6769"/>
          <cell r="R6769"/>
          <cell r="S6769"/>
          <cell r="T6769"/>
          <cell r="U6769">
            <v>0.129</v>
          </cell>
          <cell r="V6769">
            <v>1624800</v>
          </cell>
          <cell r="W6769">
            <v>12319628.289340001</v>
          </cell>
          <cell r="X6769">
            <v>41548</v>
          </cell>
          <cell r="Y6769">
            <v>19335</v>
          </cell>
          <cell r="Z6769">
            <v>41548</v>
          </cell>
          <cell r="AA6769">
            <v>4.7500000000000001E-2</v>
          </cell>
          <cell r="AB6769">
            <v>4.7500000000000001E-2</v>
          </cell>
          <cell r="AC6769"/>
        </row>
        <row r="6770">
          <cell r="A6770">
            <v>41560</v>
          </cell>
          <cell r="B6770">
            <v>128900</v>
          </cell>
          <cell r="D6770">
            <v>0.15</v>
          </cell>
          <cell r="E6770">
            <v>0.15</v>
          </cell>
          <cell r="F6770">
            <v>0.15</v>
          </cell>
          <cell r="G6770">
            <v>0.15</v>
          </cell>
          <cell r="N6770">
            <v>0.15</v>
          </cell>
          <cell r="P6770">
            <v>0.15</v>
          </cell>
          <cell r="Q6770"/>
          <cell r="R6770"/>
          <cell r="S6770"/>
          <cell r="T6770"/>
          <cell r="U6770">
            <v>0.129</v>
          </cell>
          <cell r="V6770">
            <v>1624800</v>
          </cell>
          <cell r="W6770">
            <v>12319628.289340001</v>
          </cell>
          <cell r="X6770">
            <v>41548</v>
          </cell>
          <cell r="Y6770">
            <v>19335</v>
          </cell>
          <cell r="Z6770">
            <v>41548</v>
          </cell>
          <cell r="AA6770">
            <v>4.7500000000000001E-2</v>
          </cell>
          <cell r="AB6770">
            <v>4.7500000000000001E-2</v>
          </cell>
          <cell r="AC6770"/>
        </row>
        <row r="6771">
          <cell r="A6771">
            <v>41561</v>
          </cell>
          <cell r="B6771">
            <v>217200</v>
          </cell>
          <cell r="D6771">
            <v>0.15</v>
          </cell>
          <cell r="E6771">
            <v>0.15</v>
          </cell>
          <cell r="F6771">
            <v>0.15</v>
          </cell>
          <cell r="G6771">
            <v>0.15</v>
          </cell>
          <cell r="N6771">
            <v>0.15</v>
          </cell>
          <cell r="P6771">
            <v>0.15</v>
          </cell>
          <cell r="Q6771"/>
          <cell r="R6771"/>
          <cell r="S6771"/>
          <cell r="T6771"/>
          <cell r="U6771">
            <v>0.129</v>
          </cell>
          <cell r="V6771">
            <v>1509800</v>
          </cell>
          <cell r="W6771">
            <v>12445358.87255</v>
          </cell>
          <cell r="X6771">
            <v>41548</v>
          </cell>
          <cell r="Y6771">
            <v>32580</v>
          </cell>
          <cell r="Z6771">
            <v>41548</v>
          </cell>
          <cell r="AA6771">
            <v>4.7500000000000001E-2</v>
          </cell>
          <cell r="AB6771">
            <v>4.7500000000000001E-2</v>
          </cell>
          <cell r="AC6771"/>
        </row>
        <row r="6772">
          <cell r="A6772">
            <v>41562</v>
          </cell>
          <cell r="B6772">
            <v>79500</v>
          </cell>
          <cell r="D6772">
            <v>0.15</v>
          </cell>
          <cell r="E6772">
            <v>0.15</v>
          </cell>
          <cell r="F6772">
            <v>0.15</v>
          </cell>
          <cell r="G6772">
            <v>0.15</v>
          </cell>
          <cell r="N6772">
            <v>0.15</v>
          </cell>
          <cell r="P6772">
            <v>0.15</v>
          </cell>
          <cell r="Q6772"/>
          <cell r="R6772"/>
          <cell r="S6772"/>
          <cell r="T6772"/>
          <cell r="U6772">
            <v>0.1273</v>
          </cell>
          <cell r="V6772">
            <v>1530300</v>
          </cell>
          <cell r="W6772">
            <v>12301151.165580001</v>
          </cell>
          <cell r="X6772">
            <v>41548</v>
          </cell>
          <cell r="Y6772">
            <v>11925</v>
          </cell>
          <cell r="Z6772">
            <v>41548</v>
          </cell>
          <cell r="AA6772">
            <v>4.7500000000000001E-2</v>
          </cell>
          <cell r="AB6772">
            <v>4.7500000000000001E-2</v>
          </cell>
          <cell r="AC6772"/>
        </row>
        <row r="6773">
          <cell r="A6773">
            <v>41563</v>
          </cell>
          <cell r="B6773">
            <v>72500</v>
          </cell>
          <cell r="D6773">
            <v>0.15</v>
          </cell>
          <cell r="E6773">
            <v>0.15</v>
          </cell>
          <cell r="F6773">
            <v>0.15</v>
          </cell>
          <cell r="G6773">
            <v>0.15</v>
          </cell>
          <cell r="N6773">
            <v>0.15</v>
          </cell>
          <cell r="P6773">
            <v>0.15</v>
          </cell>
          <cell r="Q6773"/>
          <cell r="R6773"/>
          <cell r="S6773"/>
          <cell r="T6773"/>
          <cell r="U6773">
            <v>0.13039999999999999</v>
          </cell>
          <cell r="V6773">
            <v>1592500</v>
          </cell>
          <cell r="W6773">
            <v>12004438.67819</v>
          </cell>
          <cell r="X6773">
            <v>41548</v>
          </cell>
          <cell r="Y6773">
            <v>10875</v>
          </cell>
          <cell r="Z6773">
            <v>41548</v>
          </cell>
          <cell r="AA6773">
            <v>4.7500000000000001E-2</v>
          </cell>
          <cell r="AB6773">
            <v>0.2475</v>
          </cell>
          <cell r="AC6773"/>
        </row>
        <row r="6774">
          <cell r="A6774">
            <v>41564</v>
          </cell>
          <cell r="B6774">
            <v>43700</v>
          </cell>
          <cell r="D6774">
            <v>0.15</v>
          </cell>
          <cell r="E6774">
            <v>0.15</v>
          </cell>
          <cell r="F6774">
            <v>0.15</v>
          </cell>
          <cell r="G6774">
            <v>0.15</v>
          </cell>
          <cell r="N6774">
            <v>0.15</v>
          </cell>
          <cell r="P6774">
            <v>0.15</v>
          </cell>
          <cell r="Q6774"/>
          <cell r="R6774"/>
          <cell r="S6774"/>
          <cell r="T6774"/>
          <cell r="U6774">
            <v>0.12889999999999999</v>
          </cell>
          <cell r="V6774">
            <v>1226700</v>
          </cell>
          <cell r="W6774">
            <v>12260672.58103</v>
          </cell>
          <cell r="X6774">
            <v>41548</v>
          </cell>
          <cell r="Y6774">
            <v>6555</v>
          </cell>
          <cell r="Z6774">
            <v>41548</v>
          </cell>
          <cell r="AA6774">
            <v>4.7500000000000001E-2</v>
          </cell>
          <cell r="AB6774">
            <v>4.7500000000000001E-2</v>
          </cell>
          <cell r="AC6774"/>
        </row>
        <row r="6775">
          <cell r="A6775">
            <v>41565</v>
          </cell>
          <cell r="B6775">
            <v>10000</v>
          </cell>
          <cell r="D6775">
            <v>0.15</v>
          </cell>
          <cell r="E6775">
            <v>0.15</v>
          </cell>
          <cell r="F6775">
            <v>0.15</v>
          </cell>
          <cell r="G6775">
            <v>0.15</v>
          </cell>
          <cell r="N6775">
            <v>0.15</v>
          </cell>
          <cell r="P6775">
            <v>0.15</v>
          </cell>
          <cell r="Q6775"/>
          <cell r="R6775"/>
          <cell r="S6775"/>
          <cell r="T6775"/>
          <cell r="U6775">
            <v>0.12759999999999999</v>
          </cell>
          <cell r="V6775">
            <v>2198600</v>
          </cell>
          <cell r="W6775">
            <v>11137052.61014</v>
          </cell>
          <cell r="X6775">
            <v>41548</v>
          </cell>
          <cell r="Y6775">
            <v>1500</v>
          </cell>
          <cell r="Z6775">
            <v>41548</v>
          </cell>
          <cell r="AA6775">
            <v>4.7500000000000001E-2</v>
          </cell>
          <cell r="AB6775">
            <v>4.7500000000000001E-2</v>
          </cell>
          <cell r="AC6775"/>
        </row>
        <row r="6776">
          <cell r="A6776">
            <v>41566</v>
          </cell>
          <cell r="B6776">
            <v>10000</v>
          </cell>
          <cell r="D6776">
            <v>0.15</v>
          </cell>
          <cell r="E6776">
            <v>0.15</v>
          </cell>
          <cell r="F6776">
            <v>0.15</v>
          </cell>
          <cell r="G6776">
            <v>0.15</v>
          </cell>
          <cell r="N6776">
            <v>0.15</v>
          </cell>
          <cell r="P6776">
            <v>0.15</v>
          </cell>
          <cell r="Q6776"/>
          <cell r="R6776"/>
          <cell r="S6776"/>
          <cell r="T6776"/>
          <cell r="U6776">
            <v>0.12759999999999999</v>
          </cell>
          <cell r="V6776">
            <v>2198600</v>
          </cell>
          <cell r="W6776">
            <v>11137052.61014</v>
          </cell>
          <cell r="X6776">
            <v>41548</v>
          </cell>
          <cell r="Y6776">
            <v>1500</v>
          </cell>
          <cell r="Z6776">
            <v>41548</v>
          </cell>
          <cell r="AA6776">
            <v>4.7500000000000001E-2</v>
          </cell>
          <cell r="AB6776">
            <v>4.7500000000000001E-2</v>
          </cell>
          <cell r="AC6776"/>
        </row>
        <row r="6777">
          <cell r="A6777">
            <v>41567</v>
          </cell>
          <cell r="B6777">
            <v>10000</v>
          </cell>
          <cell r="D6777">
            <v>0.15</v>
          </cell>
          <cell r="E6777">
            <v>0.15</v>
          </cell>
          <cell r="F6777">
            <v>0.15</v>
          </cell>
          <cell r="G6777">
            <v>0.15</v>
          </cell>
          <cell r="N6777">
            <v>0.15</v>
          </cell>
          <cell r="P6777">
            <v>0.15</v>
          </cell>
          <cell r="Q6777"/>
          <cell r="R6777"/>
          <cell r="S6777"/>
          <cell r="T6777"/>
          <cell r="U6777">
            <v>0.12759999999999999</v>
          </cell>
          <cell r="V6777">
            <v>2198600</v>
          </cell>
          <cell r="W6777">
            <v>11137052.61014</v>
          </cell>
          <cell r="X6777">
            <v>41548</v>
          </cell>
          <cell r="Y6777">
            <v>1500</v>
          </cell>
          <cell r="Z6777">
            <v>41548</v>
          </cell>
          <cell r="AA6777">
            <v>4.7500000000000001E-2</v>
          </cell>
          <cell r="AB6777">
            <v>4.7500000000000001E-2</v>
          </cell>
          <cell r="AC6777"/>
        </row>
        <row r="6778">
          <cell r="A6778">
            <v>41568</v>
          </cell>
          <cell r="B6778">
            <v>0</v>
          </cell>
          <cell r="D6778">
            <v>0</v>
          </cell>
          <cell r="E6778">
            <v>0</v>
          </cell>
          <cell r="F6778">
            <v>0</v>
          </cell>
          <cell r="G6778">
            <v>0</v>
          </cell>
          <cell r="N6778">
            <v>0</v>
          </cell>
          <cell r="P6778">
            <v>0.15</v>
          </cell>
          <cell r="Q6778"/>
          <cell r="R6778"/>
          <cell r="S6778"/>
          <cell r="T6778"/>
          <cell r="U6778">
            <v>0.12540000000000001</v>
          </cell>
          <cell r="V6778">
            <v>1248900</v>
          </cell>
          <cell r="W6778">
            <v>12046372.62592</v>
          </cell>
          <cell r="X6778">
            <v>41548</v>
          </cell>
          <cell r="Y6778">
            <v>0</v>
          </cell>
          <cell r="Z6778" t="str">
            <v/>
          </cell>
          <cell r="AA6778">
            <v>4.7500000000000001E-2</v>
          </cell>
          <cell r="AB6778">
            <v>4.7500000000000001E-2</v>
          </cell>
          <cell r="AC6778"/>
        </row>
        <row r="6779">
          <cell r="A6779">
            <v>41569</v>
          </cell>
          <cell r="B6779">
            <v>33000</v>
          </cell>
          <cell r="D6779">
            <v>0.15</v>
          </cell>
          <cell r="E6779">
            <v>0.15</v>
          </cell>
          <cell r="F6779">
            <v>0.15</v>
          </cell>
          <cell r="G6779">
            <v>0.15</v>
          </cell>
          <cell r="N6779">
            <v>0.15</v>
          </cell>
          <cell r="P6779">
            <v>0.15</v>
          </cell>
          <cell r="Q6779"/>
          <cell r="R6779"/>
          <cell r="S6779"/>
          <cell r="T6779"/>
          <cell r="U6779">
            <v>0.1278</v>
          </cell>
          <cell r="V6779">
            <v>1153100</v>
          </cell>
          <cell r="W6779">
            <v>12106158.85393</v>
          </cell>
          <cell r="X6779">
            <v>41548</v>
          </cell>
          <cell r="Y6779">
            <v>4950</v>
          </cell>
          <cell r="Z6779">
            <v>41548</v>
          </cell>
          <cell r="AA6779">
            <v>4.7500000000000001E-2</v>
          </cell>
          <cell r="AB6779">
            <v>4.7500000000000001E-2</v>
          </cell>
          <cell r="AC6779"/>
        </row>
        <row r="6780">
          <cell r="A6780">
            <v>41570</v>
          </cell>
          <cell r="B6780">
            <v>30000</v>
          </cell>
          <cell r="D6780">
            <v>0.15</v>
          </cell>
          <cell r="E6780">
            <v>0.15</v>
          </cell>
          <cell r="F6780">
            <v>0.15</v>
          </cell>
          <cell r="G6780">
            <v>0.15</v>
          </cell>
          <cell r="N6780">
            <v>0.15</v>
          </cell>
          <cell r="P6780">
            <v>0.15</v>
          </cell>
          <cell r="Q6780"/>
          <cell r="R6780"/>
          <cell r="S6780"/>
          <cell r="T6780"/>
          <cell r="U6780">
            <v>0.13009999999999999</v>
          </cell>
          <cell r="V6780">
            <v>1407800</v>
          </cell>
          <cell r="W6780">
            <v>11696730.092770001</v>
          </cell>
          <cell r="X6780">
            <v>41548</v>
          </cell>
          <cell r="Y6780">
            <v>4500</v>
          </cell>
          <cell r="Z6780">
            <v>41548</v>
          </cell>
          <cell r="AA6780">
            <v>4.7500000000000001E-2</v>
          </cell>
          <cell r="AB6780">
            <v>0.26</v>
          </cell>
          <cell r="AC6780"/>
        </row>
        <row r="6781">
          <cell r="A6781">
            <v>41571</v>
          </cell>
          <cell r="B6781">
            <v>15000</v>
          </cell>
          <cell r="D6781">
            <v>0.15</v>
          </cell>
          <cell r="E6781">
            <v>0.15</v>
          </cell>
          <cell r="F6781">
            <v>0.15</v>
          </cell>
          <cell r="G6781">
            <v>0.15</v>
          </cell>
          <cell r="N6781">
            <v>0.15</v>
          </cell>
          <cell r="P6781">
            <v>0.15</v>
          </cell>
          <cell r="Q6781"/>
          <cell r="R6781"/>
          <cell r="S6781"/>
          <cell r="T6781"/>
          <cell r="U6781">
            <v>0.1326</v>
          </cell>
          <cell r="V6781">
            <v>1818700</v>
          </cell>
          <cell r="W6781">
            <v>11145741.339</v>
          </cell>
          <cell r="X6781">
            <v>41548</v>
          </cell>
          <cell r="Y6781">
            <v>2250</v>
          </cell>
          <cell r="Z6781">
            <v>41548</v>
          </cell>
          <cell r="AA6781">
            <v>4.7500000000000001E-2</v>
          </cell>
          <cell r="AB6781">
            <v>4.7500000000000001E-2</v>
          </cell>
          <cell r="AC6781"/>
        </row>
        <row r="6782">
          <cell r="A6782">
            <v>41572</v>
          </cell>
          <cell r="B6782">
            <v>0</v>
          </cell>
          <cell r="D6782"/>
          <cell r="E6782"/>
          <cell r="F6782"/>
          <cell r="G6782"/>
          <cell r="N6782"/>
          <cell r="P6782">
            <v>0.15</v>
          </cell>
          <cell r="Q6782"/>
          <cell r="R6782"/>
          <cell r="S6782"/>
          <cell r="T6782"/>
          <cell r="U6782">
            <v>0.13300000000000001</v>
          </cell>
          <cell r="V6782">
            <v>3981000</v>
          </cell>
          <cell r="W6782">
            <v>8870647.1737500001</v>
          </cell>
          <cell r="X6782">
            <v>41548</v>
          </cell>
          <cell r="Y6782">
            <v>0</v>
          </cell>
          <cell r="Z6782" t="str">
            <v/>
          </cell>
          <cell r="AA6782">
            <v>4.7500000000000001E-2</v>
          </cell>
          <cell r="AB6782">
            <v>4.7500000000000001E-2</v>
          </cell>
          <cell r="AC6782"/>
        </row>
        <row r="6783">
          <cell r="A6783">
            <v>41573</v>
          </cell>
          <cell r="B6783">
            <v>0</v>
          </cell>
          <cell r="D6783"/>
          <cell r="E6783"/>
          <cell r="F6783"/>
          <cell r="G6783"/>
          <cell r="N6783"/>
          <cell r="P6783">
            <v>0.15</v>
          </cell>
          <cell r="Q6783"/>
          <cell r="R6783"/>
          <cell r="S6783"/>
          <cell r="T6783"/>
          <cell r="U6783">
            <v>0.13300000000000001</v>
          </cell>
          <cell r="V6783">
            <v>3981000</v>
          </cell>
          <cell r="W6783">
            <v>8870647.1737500001</v>
          </cell>
          <cell r="X6783">
            <v>41548</v>
          </cell>
          <cell r="Y6783">
            <v>0</v>
          </cell>
          <cell r="Z6783" t="str">
            <v/>
          </cell>
          <cell r="AA6783">
            <v>4.7500000000000001E-2</v>
          </cell>
          <cell r="AB6783">
            <v>4.7500000000000001E-2</v>
          </cell>
          <cell r="AC6783"/>
        </row>
        <row r="6784">
          <cell r="A6784">
            <v>41574</v>
          </cell>
          <cell r="B6784">
            <v>0</v>
          </cell>
          <cell r="D6784"/>
          <cell r="E6784"/>
          <cell r="F6784"/>
          <cell r="G6784"/>
          <cell r="N6784"/>
          <cell r="P6784">
            <v>0.15</v>
          </cell>
          <cell r="Q6784"/>
          <cell r="R6784"/>
          <cell r="S6784"/>
          <cell r="T6784"/>
          <cell r="U6784">
            <v>0.13300000000000001</v>
          </cell>
          <cell r="V6784">
            <v>3981000</v>
          </cell>
          <cell r="W6784">
            <v>8870647.1737500001</v>
          </cell>
          <cell r="X6784">
            <v>41548</v>
          </cell>
          <cell r="Y6784">
            <v>0</v>
          </cell>
          <cell r="Z6784" t="str">
            <v/>
          </cell>
          <cell r="AA6784">
            <v>4.7500000000000001E-2</v>
          </cell>
          <cell r="AB6784">
            <v>4.7500000000000001E-2</v>
          </cell>
          <cell r="AC6784"/>
        </row>
        <row r="6785">
          <cell r="A6785">
            <v>41575</v>
          </cell>
          <cell r="B6785">
            <v>0</v>
          </cell>
          <cell r="D6785"/>
          <cell r="E6785"/>
          <cell r="F6785"/>
          <cell r="G6785"/>
          <cell r="N6785"/>
          <cell r="P6785">
            <v>0.15</v>
          </cell>
          <cell r="Q6785"/>
          <cell r="R6785"/>
          <cell r="S6785"/>
          <cell r="T6785"/>
          <cell r="U6785">
            <v>0.1341</v>
          </cell>
          <cell r="V6785">
            <v>3293700</v>
          </cell>
          <cell r="W6785">
            <v>9433317.1122600008</v>
          </cell>
          <cell r="X6785">
            <v>41548</v>
          </cell>
          <cell r="Y6785">
            <v>0</v>
          </cell>
          <cell r="Z6785" t="str">
            <v/>
          </cell>
          <cell r="AA6785">
            <v>4.7500000000000001E-2</v>
          </cell>
          <cell r="AB6785">
            <v>4.7500000000000001E-2</v>
          </cell>
          <cell r="AC6785"/>
        </row>
        <row r="6786">
          <cell r="A6786">
            <v>41576</v>
          </cell>
          <cell r="B6786">
            <v>0</v>
          </cell>
          <cell r="D6786"/>
          <cell r="E6786"/>
          <cell r="F6786"/>
          <cell r="G6786"/>
          <cell r="N6786"/>
          <cell r="P6786">
            <v>0.15</v>
          </cell>
          <cell r="Q6786"/>
          <cell r="R6786"/>
          <cell r="S6786"/>
          <cell r="T6786"/>
          <cell r="U6786">
            <v>0.1341</v>
          </cell>
          <cell r="V6786">
            <v>4493500</v>
          </cell>
          <cell r="W6786">
            <v>8114384.8974000001</v>
          </cell>
          <cell r="X6786">
            <v>41548</v>
          </cell>
          <cell r="Y6786">
            <v>0</v>
          </cell>
          <cell r="Z6786" t="str">
            <v/>
          </cell>
          <cell r="AA6786">
            <v>4.7500000000000001E-2</v>
          </cell>
          <cell r="AB6786">
            <v>4.7500000000000001E-2</v>
          </cell>
          <cell r="AC6786"/>
        </row>
        <row r="6787">
          <cell r="A6787">
            <v>41577</v>
          </cell>
          <cell r="B6787">
            <v>0</v>
          </cell>
          <cell r="D6787"/>
          <cell r="E6787"/>
          <cell r="F6787"/>
          <cell r="G6787"/>
          <cell r="N6787"/>
          <cell r="P6787">
            <v>0.15</v>
          </cell>
          <cell r="Q6787"/>
          <cell r="R6787"/>
          <cell r="S6787"/>
          <cell r="T6787"/>
          <cell r="U6787">
            <v>0.1285</v>
          </cell>
          <cell r="V6787">
            <v>3542600</v>
          </cell>
          <cell r="W6787">
            <v>9045857.3166400008</v>
          </cell>
          <cell r="X6787">
            <v>41548</v>
          </cell>
          <cell r="Y6787">
            <v>0</v>
          </cell>
          <cell r="Z6787" t="str">
            <v/>
          </cell>
          <cell r="AA6787">
            <v>4.7500000000000001E-2</v>
          </cell>
          <cell r="AB6787">
            <v>0.27250000000000002</v>
          </cell>
          <cell r="AC6787"/>
        </row>
        <row r="6788">
          <cell r="A6788">
            <v>41578</v>
          </cell>
          <cell r="B6788">
            <v>75000</v>
          </cell>
          <cell r="D6788">
            <v>0.15</v>
          </cell>
          <cell r="E6788">
            <v>0.15</v>
          </cell>
          <cell r="F6788">
            <v>0.15</v>
          </cell>
          <cell r="G6788">
            <v>0.15</v>
          </cell>
          <cell r="N6788">
            <v>0.15</v>
          </cell>
          <cell r="P6788">
            <v>0.15</v>
          </cell>
          <cell r="Q6788"/>
          <cell r="R6788"/>
          <cell r="S6788"/>
          <cell r="T6788"/>
          <cell r="U6788">
            <v>0.13539999999999999</v>
          </cell>
          <cell r="V6788">
            <v>1721800</v>
          </cell>
          <cell r="W6788">
            <v>10808250.604</v>
          </cell>
          <cell r="X6788">
            <v>41548</v>
          </cell>
          <cell r="Y6788">
            <v>11250</v>
          </cell>
          <cell r="Z6788">
            <v>41548</v>
          </cell>
          <cell r="AA6788">
            <v>4.7500000000000001E-2</v>
          </cell>
          <cell r="AB6788">
            <v>4.7500000000000001E-2</v>
          </cell>
          <cell r="AC6788"/>
        </row>
        <row r="6789">
          <cell r="A6789">
            <v>41579</v>
          </cell>
          <cell r="B6789">
            <v>75000</v>
          </cell>
          <cell r="D6789">
            <v>0.15</v>
          </cell>
          <cell r="E6789">
            <v>0.15</v>
          </cell>
          <cell r="F6789">
            <v>0.15</v>
          </cell>
          <cell r="G6789">
            <v>0.15</v>
          </cell>
          <cell r="N6789">
            <v>0.15</v>
          </cell>
          <cell r="P6789">
            <v>0.15</v>
          </cell>
          <cell r="Q6789"/>
          <cell r="R6789"/>
          <cell r="S6789"/>
          <cell r="T6789"/>
          <cell r="U6789">
            <v>0.13539999999999999</v>
          </cell>
          <cell r="V6789">
            <v>1721800</v>
          </cell>
          <cell r="W6789">
            <v>10808250.604</v>
          </cell>
          <cell r="X6789">
            <v>41579</v>
          </cell>
          <cell r="Y6789">
            <v>11250</v>
          </cell>
          <cell r="Z6789">
            <v>41579</v>
          </cell>
          <cell r="AA6789">
            <v>4.7500000000000001E-2</v>
          </cell>
          <cell r="AB6789">
            <v>4.7500000000000001E-2</v>
          </cell>
          <cell r="AC6789"/>
        </row>
        <row r="6790">
          <cell r="A6790">
            <v>41580</v>
          </cell>
          <cell r="B6790">
            <v>75000</v>
          </cell>
          <cell r="D6790">
            <v>0.15</v>
          </cell>
          <cell r="E6790">
            <v>0.15</v>
          </cell>
          <cell r="F6790">
            <v>0.15</v>
          </cell>
          <cell r="G6790">
            <v>0.15</v>
          </cell>
          <cell r="N6790">
            <v>0.15</v>
          </cell>
          <cell r="P6790">
            <v>0.15</v>
          </cell>
          <cell r="Q6790"/>
          <cell r="R6790"/>
          <cell r="S6790"/>
          <cell r="T6790"/>
          <cell r="U6790">
            <v>0.13539999999999999</v>
          </cell>
          <cell r="V6790">
            <v>1721800</v>
          </cell>
          <cell r="W6790">
            <v>10808250.604</v>
          </cell>
          <cell r="X6790">
            <v>41579</v>
          </cell>
          <cell r="Y6790">
            <v>11250</v>
          </cell>
          <cell r="Z6790">
            <v>41579</v>
          </cell>
          <cell r="AA6790">
            <v>4.7500000000000001E-2</v>
          </cell>
          <cell r="AB6790">
            <v>4.7500000000000001E-2</v>
          </cell>
          <cell r="AC6790"/>
        </row>
        <row r="6791">
          <cell r="A6791">
            <v>41581</v>
          </cell>
          <cell r="B6791">
            <v>75000</v>
          </cell>
          <cell r="D6791">
            <v>0.15</v>
          </cell>
          <cell r="E6791">
            <v>0.15</v>
          </cell>
          <cell r="F6791">
            <v>0.15</v>
          </cell>
          <cell r="G6791">
            <v>0.15</v>
          </cell>
          <cell r="N6791">
            <v>0.15</v>
          </cell>
          <cell r="P6791">
            <v>0.15</v>
          </cell>
          <cell r="Q6791"/>
          <cell r="R6791"/>
          <cell r="S6791"/>
          <cell r="T6791"/>
          <cell r="U6791">
            <v>0.13539999999999999</v>
          </cell>
          <cell r="V6791">
            <v>1721800</v>
          </cell>
          <cell r="W6791">
            <v>10808250.604</v>
          </cell>
          <cell r="X6791">
            <v>41579</v>
          </cell>
          <cell r="Y6791">
            <v>11250</v>
          </cell>
          <cell r="Z6791">
            <v>41579</v>
          </cell>
          <cell r="AA6791">
            <v>4.7500000000000001E-2</v>
          </cell>
          <cell r="AB6791">
            <v>4.7500000000000001E-2</v>
          </cell>
          <cell r="AC6791"/>
        </row>
        <row r="6792">
          <cell r="A6792">
            <v>41582</v>
          </cell>
          <cell r="B6792">
            <v>169000</v>
          </cell>
          <cell r="D6792">
            <v>0.15</v>
          </cell>
          <cell r="E6792">
            <v>0.15</v>
          </cell>
          <cell r="F6792">
            <v>0.15</v>
          </cell>
          <cell r="G6792">
            <v>0.15</v>
          </cell>
          <cell r="N6792">
            <v>0.15</v>
          </cell>
          <cell r="P6792">
            <v>0.15</v>
          </cell>
          <cell r="Q6792"/>
          <cell r="R6792"/>
          <cell r="S6792"/>
          <cell r="T6792"/>
          <cell r="U6792">
            <v>0.13420000000000001</v>
          </cell>
          <cell r="V6792">
            <v>200000</v>
          </cell>
          <cell r="W6792">
            <v>12195155.31954</v>
          </cell>
          <cell r="X6792">
            <v>41579</v>
          </cell>
          <cell r="Y6792">
            <v>25350</v>
          </cell>
          <cell r="Z6792">
            <v>41579</v>
          </cell>
          <cell r="AA6792">
            <v>4.7500000000000001E-2</v>
          </cell>
          <cell r="AB6792">
            <v>4.7500000000000001E-2</v>
          </cell>
          <cell r="AC6792"/>
        </row>
        <row r="6793">
          <cell r="A6793">
            <v>41583</v>
          </cell>
          <cell r="B6793">
            <v>191000</v>
          </cell>
          <cell r="D6793">
            <v>0.15</v>
          </cell>
          <cell r="E6793">
            <v>0.15</v>
          </cell>
          <cell r="F6793">
            <v>0.15</v>
          </cell>
          <cell r="G6793">
            <v>0.15</v>
          </cell>
          <cell r="N6793">
            <v>0.15</v>
          </cell>
          <cell r="P6793">
            <v>0.15</v>
          </cell>
          <cell r="Q6793"/>
          <cell r="R6793"/>
          <cell r="S6793"/>
          <cell r="T6793"/>
          <cell r="U6793">
            <v>0.1318</v>
          </cell>
          <cell r="V6793">
            <v>200000</v>
          </cell>
          <cell r="W6793">
            <v>12389739.59388</v>
          </cell>
          <cell r="X6793">
            <v>41579</v>
          </cell>
          <cell r="Y6793">
            <v>28650</v>
          </cell>
          <cell r="Z6793">
            <v>41579</v>
          </cell>
          <cell r="AA6793">
            <v>4.7500000000000001E-2</v>
          </cell>
          <cell r="AB6793">
            <v>4.7500000000000001E-2</v>
          </cell>
          <cell r="AC6793"/>
        </row>
        <row r="6794">
          <cell r="A6794">
            <v>41584</v>
          </cell>
          <cell r="B6794">
            <v>161000</v>
          </cell>
          <cell r="D6794">
            <v>0.15</v>
          </cell>
          <cell r="E6794">
            <v>0.15</v>
          </cell>
          <cell r="F6794">
            <v>0.15</v>
          </cell>
          <cell r="G6794">
            <v>0.15</v>
          </cell>
          <cell r="N6794">
            <v>0.15</v>
          </cell>
          <cell r="P6794">
            <v>0.15</v>
          </cell>
          <cell r="Q6794"/>
          <cell r="R6794"/>
          <cell r="S6794"/>
          <cell r="T6794"/>
          <cell r="U6794">
            <v>0.12909999999999999</v>
          </cell>
          <cell r="V6794">
            <v>103000</v>
          </cell>
          <cell r="W6794">
            <v>12636862.82274</v>
          </cell>
          <cell r="X6794">
            <v>41579</v>
          </cell>
          <cell r="Y6794">
            <v>24150</v>
          </cell>
          <cell r="Z6794">
            <v>41579</v>
          </cell>
          <cell r="AA6794">
            <v>0.06</v>
          </cell>
          <cell r="AB6794">
            <v>0.27250000000000002</v>
          </cell>
          <cell r="AC6794"/>
        </row>
        <row r="6795">
          <cell r="A6795">
            <v>41585</v>
          </cell>
          <cell r="B6795">
            <v>163000</v>
          </cell>
          <cell r="D6795">
            <v>0.15</v>
          </cell>
          <cell r="E6795">
            <v>0.15</v>
          </cell>
          <cell r="F6795">
            <v>0.15</v>
          </cell>
          <cell r="G6795">
            <v>0.15</v>
          </cell>
          <cell r="N6795">
            <v>0.15</v>
          </cell>
          <cell r="P6795">
            <v>0.15</v>
          </cell>
          <cell r="Q6795"/>
          <cell r="R6795"/>
          <cell r="S6795"/>
          <cell r="T6795"/>
          <cell r="U6795">
            <v>0.1328</v>
          </cell>
          <cell r="V6795">
            <v>210400</v>
          </cell>
          <cell r="W6795">
            <v>12494978.2827</v>
          </cell>
          <cell r="X6795">
            <v>41579</v>
          </cell>
          <cell r="Y6795">
            <v>24450</v>
          </cell>
          <cell r="Z6795">
            <v>41579</v>
          </cell>
          <cell r="AA6795">
            <v>0.06</v>
          </cell>
          <cell r="AB6795">
            <v>0.06</v>
          </cell>
          <cell r="AC6795"/>
        </row>
        <row r="6796">
          <cell r="A6796">
            <v>41586</v>
          </cell>
          <cell r="B6796">
            <v>153500</v>
          </cell>
          <cell r="D6796">
            <v>0.15</v>
          </cell>
          <cell r="E6796">
            <v>0.15</v>
          </cell>
          <cell r="F6796">
            <v>0.15</v>
          </cell>
          <cell r="G6796">
            <v>0.15</v>
          </cell>
          <cell r="N6796">
            <v>0.15</v>
          </cell>
          <cell r="P6796">
            <v>0.15</v>
          </cell>
          <cell r="Q6796"/>
          <cell r="R6796"/>
          <cell r="S6796"/>
          <cell r="T6796"/>
          <cell r="U6796">
            <v>0.1376</v>
          </cell>
          <cell r="V6796">
            <v>421000</v>
          </cell>
          <cell r="W6796">
            <v>12435872.04544</v>
          </cell>
          <cell r="X6796">
            <v>41579</v>
          </cell>
          <cell r="Y6796">
            <v>23025</v>
          </cell>
          <cell r="Z6796">
            <v>41579</v>
          </cell>
          <cell r="AA6796">
            <v>0.06</v>
          </cell>
          <cell r="AB6796">
            <v>0.06</v>
          </cell>
          <cell r="AC6796"/>
        </row>
        <row r="6797">
          <cell r="A6797">
            <v>41587</v>
          </cell>
          <cell r="B6797">
            <v>153500</v>
          </cell>
          <cell r="D6797">
            <v>0.15</v>
          </cell>
          <cell r="E6797">
            <v>0.15</v>
          </cell>
          <cell r="F6797">
            <v>0.15</v>
          </cell>
          <cell r="G6797">
            <v>0.15</v>
          </cell>
          <cell r="N6797">
            <v>0.15</v>
          </cell>
          <cell r="P6797">
            <v>0.15</v>
          </cell>
          <cell r="Q6797"/>
          <cell r="R6797"/>
          <cell r="S6797"/>
          <cell r="T6797"/>
          <cell r="U6797">
            <v>0.1376</v>
          </cell>
          <cell r="V6797">
            <v>421000</v>
          </cell>
          <cell r="W6797">
            <v>12435872.04544</v>
          </cell>
          <cell r="X6797">
            <v>41579</v>
          </cell>
          <cell r="Y6797">
            <v>23025</v>
          </cell>
          <cell r="Z6797">
            <v>41579</v>
          </cell>
          <cell r="AA6797">
            <v>0.06</v>
          </cell>
          <cell r="AB6797">
            <v>0.06</v>
          </cell>
          <cell r="AC6797"/>
        </row>
        <row r="6798">
          <cell r="A6798">
            <v>41588</v>
          </cell>
          <cell r="B6798">
            <v>153500</v>
          </cell>
          <cell r="D6798">
            <v>0.15</v>
          </cell>
          <cell r="E6798">
            <v>0.15</v>
          </cell>
          <cell r="F6798">
            <v>0.15</v>
          </cell>
          <cell r="G6798">
            <v>0.15</v>
          </cell>
          <cell r="N6798">
            <v>0.15</v>
          </cell>
          <cell r="P6798">
            <v>0.15</v>
          </cell>
          <cell r="Q6798"/>
          <cell r="R6798"/>
          <cell r="S6798"/>
          <cell r="T6798"/>
          <cell r="U6798">
            <v>0.1376</v>
          </cell>
          <cell r="V6798">
            <v>421000</v>
          </cell>
          <cell r="W6798">
            <v>12435872.04544</v>
          </cell>
          <cell r="X6798">
            <v>41579</v>
          </cell>
          <cell r="Y6798">
            <v>23025</v>
          </cell>
          <cell r="Z6798">
            <v>41579</v>
          </cell>
          <cell r="AA6798">
            <v>0.06</v>
          </cell>
          <cell r="AB6798">
            <v>0.06</v>
          </cell>
          <cell r="AC6798"/>
        </row>
        <row r="6799">
          <cell r="A6799">
            <v>41589</v>
          </cell>
          <cell r="B6799">
            <v>60500</v>
          </cell>
          <cell r="D6799">
            <v>0.15</v>
          </cell>
          <cell r="E6799">
            <v>0.15</v>
          </cell>
          <cell r="F6799">
            <v>0.15</v>
          </cell>
          <cell r="G6799">
            <v>0.15</v>
          </cell>
          <cell r="N6799">
            <v>0.15</v>
          </cell>
          <cell r="P6799">
            <v>0.15</v>
          </cell>
          <cell r="Q6799"/>
          <cell r="R6799"/>
          <cell r="S6799"/>
          <cell r="T6799"/>
          <cell r="U6799">
            <v>0.1376</v>
          </cell>
          <cell r="V6799">
            <v>511000</v>
          </cell>
          <cell r="W6799">
            <v>12376280.923520001</v>
          </cell>
          <cell r="X6799">
            <v>41579</v>
          </cell>
          <cell r="Y6799">
            <v>9075</v>
          </cell>
          <cell r="Z6799">
            <v>41579</v>
          </cell>
          <cell r="AA6799">
            <v>0.06</v>
          </cell>
          <cell r="AB6799">
            <v>0.06</v>
          </cell>
          <cell r="AC6799"/>
        </row>
        <row r="6800">
          <cell r="A6800">
            <v>41590</v>
          </cell>
          <cell r="B6800">
            <v>110000</v>
          </cell>
          <cell r="D6800">
            <v>0.15</v>
          </cell>
          <cell r="E6800">
            <v>0.15</v>
          </cell>
          <cell r="F6800">
            <v>0.15</v>
          </cell>
          <cell r="G6800">
            <v>0.15</v>
          </cell>
          <cell r="N6800">
            <v>0.15</v>
          </cell>
          <cell r="P6800">
            <v>0.15</v>
          </cell>
          <cell r="Q6800"/>
          <cell r="R6800"/>
          <cell r="S6800"/>
          <cell r="T6800"/>
          <cell r="U6800">
            <v>0.13930000000000001</v>
          </cell>
          <cell r="V6800">
            <v>318500</v>
          </cell>
          <cell r="W6800">
            <v>12576432.90044</v>
          </cell>
          <cell r="X6800">
            <v>41579</v>
          </cell>
          <cell r="Y6800">
            <v>16500</v>
          </cell>
          <cell r="Z6800">
            <v>41579</v>
          </cell>
          <cell r="AA6800">
            <v>0.06</v>
          </cell>
          <cell r="AB6800">
            <v>0.06</v>
          </cell>
          <cell r="AC6800"/>
        </row>
        <row r="6801">
          <cell r="A6801">
            <v>41591</v>
          </cell>
          <cell r="B6801">
            <v>92000</v>
          </cell>
          <cell r="D6801">
            <v>0.15</v>
          </cell>
          <cell r="E6801">
            <v>0.15</v>
          </cell>
          <cell r="F6801">
            <v>0.15</v>
          </cell>
          <cell r="G6801">
            <v>0.15</v>
          </cell>
          <cell r="N6801">
            <v>0.15</v>
          </cell>
          <cell r="P6801">
            <v>0.15</v>
          </cell>
          <cell r="Q6801"/>
          <cell r="R6801"/>
          <cell r="S6801"/>
          <cell r="T6801"/>
          <cell r="U6801">
            <v>0.14000000000000001</v>
          </cell>
          <cell r="V6801">
            <v>387400</v>
          </cell>
          <cell r="W6801">
            <v>12625493.164419999</v>
          </cell>
          <cell r="X6801">
            <v>41579</v>
          </cell>
          <cell r="Y6801">
            <v>13800</v>
          </cell>
          <cell r="Z6801">
            <v>41579</v>
          </cell>
          <cell r="AA6801">
            <v>0.06</v>
          </cell>
          <cell r="AB6801">
            <v>0.27250000000000002</v>
          </cell>
          <cell r="AC6801"/>
        </row>
        <row r="6802">
          <cell r="A6802">
            <v>41592</v>
          </cell>
          <cell r="B6802">
            <v>54000</v>
          </cell>
          <cell r="D6802">
            <v>0.15</v>
          </cell>
          <cell r="E6802">
            <v>0.15</v>
          </cell>
          <cell r="F6802">
            <v>0.15</v>
          </cell>
          <cell r="G6802">
            <v>0.15</v>
          </cell>
          <cell r="N6802">
            <v>0.15</v>
          </cell>
          <cell r="P6802">
            <v>0.15</v>
          </cell>
          <cell r="Q6802"/>
          <cell r="R6802"/>
          <cell r="S6802"/>
          <cell r="T6802"/>
          <cell r="U6802">
            <v>0.13800000000000001</v>
          </cell>
          <cell r="V6802">
            <v>26700</v>
          </cell>
          <cell r="W6802">
            <v>13156676.82395</v>
          </cell>
          <cell r="X6802">
            <v>41579</v>
          </cell>
          <cell r="Y6802">
            <v>8100</v>
          </cell>
          <cell r="Z6802">
            <v>41579</v>
          </cell>
          <cell r="AA6802">
            <v>0.06</v>
          </cell>
          <cell r="AB6802">
            <v>0.06</v>
          </cell>
          <cell r="AC6802"/>
        </row>
        <row r="6803">
          <cell r="A6803">
            <v>41593</v>
          </cell>
          <cell r="B6803">
            <v>58000</v>
          </cell>
          <cell r="D6803">
            <v>0.15</v>
          </cell>
          <cell r="E6803">
            <v>0.15</v>
          </cell>
          <cell r="F6803">
            <v>0.15</v>
          </cell>
          <cell r="G6803">
            <v>0.15</v>
          </cell>
          <cell r="N6803">
            <v>0.15</v>
          </cell>
          <cell r="P6803">
            <v>0.15</v>
          </cell>
          <cell r="Q6803"/>
          <cell r="R6803"/>
          <cell r="S6803"/>
          <cell r="T6803"/>
          <cell r="U6803">
            <v>0.13830000000000001</v>
          </cell>
          <cell r="V6803">
            <v>266500</v>
          </cell>
          <cell r="W6803">
            <v>13010386.73577</v>
          </cell>
          <cell r="X6803">
            <v>41579</v>
          </cell>
          <cell r="Y6803">
            <v>8700</v>
          </cell>
          <cell r="Z6803">
            <v>41579</v>
          </cell>
          <cell r="AA6803">
            <v>0.06</v>
          </cell>
          <cell r="AB6803">
            <v>0.06</v>
          </cell>
          <cell r="AC6803"/>
        </row>
        <row r="6804">
          <cell r="A6804">
            <v>41594</v>
          </cell>
          <cell r="B6804">
            <v>58000</v>
          </cell>
          <cell r="D6804">
            <v>0.15</v>
          </cell>
          <cell r="E6804">
            <v>0.15</v>
          </cell>
          <cell r="F6804">
            <v>0.15</v>
          </cell>
          <cell r="G6804">
            <v>0.15</v>
          </cell>
          <cell r="N6804">
            <v>0.15</v>
          </cell>
          <cell r="P6804">
            <v>0.15</v>
          </cell>
          <cell r="Q6804"/>
          <cell r="R6804"/>
          <cell r="S6804"/>
          <cell r="T6804"/>
          <cell r="U6804">
            <v>0.13830000000000001</v>
          </cell>
          <cell r="V6804">
            <v>266500</v>
          </cell>
          <cell r="W6804">
            <v>13010386.73577</v>
          </cell>
          <cell r="X6804">
            <v>41579</v>
          </cell>
          <cell r="Y6804">
            <v>8700</v>
          </cell>
          <cell r="Z6804">
            <v>41579</v>
          </cell>
          <cell r="AA6804">
            <v>0.06</v>
          </cell>
          <cell r="AB6804">
            <v>0.06</v>
          </cell>
          <cell r="AC6804"/>
        </row>
        <row r="6805">
          <cell r="A6805">
            <v>41595</v>
          </cell>
          <cell r="B6805">
            <v>58000</v>
          </cell>
          <cell r="D6805">
            <v>0.15</v>
          </cell>
          <cell r="E6805">
            <v>0.15</v>
          </cell>
          <cell r="F6805">
            <v>0.15</v>
          </cell>
          <cell r="G6805">
            <v>0.15</v>
          </cell>
          <cell r="N6805">
            <v>0.15</v>
          </cell>
          <cell r="P6805">
            <v>0.15</v>
          </cell>
          <cell r="Q6805"/>
          <cell r="R6805"/>
          <cell r="S6805"/>
          <cell r="T6805"/>
          <cell r="U6805">
            <v>0.13830000000000001</v>
          </cell>
          <cell r="V6805">
            <v>266500</v>
          </cell>
          <cell r="W6805">
            <v>13010386.73577</v>
          </cell>
          <cell r="X6805">
            <v>41579</v>
          </cell>
          <cell r="Y6805">
            <v>8700</v>
          </cell>
          <cell r="Z6805">
            <v>41579</v>
          </cell>
          <cell r="AA6805">
            <v>0.06</v>
          </cell>
          <cell r="AB6805">
            <v>0.06</v>
          </cell>
          <cell r="AC6805"/>
        </row>
        <row r="6806">
          <cell r="A6806">
            <v>41596</v>
          </cell>
          <cell r="B6806">
            <v>83200</v>
          </cell>
          <cell r="D6806">
            <v>0.15</v>
          </cell>
          <cell r="E6806">
            <v>0.15</v>
          </cell>
          <cell r="F6806">
            <v>0.15</v>
          </cell>
          <cell r="G6806">
            <v>0.15</v>
          </cell>
          <cell r="N6806">
            <v>0.15</v>
          </cell>
          <cell r="P6806">
            <v>0.15</v>
          </cell>
          <cell r="Q6806"/>
          <cell r="R6806"/>
          <cell r="S6806"/>
          <cell r="T6806"/>
          <cell r="U6806">
            <v>0.1384</v>
          </cell>
          <cell r="V6806">
            <v>264000</v>
          </cell>
          <cell r="W6806">
            <v>13189001.332079999</v>
          </cell>
          <cell r="X6806">
            <v>41579</v>
          </cell>
          <cell r="Y6806">
            <v>12480</v>
          </cell>
          <cell r="Z6806">
            <v>41579</v>
          </cell>
          <cell r="AA6806">
            <v>0.06</v>
          </cell>
          <cell r="AB6806">
            <v>0.06</v>
          </cell>
          <cell r="AC6806"/>
        </row>
        <row r="6807">
          <cell r="A6807">
            <v>41597</v>
          </cell>
          <cell r="B6807">
            <v>107500</v>
          </cell>
          <cell r="D6807">
            <v>0.15</v>
          </cell>
          <cell r="E6807">
            <v>0.15</v>
          </cell>
          <cell r="F6807">
            <v>0.15</v>
          </cell>
          <cell r="G6807">
            <v>0.15</v>
          </cell>
          <cell r="N6807">
            <v>0.15</v>
          </cell>
          <cell r="P6807">
            <v>0.15</v>
          </cell>
          <cell r="Q6807"/>
          <cell r="R6807"/>
          <cell r="S6807"/>
          <cell r="T6807"/>
          <cell r="U6807">
            <v>0.1391</v>
          </cell>
          <cell r="V6807">
            <v>621800</v>
          </cell>
          <cell r="W6807">
            <v>12886320</v>
          </cell>
          <cell r="X6807">
            <v>41579</v>
          </cell>
          <cell r="Y6807">
            <v>16125</v>
          </cell>
          <cell r="Z6807">
            <v>41579</v>
          </cell>
          <cell r="AA6807">
            <v>0.06</v>
          </cell>
          <cell r="AB6807">
            <v>0.06</v>
          </cell>
          <cell r="AC6807"/>
        </row>
        <row r="6808">
          <cell r="A6808">
            <v>41598</v>
          </cell>
          <cell r="B6808">
            <v>99500</v>
          </cell>
          <cell r="D6808">
            <v>0.15</v>
          </cell>
          <cell r="E6808">
            <v>0.15</v>
          </cell>
          <cell r="F6808">
            <v>0.15</v>
          </cell>
          <cell r="G6808">
            <v>0.15</v>
          </cell>
          <cell r="N6808">
            <v>0.15</v>
          </cell>
          <cell r="P6808">
            <v>0.15</v>
          </cell>
          <cell r="Q6808"/>
          <cell r="R6808"/>
          <cell r="S6808"/>
          <cell r="T6808"/>
          <cell r="U6808">
            <v>0.1394</v>
          </cell>
          <cell r="V6808">
            <v>1347400</v>
          </cell>
          <cell r="W6808">
            <v>12171537.823890001</v>
          </cell>
          <cell r="X6808">
            <v>41579</v>
          </cell>
          <cell r="Y6808">
            <v>14925</v>
          </cell>
          <cell r="Z6808">
            <v>41579</v>
          </cell>
          <cell r="AA6808">
            <v>0.06</v>
          </cell>
          <cell r="AB6808">
            <v>0.27250000000000002</v>
          </cell>
          <cell r="AC6808"/>
        </row>
        <row r="6809">
          <cell r="A6809">
            <v>41599</v>
          </cell>
          <cell r="B6809">
            <v>30000</v>
          </cell>
          <cell r="D6809">
            <v>0.15</v>
          </cell>
          <cell r="E6809">
            <v>0.15</v>
          </cell>
          <cell r="F6809">
            <v>0.15</v>
          </cell>
          <cell r="G6809">
            <v>0.15</v>
          </cell>
          <cell r="N6809">
            <v>0.15</v>
          </cell>
          <cell r="P6809">
            <v>0.15</v>
          </cell>
          <cell r="Q6809"/>
          <cell r="R6809"/>
          <cell r="S6809"/>
          <cell r="T6809"/>
          <cell r="U6809">
            <v>0.13969999999999999</v>
          </cell>
          <cell r="V6809">
            <v>1653500</v>
          </cell>
          <cell r="W6809">
            <v>12081356.963960001</v>
          </cell>
          <cell r="X6809">
            <v>41579</v>
          </cell>
          <cell r="Y6809">
            <v>4500</v>
          </cell>
          <cell r="Z6809">
            <v>41579</v>
          </cell>
          <cell r="AA6809">
            <v>0.06</v>
          </cell>
          <cell r="AB6809">
            <v>0.06</v>
          </cell>
          <cell r="AC6809"/>
        </row>
        <row r="6810">
          <cell r="A6810">
            <v>41600</v>
          </cell>
          <cell r="B6810">
            <v>0</v>
          </cell>
          <cell r="D6810"/>
          <cell r="E6810"/>
          <cell r="F6810"/>
          <cell r="G6810"/>
          <cell r="N6810"/>
          <cell r="P6810">
            <v>0.15</v>
          </cell>
          <cell r="Q6810"/>
          <cell r="R6810"/>
          <cell r="S6810"/>
          <cell r="T6810"/>
          <cell r="U6810">
            <v>0.1401</v>
          </cell>
          <cell r="V6810">
            <v>3059700</v>
          </cell>
          <cell r="W6810">
            <v>10669460.91904</v>
          </cell>
          <cell r="X6810">
            <v>41579</v>
          </cell>
          <cell r="Y6810">
            <v>0</v>
          </cell>
          <cell r="Z6810" t="str">
            <v/>
          </cell>
          <cell r="AA6810">
            <v>0.06</v>
          </cell>
          <cell r="AB6810">
            <v>0.06</v>
          </cell>
          <cell r="AC6810"/>
        </row>
        <row r="6811">
          <cell r="A6811">
            <v>41601</v>
          </cell>
          <cell r="B6811">
            <v>0</v>
          </cell>
          <cell r="D6811"/>
          <cell r="E6811"/>
          <cell r="F6811"/>
          <cell r="G6811"/>
          <cell r="N6811"/>
          <cell r="P6811">
            <v>0.15</v>
          </cell>
          <cell r="Q6811"/>
          <cell r="R6811"/>
          <cell r="S6811"/>
          <cell r="T6811"/>
          <cell r="U6811">
            <v>0.1401</v>
          </cell>
          <cell r="V6811">
            <v>3059700</v>
          </cell>
          <cell r="W6811">
            <v>10669460.91904</v>
          </cell>
          <cell r="X6811">
            <v>41579</v>
          </cell>
          <cell r="Y6811">
            <v>0</v>
          </cell>
          <cell r="Z6811" t="str">
            <v/>
          </cell>
          <cell r="AA6811">
            <v>0.06</v>
          </cell>
          <cell r="AB6811">
            <v>0.06</v>
          </cell>
          <cell r="AC6811"/>
        </row>
        <row r="6812">
          <cell r="A6812">
            <v>41602</v>
          </cell>
          <cell r="B6812">
            <v>0</v>
          </cell>
          <cell r="D6812"/>
          <cell r="E6812"/>
          <cell r="F6812"/>
          <cell r="G6812"/>
          <cell r="N6812"/>
          <cell r="P6812">
            <v>0.15</v>
          </cell>
          <cell r="Q6812"/>
          <cell r="R6812"/>
          <cell r="S6812"/>
          <cell r="T6812"/>
          <cell r="U6812">
            <v>0.1401</v>
          </cell>
          <cell r="V6812">
            <v>3059700</v>
          </cell>
          <cell r="W6812">
            <v>10669460.91904</v>
          </cell>
          <cell r="X6812">
            <v>41579</v>
          </cell>
          <cell r="Y6812">
            <v>0</v>
          </cell>
          <cell r="Z6812" t="str">
            <v/>
          </cell>
          <cell r="AA6812">
            <v>0.06</v>
          </cell>
          <cell r="AB6812">
            <v>0.06</v>
          </cell>
          <cell r="AC6812"/>
        </row>
        <row r="6813">
          <cell r="A6813">
            <v>41603</v>
          </cell>
          <cell r="B6813">
            <v>0</v>
          </cell>
          <cell r="D6813"/>
          <cell r="E6813"/>
          <cell r="F6813"/>
          <cell r="G6813"/>
          <cell r="N6813"/>
          <cell r="P6813">
            <v>0.15</v>
          </cell>
          <cell r="Q6813"/>
          <cell r="R6813"/>
          <cell r="S6813"/>
          <cell r="T6813"/>
          <cell r="U6813">
            <v>0.13969999999999999</v>
          </cell>
          <cell r="V6813">
            <v>4559200</v>
          </cell>
          <cell r="W6813">
            <v>9270290.3883699998</v>
          </cell>
          <cell r="X6813">
            <v>41579</v>
          </cell>
          <cell r="Y6813">
            <v>0</v>
          </cell>
          <cell r="Z6813" t="str">
            <v/>
          </cell>
          <cell r="AA6813">
            <v>0.06</v>
          </cell>
          <cell r="AB6813">
            <v>0.06</v>
          </cell>
          <cell r="AC6813"/>
        </row>
        <row r="6814">
          <cell r="A6814">
            <v>41604</v>
          </cell>
          <cell r="B6814">
            <v>0</v>
          </cell>
          <cell r="D6814"/>
          <cell r="E6814"/>
          <cell r="F6814"/>
          <cell r="G6814"/>
          <cell r="N6814"/>
          <cell r="P6814">
            <v>0.15</v>
          </cell>
          <cell r="Q6814"/>
          <cell r="R6814"/>
          <cell r="S6814"/>
          <cell r="T6814"/>
          <cell r="U6814">
            <v>0.1401</v>
          </cell>
          <cell r="V6814">
            <v>5001200</v>
          </cell>
          <cell r="W6814">
            <v>8746210.7876500003</v>
          </cell>
          <cell r="X6814">
            <v>41579</v>
          </cell>
          <cell r="Y6814">
            <v>0</v>
          </cell>
          <cell r="Z6814" t="str">
            <v/>
          </cell>
          <cell r="AA6814">
            <v>0.06</v>
          </cell>
          <cell r="AB6814">
            <v>0.06</v>
          </cell>
          <cell r="AC6814"/>
        </row>
        <row r="6815">
          <cell r="A6815">
            <v>41605</v>
          </cell>
          <cell r="B6815">
            <v>0</v>
          </cell>
          <cell r="D6815"/>
          <cell r="E6815"/>
          <cell r="F6815"/>
          <cell r="G6815"/>
          <cell r="N6815"/>
          <cell r="P6815">
            <v>0.15</v>
          </cell>
          <cell r="Q6815"/>
          <cell r="R6815"/>
          <cell r="S6815"/>
          <cell r="T6815"/>
          <cell r="U6815">
            <v>0.14030000000000001</v>
          </cell>
          <cell r="V6815">
            <v>4829200</v>
          </cell>
          <cell r="W6815">
            <v>8865083.4436600003</v>
          </cell>
          <cell r="X6815">
            <v>41579</v>
          </cell>
          <cell r="Y6815">
            <v>0</v>
          </cell>
          <cell r="Z6815" t="str">
            <v/>
          </cell>
          <cell r="AA6815">
            <v>0.09</v>
          </cell>
          <cell r="AB6815">
            <v>0.23499999999999999</v>
          </cell>
          <cell r="AC6815"/>
        </row>
        <row r="6816">
          <cell r="A6816">
            <v>41606</v>
          </cell>
          <cell r="B6816">
            <v>0</v>
          </cell>
          <cell r="D6816"/>
          <cell r="E6816"/>
          <cell r="F6816"/>
          <cell r="G6816"/>
          <cell r="N6816"/>
          <cell r="P6816">
            <v>0.15</v>
          </cell>
          <cell r="Q6816"/>
          <cell r="R6816"/>
          <cell r="S6816"/>
          <cell r="T6816"/>
          <cell r="U6816">
            <v>0.14030000000000001</v>
          </cell>
          <cell r="V6816">
            <v>5291700</v>
          </cell>
          <cell r="W6816">
            <v>8476780.9921199996</v>
          </cell>
          <cell r="X6816">
            <v>41579</v>
          </cell>
          <cell r="Y6816">
            <v>0</v>
          </cell>
          <cell r="Z6816" t="str">
            <v/>
          </cell>
          <cell r="AA6816">
            <v>0.09</v>
          </cell>
          <cell r="AB6816">
            <v>0.09</v>
          </cell>
          <cell r="AC6816"/>
        </row>
        <row r="6817">
          <cell r="A6817">
            <v>41607</v>
          </cell>
          <cell r="B6817">
            <v>0</v>
          </cell>
          <cell r="D6817"/>
          <cell r="E6817"/>
          <cell r="F6817"/>
          <cell r="G6817"/>
          <cell r="N6817"/>
          <cell r="P6817">
            <v>0.15</v>
          </cell>
          <cell r="Q6817"/>
          <cell r="R6817"/>
          <cell r="S6817"/>
          <cell r="T6817"/>
          <cell r="U6817">
            <v>0.14030000000000001</v>
          </cell>
          <cell r="V6817">
            <v>3030500</v>
          </cell>
          <cell r="W6817">
            <v>10653541.49597</v>
          </cell>
          <cell r="X6817">
            <v>41579</v>
          </cell>
          <cell r="Y6817">
            <v>0</v>
          </cell>
          <cell r="Z6817" t="str">
            <v/>
          </cell>
          <cell r="AA6817">
            <v>0.09</v>
          </cell>
          <cell r="AB6817">
            <v>0.09</v>
          </cell>
          <cell r="AC6817"/>
        </row>
        <row r="6818">
          <cell r="A6818">
            <v>41608</v>
          </cell>
          <cell r="B6818">
            <v>0</v>
          </cell>
          <cell r="D6818"/>
          <cell r="E6818"/>
          <cell r="F6818"/>
          <cell r="G6818"/>
          <cell r="N6818"/>
          <cell r="P6818">
            <v>0.15</v>
          </cell>
          <cell r="Q6818"/>
          <cell r="R6818"/>
          <cell r="S6818"/>
          <cell r="T6818"/>
          <cell r="U6818">
            <v>0.14030000000000001</v>
          </cell>
          <cell r="V6818">
            <v>3030500</v>
          </cell>
          <cell r="W6818">
            <v>10653541.49597</v>
          </cell>
          <cell r="X6818">
            <v>41579</v>
          </cell>
          <cell r="Y6818">
            <v>0</v>
          </cell>
          <cell r="Z6818" t="str">
            <v/>
          </cell>
          <cell r="AA6818">
            <v>0.09</v>
          </cell>
          <cell r="AB6818">
            <v>0.09</v>
          </cell>
          <cell r="AC6818"/>
        </row>
        <row r="6819">
          <cell r="A6819">
            <v>41609</v>
          </cell>
          <cell r="B6819">
            <v>0</v>
          </cell>
          <cell r="D6819"/>
          <cell r="E6819"/>
          <cell r="F6819"/>
          <cell r="G6819"/>
          <cell r="N6819"/>
          <cell r="P6819">
            <v>0</v>
          </cell>
          <cell r="Q6819"/>
          <cell r="R6819"/>
          <cell r="S6819"/>
          <cell r="T6819"/>
          <cell r="U6819">
            <v>0.14030000000000001</v>
          </cell>
          <cell r="V6819">
            <v>3030500</v>
          </cell>
          <cell r="W6819">
            <v>10653541.49597</v>
          </cell>
          <cell r="X6819">
            <v>41609</v>
          </cell>
          <cell r="Y6819">
            <v>0</v>
          </cell>
          <cell r="Z6819" t="str">
            <v/>
          </cell>
          <cell r="AA6819">
            <v>0.09</v>
          </cell>
          <cell r="AB6819">
            <v>0.09</v>
          </cell>
          <cell r="AC6819"/>
        </row>
        <row r="6820">
          <cell r="A6820">
            <v>41610</v>
          </cell>
          <cell r="B6820">
            <v>0</v>
          </cell>
          <cell r="D6820"/>
          <cell r="E6820"/>
          <cell r="F6820"/>
          <cell r="G6820"/>
          <cell r="N6820"/>
          <cell r="P6820">
            <v>0</v>
          </cell>
          <cell r="Q6820"/>
          <cell r="R6820"/>
          <cell r="S6820"/>
          <cell r="T6820"/>
          <cell r="U6820">
            <v>0.1396</v>
          </cell>
          <cell r="V6820">
            <v>4300</v>
          </cell>
          <cell r="W6820">
            <v>13768817.05783</v>
          </cell>
          <cell r="X6820">
            <v>41609</v>
          </cell>
          <cell r="Y6820">
            <v>0</v>
          </cell>
          <cell r="Z6820" t="str">
            <v/>
          </cell>
          <cell r="AA6820">
            <v>0.09</v>
          </cell>
          <cell r="AB6820">
            <v>0.09</v>
          </cell>
          <cell r="AC6820"/>
        </row>
        <row r="6821">
          <cell r="A6821">
            <v>41611</v>
          </cell>
          <cell r="B6821">
            <v>32000</v>
          </cell>
          <cell r="D6821">
            <v>0.15</v>
          </cell>
          <cell r="E6821">
            <v>0.15</v>
          </cell>
          <cell r="F6821">
            <v>0.15</v>
          </cell>
          <cell r="G6821">
            <v>0.15</v>
          </cell>
          <cell r="N6821">
            <v>0.15</v>
          </cell>
          <cell r="P6821">
            <v>0.15</v>
          </cell>
          <cell r="Q6821"/>
          <cell r="R6821"/>
          <cell r="S6821"/>
          <cell r="T6821"/>
          <cell r="U6821">
            <v>0.1409</v>
          </cell>
          <cell r="V6821">
            <v>4300</v>
          </cell>
          <cell r="W6821">
            <v>14181992.93506</v>
          </cell>
          <cell r="X6821">
            <v>41609</v>
          </cell>
          <cell r="Y6821">
            <v>4800</v>
          </cell>
          <cell r="Z6821">
            <v>41609</v>
          </cell>
          <cell r="AA6821">
            <v>0.09</v>
          </cell>
          <cell r="AB6821">
            <v>0.09</v>
          </cell>
          <cell r="AC6821"/>
        </row>
        <row r="6822">
          <cell r="A6822">
            <v>41612</v>
          </cell>
          <cell r="B6822">
            <v>37000</v>
          </cell>
          <cell r="D6822">
            <v>0.15</v>
          </cell>
          <cell r="E6822">
            <v>0.15</v>
          </cell>
          <cell r="F6822">
            <v>0.15</v>
          </cell>
          <cell r="G6822">
            <v>0.15</v>
          </cell>
          <cell r="N6822">
            <v>0.15</v>
          </cell>
          <cell r="P6822">
            <v>0.15</v>
          </cell>
          <cell r="Q6822"/>
          <cell r="R6822"/>
          <cell r="S6822"/>
          <cell r="T6822"/>
          <cell r="U6822">
            <v>0.1454</v>
          </cell>
          <cell r="V6822">
            <v>153200</v>
          </cell>
          <cell r="W6822">
            <v>14153206.0934</v>
          </cell>
          <cell r="X6822">
            <v>41609</v>
          </cell>
          <cell r="Y6822">
            <v>5550</v>
          </cell>
          <cell r="Z6822">
            <v>41609</v>
          </cell>
          <cell r="AA6822">
            <v>5.2500000000000005E-2</v>
          </cell>
          <cell r="AB6822">
            <v>0.22249999999999998</v>
          </cell>
          <cell r="AC6822"/>
        </row>
        <row r="6823">
          <cell r="A6823">
            <v>41613</v>
          </cell>
          <cell r="B6823">
            <v>0</v>
          </cell>
          <cell r="D6823"/>
          <cell r="E6823"/>
          <cell r="F6823"/>
          <cell r="G6823"/>
          <cell r="N6823"/>
          <cell r="P6823">
            <v>0.15</v>
          </cell>
          <cell r="Q6823"/>
          <cell r="R6823"/>
          <cell r="S6823"/>
          <cell r="T6823"/>
          <cell r="U6823">
            <v>0.1457</v>
          </cell>
          <cell r="V6823">
            <v>219000</v>
          </cell>
          <cell r="W6823">
            <v>14045499.89019</v>
          </cell>
          <cell r="X6823">
            <v>41609</v>
          </cell>
          <cell r="Y6823">
            <v>0</v>
          </cell>
          <cell r="Z6823" t="str">
            <v/>
          </cell>
          <cell r="AA6823">
            <v>5.2500000000000005E-2</v>
          </cell>
          <cell r="AB6823">
            <v>5.2500000000000005E-2</v>
          </cell>
          <cell r="AC6823"/>
        </row>
        <row r="6824">
          <cell r="A6824">
            <v>41614</v>
          </cell>
          <cell r="B6824">
            <v>0</v>
          </cell>
          <cell r="D6824"/>
          <cell r="E6824"/>
          <cell r="F6824"/>
          <cell r="G6824"/>
          <cell r="N6824"/>
          <cell r="P6824">
            <v>0.15</v>
          </cell>
          <cell r="Q6824"/>
          <cell r="R6824"/>
          <cell r="S6824"/>
          <cell r="T6824"/>
          <cell r="U6824">
            <v>0.14729999999999999</v>
          </cell>
          <cell r="V6824">
            <v>199000</v>
          </cell>
          <cell r="W6824">
            <v>13939420.189449999</v>
          </cell>
          <cell r="X6824">
            <v>41609</v>
          </cell>
          <cell r="Y6824">
            <v>0</v>
          </cell>
          <cell r="Z6824" t="str">
            <v/>
          </cell>
          <cell r="AA6824">
            <v>5.2500000000000005E-2</v>
          </cell>
          <cell r="AB6824">
            <v>5.2500000000000005E-2</v>
          </cell>
          <cell r="AC6824"/>
        </row>
        <row r="6825">
          <cell r="A6825">
            <v>41615</v>
          </cell>
          <cell r="B6825">
            <v>0</v>
          </cell>
          <cell r="D6825"/>
          <cell r="E6825"/>
          <cell r="F6825"/>
          <cell r="G6825"/>
          <cell r="N6825"/>
          <cell r="P6825">
            <v>0.15</v>
          </cell>
          <cell r="Q6825"/>
          <cell r="R6825"/>
          <cell r="S6825"/>
          <cell r="T6825"/>
          <cell r="U6825">
            <v>0.14729999999999999</v>
          </cell>
          <cell r="V6825">
            <v>199000</v>
          </cell>
          <cell r="W6825">
            <v>13939420.189449999</v>
          </cell>
          <cell r="X6825">
            <v>41609</v>
          </cell>
          <cell r="Y6825">
            <v>0</v>
          </cell>
          <cell r="Z6825" t="str">
            <v/>
          </cell>
          <cell r="AA6825">
            <v>5.2500000000000005E-2</v>
          </cell>
          <cell r="AB6825">
            <v>5.2500000000000005E-2</v>
          </cell>
          <cell r="AC6825"/>
        </row>
        <row r="6826">
          <cell r="A6826">
            <v>41616</v>
          </cell>
          <cell r="B6826">
            <v>0</v>
          </cell>
          <cell r="D6826"/>
          <cell r="E6826"/>
          <cell r="F6826"/>
          <cell r="G6826"/>
          <cell r="N6826"/>
          <cell r="P6826">
            <v>0.15</v>
          </cell>
          <cell r="Q6826"/>
          <cell r="R6826"/>
          <cell r="S6826"/>
          <cell r="T6826"/>
          <cell r="U6826">
            <v>0.14729999999999999</v>
          </cell>
          <cell r="V6826">
            <v>199000</v>
          </cell>
          <cell r="W6826">
            <v>13939420.189449999</v>
          </cell>
          <cell r="X6826">
            <v>41609</v>
          </cell>
          <cell r="Y6826">
            <v>0</v>
          </cell>
          <cell r="Z6826" t="str">
            <v/>
          </cell>
          <cell r="AA6826">
            <v>5.2500000000000005E-2</v>
          </cell>
          <cell r="AB6826">
            <v>5.2500000000000005E-2</v>
          </cell>
          <cell r="AC6826"/>
        </row>
        <row r="6827">
          <cell r="A6827">
            <v>41617</v>
          </cell>
          <cell r="B6827">
            <v>0</v>
          </cell>
          <cell r="D6827"/>
          <cell r="E6827"/>
          <cell r="F6827"/>
          <cell r="G6827"/>
          <cell r="N6827"/>
          <cell r="P6827">
            <v>0.15</v>
          </cell>
          <cell r="Q6827"/>
          <cell r="R6827"/>
          <cell r="S6827"/>
          <cell r="T6827"/>
          <cell r="U6827">
            <v>0.14580000000000001</v>
          </cell>
          <cell r="V6827">
            <v>873000</v>
          </cell>
          <cell r="W6827">
            <v>13293817.78338</v>
          </cell>
          <cell r="X6827">
            <v>41609</v>
          </cell>
          <cell r="Y6827">
            <v>0</v>
          </cell>
          <cell r="Z6827" t="str">
            <v/>
          </cell>
          <cell r="AA6827">
            <v>5.2500000000000005E-2</v>
          </cell>
          <cell r="AB6827">
            <v>5.2500000000000005E-2</v>
          </cell>
          <cell r="AC6827"/>
        </row>
        <row r="6828">
          <cell r="A6828">
            <v>41618</v>
          </cell>
          <cell r="B6828">
            <v>0</v>
          </cell>
          <cell r="D6828"/>
          <cell r="E6828"/>
          <cell r="F6828"/>
          <cell r="G6828"/>
          <cell r="N6828"/>
          <cell r="P6828">
            <v>0.15</v>
          </cell>
          <cell r="Q6828"/>
          <cell r="R6828"/>
          <cell r="S6828"/>
          <cell r="T6828"/>
          <cell r="U6828">
            <v>0.1464</v>
          </cell>
          <cell r="V6828">
            <v>123900</v>
          </cell>
          <cell r="W6828">
            <v>14114795.666820001</v>
          </cell>
          <cell r="X6828">
            <v>41609</v>
          </cell>
          <cell r="Y6828">
            <v>0</v>
          </cell>
          <cell r="Z6828" t="str">
            <v/>
          </cell>
          <cell r="AA6828">
            <v>5.2500000000000005E-2</v>
          </cell>
          <cell r="AB6828">
            <v>5.2500000000000005E-2</v>
          </cell>
          <cell r="AC6828"/>
        </row>
        <row r="6829">
          <cell r="A6829">
            <v>41619</v>
          </cell>
          <cell r="B6829">
            <v>0</v>
          </cell>
          <cell r="D6829"/>
          <cell r="E6829"/>
          <cell r="F6829"/>
          <cell r="G6829"/>
          <cell r="N6829"/>
          <cell r="P6829">
            <v>0.15</v>
          </cell>
          <cell r="Q6829"/>
          <cell r="R6829"/>
          <cell r="S6829"/>
          <cell r="T6829"/>
          <cell r="U6829">
            <v>0.14649999999999999</v>
          </cell>
          <cell r="V6829">
            <v>1886700</v>
          </cell>
          <cell r="W6829">
            <v>12249425.2455</v>
          </cell>
          <cell r="X6829">
            <v>41609</v>
          </cell>
          <cell r="Y6829">
            <v>0</v>
          </cell>
          <cell r="Z6829" t="str">
            <v/>
          </cell>
          <cell r="AA6829">
            <v>4.7500000000000001E-2</v>
          </cell>
          <cell r="AB6829">
            <v>0.19</v>
          </cell>
          <cell r="AC6829"/>
        </row>
        <row r="6830">
          <cell r="A6830">
            <v>41620</v>
          </cell>
          <cell r="B6830">
            <v>0</v>
          </cell>
          <cell r="D6830"/>
          <cell r="E6830"/>
          <cell r="F6830"/>
          <cell r="G6830"/>
          <cell r="N6830"/>
          <cell r="P6830">
            <v>0.15</v>
          </cell>
          <cell r="Q6830"/>
          <cell r="R6830"/>
          <cell r="S6830"/>
          <cell r="T6830"/>
          <cell r="U6830">
            <v>0.14710000000000001</v>
          </cell>
          <cell r="V6830">
            <v>1107000</v>
          </cell>
          <cell r="W6830">
            <v>13084340.66832</v>
          </cell>
          <cell r="X6830">
            <v>41609</v>
          </cell>
          <cell r="Y6830">
            <v>0</v>
          </cell>
          <cell r="Z6830" t="str">
            <v/>
          </cell>
          <cell r="AA6830">
            <v>4.7500000000000001E-2</v>
          </cell>
          <cell r="AB6830">
            <v>4.7500000000000001E-2</v>
          </cell>
          <cell r="AC6830"/>
        </row>
        <row r="6831">
          <cell r="A6831">
            <v>41621</v>
          </cell>
          <cell r="B6831">
            <v>0</v>
          </cell>
          <cell r="D6831"/>
          <cell r="E6831"/>
          <cell r="F6831"/>
          <cell r="G6831"/>
          <cell r="N6831"/>
          <cell r="P6831">
            <v>0.15</v>
          </cell>
          <cell r="Q6831"/>
          <cell r="R6831"/>
          <cell r="S6831"/>
          <cell r="T6831"/>
          <cell r="U6831">
            <v>0.1479</v>
          </cell>
          <cell r="V6831">
            <v>1136900</v>
          </cell>
          <cell r="W6831">
            <v>12956420.4332</v>
          </cell>
          <cell r="X6831">
            <v>41609</v>
          </cell>
          <cell r="Y6831">
            <v>0</v>
          </cell>
          <cell r="Z6831" t="str">
            <v/>
          </cell>
          <cell r="AA6831">
            <v>4.7500000000000001E-2</v>
          </cell>
          <cell r="AB6831">
            <v>4.7500000000000001E-2</v>
          </cell>
          <cell r="AC6831"/>
        </row>
        <row r="6832">
          <cell r="A6832">
            <v>41622</v>
          </cell>
          <cell r="B6832">
            <v>0</v>
          </cell>
          <cell r="D6832"/>
          <cell r="E6832"/>
          <cell r="F6832"/>
          <cell r="G6832"/>
          <cell r="N6832"/>
          <cell r="P6832">
            <v>0.15</v>
          </cell>
          <cell r="Q6832"/>
          <cell r="R6832"/>
          <cell r="S6832"/>
          <cell r="T6832"/>
          <cell r="U6832">
            <v>0.1479</v>
          </cell>
          <cell r="V6832">
            <v>1136900</v>
          </cell>
          <cell r="W6832">
            <v>12956420.4332</v>
          </cell>
          <cell r="X6832">
            <v>41609</v>
          </cell>
          <cell r="Y6832">
            <v>0</v>
          </cell>
          <cell r="Z6832" t="str">
            <v/>
          </cell>
          <cell r="AA6832">
            <v>4.7500000000000001E-2</v>
          </cell>
          <cell r="AB6832">
            <v>4.7500000000000001E-2</v>
          </cell>
          <cell r="AC6832"/>
        </row>
        <row r="6833">
          <cell r="A6833">
            <v>41623</v>
          </cell>
          <cell r="B6833">
            <v>0</v>
          </cell>
          <cell r="D6833"/>
          <cell r="E6833"/>
          <cell r="F6833"/>
          <cell r="G6833"/>
          <cell r="N6833"/>
          <cell r="P6833">
            <v>0.15</v>
          </cell>
          <cell r="Q6833"/>
          <cell r="R6833"/>
          <cell r="S6833"/>
          <cell r="T6833"/>
          <cell r="U6833">
            <v>0.1479</v>
          </cell>
          <cell r="V6833">
            <v>1136900</v>
          </cell>
          <cell r="W6833">
            <v>12956420.4332</v>
          </cell>
          <cell r="X6833">
            <v>41609</v>
          </cell>
          <cell r="Y6833">
            <v>0</v>
          </cell>
          <cell r="Z6833" t="str">
            <v/>
          </cell>
          <cell r="AA6833">
            <v>4.7500000000000001E-2</v>
          </cell>
          <cell r="AB6833">
            <v>4.7500000000000001E-2</v>
          </cell>
          <cell r="AC6833"/>
        </row>
        <row r="6834">
          <cell r="A6834">
            <v>41624</v>
          </cell>
          <cell r="B6834">
            <v>0</v>
          </cell>
          <cell r="D6834"/>
          <cell r="E6834"/>
          <cell r="F6834"/>
          <cell r="G6834"/>
          <cell r="N6834"/>
          <cell r="P6834">
            <v>0.15</v>
          </cell>
          <cell r="Q6834"/>
          <cell r="R6834"/>
          <cell r="S6834"/>
          <cell r="T6834"/>
          <cell r="U6834">
            <v>0.14929999999999999</v>
          </cell>
          <cell r="V6834">
            <v>1237900</v>
          </cell>
          <cell r="W6834">
            <v>12558328.945459999</v>
          </cell>
          <cell r="X6834">
            <v>41609</v>
          </cell>
          <cell r="Y6834">
            <v>0</v>
          </cell>
          <cell r="Z6834" t="str">
            <v/>
          </cell>
          <cell r="AA6834">
            <v>4.7500000000000001E-2</v>
          </cell>
          <cell r="AB6834">
            <v>4.7500000000000001E-2</v>
          </cell>
          <cell r="AC6834"/>
        </row>
        <row r="6835">
          <cell r="A6835">
            <v>41625</v>
          </cell>
          <cell r="B6835">
            <v>80000</v>
          </cell>
          <cell r="D6835">
            <v>0.15</v>
          </cell>
          <cell r="E6835">
            <v>0.15</v>
          </cell>
          <cell r="F6835">
            <v>0.15</v>
          </cell>
          <cell r="G6835">
            <v>0.15</v>
          </cell>
          <cell r="N6835">
            <v>0.15</v>
          </cell>
          <cell r="P6835">
            <v>0.15</v>
          </cell>
          <cell r="Q6835"/>
          <cell r="R6835"/>
          <cell r="S6835"/>
          <cell r="T6835"/>
          <cell r="U6835">
            <v>0.15179999999999999</v>
          </cell>
          <cell r="V6835">
            <v>2186000</v>
          </cell>
          <cell r="W6835">
            <v>11496364.47975</v>
          </cell>
          <cell r="X6835">
            <v>41609</v>
          </cell>
          <cell r="Y6835">
            <v>12000</v>
          </cell>
          <cell r="Z6835">
            <v>41609</v>
          </cell>
          <cell r="AA6835">
            <v>4.7500000000000001E-2</v>
          </cell>
          <cell r="AB6835">
            <v>4.7500000000000001E-2</v>
          </cell>
          <cell r="AC6835"/>
        </row>
        <row r="6836">
          <cell r="A6836">
            <v>41626</v>
          </cell>
          <cell r="B6836">
            <v>69000</v>
          </cell>
          <cell r="D6836">
            <v>0.15</v>
          </cell>
          <cell r="E6836">
            <v>0.15</v>
          </cell>
          <cell r="F6836">
            <v>0.15</v>
          </cell>
          <cell r="G6836">
            <v>0.15</v>
          </cell>
          <cell r="N6836">
            <v>0.15</v>
          </cell>
          <cell r="P6836">
            <v>0.15</v>
          </cell>
          <cell r="Q6836"/>
          <cell r="R6836"/>
          <cell r="S6836"/>
          <cell r="T6836"/>
          <cell r="U6836">
            <v>0.15140000000000001</v>
          </cell>
          <cell r="V6836">
            <v>2140000</v>
          </cell>
          <cell r="W6836">
            <v>11505614.904340001</v>
          </cell>
          <cell r="X6836">
            <v>41609</v>
          </cell>
          <cell r="Y6836">
            <v>10350</v>
          </cell>
          <cell r="Z6836">
            <v>41609</v>
          </cell>
          <cell r="AA6836">
            <v>4.7500000000000001E-2</v>
          </cell>
          <cell r="AB6836">
            <v>0.19</v>
          </cell>
          <cell r="AC6836"/>
        </row>
        <row r="6837">
          <cell r="A6837">
            <v>41627</v>
          </cell>
          <cell r="B6837">
            <v>49000</v>
          </cell>
          <cell r="D6837">
            <v>0.15</v>
          </cell>
          <cell r="E6837">
            <v>0.15</v>
          </cell>
          <cell r="F6837">
            <v>0.15</v>
          </cell>
          <cell r="G6837">
            <v>0.15</v>
          </cell>
          <cell r="N6837">
            <v>0.15</v>
          </cell>
          <cell r="P6837">
            <v>0.15</v>
          </cell>
          <cell r="Q6837"/>
          <cell r="R6837"/>
          <cell r="S6837"/>
          <cell r="T6837"/>
          <cell r="U6837">
            <v>0.14910000000000001</v>
          </cell>
          <cell r="V6837">
            <v>1330400</v>
          </cell>
          <cell r="W6837">
            <v>12671127.635</v>
          </cell>
          <cell r="X6837">
            <v>41609</v>
          </cell>
          <cell r="Y6837">
            <v>7350</v>
          </cell>
          <cell r="Z6837">
            <v>41609</v>
          </cell>
          <cell r="AA6837">
            <v>4.7500000000000001E-2</v>
          </cell>
          <cell r="AB6837">
            <v>4.7500000000000001E-2</v>
          </cell>
          <cell r="AC6837"/>
        </row>
        <row r="6838">
          <cell r="A6838">
            <v>41628</v>
          </cell>
          <cell r="B6838">
            <v>88000</v>
          </cell>
          <cell r="D6838">
            <v>0.15</v>
          </cell>
          <cell r="E6838">
            <v>0.15</v>
          </cell>
          <cell r="F6838">
            <v>0.15</v>
          </cell>
          <cell r="G6838">
            <v>0.15</v>
          </cell>
          <cell r="N6838">
            <v>0.15</v>
          </cell>
          <cell r="P6838">
            <v>0.15</v>
          </cell>
          <cell r="Q6838"/>
          <cell r="R6838"/>
          <cell r="S6838"/>
          <cell r="T6838"/>
          <cell r="U6838">
            <v>0.14779999999999999</v>
          </cell>
          <cell r="V6838">
            <v>1210000</v>
          </cell>
          <cell r="W6838">
            <v>12709305.198650001</v>
          </cell>
          <cell r="X6838">
            <v>41609</v>
          </cell>
          <cell r="Y6838">
            <v>13200</v>
          </cell>
          <cell r="Z6838">
            <v>41609</v>
          </cell>
          <cell r="AA6838">
            <v>4.7500000000000001E-2</v>
          </cell>
          <cell r="AB6838">
            <v>4.7500000000000001E-2</v>
          </cell>
          <cell r="AC6838"/>
        </row>
        <row r="6839">
          <cell r="A6839">
            <v>41629</v>
          </cell>
          <cell r="B6839">
            <v>88000</v>
          </cell>
          <cell r="D6839">
            <v>0.15</v>
          </cell>
          <cell r="E6839">
            <v>0.15</v>
          </cell>
          <cell r="F6839">
            <v>0.15</v>
          </cell>
          <cell r="G6839">
            <v>0.15</v>
          </cell>
          <cell r="N6839">
            <v>0.15</v>
          </cell>
          <cell r="P6839">
            <v>0.15</v>
          </cell>
          <cell r="Q6839"/>
          <cell r="R6839"/>
          <cell r="S6839"/>
          <cell r="T6839"/>
          <cell r="U6839">
            <v>0.14779999999999999</v>
          </cell>
          <cell r="V6839">
            <v>1210000</v>
          </cell>
          <cell r="W6839">
            <v>12709305.198650001</v>
          </cell>
          <cell r="X6839">
            <v>41609</v>
          </cell>
          <cell r="Y6839">
            <v>13200</v>
          </cell>
          <cell r="Z6839">
            <v>41609</v>
          </cell>
          <cell r="AA6839">
            <v>4.7500000000000001E-2</v>
          </cell>
          <cell r="AB6839">
            <v>4.7500000000000001E-2</v>
          </cell>
          <cell r="AC6839"/>
        </row>
        <row r="6840">
          <cell r="A6840">
            <v>41630</v>
          </cell>
          <cell r="B6840">
            <v>88000</v>
          </cell>
          <cell r="D6840">
            <v>0.15</v>
          </cell>
          <cell r="E6840">
            <v>0.15</v>
          </cell>
          <cell r="F6840">
            <v>0.15</v>
          </cell>
          <cell r="G6840">
            <v>0.15</v>
          </cell>
          <cell r="N6840">
            <v>0.15</v>
          </cell>
          <cell r="P6840">
            <v>0.15</v>
          </cell>
          <cell r="Q6840"/>
          <cell r="R6840"/>
          <cell r="S6840"/>
          <cell r="T6840"/>
          <cell r="U6840">
            <v>0.14779999999999999</v>
          </cell>
          <cell r="V6840">
            <v>1210000</v>
          </cell>
          <cell r="W6840">
            <v>12709305.198650001</v>
          </cell>
          <cell r="X6840">
            <v>41609</v>
          </cell>
          <cell r="Y6840">
            <v>13200</v>
          </cell>
          <cell r="Z6840">
            <v>41609</v>
          </cell>
          <cell r="AA6840">
            <v>4.7500000000000001E-2</v>
          </cell>
          <cell r="AB6840">
            <v>4.7500000000000001E-2</v>
          </cell>
          <cell r="AC6840"/>
        </row>
        <row r="6841">
          <cell r="A6841">
            <v>41631</v>
          </cell>
          <cell r="B6841">
            <v>48000</v>
          </cell>
          <cell r="D6841">
            <v>0.15</v>
          </cell>
          <cell r="E6841">
            <v>0.15</v>
          </cell>
          <cell r="F6841">
            <v>0.15</v>
          </cell>
          <cell r="G6841">
            <v>0.15</v>
          </cell>
          <cell r="N6841">
            <v>0.15</v>
          </cell>
          <cell r="P6841">
            <v>0.15</v>
          </cell>
          <cell r="Q6841"/>
          <cell r="R6841"/>
          <cell r="S6841"/>
          <cell r="T6841"/>
          <cell r="U6841">
            <v>0.1477</v>
          </cell>
          <cell r="V6841">
            <v>2573500</v>
          </cell>
          <cell r="W6841">
            <v>11371044.88322</v>
          </cell>
          <cell r="X6841">
            <v>41609</v>
          </cell>
          <cell r="Y6841">
            <v>7200</v>
          </cell>
          <cell r="Z6841">
            <v>41609</v>
          </cell>
          <cell r="AA6841">
            <v>4.7500000000000001E-2</v>
          </cell>
          <cell r="AB6841">
            <v>4.7500000000000001E-2</v>
          </cell>
          <cell r="AC6841"/>
        </row>
        <row r="6842">
          <cell r="A6842">
            <v>41632</v>
          </cell>
          <cell r="B6842">
            <v>80000</v>
          </cell>
          <cell r="D6842">
            <v>0.15</v>
          </cell>
          <cell r="E6842">
            <v>0.15</v>
          </cell>
          <cell r="F6842">
            <v>0.15</v>
          </cell>
          <cell r="G6842">
            <v>0.15</v>
          </cell>
          <cell r="N6842">
            <v>0.15</v>
          </cell>
          <cell r="P6842">
            <v>0.15</v>
          </cell>
          <cell r="Q6842"/>
          <cell r="R6842"/>
          <cell r="S6842"/>
          <cell r="T6842"/>
          <cell r="U6842">
            <v>0.1462</v>
          </cell>
          <cell r="V6842">
            <v>1274000</v>
          </cell>
          <cell r="W6842">
            <v>12769648.222580001</v>
          </cell>
          <cell r="X6842">
            <v>41609</v>
          </cell>
          <cell r="Y6842">
            <v>12000</v>
          </cell>
          <cell r="Z6842">
            <v>41609</v>
          </cell>
          <cell r="AA6842">
            <v>4.7500000000000001E-2</v>
          </cell>
          <cell r="AB6842">
            <v>0.19</v>
          </cell>
          <cell r="AC6842"/>
        </row>
        <row r="6843">
          <cell r="A6843">
            <v>41633</v>
          </cell>
          <cell r="B6843">
            <v>80000</v>
          </cell>
          <cell r="D6843">
            <v>0.15</v>
          </cell>
          <cell r="E6843">
            <v>0.15</v>
          </cell>
          <cell r="F6843">
            <v>0.15</v>
          </cell>
          <cell r="G6843">
            <v>0.15</v>
          </cell>
          <cell r="N6843">
            <v>0.15</v>
          </cell>
          <cell r="P6843">
            <v>0.15</v>
          </cell>
          <cell r="Q6843"/>
          <cell r="R6843"/>
          <cell r="S6843"/>
          <cell r="T6843"/>
          <cell r="U6843">
            <v>0.1462</v>
          </cell>
          <cell r="V6843">
            <v>1274000</v>
          </cell>
          <cell r="W6843">
            <v>12769648.222580001</v>
          </cell>
          <cell r="X6843">
            <v>41609</v>
          </cell>
          <cell r="Y6843">
            <v>12000</v>
          </cell>
          <cell r="Z6843">
            <v>41609</v>
          </cell>
          <cell r="AA6843">
            <v>4.7500000000000001E-2</v>
          </cell>
          <cell r="AB6843">
            <v>4.7500000000000001E-2</v>
          </cell>
          <cell r="AC6843"/>
        </row>
        <row r="6844">
          <cell r="A6844">
            <v>41634</v>
          </cell>
          <cell r="B6844">
            <v>62000</v>
          </cell>
          <cell r="D6844">
            <v>0.15</v>
          </cell>
          <cell r="E6844">
            <v>0.15</v>
          </cell>
          <cell r="F6844">
            <v>0.2</v>
          </cell>
          <cell r="G6844">
            <v>0.16</v>
          </cell>
          <cell r="N6844">
            <v>0.15</v>
          </cell>
          <cell r="P6844">
            <v>0.15077403245942572</v>
          </cell>
          <cell r="Q6844"/>
          <cell r="R6844"/>
          <cell r="S6844"/>
          <cell r="T6844"/>
          <cell r="U6844">
            <v>0.1467</v>
          </cell>
          <cell r="V6844">
            <v>3452400</v>
          </cell>
          <cell r="W6844">
            <v>10615091.17567</v>
          </cell>
          <cell r="X6844">
            <v>41609</v>
          </cell>
          <cell r="Y6844">
            <v>9920</v>
          </cell>
          <cell r="Z6844">
            <v>41609</v>
          </cell>
          <cell r="AA6844">
            <v>4.7500000000000001E-2</v>
          </cell>
          <cell r="AB6844">
            <v>4.7500000000000001E-2</v>
          </cell>
          <cell r="AC6844"/>
        </row>
        <row r="6845">
          <cell r="A6845">
            <v>41635</v>
          </cell>
          <cell r="B6845">
            <v>74000</v>
          </cell>
          <cell r="D6845">
            <v>0.15</v>
          </cell>
          <cell r="E6845">
            <v>0.15</v>
          </cell>
          <cell r="F6845">
            <v>0.2</v>
          </cell>
          <cell r="G6845">
            <v>0.16</v>
          </cell>
          <cell r="N6845">
            <v>0.15</v>
          </cell>
          <cell r="P6845">
            <v>0.15155428571428572</v>
          </cell>
          <cell r="Q6845"/>
          <cell r="R6845"/>
          <cell r="S6845"/>
          <cell r="T6845"/>
          <cell r="U6845">
            <v>0.1457</v>
          </cell>
          <cell r="V6845">
            <v>4424600</v>
          </cell>
          <cell r="W6845">
            <v>9629691.8096799999</v>
          </cell>
          <cell r="X6845">
            <v>41609</v>
          </cell>
          <cell r="Y6845">
            <v>11840</v>
          </cell>
          <cell r="Z6845">
            <v>41609</v>
          </cell>
          <cell r="AA6845">
            <v>4.7500000000000001E-2</v>
          </cell>
          <cell r="AB6845">
            <v>4.7500000000000001E-2</v>
          </cell>
          <cell r="AC6845"/>
        </row>
        <row r="6846">
          <cell r="A6846">
            <v>41636</v>
          </cell>
          <cell r="B6846">
            <v>74000</v>
          </cell>
          <cell r="D6846">
            <v>0.15</v>
          </cell>
          <cell r="E6846">
            <v>0.15</v>
          </cell>
          <cell r="F6846">
            <v>0.2</v>
          </cell>
          <cell r="G6846">
            <v>0.16</v>
          </cell>
          <cell r="N6846">
            <v>0.15</v>
          </cell>
          <cell r="P6846">
            <v>0.15221285563751316</v>
          </cell>
          <cell r="Q6846"/>
          <cell r="R6846"/>
          <cell r="S6846"/>
          <cell r="T6846"/>
          <cell r="U6846">
            <v>0.1457</v>
          </cell>
          <cell r="V6846">
            <v>4424600</v>
          </cell>
          <cell r="W6846">
            <v>9629691.8096799999</v>
          </cell>
          <cell r="X6846">
            <v>41609</v>
          </cell>
          <cell r="Y6846">
            <v>11840</v>
          </cell>
          <cell r="Z6846">
            <v>41609</v>
          </cell>
          <cell r="AA6846">
            <v>4.7500000000000001E-2</v>
          </cell>
          <cell r="AB6846">
            <v>4.7500000000000001E-2</v>
          </cell>
          <cell r="AC6846"/>
        </row>
        <row r="6847">
          <cell r="A6847">
            <v>41637</v>
          </cell>
          <cell r="B6847">
            <v>74000</v>
          </cell>
          <cell r="D6847">
            <v>0.15</v>
          </cell>
          <cell r="E6847">
            <v>0.15</v>
          </cell>
          <cell r="F6847">
            <v>0.2</v>
          </cell>
          <cell r="G6847">
            <v>0.16</v>
          </cell>
          <cell r="N6847">
            <v>0.15</v>
          </cell>
          <cell r="P6847">
            <v>0.15277614858260019</v>
          </cell>
          <cell r="Q6847"/>
          <cell r="R6847"/>
          <cell r="S6847"/>
          <cell r="T6847"/>
          <cell r="U6847">
            <v>0.1457</v>
          </cell>
          <cell r="V6847">
            <v>4424600</v>
          </cell>
          <cell r="W6847">
            <v>9629691.8096799999</v>
          </cell>
          <cell r="X6847">
            <v>41609</v>
          </cell>
          <cell r="Y6847">
            <v>11840</v>
          </cell>
          <cell r="Z6847">
            <v>41609</v>
          </cell>
          <cell r="AA6847">
            <v>4.7500000000000001E-2</v>
          </cell>
          <cell r="AB6847">
            <v>4.7500000000000001E-2</v>
          </cell>
          <cell r="AC6847"/>
        </row>
        <row r="6848">
          <cell r="A6848">
            <v>41638</v>
          </cell>
          <cell r="B6848">
            <v>83000</v>
          </cell>
          <cell r="D6848">
            <v>0.15</v>
          </cell>
          <cell r="E6848">
            <v>0.15</v>
          </cell>
          <cell r="F6848">
            <v>0.2</v>
          </cell>
          <cell r="G6848">
            <v>0.15</v>
          </cell>
          <cell r="N6848">
            <v>0.15</v>
          </cell>
          <cell r="P6848">
            <v>0.15256781193490054</v>
          </cell>
          <cell r="Q6848"/>
          <cell r="R6848"/>
          <cell r="S6848"/>
          <cell r="T6848"/>
          <cell r="U6848">
            <v>0.1457</v>
          </cell>
          <cell r="V6848">
            <v>3350400</v>
          </cell>
          <cell r="W6848">
            <v>10643152.736</v>
          </cell>
          <cell r="X6848">
            <v>41609</v>
          </cell>
          <cell r="Y6848">
            <v>12450</v>
          </cell>
          <cell r="Z6848">
            <v>41609</v>
          </cell>
          <cell r="AA6848">
            <v>4.7500000000000001E-2</v>
          </cell>
          <cell r="AB6848">
            <v>4.7500000000000001E-2</v>
          </cell>
          <cell r="AC6848"/>
        </row>
        <row r="6849">
          <cell r="A6849">
            <v>41639</v>
          </cell>
          <cell r="B6849">
            <v>83000</v>
          </cell>
          <cell r="D6849">
            <v>0.15</v>
          </cell>
          <cell r="E6849">
            <v>0.15</v>
          </cell>
          <cell r="F6849">
            <v>0.2</v>
          </cell>
          <cell r="G6849">
            <v>0.15</v>
          </cell>
          <cell r="N6849">
            <v>0.15</v>
          </cell>
          <cell r="P6849">
            <v>0.15238856181665264</v>
          </cell>
          <cell r="Q6849"/>
          <cell r="R6849"/>
          <cell r="S6849"/>
          <cell r="T6849"/>
          <cell r="U6849">
            <v>0.1457</v>
          </cell>
          <cell r="V6849">
            <v>3350400</v>
          </cell>
          <cell r="W6849">
            <v>10643152.736</v>
          </cell>
          <cell r="X6849">
            <v>41609</v>
          </cell>
          <cell r="Y6849">
            <v>12450</v>
          </cell>
          <cell r="Z6849">
            <v>41609</v>
          </cell>
          <cell r="AA6849">
            <v>4.7500000000000001E-2</v>
          </cell>
          <cell r="AB6849">
            <v>4.7500000000000001E-2</v>
          </cell>
          <cell r="AC6849"/>
        </row>
        <row r="6850">
          <cell r="A6850">
            <v>41640</v>
          </cell>
          <cell r="B6850">
            <v>83000</v>
          </cell>
          <cell r="D6850">
            <v>0.15</v>
          </cell>
          <cell r="E6850">
            <v>0.15</v>
          </cell>
          <cell r="F6850">
            <v>0.2</v>
          </cell>
          <cell r="G6850">
            <v>0.15</v>
          </cell>
          <cell r="N6850">
            <v>0.15</v>
          </cell>
          <cell r="P6850">
            <v>0.15223270440251571</v>
          </cell>
          <cell r="Q6850"/>
          <cell r="R6850"/>
          <cell r="S6850"/>
          <cell r="T6850"/>
          <cell r="U6850">
            <v>0.1457</v>
          </cell>
          <cell r="V6850">
            <v>3350400</v>
          </cell>
          <cell r="W6850">
            <v>10643152.736</v>
          </cell>
          <cell r="X6850">
            <v>41640</v>
          </cell>
          <cell r="Y6850">
            <v>12450</v>
          </cell>
          <cell r="Z6850">
            <v>41640</v>
          </cell>
          <cell r="AA6850">
            <v>4.7500000000000001E-2</v>
          </cell>
          <cell r="AB6850">
            <v>4.7500000000000001E-2</v>
          </cell>
          <cell r="AC6850"/>
        </row>
        <row r="6851">
          <cell r="A6851">
            <v>41641</v>
          </cell>
          <cell r="B6851">
            <v>10000</v>
          </cell>
          <cell r="D6851">
            <v>0.15</v>
          </cell>
          <cell r="E6851">
            <v>0.15</v>
          </cell>
          <cell r="F6851">
            <v>0.15</v>
          </cell>
          <cell r="G6851">
            <v>0.15</v>
          </cell>
          <cell r="N6851">
            <v>0.15</v>
          </cell>
          <cell r="P6851">
            <v>0.15221528861154446</v>
          </cell>
          <cell r="Q6851"/>
          <cell r="R6851"/>
          <cell r="S6851"/>
          <cell r="T6851"/>
          <cell r="U6851">
            <v>0.14580000000000001</v>
          </cell>
          <cell r="V6851">
            <v>68000</v>
          </cell>
          <cell r="W6851">
            <v>13767875.460000001</v>
          </cell>
          <cell r="X6851">
            <v>41640</v>
          </cell>
          <cell r="Y6851">
            <v>1500</v>
          </cell>
          <cell r="Z6851">
            <v>41640</v>
          </cell>
          <cell r="AA6851">
            <v>5.2499999999999991E-2</v>
          </cell>
          <cell r="AB6851">
            <v>0.19</v>
          </cell>
          <cell r="AC6851"/>
        </row>
        <row r="6852">
          <cell r="A6852">
            <v>41642</v>
          </cell>
          <cell r="B6852">
            <v>55000</v>
          </cell>
          <cell r="D6852">
            <v>0.15</v>
          </cell>
          <cell r="E6852">
            <v>0.15</v>
          </cell>
          <cell r="F6852">
            <v>0.15</v>
          </cell>
          <cell r="G6852">
            <v>0.15</v>
          </cell>
          <cell r="N6852">
            <v>0.15</v>
          </cell>
          <cell r="P6852">
            <v>0.15212415856394915</v>
          </cell>
          <cell r="Q6852"/>
          <cell r="R6852"/>
          <cell r="S6852"/>
          <cell r="T6852"/>
          <cell r="U6852">
            <v>0.1454</v>
          </cell>
          <cell r="V6852">
            <v>68300</v>
          </cell>
          <cell r="W6852">
            <v>13790230.701400001</v>
          </cell>
          <cell r="X6852">
            <v>41640</v>
          </cell>
          <cell r="Y6852">
            <v>8250</v>
          </cell>
          <cell r="Z6852">
            <v>41640</v>
          </cell>
          <cell r="AA6852">
            <v>5.2499999999999991E-2</v>
          </cell>
          <cell r="AB6852">
            <v>5.2499999999999991E-2</v>
          </cell>
          <cell r="AC6852"/>
        </row>
        <row r="6853">
          <cell r="A6853">
            <v>41643</v>
          </cell>
          <cell r="B6853">
            <v>55000</v>
          </cell>
          <cell r="D6853">
            <v>0.15</v>
          </cell>
          <cell r="E6853">
            <v>0.15</v>
          </cell>
          <cell r="F6853">
            <v>0.15</v>
          </cell>
          <cell r="G6853">
            <v>0.15</v>
          </cell>
          <cell r="N6853">
            <v>0.15</v>
          </cell>
          <cell r="P6853">
            <v>0.15204022988505747</v>
          </cell>
          <cell r="Q6853"/>
          <cell r="R6853"/>
          <cell r="S6853"/>
          <cell r="T6853"/>
          <cell r="U6853">
            <v>0.1454</v>
          </cell>
          <cell r="V6853">
            <v>68300</v>
          </cell>
          <cell r="W6853">
            <v>13790230.701400001</v>
          </cell>
          <cell r="X6853">
            <v>41640</v>
          </cell>
          <cell r="Y6853">
            <v>8250</v>
          </cell>
          <cell r="Z6853">
            <v>41640</v>
          </cell>
          <cell r="AA6853">
            <v>5.2499999999999991E-2</v>
          </cell>
          <cell r="AB6853">
            <v>5.2499999999999991E-2</v>
          </cell>
          <cell r="AC6853"/>
        </row>
        <row r="6854">
          <cell r="A6854">
            <v>41644</v>
          </cell>
          <cell r="B6854">
            <v>55000</v>
          </cell>
          <cell r="D6854">
            <v>0.15</v>
          </cell>
          <cell r="E6854">
            <v>0.15</v>
          </cell>
          <cell r="F6854">
            <v>0.15</v>
          </cell>
          <cell r="G6854">
            <v>0.15</v>
          </cell>
          <cell r="N6854">
            <v>0.15</v>
          </cell>
          <cell r="P6854">
            <v>0.15196268140981339</v>
          </cell>
          <cell r="Q6854"/>
          <cell r="R6854"/>
          <cell r="S6854"/>
          <cell r="T6854"/>
          <cell r="U6854">
            <v>0.1454</v>
          </cell>
          <cell r="V6854">
            <v>68300</v>
          </cell>
          <cell r="W6854">
            <v>13790230.701400001</v>
          </cell>
          <cell r="X6854">
            <v>41640</v>
          </cell>
          <cell r="Y6854">
            <v>8250</v>
          </cell>
          <cell r="Z6854">
            <v>41640</v>
          </cell>
          <cell r="AA6854">
            <v>5.2499999999999991E-2</v>
          </cell>
          <cell r="AB6854">
            <v>5.2499999999999991E-2</v>
          </cell>
          <cell r="AC6854"/>
        </row>
        <row r="6855">
          <cell r="A6855">
            <v>41645</v>
          </cell>
          <cell r="B6855">
            <v>93000</v>
          </cell>
          <cell r="D6855">
            <v>0.15</v>
          </cell>
          <cell r="E6855">
            <v>0.15</v>
          </cell>
          <cell r="F6855">
            <v>0.15</v>
          </cell>
          <cell r="G6855">
            <v>0.15</v>
          </cell>
          <cell r="N6855">
            <v>0.15</v>
          </cell>
          <cell r="P6855">
            <v>0.15184415584415584</v>
          </cell>
          <cell r="Q6855"/>
          <cell r="R6855"/>
          <cell r="S6855"/>
          <cell r="T6855"/>
          <cell r="U6855">
            <v>0.14169999999999999</v>
          </cell>
          <cell r="V6855">
            <v>564100</v>
          </cell>
          <cell r="W6855">
            <v>13188648.647</v>
          </cell>
          <cell r="X6855">
            <v>41640</v>
          </cell>
          <cell r="Y6855">
            <v>13950</v>
          </cell>
          <cell r="Z6855">
            <v>41640</v>
          </cell>
          <cell r="AA6855">
            <v>5.2499999999999991E-2</v>
          </cell>
          <cell r="AB6855">
            <v>5.2499999999999991E-2</v>
          </cell>
          <cell r="AC6855"/>
        </row>
        <row r="6856">
          <cell r="A6856">
            <v>41646</v>
          </cell>
          <cell r="B6856">
            <v>48000</v>
          </cell>
          <cell r="D6856">
            <v>0.15</v>
          </cell>
          <cell r="E6856">
            <v>0.15</v>
          </cell>
          <cell r="F6856">
            <v>0.15</v>
          </cell>
          <cell r="G6856">
            <v>0.15</v>
          </cell>
          <cell r="N6856">
            <v>0.15</v>
          </cell>
          <cell r="P6856">
            <v>0.15178841309823676</v>
          </cell>
          <cell r="Q6856"/>
          <cell r="R6856"/>
          <cell r="S6856"/>
          <cell r="T6856"/>
          <cell r="U6856">
            <v>0.1426</v>
          </cell>
          <cell r="V6856">
            <v>870300</v>
          </cell>
          <cell r="W6856">
            <v>12683212.494349999</v>
          </cell>
          <cell r="X6856">
            <v>41640</v>
          </cell>
          <cell r="Y6856">
            <v>7200</v>
          </cell>
          <cell r="Z6856">
            <v>41640</v>
          </cell>
          <cell r="AA6856">
            <v>5.2499999999999991E-2</v>
          </cell>
          <cell r="AB6856">
            <v>5.2499999999999991E-2</v>
          </cell>
          <cell r="AC6856"/>
        </row>
        <row r="6857">
          <cell r="A6857">
            <v>41647</v>
          </cell>
          <cell r="B6857">
            <v>48000</v>
          </cell>
          <cell r="D6857">
            <v>0.15</v>
          </cell>
          <cell r="E6857">
            <v>0.15</v>
          </cell>
          <cell r="F6857">
            <v>0.15</v>
          </cell>
          <cell r="G6857">
            <v>0.15</v>
          </cell>
          <cell r="N6857">
            <v>0.15</v>
          </cell>
          <cell r="P6857">
            <v>0.15173594132029339</v>
          </cell>
          <cell r="Q6857"/>
          <cell r="R6857"/>
          <cell r="S6857"/>
          <cell r="T6857"/>
          <cell r="U6857">
            <v>0.14580000000000001</v>
          </cell>
          <cell r="V6857">
            <v>705400</v>
          </cell>
          <cell r="W6857">
            <v>12680961.830800001</v>
          </cell>
          <cell r="X6857">
            <v>41640</v>
          </cell>
          <cell r="Y6857">
            <v>7200</v>
          </cell>
          <cell r="Z6857">
            <v>41640</v>
          </cell>
          <cell r="AA6857">
            <v>4.7499999999999994E-2</v>
          </cell>
          <cell r="AB6857">
            <v>0.15250000000000002</v>
          </cell>
          <cell r="AC6857"/>
        </row>
        <row r="6858">
          <cell r="A6858">
            <v>41648</v>
          </cell>
          <cell r="B6858">
            <v>49000</v>
          </cell>
          <cell r="D6858">
            <v>0.15</v>
          </cell>
          <cell r="E6858">
            <v>0.15</v>
          </cell>
          <cell r="F6858">
            <v>0.15</v>
          </cell>
          <cell r="G6858">
            <v>0.15</v>
          </cell>
          <cell r="N6858">
            <v>0.15</v>
          </cell>
          <cell r="P6858">
            <v>0.15168545994065283</v>
          </cell>
          <cell r="Q6858"/>
          <cell r="R6858"/>
          <cell r="S6858"/>
          <cell r="T6858"/>
          <cell r="U6858">
            <v>0.1444</v>
          </cell>
          <cell r="V6858">
            <v>522400</v>
          </cell>
          <cell r="W6858">
            <v>13123469.039000001</v>
          </cell>
          <cell r="X6858">
            <v>41640</v>
          </cell>
          <cell r="Y6858">
            <v>7350</v>
          </cell>
          <cell r="Z6858">
            <v>41640</v>
          </cell>
          <cell r="AA6858">
            <v>4.7499999999999994E-2</v>
          </cell>
          <cell r="AB6858">
            <v>4.7499999999999994E-2</v>
          </cell>
          <cell r="AC6858"/>
        </row>
        <row r="6859">
          <cell r="A6859">
            <v>41649</v>
          </cell>
          <cell r="B6859">
            <v>179000</v>
          </cell>
          <cell r="D6859">
            <v>0.15</v>
          </cell>
          <cell r="E6859">
            <v>0.15</v>
          </cell>
          <cell r="F6859">
            <v>0.15</v>
          </cell>
          <cell r="G6859">
            <v>0.15</v>
          </cell>
          <cell r="N6859">
            <v>0.15</v>
          </cell>
          <cell r="P6859">
            <v>0.1515236051502146</v>
          </cell>
          <cell r="Q6859"/>
          <cell r="R6859"/>
          <cell r="S6859"/>
          <cell r="T6859"/>
          <cell r="U6859">
            <v>0.14269999999999999</v>
          </cell>
          <cell r="V6859">
            <v>470900</v>
          </cell>
          <cell r="W6859">
            <v>13691047.87614</v>
          </cell>
          <cell r="X6859">
            <v>41640</v>
          </cell>
          <cell r="Y6859">
            <v>26850</v>
          </cell>
          <cell r="Z6859">
            <v>41640</v>
          </cell>
          <cell r="AA6859">
            <v>4.7499999999999994E-2</v>
          </cell>
          <cell r="AB6859">
            <v>4.7499999999999994E-2</v>
          </cell>
          <cell r="AC6859"/>
        </row>
        <row r="6860">
          <cell r="A6860">
            <v>41650</v>
          </cell>
          <cell r="B6860">
            <v>179000</v>
          </cell>
          <cell r="D6860">
            <v>0.15</v>
          </cell>
          <cell r="E6860">
            <v>0.15</v>
          </cell>
          <cell r="F6860">
            <v>0.15</v>
          </cell>
          <cell r="G6860">
            <v>0.15</v>
          </cell>
          <cell r="N6860">
            <v>0.15</v>
          </cell>
          <cell r="P6860">
            <v>0.15139011257953988</v>
          </cell>
          <cell r="Q6860"/>
          <cell r="R6860"/>
          <cell r="S6860"/>
          <cell r="T6860"/>
          <cell r="U6860">
            <v>0.14269999999999999</v>
          </cell>
          <cell r="V6860">
            <v>470900</v>
          </cell>
          <cell r="W6860">
            <v>13691047.87614</v>
          </cell>
          <cell r="X6860">
            <v>41640</v>
          </cell>
          <cell r="Y6860">
            <v>26850</v>
          </cell>
          <cell r="Z6860">
            <v>41640</v>
          </cell>
          <cell r="AA6860">
            <v>4.7499999999999994E-2</v>
          </cell>
          <cell r="AB6860">
            <v>4.7499999999999994E-2</v>
          </cell>
          <cell r="AC6860"/>
        </row>
        <row r="6861">
          <cell r="A6861">
            <v>41651</v>
          </cell>
          <cell r="B6861">
            <v>179000</v>
          </cell>
          <cell r="D6861">
            <v>0.15</v>
          </cell>
          <cell r="E6861">
            <v>0.15</v>
          </cell>
          <cell r="F6861">
            <v>0.15</v>
          </cell>
          <cell r="G6861">
            <v>0.15</v>
          </cell>
          <cell r="N6861">
            <v>0.15</v>
          </cell>
          <cell r="P6861">
            <v>0.15127812781278127</v>
          </cell>
          <cell r="Q6861"/>
          <cell r="R6861"/>
          <cell r="S6861"/>
          <cell r="T6861"/>
          <cell r="U6861">
            <v>0.14269999999999999</v>
          </cell>
          <cell r="V6861">
            <v>470900</v>
          </cell>
          <cell r="W6861">
            <v>13691047.87614</v>
          </cell>
          <cell r="X6861">
            <v>41640</v>
          </cell>
          <cell r="Y6861">
            <v>26850</v>
          </cell>
          <cell r="Z6861">
            <v>41640</v>
          </cell>
          <cell r="AA6861">
            <v>4.7499999999999994E-2</v>
          </cell>
          <cell r="AB6861">
            <v>4.7499999999999994E-2</v>
          </cell>
          <cell r="AC6861"/>
        </row>
        <row r="6862">
          <cell r="A6862">
            <v>41652</v>
          </cell>
          <cell r="B6862">
            <v>182000</v>
          </cell>
          <cell r="D6862">
            <v>0.15</v>
          </cell>
          <cell r="E6862">
            <v>0.15</v>
          </cell>
          <cell r="F6862">
            <v>0.15</v>
          </cell>
          <cell r="G6862">
            <v>0.15</v>
          </cell>
          <cell r="N6862">
            <v>0.15</v>
          </cell>
          <cell r="P6862">
            <v>0.15118136439267887</v>
          </cell>
          <cell r="Q6862"/>
          <cell r="R6862"/>
          <cell r="S6862"/>
          <cell r="T6862"/>
          <cell r="U6862">
            <v>0.14330000000000001</v>
          </cell>
          <cell r="V6862">
            <v>880800</v>
          </cell>
          <cell r="W6862">
            <v>13335199.924000001</v>
          </cell>
          <cell r="X6862">
            <v>41640</v>
          </cell>
          <cell r="Y6862">
            <v>27300</v>
          </cell>
          <cell r="Z6862">
            <v>41640</v>
          </cell>
          <cell r="AA6862">
            <v>4.7499999999999994E-2</v>
          </cell>
          <cell r="AB6862">
            <v>4.7499999999999994E-2</v>
          </cell>
          <cell r="AC6862"/>
        </row>
        <row r="6863">
          <cell r="A6863">
            <v>41653</v>
          </cell>
          <cell r="B6863">
            <v>106000</v>
          </cell>
          <cell r="D6863">
            <v>0.15</v>
          </cell>
          <cell r="E6863">
            <v>0.15</v>
          </cell>
          <cell r="F6863">
            <v>0.2</v>
          </cell>
          <cell r="G6863">
            <v>0.15</v>
          </cell>
          <cell r="N6863">
            <v>0.15</v>
          </cell>
          <cell r="P6863">
            <v>0.15113147410358566</v>
          </cell>
          <cell r="Q6863"/>
          <cell r="R6863"/>
          <cell r="S6863"/>
          <cell r="T6863"/>
          <cell r="U6863">
            <v>0.13719999999999999</v>
          </cell>
          <cell r="V6863">
            <v>471100</v>
          </cell>
          <cell r="W6863">
            <v>13608222.7182</v>
          </cell>
          <cell r="X6863">
            <v>41640</v>
          </cell>
          <cell r="Y6863">
            <v>15900</v>
          </cell>
          <cell r="Z6863">
            <v>41640</v>
          </cell>
          <cell r="AA6863">
            <v>4.7499999999999994E-2</v>
          </cell>
          <cell r="AB6863">
            <v>4.7499999999999994E-2</v>
          </cell>
          <cell r="AC6863"/>
        </row>
        <row r="6864">
          <cell r="A6864">
            <v>41654</v>
          </cell>
          <cell r="B6864">
            <v>168000</v>
          </cell>
          <cell r="D6864">
            <v>0.15</v>
          </cell>
          <cell r="E6864">
            <v>0.15</v>
          </cell>
          <cell r="F6864">
            <v>0.15</v>
          </cell>
          <cell r="G6864">
            <v>0.15</v>
          </cell>
          <cell r="N6864">
            <v>0.15</v>
          </cell>
          <cell r="P6864">
            <v>0.15106049290515311</v>
          </cell>
          <cell r="Q6864"/>
          <cell r="R6864"/>
          <cell r="S6864"/>
          <cell r="T6864"/>
          <cell r="U6864">
            <v>0.12759999999999999</v>
          </cell>
          <cell r="V6864">
            <v>60700</v>
          </cell>
          <cell r="W6864">
            <v>13944332.893999999</v>
          </cell>
          <cell r="X6864">
            <v>41640</v>
          </cell>
          <cell r="Y6864">
            <v>25200</v>
          </cell>
          <cell r="Z6864">
            <v>41640</v>
          </cell>
          <cell r="AA6864">
            <v>4.7499999999999994E-2</v>
          </cell>
          <cell r="AB6864">
            <v>0.15250000000000002</v>
          </cell>
          <cell r="AC6864"/>
        </row>
        <row r="6865">
          <cell r="A6865">
            <v>41655</v>
          </cell>
          <cell r="B6865">
            <v>68500</v>
          </cell>
          <cell r="D6865">
            <v>0.15</v>
          </cell>
          <cell r="E6865">
            <v>0.15</v>
          </cell>
          <cell r="F6865">
            <v>0.15</v>
          </cell>
          <cell r="G6865">
            <v>0.15</v>
          </cell>
          <cell r="N6865">
            <v>0.15</v>
          </cell>
          <cell r="P6865">
            <v>0.15103404332787185</v>
          </cell>
          <cell r="Q6865"/>
          <cell r="R6865"/>
          <cell r="S6865"/>
          <cell r="T6865"/>
          <cell r="U6865">
            <v>0.1258</v>
          </cell>
          <cell r="V6865">
            <v>660900</v>
          </cell>
          <cell r="W6865">
            <v>13304905.456900001</v>
          </cell>
          <cell r="X6865">
            <v>41640</v>
          </cell>
          <cell r="Y6865">
            <v>10275</v>
          </cell>
          <cell r="Z6865">
            <v>41640</v>
          </cell>
          <cell r="AA6865">
            <v>4.7499999999999994E-2</v>
          </cell>
          <cell r="AB6865">
            <v>4.7499999999999994E-2</v>
          </cell>
          <cell r="AC6865"/>
        </row>
        <row r="6866">
          <cell r="A6866">
            <v>41656</v>
          </cell>
          <cell r="B6866">
            <v>122000</v>
          </cell>
          <cell r="D6866">
            <v>0.15</v>
          </cell>
          <cell r="E6866">
            <v>0.15</v>
          </cell>
          <cell r="F6866">
            <v>0.15</v>
          </cell>
          <cell r="G6866">
            <v>0.15</v>
          </cell>
          <cell r="N6866">
            <v>0.15</v>
          </cell>
          <cell r="P6866">
            <v>0.15099006449363778</v>
          </cell>
          <cell r="Q6866"/>
          <cell r="R6866"/>
          <cell r="S6866"/>
          <cell r="T6866"/>
          <cell r="U6866">
            <v>0.1232</v>
          </cell>
          <cell r="V6866">
            <v>1896100</v>
          </cell>
          <cell r="W6866">
            <v>12076845.32185</v>
          </cell>
          <cell r="X6866">
            <v>41640</v>
          </cell>
          <cell r="Y6866">
            <v>18300</v>
          </cell>
          <cell r="Z6866">
            <v>41640</v>
          </cell>
          <cell r="AA6866">
            <v>4.7499999999999994E-2</v>
          </cell>
          <cell r="AB6866">
            <v>4.7499999999999994E-2</v>
          </cell>
          <cell r="AC6866"/>
        </row>
        <row r="6867">
          <cell r="A6867">
            <v>41656</v>
          </cell>
          <cell r="B6867">
            <v>122000</v>
          </cell>
          <cell r="D6867">
            <v>0.15</v>
          </cell>
          <cell r="E6867">
            <v>0.15</v>
          </cell>
          <cell r="F6867">
            <v>0.15</v>
          </cell>
          <cell r="G6867">
            <v>0.15</v>
          </cell>
          <cell r="N6867">
            <v>0.15</v>
          </cell>
          <cell r="P6867">
            <v>0.15094967396756395</v>
          </cell>
          <cell r="Q6867"/>
          <cell r="R6867"/>
          <cell r="S6867"/>
          <cell r="T6867"/>
          <cell r="U6867">
            <v>0.1232</v>
          </cell>
          <cell r="V6867">
            <v>1896100</v>
          </cell>
          <cell r="W6867">
            <v>12076845.32185</v>
          </cell>
          <cell r="X6867">
            <v>41640</v>
          </cell>
          <cell r="Y6867">
            <v>18300</v>
          </cell>
          <cell r="Z6867">
            <v>41640</v>
          </cell>
          <cell r="AA6867">
            <v>4.7499999999999994E-2</v>
          </cell>
          <cell r="AB6867">
            <v>4.7499999999999994E-2</v>
          </cell>
          <cell r="AC6867"/>
        </row>
        <row r="6868">
          <cell r="A6868">
            <v>41656</v>
          </cell>
          <cell r="B6868">
            <v>122000</v>
          </cell>
          <cell r="D6868">
            <v>0.15</v>
          </cell>
          <cell r="E6868">
            <v>0.15</v>
          </cell>
          <cell r="F6868">
            <v>0.15</v>
          </cell>
          <cell r="G6868">
            <v>0.15</v>
          </cell>
          <cell r="N6868">
            <v>0.15</v>
          </cell>
          <cell r="P6868">
            <v>0.1509124497991968</v>
          </cell>
          <cell r="Q6868"/>
          <cell r="R6868"/>
          <cell r="S6868"/>
          <cell r="T6868"/>
          <cell r="U6868">
            <v>0.1232</v>
          </cell>
          <cell r="V6868">
            <v>1896100</v>
          </cell>
          <cell r="W6868">
            <v>12076845.32185</v>
          </cell>
          <cell r="X6868">
            <v>41640</v>
          </cell>
          <cell r="Y6868">
            <v>18300</v>
          </cell>
          <cell r="Z6868">
            <v>41640</v>
          </cell>
          <cell r="AA6868">
            <v>4.7499999999999994E-2</v>
          </cell>
          <cell r="AB6868">
            <v>4.7499999999999994E-2</v>
          </cell>
          <cell r="AC6868"/>
        </row>
        <row r="6869">
          <cell r="A6869">
            <v>41659</v>
          </cell>
          <cell r="B6869">
            <v>72000</v>
          </cell>
          <cell r="D6869">
            <v>0.15</v>
          </cell>
          <cell r="E6869">
            <v>0.15</v>
          </cell>
          <cell r="F6869">
            <v>0.15</v>
          </cell>
          <cell r="G6869">
            <v>0.15</v>
          </cell>
          <cell r="N6869">
            <v>0.15</v>
          </cell>
          <cell r="P6869">
            <v>0.15089181975192337</v>
          </cell>
          <cell r="Q6869"/>
          <cell r="R6869"/>
          <cell r="S6869"/>
          <cell r="T6869"/>
          <cell r="U6869">
            <v>0.1232</v>
          </cell>
          <cell r="V6869">
            <v>1050500</v>
          </cell>
          <cell r="W6869">
            <v>12963311.94258</v>
          </cell>
          <cell r="X6869">
            <v>41640</v>
          </cell>
          <cell r="Y6869">
            <v>10800</v>
          </cell>
          <cell r="Z6869">
            <v>41640</v>
          </cell>
          <cell r="AA6869">
            <v>4.7499999999999994E-2</v>
          </cell>
          <cell r="AB6869">
            <v>4.7499999999999994E-2</v>
          </cell>
          <cell r="AC6869"/>
        </row>
        <row r="6870">
          <cell r="A6870">
            <v>41660</v>
          </cell>
          <cell r="B6870">
            <v>95000</v>
          </cell>
          <cell r="D6870">
            <v>0.15</v>
          </cell>
          <cell r="E6870">
            <v>0.15</v>
          </cell>
          <cell r="F6870">
            <v>0.15</v>
          </cell>
          <cell r="G6870">
            <v>0.15</v>
          </cell>
          <cell r="N6870">
            <v>0.15</v>
          </cell>
          <cell r="P6870">
            <v>0.15086598566854703</v>
          </cell>
          <cell r="Q6870"/>
          <cell r="R6870"/>
          <cell r="S6870"/>
          <cell r="T6870"/>
          <cell r="U6870">
            <v>0.12189999999999999</v>
          </cell>
          <cell r="V6870">
            <v>1510800</v>
          </cell>
          <cell r="W6870">
            <v>12484348.17967</v>
          </cell>
          <cell r="X6870">
            <v>41640</v>
          </cell>
          <cell r="Y6870">
            <v>14250</v>
          </cell>
          <cell r="Z6870">
            <v>41640</v>
          </cell>
          <cell r="AA6870">
            <v>4.7499999999999994E-2</v>
          </cell>
          <cell r="AB6870">
            <v>4.7499999999999994E-2</v>
          </cell>
          <cell r="AC6870"/>
        </row>
        <row r="6871">
          <cell r="A6871">
            <v>41661</v>
          </cell>
          <cell r="B6871">
            <v>142000</v>
          </cell>
          <cell r="D6871">
            <v>0.15</v>
          </cell>
          <cell r="E6871">
            <v>0.15</v>
          </cell>
          <cell r="F6871">
            <v>0.15</v>
          </cell>
          <cell r="G6871">
            <v>0.15</v>
          </cell>
          <cell r="N6871">
            <v>0.15</v>
          </cell>
          <cell r="P6871">
            <v>0.15083004530176822</v>
          </cell>
          <cell r="Q6871"/>
          <cell r="R6871"/>
          <cell r="S6871"/>
          <cell r="T6871"/>
          <cell r="U6871">
            <v>0.1303</v>
          </cell>
          <cell r="V6871">
            <v>1116000</v>
          </cell>
          <cell r="W6871">
            <v>13028625.57825</v>
          </cell>
          <cell r="X6871">
            <v>41640</v>
          </cell>
          <cell r="Y6871">
            <v>21300</v>
          </cell>
          <cell r="Z6871">
            <v>41640</v>
          </cell>
          <cell r="AA6871">
            <v>4.7499999999999994E-2</v>
          </cell>
          <cell r="AB6871">
            <v>0.15250000000000002</v>
          </cell>
          <cell r="AC6871"/>
        </row>
        <row r="6872">
          <cell r="A6872">
            <v>41662</v>
          </cell>
          <cell r="B6872">
            <v>133000</v>
          </cell>
          <cell r="D6872">
            <v>0.15</v>
          </cell>
          <cell r="E6872">
            <v>0.15</v>
          </cell>
          <cell r="F6872">
            <v>0.15</v>
          </cell>
          <cell r="G6872">
            <v>0.15</v>
          </cell>
          <cell r="N6872">
            <v>0.15</v>
          </cell>
          <cell r="P6872">
            <v>0.1507989871993248</v>
          </cell>
          <cell r="Q6872"/>
          <cell r="R6872"/>
          <cell r="S6872"/>
          <cell r="T6872"/>
          <cell r="U6872">
            <v>0.1318</v>
          </cell>
          <cell r="V6872">
            <v>1110400</v>
          </cell>
          <cell r="W6872">
            <v>13180778.931229999</v>
          </cell>
          <cell r="X6872">
            <v>41640</v>
          </cell>
          <cell r="Y6872">
            <v>19950</v>
          </cell>
          <cell r="Z6872">
            <v>41640</v>
          </cell>
          <cell r="AA6872">
            <v>4.7499999999999994E-2</v>
          </cell>
          <cell r="AB6872">
            <v>4.7499999999999994E-2</v>
          </cell>
          <cell r="AC6872"/>
        </row>
        <row r="6873">
          <cell r="A6873">
            <v>41663</v>
          </cell>
          <cell r="B6873">
            <v>205000</v>
          </cell>
          <cell r="D6873">
            <v>0.15</v>
          </cell>
          <cell r="E6873">
            <v>0.15</v>
          </cell>
          <cell r="F6873">
            <v>0.15</v>
          </cell>
          <cell r="G6873">
            <v>0.15</v>
          </cell>
          <cell r="N6873">
            <v>0.15</v>
          </cell>
          <cell r="P6873">
            <v>0.1507554196036707</v>
          </cell>
          <cell r="Q6873"/>
          <cell r="R6873"/>
          <cell r="S6873"/>
          <cell r="T6873"/>
          <cell r="U6873">
            <v>0.1207</v>
          </cell>
          <cell r="V6873">
            <v>2732600</v>
          </cell>
          <cell r="W6873">
            <v>11662584.347999999</v>
          </cell>
          <cell r="X6873">
            <v>41640</v>
          </cell>
          <cell r="Y6873">
            <v>30750</v>
          </cell>
          <cell r="Z6873">
            <v>41640</v>
          </cell>
          <cell r="AA6873">
            <v>4.7499999999999994E-2</v>
          </cell>
          <cell r="AB6873">
            <v>4.7499999999999994E-2</v>
          </cell>
          <cell r="AC6873"/>
        </row>
        <row r="6874">
          <cell r="A6874">
            <v>41664</v>
          </cell>
          <cell r="B6874">
            <v>205000</v>
          </cell>
          <cell r="D6874">
            <v>0.15</v>
          </cell>
          <cell r="E6874">
            <v>0.15</v>
          </cell>
          <cell r="F6874">
            <v>0.15</v>
          </cell>
          <cell r="G6874">
            <v>0.15</v>
          </cell>
          <cell r="N6874">
            <v>0.15</v>
          </cell>
          <cell r="P6874">
            <v>0.15071635767435995</v>
          </cell>
          <cell r="Q6874"/>
          <cell r="R6874"/>
          <cell r="S6874"/>
          <cell r="T6874"/>
          <cell r="U6874">
            <v>0.1207</v>
          </cell>
          <cell r="V6874">
            <v>2732600</v>
          </cell>
          <cell r="W6874">
            <v>11662584.347999999</v>
          </cell>
          <cell r="X6874">
            <v>41640</v>
          </cell>
          <cell r="Y6874">
            <v>30750</v>
          </cell>
          <cell r="Z6874">
            <v>41640</v>
          </cell>
          <cell r="AA6874">
            <v>4.7499999999999994E-2</v>
          </cell>
          <cell r="AB6874">
            <v>4.7499999999999994E-2</v>
          </cell>
          <cell r="AC6874"/>
        </row>
        <row r="6875">
          <cell r="A6875">
            <v>41665</v>
          </cell>
          <cell r="B6875">
            <v>205000</v>
          </cell>
          <cell r="D6875">
            <v>0.15</v>
          </cell>
          <cell r="E6875">
            <v>0.15</v>
          </cell>
          <cell r="F6875">
            <v>0.15</v>
          </cell>
          <cell r="G6875">
            <v>0.15</v>
          </cell>
          <cell r="N6875">
            <v>0.15</v>
          </cell>
          <cell r="P6875">
            <v>0.15068113682695766</v>
          </cell>
          <cell r="Q6875"/>
          <cell r="R6875"/>
          <cell r="S6875"/>
          <cell r="T6875"/>
          <cell r="U6875">
            <v>0.1207</v>
          </cell>
          <cell r="V6875">
            <v>2732600</v>
          </cell>
          <cell r="W6875">
            <v>11662584.347999999</v>
          </cell>
          <cell r="X6875">
            <v>41640</v>
          </cell>
          <cell r="Y6875">
            <v>30750</v>
          </cell>
          <cell r="Z6875">
            <v>41640</v>
          </cell>
          <cell r="AA6875">
            <v>4.7499999999999994E-2</v>
          </cell>
          <cell r="AB6875">
            <v>4.7499999999999994E-2</v>
          </cell>
          <cell r="AC6875"/>
        </row>
        <row r="6876">
          <cell r="A6876">
            <v>41666</v>
          </cell>
          <cell r="B6876">
            <v>104000</v>
          </cell>
          <cell r="D6876">
            <v>0.15</v>
          </cell>
          <cell r="E6876">
            <v>0.15</v>
          </cell>
          <cell r="F6876">
            <v>0.15</v>
          </cell>
          <cell r="G6876">
            <v>0.15</v>
          </cell>
          <cell r="N6876">
            <v>0.15</v>
          </cell>
          <cell r="P6876">
            <v>0.15066456066456066</v>
          </cell>
          <cell r="Q6876"/>
          <cell r="R6876"/>
          <cell r="S6876"/>
          <cell r="T6876"/>
          <cell r="U6876">
            <v>0.1258</v>
          </cell>
          <cell r="V6876">
            <v>2610500</v>
          </cell>
          <cell r="W6876">
            <v>11862017.427999999</v>
          </cell>
          <cell r="X6876">
            <v>41640</v>
          </cell>
          <cell r="Y6876">
            <v>15600</v>
          </cell>
          <cell r="Z6876">
            <v>41640</v>
          </cell>
          <cell r="AA6876">
            <v>4.7499999999999994E-2</v>
          </cell>
          <cell r="AB6876">
            <v>4.7499999999999994E-2</v>
          </cell>
          <cell r="AC6876"/>
        </row>
        <row r="6877">
          <cell r="A6877">
            <v>41667</v>
          </cell>
          <cell r="B6877">
            <v>110000</v>
          </cell>
          <cell r="D6877">
            <v>0.15</v>
          </cell>
          <cell r="E6877">
            <v>0.15</v>
          </cell>
          <cell r="F6877">
            <v>0.15</v>
          </cell>
          <cell r="G6877">
            <v>0.15</v>
          </cell>
          <cell r="N6877">
            <v>0.15</v>
          </cell>
          <cell r="P6877">
            <v>0.15064788411087032</v>
          </cell>
          <cell r="Q6877"/>
          <cell r="R6877"/>
          <cell r="S6877"/>
          <cell r="T6877"/>
          <cell r="U6877">
            <v>0.1255</v>
          </cell>
          <cell r="V6877">
            <v>4760700</v>
          </cell>
          <cell r="W6877">
            <v>9768397.1087500006</v>
          </cell>
          <cell r="X6877">
            <v>41640</v>
          </cell>
          <cell r="Y6877">
            <v>16500</v>
          </cell>
          <cell r="Z6877">
            <v>41640</v>
          </cell>
          <cell r="AA6877">
            <v>4.7499999999999994E-2</v>
          </cell>
          <cell r="AB6877">
            <v>4.7499999999999994E-2</v>
          </cell>
          <cell r="AC6877"/>
        </row>
        <row r="6878">
          <cell r="A6878">
            <v>41668</v>
          </cell>
          <cell r="B6878">
            <v>100000</v>
          </cell>
          <cell r="D6878">
            <v>0.15</v>
          </cell>
          <cell r="E6878">
            <v>0.15</v>
          </cell>
          <cell r="F6878">
            <v>0.15</v>
          </cell>
          <cell r="G6878">
            <v>0.15</v>
          </cell>
          <cell r="N6878">
            <v>0.15</v>
          </cell>
          <cell r="P6878">
            <v>0.15063343370134938</v>
          </cell>
          <cell r="Q6878"/>
          <cell r="R6878"/>
          <cell r="S6878"/>
          <cell r="T6878"/>
          <cell r="U6878">
            <v>0.12330000000000001</v>
          </cell>
          <cell r="V6878">
            <v>3351400</v>
          </cell>
          <cell r="W6878">
            <v>11455857.31136</v>
          </cell>
          <cell r="X6878">
            <v>41640</v>
          </cell>
          <cell r="Y6878">
            <v>15000</v>
          </cell>
          <cell r="Z6878">
            <v>41640</v>
          </cell>
          <cell r="AA6878">
            <v>4.7499999999999994E-2</v>
          </cell>
          <cell r="AB6878">
            <v>0.15250000000000002</v>
          </cell>
          <cell r="AC6878"/>
        </row>
        <row r="6879">
          <cell r="A6879">
            <v>41669</v>
          </cell>
          <cell r="B6879">
            <v>164000</v>
          </cell>
          <cell r="D6879">
            <v>0.15</v>
          </cell>
          <cell r="E6879">
            <v>0.15</v>
          </cell>
          <cell r="F6879">
            <v>0.15</v>
          </cell>
          <cell r="G6879">
            <v>0.15</v>
          </cell>
          <cell r="N6879">
            <v>0.15</v>
          </cell>
          <cell r="P6879">
            <v>0.15061108122646585</v>
          </cell>
          <cell r="Q6879"/>
          <cell r="R6879"/>
          <cell r="S6879"/>
          <cell r="T6879"/>
          <cell r="U6879">
            <v>0.13020000000000001</v>
          </cell>
          <cell r="V6879">
            <v>3626500</v>
          </cell>
          <cell r="W6879">
            <v>10622429.96218</v>
          </cell>
          <cell r="X6879">
            <v>41640</v>
          </cell>
          <cell r="Y6879">
            <v>24600</v>
          </cell>
          <cell r="Z6879">
            <v>41640</v>
          </cell>
          <cell r="AA6879">
            <v>4.7499999999999994E-2</v>
          </cell>
          <cell r="AB6879">
            <v>4.7499999999999994E-2</v>
          </cell>
          <cell r="AC6879"/>
        </row>
        <row r="6880">
          <cell r="A6880">
            <v>41670</v>
          </cell>
          <cell r="B6880">
            <v>0</v>
          </cell>
          <cell r="D6880"/>
          <cell r="E6880"/>
          <cell r="F6880"/>
          <cell r="G6880"/>
          <cell r="N6880"/>
          <cell r="P6880">
            <v>0.15061108122646585</v>
          </cell>
          <cell r="Q6880"/>
          <cell r="R6880"/>
          <cell r="S6880"/>
          <cell r="T6880"/>
          <cell r="U6880">
            <v>0.12</v>
          </cell>
          <cell r="V6880">
            <v>2626700</v>
          </cell>
          <cell r="W6880">
            <v>11861540.921180001</v>
          </cell>
          <cell r="X6880">
            <v>41640</v>
          </cell>
          <cell r="Y6880">
            <v>0</v>
          </cell>
          <cell r="Z6880" t="str">
            <v/>
          </cell>
          <cell r="AA6880">
            <v>4.7499999999999994E-2</v>
          </cell>
          <cell r="AB6880">
            <v>4.7499999999999994E-2</v>
          </cell>
          <cell r="AC6880"/>
        </row>
        <row r="6881">
          <cell r="A6881">
            <v>41671</v>
          </cell>
          <cell r="B6881">
            <v>0</v>
          </cell>
          <cell r="D6881"/>
          <cell r="E6881"/>
          <cell r="F6881"/>
          <cell r="G6881"/>
          <cell r="N6881"/>
          <cell r="P6881">
            <v>0</v>
          </cell>
          <cell r="Q6881"/>
          <cell r="R6881"/>
          <cell r="S6881"/>
          <cell r="T6881"/>
          <cell r="U6881">
            <v>0.12</v>
          </cell>
          <cell r="V6881">
            <v>2626700</v>
          </cell>
          <cell r="W6881">
            <v>11861540.921180001</v>
          </cell>
          <cell r="X6881">
            <v>41671</v>
          </cell>
          <cell r="Y6881">
            <v>0</v>
          </cell>
          <cell r="Z6881" t="str">
            <v/>
          </cell>
          <cell r="AA6881">
            <v>4.7499999999999994E-2</v>
          </cell>
          <cell r="AB6881">
            <v>4.7499999999999994E-2</v>
          </cell>
          <cell r="AC6881"/>
        </row>
        <row r="6882">
          <cell r="A6882">
            <v>41672</v>
          </cell>
          <cell r="B6882">
            <v>0</v>
          </cell>
          <cell r="D6882"/>
          <cell r="E6882"/>
          <cell r="F6882"/>
          <cell r="G6882"/>
          <cell r="N6882"/>
          <cell r="P6882">
            <v>0</v>
          </cell>
          <cell r="Q6882"/>
          <cell r="R6882"/>
          <cell r="S6882"/>
          <cell r="T6882"/>
          <cell r="U6882">
            <v>0.12</v>
          </cell>
          <cell r="V6882">
            <v>2626700</v>
          </cell>
          <cell r="W6882">
            <v>11861540.921180001</v>
          </cell>
          <cell r="X6882">
            <v>41671</v>
          </cell>
          <cell r="Y6882">
            <v>0</v>
          </cell>
          <cell r="Z6882" t="str">
            <v/>
          </cell>
          <cell r="AA6882">
            <v>4.7499999999999994E-2</v>
          </cell>
          <cell r="AB6882">
            <v>4.7499999999999994E-2</v>
          </cell>
          <cell r="AC6882"/>
        </row>
        <row r="6883">
          <cell r="A6883">
            <v>41673</v>
          </cell>
          <cell r="B6883">
            <v>30000</v>
          </cell>
          <cell r="D6883">
            <v>0.15</v>
          </cell>
          <cell r="E6883">
            <v>0.15</v>
          </cell>
          <cell r="F6883">
            <v>0.15</v>
          </cell>
          <cell r="G6883">
            <v>0.15</v>
          </cell>
          <cell r="N6883">
            <v>0.15</v>
          </cell>
          <cell r="P6883">
            <v>0.15</v>
          </cell>
          <cell r="Q6883"/>
          <cell r="R6883"/>
          <cell r="S6883"/>
          <cell r="T6883"/>
          <cell r="U6883">
            <v>0.11409999999999999</v>
          </cell>
          <cell r="V6883">
            <v>0</v>
          </cell>
          <cell r="W6883">
            <v>14536162.085860001</v>
          </cell>
          <cell r="X6883">
            <v>41671</v>
          </cell>
          <cell r="Y6883">
            <v>4500</v>
          </cell>
          <cell r="Z6883">
            <v>41671</v>
          </cell>
          <cell r="AA6883">
            <v>4.7499999999999994E-2</v>
          </cell>
          <cell r="AB6883">
            <v>4.7499999999999994E-2</v>
          </cell>
          <cell r="AC6883"/>
        </row>
        <row r="6884">
          <cell r="A6884">
            <v>41674</v>
          </cell>
          <cell r="B6884">
            <v>151000</v>
          </cell>
          <cell r="D6884">
            <v>0.15</v>
          </cell>
          <cell r="E6884">
            <v>0.15</v>
          </cell>
          <cell r="F6884">
            <v>0.15</v>
          </cell>
          <cell r="G6884">
            <v>0.15</v>
          </cell>
          <cell r="N6884">
            <v>0.15</v>
          </cell>
          <cell r="P6884">
            <v>0.15</v>
          </cell>
          <cell r="Q6884"/>
          <cell r="R6884"/>
          <cell r="S6884"/>
          <cell r="T6884"/>
          <cell r="U6884">
            <v>0.1163</v>
          </cell>
          <cell r="V6884">
            <v>550000</v>
          </cell>
          <cell r="W6884">
            <v>13947127.10354</v>
          </cell>
          <cell r="X6884">
            <v>41671</v>
          </cell>
          <cell r="Y6884">
            <v>22650</v>
          </cell>
          <cell r="Z6884">
            <v>41671</v>
          </cell>
          <cell r="AA6884">
            <v>4.7499999999999994E-2</v>
          </cell>
          <cell r="AB6884">
            <v>4.7499999999999994E-2</v>
          </cell>
          <cell r="AC6884"/>
        </row>
        <row r="6885">
          <cell r="A6885">
            <v>41675</v>
          </cell>
          <cell r="B6885">
            <v>29000</v>
          </cell>
          <cell r="D6885">
            <v>0.15</v>
          </cell>
          <cell r="E6885">
            <v>0.15</v>
          </cell>
          <cell r="F6885">
            <v>0.15</v>
          </cell>
          <cell r="G6885">
            <v>0.15</v>
          </cell>
          <cell r="N6885">
            <v>0.15</v>
          </cell>
          <cell r="P6885">
            <v>0.15</v>
          </cell>
          <cell r="Q6885"/>
          <cell r="R6885"/>
          <cell r="S6885"/>
          <cell r="T6885"/>
          <cell r="U6885">
            <v>0.1182</v>
          </cell>
          <cell r="V6885">
            <v>70000</v>
          </cell>
          <cell r="W6885">
            <v>14572520.21353</v>
          </cell>
          <cell r="X6885">
            <v>41671</v>
          </cell>
          <cell r="Y6885">
            <v>4350</v>
          </cell>
          <cell r="Z6885">
            <v>41671</v>
          </cell>
          <cell r="AA6885">
            <v>5.5E-2</v>
          </cell>
          <cell r="AB6885">
            <v>0.16000000000000003</v>
          </cell>
          <cell r="AC6885"/>
        </row>
        <row r="6886">
          <cell r="A6886">
            <v>41676</v>
          </cell>
          <cell r="B6886">
            <v>30000</v>
          </cell>
          <cell r="D6886">
            <v>0.15</v>
          </cell>
          <cell r="E6886">
            <v>0.15</v>
          </cell>
          <cell r="F6886">
            <v>0.15</v>
          </cell>
          <cell r="G6886">
            <v>0.15</v>
          </cell>
          <cell r="N6886">
            <v>0.15</v>
          </cell>
          <cell r="O6886">
            <v>0.15</v>
          </cell>
          <cell r="P6886">
            <v>0.15</v>
          </cell>
          <cell r="Q6886"/>
          <cell r="R6886"/>
          <cell r="S6886"/>
          <cell r="T6886"/>
          <cell r="U6886">
            <v>0.1208</v>
          </cell>
          <cell r="V6886">
            <v>1133900</v>
          </cell>
          <cell r="W6886">
            <v>13619073.44005</v>
          </cell>
          <cell r="X6886">
            <v>41671</v>
          </cell>
          <cell r="Y6886">
            <v>4500</v>
          </cell>
          <cell r="Z6886">
            <v>41671</v>
          </cell>
          <cell r="AA6886">
            <v>5.5E-2</v>
          </cell>
          <cell r="AB6886">
            <v>5.5E-2</v>
          </cell>
          <cell r="AC6886"/>
        </row>
        <row r="6887">
          <cell r="A6887">
            <v>41677</v>
          </cell>
          <cell r="B6887">
            <v>110000</v>
          </cell>
          <cell r="D6887">
            <v>0.15</v>
          </cell>
          <cell r="E6887">
            <v>0.15</v>
          </cell>
          <cell r="F6887">
            <v>0.15</v>
          </cell>
          <cell r="G6887">
            <v>0.15</v>
          </cell>
          <cell r="N6887">
            <v>0.15</v>
          </cell>
          <cell r="P6887">
            <v>0.15</v>
          </cell>
          <cell r="Q6887"/>
          <cell r="R6887"/>
          <cell r="S6887"/>
          <cell r="T6887"/>
          <cell r="U6887">
            <v>0.1273</v>
          </cell>
          <cell r="V6887">
            <v>531800</v>
          </cell>
          <cell r="W6887">
            <v>14332806.48178</v>
          </cell>
          <cell r="X6887">
            <v>41671</v>
          </cell>
          <cell r="Y6887">
            <v>16500</v>
          </cell>
          <cell r="Z6887">
            <v>41671</v>
          </cell>
          <cell r="AA6887">
            <v>5.5E-2</v>
          </cell>
          <cell r="AB6887">
            <v>5.5E-2</v>
          </cell>
          <cell r="AC6887"/>
        </row>
        <row r="6888">
          <cell r="A6888">
            <v>41678</v>
          </cell>
          <cell r="B6888">
            <v>110000</v>
          </cell>
          <cell r="D6888">
            <v>0.15</v>
          </cell>
          <cell r="E6888">
            <v>0.15</v>
          </cell>
          <cell r="F6888">
            <v>0.15</v>
          </cell>
          <cell r="G6888">
            <v>0.15</v>
          </cell>
          <cell r="N6888">
            <v>0.15</v>
          </cell>
          <cell r="P6888">
            <v>0.15</v>
          </cell>
          <cell r="Q6888"/>
          <cell r="R6888"/>
          <cell r="S6888"/>
          <cell r="T6888"/>
          <cell r="U6888">
            <v>0.1273</v>
          </cell>
          <cell r="V6888">
            <v>531800</v>
          </cell>
          <cell r="W6888">
            <v>14332806.48178</v>
          </cell>
          <cell r="X6888">
            <v>41671</v>
          </cell>
          <cell r="Y6888">
            <v>16500</v>
          </cell>
          <cell r="Z6888">
            <v>41671</v>
          </cell>
          <cell r="AA6888">
            <v>5.5E-2</v>
          </cell>
          <cell r="AB6888">
            <v>5.5E-2</v>
          </cell>
          <cell r="AC6888"/>
        </row>
        <row r="6889">
          <cell r="A6889">
            <v>41679</v>
          </cell>
          <cell r="B6889">
            <v>110000</v>
          </cell>
          <cell r="D6889">
            <v>0.15</v>
          </cell>
          <cell r="E6889">
            <v>0.15</v>
          </cell>
          <cell r="F6889">
            <v>0.15</v>
          </cell>
          <cell r="G6889">
            <v>0.15</v>
          </cell>
          <cell r="N6889">
            <v>0.15</v>
          </cell>
          <cell r="P6889">
            <v>0.15</v>
          </cell>
          <cell r="Q6889"/>
          <cell r="R6889"/>
          <cell r="S6889"/>
          <cell r="T6889"/>
          <cell r="U6889">
            <v>0.1273</v>
          </cell>
          <cell r="V6889">
            <v>531800</v>
          </cell>
          <cell r="W6889">
            <v>14332806.48178</v>
          </cell>
          <cell r="X6889">
            <v>41671</v>
          </cell>
          <cell r="Y6889">
            <v>16500</v>
          </cell>
          <cell r="Z6889">
            <v>41671</v>
          </cell>
          <cell r="AA6889">
            <v>5.5E-2</v>
          </cell>
          <cell r="AB6889">
            <v>5.5E-2</v>
          </cell>
          <cell r="AC6889"/>
        </row>
        <row r="6890">
          <cell r="A6890">
            <v>41680</v>
          </cell>
          <cell r="B6890">
            <v>182500</v>
          </cell>
          <cell r="D6890">
            <v>0.15</v>
          </cell>
          <cell r="E6890">
            <v>0.15</v>
          </cell>
          <cell r="F6890">
            <v>0.15</v>
          </cell>
          <cell r="G6890">
            <v>0.15</v>
          </cell>
          <cell r="N6890">
            <v>0.15</v>
          </cell>
          <cell r="P6890">
            <v>0.15</v>
          </cell>
          <cell r="Q6890"/>
          <cell r="R6890"/>
          <cell r="S6890"/>
          <cell r="T6890"/>
          <cell r="U6890">
            <v>0.12</v>
          </cell>
          <cell r="V6890">
            <v>980400</v>
          </cell>
          <cell r="W6890">
            <v>13985573.018999999</v>
          </cell>
          <cell r="X6890">
            <v>41671</v>
          </cell>
          <cell r="Y6890">
            <v>27375</v>
          </cell>
          <cell r="Z6890">
            <v>41671</v>
          </cell>
          <cell r="AA6890">
            <v>5.5E-2</v>
          </cell>
          <cell r="AB6890">
            <v>5.5E-2</v>
          </cell>
          <cell r="AC6890"/>
        </row>
        <row r="6891">
          <cell r="A6891">
            <v>41681</v>
          </cell>
          <cell r="B6891">
            <v>140000</v>
          </cell>
          <cell r="D6891">
            <v>0.15</v>
          </cell>
          <cell r="E6891">
            <v>0.15</v>
          </cell>
          <cell r="F6891">
            <v>0.15</v>
          </cell>
          <cell r="G6891">
            <v>0.15</v>
          </cell>
          <cell r="N6891">
            <v>0.15</v>
          </cell>
          <cell r="P6891">
            <v>0.15</v>
          </cell>
          <cell r="Q6891"/>
          <cell r="R6891"/>
          <cell r="S6891"/>
          <cell r="T6891"/>
          <cell r="U6891">
            <v>0.1215</v>
          </cell>
          <cell r="V6891">
            <v>611900</v>
          </cell>
          <cell r="W6891">
            <v>14276820.89185</v>
          </cell>
          <cell r="X6891">
            <v>41671</v>
          </cell>
          <cell r="Y6891">
            <v>21000</v>
          </cell>
          <cell r="Z6891">
            <v>41671</v>
          </cell>
          <cell r="AA6891">
            <v>5.5E-2</v>
          </cell>
          <cell r="AB6891">
            <v>5.5E-2</v>
          </cell>
          <cell r="AC6891"/>
        </row>
        <row r="6892">
          <cell r="A6892">
            <v>41682</v>
          </cell>
          <cell r="B6892">
            <v>150000</v>
          </cell>
          <cell r="D6892">
            <v>0.15</v>
          </cell>
          <cell r="E6892">
            <v>0.15</v>
          </cell>
          <cell r="F6892">
            <v>0.15</v>
          </cell>
          <cell r="G6892">
            <v>0.15</v>
          </cell>
          <cell r="N6892">
            <v>0.15</v>
          </cell>
          <cell r="P6892">
            <v>0.15</v>
          </cell>
          <cell r="Q6892"/>
          <cell r="R6892"/>
          <cell r="S6892"/>
          <cell r="T6892"/>
          <cell r="U6892">
            <v>0.1174</v>
          </cell>
          <cell r="V6892">
            <v>1112100</v>
          </cell>
          <cell r="W6892">
            <v>13769739.27066</v>
          </cell>
          <cell r="X6892">
            <v>41671</v>
          </cell>
          <cell r="Y6892">
            <v>22500</v>
          </cell>
          <cell r="Z6892">
            <v>41671</v>
          </cell>
          <cell r="AA6892">
            <v>5.5E-2</v>
          </cell>
          <cell r="AB6892">
            <v>0.16000000000000003</v>
          </cell>
          <cell r="AC6892"/>
        </row>
        <row r="6893">
          <cell r="A6893">
            <v>41683</v>
          </cell>
          <cell r="B6893">
            <v>57000</v>
          </cell>
          <cell r="D6893">
            <v>0.15</v>
          </cell>
          <cell r="E6893">
            <v>0.15</v>
          </cell>
          <cell r="F6893">
            <v>0.15</v>
          </cell>
          <cell r="G6893">
            <v>0.15</v>
          </cell>
          <cell r="N6893">
            <v>0.15</v>
          </cell>
          <cell r="P6893">
            <v>0.15</v>
          </cell>
          <cell r="Q6893"/>
          <cell r="R6893"/>
          <cell r="S6893"/>
          <cell r="T6893"/>
          <cell r="U6893">
            <v>0.1145</v>
          </cell>
          <cell r="V6893">
            <v>1197600</v>
          </cell>
          <cell r="W6893">
            <v>13813920.24859</v>
          </cell>
          <cell r="X6893">
            <v>41671</v>
          </cell>
          <cell r="Y6893">
            <v>8550</v>
          </cell>
          <cell r="Z6893">
            <v>41671</v>
          </cell>
          <cell r="AA6893">
            <v>5.5E-2</v>
          </cell>
          <cell r="AB6893">
            <v>5.5E-2</v>
          </cell>
          <cell r="AC6893"/>
        </row>
        <row r="6894">
          <cell r="A6894">
            <v>41684</v>
          </cell>
          <cell r="B6894">
            <v>75000</v>
          </cell>
          <cell r="D6894">
            <v>0.15</v>
          </cell>
          <cell r="E6894">
            <v>0.15</v>
          </cell>
          <cell r="F6894">
            <v>0.15</v>
          </cell>
          <cell r="G6894">
            <v>0.15</v>
          </cell>
          <cell r="N6894">
            <v>0.15</v>
          </cell>
          <cell r="P6894">
            <v>0.15</v>
          </cell>
          <cell r="Q6894"/>
          <cell r="R6894"/>
          <cell r="S6894"/>
          <cell r="T6894"/>
          <cell r="U6894">
            <v>0.1197</v>
          </cell>
          <cell r="V6894">
            <v>1013600</v>
          </cell>
          <cell r="W6894">
            <v>14020485.30865</v>
          </cell>
          <cell r="X6894">
            <v>41671</v>
          </cell>
          <cell r="Y6894">
            <v>11250</v>
          </cell>
          <cell r="Z6894">
            <v>41671</v>
          </cell>
          <cell r="AA6894">
            <v>5.5E-2</v>
          </cell>
          <cell r="AB6894">
            <v>5.5E-2</v>
          </cell>
          <cell r="AC6894"/>
        </row>
        <row r="6895">
          <cell r="A6895">
            <v>41685</v>
          </cell>
          <cell r="B6895">
            <v>75000</v>
          </cell>
          <cell r="D6895">
            <v>0.15</v>
          </cell>
          <cell r="E6895">
            <v>0.15</v>
          </cell>
          <cell r="F6895">
            <v>0.15</v>
          </cell>
          <cell r="G6895">
            <v>0.15</v>
          </cell>
          <cell r="N6895">
            <v>0.15</v>
          </cell>
          <cell r="P6895">
            <v>0.15</v>
          </cell>
          <cell r="Q6895"/>
          <cell r="R6895"/>
          <cell r="S6895"/>
          <cell r="T6895"/>
          <cell r="U6895">
            <v>0.1197</v>
          </cell>
          <cell r="V6895">
            <v>1013600</v>
          </cell>
          <cell r="W6895">
            <v>14020485.30865</v>
          </cell>
          <cell r="X6895">
            <v>41671</v>
          </cell>
          <cell r="Y6895">
            <v>11250</v>
          </cell>
          <cell r="Z6895">
            <v>41671</v>
          </cell>
          <cell r="AA6895">
            <v>5.5E-2</v>
          </cell>
          <cell r="AB6895">
            <v>5.5E-2</v>
          </cell>
          <cell r="AC6895"/>
        </row>
        <row r="6896">
          <cell r="A6896">
            <v>41686</v>
          </cell>
          <cell r="B6896">
            <v>75000</v>
          </cell>
          <cell r="D6896">
            <v>0.15</v>
          </cell>
          <cell r="E6896">
            <v>0.15</v>
          </cell>
          <cell r="F6896">
            <v>0.15</v>
          </cell>
          <cell r="G6896">
            <v>0.15</v>
          </cell>
          <cell r="N6896">
            <v>0.15</v>
          </cell>
          <cell r="P6896">
            <v>0.15</v>
          </cell>
          <cell r="Q6896"/>
          <cell r="R6896"/>
          <cell r="S6896"/>
          <cell r="T6896"/>
          <cell r="U6896">
            <v>0.1197</v>
          </cell>
          <cell r="V6896">
            <v>1013600</v>
          </cell>
          <cell r="W6896">
            <v>14020485.30865</v>
          </cell>
          <cell r="X6896">
            <v>41671</v>
          </cell>
          <cell r="Y6896">
            <v>11250</v>
          </cell>
          <cell r="Z6896">
            <v>41671</v>
          </cell>
          <cell r="AA6896">
            <v>5.5E-2</v>
          </cell>
          <cell r="AB6896">
            <v>5.5E-2</v>
          </cell>
          <cell r="AC6896"/>
        </row>
        <row r="6897">
          <cell r="A6897">
            <v>41687</v>
          </cell>
          <cell r="B6897">
            <v>45000</v>
          </cell>
          <cell r="D6897">
            <v>0.15</v>
          </cell>
          <cell r="E6897">
            <v>0.15</v>
          </cell>
          <cell r="F6897">
            <v>0.15</v>
          </cell>
          <cell r="G6897">
            <v>0.15</v>
          </cell>
          <cell r="N6897">
            <v>0.15</v>
          </cell>
          <cell r="P6897">
            <v>0.15</v>
          </cell>
          <cell r="Q6897"/>
          <cell r="R6897"/>
          <cell r="S6897"/>
          <cell r="T6897"/>
          <cell r="U6897">
            <v>0.1197</v>
          </cell>
          <cell r="V6897">
            <v>1410000</v>
          </cell>
          <cell r="W6897">
            <v>13639365.56927</v>
          </cell>
          <cell r="X6897">
            <v>41671</v>
          </cell>
          <cell r="Y6897">
            <v>6750</v>
          </cell>
          <cell r="Z6897">
            <v>41671</v>
          </cell>
          <cell r="AA6897">
            <v>5.5E-2</v>
          </cell>
          <cell r="AB6897">
            <v>5.5E-2</v>
          </cell>
          <cell r="AC6897"/>
        </row>
        <row r="6898">
          <cell r="A6898">
            <v>41688</v>
          </cell>
          <cell r="B6898">
            <v>0</v>
          </cell>
          <cell r="D6898"/>
          <cell r="E6898"/>
          <cell r="F6898"/>
          <cell r="G6898"/>
          <cell r="N6898"/>
          <cell r="P6898">
            <v>0.15</v>
          </cell>
          <cell r="Q6898"/>
          <cell r="R6898"/>
          <cell r="S6898"/>
          <cell r="T6898"/>
          <cell r="U6898">
            <v>0.12590000000000001</v>
          </cell>
          <cell r="V6898">
            <v>2112100</v>
          </cell>
          <cell r="W6898">
            <v>12827067.683769999</v>
          </cell>
          <cell r="X6898">
            <v>41671</v>
          </cell>
          <cell r="Y6898">
            <v>0</v>
          </cell>
          <cell r="Z6898" t="str">
            <v/>
          </cell>
          <cell r="AA6898">
            <v>5.5E-2</v>
          </cell>
          <cell r="AB6898">
            <v>5.5E-2</v>
          </cell>
          <cell r="AC6898"/>
        </row>
        <row r="6899">
          <cell r="A6899">
            <v>41689</v>
          </cell>
          <cell r="B6899">
            <v>0</v>
          </cell>
          <cell r="D6899"/>
          <cell r="E6899"/>
          <cell r="F6899"/>
          <cell r="G6899"/>
          <cell r="N6899"/>
          <cell r="P6899">
            <v>0.15</v>
          </cell>
          <cell r="Q6899"/>
          <cell r="R6899"/>
          <cell r="S6899"/>
          <cell r="T6899"/>
          <cell r="U6899">
            <v>0.1244</v>
          </cell>
          <cell r="V6899">
            <v>1440100</v>
          </cell>
          <cell r="W6899">
            <v>13549569.75147</v>
          </cell>
          <cell r="X6899">
            <v>41671</v>
          </cell>
          <cell r="Y6899">
            <v>0</v>
          </cell>
          <cell r="Z6899" t="str">
            <v/>
          </cell>
          <cell r="AA6899">
            <v>5.5E-2</v>
          </cell>
          <cell r="AB6899">
            <v>0.16000000000000003</v>
          </cell>
          <cell r="AC6899"/>
        </row>
        <row r="6900">
          <cell r="A6900">
            <v>41690</v>
          </cell>
          <cell r="B6900">
            <v>19000</v>
          </cell>
          <cell r="D6900">
            <v>0.15</v>
          </cell>
          <cell r="E6900">
            <v>0.15</v>
          </cell>
          <cell r="F6900">
            <v>0.15</v>
          </cell>
          <cell r="G6900">
            <v>0.15</v>
          </cell>
          <cell r="N6900">
            <v>0.15</v>
          </cell>
          <cell r="P6900">
            <v>0.15</v>
          </cell>
          <cell r="Q6900"/>
          <cell r="R6900"/>
          <cell r="S6900"/>
          <cell r="T6900"/>
          <cell r="U6900">
            <v>0.1177</v>
          </cell>
          <cell r="V6900">
            <v>3016300</v>
          </cell>
          <cell r="W6900">
            <v>11900405.49272</v>
          </cell>
          <cell r="X6900">
            <v>41671</v>
          </cell>
          <cell r="Y6900">
            <v>2850</v>
          </cell>
          <cell r="Z6900">
            <v>41671</v>
          </cell>
          <cell r="AA6900">
            <v>5.5E-2</v>
          </cell>
          <cell r="AB6900">
            <v>5.5E-2</v>
          </cell>
          <cell r="AC6900"/>
        </row>
        <row r="6901">
          <cell r="A6901">
            <v>41691</v>
          </cell>
          <cell r="B6901">
            <v>22000</v>
          </cell>
          <cell r="D6901">
            <v>0.15</v>
          </cell>
          <cell r="E6901">
            <v>0.15</v>
          </cell>
          <cell r="F6901">
            <v>0.15</v>
          </cell>
          <cell r="G6901">
            <v>0.15</v>
          </cell>
          <cell r="N6901">
            <v>0.15</v>
          </cell>
          <cell r="P6901">
            <v>0.15</v>
          </cell>
          <cell r="Q6901"/>
          <cell r="R6901"/>
          <cell r="S6901"/>
          <cell r="T6901"/>
          <cell r="U6901">
            <v>0.1186</v>
          </cell>
          <cell r="V6901">
            <v>3332500</v>
          </cell>
          <cell r="W6901">
            <v>11589948.391000001</v>
          </cell>
          <cell r="X6901">
            <v>41671</v>
          </cell>
          <cell r="Y6901">
            <v>3300</v>
          </cell>
          <cell r="Z6901">
            <v>41671</v>
          </cell>
          <cell r="AA6901">
            <v>5.5E-2</v>
          </cell>
          <cell r="AB6901">
            <v>5.5E-2</v>
          </cell>
          <cell r="AC6901"/>
        </row>
        <row r="6902">
          <cell r="A6902">
            <v>41692</v>
          </cell>
          <cell r="B6902">
            <v>22000</v>
          </cell>
          <cell r="D6902">
            <v>0.15</v>
          </cell>
          <cell r="E6902">
            <v>0.15</v>
          </cell>
          <cell r="F6902">
            <v>0.15</v>
          </cell>
          <cell r="G6902">
            <v>0.15</v>
          </cell>
          <cell r="N6902">
            <v>0.15</v>
          </cell>
          <cell r="P6902">
            <v>0.15</v>
          </cell>
          <cell r="Q6902"/>
          <cell r="R6902"/>
          <cell r="S6902"/>
          <cell r="T6902"/>
          <cell r="U6902">
            <v>0.1186</v>
          </cell>
          <cell r="V6902">
            <v>3332500</v>
          </cell>
          <cell r="W6902">
            <v>11589948.391000001</v>
          </cell>
          <cell r="X6902">
            <v>41671</v>
          </cell>
          <cell r="Y6902">
            <v>3300</v>
          </cell>
          <cell r="Z6902">
            <v>41671</v>
          </cell>
          <cell r="AA6902">
            <v>5.5E-2</v>
          </cell>
          <cell r="AB6902">
            <v>5.5E-2</v>
          </cell>
          <cell r="AC6902"/>
        </row>
        <row r="6903">
          <cell r="A6903">
            <v>41693</v>
          </cell>
          <cell r="B6903">
            <v>22000</v>
          </cell>
          <cell r="D6903">
            <v>0.15</v>
          </cell>
          <cell r="E6903">
            <v>0.15</v>
          </cell>
          <cell r="F6903">
            <v>0.15</v>
          </cell>
          <cell r="G6903">
            <v>0.15</v>
          </cell>
          <cell r="N6903">
            <v>0.15</v>
          </cell>
          <cell r="P6903">
            <v>0.15</v>
          </cell>
          <cell r="Q6903"/>
          <cell r="R6903"/>
          <cell r="S6903"/>
          <cell r="T6903"/>
          <cell r="U6903">
            <v>0.1186</v>
          </cell>
          <cell r="V6903">
            <v>3332500</v>
          </cell>
          <cell r="W6903">
            <v>11589948.391000001</v>
          </cell>
          <cell r="X6903">
            <v>41671</v>
          </cell>
          <cell r="Y6903">
            <v>3300</v>
          </cell>
          <cell r="Z6903">
            <v>41671</v>
          </cell>
          <cell r="AA6903">
            <v>5.5E-2</v>
          </cell>
          <cell r="AB6903">
            <v>5.5E-2</v>
          </cell>
          <cell r="AC6903"/>
        </row>
        <row r="6904">
          <cell r="A6904">
            <v>41694</v>
          </cell>
          <cell r="B6904">
            <v>39000</v>
          </cell>
          <cell r="D6904">
            <v>0.15</v>
          </cell>
          <cell r="E6904">
            <v>0.15</v>
          </cell>
          <cell r="F6904">
            <v>0.15</v>
          </cell>
          <cell r="G6904">
            <v>0.15</v>
          </cell>
          <cell r="N6904">
            <v>0.15</v>
          </cell>
          <cell r="P6904">
            <v>0.15</v>
          </cell>
          <cell r="Q6904"/>
          <cell r="R6904"/>
          <cell r="S6904"/>
          <cell r="T6904"/>
          <cell r="U6904">
            <v>0.12189999999999999</v>
          </cell>
          <cell r="V6904">
            <v>2726500</v>
          </cell>
          <cell r="W6904">
            <v>12152881.975</v>
          </cell>
          <cell r="X6904">
            <v>41671</v>
          </cell>
          <cell r="Y6904">
            <v>5850</v>
          </cell>
          <cell r="Z6904">
            <v>41671</v>
          </cell>
          <cell r="AA6904">
            <v>5.5E-2</v>
          </cell>
          <cell r="AB6904">
            <v>5.5E-2</v>
          </cell>
          <cell r="AC6904"/>
        </row>
        <row r="6905">
          <cell r="A6905">
            <v>41695</v>
          </cell>
          <cell r="B6905">
            <v>34000</v>
          </cell>
          <cell r="D6905">
            <v>0.15</v>
          </cell>
          <cell r="E6905">
            <v>0.15</v>
          </cell>
          <cell r="F6905">
            <v>0.15</v>
          </cell>
          <cell r="G6905">
            <v>0.15</v>
          </cell>
          <cell r="N6905">
            <v>0.15</v>
          </cell>
          <cell r="P6905">
            <v>0.15</v>
          </cell>
          <cell r="Q6905"/>
          <cell r="R6905"/>
          <cell r="S6905"/>
          <cell r="T6905"/>
          <cell r="U6905">
            <v>0.12809999999999999</v>
          </cell>
          <cell r="V6905">
            <v>3846600</v>
          </cell>
          <cell r="W6905">
            <v>10900932.601</v>
          </cell>
          <cell r="X6905">
            <v>41671</v>
          </cell>
          <cell r="Y6905">
            <v>5100</v>
          </cell>
          <cell r="Z6905">
            <v>41671</v>
          </cell>
          <cell r="AA6905">
            <v>5.5E-2</v>
          </cell>
          <cell r="AB6905">
            <v>5.5E-2</v>
          </cell>
          <cell r="AC6905"/>
        </row>
        <row r="6906">
          <cell r="A6906">
            <v>41696</v>
          </cell>
          <cell r="B6906">
            <v>86000</v>
          </cell>
          <cell r="D6906">
            <v>0.15</v>
          </cell>
          <cell r="E6906">
            <v>0.15</v>
          </cell>
          <cell r="F6906">
            <v>0.15</v>
          </cell>
          <cell r="G6906">
            <v>0.15</v>
          </cell>
          <cell r="N6906">
            <v>0.15</v>
          </cell>
          <cell r="P6906">
            <v>0.15</v>
          </cell>
          <cell r="Q6906"/>
          <cell r="R6906"/>
          <cell r="S6906"/>
          <cell r="T6906"/>
          <cell r="U6906">
            <v>0.12540000000000001</v>
          </cell>
          <cell r="V6906">
            <v>4006700</v>
          </cell>
          <cell r="W6906">
            <v>10731660.051000001</v>
          </cell>
          <cell r="X6906">
            <v>41671</v>
          </cell>
          <cell r="Y6906">
            <v>12900</v>
          </cell>
          <cell r="Z6906">
            <v>41671</v>
          </cell>
          <cell r="AA6906">
            <v>5.5E-2</v>
          </cell>
          <cell r="AB6906">
            <v>0.16000000000000003</v>
          </cell>
          <cell r="AC6906"/>
        </row>
        <row r="6907">
          <cell r="A6907">
            <v>41697</v>
          </cell>
          <cell r="B6907">
            <v>63000</v>
          </cell>
          <cell r="D6907">
            <v>0.15</v>
          </cell>
          <cell r="E6907">
            <v>0.15</v>
          </cell>
          <cell r="F6907">
            <v>0.15</v>
          </cell>
          <cell r="G6907">
            <v>0.15</v>
          </cell>
          <cell r="N6907">
            <v>0.15</v>
          </cell>
          <cell r="P6907">
            <v>0.15</v>
          </cell>
          <cell r="Q6907"/>
          <cell r="R6907"/>
          <cell r="S6907"/>
          <cell r="T6907"/>
          <cell r="U6907">
            <v>0.1241</v>
          </cell>
          <cell r="V6907">
            <v>3277400</v>
          </cell>
          <cell r="W6907">
            <v>11649825.405999999</v>
          </cell>
          <cell r="X6907">
            <v>41671</v>
          </cell>
          <cell r="Y6907">
            <v>9450</v>
          </cell>
          <cell r="Z6907">
            <v>41671</v>
          </cell>
          <cell r="AA6907">
            <v>5.5E-2</v>
          </cell>
          <cell r="AB6907">
            <v>5.5E-2</v>
          </cell>
          <cell r="AC6907"/>
        </row>
        <row r="6908">
          <cell r="A6908">
            <v>41698</v>
          </cell>
          <cell r="B6908">
            <v>84000</v>
          </cell>
          <cell r="D6908">
            <v>0.15</v>
          </cell>
          <cell r="E6908">
            <v>0.1</v>
          </cell>
          <cell r="F6908">
            <v>0.15</v>
          </cell>
          <cell r="G6908">
            <v>0.14000000000000001</v>
          </cell>
          <cell r="N6908">
            <v>0.15</v>
          </cell>
          <cell r="P6908">
            <v>0.14952286282306163</v>
          </cell>
          <cell r="Q6908"/>
          <cell r="R6908"/>
          <cell r="S6908"/>
          <cell r="T6908"/>
          <cell r="U6908">
            <v>0.1231</v>
          </cell>
          <cell r="V6908">
            <v>1731500</v>
          </cell>
          <cell r="W6908">
            <v>13316389.535</v>
          </cell>
          <cell r="X6908">
            <v>41671</v>
          </cell>
          <cell r="Y6908">
            <v>11760.000000000002</v>
          </cell>
          <cell r="Z6908">
            <v>41671</v>
          </cell>
          <cell r="AA6908">
            <v>5.5E-2</v>
          </cell>
          <cell r="AB6908">
            <v>5.5E-2</v>
          </cell>
          <cell r="AC6908"/>
        </row>
        <row r="6909">
          <cell r="A6909">
            <v>41699</v>
          </cell>
          <cell r="B6909">
            <v>84000</v>
          </cell>
          <cell r="D6909">
            <v>0.15</v>
          </cell>
          <cell r="E6909">
            <v>0.1</v>
          </cell>
          <cell r="F6909">
            <v>0.15</v>
          </cell>
          <cell r="G6909">
            <v>0.14000000000000001</v>
          </cell>
          <cell r="N6909">
            <v>0.15</v>
          </cell>
          <cell r="P6909">
            <v>0.14000000000000001</v>
          </cell>
          <cell r="Q6909"/>
          <cell r="R6909"/>
          <cell r="S6909"/>
          <cell r="T6909"/>
          <cell r="U6909">
            <v>0.1231</v>
          </cell>
          <cell r="V6909">
            <v>1731500</v>
          </cell>
          <cell r="W6909">
            <v>13316389.535</v>
          </cell>
          <cell r="X6909">
            <v>41699</v>
          </cell>
          <cell r="Y6909">
            <v>11760.000000000002</v>
          </cell>
          <cell r="Z6909">
            <v>41699</v>
          </cell>
          <cell r="AA6909">
            <v>5.5E-2</v>
          </cell>
          <cell r="AB6909">
            <v>5.5E-2</v>
          </cell>
          <cell r="AC6909"/>
        </row>
        <row r="6910">
          <cell r="A6910">
            <v>41700</v>
          </cell>
          <cell r="B6910">
            <v>84000</v>
          </cell>
          <cell r="D6910">
            <v>0.15</v>
          </cell>
          <cell r="E6910">
            <v>0.1</v>
          </cell>
          <cell r="F6910">
            <v>0.15</v>
          </cell>
          <cell r="G6910">
            <v>0.14000000000000001</v>
          </cell>
          <cell r="N6910">
            <v>0.15</v>
          </cell>
          <cell r="P6910">
            <v>0.14000000000000001</v>
          </cell>
          <cell r="Q6910"/>
          <cell r="R6910"/>
          <cell r="S6910"/>
          <cell r="T6910"/>
          <cell r="U6910">
            <v>0.1231</v>
          </cell>
          <cell r="V6910">
            <v>1731500</v>
          </cell>
          <cell r="W6910">
            <v>13316389.535</v>
          </cell>
          <cell r="X6910">
            <v>41699</v>
          </cell>
          <cell r="Y6910">
            <v>11760.000000000002</v>
          </cell>
          <cell r="Z6910">
            <v>41699</v>
          </cell>
          <cell r="AA6910">
            <v>5.5E-2</v>
          </cell>
          <cell r="AB6910">
            <v>5.5E-2</v>
          </cell>
          <cell r="AC6910"/>
        </row>
        <row r="6911">
          <cell r="A6911">
            <v>41701</v>
          </cell>
          <cell r="B6911">
            <v>10000</v>
          </cell>
          <cell r="D6911">
            <v>0.15</v>
          </cell>
          <cell r="E6911">
            <v>0.15</v>
          </cell>
          <cell r="F6911">
            <v>0.15</v>
          </cell>
          <cell r="G6911">
            <v>0.14000000000000001</v>
          </cell>
          <cell r="N6911">
            <v>0.15</v>
          </cell>
          <cell r="P6911">
            <v>0.14000000000000001</v>
          </cell>
          <cell r="Q6911"/>
          <cell r="R6911"/>
          <cell r="S6911"/>
          <cell r="T6911"/>
          <cell r="U6911">
            <v>0.1168</v>
          </cell>
          <cell r="V6911">
            <v>4000</v>
          </cell>
          <cell r="W6911">
            <v>14947360.748</v>
          </cell>
          <cell r="X6911">
            <v>41699</v>
          </cell>
          <cell r="Y6911">
            <v>1400.0000000000002</v>
          </cell>
          <cell r="Z6911">
            <v>41699</v>
          </cell>
          <cell r="AA6911">
            <v>5.5E-2</v>
          </cell>
          <cell r="AB6911">
            <v>5.5E-2</v>
          </cell>
          <cell r="AC6911"/>
        </row>
        <row r="6912">
          <cell r="A6912">
            <v>41702</v>
          </cell>
          <cell r="B6912">
            <v>15000</v>
          </cell>
          <cell r="D6912">
            <v>0.15</v>
          </cell>
          <cell r="E6912">
            <v>0.15</v>
          </cell>
          <cell r="F6912">
            <v>0.15</v>
          </cell>
          <cell r="G6912">
            <v>0.15</v>
          </cell>
          <cell r="N6912">
            <v>0.15</v>
          </cell>
          <cell r="P6912">
            <v>0.14077720207253888</v>
          </cell>
          <cell r="Q6912"/>
          <cell r="R6912"/>
          <cell r="S6912"/>
          <cell r="T6912"/>
          <cell r="U6912">
            <v>0.1111</v>
          </cell>
          <cell r="V6912">
            <v>4700</v>
          </cell>
          <cell r="W6912">
            <v>14937084.175000001</v>
          </cell>
          <cell r="X6912">
            <v>41699</v>
          </cell>
          <cell r="Y6912">
            <v>2250</v>
          </cell>
          <cell r="Z6912">
            <v>41699</v>
          </cell>
          <cell r="AA6912">
            <v>5.5E-2</v>
          </cell>
          <cell r="AB6912">
            <v>5.5E-2</v>
          </cell>
          <cell r="AC6912"/>
        </row>
        <row r="6913">
          <cell r="A6913">
            <v>41703</v>
          </cell>
          <cell r="B6913">
            <v>32000</v>
          </cell>
          <cell r="D6913">
            <v>0.15</v>
          </cell>
          <cell r="E6913">
            <v>0.15</v>
          </cell>
          <cell r="F6913">
            <v>0.15</v>
          </cell>
          <cell r="G6913">
            <v>0.15</v>
          </cell>
          <cell r="N6913">
            <v>0.15</v>
          </cell>
          <cell r="P6913">
            <v>0.1420888888888889</v>
          </cell>
          <cell r="Q6913"/>
          <cell r="R6913"/>
          <cell r="S6913"/>
          <cell r="T6913"/>
          <cell r="U6913">
            <v>0.1118</v>
          </cell>
          <cell r="V6913">
            <v>514700</v>
          </cell>
          <cell r="W6913">
            <v>14425260.609999999</v>
          </cell>
          <cell r="X6913">
            <v>41699</v>
          </cell>
          <cell r="Y6913">
            <v>4800</v>
          </cell>
          <cell r="Z6913">
            <v>41699</v>
          </cell>
          <cell r="AA6913">
            <v>5.5E-2</v>
          </cell>
          <cell r="AB6913">
            <v>0.16000000000000003</v>
          </cell>
          <cell r="AC6913"/>
        </row>
        <row r="6914">
          <cell r="A6914">
            <v>41704</v>
          </cell>
          <cell r="B6914">
            <v>10000</v>
          </cell>
          <cell r="D6914">
            <v>0.15</v>
          </cell>
          <cell r="E6914">
            <v>0.15</v>
          </cell>
          <cell r="F6914">
            <v>0.15</v>
          </cell>
          <cell r="G6914">
            <v>0.15</v>
          </cell>
          <cell r="N6914">
            <v>0.15</v>
          </cell>
          <cell r="P6914">
            <v>0.14242553191489363</v>
          </cell>
          <cell r="Q6914"/>
          <cell r="R6914"/>
          <cell r="S6914"/>
          <cell r="T6914"/>
          <cell r="U6914">
            <v>0.10829999999999999</v>
          </cell>
          <cell r="V6914">
            <v>532700</v>
          </cell>
          <cell r="W6914">
            <v>14339597.971999999</v>
          </cell>
          <cell r="X6914">
            <v>41699</v>
          </cell>
          <cell r="Y6914">
            <v>1500</v>
          </cell>
          <cell r="Z6914">
            <v>41699</v>
          </cell>
          <cell r="AA6914">
            <v>5.5E-2</v>
          </cell>
          <cell r="AB6914">
            <v>5.5E-2</v>
          </cell>
          <cell r="AC6914"/>
        </row>
        <row r="6915">
          <cell r="A6915">
            <v>41705</v>
          </cell>
          <cell r="B6915">
            <v>47000</v>
          </cell>
          <cell r="D6915">
            <v>0.15</v>
          </cell>
          <cell r="E6915">
            <v>0.15</v>
          </cell>
          <cell r="F6915">
            <v>0.15</v>
          </cell>
          <cell r="G6915">
            <v>0.15</v>
          </cell>
          <cell r="N6915">
            <v>0.15</v>
          </cell>
          <cell r="P6915">
            <v>0.14368794326241136</v>
          </cell>
          <cell r="Q6915"/>
          <cell r="R6915"/>
          <cell r="S6915"/>
          <cell r="T6915"/>
          <cell r="U6915">
            <v>0.107</v>
          </cell>
          <cell r="V6915">
            <v>876100</v>
          </cell>
          <cell r="W6915">
            <v>13806090.256999999</v>
          </cell>
          <cell r="X6915">
            <v>41699</v>
          </cell>
          <cell r="Y6915">
            <v>7050</v>
          </cell>
          <cell r="Z6915">
            <v>41699</v>
          </cell>
          <cell r="AA6915">
            <v>5.5E-2</v>
          </cell>
          <cell r="AB6915">
            <v>5.5E-2</v>
          </cell>
          <cell r="AC6915"/>
        </row>
        <row r="6916">
          <cell r="A6916">
            <v>41706</v>
          </cell>
          <cell r="B6916">
            <v>47000</v>
          </cell>
          <cell r="D6916">
            <v>0.15</v>
          </cell>
          <cell r="E6916">
            <v>0.15</v>
          </cell>
          <cell r="F6916">
            <v>0.15</v>
          </cell>
          <cell r="G6916">
            <v>0.15</v>
          </cell>
          <cell r="N6916">
            <v>0.15</v>
          </cell>
          <cell r="P6916">
            <v>0.14458966565349543</v>
          </cell>
          <cell r="Q6916"/>
          <cell r="R6916"/>
          <cell r="S6916"/>
          <cell r="T6916"/>
          <cell r="U6916">
            <v>0.107</v>
          </cell>
          <cell r="V6916">
            <v>876100</v>
          </cell>
          <cell r="W6916">
            <v>13806090.256999999</v>
          </cell>
          <cell r="X6916">
            <v>41699</v>
          </cell>
          <cell r="Y6916">
            <v>7050</v>
          </cell>
          <cell r="Z6916">
            <v>41699</v>
          </cell>
          <cell r="AA6916">
            <v>5.5E-2</v>
          </cell>
          <cell r="AB6916">
            <v>5.5E-2</v>
          </cell>
          <cell r="AC6916"/>
        </row>
        <row r="6917">
          <cell r="A6917">
            <v>41707</v>
          </cell>
          <cell r="B6917">
            <v>47000</v>
          </cell>
          <cell r="D6917">
            <v>0.15</v>
          </cell>
          <cell r="E6917">
            <v>0.15</v>
          </cell>
          <cell r="F6917">
            <v>0.15</v>
          </cell>
          <cell r="G6917">
            <v>0.15</v>
          </cell>
          <cell r="N6917">
            <v>0.15</v>
          </cell>
          <cell r="P6917">
            <v>0.14526595744680851</v>
          </cell>
          <cell r="Q6917"/>
          <cell r="R6917"/>
          <cell r="S6917"/>
          <cell r="T6917"/>
          <cell r="U6917">
            <v>0.107</v>
          </cell>
          <cell r="V6917">
            <v>876100</v>
          </cell>
          <cell r="W6917">
            <v>13806090.256999999</v>
          </cell>
          <cell r="X6917">
            <v>41699</v>
          </cell>
          <cell r="Y6917">
            <v>7050</v>
          </cell>
          <cell r="Z6917">
            <v>41699</v>
          </cell>
          <cell r="AA6917">
            <v>5.5E-2</v>
          </cell>
          <cell r="AB6917">
            <v>5.5E-2</v>
          </cell>
          <cell r="AC6917"/>
        </row>
        <row r="6918">
          <cell r="A6918">
            <v>41708</v>
          </cell>
          <cell r="B6918">
            <v>73000</v>
          </cell>
          <cell r="D6918">
            <v>0.15</v>
          </cell>
          <cell r="E6918">
            <v>0.15</v>
          </cell>
          <cell r="F6918">
            <v>0.15</v>
          </cell>
          <cell r="G6918">
            <v>0.15</v>
          </cell>
          <cell r="N6918">
            <v>0.15</v>
          </cell>
          <cell r="P6918">
            <v>0.14603563474387529</v>
          </cell>
          <cell r="Q6918"/>
          <cell r="R6918"/>
          <cell r="S6918"/>
          <cell r="T6918"/>
          <cell r="U6918">
            <v>7.7499999999999999E-2</v>
          </cell>
          <cell r="V6918">
            <v>106500</v>
          </cell>
          <cell r="W6918">
            <v>14398823.153000001</v>
          </cell>
          <cell r="X6918">
            <v>41699</v>
          </cell>
          <cell r="Y6918">
            <v>10950</v>
          </cell>
          <cell r="Z6918">
            <v>41699</v>
          </cell>
          <cell r="AA6918">
            <v>5.5E-2</v>
          </cell>
          <cell r="AB6918">
            <v>5.5E-2</v>
          </cell>
          <cell r="AC6918"/>
        </row>
        <row r="6919">
          <cell r="A6919">
            <v>41709</v>
          </cell>
          <cell r="B6919">
            <v>126000</v>
          </cell>
          <cell r="D6919">
            <v>0.15</v>
          </cell>
          <cell r="E6919">
            <v>0.15</v>
          </cell>
          <cell r="F6919">
            <v>0.15</v>
          </cell>
          <cell r="G6919">
            <v>0.15</v>
          </cell>
          <cell r="N6919">
            <v>0.15</v>
          </cell>
          <cell r="P6919">
            <v>0.14690434782608697</v>
          </cell>
          <cell r="Q6919"/>
          <cell r="R6919"/>
          <cell r="S6919"/>
          <cell r="T6919"/>
          <cell r="U6919">
            <v>8.3699999999999997E-2</v>
          </cell>
          <cell r="V6919">
            <v>485100</v>
          </cell>
          <cell r="W6919">
            <v>13990738.085000001</v>
          </cell>
          <cell r="X6919">
            <v>41699</v>
          </cell>
          <cell r="Y6919">
            <v>18900</v>
          </cell>
          <cell r="Z6919">
            <v>41699</v>
          </cell>
          <cell r="AA6919">
            <v>5.5E-2</v>
          </cell>
          <cell r="AB6919">
            <v>5.5E-2</v>
          </cell>
          <cell r="AC6919"/>
        </row>
        <row r="6920">
          <cell r="A6920">
            <v>41710</v>
          </cell>
          <cell r="B6920">
            <v>52000</v>
          </cell>
          <cell r="D6920">
            <v>0.15</v>
          </cell>
          <cell r="E6920">
            <v>0.15</v>
          </cell>
          <cell r="F6920">
            <v>0.15</v>
          </cell>
          <cell r="G6920">
            <v>0.15</v>
          </cell>
          <cell r="N6920">
            <v>0.15</v>
          </cell>
          <cell r="P6920">
            <v>0.14716108452950558</v>
          </cell>
          <cell r="Q6920"/>
          <cell r="R6920"/>
          <cell r="S6920"/>
          <cell r="T6920"/>
          <cell r="U6920">
            <v>9.9299999999999999E-2</v>
          </cell>
          <cell r="V6920">
            <v>419800</v>
          </cell>
          <cell r="W6920">
            <v>14103876.11743</v>
          </cell>
          <cell r="X6920">
            <v>41699</v>
          </cell>
          <cell r="Y6920">
            <v>7800</v>
          </cell>
          <cell r="Z6920">
            <v>41699</v>
          </cell>
          <cell r="AA6920">
            <v>4.9999999999999996E-2</v>
          </cell>
          <cell r="AB6920">
            <v>0.16000000000000003</v>
          </cell>
          <cell r="AC6920"/>
        </row>
        <row r="6921">
          <cell r="A6921">
            <v>41711</v>
          </cell>
          <cell r="B6921">
            <v>25000</v>
          </cell>
          <cell r="D6921">
            <v>0.15</v>
          </cell>
          <cell r="E6921">
            <v>0.15</v>
          </cell>
          <cell r="F6921">
            <v>0.15</v>
          </cell>
          <cell r="G6921">
            <v>0.15</v>
          </cell>
          <cell r="N6921">
            <v>0.15</v>
          </cell>
          <cell r="P6921">
            <v>0.14726993865030674</v>
          </cell>
          <cell r="Q6921"/>
          <cell r="R6921"/>
          <cell r="S6921"/>
          <cell r="T6921"/>
          <cell r="U6921">
            <v>9.9900000000000003E-2</v>
          </cell>
          <cell r="V6921">
            <v>699600</v>
          </cell>
          <cell r="W6921">
            <v>13771811.42704</v>
          </cell>
          <cell r="X6921">
            <v>41699</v>
          </cell>
          <cell r="Y6921">
            <v>3750</v>
          </cell>
          <cell r="Z6921">
            <v>41699</v>
          </cell>
          <cell r="AA6921">
            <v>4.9999999999999996E-2</v>
          </cell>
          <cell r="AB6921">
            <v>4.9999999999999996E-2</v>
          </cell>
          <cell r="AC6921"/>
        </row>
        <row r="6922">
          <cell r="A6922">
            <v>41712</v>
          </cell>
          <cell r="B6922">
            <v>10000</v>
          </cell>
          <cell r="D6922">
            <v>0.15</v>
          </cell>
          <cell r="E6922">
            <v>0.15</v>
          </cell>
          <cell r="F6922">
            <v>0.15</v>
          </cell>
          <cell r="G6922">
            <v>0.15</v>
          </cell>
          <cell r="N6922">
            <v>0.15</v>
          </cell>
          <cell r="P6922">
            <v>0.14731117824773413</v>
          </cell>
          <cell r="Q6922"/>
          <cell r="R6922"/>
          <cell r="S6922"/>
          <cell r="T6922"/>
          <cell r="U6922">
            <v>9.4899999999999998E-2</v>
          </cell>
          <cell r="V6922">
            <v>1141500</v>
          </cell>
          <cell r="W6922">
            <v>13408751.275</v>
          </cell>
          <cell r="X6922">
            <v>41699</v>
          </cell>
          <cell r="Y6922">
            <v>1500</v>
          </cell>
          <cell r="Z6922">
            <v>41699</v>
          </cell>
          <cell r="AA6922">
            <v>4.9999999999999996E-2</v>
          </cell>
          <cell r="AB6922">
            <v>4.9999999999999996E-2</v>
          </cell>
          <cell r="AC6922"/>
        </row>
        <row r="6923">
          <cell r="A6923">
            <v>41713</v>
          </cell>
          <cell r="B6923">
            <v>10000</v>
          </cell>
          <cell r="D6923">
            <v>0.15</v>
          </cell>
          <cell r="E6923">
            <v>0.15</v>
          </cell>
          <cell r="F6923">
            <v>0.15</v>
          </cell>
          <cell r="G6923">
            <v>0.15</v>
          </cell>
          <cell r="N6923">
            <v>0.15</v>
          </cell>
          <cell r="P6923">
            <v>0.14735119047619047</v>
          </cell>
          <cell r="Q6923"/>
          <cell r="R6923"/>
          <cell r="S6923"/>
          <cell r="T6923"/>
          <cell r="U6923">
            <v>9.4899999999999998E-2</v>
          </cell>
          <cell r="V6923">
            <v>1141500</v>
          </cell>
          <cell r="W6923">
            <v>13408751.275</v>
          </cell>
          <cell r="X6923">
            <v>41699</v>
          </cell>
          <cell r="Y6923">
            <v>1500</v>
          </cell>
          <cell r="Z6923">
            <v>41699</v>
          </cell>
          <cell r="AA6923">
            <v>4.9999999999999996E-2</v>
          </cell>
          <cell r="AB6923">
            <v>4.9999999999999996E-2</v>
          </cell>
          <cell r="AC6923"/>
        </row>
        <row r="6924">
          <cell r="A6924">
            <v>41714</v>
          </cell>
          <cell r="B6924">
            <v>10000</v>
          </cell>
          <cell r="D6924">
            <v>0.15</v>
          </cell>
          <cell r="E6924">
            <v>0.15</v>
          </cell>
          <cell r="F6924">
            <v>0.15</v>
          </cell>
          <cell r="G6924">
            <v>0.15</v>
          </cell>
          <cell r="N6924">
            <v>0.15</v>
          </cell>
          <cell r="P6924">
            <v>0.14739002932551321</v>
          </cell>
          <cell r="Q6924"/>
          <cell r="R6924"/>
          <cell r="S6924"/>
          <cell r="T6924"/>
          <cell r="U6924">
            <v>9.4899999999999998E-2</v>
          </cell>
          <cell r="V6924">
            <v>1141500</v>
          </cell>
          <cell r="W6924">
            <v>13408751.275</v>
          </cell>
          <cell r="X6924">
            <v>41699</v>
          </cell>
          <cell r="Y6924">
            <v>1500</v>
          </cell>
          <cell r="Z6924">
            <v>41699</v>
          </cell>
          <cell r="AA6924">
            <v>4.9999999999999996E-2</v>
          </cell>
          <cell r="AB6924">
            <v>4.9999999999999996E-2</v>
          </cell>
          <cell r="AC6924"/>
        </row>
        <row r="6925">
          <cell r="A6925">
            <v>41715</v>
          </cell>
          <cell r="B6925">
            <v>0</v>
          </cell>
          <cell r="D6925"/>
          <cell r="E6925"/>
          <cell r="F6925"/>
          <cell r="G6925"/>
          <cell r="N6925"/>
          <cell r="P6925">
            <v>0.14739002932551321</v>
          </cell>
          <cell r="Q6925"/>
          <cell r="R6925"/>
          <cell r="S6925"/>
          <cell r="T6925"/>
          <cell r="U6925">
            <v>9.0899999999999995E-2</v>
          </cell>
          <cell r="V6925">
            <v>1439300</v>
          </cell>
          <cell r="W6925">
            <v>13187668.998</v>
          </cell>
          <cell r="X6925">
            <v>41699</v>
          </cell>
          <cell r="Y6925">
            <v>0</v>
          </cell>
          <cell r="Z6925" t="str">
            <v/>
          </cell>
          <cell r="AA6925">
            <v>4.9999999999999996E-2</v>
          </cell>
          <cell r="AB6925">
            <v>4.9999999999999996E-2</v>
          </cell>
          <cell r="AC6925"/>
        </row>
        <row r="6926">
          <cell r="A6926">
            <v>41716</v>
          </cell>
          <cell r="B6926">
            <v>5000</v>
          </cell>
          <cell r="D6926">
            <v>0.1</v>
          </cell>
          <cell r="E6926">
            <v>0.1</v>
          </cell>
          <cell r="F6926">
            <v>0.1</v>
          </cell>
          <cell r="G6926">
            <v>0.1</v>
          </cell>
          <cell r="N6926">
            <v>0.1</v>
          </cell>
          <cell r="P6926">
            <v>0.14704512372634643</v>
          </cell>
          <cell r="Q6926"/>
          <cell r="R6926"/>
          <cell r="S6926"/>
          <cell r="T6926"/>
          <cell r="U6926">
            <v>8.9200000000000002E-2</v>
          </cell>
          <cell r="V6926">
            <v>1514500</v>
          </cell>
          <cell r="W6926">
            <v>13324513.171</v>
          </cell>
          <cell r="X6926">
            <v>41699</v>
          </cell>
          <cell r="Y6926">
            <v>500</v>
          </cell>
          <cell r="Z6926">
            <v>41699</v>
          </cell>
          <cell r="AA6926">
            <v>4.9999999999999996E-2</v>
          </cell>
          <cell r="AB6926">
            <v>4.9999999999999996E-2</v>
          </cell>
          <cell r="AC6926"/>
        </row>
        <row r="6927">
          <cell r="A6927">
            <v>41717</v>
          </cell>
          <cell r="B6927">
            <v>0</v>
          </cell>
          <cell r="D6927"/>
          <cell r="E6927"/>
          <cell r="F6927"/>
          <cell r="G6927"/>
          <cell r="N6927"/>
          <cell r="P6927">
            <v>0.14704512372634643</v>
          </cell>
          <cell r="Q6927"/>
          <cell r="R6927"/>
          <cell r="S6927"/>
          <cell r="T6927"/>
          <cell r="U6927">
            <v>8.6999999999999994E-2</v>
          </cell>
          <cell r="V6927">
            <v>2433000</v>
          </cell>
          <cell r="W6927">
            <v>12850667.809</v>
          </cell>
          <cell r="X6927">
            <v>41699</v>
          </cell>
          <cell r="Y6927">
            <v>0</v>
          </cell>
          <cell r="Z6927" t="str">
            <v/>
          </cell>
          <cell r="AA6927">
            <v>4.9999999999999996E-2</v>
          </cell>
          <cell r="AB6927">
            <v>0.16000000000000003</v>
          </cell>
          <cell r="AC6927"/>
        </row>
        <row r="6928">
          <cell r="A6928">
            <v>41718</v>
          </cell>
          <cell r="B6928">
            <v>0</v>
          </cell>
          <cell r="D6928"/>
          <cell r="E6928"/>
          <cell r="F6928"/>
          <cell r="G6928"/>
          <cell r="N6928"/>
          <cell r="P6928">
            <v>0.14704512372634643</v>
          </cell>
          <cell r="Q6928"/>
          <cell r="R6928"/>
          <cell r="S6928"/>
          <cell r="T6928"/>
          <cell r="U6928">
            <v>9.0700000000000003E-2</v>
          </cell>
          <cell r="V6928">
            <v>1240100</v>
          </cell>
          <cell r="W6928">
            <v>13996008.95775</v>
          </cell>
          <cell r="X6928">
            <v>41699</v>
          </cell>
          <cell r="Y6928">
            <v>0</v>
          </cell>
          <cell r="Z6928" t="str">
            <v/>
          </cell>
          <cell r="AA6928">
            <v>4.9999999999999996E-2</v>
          </cell>
          <cell r="AB6928">
            <v>4.9999999999999996E-2</v>
          </cell>
          <cell r="AC6928"/>
        </row>
        <row r="6929">
          <cell r="A6929">
            <v>41719</v>
          </cell>
          <cell r="B6929">
            <v>0</v>
          </cell>
          <cell r="D6929"/>
          <cell r="E6929"/>
          <cell r="F6929"/>
          <cell r="G6929"/>
          <cell r="N6929"/>
          <cell r="P6929">
            <v>0.14704512372634643</v>
          </cell>
          <cell r="Q6929"/>
          <cell r="R6929"/>
          <cell r="S6929"/>
          <cell r="T6929"/>
          <cell r="U6929">
            <v>9.5600000000000004E-2</v>
          </cell>
          <cell r="V6929">
            <v>2960200</v>
          </cell>
          <cell r="W6929">
            <v>11659029.91172</v>
          </cell>
          <cell r="X6929">
            <v>41699</v>
          </cell>
          <cell r="Y6929">
            <v>0</v>
          </cell>
          <cell r="Z6929" t="str">
            <v/>
          </cell>
          <cell r="AA6929">
            <v>4.9999999999999996E-2</v>
          </cell>
          <cell r="AB6929">
            <v>4.9999999999999996E-2</v>
          </cell>
          <cell r="AC6929"/>
        </row>
        <row r="6930">
          <cell r="A6930">
            <v>41720</v>
          </cell>
          <cell r="B6930">
            <v>0</v>
          </cell>
          <cell r="D6930"/>
          <cell r="E6930"/>
          <cell r="F6930"/>
          <cell r="G6930"/>
          <cell r="N6930"/>
          <cell r="P6930">
            <v>0.14704512372634643</v>
          </cell>
          <cell r="Q6930"/>
          <cell r="R6930"/>
          <cell r="S6930"/>
          <cell r="T6930"/>
          <cell r="U6930">
            <v>9.5600000000000004E-2</v>
          </cell>
          <cell r="V6930">
            <v>2960200</v>
          </cell>
          <cell r="W6930">
            <v>11659029.91172</v>
          </cell>
          <cell r="X6930">
            <v>41699</v>
          </cell>
          <cell r="Y6930">
            <v>0</v>
          </cell>
          <cell r="Z6930" t="str">
            <v/>
          </cell>
          <cell r="AA6930">
            <v>4.9999999999999996E-2</v>
          </cell>
          <cell r="AB6930">
            <v>4.9999999999999996E-2</v>
          </cell>
          <cell r="AC6930"/>
        </row>
        <row r="6931">
          <cell r="A6931">
            <v>41721</v>
          </cell>
          <cell r="B6931">
            <v>0</v>
          </cell>
          <cell r="D6931"/>
          <cell r="E6931"/>
          <cell r="F6931"/>
          <cell r="G6931"/>
          <cell r="N6931"/>
          <cell r="P6931">
            <v>0.14704512372634643</v>
          </cell>
          <cell r="Q6931"/>
          <cell r="R6931"/>
          <cell r="S6931"/>
          <cell r="T6931"/>
          <cell r="U6931">
            <v>9.5600000000000004E-2</v>
          </cell>
          <cell r="V6931">
            <v>2960200</v>
          </cell>
          <cell r="W6931">
            <v>11659029.91172</v>
          </cell>
          <cell r="X6931">
            <v>41699</v>
          </cell>
          <cell r="Y6931">
            <v>0</v>
          </cell>
          <cell r="Z6931" t="str">
            <v/>
          </cell>
          <cell r="AA6931">
            <v>4.9999999999999996E-2</v>
          </cell>
          <cell r="AB6931">
            <v>4.9999999999999996E-2</v>
          </cell>
          <cell r="AC6931"/>
        </row>
        <row r="6932">
          <cell r="A6932">
            <v>41722</v>
          </cell>
          <cell r="B6932">
            <v>0</v>
          </cell>
          <cell r="D6932"/>
          <cell r="E6932"/>
          <cell r="F6932"/>
          <cell r="G6932"/>
          <cell r="N6932"/>
          <cell r="P6932">
            <v>0.14704512372634643</v>
          </cell>
          <cell r="Q6932"/>
          <cell r="R6932"/>
          <cell r="S6932"/>
          <cell r="T6932"/>
          <cell r="U6932">
            <v>9.0300000000000005E-2</v>
          </cell>
          <cell r="V6932">
            <v>2570400</v>
          </cell>
          <cell r="W6932">
            <v>11976973.763660001</v>
          </cell>
          <cell r="X6932">
            <v>41699</v>
          </cell>
          <cell r="Y6932">
            <v>0</v>
          </cell>
          <cell r="Z6932" t="str">
            <v/>
          </cell>
          <cell r="AA6932">
            <v>4.9999999999999996E-2</v>
          </cell>
          <cell r="AB6932">
            <v>4.9999999999999996E-2</v>
          </cell>
          <cell r="AC6932"/>
        </row>
        <row r="6933">
          <cell r="A6933">
            <v>41723</v>
          </cell>
          <cell r="B6933">
            <v>0</v>
          </cell>
          <cell r="D6933"/>
          <cell r="E6933"/>
          <cell r="F6933"/>
          <cell r="G6933"/>
          <cell r="N6933"/>
          <cell r="P6933">
            <v>0.14704512372634643</v>
          </cell>
          <cell r="Q6933"/>
          <cell r="R6933"/>
          <cell r="S6933"/>
          <cell r="T6933"/>
          <cell r="U6933">
            <v>9.0300000000000005E-2</v>
          </cell>
          <cell r="V6933">
            <v>2652600</v>
          </cell>
          <cell r="W6933">
            <v>11835825.709450001</v>
          </cell>
          <cell r="X6933">
            <v>41699</v>
          </cell>
          <cell r="Y6933">
            <v>0</v>
          </cell>
          <cell r="Z6933" t="str">
            <v/>
          </cell>
          <cell r="AA6933">
            <v>4.9999999999999996E-2</v>
          </cell>
          <cell r="AB6933">
            <v>4.9999999999999996E-2</v>
          </cell>
          <cell r="AC6933"/>
        </row>
        <row r="6934">
          <cell r="A6934">
            <v>41724</v>
          </cell>
          <cell r="B6934">
            <v>0</v>
          </cell>
          <cell r="D6934"/>
          <cell r="E6934"/>
          <cell r="F6934"/>
          <cell r="G6934"/>
          <cell r="N6934"/>
          <cell r="P6934">
            <v>0.14704512372634643</v>
          </cell>
          <cell r="Q6934"/>
          <cell r="R6934"/>
          <cell r="S6934"/>
          <cell r="T6934"/>
          <cell r="U6934">
            <v>8.9599999999999999E-2</v>
          </cell>
          <cell r="V6934">
            <v>3830100</v>
          </cell>
          <cell r="W6934">
            <v>10763805.348959999</v>
          </cell>
          <cell r="X6934">
            <v>41699</v>
          </cell>
          <cell r="Y6934">
            <v>0</v>
          </cell>
          <cell r="Z6934" t="str">
            <v/>
          </cell>
          <cell r="AA6934">
            <v>4.9999999999999996E-2</v>
          </cell>
          <cell r="AB6934">
            <v>0.16000000000000003</v>
          </cell>
          <cell r="AC6934"/>
        </row>
        <row r="6935">
          <cell r="A6935">
            <v>41725</v>
          </cell>
          <cell r="B6935">
            <v>2000</v>
          </cell>
          <cell r="D6935">
            <v>0.05</v>
          </cell>
          <cell r="E6935">
            <v>0.05</v>
          </cell>
          <cell r="F6935">
            <v>0.05</v>
          </cell>
          <cell r="G6935">
            <v>0.05</v>
          </cell>
          <cell r="N6935">
            <v>0.05</v>
          </cell>
          <cell r="P6935">
            <v>0.1467634252539913</v>
          </cell>
          <cell r="Q6935"/>
          <cell r="R6935"/>
          <cell r="S6935"/>
          <cell r="T6935"/>
          <cell r="U6935">
            <v>9.2999999999999999E-2</v>
          </cell>
          <cell r="V6935">
            <v>3067300</v>
          </cell>
          <cell r="W6935">
            <v>11540183.5568</v>
          </cell>
          <cell r="X6935">
            <v>41699</v>
          </cell>
          <cell r="Y6935">
            <v>100</v>
          </cell>
          <cell r="Z6935">
            <v>41699</v>
          </cell>
          <cell r="AA6935">
            <v>4.9999999999999996E-2</v>
          </cell>
          <cell r="AB6935">
            <v>4.9999999999999996E-2</v>
          </cell>
          <cell r="AC6935"/>
        </row>
        <row r="6936">
          <cell r="A6936">
            <v>41726</v>
          </cell>
          <cell r="B6936">
            <v>0</v>
          </cell>
          <cell r="D6936"/>
          <cell r="E6936"/>
          <cell r="F6936"/>
          <cell r="G6936"/>
          <cell r="N6936"/>
          <cell r="P6936">
            <v>0.1467634252539913</v>
          </cell>
          <cell r="Q6936"/>
          <cell r="R6936"/>
          <cell r="S6936"/>
          <cell r="T6936"/>
          <cell r="U6936">
            <v>9.4500000000000001E-2</v>
          </cell>
          <cell r="V6936">
            <v>4004100</v>
          </cell>
          <cell r="W6936">
            <v>10586844.80748</v>
          </cell>
          <cell r="X6936">
            <v>41699</v>
          </cell>
          <cell r="Y6936">
            <v>0</v>
          </cell>
          <cell r="Z6936" t="str">
            <v/>
          </cell>
          <cell r="AA6936">
            <v>4.9999999999999996E-2</v>
          </cell>
          <cell r="AB6936">
            <v>4.9999999999999996E-2</v>
          </cell>
          <cell r="AC6936"/>
        </row>
        <row r="6937">
          <cell r="A6937">
            <v>41727</v>
          </cell>
          <cell r="B6937">
            <v>0</v>
          </cell>
          <cell r="D6937"/>
          <cell r="E6937"/>
          <cell r="F6937"/>
          <cell r="G6937"/>
          <cell r="N6937"/>
          <cell r="P6937">
            <v>0.1467634252539913</v>
          </cell>
          <cell r="Q6937"/>
          <cell r="R6937"/>
          <cell r="S6937"/>
          <cell r="T6937"/>
          <cell r="U6937">
            <v>9.4500000000000001E-2</v>
          </cell>
          <cell r="V6937">
            <v>4004100</v>
          </cell>
          <cell r="W6937">
            <v>10586844.80748</v>
          </cell>
          <cell r="X6937">
            <v>41699</v>
          </cell>
          <cell r="Y6937">
            <v>0</v>
          </cell>
          <cell r="Z6937" t="str">
            <v/>
          </cell>
          <cell r="AA6937">
            <v>4.9999999999999996E-2</v>
          </cell>
          <cell r="AB6937">
            <v>4.9999999999999996E-2</v>
          </cell>
          <cell r="AC6937"/>
        </row>
        <row r="6938">
          <cell r="A6938">
            <v>41728</v>
          </cell>
          <cell r="B6938">
            <v>0</v>
          </cell>
          <cell r="D6938"/>
          <cell r="E6938"/>
          <cell r="F6938"/>
          <cell r="G6938"/>
          <cell r="N6938"/>
          <cell r="P6938">
            <v>0.1467634252539913</v>
          </cell>
          <cell r="Q6938"/>
          <cell r="R6938"/>
          <cell r="S6938"/>
          <cell r="T6938"/>
          <cell r="U6938">
            <v>9.4500000000000001E-2</v>
          </cell>
          <cell r="V6938">
            <v>4004100</v>
          </cell>
          <cell r="W6938">
            <v>10586844.80748</v>
          </cell>
          <cell r="X6938">
            <v>41699</v>
          </cell>
          <cell r="Y6938">
            <v>0</v>
          </cell>
          <cell r="Z6938" t="str">
            <v/>
          </cell>
          <cell r="AA6938">
            <v>4.9999999999999996E-2</v>
          </cell>
          <cell r="AB6938">
            <v>4.9999999999999996E-2</v>
          </cell>
          <cell r="AC6938"/>
        </row>
        <row r="6939">
          <cell r="A6939">
            <v>41729</v>
          </cell>
          <cell r="B6939">
            <v>31000</v>
          </cell>
          <cell r="D6939">
            <v>0.15</v>
          </cell>
          <cell r="E6939">
            <v>0.15</v>
          </cell>
          <cell r="F6939">
            <v>0.15</v>
          </cell>
          <cell r="G6939">
            <v>0.15</v>
          </cell>
          <cell r="N6939">
            <v>0.15</v>
          </cell>
          <cell r="P6939">
            <v>0.14690277777777777</v>
          </cell>
          <cell r="Q6939"/>
          <cell r="R6939"/>
          <cell r="S6939"/>
          <cell r="T6939"/>
          <cell r="U6939">
            <v>9.8699999999999996E-2</v>
          </cell>
          <cell r="V6939">
            <v>3520300</v>
          </cell>
          <cell r="W6939">
            <v>11031247.06693</v>
          </cell>
          <cell r="X6939">
            <v>41699</v>
          </cell>
          <cell r="Y6939">
            <v>4650</v>
          </cell>
          <cell r="Z6939">
            <v>41699</v>
          </cell>
          <cell r="AA6939">
            <v>4.9999999999999996E-2</v>
          </cell>
          <cell r="AB6939">
            <v>4.9999999999999996E-2</v>
          </cell>
          <cell r="AC6939"/>
        </row>
        <row r="6940">
          <cell r="A6940">
            <v>41730</v>
          </cell>
          <cell r="B6940">
            <v>86000</v>
          </cell>
          <cell r="D6940">
            <v>0.1</v>
          </cell>
          <cell r="E6940">
            <v>0.1</v>
          </cell>
          <cell r="F6940">
            <v>0.15</v>
          </cell>
          <cell r="G6940">
            <v>0.12</v>
          </cell>
          <cell r="N6940">
            <v>0.15</v>
          </cell>
          <cell r="P6940">
            <v>0.12</v>
          </cell>
          <cell r="Q6940"/>
          <cell r="R6940"/>
          <cell r="S6940"/>
          <cell r="T6940"/>
          <cell r="U6940">
            <v>9.3600000000000003E-2</v>
          </cell>
          <cell r="V6940">
            <v>114500</v>
          </cell>
          <cell r="W6940">
            <v>14567822.51378</v>
          </cell>
          <cell r="X6940">
            <v>41730</v>
          </cell>
          <cell r="Y6940">
            <v>10320</v>
          </cell>
          <cell r="Z6940">
            <v>41730</v>
          </cell>
          <cell r="AA6940">
            <v>4.9999999999999996E-2</v>
          </cell>
          <cell r="AB6940">
            <v>4.9999999999999996E-2</v>
          </cell>
          <cell r="AC6940"/>
        </row>
        <row r="6941">
          <cell r="A6941">
            <v>41731</v>
          </cell>
          <cell r="B6941">
            <v>83500</v>
          </cell>
          <cell r="D6941">
            <v>0.1</v>
          </cell>
          <cell r="E6941">
            <v>0.1</v>
          </cell>
          <cell r="F6941">
            <v>0.15</v>
          </cell>
          <cell r="G6941">
            <v>0.12</v>
          </cell>
          <cell r="N6941">
            <v>0.15</v>
          </cell>
          <cell r="P6941">
            <v>0.12</v>
          </cell>
          <cell r="Q6941"/>
          <cell r="R6941"/>
          <cell r="S6941"/>
          <cell r="T6941"/>
          <cell r="U6941">
            <v>9.4200000000000006E-2</v>
          </cell>
          <cell r="V6941">
            <v>133500</v>
          </cell>
          <cell r="W6941">
            <v>14462227.766140001</v>
          </cell>
          <cell r="X6941">
            <v>41730</v>
          </cell>
          <cell r="Y6941">
            <v>10020</v>
          </cell>
          <cell r="Z6941">
            <v>41730</v>
          </cell>
          <cell r="AA6941">
            <v>4.9999999999999996E-2</v>
          </cell>
          <cell r="AB6941">
            <v>0.16000000000000003</v>
          </cell>
          <cell r="AC6941"/>
        </row>
        <row r="6942">
          <cell r="A6942">
            <v>41732</v>
          </cell>
          <cell r="B6942">
            <v>123800</v>
          </cell>
          <cell r="D6942">
            <v>0.15</v>
          </cell>
          <cell r="E6942">
            <v>0.1</v>
          </cell>
          <cell r="F6942">
            <v>0.15</v>
          </cell>
          <cell r="G6942">
            <v>0.12</v>
          </cell>
          <cell r="N6942">
            <v>0.15</v>
          </cell>
          <cell r="P6942">
            <v>0.12</v>
          </cell>
          <cell r="Q6942"/>
          <cell r="R6942"/>
          <cell r="S6942"/>
          <cell r="T6942"/>
          <cell r="U6942">
            <v>9.3899999999999997E-2</v>
          </cell>
          <cell r="V6942">
            <v>150500</v>
          </cell>
          <cell r="W6942">
            <v>14522943.82257</v>
          </cell>
          <cell r="X6942">
            <v>41730</v>
          </cell>
          <cell r="Y6942">
            <v>14856</v>
          </cell>
          <cell r="Z6942">
            <v>41730</v>
          </cell>
          <cell r="AA6942">
            <v>4.9999999999999996E-2</v>
          </cell>
          <cell r="AB6942">
            <v>4.9999999999999996E-2</v>
          </cell>
          <cell r="AC6942"/>
        </row>
        <row r="6943">
          <cell r="A6943">
            <v>41733</v>
          </cell>
          <cell r="B6943">
            <v>130000</v>
          </cell>
          <cell r="D6943">
            <v>0.15</v>
          </cell>
          <cell r="E6943">
            <v>0.15</v>
          </cell>
          <cell r="F6943">
            <v>0.15</v>
          </cell>
          <cell r="G6943">
            <v>0.15</v>
          </cell>
          <cell r="N6943">
            <v>0.15</v>
          </cell>
          <cell r="P6943">
            <v>0.12921332388377038</v>
          </cell>
          <cell r="Q6943"/>
          <cell r="R6943"/>
          <cell r="S6943"/>
          <cell r="T6943"/>
          <cell r="U6943">
            <v>9.1200000000000003E-2</v>
          </cell>
          <cell r="V6943">
            <v>1555200</v>
          </cell>
          <cell r="W6943">
            <v>13446874.15588</v>
          </cell>
          <cell r="X6943">
            <v>41730</v>
          </cell>
          <cell r="Y6943">
            <v>19500</v>
          </cell>
          <cell r="Z6943">
            <v>41730</v>
          </cell>
          <cell r="AA6943">
            <v>4.9999999999999996E-2</v>
          </cell>
          <cell r="AB6943">
            <v>4.9999999999999996E-2</v>
          </cell>
          <cell r="AC6943"/>
        </row>
        <row r="6944">
          <cell r="A6944">
            <v>41734</v>
          </cell>
          <cell r="B6944">
            <v>130000</v>
          </cell>
          <cell r="D6944">
            <v>0.15</v>
          </cell>
          <cell r="E6944">
            <v>0.15</v>
          </cell>
          <cell r="F6944">
            <v>0.15</v>
          </cell>
          <cell r="G6944">
            <v>0.15</v>
          </cell>
          <cell r="N6944">
            <v>0.15</v>
          </cell>
          <cell r="P6944">
            <v>0.13409723477317911</v>
          </cell>
          <cell r="Q6944"/>
          <cell r="R6944"/>
          <cell r="S6944"/>
          <cell r="T6944"/>
          <cell r="U6944">
            <v>9.1200000000000003E-2</v>
          </cell>
          <cell r="V6944">
            <v>1555200</v>
          </cell>
          <cell r="W6944">
            <v>13446874.15588</v>
          </cell>
          <cell r="X6944">
            <v>41730</v>
          </cell>
          <cell r="Y6944">
            <v>19500</v>
          </cell>
          <cell r="Z6944">
            <v>41730</v>
          </cell>
          <cell r="AA6944">
            <v>4.9999999999999996E-2</v>
          </cell>
          <cell r="AB6944">
            <v>4.9999999999999996E-2</v>
          </cell>
          <cell r="AC6944"/>
        </row>
        <row r="6945">
          <cell r="A6945">
            <v>41735</v>
          </cell>
          <cell r="B6945">
            <v>130000</v>
          </cell>
          <cell r="D6945">
            <v>0.15</v>
          </cell>
          <cell r="E6945">
            <v>0.15</v>
          </cell>
          <cell r="F6945">
            <v>0.15</v>
          </cell>
          <cell r="G6945">
            <v>0.15</v>
          </cell>
          <cell r="N6945">
            <v>0.15</v>
          </cell>
          <cell r="P6945">
            <v>0.13712278647738915</v>
          </cell>
          <cell r="Q6945"/>
          <cell r="R6945"/>
          <cell r="S6945"/>
          <cell r="T6945"/>
          <cell r="U6945">
            <v>9.1200000000000003E-2</v>
          </cell>
          <cell r="V6945">
            <v>1555200</v>
          </cell>
          <cell r="W6945">
            <v>13446874.15588</v>
          </cell>
          <cell r="X6945">
            <v>41730</v>
          </cell>
          <cell r="Y6945">
            <v>19500</v>
          </cell>
          <cell r="Z6945">
            <v>41730</v>
          </cell>
          <cell r="AA6945">
            <v>4.9999999999999996E-2</v>
          </cell>
          <cell r="AB6945">
            <v>4.9999999999999996E-2</v>
          </cell>
          <cell r="AC6945"/>
        </row>
        <row r="6946">
          <cell r="A6946">
            <v>41736</v>
          </cell>
          <cell r="B6946">
            <v>261000</v>
          </cell>
          <cell r="D6946">
            <v>0.15</v>
          </cell>
          <cell r="E6946">
            <v>0.15</v>
          </cell>
          <cell r="F6946">
            <v>0.15</v>
          </cell>
          <cell r="G6946">
            <v>0.15</v>
          </cell>
          <cell r="N6946">
            <v>0.15</v>
          </cell>
          <cell r="P6946">
            <v>0.1406819866567828</v>
          </cell>
          <cell r="Q6946"/>
          <cell r="R6946"/>
          <cell r="S6946"/>
          <cell r="T6946"/>
          <cell r="U6946">
            <v>8.4599999999999995E-2</v>
          </cell>
          <cell r="V6946">
            <v>935200</v>
          </cell>
          <cell r="W6946">
            <v>13999578.3708</v>
          </cell>
          <cell r="X6946">
            <v>41730</v>
          </cell>
          <cell r="Y6946">
            <v>39150</v>
          </cell>
          <cell r="Z6946">
            <v>41730</v>
          </cell>
          <cell r="AA6946">
            <v>4.9999999999999996E-2</v>
          </cell>
          <cell r="AB6946">
            <v>4.9999999999999996E-2</v>
          </cell>
          <cell r="AC6946"/>
        </row>
        <row r="6947">
          <cell r="A6947">
            <v>41737</v>
          </cell>
          <cell r="B6947">
            <v>35000</v>
          </cell>
          <cell r="D6947">
            <v>0.15</v>
          </cell>
          <cell r="E6947">
            <v>0.15</v>
          </cell>
          <cell r="F6947">
            <v>0.15</v>
          </cell>
          <cell r="G6947">
            <v>0.15</v>
          </cell>
          <cell r="N6947">
            <v>0.15</v>
          </cell>
          <cell r="P6947">
            <v>0.14101501072194425</v>
          </cell>
          <cell r="Q6947"/>
          <cell r="R6947"/>
          <cell r="S6947"/>
          <cell r="T6947"/>
          <cell r="U6947">
            <v>9.1899999999999996E-2</v>
          </cell>
          <cell r="V6947">
            <v>865200</v>
          </cell>
          <cell r="W6947">
            <v>14113820.60592</v>
          </cell>
          <cell r="X6947">
            <v>41730</v>
          </cell>
          <cell r="Y6947">
            <v>5250</v>
          </cell>
          <cell r="Z6947">
            <v>41730</v>
          </cell>
          <cell r="AA6947">
            <v>4.9999999999999996E-2</v>
          </cell>
          <cell r="AB6947">
            <v>4.9999999999999996E-2</v>
          </cell>
          <cell r="AC6947"/>
        </row>
        <row r="6948">
          <cell r="A6948">
            <v>41738</v>
          </cell>
          <cell r="B6948">
            <v>219000</v>
          </cell>
          <cell r="D6948">
            <v>0.1</v>
          </cell>
          <cell r="E6948">
            <v>0.1</v>
          </cell>
          <cell r="F6948">
            <v>0.1</v>
          </cell>
          <cell r="G6948">
            <v>0.1</v>
          </cell>
          <cell r="N6948">
            <v>0.1</v>
          </cell>
          <cell r="P6948">
            <v>0.13351915213218726</v>
          </cell>
          <cell r="Q6948"/>
          <cell r="R6948"/>
          <cell r="S6948"/>
          <cell r="T6948"/>
          <cell r="U6948">
            <v>9.2499999999999999E-2</v>
          </cell>
          <cell r="V6948">
            <v>1737400</v>
          </cell>
          <cell r="W6948">
            <v>13150334.271</v>
          </cell>
          <cell r="X6948">
            <v>41730</v>
          </cell>
          <cell r="Y6948">
            <v>21900</v>
          </cell>
          <cell r="Z6948">
            <v>41730</v>
          </cell>
          <cell r="AA6948">
            <v>4.9999999999999996E-2</v>
          </cell>
          <cell r="AB6948">
            <v>0.16000000000000003</v>
          </cell>
          <cell r="AC6948"/>
        </row>
        <row r="6949">
          <cell r="A6949">
            <v>41739</v>
          </cell>
          <cell r="B6949">
            <v>178000</v>
          </cell>
          <cell r="D6949">
            <v>0.1</v>
          </cell>
          <cell r="E6949">
            <v>0.1</v>
          </cell>
          <cell r="F6949">
            <v>0.1</v>
          </cell>
          <cell r="G6949">
            <v>0.1</v>
          </cell>
          <cell r="N6949">
            <v>0.1</v>
          </cell>
          <cell r="P6949">
            <v>0.12918404417641502</v>
          </cell>
          <cell r="Q6949"/>
          <cell r="R6949"/>
          <cell r="S6949"/>
          <cell r="T6949"/>
          <cell r="U6949">
            <v>9.1800000000000007E-2</v>
          </cell>
          <cell r="V6949">
            <v>280600</v>
          </cell>
          <cell r="W6949">
            <v>14720405.12087</v>
          </cell>
          <cell r="X6949">
            <v>41730</v>
          </cell>
          <cell r="Y6949">
            <v>17800</v>
          </cell>
          <cell r="Z6949">
            <v>41730</v>
          </cell>
          <cell r="AA6949">
            <v>4.9999999999999996E-2</v>
          </cell>
          <cell r="AB6949">
            <v>4.9999999999999996E-2</v>
          </cell>
          <cell r="AC6949"/>
        </row>
        <row r="6950">
          <cell r="A6950">
            <v>41740</v>
          </cell>
          <cell r="B6950">
            <v>195000</v>
          </cell>
          <cell r="D6950">
            <v>0.1</v>
          </cell>
          <cell r="E6950">
            <v>0.1</v>
          </cell>
          <cell r="F6950">
            <v>0.1</v>
          </cell>
          <cell r="G6950">
            <v>0.1</v>
          </cell>
          <cell r="N6950">
            <v>0.1</v>
          </cell>
          <cell r="P6950">
            <v>0.12556227327690447</v>
          </cell>
          <cell r="Q6950"/>
          <cell r="R6950"/>
          <cell r="S6950"/>
          <cell r="T6950"/>
          <cell r="U6950">
            <v>9.3600000000000003E-2</v>
          </cell>
          <cell r="V6950">
            <v>951800</v>
          </cell>
          <cell r="W6950">
            <v>13988677.666680001</v>
          </cell>
          <cell r="X6950">
            <v>41730</v>
          </cell>
          <cell r="Y6950">
            <v>19500</v>
          </cell>
          <cell r="Z6950">
            <v>41730</v>
          </cell>
          <cell r="AA6950">
            <v>4.9999999999999996E-2</v>
          </cell>
          <cell r="AB6950">
            <v>4.9999999999999996E-2</v>
          </cell>
          <cell r="AC6950"/>
        </row>
        <row r="6951">
          <cell r="A6951">
            <v>41741</v>
          </cell>
          <cell r="B6951">
            <v>195000</v>
          </cell>
          <cell r="D6951">
            <v>0.1</v>
          </cell>
          <cell r="E6951">
            <v>0.1</v>
          </cell>
          <cell r="F6951">
            <v>0.1</v>
          </cell>
          <cell r="G6951">
            <v>0.1</v>
          </cell>
          <cell r="N6951">
            <v>0.1</v>
          </cell>
          <cell r="P6951">
            <v>0.12274019136047104</v>
          </cell>
          <cell r="Q6951"/>
          <cell r="R6951"/>
          <cell r="S6951"/>
          <cell r="T6951"/>
          <cell r="U6951">
            <v>9.3600000000000003E-2</v>
          </cell>
          <cell r="V6951">
            <v>951800</v>
          </cell>
          <cell r="W6951">
            <v>13988677.666680001</v>
          </cell>
          <cell r="X6951">
            <v>41730</v>
          </cell>
          <cell r="Y6951">
            <v>19500</v>
          </cell>
          <cell r="Z6951">
            <v>41730</v>
          </cell>
          <cell r="AA6951">
            <v>4.9999999999999996E-2</v>
          </cell>
          <cell r="AB6951">
            <v>4.9999999999999996E-2</v>
          </cell>
          <cell r="AC6951"/>
        </row>
        <row r="6952">
          <cell r="A6952">
            <v>41742</v>
          </cell>
          <cell r="B6952">
            <v>195000</v>
          </cell>
          <cell r="D6952">
            <v>0.1</v>
          </cell>
          <cell r="E6952">
            <v>0.1</v>
          </cell>
          <cell r="F6952">
            <v>0.1</v>
          </cell>
          <cell r="G6952">
            <v>0.1</v>
          </cell>
          <cell r="N6952">
            <v>0.1</v>
          </cell>
          <cell r="P6952">
            <v>0.1204792739509509</v>
          </cell>
          <cell r="Q6952"/>
          <cell r="R6952"/>
          <cell r="S6952"/>
          <cell r="T6952"/>
          <cell r="U6952">
            <v>9.3600000000000003E-2</v>
          </cell>
          <cell r="V6952">
            <v>951800</v>
          </cell>
          <cell r="W6952">
            <v>13988677.666680001</v>
          </cell>
          <cell r="X6952">
            <v>41730</v>
          </cell>
          <cell r="Y6952">
            <v>19500</v>
          </cell>
          <cell r="Z6952">
            <v>41730</v>
          </cell>
          <cell r="AA6952">
            <v>4.9999999999999996E-2</v>
          </cell>
          <cell r="AB6952">
            <v>4.9999999999999996E-2</v>
          </cell>
          <cell r="AC6952"/>
        </row>
        <row r="6953">
          <cell r="A6953">
            <v>41743</v>
          </cell>
          <cell r="B6953">
            <v>208000</v>
          </cell>
          <cell r="D6953">
            <v>0.1</v>
          </cell>
          <cell r="E6953">
            <v>0.1</v>
          </cell>
          <cell r="F6953">
            <v>0.15</v>
          </cell>
          <cell r="G6953">
            <v>0.11</v>
          </cell>
          <cell r="N6953">
            <v>0.15</v>
          </cell>
          <cell r="P6953">
            <v>0.11947448485686626</v>
          </cell>
          <cell r="Q6953"/>
          <cell r="R6953"/>
          <cell r="S6953"/>
          <cell r="T6953"/>
          <cell r="U6953">
            <v>9.7199999999999995E-2</v>
          </cell>
          <cell r="V6953">
            <v>1671800</v>
          </cell>
          <cell r="W6953">
            <v>13316540.755009999</v>
          </cell>
          <cell r="X6953">
            <v>41730</v>
          </cell>
          <cell r="Y6953">
            <v>22880</v>
          </cell>
          <cell r="Z6953">
            <v>41730</v>
          </cell>
          <cell r="AA6953">
            <v>4.9999999999999996E-2</v>
          </cell>
          <cell r="AB6953">
            <v>4.9999999999999996E-2</v>
          </cell>
          <cell r="AC6953"/>
        </row>
        <row r="6954">
          <cell r="A6954">
            <v>41744</v>
          </cell>
          <cell r="B6954">
            <v>227000</v>
          </cell>
          <cell r="D6954">
            <v>0.1</v>
          </cell>
          <cell r="E6954">
            <v>0.1</v>
          </cell>
          <cell r="F6954">
            <v>0.15</v>
          </cell>
          <cell r="G6954">
            <v>0.11</v>
          </cell>
          <cell r="N6954">
            <v>0.1</v>
          </cell>
          <cell r="P6954">
            <v>0.11857697283311772</v>
          </cell>
          <cell r="Q6954"/>
          <cell r="R6954"/>
          <cell r="S6954"/>
          <cell r="T6954"/>
          <cell r="U6954">
            <v>9.69E-2</v>
          </cell>
          <cell r="V6954">
            <v>2423000</v>
          </cell>
          <cell r="W6954">
            <v>12549554.65112</v>
          </cell>
          <cell r="X6954">
            <v>41730</v>
          </cell>
          <cell r="Y6954">
            <v>24970</v>
          </cell>
          <cell r="Z6954">
            <v>41730</v>
          </cell>
          <cell r="AA6954">
            <v>4.9999999999999996E-2</v>
          </cell>
          <cell r="AB6954">
            <v>4.9999999999999996E-2</v>
          </cell>
          <cell r="AC6954"/>
        </row>
        <row r="6955">
          <cell r="A6955">
            <v>41745</v>
          </cell>
          <cell r="B6955">
            <v>186000</v>
          </cell>
          <cell r="D6955">
            <v>0.1</v>
          </cell>
          <cell r="E6955">
            <v>0.1</v>
          </cell>
          <cell r="F6955">
            <v>0.1</v>
          </cell>
          <cell r="G6955">
            <v>0.1</v>
          </cell>
          <cell r="N6955">
            <v>0.1</v>
          </cell>
          <cell r="P6955">
            <v>0.11723889555822328</v>
          </cell>
          <cell r="Q6955"/>
          <cell r="R6955"/>
          <cell r="S6955"/>
          <cell r="T6955"/>
          <cell r="U6955">
            <v>0.1014</v>
          </cell>
          <cell r="V6955">
            <v>1976200</v>
          </cell>
          <cell r="W6955">
            <v>12495248.22569</v>
          </cell>
          <cell r="X6955">
            <v>41730</v>
          </cell>
          <cell r="Y6955">
            <v>18600</v>
          </cell>
          <cell r="Z6955">
            <v>41730</v>
          </cell>
          <cell r="AA6955">
            <v>4.7499999999999994E-2</v>
          </cell>
          <cell r="AB6955">
            <v>0.15500000000000003</v>
          </cell>
          <cell r="AC6955"/>
        </row>
        <row r="6956">
          <cell r="A6956">
            <v>41746</v>
          </cell>
          <cell r="B6956">
            <v>186000</v>
          </cell>
          <cell r="D6956">
            <v>0.1</v>
          </cell>
          <cell r="E6956">
            <v>0.1</v>
          </cell>
          <cell r="F6956">
            <v>0.1</v>
          </cell>
          <cell r="G6956">
            <v>0.1</v>
          </cell>
          <cell r="N6956">
            <v>0.1</v>
          </cell>
          <cell r="P6956">
            <v>0.11608062709966406</v>
          </cell>
          <cell r="Q6956"/>
          <cell r="R6956"/>
          <cell r="S6956"/>
          <cell r="T6956"/>
          <cell r="U6956">
            <v>0.1014</v>
          </cell>
          <cell r="V6956">
            <v>1976200</v>
          </cell>
          <cell r="W6956">
            <v>12495248.22569</v>
          </cell>
          <cell r="X6956">
            <v>41730</v>
          </cell>
          <cell r="Y6956">
            <v>18600</v>
          </cell>
          <cell r="Z6956">
            <v>41730</v>
          </cell>
          <cell r="AA6956">
            <v>4.7499999999999994E-2</v>
          </cell>
          <cell r="AB6956">
            <v>4.7499999999999994E-2</v>
          </cell>
          <cell r="AC6956"/>
        </row>
        <row r="6957">
          <cell r="A6957">
            <v>41747</v>
          </cell>
          <cell r="B6957">
            <v>186000</v>
          </cell>
          <cell r="D6957">
            <v>0.1</v>
          </cell>
          <cell r="E6957">
            <v>0.1</v>
          </cell>
          <cell r="F6957">
            <v>0.1</v>
          </cell>
          <cell r="G6957">
            <v>0.1</v>
          </cell>
          <cell r="N6957">
            <v>0.1</v>
          </cell>
          <cell r="P6957">
            <v>0.1150682056663169</v>
          </cell>
          <cell r="Q6957"/>
          <cell r="R6957"/>
          <cell r="S6957"/>
          <cell r="T6957"/>
          <cell r="U6957">
            <v>0.1014</v>
          </cell>
          <cell r="V6957">
            <v>1976200</v>
          </cell>
          <cell r="W6957">
            <v>12495248.22569</v>
          </cell>
          <cell r="X6957">
            <v>41730</v>
          </cell>
          <cell r="Y6957">
            <v>18600</v>
          </cell>
          <cell r="Z6957">
            <v>41730</v>
          </cell>
          <cell r="AA6957">
            <v>4.7499999999999994E-2</v>
          </cell>
          <cell r="AB6957">
            <v>4.7499999999999994E-2</v>
          </cell>
          <cell r="AC6957"/>
        </row>
        <row r="6958">
          <cell r="A6958">
            <v>41748</v>
          </cell>
          <cell r="B6958">
            <v>186000</v>
          </cell>
          <cell r="D6958">
            <v>0.1</v>
          </cell>
          <cell r="E6958">
            <v>0.1</v>
          </cell>
          <cell r="F6958">
            <v>0.1</v>
          </cell>
          <cell r="G6958">
            <v>0.1</v>
          </cell>
          <cell r="N6958">
            <v>0.1</v>
          </cell>
          <cell r="P6958">
            <v>0.11417571569595261</v>
          </cell>
          <cell r="Q6958"/>
          <cell r="R6958"/>
          <cell r="S6958"/>
          <cell r="T6958"/>
          <cell r="U6958">
            <v>0.1014</v>
          </cell>
          <cell r="V6958">
            <v>1976200</v>
          </cell>
          <cell r="W6958">
            <v>12495248.22569</v>
          </cell>
          <cell r="X6958">
            <v>41730</v>
          </cell>
          <cell r="Y6958">
            <v>18600</v>
          </cell>
          <cell r="Z6958">
            <v>41730</v>
          </cell>
          <cell r="AA6958">
            <v>4.7499999999999994E-2</v>
          </cell>
          <cell r="AB6958">
            <v>4.7499999999999994E-2</v>
          </cell>
          <cell r="AC6958"/>
        </row>
        <row r="6959">
          <cell r="A6959">
            <v>41749</v>
          </cell>
          <cell r="B6959">
            <v>186000</v>
          </cell>
          <cell r="D6959">
            <v>0.1</v>
          </cell>
          <cell r="E6959">
            <v>0.1</v>
          </cell>
          <cell r="F6959">
            <v>0.1</v>
          </cell>
          <cell r="G6959">
            <v>0.1</v>
          </cell>
          <cell r="N6959">
            <v>0.1</v>
          </cell>
          <cell r="P6959">
            <v>0.11338303821062441</v>
          </cell>
          <cell r="Q6959"/>
          <cell r="R6959"/>
          <cell r="S6959"/>
          <cell r="T6959"/>
          <cell r="U6959">
            <v>0.1014</v>
          </cell>
          <cell r="V6959">
            <v>1976200</v>
          </cell>
          <cell r="W6959">
            <v>12495248.22569</v>
          </cell>
          <cell r="X6959">
            <v>41730</v>
          </cell>
          <cell r="Y6959">
            <v>18600</v>
          </cell>
          <cell r="Z6959">
            <v>41730</v>
          </cell>
          <cell r="AA6959">
            <v>4.7499999999999994E-2</v>
          </cell>
          <cell r="AB6959">
            <v>4.7499999999999994E-2</v>
          </cell>
          <cell r="AC6959"/>
        </row>
        <row r="6960">
          <cell r="A6960">
            <v>41750</v>
          </cell>
          <cell r="B6960">
            <v>164500</v>
          </cell>
          <cell r="D6960">
            <v>0.1</v>
          </cell>
          <cell r="E6960">
            <v>0.1</v>
          </cell>
          <cell r="F6960">
            <v>0.15</v>
          </cell>
          <cell r="G6960">
            <v>0.11</v>
          </cell>
          <cell r="N6960">
            <v>0.15</v>
          </cell>
          <cell r="P6960">
            <v>0.11322361636301134</v>
          </cell>
          <cell r="Q6960"/>
          <cell r="R6960"/>
          <cell r="S6960"/>
          <cell r="T6960"/>
          <cell r="U6960">
            <v>9.8500000000000004E-2</v>
          </cell>
          <cell r="V6960">
            <v>1706400</v>
          </cell>
          <cell r="W6960">
            <v>12781543.38648</v>
          </cell>
          <cell r="X6960">
            <v>41730</v>
          </cell>
          <cell r="Y6960">
            <v>18095</v>
          </cell>
          <cell r="Z6960">
            <v>41730</v>
          </cell>
          <cell r="AA6960">
            <v>4.7499999999999994E-2</v>
          </cell>
          <cell r="AB6960">
            <v>4.7499999999999994E-2</v>
          </cell>
          <cell r="AC6960"/>
        </row>
        <row r="6961">
          <cell r="A6961">
            <v>41751</v>
          </cell>
          <cell r="B6961">
            <v>88000</v>
          </cell>
          <cell r="D6961">
            <v>0.1</v>
          </cell>
          <cell r="E6961">
            <v>0.1</v>
          </cell>
          <cell r="F6961">
            <v>0.1</v>
          </cell>
          <cell r="G6961">
            <v>0.1</v>
          </cell>
          <cell r="N6961">
            <v>0.1</v>
          </cell>
          <cell r="P6961">
            <v>0.11289845758354755</v>
          </cell>
          <cell r="Q6961"/>
          <cell r="R6961"/>
          <cell r="S6961"/>
          <cell r="T6961"/>
          <cell r="U6961">
            <v>9.9699999999999997E-2</v>
          </cell>
          <cell r="V6961">
            <v>2302500</v>
          </cell>
          <cell r="W6961">
            <v>12265562.74464</v>
          </cell>
          <cell r="X6961">
            <v>41730</v>
          </cell>
          <cell r="Y6961">
            <v>8800</v>
          </cell>
          <cell r="Z6961">
            <v>41730</v>
          </cell>
          <cell r="AA6961">
            <v>4.7499999999999994E-2</v>
          </cell>
          <cell r="AB6961">
            <v>4.7499999999999994E-2</v>
          </cell>
          <cell r="AC6961"/>
        </row>
        <row r="6962">
          <cell r="A6962">
            <v>41752</v>
          </cell>
          <cell r="B6962">
            <v>137500</v>
          </cell>
          <cell r="D6962">
            <v>0.1</v>
          </cell>
          <cell r="E6962">
            <v>0.1</v>
          </cell>
          <cell r="F6962">
            <v>0.1</v>
          </cell>
          <cell r="G6962">
            <v>0.1</v>
          </cell>
          <cell r="N6962">
            <v>0.1</v>
          </cell>
          <cell r="P6962">
            <v>0.11242122541237252</v>
          </cell>
          <cell r="Q6962"/>
          <cell r="R6962"/>
          <cell r="S6962"/>
          <cell r="T6962"/>
          <cell r="U6962">
            <v>9.9900000000000003E-2</v>
          </cell>
          <cell r="V6962">
            <v>2245900</v>
          </cell>
          <cell r="W6962">
            <v>12016312.10582</v>
          </cell>
          <cell r="X6962">
            <v>41730</v>
          </cell>
          <cell r="Y6962">
            <v>13750</v>
          </cell>
          <cell r="Z6962">
            <v>41730</v>
          </cell>
          <cell r="AA6962">
            <v>4.7499999999999994E-2</v>
          </cell>
          <cell r="AB6962">
            <v>0.15500000000000003</v>
          </cell>
          <cell r="AC6962"/>
        </row>
        <row r="6963">
          <cell r="A6963">
            <v>41753</v>
          </cell>
          <cell r="B6963">
            <v>124500</v>
          </cell>
          <cell r="D6963">
            <v>0.1</v>
          </cell>
          <cell r="E6963">
            <v>0.1</v>
          </cell>
          <cell r="F6963">
            <v>0.1</v>
          </cell>
          <cell r="G6963">
            <v>0.1</v>
          </cell>
          <cell r="N6963">
            <v>0.1</v>
          </cell>
          <cell r="P6963">
            <v>0.11201858987710893</v>
          </cell>
          <cell r="Q6963"/>
          <cell r="R6963"/>
          <cell r="S6963"/>
          <cell r="T6963"/>
          <cell r="U6963">
            <v>9.8299999999999998E-2</v>
          </cell>
          <cell r="V6963">
            <v>2039700</v>
          </cell>
          <cell r="W6963">
            <v>12298777.566910001</v>
          </cell>
          <cell r="X6963">
            <v>41730</v>
          </cell>
          <cell r="Y6963">
            <v>12450</v>
          </cell>
          <cell r="Z6963">
            <v>41730</v>
          </cell>
          <cell r="AA6963">
            <v>4.7499999999999994E-2</v>
          </cell>
          <cell r="AB6963">
            <v>4.7499999999999994E-2</v>
          </cell>
          <cell r="AC6963"/>
        </row>
        <row r="6964">
          <cell r="A6964">
            <v>41754</v>
          </cell>
          <cell r="B6964">
            <v>97500</v>
          </cell>
          <cell r="D6964">
            <v>0.1</v>
          </cell>
          <cell r="E6964">
            <v>0.1</v>
          </cell>
          <cell r="F6964">
            <v>0.1</v>
          </cell>
          <cell r="G6964">
            <v>0.1</v>
          </cell>
          <cell r="N6964">
            <v>0.1</v>
          </cell>
          <cell r="P6964">
            <v>0.1117210471523246</v>
          </cell>
          <cell r="Q6964"/>
          <cell r="R6964"/>
          <cell r="S6964"/>
          <cell r="T6964"/>
          <cell r="U6964">
            <v>9.8100000000000007E-2</v>
          </cell>
          <cell r="V6964">
            <v>2206600</v>
          </cell>
          <cell r="W6964">
            <v>12060591.023</v>
          </cell>
          <cell r="X6964">
            <v>41730</v>
          </cell>
          <cell r="Y6964">
            <v>9750</v>
          </cell>
          <cell r="Z6964">
            <v>41730</v>
          </cell>
          <cell r="AA6964">
            <v>4.7499999999999994E-2</v>
          </cell>
          <cell r="AB6964">
            <v>4.7499999999999994E-2</v>
          </cell>
          <cell r="AC6964"/>
        </row>
        <row r="6965">
          <cell r="A6965">
            <v>41755</v>
          </cell>
          <cell r="B6965">
            <v>97500</v>
          </cell>
          <cell r="D6965">
            <v>0.1</v>
          </cell>
          <cell r="E6965">
            <v>0.1</v>
          </cell>
          <cell r="F6965">
            <v>0.1</v>
          </cell>
          <cell r="G6965">
            <v>0.1</v>
          </cell>
          <cell r="N6965">
            <v>0.1</v>
          </cell>
          <cell r="P6965">
            <v>0.11143788096536003</v>
          </cell>
          <cell r="Q6965"/>
          <cell r="R6965"/>
          <cell r="S6965"/>
          <cell r="T6965"/>
          <cell r="U6965">
            <v>9.8100000000000007E-2</v>
          </cell>
          <cell r="V6965">
            <v>2206600</v>
          </cell>
          <cell r="W6965">
            <v>12060591.023</v>
          </cell>
          <cell r="X6965">
            <v>41730</v>
          </cell>
          <cell r="Y6965">
            <v>9750</v>
          </cell>
          <cell r="Z6965">
            <v>41730</v>
          </cell>
          <cell r="AA6965">
            <v>4.7499999999999994E-2</v>
          </cell>
          <cell r="AB6965">
            <v>4.7499999999999994E-2</v>
          </cell>
          <cell r="AC6965"/>
        </row>
        <row r="6966">
          <cell r="A6966">
            <v>41756</v>
          </cell>
          <cell r="B6966">
            <v>97500</v>
          </cell>
          <cell r="D6966">
            <v>0.1</v>
          </cell>
          <cell r="E6966">
            <v>0.1</v>
          </cell>
          <cell r="F6966">
            <v>0.1</v>
          </cell>
          <cell r="G6966">
            <v>0.1</v>
          </cell>
          <cell r="N6966">
            <v>0.1</v>
          </cell>
          <cell r="P6966">
            <v>0.11116807393608014</v>
          </cell>
          <cell r="Q6966"/>
          <cell r="R6966"/>
          <cell r="S6966"/>
          <cell r="T6966"/>
          <cell r="U6966">
            <v>9.8100000000000007E-2</v>
          </cell>
          <cell r="V6966">
            <v>2206600</v>
          </cell>
          <cell r="W6966">
            <v>12060591.023</v>
          </cell>
          <cell r="X6966">
            <v>41730</v>
          </cell>
          <cell r="Y6966">
            <v>9750</v>
          </cell>
          <cell r="Z6966">
            <v>41730</v>
          </cell>
          <cell r="AA6966">
            <v>4.7499999999999994E-2</v>
          </cell>
          <cell r="AB6966">
            <v>4.7499999999999994E-2</v>
          </cell>
          <cell r="AC6966"/>
        </row>
        <row r="6967">
          <cell r="A6967">
            <v>41757</v>
          </cell>
          <cell r="B6967">
            <v>64500</v>
          </cell>
          <cell r="D6967">
            <v>0.1</v>
          </cell>
          <cell r="E6967">
            <v>0.1</v>
          </cell>
          <cell r="F6967">
            <v>0.1</v>
          </cell>
          <cell r="G6967">
            <v>0.1</v>
          </cell>
          <cell r="N6967">
            <v>0.1</v>
          </cell>
          <cell r="P6967">
            <v>0.11099647434370384</v>
          </cell>
          <cell r="Q6967"/>
          <cell r="R6967"/>
          <cell r="S6967"/>
          <cell r="T6967"/>
          <cell r="U6967">
            <v>9.6799999999999997E-2</v>
          </cell>
          <cell r="V6967">
            <v>4266700</v>
          </cell>
          <cell r="W6967">
            <v>9917274.0380000006</v>
          </cell>
          <cell r="X6967">
            <v>41730</v>
          </cell>
          <cell r="Y6967">
            <v>6450</v>
          </cell>
          <cell r="Z6967">
            <v>41730</v>
          </cell>
          <cell r="AA6967">
            <v>4.7499999999999994E-2</v>
          </cell>
          <cell r="AB6967">
            <v>4.7499999999999994E-2</v>
          </cell>
          <cell r="AC6967"/>
        </row>
        <row r="6968">
          <cell r="A6968">
            <v>41758</v>
          </cell>
          <cell r="B6968">
            <v>77000</v>
          </cell>
          <cell r="D6968">
            <v>0.05</v>
          </cell>
          <cell r="E6968">
            <v>0.05</v>
          </cell>
          <cell r="F6968">
            <v>0.1</v>
          </cell>
          <cell r="G6968">
            <v>0.09</v>
          </cell>
          <cell r="N6968">
            <v>0.1</v>
          </cell>
          <cell r="P6968">
            <v>0.11061827453915973</v>
          </cell>
          <cell r="Q6968"/>
          <cell r="R6968"/>
          <cell r="S6968"/>
          <cell r="T6968"/>
          <cell r="U6968">
            <v>9.7199999999999995E-2</v>
          </cell>
          <cell r="V6968">
            <v>4163900</v>
          </cell>
          <cell r="W6968">
            <v>10011214.51582</v>
          </cell>
          <cell r="X6968">
            <v>41730</v>
          </cell>
          <cell r="Y6968">
            <v>6930</v>
          </cell>
          <cell r="Z6968">
            <v>41730</v>
          </cell>
          <cell r="AA6968">
            <v>4.7499999999999994E-2</v>
          </cell>
          <cell r="AB6968">
            <v>4.7499999999999994E-2</v>
          </cell>
          <cell r="AC6968"/>
        </row>
        <row r="6969">
          <cell r="A6969">
            <v>41759</v>
          </cell>
          <cell r="B6969">
            <v>65000</v>
          </cell>
          <cell r="D6969">
            <v>0.1</v>
          </cell>
          <cell r="E6969">
            <v>0.1</v>
          </cell>
          <cell r="F6969">
            <v>0.1</v>
          </cell>
          <cell r="G6969">
            <v>0.1</v>
          </cell>
          <cell r="N6969">
            <v>0.1</v>
          </cell>
          <cell r="P6969">
            <v>0.11045923775289183</v>
          </cell>
          <cell r="Q6969"/>
          <cell r="R6969"/>
          <cell r="S6969"/>
          <cell r="T6969"/>
          <cell r="U6969">
            <v>0.11310000000000001</v>
          </cell>
          <cell r="V6969">
            <v>1987200</v>
          </cell>
          <cell r="W6969">
            <v>12056059.47672</v>
          </cell>
          <cell r="X6969">
            <v>41730</v>
          </cell>
          <cell r="Y6969">
            <v>6500</v>
          </cell>
          <cell r="Z6969">
            <v>41730</v>
          </cell>
          <cell r="AA6969">
            <v>4.7499999999999994E-2</v>
          </cell>
          <cell r="AB6969">
            <v>0.15500000000000003</v>
          </cell>
          <cell r="AC6969"/>
        </row>
        <row r="6970">
          <cell r="A6970">
            <v>41760</v>
          </cell>
          <cell r="B6970">
            <v>65000</v>
          </cell>
          <cell r="D6970">
            <v>0.1</v>
          </cell>
          <cell r="E6970">
            <v>0.1</v>
          </cell>
          <cell r="F6970">
            <v>0.1</v>
          </cell>
          <cell r="G6970">
            <v>0.1</v>
          </cell>
          <cell r="N6970">
            <v>0.1</v>
          </cell>
          <cell r="P6970">
            <v>0.1</v>
          </cell>
          <cell r="Q6970"/>
          <cell r="R6970"/>
          <cell r="S6970"/>
          <cell r="T6970"/>
          <cell r="U6970">
            <v>0.11310000000000001</v>
          </cell>
          <cell r="V6970">
            <v>1987200</v>
          </cell>
          <cell r="W6970">
            <v>12056059.47672</v>
          </cell>
          <cell r="X6970">
            <v>41760</v>
          </cell>
          <cell r="Y6970">
            <v>6500</v>
          </cell>
          <cell r="Z6970">
            <v>41760</v>
          </cell>
          <cell r="AA6970">
            <v>4.7499999999999994E-2</v>
          </cell>
          <cell r="AB6970">
            <v>4.7499999999999994E-2</v>
          </cell>
          <cell r="AC6970"/>
        </row>
        <row r="6971">
          <cell r="A6971">
            <v>41761</v>
          </cell>
          <cell r="B6971">
            <v>141500</v>
          </cell>
          <cell r="D6971">
            <v>0.1</v>
          </cell>
          <cell r="E6971">
            <v>0.1</v>
          </cell>
          <cell r="F6971">
            <v>0.15</v>
          </cell>
          <cell r="G6971">
            <v>0.11</v>
          </cell>
          <cell r="N6971">
            <v>0.15</v>
          </cell>
          <cell r="P6971">
            <v>0.10685230024213076</v>
          </cell>
          <cell r="Q6971"/>
          <cell r="R6971"/>
          <cell r="S6971"/>
          <cell r="T6971"/>
          <cell r="U6971">
            <v>0.1056</v>
          </cell>
          <cell r="V6971">
            <v>149600</v>
          </cell>
          <cell r="W6971">
            <v>13823651.350360001</v>
          </cell>
          <cell r="X6971">
            <v>41760</v>
          </cell>
          <cell r="Y6971">
            <v>15565</v>
          </cell>
          <cell r="Z6971">
            <v>41760</v>
          </cell>
          <cell r="AA6971">
            <v>4.7499999999999994E-2</v>
          </cell>
          <cell r="AB6971">
            <v>4.7499999999999994E-2</v>
          </cell>
          <cell r="AC6971"/>
        </row>
        <row r="6972">
          <cell r="A6972">
            <v>41762</v>
          </cell>
          <cell r="B6972">
            <v>141500</v>
          </cell>
          <cell r="D6972">
            <v>0.1</v>
          </cell>
          <cell r="E6972">
            <v>0.1</v>
          </cell>
          <cell r="F6972">
            <v>0.15</v>
          </cell>
          <cell r="G6972">
            <v>0.11</v>
          </cell>
          <cell r="N6972">
            <v>0.15</v>
          </cell>
          <cell r="P6972">
            <v>0.10813218390804598</v>
          </cell>
          <cell r="Q6972"/>
          <cell r="R6972"/>
          <cell r="S6972"/>
          <cell r="T6972"/>
          <cell r="U6972">
            <v>0.1056</v>
          </cell>
          <cell r="V6972">
            <v>149600</v>
          </cell>
          <cell r="W6972">
            <v>13823651.350360001</v>
          </cell>
          <cell r="X6972">
            <v>41760</v>
          </cell>
          <cell r="Y6972">
            <v>15565</v>
          </cell>
          <cell r="Z6972">
            <v>41760</v>
          </cell>
          <cell r="AA6972">
            <v>4.7499999999999994E-2</v>
          </cell>
          <cell r="AB6972">
            <v>4.7499999999999994E-2</v>
          </cell>
          <cell r="AC6972"/>
        </row>
        <row r="6973">
          <cell r="A6973">
            <v>41763</v>
          </cell>
          <cell r="B6973">
            <v>141500</v>
          </cell>
          <cell r="D6973">
            <v>0.1</v>
          </cell>
          <cell r="E6973">
            <v>0.1</v>
          </cell>
          <cell r="F6973">
            <v>0.15</v>
          </cell>
          <cell r="G6973">
            <v>0.11</v>
          </cell>
          <cell r="N6973">
            <v>0.15</v>
          </cell>
          <cell r="P6973">
            <v>0.10867211440245148</v>
          </cell>
          <cell r="Q6973"/>
          <cell r="R6973"/>
          <cell r="S6973"/>
          <cell r="T6973"/>
          <cell r="U6973">
            <v>0.1056</v>
          </cell>
          <cell r="V6973">
            <v>149600</v>
          </cell>
          <cell r="W6973">
            <v>13823651.350360001</v>
          </cell>
          <cell r="X6973">
            <v>41760</v>
          </cell>
          <cell r="Y6973">
            <v>15565</v>
          </cell>
          <cell r="Z6973">
            <v>41760</v>
          </cell>
          <cell r="AA6973">
            <v>4.7499999999999994E-2</v>
          </cell>
          <cell r="AB6973">
            <v>4.7499999999999994E-2</v>
          </cell>
          <cell r="AC6973"/>
        </row>
        <row r="6974">
          <cell r="A6974">
            <v>41764</v>
          </cell>
          <cell r="B6974">
            <v>70000</v>
          </cell>
          <cell r="D6974">
            <v>0.15</v>
          </cell>
          <cell r="E6974">
            <v>0.15</v>
          </cell>
          <cell r="F6974">
            <v>0.15</v>
          </cell>
          <cell r="G6974">
            <v>0.15</v>
          </cell>
          <cell r="N6974">
            <v>0.15</v>
          </cell>
          <cell r="P6974">
            <v>0.11384271671134942</v>
          </cell>
          <cell r="Q6974"/>
          <cell r="R6974"/>
          <cell r="S6974"/>
          <cell r="T6974"/>
          <cell r="U6974">
            <v>0.1087</v>
          </cell>
          <cell r="V6974">
            <v>160100</v>
          </cell>
          <cell r="W6974">
            <v>14006873.42405</v>
          </cell>
          <cell r="X6974">
            <v>41760</v>
          </cell>
          <cell r="Y6974">
            <v>10500</v>
          </cell>
          <cell r="Z6974">
            <v>41760</v>
          </cell>
          <cell r="AA6974">
            <v>4.7499999999999994E-2</v>
          </cell>
          <cell r="AB6974">
            <v>4.7499999999999994E-2</v>
          </cell>
          <cell r="AC6974"/>
        </row>
        <row r="6975">
          <cell r="A6975">
            <v>41765</v>
          </cell>
          <cell r="B6975">
            <v>45000</v>
          </cell>
          <cell r="D6975">
            <v>0.15</v>
          </cell>
          <cell r="E6975">
            <v>0.15</v>
          </cell>
          <cell r="F6975">
            <v>0.25</v>
          </cell>
          <cell r="G6975">
            <v>0.18</v>
          </cell>
          <cell r="N6975">
            <v>0.25</v>
          </cell>
          <cell r="P6975">
            <v>0.11876757650951199</v>
          </cell>
          <cell r="Q6975"/>
          <cell r="R6975"/>
          <cell r="S6975"/>
          <cell r="T6975"/>
          <cell r="U6975">
            <v>0.10920000000000001</v>
          </cell>
          <cell r="V6975">
            <v>656900</v>
          </cell>
          <cell r="W6975">
            <v>13597766.436000001</v>
          </cell>
          <cell r="X6975">
            <v>41760</v>
          </cell>
          <cell r="Y6975">
            <v>8100</v>
          </cell>
          <cell r="Z6975">
            <v>41760</v>
          </cell>
          <cell r="AA6975">
            <v>4.7499999999999994E-2</v>
          </cell>
          <cell r="AB6975">
            <v>4.7499999999999994E-2</v>
          </cell>
          <cell r="AC6975"/>
        </row>
        <row r="6976">
          <cell r="A6976">
            <v>41766</v>
          </cell>
          <cell r="B6976">
            <v>68500</v>
          </cell>
          <cell r="D6976">
            <v>0.15</v>
          </cell>
          <cell r="E6976">
            <v>0.15</v>
          </cell>
          <cell r="F6976">
            <v>0.15</v>
          </cell>
          <cell r="G6976">
            <v>0.15</v>
          </cell>
          <cell r="N6976">
            <v>0.15</v>
          </cell>
          <cell r="P6976">
            <v>0.12194650817236255</v>
          </cell>
          <cell r="Q6976"/>
          <cell r="R6976"/>
          <cell r="S6976"/>
          <cell r="T6976"/>
          <cell r="U6976">
            <v>0.1032</v>
          </cell>
          <cell r="V6976">
            <v>156500</v>
          </cell>
          <cell r="W6976">
            <v>13972369.247</v>
          </cell>
          <cell r="X6976">
            <v>41760</v>
          </cell>
          <cell r="Y6976">
            <v>10275</v>
          </cell>
          <cell r="Z6976">
            <v>41760</v>
          </cell>
          <cell r="AA6976">
            <v>4.9999999999999996E-2</v>
          </cell>
          <cell r="AB6976">
            <v>0.15500000000000003</v>
          </cell>
          <cell r="AC6976"/>
        </row>
        <row r="6977">
          <cell r="A6977">
            <v>41767</v>
          </cell>
          <cell r="B6977">
            <v>170000</v>
          </cell>
          <cell r="D6977">
            <v>0.15</v>
          </cell>
          <cell r="E6977">
            <v>0.05</v>
          </cell>
          <cell r="F6977">
            <v>0.15</v>
          </cell>
          <cell r="G6977">
            <v>0.15</v>
          </cell>
          <cell r="N6977">
            <v>0.15</v>
          </cell>
          <cell r="P6977">
            <v>0.12760379596678528</v>
          </cell>
          <cell r="Q6977"/>
          <cell r="R6977"/>
          <cell r="S6977"/>
          <cell r="T6977"/>
          <cell r="U6977">
            <v>0.1042</v>
          </cell>
          <cell r="V6977">
            <v>183500</v>
          </cell>
          <cell r="W6977">
            <v>13979104.751390001</v>
          </cell>
          <cell r="X6977">
            <v>41760</v>
          </cell>
          <cell r="Y6977">
            <v>25500</v>
          </cell>
          <cell r="Z6977">
            <v>41760</v>
          </cell>
          <cell r="AA6977">
            <v>4.9999999999999996E-2</v>
          </cell>
          <cell r="AB6977">
            <v>4.9999999999999996E-2</v>
          </cell>
          <cell r="AC6977"/>
        </row>
        <row r="6978">
          <cell r="A6978">
            <v>41768</v>
          </cell>
          <cell r="B6978">
            <v>163500</v>
          </cell>
          <cell r="D6978">
            <v>0.1</v>
          </cell>
          <cell r="E6978">
            <v>0.1</v>
          </cell>
          <cell r="F6978">
            <v>0.15</v>
          </cell>
          <cell r="G6978">
            <v>0.12</v>
          </cell>
          <cell r="N6978">
            <v>0.15</v>
          </cell>
          <cell r="P6978">
            <v>0.1263686040735221</v>
          </cell>
          <cell r="Q6978"/>
          <cell r="R6978"/>
          <cell r="S6978"/>
          <cell r="T6978"/>
          <cell r="U6978">
            <v>0.104</v>
          </cell>
          <cell r="V6978">
            <v>795800</v>
          </cell>
          <cell r="W6978">
            <v>13637737.655230001</v>
          </cell>
          <cell r="X6978">
            <v>41760</v>
          </cell>
          <cell r="Y6978">
            <v>19620</v>
          </cell>
          <cell r="Z6978">
            <v>41760</v>
          </cell>
          <cell r="AA6978">
            <v>4.9999999999999996E-2</v>
          </cell>
          <cell r="AB6978">
            <v>4.9999999999999996E-2</v>
          </cell>
          <cell r="AC6978"/>
        </row>
        <row r="6979">
          <cell r="A6979">
            <v>41769</v>
          </cell>
          <cell r="B6979">
            <v>163500</v>
          </cell>
          <cell r="D6979">
            <v>0.1</v>
          </cell>
          <cell r="E6979">
            <v>0.1</v>
          </cell>
          <cell r="F6979">
            <v>0.15</v>
          </cell>
          <cell r="G6979">
            <v>0.12</v>
          </cell>
          <cell r="N6979">
            <v>0.15</v>
          </cell>
          <cell r="P6979">
            <v>0.12547863247863247</v>
          </cell>
          <cell r="Q6979"/>
          <cell r="R6979"/>
          <cell r="S6979"/>
          <cell r="T6979"/>
          <cell r="U6979">
            <v>0.104</v>
          </cell>
          <cell r="V6979">
            <v>795800</v>
          </cell>
          <cell r="W6979">
            <v>13637737.655230001</v>
          </cell>
          <cell r="X6979">
            <v>41760</v>
          </cell>
          <cell r="Y6979">
            <v>19620</v>
          </cell>
          <cell r="Z6979">
            <v>41760</v>
          </cell>
          <cell r="AA6979">
            <v>4.9999999999999996E-2</v>
          </cell>
          <cell r="AB6979">
            <v>4.9999999999999996E-2</v>
          </cell>
          <cell r="AC6979"/>
        </row>
        <row r="6980">
          <cell r="A6980">
            <v>41770</v>
          </cell>
          <cell r="B6980">
            <v>163500</v>
          </cell>
          <cell r="D6980">
            <v>0.1</v>
          </cell>
          <cell r="E6980">
            <v>0.1</v>
          </cell>
          <cell r="F6980">
            <v>0.15</v>
          </cell>
          <cell r="G6980">
            <v>0.12</v>
          </cell>
          <cell r="N6980">
            <v>0.15</v>
          </cell>
          <cell r="P6980">
            <v>0.1248068991376078</v>
          </cell>
          <cell r="Q6980"/>
          <cell r="R6980"/>
          <cell r="S6980"/>
          <cell r="T6980"/>
          <cell r="U6980">
            <v>0.104</v>
          </cell>
          <cell r="V6980">
            <v>795800</v>
          </cell>
          <cell r="W6980">
            <v>13637737.655230001</v>
          </cell>
          <cell r="X6980">
            <v>41760</v>
          </cell>
          <cell r="Y6980">
            <v>19620</v>
          </cell>
          <cell r="Z6980">
            <v>41760</v>
          </cell>
          <cell r="AA6980">
            <v>4.9999999999999996E-2</v>
          </cell>
          <cell r="AB6980">
            <v>4.9999999999999996E-2</v>
          </cell>
          <cell r="AC6980"/>
        </row>
        <row r="6981">
          <cell r="A6981">
            <v>41771</v>
          </cell>
          <cell r="B6981">
            <v>113500</v>
          </cell>
          <cell r="D6981">
            <v>0.1</v>
          </cell>
          <cell r="E6981">
            <v>0.1</v>
          </cell>
          <cell r="F6981">
            <v>0.1</v>
          </cell>
          <cell r="G6981">
            <v>0.1</v>
          </cell>
          <cell r="N6981">
            <v>0.1</v>
          </cell>
          <cell r="P6981">
            <v>0.12286109191430546</v>
          </cell>
          <cell r="Q6981"/>
          <cell r="R6981"/>
          <cell r="S6981"/>
          <cell r="T6981"/>
          <cell r="U6981">
            <v>0.1028</v>
          </cell>
          <cell r="V6981">
            <v>646200</v>
          </cell>
          <cell r="W6981">
            <v>13828972.50795</v>
          </cell>
          <cell r="X6981">
            <v>41760</v>
          </cell>
          <cell r="Y6981">
            <v>11350</v>
          </cell>
          <cell r="Z6981">
            <v>41760</v>
          </cell>
          <cell r="AA6981">
            <v>4.9999999999999996E-2</v>
          </cell>
          <cell r="AB6981">
            <v>4.9999999999999996E-2</v>
          </cell>
          <cell r="AC6981"/>
        </row>
        <row r="6982">
          <cell r="A6982">
            <v>41772</v>
          </cell>
          <cell r="B6982">
            <v>121500</v>
          </cell>
          <cell r="D6982">
            <v>0.12</v>
          </cell>
          <cell r="E6982">
            <v>0.1</v>
          </cell>
          <cell r="F6982">
            <v>0.12</v>
          </cell>
          <cell r="G6982">
            <v>0.1</v>
          </cell>
          <cell r="N6982">
            <v>0.1</v>
          </cell>
          <cell r="P6982">
            <v>0.12109021357985336</v>
          </cell>
          <cell r="Q6982"/>
          <cell r="R6982"/>
          <cell r="S6982"/>
          <cell r="T6982"/>
          <cell r="U6982">
            <v>0.106</v>
          </cell>
          <cell r="V6982">
            <v>788800</v>
          </cell>
          <cell r="W6982">
            <v>13487754.78748</v>
          </cell>
          <cell r="X6982">
            <v>41760</v>
          </cell>
          <cell r="Y6982">
            <v>12150</v>
          </cell>
          <cell r="Z6982">
            <v>41760</v>
          </cell>
          <cell r="AA6982">
            <v>4.9999999999999996E-2</v>
          </cell>
          <cell r="AB6982">
            <v>4.9999999999999996E-2</v>
          </cell>
          <cell r="AC6982"/>
        </row>
        <row r="6983">
          <cell r="A6983">
            <v>41773</v>
          </cell>
          <cell r="B6983">
            <v>133000</v>
          </cell>
          <cell r="D6983">
            <v>0.1</v>
          </cell>
          <cell r="E6983">
            <v>0.1</v>
          </cell>
          <cell r="F6983">
            <v>0.1</v>
          </cell>
          <cell r="G6983">
            <v>0.1</v>
          </cell>
          <cell r="N6983">
            <v>0.1</v>
          </cell>
          <cell r="P6983">
            <v>0.11944166911548633</v>
          </cell>
          <cell r="Q6983"/>
          <cell r="R6983"/>
          <cell r="S6983"/>
          <cell r="T6983"/>
          <cell r="U6983">
            <v>0.10539999999999999</v>
          </cell>
          <cell r="V6983">
            <v>911700</v>
          </cell>
          <cell r="W6983">
            <v>13352535.547499999</v>
          </cell>
          <cell r="X6983">
            <v>41760</v>
          </cell>
          <cell r="Y6983">
            <v>13300</v>
          </cell>
          <cell r="Z6983">
            <v>41760</v>
          </cell>
          <cell r="AA6983">
            <v>6.7500000000000004E-2</v>
          </cell>
          <cell r="AB6983">
            <v>0.14750000000000002</v>
          </cell>
          <cell r="AC6983"/>
        </row>
        <row r="6984">
          <cell r="A6984">
            <v>41774</v>
          </cell>
          <cell r="B6984">
            <v>125000</v>
          </cell>
          <cell r="D6984">
            <v>0.1</v>
          </cell>
          <cell r="E6984">
            <v>0.1</v>
          </cell>
          <cell r="F6984">
            <v>0.1</v>
          </cell>
          <cell r="G6984">
            <v>0.1</v>
          </cell>
          <cell r="N6984">
            <v>0.1</v>
          </cell>
          <cell r="P6984">
            <v>0.11811114152751163</v>
          </cell>
          <cell r="Q6984"/>
          <cell r="R6984"/>
          <cell r="S6984"/>
          <cell r="T6984"/>
          <cell r="U6984">
            <v>0.1101</v>
          </cell>
          <cell r="V6984">
            <v>915000</v>
          </cell>
          <cell r="W6984">
            <v>13299115.23543</v>
          </cell>
          <cell r="X6984">
            <v>41760</v>
          </cell>
          <cell r="Y6984">
            <v>12500</v>
          </cell>
          <cell r="Z6984">
            <v>41760</v>
          </cell>
          <cell r="AA6984">
            <v>6.7500000000000004E-2</v>
          </cell>
          <cell r="AB6984">
            <v>6.7500000000000004E-2</v>
          </cell>
          <cell r="AC6984"/>
        </row>
        <row r="6985">
          <cell r="A6985">
            <v>41775</v>
          </cell>
          <cell r="B6985">
            <v>100000</v>
          </cell>
          <cell r="D6985">
            <v>0.1</v>
          </cell>
          <cell r="E6985">
            <v>0.1</v>
          </cell>
          <cell r="F6985">
            <v>0.1</v>
          </cell>
          <cell r="G6985">
            <v>0.1</v>
          </cell>
          <cell r="N6985">
            <v>0.1</v>
          </cell>
          <cell r="P6985">
            <v>0.11717103555670906</v>
          </cell>
          <cell r="Q6985"/>
          <cell r="R6985"/>
          <cell r="S6985"/>
          <cell r="T6985"/>
          <cell r="U6985">
            <v>0.11169999999999999</v>
          </cell>
          <cell r="V6985">
            <v>992300</v>
          </cell>
          <cell r="W6985">
            <v>13110043.576160001</v>
          </cell>
          <cell r="X6985">
            <v>41760</v>
          </cell>
          <cell r="Y6985">
            <v>10000</v>
          </cell>
          <cell r="Z6985">
            <v>41760</v>
          </cell>
          <cell r="AA6985">
            <v>6.7500000000000004E-2</v>
          </cell>
          <cell r="AB6985">
            <v>6.7500000000000004E-2</v>
          </cell>
          <cell r="AC6985"/>
        </row>
        <row r="6986">
          <cell r="A6986">
            <v>41776</v>
          </cell>
          <cell r="B6986">
            <v>100000</v>
          </cell>
          <cell r="D6986">
            <v>0.1</v>
          </cell>
          <cell r="E6986">
            <v>0.1</v>
          </cell>
          <cell r="F6986">
            <v>0.1</v>
          </cell>
          <cell r="G6986">
            <v>0.1</v>
          </cell>
          <cell r="N6986">
            <v>0.1</v>
          </cell>
          <cell r="P6986">
            <v>0.11632371083148285</v>
          </cell>
          <cell r="Q6986"/>
          <cell r="R6986"/>
          <cell r="S6986"/>
          <cell r="T6986"/>
          <cell r="U6986">
            <v>0.11169999999999999</v>
          </cell>
          <cell r="V6986">
            <v>992300</v>
          </cell>
          <cell r="W6986">
            <v>13110043.576160001</v>
          </cell>
          <cell r="X6986">
            <v>41760</v>
          </cell>
          <cell r="Y6986">
            <v>10000</v>
          </cell>
          <cell r="Z6986">
            <v>41760</v>
          </cell>
          <cell r="AA6986">
            <v>6.7500000000000004E-2</v>
          </cell>
          <cell r="AB6986">
            <v>6.7500000000000004E-2</v>
          </cell>
          <cell r="AC6986"/>
        </row>
        <row r="6987">
          <cell r="A6987">
            <v>41777</v>
          </cell>
          <cell r="B6987">
            <v>100000</v>
          </cell>
          <cell r="D6987">
            <v>0.1</v>
          </cell>
          <cell r="E6987">
            <v>0.1</v>
          </cell>
          <cell r="F6987">
            <v>0.1</v>
          </cell>
          <cell r="G6987">
            <v>0.1</v>
          </cell>
          <cell r="N6987">
            <v>0.1</v>
          </cell>
          <cell r="P6987">
            <v>0.11555607806254409</v>
          </cell>
          <cell r="Q6987"/>
          <cell r="R6987"/>
          <cell r="S6987"/>
          <cell r="T6987"/>
          <cell r="U6987">
            <v>0.11169999999999999</v>
          </cell>
          <cell r="V6987">
            <v>992300</v>
          </cell>
          <cell r="W6987">
            <v>13110043.576160001</v>
          </cell>
          <cell r="X6987">
            <v>41760</v>
          </cell>
          <cell r="Y6987">
            <v>10000</v>
          </cell>
          <cell r="Z6987">
            <v>41760</v>
          </cell>
          <cell r="AA6987">
            <v>6.7500000000000004E-2</v>
          </cell>
          <cell r="AB6987">
            <v>6.7500000000000004E-2</v>
          </cell>
          <cell r="AC6987"/>
        </row>
        <row r="6988">
          <cell r="A6988">
            <v>41778</v>
          </cell>
          <cell r="B6988">
            <v>69000</v>
          </cell>
          <cell r="D6988">
            <v>0.1</v>
          </cell>
          <cell r="E6988">
            <v>0.05</v>
          </cell>
          <cell r="F6988">
            <v>0.1</v>
          </cell>
          <cell r="G6988">
            <v>0.09</v>
          </cell>
          <cell r="N6988">
            <v>0.1</v>
          </cell>
          <cell r="P6988">
            <v>0.11475290366659076</v>
          </cell>
          <cell r="Q6988"/>
          <cell r="R6988"/>
          <cell r="S6988"/>
          <cell r="T6988"/>
          <cell r="U6988">
            <v>0.109</v>
          </cell>
          <cell r="V6988">
            <v>1364700</v>
          </cell>
          <cell r="W6988">
            <v>12634831.10159</v>
          </cell>
          <cell r="X6988">
            <v>41760</v>
          </cell>
          <cell r="Y6988">
            <v>6210</v>
          </cell>
          <cell r="Z6988">
            <v>41760</v>
          </cell>
          <cell r="AA6988">
            <v>6.7500000000000004E-2</v>
          </cell>
          <cell r="AB6988">
            <v>6.7500000000000004E-2</v>
          </cell>
          <cell r="AC6988"/>
        </row>
        <row r="6989">
          <cell r="A6989">
            <v>41779</v>
          </cell>
          <cell r="B6989">
            <v>50000</v>
          </cell>
          <cell r="D6989">
            <v>0.1</v>
          </cell>
          <cell r="E6989">
            <v>0.08</v>
          </cell>
          <cell r="F6989">
            <v>0.1</v>
          </cell>
          <cell r="G6989">
            <v>0.1</v>
          </cell>
          <cell r="N6989">
            <v>0.1</v>
          </cell>
          <cell r="P6989">
            <v>0.11442440436428412</v>
          </cell>
          <cell r="Q6989"/>
          <cell r="R6989"/>
          <cell r="S6989"/>
          <cell r="T6989"/>
          <cell r="U6989">
            <v>0.10780000000000001</v>
          </cell>
          <cell r="V6989">
            <v>1474900</v>
          </cell>
          <cell r="W6989">
            <v>12563569.00176</v>
          </cell>
          <cell r="X6989">
            <v>41760</v>
          </cell>
          <cell r="Y6989">
            <v>5000</v>
          </cell>
          <cell r="Z6989">
            <v>41760</v>
          </cell>
          <cell r="AA6989">
            <v>6.7500000000000004E-2</v>
          </cell>
          <cell r="AB6989">
            <v>6.7500000000000004E-2</v>
          </cell>
          <cell r="AC6989"/>
        </row>
        <row r="6990">
          <cell r="A6990">
            <v>41780</v>
          </cell>
          <cell r="B6990">
            <v>70000</v>
          </cell>
          <cell r="D6990">
            <v>0.1</v>
          </cell>
          <cell r="E6990">
            <v>0.1</v>
          </cell>
          <cell r="F6990">
            <v>0.1</v>
          </cell>
          <cell r="G6990">
            <v>0.1</v>
          </cell>
          <cell r="N6990">
            <v>0.1</v>
          </cell>
          <cell r="P6990">
            <v>0.11398833945152236</v>
          </cell>
          <cell r="Q6990"/>
          <cell r="R6990"/>
          <cell r="S6990"/>
          <cell r="T6990"/>
          <cell r="U6990">
            <v>0.1091</v>
          </cell>
          <cell r="V6990">
            <v>1710100</v>
          </cell>
          <cell r="W6990">
            <v>12318341.33859</v>
          </cell>
          <cell r="X6990">
            <v>41760</v>
          </cell>
          <cell r="Y6990">
            <v>7000</v>
          </cell>
          <cell r="Z6990">
            <v>41760</v>
          </cell>
          <cell r="AA6990">
            <v>8.2500000000000018E-2</v>
          </cell>
          <cell r="AB6990">
            <v>0.16</v>
          </cell>
          <cell r="AC6990"/>
        </row>
        <row r="6991">
          <cell r="A6991">
            <v>41781</v>
          </cell>
          <cell r="B6991">
            <v>27000</v>
          </cell>
          <cell r="D6991">
            <v>0.1</v>
          </cell>
          <cell r="E6991">
            <v>0.1</v>
          </cell>
          <cell r="F6991">
            <v>0.8</v>
          </cell>
          <cell r="G6991">
            <v>0.09</v>
          </cell>
          <cell r="N6991">
            <v>0.08</v>
          </cell>
          <cell r="P6991">
            <v>0.11371184631803628</v>
          </cell>
          <cell r="Q6991"/>
          <cell r="R6991"/>
          <cell r="S6991"/>
          <cell r="T6991"/>
          <cell r="U6991">
            <v>0.1061</v>
          </cell>
          <cell r="V6991">
            <v>1817000</v>
          </cell>
          <cell r="W6991">
            <v>12113840.054579999</v>
          </cell>
          <cell r="X6991">
            <v>41760</v>
          </cell>
          <cell r="Y6991">
            <v>2430</v>
          </cell>
          <cell r="Z6991">
            <v>41760</v>
          </cell>
          <cell r="AA6991">
            <v>8.2500000000000018E-2</v>
          </cell>
          <cell r="AB6991">
            <v>8.2500000000000018E-2</v>
          </cell>
          <cell r="AC6991"/>
        </row>
        <row r="6992">
          <cell r="A6992">
            <v>41782</v>
          </cell>
          <cell r="B6992">
            <v>29000</v>
          </cell>
          <cell r="D6992">
            <v>0.1</v>
          </cell>
          <cell r="E6992">
            <v>0.08</v>
          </cell>
          <cell r="F6992">
            <v>0.1</v>
          </cell>
          <cell r="G6992">
            <v>0.09</v>
          </cell>
          <cell r="N6992">
            <v>0.08</v>
          </cell>
          <cell r="P6992">
            <v>0.11342188488298545</v>
          </cell>
          <cell r="Q6992"/>
          <cell r="R6992"/>
          <cell r="S6992"/>
          <cell r="T6992"/>
          <cell r="U6992">
            <v>0.10150000000000001</v>
          </cell>
          <cell r="V6992">
            <v>1870000</v>
          </cell>
          <cell r="W6992">
            <v>12002551.78593</v>
          </cell>
          <cell r="X6992">
            <v>41760</v>
          </cell>
          <cell r="Y6992">
            <v>2610</v>
          </cell>
          <cell r="Z6992">
            <v>41760</v>
          </cell>
          <cell r="AA6992">
            <v>8.2500000000000018E-2</v>
          </cell>
          <cell r="AB6992">
            <v>8.2500000000000018E-2</v>
          </cell>
          <cell r="AC6992"/>
        </row>
        <row r="6993">
          <cell r="A6993">
            <v>41783</v>
          </cell>
          <cell r="B6993">
            <v>29000</v>
          </cell>
          <cell r="D6993">
            <v>0.1</v>
          </cell>
          <cell r="E6993">
            <v>0.08</v>
          </cell>
          <cell r="F6993">
            <v>0.1</v>
          </cell>
          <cell r="G6993">
            <v>0.09</v>
          </cell>
          <cell r="N6993">
            <v>0.08</v>
          </cell>
          <cell r="P6993">
            <v>0.11313892938971047</v>
          </cell>
          <cell r="Q6993"/>
          <cell r="R6993"/>
          <cell r="S6993"/>
          <cell r="T6993"/>
          <cell r="U6993">
            <v>0.10150000000000001</v>
          </cell>
          <cell r="V6993">
            <v>1870000</v>
          </cell>
          <cell r="W6993">
            <v>12002551.78593</v>
          </cell>
          <cell r="X6993">
            <v>41760</v>
          </cell>
          <cell r="Y6993">
            <v>2610</v>
          </cell>
          <cell r="Z6993">
            <v>41760</v>
          </cell>
          <cell r="AA6993">
            <v>8.2500000000000018E-2</v>
          </cell>
          <cell r="AB6993">
            <v>8.2500000000000018E-2</v>
          </cell>
          <cell r="AC6993"/>
        </row>
        <row r="6994">
          <cell r="A6994">
            <v>41784</v>
          </cell>
          <cell r="B6994">
            <v>29000</v>
          </cell>
          <cell r="D6994">
            <v>0.1</v>
          </cell>
          <cell r="E6994">
            <v>0.08</v>
          </cell>
          <cell r="F6994">
            <v>0.1</v>
          </cell>
          <cell r="G6994">
            <v>0.09</v>
          </cell>
          <cell r="N6994">
            <v>0.08</v>
          </cell>
          <cell r="P6994">
            <v>0.11286272895657543</v>
          </cell>
          <cell r="Q6994"/>
          <cell r="R6994"/>
          <cell r="S6994"/>
          <cell r="T6994"/>
          <cell r="U6994">
            <v>0.10150000000000001</v>
          </cell>
          <cell r="V6994">
            <v>1870000</v>
          </cell>
          <cell r="W6994">
            <v>12002551.78593</v>
          </cell>
          <cell r="X6994">
            <v>41760</v>
          </cell>
          <cell r="Y6994">
            <v>2610</v>
          </cell>
          <cell r="Z6994">
            <v>41760</v>
          </cell>
          <cell r="AA6994">
            <v>8.2500000000000018E-2</v>
          </cell>
          <cell r="AB6994">
            <v>8.2500000000000018E-2</v>
          </cell>
          <cell r="AC6994"/>
        </row>
        <row r="6995">
          <cell r="A6995">
            <v>41785</v>
          </cell>
          <cell r="B6995">
            <v>9000</v>
          </cell>
          <cell r="D6995">
            <v>0.08</v>
          </cell>
          <cell r="E6995">
            <v>0.08</v>
          </cell>
          <cell r="F6995">
            <v>0.08</v>
          </cell>
          <cell r="G6995">
            <v>0.08</v>
          </cell>
          <cell r="N6995">
            <v>0.08</v>
          </cell>
          <cell r="P6995">
            <v>0.11274143940947304</v>
          </cell>
          <cell r="Q6995"/>
          <cell r="R6995"/>
          <cell r="S6995"/>
          <cell r="T6995"/>
          <cell r="U6995">
            <v>0.10150000000000001</v>
          </cell>
          <cell r="V6995">
            <v>2753800</v>
          </cell>
          <cell r="W6995">
            <v>11114729.092399999</v>
          </cell>
          <cell r="X6995">
            <v>41760</v>
          </cell>
          <cell r="Y6995">
            <v>720</v>
          </cell>
          <cell r="Z6995">
            <v>41760</v>
          </cell>
          <cell r="AA6995">
            <v>8.2500000000000018E-2</v>
          </cell>
          <cell r="AB6995">
            <v>8.2500000000000018E-2</v>
          </cell>
          <cell r="AC6995"/>
        </row>
        <row r="6996">
          <cell r="A6996">
            <v>41786</v>
          </cell>
          <cell r="B6996">
            <v>9000</v>
          </cell>
          <cell r="D6996">
            <v>7.0000000000000007E-2</v>
          </cell>
          <cell r="E6996">
            <v>7.0000000000000007E-2</v>
          </cell>
          <cell r="F6996">
            <v>7.0000000000000007E-2</v>
          </cell>
          <cell r="G6996">
            <v>7.0000000000000007E-2</v>
          </cell>
          <cell r="N6996">
            <v>7.0000000000000007E-2</v>
          </cell>
          <cell r="P6996">
            <v>0.11258426966292134</v>
          </cell>
          <cell r="Q6996"/>
          <cell r="R6996"/>
          <cell r="S6996"/>
          <cell r="T6996"/>
          <cell r="U6996">
            <v>0.10580000000000001</v>
          </cell>
          <cell r="V6996">
            <v>2978900</v>
          </cell>
          <cell r="W6996">
            <v>10766151.845000001</v>
          </cell>
          <cell r="X6996">
            <v>41760</v>
          </cell>
          <cell r="Y6996">
            <v>630.00000000000011</v>
          </cell>
          <cell r="Z6996">
            <v>41760</v>
          </cell>
          <cell r="AA6996">
            <v>8.2500000000000018E-2</v>
          </cell>
          <cell r="AB6996">
            <v>8.2500000000000018E-2</v>
          </cell>
          <cell r="AC6996"/>
        </row>
        <row r="6997">
          <cell r="A6997">
            <v>41787</v>
          </cell>
          <cell r="B6997">
            <v>5000</v>
          </cell>
          <cell r="D6997">
            <v>0.05</v>
          </cell>
          <cell r="E6997">
            <v>0.05</v>
          </cell>
          <cell r="F6997">
            <v>0.05</v>
          </cell>
          <cell r="G6997">
            <v>0.05</v>
          </cell>
          <cell r="N6997">
            <v>0.05</v>
          </cell>
          <cell r="P6997">
            <v>0.11245667686034659</v>
          </cell>
          <cell r="Q6997"/>
          <cell r="R6997"/>
          <cell r="S6997"/>
          <cell r="T6997"/>
          <cell r="U6997">
            <v>0.1144</v>
          </cell>
          <cell r="V6997">
            <v>3332500</v>
          </cell>
          <cell r="W6997">
            <v>10375510.788790001</v>
          </cell>
          <cell r="X6997">
            <v>41760</v>
          </cell>
          <cell r="Y6997">
            <v>250</v>
          </cell>
          <cell r="Z6997">
            <v>41760</v>
          </cell>
          <cell r="AA6997">
            <v>8.2500000000000018E-2</v>
          </cell>
          <cell r="AB6997">
            <v>0.16</v>
          </cell>
          <cell r="AC6997"/>
        </row>
        <row r="6998">
          <cell r="A6998">
            <v>41788</v>
          </cell>
          <cell r="B6998">
            <v>9000</v>
          </cell>
          <cell r="D6998">
            <v>0.05</v>
          </cell>
          <cell r="E6998">
            <v>0.05</v>
          </cell>
          <cell r="F6998">
            <v>0.05</v>
          </cell>
          <cell r="G6998">
            <v>0.05</v>
          </cell>
          <cell r="N6998">
            <v>0.05</v>
          </cell>
          <cell r="P6998">
            <v>0.11222831606743855</v>
          </cell>
          <cell r="Q6998"/>
          <cell r="R6998"/>
          <cell r="S6998"/>
          <cell r="T6998"/>
          <cell r="U6998">
            <v>0.11749999999999999</v>
          </cell>
          <cell r="V6998">
            <v>2655600</v>
          </cell>
          <cell r="W6998">
            <v>10805532.75767</v>
          </cell>
          <cell r="X6998">
            <v>41760</v>
          </cell>
          <cell r="Y6998">
            <v>450</v>
          </cell>
          <cell r="Z6998">
            <v>41760</v>
          </cell>
          <cell r="AA6998">
            <v>8.2500000000000018E-2</v>
          </cell>
          <cell r="AB6998">
            <v>8.2500000000000018E-2</v>
          </cell>
          <cell r="AC6998"/>
        </row>
        <row r="6999">
          <cell r="A6999">
            <v>41789</v>
          </cell>
          <cell r="B6999">
            <v>0</v>
          </cell>
          <cell r="D6999"/>
          <cell r="E6999"/>
          <cell r="F6999"/>
          <cell r="G6999"/>
          <cell r="N6999"/>
          <cell r="P6999">
            <v>0.11222831606743855</v>
          </cell>
          <cell r="Q6999"/>
          <cell r="R6999"/>
          <cell r="S6999"/>
          <cell r="T6999"/>
          <cell r="U6999">
            <v>0.13550000000000001</v>
          </cell>
          <cell r="V6999">
            <v>2046364</v>
          </cell>
          <cell r="W6999">
            <v>11439423.453050001</v>
          </cell>
          <cell r="X6999">
            <v>41760</v>
          </cell>
          <cell r="Y6999">
            <v>0</v>
          </cell>
          <cell r="Z6999" t="str">
            <v/>
          </cell>
          <cell r="AA6999">
            <v>8.2500000000000018E-2</v>
          </cell>
          <cell r="AB6999">
            <v>8.2500000000000018E-2</v>
          </cell>
          <cell r="AC6999"/>
        </row>
        <row r="7000">
          <cell r="A7000">
            <v>41790</v>
          </cell>
          <cell r="B7000">
            <v>0</v>
          </cell>
          <cell r="D7000"/>
          <cell r="E7000"/>
          <cell r="F7000"/>
          <cell r="G7000"/>
          <cell r="N7000"/>
          <cell r="P7000">
            <v>0.11222831606743855</v>
          </cell>
          <cell r="Q7000"/>
          <cell r="R7000"/>
          <cell r="S7000"/>
          <cell r="T7000"/>
          <cell r="U7000">
            <v>0.13550000000000001</v>
          </cell>
          <cell r="V7000">
            <v>2046364</v>
          </cell>
          <cell r="W7000">
            <v>11439423.453050001</v>
          </cell>
          <cell r="X7000">
            <v>41760</v>
          </cell>
          <cell r="Y7000">
            <v>0</v>
          </cell>
          <cell r="Z7000" t="str">
            <v/>
          </cell>
          <cell r="AA7000">
            <v>8.2500000000000018E-2</v>
          </cell>
          <cell r="AB7000">
            <v>8.2500000000000018E-2</v>
          </cell>
          <cell r="AC7000"/>
        </row>
        <row r="7001">
          <cell r="A7001">
            <v>41791</v>
          </cell>
          <cell r="B7001">
            <v>9.9999999999999995E-7</v>
          </cell>
          <cell r="D7001"/>
          <cell r="E7001"/>
          <cell r="F7001"/>
          <cell r="G7001">
            <v>0</v>
          </cell>
          <cell r="N7001"/>
          <cell r="P7001">
            <v>0</v>
          </cell>
          <cell r="Q7001"/>
          <cell r="R7001"/>
          <cell r="S7001"/>
          <cell r="T7001"/>
          <cell r="U7001">
            <v>0.13550000000000001</v>
          </cell>
          <cell r="V7001">
            <v>2046364</v>
          </cell>
          <cell r="W7001">
            <v>11439423.453050001</v>
          </cell>
          <cell r="X7001">
            <v>41791</v>
          </cell>
          <cell r="Y7001">
            <v>0</v>
          </cell>
          <cell r="Z7001">
            <v>41791</v>
          </cell>
          <cell r="AA7001">
            <v>8.2500000000000018E-2</v>
          </cell>
          <cell r="AB7001">
            <v>8.2500000000000018E-2</v>
          </cell>
          <cell r="AC7001"/>
        </row>
        <row r="7002">
          <cell r="A7002">
            <v>41792</v>
          </cell>
          <cell r="B7002">
            <v>158000</v>
          </cell>
          <cell r="D7002">
            <v>0.1</v>
          </cell>
          <cell r="E7002">
            <v>0.1</v>
          </cell>
          <cell r="F7002">
            <v>0.15</v>
          </cell>
          <cell r="G7002">
            <v>0.11</v>
          </cell>
          <cell r="N7002">
            <v>0.1</v>
          </cell>
          <cell r="P7002">
            <v>0.10999999999930379</v>
          </cell>
          <cell r="Q7002"/>
          <cell r="R7002"/>
          <cell r="S7002"/>
          <cell r="T7002"/>
          <cell r="U7002">
            <v>0.11219999999999999</v>
          </cell>
          <cell r="V7002">
            <v>469000</v>
          </cell>
          <cell r="W7002">
            <v>12771865.73144</v>
          </cell>
          <cell r="X7002">
            <v>41791</v>
          </cell>
          <cell r="Y7002">
            <v>17380</v>
          </cell>
          <cell r="Z7002">
            <v>41791</v>
          </cell>
          <cell r="AA7002">
            <v>8.2500000000000018E-2</v>
          </cell>
          <cell r="AB7002">
            <v>8.2500000000000018E-2</v>
          </cell>
          <cell r="AC7002"/>
        </row>
        <row r="7003">
          <cell r="A7003">
            <v>41793</v>
          </cell>
          <cell r="B7003">
            <v>141000</v>
          </cell>
          <cell r="D7003">
            <v>0.1</v>
          </cell>
          <cell r="E7003">
            <v>0.1</v>
          </cell>
          <cell r="F7003">
            <v>0.12</v>
          </cell>
          <cell r="G7003">
            <v>0.11</v>
          </cell>
          <cell r="N7003">
            <v>0.12</v>
          </cell>
          <cell r="P7003">
            <v>0.1099999999996321</v>
          </cell>
          <cell r="Q7003"/>
          <cell r="R7003"/>
          <cell r="S7003"/>
          <cell r="T7003"/>
          <cell r="U7003">
            <v>0.1242</v>
          </cell>
          <cell r="V7003">
            <v>669000</v>
          </cell>
          <cell r="W7003">
            <v>12461904.873889999</v>
          </cell>
          <cell r="X7003">
            <v>41791</v>
          </cell>
          <cell r="Y7003">
            <v>15510</v>
          </cell>
          <cell r="Z7003">
            <v>41791</v>
          </cell>
          <cell r="AA7003">
            <v>8.2500000000000018E-2</v>
          </cell>
          <cell r="AB7003">
            <v>8.2500000000000018E-2</v>
          </cell>
          <cell r="AC7003"/>
        </row>
        <row r="7004">
          <cell r="A7004">
            <v>41794</v>
          </cell>
          <cell r="B7004">
            <v>138000</v>
          </cell>
          <cell r="D7004">
            <v>0.1</v>
          </cell>
          <cell r="E7004">
            <v>0.1</v>
          </cell>
          <cell r="F7004">
            <v>0.12</v>
          </cell>
          <cell r="G7004">
            <v>0.11</v>
          </cell>
          <cell r="N7004">
            <v>0.1</v>
          </cell>
          <cell r="P7004">
            <v>0.10999999999974829</v>
          </cell>
          <cell r="Q7004"/>
          <cell r="R7004"/>
          <cell r="S7004"/>
          <cell r="T7004"/>
          <cell r="U7004">
            <v>0.1128</v>
          </cell>
          <cell r="V7004">
            <v>89000</v>
          </cell>
          <cell r="W7004">
            <v>13106722.00883</v>
          </cell>
          <cell r="X7004">
            <v>41791</v>
          </cell>
          <cell r="Y7004">
            <v>15180</v>
          </cell>
          <cell r="Z7004">
            <v>41791</v>
          </cell>
          <cell r="AA7004">
            <v>8.2500000000000018E-2</v>
          </cell>
          <cell r="AB7004">
            <v>0.1825</v>
          </cell>
          <cell r="AC7004"/>
        </row>
        <row r="7005">
          <cell r="A7005">
            <v>41795</v>
          </cell>
          <cell r="B7005">
            <v>119000</v>
          </cell>
          <cell r="D7005">
            <v>0.1</v>
          </cell>
          <cell r="E7005">
            <v>0.1</v>
          </cell>
          <cell r="F7005">
            <v>0.1</v>
          </cell>
          <cell r="G7005">
            <v>0.1</v>
          </cell>
          <cell r="N7005">
            <v>0.1</v>
          </cell>
          <cell r="P7005">
            <v>0.10785971223002183</v>
          </cell>
          <cell r="Q7005"/>
          <cell r="R7005"/>
          <cell r="S7005"/>
          <cell r="T7005"/>
          <cell r="U7005">
            <v>0.11550000000000001</v>
          </cell>
          <cell r="V7005">
            <v>689000</v>
          </cell>
          <cell r="W7005">
            <v>12780191.32454</v>
          </cell>
          <cell r="X7005">
            <v>41791</v>
          </cell>
          <cell r="Y7005">
            <v>11900</v>
          </cell>
          <cell r="Z7005">
            <v>41791</v>
          </cell>
          <cell r="AA7005">
            <v>8.2500000000000018E-2</v>
          </cell>
          <cell r="AB7005">
            <v>8.2500000000000018E-2</v>
          </cell>
          <cell r="AC7005"/>
        </row>
        <row r="7006">
          <cell r="A7006">
            <v>41796</v>
          </cell>
          <cell r="B7006">
            <v>226000</v>
          </cell>
          <cell r="D7006">
            <v>0.1</v>
          </cell>
          <cell r="E7006">
            <v>0.1</v>
          </cell>
          <cell r="F7006">
            <v>0.15</v>
          </cell>
          <cell r="G7006">
            <v>0.11</v>
          </cell>
          <cell r="N7006">
            <v>0.15</v>
          </cell>
          <cell r="P7006">
            <v>0.1084782608694265</v>
          </cell>
          <cell r="Q7006"/>
          <cell r="R7006"/>
          <cell r="S7006"/>
          <cell r="T7006"/>
          <cell r="U7006">
            <v>0.1192</v>
          </cell>
          <cell r="V7006">
            <v>556300</v>
          </cell>
          <cell r="W7006">
            <v>13216890.091250001</v>
          </cell>
          <cell r="X7006">
            <v>41791</v>
          </cell>
          <cell r="Y7006">
            <v>24860</v>
          </cell>
          <cell r="Z7006">
            <v>41791</v>
          </cell>
          <cell r="AA7006">
            <v>8.2500000000000018E-2</v>
          </cell>
          <cell r="AB7006">
            <v>8.2500000000000018E-2</v>
          </cell>
          <cell r="AC7006"/>
        </row>
        <row r="7007">
          <cell r="A7007">
            <v>41797</v>
          </cell>
          <cell r="B7007">
            <v>226000</v>
          </cell>
          <cell r="D7007">
            <v>0.1</v>
          </cell>
          <cell r="E7007">
            <v>0.1</v>
          </cell>
          <cell r="F7007">
            <v>0.15</v>
          </cell>
          <cell r="G7007">
            <v>0.11</v>
          </cell>
          <cell r="N7007">
            <v>0.15</v>
          </cell>
          <cell r="P7007">
            <v>0.10881944444433649</v>
          </cell>
          <cell r="Q7007"/>
          <cell r="R7007"/>
          <cell r="S7007"/>
          <cell r="T7007"/>
          <cell r="U7007">
            <v>0.1192</v>
          </cell>
          <cell r="V7007">
            <v>556300</v>
          </cell>
          <cell r="W7007">
            <v>13216890.091250001</v>
          </cell>
          <cell r="X7007">
            <v>41791</v>
          </cell>
          <cell r="Y7007">
            <v>24860</v>
          </cell>
          <cell r="Z7007">
            <v>41791</v>
          </cell>
          <cell r="AA7007">
            <v>8.2500000000000018E-2</v>
          </cell>
          <cell r="AB7007">
            <v>8.2500000000000018E-2</v>
          </cell>
          <cell r="AC7007"/>
        </row>
        <row r="7008">
          <cell r="A7008">
            <v>41798</v>
          </cell>
          <cell r="B7008">
            <v>226000</v>
          </cell>
          <cell r="D7008">
            <v>0.1</v>
          </cell>
          <cell r="E7008">
            <v>0.1</v>
          </cell>
          <cell r="F7008">
            <v>0.15</v>
          </cell>
          <cell r="G7008">
            <v>0.11</v>
          </cell>
          <cell r="N7008">
            <v>0.15</v>
          </cell>
          <cell r="P7008">
            <v>0.10903565640185653</v>
          </cell>
          <cell r="Q7008"/>
          <cell r="R7008"/>
          <cell r="S7008"/>
          <cell r="T7008"/>
          <cell r="U7008">
            <v>0.1192</v>
          </cell>
          <cell r="V7008">
            <v>556300</v>
          </cell>
          <cell r="W7008">
            <v>13216890.091250001</v>
          </cell>
          <cell r="X7008">
            <v>41791</v>
          </cell>
          <cell r="Y7008">
            <v>24860</v>
          </cell>
          <cell r="Z7008">
            <v>41791</v>
          </cell>
          <cell r="AA7008">
            <v>8.2500000000000018E-2</v>
          </cell>
          <cell r="AB7008">
            <v>8.2500000000000018E-2</v>
          </cell>
          <cell r="AC7008"/>
        </row>
        <row r="7009">
          <cell r="A7009">
            <v>41799</v>
          </cell>
          <cell r="B7009">
            <v>138000</v>
          </cell>
          <cell r="D7009">
            <v>0.1</v>
          </cell>
          <cell r="E7009">
            <v>0.1</v>
          </cell>
          <cell r="F7009">
            <v>0.1</v>
          </cell>
          <cell r="G7009">
            <v>0.1</v>
          </cell>
          <cell r="N7009">
            <v>0.1</v>
          </cell>
          <cell r="P7009">
            <v>0.1081268221573556</v>
          </cell>
          <cell r="Q7009"/>
          <cell r="R7009"/>
          <cell r="S7009"/>
          <cell r="T7009"/>
          <cell r="U7009">
            <v>0.11799999999999999</v>
          </cell>
          <cell r="V7009">
            <v>936700</v>
          </cell>
          <cell r="W7009">
            <v>12871376.49856</v>
          </cell>
          <cell r="X7009">
            <v>41791</v>
          </cell>
          <cell r="Y7009">
            <v>13800</v>
          </cell>
          <cell r="Z7009">
            <v>41791</v>
          </cell>
          <cell r="AA7009">
            <v>8.2500000000000018E-2</v>
          </cell>
          <cell r="AB7009">
            <v>8.2500000000000018E-2</v>
          </cell>
          <cell r="AC7009"/>
        </row>
        <row r="7010">
          <cell r="A7010">
            <v>41800</v>
          </cell>
          <cell r="B7010">
            <v>105000</v>
          </cell>
          <cell r="D7010">
            <v>0.1</v>
          </cell>
          <cell r="E7010">
            <v>0.1</v>
          </cell>
          <cell r="F7010">
            <v>0.1</v>
          </cell>
          <cell r="G7010">
            <v>0.1</v>
          </cell>
          <cell r="N7010">
            <v>0.1</v>
          </cell>
          <cell r="P7010">
            <v>0.10754908598503213</v>
          </cell>
          <cell r="Q7010"/>
          <cell r="R7010"/>
          <cell r="S7010"/>
          <cell r="T7010"/>
          <cell r="U7010">
            <v>0.1172</v>
          </cell>
          <cell r="V7010">
            <v>846400</v>
          </cell>
          <cell r="W7010">
            <v>12890316.643169999</v>
          </cell>
          <cell r="X7010">
            <v>41791</v>
          </cell>
          <cell r="Y7010">
            <v>10500</v>
          </cell>
          <cell r="Z7010">
            <v>41791</v>
          </cell>
          <cell r="AA7010">
            <v>8.2500000000000018E-2</v>
          </cell>
          <cell r="AB7010">
            <v>8.2500000000000018E-2</v>
          </cell>
          <cell r="AC7010"/>
        </row>
        <row r="7011">
          <cell r="A7011">
            <v>41801</v>
          </cell>
          <cell r="B7011">
            <v>104000</v>
          </cell>
          <cell r="D7011">
            <v>0.1</v>
          </cell>
          <cell r="E7011">
            <v>0.1</v>
          </cell>
          <cell r="F7011">
            <v>0.1</v>
          </cell>
          <cell r="G7011">
            <v>0.1</v>
          </cell>
          <cell r="N7011">
            <v>0.1</v>
          </cell>
          <cell r="P7011">
            <v>0.10705249841865462</v>
          </cell>
          <cell r="Q7011"/>
          <cell r="R7011"/>
          <cell r="S7011"/>
          <cell r="T7011"/>
          <cell r="U7011">
            <v>0.115</v>
          </cell>
          <cell r="V7011">
            <v>356500</v>
          </cell>
          <cell r="W7011">
            <v>13544042.422320001</v>
          </cell>
          <cell r="X7011">
            <v>41791</v>
          </cell>
          <cell r="Y7011">
            <v>10400</v>
          </cell>
          <cell r="Z7011">
            <v>41791</v>
          </cell>
          <cell r="AA7011">
            <v>8.2500000000000018E-2</v>
          </cell>
          <cell r="AB7011">
            <v>0.16749999999999998</v>
          </cell>
          <cell r="AC7011"/>
        </row>
        <row r="7012">
          <cell r="A7012">
            <v>41802</v>
          </cell>
          <cell r="B7012">
            <v>25000</v>
          </cell>
          <cell r="D7012">
            <v>0.1</v>
          </cell>
          <cell r="E7012">
            <v>0.05</v>
          </cell>
          <cell r="F7012">
            <v>0.1</v>
          </cell>
          <cell r="G7012">
            <v>0.08</v>
          </cell>
          <cell r="N7012">
            <v>0.05</v>
          </cell>
          <cell r="P7012">
            <v>0.10663138231624743</v>
          </cell>
          <cell r="Q7012"/>
          <cell r="R7012"/>
          <cell r="S7012"/>
          <cell r="T7012"/>
          <cell r="U7012">
            <v>0.1193</v>
          </cell>
          <cell r="V7012">
            <v>321200</v>
          </cell>
          <cell r="W7012">
            <v>13369389.58666</v>
          </cell>
          <cell r="X7012">
            <v>41791</v>
          </cell>
          <cell r="Y7012">
            <v>2000</v>
          </cell>
          <cell r="Z7012">
            <v>41791</v>
          </cell>
          <cell r="AA7012">
            <v>8.2500000000000018E-2</v>
          </cell>
          <cell r="AB7012">
            <v>8.2500000000000018E-2</v>
          </cell>
          <cell r="AC7012"/>
        </row>
        <row r="7013">
          <cell r="A7013">
            <v>41803</v>
          </cell>
          <cell r="B7013">
            <v>40000</v>
          </cell>
          <cell r="D7013">
            <v>0.1</v>
          </cell>
          <cell r="E7013">
            <v>0.1</v>
          </cell>
          <cell r="F7013">
            <v>0.1</v>
          </cell>
          <cell r="G7013">
            <v>0.1</v>
          </cell>
          <cell r="N7013">
            <v>0.1</v>
          </cell>
          <cell r="P7013">
            <v>0.10647023086263277</v>
          </cell>
          <cell r="Q7013"/>
          <cell r="R7013"/>
          <cell r="S7013"/>
          <cell r="T7013"/>
          <cell r="U7013">
            <v>0.1203</v>
          </cell>
          <cell r="V7013">
            <v>351400</v>
          </cell>
          <cell r="W7013">
            <v>13136407.824920001</v>
          </cell>
          <cell r="X7013">
            <v>41791</v>
          </cell>
          <cell r="Y7013">
            <v>4000</v>
          </cell>
          <cell r="Z7013">
            <v>41791</v>
          </cell>
          <cell r="AA7013">
            <v>8.2500000000000018E-2</v>
          </cell>
          <cell r="AB7013">
            <v>8.2500000000000018E-2</v>
          </cell>
          <cell r="AC7013"/>
        </row>
        <row r="7014">
          <cell r="A7014">
            <v>41803</v>
          </cell>
          <cell r="B7014">
            <v>40000</v>
          </cell>
          <cell r="D7014">
            <v>0.1</v>
          </cell>
          <cell r="E7014">
            <v>0.1</v>
          </cell>
          <cell r="F7014">
            <v>0.1</v>
          </cell>
          <cell r="G7014">
            <v>0.1</v>
          </cell>
          <cell r="N7014">
            <v>0.1</v>
          </cell>
          <cell r="P7014">
            <v>0.10631672597858463</v>
          </cell>
          <cell r="Q7014"/>
          <cell r="R7014"/>
          <cell r="S7014"/>
          <cell r="T7014"/>
          <cell r="U7014">
            <v>0.1203</v>
          </cell>
          <cell r="V7014">
            <v>351400</v>
          </cell>
          <cell r="W7014">
            <v>13136407.824920001</v>
          </cell>
          <cell r="X7014">
            <v>41791</v>
          </cell>
          <cell r="Y7014">
            <v>4000</v>
          </cell>
          <cell r="Z7014">
            <v>41791</v>
          </cell>
          <cell r="AA7014">
            <v>8.2500000000000018E-2</v>
          </cell>
          <cell r="AB7014">
            <v>8.2500000000000018E-2</v>
          </cell>
          <cell r="AC7014"/>
        </row>
        <row r="7015">
          <cell r="A7015">
            <v>41803</v>
          </cell>
          <cell r="B7015">
            <v>40000</v>
          </cell>
          <cell r="D7015">
            <v>0.1</v>
          </cell>
          <cell r="E7015">
            <v>0.1</v>
          </cell>
          <cell r="F7015">
            <v>0.1</v>
          </cell>
          <cell r="G7015">
            <v>0.1</v>
          </cell>
          <cell r="N7015">
            <v>0.1</v>
          </cell>
          <cell r="P7015">
            <v>0.10617033603701843</v>
          </cell>
          <cell r="Q7015"/>
          <cell r="R7015"/>
          <cell r="S7015"/>
          <cell r="T7015"/>
          <cell r="U7015">
            <v>0.1203</v>
          </cell>
          <cell r="V7015">
            <v>351400</v>
          </cell>
          <cell r="W7015">
            <v>13136407.824920001</v>
          </cell>
          <cell r="X7015">
            <v>41791</v>
          </cell>
          <cell r="Y7015">
            <v>4000</v>
          </cell>
          <cell r="Z7015">
            <v>41791</v>
          </cell>
          <cell r="AA7015">
            <v>8.2500000000000018E-2</v>
          </cell>
          <cell r="AB7015">
            <v>8.2500000000000018E-2</v>
          </cell>
          <cell r="AC7015"/>
        </row>
        <row r="7016">
          <cell r="A7016">
            <v>41806</v>
          </cell>
          <cell r="B7016">
            <v>60000</v>
          </cell>
          <cell r="D7016">
            <v>0.1</v>
          </cell>
          <cell r="E7016">
            <v>0.1</v>
          </cell>
          <cell r="F7016">
            <v>0.15</v>
          </cell>
          <cell r="G7016">
            <v>0.11</v>
          </cell>
          <cell r="N7016">
            <v>0.15</v>
          </cell>
          <cell r="P7016">
            <v>0.10629899216119468</v>
          </cell>
          <cell r="Q7016"/>
          <cell r="R7016"/>
          <cell r="S7016"/>
          <cell r="T7016"/>
          <cell r="U7016">
            <v>0.11550000000000001</v>
          </cell>
          <cell r="V7016">
            <v>272700</v>
          </cell>
          <cell r="W7016">
            <v>13479432.99436</v>
          </cell>
          <cell r="X7016">
            <v>41791</v>
          </cell>
          <cell r="Y7016">
            <v>6600</v>
          </cell>
          <cell r="Z7016">
            <v>41791</v>
          </cell>
          <cell r="AA7016">
            <v>8.2500000000000018E-2</v>
          </cell>
          <cell r="AB7016">
            <v>8.2500000000000018E-2</v>
          </cell>
          <cell r="AC7016"/>
        </row>
        <row r="7017">
          <cell r="A7017">
            <v>41807</v>
          </cell>
          <cell r="B7017">
            <v>40000</v>
          </cell>
          <cell r="D7017">
            <v>0.1</v>
          </cell>
          <cell r="E7017">
            <v>0.1</v>
          </cell>
          <cell r="F7017">
            <v>0.1</v>
          </cell>
          <cell r="G7017">
            <v>0.1</v>
          </cell>
          <cell r="N7017">
            <v>0.1</v>
          </cell>
          <cell r="P7017">
            <v>0.10616100766697363</v>
          </cell>
          <cell r="Q7017"/>
          <cell r="R7017"/>
          <cell r="S7017"/>
          <cell r="T7017"/>
          <cell r="U7017">
            <v>0.12239999999999999</v>
          </cell>
          <cell r="V7017">
            <v>182600</v>
          </cell>
          <cell r="W7017">
            <v>13447026.55517</v>
          </cell>
          <cell r="X7017">
            <v>41791</v>
          </cell>
          <cell r="Y7017">
            <v>4000</v>
          </cell>
          <cell r="Z7017">
            <v>41791</v>
          </cell>
          <cell r="AA7017">
            <v>8.2500000000000018E-2</v>
          </cell>
          <cell r="AB7017">
            <v>8.2500000000000018E-2</v>
          </cell>
          <cell r="AC7017"/>
        </row>
        <row r="7018">
          <cell r="A7018">
            <v>41808</v>
          </cell>
          <cell r="B7018">
            <v>153000</v>
          </cell>
          <cell r="D7018">
            <v>0.1</v>
          </cell>
          <cell r="E7018">
            <v>0.1</v>
          </cell>
          <cell r="F7018">
            <v>0.15</v>
          </cell>
          <cell r="G7018">
            <v>0.12</v>
          </cell>
          <cell r="N7018">
            <v>0.12</v>
          </cell>
          <cell r="P7018">
            <v>0.10723092470939503</v>
          </cell>
          <cell r="Q7018"/>
          <cell r="R7018"/>
          <cell r="S7018"/>
          <cell r="T7018"/>
          <cell r="U7018">
            <v>0.12820000000000001</v>
          </cell>
          <cell r="V7018">
            <v>272200</v>
          </cell>
          <cell r="W7018">
            <v>13392973.56016</v>
          </cell>
          <cell r="X7018">
            <v>41791</v>
          </cell>
          <cell r="Y7018">
            <v>18360</v>
          </cell>
          <cell r="Z7018">
            <v>41791</v>
          </cell>
          <cell r="AA7018">
            <v>8.2500000000000018E-2</v>
          </cell>
          <cell r="AB7018">
            <v>0.16749999999999998</v>
          </cell>
          <cell r="AC7018"/>
        </row>
        <row r="7019">
          <cell r="A7019">
            <v>41809</v>
          </cell>
          <cell r="B7019">
            <v>75000</v>
          </cell>
          <cell r="D7019">
            <v>0.1</v>
          </cell>
          <cell r="E7019">
            <v>0.1</v>
          </cell>
          <cell r="F7019">
            <v>0.2</v>
          </cell>
          <cell r="G7019">
            <v>0.13</v>
          </cell>
          <cell r="N7019">
            <v>0.13</v>
          </cell>
          <cell r="P7019">
            <v>0.10806231742935343</v>
          </cell>
          <cell r="Q7019"/>
          <cell r="R7019"/>
          <cell r="S7019"/>
          <cell r="T7019"/>
          <cell r="U7019">
            <v>0.13139999999999999</v>
          </cell>
          <cell r="V7019">
            <v>757400</v>
          </cell>
          <cell r="W7019">
            <v>12910995.0339</v>
          </cell>
          <cell r="X7019">
            <v>41791</v>
          </cell>
          <cell r="Y7019">
            <v>9750</v>
          </cell>
          <cell r="Z7019">
            <v>41791</v>
          </cell>
          <cell r="AA7019">
            <v>8.2500000000000018E-2</v>
          </cell>
          <cell r="AB7019">
            <v>8.2500000000000018E-2</v>
          </cell>
          <cell r="AC7019"/>
        </row>
        <row r="7020">
          <cell r="A7020">
            <v>41810</v>
          </cell>
          <cell r="B7020">
            <v>33000</v>
          </cell>
          <cell r="D7020">
            <v>0.1</v>
          </cell>
          <cell r="E7020">
            <v>0.1</v>
          </cell>
          <cell r="F7020">
            <v>0.1</v>
          </cell>
          <cell r="G7020">
            <v>0.1</v>
          </cell>
          <cell r="N7020">
            <v>0.1</v>
          </cell>
          <cell r="P7020">
            <v>0.10793483469089223</v>
          </cell>
          <cell r="Q7020"/>
          <cell r="R7020"/>
          <cell r="S7020"/>
          <cell r="T7020"/>
          <cell r="U7020">
            <v>0.13220000000000001</v>
          </cell>
          <cell r="V7020">
            <v>1712400</v>
          </cell>
          <cell r="W7020">
            <v>11951834.775420001</v>
          </cell>
          <cell r="X7020">
            <v>41791</v>
          </cell>
          <cell r="Y7020">
            <v>3300</v>
          </cell>
          <cell r="Z7020">
            <v>41791</v>
          </cell>
          <cell r="AA7020">
            <v>8.2500000000000018E-2</v>
          </cell>
          <cell r="AB7020">
            <v>8.2500000000000018E-2</v>
          </cell>
          <cell r="AC7020"/>
        </row>
        <row r="7021">
          <cell r="A7021">
            <v>41811</v>
          </cell>
          <cell r="B7021">
            <v>33000</v>
          </cell>
          <cell r="D7021">
            <v>0.1</v>
          </cell>
          <cell r="E7021">
            <v>0.1</v>
          </cell>
          <cell r="F7021">
            <v>0.1</v>
          </cell>
          <cell r="G7021">
            <v>0.1</v>
          </cell>
          <cell r="N7021">
            <v>0.1</v>
          </cell>
          <cell r="P7021">
            <v>0.10781132075466611</v>
          </cell>
          <cell r="Q7021"/>
          <cell r="R7021"/>
          <cell r="S7021"/>
          <cell r="T7021"/>
          <cell r="U7021">
            <v>0.13220000000000001</v>
          </cell>
          <cell r="V7021">
            <v>1712400</v>
          </cell>
          <cell r="W7021">
            <v>11951834.775420001</v>
          </cell>
          <cell r="X7021">
            <v>41791</v>
          </cell>
          <cell r="Y7021">
            <v>3300</v>
          </cell>
          <cell r="Z7021">
            <v>41791</v>
          </cell>
          <cell r="AA7021">
            <v>8.2500000000000018E-2</v>
          </cell>
          <cell r="AB7021">
            <v>8.2500000000000018E-2</v>
          </cell>
          <cell r="AC7021"/>
        </row>
        <row r="7022">
          <cell r="A7022">
            <v>41812</v>
          </cell>
          <cell r="B7022">
            <v>33000</v>
          </cell>
          <cell r="D7022">
            <v>0.1</v>
          </cell>
          <cell r="E7022">
            <v>0.1</v>
          </cell>
          <cell r="F7022">
            <v>0.1</v>
          </cell>
          <cell r="G7022">
            <v>0.1</v>
          </cell>
          <cell r="N7022">
            <v>0.1</v>
          </cell>
          <cell r="P7022">
            <v>0.10769159312582084</v>
          </cell>
          <cell r="Q7022"/>
          <cell r="R7022"/>
          <cell r="S7022"/>
          <cell r="T7022"/>
          <cell r="U7022">
            <v>0.13220000000000001</v>
          </cell>
          <cell r="V7022">
            <v>1712400</v>
          </cell>
          <cell r="W7022">
            <v>11951834.775420001</v>
          </cell>
          <cell r="X7022">
            <v>41791</v>
          </cell>
          <cell r="Y7022">
            <v>3300</v>
          </cell>
          <cell r="Z7022">
            <v>41791</v>
          </cell>
          <cell r="AA7022">
            <v>8.2500000000000018E-2</v>
          </cell>
          <cell r="AB7022">
            <v>8.2500000000000018E-2</v>
          </cell>
          <cell r="AC7022"/>
        </row>
        <row r="7023">
          <cell r="A7023">
            <v>41813</v>
          </cell>
          <cell r="B7023">
            <v>19000</v>
          </cell>
          <cell r="D7023">
            <v>0.1</v>
          </cell>
          <cell r="E7023">
            <v>0.1</v>
          </cell>
          <cell r="F7023">
            <v>0.1</v>
          </cell>
          <cell r="G7023">
            <v>0.1</v>
          </cell>
          <cell r="N7023">
            <v>0.1</v>
          </cell>
          <cell r="P7023">
            <v>0.10762430939221564</v>
          </cell>
          <cell r="Q7023"/>
          <cell r="R7023"/>
          <cell r="S7023"/>
          <cell r="T7023"/>
          <cell r="U7023">
            <v>0.1273</v>
          </cell>
          <cell r="V7023">
            <v>650700</v>
          </cell>
          <cell r="W7023">
            <v>13029121.254109999</v>
          </cell>
          <cell r="X7023">
            <v>41791</v>
          </cell>
          <cell r="Y7023">
            <v>1900</v>
          </cell>
          <cell r="Z7023">
            <v>41791</v>
          </cell>
          <cell r="AA7023">
            <v>8.2500000000000018E-2</v>
          </cell>
          <cell r="AB7023">
            <v>8.2500000000000018E-2</v>
          </cell>
          <cell r="AC7023"/>
        </row>
        <row r="7024">
          <cell r="A7024">
            <v>41814</v>
          </cell>
          <cell r="B7024">
            <v>18000</v>
          </cell>
          <cell r="D7024">
            <v>0.1</v>
          </cell>
          <cell r="E7024">
            <v>0.1</v>
          </cell>
          <cell r="F7024">
            <v>0.1</v>
          </cell>
          <cell r="G7024">
            <v>0.1</v>
          </cell>
          <cell r="N7024">
            <v>0.1</v>
          </cell>
          <cell r="P7024">
            <v>0.10756164383556731</v>
          </cell>
          <cell r="Q7024"/>
          <cell r="R7024"/>
          <cell r="S7024"/>
          <cell r="T7024"/>
          <cell r="U7024">
            <v>0.1288</v>
          </cell>
          <cell r="V7024">
            <v>564400</v>
          </cell>
          <cell r="W7024">
            <v>13083475.58286</v>
          </cell>
          <cell r="X7024">
            <v>41791</v>
          </cell>
          <cell r="Y7024">
            <v>1800</v>
          </cell>
          <cell r="Z7024">
            <v>41791</v>
          </cell>
          <cell r="AA7024">
            <v>8.2500000000000018E-2</v>
          </cell>
          <cell r="AB7024">
            <v>8.2500000000000018E-2</v>
          </cell>
          <cell r="AC7024"/>
        </row>
        <row r="7025">
          <cell r="A7025">
            <v>41815</v>
          </cell>
          <cell r="B7025">
            <v>21000</v>
          </cell>
          <cell r="D7025">
            <v>0.1</v>
          </cell>
          <cell r="E7025">
            <v>0.1</v>
          </cell>
          <cell r="F7025">
            <v>0.1</v>
          </cell>
          <cell r="G7025">
            <v>0.1</v>
          </cell>
          <cell r="N7025">
            <v>0.1</v>
          </cell>
          <cell r="P7025">
            <v>0.10748982360917797</v>
          </cell>
          <cell r="Q7025"/>
          <cell r="R7025"/>
          <cell r="S7025"/>
          <cell r="T7025"/>
          <cell r="U7025">
            <v>0.13009999999999999</v>
          </cell>
          <cell r="V7025">
            <v>1108700</v>
          </cell>
          <cell r="W7025">
            <v>12495154.62984</v>
          </cell>
          <cell r="X7025">
            <v>41791</v>
          </cell>
          <cell r="Y7025">
            <v>2100</v>
          </cell>
          <cell r="Z7025">
            <v>41791</v>
          </cell>
          <cell r="AA7025">
            <v>7.2500000000000009E-2</v>
          </cell>
          <cell r="AB7025">
            <v>0.16749999999999998</v>
          </cell>
          <cell r="AC7025"/>
        </row>
        <row r="7026">
          <cell r="A7026">
            <v>41816</v>
          </cell>
          <cell r="B7026">
            <v>34000</v>
          </cell>
          <cell r="D7026">
            <v>0.1</v>
          </cell>
          <cell r="E7026">
            <v>0.1</v>
          </cell>
          <cell r="F7026">
            <v>0.13</v>
          </cell>
          <cell r="G7026">
            <v>0.11</v>
          </cell>
          <cell r="N7026">
            <v>0.13</v>
          </cell>
          <cell r="P7026">
            <v>0.10752783964360466</v>
          </cell>
          <cell r="Q7026"/>
          <cell r="R7026"/>
          <cell r="S7026"/>
          <cell r="T7026"/>
          <cell r="U7026">
            <v>0.13370000000000001</v>
          </cell>
          <cell r="V7026">
            <v>1086000</v>
          </cell>
          <cell r="W7026">
            <v>12399066.24691</v>
          </cell>
          <cell r="X7026">
            <v>41791</v>
          </cell>
          <cell r="Y7026">
            <v>3740</v>
          </cell>
          <cell r="Z7026">
            <v>41791</v>
          </cell>
          <cell r="AA7026">
            <v>7.2500000000000009E-2</v>
          </cell>
          <cell r="AB7026">
            <v>7.2500000000000009E-2</v>
          </cell>
          <cell r="AC7026"/>
        </row>
        <row r="7027">
          <cell r="A7027">
            <v>41817</v>
          </cell>
          <cell r="B7027">
            <v>79000</v>
          </cell>
          <cell r="D7027">
            <v>0.1</v>
          </cell>
          <cell r="E7027">
            <v>0.1</v>
          </cell>
          <cell r="F7027">
            <v>0.1</v>
          </cell>
          <cell r="G7027">
            <v>0.1</v>
          </cell>
          <cell r="N7027">
            <v>0.1</v>
          </cell>
          <cell r="P7027">
            <v>0.10727194492250117</v>
          </cell>
          <cell r="Q7027"/>
          <cell r="R7027"/>
          <cell r="S7027"/>
          <cell r="T7027"/>
          <cell r="U7027">
            <v>0.1116</v>
          </cell>
          <cell r="V7027">
            <v>3211500</v>
          </cell>
          <cell r="W7027">
            <v>10280659.35179</v>
          </cell>
          <cell r="X7027">
            <v>41791</v>
          </cell>
          <cell r="Y7027">
            <v>7900</v>
          </cell>
          <cell r="Z7027">
            <v>41791</v>
          </cell>
          <cell r="AA7027">
            <v>7.2500000000000009E-2</v>
          </cell>
          <cell r="AB7027">
            <v>7.2500000000000009E-2</v>
          </cell>
          <cell r="AC7027"/>
        </row>
        <row r="7028">
          <cell r="A7028">
            <v>41818</v>
          </cell>
          <cell r="B7028">
            <v>79000</v>
          </cell>
          <cell r="D7028">
            <v>0.1</v>
          </cell>
          <cell r="E7028">
            <v>0.1</v>
          </cell>
          <cell r="F7028">
            <v>0.1</v>
          </cell>
          <cell r="G7028">
            <v>0.1</v>
          </cell>
          <cell r="N7028">
            <v>0.1</v>
          </cell>
          <cell r="P7028">
            <v>0.10703287557215686</v>
          </cell>
          <cell r="Q7028"/>
          <cell r="R7028"/>
          <cell r="S7028"/>
          <cell r="T7028"/>
          <cell r="U7028">
            <v>0.1116</v>
          </cell>
          <cell r="V7028">
            <v>3211500</v>
          </cell>
          <cell r="W7028">
            <v>10280659.35179</v>
          </cell>
          <cell r="X7028">
            <v>41791</v>
          </cell>
          <cell r="Y7028">
            <v>7900</v>
          </cell>
          <cell r="Z7028">
            <v>41791</v>
          </cell>
          <cell r="AA7028">
            <v>7.2500000000000009E-2</v>
          </cell>
          <cell r="AB7028">
            <v>7.2500000000000009E-2</v>
          </cell>
          <cell r="AC7028"/>
        </row>
        <row r="7029">
          <cell r="A7029">
            <v>41819</v>
          </cell>
          <cell r="B7029">
            <v>79000</v>
          </cell>
          <cell r="D7029">
            <v>0.1</v>
          </cell>
          <cell r="E7029">
            <v>0.1</v>
          </cell>
          <cell r="F7029">
            <v>0.1</v>
          </cell>
          <cell r="G7029">
            <v>0.1</v>
          </cell>
          <cell r="N7029">
            <v>0.1</v>
          </cell>
          <cell r="P7029">
            <v>0.10680902497981191</v>
          </cell>
          <cell r="Q7029"/>
          <cell r="R7029"/>
          <cell r="S7029"/>
          <cell r="T7029"/>
          <cell r="U7029">
            <v>0.1116</v>
          </cell>
          <cell r="V7029">
            <v>3211500</v>
          </cell>
          <cell r="W7029">
            <v>10280659.35179</v>
          </cell>
          <cell r="X7029">
            <v>41791</v>
          </cell>
          <cell r="Y7029">
            <v>7900</v>
          </cell>
          <cell r="Z7029">
            <v>41791</v>
          </cell>
          <cell r="AA7029">
            <v>7.2500000000000009E-2</v>
          </cell>
          <cell r="AB7029">
            <v>7.2500000000000009E-2</v>
          </cell>
          <cell r="AC7029"/>
        </row>
        <row r="7030">
          <cell r="A7030">
            <v>41820</v>
          </cell>
          <cell r="B7030">
            <v>8000</v>
          </cell>
          <cell r="D7030">
            <v>0.1</v>
          </cell>
          <cell r="E7030">
            <v>0.1</v>
          </cell>
          <cell r="F7030">
            <v>0.1</v>
          </cell>
          <cell r="G7030">
            <v>0.1</v>
          </cell>
          <cell r="N7030">
            <v>0.1</v>
          </cell>
          <cell r="P7030">
            <v>0.10678714859433461</v>
          </cell>
          <cell r="Q7030"/>
          <cell r="R7030"/>
          <cell r="S7030"/>
          <cell r="T7030"/>
          <cell r="U7030">
            <v>0.11799999999999999</v>
          </cell>
          <cell r="V7030">
            <v>4480500</v>
          </cell>
          <cell r="W7030">
            <v>8720910.7915499993</v>
          </cell>
          <cell r="X7030">
            <v>41791</v>
          </cell>
          <cell r="Y7030">
            <v>800</v>
          </cell>
          <cell r="Z7030">
            <v>41791</v>
          </cell>
          <cell r="AA7030">
            <v>7.2500000000000009E-2</v>
          </cell>
          <cell r="AB7030">
            <v>7.2500000000000009E-2</v>
          </cell>
          <cell r="AC7030"/>
        </row>
        <row r="7031">
          <cell r="A7031">
            <v>41821</v>
          </cell>
          <cell r="B7031">
            <v>56000</v>
          </cell>
          <cell r="D7031">
            <v>0.1</v>
          </cell>
          <cell r="E7031">
            <v>0.1</v>
          </cell>
          <cell r="F7031">
            <v>0.12</v>
          </cell>
          <cell r="G7031">
            <v>0.1</v>
          </cell>
          <cell r="N7031">
            <v>0.12</v>
          </cell>
          <cell r="P7031">
            <v>0.1</v>
          </cell>
          <cell r="Q7031"/>
          <cell r="R7031"/>
          <cell r="S7031"/>
          <cell r="T7031"/>
          <cell r="U7031">
            <v>0.14000000000000001</v>
          </cell>
          <cell r="V7031">
            <v>103000</v>
          </cell>
          <cell r="W7031">
            <v>13099356.28283</v>
          </cell>
          <cell r="X7031">
            <v>41821</v>
          </cell>
          <cell r="Y7031">
            <v>5600</v>
          </cell>
          <cell r="Z7031">
            <v>41821</v>
          </cell>
          <cell r="AA7031">
            <v>7.2500000000000009E-2</v>
          </cell>
          <cell r="AB7031">
            <v>7.2500000000000009E-2</v>
          </cell>
          <cell r="AC7031"/>
        </row>
        <row r="7032">
          <cell r="A7032">
            <v>41822</v>
          </cell>
          <cell r="B7032">
            <v>46000</v>
          </cell>
          <cell r="D7032">
            <v>0.1</v>
          </cell>
          <cell r="E7032">
            <v>0.1</v>
          </cell>
          <cell r="F7032">
            <v>0.2</v>
          </cell>
          <cell r="G7032">
            <v>0.12</v>
          </cell>
          <cell r="N7032">
            <v>0.1</v>
          </cell>
          <cell r="P7032">
            <v>0.10901960784313726</v>
          </cell>
          <cell r="Q7032"/>
          <cell r="R7032"/>
          <cell r="S7032"/>
          <cell r="T7032"/>
          <cell r="U7032">
            <v>0.13739999999999999</v>
          </cell>
          <cell r="V7032">
            <v>1006000</v>
          </cell>
          <cell r="W7032">
            <v>12216614.38876</v>
          </cell>
          <cell r="X7032">
            <v>41821</v>
          </cell>
          <cell r="Y7032">
            <v>5520</v>
          </cell>
          <cell r="Z7032">
            <v>41821</v>
          </cell>
          <cell r="AA7032">
            <v>7.7500000000000013E-2</v>
          </cell>
          <cell r="AB7032">
            <v>0.16749999999999998</v>
          </cell>
          <cell r="AC7032"/>
        </row>
        <row r="7033">
          <cell r="A7033">
            <v>41823</v>
          </cell>
          <cell r="B7033">
            <v>174000</v>
          </cell>
          <cell r="D7033">
            <v>0.1</v>
          </cell>
          <cell r="E7033">
            <v>0.1</v>
          </cell>
          <cell r="F7033">
            <v>0.15</v>
          </cell>
          <cell r="G7033">
            <v>0.14000000000000001</v>
          </cell>
          <cell r="N7033">
            <v>0.15</v>
          </cell>
          <cell r="P7033">
            <v>0.12855072463768116</v>
          </cell>
          <cell r="Q7033"/>
          <cell r="R7033"/>
          <cell r="S7033"/>
          <cell r="T7033"/>
          <cell r="U7033">
            <v>0.1394</v>
          </cell>
          <cell r="V7033">
            <v>119000</v>
          </cell>
          <cell r="W7033">
            <v>13098049.63814</v>
          </cell>
          <cell r="X7033">
            <v>41821</v>
          </cell>
          <cell r="Y7033">
            <v>24360.000000000004</v>
          </cell>
          <cell r="Z7033">
            <v>41821</v>
          </cell>
          <cell r="AA7033">
            <v>7.7500000000000013E-2</v>
          </cell>
          <cell r="AB7033">
            <v>7.7500000000000013E-2</v>
          </cell>
          <cell r="AC7033"/>
        </row>
        <row r="7034">
          <cell r="A7034">
            <v>41824</v>
          </cell>
          <cell r="B7034">
            <v>190000</v>
          </cell>
          <cell r="D7034">
            <v>0.1</v>
          </cell>
          <cell r="E7034">
            <v>0.1</v>
          </cell>
          <cell r="F7034">
            <v>0.2</v>
          </cell>
          <cell r="G7034">
            <v>0.15</v>
          </cell>
          <cell r="N7034">
            <v>0.15</v>
          </cell>
          <cell r="P7034">
            <v>0.1372961373390558</v>
          </cell>
          <cell r="Q7034"/>
          <cell r="R7034"/>
          <cell r="S7034"/>
          <cell r="T7034"/>
          <cell r="U7034">
            <v>0.1394</v>
          </cell>
          <cell r="V7034">
            <v>952300</v>
          </cell>
          <cell r="W7034">
            <v>12201629.356000001</v>
          </cell>
          <cell r="X7034">
            <v>41821</v>
          </cell>
          <cell r="Y7034">
            <v>28500</v>
          </cell>
          <cell r="Z7034">
            <v>41821</v>
          </cell>
          <cell r="AA7034">
            <v>7.7500000000000013E-2</v>
          </cell>
          <cell r="AB7034">
            <v>7.7500000000000013E-2</v>
          </cell>
          <cell r="AC7034"/>
        </row>
        <row r="7035">
          <cell r="A7035">
            <v>41824</v>
          </cell>
          <cell r="B7035">
            <v>190000</v>
          </cell>
          <cell r="D7035">
            <v>0.1</v>
          </cell>
          <cell r="E7035">
            <v>0.1</v>
          </cell>
          <cell r="F7035">
            <v>0.2</v>
          </cell>
          <cell r="G7035">
            <v>0.15</v>
          </cell>
          <cell r="N7035">
            <v>0.15</v>
          </cell>
          <cell r="P7035">
            <v>0.14097560975609755</v>
          </cell>
          <cell r="Q7035"/>
          <cell r="R7035"/>
          <cell r="S7035"/>
          <cell r="T7035"/>
          <cell r="U7035">
            <v>0.1394</v>
          </cell>
          <cell r="V7035">
            <v>952300</v>
          </cell>
          <cell r="W7035">
            <v>12201629.356000001</v>
          </cell>
          <cell r="X7035">
            <v>41821</v>
          </cell>
          <cell r="Y7035">
            <v>28500</v>
          </cell>
          <cell r="Z7035">
            <v>41821</v>
          </cell>
          <cell r="AA7035">
            <v>7.7500000000000013E-2</v>
          </cell>
          <cell r="AB7035">
            <v>7.7500000000000013E-2</v>
          </cell>
          <cell r="AC7035"/>
        </row>
        <row r="7036">
          <cell r="A7036">
            <v>41824</v>
          </cell>
          <cell r="B7036">
            <v>190000</v>
          </cell>
          <cell r="D7036">
            <v>0.1</v>
          </cell>
          <cell r="E7036">
            <v>0.1</v>
          </cell>
          <cell r="F7036">
            <v>0.2</v>
          </cell>
          <cell r="G7036">
            <v>0.15</v>
          </cell>
          <cell r="N7036">
            <v>0.15</v>
          </cell>
          <cell r="P7036">
            <v>0.14300236406619385</v>
          </cell>
          <cell r="Q7036"/>
          <cell r="R7036"/>
          <cell r="S7036"/>
          <cell r="T7036"/>
          <cell r="U7036">
            <v>0.1394</v>
          </cell>
          <cell r="V7036">
            <v>952300</v>
          </cell>
          <cell r="W7036">
            <v>12201629.356000001</v>
          </cell>
          <cell r="X7036">
            <v>41821</v>
          </cell>
          <cell r="Y7036">
            <v>28500</v>
          </cell>
          <cell r="Z7036">
            <v>41821</v>
          </cell>
          <cell r="AA7036">
            <v>7.7500000000000013E-2</v>
          </cell>
          <cell r="AB7036">
            <v>7.7500000000000013E-2</v>
          </cell>
          <cell r="AC7036"/>
        </row>
        <row r="7037">
          <cell r="A7037">
            <v>41827</v>
          </cell>
          <cell r="B7037">
            <v>168000</v>
          </cell>
          <cell r="D7037">
            <v>0.15</v>
          </cell>
          <cell r="E7037">
            <v>0.15</v>
          </cell>
          <cell r="F7037">
            <v>0.15</v>
          </cell>
          <cell r="G7037">
            <v>0.15</v>
          </cell>
          <cell r="N7037">
            <v>0.15</v>
          </cell>
          <cell r="P7037">
            <v>0.14416173570019725</v>
          </cell>
          <cell r="Q7037"/>
          <cell r="R7037"/>
          <cell r="S7037"/>
          <cell r="T7037"/>
          <cell r="U7037">
            <v>0.1114</v>
          </cell>
          <cell r="V7037">
            <v>198200</v>
          </cell>
          <cell r="W7037">
            <v>13305731.79311</v>
          </cell>
          <cell r="X7037">
            <v>41821</v>
          </cell>
          <cell r="Y7037">
            <v>25200</v>
          </cell>
          <cell r="Z7037">
            <v>41821</v>
          </cell>
          <cell r="AA7037">
            <v>7.7500000000000013E-2</v>
          </cell>
          <cell r="AB7037">
            <v>7.7500000000000013E-2</v>
          </cell>
          <cell r="AC7037"/>
        </row>
        <row r="7038">
          <cell r="A7038">
            <v>41828</v>
          </cell>
          <cell r="B7038">
            <v>182000</v>
          </cell>
          <cell r="D7038">
            <v>0.15</v>
          </cell>
          <cell r="E7038">
            <v>0.15</v>
          </cell>
          <cell r="F7038">
            <v>0.2</v>
          </cell>
          <cell r="G7038">
            <v>0.15</v>
          </cell>
          <cell r="N7038">
            <v>0.2</v>
          </cell>
          <cell r="P7038">
            <v>0.14505016722408026</v>
          </cell>
          <cell r="Q7038"/>
          <cell r="R7038"/>
          <cell r="S7038"/>
          <cell r="T7038"/>
          <cell r="U7038">
            <v>0.123</v>
          </cell>
          <cell r="V7038">
            <v>119200</v>
          </cell>
          <cell r="W7038">
            <v>13444915.94906</v>
          </cell>
          <cell r="X7038">
            <v>41821</v>
          </cell>
          <cell r="Y7038">
            <v>27300</v>
          </cell>
          <cell r="Z7038">
            <v>41821</v>
          </cell>
          <cell r="AA7038">
            <v>7.7500000000000013E-2</v>
          </cell>
          <cell r="AB7038">
            <v>7.7500000000000013E-2</v>
          </cell>
          <cell r="AC7038"/>
        </row>
        <row r="7039">
          <cell r="A7039">
            <v>41829</v>
          </cell>
          <cell r="B7039">
            <v>187000</v>
          </cell>
          <cell r="D7039">
            <v>0.15</v>
          </cell>
          <cell r="E7039">
            <v>0.15</v>
          </cell>
          <cell r="F7039">
            <v>0.15</v>
          </cell>
          <cell r="G7039">
            <v>0.15</v>
          </cell>
          <cell r="N7039">
            <v>0.15</v>
          </cell>
          <cell r="P7039">
            <v>0.14571945046999277</v>
          </cell>
          <cell r="Q7039"/>
          <cell r="R7039"/>
          <cell r="S7039"/>
          <cell r="T7039"/>
          <cell r="U7039">
            <v>0.1216</v>
          </cell>
          <cell r="V7039">
            <v>84400</v>
          </cell>
          <cell r="W7039">
            <v>13572720.72628</v>
          </cell>
          <cell r="X7039">
            <v>41821</v>
          </cell>
          <cell r="Y7039">
            <v>28050</v>
          </cell>
          <cell r="Z7039">
            <v>41821</v>
          </cell>
          <cell r="AA7039">
            <v>0.11250000000000002</v>
          </cell>
          <cell r="AB7039">
            <v>0.20750000000000002</v>
          </cell>
          <cell r="AC7039"/>
        </row>
        <row r="7040">
          <cell r="A7040">
            <v>41830</v>
          </cell>
          <cell r="B7040">
            <v>142000</v>
          </cell>
          <cell r="D7040">
            <v>0.15</v>
          </cell>
          <cell r="E7040">
            <v>0.15</v>
          </cell>
          <cell r="F7040">
            <v>0.15</v>
          </cell>
          <cell r="G7040">
            <v>0.15</v>
          </cell>
          <cell r="N7040">
            <v>0.15</v>
          </cell>
          <cell r="P7040">
            <v>0.14611803278688523</v>
          </cell>
          <cell r="Q7040"/>
          <cell r="R7040"/>
          <cell r="S7040"/>
          <cell r="T7040"/>
          <cell r="U7040">
            <v>0.1217</v>
          </cell>
          <cell r="V7040">
            <v>129300</v>
          </cell>
          <cell r="W7040">
            <v>13631914.514939999</v>
          </cell>
          <cell r="X7040">
            <v>41821</v>
          </cell>
          <cell r="Y7040">
            <v>21300</v>
          </cell>
          <cell r="Z7040">
            <v>41821</v>
          </cell>
          <cell r="AA7040">
            <v>0.11250000000000002</v>
          </cell>
          <cell r="AB7040">
            <v>0.11250000000000002</v>
          </cell>
          <cell r="AC7040"/>
        </row>
        <row r="7041">
          <cell r="A7041">
            <v>41831</v>
          </cell>
          <cell r="B7041">
            <v>250000</v>
          </cell>
          <cell r="D7041">
            <v>0.15</v>
          </cell>
          <cell r="E7041">
            <v>0.15</v>
          </cell>
          <cell r="F7041">
            <v>0.15</v>
          </cell>
          <cell r="G7041">
            <v>0.15</v>
          </cell>
          <cell r="N7041">
            <v>0.15</v>
          </cell>
          <cell r="P7041">
            <v>0.14666478873239436</v>
          </cell>
          <cell r="Q7041"/>
          <cell r="R7041"/>
          <cell r="S7041"/>
          <cell r="T7041"/>
          <cell r="U7041">
            <v>0.1183</v>
          </cell>
          <cell r="V7041">
            <v>168300</v>
          </cell>
          <cell r="W7041">
            <v>13786093.02101</v>
          </cell>
          <cell r="X7041">
            <v>41821</v>
          </cell>
          <cell r="Y7041">
            <v>37500</v>
          </cell>
          <cell r="Z7041">
            <v>41821</v>
          </cell>
          <cell r="AA7041">
            <v>0.11250000000000002</v>
          </cell>
          <cell r="AB7041">
            <v>0.11250000000000002</v>
          </cell>
          <cell r="AC7041"/>
        </row>
        <row r="7042">
          <cell r="A7042">
            <v>41832</v>
          </cell>
          <cell r="B7042">
            <v>250000</v>
          </cell>
          <cell r="D7042">
            <v>0.15</v>
          </cell>
          <cell r="E7042">
            <v>0.15</v>
          </cell>
          <cell r="F7042">
            <v>0.15</v>
          </cell>
          <cell r="G7042">
            <v>0.15</v>
          </cell>
          <cell r="N7042">
            <v>0.15</v>
          </cell>
          <cell r="P7042">
            <v>0.14707654320987654</v>
          </cell>
          <cell r="Q7042"/>
          <cell r="R7042"/>
          <cell r="S7042"/>
          <cell r="T7042"/>
          <cell r="U7042">
            <v>0.1183</v>
          </cell>
          <cell r="V7042">
            <v>168300</v>
          </cell>
          <cell r="W7042">
            <v>13786093.02101</v>
          </cell>
          <cell r="X7042">
            <v>41821</v>
          </cell>
          <cell r="Y7042">
            <v>37500</v>
          </cell>
          <cell r="Z7042">
            <v>41821</v>
          </cell>
          <cell r="AA7042">
            <v>0.11250000000000002</v>
          </cell>
          <cell r="AB7042">
            <v>0.11250000000000002</v>
          </cell>
          <cell r="AC7042"/>
        </row>
        <row r="7043">
          <cell r="A7043">
            <v>41833</v>
          </cell>
          <cell r="B7043">
            <v>250000</v>
          </cell>
          <cell r="D7043">
            <v>0.15</v>
          </cell>
          <cell r="E7043">
            <v>0.15</v>
          </cell>
          <cell r="F7043">
            <v>0.15</v>
          </cell>
          <cell r="G7043">
            <v>0.15</v>
          </cell>
          <cell r="N7043">
            <v>0.15</v>
          </cell>
          <cell r="P7043">
            <v>0.14739780219780219</v>
          </cell>
          <cell r="Q7043"/>
          <cell r="R7043"/>
          <cell r="S7043"/>
          <cell r="T7043"/>
          <cell r="U7043">
            <v>0.1183</v>
          </cell>
          <cell r="V7043">
            <v>168300</v>
          </cell>
          <cell r="W7043">
            <v>13786093.02101</v>
          </cell>
          <cell r="X7043">
            <v>41821</v>
          </cell>
          <cell r="Y7043">
            <v>37500</v>
          </cell>
          <cell r="Z7043">
            <v>41821</v>
          </cell>
          <cell r="AA7043">
            <v>0.11250000000000002</v>
          </cell>
          <cell r="AB7043">
            <v>0.11250000000000002</v>
          </cell>
          <cell r="AC7043"/>
        </row>
        <row r="7044">
          <cell r="A7044">
            <v>41834</v>
          </cell>
          <cell r="B7044">
            <v>261000</v>
          </cell>
          <cell r="D7044">
            <v>0.15</v>
          </cell>
          <cell r="E7044">
            <v>0.15</v>
          </cell>
          <cell r="F7044">
            <v>0.15</v>
          </cell>
          <cell r="G7044">
            <v>0.15</v>
          </cell>
          <cell r="N7044">
            <v>0.15</v>
          </cell>
          <cell r="P7044">
            <v>0.14766561514195584</v>
          </cell>
          <cell r="Q7044"/>
          <cell r="R7044"/>
          <cell r="S7044"/>
          <cell r="T7044"/>
          <cell r="U7044">
            <v>0.1135</v>
          </cell>
          <cell r="V7044">
            <v>17900</v>
          </cell>
          <cell r="W7044">
            <v>14005211.733750001</v>
          </cell>
          <cell r="X7044">
            <v>41821</v>
          </cell>
          <cell r="Y7044">
            <v>39150</v>
          </cell>
          <cell r="Z7044">
            <v>41821</v>
          </cell>
          <cell r="AA7044">
            <v>0.11250000000000002</v>
          </cell>
          <cell r="AB7044">
            <v>0.11250000000000002</v>
          </cell>
          <cell r="AC7044"/>
        </row>
        <row r="7045">
          <cell r="A7045">
            <v>41835</v>
          </cell>
          <cell r="B7045">
            <v>371000</v>
          </cell>
          <cell r="D7045">
            <v>0.15</v>
          </cell>
          <cell r="E7045">
            <v>0.15</v>
          </cell>
          <cell r="F7045">
            <v>0.2</v>
          </cell>
          <cell r="G7045">
            <v>0.15</v>
          </cell>
          <cell r="N7045">
            <v>0.15</v>
          </cell>
          <cell r="P7045">
            <v>0.14796353629170966</v>
          </cell>
          <cell r="Q7045"/>
          <cell r="R7045"/>
          <cell r="S7045"/>
          <cell r="T7045"/>
          <cell r="U7045">
            <v>0.10979999999999999</v>
          </cell>
          <cell r="V7045">
            <v>727900</v>
          </cell>
          <cell r="W7045">
            <v>13692111.63218</v>
          </cell>
          <cell r="X7045">
            <v>41821</v>
          </cell>
          <cell r="Y7045">
            <v>55650</v>
          </cell>
          <cell r="Z7045">
            <v>41821</v>
          </cell>
          <cell r="AA7045">
            <v>0.11250000000000002</v>
          </cell>
          <cell r="AB7045">
            <v>0.11250000000000002</v>
          </cell>
          <cell r="AC7045"/>
        </row>
        <row r="7046">
          <cell r="A7046">
            <v>41836</v>
          </cell>
          <cell r="B7046">
            <v>292500</v>
          </cell>
          <cell r="D7046">
            <v>0.15</v>
          </cell>
          <cell r="E7046">
            <v>0.15</v>
          </cell>
          <cell r="F7046">
            <v>0.15</v>
          </cell>
          <cell r="G7046">
            <v>0.15</v>
          </cell>
          <cell r="N7046">
            <v>0.15</v>
          </cell>
          <cell r="P7046">
            <v>0.14814971089232692</v>
          </cell>
          <cell r="Q7046"/>
          <cell r="R7046"/>
          <cell r="S7046"/>
          <cell r="T7046"/>
          <cell r="U7046">
            <v>0.1099</v>
          </cell>
          <cell r="V7046">
            <v>994100</v>
          </cell>
          <cell r="W7046">
            <v>13477582.933080001</v>
          </cell>
          <cell r="X7046">
            <v>41821</v>
          </cell>
          <cell r="Y7046">
            <v>43875</v>
          </cell>
          <cell r="Z7046">
            <v>41821</v>
          </cell>
          <cell r="AA7046">
            <v>0.11250000000000002</v>
          </cell>
          <cell r="AB7046">
            <v>0.21250000000000002</v>
          </cell>
          <cell r="AC7046"/>
        </row>
        <row r="7047">
          <cell r="A7047">
            <v>41837</v>
          </cell>
          <cell r="B7047">
            <v>175000</v>
          </cell>
          <cell r="D7047">
            <v>0.15</v>
          </cell>
          <cell r="E7047">
            <v>0.15</v>
          </cell>
          <cell r="F7047">
            <v>0.15</v>
          </cell>
          <cell r="G7047">
            <v>0.15</v>
          </cell>
          <cell r="N7047">
            <v>0.15</v>
          </cell>
          <cell r="P7047">
            <v>0.14824566602459624</v>
          </cell>
          <cell r="Q7047"/>
          <cell r="R7047"/>
          <cell r="S7047"/>
          <cell r="T7047"/>
          <cell r="U7047">
            <v>0.11020000000000001</v>
          </cell>
          <cell r="V7047">
            <v>889800</v>
          </cell>
          <cell r="W7047">
            <v>13552046.935760001</v>
          </cell>
          <cell r="X7047">
            <v>41821</v>
          </cell>
          <cell r="Y7047">
            <v>26250</v>
          </cell>
          <cell r="Z7047">
            <v>41821</v>
          </cell>
          <cell r="AA7047">
            <v>0.11250000000000002</v>
          </cell>
          <cell r="AB7047">
            <v>0.11250000000000002</v>
          </cell>
          <cell r="AC7047"/>
        </row>
        <row r="7048">
          <cell r="A7048">
            <v>41838</v>
          </cell>
          <cell r="B7048">
            <v>155000</v>
          </cell>
          <cell r="D7048">
            <v>0.15</v>
          </cell>
          <cell r="E7048">
            <v>0.15</v>
          </cell>
          <cell r="F7048">
            <v>0.15</v>
          </cell>
          <cell r="G7048">
            <v>0.15</v>
          </cell>
          <cell r="N7048">
            <v>0.15</v>
          </cell>
          <cell r="P7048">
            <v>0.14832270859895169</v>
          </cell>
          <cell r="Q7048"/>
          <cell r="R7048"/>
          <cell r="S7048"/>
          <cell r="T7048"/>
          <cell r="U7048">
            <v>0.1101</v>
          </cell>
          <cell r="V7048">
            <v>1047500</v>
          </cell>
          <cell r="W7048">
            <v>13417487.942</v>
          </cell>
          <cell r="X7048">
            <v>41821</v>
          </cell>
          <cell r="Y7048">
            <v>23250</v>
          </cell>
          <cell r="Z7048">
            <v>41821</v>
          </cell>
          <cell r="AA7048">
            <v>0.11250000000000002</v>
          </cell>
          <cell r="AB7048">
            <v>0.11250000000000002</v>
          </cell>
          <cell r="AC7048"/>
        </row>
        <row r="7049">
          <cell r="A7049">
            <v>41839</v>
          </cell>
          <cell r="B7049">
            <v>155000</v>
          </cell>
          <cell r="D7049">
            <v>0.15</v>
          </cell>
          <cell r="E7049">
            <v>0.15</v>
          </cell>
          <cell r="F7049">
            <v>0.15</v>
          </cell>
          <cell r="G7049">
            <v>0.15</v>
          </cell>
          <cell r="N7049">
            <v>0.15</v>
          </cell>
          <cell r="P7049">
            <v>0.14839326910028497</v>
          </cell>
          <cell r="Q7049"/>
          <cell r="R7049"/>
          <cell r="S7049"/>
          <cell r="T7049"/>
          <cell r="U7049">
            <v>0.1101</v>
          </cell>
          <cell r="V7049">
            <v>1047500</v>
          </cell>
          <cell r="W7049">
            <v>13417487.942</v>
          </cell>
          <cell r="X7049">
            <v>41821</v>
          </cell>
          <cell r="Y7049">
            <v>23250</v>
          </cell>
          <cell r="Z7049">
            <v>41821</v>
          </cell>
          <cell r="AA7049">
            <v>0.11250000000000002</v>
          </cell>
          <cell r="AB7049">
            <v>0.11250000000000002</v>
          </cell>
          <cell r="AC7049"/>
        </row>
        <row r="7050">
          <cell r="A7050">
            <v>41840</v>
          </cell>
          <cell r="B7050">
            <v>155000</v>
          </cell>
          <cell r="D7050">
            <v>0.15</v>
          </cell>
          <cell r="E7050">
            <v>0.15</v>
          </cell>
          <cell r="F7050">
            <v>0.15</v>
          </cell>
          <cell r="G7050">
            <v>0.15</v>
          </cell>
          <cell r="N7050">
            <v>0.15</v>
          </cell>
          <cell r="P7050">
            <v>0.14845813256934498</v>
          </cell>
          <cell r="Q7050"/>
          <cell r="R7050"/>
          <cell r="S7050"/>
          <cell r="T7050"/>
          <cell r="U7050">
            <v>0.1101</v>
          </cell>
          <cell r="V7050">
            <v>1047500</v>
          </cell>
          <cell r="W7050">
            <v>13417487.942</v>
          </cell>
          <cell r="X7050">
            <v>41821</v>
          </cell>
          <cell r="Y7050">
            <v>23250</v>
          </cell>
          <cell r="Z7050">
            <v>41821</v>
          </cell>
          <cell r="AA7050">
            <v>0.11250000000000002</v>
          </cell>
          <cell r="AB7050">
            <v>0.11250000000000002</v>
          </cell>
          <cell r="AC7050"/>
        </row>
        <row r="7051">
          <cell r="A7051">
            <v>41841</v>
          </cell>
          <cell r="B7051">
            <v>160000</v>
          </cell>
          <cell r="D7051">
            <v>0.15</v>
          </cell>
          <cell r="E7051">
            <v>0.15</v>
          </cell>
          <cell r="F7051">
            <v>0.15</v>
          </cell>
          <cell r="G7051">
            <v>0.15</v>
          </cell>
          <cell r="N7051">
            <v>0.15</v>
          </cell>
          <cell r="P7051">
            <v>0.14851981497687211</v>
          </cell>
          <cell r="Q7051"/>
          <cell r="R7051"/>
          <cell r="S7051"/>
          <cell r="T7051"/>
          <cell r="U7051">
            <v>0.105</v>
          </cell>
          <cell r="V7051">
            <v>1301900</v>
          </cell>
          <cell r="W7051">
            <v>13047560.42429</v>
          </cell>
          <cell r="X7051">
            <v>41821</v>
          </cell>
          <cell r="Y7051">
            <v>24000</v>
          </cell>
          <cell r="Z7051">
            <v>41821</v>
          </cell>
          <cell r="AA7051">
            <v>0.11250000000000002</v>
          </cell>
          <cell r="AB7051">
            <v>0.11250000000000002</v>
          </cell>
          <cell r="AC7051"/>
        </row>
        <row r="7052">
          <cell r="A7052">
            <v>41842</v>
          </cell>
          <cell r="B7052">
            <v>142000</v>
          </cell>
          <cell r="D7052">
            <v>0.15</v>
          </cell>
          <cell r="E7052">
            <v>0.15</v>
          </cell>
          <cell r="F7052">
            <v>0.15</v>
          </cell>
          <cell r="G7052">
            <v>0.15</v>
          </cell>
          <cell r="N7052">
            <v>0.15</v>
          </cell>
          <cell r="P7052">
            <v>0.14857056621996861</v>
          </cell>
          <cell r="Q7052"/>
          <cell r="R7052"/>
          <cell r="S7052"/>
          <cell r="T7052"/>
          <cell r="U7052">
            <v>0.105</v>
          </cell>
          <cell r="V7052">
            <v>1318100</v>
          </cell>
          <cell r="W7052">
            <v>13019172.42826</v>
          </cell>
          <cell r="X7052">
            <v>41821</v>
          </cell>
          <cell r="Y7052">
            <v>21300</v>
          </cell>
          <cell r="Z7052">
            <v>41821</v>
          </cell>
          <cell r="AA7052">
            <v>0.11250000000000002</v>
          </cell>
          <cell r="AB7052">
            <v>0.11250000000000002</v>
          </cell>
          <cell r="AC7052"/>
        </row>
        <row r="7053">
          <cell r="A7053">
            <v>41843</v>
          </cell>
          <cell r="B7053">
            <v>99500</v>
          </cell>
          <cell r="D7053">
            <v>0.15</v>
          </cell>
          <cell r="E7053">
            <v>0.15</v>
          </cell>
          <cell r="F7053">
            <v>0.15</v>
          </cell>
          <cell r="G7053">
            <v>0.15</v>
          </cell>
          <cell r="N7053">
            <v>0.15</v>
          </cell>
          <cell r="P7053">
            <v>0.148604102805942</v>
          </cell>
          <cell r="Q7053"/>
          <cell r="R7053"/>
          <cell r="S7053"/>
          <cell r="T7053"/>
          <cell r="U7053">
            <v>0.1091</v>
          </cell>
          <cell r="V7053">
            <v>1473900</v>
          </cell>
          <cell r="W7053">
            <v>12769917.36208</v>
          </cell>
          <cell r="X7053">
            <v>41821</v>
          </cell>
          <cell r="Y7053">
            <v>14925</v>
          </cell>
          <cell r="Z7053">
            <v>41821</v>
          </cell>
          <cell r="AA7053">
            <v>8.2500000000000018E-2</v>
          </cell>
          <cell r="AB7053">
            <v>0.19</v>
          </cell>
          <cell r="AC7053"/>
        </row>
        <row r="7054">
          <cell r="A7054">
            <v>41844</v>
          </cell>
          <cell r="B7054">
            <v>64000</v>
          </cell>
          <cell r="D7054">
            <v>0.15</v>
          </cell>
          <cell r="E7054">
            <v>0.15</v>
          </cell>
          <cell r="F7054">
            <v>0.15</v>
          </cell>
          <cell r="G7054">
            <v>0.15</v>
          </cell>
          <cell r="N7054">
            <v>0.15</v>
          </cell>
          <cell r="P7054">
            <v>0.14862485481997678</v>
          </cell>
          <cell r="Q7054"/>
          <cell r="R7054"/>
          <cell r="S7054"/>
          <cell r="T7054"/>
          <cell r="U7054">
            <v>0.1115</v>
          </cell>
          <cell r="V7054">
            <v>1587100</v>
          </cell>
          <cell r="W7054">
            <v>12225831.80431</v>
          </cell>
          <cell r="X7054">
            <v>41821</v>
          </cell>
          <cell r="Y7054">
            <v>9600</v>
          </cell>
          <cell r="Z7054">
            <v>41821</v>
          </cell>
          <cell r="AA7054">
            <v>8.2500000000000018E-2</v>
          </cell>
          <cell r="AB7054">
            <v>8.2500000000000018E-2</v>
          </cell>
          <cell r="AC7054"/>
        </row>
        <row r="7055">
          <cell r="A7055">
            <v>41845</v>
          </cell>
          <cell r="B7055">
            <v>63000</v>
          </cell>
          <cell r="D7055">
            <v>0.15</v>
          </cell>
          <cell r="E7055">
            <v>0.15</v>
          </cell>
          <cell r="F7055">
            <v>0.15</v>
          </cell>
          <cell r="G7055">
            <v>0.15</v>
          </cell>
          <cell r="N7055">
            <v>0.15</v>
          </cell>
          <cell r="P7055">
            <v>0.14864468864468863</v>
          </cell>
          <cell r="Q7055"/>
          <cell r="R7055"/>
          <cell r="S7055"/>
          <cell r="T7055"/>
          <cell r="U7055">
            <v>0.11749999999999999</v>
          </cell>
          <cell r="V7055">
            <v>2035800</v>
          </cell>
          <cell r="W7055">
            <v>11571513.194709999</v>
          </cell>
          <cell r="X7055">
            <v>41821</v>
          </cell>
          <cell r="Y7055">
            <v>9450</v>
          </cell>
          <cell r="Z7055">
            <v>41821</v>
          </cell>
          <cell r="AA7055">
            <v>8.2500000000000018E-2</v>
          </cell>
          <cell r="AB7055">
            <v>8.2500000000000018E-2</v>
          </cell>
          <cell r="AC7055"/>
        </row>
        <row r="7056">
          <cell r="A7056">
            <v>41846</v>
          </cell>
          <cell r="B7056">
            <v>63000</v>
          </cell>
          <cell r="D7056">
            <v>0.15</v>
          </cell>
          <cell r="E7056">
            <v>0.15</v>
          </cell>
          <cell r="F7056">
            <v>0.15</v>
          </cell>
          <cell r="G7056">
            <v>0.15</v>
          </cell>
          <cell r="N7056">
            <v>0.15</v>
          </cell>
          <cell r="P7056">
            <v>0.14866395847438502</v>
          </cell>
          <cell r="Q7056"/>
          <cell r="R7056"/>
          <cell r="S7056"/>
          <cell r="T7056"/>
          <cell r="U7056">
            <v>0.11749999999999999</v>
          </cell>
          <cell r="V7056">
            <v>2035800</v>
          </cell>
          <cell r="W7056">
            <v>11571513.194709999</v>
          </cell>
          <cell r="X7056">
            <v>41821</v>
          </cell>
          <cell r="Y7056">
            <v>9450</v>
          </cell>
          <cell r="Z7056">
            <v>41821</v>
          </cell>
          <cell r="AA7056">
            <v>8.2500000000000018E-2</v>
          </cell>
          <cell r="AB7056">
            <v>8.2500000000000018E-2</v>
          </cell>
          <cell r="AC7056"/>
        </row>
        <row r="7057">
          <cell r="A7057">
            <v>41847</v>
          </cell>
          <cell r="B7057">
            <v>63000</v>
          </cell>
          <cell r="D7057">
            <v>0.15</v>
          </cell>
          <cell r="E7057">
            <v>0.15</v>
          </cell>
          <cell r="F7057">
            <v>0.15</v>
          </cell>
          <cell r="G7057">
            <v>0.15</v>
          </cell>
          <cell r="N7057">
            <v>0.15</v>
          </cell>
          <cell r="P7057">
            <v>0.14868268802848242</v>
          </cell>
          <cell r="Q7057"/>
          <cell r="R7057"/>
          <cell r="S7057"/>
          <cell r="T7057"/>
          <cell r="U7057">
            <v>0.11749999999999999</v>
          </cell>
          <cell r="V7057">
            <v>2035800</v>
          </cell>
          <cell r="W7057">
            <v>11571513.194709999</v>
          </cell>
          <cell r="X7057">
            <v>41821</v>
          </cell>
          <cell r="Y7057">
            <v>9450</v>
          </cell>
          <cell r="Z7057">
            <v>41821</v>
          </cell>
          <cell r="AA7057">
            <v>8.2500000000000018E-2</v>
          </cell>
          <cell r="AB7057">
            <v>8.2500000000000018E-2</v>
          </cell>
          <cell r="AC7057"/>
        </row>
        <row r="7058">
          <cell r="A7058">
            <v>41848</v>
          </cell>
          <cell r="B7058">
            <v>63000</v>
          </cell>
          <cell r="D7058">
            <v>0.15</v>
          </cell>
          <cell r="E7058">
            <v>0.15</v>
          </cell>
          <cell r="F7058">
            <v>0.15</v>
          </cell>
          <cell r="G7058">
            <v>0.15</v>
          </cell>
          <cell r="N7058">
            <v>0.15</v>
          </cell>
          <cell r="P7058">
            <v>0.14870089971472461</v>
          </cell>
          <cell r="Q7058"/>
          <cell r="R7058"/>
          <cell r="S7058"/>
          <cell r="T7058"/>
          <cell r="U7058">
            <v>0.11749999999999999</v>
          </cell>
          <cell r="V7058">
            <v>2035800</v>
          </cell>
          <cell r="W7058">
            <v>11571513.194709999</v>
          </cell>
          <cell r="X7058">
            <v>41821</v>
          </cell>
          <cell r="Y7058">
            <v>9450</v>
          </cell>
          <cell r="Z7058">
            <v>41821</v>
          </cell>
          <cell r="AA7058">
            <v>8.2500000000000018E-2</v>
          </cell>
          <cell r="AB7058">
            <v>8.2500000000000018E-2</v>
          </cell>
          <cell r="AC7058"/>
        </row>
        <row r="7059">
          <cell r="A7059">
            <v>41849</v>
          </cell>
          <cell r="B7059">
            <v>63000</v>
          </cell>
          <cell r="D7059">
            <v>0.15</v>
          </cell>
          <cell r="E7059">
            <v>0.15</v>
          </cell>
          <cell r="F7059">
            <v>0.15</v>
          </cell>
          <cell r="G7059">
            <v>0.15</v>
          </cell>
          <cell r="N7059">
            <v>0.15</v>
          </cell>
          <cell r="P7059">
            <v>0.14871861471861472</v>
          </cell>
          <cell r="Q7059"/>
          <cell r="R7059"/>
          <cell r="S7059"/>
          <cell r="T7059"/>
          <cell r="U7059">
            <v>0.11749999999999999</v>
          </cell>
          <cell r="V7059">
            <v>2035800</v>
          </cell>
          <cell r="W7059">
            <v>11571513.194709999</v>
          </cell>
          <cell r="X7059">
            <v>41821</v>
          </cell>
          <cell r="Y7059">
            <v>9450</v>
          </cell>
          <cell r="Z7059">
            <v>41821</v>
          </cell>
          <cell r="AA7059">
            <v>8.2500000000000018E-2</v>
          </cell>
          <cell r="AB7059">
            <v>8.2500000000000018E-2</v>
          </cell>
          <cell r="AC7059"/>
        </row>
        <row r="7060">
          <cell r="A7060">
            <v>41850</v>
          </cell>
          <cell r="B7060">
            <v>30000</v>
          </cell>
          <cell r="D7060">
            <v>0.12</v>
          </cell>
          <cell r="E7060">
            <v>0.12</v>
          </cell>
          <cell r="F7060">
            <v>0.12</v>
          </cell>
          <cell r="G7060">
            <v>0.12</v>
          </cell>
          <cell r="N7060">
            <v>0.12</v>
          </cell>
          <cell r="P7060">
            <v>0.14853333333333332</v>
          </cell>
          <cell r="Q7060"/>
          <cell r="R7060"/>
          <cell r="S7060"/>
          <cell r="T7060"/>
          <cell r="U7060">
            <v>0.1158</v>
          </cell>
          <cell r="V7060">
            <v>3722400</v>
          </cell>
          <cell r="W7060">
            <v>9729279.7991400007</v>
          </cell>
          <cell r="X7060">
            <v>41821</v>
          </cell>
          <cell r="Y7060">
            <v>3600</v>
          </cell>
          <cell r="Z7060">
            <v>41821</v>
          </cell>
          <cell r="AA7060">
            <v>8.2500000000000018E-2</v>
          </cell>
          <cell r="AB7060">
            <v>0.19</v>
          </cell>
          <cell r="AC7060"/>
        </row>
        <row r="7061">
          <cell r="A7061">
            <v>41851</v>
          </cell>
          <cell r="B7061">
            <v>42500</v>
          </cell>
          <cell r="D7061">
            <v>0.12</v>
          </cell>
          <cell r="E7061">
            <v>0.12</v>
          </cell>
          <cell r="F7061">
            <v>0.12</v>
          </cell>
          <cell r="G7061">
            <v>0.12</v>
          </cell>
          <cell r="N7061">
            <v>0.12</v>
          </cell>
          <cell r="P7061">
            <v>0.14827490676611615</v>
          </cell>
          <cell r="Q7061"/>
          <cell r="R7061"/>
          <cell r="S7061"/>
          <cell r="T7061"/>
          <cell r="U7061">
            <v>0.11360000000000001</v>
          </cell>
          <cell r="V7061">
            <v>5531641</v>
          </cell>
          <cell r="W7061">
            <v>8606713.9596800003</v>
          </cell>
          <cell r="X7061">
            <v>41821</v>
          </cell>
          <cell r="Y7061">
            <v>5100</v>
          </cell>
          <cell r="Z7061">
            <v>41821</v>
          </cell>
          <cell r="AA7061">
            <v>8.2500000000000018E-2</v>
          </cell>
          <cell r="AB7061">
            <v>8.2500000000000018E-2</v>
          </cell>
          <cell r="AC7061"/>
        </row>
        <row r="7062">
          <cell r="A7062">
            <v>41852</v>
          </cell>
          <cell r="B7062">
            <v>117000</v>
          </cell>
          <cell r="D7062">
            <v>0.12</v>
          </cell>
          <cell r="E7062">
            <v>0.12</v>
          </cell>
          <cell r="F7062">
            <v>0.15</v>
          </cell>
          <cell r="G7062">
            <v>0.15</v>
          </cell>
          <cell r="N7062">
            <v>0.15</v>
          </cell>
          <cell r="P7062">
            <v>0.15</v>
          </cell>
          <cell r="Q7062"/>
          <cell r="R7062"/>
          <cell r="S7062"/>
          <cell r="T7062"/>
          <cell r="U7062">
            <v>0.10730000000000001</v>
          </cell>
          <cell r="V7062">
            <v>389000</v>
          </cell>
          <cell r="W7062">
            <v>13663063.323209999</v>
          </cell>
          <cell r="X7062">
            <v>41852</v>
          </cell>
          <cell r="Y7062">
            <v>17550</v>
          </cell>
          <cell r="Z7062">
            <v>41852</v>
          </cell>
          <cell r="AA7062">
            <v>8.2500000000000018E-2</v>
          </cell>
          <cell r="AB7062">
            <v>8.2500000000000018E-2</v>
          </cell>
          <cell r="AC7062"/>
        </row>
        <row r="7063">
          <cell r="A7063">
            <v>41853</v>
          </cell>
          <cell r="B7063">
            <v>117000</v>
          </cell>
          <cell r="D7063">
            <v>0.12</v>
          </cell>
          <cell r="E7063">
            <v>0.12</v>
          </cell>
          <cell r="F7063">
            <v>0.15</v>
          </cell>
          <cell r="G7063">
            <v>0.15</v>
          </cell>
          <cell r="N7063">
            <v>0.15</v>
          </cell>
          <cell r="P7063">
            <v>0.15</v>
          </cell>
          <cell r="Q7063"/>
          <cell r="R7063"/>
          <cell r="S7063"/>
          <cell r="T7063"/>
          <cell r="U7063">
            <v>0.10730000000000001</v>
          </cell>
          <cell r="V7063">
            <v>389000</v>
          </cell>
          <cell r="W7063">
            <v>13663063.323209999</v>
          </cell>
          <cell r="X7063">
            <v>41852</v>
          </cell>
          <cell r="Y7063">
            <v>17550</v>
          </cell>
          <cell r="Z7063">
            <v>41852</v>
          </cell>
          <cell r="AA7063">
            <v>8.2500000000000018E-2</v>
          </cell>
          <cell r="AB7063">
            <v>8.2500000000000018E-2</v>
          </cell>
          <cell r="AC7063"/>
        </row>
        <row r="7064">
          <cell r="A7064">
            <v>41854</v>
          </cell>
          <cell r="B7064">
            <v>117000</v>
          </cell>
          <cell r="D7064">
            <v>0.12</v>
          </cell>
          <cell r="E7064">
            <v>0.12</v>
          </cell>
          <cell r="F7064">
            <v>0.15</v>
          </cell>
          <cell r="G7064">
            <v>0.15</v>
          </cell>
          <cell r="N7064">
            <v>0.15</v>
          </cell>
          <cell r="P7064">
            <v>0.15</v>
          </cell>
          <cell r="Q7064"/>
          <cell r="R7064"/>
          <cell r="S7064"/>
          <cell r="T7064"/>
          <cell r="U7064">
            <v>0.10730000000000001</v>
          </cell>
          <cell r="V7064">
            <v>389000</v>
          </cell>
          <cell r="W7064">
            <v>13663063.323209999</v>
          </cell>
          <cell r="X7064">
            <v>41852</v>
          </cell>
          <cell r="Y7064">
            <v>17550</v>
          </cell>
          <cell r="Z7064">
            <v>41852</v>
          </cell>
          <cell r="AA7064">
            <v>8.2500000000000018E-2</v>
          </cell>
          <cell r="AB7064">
            <v>8.2500000000000018E-2</v>
          </cell>
          <cell r="AC7064"/>
        </row>
        <row r="7065">
          <cell r="A7065">
            <v>41855</v>
          </cell>
          <cell r="B7065">
            <v>53500</v>
          </cell>
          <cell r="D7065">
            <v>0.12</v>
          </cell>
          <cell r="E7065">
            <v>0.12</v>
          </cell>
          <cell r="F7065">
            <v>0.12</v>
          </cell>
          <cell r="G7065">
            <v>0.12</v>
          </cell>
          <cell r="N7065">
            <v>0.12</v>
          </cell>
          <cell r="P7065">
            <v>0.14603213844252164</v>
          </cell>
          <cell r="Q7065"/>
          <cell r="R7065"/>
          <cell r="S7065"/>
          <cell r="T7065"/>
          <cell r="U7065">
            <v>0.10539999999999999</v>
          </cell>
          <cell r="V7065">
            <v>370000</v>
          </cell>
          <cell r="W7065">
            <v>13419805.96111</v>
          </cell>
          <cell r="X7065">
            <v>41852</v>
          </cell>
          <cell r="Y7065">
            <v>6420</v>
          </cell>
          <cell r="Z7065">
            <v>41852</v>
          </cell>
          <cell r="AA7065">
            <v>8.2500000000000018E-2</v>
          </cell>
          <cell r="AB7065">
            <v>8.2500000000000018E-2</v>
          </cell>
          <cell r="AC7065"/>
        </row>
        <row r="7066">
          <cell r="A7066">
            <v>41856</v>
          </cell>
          <cell r="B7066">
            <v>145500</v>
          </cell>
          <cell r="D7066">
            <v>0.12</v>
          </cell>
          <cell r="E7066">
            <v>0.12</v>
          </cell>
          <cell r="F7066">
            <v>0.15</v>
          </cell>
          <cell r="G7066">
            <v>0.14000000000000001</v>
          </cell>
          <cell r="N7066">
            <v>0.15</v>
          </cell>
          <cell r="P7066">
            <v>0.14443636363636364</v>
          </cell>
          <cell r="Q7066"/>
          <cell r="R7066"/>
          <cell r="S7066"/>
          <cell r="T7066"/>
          <cell r="U7066">
            <v>0.1055</v>
          </cell>
          <cell r="V7066">
            <v>885800</v>
          </cell>
          <cell r="W7066">
            <v>13105803.945</v>
          </cell>
          <cell r="X7066">
            <v>41852</v>
          </cell>
          <cell r="Y7066">
            <v>20370.000000000004</v>
          </cell>
          <cell r="Z7066">
            <v>41852</v>
          </cell>
          <cell r="AA7066">
            <v>8.2500000000000018E-2</v>
          </cell>
          <cell r="AB7066">
            <v>8.2500000000000018E-2</v>
          </cell>
          <cell r="AC7066"/>
        </row>
        <row r="7067">
          <cell r="A7067">
            <v>41857</v>
          </cell>
          <cell r="B7067">
            <v>150500</v>
          </cell>
          <cell r="D7067">
            <v>0.12</v>
          </cell>
          <cell r="E7067">
            <v>0.12</v>
          </cell>
          <cell r="F7067">
            <v>0.15</v>
          </cell>
          <cell r="G7067">
            <v>0.13</v>
          </cell>
          <cell r="N7067">
            <v>0.15</v>
          </cell>
          <cell r="P7067">
            <v>0.14133476088508209</v>
          </cell>
          <cell r="Q7067"/>
          <cell r="R7067"/>
          <cell r="S7067"/>
          <cell r="T7067"/>
          <cell r="U7067">
            <v>0.104</v>
          </cell>
          <cell r="V7067">
            <v>843200</v>
          </cell>
          <cell r="W7067">
            <v>13255864.153240001</v>
          </cell>
          <cell r="X7067">
            <v>41852</v>
          </cell>
          <cell r="Y7067">
            <v>19565</v>
          </cell>
          <cell r="Z7067">
            <v>41852</v>
          </cell>
          <cell r="AA7067">
            <v>7.0000000000000007E-2</v>
          </cell>
          <cell r="AB7067">
            <v>0.16499999999999998</v>
          </cell>
          <cell r="AC7067"/>
        </row>
        <row r="7068">
          <cell r="A7068">
            <v>41858</v>
          </cell>
          <cell r="B7068">
            <v>87000</v>
          </cell>
          <cell r="D7068">
            <v>0.12</v>
          </cell>
          <cell r="E7068">
            <v>0.12</v>
          </cell>
          <cell r="F7068">
            <v>0.12</v>
          </cell>
          <cell r="G7068">
            <v>0.12</v>
          </cell>
          <cell r="N7068">
            <v>0.12</v>
          </cell>
          <cell r="P7068">
            <v>0.13897777777777778</v>
          </cell>
          <cell r="Q7068"/>
          <cell r="R7068"/>
          <cell r="S7068"/>
          <cell r="T7068"/>
          <cell r="U7068">
            <v>0.1041</v>
          </cell>
          <cell r="V7068">
            <v>958200</v>
          </cell>
          <cell r="W7068">
            <v>13138612.069</v>
          </cell>
          <cell r="X7068">
            <v>41852</v>
          </cell>
          <cell r="Y7068">
            <v>10440</v>
          </cell>
          <cell r="Z7068">
            <v>41852</v>
          </cell>
          <cell r="AA7068">
            <v>7.0000000000000007E-2</v>
          </cell>
          <cell r="AB7068">
            <v>7.0000000000000007E-2</v>
          </cell>
          <cell r="AC7068"/>
        </row>
        <row r="7069">
          <cell r="A7069">
            <v>41859</v>
          </cell>
          <cell r="B7069">
            <v>82500</v>
          </cell>
          <cell r="D7069">
            <v>0.12</v>
          </cell>
          <cell r="E7069">
            <v>0.12</v>
          </cell>
          <cell r="F7069">
            <v>0.12</v>
          </cell>
          <cell r="G7069">
            <v>0.12</v>
          </cell>
          <cell r="N7069">
            <v>0.12</v>
          </cell>
          <cell r="P7069">
            <v>0.13717816091954024</v>
          </cell>
          <cell r="Q7069"/>
          <cell r="R7069"/>
          <cell r="S7069"/>
          <cell r="T7069"/>
          <cell r="U7069">
            <v>0.1086</v>
          </cell>
          <cell r="V7069">
            <v>932400</v>
          </cell>
          <cell r="W7069">
            <v>13068465.563750001</v>
          </cell>
          <cell r="X7069">
            <v>41852</v>
          </cell>
          <cell r="Y7069">
            <v>9900</v>
          </cell>
          <cell r="Z7069">
            <v>41852</v>
          </cell>
          <cell r="AA7069">
            <v>7.0000000000000007E-2</v>
          </cell>
          <cell r="AB7069">
            <v>7.0000000000000007E-2</v>
          </cell>
          <cell r="AC7069"/>
        </row>
        <row r="7070">
          <cell r="A7070">
            <v>41860</v>
          </cell>
          <cell r="B7070">
            <v>82500</v>
          </cell>
          <cell r="D7070">
            <v>0.12</v>
          </cell>
          <cell r="E7070">
            <v>0.12</v>
          </cell>
          <cell r="F7070">
            <v>0.12</v>
          </cell>
          <cell r="G7070">
            <v>0.12</v>
          </cell>
          <cell r="N7070">
            <v>0.12</v>
          </cell>
          <cell r="P7070">
            <v>0.13569028871391076</v>
          </cell>
          <cell r="Q7070"/>
          <cell r="R7070"/>
          <cell r="S7070"/>
          <cell r="T7070"/>
          <cell r="U7070">
            <v>0.1086</v>
          </cell>
          <cell r="V7070">
            <v>932400</v>
          </cell>
          <cell r="W7070">
            <v>13068465.563750001</v>
          </cell>
          <cell r="X7070">
            <v>41852</v>
          </cell>
          <cell r="Y7070">
            <v>9900</v>
          </cell>
          <cell r="Z7070">
            <v>41852</v>
          </cell>
          <cell r="AA7070">
            <v>7.0000000000000007E-2</v>
          </cell>
          <cell r="AB7070">
            <v>7.0000000000000007E-2</v>
          </cell>
          <cell r="AC7070"/>
        </row>
        <row r="7071">
          <cell r="A7071">
            <v>41861</v>
          </cell>
          <cell r="B7071">
            <v>82500</v>
          </cell>
          <cell r="D7071">
            <v>0.12</v>
          </cell>
          <cell r="E7071">
            <v>0.12</v>
          </cell>
          <cell r="F7071">
            <v>0.12</v>
          </cell>
          <cell r="G7071">
            <v>0.12</v>
          </cell>
          <cell r="N7071">
            <v>0.12</v>
          </cell>
          <cell r="P7071">
            <v>0.13443961352657005</v>
          </cell>
          <cell r="Q7071"/>
          <cell r="R7071"/>
          <cell r="S7071"/>
          <cell r="T7071"/>
          <cell r="U7071">
            <v>0.1086</v>
          </cell>
          <cell r="V7071">
            <v>932400</v>
          </cell>
          <cell r="W7071">
            <v>13068465.563750001</v>
          </cell>
          <cell r="X7071">
            <v>41852</v>
          </cell>
          <cell r="Y7071">
            <v>9900</v>
          </cell>
          <cell r="Z7071">
            <v>41852</v>
          </cell>
          <cell r="AA7071">
            <v>7.0000000000000007E-2</v>
          </cell>
          <cell r="AB7071">
            <v>7.0000000000000007E-2</v>
          </cell>
          <cell r="AC7071"/>
        </row>
        <row r="7072">
          <cell r="A7072">
            <v>41862</v>
          </cell>
          <cell r="B7072">
            <v>17500</v>
          </cell>
          <cell r="D7072">
            <v>0.12</v>
          </cell>
          <cell r="E7072">
            <v>0.12</v>
          </cell>
          <cell r="F7072">
            <v>0.15</v>
          </cell>
          <cell r="G7072">
            <v>0.15</v>
          </cell>
          <cell r="N7072">
            <v>0.15</v>
          </cell>
          <cell r="P7072">
            <v>0.13469833729216152</v>
          </cell>
          <cell r="Q7072"/>
          <cell r="R7072"/>
          <cell r="S7072"/>
          <cell r="T7072"/>
          <cell r="U7072">
            <v>0.1094</v>
          </cell>
          <cell r="V7072">
            <v>872800</v>
          </cell>
          <cell r="W7072">
            <v>13139007.85475</v>
          </cell>
          <cell r="X7072">
            <v>41852</v>
          </cell>
          <cell r="Y7072">
            <v>2625</v>
          </cell>
          <cell r="Z7072">
            <v>41852</v>
          </cell>
          <cell r="AA7072">
            <v>7.0000000000000007E-2</v>
          </cell>
          <cell r="AB7072">
            <v>7.0000000000000007E-2</v>
          </cell>
          <cell r="AC7072"/>
        </row>
        <row r="7073">
          <cell r="A7073">
            <v>41863</v>
          </cell>
          <cell r="B7073">
            <v>28500</v>
          </cell>
          <cell r="D7073">
            <v>0.12</v>
          </cell>
          <cell r="E7073">
            <v>0.12</v>
          </cell>
          <cell r="F7073">
            <v>0.15</v>
          </cell>
          <cell r="G7073">
            <v>0.13</v>
          </cell>
          <cell r="N7073">
            <v>0.12</v>
          </cell>
          <cell r="P7073">
            <v>0.1345744680851064</v>
          </cell>
          <cell r="Q7073"/>
          <cell r="R7073"/>
          <cell r="S7073"/>
          <cell r="T7073"/>
          <cell r="U7073">
            <v>0.11210000000000001</v>
          </cell>
          <cell r="V7073">
            <v>1143100</v>
          </cell>
          <cell r="W7073">
            <v>13424553.33334</v>
          </cell>
          <cell r="X7073">
            <v>41852</v>
          </cell>
          <cell r="Y7073">
            <v>3705</v>
          </cell>
          <cell r="Z7073">
            <v>41852</v>
          </cell>
          <cell r="AA7073">
            <v>7.0000000000000007E-2</v>
          </cell>
          <cell r="AB7073">
            <v>7.0000000000000007E-2</v>
          </cell>
          <cell r="AC7073"/>
        </row>
        <row r="7074">
          <cell r="A7074">
            <v>41864</v>
          </cell>
          <cell r="B7074">
            <v>114000</v>
          </cell>
          <cell r="D7074">
            <v>0.12</v>
          </cell>
          <cell r="E7074">
            <v>0.12</v>
          </cell>
          <cell r="F7074">
            <v>0.12</v>
          </cell>
          <cell r="G7074">
            <v>0.12</v>
          </cell>
          <cell r="N7074">
            <v>0.12</v>
          </cell>
          <cell r="P7074">
            <v>0.13318410041841003</v>
          </cell>
          <cell r="Q7074"/>
          <cell r="R7074"/>
          <cell r="S7074"/>
          <cell r="T7074"/>
          <cell r="U7074">
            <v>0.1139</v>
          </cell>
          <cell r="V7074">
            <v>1063200</v>
          </cell>
          <cell r="W7074">
            <v>12979582.53507</v>
          </cell>
          <cell r="X7074">
            <v>41852</v>
          </cell>
          <cell r="Y7074">
            <v>13680</v>
          </cell>
          <cell r="Z7074">
            <v>41852</v>
          </cell>
          <cell r="AA7074">
            <v>7.7500000000000013E-2</v>
          </cell>
          <cell r="AB7074">
            <v>0.17249999999999999</v>
          </cell>
          <cell r="AC7074"/>
        </row>
        <row r="7075">
          <cell r="A7075">
            <v>41865</v>
          </cell>
          <cell r="B7075">
            <v>102200</v>
          </cell>
          <cell r="D7075">
            <v>0.12</v>
          </cell>
          <cell r="E7075">
            <v>0.12</v>
          </cell>
          <cell r="F7075">
            <v>0.12</v>
          </cell>
          <cell r="G7075">
            <v>0.12</v>
          </cell>
          <cell r="N7075">
            <v>0.12</v>
          </cell>
          <cell r="P7075">
            <v>0.13214539007092199</v>
          </cell>
          <cell r="Q7075"/>
          <cell r="R7075"/>
          <cell r="S7075"/>
          <cell r="T7075"/>
          <cell r="U7075">
            <v>0.1191</v>
          </cell>
          <cell r="V7075">
            <v>718200</v>
          </cell>
          <cell r="W7075">
            <v>12755710.913000001</v>
          </cell>
          <cell r="X7075">
            <v>41852</v>
          </cell>
          <cell r="Y7075">
            <v>12264</v>
          </cell>
          <cell r="Z7075">
            <v>41852</v>
          </cell>
          <cell r="AA7075">
            <v>7.7500000000000013E-2</v>
          </cell>
          <cell r="AB7075">
            <v>7.7500000000000013E-2</v>
          </cell>
          <cell r="AC7075"/>
        </row>
        <row r="7076">
          <cell r="A7076">
            <v>41866</v>
          </cell>
          <cell r="B7076">
            <v>188700</v>
          </cell>
          <cell r="D7076">
            <v>0.12</v>
          </cell>
          <cell r="E7076">
            <v>0.12</v>
          </cell>
          <cell r="F7076">
            <v>0.12</v>
          </cell>
          <cell r="G7076">
            <v>0.12</v>
          </cell>
          <cell r="N7076">
            <v>0.12</v>
          </cell>
          <cell r="P7076">
            <v>0.13060300154788343</v>
          </cell>
          <cell r="Q7076"/>
          <cell r="R7076"/>
          <cell r="S7076"/>
          <cell r="T7076"/>
          <cell r="U7076">
            <v>0.11940000000000001</v>
          </cell>
          <cell r="V7076">
            <v>688400</v>
          </cell>
          <cell r="W7076">
            <v>12703085.0023</v>
          </cell>
          <cell r="X7076">
            <v>41852</v>
          </cell>
          <cell r="Y7076">
            <v>22644</v>
          </cell>
          <cell r="Z7076">
            <v>41852</v>
          </cell>
          <cell r="AA7076">
            <v>7.7500000000000013E-2</v>
          </cell>
          <cell r="AB7076">
            <v>7.7500000000000013E-2</v>
          </cell>
          <cell r="AC7076"/>
        </row>
        <row r="7077">
          <cell r="A7077">
            <v>41867</v>
          </cell>
          <cell r="B7077">
            <v>188700</v>
          </cell>
          <cell r="D7077">
            <v>0.12</v>
          </cell>
          <cell r="E7077">
            <v>0.12</v>
          </cell>
          <cell r="F7077">
            <v>0.12</v>
          </cell>
          <cell r="G7077">
            <v>0.12</v>
          </cell>
          <cell r="N7077">
            <v>0.12</v>
          </cell>
          <cell r="P7077">
            <v>0.12940821688761495</v>
          </cell>
          <cell r="Q7077"/>
          <cell r="R7077"/>
          <cell r="S7077"/>
          <cell r="T7077"/>
          <cell r="U7077">
            <v>0.11940000000000001</v>
          </cell>
          <cell r="V7077">
            <v>688400</v>
          </cell>
          <cell r="W7077">
            <v>12703085.0023</v>
          </cell>
          <cell r="X7077">
            <v>41852</v>
          </cell>
          <cell r="Y7077">
            <v>22644</v>
          </cell>
          <cell r="Z7077">
            <v>41852</v>
          </cell>
          <cell r="AA7077">
            <v>7.7500000000000013E-2</v>
          </cell>
          <cell r="AB7077">
            <v>7.7500000000000013E-2</v>
          </cell>
          <cell r="AC7077"/>
        </row>
        <row r="7078">
          <cell r="A7078">
            <v>41868</v>
          </cell>
          <cell r="B7078">
            <v>188700</v>
          </cell>
          <cell r="D7078">
            <v>0.12</v>
          </cell>
          <cell r="E7078">
            <v>0.12</v>
          </cell>
          <cell r="F7078">
            <v>0.12</v>
          </cell>
          <cell r="G7078">
            <v>0.12</v>
          </cell>
          <cell r="N7078">
            <v>0.12</v>
          </cell>
          <cell r="P7078">
            <v>0.128455428540761</v>
          </cell>
          <cell r="Q7078"/>
          <cell r="R7078"/>
          <cell r="S7078"/>
          <cell r="T7078"/>
          <cell r="U7078">
            <v>0.11940000000000001</v>
          </cell>
          <cell r="V7078">
            <v>688400</v>
          </cell>
          <cell r="W7078">
            <v>12703085.0023</v>
          </cell>
          <cell r="X7078">
            <v>41852</v>
          </cell>
          <cell r="Y7078">
            <v>22644</v>
          </cell>
          <cell r="Z7078">
            <v>41852</v>
          </cell>
          <cell r="AA7078">
            <v>7.7500000000000013E-2</v>
          </cell>
          <cell r="AB7078">
            <v>7.7500000000000013E-2</v>
          </cell>
          <cell r="AC7078"/>
        </row>
        <row r="7079">
          <cell r="A7079">
            <v>41869</v>
          </cell>
          <cell r="B7079">
            <v>146800</v>
          </cell>
          <cell r="D7079">
            <v>0.12</v>
          </cell>
          <cell r="E7079">
            <v>0.12</v>
          </cell>
          <cell r="F7079">
            <v>0.12</v>
          </cell>
          <cell r="G7079">
            <v>0.12</v>
          </cell>
          <cell r="N7079">
            <v>0.12</v>
          </cell>
          <cell r="P7079">
            <v>0.12783791851151685</v>
          </cell>
          <cell r="Q7079"/>
          <cell r="R7079"/>
          <cell r="S7079"/>
          <cell r="T7079"/>
          <cell r="U7079">
            <v>0.1245</v>
          </cell>
          <cell r="V7079">
            <v>774100</v>
          </cell>
          <cell r="W7079">
            <v>12696105.422390001</v>
          </cell>
          <cell r="X7079">
            <v>41852</v>
          </cell>
          <cell r="Y7079">
            <v>17616</v>
          </cell>
          <cell r="Z7079">
            <v>41852</v>
          </cell>
          <cell r="AA7079">
            <v>7.7500000000000013E-2</v>
          </cell>
          <cell r="AB7079">
            <v>7.7500000000000013E-2</v>
          </cell>
          <cell r="AC7079"/>
        </row>
        <row r="7080">
          <cell r="A7080">
            <v>41870</v>
          </cell>
          <cell r="B7080">
            <v>60900</v>
          </cell>
          <cell r="D7080">
            <v>0.12</v>
          </cell>
          <cell r="E7080">
            <v>0.12</v>
          </cell>
          <cell r="F7080">
            <v>0.12</v>
          </cell>
          <cell r="G7080">
            <v>0.12</v>
          </cell>
          <cell r="N7080">
            <v>0.12</v>
          </cell>
          <cell r="P7080">
            <v>0.12760743602124577</v>
          </cell>
          <cell r="Q7080"/>
          <cell r="R7080"/>
          <cell r="S7080"/>
          <cell r="T7080"/>
          <cell r="U7080">
            <v>0.1212</v>
          </cell>
          <cell r="V7080">
            <v>994100</v>
          </cell>
          <cell r="W7080">
            <v>12474482.066439999</v>
          </cell>
          <cell r="X7080">
            <v>41852</v>
          </cell>
          <cell r="Y7080">
            <v>7308</v>
          </cell>
          <cell r="Z7080">
            <v>41852</v>
          </cell>
          <cell r="AA7080">
            <v>7.7500000000000013E-2</v>
          </cell>
          <cell r="AB7080">
            <v>7.7500000000000013E-2</v>
          </cell>
          <cell r="AC7080"/>
        </row>
        <row r="7081">
          <cell r="A7081">
            <v>41871</v>
          </cell>
          <cell r="B7081">
            <v>229500</v>
          </cell>
          <cell r="D7081">
            <v>0.12</v>
          </cell>
          <cell r="E7081">
            <v>0.12</v>
          </cell>
          <cell r="F7081">
            <v>0.15</v>
          </cell>
          <cell r="G7081">
            <v>0.13</v>
          </cell>
          <cell r="N7081">
            <v>0.12</v>
          </cell>
          <cell r="P7081">
            <v>0.12784612040860682</v>
          </cell>
          <cell r="Q7081"/>
          <cell r="R7081"/>
          <cell r="S7081"/>
          <cell r="T7081"/>
          <cell r="U7081">
            <v>0.122</v>
          </cell>
          <cell r="V7081">
            <v>1178500</v>
          </cell>
          <cell r="W7081">
            <v>12213470.451330001</v>
          </cell>
          <cell r="X7081">
            <v>41852</v>
          </cell>
          <cell r="Y7081">
            <v>29835</v>
          </cell>
          <cell r="Z7081">
            <v>41852</v>
          </cell>
          <cell r="AA7081">
            <v>7.7500000000000013E-2</v>
          </cell>
          <cell r="AB7081">
            <v>0.17249999999999999</v>
          </cell>
          <cell r="AC7081"/>
        </row>
        <row r="7082">
          <cell r="A7082">
            <v>41872</v>
          </cell>
          <cell r="B7082">
            <v>174000</v>
          </cell>
          <cell r="D7082">
            <v>0.12</v>
          </cell>
          <cell r="E7082">
            <v>0.12</v>
          </cell>
          <cell r="F7082">
            <v>0.15</v>
          </cell>
          <cell r="G7082">
            <v>0.13</v>
          </cell>
          <cell r="N7082">
            <v>0.12</v>
          </cell>
          <cell r="P7082">
            <v>0.12799757526773087</v>
          </cell>
          <cell r="Q7082"/>
          <cell r="R7082"/>
          <cell r="S7082"/>
          <cell r="T7082"/>
          <cell r="U7082">
            <v>0.1242</v>
          </cell>
          <cell r="V7082">
            <v>1237900</v>
          </cell>
          <cell r="W7082">
            <v>12172660.017689999</v>
          </cell>
          <cell r="X7082">
            <v>41852</v>
          </cell>
          <cell r="Y7082">
            <v>22620</v>
          </cell>
          <cell r="Z7082">
            <v>41852</v>
          </cell>
          <cell r="AA7082">
            <v>7.7500000000000013E-2</v>
          </cell>
          <cell r="AB7082">
            <v>7.7500000000000013E-2</v>
          </cell>
          <cell r="AC7082"/>
        </row>
        <row r="7083">
          <cell r="A7083">
            <v>41873</v>
          </cell>
          <cell r="B7083">
            <v>85900</v>
          </cell>
          <cell r="D7083">
            <v>0.12</v>
          </cell>
          <cell r="E7083">
            <v>0.12</v>
          </cell>
          <cell r="F7083">
            <v>0.12</v>
          </cell>
          <cell r="G7083">
            <v>0.12</v>
          </cell>
          <cell r="N7083">
            <v>0.12</v>
          </cell>
          <cell r="P7083">
            <v>0.12772926105296048</v>
          </cell>
          <cell r="Q7083"/>
          <cell r="R7083"/>
          <cell r="S7083"/>
          <cell r="T7083"/>
          <cell r="U7083">
            <v>0.12640000000000001</v>
          </cell>
          <cell r="V7083">
            <v>2522300</v>
          </cell>
          <cell r="W7083">
            <v>10902054.905680001</v>
          </cell>
          <cell r="X7083">
            <v>41852</v>
          </cell>
          <cell r="Y7083">
            <v>10308</v>
          </cell>
          <cell r="Z7083">
            <v>41852</v>
          </cell>
          <cell r="AA7083">
            <v>7.7500000000000013E-2</v>
          </cell>
          <cell r="AB7083">
            <v>7.7500000000000013E-2</v>
          </cell>
          <cell r="AC7083"/>
        </row>
        <row r="7084">
          <cell r="A7084">
            <v>41874</v>
          </cell>
          <cell r="B7084">
            <v>85900</v>
          </cell>
          <cell r="D7084">
            <v>0.12</v>
          </cell>
          <cell r="E7084">
            <v>0.12</v>
          </cell>
          <cell r="F7084">
            <v>0.12</v>
          </cell>
          <cell r="G7084">
            <v>0.12</v>
          </cell>
          <cell r="N7084">
            <v>0.12</v>
          </cell>
          <cell r="P7084">
            <v>0.12747836602048143</v>
          </cell>
          <cell r="Q7084"/>
          <cell r="R7084"/>
          <cell r="S7084"/>
          <cell r="T7084"/>
          <cell r="U7084">
            <v>0.12640000000000001</v>
          </cell>
          <cell r="V7084">
            <v>2522300</v>
          </cell>
          <cell r="W7084">
            <v>10902054.905680001</v>
          </cell>
          <cell r="X7084">
            <v>41852</v>
          </cell>
          <cell r="Y7084">
            <v>10308</v>
          </cell>
          <cell r="Z7084">
            <v>41852</v>
          </cell>
          <cell r="AA7084">
            <v>7.7500000000000013E-2</v>
          </cell>
          <cell r="AB7084">
            <v>7.7500000000000013E-2</v>
          </cell>
          <cell r="AC7084"/>
        </row>
        <row r="7085">
          <cell r="A7085">
            <v>41875</v>
          </cell>
          <cell r="B7085">
            <v>85900</v>
          </cell>
          <cell r="D7085">
            <v>0.12</v>
          </cell>
          <cell r="E7085">
            <v>0.12</v>
          </cell>
          <cell r="F7085">
            <v>0.12</v>
          </cell>
          <cell r="G7085">
            <v>0.12</v>
          </cell>
          <cell r="N7085">
            <v>0.12</v>
          </cell>
          <cell r="P7085">
            <v>0.12724324720005856</v>
          </cell>
          <cell r="Q7085"/>
          <cell r="R7085"/>
          <cell r="S7085"/>
          <cell r="T7085"/>
          <cell r="U7085">
            <v>0.12640000000000001</v>
          </cell>
          <cell r="V7085">
            <v>2522300</v>
          </cell>
          <cell r="W7085">
            <v>10902054.905680001</v>
          </cell>
          <cell r="X7085">
            <v>41852</v>
          </cell>
          <cell r="Y7085">
            <v>10308</v>
          </cell>
          <cell r="Z7085">
            <v>41852</v>
          </cell>
          <cell r="AA7085">
            <v>7.7500000000000013E-2</v>
          </cell>
          <cell r="AB7085">
            <v>7.7500000000000013E-2</v>
          </cell>
          <cell r="AC7085"/>
        </row>
        <row r="7086">
          <cell r="A7086">
            <v>41876</v>
          </cell>
          <cell r="B7086">
            <v>61900</v>
          </cell>
          <cell r="D7086">
            <v>0.12</v>
          </cell>
          <cell r="E7086">
            <v>0.12</v>
          </cell>
          <cell r="F7086">
            <v>0.12</v>
          </cell>
          <cell r="G7086">
            <v>0.12</v>
          </cell>
          <cell r="N7086">
            <v>0.12</v>
          </cell>
          <cell r="P7086">
            <v>0.12708278157546257</v>
          </cell>
          <cell r="Q7086"/>
          <cell r="R7086"/>
          <cell r="S7086"/>
          <cell r="T7086"/>
          <cell r="U7086">
            <v>0.1186</v>
          </cell>
          <cell r="V7086">
            <v>2543600</v>
          </cell>
          <cell r="W7086">
            <v>10948397.49738</v>
          </cell>
          <cell r="X7086">
            <v>41852</v>
          </cell>
          <cell r="Y7086">
            <v>7428</v>
          </cell>
          <cell r="Z7086">
            <v>41852</v>
          </cell>
          <cell r="AA7086">
            <v>7.7500000000000013E-2</v>
          </cell>
          <cell r="AB7086">
            <v>7.7500000000000013E-2</v>
          </cell>
          <cell r="AC7086"/>
        </row>
        <row r="7087">
          <cell r="A7087">
            <v>41877</v>
          </cell>
          <cell r="B7087">
            <v>45200</v>
          </cell>
          <cell r="D7087">
            <v>0.12</v>
          </cell>
          <cell r="E7087">
            <v>0.12</v>
          </cell>
          <cell r="F7087">
            <v>0.12</v>
          </cell>
          <cell r="G7087">
            <v>0.12</v>
          </cell>
          <cell r="N7087">
            <v>0.12</v>
          </cell>
          <cell r="P7087">
            <v>0.12697002782375938</v>
          </cell>
          <cell r="Q7087"/>
          <cell r="R7087"/>
          <cell r="S7087"/>
          <cell r="T7087"/>
          <cell r="U7087">
            <v>0.12509999999999999</v>
          </cell>
          <cell r="V7087">
            <v>3521800</v>
          </cell>
          <cell r="W7087">
            <v>9944351.0911899991</v>
          </cell>
          <cell r="X7087">
            <v>41852</v>
          </cell>
          <cell r="Y7087">
            <v>5424</v>
          </cell>
          <cell r="Z7087">
            <v>41852</v>
          </cell>
          <cell r="AA7087">
            <v>7.7500000000000013E-2</v>
          </cell>
          <cell r="AB7087">
            <v>7.7500000000000013E-2</v>
          </cell>
          <cell r="AC7087"/>
        </row>
        <row r="7088">
          <cell r="A7088">
            <v>41878</v>
          </cell>
          <cell r="B7088">
            <v>43000</v>
          </cell>
          <cell r="D7088">
            <v>0.12</v>
          </cell>
          <cell r="E7088">
            <v>0.12</v>
          </cell>
          <cell r="F7088">
            <v>0.15</v>
          </cell>
          <cell r="G7088">
            <v>0.13</v>
          </cell>
          <cell r="N7088">
            <v>0.15</v>
          </cell>
          <cell r="P7088">
            <v>0.12701523089199598</v>
          </cell>
          <cell r="Q7088"/>
          <cell r="R7088"/>
          <cell r="S7088"/>
          <cell r="T7088"/>
          <cell r="U7088">
            <v>0.12970000000000001</v>
          </cell>
          <cell r="V7088">
            <v>3219500</v>
          </cell>
          <cell r="W7088">
            <v>10305012.76351</v>
          </cell>
          <cell r="X7088">
            <v>41852</v>
          </cell>
          <cell r="Y7088">
            <v>5590</v>
          </cell>
          <cell r="Z7088">
            <v>41852</v>
          </cell>
          <cell r="AA7088">
            <v>7.7500000000000013E-2</v>
          </cell>
          <cell r="AB7088">
            <v>0.17249999999999999</v>
          </cell>
          <cell r="AC7088"/>
        </row>
        <row r="7089">
          <cell r="A7089">
            <v>41879</v>
          </cell>
          <cell r="B7089">
            <v>46500</v>
          </cell>
          <cell r="D7089">
            <v>0.15</v>
          </cell>
          <cell r="E7089">
            <v>0.12</v>
          </cell>
          <cell r="F7089">
            <v>0.15</v>
          </cell>
          <cell r="G7089">
            <v>0.13</v>
          </cell>
          <cell r="N7089">
            <v>0.15</v>
          </cell>
          <cell r="P7089">
            <v>0.12706261950286807</v>
          </cell>
          <cell r="Q7089"/>
          <cell r="R7089"/>
          <cell r="S7089"/>
          <cell r="T7089"/>
          <cell r="U7089">
            <v>0.13109999999999999</v>
          </cell>
          <cell r="V7089">
            <v>3349600</v>
          </cell>
          <cell r="W7089">
            <v>10251091.087269999</v>
          </cell>
          <cell r="X7089">
            <v>41852</v>
          </cell>
          <cell r="Y7089">
            <v>6045</v>
          </cell>
          <cell r="Z7089">
            <v>41852</v>
          </cell>
          <cell r="AA7089">
            <v>7.7500000000000013E-2</v>
          </cell>
          <cell r="AB7089">
            <v>7.7500000000000013E-2</v>
          </cell>
          <cell r="AC7089"/>
        </row>
        <row r="7090">
          <cell r="A7090">
            <v>41880</v>
          </cell>
          <cell r="B7090">
            <v>28600</v>
          </cell>
          <cell r="D7090">
            <v>0.12</v>
          </cell>
          <cell r="E7090">
            <v>0.12</v>
          </cell>
          <cell r="F7090">
            <v>0.15</v>
          </cell>
          <cell r="G7090">
            <v>0.15</v>
          </cell>
          <cell r="N7090">
            <v>0.15</v>
          </cell>
          <cell r="P7090">
            <v>0.12728443903428688</v>
          </cell>
          <cell r="Q7090"/>
          <cell r="R7090"/>
          <cell r="S7090"/>
          <cell r="T7090"/>
          <cell r="U7090">
            <v>0.14319999999999999</v>
          </cell>
          <cell r="V7090">
            <v>2997800</v>
          </cell>
          <cell r="W7090">
            <v>10417754.198000001</v>
          </cell>
          <cell r="X7090">
            <v>41852</v>
          </cell>
          <cell r="Y7090">
            <v>4290</v>
          </cell>
          <cell r="Z7090">
            <v>41852</v>
          </cell>
          <cell r="AA7090">
            <v>7.7500000000000013E-2</v>
          </cell>
          <cell r="AB7090">
            <v>7.7500000000000013E-2</v>
          </cell>
          <cell r="AC7090"/>
        </row>
        <row r="7091">
          <cell r="A7091">
            <v>41881</v>
          </cell>
          <cell r="B7091">
            <v>28600</v>
          </cell>
          <cell r="D7091">
            <v>0.12</v>
          </cell>
          <cell r="E7091">
            <v>0.12</v>
          </cell>
          <cell r="F7091">
            <v>0.15</v>
          </cell>
          <cell r="G7091">
            <v>0.15</v>
          </cell>
          <cell r="N7091">
            <v>0.15</v>
          </cell>
          <cell r="P7091">
            <v>0.12750200937709311</v>
          </cell>
          <cell r="Q7091"/>
          <cell r="R7091"/>
          <cell r="S7091"/>
          <cell r="T7091"/>
          <cell r="U7091">
            <v>0.14319999999999999</v>
          </cell>
          <cell r="V7091">
            <v>2997800</v>
          </cell>
          <cell r="W7091">
            <v>10417754.198000001</v>
          </cell>
          <cell r="X7091">
            <v>41852</v>
          </cell>
          <cell r="Y7091">
            <v>4290</v>
          </cell>
          <cell r="Z7091">
            <v>41852</v>
          </cell>
          <cell r="AA7091">
            <v>7.7500000000000013E-2</v>
          </cell>
          <cell r="AB7091">
            <v>7.7500000000000013E-2</v>
          </cell>
          <cell r="AC7091"/>
        </row>
        <row r="7092">
          <cell r="A7092">
            <v>41882</v>
          </cell>
          <cell r="B7092">
            <v>28600</v>
          </cell>
          <cell r="D7092">
            <v>0.12</v>
          </cell>
          <cell r="E7092">
            <v>0.12</v>
          </cell>
          <cell r="F7092">
            <v>0.15</v>
          </cell>
          <cell r="G7092">
            <v>0.15</v>
          </cell>
          <cell r="N7092">
            <v>0.15</v>
          </cell>
          <cell r="P7092">
            <v>0.12771545146951502</v>
          </cell>
          <cell r="Q7092"/>
          <cell r="R7092"/>
          <cell r="S7092"/>
          <cell r="T7092"/>
          <cell r="U7092">
            <v>0.14319999999999999</v>
          </cell>
          <cell r="V7092">
            <v>2997800</v>
          </cell>
          <cell r="W7092">
            <v>10417754.198000001</v>
          </cell>
          <cell r="X7092">
            <v>41852</v>
          </cell>
          <cell r="Y7092">
            <v>4290</v>
          </cell>
          <cell r="Z7092">
            <v>41852</v>
          </cell>
          <cell r="AA7092">
            <v>7.7500000000000013E-2</v>
          </cell>
          <cell r="AB7092">
            <v>7.7500000000000013E-2</v>
          </cell>
          <cell r="AC7092"/>
        </row>
        <row r="7093">
          <cell r="A7093">
            <v>41883</v>
          </cell>
          <cell r="B7093">
            <v>130000</v>
          </cell>
          <cell r="D7093">
            <v>0.12</v>
          </cell>
          <cell r="E7093">
            <v>0.15</v>
          </cell>
          <cell r="F7093">
            <v>0.15</v>
          </cell>
          <cell r="G7093">
            <v>0.15</v>
          </cell>
          <cell r="N7093">
            <v>0.15</v>
          </cell>
          <cell r="P7093">
            <v>0.15</v>
          </cell>
          <cell r="Q7093"/>
          <cell r="R7093"/>
          <cell r="S7093"/>
          <cell r="T7093"/>
          <cell r="U7093">
            <v>0.14319999999999999</v>
          </cell>
          <cell r="V7093">
            <v>0</v>
          </cell>
          <cell r="W7093">
            <v>13386457.78803</v>
          </cell>
          <cell r="X7093">
            <v>41883</v>
          </cell>
          <cell r="Y7093">
            <v>19500</v>
          </cell>
          <cell r="Z7093">
            <v>41883</v>
          </cell>
          <cell r="AA7093">
            <v>7.7500000000000013E-2</v>
          </cell>
          <cell r="AB7093">
            <v>7.7500000000000013E-2</v>
          </cell>
          <cell r="AC7093"/>
        </row>
        <row r="7094">
          <cell r="A7094">
            <v>41884</v>
          </cell>
          <cell r="B7094">
            <v>105000</v>
          </cell>
          <cell r="D7094">
            <v>0.12</v>
          </cell>
          <cell r="E7094">
            <v>0.12</v>
          </cell>
          <cell r="F7094">
            <v>0.15</v>
          </cell>
          <cell r="G7094">
            <v>0.14000000000000001</v>
          </cell>
          <cell r="N7094">
            <v>0.15</v>
          </cell>
          <cell r="P7094">
            <v>0.14553191489361703</v>
          </cell>
          <cell r="Q7094"/>
          <cell r="R7094"/>
          <cell r="S7094"/>
          <cell r="T7094"/>
          <cell r="U7094">
            <v>0.13</v>
          </cell>
          <cell r="V7094">
            <v>0</v>
          </cell>
          <cell r="W7094">
            <v>13580146.97666</v>
          </cell>
          <cell r="X7094">
            <v>41883</v>
          </cell>
          <cell r="Y7094">
            <v>14700.000000000002</v>
          </cell>
          <cell r="Z7094">
            <v>41883</v>
          </cell>
          <cell r="AA7094">
            <v>7.7500000000000013E-2</v>
          </cell>
          <cell r="AB7094">
            <v>7.7500000000000013E-2</v>
          </cell>
          <cell r="AC7094"/>
        </row>
        <row r="7095">
          <cell r="A7095">
            <v>41885</v>
          </cell>
          <cell r="B7095">
            <v>95800</v>
          </cell>
          <cell r="D7095">
            <v>0.12</v>
          </cell>
          <cell r="E7095">
            <v>0.12</v>
          </cell>
          <cell r="F7095">
            <v>0.15</v>
          </cell>
          <cell r="G7095">
            <v>0.15</v>
          </cell>
          <cell r="N7095">
            <v>0.15</v>
          </cell>
          <cell r="P7095">
            <v>0.14682587666263602</v>
          </cell>
          <cell r="Q7095"/>
          <cell r="R7095"/>
          <cell r="S7095"/>
          <cell r="T7095"/>
          <cell r="U7095">
            <v>0.12820000000000001</v>
          </cell>
          <cell r="V7095">
            <v>2200</v>
          </cell>
          <cell r="W7095">
            <v>13653641.46951</v>
          </cell>
          <cell r="X7095">
            <v>41883</v>
          </cell>
          <cell r="Y7095">
            <v>14370</v>
          </cell>
          <cell r="Z7095">
            <v>41883</v>
          </cell>
          <cell r="AA7095">
            <v>7.7500000000000013E-2</v>
          </cell>
          <cell r="AB7095">
            <v>0.16500000000000001</v>
          </cell>
          <cell r="AC7095"/>
        </row>
        <row r="7096">
          <cell r="A7096">
            <v>41886</v>
          </cell>
          <cell r="B7096">
            <v>41300</v>
          </cell>
          <cell r="D7096">
            <v>0.15</v>
          </cell>
          <cell r="E7096">
            <v>0.15</v>
          </cell>
          <cell r="F7096">
            <v>0.15</v>
          </cell>
          <cell r="G7096">
            <v>0.15</v>
          </cell>
          <cell r="N7096">
            <v>0.15</v>
          </cell>
          <cell r="P7096">
            <v>0.14717817790916421</v>
          </cell>
          <cell r="Q7096"/>
          <cell r="R7096"/>
          <cell r="S7096"/>
          <cell r="T7096"/>
          <cell r="U7096">
            <v>0.13109999999999999</v>
          </cell>
          <cell r="V7096">
            <v>2300</v>
          </cell>
          <cell r="W7096">
            <v>13541804.40983</v>
          </cell>
          <cell r="X7096">
            <v>41883</v>
          </cell>
          <cell r="Y7096">
            <v>6195</v>
          </cell>
          <cell r="Z7096">
            <v>41883</v>
          </cell>
          <cell r="AA7096">
            <v>7.7500000000000013E-2</v>
          </cell>
          <cell r="AB7096">
            <v>7.7500000000000013E-2</v>
          </cell>
          <cell r="AC7096"/>
        </row>
        <row r="7097">
          <cell r="A7097">
            <v>41887</v>
          </cell>
          <cell r="B7097">
            <v>84600</v>
          </cell>
          <cell r="D7097">
            <v>0.15</v>
          </cell>
          <cell r="E7097">
            <v>0.15</v>
          </cell>
          <cell r="F7097">
            <v>0.15</v>
          </cell>
          <cell r="G7097">
            <v>0.15</v>
          </cell>
          <cell r="N7097">
            <v>0.15</v>
          </cell>
          <cell r="P7097">
            <v>0.14770089774469017</v>
          </cell>
          <cell r="Q7097"/>
          <cell r="R7097"/>
          <cell r="S7097"/>
          <cell r="T7097"/>
          <cell r="U7097">
            <v>0.12509999999999999</v>
          </cell>
          <cell r="V7097">
            <v>9000</v>
          </cell>
          <cell r="W7097">
            <v>13434948.780510001</v>
          </cell>
          <cell r="X7097">
            <v>41883</v>
          </cell>
          <cell r="Y7097">
            <v>12690</v>
          </cell>
          <cell r="Z7097">
            <v>41883</v>
          </cell>
          <cell r="AA7097">
            <v>7.7500000000000013E-2</v>
          </cell>
          <cell r="AB7097">
            <v>7.7500000000000013E-2</v>
          </cell>
          <cell r="AC7097"/>
        </row>
        <row r="7098">
          <cell r="A7098">
            <v>41888</v>
          </cell>
          <cell r="B7098">
            <v>84600</v>
          </cell>
          <cell r="D7098">
            <v>0.15</v>
          </cell>
          <cell r="E7098">
            <v>0.15</v>
          </cell>
          <cell r="F7098">
            <v>0.15</v>
          </cell>
          <cell r="G7098">
            <v>0.15</v>
          </cell>
          <cell r="N7098">
            <v>0.15</v>
          </cell>
          <cell r="P7098">
            <v>0.14806022538333641</v>
          </cell>
          <cell r="Q7098"/>
          <cell r="R7098"/>
          <cell r="S7098"/>
          <cell r="T7098"/>
          <cell r="U7098">
            <v>0.12509999999999999</v>
          </cell>
          <cell r="V7098">
            <v>9000</v>
          </cell>
          <cell r="W7098">
            <v>13434948.780510001</v>
          </cell>
          <cell r="X7098">
            <v>41883</v>
          </cell>
          <cell r="Y7098">
            <v>12690</v>
          </cell>
          <cell r="Z7098">
            <v>41883</v>
          </cell>
          <cell r="AA7098">
            <v>7.7500000000000013E-2</v>
          </cell>
          <cell r="AB7098">
            <v>7.7500000000000013E-2</v>
          </cell>
          <cell r="AC7098"/>
        </row>
        <row r="7099">
          <cell r="A7099">
            <v>41889</v>
          </cell>
          <cell r="B7099">
            <v>84600</v>
          </cell>
          <cell r="D7099">
            <v>0.15</v>
          </cell>
          <cell r="E7099">
            <v>0.15</v>
          </cell>
          <cell r="F7099">
            <v>0.15</v>
          </cell>
          <cell r="G7099">
            <v>0.15</v>
          </cell>
          <cell r="N7099">
            <v>0.15</v>
          </cell>
          <cell r="P7099">
            <v>0.14832241572136123</v>
          </cell>
          <cell r="Q7099"/>
          <cell r="R7099"/>
          <cell r="S7099"/>
          <cell r="T7099"/>
          <cell r="U7099">
            <v>0.12509999999999999</v>
          </cell>
          <cell r="V7099">
            <v>9000</v>
          </cell>
          <cell r="W7099">
            <v>13434948.780510001</v>
          </cell>
          <cell r="X7099">
            <v>41883</v>
          </cell>
          <cell r="Y7099">
            <v>12690</v>
          </cell>
          <cell r="Z7099">
            <v>41883</v>
          </cell>
          <cell r="AA7099">
            <v>7.7500000000000013E-2</v>
          </cell>
          <cell r="AB7099">
            <v>7.7500000000000013E-2</v>
          </cell>
          <cell r="AC7099"/>
        </row>
        <row r="7100">
          <cell r="A7100">
            <v>41890</v>
          </cell>
          <cell r="B7100">
            <v>31000</v>
          </cell>
          <cell r="D7100">
            <v>0.15</v>
          </cell>
          <cell r="E7100">
            <v>0.15</v>
          </cell>
          <cell r="F7100">
            <v>0.15</v>
          </cell>
          <cell r="G7100">
            <v>0.15</v>
          </cell>
          <cell r="N7100">
            <v>0.15</v>
          </cell>
          <cell r="P7100">
            <v>0.14840158319378902</v>
          </cell>
          <cell r="Q7100"/>
          <cell r="R7100"/>
          <cell r="S7100"/>
          <cell r="T7100"/>
          <cell r="U7100">
            <v>0.1173</v>
          </cell>
          <cell r="V7100">
            <v>418900</v>
          </cell>
          <cell r="W7100">
            <v>12905217.345000001</v>
          </cell>
          <cell r="X7100">
            <v>41883</v>
          </cell>
          <cell r="Y7100">
            <v>4650</v>
          </cell>
          <cell r="Z7100">
            <v>41883</v>
          </cell>
          <cell r="AA7100">
            <v>7.7500000000000013E-2</v>
          </cell>
          <cell r="AB7100">
            <v>7.7500000000000013E-2</v>
          </cell>
          <cell r="AC7100"/>
        </row>
        <row r="7101">
          <cell r="A7101">
            <v>41891</v>
          </cell>
          <cell r="B7101">
            <v>59500</v>
          </cell>
          <cell r="D7101">
            <v>0.15</v>
          </cell>
          <cell r="E7101">
            <v>0.15</v>
          </cell>
          <cell r="F7101">
            <v>0.15</v>
          </cell>
          <cell r="G7101">
            <v>0.15</v>
          </cell>
          <cell r="N7101">
            <v>0.15</v>
          </cell>
          <cell r="P7101">
            <v>0.14853433835845897</v>
          </cell>
          <cell r="Q7101"/>
          <cell r="R7101"/>
          <cell r="S7101"/>
          <cell r="T7101"/>
          <cell r="U7101">
            <v>0.12230000000000001</v>
          </cell>
          <cell r="V7101">
            <v>29000</v>
          </cell>
          <cell r="W7101">
            <v>13238509.101129999</v>
          </cell>
          <cell r="X7101">
            <v>41883</v>
          </cell>
          <cell r="Y7101">
            <v>8925</v>
          </cell>
          <cell r="Z7101">
            <v>41883</v>
          </cell>
          <cell r="AA7101">
            <v>7.7500000000000013E-2</v>
          </cell>
          <cell r="AB7101">
            <v>7.7500000000000013E-2</v>
          </cell>
          <cell r="AC7101"/>
        </row>
        <row r="7102">
          <cell r="A7102">
            <v>41892</v>
          </cell>
          <cell r="B7102">
            <v>25600</v>
          </cell>
          <cell r="D7102">
            <v>0.15</v>
          </cell>
          <cell r="E7102">
            <v>0.15</v>
          </cell>
          <cell r="F7102">
            <v>0.15</v>
          </cell>
          <cell r="G7102">
            <v>0.15</v>
          </cell>
          <cell r="N7102">
            <v>0.15</v>
          </cell>
          <cell r="P7102">
            <v>0.14858490566037735</v>
          </cell>
          <cell r="Q7102"/>
          <cell r="R7102"/>
          <cell r="S7102"/>
          <cell r="T7102"/>
          <cell r="U7102">
            <v>0.1226</v>
          </cell>
          <cell r="V7102">
            <v>619100</v>
          </cell>
          <cell r="W7102">
            <v>12822666.462269999</v>
          </cell>
          <cell r="X7102">
            <v>41883</v>
          </cell>
          <cell r="Y7102">
            <v>3840</v>
          </cell>
          <cell r="Z7102">
            <v>41883</v>
          </cell>
          <cell r="AA7102">
            <v>7.7500000000000013E-2</v>
          </cell>
          <cell r="AB7102">
            <v>0.20250000000000001</v>
          </cell>
          <cell r="AC7102"/>
        </row>
        <row r="7103">
          <cell r="A7103">
            <v>41893</v>
          </cell>
          <cell r="B7103">
            <v>9500</v>
          </cell>
          <cell r="D7103">
            <v>0.15</v>
          </cell>
          <cell r="E7103">
            <v>0.15</v>
          </cell>
          <cell r="F7103">
            <v>0.15</v>
          </cell>
          <cell r="G7103">
            <v>0.15</v>
          </cell>
          <cell r="N7103">
            <v>0.15</v>
          </cell>
          <cell r="P7103">
            <v>0.14860279441117766</v>
          </cell>
          <cell r="Q7103"/>
          <cell r="R7103"/>
          <cell r="S7103"/>
          <cell r="T7103"/>
          <cell r="U7103">
            <v>0.11940000000000001</v>
          </cell>
          <cell r="V7103">
            <v>738600</v>
          </cell>
          <cell r="W7103">
            <v>13016030.728259999</v>
          </cell>
          <cell r="X7103">
            <v>41883</v>
          </cell>
          <cell r="Y7103">
            <v>1425</v>
          </cell>
          <cell r="Z7103">
            <v>41883</v>
          </cell>
          <cell r="AA7103">
            <v>7.7500000000000013E-2</v>
          </cell>
          <cell r="AB7103">
            <v>7.7500000000000013E-2</v>
          </cell>
          <cell r="AC7103"/>
        </row>
        <row r="7104">
          <cell r="A7104">
            <v>41894</v>
          </cell>
          <cell r="B7104">
            <v>48100</v>
          </cell>
          <cell r="D7104">
            <v>0.15</v>
          </cell>
          <cell r="E7104">
            <v>0.12</v>
          </cell>
          <cell r="F7104">
            <v>0.15</v>
          </cell>
          <cell r="G7104">
            <v>0.15</v>
          </cell>
          <cell r="N7104">
            <v>0.12</v>
          </cell>
          <cell r="P7104">
            <v>0.14868684342171085</v>
          </cell>
          <cell r="Q7104"/>
          <cell r="R7104"/>
          <cell r="S7104"/>
          <cell r="T7104"/>
          <cell r="U7104">
            <v>0.12180000000000001</v>
          </cell>
          <cell r="V7104">
            <v>528000</v>
          </cell>
          <cell r="W7104">
            <v>13042131.678239999</v>
          </cell>
          <cell r="X7104">
            <v>41883</v>
          </cell>
          <cell r="Y7104">
            <v>7215</v>
          </cell>
          <cell r="Z7104">
            <v>41883</v>
          </cell>
          <cell r="AA7104">
            <v>7.7500000000000013E-2</v>
          </cell>
          <cell r="AB7104">
            <v>7.7500000000000013E-2</v>
          </cell>
          <cell r="AC7104"/>
        </row>
        <row r="7105">
          <cell r="A7105">
            <v>41895</v>
          </cell>
          <cell r="B7105">
            <v>48100</v>
          </cell>
          <cell r="D7105">
            <v>0.15</v>
          </cell>
          <cell r="E7105">
            <v>0.12</v>
          </cell>
          <cell r="F7105">
            <v>0.15</v>
          </cell>
          <cell r="G7105">
            <v>0.15</v>
          </cell>
          <cell r="N7105">
            <v>0.12</v>
          </cell>
          <cell r="P7105">
            <v>0.14876135425268372</v>
          </cell>
          <cell r="Q7105"/>
          <cell r="R7105"/>
          <cell r="S7105"/>
          <cell r="T7105"/>
          <cell r="U7105">
            <v>0.12180000000000001</v>
          </cell>
          <cell r="V7105">
            <v>528000</v>
          </cell>
          <cell r="W7105">
            <v>13042131.678239999</v>
          </cell>
          <cell r="X7105">
            <v>41883</v>
          </cell>
          <cell r="Y7105">
            <v>7215</v>
          </cell>
          <cell r="Z7105">
            <v>41883</v>
          </cell>
          <cell r="AA7105">
            <v>7.7500000000000013E-2</v>
          </cell>
          <cell r="AB7105">
            <v>7.7500000000000013E-2</v>
          </cell>
          <cell r="AC7105"/>
        </row>
        <row r="7106">
          <cell r="A7106">
            <v>41896</v>
          </cell>
          <cell r="B7106">
            <v>48100</v>
          </cell>
          <cell r="D7106">
            <v>0.15</v>
          </cell>
          <cell r="E7106">
            <v>0.12</v>
          </cell>
          <cell r="F7106">
            <v>0.15</v>
          </cell>
          <cell r="G7106">
            <v>0.15</v>
          </cell>
          <cell r="N7106">
            <v>0.12</v>
          </cell>
          <cell r="P7106">
            <v>0.14882786336235768</v>
          </cell>
          <cell r="Q7106"/>
          <cell r="R7106"/>
          <cell r="S7106"/>
          <cell r="T7106"/>
          <cell r="U7106">
            <v>0.12180000000000001</v>
          </cell>
          <cell r="V7106">
            <v>528000</v>
          </cell>
          <cell r="W7106">
            <v>13042131.678239999</v>
          </cell>
          <cell r="X7106">
            <v>41883</v>
          </cell>
          <cell r="Y7106">
            <v>7215</v>
          </cell>
          <cell r="Z7106">
            <v>41883</v>
          </cell>
          <cell r="AA7106">
            <v>7.7500000000000013E-2</v>
          </cell>
          <cell r="AB7106">
            <v>7.7500000000000013E-2</v>
          </cell>
          <cell r="AC7106"/>
        </row>
        <row r="7107">
          <cell r="A7107">
            <v>41897</v>
          </cell>
          <cell r="B7107">
            <v>14300</v>
          </cell>
          <cell r="D7107">
            <v>0.15</v>
          </cell>
          <cell r="E7107">
            <v>0.15</v>
          </cell>
          <cell r="F7107">
            <v>0.15</v>
          </cell>
          <cell r="G7107">
            <v>0.15</v>
          </cell>
          <cell r="N7107">
            <v>0.15</v>
          </cell>
          <cell r="P7107">
            <v>0.14884628062850236</v>
          </cell>
          <cell r="Q7107"/>
          <cell r="R7107"/>
          <cell r="S7107"/>
          <cell r="T7107"/>
          <cell r="U7107">
            <v>0.1278</v>
          </cell>
          <cell r="V7107">
            <v>510000</v>
          </cell>
          <cell r="W7107">
            <v>12900470.481769999</v>
          </cell>
          <cell r="X7107">
            <v>41883</v>
          </cell>
          <cell r="Y7107">
            <v>2145</v>
          </cell>
          <cell r="Z7107">
            <v>41883</v>
          </cell>
          <cell r="AA7107">
            <v>7.7500000000000013E-2</v>
          </cell>
          <cell r="AB7107">
            <v>7.7500000000000013E-2</v>
          </cell>
          <cell r="AC7107"/>
        </row>
        <row r="7108">
          <cell r="A7108">
            <v>41898</v>
          </cell>
          <cell r="B7108">
            <v>44800</v>
          </cell>
          <cell r="D7108">
            <v>0.15</v>
          </cell>
          <cell r="E7108">
            <v>0.15</v>
          </cell>
          <cell r="F7108">
            <v>0.15</v>
          </cell>
          <cell r="G7108">
            <v>0.15</v>
          </cell>
          <cell r="N7108">
            <v>0.15</v>
          </cell>
          <cell r="P7108">
            <v>0.14890040841972982</v>
          </cell>
          <cell r="Q7108"/>
          <cell r="R7108"/>
          <cell r="S7108"/>
          <cell r="T7108"/>
          <cell r="U7108">
            <v>0.1173</v>
          </cell>
          <cell r="V7108">
            <v>929300</v>
          </cell>
          <cell r="W7108">
            <v>12526458.39178</v>
          </cell>
          <cell r="X7108">
            <v>41883</v>
          </cell>
          <cell r="Y7108">
            <v>6720</v>
          </cell>
          <cell r="Z7108">
            <v>41883</v>
          </cell>
          <cell r="AA7108">
            <v>7.7500000000000013E-2</v>
          </cell>
          <cell r="AB7108">
            <v>7.7500000000000013E-2</v>
          </cell>
          <cell r="AC7108"/>
        </row>
        <row r="7109">
          <cell r="A7109">
            <v>41899</v>
          </cell>
          <cell r="B7109">
            <v>105900</v>
          </cell>
          <cell r="D7109">
            <v>0.15</v>
          </cell>
          <cell r="E7109">
            <v>0.12</v>
          </cell>
          <cell r="F7109">
            <v>0.15</v>
          </cell>
          <cell r="G7109">
            <v>0.15</v>
          </cell>
          <cell r="N7109">
            <v>0.15</v>
          </cell>
          <cell r="P7109">
            <v>0.14901018099547511</v>
          </cell>
          <cell r="Q7109"/>
          <cell r="R7109"/>
          <cell r="S7109"/>
          <cell r="T7109"/>
          <cell r="U7109">
            <v>0.12239999999999999</v>
          </cell>
          <cell r="V7109">
            <v>518300</v>
          </cell>
          <cell r="W7109">
            <v>12883225.988700001</v>
          </cell>
          <cell r="X7109">
            <v>41883</v>
          </cell>
          <cell r="Y7109">
            <v>15885</v>
          </cell>
          <cell r="Z7109">
            <v>41883</v>
          </cell>
          <cell r="AA7109">
            <v>7.0000000000000007E-2</v>
          </cell>
          <cell r="AB7109">
            <v>0.20250000000000001</v>
          </cell>
          <cell r="AC7109"/>
        </row>
        <row r="7110">
          <cell r="A7110">
            <v>41900</v>
          </cell>
          <cell r="B7110">
            <v>117300</v>
          </cell>
          <cell r="D7110">
            <v>0.15</v>
          </cell>
          <cell r="E7110">
            <v>0.15</v>
          </cell>
          <cell r="F7110">
            <v>0.15</v>
          </cell>
          <cell r="G7110">
            <v>0.15</v>
          </cell>
          <cell r="N7110">
            <v>0.15</v>
          </cell>
          <cell r="P7110">
            <v>0.14910873440285205</v>
          </cell>
          <cell r="Q7110"/>
          <cell r="R7110"/>
          <cell r="S7110"/>
          <cell r="T7110"/>
          <cell r="U7110">
            <v>0.13170000000000001</v>
          </cell>
          <cell r="V7110">
            <v>727500</v>
          </cell>
          <cell r="W7110">
            <v>12778245.12401</v>
          </cell>
          <cell r="X7110">
            <v>41883</v>
          </cell>
          <cell r="Y7110">
            <v>17595</v>
          </cell>
          <cell r="Z7110">
            <v>41883</v>
          </cell>
          <cell r="AA7110">
            <v>7.0000000000000007E-2</v>
          </cell>
          <cell r="AB7110">
            <v>7.0000000000000007E-2</v>
          </cell>
          <cell r="AC7110"/>
        </row>
        <row r="7111">
          <cell r="A7111">
            <v>41901</v>
          </cell>
          <cell r="B7111">
            <v>238500</v>
          </cell>
          <cell r="D7111">
            <v>0.15</v>
          </cell>
          <cell r="E7111">
            <v>0.15</v>
          </cell>
          <cell r="F7111">
            <v>0.2</v>
          </cell>
          <cell r="G7111">
            <v>0.16</v>
          </cell>
          <cell r="N7111">
            <v>0.2</v>
          </cell>
          <cell r="P7111">
            <v>0.15094239728928421</v>
          </cell>
          <cell r="Q7111"/>
          <cell r="R7111"/>
          <cell r="S7111"/>
          <cell r="T7111"/>
          <cell r="U7111">
            <v>0.13059999999999999</v>
          </cell>
          <cell r="V7111">
            <v>627800</v>
          </cell>
          <cell r="W7111">
            <v>13060949.40667</v>
          </cell>
          <cell r="X7111">
            <v>41883</v>
          </cell>
          <cell r="Y7111">
            <v>38160</v>
          </cell>
          <cell r="Z7111">
            <v>41883</v>
          </cell>
          <cell r="AA7111">
            <v>7.0000000000000007E-2</v>
          </cell>
          <cell r="AB7111">
            <v>7.0000000000000007E-2</v>
          </cell>
          <cell r="AC7111"/>
        </row>
        <row r="7112">
          <cell r="A7112">
            <v>41902</v>
          </cell>
          <cell r="B7112">
            <v>238500</v>
          </cell>
          <cell r="D7112">
            <v>0.15</v>
          </cell>
          <cell r="E7112">
            <v>0.15</v>
          </cell>
          <cell r="F7112">
            <v>0.2</v>
          </cell>
          <cell r="G7112">
            <v>0.16</v>
          </cell>
          <cell r="N7112">
            <v>0.2</v>
          </cell>
          <cell r="P7112">
            <v>0.15224759833242704</v>
          </cell>
          <cell r="Q7112"/>
          <cell r="R7112"/>
          <cell r="S7112"/>
          <cell r="T7112"/>
          <cell r="U7112">
            <v>0.13059999999999999</v>
          </cell>
          <cell r="V7112">
            <v>627800</v>
          </cell>
          <cell r="W7112">
            <v>13060949.40667</v>
          </cell>
          <cell r="X7112">
            <v>41883</v>
          </cell>
          <cell r="Y7112">
            <v>38160</v>
          </cell>
          <cell r="Z7112">
            <v>41883</v>
          </cell>
          <cell r="AA7112">
            <v>7.0000000000000007E-2</v>
          </cell>
          <cell r="AB7112">
            <v>7.0000000000000007E-2</v>
          </cell>
          <cell r="AC7112"/>
        </row>
        <row r="7113">
          <cell r="A7113">
            <v>41903</v>
          </cell>
          <cell r="B7113">
            <v>238500</v>
          </cell>
          <cell r="D7113">
            <v>0.15</v>
          </cell>
          <cell r="E7113">
            <v>0.15</v>
          </cell>
          <cell r="F7113">
            <v>0.2</v>
          </cell>
          <cell r="G7113">
            <v>0.16</v>
          </cell>
          <cell r="N7113">
            <v>0.2</v>
          </cell>
          <cell r="P7113">
            <v>0.15322401774397973</v>
          </cell>
          <cell r="Q7113"/>
          <cell r="R7113"/>
          <cell r="S7113"/>
          <cell r="T7113"/>
          <cell r="U7113">
            <v>0.13059999999999999</v>
          </cell>
          <cell r="V7113">
            <v>627800</v>
          </cell>
          <cell r="W7113">
            <v>13060949.40667</v>
          </cell>
          <cell r="X7113">
            <v>41883</v>
          </cell>
          <cell r="Y7113">
            <v>38160</v>
          </cell>
          <cell r="Z7113">
            <v>41883</v>
          </cell>
          <cell r="AA7113">
            <v>7.0000000000000007E-2</v>
          </cell>
          <cell r="AB7113">
            <v>7.0000000000000007E-2</v>
          </cell>
          <cell r="AC7113"/>
        </row>
        <row r="7114">
          <cell r="A7114">
            <v>41904</v>
          </cell>
          <cell r="B7114">
            <v>138200</v>
          </cell>
          <cell r="D7114">
            <v>0.15</v>
          </cell>
          <cell r="E7114">
            <v>0.15</v>
          </cell>
          <cell r="F7114">
            <v>0.2</v>
          </cell>
          <cell r="G7114">
            <v>0.17</v>
          </cell>
          <cell r="N7114">
            <v>0.15</v>
          </cell>
          <cell r="P7114">
            <v>0.15436509498966433</v>
          </cell>
          <cell r="Q7114"/>
          <cell r="R7114"/>
          <cell r="S7114"/>
          <cell r="T7114"/>
          <cell r="U7114">
            <v>0.1229</v>
          </cell>
          <cell r="V7114">
            <v>528100</v>
          </cell>
          <cell r="W7114">
            <v>13350124.373330001</v>
          </cell>
          <cell r="X7114">
            <v>41883</v>
          </cell>
          <cell r="Y7114">
            <v>23494</v>
          </cell>
          <cell r="Z7114">
            <v>41883</v>
          </cell>
          <cell r="AA7114">
            <v>7.0000000000000007E-2</v>
          </cell>
          <cell r="AB7114">
            <v>7.0000000000000007E-2</v>
          </cell>
          <cell r="AC7114"/>
        </row>
        <row r="7115">
          <cell r="A7115">
            <v>41905</v>
          </cell>
          <cell r="B7115">
            <v>144500</v>
          </cell>
          <cell r="D7115">
            <v>0.15</v>
          </cell>
          <cell r="E7115">
            <v>0.15</v>
          </cell>
          <cell r="F7115">
            <v>0.2</v>
          </cell>
          <cell r="G7115">
            <v>0.15</v>
          </cell>
          <cell r="N7115">
            <v>0.15</v>
          </cell>
          <cell r="P7115">
            <v>0.15407526535863622</v>
          </cell>
          <cell r="Q7115"/>
          <cell r="R7115"/>
          <cell r="S7115"/>
          <cell r="T7115"/>
          <cell r="U7115">
            <v>0.12609999999999999</v>
          </cell>
          <cell r="V7115">
            <v>412000</v>
          </cell>
          <cell r="W7115">
            <v>13467832.23976</v>
          </cell>
          <cell r="X7115">
            <v>41883</v>
          </cell>
          <cell r="Y7115">
            <v>21675</v>
          </cell>
          <cell r="Z7115">
            <v>41883</v>
          </cell>
          <cell r="AA7115">
            <v>7.0000000000000007E-2</v>
          </cell>
          <cell r="AB7115">
            <v>7.0000000000000007E-2</v>
          </cell>
          <cell r="AC7115"/>
        </row>
        <row r="7116">
          <cell r="A7116">
            <v>41906</v>
          </cell>
          <cell r="B7116">
            <v>140000</v>
          </cell>
          <cell r="D7116">
            <v>0.15</v>
          </cell>
          <cell r="E7116">
            <v>0.15</v>
          </cell>
          <cell r="F7116">
            <v>0.2</v>
          </cell>
          <cell r="G7116">
            <v>0.15</v>
          </cell>
          <cell r="N7116">
            <v>0.15</v>
          </cell>
          <cell r="P7116">
            <v>0.15382895134481717</v>
          </cell>
          <cell r="Q7116"/>
          <cell r="R7116"/>
          <cell r="S7116"/>
          <cell r="T7116"/>
          <cell r="U7116">
            <v>0.12479999999999999</v>
          </cell>
          <cell r="V7116">
            <v>832500</v>
          </cell>
          <cell r="W7116">
            <v>13122169.347379999</v>
          </cell>
          <cell r="X7116">
            <v>41883</v>
          </cell>
          <cell r="Y7116">
            <v>21000</v>
          </cell>
          <cell r="Z7116">
            <v>41883</v>
          </cell>
          <cell r="AA7116">
            <v>7.0000000000000007E-2</v>
          </cell>
          <cell r="AB7116">
            <v>0.20250000000000001</v>
          </cell>
          <cell r="AC7116"/>
        </row>
        <row r="7117">
          <cell r="A7117">
            <v>41907</v>
          </cell>
          <cell r="B7117">
            <v>36300</v>
          </cell>
          <cell r="D7117">
            <v>0.15</v>
          </cell>
          <cell r="E7117">
            <v>0.15</v>
          </cell>
          <cell r="F7117">
            <v>0.15</v>
          </cell>
          <cell r="G7117">
            <v>0.15</v>
          </cell>
          <cell r="N7117">
            <v>0.15</v>
          </cell>
          <cell r="P7117">
            <v>0.15376987163138656</v>
          </cell>
          <cell r="Q7117"/>
          <cell r="R7117"/>
          <cell r="S7117"/>
          <cell r="T7117"/>
          <cell r="U7117">
            <v>0.12139999999999999</v>
          </cell>
          <cell r="V7117">
            <v>987700</v>
          </cell>
          <cell r="W7117">
            <v>12811124.06012</v>
          </cell>
          <cell r="X7117">
            <v>41883</v>
          </cell>
          <cell r="Y7117">
            <v>5445</v>
          </cell>
          <cell r="Z7117">
            <v>41883</v>
          </cell>
          <cell r="AA7117">
            <v>7.0000000000000007E-2</v>
          </cell>
          <cell r="AB7117">
            <v>7.0000000000000007E-2</v>
          </cell>
          <cell r="AC7117"/>
        </row>
        <row r="7118">
          <cell r="A7118">
            <v>41908</v>
          </cell>
          <cell r="B7118">
            <v>66300</v>
          </cell>
          <cell r="D7118">
            <v>0.15</v>
          </cell>
          <cell r="E7118">
            <v>0.15</v>
          </cell>
          <cell r="F7118">
            <v>0.21</v>
          </cell>
          <cell r="G7118">
            <v>0.16</v>
          </cell>
          <cell r="N7118">
            <v>0.15</v>
          </cell>
          <cell r="P7118">
            <v>0.15394063417255777</v>
          </cell>
          <cell r="Q7118"/>
          <cell r="R7118"/>
          <cell r="S7118"/>
          <cell r="T7118"/>
          <cell r="U7118">
            <v>0.1226</v>
          </cell>
          <cell r="V7118">
            <v>4538800</v>
          </cell>
          <cell r="W7118">
            <v>9571782.3704400007</v>
          </cell>
          <cell r="X7118">
            <v>41883</v>
          </cell>
          <cell r="Y7118">
            <v>10608</v>
          </cell>
          <cell r="Z7118">
            <v>41883</v>
          </cell>
          <cell r="AA7118">
            <v>7.0000000000000007E-2</v>
          </cell>
          <cell r="AB7118">
            <v>7.0000000000000007E-2</v>
          </cell>
          <cell r="AC7118"/>
        </row>
        <row r="7119">
          <cell r="A7119">
            <v>41909</v>
          </cell>
          <cell r="B7119">
            <v>66300</v>
          </cell>
          <cell r="D7119">
            <v>0.15</v>
          </cell>
          <cell r="E7119">
            <v>0.15</v>
          </cell>
          <cell r="F7119">
            <v>0.21</v>
          </cell>
          <cell r="G7119">
            <v>0.16</v>
          </cell>
          <cell r="N7119">
            <v>0.15</v>
          </cell>
          <cell r="P7119">
            <v>0.15410228553033961</v>
          </cell>
          <cell r="Q7119"/>
          <cell r="R7119"/>
          <cell r="S7119"/>
          <cell r="T7119"/>
          <cell r="U7119">
            <v>0.1226</v>
          </cell>
          <cell r="V7119">
            <v>4538800</v>
          </cell>
          <cell r="W7119">
            <v>9571782.3704400007</v>
          </cell>
          <cell r="X7119">
            <v>41883</v>
          </cell>
          <cell r="Y7119">
            <v>10608</v>
          </cell>
          <cell r="Z7119">
            <v>41883</v>
          </cell>
          <cell r="AA7119">
            <v>7.0000000000000007E-2</v>
          </cell>
          <cell r="AB7119">
            <v>7.0000000000000007E-2</v>
          </cell>
          <cell r="AC7119"/>
        </row>
        <row r="7120">
          <cell r="A7120">
            <v>41910</v>
          </cell>
          <cell r="B7120">
            <v>66300</v>
          </cell>
          <cell r="D7120">
            <v>0.15</v>
          </cell>
          <cell r="E7120">
            <v>0.15</v>
          </cell>
          <cell r="F7120">
            <v>0.21</v>
          </cell>
          <cell r="G7120">
            <v>0.16</v>
          </cell>
          <cell r="N7120">
            <v>0.15</v>
          </cell>
          <cell r="P7120">
            <v>0.15425553595923966</v>
          </cell>
          <cell r="Q7120"/>
          <cell r="R7120"/>
          <cell r="S7120"/>
          <cell r="T7120"/>
          <cell r="U7120">
            <v>0.1226</v>
          </cell>
          <cell r="V7120">
            <v>4538800</v>
          </cell>
          <cell r="W7120">
            <v>9571782.3704400007</v>
          </cell>
          <cell r="X7120">
            <v>41883</v>
          </cell>
          <cell r="Y7120">
            <v>10608</v>
          </cell>
          <cell r="Z7120">
            <v>41883</v>
          </cell>
          <cell r="AA7120">
            <v>7.0000000000000007E-2</v>
          </cell>
          <cell r="AB7120">
            <v>7.0000000000000007E-2</v>
          </cell>
          <cell r="AC7120"/>
        </row>
        <row r="7121">
          <cell r="A7121">
            <v>41911</v>
          </cell>
          <cell r="B7121">
            <v>86500</v>
          </cell>
          <cell r="D7121">
            <v>0.15</v>
          </cell>
          <cell r="E7121">
            <v>0.15</v>
          </cell>
          <cell r="F7121">
            <v>0.2</v>
          </cell>
          <cell r="G7121">
            <v>0.16</v>
          </cell>
          <cell r="N7121">
            <v>0.15</v>
          </cell>
          <cell r="P7121">
            <v>0.15444389689158453</v>
          </cell>
          <cell r="Q7121"/>
          <cell r="R7121"/>
          <cell r="S7121"/>
          <cell r="T7121"/>
          <cell r="U7121">
            <v>0.12770000000000001</v>
          </cell>
          <cell r="V7121">
            <v>2937300</v>
          </cell>
          <cell r="W7121">
            <v>11023580.48783</v>
          </cell>
          <cell r="X7121">
            <v>41883</v>
          </cell>
          <cell r="Y7121">
            <v>13840</v>
          </cell>
          <cell r="Z7121">
            <v>41883</v>
          </cell>
          <cell r="AA7121">
            <v>7.0000000000000007E-2</v>
          </cell>
          <cell r="AB7121">
            <v>7.0000000000000007E-2</v>
          </cell>
          <cell r="AC7121"/>
        </row>
        <row r="7122">
          <cell r="A7122">
            <v>41912</v>
          </cell>
          <cell r="B7122">
            <v>55600</v>
          </cell>
          <cell r="D7122">
            <v>0.15</v>
          </cell>
          <cell r="E7122">
            <v>0.15</v>
          </cell>
          <cell r="F7122">
            <v>0.15</v>
          </cell>
          <cell r="G7122">
            <v>0.15</v>
          </cell>
          <cell r="N7122">
            <v>0.15</v>
          </cell>
          <cell r="P7122">
            <v>0.15435216810216809</v>
          </cell>
          <cell r="Q7122"/>
          <cell r="R7122"/>
          <cell r="S7122"/>
          <cell r="T7122"/>
          <cell r="U7122">
            <v>0.125</v>
          </cell>
          <cell r="V7122">
            <v>6111700</v>
          </cell>
          <cell r="W7122">
            <v>7792315.7562800003</v>
          </cell>
          <cell r="X7122">
            <v>41883</v>
          </cell>
          <cell r="Y7122">
            <v>8340</v>
          </cell>
          <cell r="Z7122">
            <v>41883</v>
          </cell>
          <cell r="AA7122">
            <v>7.0000000000000007E-2</v>
          </cell>
          <cell r="AB7122">
            <v>7.0000000000000007E-2</v>
          </cell>
          <cell r="AC7122"/>
        </row>
        <row r="7123">
          <cell r="A7123">
            <v>41913</v>
          </cell>
          <cell r="B7123">
            <v>113800</v>
          </cell>
          <cell r="D7123">
            <v>0.15</v>
          </cell>
          <cell r="E7123">
            <v>0.15</v>
          </cell>
          <cell r="F7123">
            <v>0.2</v>
          </cell>
          <cell r="G7123">
            <v>0.15</v>
          </cell>
          <cell r="N7123">
            <v>0.2</v>
          </cell>
          <cell r="P7123">
            <v>0.15</v>
          </cell>
          <cell r="Q7123"/>
          <cell r="R7123"/>
          <cell r="S7123"/>
          <cell r="T7123"/>
          <cell r="U7123">
            <v>0.13150000000000001</v>
          </cell>
          <cell r="V7123">
            <v>0</v>
          </cell>
          <cell r="W7123">
            <v>13631326.493450001</v>
          </cell>
          <cell r="X7123">
            <v>41913</v>
          </cell>
          <cell r="Y7123">
            <v>17070</v>
          </cell>
          <cell r="Z7123">
            <v>41913</v>
          </cell>
          <cell r="AA7123">
            <v>7.0000000000000007E-2</v>
          </cell>
          <cell r="AB7123">
            <v>0.20250000000000001</v>
          </cell>
          <cell r="AC7123"/>
        </row>
        <row r="7124">
          <cell r="A7124">
            <v>41914</v>
          </cell>
          <cell r="B7124">
            <v>218500</v>
          </cell>
          <cell r="D7124">
            <v>0.15</v>
          </cell>
          <cell r="E7124">
            <v>0.15</v>
          </cell>
          <cell r="F7124">
            <v>0.2</v>
          </cell>
          <cell r="G7124">
            <v>0.16</v>
          </cell>
          <cell r="N7124">
            <v>0.15</v>
          </cell>
          <cell r="P7124">
            <v>0.15657538368943724</v>
          </cell>
          <cell r="Q7124"/>
          <cell r="R7124"/>
          <cell r="S7124"/>
          <cell r="T7124"/>
          <cell r="U7124">
            <v>0.13619999999999999</v>
          </cell>
          <cell r="V7124">
            <v>0</v>
          </cell>
          <cell r="W7124">
            <v>13512973.83502</v>
          </cell>
          <cell r="X7124">
            <v>41913</v>
          </cell>
          <cell r="Y7124">
            <v>34960</v>
          </cell>
          <cell r="Z7124">
            <v>41913</v>
          </cell>
          <cell r="AA7124">
            <v>7.0000000000000007E-2</v>
          </cell>
          <cell r="AB7124">
            <v>7.0000000000000007E-2</v>
          </cell>
          <cell r="AC7124"/>
        </row>
        <row r="7125">
          <cell r="A7125">
            <v>41915</v>
          </cell>
          <cell r="B7125">
            <v>219100</v>
          </cell>
          <cell r="D7125">
            <v>0.15</v>
          </cell>
          <cell r="E7125">
            <v>0.15</v>
          </cell>
          <cell r="F7125">
            <v>0.25</v>
          </cell>
          <cell r="G7125">
            <v>0.17</v>
          </cell>
          <cell r="N7125">
            <v>0.25</v>
          </cell>
          <cell r="P7125">
            <v>0.16190968443960826</v>
          </cell>
          <cell r="Q7125"/>
          <cell r="R7125"/>
          <cell r="S7125"/>
          <cell r="T7125"/>
          <cell r="U7125">
            <v>0.1452</v>
          </cell>
          <cell r="V7125">
            <v>6000</v>
          </cell>
          <cell r="W7125">
            <v>13363467.383099999</v>
          </cell>
          <cell r="X7125">
            <v>41913</v>
          </cell>
          <cell r="Y7125">
            <v>37247</v>
          </cell>
          <cell r="Z7125">
            <v>41913</v>
          </cell>
          <cell r="AA7125">
            <v>7.0000000000000007E-2</v>
          </cell>
          <cell r="AB7125">
            <v>7.0000000000000007E-2</v>
          </cell>
          <cell r="AC7125"/>
        </row>
        <row r="7126">
          <cell r="A7126">
            <v>41916</v>
          </cell>
          <cell r="B7126">
            <v>219100</v>
          </cell>
          <cell r="D7126">
            <v>0.15</v>
          </cell>
          <cell r="E7126">
            <v>0.15</v>
          </cell>
          <cell r="F7126">
            <v>0.25</v>
          </cell>
          <cell r="G7126">
            <v>0.17</v>
          </cell>
          <cell r="N7126">
            <v>0.25</v>
          </cell>
          <cell r="P7126">
            <v>0.16421025308241402</v>
          </cell>
          <cell r="Q7126"/>
          <cell r="R7126"/>
          <cell r="S7126"/>
          <cell r="T7126"/>
          <cell r="U7126">
            <v>0.1452</v>
          </cell>
          <cell r="V7126">
            <v>6000</v>
          </cell>
          <cell r="W7126">
            <v>13363467.383099999</v>
          </cell>
          <cell r="X7126">
            <v>41913</v>
          </cell>
          <cell r="Y7126">
            <v>37247</v>
          </cell>
          <cell r="Z7126">
            <v>41913</v>
          </cell>
          <cell r="AA7126">
            <v>7.0000000000000007E-2</v>
          </cell>
          <cell r="AB7126">
            <v>7.0000000000000007E-2</v>
          </cell>
          <cell r="AC7126"/>
        </row>
        <row r="7127">
          <cell r="A7127">
            <v>41917</v>
          </cell>
          <cell r="B7127">
            <v>219100</v>
          </cell>
          <cell r="D7127">
            <v>0.15</v>
          </cell>
          <cell r="E7127">
            <v>0.15</v>
          </cell>
          <cell r="F7127">
            <v>0.25</v>
          </cell>
          <cell r="G7127">
            <v>0.17</v>
          </cell>
          <cell r="N7127">
            <v>0.25</v>
          </cell>
          <cell r="P7127">
            <v>0.16549211802748584</v>
          </cell>
          <cell r="Q7127"/>
          <cell r="R7127"/>
          <cell r="S7127"/>
          <cell r="T7127"/>
          <cell r="U7127">
            <v>0.1452</v>
          </cell>
          <cell r="V7127">
            <v>6000</v>
          </cell>
          <cell r="W7127">
            <v>13363467.383099999</v>
          </cell>
          <cell r="X7127">
            <v>41913</v>
          </cell>
          <cell r="Y7127">
            <v>37247</v>
          </cell>
          <cell r="Z7127">
            <v>41913</v>
          </cell>
          <cell r="AA7127">
            <v>7.0000000000000007E-2</v>
          </cell>
          <cell r="AB7127">
            <v>7.0000000000000007E-2</v>
          </cell>
          <cell r="AC7127"/>
        </row>
        <row r="7128">
          <cell r="A7128">
            <v>41918</v>
          </cell>
          <cell r="B7128">
            <v>228000</v>
          </cell>
          <cell r="D7128">
            <v>0.15</v>
          </cell>
          <cell r="E7128">
            <v>0.15</v>
          </cell>
          <cell r="F7128">
            <v>0.2</v>
          </cell>
          <cell r="G7128">
            <v>0.15</v>
          </cell>
          <cell r="N7128">
            <v>0.15</v>
          </cell>
          <cell r="P7128">
            <v>0.1625911629434954</v>
          </cell>
          <cell r="Q7128"/>
          <cell r="R7128"/>
          <cell r="S7128"/>
          <cell r="T7128"/>
          <cell r="U7128">
            <v>0.14399999999999999</v>
          </cell>
          <cell r="V7128">
            <v>6400</v>
          </cell>
          <cell r="W7128">
            <v>13140963.80421</v>
          </cell>
          <cell r="X7128">
            <v>41913</v>
          </cell>
          <cell r="Y7128">
            <v>34200</v>
          </cell>
          <cell r="Z7128">
            <v>41913</v>
          </cell>
          <cell r="AA7128">
            <v>7.0000000000000007E-2</v>
          </cell>
          <cell r="AB7128">
            <v>7.0000000000000007E-2</v>
          </cell>
          <cell r="AC7128"/>
        </row>
        <row r="7129">
          <cell r="A7129">
            <v>41919</v>
          </cell>
          <cell r="B7129">
            <v>281500</v>
          </cell>
          <cell r="D7129">
            <v>0.15</v>
          </cell>
          <cell r="E7129">
            <v>0.15</v>
          </cell>
          <cell r="F7129">
            <v>0.2</v>
          </cell>
          <cell r="G7129">
            <v>0.15</v>
          </cell>
          <cell r="N7129">
            <v>0.15</v>
          </cell>
          <cell r="P7129">
            <v>0.16022680274831566</v>
          </cell>
          <cell r="Q7129"/>
          <cell r="R7129"/>
          <cell r="S7129"/>
          <cell r="T7129"/>
          <cell r="U7129">
            <v>0.1439</v>
          </cell>
          <cell r="V7129">
            <v>6400</v>
          </cell>
          <cell r="W7129">
            <v>12595060.77084</v>
          </cell>
          <cell r="X7129">
            <v>41913</v>
          </cell>
          <cell r="Y7129">
            <v>42225</v>
          </cell>
          <cell r="Z7129">
            <v>41913</v>
          </cell>
          <cell r="AA7129">
            <v>7.0000000000000007E-2</v>
          </cell>
          <cell r="AB7129">
            <v>0.20250000000000001</v>
          </cell>
          <cell r="AC7129"/>
        </row>
        <row r="7130">
          <cell r="A7130">
            <v>41920</v>
          </cell>
          <cell r="B7130">
            <v>281500</v>
          </cell>
          <cell r="D7130">
            <v>0.15</v>
          </cell>
          <cell r="E7130">
            <v>0.15</v>
          </cell>
          <cell r="F7130">
            <v>0.2</v>
          </cell>
          <cell r="G7130">
            <v>0.15</v>
          </cell>
          <cell r="N7130">
            <v>0.15</v>
          </cell>
          <cell r="P7130">
            <v>0.15861001909468719</v>
          </cell>
          <cell r="Q7130"/>
          <cell r="R7130"/>
          <cell r="S7130"/>
          <cell r="T7130"/>
          <cell r="U7130">
            <v>0.1439</v>
          </cell>
          <cell r="V7130">
            <v>6400</v>
          </cell>
          <cell r="W7130">
            <v>12595060.77084</v>
          </cell>
          <cell r="X7130">
            <v>41913</v>
          </cell>
          <cell r="Y7130">
            <v>42225</v>
          </cell>
          <cell r="Z7130">
            <v>41913</v>
          </cell>
          <cell r="AA7130">
            <v>7.0000000000000007E-2</v>
          </cell>
          <cell r="AB7130">
            <v>7.0000000000000007E-2</v>
          </cell>
          <cell r="AC7130"/>
        </row>
        <row r="7131">
          <cell r="A7131">
            <v>41921</v>
          </cell>
          <cell r="B7131">
            <v>221900</v>
          </cell>
          <cell r="D7131">
            <v>0.15</v>
          </cell>
          <cell r="E7131">
            <v>0.15</v>
          </cell>
          <cell r="F7131">
            <v>0.4</v>
          </cell>
          <cell r="G7131">
            <v>0.28000000000000003</v>
          </cell>
          <cell r="N7131">
            <v>0.4</v>
          </cell>
          <cell r="P7131">
            <v>0.17206142322097379</v>
          </cell>
          <cell r="Q7131"/>
          <cell r="R7131"/>
          <cell r="S7131"/>
          <cell r="T7131"/>
          <cell r="U7131">
            <v>0.14680000000000001</v>
          </cell>
          <cell r="V7131">
            <v>156600</v>
          </cell>
          <cell r="W7131">
            <v>12366388.764760001</v>
          </cell>
          <cell r="X7131">
            <v>41913</v>
          </cell>
          <cell r="Y7131">
            <v>62132.000000000007</v>
          </cell>
          <cell r="Z7131">
            <v>41913</v>
          </cell>
          <cell r="AA7131">
            <v>7.0000000000000007E-2</v>
          </cell>
          <cell r="AB7131">
            <v>7.0000000000000007E-2</v>
          </cell>
          <cell r="AC7131"/>
        </row>
        <row r="7132">
          <cell r="A7132">
            <v>41922</v>
          </cell>
          <cell r="B7132">
            <v>230400</v>
          </cell>
          <cell r="D7132">
            <v>0.3</v>
          </cell>
          <cell r="E7132">
            <v>0.3</v>
          </cell>
          <cell r="F7132">
            <v>0.55000000000000004</v>
          </cell>
          <cell r="G7132">
            <v>0.43</v>
          </cell>
          <cell r="N7132">
            <v>0.5</v>
          </cell>
          <cell r="P7132">
            <v>0.19867660889426306</v>
          </cell>
          <cell r="Q7132"/>
          <cell r="R7132"/>
          <cell r="S7132"/>
          <cell r="T7132"/>
          <cell r="U7132">
            <v>0.14580000000000001</v>
          </cell>
          <cell r="V7132">
            <v>9000</v>
          </cell>
          <cell r="W7132">
            <v>12581844.91969</v>
          </cell>
          <cell r="X7132">
            <v>41913</v>
          </cell>
          <cell r="Y7132">
            <v>99072</v>
          </cell>
          <cell r="Z7132">
            <v>41913</v>
          </cell>
          <cell r="AA7132">
            <v>7.0000000000000007E-2</v>
          </cell>
          <cell r="AB7132">
            <v>7.0000000000000007E-2</v>
          </cell>
          <cell r="AC7132"/>
        </row>
        <row r="7133">
          <cell r="A7133">
            <v>41923</v>
          </cell>
          <cell r="B7133">
            <v>230400</v>
          </cell>
          <cell r="D7133">
            <v>0.3</v>
          </cell>
          <cell r="E7133">
            <v>0.3</v>
          </cell>
          <cell r="F7133">
            <v>0.55000000000000004</v>
          </cell>
          <cell r="G7133">
            <v>0.43</v>
          </cell>
          <cell r="N7133">
            <v>0.5</v>
          </cell>
          <cell r="P7133">
            <v>0.22031299476312263</v>
          </cell>
          <cell r="Q7133"/>
          <cell r="R7133"/>
          <cell r="S7133"/>
          <cell r="T7133"/>
          <cell r="U7133">
            <v>0.14580000000000001</v>
          </cell>
          <cell r="V7133">
            <v>9000</v>
          </cell>
          <cell r="W7133">
            <v>12581844.91969</v>
          </cell>
          <cell r="X7133">
            <v>41913</v>
          </cell>
          <cell r="Y7133">
            <v>99072</v>
          </cell>
          <cell r="Z7133">
            <v>41913</v>
          </cell>
          <cell r="AA7133">
            <v>7.0000000000000007E-2</v>
          </cell>
          <cell r="AB7133">
            <v>7.0000000000000007E-2</v>
          </cell>
          <cell r="AC7133"/>
        </row>
        <row r="7134">
          <cell r="A7134">
            <v>41924</v>
          </cell>
          <cell r="B7134">
            <v>230400</v>
          </cell>
          <cell r="D7134">
            <v>0.3</v>
          </cell>
          <cell r="E7134">
            <v>0.3</v>
          </cell>
          <cell r="F7134">
            <v>0.55000000000000004</v>
          </cell>
          <cell r="G7134">
            <v>0.43</v>
          </cell>
          <cell r="N7134">
            <v>0.5</v>
          </cell>
          <cell r="P7134">
            <v>0.23824813453613988</v>
          </cell>
          <cell r="Q7134"/>
          <cell r="R7134"/>
          <cell r="S7134"/>
          <cell r="T7134"/>
          <cell r="U7134">
            <v>0.14580000000000001</v>
          </cell>
          <cell r="V7134">
            <v>9000</v>
          </cell>
          <cell r="W7134">
            <v>12581844.91969</v>
          </cell>
          <cell r="X7134">
            <v>41913</v>
          </cell>
          <cell r="Y7134">
            <v>99072</v>
          </cell>
          <cell r="Z7134">
            <v>41913</v>
          </cell>
          <cell r="AA7134">
            <v>7.0000000000000007E-2</v>
          </cell>
          <cell r="AB7134">
            <v>7.0000000000000007E-2</v>
          </cell>
          <cell r="AC7134"/>
        </row>
        <row r="7135">
          <cell r="A7135">
            <v>41925</v>
          </cell>
          <cell r="B7135">
            <v>196500</v>
          </cell>
          <cell r="D7135">
            <v>0.5</v>
          </cell>
          <cell r="E7135">
            <v>0.5</v>
          </cell>
          <cell r="F7135">
            <v>0.5</v>
          </cell>
          <cell r="G7135">
            <v>0.5</v>
          </cell>
          <cell r="N7135">
            <v>0.5</v>
          </cell>
          <cell r="P7135">
            <v>0.2560442183931908</v>
          </cell>
          <cell r="Q7135"/>
          <cell r="R7135"/>
          <cell r="S7135"/>
          <cell r="T7135"/>
          <cell r="U7135">
            <v>0.14580000000000001</v>
          </cell>
          <cell r="V7135">
            <v>158200</v>
          </cell>
          <cell r="W7135">
            <v>12446927.65267</v>
          </cell>
          <cell r="X7135">
            <v>41913</v>
          </cell>
          <cell r="Y7135">
            <v>98250</v>
          </cell>
          <cell r="Z7135">
            <v>41913</v>
          </cell>
          <cell r="AA7135">
            <v>7.0000000000000007E-2</v>
          </cell>
          <cell r="AB7135">
            <v>7.0000000000000007E-2</v>
          </cell>
          <cell r="AC7135"/>
        </row>
        <row r="7136">
          <cell r="A7136">
            <v>41926</v>
          </cell>
          <cell r="B7136">
            <v>257800</v>
          </cell>
          <cell r="D7136">
            <v>0.5</v>
          </cell>
          <cell r="E7136">
            <v>0.5</v>
          </cell>
          <cell r="F7136">
            <v>0.5</v>
          </cell>
          <cell r="G7136">
            <v>0.5</v>
          </cell>
          <cell r="N7136">
            <v>0.5</v>
          </cell>
          <cell r="P7136">
            <v>0.27602255400254128</v>
          </cell>
          <cell r="Q7136"/>
          <cell r="R7136"/>
          <cell r="S7136"/>
          <cell r="T7136"/>
          <cell r="U7136">
            <v>0.14069999999999999</v>
          </cell>
          <cell r="V7136">
            <v>158000</v>
          </cell>
          <cell r="W7136">
            <v>12630024.83519</v>
          </cell>
          <cell r="X7136">
            <v>41913</v>
          </cell>
          <cell r="Y7136">
            <v>128900</v>
          </cell>
          <cell r="Z7136">
            <v>41913</v>
          </cell>
          <cell r="AA7136">
            <v>7.0000000000000007E-2</v>
          </cell>
          <cell r="AB7136">
            <v>7.0000000000000007E-2</v>
          </cell>
          <cell r="AC7136"/>
        </row>
        <row r="7137">
          <cell r="A7137">
            <v>41927</v>
          </cell>
          <cell r="B7137">
            <v>270700</v>
          </cell>
          <cell r="D7137">
            <v>0.5</v>
          </cell>
          <cell r="E7137">
            <v>0.5</v>
          </cell>
          <cell r="F7137">
            <v>0.5</v>
          </cell>
          <cell r="G7137">
            <v>0.5</v>
          </cell>
          <cell r="N7137">
            <v>0.5</v>
          </cell>
          <cell r="P7137">
            <v>0.29375756866645214</v>
          </cell>
          <cell r="Q7137"/>
          <cell r="R7137"/>
          <cell r="S7137"/>
          <cell r="T7137"/>
          <cell r="U7137">
            <v>0.1305</v>
          </cell>
          <cell r="V7137">
            <v>154900</v>
          </cell>
          <cell r="W7137">
            <v>12737415.648</v>
          </cell>
          <cell r="X7137">
            <v>41913</v>
          </cell>
          <cell r="Y7137">
            <v>135350</v>
          </cell>
          <cell r="Z7137">
            <v>41913</v>
          </cell>
          <cell r="AA7137">
            <v>0.17500000000000002</v>
          </cell>
          <cell r="AB7137">
            <v>0.245</v>
          </cell>
          <cell r="AC7137"/>
        </row>
        <row r="7138">
          <cell r="A7138">
            <v>41928</v>
          </cell>
          <cell r="B7138">
            <v>203500</v>
          </cell>
          <cell r="D7138">
            <v>0.5</v>
          </cell>
          <cell r="E7138">
            <v>0.5</v>
          </cell>
          <cell r="F7138">
            <v>0.5</v>
          </cell>
          <cell r="G7138">
            <v>0.5</v>
          </cell>
          <cell r="N7138">
            <v>0.5</v>
          </cell>
          <cell r="P7138">
            <v>0.30534454199105515</v>
          </cell>
          <cell r="Q7138"/>
          <cell r="R7138"/>
          <cell r="S7138"/>
          <cell r="T7138"/>
          <cell r="U7138">
            <v>0.13850000000000001</v>
          </cell>
          <cell r="V7138">
            <v>157200</v>
          </cell>
          <cell r="W7138">
            <v>12690437.81574</v>
          </cell>
          <cell r="X7138">
            <v>41913</v>
          </cell>
          <cell r="Y7138">
            <v>101750</v>
          </cell>
          <cell r="Z7138">
            <v>41913</v>
          </cell>
          <cell r="AA7138">
            <v>0.17500000000000002</v>
          </cell>
          <cell r="AB7138">
            <v>0.17500000000000002</v>
          </cell>
          <cell r="AC7138"/>
        </row>
        <row r="7139">
          <cell r="A7139">
            <v>41929</v>
          </cell>
          <cell r="B7139">
            <v>213800</v>
          </cell>
          <cell r="D7139">
            <v>0.5</v>
          </cell>
          <cell r="E7139">
            <v>0.5</v>
          </cell>
          <cell r="F7139">
            <v>0.5</v>
          </cell>
          <cell r="G7139">
            <v>0.5</v>
          </cell>
          <cell r="N7139">
            <v>0.5</v>
          </cell>
          <cell r="P7139">
            <v>0.31619369134515118</v>
          </cell>
          <cell r="Q7139"/>
          <cell r="R7139"/>
          <cell r="S7139"/>
          <cell r="T7139"/>
          <cell r="U7139">
            <v>0.1462</v>
          </cell>
          <cell r="V7139">
            <v>557400</v>
          </cell>
          <cell r="W7139">
            <v>12276482.68347</v>
          </cell>
          <cell r="X7139">
            <v>41913</v>
          </cell>
          <cell r="Y7139">
            <v>106900</v>
          </cell>
          <cell r="Z7139">
            <v>41913</v>
          </cell>
          <cell r="AA7139">
            <v>0.17500000000000002</v>
          </cell>
          <cell r="AB7139">
            <v>0.17500000000000002</v>
          </cell>
          <cell r="AC7139"/>
        </row>
        <row r="7140">
          <cell r="A7140">
            <v>41930</v>
          </cell>
          <cell r="B7140">
            <v>213800</v>
          </cell>
          <cell r="D7140">
            <v>0.5</v>
          </cell>
          <cell r="E7140">
            <v>0.5</v>
          </cell>
          <cell r="F7140">
            <v>0.5</v>
          </cell>
          <cell r="G7140">
            <v>0.5</v>
          </cell>
          <cell r="N7140">
            <v>0.5</v>
          </cell>
          <cell r="P7140">
            <v>0.32589732826312412</v>
          </cell>
          <cell r="Q7140"/>
          <cell r="R7140"/>
          <cell r="S7140"/>
          <cell r="T7140"/>
          <cell r="U7140">
            <v>0.1462</v>
          </cell>
          <cell r="V7140">
            <v>557400</v>
          </cell>
          <cell r="W7140">
            <v>12276482.68347</v>
          </cell>
          <cell r="X7140">
            <v>41913</v>
          </cell>
          <cell r="Y7140">
            <v>106900</v>
          </cell>
          <cell r="Z7140">
            <v>41913</v>
          </cell>
          <cell r="AA7140">
            <v>0.17500000000000002</v>
          </cell>
          <cell r="AB7140">
            <v>0.17500000000000002</v>
          </cell>
          <cell r="AC7140"/>
        </row>
        <row r="7141">
          <cell r="A7141">
            <v>41931</v>
          </cell>
          <cell r="B7141">
            <v>213800</v>
          </cell>
          <cell r="D7141">
            <v>0.5</v>
          </cell>
          <cell r="E7141">
            <v>0.5</v>
          </cell>
          <cell r="F7141">
            <v>0.5</v>
          </cell>
          <cell r="G7141">
            <v>0.5</v>
          </cell>
          <cell r="N7141">
            <v>0.5</v>
          </cell>
          <cell r="P7141">
            <v>0.33462777934140164</v>
          </cell>
          <cell r="Q7141"/>
          <cell r="R7141"/>
          <cell r="S7141"/>
          <cell r="T7141"/>
          <cell r="U7141">
            <v>0.1462</v>
          </cell>
          <cell r="V7141">
            <v>557400</v>
          </cell>
          <cell r="W7141">
            <v>12276482.68347</v>
          </cell>
          <cell r="X7141">
            <v>41913</v>
          </cell>
          <cell r="Y7141">
            <v>106900</v>
          </cell>
          <cell r="Z7141">
            <v>41913</v>
          </cell>
          <cell r="AA7141">
            <v>0.17500000000000002</v>
          </cell>
          <cell r="AB7141">
            <v>0.17500000000000002</v>
          </cell>
          <cell r="AC7141"/>
        </row>
        <row r="7142">
          <cell r="A7142">
            <v>41932</v>
          </cell>
          <cell r="B7142">
            <v>381200</v>
          </cell>
          <cell r="D7142">
            <v>0.5</v>
          </cell>
          <cell r="E7142">
            <v>0.5</v>
          </cell>
          <cell r="F7142">
            <v>0.5</v>
          </cell>
          <cell r="G7142">
            <v>0.5</v>
          </cell>
          <cell r="N7142">
            <v>0.5</v>
          </cell>
          <cell r="P7142">
            <v>0.34819992249397175</v>
          </cell>
          <cell r="Q7142"/>
          <cell r="R7142"/>
          <cell r="S7142"/>
          <cell r="T7142"/>
          <cell r="U7142">
            <v>0.1467</v>
          </cell>
          <cell r="V7142">
            <v>758600</v>
          </cell>
          <cell r="W7142">
            <v>12005079.96129</v>
          </cell>
          <cell r="X7142">
            <v>41913</v>
          </cell>
          <cell r="Y7142">
            <v>190600</v>
          </cell>
          <cell r="Z7142">
            <v>41913</v>
          </cell>
          <cell r="AA7142">
            <v>0.17500000000000002</v>
          </cell>
          <cell r="AB7142">
            <v>0.17500000000000002</v>
          </cell>
          <cell r="AC7142"/>
        </row>
        <row r="7143">
          <cell r="A7143">
            <v>41933</v>
          </cell>
          <cell r="B7143">
            <v>369200</v>
          </cell>
          <cell r="D7143">
            <v>0.5</v>
          </cell>
          <cell r="E7143">
            <v>0.4</v>
          </cell>
          <cell r="F7143">
            <v>0.5</v>
          </cell>
          <cell r="G7143">
            <v>0.4</v>
          </cell>
          <cell r="N7143">
            <v>0.4</v>
          </cell>
          <cell r="P7143">
            <v>0.35201416035101712</v>
          </cell>
          <cell r="Q7143"/>
          <cell r="R7143"/>
          <cell r="S7143"/>
          <cell r="T7143"/>
          <cell r="U7143">
            <v>0.1469</v>
          </cell>
          <cell r="V7143">
            <v>712200</v>
          </cell>
          <cell r="W7143">
            <v>12025177.837139999</v>
          </cell>
          <cell r="X7143">
            <v>41913</v>
          </cell>
          <cell r="Y7143">
            <v>147680</v>
          </cell>
          <cell r="Z7143">
            <v>41913</v>
          </cell>
          <cell r="AA7143">
            <v>0.17500000000000002</v>
          </cell>
          <cell r="AB7143">
            <v>0.17500000000000002</v>
          </cell>
          <cell r="AC7143"/>
        </row>
        <row r="7144">
          <cell r="A7144">
            <v>41934</v>
          </cell>
          <cell r="B7144">
            <v>325900</v>
          </cell>
          <cell r="D7144">
            <v>0.35</v>
          </cell>
          <cell r="E7144">
            <v>0.3</v>
          </cell>
          <cell r="F7144">
            <v>0.35</v>
          </cell>
          <cell r="G7144">
            <v>0.35</v>
          </cell>
          <cell r="N7144">
            <v>0.35</v>
          </cell>
          <cell r="P7144">
            <v>0.35189123391823818</v>
          </cell>
          <cell r="Q7144"/>
          <cell r="R7144"/>
          <cell r="S7144"/>
          <cell r="T7144"/>
          <cell r="U7144">
            <v>0.14729999999999999</v>
          </cell>
          <cell r="V7144">
            <v>758000</v>
          </cell>
          <cell r="W7144">
            <v>11937276.681369999</v>
          </cell>
          <cell r="X7144">
            <v>41913</v>
          </cell>
          <cell r="Y7144">
            <v>114065</v>
          </cell>
          <cell r="Z7144">
            <v>41913</v>
          </cell>
          <cell r="AA7144">
            <v>0.23249999999999998</v>
          </cell>
          <cell r="AB7144">
            <v>0.245</v>
          </cell>
          <cell r="AC7144"/>
        </row>
        <row r="7145">
          <cell r="A7145">
            <v>41935</v>
          </cell>
          <cell r="B7145">
            <v>324000</v>
          </cell>
          <cell r="D7145">
            <v>0.3</v>
          </cell>
          <cell r="E7145">
            <v>0.3</v>
          </cell>
          <cell r="F7145">
            <v>0.3</v>
          </cell>
          <cell r="G7145">
            <v>0.3</v>
          </cell>
          <cell r="N7145">
            <v>0.3</v>
          </cell>
          <cell r="P7145">
            <v>0.34892282702731331</v>
          </cell>
          <cell r="Q7145"/>
          <cell r="R7145"/>
          <cell r="S7145"/>
          <cell r="T7145"/>
          <cell r="U7145">
            <v>0.15740000000000001</v>
          </cell>
          <cell r="V7145">
            <v>907600</v>
          </cell>
          <cell r="W7145">
            <v>11821868.890249999</v>
          </cell>
          <cell r="X7145">
            <v>41913</v>
          </cell>
          <cell r="Y7145">
            <v>97200</v>
          </cell>
          <cell r="Z7145">
            <v>41913</v>
          </cell>
          <cell r="AA7145">
            <v>0.23249999999999998</v>
          </cell>
          <cell r="AB7145">
            <v>0.23249999999999998</v>
          </cell>
          <cell r="AC7145"/>
        </row>
        <row r="7146">
          <cell r="A7146">
            <v>41936</v>
          </cell>
          <cell r="B7146">
            <v>372100</v>
          </cell>
          <cell r="D7146">
            <v>0.25</v>
          </cell>
          <cell r="E7146">
            <v>0.25</v>
          </cell>
          <cell r="F7146">
            <v>0.25</v>
          </cell>
          <cell r="G7146">
            <v>0.25</v>
          </cell>
          <cell r="N7146">
            <v>0.25</v>
          </cell>
          <cell r="P7146">
            <v>0.34282455268389661</v>
          </cell>
          <cell r="Q7146"/>
          <cell r="R7146"/>
          <cell r="S7146"/>
          <cell r="T7146"/>
          <cell r="U7146">
            <v>0.15809999999999999</v>
          </cell>
          <cell r="V7146">
            <v>807700</v>
          </cell>
          <cell r="W7146">
            <v>11917540.79576</v>
          </cell>
          <cell r="X7146">
            <v>41913</v>
          </cell>
          <cell r="Y7146">
            <v>93025</v>
          </cell>
          <cell r="Z7146">
            <v>41913</v>
          </cell>
          <cell r="AA7146">
            <v>0.23249999999999998</v>
          </cell>
          <cell r="AB7146">
            <v>0.23249999999999998</v>
          </cell>
          <cell r="AC7146"/>
        </row>
        <row r="7147">
          <cell r="A7147">
            <v>41937</v>
          </cell>
          <cell r="B7147">
            <v>372100</v>
          </cell>
          <cell r="D7147">
            <v>0.25</v>
          </cell>
          <cell r="E7147">
            <v>0.25</v>
          </cell>
          <cell r="F7147">
            <v>0.25</v>
          </cell>
          <cell r="G7147">
            <v>0.25</v>
          </cell>
          <cell r="N7147">
            <v>0.25</v>
          </cell>
          <cell r="P7147">
            <v>0.33743449696477895</v>
          </cell>
          <cell r="Q7147"/>
          <cell r="R7147"/>
          <cell r="S7147"/>
          <cell r="T7147"/>
          <cell r="U7147">
            <v>0.15809999999999999</v>
          </cell>
          <cell r="V7147">
            <v>807700</v>
          </cell>
          <cell r="W7147">
            <v>11917540.79576</v>
          </cell>
          <cell r="X7147">
            <v>41913</v>
          </cell>
          <cell r="Y7147">
            <v>93025</v>
          </cell>
          <cell r="Z7147">
            <v>41913</v>
          </cell>
          <cell r="AA7147">
            <v>0.23249999999999998</v>
          </cell>
          <cell r="AB7147">
            <v>0.23249999999999998</v>
          </cell>
          <cell r="AC7147"/>
        </row>
        <row r="7148">
          <cell r="A7148">
            <v>41938</v>
          </cell>
          <cell r="B7148">
            <v>372100</v>
          </cell>
          <cell r="D7148">
            <v>0.25</v>
          </cell>
          <cell r="E7148">
            <v>0.25</v>
          </cell>
          <cell r="F7148">
            <v>0.25</v>
          </cell>
          <cell r="G7148">
            <v>0.25</v>
          </cell>
          <cell r="N7148">
            <v>0.25</v>
          </cell>
          <cell r="P7148">
            <v>0.33263605793339429</v>
          </cell>
          <cell r="Q7148"/>
          <cell r="R7148"/>
          <cell r="S7148"/>
          <cell r="T7148"/>
          <cell r="U7148">
            <v>0.15809999999999999</v>
          </cell>
          <cell r="V7148">
            <v>807700</v>
          </cell>
          <cell r="W7148">
            <v>11917540.79576</v>
          </cell>
          <cell r="X7148">
            <v>41913</v>
          </cell>
          <cell r="Y7148">
            <v>93025</v>
          </cell>
          <cell r="Z7148">
            <v>41913</v>
          </cell>
          <cell r="AA7148">
            <v>0.23249999999999998</v>
          </cell>
          <cell r="AB7148">
            <v>0.23249999999999998</v>
          </cell>
          <cell r="AC7148"/>
        </row>
        <row r="7149">
          <cell r="A7149">
            <v>41939</v>
          </cell>
          <cell r="B7149">
            <v>372100</v>
          </cell>
          <cell r="D7149">
            <v>0.2</v>
          </cell>
          <cell r="E7149">
            <v>0.2</v>
          </cell>
          <cell r="F7149">
            <v>0.2</v>
          </cell>
          <cell r="G7149">
            <v>0.2</v>
          </cell>
          <cell r="N7149">
            <v>0.2</v>
          </cell>
          <cell r="P7149">
            <v>0.32573563748724188</v>
          </cell>
          <cell r="Q7149"/>
          <cell r="R7149"/>
          <cell r="S7149"/>
          <cell r="T7149"/>
          <cell r="U7149">
            <v>0.15190000000000001</v>
          </cell>
          <cell r="V7149">
            <v>516400</v>
          </cell>
          <cell r="W7149">
            <v>12054462.4154</v>
          </cell>
          <cell r="X7149">
            <v>41913</v>
          </cell>
          <cell r="Y7149">
            <v>74420</v>
          </cell>
          <cell r="Z7149">
            <v>41913</v>
          </cell>
          <cell r="AA7149">
            <v>0.23249999999999998</v>
          </cell>
          <cell r="AB7149">
            <v>0.23249999999999998</v>
          </cell>
          <cell r="AC7149"/>
        </row>
        <row r="7150">
          <cell r="A7150">
            <v>41940</v>
          </cell>
          <cell r="B7150">
            <v>104500</v>
          </cell>
          <cell r="D7150">
            <v>0.2</v>
          </cell>
          <cell r="E7150">
            <v>0.2</v>
          </cell>
          <cell r="F7150">
            <v>0.2</v>
          </cell>
          <cell r="G7150">
            <v>0.2</v>
          </cell>
          <cell r="N7150">
            <v>0.2</v>
          </cell>
          <cell r="P7150">
            <v>0.32392500826810716</v>
          </cell>
          <cell r="Q7150"/>
          <cell r="R7150"/>
          <cell r="S7150"/>
          <cell r="T7150"/>
          <cell r="U7150">
            <v>0.15110000000000001</v>
          </cell>
          <cell r="V7150">
            <v>1484000</v>
          </cell>
          <cell r="W7150">
            <v>11011540.96998</v>
          </cell>
          <cell r="X7150">
            <v>41913</v>
          </cell>
          <cell r="Y7150">
            <v>20900</v>
          </cell>
          <cell r="Z7150">
            <v>41913</v>
          </cell>
          <cell r="AA7150">
            <v>0.23249999999999998</v>
          </cell>
          <cell r="AB7150">
            <v>0.23249999999999998</v>
          </cell>
          <cell r="AC7150"/>
        </row>
        <row r="7151">
          <cell r="A7151">
            <v>41941</v>
          </cell>
          <cell r="B7151">
            <v>140000</v>
          </cell>
          <cell r="D7151">
            <v>0.2</v>
          </cell>
          <cell r="E7151">
            <v>0.2</v>
          </cell>
          <cell r="F7151">
            <v>0.2</v>
          </cell>
          <cell r="G7151">
            <v>0.2</v>
          </cell>
          <cell r="N7151">
            <v>0.2</v>
          </cell>
          <cell r="P7151">
            <v>0.3215794667964525</v>
          </cell>
          <cell r="Q7151"/>
          <cell r="R7151"/>
          <cell r="S7151"/>
          <cell r="T7151"/>
          <cell r="U7151">
            <v>0.14779999999999999</v>
          </cell>
          <cell r="V7151">
            <v>1360900</v>
          </cell>
          <cell r="W7151">
            <v>11450997.65123</v>
          </cell>
          <cell r="X7151">
            <v>41913</v>
          </cell>
          <cell r="Y7151">
            <v>28000</v>
          </cell>
          <cell r="Z7151">
            <v>41913</v>
          </cell>
          <cell r="AA7151">
            <v>0.20750000000000002</v>
          </cell>
          <cell r="AB7151">
            <v>0.245</v>
          </cell>
          <cell r="AC7151"/>
        </row>
        <row r="7152">
          <cell r="A7152">
            <v>41942</v>
          </cell>
          <cell r="B7152">
            <v>34200</v>
          </cell>
          <cell r="D7152">
            <v>0.2</v>
          </cell>
          <cell r="E7152">
            <v>0.2</v>
          </cell>
          <cell r="F7152">
            <v>0.2</v>
          </cell>
          <cell r="G7152">
            <v>0.2</v>
          </cell>
          <cell r="N7152">
            <v>0.2</v>
          </cell>
          <cell r="P7152">
            <v>0.32101991656573814</v>
          </cell>
          <cell r="Q7152"/>
          <cell r="R7152"/>
          <cell r="S7152"/>
          <cell r="T7152"/>
          <cell r="U7152">
            <v>0.1462</v>
          </cell>
          <cell r="V7152">
            <v>2937000</v>
          </cell>
          <cell r="W7152">
            <v>9829179.9864700008</v>
          </cell>
          <cell r="X7152">
            <v>41913</v>
          </cell>
          <cell r="Y7152">
            <v>6840</v>
          </cell>
          <cell r="Z7152">
            <v>41913</v>
          </cell>
          <cell r="AA7152">
            <v>0.20750000000000002</v>
          </cell>
          <cell r="AB7152">
            <v>0.20750000000000002</v>
          </cell>
          <cell r="AC7152"/>
        </row>
        <row r="7153">
          <cell r="A7153">
            <v>41943</v>
          </cell>
          <cell r="B7153">
            <v>0</v>
          </cell>
          <cell r="D7153"/>
          <cell r="E7153"/>
          <cell r="F7153"/>
          <cell r="G7153">
            <v>0</v>
          </cell>
          <cell r="N7153"/>
          <cell r="P7153">
            <v>0.32101991656573814</v>
          </cell>
          <cell r="Q7153"/>
          <cell r="R7153"/>
          <cell r="S7153"/>
          <cell r="T7153"/>
          <cell r="U7153">
            <v>0.1482</v>
          </cell>
          <cell r="V7153">
            <v>2693900</v>
          </cell>
          <cell r="W7153">
            <v>10652368.636369999</v>
          </cell>
          <cell r="X7153">
            <v>41913</v>
          </cell>
          <cell r="Y7153">
            <v>0</v>
          </cell>
          <cell r="Z7153" t="str">
            <v/>
          </cell>
          <cell r="AA7153">
            <v>0.20750000000000002</v>
          </cell>
          <cell r="AB7153">
            <v>0.20750000000000002</v>
          </cell>
          <cell r="AC7153"/>
        </row>
        <row r="7154">
          <cell r="A7154">
            <v>41944</v>
          </cell>
          <cell r="B7154">
            <v>0</v>
          </cell>
          <cell r="D7154"/>
          <cell r="E7154"/>
          <cell r="F7154"/>
          <cell r="G7154">
            <v>0</v>
          </cell>
          <cell r="N7154"/>
          <cell r="P7154">
            <v>0</v>
          </cell>
          <cell r="Q7154"/>
          <cell r="R7154"/>
          <cell r="S7154"/>
          <cell r="T7154"/>
          <cell r="U7154">
            <v>0.1482</v>
          </cell>
          <cell r="V7154">
            <v>2693900</v>
          </cell>
          <cell r="W7154">
            <v>10652368.636369999</v>
          </cell>
          <cell r="X7154">
            <v>41944</v>
          </cell>
          <cell r="Y7154">
            <v>0</v>
          </cell>
          <cell r="Z7154" t="str">
            <v/>
          </cell>
          <cell r="AA7154">
            <v>0.20750000000000002</v>
          </cell>
          <cell r="AB7154">
            <v>0.20750000000000002</v>
          </cell>
          <cell r="AC7154"/>
        </row>
        <row r="7155">
          <cell r="A7155">
            <v>41945</v>
          </cell>
          <cell r="B7155">
            <v>0</v>
          </cell>
          <cell r="D7155"/>
          <cell r="E7155"/>
          <cell r="F7155"/>
          <cell r="G7155">
            <v>0</v>
          </cell>
          <cell r="N7155"/>
          <cell r="P7155">
            <v>0</v>
          </cell>
          <cell r="Q7155"/>
          <cell r="R7155"/>
          <cell r="S7155"/>
          <cell r="T7155"/>
          <cell r="U7155">
            <v>0.1482</v>
          </cell>
          <cell r="V7155">
            <v>2693900</v>
          </cell>
          <cell r="W7155">
            <v>10652368.636369999</v>
          </cell>
          <cell r="X7155">
            <v>41944</v>
          </cell>
          <cell r="Y7155">
            <v>0</v>
          </cell>
          <cell r="Z7155" t="str">
            <v/>
          </cell>
          <cell r="AA7155">
            <v>0.20750000000000002</v>
          </cell>
          <cell r="AB7155">
            <v>0.20750000000000002</v>
          </cell>
          <cell r="AC7155"/>
        </row>
        <row r="7156">
          <cell r="A7156">
            <v>41946</v>
          </cell>
          <cell r="B7156">
            <v>156500</v>
          </cell>
          <cell r="D7156">
            <v>0.2</v>
          </cell>
          <cell r="E7156">
            <v>0.2</v>
          </cell>
          <cell r="F7156">
            <v>0.2</v>
          </cell>
          <cell r="G7156">
            <v>0.2</v>
          </cell>
          <cell r="N7156">
            <v>0.2</v>
          </cell>
          <cell r="P7156">
            <v>0.2</v>
          </cell>
          <cell r="Q7156"/>
          <cell r="R7156"/>
          <cell r="S7156"/>
          <cell r="T7156"/>
          <cell r="U7156">
            <v>0.14319999999999999</v>
          </cell>
          <cell r="V7156">
            <v>0</v>
          </cell>
          <cell r="W7156">
            <v>13709178.085890001</v>
          </cell>
          <cell r="X7156">
            <v>41944</v>
          </cell>
          <cell r="Y7156">
            <v>31300</v>
          </cell>
          <cell r="Z7156">
            <v>41944</v>
          </cell>
          <cell r="AA7156">
            <v>0.20750000000000002</v>
          </cell>
          <cell r="AB7156">
            <v>0.20750000000000002</v>
          </cell>
          <cell r="AC7156"/>
        </row>
        <row r="7157">
          <cell r="A7157">
            <v>41947</v>
          </cell>
          <cell r="B7157">
            <v>75900</v>
          </cell>
          <cell r="D7157">
            <v>0.2</v>
          </cell>
          <cell r="E7157">
            <v>0.2</v>
          </cell>
          <cell r="F7157">
            <v>0.2</v>
          </cell>
          <cell r="G7157">
            <v>0.2</v>
          </cell>
          <cell r="N7157">
            <v>0.2</v>
          </cell>
          <cell r="P7157">
            <v>0.2</v>
          </cell>
          <cell r="Q7157"/>
          <cell r="R7157"/>
          <cell r="S7157"/>
          <cell r="T7157"/>
          <cell r="U7157">
            <v>0.1449</v>
          </cell>
          <cell r="V7157">
            <v>0</v>
          </cell>
          <cell r="W7157">
            <v>14167980.22181</v>
          </cell>
          <cell r="X7157">
            <v>41944</v>
          </cell>
          <cell r="Y7157">
            <v>15180</v>
          </cell>
          <cell r="Z7157">
            <v>41944</v>
          </cell>
          <cell r="AA7157">
            <v>0.20750000000000002</v>
          </cell>
          <cell r="AB7157">
            <v>0.20750000000000002</v>
          </cell>
          <cell r="AC7157"/>
        </row>
        <row r="7158">
          <cell r="A7158">
            <v>41948</v>
          </cell>
          <cell r="B7158">
            <v>46800</v>
          </cell>
          <cell r="D7158">
            <v>0.2</v>
          </cell>
          <cell r="E7158">
            <v>0.2</v>
          </cell>
          <cell r="F7158">
            <v>0.2</v>
          </cell>
          <cell r="G7158">
            <v>0.2</v>
          </cell>
          <cell r="N7158">
            <v>0.2</v>
          </cell>
          <cell r="P7158">
            <v>0.2</v>
          </cell>
          <cell r="Q7158"/>
          <cell r="R7158"/>
          <cell r="S7158"/>
          <cell r="T7158"/>
          <cell r="U7158">
            <v>0.1454</v>
          </cell>
          <cell r="V7158">
            <v>0</v>
          </cell>
          <cell r="W7158">
            <v>14320829.852</v>
          </cell>
          <cell r="X7158">
            <v>41944</v>
          </cell>
          <cell r="Y7158">
            <v>9360</v>
          </cell>
          <cell r="Z7158">
            <v>41944</v>
          </cell>
          <cell r="AA7158">
            <v>0.19500000000000001</v>
          </cell>
          <cell r="AB7158">
            <v>0.245</v>
          </cell>
          <cell r="AC7158"/>
        </row>
        <row r="7159">
          <cell r="A7159">
            <v>41949</v>
          </cell>
          <cell r="B7159">
            <v>24400</v>
          </cell>
          <cell r="D7159">
            <v>0.15</v>
          </cell>
          <cell r="E7159">
            <v>0.1</v>
          </cell>
          <cell r="F7159">
            <v>0.15</v>
          </cell>
          <cell r="G7159">
            <v>0.14000000000000001</v>
          </cell>
          <cell r="N7159">
            <v>0.1</v>
          </cell>
          <cell r="P7159">
            <v>0.19517786561264822</v>
          </cell>
          <cell r="Q7159"/>
          <cell r="R7159"/>
          <cell r="S7159"/>
          <cell r="T7159"/>
          <cell r="U7159">
            <v>0.1411</v>
          </cell>
          <cell r="V7159">
            <v>25000</v>
          </cell>
          <cell r="W7159">
            <v>14590772.630000001</v>
          </cell>
          <cell r="X7159">
            <v>41944</v>
          </cell>
          <cell r="Y7159">
            <v>3416.0000000000005</v>
          </cell>
          <cell r="Z7159">
            <v>41944</v>
          </cell>
          <cell r="AA7159">
            <v>0.19500000000000001</v>
          </cell>
          <cell r="AB7159">
            <v>0.19500000000000001</v>
          </cell>
          <cell r="AC7159"/>
        </row>
        <row r="7160">
          <cell r="A7160">
            <v>41950</v>
          </cell>
          <cell r="B7160">
            <v>3900</v>
          </cell>
          <cell r="D7160">
            <v>0.1</v>
          </cell>
          <cell r="E7160">
            <v>0.1</v>
          </cell>
          <cell r="F7160">
            <v>0.1</v>
          </cell>
          <cell r="G7160">
            <v>0.1</v>
          </cell>
          <cell r="N7160">
            <v>0.1</v>
          </cell>
          <cell r="P7160">
            <v>0.19397073170731707</v>
          </cell>
          <cell r="Q7160"/>
          <cell r="R7160"/>
          <cell r="S7160"/>
          <cell r="T7160"/>
          <cell r="U7160">
            <v>0.14030000000000001</v>
          </cell>
          <cell r="V7160">
            <v>72800</v>
          </cell>
          <cell r="W7160">
            <v>14488705.844350001</v>
          </cell>
          <cell r="X7160">
            <v>41944</v>
          </cell>
          <cell r="Y7160">
            <v>390</v>
          </cell>
          <cell r="Z7160">
            <v>41944</v>
          </cell>
          <cell r="AA7160">
            <v>0.19500000000000001</v>
          </cell>
          <cell r="AB7160">
            <v>0.19500000000000001</v>
          </cell>
          <cell r="AC7160"/>
        </row>
        <row r="7161">
          <cell r="A7161">
            <v>41951</v>
          </cell>
          <cell r="B7161">
            <v>3900</v>
          </cell>
          <cell r="D7161">
            <v>0.1</v>
          </cell>
          <cell r="E7161">
            <v>0.1</v>
          </cell>
          <cell r="F7161">
            <v>0.1</v>
          </cell>
          <cell r="G7161">
            <v>0.1</v>
          </cell>
          <cell r="N7161">
            <v>0.1</v>
          </cell>
          <cell r="P7161">
            <v>0.19279383429672448</v>
          </cell>
          <cell r="Q7161"/>
          <cell r="R7161"/>
          <cell r="S7161"/>
          <cell r="T7161"/>
          <cell r="U7161">
            <v>0.14030000000000001</v>
          </cell>
          <cell r="V7161">
            <v>72800</v>
          </cell>
          <cell r="W7161">
            <v>14488705.844350001</v>
          </cell>
          <cell r="X7161">
            <v>41944</v>
          </cell>
          <cell r="Y7161">
            <v>390</v>
          </cell>
          <cell r="Z7161">
            <v>41944</v>
          </cell>
          <cell r="AA7161">
            <v>0.19500000000000001</v>
          </cell>
          <cell r="AB7161">
            <v>0.19500000000000001</v>
          </cell>
          <cell r="AC7161"/>
        </row>
        <row r="7162">
          <cell r="A7162">
            <v>41952</v>
          </cell>
          <cell r="B7162">
            <v>3900</v>
          </cell>
          <cell r="D7162">
            <v>0.1</v>
          </cell>
          <cell r="E7162">
            <v>0.1</v>
          </cell>
          <cell r="F7162">
            <v>0.1</v>
          </cell>
          <cell r="G7162">
            <v>0.1</v>
          </cell>
          <cell r="N7162">
            <v>0.1</v>
          </cell>
          <cell r="P7162">
            <v>0.19164605137963844</v>
          </cell>
          <cell r="Q7162"/>
          <cell r="R7162"/>
          <cell r="S7162"/>
          <cell r="T7162"/>
          <cell r="U7162">
            <v>0.14030000000000001</v>
          </cell>
          <cell r="V7162">
            <v>72800</v>
          </cell>
          <cell r="W7162">
            <v>14488705.844350001</v>
          </cell>
          <cell r="X7162">
            <v>41944</v>
          </cell>
          <cell r="Y7162">
            <v>390</v>
          </cell>
          <cell r="Z7162">
            <v>41944</v>
          </cell>
          <cell r="AA7162">
            <v>0.19500000000000001</v>
          </cell>
          <cell r="AB7162">
            <v>0.19500000000000001</v>
          </cell>
          <cell r="AC7162"/>
        </row>
        <row r="7163">
          <cell r="A7163">
            <v>41953</v>
          </cell>
          <cell r="B7163">
            <v>0</v>
          </cell>
          <cell r="D7163"/>
          <cell r="E7163"/>
          <cell r="F7163"/>
          <cell r="G7163"/>
          <cell r="N7163"/>
          <cell r="P7163">
            <v>0.19164605137963844</v>
          </cell>
          <cell r="Q7163"/>
          <cell r="R7163"/>
          <cell r="S7163"/>
          <cell r="T7163"/>
          <cell r="U7163">
            <v>0.1198</v>
          </cell>
          <cell r="V7163">
            <v>10500</v>
          </cell>
          <cell r="W7163">
            <v>14684863.19159</v>
          </cell>
          <cell r="X7163">
            <v>41944</v>
          </cell>
          <cell r="Y7163">
            <v>0</v>
          </cell>
          <cell r="Z7163" t="str">
            <v/>
          </cell>
          <cell r="AA7163">
            <v>0.19500000000000001</v>
          </cell>
          <cell r="AB7163">
            <v>0.19500000000000001</v>
          </cell>
          <cell r="AC7163"/>
        </row>
        <row r="7164">
          <cell r="A7164">
            <v>41954</v>
          </cell>
          <cell r="B7164">
            <v>7000</v>
          </cell>
          <cell r="D7164">
            <v>0.1</v>
          </cell>
          <cell r="E7164">
            <v>0.1</v>
          </cell>
          <cell r="F7164">
            <v>0.1</v>
          </cell>
          <cell r="G7164">
            <v>0.1</v>
          </cell>
          <cell r="N7164">
            <v>0.1</v>
          </cell>
          <cell r="P7164">
            <v>0.18965560037232393</v>
          </cell>
          <cell r="Q7164"/>
          <cell r="R7164"/>
          <cell r="S7164"/>
          <cell r="T7164"/>
          <cell r="U7164">
            <v>0.1198</v>
          </cell>
          <cell r="V7164">
            <v>37500</v>
          </cell>
          <cell r="W7164">
            <v>14764983.736059999</v>
          </cell>
          <cell r="X7164">
            <v>41944</v>
          </cell>
          <cell r="Y7164">
            <v>700</v>
          </cell>
          <cell r="Z7164">
            <v>41944</v>
          </cell>
          <cell r="AA7164">
            <v>0.19500000000000001</v>
          </cell>
          <cell r="AB7164">
            <v>0.19500000000000001</v>
          </cell>
          <cell r="AC7164"/>
        </row>
        <row r="7165">
          <cell r="A7165">
            <v>41955</v>
          </cell>
          <cell r="B7165">
            <v>11500</v>
          </cell>
          <cell r="D7165">
            <v>0.1</v>
          </cell>
          <cell r="E7165">
            <v>0.1</v>
          </cell>
          <cell r="F7165">
            <v>0.1</v>
          </cell>
          <cell r="G7165">
            <v>0.1</v>
          </cell>
          <cell r="N7165">
            <v>0.1</v>
          </cell>
          <cell r="P7165">
            <v>0.18656680647094068</v>
          </cell>
          <cell r="Q7165"/>
          <cell r="R7165"/>
          <cell r="S7165"/>
          <cell r="T7165"/>
          <cell r="U7165">
            <v>0.1197</v>
          </cell>
          <cell r="V7165">
            <v>37800</v>
          </cell>
          <cell r="W7165">
            <v>15117854.490329999</v>
          </cell>
          <cell r="X7165">
            <v>41944</v>
          </cell>
          <cell r="Y7165">
            <v>1150</v>
          </cell>
          <cell r="Z7165">
            <v>41944</v>
          </cell>
          <cell r="AA7165">
            <v>0.09</v>
          </cell>
          <cell r="AB7165">
            <v>0.21500000000000002</v>
          </cell>
          <cell r="AC7165"/>
        </row>
        <row r="7166">
          <cell r="A7166">
            <v>41956</v>
          </cell>
          <cell r="B7166">
            <v>0</v>
          </cell>
          <cell r="D7166"/>
          <cell r="E7166"/>
          <cell r="F7166"/>
          <cell r="G7166"/>
          <cell r="N7166"/>
          <cell r="P7166">
            <v>0.18656680647094068</v>
          </cell>
          <cell r="Q7166"/>
          <cell r="R7166"/>
          <cell r="S7166"/>
          <cell r="T7166"/>
          <cell r="U7166">
            <v>0.1168</v>
          </cell>
          <cell r="V7166">
            <v>341000</v>
          </cell>
          <cell r="W7166">
            <v>14703389.335999999</v>
          </cell>
          <cell r="X7166">
            <v>41944</v>
          </cell>
          <cell r="Y7166">
            <v>0</v>
          </cell>
          <cell r="Z7166" t="str">
            <v/>
          </cell>
          <cell r="AA7166">
            <v>0.09</v>
          </cell>
          <cell r="AB7166">
            <v>0.09</v>
          </cell>
          <cell r="AC7166"/>
        </row>
        <row r="7167">
          <cell r="A7167">
            <v>41957</v>
          </cell>
          <cell r="B7167">
            <v>6000</v>
          </cell>
          <cell r="D7167">
            <v>0.05</v>
          </cell>
          <cell r="E7167">
            <v>0.05</v>
          </cell>
          <cell r="F7167">
            <v>0.05</v>
          </cell>
          <cell r="G7167">
            <v>0.05</v>
          </cell>
          <cell r="N7167">
            <v>0.05</v>
          </cell>
          <cell r="P7167">
            <v>0.18415538552089464</v>
          </cell>
          <cell r="Q7167"/>
          <cell r="R7167"/>
          <cell r="S7167"/>
          <cell r="T7167"/>
          <cell r="U7167">
            <v>0.1288</v>
          </cell>
          <cell r="V7167">
            <v>648800</v>
          </cell>
          <cell r="W7167">
            <v>14227823.24292</v>
          </cell>
          <cell r="X7167">
            <v>41944</v>
          </cell>
          <cell r="Y7167">
            <v>300</v>
          </cell>
          <cell r="Z7167">
            <v>41944</v>
          </cell>
          <cell r="AA7167">
            <v>0.09</v>
          </cell>
          <cell r="AB7167">
            <v>0.09</v>
          </cell>
          <cell r="AC7167"/>
        </row>
        <row r="7168">
          <cell r="A7168">
            <v>41958</v>
          </cell>
          <cell r="B7168">
            <v>6000</v>
          </cell>
          <cell r="D7168">
            <v>0.05</v>
          </cell>
          <cell r="E7168">
            <v>0.05</v>
          </cell>
          <cell r="F7168">
            <v>0.05</v>
          </cell>
          <cell r="G7168">
            <v>0.05</v>
          </cell>
          <cell r="N7168">
            <v>0.05</v>
          </cell>
          <cell r="P7168">
            <v>0.18182764603817236</v>
          </cell>
          <cell r="Q7168"/>
          <cell r="R7168"/>
          <cell r="S7168"/>
          <cell r="T7168"/>
          <cell r="U7168">
            <v>0.1288</v>
          </cell>
          <cell r="V7168">
            <v>648800</v>
          </cell>
          <cell r="W7168">
            <v>14227823.24292</v>
          </cell>
          <cell r="X7168">
            <v>41944</v>
          </cell>
          <cell r="Y7168">
            <v>300</v>
          </cell>
          <cell r="Z7168">
            <v>41944</v>
          </cell>
          <cell r="AA7168">
            <v>0.09</v>
          </cell>
          <cell r="AB7168">
            <v>0.09</v>
          </cell>
          <cell r="AC7168"/>
        </row>
        <row r="7169">
          <cell r="A7169">
            <v>41959</v>
          </cell>
          <cell r="B7169">
            <v>6000</v>
          </cell>
          <cell r="D7169">
            <v>0.05</v>
          </cell>
          <cell r="E7169">
            <v>0.05</v>
          </cell>
          <cell r="F7169">
            <v>0.05</v>
          </cell>
          <cell r="G7169">
            <v>0.05</v>
          </cell>
          <cell r="N7169">
            <v>0.05</v>
          </cell>
          <cell r="P7169">
            <v>0.17957930642410461</v>
          </cell>
          <cell r="Q7169"/>
          <cell r="R7169"/>
          <cell r="S7169"/>
          <cell r="T7169"/>
          <cell r="U7169">
            <v>0.1288</v>
          </cell>
          <cell r="V7169">
            <v>648800</v>
          </cell>
          <cell r="W7169">
            <v>14227823.24292</v>
          </cell>
          <cell r="X7169">
            <v>41944</v>
          </cell>
          <cell r="Y7169">
            <v>300</v>
          </cell>
          <cell r="Z7169">
            <v>41944</v>
          </cell>
          <cell r="AA7169">
            <v>0.09</v>
          </cell>
          <cell r="AB7169">
            <v>0.09</v>
          </cell>
          <cell r="AC7169"/>
        </row>
        <row r="7170">
          <cell r="A7170">
            <v>41960</v>
          </cell>
          <cell r="B7170">
            <v>31000</v>
          </cell>
          <cell r="D7170">
            <v>0.1</v>
          </cell>
          <cell r="E7170">
            <v>0.05</v>
          </cell>
          <cell r="F7170">
            <v>0.15</v>
          </cell>
          <cell r="G7170">
            <v>0.12</v>
          </cell>
          <cell r="N7170">
            <v>0.15</v>
          </cell>
          <cell r="P7170">
            <v>0.17475444096133752</v>
          </cell>
          <cell r="Q7170"/>
          <cell r="R7170"/>
          <cell r="S7170"/>
          <cell r="T7170"/>
          <cell r="U7170">
            <v>0.1212</v>
          </cell>
          <cell r="V7170">
            <v>594800</v>
          </cell>
          <cell r="W7170">
            <v>14305566.90494</v>
          </cell>
          <cell r="X7170">
            <v>41944</v>
          </cell>
          <cell r="Y7170">
            <v>3720</v>
          </cell>
          <cell r="Z7170">
            <v>41944</v>
          </cell>
          <cell r="AA7170">
            <v>0.09</v>
          </cell>
          <cell r="AB7170">
            <v>0.09</v>
          </cell>
          <cell r="AC7170"/>
        </row>
        <row r="7171">
          <cell r="A7171">
            <v>41961</v>
          </cell>
          <cell r="B7171">
            <v>4200</v>
          </cell>
          <cell r="D7171">
            <v>0.05</v>
          </cell>
          <cell r="E7171">
            <v>0.05</v>
          </cell>
          <cell r="F7171">
            <v>0.05</v>
          </cell>
          <cell r="G7171">
            <v>0.05</v>
          </cell>
          <cell r="N7171">
            <v>0.05</v>
          </cell>
          <cell r="P7171">
            <v>0.17340051679586563</v>
          </cell>
          <cell r="Q7171"/>
          <cell r="R7171"/>
          <cell r="S7171"/>
          <cell r="T7171"/>
          <cell r="U7171">
            <v>0.12470000000000001</v>
          </cell>
          <cell r="V7171">
            <v>1500800</v>
          </cell>
          <cell r="W7171">
            <v>13422660.669</v>
          </cell>
          <cell r="X7171">
            <v>41944</v>
          </cell>
          <cell r="Y7171">
            <v>210</v>
          </cell>
          <cell r="Z7171">
            <v>41944</v>
          </cell>
          <cell r="AA7171">
            <v>0.09</v>
          </cell>
          <cell r="AB7171">
            <v>0.09</v>
          </cell>
          <cell r="AC7171"/>
        </row>
        <row r="7172">
          <cell r="A7172">
            <v>41962</v>
          </cell>
          <cell r="B7172">
            <v>0</v>
          </cell>
          <cell r="D7172"/>
          <cell r="E7172"/>
          <cell r="F7172"/>
          <cell r="G7172"/>
          <cell r="N7172"/>
          <cell r="P7172">
            <v>0.17340051679586563</v>
          </cell>
          <cell r="Q7172"/>
          <cell r="R7172"/>
          <cell r="S7172"/>
          <cell r="T7172"/>
          <cell r="U7172">
            <v>0.12479999999999999</v>
          </cell>
          <cell r="V7172">
            <v>1969900</v>
          </cell>
          <cell r="W7172">
            <v>12788747.84895</v>
          </cell>
          <cell r="X7172">
            <v>41944</v>
          </cell>
          <cell r="Y7172">
            <v>0</v>
          </cell>
          <cell r="Z7172" t="str">
            <v/>
          </cell>
          <cell r="AA7172">
            <v>0.09</v>
          </cell>
          <cell r="AB7172">
            <v>0.21500000000000002</v>
          </cell>
          <cell r="AC7172"/>
        </row>
        <row r="7173">
          <cell r="A7173">
            <v>41963</v>
          </cell>
          <cell r="B7173">
            <v>10000</v>
          </cell>
          <cell r="D7173">
            <v>0.2</v>
          </cell>
          <cell r="E7173">
            <v>0.2</v>
          </cell>
          <cell r="F7173">
            <v>0.2</v>
          </cell>
          <cell r="G7173">
            <v>0.2</v>
          </cell>
          <cell r="N7173">
            <v>0.2</v>
          </cell>
          <cell r="P7173">
            <v>0.17407052896725442</v>
          </cell>
          <cell r="Q7173"/>
          <cell r="R7173"/>
          <cell r="S7173"/>
          <cell r="T7173"/>
          <cell r="U7173">
            <v>0.1235</v>
          </cell>
          <cell r="V7173">
            <v>2061900</v>
          </cell>
          <cell r="W7173">
            <v>12680226.626660001</v>
          </cell>
          <cell r="X7173">
            <v>41944</v>
          </cell>
          <cell r="Y7173">
            <v>2000</v>
          </cell>
          <cell r="Z7173">
            <v>41944</v>
          </cell>
          <cell r="AA7173">
            <v>0.09</v>
          </cell>
          <cell r="AB7173">
            <v>0.09</v>
          </cell>
          <cell r="AC7173"/>
        </row>
        <row r="7174">
          <cell r="A7174">
            <v>41964</v>
          </cell>
          <cell r="B7174">
            <v>10000</v>
          </cell>
          <cell r="D7174">
            <v>0.2</v>
          </cell>
          <cell r="E7174">
            <v>0.2</v>
          </cell>
          <cell r="F7174">
            <v>0.2</v>
          </cell>
          <cell r="G7174">
            <v>0.2</v>
          </cell>
          <cell r="N7174">
            <v>0.2</v>
          </cell>
          <cell r="P7174">
            <v>0.1747076167076167</v>
          </cell>
          <cell r="Q7174"/>
          <cell r="R7174"/>
          <cell r="S7174"/>
          <cell r="T7174"/>
          <cell r="U7174">
            <v>0.12939999999999999</v>
          </cell>
          <cell r="V7174">
            <v>3651100</v>
          </cell>
          <cell r="W7174">
            <v>11081241.760220001</v>
          </cell>
          <cell r="X7174">
            <v>41944</v>
          </cell>
          <cell r="Y7174">
            <v>2000</v>
          </cell>
          <cell r="Z7174">
            <v>41944</v>
          </cell>
          <cell r="AA7174">
            <v>0.09</v>
          </cell>
          <cell r="AB7174">
            <v>0.09</v>
          </cell>
          <cell r="AC7174"/>
        </row>
        <row r="7175">
          <cell r="A7175">
            <v>41965</v>
          </cell>
          <cell r="B7175">
            <v>10000</v>
          </cell>
          <cell r="D7175">
            <v>0.2</v>
          </cell>
          <cell r="E7175">
            <v>0.2</v>
          </cell>
          <cell r="F7175">
            <v>0.2</v>
          </cell>
          <cell r="G7175">
            <v>0.2</v>
          </cell>
          <cell r="N7175">
            <v>0.2</v>
          </cell>
          <cell r="P7175">
            <v>0.17531414868105516</v>
          </cell>
          <cell r="Q7175"/>
          <cell r="R7175"/>
          <cell r="S7175"/>
          <cell r="T7175"/>
          <cell r="U7175">
            <v>0.12939999999999999</v>
          </cell>
          <cell r="V7175">
            <v>3651100</v>
          </cell>
          <cell r="W7175">
            <v>11081241.760220001</v>
          </cell>
          <cell r="X7175">
            <v>41944</v>
          </cell>
          <cell r="Y7175">
            <v>2000</v>
          </cell>
          <cell r="Z7175">
            <v>41944</v>
          </cell>
          <cell r="AA7175">
            <v>0.09</v>
          </cell>
          <cell r="AB7175">
            <v>0.09</v>
          </cell>
          <cell r="AC7175"/>
        </row>
        <row r="7176">
          <cell r="A7176">
            <v>41966</v>
          </cell>
          <cell r="B7176">
            <v>10000</v>
          </cell>
          <cell r="D7176">
            <v>0.2</v>
          </cell>
          <cell r="E7176">
            <v>0.2</v>
          </cell>
          <cell r="F7176">
            <v>0.2</v>
          </cell>
          <cell r="G7176">
            <v>0.2</v>
          </cell>
          <cell r="N7176">
            <v>0.2</v>
          </cell>
          <cell r="P7176">
            <v>0.17589227166276347</v>
          </cell>
          <cell r="Q7176"/>
          <cell r="R7176"/>
          <cell r="S7176"/>
          <cell r="T7176"/>
          <cell r="U7176">
            <v>0.12939999999999999</v>
          </cell>
          <cell r="V7176">
            <v>3651100</v>
          </cell>
          <cell r="W7176">
            <v>11081241.760220001</v>
          </cell>
          <cell r="X7176">
            <v>41944</v>
          </cell>
          <cell r="Y7176">
            <v>2000</v>
          </cell>
          <cell r="Z7176">
            <v>41944</v>
          </cell>
          <cell r="AA7176">
            <v>0.09</v>
          </cell>
          <cell r="AB7176">
            <v>0.09</v>
          </cell>
          <cell r="AC7176"/>
        </row>
        <row r="7177">
          <cell r="A7177">
            <v>41967</v>
          </cell>
          <cell r="B7177">
            <v>5000</v>
          </cell>
          <cell r="D7177">
            <v>0.15</v>
          </cell>
          <cell r="E7177">
            <v>0.15</v>
          </cell>
          <cell r="F7177">
            <v>0.15</v>
          </cell>
          <cell r="G7177">
            <v>0.15</v>
          </cell>
          <cell r="N7177">
            <v>0.15</v>
          </cell>
          <cell r="P7177">
            <v>0.17559259259259261</v>
          </cell>
          <cell r="Q7177"/>
          <cell r="R7177"/>
          <cell r="S7177"/>
          <cell r="T7177"/>
          <cell r="U7177">
            <v>0.13300000000000001</v>
          </cell>
          <cell r="V7177">
            <v>3623000</v>
          </cell>
          <cell r="W7177">
            <v>10487272.51911</v>
          </cell>
          <cell r="X7177">
            <v>41944</v>
          </cell>
          <cell r="Y7177">
            <v>750</v>
          </cell>
          <cell r="Z7177">
            <v>41944</v>
          </cell>
          <cell r="AA7177">
            <v>0.09</v>
          </cell>
          <cell r="AB7177">
            <v>0.09</v>
          </cell>
          <cell r="AC7177"/>
        </row>
        <row r="7178">
          <cell r="A7178">
            <v>41968</v>
          </cell>
          <cell r="B7178">
            <v>0</v>
          </cell>
          <cell r="D7178"/>
          <cell r="E7178"/>
          <cell r="F7178"/>
          <cell r="G7178"/>
          <cell r="N7178"/>
          <cell r="P7178">
            <v>0.17559259259259261</v>
          </cell>
          <cell r="Q7178"/>
          <cell r="R7178"/>
          <cell r="S7178"/>
          <cell r="T7178"/>
          <cell r="U7178">
            <v>0.1323</v>
          </cell>
          <cell r="V7178">
            <v>6393900</v>
          </cell>
          <cell r="W7178">
            <v>7013746.0377799999</v>
          </cell>
          <cell r="X7178">
            <v>41944</v>
          </cell>
          <cell r="Y7178">
            <v>0</v>
          </cell>
          <cell r="Z7178" t="str">
            <v/>
          </cell>
          <cell r="AA7178">
            <v>0.09</v>
          </cell>
          <cell r="AB7178">
            <v>0.09</v>
          </cell>
          <cell r="AC7178"/>
        </row>
        <row r="7179">
          <cell r="A7179">
            <v>41969</v>
          </cell>
          <cell r="B7179">
            <v>15000</v>
          </cell>
          <cell r="D7179">
            <v>0.1</v>
          </cell>
          <cell r="E7179">
            <v>0.15</v>
          </cell>
          <cell r="F7179">
            <v>0.14000000000000001</v>
          </cell>
          <cell r="G7179">
            <v>0.15</v>
          </cell>
          <cell r="N7179">
            <v>0.15</v>
          </cell>
          <cell r="P7179">
            <v>0.1747337807606264</v>
          </cell>
          <cell r="Q7179"/>
          <cell r="R7179"/>
          <cell r="S7179"/>
          <cell r="T7179"/>
          <cell r="U7179">
            <v>0.1391</v>
          </cell>
          <cell r="V7179">
            <v>4295600</v>
          </cell>
          <cell r="W7179">
            <v>9075314.5952799991</v>
          </cell>
          <cell r="X7179">
            <v>41944</v>
          </cell>
          <cell r="Y7179">
            <v>2250</v>
          </cell>
          <cell r="Z7179">
            <v>41944</v>
          </cell>
          <cell r="AA7179">
            <v>0.09</v>
          </cell>
          <cell r="AB7179">
            <v>0.20250000000000001</v>
          </cell>
          <cell r="AC7179"/>
        </row>
        <row r="7180">
          <cell r="A7180">
            <v>41970</v>
          </cell>
          <cell r="B7180">
            <v>30000</v>
          </cell>
          <cell r="D7180">
            <v>0.1</v>
          </cell>
          <cell r="E7180">
            <v>0.1</v>
          </cell>
          <cell r="F7180">
            <v>0.15</v>
          </cell>
          <cell r="G7180">
            <v>0.14000000000000001</v>
          </cell>
          <cell r="N7180">
            <v>0.15</v>
          </cell>
          <cell r="P7180">
            <v>0.17254926624737946</v>
          </cell>
          <cell r="Q7180"/>
          <cell r="R7180"/>
          <cell r="S7180"/>
          <cell r="T7180"/>
          <cell r="U7180">
            <v>0.1391</v>
          </cell>
          <cell r="V7180">
            <v>6360100</v>
          </cell>
          <cell r="W7180">
            <v>7001373.9068999998</v>
          </cell>
          <cell r="X7180">
            <v>41944</v>
          </cell>
          <cell r="Y7180">
            <v>4200</v>
          </cell>
          <cell r="Z7180">
            <v>41944</v>
          </cell>
          <cell r="AA7180">
            <v>0.09</v>
          </cell>
          <cell r="AB7180">
            <v>0.09</v>
          </cell>
          <cell r="AC7180"/>
        </row>
        <row r="7181">
          <cell r="A7181">
            <v>41971</v>
          </cell>
          <cell r="B7181">
            <v>30000</v>
          </cell>
          <cell r="D7181">
            <v>0.1</v>
          </cell>
          <cell r="E7181">
            <v>0.1</v>
          </cell>
          <cell r="F7181">
            <v>0.15</v>
          </cell>
          <cell r="G7181">
            <v>0.15</v>
          </cell>
          <cell r="N7181">
            <v>0.15</v>
          </cell>
          <cell r="P7181">
            <v>0.17121499013806707</v>
          </cell>
          <cell r="Q7181"/>
          <cell r="R7181"/>
          <cell r="S7181"/>
          <cell r="T7181"/>
          <cell r="U7181">
            <v>0.1246</v>
          </cell>
          <cell r="V7181">
            <v>4698500</v>
          </cell>
          <cell r="W7181">
            <v>8303318.6626500003</v>
          </cell>
          <cell r="X7181">
            <v>41944</v>
          </cell>
          <cell r="Y7181">
            <v>4500</v>
          </cell>
          <cell r="Z7181">
            <v>41944</v>
          </cell>
          <cell r="AA7181">
            <v>0.09</v>
          </cell>
          <cell r="AB7181">
            <v>0.09</v>
          </cell>
          <cell r="AC7181"/>
        </row>
        <row r="7182">
          <cell r="A7182">
            <v>41972</v>
          </cell>
          <cell r="B7182">
            <v>30000</v>
          </cell>
          <cell r="D7182">
            <v>0.1</v>
          </cell>
          <cell r="E7182">
            <v>0.1</v>
          </cell>
          <cell r="F7182">
            <v>0.15</v>
          </cell>
          <cell r="G7182">
            <v>0.15</v>
          </cell>
          <cell r="N7182">
            <v>0.15</v>
          </cell>
          <cell r="P7182">
            <v>0.17002979515828678</v>
          </cell>
          <cell r="Q7182"/>
          <cell r="R7182"/>
          <cell r="S7182"/>
          <cell r="T7182"/>
          <cell r="U7182">
            <v>0.1246</v>
          </cell>
          <cell r="V7182">
            <v>4698500</v>
          </cell>
          <cell r="W7182">
            <v>8303318.6626500003</v>
          </cell>
          <cell r="X7182">
            <v>41944</v>
          </cell>
          <cell r="Y7182">
            <v>4500</v>
          </cell>
          <cell r="Z7182">
            <v>41944</v>
          </cell>
          <cell r="AA7182">
            <v>0.09</v>
          </cell>
          <cell r="AB7182">
            <v>0.09</v>
          </cell>
          <cell r="AC7182"/>
        </row>
        <row r="7183">
          <cell r="A7183">
            <v>41973</v>
          </cell>
          <cell r="B7183">
            <v>30000</v>
          </cell>
          <cell r="D7183">
            <v>0.1</v>
          </cell>
          <cell r="E7183">
            <v>0.1</v>
          </cell>
          <cell r="F7183">
            <v>0.15</v>
          </cell>
          <cell r="G7183">
            <v>0.15</v>
          </cell>
          <cell r="N7183">
            <v>0.15</v>
          </cell>
          <cell r="P7183">
            <v>0.16897001763668432</v>
          </cell>
          <cell r="Q7183"/>
          <cell r="R7183"/>
          <cell r="S7183"/>
          <cell r="T7183"/>
          <cell r="U7183">
            <v>0.1246</v>
          </cell>
          <cell r="V7183">
            <v>4698500</v>
          </cell>
          <cell r="W7183">
            <v>8303318.6626500003</v>
          </cell>
          <cell r="X7183">
            <v>41944</v>
          </cell>
          <cell r="Y7183">
            <v>4500</v>
          </cell>
          <cell r="Z7183">
            <v>41944</v>
          </cell>
          <cell r="AA7183">
            <v>0.09</v>
          </cell>
          <cell r="AB7183">
            <v>0.09</v>
          </cell>
          <cell r="AC7183"/>
        </row>
        <row r="7184">
          <cell r="A7184">
            <v>41974</v>
          </cell>
          <cell r="B7184">
            <v>99000</v>
          </cell>
          <cell r="D7184">
            <v>0.1</v>
          </cell>
          <cell r="E7184">
            <v>0.1</v>
          </cell>
          <cell r="F7184">
            <v>0.15</v>
          </cell>
          <cell r="G7184">
            <v>0.15</v>
          </cell>
          <cell r="N7184">
            <v>0.15</v>
          </cell>
          <cell r="P7184">
            <v>0.15</v>
          </cell>
          <cell r="Q7184"/>
          <cell r="R7184"/>
          <cell r="S7184"/>
          <cell r="T7184"/>
          <cell r="U7184">
            <v>0.1167</v>
          </cell>
          <cell r="V7184">
            <v>13500</v>
          </cell>
          <cell r="W7184">
            <v>12733064.062650001</v>
          </cell>
          <cell r="X7184">
            <v>41974</v>
          </cell>
          <cell r="Y7184">
            <v>14850</v>
          </cell>
          <cell r="Z7184">
            <v>41974</v>
          </cell>
          <cell r="AA7184">
            <v>0.09</v>
          </cell>
          <cell r="AB7184">
            <v>0.09</v>
          </cell>
          <cell r="AC7184"/>
        </row>
        <row r="7185">
          <cell r="A7185">
            <v>41975</v>
          </cell>
          <cell r="B7185">
            <v>200000</v>
          </cell>
          <cell r="D7185">
            <v>0.15</v>
          </cell>
          <cell r="E7185">
            <v>0.1</v>
          </cell>
          <cell r="F7185">
            <v>0.15</v>
          </cell>
          <cell r="G7185">
            <v>0.15</v>
          </cell>
          <cell r="N7185">
            <v>0.15</v>
          </cell>
          <cell r="P7185">
            <v>0.15</v>
          </cell>
          <cell r="Q7185"/>
          <cell r="R7185"/>
          <cell r="S7185"/>
          <cell r="T7185"/>
          <cell r="U7185">
            <v>0.11890000000000001</v>
          </cell>
          <cell r="V7185">
            <v>11600</v>
          </cell>
          <cell r="W7185">
            <v>12954770.375460001</v>
          </cell>
          <cell r="X7185">
            <v>41974</v>
          </cell>
          <cell r="Y7185">
            <v>30000</v>
          </cell>
          <cell r="Z7185">
            <v>41974</v>
          </cell>
          <cell r="AA7185">
            <v>0.09</v>
          </cell>
          <cell r="AB7185">
            <v>0.09</v>
          </cell>
          <cell r="AC7185"/>
        </row>
        <row r="7186">
          <cell r="A7186">
            <v>41976</v>
          </cell>
          <cell r="B7186">
            <v>142500</v>
          </cell>
          <cell r="D7186">
            <v>0.15</v>
          </cell>
          <cell r="E7186">
            <v>0.15</v>
          </cell>
          <cell r="F7186">
            <v>0.15</v>
          </cell>
          <cell r="G7186">
            <v>0.15</v>
          </cell>
          <cell r="N7186">
            <v>0.15</v>
          </cell>
          <cell r="P7186">
            <v>0.15</v>
          </cell>
          <cell r="Q7186"/>
          <cell r="R7186"/>
          <cell r="S7186"/>
          <cell r="T7186"/>
          <cell r="U7186">
            <v>0.1187</v>
          </cell>
          <cell r="V7186">
            <v>11400</v>
          </cell>
          <cell r="W7186">
            <v>13278622.9069</v>
          </cell>
          <cell r="X7186">
            <v>41974</v>
          </cell>
          <cell r="Y7186">
            <v>21375</v>
          </cell>
          <cell r="Z7186">
            <v>41974</v>
          </cell>
          <cell r="AA7186">
            <v>0.11499999999999999</v>
          </cell>
          <cell r="AB7186">
            <v>0.20250000000000001</v>
          </cell>
          <cell r="AC7186"/>
        </row>
        <row r="7187">
          <cell r="A7187">
            <v>41977</v>
          </cell>
          <cell r="B7187">
            <v>136500</v>
          </cell>
          <cell r="D7187">
            <v>0.15</v>
          </cell>
          <cell r="E7187">
            <v>0.15</v>
          </cell>
          <cell r="F7187">
            <v>0.2</v>
          </cell>
          <cell r="G7187">
            <v>0.15</v>
          </cell>
          <cell r="N7187">
            <v>0.15</v>
          </cell>
          <cell r="P7187">
            <v>0.15</v>
          </cell>
          <cell r="Q7187"/>
          <cell r="R7187"/>
          <cell r="S7187"/>
          <cell r="T7187"/>
          <cell r="U7187">
            <v>0.1163</v>
          </cell>
          <cell r="V7187">
            <v>14500</v>
          </cell>
          <cell r="W7187">
            <v>13690751.7412</v>
          </cell>
          <cell r="X7187">
            <v>41974</v>
          </cell>
          <cell r="Y7187">
            <v>20475</v>
          </cell>
          <cell r="Z7187">
            <v>41974</v>
          </cell>
          <cell r="AA7187">
            <v>0.11499999999999999</v>
          </cell>
          <cell r="AB7187">
            <v>0.11499999999999999</v>
          </cell>
          <cell r="AC7187"/>
        </row>
        <row r="7188">
          <cell r="A7188">
            <v>41978</v>
          </cell>
          <cell r="B7188">
            <v>170500</v>
          </cell>
          <cell r="D7188">
            <v>0.15</v>
          </cell>
          <cell r="E7188">
            <v>0.15</v>
          </cell>
          <cell r="F7188">
            <v>0.2</v>
          </cell>
          <cell r="G7188">
            <v>0.17</v>
          </cell>
          <cell r="N7188">
            <v>0.15</v>
          </cell>
          <cell r="P7188">
            <v>0.15455577822311289</v>
          </cell>
          <cell r="Q7188"/>
          <cell r="R7188"/>
          <cell r="S7188"/>
          <cell r="T7188"/>
          <cell r="U7188">
            <v>0.11899999999999999</v>
          </cell>
          <cell r="V7188">
            <v>10800</v>
          </cell>
          <cell r="W7188">
            <v>13805598.14075</v>
          </cell>
          <cell r="X7188">
            <v>41974</v>
          </cell>
          <cell r="Y7188">
            <v>28985.000000000004</v>
          </cell>
          <cell r="Z7188">
            <v>41974</v>
          </cell>
          <cell r="AA7188">
            <v>0.11499999999999999</v>
          </cell>
          <cell r="AB7188">
            <v>0.11499999999999999</v>
          </cell>
          <cell r="AC7188"/>
        </row>
        <row r="7189">
          <cell r="A7189">
            <v>41979</v>
          </cell>
          <cell r="B7189">
            <v>170500</v>
          </cell>
          <cell r="D7189">
            <v>0.15</v>
          </cell>
          <cell r="E7189">
            <v>0.15</v>
          </cell>
          <cell r="F7189">
            <v>0.2</v>
          </cell>
          <cell r="G7189">
            <v>0.17</v>
          </cell>
          <cell r="N7189">
            <v>0.15</v>
          </cell>
          <cell r="P7189">
            <v>0.15742110990206745</v>
          </cell>
          <cell r="Q7189"/>
          <cell r="R7189"/>
          <cell r="S7189"/>
          <cell r="T7189"/>
          <cell r="U7189">
            <v>0.11899999999999999</v>
          </cell>
          <cell r="V7189">
            <v>10800</v>
          </cell>
          <cell r="W7189">
            <v>13805598.14075</v>
          </cell>
          <cell r="X7189">
            <v>41974</v>
          </cell>
          <cell r="Y7189">
            <v>28985.000000000004</v>
          </cell>
          <cell r="Z7189">
            <v>41974</v>
          </cell>
          <cell r="AA7189">
            <v>0.11499999999999999</v>
          </cell>
          <cell r="AB7189">
            <v>0.11499999999999999</v>
          </cell>
          <cell r="AC7189"/>
        </row>
        <row r="7190">
          <cell r="A7190">
            <v>41980</v>
          </cell>
          <cell r="B7190">
            <v>170500</v>
          </cell>
          <cell r="D7190">
            <v>0.15</v>
          </cell>
          <cell r="E7190">
            <v>0.15</v>
          </cell>
          <cell r="F7190">
            <v>0.2</v>
          </cell>
          <cell r="G7190">
            <v>0.17</v>
          </cell>
          <cell r="N7190">
            <v>0.15</v>
          </cell>
          <cell r="P7190">
            <v>0.15938962826984857</v>
          </cell>
          <cell r="Q7190"/>
          <cell r="R7190"/>
          <cell r="S7190"/>
          <cell r="T7190"/>
          <cell r="U7190">
            <v>0.11899999999999999</v>
          </cell>
          <cell r="V7190">
            <v>10800</v>
          </cell>
          <cell r="W7190">
            <v>13805598.14075</v>
          </cell>
          <cell r="X7190">
            <v>41974</v>
          </cell>
          <cell r="Y7190">
            <v>28985.000000000004</v>
          </cell>
          <cell r="Z7190">
            <v>41974</v>
          </cell>
          <cell r="AA7190">
            <v>0.11499999999999999</v>
          </cell>
          <cell r="AB7190">
            <v>0.11499999999999999</v>
          </cell>
          <cell r="AC7190"/>
        </row>
        <row r="7191">
          <cell r="A7191">
            <v>41981</v>
          </cell>
          <cell r="B7191">
            <v>170500</v>
          </cell>
          <cell r="D7191">
            <v>0.15</v>
          </cell>
          <cell r="E7191">
            <v>0.15</v>
          </cell>
          <cell r="F7191">
            <v>0.2</v>
          </cell>
          <cell r="G7191">
            <v>0.17</v>
          </cell>
          <cell r="N7191">
            <v>0.15</v>
          </cell>
          <cell r="P7191">
            <v>0.16082539682539682</v>
          </cell>
          <cell r="Q7191"/>
          <cell r="R7191"/>
          <cell r="S7191"/>
          <cell r="T7191"/>
          <cell r="U7191">
            <v>0.11899999999999999</v>
          </cell>
          <cell r="V7191">
            <v>10800</v>
          </cell>
          <cell r="W7191">
            <v>13805598.14075</v>
          </cell>
          <cell r="X7191">
            <v>41974</v>
          </cell>
          <cell r="Y7191">
            <v>28985.000000000004</v>
          </cell>
          <cell r="Z7191">
            <v>41974</v>
          </cell>
          <cell r="AA7191">
            <v>0.11499999999999999</v>
          </cell>
          <cell r="AB7191">
            <v>0.11499999999999999</v>
          </cell>
          <cell r="AC7191"/>
        </row>
        <row r="7192">
          <cell r="A7192">
            <v>41982</v>
          </cell>
          <cell r="B7192">
            <v>178500</v>
          </cell>
          <cell r="D7192">
            <v>0.15</v>
          </cell>
          <cell r="E7192">
            <v>0.15</v>
          </cell>
          <cell r="F7192">
            <v>0.2</v>
          </cell>
          <cell r="G7192">
            <v>0.17</v>
          </cell>
          <cell r="N7192">
            <v>0.15</v>
          </cell>
          <cell r="P7192">
            <v>0.16196385123392423</v>
          </cell>
          <cell r="Q7192"/>
          <cell r="R7192"/>
          <cell r="S7192"/>
          <cell r="T7192"/>
          <cell r="U7192">
            <v>0.11899999999999999</v>
          </cell>
          <cell r="V7192">
            <v>12900</v>
          </cell>
          <cell r="W7192">
            <v>14278187.78985</v>
          </cell>
          <cell r="X7192">
            <v>41974</v>
          </cell>
          <cell r="Y7192">
            <v>30345.000000000004</v>
          </cell>
          <cell r="Z7192">
            <v>41974</v>
          </cell>
          <cell r="AA7192">
            <v>0.11499999999999999</v>
          </cell>
          <cell r="AB7192">
            <v>0.11499999999999999</v>
          </cell>
          <cell r="AC7192"/>
        </row>
        <row r="7193">
          <cell r="A7193">
            <v>41983</v>
          </cell>
          <cell r="B7193">
            <v>220500</v>
          </cell>
          <cell r="D7193">
            <v>0.15</v>
          </cell>
          <cell r="E7193">
            <v>0.15</v>
          </cell>
          <cell r="F7193">
            <v>0.2</v>
          </cell>
          <cell r="G7193">
            <v>0.16</v>
          </cell>
          <cell r="N7193">
            <v>0.2</v>
          </cell>
          <cell r="P7193">
            <v>0.16170283303194696</v>
          </cell>
          <cell r="Q7193"/>
          <cell r="R7193"/>
          <cell r="S7193"/>
          <cell r="T7193"/>
          <cell r="U7193">
            <v>0.11899999999999999</v>
          </cell>
          <cell r="V7193">
            <v>7500</v>
          </cell>
          <cell r="W7193">
            <v>14221975.36882</v>
          </cell>
          <cell r="X7193">
            <v>41974</v>
          </cell>
          <cell r="Y7193">
            <v>35280</v>
          </cell>
          <cell r="Z7193">
            <v>41974</v>
          </cell>
          <cell r="AA7193">
            <v>8.0000000000000016E-2</v>
          </cell>
          <cell r="AB7193">
            <v>0.17749999999999999</v>
          </cell>
          <cell r="AC7193"/>
        </row>
        <row r="7194">
          <cell r="A7194">
            <v>41984</v>
          </cell>
          <cell r="B7194">
            <v>260500</v>
          </cell>
          <cell r="D7194">
            <v>0.15</v>
          </cell>
          <cell r="E7194">
            <v>0.15</v>
          </cell>
          <cell r="F7194">
            <v>0.2</v>
          </cell>
          <cell r="G7194">
            <v>0.16</v>
          </cell>
          <cell r="N7194">
            <v>0.15</v>
          </cell>
          <cell r="P7194">
            <v>0.16147173743162282</v>
          </cell>
          <cell r="Q7194"/>
          <cell r="R7194"/>
          <cell r="S7194"/>
          <cell r="T7194"/>
          <cell r="U7194">
            <v>0.1338</v>
          </cell>
          <cell r="V7194">
            <v>12300</v>
          </cell>
          <cell r="W7194">
            <v>14214586.41697</v>
          </cell>
          <cell r="X7194">
            <v>41974</v>
          </cell>
          <cell r="Y7194">
            <v>41680</v>
          </cell>
          <cell r="Z7194">
            <v>41974</v>
          </cell>
          <cell r="AA7194">
            <v>8.0000000000000016E-2</v>
          </cell>
          <cell r="AB7194">
            <v>8.0000000000000016E-2</v>
          </cell>
          <cell r="AC7194"/>
        </row>
        <row r="7195">
          <cell r="A7195">
            <v>41985</v>
          </cell>
          <cell r="B7195">
            <v>267500</v>
          </cell>
          <cell r="D7195">
            <v>0.15</v>
          </cell>
          <cell r="E7195">
            <v>0.15</v>
          </cell>
          <cell r="F7195">
            <v>0.2</v>
          </cell>
          <cell r="G7195">
            <v>0.16</v>
          </cell>
          <cell r="N7195">
            <v>0.15</v>
          </cell>
          <cell r="P7195">
            <v>0.16129172382258802</v>
          </cell>
          <cell r="Q7195"/>
          <cell r="R7195"/>
          <cell r="S7195"/>
          <cell r="T7195"/>
          <cell r="U7195">
            <v>0.1361</v>
          </cell>
          <cell r="V7195">
            <v>1477700</v>
          </cell>
          <cell r="W7195">
            <v>12732045.560660001</v>
          </cell>
          <cell r="X7195">
            <v>41974</v>
          </cell>
          <cell r="Y7195">
            <v>42800</v>
          </cell>
          <cell r="Z7195">
            <v>41974</v>
          </cell>
          <cell r="AA7195">
            <v>8.0000000000000016E-2</v>
          </cell>
          <cell r="AB7195">
            <v>8.0000000000000016E-2</v>
          </cell>
          <cell r="AC7195"/>
        </row>
        <row r="7196">
          <cell r="A7196">
            <v>41986</v>
          </cell>
          <cell r="B7196">
            <v>267500</v>
          </cell>
          <cell r="D7196">
            <v>0.15</v>
          </cell>
          <cell r="E7196">
            <v>0.15</v>
          </cell>
          <cell r="F7196">
            <v>0.2</v>
          </cell>
          <cell r="G7196">
            <v>0.16</v>
          </cell>
          <cell r="N7196">
            <v>0.15</v>
          </cell>
          <cell r="P7196">
            <v>0.1611509472397637</v>
          </cell>
          <cell r="Q7196"/>
          <cell r="R7196"/>
          <cell r="S7196"/>
          <cell r="T7196"/>
          <cell r="U7196">
            <v>0.1361</v>
          </cell>
          <cell r="V7196">
            <v>1477700</v>
          </cell>
          <cell r="W7196">
            <v>12732045.560660001</v>
          </cell>
          <cell r="X7196">
            <v>41974</v>
          </cell>
          <cell r="Y7196">
            <v>42800</v>
          </cell>
          <cell r="Z7196">
            <v>41974</v>
          </cell>
          <cell r="AA7196">
            <v>8.0000000000000016E-2</v>
          </cell>
          <cell r="AB7196">
            <v>8.0000000000000016E-2</v>
          </cell>
          <cell r="AC7196"/>
        </row>
        <row r="7197">
          <cell r="A7197">
            <v>41987</v>
          </cell>
          <cell r="B7197">
            <v>267500</v>
          </cell>
          <cell r="D7197">
            <v>0.15</v>
          </cell>
          <cell r="E7197">
            <v>0.15</v>
          </cell>
          <cell r="F7197">
            <v>0.2</v>
          </cell>
          <cell r="G7197">
            <v>0.16</v>
          </cell>
          <cell r="N7197">
            <v>0.15</v>
          </cell>
          <cell r="P7197">
            <v>0.16103783982365907</v>
          </cell>
          <cell r="Q7197"/>
          <cell r="R7197"/>
          <cell r="S7197"/>
          <cell r="T7197"/>
          <cell r="U7197">
            <v>0.1361</v>
          </cell>
          <cell r="V7197">
            <v>1477700</v>
          </cell>
          <cell r="W7197">
            <v>12732045.560660001</v>
          </cell>
          <cell r="X7197">
            <v>41974</v>
          </cell>
          <cell r="Y7197">
            <v>42800</v>
          </cell>
          <cell r="Z7197">
            <v>41974</v>
          </cell>
          <cell r="AA7197">
            <v>8.0000000000000016E-2</v>
          </cell>
          <cell r="AB7197">
            <v>8.0000000000000016E-2</v>
          </cell>
          <cell r="AC7197"/>
        </row>
        <row r="7198">
          <cell r="A7198">
            <v>41988</v>
          </cell>
          <cell r="B7198">
            <v>162500</v>
          </cell>
          <cell r="D7198">
            <v>0.15</v>
          </cell>
          <cell r="E7198">
            <v>0.15</v>
          </cell>
          <cell r="F7198">
            <v>0.2</v>
          </cell>
          <cell r="G7198">
            <v>0.17</v>
          </cell>
          <cell r="N7198">
            <v>0.2</v>
          </cell>
          <cell r="P7198">
            <v>0.16154272837580169</v>
          </cell>
          <cell r="Q7198"/>
          <cell r="R7198"/>
          <cell r="S7198"/>
          <cell r="T7198"/>
          <cell r="U7198">
            <v>0.1411</v>
          </cell>
          <cell r="V7198">
            <v>12100</v>
          </cell>
          <cell r="W7198">
            <v>13824777.00296</v>
          </cell>
          <cell r="X7198">
            <v>41974</v>
          </cell>
          <cell r="Y7198">
            <v>27625.000000000004</v>
          </cell>
          <cell r="Z7198">
            <v>41974</v>
          </cell>
          <cell r="AA7198">
            <v>8.0000000000000016E-2</v>
          </cell>
          <cell r="AB7198">
            <v>8.0000000000000016E-2</v>
          </cell>
          <cell r="AC7198"/>
        </row>
        <row r="7199">
          <cell r="A7199">
            <v>41989</v>
          </cell>
          <cell r="B7199">
            <v>75000</v>
          </cell>
          <cell r="D7199">
            <v>0.15</v>
          </cell>
          <cell r="E7199">
            <v>0.15</v>
          </cell>
          <cell r="F7199">
            <v>0.15</v>
          </cell>
          <cell r="G7199">
            <v>0.15</v>
          </cell>
          <cell r="N7199">
            <v>0.15</v>
          </cell>
          <cell r="P7199">
            <v>0.16125021118432167</v>
          </cell>
          <cell r="Q7199"/>
          <cell r="R7199"/>
          <cell r="S7199"/>
          <cell r="T7199"/>
          <cell r="U7199">
            <v>0.1411</v>
          </cell>
          <cell r="V7199">
            <v>106000</v>
          </cell>
          <cell r="W7199">
            <v>13681040.25832</v>
          </cell>
          <cell r="X7199">
            <v>41974</v>
          </cell>
          <cell r="Y7199">
            <v>11250</v>
          </cell>
          <cell r="Z7199">
            <v>41974</v>
          </cell>
          <cell r="AA7199">
            <v>8.0000000000000016E-2</v>
          </cell>
          <cell r="AB7199">
            <v>8.0000000000000016E-2</v>
          </cell>
          <cell r="AC7199"/>
        </row>
        <row r="7200">
          <cell r="A7200">
            <v>41990</v>
          </cell>
          <cell r="B7200">
            <v>35000</v>
          </cell>
          <cell r="D7200">
            <v>0.15</v>
          </cell>
          <cell r="E7200">
            <v>0.15</v>
          </cell>
          <cell r="F7200">
            <v>0.15</v>
          </cell>
          <cell r="G7200">
            <v>0.15</v>
          </cell>
          <cell r="N7200">
            <v>0.15</v>
          </cell>
          <cell r="P7200">
            <v>0.16111871764902322</v>
          </cell>
          <cell r="Q7200"/>
          <cell r="R7200"/>
          <cell r="S7200"/>
          <cell r="T7200"/>
          <cell r="U7200">
            <v>0.1361</v>
          </cell>
          <cell r="V7200">
            <v>98600</v>
          </cell>
          <cell r="W7200">
            <v>13505184.23106</v>
          </cell>
          <cell r="X7200">
            <v>41974</v>
          </cell>
          <cell r="Y7200">
            <v>5250</v>
          </cell>
          <cell r="Z7200">
            <v>41974</v>
          </cell>
          <cell r="AA7200">
            <v>8.0000000000000016E-2</v>
          </cell>
          <cell r="AB7200">
            <v>0.17749999999999999</v>
          </cell>
          <cell r="AC7200"/>
        </row>
        <row r="7201">
          <cell r="A7201">
            <v>41991</v>
          </cell>
          <cell r="B7201">
            <v>150000</v>
          </cell>
          <cell r="D7201">
            <v>0.15</v>
          </cell>
          <cell r="E7201">
            <v>0.15</v>
          </cell>
          <cell r="F7201">
            <v>0.15</v>
          </cell>
          <cell r="G7201">
            <v>0.15</v>
          </cell>
          <cell r="N7201">
            <v>0.15</v>
          </cell>
          <cell r="P7201">
            <v>0.16058832882811258</v>
          </cell>
          <cell r="Q7201"/>
          <cell r="R7201"/>
          <cell r="S7201"/>
          <cell r="T7201"/>
          <cell r="U7201">
            <v>0.13239999999999999</v>
          </cell>
          <cell r="V7201">
            <v>358400</v>
          </cell>
          <cell r="W7201">
            <v>12707638.463409999</v>
          </cell>
          <cell r="X7201">
            <v>41974</v>
          </cell>
          <cell r="Y7201">
            <v>22500</v>
          </cell>
          <cell r="Z7201">
            <v>41974</v>
          </cell>
          <cell r="AA7201">
            <v>8.0000000000000016E-2</v>
          </cell>
          <cell r="AB7201">
            <v>8.0000000000000016E-2</v>
          </cell>
          <cell r="AC7201"/>
        </row>
        <row r="7202">
          <cell r="A7202">
            <v>41992</v>
          </cell>
          <cell r="B7202">
            <v>35000</v>
          </cell>
          <cell r="D7202">
            <v>0.15</v>
          </cell>
          <cell r="E7202">
            <v>0.15</v>
          </cell>
          <cell r="F7202">
            <v>0.15</v>
          </cell>
          <cell r="G7202">
            <v>0.15</v>
          </cell>
          <cell r="N7202">
            <v>0.15</v>
          </cell>
          <cell r="P7202">
            <v>0.16047177229124077</v>
          </cell>
          <cell r="Q7202"/>
          <cell r="R7202"/>
          <cell r="S7202"/>
          <cell r="T7202"/>
          <cell r="U7202">
            <v>0.14410000000000001</v>
          </cell>
          <cell r="V7202">
            <v>3131100</v>
          </cell>
          <cell r="W7202">
            <v>9960433.5775600001</v>
          </cell>
          <cell r="X7202">
            <v>41974</v>
          </cell>
          <cell r="Y7202">
            <v>5250</v>
          </cell>
          <cell r="Z7202">
            <v>41974</v>
          </cell>
          <cell r="AA7202">
            <v>8.0000000000000016E-2</v>
          </cell>
          <cell r="AB7202">
            <v>8.0000000000000016E-2</v>
          </cell>
          <cell r="AC7202"/>
        </row>
        <row r="7203">
          <cell r="A7203">
            <v>41993</v>
          </cell>
          <cell r="B7203">
            <v>35000</v>
          </cell>
          <cell r="D7203">
            <v>0.15</v>
          </cell>
          <cell r="E7203">
            <v>0.15</v>
          </cell>
          <cell r="F7203">
            <v>0.15</v>
          </cell>
          <cell r="G7203">
            <v>0.15</v>
          </cell>
          <cell r="N7203">
            <v>0.15</v>
          </cell>
          <cell r="P7203">
            <v>0.16035775392751594</v>
          </cell>
          <cell r="Q7203"/>
          <cell r="R7203"/>
          <cell r="S7203"/>
          <cell r="T7203"/>
          <cell r="U7203">
            <v>0.14410000000000001</v>
          </cell>
          <cell r="V7203">
            <v>3131100</v>
          </cell>
          <cell r="W7203">
            <v>9960433.5775600001</v>
          </cell>
          <cell r="X7203">
            <v>41974</v>
          </cell>
          <cell r="Y7203">
            <v>5250</v>
          </cell>
          <cell r="Z7203">
            <v>41974</v>
          </cell>
          <cell r="AA7203">
            <v>8.0000000000000016E-2</v>
          </cell>
          <cell r="AB7203">
            <v>8.0000000000000016E-2</v>
          </cell>
          <cell r="AC7203"/>
        </row>
        <row r="7204">
          <cell r="A7204">
            <v>41994</v>
          </cell>
          <cell r="B7204">
            <v>35000</v>
          </cell>
          <cell r="D7204">
            <v>0.15</v>
          </cell>
          <cell r="E7204">
            <v>0.15</v>
          </cell>
          <cell r="F7204">
            <v>0.15</v>
          </cell>
          <cell r="G7204">
            <v>0.15</v>
          </cell>
          <cell r="N7204">
            <v>0.15</v>
          </cell>
          <cell r="P7204">
            <v>0.16024619172180335</v>
          </cell>
          <cell r="Q7204"/>
          <cell r="R7204"/>
          <cell r="S7204"/>
          <cell r="T7204"/>
          <cell r="U7204">
            <v>0.14410000000000001</v>
          </cell>
          <cell r="V7204">
            <v>3131100</v>
          </cell>
          <cell r="W7204">
            <v>9960433.5775600001</v>
          </cell>
          <cell r="X7204">
            <v>41974</v>
          </cell>
          <cell r="Y7204">
            <v>5250</v>
          </cell>
          <cell r="Z7204">
            <v>41974</v>
          </cell>
          <cell r="AA7204">
            <v>8.0000000000000016E-2</v>
          </cell>
          <cell r="AB7204">
            <v>8.0000000000000016E-2</v>
          </cell>
          <cell r="AC7204"/>
        </row>
        <row r="7205">
          <cell r="A7205">
            <v>41995</v>
          </cell>
          <cell r="B7205">
            <v>142000</v>
          </cell>
          <cell r="D7205">
            <v>0.15</v>
          </cell>
          <cell r="E7205">
            <v>0.15</v>
          </cell>
          <cell r="F7205">
            <v>0.2</v>
          </cell>
          <cell r="G7205">
            <v>0.17</v>
          </cell>
          <cell r="N7205">
            <v>0.17</v>
          </cell>
          <cell r="P7205">
            <v>0.1606545776205219</v>
          </cell>
          <cell r="Q7205"/>
          <cell r="R7205"/>
          <cell r="S7205"/>
          <cell r="T7205"/>
          <cell r="U7205">
            <v>0.14410000000000001</v>
          </cell>
          <cell r="V7205">
            <v>1183000</v>
          </cell>
          <cell r="W7205">
            <v>11690561.937969999</v>
          </cell>
          <cell r="X7205">
            <v>41974</v>
          </cell>
          <cell r="Y7205">
            <v>24140</v>
          </cell>
          <cell r="Z7205">
            <v>41974</v>
          </cell>
          <cell r="AA7205">
            <v>8.0000000000000016E-2</v>
          </cell>
          <cell r="AB7205">
            <v>8.0000000000000016E-2</v>
          </cell>
          <cell r="AC7205"/>
        </row>
        <row r="7206">
          <cell r="A7206">
            <v>41996</v>
          </cell>
          <cell r="B7206">
            <v>152000</v>
          </cell>
          <cell r="D7206">
            <v>0.15</v>
          </cell>
          <cell r="E7206">
            <v>0.15</v>
          </cell>
          <cell r="F7206">
            <v>0.2</v>
          </cell>
          <cell r="G7206">
            <v>0.17</v>
          </cell>
          <cell r="N7206">
            <v>0.2</v>
          </cell>
          <cell r="P7206">
            <v>0.16105545364752363</v>
          </cell>
          <cell r="Q7206"/>
          <cell r="R7206"/>
          <cell r="S7206"/>
          <cell r="T7206"/>
          <cell r="U7206">
            <v>0.1482</v>
          </cell>
          <cell r="V7206">
            <v>1429000</v>
          </cell>
          <cell r="W7206">
            <v>11028706.970969999</v>
          </cell>
          <cell r="X7206">
            <v>41974</v>
          </cell>
          <cell r="Y7206">
            <v>25840.000000000004</v>
          </cell>
          <cell r="Z7206">
            <v>41974</v>
          </cell>
          <cell r="AA7206">
            <v>8.0000000000000016E-2</v>
          </cell>
          <cell r="AB7206">
            <v>8.0000000000000016E-2</v>
          </cell>
          <cell r="AC7206"/>
        </row>
        <row r="7207">
          <cell r="A7207">
            <v>41997</v>
          </cell>
          <cell r="B7207">
            <v>115000</v>
          </cell>
          <cell r="D7207">
            <v>0.15</v>
          </cell>
          <cell r="E7207">
            <v>0.15</v>
          </cell>
          <cell r="F7207">
            <v>0.2</v>
          </cell>
          <cell r="G7207">
            <v>0.17</v>
          </cell>
          <cell r="N7207">
            <v>0.15</v>
          </cell>
          <cell r="P7207">
            <v>0.16133661336613367</v>
          </cell>
          <cell r="Q7207"/>
          <cell r="R7207"/>
          <cell r="S7207"/>
          <cell r="T7207"/>
          <cell r="U7207">
            <v>0.14960000000000001</v>
          </cell>
          <cell r="V7207">
            <v>1943600</v>
          </cell>
          <cell r="W7207">
            <v>10510264.92747</v>
          </cell>
          <cell r="X7207">
            <v>41974</v>
          </cell>
          <cell r="Y7207">
            <v>19550</v>
          </cell>
          <cell r="Z7207">
            <v>41974</v>
          </cell>
          <cell r="AA7207">
            <v>8.5000000000000006E-2</v>
          </cell>
          <cell r="AB7207">
            <v>0.19750000000000001</v>
          </cell>
          <cell r="AC7207"/>
        </row>
        <row r="7208">
          <cell r="A7208">
            <v>41998</v>
          </cell>
          <cell r="B7208">
            <v>115000</v>
          </cell>
          <cell r="D7208">
            <v>0.15</v>
          </cell>
          <cell r="E7208">
            <v>0.15</v>
          </cell>
          <cell r="F7208">
            <v>0.2</v>
          </cell>
          <cell r="G7208">
            <v>0.17</v>
          </cell>
          <cell r="N7208">
            <v>0.15</v>
          </cell>
          <cell r="P7208">
            <v>0.16160063601431032</v>
          </cell>
          <cell r="Q7208"/>
          <cell r="R7208"/>
          <cell r="S7208"/>
          <cell r="T7208"/>
          <cell r="U7208">
            <v>0.14960000000000001</v>
          </cell>
          <cell r="V7208">
            <v>1943600</v>
          </cell>
          <cell r="W7208">
            <v>10510264.92747</v>
          </cell>
          <cell r="X7208">
            <v>41974</v>
          </cell>
          <cell r="Y7208">
            <v>19550</v>
          </cell>
          <cell r="Z7208">
            <v>41974</v>
          </cell>
          <cell r="AA7208">
            <v>8.5000000000000006E-2</v>
          </cell>
          <cell r="AB7208">
            <v>8.5000000000000006E-2</v>
          </cell>
          <cell r="AC7208"/>
        </row>
        <row r="7209">
          <cell r="A7209">
            <v>41999</v>
          </cell>
          <cell r="B7209">
            <v>69000</v>
          </cell>
          <cell r="D7209">
            <v>0.15</v>
          </cell>
          <cell r="E7209">
            <v>0.15</v>
          </cell>
          <cell r="F7209">
            <v>0.15</v>
          </cell>
          <cell r="G7209">
            <v>0.15</v>
          </cell>
          <cell r="N7209">
            <v>0.15</v>
          </cell>
          <cell r="P7209">
            <v>0.16139232270657125</v>
          </cell>
          <cell r="Q7209"/>
          <cell r="R7209"/>
          <cell r="S7209"/>
          <cell r="T7209"/>
          <cell r="U7209">
            <v>0.14960000000000001</v>
          </cell>
          <cell r="V7209">
            <v>4658300</v>
          </cell>
          <cell r="W7209">
            <v>7571085.2308099996</v>
          </cell>
          <cell r="X7209">
            <v>41974</v>
          </cell>
          <cell r="Y7209">
            <v>10350</v>
          </cell>
          <cell r="Z7209">
            <v>41974</v>
          </cell>
          <cell r="AA7209">
            <v>8.5000000000000006E-2</v>
          </cell>
          <cell r="AB7209">
            <v>8.5000000000000006E-2</v>
          </cell>
          <cell r="AC7209"/>
        </row>
        <row r="7210">
          <cell r="A7210">
            <v>42000</v>
          </cell>
          <cell r="B7210">
            <v>69000</v>
          </cell>
          <cell r="D7210">
            <v>0.15</v>
          </cell>
          <cell r="E7210">
            <v>0.15</v>
          </cell>
          <cell r="F7210">
            <v>0.15</v>
          </cell>
          <cell r="G7210">
            <v>0.15</v>
          </cell>
          <cell r="N7210">
            <v>0.15</v>
          </cell>
          <cell r="P7210">
            <v>0.16119135881375432</v>
          </cell>
          <cell r="Q7210"/>
          <cell r="R7210"/>
          <cell r="S7210"/>
          <cell r="T7210"/>
          <cell r="U7210">
            <v>0.14960000000000001</v>
          </cell>
          <cell r="V7210">
            <v>4658300</v>
          </cell>
          <cell r="W7210">
            <v>7571085.2308099996</v>
          </cell>
          <cell r="X7210">
            <v>41974</v>
          </cell>
          <cell r="Y7210">
            <v>10350</v>
          </cell>
          <cell r="Z7210">
            <v>41974</v>
          </cell>
          <cell r="AA7210">
            <v>8.5000000000000006E-2</v>
          </cell>
          <cell r="AB7210">
            <v>8.5000000000000006E-2</v>
          </cell>
          <cell r="AC7210"/>
        </row>
        <row r="7211">
          <cell r="A7211">
            <v>42001</v>
          </cell>
          <cell r="B7211">
            <v>69000</v>
          </cell>
          <cell r="D7211">
            <v>0.15</v>
          </cell>
          <cell r="E7211">
            <v>0.15</v>
          </cell>
          <cell r="F7211">
            <v>0.15</v>
          </cell>
          <cell r="G7211">
            <v>0.15</v>
          </cell>
          <cell r="N7211">
            <v>0.15</v>
          </cell>
          <cell r="P7211">
            <v>0.16099736214043461</v>
          </cell>
          <cell r="Q7211"/>
          <cell r="R7211"/>
          <cell r="S7211"/>
          <cell r="T7211"/>
          <cell r="U7211">
            <v>0.14960000000000001</v>
          </cell>
          <cell r="V7211">
            <v>4658300</v>
          </cell>
          <cell r="W7211">
            <v>7571085.2308099996</v>
          </cell>
          <cell r="X7211">
            <v>41974</v>
          </cell>
          <cell r="Y7211">
            <v>10350</v>
          </cell>
          <cell r="Z7211">
            <v>41974</v>
          </cell>
          <cell r="AA7211">
            <v>8.5000000000000006E-2</v>
          </cell>
          <cell r="AB7211">
            <v>8.5000000000000006E-2</v>
          </cell>
          <cell r="AC7211"/>
        </row>
        <row r="7212">
          <cell r="A7212">
            <v>42002</v>
          </cell>
          <cell r="B7212">
            <v>9500</v>
          </cell>
          <cell r="D7212">
            <v>0.15</v>
          </cell>
          <cell r="E7212">
            <v>0.15</v>
          </cell>
          <cell r="F7212">
            <v>0.15</v>
          </cell>
          <cell r="G7212">
            <v>0.15</v>
          </cell>
          <cell r="N7212">
            <v>0.15</v>
          </cell>
          <cell r="P7212">
            <v>0.16097117794486215</v>
          </cell>
          <cell r="Q7212"/>
          <cell r="R7212"/>
          <cell r="S7212"/>
          <cell r="T7212"/>
          <cell r="U7212">
            <v>0.1497</v>
          </cell>
          <cell r="V7212">
            <v>5161000</v>
          </cell>
          <cell r="W7212">
            <v>6992366.9052999998</v>
          </cell>
          <cell r="X7212">
            <v>41974</v>
          </cell>
          <cell r="Y7212">
            <v>1425</v>
          </cell>
          <cell r="Z7212">
            <v>41974</v>
          </cell>
          <cell r="AA7212">
            <v>8.5000000000000006E-2</v>
          </cell>
          <cell r="AB7212">
            <v>8.5000000000000006E-2</v>
          </cell>
          <cell r="AC7212"/>
        </row>
        <row r="7213">
          <cell r="A7213">
            <v>42003</v>
          </cell>
          <cell r="B7213">
            <v>10000</v>
          </cell>
          <cell r="D7213">
            <v>0.15</v>
          </cell>
          <cell r="E7213">
            <v>0.15</v>
          </cell>
          <cell r="F7213">
            <v>0.15</v>
          </cell>
          <cell r="G7213">
            <v>0.15</v>
          </cell>
          <cell r="N7213">
            <v>0.15</v>
          </cell>
          <cell r="P7213">
            <v>0.16094375</v>
          </cell>
          <cell r="Q7213"/>
          <cell r="R7213"/>
          <cell r="S7213"/>
          <cell r="T7213"/>
          <cell r="U7213">
            <v>0.14910000000000001</v>
          </cell>
          <cell r="V7213">
            <v>5294600</v>
          </cell>
          <cell r="W7213">
            <v>7016563.0269299997</v>
          </cell>
          <cell r="X7213">
            <v>41974</v>
          </cell>
          <cell r="Y7213">
            <v>1500</v>
          </cell>
          <cell r="Z7213">
            <v>41974</v>
          </cell>
          <cell r="AA7213">
            <v>8.5000000000000006E-2</v>
          </cell>
          <cell r="AB7213">
            <v>8.5000000000000006E-2</v>
          </cell>
          <cell r="AC7213"/>
        </row>
        <row r="7214">
          <cell r="A7214">
            <v>42004</v>
          </cell>
          <cell r="B7214">
            <v>4000</v>
          </cell>
          <cell r="D7214">
            <v>0.15</v>
          </cell>
          <cell r="E7214">
            <v>0.15</v>
          </cell>
          <cell r="F7214">
            <v>0.15</v>
          </cell>
          <cell r="G7214">
            <v>0.15</v>
          </cell>
          <cell r="N7214">
            <v>0.15</v>
          </cell>
          <cell r="P7214">
            <v>0.16093281718281718</v>
          </cell>
          <cell r="Q7214"/>
          <cell r="R7214"/>
          <cell r="S7214"/>
          <cell r="T7214"/>
          <cell r="U7214">
            <v>0.12790000000000001</v>
          </cell>
          <cell r="V7214">
            <v>1064800</v>
          </cell>
          <cell r="W7214">
            <v>11036435.217870001</v>
          </cell>
          <cell r="X7214">
            <v>41974</v>
          </cell>
          <cell r="Y7214">
            <v>600</v>
          </cell>
          <cell r="Z7214">
            <v>41974</v>
          </cell>
          <cell r="AA7214">
            <v>8.5000000000000006E-2</v>
          </cell>
          <cell r="AB7214">
            <v>0.19750000000000001</v>
          </cell>
          <cell r="AC7214"/>
        </row>
        <row r="7215">
          <cell r="A7215">
            <v>42005</v>
          </cell>
          <cell r="B7215">
            <v>4000</v>
          </cell>
          <cell r="D7215">
            <v>0.15</v>
          </cell>
          <cell r="E7215">
            <v>0.15</v>
          </cell>
          <cell r="F7215">
            <v>0.15</v>
          </cell>
          <cell r="G7215">
            <v>0.15</v>
          </cell>
          <cell r="N7215">
            <v>0.15</v>
          </cell>
          <cell r="P7215">
            <v>0.15</v>
          </cell>
          <cell r="Q7215"/>
          <cell r="R7215"/>
          <cell r="S7215"/>
          <cell r="T7215"/>
          <cell r="U7215">
            <v>0.12790000000000001</v>
          </cell>
          <cell r="V7215">
            <v>1064800</v>
          </cell>
          <cell r="W7215">
            <v>11036435.217870001</v>
          </cell>
          <cell r="X7215">
            <v>42005</v>
          </cell>
          <cell r="Y7215">
            <v>600</v>
          </cell>
          <cell r="Z7215">
            <v>42005</v>
          </cell>
          <cell r="AA7215">
            <v>8.5000000000000006E-2</v>
          </cell>
          <cell r="AB7215">
            <v>8.5000000000000006E-2</v>
          </cell>
          <cell r="AC7215"/>
        </row>
        <row r="7216">
          <cell r="A7216">
            <v>42006</v>
          </cell>
          <cell r="B7216">
            <v>4000</v>
          </cell>
          <cell r="D7216">
            <v>0.15</v>
          </cell>
          <cell r="E7216">
            <v>0.15</v>
          </cell>
          <cell r="F7216">
            <v>0.15</v>
          </cell>
          <cell r="G7216">
            <v>0.15</v>
          </cell>
          <cell r="N7216">
            <v>0.15</v>
          </cell>
          <cell r="P7216">
            <v>0.15</v>
          </cell>
          <cell r="Q7216"/>
          <cell r="R7216"/>
          <cell r="S7216"/>
          <cell r="T7216"/>
          <cell r="U7216">
            <v>0.12790000000000001</v>
          </cell>
          <cell r="V7216">
            <v>1064800</v>
          </cell>
          <cell r="W7216">
            <v>11036435.217870001</v>
          </cell>
          <cell r="X7216">
            <v>42005</v>
          </cell>
          <cell r="Y7216">
            <v>600</v>
          </cell>
          <cell r="Z7216">
            <v>42005</v>
          </cell>
          <cell r="AA7216">
            <v>8.5000000000000006E-2</v>
          </cell>
          <cell r="AB7216">
            <v>8.5000000000000006E-2</v>
          </cell>
          <cell r="AC7216"/>
        </row>
        <row r="7217">
          <cell r="A7217">
            <v>42007</v>
          </cell>
          <cell r="B7217">
            <v>4000</v>
          </cell>
          <cell r="D7217">
            <v>0.15</v>
          </cell>
          <cell r="E7217">
            <v>0.15</v>
          </cell>
          <cell r="F7217">
            <v>0.15</v>
          </cell>
          <cell r="G7217">
            <v>0.15</v>
          </cell>
          <cell r="N7217">
            <v>0.15</v>
          </cell>
          <cell r="P7217">
            <v>0.15</v>
          </cell>
          <cell r="Q7217"/>
          <cell r="R7217"/>
          <cell r="S7217"/>
          <cell r="T7217"/>
          <cell r="U7217">
            <v>0.12790000000000001</v>
          </cell>
          <cell r="V7217">
            <v>1064800</v>
          </cell>
          <cell r="W7217">
            <v>11036435.217870001</v>
          </cell>
          <cell r="X7217">
            <v>42005</v>
          </cell>
          <cell r="Y7217">
            <v>600</v>
          </cell>
          <cell r="Z7217">
            <v>42005</v>
          </cell>
          <cell r="AA7217">
            <v>8.5000000000000006E-2</v>
          </cell>
          <cell r="AB7217">
            <v>8.5000000000000006E-2</v>
          </cell>
          <cell r="AC7217"/>
        </row>
        <row r="7218">
          <cell r="A7218">
            <v>42008</v>
          </cell>
          <cell r="B7218">
            <v>4000</v>
          </cell>
          <cell r="D7218">
            <v>0.15</v>
          </cell>
          <cell r="E7218">
            <v>0.15</v>
          </cell>
          <cell r="F7218">
            <v>0.15</v>
          </cell>
          <cell r="G7218">
            <v>0.15</v>
          </cell>
          <cell r="N7218">
            <v>0.15</v>
          </cell>
          <cell r="P7218">
            <v>0.15</v>
          </cell>
          <cell r="Q7218"/>
          <cell r="R7218"/>
          <cell r="S7218"/>
          <cell r="T7218"/>
          <cell r="U7218">
            <v>0.12790000000000001</v>
          </cell>
          <cell r="V7218">
            <v>1064800</v>
          </cell>
          <cell r="W7218">
            <v>11036435.217870001</v>
          </cell>
          <cell r="X7218">
            <v>42005</v>
          </cell>
          <cell r="Y7218">
            <v>600</v>
          </cell>
          <cell r="Z7218">
            <v>42005</v>
          </cell>
          <cell r="AA7218">
            <v>8.5000000000000006E-2</v>
          </cell>
          <cell r="AB7218">
            <v>8.5000000000000006E-2</v>
          </cell>
          <cell r="AC7218"/>
        </row>
        <row r="7219">
          <cell r="A7219">
            <v>42009</v>
          </cell>
          <cell r="B7219">
            <v>147000</v>
          </cell>
          <cell r="D7219">
            <v>0.15</v>
          </cell>
          <cell r="E7219">
            <v>0.15</v>
          </cell>
          <cell r="F7219">
            <v>0.2</v>
          </cell>
          <cell r="G7219">
            <v>0.15</v>
          </cell>
          <cell r="N7219">
            <v>0.15</v>
          </cell>
          <cell r="P7219">
            <v>0.15</v>
          </cell>
          <cell r="Q7219"/>
          <cell r="R7219"/>
          <cell r="S7219"/>
          <cell r="T7219"/>
          <cell r="U7219">
            <v>0.14749999999999999</v>
          </cell>
          <cell r="V7219">
            <v>11500</v>
          </cell>
          <cell r="W7219">
            <v>11933027.8255</v>
          </cell>
          <cell r="X7219">
            <v>42005</v>
          </cell>
          <cell r="Y7219">
            <v>22050</v>
          </cell>
          <cell r="Z7219">
            <v>42005</v>
          </cell>
          <cell r="AA7219">
            <v>8.5000000000000006E-2</v>
          </cell>
          <cell r="AB7219">
            <v>8.5000000000000006E-2</v>
          </cell>
          <cell r="AC7219"/>
        </row>
        <row r="7220">
          <cell r="A7220">
            <v>42010</v>
          </cell>
          <cell r="B7220">
            <v>157000</v>
          </cell>
          <cell r="D7220">
            <v>0.15</v>
          </cell>
          <cell r="E7220">
            <v>0.15</v>
          </cell>
          <cell r="F7220">
            <v>0.15</v>
          </cell>
          <cell r="G7220">
            <v>0.15</v>
          </cell>
          <cell r="N7220">
            <v>0.15</v>
          </cell>
          <cell r="P7220">
            <v>0.15</v>
          </cell>
          <cell r="Q7220"/>
          <cell r="R7220"/>
          <cell r="S7220"/>
          <cell r="T7220"/>
          <cell r="U7220">
            <v>0.1452</v>
          </cell>
          <cell r="V7220">
            <v>7500</v>
          </cell>
          <cell r="W7220">
            <v>12307617.257999999</v>
          </cell>
          <cell r="X7220">
            <v>42005</v>
          </cell>
          <cell r="Y7220">
            <v>23550</v>
          </cell>
          <cell r="Z7220">
            <v>42005</v>
          </cell>
          <cell r="AA7220">
            <v>8.5000000000000006E-2</v>
          </cell>
          <cell r="AB7220">
            <v>8.5000000000000006E-2</v>
          </cell>
          <cell r="AC7220"/>
        </row>
        <row r="7221">
          <cell r="A7221">
            <v>42011</v>
          </cell>
          <cell r="B7221">
            <v>168000</v>
          </cell>
          <cell r="D7221">
            <v>0.15</v>
          </cell>
          <cell r="E7221">
            <v>0.15</v>
          </cell>
          <cell r="F7221">
            <v>0.15</v>
          </cell>
          <cell r="G7221">
            <v>0.15</v>
          </cell>
          <cell r="N7221">
            <v>0.15</v>
          </cell>
          <cell r="P7221">
            <v>0.15</v>
          </cell>
          <cell r="Q7221"/>
          <cell r="R7221"/>
          <cell r="S7221"/>
          <cell r="T7221"/>
          <cell r="U7221">
            <v>0.1401</v>
          </cell>
          <cell r="V7221">
            <v>6200</v>
          </cell>
          <cell r="W7221">
            <v>12308248.631650001</v>
          </cell>
          <cell r="X7221">
            <v>42005</v>
          </cell>
          <cell r="Y7221">
            <v>25200</v>
          </cell>
          <cell r="Z7221">
            <v>42005</v>
          </cell>
          <cell r="AA7221">
            <v>9.4999999999999987E-2</v>
          </cell>
          <cell r="AB7221">
            <v>0.29500000000000004</v>
          </cell>
          <cell r="AC7221"/>
        </row>
        <row r="7222">
          <cell r="A7222">
            <v>42012</v>
          </cell>
          <cell r="B7222">
            <v>197500</v>
          </cell>
          <cell r="D7222">
            <v>0.15</v>
          </cell>
          <cell r="E7222">
            <v>0.15</v>
          </cell>
          <cell r="F7222">
            <v>0.2</v>
          </cell>
          <cell r="G7222">
            <v>0.17</v>
          </cell>
          <cell r="N7222">
            <v>0.2</v>
          </cell>
          <cell r="P7222">
            <v>0.15576221735959153</v>
          </cell>
          <cell r="Q7222"/>
          <cell r="R7222"/>
          <cell r="S7222"/>
          <cell r="T7222"/>
          <cell r="U7222">
            <v>0.14130000000000001</v>
          </cell>
          <cell r="V7222">
            <v>8400</v>
          </cell>
          <cell r="W7222">
            <v>12332806.860409999</v>
          </cell>
          <cell r="X7222">
            <v>42005</v>
          </cell>
          <cell r="Y7222">
            <v>33575</v>
          </cell>
          <cell r="Z7222">
            <v>42005</v>
          </cell>
          <cell r="AA7222">
            <v>9.4999999999999987E-2</v>
          </cell>
          <cell r="AB7222">
            <v>9.4999999999999987E-2</v>
          </cell>
          <cell r="AC7222"/>
        </row>
        <row r="7223">
          <cell r="A7223">
            <v>42013</v>
          </cell>
          <cell r="B7223">
            <v>171500</v>
          </cell>
          <cell r="D7223">
            <v>0.15</v>
          </cell>
          <cell r="E7223">
            <v>0.15</v>
          </cell>
          <cell r="F7223">
            <v>0.2</v>
          </cell>
          <cell r="G7223">
            <v>0.16</v>
          </cell>
          <cell r="N7223">
            <v>0.15</v>
          </cell>
          <cell r="P7223">
            <v>0.15661026837806302</v>
          </cell>
          <cell r="Q7223"/>
          <cell r="R7223"/>
          <cell r="S7223"/>
          <cell r="T7223"/>
          <cell r="U7223">
            <v>0.13850000000000001</v>
          </cell>
          <cell r="V7223">
            <v>6800</v>
          </cell>
          <cell r="W7223">
            <v>12590944.667649999</v>
          </cell>
          <cell r="X7223">
            <v>42005</v>
          </cell>
          <cell r="Y7223">
            <v>27440</v>
          </cell>
          <cell r="Z7223">
            <v>42005</v>
          </cell>
          <cell r="AA7223">
            <v>9.4999999999999987E-2</v>
          </cell>
          <cell r="AB7223">
            <v>9.4999999999999987E-2</v>
          </cell>
          <cell r="AC7223"/>
        </row>
        <row r="7224">
          <cell r="A7224">
            <v>42014</v>
          </cell>
          <cell r="B7224">
            <v>171500</v>
          </cell>
          <cell r="D7224">
            <v>0.15</v>
          </cell>
          <cell r="E7224">
            <v>0.15</v>
          </cell>
          <cell r="F7224">
            <v>0.2</v>
          </cell>
          <cell r="G7224">
            <v>0.16</v>
          </cell>
          <cell r="N7224">
            <v>0.15</v>
          </cell>
          <cell r="P7224">
            <v>0.15717549829849295</v>
          </cell>
          <cell r="Q7224"/>
          <cell r="R7224"/>
          <cell r="S7224"/>
          <cell r="T7224"/>
          <cell r="U7224">
            <v>0.13850000000000001</v>
          </cell>
          <cell r="V7224">
            <v>6800</v>
          </cell>
          <cell r="W7224">
            <v>12590944.667649999</v>
          </cell>
          <cell r="X7224">
            <v>42005</v>
          </cell>
          <cell r="Y7224">
            <v>27440</v>
          </cell>
          <cell r="Z7224">
            <v>42005</v>
          </cell>
          <cell r="AA7224">
            <v>9.4999999999999987E-2</v>
          </cell>
          <cell r="AB7224">
            <v>9.4999999999999987E-2</v>
          </cell>
          <cell r="AC7224"/>
        </row>
        <row r="7225">
          <cell r="A7225">
            <v>42015</v>
          </cell>
          <cell r="B7225">
            <v>171500</v>
          </cell>
          <cell r="D7225">
            <v>0.15</v>
          </cell>
          <cell r="E7225">
            <v>0.15</v>
          </cell>
          <cell r="F7225">
            <v>0.2</v>
          </cell>
          <cell r="G7225">
            <v>0.16</v>
          </cell>
          <cell r="N7225">
            <v>0.15</v>
          </cell>
          <cell r="P7225">
            <v>0.15757916666666666</v>
          </cell>
          <cell r="Q7225"/>
          <cell r="R7225"/>
          <cell r="S7225"/>
          <cell r="T7225"/>
          <cell r="U7225">
            <v>0.13850000000000001</v>
          </cell>
          <cell r="V7225">
            <v>6800</v>
          </cell>
          <cell r="W7225">
            <v>12590944.667649999</v>
          </cell>
          <cell r="X7225">
            <v>42005</v>
          </cell>
          <cell r="Y7225">
            <v>27440</v>
          </cell>
          <cell r="Z7225">
            <v>42005</v>
          </cell>
          <cell r="AA7225">
            <v>9.4999999999999987E-2</v>
          </cell>
          <cell r="AB7225">
            <v>9.4999999999999987E-2</v>
          </cell>
          <cell r="AC7225"/>
        </row>
        <row r="7226">
          <cell r="A7226">
            <v>42016</v>
          </cell>
          <cell r="B7226">
            <v>159500</v>
          </cell>
          <cell r="D7226">
            <v>0.15</v>
          </cell>
          <cell r="E7226">
            <v>0.15</v>
          </cell>
          <cell r="F7226">
            <v>0.2</v>
          </cell>
          <cell r="G7226">
            <v>0.15</v>
          </cell>
          <cell r="N7226">
            <v>0.15</v>
          </cell>
          <cell r="P7226">
            <v>0.15668995954394999</v>
          </cell>
          <cell r="Q7226"/>
          <cell r="R7226"/>
          <cell r="S7226"/>
          <cell r="T7226"/>
          <cell r="U7226">
            <v>0.13719999999999999</v>
          </cell>
          <cell r="V7226">
            <v>43500</v>
          </cell>
          <cell r="W7226">
            <v>12845537.045229999</v>
          </cell>
          <cell r="X7226">
            <v>42005</v>
          </cell>
          <cell r="Y7226">
            <v>23925</v>
          </cell>
          <cell r="Z7226">
            <v>42005</v>
          </cell>
          <cell r="AA7226">
            <v>9.4999999999999987E-2</v>
          </cell>
          <cell r="AB7226">
            <v>9.4999999999999987E-2</v>
          </cell>
          <cell r="AC7226"/>
        </row>
        <row r="7227">
          <cell r="A7227">
            <v>42017</v>
          </cell>
          <cell r="B7227">
            <v>203500</v>
          </cell>
          <cell r="D7227">
            <v>0.15</v>
          </cell>
          <cell r="E7227">
            <v>0.15</v>
          </cell>
          <cell r="F7227">
            <v>0.2</v>
          </cell>
          <cell r="G7227">
            <v>0.15</v>
          </cell>
          <cell r="N7227">
            <v>0.15</v>
          </cell>
          <cell r="P7227">
            <v>0.15581893793985924</v>
          </cell>
          <cell r="Q7227"/>
          <cell r="R7227"/>
          <cell r="S7227"/>
          <cell r="T7227"/>
          <cell r="U7227">
            <v>0.1351</v>
          </cell>
          <cell r="V7227">
            <v>315300</v>
          </cell>
          <cell r="W7227">
            <v>12555029.07628</v>
          </cell>
          <cell r="X7227">
            <v>42005</v>
          </cell>
          <cell r="Y7227">
            <v>30525</v>
          </cell>
          <cell r="Z7227">
            <v>42005</v>
          </cell>
          <cell r="AA7227">
            <v>9.4999999999999987E-2</v>
          </cell>
          <cell r="AB7227">
            <v>9.4999999999999987E-2</v>
          </cell>
          <cell r="AC7227"/>
        </row>
        <row r="7228">
          <cell r="A7228">
            <v>42018</v>
          </cell>
          <cell r="B7228">
            <v>252500</v>
          </cell>
          <cell r="D7228">
            <v>0.15</v>
          </cell>
          <cell r="E7228">
            <v>0.15</v>
          </cell>
          <cell r="F7228">
            <v>0.2</v>
          </cell>
          <cell r="G7228">
            <v>0.16</v>
          </cell>
          <cell r="N7228">
            <v>0.15</v>
          </cell>
          <cell r="P7228">
            <v>0.1564004406499587</v>
          </cell>
          <cell r="Q7228"/>
          <cell r="R7228"/>
          <cell r="S7228"/>
          <cell r="T7228"/>
          <cell r="U7228">
            <v>0.13150000000000001</v>
          </cell>
          <cell r="V7228">
            <v>15000</v>
          </cell>
          <cell r="W7228">
            <v>12813813</v>
          </cell>
          <cell r="X7228">
            <v>42005</v>
          </cell>
          <cell r="Y7228">
            <v>40400</v>
          </cell>
          <cell r="Z7228">
            <v>42005</v>
          </cell>
          <cell r="AA7228">
            <v>0.16250000000000001</v>
          </cell>
          <cell r="AB7228">
            <v>0.34250000000000003</v>
          </cell>
          <cell r="AC7228"/>
        </row>
        <row r="7229">
          <cell r="A7229">
            <v>42019</v>
          </cell>
          <cell r="B7229">
            <v>192500</v>
          </cell>
          <cell r="D7229">
            <v>0.15</v>
          </cell>
          <cell r="E7229">
            <v>0.15</v>
          </cell>
          <cell r="F7229">
            <v>0.3</v>
          </cell>
          <cell r="G7229">
            <v>0.19</v>
          </cell>
          <cell r="N7229">
            <v>0.2</v>
          </cell>
          <cell r="P7229">
            <v>0.15962151394422311</v>
          </cell>
          <cell r="Q7229"/>
          <cell r="R7229"/>
          <cell r="S7229"/>
          <cell r="T7229"/>
          <cell r="U7229">
            <v>0.13320000000000001</v>
          </cell>
          <cell r="V7229">
            <v>13500</v>
          </cell>
          <cell r="W7229">
            <v>12802252.93248</v>
          </cell>
          <cell r="X7229">
            <v>42005</v>
          </cell>
          <cell r="Y7229">
            <v>36575</v>
          </cell>
          <cell r="Z7229">
            <v>42005</v>
          </cell>
          <cell r="AA7229">
            <v>0.16250000000000001</v>
          </cell>
          <cell r="AB7229">
            <v>0.16250000000000001</v>
          </cell>
          <cell r="AC7229"/>
        </row>
        <row r="7230">
          <cell r="A7230">
            <v>42020</v>
          </cell>
          <cell r="B7230">
            <v>150500</v>
          </cell>
          <cell r="D7230">
            <v>0.15</v>
          </cell>
          <cell r="E7230">
            <v>0.15</v>
          </cell>
          <cell r="F7230">
            <v>0.3</v>
          </cell>
          <cell r="G7230">
            <v>0.27</v>
          </cell>
          <cell r="N7230">
            <v>0.3</v>
          </cell>
          <cell r="P7230">
            <v>0.16731758165392635</v>
          </cell>
          <cell r="Q7230"/>
          <cell r="R7230"/>
          <cell r="S7230"/>
          <cell r="T7230"/>
          <cell r="U7230">
            <v>0.13150000000000001</v>
          </cell>
          <cell r="V7230">
            <v>63500</v>
          </cell>
          <cell r="W7230">
            <v>12551288.789969999</v>
          </cell>
          <cell r="X7230">
            <v>42005</v>
          </cell>
          <cell r="Y7230">
            <v>40635</v>
          </cell>
          <cell r="Z7230">
            <v>42005</v>
          </cell>
          <cell r="AA7230">
            <v>0.16250000000000001</v>
          </cell>
          <cell r="AB7230">
            <v>0.16250000000000001</v>
          </cell>
          <cell r="AC7230"/>
        </row>
        <row r="7231">
          <cell r="A7231">
            <v>42021</v>
          </cell>
          <cell r="B7231">
            <v>150500</v>
          </cell>
          <cell r="D7231">
            <v>0.15</v>
          </cell>
          <cell r="E7231">
            <v>0.15</v>
          </cell>
          <cell r="F7231">
            <v>0.3</v>
          </cell>
          <cell r="G7231">
            <v>0.27</v>
          </cell>
          <cell r="N7231">
            <v>0.3</v>
          </cell>
          <cell r="P7231">
            <v>0.17401039411000432</v>
          </cell>
          <cell r="Q7231"/>
          <cell r="R7231"/>
          <cell r="S7231"/>
          <cell r="T7231"/>
          <cell r="U7231">
            <v>0.13150000000000001</v>
          </cell>
          <cell r="V7231">
            <v>63500</v>
          </cell>
          <cell r="W7231">
            <v>12551288.789969999</v>
          </cell>
          <cell r="X7231">
            <v>42005</v>
          </cell>
          <cell r="Y7231">
            <v>40635</v>
          </cell>
          <cell r="Z7231">
            <v>42005</v>
          </cell>
          <cell r="AA7231">
            <v>0.16250000000000001</v>
          </cell>
          <cell r="AB7231">
            <v>0.16250000000000001</v>
          </cell>
          <cell r="AC7231"/>
        </row>
        <row r="7232">
          <cell r="A7232">
            <v>42022</v>
          </cell>
          <cell r="B7232">
            <v>150500</v>
          </cell>
          <cell r="D7232">
            <v>0.15</v>
          </cell>
          <cell r="E7232">
            <v>0.15</v>
          </cell>
          <cell r="F7232">
            <v>0.3</v>
          </cell>
          <cell r="G7232">
            <v>0.27</v>
          </cell>
          <cell r="N7232">
            <v>0.3</v>
          </cell>
          <cell r="P7232">
            <v>0.17988412278918478</v>
          </cell>
          <cell r="Q7232"/>
          <cell r="R7232"/>
          <cell r="S7232"/>
          <cell r="T7232"/>
          <cell r="U7232">
            <v>0.13150000000000001</v>
          </cell>
          <cell r="V7232">
            <v>63500</v>
          </cell>
          <cell r="W7232">
            <v>12551288.789969999</v>
          </cell>
          <cell r="X7232">
            <v>42005</v>
          </cell>
          <cell r="Y7232">
            <v>40635</v>
          </cell>
          <cell r="Z7232">
            <v>42005</v>
          </cell>
          <cell r="AA7232">
            <v>0.16250000000000001</v>
          </cell>
          <cell r="AB7232">
            <v>0.16250000000000001</v>
          </cell>
          <cell r="AC7232"/>
        </row>
        <row r="7233">
          <cell r="A7233">
            <v>42023</v>
          </cell>
          <cell r="B7233">
            <v>176000</v>
          </cell>
          <cell r="D7233">
            <v>0.2</v>
          </cell>
          <cell r="E7233">
            <v>0.2</v>
          </cell>
          <cell r="F7233">
            <v>0.25</v>
          </cell>
          <cell r="G7233">
            <v>0.2</v>
          </cell>
          <cell r="N7233">
            <v>0.25</v>
          </cell>
          <cell r="P7233">
            <v>0.18122747106810852</v>
          </cell>
          <cell r="Q7233"/>
          <cell r="R7233"/>
          <cell r="S7233"/>
          <cell r="T7233"/>
          <cell r="U7233">
            <v>0.13150000000000001</v>
          </cell>
          <cell r="V7233">
            <v>73700</v>
          </cell>
          <cell r="W7233">
            <v>12526877.58846</v>
          </cell>
          <cell r="X7233">
            <v>42005</v>
          </cell>
          <cell r="Y7233">
            <v>35200</v>
          </cell>
          <cell r="Z7233">
            <v>42005</v>
          </cell>
          <cell r="AA7233">
            <v>0.16250000000000001</v>
          </cell>
          <cell r="AB7233">
            <v>0.16250000000000001</v>
          </cell>
          <cell r="AC7233"/>
        </row>
        <row r="7234">
          <cell r="A7234">
            <v>42024</v>
          </cell>
          <cell r="B7234">
            <v>207800</v>
          </cell>
          <cell r="D7234">
            <v>0.2</v>
          </cell>
          <cell r="E7234">
            <v>0.2</v>
          </cell>
          <cell r="F7234">
            <v>0.3</v>
          </cell>
          <cell r="G7234">
            <v>0.24</v>
          </cell>
          <cell r="N7234">
            <v>0.25</v>
          </cell>
          <cell r="P7234">
            <v>0.18552280800478319</v>
          </cell>
          <cell r="Q7234"/>
          <cell r="R7234"/>
          <cell r="S7234"/>
          <cell r="T7234"/>
          <cell r="U7234">
            <v>0.13150000000000001</v>
          </cell>
          <cell r="V7234">
            <v>62600</v>
          </cell>
          <cell r="W7234">
            <v>12280752.954</v>
          </cell>
          <cell r="X7234">
            <v>42005</v>
          </cell>
          <cell r="Y7234">
            <v>49872</v>
          </cell>
          <cell r="Z7234">
            <v>42005</v>
          </cell>
          <cell r="AA7234">
            <v>0.16250000000000001</v>
          </cell>
          <cell r="AB7234">
            <v>0.16250000000000001</v>
          </cell>
          <cell r="AC7234"/>
        </row>
        <row r="7235">
          <cell r="A7235">
            <v>42025</v>
          </cell>
          <cell r="B7235">
            <v>267300</v>
          </cell>
          <cell r="D7235">
            <v>0.2</v>
          </cell>
          <cell r="E7235">
            <v>0.2</v>
          </cell>
          <cell r="F7235">
            <v>0.25</v>
          </cell>
          <cell r="G7235">
            <v>0.21</v>
          </cell>
          <cell r="N7235">
            <v>0.2</v>
          </cell>
          <cell r="P7235">
            <v>0.18762618144409438</v>
          </cell>
          <cell r="Q7235"/>
          <cell r="R7235"/>
          <cell r="S7235"/>
          <cell r="T7235"/>
          <cell r="U7235">
            <v>0.1318</v>
          </cell>
          <cell r="V7235">
            <v>361600</v>
          </cell>
          <cell r="W7235">
            <v>11939649.77911</v>
          </cell>
          <cell r="X7235">
            <v>42005</v>
          </cell>
          <cell r="Y7235">
            <v>56133</v>
          </cell>
          <cell r="Z7235">
            <v>42005</v>
          </cell>
          <cell r="AA7235">
            <v>0.17499999999999999</v>
          </cell>
          <cell r="AB7235">
            <v>0.36749999999999999</v>
          </cell>
          <cell r="AC7235"/>
        </row>
        <row r="7236">
          <cell r="A7236">
            <v>42026</v>
          </cell>
          <cell r="B7236">
            <v>309300</v>
          </cell>
          <cell r="D7236">
            <v>0.2</v>
          </cell>
          <cell r="E7236">
            <v>0.2</v>
          </cell>
          <cell r="F7236">
            <v>0.3</v>
          </cell>
          <cell r="G7236">
            <v>0.21</v>
          </cell>
          <cell r="N7236">
            <v>0.3</v>
          </cell>
          <cell r="P7236">
            <v>0.18964969735957191</v>
          </cell>
          <cell r="Q7236"/>
          <cell r="R7236"/>
          <cell r="S7236"/>
          <cell r="T7236"/>
          <cell r="U7236">
            <v>0.1321</v>
          </cell>
          <cell r="V7236">
            <v>461500</v>
          </cell>
          <cell r="W7236">
            <v>11752008.034499999</v>
          </cell>
          <cell r="X7236">
            <v>42005</v>
          </cell>
          <cell r="Y7236">
            <v>64953</v>
          </cell>
          <cell r="Z7236">
            <v>42005</v>
          </cell>
          <cell r="AA7236">
            <v>0.17499999999999999</v>
          </cell>
          <cell r="AB7236">
            <v>0.17499999999999999</v>
          </cell>
          <cell r="AC7236"/>
        </row>
        <row r="7237">
          <cell r="A7237">
            <v>42027</v>
          </cell>
          <cell r="B7237">
            <v>247300</v>
          </cell>
          <cell r="D7237">
            <v>0.2</v>
          </cell>
          <cell r="E7237">
            <v>0.2</v>
          </cell>
          <cell r="F7237">
            <v>0.25</v>
          </cell>
          <cell r="G7237">
            <v>0.22</v>
          </cell>
          <cell r="N7237">
            <v>0.25</v>
          </cell>
          <cell r="P7237">
            <v>0.19169638961605584</v>
          </cell>
          <cell r="Q7237"/>
          <cell r="R7237"/>
          <cell r="S7237"/>
          <cell r="T7237"/>
          <cell r="U7237">
            <v>0.13189999999999999</v>
          </cell>
          <cell r="V7237">
            <v>436000</v>
          </cell>
          <cell r="W7237">
            <v>11814615.87094</v>
          </cell>
          <cell r="X7237">
            <v>42005</v>
          </cell>
          <cell r="Y7237">
            <v>54406</v>
          </cell>
          <cell r="Z7237">
            <v>42005</v>
          </cell>
          <cell r="AA7237">
            <v>0.17499999999999999</v>
          </cell>
          <cell r="AB7237">
            <v>0.17499999999999999</v>
          </cell>
          <cell r="AC7237"/>
        </row>
        <row r="7238">
          <cell r="A7238">
            <v>42028</v>
          </cell>
          <cell r="B7238">
            <v>247300</v>
          </cell>
          <cell r="D7238">
            <v>0.2</v>
          </cell>
          <cell r="E7238">
            <v>0.2</v>
          </cell>
          <cell r="F7238">
            <v>0.25</v>
          </cell>
          <cell r="G7238">
            <v>0.22</v>
          </cell>
          <cell r="N7238">
            <v>0.25</v>
          </cell>
          <cell r="P7238">
            <v>0.19348448077659983</v>
          </cell>
          <cell r="Q7238"/>
          <cell r="R7238"/>
          <cell r="S7238"/>
          <cell r="T7238"/>
          <cell r="U7238">
            <v>0.13189999999999999</v>
          </cell>
          <cell r="V7238">
            <v>436000</v>
          </cell>
          <cell r="W7238">
            <v>11814615.87094</v>
          </cell>
          <cell r="X7238">
            <v>42005</v>
          </cell>
          <cell r="Y7238">
            <v>54406</v>
          </cell>
          <cell r="Z7238">
            <v>42005</v>
          </cell>
          <cell r="AA7238">
            <v>0.17499999999999999</v>
          </cell>
          <cell r="AB7238">
            <v>0.17499999999999999</v>
          </cell>
          <cell r="AC7238"/>
        </row>
        <row r="7239">
          <cell r="A7239">
            <v>42029</v>
          </cell>
          <cell r="B7239">
            <v>247300</v>
          </cell>
          <cell r="D7239">
            <v>0.2</v>
          </cell>
          <cell r="E7239">
            <v>0.2</v>
          </cell>
          <cell r="F7239">
            <v>0.25</v>
          </cell>
          <cell r="G7239">
            <v>0.22</v>
          </cell>
          <cell r="N7239">
            <v>0.25</v>
          </cell>
          <cell r="P7239">
            <v>0.19506007016194915</v>
          </cell>
          <cell r="Q7239"/>
          <cell r="R7239"/>
          <cell r="S7239"/>
          <cell r="T7239"/>
          <cell r="U7239">
            <v>0.13189999999999999</v>
          </cell>
          <cell r="V7239">
            <v>436000</v>
          </cell>
          <cell r="W7239">
            <v>11814615.87094</v>
          </cell>
          <cell r="X7239">
            <v>42005</v>
          </cell>
          <cell r="Y7239">
            <v>54406</v>
          </cell>
          <cell r="Z7239">
            <v>42005</v>
          </cell>
          <cell r="AA7239">
            <v>0.17499999999999999</v>
          </cell>
          <cell r="AB7239">
            <v>0.17499999999999999</v>
          </cell>
          <cell r="AC7239"/>
        </row>
        <row r="7240">
          <cell r="A7240">
            <v>42030</v>
          </cell>
          <cell r="B7240">
            <v>195500</v>
          </cell>
          <cell r="D7240">
            <v>0.2</v>
          </cell>
          <cell r="E7240">
            <v>0.2</v>
          </cell>
          <cell r="F7240">
            <v>0.25</v>
          </cell>
          <cell r="G7240">
            <v>0.21</v>
          </cell>
          <cell r="N7240">
            <v>0.25</v>
          </cell>
          <cell r="P7240">
            <v>0.19573038349436578</v>
          </cell>
          <cell r="Q7240"/>
          <cell r="R7240"/>
          <cell r="S7240"/>
          <cell r="T7240"/>
          <cell r="U7240">
            <v>0.12989999999999999</v>
          </cell>
          <cell r="V7240">
            <v>1761100</v>
          </cell>
          <cell r="W7240">
            <v>10587521.356520001</v>
          </cell>
          <cell r="X7240">
            <v>42005</v>
          </cell>
          <cell r="Y7240">
            <v>41055</v>
          </cell>
          <cell r="Z7240">
            <v>42005</v>
          </cell>
          <cell r="AA7240">
            <v>0.17499999999999999</v>
          </cell>
          <cell r="AB7240">
            <v>0.17499999999999999</v>
          </cell>
          <cell r="AC7240"/>
        </row>
        <row r="7241">
          <cell r="A7241">
            <v>42031</v>
          </cell>
          <cell r="B7241">
            <v>126000</v>
          </cell>
          <cell r="D7241">
            <v>0.2</v>
          </cell>
          <cell r="E7241">
            <v>0.2</v>
          </cell>
          <cell r="F7241">
            <v>0.25</v>
          </cell>
          <cell r="G7241">
            <v>0.23</v>
          </cell>
          <cell r="N7241">
            <v>0.25</v>
          </cell>
          <cell r="P7241">
            <v>0.19669350701492205</v>
          </cell>
          <cell r="Q7241"/>
          <cell r="R7241"/>
          <cell r="S7241"/>
          <cell r="T7241"/>
          <cell r="U7241">
            <v>0.13089999999999999</v>
          </cell>
          <cell r="V7241">
            <v>411100</v>
          </cell>
          <cell r="W7241">
            <v>11909804.17286</v>
          </cell>
          <cell r="X7241">
            <v>42005</v>
          </cell>
          <cell r="Y7241">
            <v>28980</v>
          </cell>
          <cell r="Z7241">
            <v>42005</v>
          </cell>
          <cell r="AA7241">
            <v>0.17499999999999999</v>
          </cell>
          <cell r="AB7241">
            <v>0.17499999999999999</v>
          </cell>
          <cell r="AC7241"/>
        </row>
        <row r="7242">
          <cell r="A7242">
            <v>42032</v>
          </cell>
          <cell r="B7242">
            <v>136500</v>
          </cell>
          <cell r="D7242">
            <v>0.2</v>
          </cell>
          <cell r="E7242">
            <v>0.2</v>
          </cell>
          <cell r="F7242">
            <v>0.25</v>
          </cell>
          <cell r="G7242">
            <v>0.21</v>
          </cell>
          <cell r="N7242">
            <v>0.2</v>
          </cell>
          <cell r="P7242">
            <v>0.19708667041863284</v>
          </cell>
          <cell r="Q7242"/>
          <cell r="R7242"/>
          <cell r="S7242"/>
          <cell r="T7242"/>
          <cell r="U7242">
            <v>0.13150000000000001</v>
          </cell>
          <cell r="V7242">
            <v>4195100</v>
          </cell>
          <cell r="W7242">
            <v>8230948.06733</v>
          </cell>
          <cell r="X7242">
            <v>42005</v>
          </cell>
          <cell r="Y7242">
            <v>28665</v>
          </cell>
          <cell r="Z7242">
            <v>42005</v>
          </cell>
          <cell r="AA7242">
            <v>0.16250000000000001</v>
          </cell>
          <cell r="AB7242">
            <v>0.38</v>
          </cell>
          <cell r="AC7242"/>
        </row>
        <row r="7243">
          <cell r="A7243">
            <v>42033</v>
          </cell>
          <cell r="B7243">
            <v>48000</v>
          </cell>
          <cell r="D7243">
            <v>0.2</v>
          </cell>
          <cell r="E7243">
            <v>0.2</v>
          </cell>
          <cell r="F7243">
            <v>0.2</v>
          </cell>
          <cell r="G7243">
            <v>0.2</v>
          </cell>
          <cell r="N7243">
            <v>0.2</v>
          </cell>
          <cell r="P7243">
            <v>0.19711662881871544</v>
          </cell>
          <cell r="Q7243"/>
          <cell r="R7243"/>
          <cell r="S7243"/>
          <cell r="T7243"/>
          <cell r="U7243">
            <v>0.13200000000000001</v>
          </cell>
          <cell r="V7243">
            <v>3393500</v>
          </cell>
          <cell r="W7243">
            <v>9214094.3199300002</v>
          </cell>
          <cell r="X7243">
            <v>42005</v>
          </cell>
          <cell r="Y7243">
            <v>9600</v>
          </cell>
          <cell r="Z7243">
            <v>42005</v>
          </cell>
          <cell r="AA7243">
            <v>0.16250000000000001</v>
          </cell>
          <cell r="AB7243">
            <v>0.16250000000000001</v>
          </cell>
          <cell r="AC7243"/>
        </row>
        <row r="7244">
          <cell r="A7244">
            <v>42034</v>
          </cell>
          <cell r="B7244">
            <v>178000</v>
          </cell>
          <cell r="D7244">
            <v>0.2</v>
          </cell>
          <cell r="E7244">
            <v>0.2</v>
          </cell>
          <cell r="F7244">
            <v>0.2</v>
          </cell>
          <cell r="G7244">
            <v>0.2</v>
          </cell>
          <cell r="N7244">
            <v>0.2</v>
          </cell>
          <cell r="P7244">
            <v>0.19722254323331545</v>
          </cell>
          <cell r="Q7244"/>
          <cell r="R7244"/>
          <cell r="S7244"/>
          <cell r="T7244"/>
          <cell r="U7244">
            <v>0.12889999999999999</v>
          </cell>
          <cell r="V7244">
            <v>2495400</v>
          </cell>
          <cell r="W7244">
            <v>9930259.4943899997</v>
          </cell>
          <cell r="X7244">
            <v>42005</v>
          </cell>
          <cell r="Y7244">
            <v>35600</v>
          </cell>
          <cell r="Z7244">
            <v>42005</v>
          </cell>
          <cell r="AA7244">
            <v>0.16250000000000001</v>
          </cell>
          <cell r="AB7244">
            <v>0.16250000000000001</v>
          </cell>
          <cell r="AC7244"/>
        </row>
        <row r="7245">
          <cell r="A7245">
            <v>42035</v>
          </cell>
          <cell r="B7245">
            <v>178000</v>
          </cell>
          <cell r="D7245">
            <v>0.2</v>
          </cell>
          <cell r="E7245">
            <v>0.2</v>
          </cell>
          <cell r="F7245">
            <v>0.2</v>
          </cell>
          <cell r="G7245">
            <v>0.2</v>
          </cell>
          <cell r="N7245">
            <v>0.2</v>
          </cell>
          <cell r="P7245">
            <v>0.19732095226720808</v>
          </cell>
          <cell r="Q7245"/>
          <cell r="R7245"/>
          <cell r="S7245"/>
          <cell r="T7245"/>
          <cell r="U7245">
            <v>0.12889999999999999</v>
          </cell>
          <cell r="V7245">
            <v>2495400</v>
          </cell>
          <cell r="W7245">
            <v>9930259.4943899997</v>
          </cell>
          <cell r="X7245">
            <v>42005</v>
          </cell>
          <cell r="Y7245">
            <v>35600</v>
          </cell>
          <cell r="Z7245">
            <v>42005</v>
          </cell>
          <cell r="AA7245">
            <v>0.16250000000000001</v>
          </cell>
          <cell r="AB7245">
            <v>0.16250000000000001</v>
          </cell>
          <cell r="AC7245"/>
        </row>
        <row r="7246">
          <cell r="A7246">
            <v>42036</v>
          </cell>
          <cell r="B7246">
            <v>178000</v>
          </cell>
          <cell r="D7246">
            <v>0.2</v>
          </cell>
          <cell r="E7246">
            <v>0.2</v>
          </cell>
          <cell r="F7246">
            <v>0.2</v>
          </cell>
          <cell r="G7246">
            <v>0.2</v>
          </cell>
          <cell r="N7246">
            <v>0.2</v>
          </cell>
          <cell r="P7246">
            <v>0.2</v>
          </cell>
          <cell r="Q7246"/>
          <cell r="R7246"/>
          <cell r="S7246"/>
          <cell r="T7246"/>
          <cell r="U7246">
            <v>0.12889999999999999</v>
          </cell>
          <cell r="V7246">
            <v>2495400</v>
          </cell>
          <cell r="W7246">
            <v>9930259.4943899997</v>
          </cell>
          <cell r="X7246">
            <v>42036</v>
          </cell>
          <cell r="Y7246">
            <v>35600</v>
          </cell>
          <cell r="Z7246">
            <v>42036</v>
          </cell>
          <cell r="AA7246">
            <v>0.16250000000000001</v>
          </cell>
          <cell r="AB7246">
            <v>0.16250000000000001</v>
          </cell>
          <cell r="AC7246"/>
        </row>
        <row r="7247">
          <cell r="A7247">
            <v>42037</v>
          </cell>
          <cell r="B7247">
            <v>117000</v>
          </cell>
          <cell r="D7247">
            <v>0.2</v>
          </cell>
          <cell r="E7247">
            <v>0.2</v>
          </cell>
          <cell r="F7247">
            <v>0.25</v>
          </cell>
          <cell r="G7247">
            <v>0.24</v>
          </cell>
          <cell r="N7247">
            <v>0.25</v>
          </cell>
          <cell r="P7247">
            <v>0.21586440677966101</v>
          </cell>
          <cell r="Q7247"/>
          <cell r="R7247"/>
          <cell r="S7247"/>
          <cell r="T7247"/>
          <cell r="U7247">
            <v>0.13159999999999999</v>
          </cell>
          <cell r="V7247">
            <v>0</v>
          </cell>
          <cell r="W7247">
            <v>12240455.85928</v>
          </cell>
          <cell r="X7247">
            <v>42036</v>
          </cell>
          <cell r="Y7247">
            <v>28080</v>
          </cell>
          <cell r="Z7247">
            <v>42036</v>
          </cell>
          <cell r="AA7247">
            <v>0.16250000000000001</v>
          </cell>
          <cell r="AB7247">
            <v>0.16250000000000001</v>
          </cell>
          <cell r="AC7247"/>
        </row>
        <row r="7248">
          <cell r="A7248">
            <v>42038</v>
          </cell>
          <cell r="B7248">
            <v>129000</v>
          </cell>
          <cell r="D7248">
            <v>0.25</v>
          </cell>
          <cell r="E7248">
            <v>0.25</v>
          </cell>
          <cell r="F7248">
            <v>0.35</v>
          </cell>
          <cell r="G7248">
            <v>0.26</v>
          </cell>
          <cell r="N7248">
            <v>0.25</v>
          </cell>
          <cell r="P7248">
            <v>0.22929245283018868</v>
          </cell>
          <cell r="Q7248"/>
          <cell r="R7248"/>
          <cell r="S7248"/>
          <cell r="T7248"/>
          <cell r="U7248">
            <v>0.13170000000000001</v>
          </cell>
          <cell r="V7248">
            <v>0</v>
          </cell>
          <cell r="W7248">
            <v>12152102.99896</v>
          </cell>
          <cell r="X7248">
            <v>42036</v>
          </cell>
          <cell r="Y7248">
            <v>33540</v>
          </cell>
          <cell r="Z7248">
            <v>42036</v>
          </cell>
          <cell r="AA7248">
            <v>0.16250000000000001</v>
          </cell>
          <cell r="AB7248">
            <v>0.16250000000000001</v>
          </cell>
          <cell r="AC7248"/>
        </row>
        <row r="7249">
          <cell r="A7249">
            <v>42039</v>
          </cell>
          <cell r="B7249">
            <v>45000</v>
          </cell>
          <cell r="D7249">
            <v>0.25</v>
          </cell>
          <cell r="E7249">
            <v>0.25</v>
          </cell>
          <cell r="F7249">
            <v>0.25</v>
          </cell>
          <cell r="G7249">
            <v>0.25</v>
          </cell>
          <cell r="N7249">
            <v>0.25</v>
          </cell>
          <cell r="P7249">
            <v>0.23127931769722815</v>
          </cell>
          <cell r="Q7249"/>
          <cell r="R7249"/>
          <cell r="S7249"/>
          <cell r="T7249"/>
          <cell r="U7249">
            <v>0.12959999999999999</v>
          </cell>
          <cell r="V7249">
            <v>9300</v>
          </cell>
          <cell r="W7249">
            <v>12140990.62789</v>
          </cell>
          <cell r="X7249">
            <v>42036</v>
          </cell>
          <cell r="Y7249">
            <v>11250</v>
          </cell>
          <cell r="Z7249">
            <v>42036</v>
          </cell>
          <cell r="AA7249">
            <v>0.20750000000000002</v>
          </cell>
          <cell r="AB7249">
            <v>0.44750000000000001</v>
          </cell>
          <cell r="AC7249"/>
        </row>
        <row r="7250">
          <cell r="A7250">
            <v>42040</v>
          </cell>
          <cell r="B7250">
            <v>96200</v>
          </cell>
          <cell r="D7250">
            <v>0.25</v>
          </cell>
          <cell r="E7250">
            <v>0.25</v>
          </cell>
          <cell r="F7250">
            <v>0.25</v>
          </cell>
          <cell r="G7250">
            <v>0.25</v>
          </cell>
          <cell r="N7250">
            <v>0.25</v>
          </cell>
          <cell r="P7250">
            <v>0.23446567586694975</v>
          </cell>
          <cell r="Q7250"/>
          <cell r="R7250"/>
          <cell r="S7250"/>
          <cell r="T7250"/>
          <cell r="U7250">
            <v>0.13009999999999999</v>
          </cell>
          <cell r="V7250">
            <v>9500</v>
          </cell>
          <cell r="W7250">
            <v>12168530.104219999</v>
          </cell>
          <cell r="X7250">
            <v>42036</v>
          </cell>
          <cell r="Y7250">
            <v>24050</v>
          </cell>
          <cell r="Z7250">
            <v>42036</v>
          </cell>
          <cell r="AA7250">
            <v>0.20750000000000002</v>
          </cell>
          <cell r="AB7250">
            <v>0.20750000000000002</v>
          </cell>
          <cell r="AC7250"/>
        </row>
        <row r="7251">
          <cell r="A7251">
            <v>42041</v>
          </cell>
          <cell r="B7251">
            <v>248000</v>
          </cell>
          <cell r="D7251">
            <v>0.25</v>
          </cell>
          <cell r="E7251">
            <v>0.25</v>
          </cell>
          <cell r="F7251">
            <v>0.35</v>
          </cell>
          <cell r="G7251">
            <v>0.26</v>
          </cell>
          <cell r="N7251">
            <v>0.25</v>
          </cell>
          <cell r="P7251">
            <v>0.24225282833251352</v>
          </cell>
          <cell r="Q7251"/>
          <cell r="R7251"/>
          <cell r="S7251"/>
          <cell r="T7251"/>
          <cell r="U7251">
            <v>0.13519999999999999</v>
          </cell>
          <cell r="V7251">
            <v>9200</v>
          </cell>
          <cell r="W7251">
            <v>12120820.59051</v>
          </cell>
          <cell r="X7251">
            <v>42036</v>
          </cell>
          <cell r="Y7251">
            <v>64480</v>
          </cell>
          <cell r="Z7251">
            <v>42036</v>
          </cell>
          <cell r="AA7251">
            <v>0.20750000000000002</v>
          </cell>
          <cell r="AB7251">
            <v>0.20750000000000002</v>
          </cell>
          <cell r="AC7251"/>
        </row>
        <row r="7252">
          <cell r="A7252">
            <v>42042</v>
          </cell>
          <cell r="B7252">
            <v>248000</v>
          </cell>
          <cell r="D7252">
            <v>0.25</v>
          </cell>
          <cell r="E7252">
            <v>0.25</v>
          </cell>
          <cell r="F7252">
            <v>0.35</v>
          </cell>
          <cell r="G7252">
            <v>0.26</v>
          </cell>
          <cell r="N7252">
            <v>0.25</v>
          </cell>
          <cell r="P7252">
            <v>0.24640030154542028</v>
          </cell>
          <cell r="Q7252"/>
          <cell r="R7252"/>
          <cell r="S7252"/>
          <cell r="T7252"/>
          <cell r="U7252">
            <v>0.13519999999999999</v>
          </cell>
          <cell r="V7252">
            <v>9200</v>
          </cell>
          <cell r="W7252">
            <v>12120820.59051</v>
          </cell>
          <cell r="X7252">
            <v>42036</v>
          </cell>
          <cell r="Y7252">
            <v>64480</v>
          </cell>
          <cell r="Z7252">
            <v>42036</v>
          </cell>
          <cell r="AA7252">
            <v>0.20750000000000002</v>
          </cell>
          <cell r="AB7252">
            <v>0.20750000000000002</v>
          </cell>
          <cell r="AC7252"/>
        </row>
        <row r="7253">
          <cell r="A7253">
            <v>42043</v>
          </cell>
          <cell r="B7253">
            <v>248000</v>
          </cell>
          <cell r="D7253">
            <v>0.25</v>
          </cell>
          <cell r="E7253">
            <v>0.25</v>
          </cell>
          <cell r="F7253">
            <v>0.35</v>
          </cell>
          <cell r="G7253">
            <v>0.26</v>
          </cell>
          <cell r="N7253">
            <v>0.25</v>
          </cell>
          <cell r="P7253">
            <v>0.24897647418270699</v>
          </cell>
          <cell r="Q7253"/>
          <cell r="R7253"/>
          <cell r="S7253"/>
          <cell r="T7253"/>
          <cell r="U7253">
            <v>0.13519999999999999</v>
          </cell>
          <cell r="V7253">
            <v>9200</v>
          </cell>
          <cell r="W7253">
            <v>12120820.59051</v>
          </cell>
          <cell r="X7253">
            <v>42036</v>
          </cell>
          <cell r="Y7253">
            <v>64480</v>
          </cell>
          <cell r="Z7253">
            <v>42036</v>
          </cell>
          <cell r="AA7253">
            <v>0.20750000000000002</v>
          </cell>
          <cell r="AB7253">
            <v>0.20750000000000002</v>
          </cell>
          <cell r="AC7253"/>
        </row>
        <row r="7254">
          <cell r="A7254">
            <v>42044</v>
          </cell>
          <cell r="B7254">
            <v>308000</v>
          </cell>
          <cell r="D7254">
            <v>0.25</v>
          </cell>
          <cell r="E7254">
            <v>0.35</v>
          </cell>
          <cell r="F7254">
            <v>0.4</v>
          </cell>
          <cell r="G7254">
            <v>0.28999999999999998</v>
          </cell>
          <cell r="N7254">
            <v>0.3</v>
          </cell>
          <cell r="P7254">
            <v>0.25678951273806577</v>
          </cell>
          <cell r="Q7254"/>
          <cell r="R7254"/>
          <cell r="S7254"/>
          <cell r="T7254"/>
          <cell r="U7254">
            <v>0.13519999999999999</v>
          </cell>
          <cell r="V7254">
            <v>8800</v>
          </cell>
          <cell r="W7254">
            <v>12156645.62899</v>
          </cell>
          <cell r="X7254">
            <v>42036</v>
          </cell>
          <cell r="Y7254">
            <v>89320</v>
          </cell>
          <cell r="Z7254">
            <v>42036</v>
          </cell>
          <cell r="AA7254">
            <v>0.20750000000000002</v>
          </cell>
          <cell r="AB7254">
            <v>0.20750000000000002</v>
          </cell>
          <cell r="AC7254"/>
        </row>
        <row r="7255">
          <cell r="A7255">
            <v>42045</v>
          </cell>
          <cell r="B7255">
            <v>320000</v>
          </cell>
          <cell r="D7255">
            <v>0.35</v>
          </cell>
          <cell r="E7255">
            <v>0.3</v>
          </cell>
          <cell r="F7255">
            <v>0.35</v>
          </cell>
          <cell r="G7255">
            <v>0.31</v>
          </cell>
          <cell r="N7255">
            <v>0.3</v>
          </cell>
          <cell r="P7255">
            <v>0.26557918645467687</v>
          </cell>
          <cell r="Q7255"/>
          <cell r="R7255"/>
          <cell r="S7255"/>
          <cell r="T7255"/>
          <cell r="U7255">
            <v>0.1341</v>
          </cell>
          <cell r="V7255">
            <v>8800</v>
          </cell>
          <cell r="W7255">
            <v>12501753.528000001</v>
          </cell>
          <cell r="X7255">
            <v>42036</v>
          </cell>
          <cell r="Y7255">
            <v>99200</v>
          </cell>
          <cell r="Z7255">
            <v>42036</v>
          </cell>
          <cell r="AA7255">
            <v>0.20750000000000002</v>
          </cell>
          <cell r="AB7255">
            <v>0.20750000000000002</v>
          </cell>
          <cell r="AC7255"/>
        </row>
        <row r="7256">
          <cell r="A7256">
            <v>42046</v>
          </cell>
          <cell r="B7256">
            <v>334000</v>
          </cell>
          <cell r="D7256">
            <v>0.3</v>
          </cell>
          <cell r="E7256">
            <v>0.3</v>
          </cell>
          <cell r="F7256">
            <v>0.3</v>
          </cell>
          <cell r="G7256">
            <v>0.3</v>
          </cell>
          <cell r="N7256">
            <v>0.3</v>
          </cell>
          <cell r="P7256">
            <v>0.27064107079957733</v>
          </cell>
          <cell r="Q7256"/>
          <cell r="R7256"/>
          <cell r="S7256"/>
          <cell r="T7256"/>
          <cell r="U7256">
            <v>0.1333</v>
          </cell>
          <cell r="V7256">
            <v>10600</v>
          </cell>
          <cell r="W7256">
            <v>12909307.054199999</v>
          </cell>
          <cell r="X7256">
            <v>42036</v>
          </cell>
          <cell r="Y7256">
            <v>100200</v>
          </cell>
          <cell r="Z7256">
            <v>42036</v>
          </cell>
          <cell r="AA7256">
            <v>0.20750000000000002</v>
          </cell>
          <cell r="AB7256">
            <v>0.435</v>
          </cell>
          <cell r="AC7256"/>
        </row>
        <row r="7257">
          <cell r="A7257">
            <v>42047</v>
          </cell>
          <cell r="B7257">
            <v>286800</v>
          </cell>
          <cell r="D7257">
            <v>0.3</v>
          </cell>
          <cell r="E7257">
            <v>0.3</v>
          </cell>
          <cell r="F7257">
            <v>0.3</v>
          </cell>
          <cell r="G7257">
            <v>0.3</v>
          </cell>
          <cell r="N7257">
            <v>0.3</v>
          </cell>
          <cell r="P7257">
            <v>0.27393275996872557</v>
          </cell>
          <cell r="Q7257"/>
          <cell r="R7257"/>
          <cell r="S7257"/>
          <cell r="T7257"/>
          <cell r="U7257">
            <v>0.13569999999999999</v>
          </cell>
          <cell r="V7257">
            <v>10200</v>
          </cell>
          <cell r="W7257">
            <v>12902786.73212</v>
          </cell>
          <cell r="X7257">
            <v>42036</v>
          </cell>
          <cell r="Y7257">
            <v>86040</v>
          </cell>
          <cell r="Z7257">
            <v>42036</v>
          </cell>
          <cell r="AA7257">
            <v>0.20750000000000002</v>
          </cell>
          <cell r="AB7257">
            <v>0.20750000000000002</v>
          </cell>
          <cell r="AC7257"/>
        </row>
        <row r="7258">
          <cell r="A7258">
            <v>42048</v>
          </cell>
          <cell r="B7258">
            <v>298000</v>
          </cell>
          <cell r="D7258">
            <v>0.3</v>
          </cell>
          <cell r="E7258">
            <v>0.3</v>
          </cell>
          <cell r="F7258">
            <v>0.3</v>
          </cell>
          <cell r="G7258">
            <v>0.3</v>
          </cell>
          <cell r="N7258">
            <v>0.3</v>
          </cell>
          <cell r="P7258">
            <v>0.27665266106442576</v>
          </cell>
          <cell r="Q7258"/>
          <cell r="R7258"/>
          <cell r="S7258"/>
          <cell r="T7258"/>
          <cell r="U7258">
            <v>0.1318</v>
          </cell>
          <cell r="V7258">
            <v>89500</v>
          </cell>
          <cell r="W7258">
            <v>13318232.29348</v>
          </cell>
          <cell r="X7258">
            <v>42036</v>
          </cell>
          <cell r="Y7258">
            <v>89400</v>
          </cell>
          <cell r="Z7258">
            <v>42036</v>
          </cell>
          <cell r="AA7258">
            <v>0.20750000000000002</v>
          </cell>
          <cell r="AB7258">
            <v>0.20750000000000002</v>
          </cell>
          <cell r="AC7258"/>
        </row>
        <row r="7259">
          <cell r="A7259">
            <v>42049</v>
          </cell>
          <cell r="B7259">
            <v>298000</v>
          </cell>
          <cell r="D7259">
            <v>0.3</v>
          </cell>
          <cell r="E7259">
            <v>0.3</v>
          </cell>
          <cell r="F7259">
            <v>0.3</v>
          </cell>
          <cell r="G7259">
            <v>0.3</v>
          </cell>
          <cell r="N7259">
            <v>0.3</v>
          </cell>
          <cell r="P7259">
            <v>0.278858592263792</v>
          </cell>
          <cell r="Q7259"/>
          <cell r="R7259"/>
          <cell r="S7259"/>
          <cell r="T7259"/>
          <cell r="U7259">
            <v>0.1318</v>
          </cell>
          <cell r="V7259">
            <v>89500</v>
          </cell>
          <cell r="W7259">
            <v>13318232.29348</v>
          </cell>
          <cell r="X7259">
            <v>42036</v>
          </cell>
          <cell r="Y7259">
            <v>89400</v>
          </cell>
          <cell r="Z7259">
            <v>42036</v>
          </cell>
          <cell r="AA7259">
            <v>0.20750000000000002</v>
          </cell>
          <cell r="AB7259">
            <v>0.20750000000000002</v>
          </cell>
          <cell r="AC7259"/>
        </row>
        <row r="7260">
          <cell r="A7260">
            <v>42050</v>
          </cell>
          <cell r="B7260">
            <v>298000</v>
          </cell>
          <cell r="D7260">
            <v>0.3</v>
          </cell>
          <cell r="E7260">
            <v>0.3</v>
          </cell>
          <cell r="F7260">
            <v>0.3</v>
          </cell>
          <cell r="G7260">
            <v>0.3</v>
          </cell>
          <cell r="N7260">
            <v>0.3</v>
          </cell>
          <cell r="P7260">
            <v>0.28068366164542297</v>
          </cell>
          <cell r="Q7260"/>
          <cell r="R7260"/>
          <cell r="S7260"/>
          <cell r="T7260"/>
          <cell r="U7260">
            <v>0.1318</v>
          </cell>
          <cell r="V7260">
            <v>89500</v>
          </cell>
          <cell r="W7260">
            <v>13318232.29348</v>
          </cell>
          <cell r="X7260">
            <v>42036</v>
          </cell>
          <cell r="Y7260">
            <v>89400</v>
          </cell>
          <cell r="Z7260">
            <v>42036</v>
          </cell>
          <cell r="AA7260">
            <v>0.20750000000000002</v>
          </cell>
          <cell r="AB7260">
            <v>0.20750000000000002</v>
          </cell>
          <cell r="AC7260"/>
        </row>
        <row r="7261">
          <cell r="A7261">
            <v>42051</v>
          </cell>
          <cell r="B7261">
            <v>140700</v>
          </cell>
          <cell r="D7261">
            <v>0.2</v>
          </cell>
          <cell r="E7261">
            <v>0.2</v>
          </cell>
          <cell r="F7261">
            <v>0.2</v>
          </cell>
          <cell r="G7261">
            <v>0.2</v>
          </cell>
          <cell r="N7261">
            <v>0.2</v>
          </cell>
          <cell r="P7261">
            <v>0.27752386784312633</v>
          </cell>
          <cell r="Q7261"/>
          <cell r="R7261"/>
          <cell r="S7261"/>
          <cell r="T7261"/>
          <cell r="U7261">
            <v>0.1318</v>
          </cell>
          <cell r="V7261">
            <v>33700</v>
          </cell>
          <cell r="W7261">
            <v>13542837.708450001</v>
          </cell>
          <cell r="X7261">
            <v>42036</v>
          </cell>
          <cell r="Y7261">
            <v>28140</v>
          </cell>
          <cell r="Z7261">
            <v>42036</v>
          </cell>
          <cell r="AA7261">
            <v>0.20750000000000002</v>
          </cell>
          <cell r="AB7261">
            <v>0.20750000000000002</v>
          </cell>
          <cell r="AC7261"/>
        </row>
        <row r="7262">
          <cell r="A7262">
            <v>42052</v>
          </cell>
          <cell r="B7262">
            <v>156800</v>
          </cell>
          <cell r="D7262">
            <v>0.15</v>
          </cell>
          <cell r="E7262">
            <v>0.15</v>
          </cell>
          <cell r="F7262">
            <v>0.15</v>
          </cell>
          <cell r="G7262">
            <v>0.15</v>
          </cell>
          <cell r="N7262">
            <v>0.15</v>
          </cell>
          <cell r="P7262">
            <v>0.27219095879450594</v>
          </cell>
          <cell r="Q7262"/>
          <cell r="R7262"/>
          <cell r="S7262"/>
          <cell r="T7262"/>
          <cell r="U7262">
            <v>0.13300000000000001</v>
          </cell>
          <cell r="V7262">
            <v>541600</v>
          </cell>
          <cell r="W7262">
            <v>12664598.030029999</v>
          </cell>
          <cell r="X7262">
            <v>42036</v>
          </cell>
          <cell r="Y7262">
            <v>23520</v>
          </cell>
          <cell r="Z7262">
            <v>42036</v>
          </cell>
          <cell r="AA7262">
            <v>0.20750000000000002</v>
          </cell>
          <cell r="AB7262">
            <v>0.20750000000000002</v>
          </cell>
          <cell r="AC7262"/>
        </row>
        <row r="7263">
          <cell r="A7263">
            <v>42053</v>
          </cell>
          <cell r="B7263">
            <v>226900</v>
          </cell>
          <cell r="D7263">
            <v>0.15</v>
          </cell>
          <cell r="E7263">
            <v>0.15</v>
          </cell>
          <cell r="F7263">
            <v>0.15</v>
          </cell>
          <cell r="G7263">
            <v>0.15</v>
          </cell>
          <cell r="N7263">
            <v>0.15</v>
          </cell>
          <cell r="P7263">
            <v>0.2652185393823559</v>
          </cell>
          <cell r="Q7263"/>
          <cell r="R7263"/>
          <cell r="S7263"/>
          <cell r="T7263"/>
          <cell r="U7263">
            <v>0.13539999999999999</v>
          </cell>
          <cell r="V7263">
            <v>535500</v>
          </cell>
          <cell r="W7263">
            <v>12742701.932709999</v>
          </cell>
          <cell r="X7263">
            <v>42036</v>
          </cell>
          <cell r="Y7263">
            <v>34035</v>
          </cell>
          <cell r="Z7263">
            <v>42036</v>
          </cell>
          <cell r="AA7263">
            <v>0.1875</v>
          </cell>
          <cell r="AB7263">
            <v>0.435</v>
          </cell>
          <cell r="AC7263"/>
        </row>
        <row r="7264">
          <cell r="A7264">
            <v>42054</v>
          </cell>
          <cell r="B7264">
            <v>256800</v>
          </cell>
          <cell r="D7264">
            <v>0.15</v>
          </cell>
          <cell r="E7264">
            <v>0.15</v>
          </cell>
          <cell r="F7264">
            <v>0.2</v>
          </cell>
          <cell r="G7264">
            <v>0.16</v>
          </cell>
          <cell r="N7264">
            <v>0.15</v>
          </cell>
          <cell r="P7264">
            <v>0.25883563261835019</v>
          </cell>
          <cell r="Q7264"/>
          <cell r="R7264"/>
          <cell r="S7264"/>
          <cell r="T7264"/>
          <cell r="U7264">
            <v>0.13539999999999999</v>
          </cell>
          <cell r="V7264">
            <v>524600</v>
          </cell>
          <cell r="W7264">
            <v>12953460.24248</v>
          </cell>
          <cell r="X7264">
            <v>42036</v>
          </cell>
          <cell r="Y7264">
            <v>41088</v>
          </cell>
          <cell r="Z7264">
            <v>42036</v>
          </cell>
          <cell r="AA7264">
            <v>0.1875</v>
          </cell>
          <cell r="AB7264">
            <v>0.1875</v>
          </cell>
          <cell r="AC7264"/>
        </row>
        <row r="7265">
          <cell r="A7265">
            <v>42055</v>
          </cell>
          <cell r="B7265">
            <v>169700</v>
          </cell>
          <cell r="D7265">
            <v>0.2</v>
          </cell>
          <cell r="E7265">
            <v>0.2</v>
          </cell>
          <cell r="F7265">
            <v>0.2</v>
          </cell>
          <cell r="G7265">
            <v>0.2</v>
          </cell>
          <cell r="N7265">
            <v>0.2</v>
          </cell>
          <cell r="P7265">
            <v>0.25656794385518633</v>
          </cell>
          <cell r="Q7265"/>
          <cell r="R7265"/>
          <cell r="S7265"/>
          <cell r="T7265"/>
          <cell r="U7265">
            <v>0.13539999999999999</v>
          </cell>
          <cell r="V7265">
            <v>1911200</v>
          </cell>
          <cell r="W7265">
            <v>10813207.874399999</v>
          </cell>
          <cell r="X7265">
            <v>42036</v>
          </cell>
          <cell r="Y7265">
            <v>33940</v>
          </cell>
          <cell r="Z7265">
            <v>42036</v>
          </cell>
          <cell r="AA7265">
            <v>0.1875</v>
          </cell>
          <cell r="AB7265">
            <v>0.1875</v>
          </cell>
          <cell r="AC7265"/>
        </row>
        <row r="7266">
          <cell r="A7266">
            <v>42056</v>
          </cell>
          <cell r="B7266">
            <v>169700</v>
          </cell>
          <cell r="D7266">
            <v>0.2</v>
          </cell>
          <cell r="E7266">
            <v>0.2</v>
          </cell>
          <cell r="F7266">
            <v>0.2</v>
          </cell>
          <cell r="G7266">
            <v>0.2</v>
          </cell>
          <cell r="N7266">
            <v>0.2</v>
          </cell>
          <cell r="P7266">
            <v>0.25446857367799502</v>
          </cell>
          <cell r="Q7266"/>
          <cell r="R7266"/>
          <cell r="S7266"/>
          <cell r="T7266"/>
          <cell r="U7266">
            <v>0.13539999999999999</v>
          </cell>
          <cell r="V7266">
            <v>1911200</v>
          </cell>
          <cell r="W7266">
            <v>10813207.874399999</v>
          </cell>
          <cell r="X7266">
            <v>42036</v>
          </cell>
          <cell r="Y7266">
            <v>33940</v>
          </cell>
          <cell r="Z7266">
            <v>42036</v>
          </cell>
          <cell r="AA7266">
            <v>0.1875</v>
          </cell>
          <cell r="AB7266">
            <v>0.1875</v>
          </cell>
          <cell r="AC7266"/>
        </row>
        <row r="7267">
          <cell r="A7267">
            <v>42057</v>
          </cell>
          <cell r="B7267">
            <v>169700</v>
          </cell>
          <cell r="D7267">
            <v>0.2</v>
          </cell>
          <cell r="E7267">
            <v>0.2</v>
          </cell>
          <cell r="F7267">
            <v>0.2</v>
          </cell>
          <cell r="G7267">
            <v>0.2</v>
          </cell>
          <cell r="N7267">
            <v>0.2</v>
          </cell>
          <cell r="P7267">
            <v>0.25251945258629777</v>
          </cell>
          <cell r="Q7267"/>
          <cell r="R7267"/>
          <cell r="S7267"/>
          <cell r="T7267"/>
          <cell r="U7267">
            <v>0.13539999999999999</v>
          </cell>
          <cell r="V7267">
            <v>1911200</v>
          </cell>
          <cell r="W7267">
            <v>10813207.874399999</v>
          </cell>
          <cell r="X7267">
            <v>42036</v>
          </cell>
          <cell r="Y7267">
            <v>33940</v>
          </cell>
          <cell r="Z7267">
            <v>42036</v>
          </cell>
          <cell r="AA7267">
            <v>0.1875</v>
          </cell>
          <cell r="AB7267">
            <v>0.1875</v>
          </cell>
          <cell r="AC7267"/>
        </row>
        <row r="7268">
          <cell r="A7268">
            <v>42058</v>
          </cell>
          <cell r="B7268">
            <v>172200</v>
          </cell>
          <cell r="D7268">
            <v>0.2</v>
          </cell>
          <cell r="E7268">
            <v>0.2</v>
          </cell>
          <cell r="F7268">
            <v>0.2</v>
          </cell>
          <cell r="G7268">
            <v>0.2</v>
          </cell>
          <cell r="N7268">
            <v>0.2</v>
          </cell>
          <cell r="P7268">
            <v>0.25067921456913217</v>
          </cell>
          <cell r="Q7268"/>
          <cell r="R7268"/>
          <cell r="S7268"/>
          <cell r="T7268"/>
          <cell r="U7268">
            <v>0.13239999999999999</v>
          </cell>
          <cell r="V7268">
            <v>2624600</v>
          </cell>
          <cell r="W7268">
            <v>10051794.544399999</v>
          </cell>
          <cell r="X7268">
            <v>42036</v>
          </cell>
          <cell r="Y7268">
            <v>34440</v>
          </cell>
          <cell r="Z7268">
            <v>42036</v>
          </cell>
          <cell r="AA7268">
            <v>0.1875</v>
          </cell>
          <cell r="AB7268">
            <v>0.1875</v>
          </cell>
          <cell r="AC7268"/>
        </row>
        <row r="7269">
          <cell r="A7269">
            <v>42059</v>
          </cell>
          <cell r="B7269">
            <v>89600</v>
          </cell>
          <cell r="D7269">
            <v>0.2</v>
          </cell>
          <cell r="E7269">
            <v>0.2</v>
          </cell>
          <cell r="F7269">
            <v>0.2</v>
          </cell>
          <cell r="G7269">
            <v>0.2</v>
          </cell>
          <cell r="N7269">
            <v>0.2</v>
          </cell>
          <cell r="P7269">
            <v>0.24977178713454967</v>
          </cell>
          <cell r="Q7269"/>
          <cell r="R7269"/>
          <cell r="S7269"/>
          <cell r="T7269"/>
          <cell r="U7269">
            <v>0.1353</v>
          </cell>
          <cell r="V7269">
            <v>4319900</v>
          </cell>
          <cell r="W7269">
            <v>8517798.3999199998</v>
          </cell>
          <cell r="X7269">
            <v>42036</v>
          </cell>
          <cell r="Y7269">
            <v>17920</v>
          </cell>
          <cell r="Z7269">
            <v>42036</v>
          </cell>
          <cell r="AA7269">
            <v>0.1875</v>
          </cell>
          <cell r="AB7269">
            <v>0.1875</v>
          </cell>
          <cell r="AC7269"/>
        </row>
        <row r="7270">
          <cell r="A7270">
            <v>42060</v>
          </cell>
          <cell r="B7270">
            <v>7000</v>
          </cell>
          <cell r="D7270">
            <v>0.15</v>
          </cell>
          <cell r="E7270">
            <v>0.15</v>
          </cell>
          <cell r="F7270">
            <v>0.15</v>
          </cell>
          <cell r="G7270">
            <v>0.15</v>
          </cell>
          <cell r="N7270">
            <v>0.15</v>
          </cell>
          <cell r="P7270">
            <v>0.24963241603639919</v>
          </cell>
          <cell r="Q7270"/>
          <cell r="R7270"/>
          <cell r="S7270"/>
          <cell r="T7270"/>
          <cell r="U7270">
            <v>0.13639999999999999</v>
          </cell>
          <cell r="V7270">
            <v>5878700</v>
          </cell>
          <cell r="W7270">
            <v>7062293.5683800001</v>
          </cell>
          <cell r="X7270">
            <v>42036</v>
          </cell>
          <cell r="Y7270">
            <v>1050</v>
          </cell>
          <cell r="Z7270">
            <v>42036</v>
          </cell>
          <cell r="AA7270">
            <v>0.13750000000000001</v>
          </cell>
          <cell r="AB7270">
            <v>0.41000000000000003</v>
          </cell>
          <cell r="AC7270"/>
        </row>
        <row r="7271">
          <cell r="A7271">
            <v>42061</v>
          </cell>
          <cell r="B7271">
            <v>0</v>
          </cell>
          <cell r="D7271"/>
          <cell r="E7271"/>
          <cell r="F7271"/>
          <cell r="G7271"/>
          <cell r="N7271"/>
          <cell r="P7271">
            <v>0.24963241603639919</v>
          </cell>
          <cell r="Q7271"/>
          <cell r="R7271"/>
          <cell r="S7271"/>
          <cell r="T7271"/>
          <cell r="U7271">
            <v>0.1421</v>
          </cell>
          <cell r="V7271">
            <v>4974500</v>
          </cell>
          <cell r="W7271">
            <v>8039771.3602499999</v>
          </cell>
          <cell r="X7271">
            <v>42036</v>
          </cell>
          <cell r="Y7271">
            <v>0</v>
          </cell>
          <cell r="Z7271" t="str">
            <v/>
          </cell>
          <cell r="AA7271">
            <v>0.13750000000000001</v>
          </cell>
          <cell r="AB7271">
            <v>0.13750000000000001</v>
          </cell>
          <cell r="AC7271"/>
        </row>
        <row r="7272">
          <cell r="A7272">
            <v>42062</v>
          </cell>
          <cell r="B7272">
            <v>16000</v>
          </cell>
          <cell r="D7272">
            <v>0.15</v>
          </cell>
          <cell r="E7272">
            <v>0.15</v>
          </cell>
          <cell r="F7272">
            <v>0.15</v>
          </cell>
          <cell r="G7272">
            <v>0.15</v>
          </cell>
          <cell r="N7272">
            <v>0.15</v>
          </cell>
          <cell r="P7272">
            <v>0.24931531101430249</v>
          </cell>
          <cell r="Q7272"/>
          <cell r="R7272"/>
          <cell r="S7272"/>
          <cell r="T7272"/>
          <cell r="U7272">
            <v>0.1411</v>
          </cell>
          <cell r="V7272">
            <v>907800</v>
          </cell>
          <cell r="W7272">
            <v>12002751.980830001</v>
          </cell>
          <cell r="X7272">
            <v>42036</v>
          </cell>
          <cell r="Y7272">
            <v>2400</v>
          </cell>
          <cell r="Z7272">
            <v>42036</v>
          </cell>
          <cell r="AA7272">
            <v>0.13750000000000001</v>
          </cell>
          <cell r="AB7272">
            <v>0.13750000000000001</v>
          </cell>
          <cell r="AC7272"/>
        </row>
        <row r="7273">
          <cell r="A7273">
            <v>42063</v>
          </cell>
          <cell r="B7273">
            <v>16000</v>
          </cell>
          <cell r="D7273">
            <v>0.15</v>
          </cell>
          <cell r="E7273">
            <v>0.15</v>
          </cell>
          <cell r="F7273">
            <v>0.15</v>
          </cell>
          <cell r="G7273">
            <v>0.15</v>
          </cell>
          <cell r="N7273">
            <v>0.15</v>
          </cell>
          <cell r="P7273">
            <v>0.24900021811980727</v>
          </cell>
          <cell r="Q7273"/>
          <cell r="R7273"/>
          <cell r="S7273"/>
          <cell r="T7273"/>
          <cell r="U7273">
            <v>0.1411</v>
          </cell>
          <cell r="V7273">
            <v>907800</v>
          </cell>
          <cell r="W7273">
            <v>12002751.980830001</v>
          </cell>
          <cell r="X7273">
            <v>42036</v>
          </cell>
          <cell r="Y7273">
            <v>2400</v>
          </cell>
          <cell r="Z7273">
            <v>42036</v>
          </cell>
          <cell r="AA7273">
            <v>0.13750000000000001</v>
          </cell>
          <cell r="AB7273">
            <v>0.13750000000000001</v>
          </cell>
          <cell r="AC7273"/>
        </row>
        <row r="7274">
          <cell r="A7274">
            <v>42064</v>
          </cell>
          <cell r="B7274">
            <v>16000</v>
          </cell>
          <cell r="D7274">
            <v>0.15</v>
          </cell>
          <cell r="E7274">
            <v>0.15</v>
          </cell>
          <cell r="F7274">
            <v>0.15</v>
          </cell>
          <cell r="G7274">
            <v>0.15</v>
          </cell>
          <cell r="N7274">
            <v>0.15</v>
          </cell>
          <cell r="P7274">
            <v>0.24868711826214149</v>
          </cell>
          <cell r="Q7274"/>
          <cell r="R7274"/>
          <cell r="S7274"/>
          <cell r="T7274"/>
          <cell r="U7274">
            <v>0.1411</v>
          </cell>
          <cell r="V7274">
            <v>907800</v>
          </cell>
          <cell r="W7274">
            <v>12002751.980830001</v>
          </cell>
          <cell r="X7274">
            <v>42064</v>
          </cell>
          <cell r="Y7274">
            <v>2400</v>
          </cell>
          <cell r="Z7274">
            <v>42064</v>
          </cell>
          <cell r="AA7274">
            <v>0.13750000000000001</v>
          </cell>
          <cell r="AB7274">
            <v>0.13750000000000001</v>
          </cell>
          <cell r="AC7274"/>
        </row>
        <row r="7275">
          <cell r="A7275">
            <v>42065</v>
          </cell>
          <cell r="B7275">
            <v>60500</v>
          </cell>
          <cell r="D7275">
            <v>0.15</v>
          </cell>
          <cell r="E7275">
            <v>0.15</v>
          </cell>
          <cell r="F7275">
            <v>0.2</v>
          </cell>
          <cell r="G7275">
            <v>0.18</v>
          </cell>
          <cell r="N7275">
            <v>0.15</v>
          </cell>
          <cell r="P7275">
            <v>0.24787541995468396</v>
          </cell>
          <cell r="Q7275"/>
          <cell r="R7275"/>
          <cell r="S7275"/>
          <cell r="T7275"/>
          <cell r="U7275">
            <v>0.1341</v>
          </cell>
          <cell r="V7275">
            <v>0</v>
          </cell>
          <cell r="W7275">
            <v>13252763.69042</v>
          </cell>
          <cell r="X7275">
            <v>42064</v>
          </cell>
          <cell r="Y7275">
            <v>10890</v>
          </cell>
          <cell r="Z7275">
            <v>42064</v>
          </cell>
          <cell r="AA7275">
            <v>0.13750000000000001</v>
          </cell>
          <cell r="AB7275">
            <v>0.13750000000000001</v>
          </cell>
          <cell r="AC7275"/>
        </row>
        <row r="7276">
          <cell r="A7276">
            <v>42066</v>
          </cell>
          <cell r="B7276">
            <v>90300</v>
          </cell>
          <cell r="D7276">
            <v>0.15</v>
          </cell>
          <cell r="E7276">
            <v>0.15</v>
          </cell>
          <cell r="F7276">
            <v>0.2</v>
          </cell>
          <cell r="G7276">
            <v>0.2</v>
          </cell>
          <cell r="N7276">
            <v>0.2</v>
          </cell>
          <cell r="P7276">
            <v>0.24704562467609742</v>
          </cell>
          <cell r="Q7276"/>
          <cell r="R7276"/>
          <cell r="S7276"/>
          <cell r="T7276"/>
          <cell r="U7276">
            <v>0.13059999999999999</v>
          </cell>
          <cell r="V7276">
            <v>0</v>
          </cell>
          <cell r="W7276">
            <v>13407337.448000001</v>
          </cell>
          <cell r="X7276">
            <v>42064</v>
          </cell>
          <cell r="Y7276">
            <v>18060</v>
          </cell>
          <cell r="Z7276">
            <v>42064</v>
          </cell>
          <cell r="AA7276">
            <v>0.13750000000000001</v>
          </cell>
          <cell r="AB7276">
            <v>0.13750000000000001</v>
          </cell>
          <cell r="AC7276"/>
        </row>
        <row r="7277">
          <cell r="A7277">
            <v>42067</v>
          </cell>
          <cell r="B7277">
            <v>197000</v>
          </cell>
          <cell r="D7277">
            <v>0.2</v>
          </cell>
          <cell r="E7277">
            <v>0.2</v>
          </cell>
          <cell r="F7277">
            <v>0.2</v>
          </cell>
          <cell r="G7277">
            <v>0.2</v>
          </cell>
          <cell r="N7277">
            <v>0.2</v>
          </cell>
          <cell r="P7277">
            <v>0.24533152083448925</v>
          </cell>
          <cell r="Q7277"/>
          <cell r="R7277"/>
          <cell r="S7277"/>
          <cell r="T7277"/>
          <cell r="U7277">
            <v>0.13059999999999999</v>
          </cell>
          <cell r="V7277">
            <v>15900</v>
          </cell>
          <cell r="W7277">
            <v>13497048.619170001</v>
          </cell>
          <cell r="X7277">
            <v>42064</v>
          </cell>
          <cell r="Y7277">
            <v>39400</v>
          </cell>
          <cell r="Z7277">
            <v>42064</v>
          </cell>
          <cell r="AA7277">
            <v>0.1125</v>
          </cell>
          <cell r="AB7277">
            <v>0.35250000000000004</v>
          </cell>
          <cell r="AC7277"/>
        </row>
        <row r="7278">
          <cell r="A7278">
            <v>42068</v>
          </cell>
          <cell r="B7278">
            <v>125000</v>
          </cell>
          <cell r="D7278">
            <v>0.2</v>
          </cell>
          <cell r="E7278">
            <v>0.15</v>
          </cell>
          <cell r="F7278">
            <v>0.2</v>
          </cell>
          <cell r="G7278">
            <v>0.19</v>
          </cell>
          <cell r="N7278">
            <v>0.15</v>
          </cell>
          <cell r="P7278">
            <v>0.24408123791102515</v>
          </cell>
          <cell r="Q7278"/>
          <cell r="R7278"/>
          <cell r="S7278"/>
          <cell r="T7278"/>
          <cell r="U7278">
            <v>0.13550000000000001</v>
          </cell>
          <cell r="V7278">
            <v>13700</v>
          </cell>
          <cell r="W7278">
            <v>13467519.677999999</v>
          </cell>
          <cell r="X7278">
            <v>42064</v>
          </cell>
          <cell r="Y7278">
            <v>23750</v>
          </cell>
          <cell r="Z7278">
            <v>42064</v>
          </cell>
          <cell r="AA7278">
            <v>0.1125</v>
          </cell>
          <cell r="AB7278">
            <v>0.1125</v>
          </cell>
          <cell r="AC7278"/>
        </row>
        <row r="7279">
          <cell r="A7279">
            <v>42069</v>
          </cell>
          <cell r="B7279">
            <v>40000</v>
          </cell>
          <cell r="D7279">
            <v>0.15</v>
          </cell>
          <cell r="E7279">
            <v>0.15</v>
          </cell>
          <cell r="F7279">
            <v>0.15</v>
          </cell>
          <cell r="G7279">
            <v>0.15</v>
          </cell>
          <cell r="N7279">
            <v>0.15</v>
          </cell>
          <cell r="P7279">
            <v>0.24340584001866508</v>
          </cell>
          <cell r="Q7279"/>
          <cell r="R7279"/>
          <cell r="S7279"/>
          <cell r="T7279"/>
          <cell r="U7279">
            <v>0.13589999999999999</v>
          </cell>
          <cell r="V7279">
            <v>144000</v>
          </cell>
          <cell r="W7279">
            <v>13415906.055880001</v>
          </cell>
          <cell r="X7279">
            <v>42064</v>
          </cell>
          <cell r="Y7279">
            <v>6000</v>
          </cell>
          <cell r="Z7279">
            <v>42064</v>
          </cell>
          <cell r="AA7279">
            <v>0.1125</v>
          </cell>
          <cell r="AB7279">
            <v>0.1125</v>
          </cell>
          <cell r="AC7279"/>
        </row>
        <row r="7280">
          <cell r="A7280">
            <v>42070</v>
          </cell>
          <cell r="B7280">
            <v>40000</v>
          </cell>
          <cell r="D7280">
            <v>0.15</v>
          </cell>
          <cell r="E7280">
            <v>0.15</v>
          </cell>
          <cell r="F7280">
            <v>0.15</v>
          </cell>
          <cell r="G7280">
            <v>0.15</v>
          </cell>
          <cell r="N7280">
            <v>0.15</v>
          </cell>
          <cell r="P7280">
            <v>0.24274007020795096</v>
          </cell>
          <cell r="Q7280"/>
          <cell r="R7280"/>
          <cell r="S7280"/>
          <cell r="T7280"/>
          <cell r="U7280">
            <v>0.13589999999999999</v>
          </cell>
          <cell r="V7280">
            <v>144000</v>
          </cell>
          <cell r="W7280">
            <v>13415906.055880001</v>
          </cell>
          <cell r="X7280">
            <v>42064</v>
          </cell>
          <cell r="Y7280">
            <v>6000</v>
          </cell>
          <cell r="Z7280">
            <v>42064</v>
          </cell>
          <cell r="AA7280">
            <v>0.1125</v>
          </cell>
          <cell r="AB7280">
            <v>0.1125</v>
          </cell>
          <cell r="AC7280"/>
        </row>
        <row r="7281">
          <cell r="A7281">
            <v>42071</v>
          </cell>
          <cell r="B7281">
            <v>40000</v>
          </cell>
          <cell r="D7281">
            <v>0.15</v>
          </cell>
          <cell r="E7281">
            <v>0.15</v>
          </cell>
          <cell r="F7281">
            <v>0.15</v>
          </cell>
          <cell r="G7281">
            <v>0.15</v>
          </cell>
          <cell r="N7281">
            <v>0.15</v>
          </cell>
          <cell r="P7281">
            <v>0.24208372405739662</v>
          </cell>
          <cell r="Q7281"/>
          <cell r="R7281"/>
          <cell r="S7281"/>
          <cell r="T7281"/>
          <cell r="U7281">
            <v>0.13589999999999999</v>
          </cell>
          <cell r="V7281">
            <v>144000</v>
          </cell>
          <cell r="W7281">
            <v>13415906.055880001</v>
          </cell>
          <cell r="X7281">
            <v>42064</v>
          </cell>
          <cell r="Y7281">
            <v>6000</v>
          </cell>
          <cell r="Z7281">
            <v>42064</v>
          </cell>
          <cell r="AA7281">
            <v>0.1125</v>
          </cell>
          <cell r="AB7281">
            <v>0.1125</v>
          </cell>
          <cell r="AC7281"/>
        </row>
        <row r="7282">
          <cell r="A7282">
            <v>42072</v>
          </cell>
          <cell r="B7282">
            <v>20000</v>
          </cell>
          <cell r="D7282">
            <v>0.15</v>
          </cell>
          <cell r="E7282">
            <v>0.15</v>
          </cell>
          <cell r="F7282">
            <v>0.15</v>
          </cell>
          <cell r="G7282">
            <v>0.15</v>
          </cell>
          <cell r="N7282">
            <v>0.15</v>
          </cell>
          <cell r="P7282">
            <v>0.24175902254976286</v>
          </cell>
          <cell r="Q7282"/>
          <cell r="R7282"/>
          <cell r="S7282"/>
          <cell r="T7282"/>
          <cell r="U7282">
            <v>0.1348</v>
          </cell>
          <cell r="V7282">
            <v>15800</v>
          </cell>
          <cell r="W7282">
            <v>13694581.715129999</v>
          </cell>
          <cell r="X7282">
            <v>42064</v>
          </cell>
          <cell r="Y7282">
            <v>3000</v>
          </cell>
          <cell r="Z7282">
            <v>42064</v>
          </cell>
          <cell r="AA7282">
            <v>0.1125</v>
          </cell>
          <cell r="AB7282">
            <v>0.1125</v>
          </cell>
          <cell r="AC7282"/>
        </row>
        <row r="7283">
          <cell r="A7283">
            <v>42073</v>
          </cell>
          <cell r="B7283">
            <v>30000</v>
          </cell>
          <cell r="D7283">
            <v>0.15</v>
          </cell>
          <cell r="E7283">
            <v>0.15</v>
          </cell>
          <cell r="F7283">
            <v>0.15</v>
          </cell>
          <cell r="G7283">
            <v>0.15</v>
          </cell>
          <cell r="N7283">
            <v>0.15</v>
          </cell>
          <cell r="P7283">
            <v>0.24127624125291569</v>
          </cell>
          <cell r="Q7283"/>
          <cell r="R7283"/>
          <cell r="S7283"/>
          <cell r="T7283"/>
          <cell r="U7283">
            <v>0.13539999999999999</v>
          </cell>
          <cell r="V7283">
            <v>15700</v>
          </cell>
          <cell r="W7283">
            <v>13954770.55596</v>
          </cell>
          <cell r="X7283">
            <v>42064</v>
          </cell>
          <cell r="Y7283">
            <v>4500</v>
          </cell>
          <cell r="Z7283">
            <v>42064</v>
          </cell>
          <cell r="AA7283">
            <v>0.1125</v>
          </cell>
          <cell r="AB7283">
            <v>0.1125</v>
          </cell>
          <cell r="AC7283"/>
        </row>
        <row r="7284">
          <cell r="A7284">
            <v>42074</v>
          </cell>
          <cell r="B7284">
            <v>30000</v>
          </cell>
          <cell r="D7284">
            <v>0.15</v>
          </cell>
          <cell r="E7284">
            <v>0.15</v>
          </cell>
          <cell r="F7284">
            <v>0.15</v>
          </cell>
          <cell r="G7284">
            <v>0.15</v>
          </cell>
          <cell r="N7284">
            <v>0.15</v>
          </cell>
          <cell r="P7284">
            <v>0.24079851358188384</v>
          </cell>
          <cell r="Q7284"/>
          <cell r="R7284"/>
          <cell r="S7284"/>
          <cell r="T7284"/>
          <cell r="U7284">
            <v>0.1356</v>
          </cell>
          <cell r="V7284">
            <v>262700</v>
          </cell>
          <cell r="W7284">
            <v>13664467.205</v>
          </cell>
          <cell r="X7284">
            <v>42064</v>
          </cell>
          <cell r="Y7284">
            <v>4500</v>
          </cell>
          <cell r="Z7284">
            <v>42064</v>
          </cell>
          <cell r="AA7284">
            <v>8.7500000000000008E-2</v>
          </cell>
          <cell r="AB7284">
            <v>0.30249999999999999</v>
          </cell>
          <cell r="AC7284"/>
        </row>
        <row r="7285">
          <cell r="A7285">
            <v>42075</v>
          </cell>
          <cell r="B7285">
            <v>102000</v>
          </cell>
          <cell r="D7285">
            <v>0.15</v>
          </cell>
          <cell r="E7285">
            <v>0.15</v>
          </cell>
          <cell r="F7285">
            <v>0.2</v>
          </cell>
          <cell r="G7285">
            <v>0.18</v>
          </cell>
          <cell r="N7285">
            <v>0.2</v>
          </cell>
          <cell r="P7285">
            <v>0.23973551140746327</v>
          </cell>
          <cell r="Q7285"/>
          <cell r="R7285"/>
          <cell r="S7285"/>
          <cell r="T7285"/>
          <cell r="U7285">
            <v>0.1356</v>
          </cell>
          <cell r="V7285">
            <v>126100</v>
          </cell>
          <cell r="W7285">
            <v>13942461.347990001</v>
          </cell>
          <cell r="X7285">
            <v>42064</v>
          </cell>
          <cell r="Y7285">
            <v>18360</v>
          </cell>
          <cell r="Z7285">
            <v>42064</v>
          </cell>
          <cell r="AA7285">
            <v>8.7500000000000008E-2</v>
          </cell>
          <cell r="AB7285">
            <v>8.7500000000000008E-2</v>
          </cell>
          <cell r="AC7285"/>
        </row>
        <row r="7286">
          <cell r="A7286">
            <v>42076</v>
          </cell>
          <cell r="B7286">
            <v>110000</v>
          </cell>
          <cell r="D7286">
            <v>0.15</v>
          </cell>
          <cell r="E7286">
            <v>0.15</v>
          </cell>
          <cell r="F7286">
            <v>0.2</v>
          </cell>
          <cell r="G7286">
            <v>0.19</v>
          </cell>
          <cell r="N7286">
            <v>0.2</v>
          </cell>
          <cell r="P7286">
            <v>0.23881508773700769</v>
          </cell>
          <cell r="Q7286"/>
          <cell r="R7286"/>
          <cell r="S7286"/>
          <cell r="T7286"/>
          <cell r="U7286">
            <v>0.14410000000000001</v>
          </cell>
          <cell r="V7286">
            <v>884100</v>
          </cell>
          <cell r="W7286">
            <v>13254945.6459</v>
          </cell>
          <cell r="X7286">
            <v>42064</v>
          </cell>
          <cell r="Y7286">
            <v>20900</v>
          </cell>
          <cell r="Z7286">
            <v>42064</v>
          </cell>
          <cell r="AA7286">
            <v>8.7500000000000008E-2</v>
          </cell>
          <cell r="AB7286">
            <v>8.7500000000000008E-2</v>
          </cell>
          <cell r="AC7286"/>
        </row>
        <row r="7287">
          <cell r="A7287">
            <v>42077</v>
          </cell>
          <cell r="B7287">
            <v>110000</v>
          </cell>
          <cell r="D7287">
            <v>0.15</v>
          </cell>
          <cell r="E7287">
            <v>0.15</v>
          </cell>
          <cell r="F7287">
            <v>0.2</v>
          </cell>
          <cell r="G7287">
            <v>0.19</v>
          </cell>
          <cell r="N7287">
            <v>0.2</v>
          </cell>
          <cell r="P7287">
            <v>0.23792811245643306</v>
          </cell>
          <cell r="Q7287"/>
          <cell r="R7287"/>
          <cell r="S7287"/>
          <cell r="T7287"/>
          <cell r="U7287">
            <v>0.14410000000000001</v>
          </cell>
          <cell r="V7287">
            <v>884100</v>
          </cell>
          <cell r="W7287">
            <v>13254945.6459</v>
          </cell>
          <cell r="X7287">
            <v>42064</v>
          </cell>
          <cell r="Y7287">
            <v>20900</v>
          </cell>
          <cell r="Z7287">
            <v>42064</v>
          </cell>
          <cell r="AA7287">
            <v>8.7500000000000008E-2</v>
          </cell>
          <cell r="AB7287">
            <v>8.7500000000000008E-2</v>
          </cell>
          <cell r="AC7287"/>
        </row>
        <row r="7288">
          <cell r="A7288">
            <v>42078</v>
          </cell>
          <cell r="B7288">
            <v>110000</v>
          </cell>
          <cell r="D7288">
            <v>0.15</v>
          </cell>
          <cell r="E7288">
            <v>0.15</v>
          </cell>
          <cell r="F7288">
            <v>0.2</v>
          </cell>
          <cell r="G7288">
            <v>0.19</v>
          </cell>
          <cell r="N7288">
            <v>0.2</v>
          </cell>
          <cell r="P7288">
            <v>0.23707279482146043</v>
          </cell>
          <cell r="Q7288"/>
          <cell r="R7288"/>
          <cell r="S7288"/>
          <cell r="T7288"/>
          <cell r="U7288">
            <v>0.14410000000000001</v>
          </cell>
          <cell r="V7288">
            <v>884100</v>
          </cell>
          <cell r="W7288">
            <v>13254945.6459</v>
          </cell>
          <cell r="X7288">
            <v>42064</v>
          </cell>
          <cell r="Y7288">
            <v>20900</v>
          </cell>
          <cell r="Z7288">
            <v>42064</v>
          </cell>
          <cell r="AA7288">
            <v>8.7500000000000008E-2</v>
          </cell>
          <cell r="AB7288">
            <v>8.7500000000000008E-2</v>
          </cell>
          <cell r="AC7288"/>
        </row>
        <row r="7289">
          <cell r="A7289">
            <v>42079</v>
          </cell>
          <cell r="B7289">
            <v>95000</v>
          </cell>
          <cell r="D7289">
            <v>0.15</v>
          </cell>
          <cell r="E7289">
            <v>0.15</v>
          </cell>
          <cell r="F7289">
            <v>0.15</v>
          </cell>
          <cell r="G7289">
            <v>0.15</v>
          </cell>
          <cell r="N7289">
            <v>0.15</v>
          </cell>
          <cell r="P7289">
            <v>0.23575117033344517</v>
          </cell>
          <cell r="Q7289"/>
          <cell r="R7289"/>
          <cell r="S7289"/>
          <cell r="T7289"/>
          <cell r="U7289">
            <v>0.14000000000000001</v>
          </cell>
          <cell r="V7289">
            <v>707500</v>
          </cell>
          <cell r="W7289">
            <v>13379209.52813</v>
          </cell>
          <cell r="X7289">
            <v>42064</v>
          </cell>
          <cell r="Y7289">
            <v>14250</v>
          </cell>
          <cell r="Z7289">
            <v>42064</v>
          </cell>
          <cell r="AA7289">
            <v>8.7500000000000008E-2</v>
          </cell>
          <cell r="AB7289">
            <v>8.7500000000000008E-2</v>
          </cell>
          <cell r="AC7289"/>
        </row>
        <row r="7290">
          <cell r="A7290">
            <v>42080</v>
          </cell>
          <cell r="B7290">
            <v>90000</v>
          </cell>
          <cell r="D7290">
            <v>0.15</v>
          </cell>
          <cell r="E7290">
            <v>0.15</v>
          </cell>
          <cell r="F7290">
            <v>0.2</v>
          </cell>
          <cell r="G7290">
            <v>0.19</v>
          </cell>
          <cell r="N7290">
            <v>0.2</v>
          </cell>
          <cell r="P7290">
            <v>0.23510261620123171</v>
          </cell>
          <cell r="Q7290"/>
          <cell r="R7290"/>
          <cell r="S7290"/>
          <cell r="T7290"/>
          <cell r="U7290">
            <v>0.13980000000000001</v>
          </cell>
          <cell r="V7290">
            <v>1069100</v>
          </cell>
          <cell r="W7290">
            <v>13131361.69726</v>
          </cell>
          <cell r="X7290">
            <v>42064</v>
          </cell>
          <cell r="Y7290">
            <v>17100</v>
          </cell>
          <cell r="Z7290">
            <v>42064</v>
          </cell>
          <cell r="AA7290">
            <v>8.7500000000000008E-2</v>
          </cell>
          <cell r="AB7290">
            <v>8.7500000000000008E-2</v>
          </cell>
          <cell r="AC7290"/>
        </row>
        <row r="7291">
          <cell r="A7291">
            <v>42081</v>
          </cell>
          <cell r="B7291">
            <v>0</v>
          </cell>
          <cell r="D7291"/>
          <cell r="E7291"/>
          <cell r="F7291"/>
          <cell r="G7291"/>
          <cell r="N7291"/>
          <cell r="P7291">
            <v>0.23510261620123171</v>
          </cell>
          <cell r="Q7291"/>
          <cell r="R7291"/>
          <cell r="S7291"/>
          <cell r="T7291"/>
          <cell r="U7291">
            <v>0.13980000000000001</v>
          </cell>
          <cell r="V7291">
            <v>1546200</v>
          </cell>
          <cell r="W7291">
            <v>12633024.01919</v>
          </cell>
          <cell r="X7291">
            <v>42064</v>
          </cell>
          <cell r="Y7291">
            <v>0</v>
          </cell>
          <cell r="Z7291" t="str">
            <v/>
          </cell>
          <cell r="AA7291">
            <v>0.05</v>
          </cell>
          <cell r="AB7291">
            <v>0.06</v>
          </cell>
          <cell r="AC7291"/>
        </row>
        <row r="7292">
          <cell r="A7292">
            <v>42082</v>
          </cell>
          <cell r="B7292">
            <v>8000</v>
          </cell>
          <cell r="D7292">
            <v>0.15</v>
          </cell>
          <cell r="E7292">
            <v>0.15</v>
          </cell>
          <cell r="F7292">
            <v>0.15</v>
          </cell>
          <cell r="G7292">
            <v>0.15</v>
          </cell>
          <cell r="N7292">
            <v>0.15</v>
          </cell>
          <cell r="P7292">
            <v>0.23499551668265978</v>
          </cell>
          <cell r="Q7292"/>
          <cell r="R7292"/>
          <cell r="S7292"/>
          <cell r="T7292"/>
          <cell r="U7292">
            <v>0.14230000000000001</v>
          </cell>
          <cell r="V7292">
            <v>1363600</v>
          </cell>
          <cell r="W7292">
            <v>12794000</v>
          </cell>
          <cell r="X7292">
            <v>42064</v>
          </cell>
          <cell r="Y7292">
            <v>1200</v>
          </cell>
          <cell r="Z7292">
            <v>42064</v>
          </cell>
          <cell r="AA7292">
            <v>0.05</v>
          </cell>
          <cell r="AB7292">
            <v>0.05</v>
          </cell>
          <cell r="AC7292"/>
        </row>
        <row r="7293">
          <cell r="A7293">
            <v>42083</v>
          </cell>
          <cell r="B7293">
            <v>0</v>
          </cell>
          <cell r="D7293"/>
          <cell r="E7293"/>
          <cell r="F7293"/>
          <cell r="G7293"/>
          <cell r="N7293"/>
          <cell r="P7293">
            <v>0.23499551668265978</v>
          </cell>
          <cell r="Q7293"/>
          <cell r="R7293"/>
          <cell r="S7293"/>
          <cell r="T7293"/>
          <cell r="U7293">
            <v>0.1406</v>
          </cell>
          <cell r="V7293">
            <v>2568100</v>
          </cell>
          <cell r="W7293">
            <v>11382239.56897</v>
          </cell>
          <cell r="X7293">
            <v>42064</v>
          </cell>
          <cell r="Y7293">
            <v>0</v>
          </cell>
          <cell r="Z7293" t="str">
            <v/>
          </cell>
          <cell r="AA7293">
            <v>0.05</v>
          </cell>
          <cell r="AB7293">
            <v>0.05</v>
          </cell>
          <cell r="AC7293"/>
        </row>
        <row r="7294">
          <cell r="A7294">
            <v>42084</v>
          </cell>
          <cell r="B7294">
            <v>0</v>
          </cell>
          <cell r="D7294"/>
          <cell r="E7294"/>
          <cell r="F7294"/>
          <cell r="G7294"/>
          <cell r="N7294"/>
          <cell r="P7294">
            <v>0.23499551668265978</v>
          </cell>
          <cell r="Q7294"/>
          <cell r="R7294"/>
          <cell r="S7294"/>
          <cell r="T7294"/>
          <cell r="U7294">
            <v>0.1406</v>
          </cell>
          <cell r="V7294">
            <v>2568100</v>
          </cell>
          <cell r="W7294">
            <v>11382239.56897</v>
          </cell>
          <cell r="X7294">
            <v>42064</v>
          </cell>
          <cell r="Y7294">
            <v>0</v>
          </cell>
          <cell r="Z7294" t="str">
            <v/>
          </cell>
          <cell r="AA7294">
            <v>0.05</v>
          </cell>
          <cell r="AB7294">
            <v>0.05</v>
          </cell>
          <cell r="AC7294"/>
        </row>
        <row r="7295">
          <cell r="A7295">
            <v>42085</v>
          </cell>
          <cell r="B7295">
            <v>0</v>
          </cell>
          <cell r="D7295"/>
          <cell r="E7295"/>
          <cell r="F7295"/>
          <cell r="G7295"/>
          <cell r="N7295"/>
          <cell r="P7295">
            <v>0.23499551668265978</v>
          </cell>
          <cell r="Q7295"/>
          <cell r="R7295"/>
          <cell r="S7295"/>
          <cell r="T7295"/>
          <cell r="U7295">
            <v>0.1406</v>
          </cell>
          <cell r="V7295">
            <v>2568100</v>
          </cell>
          <cell r="W7295">
            <v>11382239.56897</v>
          </cell>
          <cell r="X7295">
            <v>42064</v>
          </cell>
          <cell r="Y7295">
            <v>0</v>
          </cell>
          <cell r="Z7295" t="str">
            <v/>
          </cell>
          <cell r="AA7295">
            <v>0.05</v>
          </cell>
          <cell r="AB7295">
            <v>0.05</v>
          </cell>
          <cell r="AC7295"/>
        </row>
        <row r="7296">
          <cell r="A7296">
            <v>42086</v>
          </cell>
          <cell r="B7296">
            <v>0</v>
          </cell>
          <cell r="D7296"/>
          <cell r="E7296"/>
          <cell r="F7296"/>
          <cell r="G7296"/>
          <cell r="N7296"/>
          <cell r="P7296">
            <v>0.23499551668265978</v>
          </cell>
          <cell r="Q7296"/>
          <cell r="R7296"/>
          <cell r="S7296"/>
          <cell r="T7296"/>
          <cell r="U7296">
            <v>0.1411</v>
          </cell>
          <cell r="V7296">
            <v>3966400</v>
          </cell>
          <cell r="W7296">
            <v>9623123.9110800009</v>
          </cell>
          <cell r="X7296">
            <v>42064</v>
          </cell>
          <cell r="Y7296">
            <v>0</v>
          </cell>
          <cell r="Z7296" t="str">
            <v/>
          </cell>
          <cell r="AA7296">
            <v>0.05</v>
          </cell>
          <cell r="AB7296">
            <v>0.05</v>
          </cell>
          <cell r="AC7296"/>
        </row>
        <row r="7297">
          <cell r="A7297">
            <v>42087</v>
          </cell>
          <cell r="B7297">
            <v>20000</v>
          </cell>
          <cell r="D7297">
            <v>0.2</v>
          </cell>
          <cell r="E7297">
            <v>0.2</v>
          </cell>
          <cell r="F7297">
            <v>0.2</v>
          </cell>
          <cell r="G7297">
            <v>0.2</v>
          </cell>
          <cell r="N7297">
            <v>0.2</v>
          </cell>
          <cell r="P7297">
            <v>0.23488575953833368</v>
          </cell>
          <cell r="Q7297"/>
          <cell r="R7297"/>
          <cell r="S7297"/>
          <cell r="T7297"/>
          <cell r="U7297">
            <v>0.13289999999999999</v>
          </cell>
          <cell r="V7297">
            <v>2178500</v>
          </cell>
          <cell r="W7297">
            <v>11497833.872880001</v>
          </cell>
          <cell r="X7297">
            <v>42064</v>
          </cell>
          <cell r="Y7297">
            <v>4000</v>
          </cell>
          <cell r="Z7297">
            <v>42064</v>
          </cell>
          <cell r="AA7297">
            <v>0.05</v>
          </cell>
          <cell r="AB7297">
            <v>0.05</v>
          </cell>
          <cell r="AC7297"/>
        </row>
        <row r="7298">
          <cell r="A7298">
            <v>42088</v>
          </cell>
          <cell r="B7298">
            <v>15000</v>
          </cell>
          <cell r="D7298">
            <v>0.2</v>
          </cell>
          <cell r="E7298">
            <v>0.2</v>
          </cell>
          <cell r="F7298">
            <v>0.2</v>
          </cell>
          <cell r="G7298">
            <v>0.2</v>
          </cell>
          <cell r="N7298">
            <v>0.2</v>
          </cell>
          <cell r="P7298">
            <v>0.23480389242635211</v>
          </cell>
          <cell r="Q7298"/>
          <cell r="R7298"/>
          <cell r="S7298"/>
          <cell r="T7298"/>
          <cell r="U7298">
            <v>0.1426</v>
          </cell>
          <cell r="V7298">
            <v>4251600</v>
          </cell>
          <cell r="W7298">
            <v>9344352.57742</v>
          </cell>
          <cell r="X7298">
            <v>42064</v>
          </cell>
          <cell r="Y7298">
            <v>3000</v>
          </cell>
          <cell r="Z7298">
            <v>42064</v>
          </cell>
          <cell r="AA7298">
            <v>9.4999999999999987E-2</v>
          </cell>
          <cell r="AB7298">
            <v>0.21500000000000002</v>
          </cell>
          <cell r="AC7298"/>
        </row>
        <row r="7299">
          <cell r="A7299">
            <v>42089</v>
          </cell>
          <cell r="B7299">
            <v>20000</v>
          </cell>
          <cell r="D7299">
            <v>0.2</v>
          </cell>
          <cell r="E7299">
            <v>0.2</v>
          </cell>
          <cell r="F7299">
            <v>0.2</v>
          </cell>
          <cell r="G7299">
            <v>0.2</v>
          </cell>
          <cell r="N7299">
            <v>0.2</v>
          </cell>
          <cell r="P7299">
            <v>0.23469533211684523</v>
          </cell>
          <cell r="Q7299"/>
          <cell r="R7299"/>
          <cell r="S7299"/>
          <cell r="T7299"/>
          <cell r="U7299">
            <v>0.14319999999999999</v>
          </cell>
          <cell r="V7299">
            <v>2946700</v>
          </cell>
          <cell r="W7299">
            <v>10635640.055199999</v>
          </cell>
          <cell r="X7299">
            <v>42064</v>
          </cell>
          <cell r="Y7299">
            <v>4000</v>
          </cell>
          <cell r="Z7299">
            <v>42064</v>
          </cell>
          <cell r="AA7299">
            <v>9.4999999999999987E-2</v>
          </cell>
          <cell r="AB7299">
            <v>9.4999999999999987E-2</v>
          </cell>
          <cell r="AC7299"/>
        </row>
        <row r="7300">
          <cell r="A7300">
            <v>42090</v>
          </cell>
          <cell r="B7300">
            <v>0</v>
          </cell>
          <cell r="D7300"/>
          <cell r="E7300"/>
          <cell r="F7300"/>
          <cell r="G7300"/>
          <cell r="N7300"/>
          <cell r="P7300">
            <v>0.23469533211684523</v>
          </cell>
          <cell r="Q7300"/>
          <cell r="R7300"/>
          <cell r="S7300"/>
          <cell r="T7300"/>
          <cell r="U7300">
            <v>0.14030000000000001</v>
          </cell>
          <cell r="V7300">
            <v>5029400</v>
          </cell>
          <cell r="W7300">
            <v>8231883.53204</v>
          </cell>
          <cell r="X7300">
            <v>42064</v>
          </cell>
          <cell r="Y7300">
            <v>0</v>
          </cell>
          <cell r="Z7300" t="str">
            <v/>
          </cell>
          <cell r="AA7300">
            <v>9.4999999999999987E-2</v>
          </cell>
          <cell r="AB7300">
            <v>9.4999999999999987E-2</v>
          </cell>
          <cell r="AC7300"/>
        </row>
        <row r="7301">
          <cell r="A7301">
            <v>42091</v>
          </cell>
          <cell r="B7301">
            <v>0</v>
          </cell>
          <cell r="D7301"/>
          <cell r="E7301"/>
          <cell r="F7301"/>
          <cell r="G7301"/>
          <cell r="N7301"/>
          <cell r="P7301">
            <v>0.23469533211684523</v>
          </cell>
          <cell r="Q7301"/>
          <cell r="R7301"/>
          <cell r="S7301"/>
          <cell r="T7301"/>
          <cell r="U7301">
            <v>0.14030000000000001</v>
          </cell>
          <cell r="V7301">
            <v>5029400</v>
          </cell>
          <cell r="W7301">
            <v>8231883.53204</v>
          </cell>
          <cell r="X7301">
            <v>42064</v>
          </cell>
          <cell r="Y7301">
            <v>0</v>
          </cell>
          <cell r="Z7301" t="str">
            <v/>
          </cell>
          <cell r="AA7301">
            <v>9.4999999999999987E-2</v>
          </cell>
          <cell r="AB7301">
            <v>9.4999999999999987E-2</v>
          </cell>
          <cell r="AC7301"/>
        </row>
        <row r="7302">
          <cell r="A7302">
            <v>42092</v>
          </cell>
          <cell r="B7302">
            <v>0</v>
          </cell>
          <cell r="D7302"/>
          <cell r="E7302"/>
          <cell r="F7302"/>
          <cell r="G7302"/>
          <cell r="N7302"/>
          <cell r="P7302">
            <v>0.23469533211684523</v>
          </cell>
          <cell r="Q7302"/>
          <cell r="R7302"/>
          <cell r="S7302"/>
          <cell r="T7302"/>
          <cell r="U7302">
            <v>0.14030000000000001</v>
          </cell>
          <cell r="V7302">
            <v>5029400</v>
          </cell>
          <cell r="W7302">
            <v>8231883.53204</v>
          </cell>
          <cell r="X7302">
            <v>42064</v>
          </cell>
          <cell r="Y7302">
            <v>0</v>
          </cell>
          <cell r="Z7302" t="str">
            <v/>
          </cell>
          <cell r="AA7302">
            <v>9.4999999999999987E-2</v>
          </cell>
          <cell r="AB7302">
            <v>9.4999999999999987E-2</v>
          </cell>
          <cell r="AC7302"/>
        </row>
        <row r="7303">
          <cell r="A7303">
            <v>42093</v>
          </cell>
          <cell r="B7303">
            <v>30000</v>
          </cell>
          <cell r="D7303">
            <v>0.2</v>
          </cell>
          <cell r="E7303">
            <v>0.2</v>
          </cell>
          <cell r="F7303">
            <v>0.2</v>
          </cell>
          <cell r="G7303">
            <v>0.2</v>
          </cell>
          <cell r="N7303">
            <v>0.2</v>
          </cell>
          <cell r="P7303">
            <v>0.23453375556900916</v>
          </cell>
          <cell r="Q7303"/>
          <cell r="R7303"/>
          <cell r="S7303"/>
          <cell r="T7303"/>
          <cell r="U7303">
            <v>0.14180000000000001</v>
          </cell>
          <cell r="V7303">
            <v>3829500</v>
          </cell>
          <cell r="W7303">
            <v>9172370.8039900009</v>
          </cell>
          <cell r="X7303">
            <v>42064</v>
          </cell>
          <cell r="Y7303">
            <v>6000</v>
          </cell>
          <cell r="Z7303">
            <v>42064</v>
          </cell>
          <cell r="AA7303">
            <v>9.4999999999999987E-2</v>
          </cell>
          <cell r="AB7303">
            <v>9.4999999999999987E-2</v>
          </cell>
          <cell r="AC7303"/>
        </row>
        <row r="7304">
          <cell r="A7304">
            <v>42094</v>
          </cell>
          <cell r="B7304">
            <v>0</v>
          </cell>
          <cell r="D7304"/>
          <cell r="E7304"/>
          <cell r="F7304"/>
          <cell r="G7304"/>
          <cell r="N7304"/>
          <cell r="P7304">
            <v>0.23453375556900916</v>
          </cell>
          <cell r="Q7304"/>
          <cell r="R7304"/>
          <cell r="S7304"/>
          <cell r="T7304"/>
          <cell r="U7304">
            <v>0.1336</v>
          </cell>
          <cell r="V7304">
            <v>6709000</v>
          </cell>
          <cell r="W7304">
            <v>6205565.9710200001</v>
          </cell>
          <cell r="X7304">
            <v>42064</v>
          </cell>
          <cell r="Y7304">
            <v>0</v>
          </cell>
          <cell r="Z7304" t="str">
            <v/>
          </cell>
          <cell r="AA7304">
            <v>9.4999999999999987E-2</v>
          </cell>
          <cell r="AB7304">
            <v>9.4999999999999987E-2</v>
          </cell>
          <cell r="AC7304"/>
        </row>
        <row r="7305">
          <cell r="A7305">
            <v>42095</v>
          </cell>
          <cell r="B7305">
            <v>15000</v>
          </cell>
          <cell r="D7305">
            <v>0.15</v>
          </cell>
          <cell r="E7305">
            <v>0.15</v>
          </cell>
          <cell r="F7305">
            <v>0.15</v>
          </cell>
          <cell r="G7305">
            <v>0.15</v>
          </cell>
          <cell r="N7305">
            <v>0.15</v>
          </cell>
          <cell r="P7305">
            <v>0.15</v>
          </cell>
          <cell r="Q7305"/>
          <cell r="R7305"/>
          <cell r="S7305"/>
          <cell r="T7305"/>
          <cell r="U7305">
            <v>0.1424</v>
          </cell>
          <cell r="V7305">
            <v>128900</v>
          </cell>
          <cell r="W7305">
            <v>12624195.087987</v>
          </cell>
          <cell r="X7305">
            <v>42095</v>
          </cell>
          <cell r="Y7305">
            <v>2250</v>
          </cell>
          <cell r="Z7305">
            <v>42095</v>
          </cell>
          <cell r="AA7305">
            <v>0.105</v>
          </cell>
          <cell r="AB7305">
            <v>0.2475</v>
          </cell>
          <cell r="AC7305"/>
        </row>
        <row r="7306">
          <cell r="A7306">
            <v>42096</v>
          </cell>
          <cell r="B7306">
            <v>15000</v>
          </cell>
          <cell r="D7306">
            <v>0.15</v>
          </cell>
          <cell r="E7306">
            <v>0.15</v>
          </cell>
          <cell r="F7306">
            <v>0.15</v>
          </cell>
          <cell r="G7306">
            <v>0.15</v>
          </cell>
          <cell r="N7306">
            <v>0.15</v>
          </cell>
          <cell r="P7306">
            <v>0.15</v>
          </cell>
          <cell r="Q7306"/>
          <cell r="R7306"/>
          <cell r="S7306"/>
          <cell r="T7306"/>
          <cell r="U7306">
            <v>0.1424</v>
          </cell>
          <cell r="V7306">
            <v>128900</v>
          </cell>
          <cell r="W7306">
            <v>12624195.087987</v>
          </cell>
          <cell r="X7306">
            <v>42095</v>
          </cell>
          <cell r="Y7306">
            <v>2250</v>
          </cell>
          <cell r="Z7306">
            <v>42095</v>
          </cell>
          <cell r="AA7306">
            <v>0.105</v>
          </cell>
          <cell r="AB7306">
            <v>0.105</v>
          </cell>
          <cell r="AC7306"/>
        </row>
        <row r="7307">
          <cell r="A7307">
            <v>42097</v>
          </cell>
          <cell r="B7307">
            <v>15000</v>
          </cell>
          <cell r="D7307">
            <v>0.15</v>
          </cell>
          <cell r="E7307">
            <v>0.15</v>
          </cell>
          <cell r="F7307">
            <v>0.15</v>
          </cell>
          <cell r="G7307">
            <v>0.15</v>
          </cell>
          <cell r="N7307">
            <v>0.15</v>
          </cell>
          <cell r="P7307">
            <v>0.15</v>
          </cell>
          <cell r="Q7307"/>
          <cell r="R7307"/>
          <cell r="S7307"/>
          <cell r="T7307"/>
          <cell r="U7307">
            <v>0.1424</v>
          </cell>
          <cell r="V7307">
            <v>128900</v>
          </cell>
          <cell r="W7307">
            <v>12624195.087987</v>
          </cell>
          <cell r="X7307">
            <v>42095</v>
          </cell>
          <cell r="Y7307">
            <v>2250</v>
          </cell>
          <cell r="Z7307">
            <v>42095</v>
          </cell>
          <cell r="AA7307">
            <v>0.105</v>
          </cell>
          <cell r="AB7307">
            <v>0.105</v>
          </cell>
          <cell r="AC7307"/>
        </row>
        <row r="7308">
          <cell r="A7308">
            <v>42098</v>
          </cell>
          <cell r="B7308">
            <v>15000</v>
          </cell>
          <cell r="D7308">
            <v>0.15</v>
          </cell>
          <cell r="E7308">
            <v>0.15</v>
          </cell>
          <cell r="F7308">
            <v>0.15</v>
          </cell>
          <cell r="G7308">
            <v>0.15</v>
          </cell>
          <cell r="N7308">
            <v>0.15</v>
          </cell>
          <cell r="P7308">
            <v>0.15</v>
          </cell>
          <cell r="Q7308"/>
          <cell r="R7308"/>
          <cell r="S7308"/>
          <cell r="T7308"/>
          <cell r="U7308">
            <v>0.1424</v>
          </cell>
          <cell r="V7308">
            <v>128900</v>
          </cell>
          <cell r="W7308">
            <v>12624195.087987</v>
          </cell>
          <cell r="X7308">
            <v>42095</v>
          </cell>
          <cell r="Y7308">
            <v>2250</v>
          </cell>
          <cell r="Z7308">
            <v>42095</v>
          </cell>
          <cell r="AA7308">
            <v>0.105</v>
          </cell>
          <cell r="AB7308">
            <v>0.105</v>
          </cell>
          <cell r="AC7308"/>
        </row>
        <row r="7309">
          <cell r="A7309">
            <v>42099</v>
          </cell>
          <cell r="B7309">
            <v>15000</v>
          </cell>
          <cell r="D7309">
            <v>0.15</v>
          </cell>
          <cell r="E7309">
            <v>0.15</v>
          </cell>
          <cell r="F7309">
            <v>0.15</v>
          </cell>
          <cell r="G7309">
            <v>0.15</v>
          </cell>
          <cell r="N7309">
            <v>0.15</v>
          </cell>
          <cell r="P7309">
            <v>0.15</v>
          </cell>
          <cell r="Q7309"/>
          <cell r="R7309"/>
          <cell r="S7309"/>
          <cell r="T7309"/>
          <cell r="U7309">
            <v>0.1424</v>
          </cell>
          <cell r="V7309">
            <v>128900</v>
          </cell>
          <cell r="W7309">
            <v>12624195.087987</v>
          </cell>
          <cell r="X7309">
            <v>42095</v>
          </cell>
          <cell r="Y7309">
            <v>2250</v>
          </cell>
          <cell r="Z7309">
            <v>42095</v>
          </cell>
          <cell r="AA7309">
            <v>0.105</v>
          </cell>
          <cell r="AB7309">
            <v>0.105</v>
          </cell>
          <cell r="AC7309"/>
        </row>
        <row r="7310">
          <cell r="A7310">
            <v>42100</v>
          </cell>
          <cell r="B7310">
            <v>17000</v>
          </cell>
          <cell r="D7310">
            <v>0.15</v>
          </cell>
          <cell r="E7310">
            <v>0.15</v>
          </cell>
          <cell r="F7310">
            <v>0.15</v>
          </cell>
          <cell r="G7310">
            <v>0.15</v>
          </cell>
          <cell r="N7310">
            <v>0.15</v>
          </cell>
          <cell r="P7310">
            <v>0.15</v>
          </cell>
          <cell r="Q7310"/>
          <cell r="R7310"/>
          <cell r="S7310"/>
          <cell r="T7310"/>
          <cell r="U7310">
            <v>0.1234</v>
          </cell>
          <cell r="V7310">
            <v>128500</v>
          </cell>
          <cell r="W7310">
            <v>12613252.531230001</v>
          </cell>
          <cell r="X7310">
            <v>42095</v>
          </cell>
          <cell r="Y7310">
            <v>2550</v>
          </cell>
          <cell r="Z7310">
            <v>42095</v>
          </cell>
          <cell r="AA7310">
            <v>0.105</v>
          </cell>
          <cell r="AB7310">
            <v>0.105</v>
          </cell>
          <cell r="AC7310"/>
        </row>
        <row r="7311">
          <cell r="A7311">
            <v>42101</v>
          </cell>
          <cell r="B7311">
            <v>0</v>
          </cell>
          <cell r="D7311"/>
          <cell r="E7311"/>
          <cell r="F7311"/>
          <cell r="G7311"/>
          <cell r="N7311"/>
          <cell r="P7311">
            <v>0.15</v>
          </cell>
          <cell r="Q7311"/>
          <cell r="R7311"/>
          <cell r="S7311"/>
          <cell r="T7311"/>
          <cell r="U7311">
            <v>0.1313</v>
          </cell>
          <cell r="V7311">
            <v>159000</v>
          </cell>
          <cell r="W7311">
            <v>12635639.237</v>
          </cell>
          <cell r="X7311">
            <v>42095</v>
          </cell>
          <cell r="Y7311">
            <v>0</v>
          </cell>
          <cell r="Z7311" t="str">
            <v/>
          </cell>
          <cell r="AA7311">
            <v>0.105</v>
          </cell>
          <cell r="AB7311">
            <v>0.105</v>
          </cell>
          <cell r="AC7311"/>
        </row>
        <row r="7312">
          <cell r="A7312">
            <v>42102</v>
          </cell>
          <cell r="B7312">
            <v>0</v>
          </cell>
          <cell r="D7312"/>
          <cell r="E7312"/>
          <cell r="F7312"/>
          <cell r="G7312"/>
          <cell r="N7312"/>
          <cell r="P7312">
            <v>0.15</v>
          </cell>
          <cell r="Q7312"/>
          <cell r="R7312"/>
          <cell r="S7312"/>
          <cell r="T7312"/>
          <cell r="U7312">
            <v>0.12970000000000001</v>
          </cell>
          <cell r="V7312">
            <v>157800</v>
          </cell>
          <cell r="W7312">
            <v>12794039.656230001</v>
          </cell>
          <cell r="X7312">
            <v>42095</v>
          </cell>
          <cell r="Y7312">
            <v>0</v>
          </cell>
          <cell r="Z7312" t="str">
            <v/>
          </cell>
          <cell r="AA7312">
            <v>0.105</v>
          </cell>
          <cell r="AB7312">
            <v>0.2475</v>
          </cell>
          <cell r="AC7312"/>
        </row>
        <row r="7313">
          <cell r="A7313">
            <v>42103</v>
          </cell>
          <cell r="B7313">
            <v>0</v>
          </cell>
          <cell r="D7313"/>
          <cell r="E7313"/>
          <cell r="F7313"/>
          <cell r="G7313"/>
          <cell r="N7313"/>
          <cell r="P7313">
            <v>0.15</v>
          </cell>
          <cell r="Q7313"/>
          <cell r="R7313"/>
          <cell r="S7313"/>
          <cell r="T7313"/>
          <cell r="U7313">
            <v>0.12239999999999999</v>
          </cell>
          <cell r="V7313">
            <v>207300</v>
          </cell>
          <cell r="W7313">
            <v>12842284.120039999</v>
          </cell>
          <cell r="X7313">
            <v>42095</v>
          </cell>
          <cell r="Y7313">
            <v>0</v>
          </cell>
          <cell r="Z7313" t="str">
            <v/>
          </cell>
          <cell r="AA7313">
            <v>0.105</v>
          </cell>
          <cell r="AB7313">
            <v>0.105</v>
          </cell>
          <cell r="AC7313"/>
        </row>
        <row r="7314">
          <cell r="A7314">
            <v>42104</v>
          </cell>
          <cell r="B7314">
            <v>174000</v>
          </cell>
          <cell r="D7314">
            <v>0.15</v>
          </cell>
          <cell r="E7314">
            <v>0.15</v>
          </cell>
          <cell r="F7314">
            <v>0.15</v>
          </cell>
          <cell r="G7314">
            <v>0.15</v>
          </cell>
          <cell r="N7314"/>
          <cell r="P7314">
            <v>0.15</v>
          </cell>
          <cell r="Q7314"/>
          <cell r="R7314"/>
          <cell r="S7314"/>
          <cell r="T7314"/>
          <cell r="U7314">
            <v>0.1244</v>
          </cell>
          <cell r="V7314">
            <v>460600</v>
          </cell>
          <cell r="W7314">
            <v>12757397.83</v>
          </cell>
          <cell r="X7314">
            <v>42095</v>
          </cell>
          <cell r="Y7314">
            <v>26100</v>
          </cell>
          <cell r="Z7314">
            <v>42095</v>
          </cell>
          <cell r="AA7314">
            <v>0.105</v>
          </cell>
          <cell r="AB7314">
            <v>0.105</v>
          </cell>
          <cell r="AC7314"/>
        </row>
        <row r="7315">
          <cell r="A7315">
            <v>42105</v>
          </cell>
          <cell r="B7315">
            <v>174000</v>
          </cell>
          <cell r="D7315">
            <v>0.15</v>
          </cell>
          <cell r="E7315">
            <v>0.15</v>
          </cell>
          <cell r="F7315">
            <v>0.15</v>
          </cell>
          <cell r="G7315">
            <v>0.15</v>
          </cell>
          <cell r="N7315"/>
          <cell r="P7315">
            <v>0.15</v>
          </cell>
          <cell r="Q7315"/>
          <cell r="R7315"/>
          <cell r="S7315"/>
          <cell r="T7315"/>
          <cell r="U7315">
            <v>0.1244</v>
          </cell>
          <cell r="V7315">
            <v>460600</v>
          </cell>
          <cell r="W7315">
            <v>12757397.83</v>
          </cell>
          <cell r="X7315">
            <v>42095</v>
          </cell>
          <cell r="Y7315">
            <v>26100</v>
          </cell>
          <cell r="Z7315">
            <v>42095</v>
          </cell>
          <cell r="AA7315">
            <v>0.105</v>
          </cell>
          <cell r="AB7315">
            <v>0.105</v>
          </cell>
          <cell r="AC7315"/>
        </row>
        <row r="7316">
          <cell r="A7316">
            <v>42106</v>
          </cell>
          <cell r="B7316">
            <v>174000</v>
          </cell>
          <cell r="D7316">
            <v>0.15</v>
          </cell>
          <cell r="E7316">
            <v>0.15</v>
          </cell>
          <cell r="F7316">
            <v>0.15</v>
          </cell>
          <cell r="G7316">
            <v>0.15</v>
          </cell>
          <cell r="N7316"/>
          <cell r="P7316">
            <v>0.15</v>
          </cell>
          <cell r="Q7316"/>
          <cell r="R7316"/>
          <cell r="S7316"/>
          <cell r="T7316"/>
          <cell r="U7316">
            <v>0.1244</v>
          </cell>
          <cell r="V7316">
            <v>460600</v>
          </cell>
          <cell r="W7316">
            <v>12757397.83</v>
          </cell>
          <cell r="X7316">
            <v>42095</v>
          </cell>
          <cell r="Y7316">
            <v>26100</v>
          </cell>
          <cell r="Z7316">
            <v>42095</v>
          </cell>
          <cell r="AA7316">
            <v>0.105</v>
          </cell>
          <cell r="AB7316">
            <v>0.105</v>
          </cell>
          <cell r="AC7316"/>
        </row>
        <row r="7317">
          <cell r="A7317">
            <v>42107</v>
          </cell>
          <cell r="B7317">
            <v>100000</v>
          </cell>
          <cell r="D7317">
            <v>0.15</v>
          </cell>
          <cell r="E7317">
            <v>0.15</v>
          </cell>
          <cell r="F7317">
            <v>0.15</v>
          </cell>
          <cell r="G7317">
            <v>0.15</v>
          </cell>
          <cell r="N7317">
            <v>0.15</v>
          </cell>
          <cell r="P7317">
            <v>0.15</v>
          </cell>
          <cell r="Q7317"/>
          <cell r="R7317"/>
          <cell r="S7317"/>
          <cell r="T7317"/>
          <cell r="U7317">
            <v>0.12590000000000001</v>
          </cell>
          <cell r="V7317">
            <v>745500</v>
          </cell>
          <cell r="W7317">
            <v>12678635.692439999</v>
          </cell>
          <cell r="X7317">
            <v>42095</v>
          </cell>
          <cell r="Y7317">
            <v>15000</v>
          </cell>
          <cell r="Z7317">
            <v>42095</v>
          </cell>
          <cell r="AA7317">
            <v>0.105</v>
          </cell>
          <cell r="AB7317">
            <v>0.105</v>
          </cell>
          <cell r="AC7317"/>
        </row>
        <row r="7318">
          <cell r="A7318">
            <v>42108</v>
          </cell>
          <cell r="B7318">
            <v>6000</v>
          </cell>
          <cell r="D7318">
            <v>0.15</v>
          </cell>
          <cell r="E7318">
            <v>0.15</v>
          </cell>
          <cell r="F7318">
            <v>0.15</v>
          </cell>
          <cell r="G7318">
            <v>0.15</v>
          </cell>
          <cell r="N7318">
            <v>0.15</v>
          </cell>
          <cell r="P7318">
            <v>0.15</v>
          </cell>
          <cell r="Q7318"/>
          <cell r="R7318"/>
          <cell r="S7318"/>
          <cell r="T7318"/>
          <cell r="U7318">
            <v>0.126</v>
          </cell>
          <cell r="V7318">
            <v>1007000</v>
          </cell>
          <cell r="W7318">
            <v>12310921.49676</v>
          </cell>
          <cell r="X7318">
            <v>42095</v>
          </cell>
          <cell r="Y7318">
            <v>900</v>
          </cell>
          <cell r="Z7318">
            <v>42095</v>
          </cell>
          <cell r="AA7318">
            <v>0.105</v>
          </cell>
          <cell r="AB7318">
            <v>0.105</v>
          </cell>
          <cell r="AC7318"/>
        </row>
        <row r="7319">
          <cell r="A7319">
            <v>42109</v>
          </cell>
          <cell r="B7319">
            <v>2000</v>
          </cell>
          <cell r="D7319">
            <v>0.15</v>
          </cell>
          <cell r="E7319">
            <v>0.15</v>
          </cell>
          <cell r="F7319">
            <v>0.15</v>
          </cell>
          <cell r="G7319">
            <v>0.15</v>
          </cell>
          <cell r="N7319">
            <v>0.15</v>
          </cell>
          <cell r="P7319">
            <v>0.15</v>
          </cell>
          <cell r="Q7319"/>
          <cell r="R7319"/>
          <cell r="S7319"/>
          <cell r="T7319"/>
          <cell r="U7319">
            <v>0.1273</v>
          </cell>
          <cell r="V7319">
            <v>685400</v>
          </cell>
          <cell r="W7319">
            <v>12851913.12104</v>
          </cell>
          <cell r="X7319">
            <v>42095</v>
          </cell>
          <cell r="Y7319">
            <v>300</v>
          </cell>
          <cell r="Z7319">
            <v>42095</v>
          </cell>
          <cell r="AA7319">
            <v>0.10249999999999999</v>
          </cell>
          <cell r="AB7319">
            <v>0.26250000000000001</v>
          </cell>
          <cell r="AC7319"/>
        </row>
        <row r="7320">
          <cell r="A7320">
            <v>42110</v>
          </cell>
          <cell r="B7320">
            <v>0</v>
          </cell>
          <cell r="D7320"/>
          <cell r="E7320"/>
          <cell r="F7320"/>
          <cell r="G7320"/>
          <cell r="N7320"/>
          <cell r="P7320">
            <v>0.15</v>
          </cell>
          <cell r="Q7320"/>
          <cell r="R7320"/>
          <cell r="S7320"/>
          <cell r="T7320"/>
          <cell r="U7320">
            <v>0.1303</v>
          </cell>
          <cell r="V7320">
            <v>645800</v>
          </cell>
          <cell r="W7320">
            <v>12827821.759509999</v>
          </cell>
          <cell r="X7320">
            <v>42095</v>
          </cell>
          <cell r="Y7320">
            <v>0</v>
          </cell>
          <cell r="Z7320" t="str">
            <v/>
          </cell>
          <cell r="AA7320">
            <v>0.10249999999999999</v>
          </cell>
          <cell r="AB7320">
            <v>0.10249999999999999</v>
          </cell>
          <cell r="AC7320"/>
        </row>
        <row r="7321">
          <cell r="A7321">
            <v>42111</v>
          </cell>
          <cell r="B7321">
            <v>15000</v>
          </cell>
          <cell r="D7321">
            <v>0.15</v>
          </cell>
          <cell r="E7321">
            <v>0.15</v>
          </cell>
          <cell r="F7321">
            <v>0.15</v>
          </cell>
          <cell r="G7321">
            <v>0.15</v>
          </cell>
          <cell r="N7321">
            <v>0.15</v>
          </cell>
          <cell r="P7321">
            <v>0.15</v>
          </cell>
          <cell r="Q7321"/>
          <cell r="R7321"/>
          <cell r="S7321"/>
          <cell r="T7321"/>
          <cell r="U7321">
            <v>0.1313</v>
          </cell>
          <cell r="V7321">
            <v>2419200</v>
          </cell>
          <cell r="W7321">
            <v>10813916.075890001</v>
          </cell>
          <cell r="X7321">
            <v>42095</v>
          </cell>
          <cell r="Y7321">
            <v>2250</v>
          </cell>
          <cell r="Z7321">
            <v>42095</v>
          </cell>
          <cell r="AA7321">
            <v>0.10249999999999999</v>
          </cell>
          <cell r="AB7321">
            <v>0.10249999999999999</v>
          </cell>
          <cell r="AC7321"/>
        </row>
        <row r="7322">
          <cell r="A7322">
            <v>42112</v>
          </cell>
          <cell r="B7322">
            <v>15000</v>
          </cell>
          <cell r="D7322">
            <v>0.15</v>
          </cell>
          <cell r="E7322">
            <v>0.15</v>
          </cell>
          <cell r="F7322">
            <v>0.15</v>
          </cell>
          <cell r="G7322">
            <v>0.15</v>
          </cell>
          <cell r="N7322">
            <v>0.15</v>
          </cell>
          <cell r="P7322">
            <v>0.15</v>
          </cell>
          <cell r="Q7322"/>
          <cell r="R7322"/>
          <cell r="S7322"/>
          <cell r="T7322"/>
          <cell r="U7322">
            <v>0.1313</v>
          </cell>
          <cell r="V7322">
            <v>2419200</v>
          </cell>
          <cell r="W7322">
            <v>10813916.075890001</v>
          </cell>
          <cell r="X7322">
            <v>42095</v>
          </cell>
          <cell r="Y7322">
            <v>2250</v>
          </cell>
          <cell r="Z7322">
            <v>42095</v>
          </cell>
          <cell r="AA7322">
            <v>0.10249999999999999</v>
          </cell>
          <cell r="AB7322">
            <v>0.10249999999999999</v>
          </cell>
          <cell r="AC7322"/>
        </row>
        <row r="7323">
          <cell r="A7323">
            <v>42113</v>
          </cell>
          <cell r="B7323">
            <v>15000</v>
          </cell>
          <cell r="D7323">
            <v>0.15</v>
          </cell>
          <cell r="E7323">
            <v>0.15</v>
          </cell>
          <cell r="F7323">
            <v>0.15</v>
          </cell>
          <cell r="G7323">
            <v>0.15</v>
          </cell>
          <cell r="N7323">
            <v>0.15</v>
          </cell>
          <cell r="P7323">
            <v>0.15</v>
          </cell>
          <cell r="Q7323"/>
          <cell r="R7323"/>
          <cell r="S7323"/>
          <cell r="T7323"/>
          <cell r="U7323">
            <v>0.1313</v>
          </cell>
          <cell r="V7323">
            <v>2419200</v>
          </cell>
          <cell r="W7323">
            <v>10813916.075890001</v>
          </cell>
          <cell r="X7323">
            <v>42095</v>
          </cell>
          <cell r="Y7323">
            <v>2250</v>
          </cell>
          <cell r="Z7323">
            <v>42095</v>
          </cell>
          <cell r="AA7323">
            <v>0.10249999999999999</v>
          </cell>
          <cell r="AB7323">
            <v>0.10249999999999999</v>
          </cell>
          <cell r="AC7323"/>
        </row>
        <row r="7324">
          <cell r="A7324">
            <v>42114</v>
          </cell>
          <cell r="B7324">
            <v>10000</v>
          </cell>
          <cell r="D7324">
            <v>0.15</v>
          </cell>
          <cell r="E7324">
            <v>0.15</v>
          </cell>
          <cell r="F7324">
            <v>0.15</v>
          </cell>
          <cell r="G7324">
            <v>0.15</v>
          </cell>
          <cell r="N7324">
            <v>0.15</v>
          </cell>
          <cell r="P7324">
            <v>0.15</v>
          </cell>
          <cell r="Q7324"/>
          <cell r="R7324"/>
          <cell r="S7324"/>
          <cell r="T7324"/>
          <cell r="U7324">
            <v>0.13070000000000001</v>
          </cell>
          <cell r="V7324">
            <v>1360400</v>
          </cell>
          <cell r="W7324">
            <v>11877644.205530001</v>
          </cell>
          <cell r="X7324">
            <v>42095</v>
          </cell>
          <cell r="Y7324">
            <v>1500</v>
          </cell>
          <cell r="Z7324">
            <v>42095</v>
          </cell>
          <cell r="AA7324">
            <v>0.10249999999999999</v>
          </cell>
          <cell r="AB7324">
            <v>0.10249999999999999</v>
          </cell>
          <cell r="AC7324"/>
        </row>
        <row r="7325">
          <cell r="A7325">
            <v>42115</v>
          </cell>
          <cell r="B7325">
            <v>0</v>
          </cell>
          <cell r="D7325"/>
          <cell r="E7325"/>
          <cell r="F7325"/>
          <cell r="G7325"/>
          <cell r="N7325"/>
          <cell r="P7325">
            <v>0.15</v>
          </cell>
          <cell r="Q7325"/>
          <cell r="R7325"/>
          <cell r="S7325"/>
          <cell r="T7325"/>
          <cell r="U7325">
            <v>0.12920000000000001</v>
          </cell>
          <cell r="V7325">
            <v>1102000</v>
          </cell>
          <cell r="W7325">
            <v>12456929.405099999</v>
          </cell>
          <cell r="X7325">
            <v>42095</v>
          </cell>
          <cell r="Y7325">
            <v>0</v>
          </cell>
          <cell r="Z7325" t="str">
            <v/>
          </cell>
          <cell r="AA7325">
            <v>0.10249999999999999</v>
          </cell>
          <cell r="AB7325">
            <v>0.10249999999999999</v>
          </cell>
          <cell r="AC7325"/>
        </row>
        <row r="7326">
          <cell r="A7326">
            <v>42116</v>
          </cell>
          <cell r="B7326">
            <v>0</v>
          </cell>
          <cell r="D7326"/>
          <cell r="E7326"/>
          <cell r="F7326"/>
          <cell r="G7326"/>
          <cell r="N7326"/>
          <cell r="P7326">
            <v>0.15</v>
          </cell>
          <cell r="Q7326"/>
          <cell r="R7326"/>
          <cell r="S7326"/>
          <cell r="T7326"/>
          <cell r="U7326">
            <v>0.12620000000000001</v>
          </cell>
          <cell r="V7326">
            <v>3334300</v>
          </cell>
          <cell r="W7326">
            <v>10265317.66189</v>
          </cell>
          <cell r="X7326">
            <v>42095</v>
          </cell>
          <cell r="Y7326">
            <v>0</v>
          </cell>
          <cell r="Z7326" t="str">
            <v/>
          </cell>
          <cell r="AA7326">
            <v>0.10249999999999999</v>
          </cell>
          <cell r="AB7326">
            <v>0.26250000000000001</v>
          </cell>
          <cell r="AC7326"/>
        </row>
        <row r="7327">
          <cell r="A7327">
            <v>42117</v>
          </cell>
          <cell r="B7327">
            <v>10000</v>
          </cell>
          <cell r="D7327">
            <v>0.15</v>
          </cell>
          <cell r="E7327">
            <v>0.15</v>
          </cell>
          <cell r="F7327">
            <v>0.15</v>
          </cell>
          <cell r="G7327">
            <v>0.15</v>
          </cell>
          <cell r="N7327">
            <v>0.15</v>
          </cell>
          <cell r="P7327">
            <v>0.15</v>
          </cell>
          <cell r="Q7327"/>
          <cell r="R7327"/>
          <cell r="S7327"/>
          <cell r="T7327"/>
          <cell r="U7327">
            <v>0.12859999999999999</v>
          </cell>
          <cell r="V7327">
            <v>3357400</v>
          </cell>
          <cell r="W7327">
            <v>10278863.84254</v>
          </cell>
          <cell r="X7327">
            <v>42095</v>
          </cell>
          <cell r="Y7327">
            <v>1500</v>
          </cell>
          <cell r="Z7327">
            <v>42095</v>
          </cell>
          <cell r="AA7327">
            <v>0.10249999999999999</v>
          </cell>
          <cell r="AB7327">
            <v>0.10249999999999999</v>
          </cell>
          <cell r="AC7327"/>
        </row>
        <row r="7328">
          <cell r="A7328">
            <v>42118</v>
          </cell>
          <cell r="B7328">
            <v>10000</v>
          </cell>
          <cell r="D7328">
            <v>0.15</v>
          </cell>
          <cell r="E7328">
            <v>0.15</v>
          </cell>
          <cell r="F7328">
            <v>0.15</v>
          </cell>
          <cell r="G7328">
            <v>0.15</v>
          </cell>
          <cell r="N7328">
            <v>0.15</v>
          </cell>
          <cell r="P7328">
            <v>0.15</v>
          </cell>
          <cell r="Q7328"/>
          <cell r="R7328"/>
          <cell r="S7328"/>
          <cell r="T7328"/>
          <cell r="U7328">
            <v>0.13070000000000001</v>
          </cell>
          <cell r="V7328">
            <v>5961700</v>
          </cell>
          <cell r="W7328">
            <v>7799047.7446600003</v>
          </cell>
          <cell r="X7328">
            <v>42095</v>
          </cell>
          <cell r="Y7328">
            <v>1500</v>
          </cell>
          <cell r="Z7328">
            <v>42095</v>
          </cell>
          <cell r="AA7328">
            <v>0.10249999999999999</v>
          </cell>
          <cell r="AB7328">
            <v>0.10249999999999999</v>
          </cell>
          <cell r="AC7328"/>
        </row>
        <row r="7329">
          <cell r="A7329">
            <v>42119</v>
          </cell>
          <cell r="B7329">
            <v>10000</v>
          </cell>
          <cell r="D7329">
            <v>0.15</v>
          </cell>
          <cell r="E7329">
            <v>0.15</v>
          </cell>
          <cell r="F7329">
            <v>0.15</v>
          </cell>
          <cell r="G7329">
            <v>0.15</v>
          </cell>
          <cell r="N7329">
            <v>0.15</v>
          </cell>
          <cell r="P7329">
            <v>0.15</v>
          </cell>
          <cell r="Q7329"/>
          <cell r="R7329"/>
          <cell r="S7329"/>
          <cell r="T7329"/>
          <cell r="U7329">
            <v>0.13070000000000001</v>
          </cell>
          <cell r="V7329">
            <v>5961700</v>
          </cell>
          <cell r="W7329">
            <v>7799047.7446600003</v>
          </cell>
          <cell r="X7329">
            <v>42095</v>
          </cell>
          <cell r="Y7329">
            <v>1500</v>
          </cell>
          <cell r="Z7329">
            <v>42095</v>
          </cell>
          <cell r="AA7329">
            <v>0.10249999999999999</v>
          </cell>
          <cell r="AB7329">
            <v>0.10249999999999999</v>
          </cell>
          <cell r="AC7329"/>
        </row>
        <row r="7330">
          <cell r="A7330">
            <v>42120</v>
          </cell>
          <cell r="B7330">
            <v>10000</v>
          </cell>
          <cell r="D7330">
            <v>0.15</v>
          </cell>
          <cell r="E7330">
            <v>0.15</v>
          </cell>
          <cell r="F7330">
            <v>0.15</v>
          </cell>
          <cell r="G7330">
            <v>0.15</v>
          </cell>
          <cell r="N7330">
            <v>0.15</v>
          </cell>
          <cell r="P7330">
            <v>0.15</v>
          </cell>
          <cell r="Q7330"/>
          <cell r="R7330"/>
          <cell r="S7330"/>
          <cell r="T7330"/>
          <cell r="U7330">
            <v>0.13070000000000001</v>
          </cell>
          <cell r="V7330">
            <v>5961700</v>
          </cell>
          <cell r="W7330">
            <v>7799047.7446600003</v>
          </cell>
          <cell r="X7330">
            <v>42095</v>
          </cell>
          <cell r="Y7330">
            <v>1500</v>
          </cell>
          <cell r="Z7330">
            <v>42095</v>
          </cell>
          <cell r="AA7330">
            <v>0.10249999999999999</v>
          </cell>
          <cell r="AB7330">
            <v>0.10249999999999999</v>
          </cell>
          <cell r="AC7330"/>
        </row>
        <row r="7331">
          <cell r="A7331">
            <v>42121</v>
          </cell>
          <cell r="B7331">
            <v>0</v>
          </cell>
          <cell r="D7331"/>
          <cell r="E7331"/>
          <cell r="F7331"/>
          <cell r="G7331">
            <v>1E-4</v>
          </cell>
          <cell r="N7331"/>
          <cell r="P7331">
            <v>0.15</v>
          </cell>
          <cell r="Q7331"/>
          <cell r="R7331"/>
          <cell r="S7331"/>
          <cell r="T7331"/>
          <cell r="U7331">
            <v>0.13150000000000001</v>
          </cell>
          <cell r="V7331">
            <v>4897700</v>
          </cell>
          <cell r="W7331">
            <v>8914569.8129699994</v>
          </cell>
          <cell r="X7331">
            <v>42095</v>
          </cell>
          <cell r="Y7331">
            <v>0</v>
          </cell>
          <cell r="Z7331" t="str">
            <v/>
          </cell>
          <cell r="AA7331">
            <v>0.10249999999999999</v>
          </cell>
          <cell r="AB7331">
            <v>0.10249999999999999</v>
          </cell>
          <cell r="AC7331"/>
        </row>
        <row r="7332">
          <cell r="A7332">
            <v>42122</v>
          </cell>
          <cell r="B7332">
            <v>0</v>
          </cell>
          <cell r="D7332"/>
          <cell r="E7332"/>
          <cell r="F7332"/>
          <cell r="G7332">
            <v>1E-4</v>
          </cell>
          <cell r="N7332"/>
          <cell r="P7332">
            <v>0.15</v>
          </cell>
          <cell r="Q7332"/>
          <cell r="R7332"/>
          <cell r="S7332"/>
          <cell r="T7332"/>
          <cell r="U7332">
            <v>0.13650000000000001</v>
          </cell>
          <cell r="V7332">
            <v>2822500</v>
          </cell>
          <cell r="W7332">
            <v>10754665.28461</v>
          </cell>
          <cell r="X7332">
            <v>42095</v>
          </cell>
          <cell r="Y7332">
            <v>0</v>
          </cell>
          <cell r="Z7332" t="str">
            <v/>
          </cell>
          <cell r="AA7332">
            <v>0.10249999999999999</v>
          </cell>
          <cell r="AB7332">
            <v>0.10249999999999999</v>
          </cell>
          <cell r="AC7332"/>
        </row>
        <row r="7333">
          <cell r="A7333">
            <v>42123</v>
          </cell>
          <cell r="B7333">
            <v>0</v>
          </cell>
          <cell r="D7333"/>
          <cell r="E7333"/>
          <cell r="F7333"/>
          <cell r="G7333">
            <v>1E-4</v>
          </cell>
          <cell r="N7333"/>
          <cell r="P7333">
            <v>0.15</v>
          </cell>
          <cell r="Q7333"/>
          <cell r="R7333"/>
          <cell r="S7333"/>
          <cell r="T7333"/>
          <cell r="U7333">
            <v>0.14849999999999999</v>
          </cell>
          <cell r="V7333">
            <v>6323500</v>
          </cell>
          <cell r="W7333">
            <v>7119190.0880000005</v>
          </cell>
          <cell r="X7333">
            <v>42095</v>
          </cell>
          <cell r="Y7333">
            <v>0</v>
          </cell>
          <cell r="Z7333" t="str">
            <v/>
          </cell>
          <cell r="AA7333">
            <v>9.9999999999999992E-2</v>
          </cell>
          <cell r="AB7333">
            <v>0.2525</v>
          </cell>
          <cell r="AC7333"/>
        </row>
        <row r="7334">
          <cell r="A7334">
            <v>42124</v>
          </cell>
          <cell r="B7334">
            <v>0</v>
          </cell>
          <cell r="D7334"/>
          <cell r="E7334"/>
          <cell r="F7334"/>
          <cell r="G7334">
            <v>1E-4</v>
          </cell>
          <cell r="N7334"/>
          <cell r="P7334">
            <v>0.15</v>
          </cell>
          <cell r="Q7334"/>
          <cell r="R7334"/>
          <cell r="S7334"/>
          <cell r="T7334"/>
          <cell r="U7334">
            <v>0.1452</v>
          </cell>
          <cell r="V7334">
            <v>1851900</v>
          </cell>
          <cell r="W7334">
            <v>11450067.21593</v>
          </cell>
          <cell r="X7334">
            <v>42095</v>
          </cell>
          <cell r="Y7334">
            <v>0</v>
          </cell>
          <cell r="Z7334" t="str">
            <v/>
          </cell>
          <cell r="AA7334">
            <v>9.9999999999999992E-2</v>
          </cell>
          <cell r="AB7334">
            <v>9.9999999999999992E-2</v>
          </cell>
          <cell r="AC7334"/>
        </row>
        <row r="7335">
          <cell r="A7335">
            <v>42125</v>
          </cell>
          <cell r="B7335">
            <v>1E-4</v>
          </cell>
          <cell r="D7335"/>
          <cell r="E7335"/>
          <cell r="F7335"/>
          <cell r="G7335">
            <v>1E-4</v>
          </cell>
          <cell r="N7335"/>
          <cell r="P7335">
            <v>0.14999999998165239</v>
          </cell>
          <cell r="Q7335"/>
          <cell r="R7335"/>
          <cell r="S7335"/>
          <cell r="T7335"/>
          <cell r="U7335">
            <v>0.1452</v>
          </cell>
          <cell r="V7335">
            <v>1851900</v>
          </cell>
          <cell r="W7335">
            <v>11450067.21593</v>
          </cell>
          <cell r="X7335">
            <v>42125</v>
          </cell>
          <cell r="Y7335">
            <v>1E-8</v>
          </cell>
          <cell r="Z7335">
            <v>42125</v>
          </cell>
          <cell r="AA7335">
            <v>9.9999999999999992E-2</v>
          </cell>
          <cell r="AB7335">
            <v>9.9999999999999992E-2</v>
          </cell>
          <cell r="AC7335"/>
        </row>
        <row r="7336">
          <cell r="A7336">
            <v>42126</v>
          </cell>
          <cell r="B7336">
            <v>1E-4</v>
          </cell>
          <cell r="D7336"/>
          <cell r="E7336"/>
          <cell r="F7336"/>
          <cell r="G7336">
            <v>1E-4</v>
          </cell>
          <cell r="N7336"/>
          <cell r="P7336">
            <v>0.14999999996330479</v>
          </cell>
          <cell r="Q7336"/>
          <cell r="R7336"/>
          <cell r="S7336"/>
          <cell r="T7336"/>
          <cell r="U7336">
            <v>0.1452</v>
          </cell>
          <cell r="V7336">
            <v>1851900</v>
          </cell>
          <cell r="W7336">
            <v>11450067.21593</v>
          </cell>
          <cell r="X7336">
            <v>42125</v>
          </cell>
          <cell r="Y7336">
            <v>1E-8</v>
          </cell>
          <cell r="Z7336">
            <v>42125</v>
          </cell>
          <cell r="AA7336">
            <v>9.9999999999999992E-2</v>
          </cell>
          <cell r="AB7336">
            <v>9.9999999999999992E-2</v>
          </cell>
          <cell r="AC7336"/>
        </row>
        <row r="7337">
          <cell r="A7337">
            <v>42127</v>
          </cell>
          <cell r="B7337">
            <v>1E-4</v>
          </cell>
          <cell r="D7337"/>
          <cell r="E7337"/>
          <cell r="F7337"/>
          <cell r="G7337">
            <v>1E-4</v>
          </cell>
          <cell r="N7337"/>
          <cell r="P7337">
            <v>0.14999999994495719</v>
          </cell>
          <cell r="Q7337"/>
          <cell r="R7337"/>
          <cell r="S7337"/>
          <cell r="T7337"/>
          <cell r="U7337">
            <v>0.1452</v>
          </cell>
          <cell r="V7337">
            <v>1851900</v>
          </cell>
          <cell r="W7337">
            <v>11450067.21593</v>
          </cell>
          <cell r="X7337">
            <v>42125</v>
          </cell>
          <cell r="Y7337">
            <v>1E-8</v>
          </cell>
          <cell r="Z7337">
            <v>42125</v>
          </cell>
          <cell r="AA7337">
            <v>9.9999999999999992E-2</v>
          </cell>
          <cell r="AB7337">
            <v>9.9999999999999992E-2</v>
          </cell>
          <cell r="AC7337"/>
        </row>
        <row r="7338">
          <cell r="A7338">
            <v>42128</v>
          </cell>
          <cell r="B7338">
            <v>25000</v>
          </cell>
          <cell r="D7338">
            <v>0.15</v>
          </cell>
          <cell r="E7338">
            <v>0.15</v>
          </cell>
          <cell r="F7338">
            <v>0.15</v>
          </cell>
          <cell r="G7338">
            <v>0.15</v>
          </cell>
          <cell r="N7338">
            <v>0.15</v>
          </cell>
          <cell r="P7338">
            <v>0.14999999994659147</v>
          </cell>
          <cell r="Q7338"/>
          <cell r="R7338"/>
          <cell r="S7338"/>
          <cell r="T7338"/>
          <cell r="U7338">
            <v>0.1351</v>
          </cell>
          <cell r="V7338">
            <v>65800</v>
          </cell>
          <cell r="W7338">
            <v>13418370.29142</v>
          </cell>
          <cell r="X7338">
            <v>42125</v>
          </cell>
          <cell r="Y7338">
            <v>3750</v>
          </cell>
          <cell r="Z7338">
            <v>42125</v>
          </cell>
          <cell r="AA7338">
            <v>9.9999999999999992E-2</v>
          </cell>
          <cell r="AB7338">
            <v>9.9999999999999992E-2</v>
          </cell>
          <cell r="AC7338"/>
        </row>
        <row r="7339">
          <cell r="A7339">
            <v>42129</v>
          </cell>
          <cell r="B7339">
            <v>91000</v>
          </cell>
          <cell r="D7339">
            <v>0.15</v>
          </cell>
          <cell r="E7339">
            <v>0.15</v>
          </cell>
          <cell r="F7339">
            <v>0.15</v>
          </cell>
          <cell r="G7339">
            <v>0.15</v>
          </cell>
          <cell r="N7339">
            <v>0.15</v>
          </cell>
          <cell r="P7339">
            <v>0.14999999995180063</v>
          </cell>
          <cell r="Q7339"/>
          <cell r="R7339"/>
          <cell r="S7339"/>
          <cell r="T7339"/>
          <cell r="U7339">
            <v>0.1356</v>
          </cell>
          <cell r="V7339">
            <v>827900</v>
          </cell>
          <cell r="W7339">
            <v>12656909.61066</v>
          </cell>
          <cell r="X7339">
            <v>42125</v>
          </cell>
          <cell r="Y7339">
            <v>13650</v>
          </cell>
          <cell r="Z7339">
            <v>42125</v>
          </cell>
          <cell r="AA7339">
            <v>9.9999999999999992E-2</v>
          </cell>
          <cell r="AB7339">
            <v>9.9999999999999992E-2</v>
          </cell>
          <cell r="AC7339"/>
        </row>
        <row r="7340">
          <cell r="A7340">
            <v>42130</v>
          </cell>
          <cell r="B7340">
            <v>99000</v>
          </cell>
          <cell r="D7340">
            <v>0.15</v>
          </cell>
          <cell r="E7340">
            <v>0.15</v>
          </cell>
          <cell r="F7340">
            <v>0.15</v>
          </cell>
          <cell r="G7340">
            <v>0.15</v>
          </cell>
          <cell r="N7340">
            <v>0.15</v>
          </cell>
          <cell r="P7340">
            <v>0.14999999995642441</v>
          </cell>
          <cell r="Q7340"/>
          <cell r="R7340"/>
          <cell r="S7340"/>
          <cell r="T7340"/>
          <cell r="U7340">
            <v>0.13469999999999999</v>
          </cell>
          <cell r="V7340">
            <v>802000</v>
          </cell>
          <cell r="W7340">
            <v>12665679.99471</v>
          </cell>
          <cell r="X7340">
            <v>42125</v>
          </cell>
          <cell r="Y7340">
            <v>14850</v>
          </cell>
          <cell r="Z7340">
            <v>42125</v>
          </cell>
          <cell r="AA7340">
            <v>0.09</v>
          </cell>
          <cell r="AB7340">
            <v>0.22750000000000004</v>
          </cell>
          <cell r="AC7340"/>
        </row>
        <row r="7341">
          <cell r="A7341">
            <v>42131</v>
          </cell>
          <cell r="B7341">
            <v>89000</v>
          </cell>
          <cell r="D7341">
            <v>0.15</v>
          </cell>
          <cell r="E7341">
            <v>0.15</v>
          </cell>
          <cell r="F7341">
            <v>0.15</v>
          </cell>
          <cell r="G7341">
            <v>0.15</v>
          </cell>
          <cell r="N7341">
            <v>0.15</v>
          </cell>
          <cell r="P7341">
            <v>0.14999999995988403</v>
          </cell>
          <cell r="Q7341"/>
          <cell r="R7341"/>
          <cell r="S7341"/>
          <cell r="T7341"/>
          <cell r="U7341">
            <v>0.13489999999999999</v>
          </cell>
          <cell r="V7341">
            <v>1783100</v>
          </cell>
          <cell r="W7341">
            <v>11706593.025189999</v>
          </cell>
          <cell r="X7341">
            <v>42125</v>
          </cell>
          <cell r="Y7341">
            <v>13350</v>
          </cell>
          <cell r="Z7341">
            <v>42125</v>
          </cell>
          <cell r="AA7341">
            <v>0.09</v>
          </cell>
          <cell r="AB7341">
            <v>0.09</v>
          </cell>
          <cell r="AC7341"/>
        </row>
        <row r="7342">
          <cell r="A7342">
            <v>42132</v>
          </cell>
          <cell r="B7342">
            <v>0</v>
          </cell>
          <cell r="D7342"/>
          <cell r="E7342"/>
          <cell r="F7342"/>
          <cell r="G7342"/>
          <cell r="N7342"/>
          <cell r="P7342">
            <v>0.14999999995988403</v>
          </cell>
          <cell r="Q7342"/>
          <cell r="R7342"/>
          <cell r="S7342"/>
          <cell r="T7342"/>
          <cell r="U7342">
            <v>0.13370000000000001</v>
          </cell>
          <cell r="V7342">
            <v>1209200</v>
          </cell>
          <cell r="W7342">
            <v>12307341.685620001</v>
          </cell>
          <cell r="X7342">
            <v>42125</v>
          </cell>
          <cell r="Y7342">
            <v>0</v>
          </cell>
          <cell r="Z7342" t="str">
            <v/>
          </cell>
          <cell r="AA7342">
            <v>0.09</v>
          </cell>
          <cell r="AB7342">
            <v>0.09</v>
          </cell>
          <cell r="AC7342"/>
        </row>
        <row r="7343">
          <cell r="A7343">
            <v>42132</v>
          </cell>
          <cell r="B7343">
            <v>0</v>
          </cell>
          <cell r="D7343"/>
          <cell r="E7343"/>
          <cell r="F7343"/>
          <cell r="G7343"/>
          <cell r="N7343"/>
          <cell r="P7343">
            <v>0.14999999995988403</v>
          </cell>
          <cell r="Q7343"/>
          <cell r="R7343"/>
          <cell r="S7343"/>
          <cell r="T7343"/>
          <cell r="U7343">
            <v>0.13370000000000001</v>
          </cell>
          <cell r="V7343">
            <v>1209200</v>
          </cell>
          <cell r="W7343">
            <v>12307341.685620001</v>
          </cell>
          <cell r="X7343">
            <v>42125</v>
          </cell>
          <cell r="Y7343">
            <v>0</v>
          </cell>
          <cell r="Z7343" t="str">
            <v/>
          </cell>
          <cell r="AA7343">
            <v>0.09</v>
          </cell>
          <cell r="AB7343">
            <v>0.09</v>
          </cell>
          <cell r="AC7343"/>
        </row>
        <row r="7344">
          <cell r="A7344">
            <v>42132</v>
          </cell>
          <cell r="B7344">
            <v>0</v>
          </cell>
          <cell r="D7344"/>
          <cell r="E7344"/>
          <cell r="F7344"/>
          <cell r="G7344"/>
          <cell r="N7344"/>
          <cell r="P7344">
            <v>0.14999999995988403</v>
          </cell>
          <cell r="Q7344"/>
          <cell r="R7344"/>
          <cell r="S7344"/>
          <cell r="T7344"/>
          <cell r="U7344">
            <v>0.13370000000000001</v>
          </cell>
          <cell r="V7344">
            <v>1209200</v>
          </cell>
          <cell r="W7344">
            <v>12307341.685620001</v>
          </cell>
          <cell r="X7344">
            <v>42125</v>
          </cell>
          <cell r="Y7344">
            <v>0</v>
          </cell>
          <cell r="Z7344" t="str">
            <v/>
          </cell>
          <cell r="AA7344">
            <v>0.09</v>
          </cell>
          <cell r="AB7344">
            <v>0.09</v>
          </cell>
          <cell r="AC7344"/>
        </row>
        <row r="7345">
          <cell r="A7345">
            <v>42135</v>
          </cell>
          <cell r="B7345">
            <v>0</v>
          </cell>
          <cell r="D7345"/>
          <cell r="E7345"/>
          <cell r="F7345"/>
          <cell r="G7345"/>
          <cell r="N7345"/>
          <cell r="P7345">
            <v>0.14999999995988403</v>
          </cell>
          <cell r="Q7345"/>
          <cell r="R7345"/>
          <cell r="S7345"/>
          <cell r="T7345"/>
          <cell r="U7345">
            <v>0.13420000000000001</v>
          </cell>
          <cell r="V7345">
            <v>1043900</v>
          </cell>
          <cell r="W7345">
            <v>11961823.46555</v>
          </cell>
          <cell r="X7345">
            <v>42125</v>
          </cell>
          <cell r="Y7345">
            <v>0</v>
          </cell>
          <cell r="Z7345" t="str">
            <v/>
          </cell>
          <cell r="AA7345">
            <v>0.09</v>
          </cell>
          <cell r="AB7345">
            <v>0.09</v>
          </cell>
          <cell r="AC7345"/>
        </row>
        <row r="7346">
          <cell r="A7346">
            <v>42136</v>
          </cell>
          <cell r="B7346">
            <v>0</v>
          </cell>
          <cell r="D7346"/>
          <cell r="E7346"/>
          <cell r="F7346"/>
          <cell r="G7346"/>
          <cell r="N7346"/>
          <cell r="P7346">
            <v>0.14999999995988403</v>
          </cell>
          <cell r="Q7346"/>
          <cell r="R7346"/>
          <cell r="S7346"/>
          <cell r="T7346"/>
          <cell r="U7346">
            <v>0.13370000000000001</v>
          </cell>
          <cell r="V7346">
            <v>1287400</v>
          </cell>
          <cell r="W7346">
            <v>12021381.188139999</v>
          </cell>
          <cell r="X7346">
            <v>42125</v>
          </cell>
          <cell r="Y7346">
            <v>0</v>
          </cell>
          <cell r="Z7346" t="str">
            <v/>
          </cell>
          <cell r="AA7346">
            <v>0.09</v>
          </cell>
          <cell r="AB7346">
            <v>0.09</v>
          </cell>
          <cell r="AC7346"/>
        </row>
        <row r="7347">
          <cell r="A7347">
            <v>42137</v>
          </cell>
          <cell r="B7347">
            <v>0</v>
          </cell>
          <cell r="D7347"/>
          <cell r="E7347"/>
          <cell r="F7347"/>
          <cell r="G7347"/>
          <cell r="N7347"/>
          <cell r="P7347">
            <v>0.14999999995988403</v>
          </cell>
          <cell r="Q7347"/>
          <cell r="R7347"/>
          <cell r="S7347"/>
          <cell r="T7347"/>
          <cell r="U7347">
            <v>0.13420000000000001</v>
          </cell>
          <cell r="V7347">
            <v>1541000</v>
          </cell>
          <cell r="W7347">
            <v>11795844.39786</v>
          </cell>
          <cell r="X7347">
            <v>42125</v>
          </cell>
          <cell r="Y7347">
            <v>0</v>
          </cell>
          <cell r="Z7347" t="str">
            <v/>
          </cell>
          <cell r="AA7347">
            <v>0.09</v>
          </cell>
          <cell r="AB7347">
            <v>0.22750000000000004</v>
          </cell>
          <cell r="AC7347"/>
        </row>
        <row r="7348">
          <cell r="A7348">
            <v>42138</v>
          </cell>
          <cell r="B7348">
            <v>0</v>
          </cell>
          <cell r="D7348"/>
          <cell r="E7348"/>
          <cell r="F7348"/>
          <cell r="G7348"/>
          <cell r="N7348"/>
          <cell r="P7348">
            <v>0.14999999995988403</v>
          </cell>
          <cell r="Q7348"/>
          <cell r="R7348"/>
          <cell r="S7348"/>
          <cell r="T7348"/>
          <cell r="U7348">
            <v>0.13489999999999999</v>
          </cell>
          <cell r="V7348">
            <v>1345000</v>
          </cell>
          <cell r="W7348">
            <v>11990570.560000001</v>
          </cell>
          <cell r="X7348">
            <v>42125</v>
          </cell>
          <cell r="Y7348">
            <v>0</v>
          </cell>
          <cell r="Z7348" t="str">
            <v/>
          </cell>
          <cell r="AA7348">
            <v>0.09</v>
          </cell>
          <cell r="AB7348">
            <v>0.09</v>
          </cell>
          <cell r="AC7348"/>
        </row>
        <row r="7349">
          <cell r="A7349">
            <v>42139</v>
          </cell>
          <cell r="B7349">
            <v>0</v>
          </cell>
          <cell r="D7349"/>
          <cell r="E7349"/>
          <cell r="F7349"/>
          <cell r="G7349"/>
          <cell r="N7349"/>
          <cell r="P7349">
            <v>0.14999999995988403</v>
          </cell>
          <cell r="Q7349"/>
          <cell r="R7349"/>
          <cell r="S7349"/>
          <cell r="T7349"/>
          <cell r="U7349">
            <v>0.13450000000000001</v>
          </cell>
          <cell r="V7349">
            <v>3281500</v>
          </cell>
          <cell r="W7349">
            <v>9891740.11785</v>
          </cell>
          <cell r="X7349">
            <v>42125</v>
          </cell>
          <cell r="Y7349">
            <v>0</v>
          </cell>
          <cell r="Z7349" t="str">
            <v/>
          </cell>
          <cell r="AA7349">
            <v>0.09</v>
          </cell>
          <cell r="AB7349">
            <v>0.09</v>
          </cell>
          <cell r="AC7349"/>
        </row>
        <row r="7350">
          <cell r="A7350">
            <v>42140</v>
          </cell>
          <cell r="B7350">
            <v>0</v>
          </cell>
          <cell r="D7350"/>
          <cell r="E7350"/>
          <cell r="F7350"/>
          <cell r="G7350"/>
          <cell r="N7350"/>
          <cell r="P7350">
            <v>0.14999999995988403</v>
          </cell>
          <cell r="Q7350"/>
          <cell r="R7350"/>
          <cell r="S7350"/>
          <cell r="T7350"/>
          <cell r="U7350">
            <v>0.13450000000000001</v>
          </cell>
          <cell r="V7350">
            <v>3281500</v>
          </cell>
          <cell r="W7350">
            <v>9891740.11785</v>
          </cell>
          <cell r="X7350">
            <v>42125</v>
          </cell>
          <cell r="Y7350">
            <v>0</v>
          </cell>
          <cell r="Z7350" t="str">
            <v/>
          </cell>
          <cell r="AA7350">
            <v>0.09</v>
          </cell>
          <cell r="AB7350">
            <v>0.09</v>
          </cell>
          <cell r="AC7350"/>
        </row>
        <row r="7351">
          <cell r="A7351">
            <v>42141</v>
          </cell>
          <cell r="B7351">
            <v>0</v>
          </cell>
          <cell r="D7351"/>
          <cell r="E7351"/>
          <cell r="F7351"/>
          <cell r="G7351"/>
          <cell r="N7351"/>
          <cell r="P7351">
            <v>0.14999999995988403</v>
          </cell>
          <cell r="Q7351"/>
          <cell r="R7351"/>
          <cell r="S7351"/>
          <cell r="T7351"/>
          <cell r="U7351">
            <v>0.13450000000000001</v>
          </cell>
          <cell r="V7351">
            <v>3281500</v>
          </cell>
          <cell r="W7351">
            <v>9891740.11785</v>
          </cell>
          <cell r="X7351">
            <v>42125</v>
          </cell>
          <cell r="Y7351">
            <v>0</v>
          </cell>
          <cell r="Z7351" t="str">
            <v/>
          </cell>
          <cell r="AA7351">
            <v>0.09</v>
          </cell>
          <cell r="AB7351">
            <v>0.09</v>
          </cell>
          <cell r="AC7351"/>
        </row>
        <row r="7352">
          <cell r="A7352">
            <v>42142</v>
          </cell>
          <cell r="B7352">
            <v>0</v>
          </cell>
          <cell r="D7352"/>
          <cell r="E7352"/>
          <cell r="F7352"/>
          <cell r="G7352"/>
          <cell r="N7352"/>
          <cell r="P7352">
            <v>0.14999999995988403</v>
          </cell>
          <cell r="Q7352"/>
          <cell r="R7352"/>
          <cell r="S7352"/>
          <cell r="T7352"/>
          <cell r="U7352">
            <v>0.13120000000000001</v>
          </cell>
          <cell r="V7352">
            <v>1518000</v>
          </cell>
          <cell r="W7352">
            <v>11629209.436170001</v>
          </cell>
          <cell r="X7352">
            <v>42125</v>
          </cell>
          <cell r="Y7352">
            <v>0</v>
          </cell>
          <cell r="Z7352" t="str">
            <v/>
          </cell>
          <cell r="AA7352">
            <v>0.09</v>
          </cell>
          <cell r="AB7352">
            <v>0.09</v>
          </cell>
          <cell r="AC7352"/>
        </row>
        <row r="7353">
          <cell r="A7353">
            <v>42143</v>
          </cell>
          <cell r="B7353">
            <v>0</v>
          </cell>
          <cell r="D7353"/>
          <cell r="E7353"/>
          <cell r="F7353"/>
          <cell r="G7353"/>
          <cell r="N7353"/>
          <cell r="P7353">
            <v>0.14999999995988403</v>
          </cell>
          <cell r="Q7353"/>
          <cell r="R7353"/>
          <cell r="S7353"/>
          <cell r="T7353"/>
          <cell r="U7353">
            <v>0.13350000000000001</v>
          </cell>
          <cell r="V7353">
            <v>1891800</v>
          </cell>
          <cell r="W7353">
            <v>11359146.860789999</v>
          </cell>
          <cell r="X7353">
            <v>42125</v>
          </cell>
          <cell r="Y7353">
            <v>0</v>
          </cell>
          <cell r="Z7353" t="str">
            <v/>
          </cell>
          <cell r="AA7353">
            <v>0.09</v>
          </cell>
          <cell r="AB7353">
            <v>0.09</v>
          </cell>
          <cell r="AC7353"/>
        </row>
        <row r="7354">
          <cell r="A7354">
            <v>42144</v>
          </cell>
          <cell r="B7354">
            <v>0</v>
          </cell>
          <cell r="D7354"/>
          <cell r="E7354"/>
          <cell r="F7354"/>
          <cell r="G7354"/>
          <cell r="N7354"/>
          <cell r="P7354">
            <v>0.14999999995988403</v>
          </cell>
          <cell r="Q7354"/>
          <cell r="R7354"/>
          <cell r="S7354"/>
          <cell r="T7354"/>
          <cell r="U7354">
            <v>0.1348</v>
          </cell>
          <cell r="V7354">
            <v>1948200</v>
          </cell>
          <cell r="W7354">
            <v>11206159.016000001</v>
          </cell>
          <cell r="X7354">
            <v>42125</v>
          </cell>
          <cell r="Y7354">
            <v>0</v>
          </cell>
          <cell r="Z7354" t="str">
            <v/>
          </cell>
          <cell r="AA7354">
            <v>0.09</v>
          </cell>
          <cell r="AB7354">
            <v>0.22750000000000004</v>
          </cell>
          <cell r="AC7354"/>
        </row>
        <row r="7355">
          <cell r="A7355">
            <v>42145</v>
          </cell>
          <cell r="B7355">
            <v>0</v>
          </cell>
          <cell r="D7355"/>
          <cell r="E7355"/>
          <cell r="F7355"/>
          <cell r="G7355"/>
          <cell r="N7355"/>
          <cell r="P7355">
            <v>0.14999999995988403</v>
          </cell>
          <cell r="Q7355"/>
          <cell r="R7355"/>
          <cell r="S7355"/>
          <cell r="T7355"/>
          <cell r="U7355">
            <v>0.1358</v>
          </cell>
          <cell r="V7355">
            <v>1576800</v>
          </cell>
          <cell r="W7355">
            <v>11574259.946629999</v>
          </cell>
          <cell r="X7355">
            <v>42125</v>
          </cell>
          <cell r="Y7355">
            <v>0</v>
          </cell>
          <cell r="Z7355" t="str">
            <v/>
          </cell>
          <cell r="AA7355">
            <v>0.09</v>
          </cell>
          <cell r="AB7355">
            <v>0.09</v>
          </cell>
          <cell r="AC7355"/>
        </row>
        <row r="7356">
          <cell r="A7356">
            <v>42146</v>
          </cell>
          <cell r="B7356">
            <v>0</v>
          </cell>
          <cell r="D7356"/>
          <cell r="E7356"/>
          <cell r="F7356"/>
          <cell r="G7356"/>
          <cell r="N7356"/>
          <cell r="P7356">
            <v>0.14999999995988403</v>
          </cell>
          <cell r="Q7356"/>
          <cell r="R7356"/>
          <cell r="S7356"/>
          <cell r="T7356"/>
          <cell r="U7356">
            <v>0.13589999999999999</v>
          </cell>
          <cell r="V7356">
            <v>2499500</v>
          </cell>
          <cell r="W7356">
            <v>10275719.75406</v>
          </cell>
          <cell r="X7356">
            <v>42125</v>
          </cell>
          <cell r="Y7356">
            <v>0</v>
          </cell>
          <cell r="Z7356" t="str">
            <v/>
          </cell>
          <cell r="AA7356">
            <v>0.09</v>
          </cell>
          <cell r="AB7356">
            <v>0.09</v>
          </cell>
          <cell r="AC7356"/>
        </row>
        <row r="7357">
          <cell r="A7357">
            <v>42147</v>
          </cell>
          <cell r="B7357">
            <v>0</v>
          </cell>
          <cell r="D7357"/>
          <cell r="E7357"/>
          <cell r="F7357"/>
          <cell r="G7357"/>
          <cell r="N7357"/>
          <cell r="P7357">
            <v>0.14999999995988403</v>
          </cell>
          <cell r="Q7357"/>
          <cell r="R7357"/>
          <cell r="S7357"/>
          <cell r="T7357"/>
          <cell r="U7357">
            <v>0.13589999999999999</v>
          </cell>
          <cell r="V7357">
            <v>2499500</v>
          </cell>
          <cell r="W7357">
            <v>10275719.75406</v>
          </cell>
          <cell r="X7357">
            <v>42125</v>
          </cell>
          <cell r="Y7357">
            <v>0</v>
          </cell>
          <cell r="Z7357" t="str">
            <v/>
          </cell>
          <cell r="AA7357">
            <v>0.09</v>
          </cell>
          <cell r="AB7357">
            <v>0.09</v>
          </cell>
          <cell r="AC7357"/>
        </row>
        <row r="7358">
          <cell r="A7358">
            <v>42148</v>
          </cell>
          <cell r="B7358">
            <v>0</v>
          </cell>
          <cell r="D7358"/>
          <cell r="E7358"/>
          <cell r="F7358"/>
          <cell r="G7358"/>
          <cell r="N7358"/>
          <cell r="P7358">
            <v>0.14999999995988403</v>
          </cell>
          <cell r="Q7358"/>
          <cell r="R7358"/>
          <cell r="S7358"/>
          <cell r="T7358"/>
          <cell r="U7358">
            <v>0.13589999999999999</v>
          </cell>
          <cell r="V7358">
            <v>2499500</v>
          </cell>
          <cell r="W7358">
            <v>10275719.75406</v>
          </cell>
          <cell r="X7358">
            <v>42125</v>
          </cell>
          <cell r="Y7358">
            <v>0</v>
          </cell>
          <cell r="Z7358" t="str">
            <v/>
          </cell>
          <cell r="AA7358">
            <v>0.09</v>
          </cell>
          <cell r="AB7358">
            <v>0.09</v>
          </cell>
          <cell r="AC7358"/>
        </row>
        <row r="7359">
          <cell r="A7359">
            <v>42149</v>
          </cell>
          <cell r="B7359">
            <v>0</v>
          </cell>
          <cell r="D7359"/>
          <cell r="E7359"/>
          <cell r="F7359"/>
          <cell r="G7359"/>
          <cell r="N7359"/>
          <cell r="P7359">
            <v>0.14999999995988403</v>
          </cell>
          <cell r="Q7359"/>
          <cell r="R7359"/>
          <cell r="S7359"/>
          <cell r="T7359"/>
          <cell r="U7359">
            <v>0.13589999999999999</v>
          </cell>
          <cell r="V7359">
            <v>4610900</v>
          </cell>
          <cell r="W7359">
            <v>8000800.5563599998</v>
          </cell>
          <cell r="X7359">
            <v>42125</v>
          </cell>
          <cell r="Y7359">
            <v>0</v>
          </cell>
          <cell r="Z7359" t="str">
            <v/>
          </cell>
          <cell r="AA7359">
            <v>0.09</v>
          </cell>
          <cell r="AB7359">
            <v>0.09</v>
          </cell>
          <cell r="AC7359"/>
        </row>
        <row r="7360">
          <cell r="A7360">
            <v>42150</v>
          </cell>
          <cell r="B7360">
            <v>0</v>
          </cell>
          <cell r="D7360"/>
          <cell r="E7360"/>
          <cell r="F7360"/>
          <cell r="G7360"/>
          <cell r="N7360"/>
          <cell r="P7360">
            <v>0.14999999995988403</v>
          </cell>
          <cell r="Q7360"/>
          <cell r="R7360"/>
          <cell r="S7360"/>
          <cell r="T7360"/>
          <cell r="U7360">
            <v>0.13650000000000001</v>
          </cell>
          <cell r="V7360">
            <v>4319900</v>
          </cell>
          <cell r="W7360">
            <v>8252261.9801099999</v>
          </cell>
          <cell r="X7360">
            <v>42125</v>
          </cell>
          <cell r="Y7360">
            <v>0</v>
          </cell>
          <cell r="Z7360" t="str">
            <v/>
          </cell>
          <cell r="AA7360">
            <v>0.09</v>
          </cell>
          <cell r="AB7360">
            <v>0.09</v>
          </cell>
          <cell r="AC7360"/>
        </row>
        <row r="7361">
          <cell r="A7361">
            <v>42151</v>
          </cell>
          <cell r="B7361">
            <v>0</v>
          </cell>
          <cell r="D7361"/>
          <cell r="E7361"/>
          <cell r="F7361"/>
          <cell r="G7361"/>
          <cell r="N7361"/>
          <cell r="P7361">
            <v>0.14999999995988403</v>
          </cell>
          <cell r="Q7361"/>
          <cell r="R7361"/>
          <cell r="S7361"/>
          <cell r="T7361"/>
          <cell r="U7361">
            <v>0.14000000000000001</v>
          </cell>
          <cell r="V7361">
            <v>4725000</v>
          </cell>
          <cell r="W7361">
            <v>7805586.8707100004</v>
          </cell>
          <cell r="X7361">
            <v>42125</v>
          </cell>
          <cell r="Y7361">
            <v>0</v>
          </cell>
          <cell r="Z7361" t="str">
            <v/>
          </cell>
          <cell r="AA7361">
            <v>8.4999999999999992E-2</v>
          </cell>
          <cell r="AB7361">
            <v>0.21500000000000002</v>
          </cell>
          <cell r="AC7361"/>
        </row>
        <row r="7362">
          <cell r="A7362">
            <v>42152</v>
          </cell>
          <cell r="B7362">
            <v>0</v>
          </cell>
          <cell r="D7362"/>
          <cell r="E7362"/>
          <cell r="F7362"/>
          <cell r="G7362"/>
          <cell r="N7362"/>
          <cell r="P7362">
            <v>0.14999999995988403</v>
          </cell>
          <cell r="Q7362"/>
          <cell r="R7362"/>
          <cell r="S7362"/>
          <cell r="T7362"/>
          <cell r="U7362">
            <v>0.14319999999999999</v>
          </cell>
          <cell r="V7362">
            <v>5464200</v>
          </cell>
          <cell r="W7362">
            <v>7176052.835</v>
          </cell>
          <cell r="X7362">
            <v>42125</v>
          </cell>
          <cell r="Y7362">
            <v>0</v>
          </cell>
          <cell r="Z7362" t="str">
            <v/>
          </cell>
          <cell r="AA7362">
            <v>8.4999999999999992E-2</v>
          </cell>
          <cell r="AB7362">
            <v>8.4999999999999992E-2</v>
          </cell>
          <cell r="AC7362"/>
        </row>
        <row r="7363">
          <cell r="A7363">
            <v>42153</v>
          </cell>
          <cell r="B7363">
            <v>0</v>
          </cell>
          <cell r="D7363"/>
          <cell r="E7363"/>
          <cell r="F7363"/>
          <cell r="G7363"/>
          <cell r="N7363"/>
          <cell r="P7363">
            <v>0.14999999995988403</v>
          </cell>
          <cell r="Q7363"/>
          <cell r="R7363"/>
          <cell r="S7363"/>
          <cell r="T7363"/>
          <cell r="U7363">
            <v>0.14319999999999999</v>
          </cell>
          <cell r="V7363">
            <v>4866900</v>
          </cell>
          <cell r="W7363">
            <v>7727014.0059399996</v>
          </cell>
          <cell r="X7363">
            <v>42125</v>
          </cell>
          <cell r="Y7363">
            <v>0</v>
          </cell>
          <cell r="Z7363" t="str">
            <v/>
          </cell>
          <cell r="AA7363">
            <v>8.4999999999999992E-2</v>
          </cell>
          <cell r="AB7363">
            <v>8.4999999999999992E-2</v>
          </cell>
          <cell r="AC7363"/>
        </row>
        <row r="7364">
          <cell r="A7364">
            <v>42154</v>
          </cell>
          <cell r="B7364">
            <v>0</v>
          </cell>
          <cell r="D7364"/>
          <cell r="E7364"/>
          <cell r="F7364"/>
          <cell r="G7364"/>
          <cell r="N7364"/>
          <cell r="P7364">
            <v>0.14999999995988403</v>
          </cell>
          <cell r="Q7364"/>
          <cell r="R7364"/>
          <cell r="S7364"/>
          <cell r="T7364"/>
          <cell r="U7364">
            <v>0.14319999999999999</v>
          </cell>
          <cell r="V7364">
            <v>4866900</v>
          </cell>
          <cell r="W7364">
            <v>7727014.0059399996</v>
          </cell>
          <cell r="X7364">
            <v>42125</v>
          </cell>
          <cell r="Y7364">
            <v>0</v>
          </cell>
          <cell r="Z7364" t="str">
            <v/>
          </cell>
          <cell r="AA7364">
            <v>8.4999999999999992E-2</v>
          </cell>
          <cell r="AB7364">
            <v>8.4999999999999992E-2</v>
          </cell>
          <cell r="AC7364"/>
        </row>
        <row r="7365">
          <cell r="A7365">
            <v>42155</v>
          </cell>
          <cell r="B7365">
            <v>0</v>
          </cell>
          <cell r="D7365"/>
          <cell r="E7365"/>
          <cell r="F7365"/>
          <cell r="G7365"/>
          <cell r="N7365"/>
          <cell r="P7365">
            <v>0.14999999995988403</v>
          </cell>
          <cell r="Q7365"/>
          <cell r="R7365"/>
          <cell r="S7365"/>
          <cell r="T7365"/>
          <cell r="U7365">
            <v>0.14319999999999999</v>
          </cell>
          <cell r="V7365">
            <v>4866900</v>
          </cell>
          <cell r="W7365">
            <v>7727014.0059399996</v>
          </cell>
          <cell r="X7365">
            <v>42125</v>
          </cell>
          <cell r="Y7365">
            <v>0</v>
          </cell>
          <cell r="Z7365" t="str">
            <v/>
          </cell>
          <cell r="AA7365">
            <v>8.4999999999999992E-2</v>
          </cell>
          <cell r="AB7365">
            <v>8.4999999999999992E-2</v>
          </cell>
          <cell r="AC7365"/>
        </row>
        <row r="7366">
          <cell r="A7366">
            <v>42156</v>
          </cell>
          <cell r="B7366">
            <v>19000</v>
          </cell>
          <cell r="D7366">
            <v>0.15</v>
          </cell>
          <cell r="E7366">
            <v>0.15</v>
          </cell>
          <cell r="F7366">
            <v>0.15</v>
          </cell>
          <cell r="G7366">
            <v>0.15</v>
          </cell>
          <cell r="N7366">
            <v>0.15</v>
          </cell>
          <cell r="P7366">
            <v>0.15</v>
          </cell>
          <cell r="Q7366"/>
          <cell r="R7366"/>
          <cell r="S7366"/>
          <cell r="T7366"/>
          <cell r="U7366">
            <v>0.14000000000000001</v>
          </cell>
          <cell r="V7366">
            <v>467200</v>
          </cell>
          <cell r="W7366">
            <v>11858874.86373</v>
          </cell>
          <cell r="X7366">
            <v>42156</v>
          </cell>
          <cell r="Y7366">
            <v>2850</v>
          </cell>
          <cell r="Z7366">
            <v>42156</v>
          </cell>
          <cell r="AA7366">
            <v>8.4999999999999992E-2</v>
          </cell>
          <cell r="AB7366">
            <v>8.4999999999999992E-2</v>
          </cell>
          <cell r="AC7366"/>
        </row>
        <row r="7367">
          <cell r="A7367">
            <v>42157</v>
          </cell>
          <cell r="B7367">
            <v>118000</v>
          </cell>
          <cell r="D7367">
            <v>0.15</v>
          </cell>
          <cell r="E7367">
            <v>0.15</v>
          </cell>
          <cell r="F7367">
            <v>0.15</v>
          </cell>
          <cell r="G7367">
            <v>0.15</v>
          </cell>
          <cell r="N7367">
            <v>0.15</v>
          </cell>
          <cell r="P7367">
            <v>0.15</v>
          </cell>
          <cell r="Q7367"/>
          <cell r="R7367"/>
          <cell r="S7367"/>
          <cell r="T7367"/>
          <cell r="U7367">
            <v>0.14000000000000001</v>
          </cell>
          <cell r="V7367">
            <v>515100</v>
          </cell>
          <cell r="W7367">
            <v>11801907.05768</v>
          </cell>
          <cell r="X7367">
            <v>42156</v>
          </cell>
          <cell r="Y7367">
            <v>17700</v>
          </cell>
          <cell r="Z7367">
            <v>42156</v>
          </cell>
          <cell r="AA7367">
            <v>8.4999999999999992E-2</v>
          </cell>
          <cell r="AB7367">
            <v>8.4999999999999992E-2</v>
          </cell>
          <cell r="AC7367"/>
        </row>
        <row r="7368">
          <cell r="A7368">
            <v>42158</v>
          </cell>
          <cell r="B7368">
            <v>108000</v>
          </cell>
          <cell r="D7368">
            <v>0.15</v>
          </cell>
          <cell r="E7368">
            <v>0.15</v>
          </cell>
          <cell r="F7368">
            <v>0.15</v>
          </cell>
          <cell r="G7368">
            <v>0.15</v>
          </cell>
          <cell r="N7368">
            <v>0.15</v>
          </cell>
          <cell r="P7368">
            <v>0.15</v>
          </cell>
          <cell r="Q7368"/>
          <cell r="R7368"/>
          <cell r="S7368"/>
          <cell r="T7368"/>
          <cell r="U7368">
            <v>0.1368</v>
          </cell>
          <cell r="V7368">
            <v>700700</v>
          </cell>
          <cell r="W7368">
            <v>11795700.47494</v>
          </cell>
          <cell r="X7368">
            <v>42156</v>
          </cell>
          <cell r="Y7368">
            <v>16200</v>
          </cell>
          <cell r="Z7368">
            <v>42156</v>
          </cell>
          <cell r="AA7368">
            <v>0.09</v>
          </cell>
          <cell r="AB7368">
            <v>0.22499999999999998</v>
          </cell>
          <cell r="AC7368"/>
        </row>
        <row r="7369">
          <cell r="A7369">
            <v>42159</v>
          </cell>
          <cell r="B7369">
            <v>155000</v>
          </cell>
          <cell r="D7369">
            <v>0.15</v>
          </cell>
          <cell r="E7369">
            <v>0.15</v>
          </cell>
          <cell r="F7369">
            <v>0.15</v>
          </cell>
          <cell r="G7369">
            <v>0.15</v>
          </cell>
          <cell r="N7369">
            <v>0.15</v>
          </cell>
          <cell r="P7369">
            <v>0.15</v>
          </cell>
          <cell r="Q7369"/>
          <cell r="R7369"/>
          <cell r="S7369"/>
          <cell r="T7369"/>
          <cell r="U7369">
            <v>0.1343</v>
          </cell>
          <cell r="V7369">
            <v>599400</v>
          </cell>
          <cell r="W7369">
            <v>12079879.56298</v>
          </cell>
          <cell r="X7369">
            <v>42156</v>
          </cell>
          <cell r="Y7369">
            <v>23250</v>
          </cell>
          <cell r="Z7369">
            <v>42156</v>
          </cell>
          <cell r="AA7369">
            <v>0.09</v>
          </cell>
          <cell r="AB7369">
            <v>0.09</v>
          </cell>
          <cell r="AC7369"/>
        </row>
        <row r="7370">
          <cell r="A7370">
            <v>42160</v>
          </cell>
          <cell r="B7370">
            <v>108000</v>
          </cell>
          <cell r="D7370">
            <v>0.15</v>
          </cell>
          <cell r="E7370">
            <v>0.15</v>
          </cell>
          <cell r="F7370">
            <v>0.15</v>
          </cell>
          <cell r="G7370">
            <v>0.15</v>
          </cell>
          <cell r="N7370">
            <v>0.15</v>
          </cell>
          <cell r="P7370">
            <v>0.15</v>
          </cell>
          <cell r="Q7370"/>
          <cell r="R7370"/>
          <cell r="S7370"/>
          <cell r="T7370"/>
          <cell r="U7370">
            <v>0.13519999999999999</v>
          </cell>
          <cell r="V7370">
            <v>903900</v>
          </cell>
          <cell r="W7370">
            <v>11650730.922599999</v>
          </cell>
          <cell r="X7370">
            <v>42156</v>
          </cell>
          <cell r="Y7370">
            <v>16200</v>
          </cell>
          <cell r="Z7370">
            <v>42156</v>
          </cell>
          <cell r="AA7370">
            <v>0.09</v>
          </cell>
          <cell r="AB7370">
            <v>0.09</v>
          </cell>
          <cell r="AC7370"/>
        </row>
        <row r="7371">
          <cell r="A7371">
            <v>42161</v>
          </cell>
          <cell r="B7371">
            <v>108000</v>
          </cell>
          <cell r="D7371">
            <v>0.15</v>
          </cell>
          <cell r="E7371">
            <v>0.15</v>
          </cell>
          <cell r="F7371">
            <v>0.15</v>
          </cell>
          <cell r="G7371">
            <v>0.15</v>
          </cell>
          <cell r="N7371">
            <v>0.15</v>
          </cell>
          <cell r="P7371">
            <v>0.15</v>
          </cell>
          <cell r="Q7371"/>
          <cell r="R7371"/>
          <cell r="S7371"/>
          <cell r="T7371"/>
          <cell r="U7371">
            <v>0.13519999999999999</v>
          </cell>
          <cell r="V7371">
            <v>903900</v>
          </cell>
          <cell r="W7371">
            <v>11650730.922599999</v>
          </cell>
          <cell r="X7371">
            <v>42156</v>
          </cell>
          <cell r="Y7371">
            <v>16200</v>
          </cell>
          <cell r="Z7371">
            <v>42156</v>
          </cell>
          <cell r="AA7371">
            <v>0.09</v>
          </cell>
          <cell r="AB7371">
            <v>0.09</v>
          </cell>
          <cell r="AC7371"/>
        </row>
        <row r="7372">
          <cell r="A7372">
            <v>42162</v>
          </cell>
          <cell r="B7372">
            <v>108000</v>
          </cell>
          <cell r="D7372">
            <v>0.15</v>
          </cell>
          <cell r="E7372">
            <v>0.15</v>
          </cell>
          <cell r="F7372">
            <v>0.15</v>
          </cell>
          <cell r="G7372">
            <v>0.15</v>
          </cell>
          <cell r="N7372">
            <v>0.15</v>
          </cell>
          <cell r="P7372">
            <v>0.15</v>
          </cell>
          <cell r="Q7372"/>
          <cell r="R7372"/>
          <cell r="S7372"/>
          <cell r="T7372"/>
          <cell r="U7372">
            <v>0.13519999999999999</v>
          </cell>
          <cell r="V7372">
            <v>903900</v>
          </cell>
          <cell r="W7372">
            <v>11650730.922599999</v>
          </cell>
          <cell r="X7372">
            <v>42156</v>
          </cell>
          <cell r="Y7372">
            <v>16200</v>
          </cell>
          <cell r="Z7372">
            <v>42156</v>
          </cell>
          <cell r="AA7372">
            <v>0.09</v>
          </cell>
          <cell r="AB7372">
            <v>0.09</v>
          </cell>
          <cell r="AC7372"/>
        </row>
        <row r="7373">
          <cell r="A7373">
            <v>42163</v>
          </cell>
          <cell r="B7373">
            <v>108000</v>
          </cell>
          <cell r="D7373">
            <v>0.15</v>
          </cell>
          <cell r="E7373">
            <v>0.15</v>
          </cell>
          <cell r="F7373">
            <v>0.15</v>
          </cell>
          <cell r="G7373">
            <v>0.15</v>
          </cell>
          <cell r="N7373">
            <v>0.15</v>
          </cell>
          <cell r="P7373">
            <v>0.15</v>
          </cell>
          <cell r="Q7373"/>
          <cell r="R7373"/>
          <cell r="S7373"/>
          <cell r="T7373"/>
          <cell r="U7373">
            <v>0.13500000000000001</v>
          </cell>
          <cell r="V7373">
            <v>887900</v>
          </cell>
          <cell r="W7373">
            <v>11652607.72336</v>
          </cell>
          <cell r="X7373">
            <v>42156</v>
          </cell>
          <cell r="Y7373">
            <v>16200</v>
          </cell>
          <cell r="Z7373">
            <v>42156</v>
          </cell>
          <cell r="AA7373">
            <v>0.09</v>
          </cell>
          <cell r="AB7373">
            <v>0.09</v>
          </cell>
          <cell r="AC7373"/>
        </row>
        <row r="7374">
          <cell r="A7374">
            <v>42164</v>
          </cell>
          <cell r="B7374">
            <v>218000</v>
          </cell>
          <cell r="D7374">
            <v>0.15</v>
          </cell>
          <cell r="E7374">
            <v>0.15</v>
          </cell>
          <cell r="F7374">
            <v>0.15</v>
          </cell>
          <cell r="G7374">
            <v>0.15</v>
          </cell>
          <cell r="N7374">
            <v>0.15</v>
          </cell>
          <cell r="P7374">
            <v>0.15</v>
          </cell>
          <cell r="Q7374"/>
          <cell r="R7374"/>
          <cell r="S7374"/>
          <cell r="T7374"/>
          <cell r="U7374">
            <v>0.13450000000000001</v>
          </cell>
          <cell r="V7374">
            <v>741100</v>
          </cell>
          <cell r="W7374">
            <v>11774031.395</v>
          </cell>
          <cell r="X7374">
            <v>42156</v>
          </cell>
          <cell r="Y7374">
            <v>32700</v>
          </cell>
          <cell r="Z7374">
            <v>42156</v>
          </cell>
          <cell r="AA7374">
            <v>0.09</v>
          </cell>
          <cell r="AB7374">
            <v>0.09</v>
          </cell>
          <cell r="AC7374"/>
        </row>
        <row r="7375">
          <cell r="A7375">
            <v>42165</v>
          </cell>
          <cell r="B7375">
            <v>215000</v>
          </cell>
          <cell r="D7375">
            <v>0.15</v>
          </cell>
          <cell r="E7375">
            <v>0.15</v>
          </cell>
          <cell r="F7375">
            <v>0.15</v>
          </cell>
          <cell r="G7375">
            <v>0.15</v>
          </cell>
          <cell r="N7375">
            <v>0.15</v>
          </cell>
          <cell r="P7375">
            <v>0.15</v>
          </cell>
          <cell r="Q7375"/>
          <cell r="R7375"/>
          <cell r="S7375"/>
          <cell r="T7375"/>
          <cell r="U7375">
            <v>0.13919999999999999</v>
          </cell>
          <cell r="V7375">
            <v>688200</v>
          </cell>
          <cell r="W7375">
            <v>11899669.445</v>
          </cell>
          <cell r="X7375">
            <v>42156</v>
          </cell>
          <cell r="Y7375">
            <v>32250</v>
          </cell>
          <cell r="Z7375">
            <v>42156</v>
          </cell>
          <cell r="AA7375">
            <v>8.7499999999999994E-2</v>
          </cell>
          <cell r="AB7375">
            <v>0.1925</v>
          </cell>
          <cell r="AC7375"/>
        </row>
        <row r="7376">
          <cell r="A7376">
            <v>42166</v>
          </cell>
          <cell r="B7376">
            <v>238000</v>
          </cell>
          <cell r="D7376">
            <v>0.15</v>
          </cell>
          <cell r="E7376">
            <v>0.15</v>
          </cell>
          <cell r="F7376">
            <v>0.15</v>
          </cell>
          <cell r="G7376">
            <v>0.15</v>
          </cell>
          <cell r="N7376">
            <v>0.15</v>
          </cell>
          <cell r="P7376">
            <v>0.15</v>
          </cell>
          <cell r="Q7376"/>
          <cell r="R7376"/>
          <cell r="S7376"/>
          <cell r="T7376"/>
          <cell r="U7376">
            <v>0.14000000000000001</v>
          </cell>
          <cell r="V7376">
            <v>986500</v>
          </cell>
          <cell r="W7376">
            <v>11473060.79593</v>
          </cell>
          <cell r="X7376">
            <v>42156</v>
          </cell>
          <cell r="Y7376">
            <v>35700</v>
          </cell>
          <cell r="Z7376">
            <v>42156</v>
          </cell>
          <cell r="AA7376">
            <v>8.7499999999999994E-2</v>
          </cell>
          <cell r="AB7376">
            <v>8.7499999999999994E-2</v>
          </cell>
          <cell r="AC7376"/>
        </row>
        <row r="7377">
          <cell r="A7377">
            <v>42167</v>
          </cell>
          <cell r="B7377">
            <v>166000</v>
          </cell>
          <cell r="D7377">
            <v>0.15</v>
          </cell>
          <cell r="E7377">
            <v>0.15</v>
          </cell>
          <cell r="F7377">
            <v>0.15</v>
          </cell>
          <cell r="G7377">
            <v>0.15</v>
          </cell>
          <cell r="N7377">
            <v>0.15</v>
          </cell>
          <cell r="P7377">
            <v>0.15</v>
          </cell>
          <cell r="Q7377"/>
          <cell r="R7377"/>
          <cell r="S7377"/>
          <cell r="T7377"/>
          <cell r="U7377">
            <v>0.14000000000000001</v>
          </cell>
          <cell r="V7377">
            <v>1019400</v>
          </cell>
          <cell r="W7377">
            <v>11221826.777000001</v>
          </cell>
          <cell r="X7377">
            <v>42156</v>
          </cell>
          <cell r="Y7377">
            <v>24900</v>
          </cell>
          <cell r="Z7377">
            <v>42156</v>
          </cell>
          <cell r="AA7377">
            <v>8.7499999999999994E-2</v>
          </cell>
          <cell r="AB7377">
            <v>8.7499999999999994E-2</v>
          </cell>
          <cell r="AC7377"/>
        </row>
        <row r="7378">
          <cell r="A7378">
            <v>42168</v>
          </cell>
          <cell r="B7378">
            <v>166000</v>
          </cell>
          <cell r="D7378">
            <v>0.15</v>
          </cell>
          <cell r="E7378">
            <v>0.15</v>
          </cell>
          <cell r="F7378">
            <v>0.15</v>
          </cell>
          <cell r="G7378">
            <v>0.15</v>
          </cell>
          <cell r="N7378">
            <v>0.15</v>
          </cell>
          <cell r="P7378">
            <v>0.15</v>
          </cell>
          <cell r="Q7378"/>
          <cell r="R7378"/>
          <cell r="S7378"/>
          <cell r="T7378"/>
          <cell r="U7378">
            <v>0.14000000000000001</v>
          </cell>
          <cell r="V7378">
            <v>1019400</v>
          </cell>
          <cell r="W7378">
            <v>11221826.777000001</v>
          </cell>
          <cell r="X7378">
            <v>42156</v>
          </cell>
          <cell r="Y7378">
            <v>24900</v>
          </cell>
          <cell r="Z7378">
            <v>42156</v>
          </cell>
          <cell r="AA7378">
            <v>8.7499999999999994E-2</v>
          </cell>
          <cell r="AB7378">
            <v>8.7499999999999994E-2</v>
          </cell>
          <cell r="AC7378"/>
        </row>
        <row r="7379">
          <cell r="A7379">
            <v>42169</v>
          </cell>
          <cell r="B7379">
            <v>166000</v>
          </cell>
          <cell r="D7379">
            <v>0.15</v>
          </cell>
          <cell r="E7379">
            <v>0.15</v>
          </cell>
          <cell r="F7379">
            <v>0.15</v>
          </cell>
          <cell r="G7379">
            <v>0.15</v>
          </cell>
          <cell r="N7379">
            <v>0.15</v>
          </cell>
          <cell r="P7379">
            <v>0.15</v>
          </cell>
          <cell r="Q7379"/>
          <cell r="R7379"/>
          <cell r="S7379"/>
          <cell r="T7379"/>
          <cell r="U7379">
            <v>0.14000000000000001</v>
          </cell>
          <cell r="V7379">
            <v>1019400</v>
          </cell>
          <cell r="W7379">
            <v>11221826.777000001</v>
          </cell>
          <cell r="X7379">
            <v>42156</v>
          </cell>
          <cell r="Y7379">
            <v>24900</v>
          </cell>
          <cell r="Z7379">
            <v>42156</v>
          </cell>
          <cell r="AA7379">
            <v>8.7499999999999994E-2</v>
          </cell>
          <cell r="AB7379">
            <v>8.7499999999999994E-2</v>
          </cell>
          <cell r="AC7379"/>
        </row>
        <row r="7380">
          <cell r="A7380">
            <v>42170</v>
          </cell>
          <cell r="B7380">
            <v>98000</v>
          </cell>
          <cell r="D7380">
            <v>0.15</v>
          </cell>
          <cell r="E7380">
            <v>0.15</v>
          </cell>
          <cell r="F7380">
            <v>0.15</v>
          </cell>
          <cell r="G7380">
            <v>0.15</v>
          </cell>
          <cell r="N7380">
            <v>0.15</v>
          </cell>
          <cell r="P7380">
            <v>0.15</v>
          </cell>
          <cell r="Q7380"/>
          <cell r="R7380"/>
          <cell r="S7380"/>
          <cell r="T7380"/>
          <cell r="U7380">
            <v>0.1361</v>
          </cell>
          <cell r="V7380">
            <v>919800</v>
          </cell>
          <cell r="W7380">
            <v>11235114.436550001</v>
          </cell>
          <cell r="X7380">
            <v>42156</v>
          </cell>
          <cell r="Y7380">
            <v>14700</v>
          </cell>
          <cell r="Z7380">
            <v>42156</v>
          </cell>
          <cell r="AA7380">
            <v>8.7499999999999994E-2</v>
          </cell>
          <cell r="AB7380">
            <v>8.7499999999999994E-2</v>
          </cell>
          <cell r="AC7380"/>
        </row>
        <row r="7381">
          <cell r="A7381">
            <v>42171</v>
          </cell>
          <cell r="B7381">
            <v>260000</v>
          </cell>
          <cell r="D7381">
            <v>0.15</v>
          </cell>
          <cell r="E7381">
            <v>0.15</v>
          </cell>
          <cell r="F7381">
            <v>0.2</v>
          </cell>
          <cell r="G7381">
            <v>0.16</v>
          </cell>
          <cell r="N7381">
            <v>0.15</v>
          </cell>
          <cell r="P7381">
            <v>0.15110216193302248</v>
          </cell>
          <cell r="Q7381"/>
          <cell r="R7381"/>
          <cell r="S7381"/>
          <cell r="T7381"/>
          <cell r="U7381">
            <v>0.14000000000000001</v>
          </cell>
          <cell r="V7381">
            <v>645400</v>
          </cell>
          <cell r="W7381">
            <v>11586980.21699</v>
          </cell>
          <cell r="X7381">
            <v>42156</v>
          </cell>
          <cell r="Y7381">
            <v>41600</v>
          </cell>
          <cell r="Z7381">
            <v>42156</v>
          </cell>
          <cell r="AA7381">
            <v>8.7499999999999994E-2</v>
          </cell>
          <cell r="AB7381">
            <v>8.7499999999999994E-2</v>
          </cell>
          <cell r="AC7381"/>
        </row>
        <row r="7382">
          <cell r="A7382">
            <v>42172</v>
          </cell>
          <cell r="B7382">
            <v>106000</v>
          </cell>
          <cell r="D7382">
            <v>0.15</v>
          </cell>
          <cell r="E7382">
            <v>0.15</v>
          </cell>
          <cell r="F7382">
            <v>0.15</v>
          </cell>
          <cell r="G7382">
            <v>0.15</v>
          </cell>
          <cell r="N7382">
            <v>0.15</v>
          </cell>
          <cell r="P7382">
            <v>0.15105476673427992</v>
          </cell>
          <cell r="Q7382"/>
          <cell r="R7382"/>
          <cell r="S7382"/>
          <cell r="T7382"/>
          <cell r="U7382">
            <v>0.1421</v>
          </cell>
          <cell r="V7382">
            <v>569400</v>
          </cell>
          <cell r="W7382">
            <v>11514774.125429999</v>
          </cell>
          <cell r="X7382">
            <v>42156</v>
          </cell>
          <cell r="Y7382">
            <v>15900</v>
          </cell>
          <cell r="Z7382">
            <v>42156</v>
          </cell>
          <cell r="AA7382">
            <v>0.115</v>
          </cell>
          <cell r="AB7382">
            <v>0.21750000000000003</v>
          </cell>
          <cell r="AC7382"/>
        </row>
        <row r="7383">
          <cell r="A7383">
            <v>42173</v>
          </cell>
          <cell r="B7383">
            <v>92000</v>
          </cell>
          <cell r="D7383">
            <v>0.15</v>
          </cell>
          <cell r="E7383">
            <v>0.15</v>
          </cell>
          <cell r="F7383">
            <v>0.15</v>
          </cell>
          <cell r="G7383">
            <v>0.15</v>
          </cell>
          <cell r="N7383">
            <v>0.15</v>
          </cell>
          <cell r="P7383">
            <v>0.15101681658193195</v>
          </cell>
          <cell r="Q7383"/>
          <cell r="R7383"/>
          <cell r="S7383"/>
          <cell r="T7383"/>
          <cell r="U7383">
            <v>0.1449</v>
          </cell>
          <cell r="V7383">
            <v>2191300</v>
          </cell>
          <cell r="W7383">
            <v>9850963.4169999994</v>
          </cell>
          <cell r="X7383">
            <v>42156</v>
          </cell>
          <cell r="Y7383">
            <v>13800</v>
          </cell>
          <cell r="Z7383">
            <v>42156</v>
          </cell>
          <cell r="AA7383">
            <v>0.115</v>
          </cell>
          <cell r="AB7383">
            <v>0.115</v>
          </cell>
          <cell r="AC7383"/>
        </row>
        <row r="7384">
          <cell r="A7384">
            <v>42174</v>
          </cell>
          <cell r="B7384">
            <v>183000</v>
          </cell>
          <cell r="D7384">
            <v>0.15</v>
          </cell>
          <cell r="E7384">
            <v>0.15</v>
          </cell>
          <cell r="F7384">
            <v>0.2</v>
          </cell>
          <cell r="G7384">
            <v>0.15</v>
          </cell>
          <cell r="N7384">
            <v>0.17</v>
          </cell>
          <cell r="P7384">
            <v>0.15094890510948905</v>
          </cell>
          <cell r="Q7384"/>
          <cell r="R7384"/>
          <cell r="S7384"/>
          <cell r="T7384"/>
          <cell r="U7384">
            <v>0.13420000000000001</v>
          </cell>
          <cell r="V7384">
            <v>2572100</v>
          </cell>
          <cell r="W7384">
            <v>9589668.9711700007</v>
          </cell>
          <cell r="X7384">
            <v>42156</v>
          </cell>
          <cell r="Y7384">
            <v>27450</v>
          </cell>
          <cell r="Z7384">
            <v>42156</v>
          </cell>
          <cell r="AA7384">
            <v>0.115</v>
          </cell>
          <cell r="AB7384">
            <v>0.115</v>
          </cell>
          <cell r="AC7384"/>
        </row>
        <row r="7385">
          <cell r="A7385">
            <v>42175</v>
          </cell>
          <cell r="B7385">
            <v>183000</v>
          </cell>
          <cell r="D7385">
            <v>0.15</v>
          </cell>
          <cell r="E7385">
            <v>0.15</v>
          </cell>
          <cell r="F7385">
            <v>0.2</v>
          </cell>
          <cell r="G7385">
            <v>0.15</v>
          </cell>
          <cell r="N7385">
            <v>0.17</v>
          </cell>
          <cell r="P7385">
            <v>0.15088949709202873</v>
          </cell>
          <cell r="Q7385"/>
          <cell r="R7385"/>
          <cell r="S7385"/>
          <cell r="T7385"/>
          <cell r="U7385">
            <v>0.13420000000000001</v>
          </cell>
          <cell r="V7385">
            <v>2572100</v>
          </cell>
          <cell r="W7385">
            <v>9589668.9711700007</v>
          </cell>
          <cell r="X7385">
            <v>42156</v>
          </cell>
          <cell r="Y7385">
            <v>27450</v>
          </cell>
          <cell r="Z7385">
            <v>42156</v>
          </cell>
          <cell r="AA7385">
            <v>0.115</v>
          </cell>
          <cell r="AB7385">
            <v>0.115</v>
          </cell>
          <cell r="AC7385"/>
        </row>
        <row r="7386">
          <cell r="A7386">
            <v>42176</v>
          </cell>
          <cell r="B7386">
            <v>183000</v>
          </cell>
          <cell r="D7386">
            <v>0.15</v>
          </cell>
          <cell r="E7386">
            <v>0.15</v>
          </cell>
          <cell r="F7386">
            <v>0.2</v>
          </cell>
          <cell r="G7386">
            <v>0.15</v>
          </cell>
          <cell r="N7386">
            <v>0.17</v>
          </cell>
          <cell r="P7386">
            <v>0.15083708950418545</v>
          </cell>
          <cell r="Q7386"/>
          <cell r="R7386"/>
          <cell r="S7386"/>
          <cell r="T7386"/>
          <cell r="U7386">
            <v>0.13420000000000001</v>
          </cell>
          <cell r="V7386">
            <v>2572100</v>
          </cell>
          <cell r="W7386">
            <v>9589668.9711700007</v>
          </cell>
          <cell r="X7386">
            <v>42156</v>
          </cell>
          <cell r="Y7386">
            <v>27450</v>
          </cell>
          <cell r="Z7386">
            <v>42156</v>
          </cell>
          <cell r="AA7386">
            <v>0.115</v>
          </cell>
          <cell r="AB7386">
            <v>0.115</v>
          </cell>
          <cell r="AC7386"/>
        </row>
        <row r="7387">
          <cell r="A7387">
            <v>42177</v>
          </cell>
          <cell r="B7387">
            <v>98000</v>
          </cell>
          <cell r="D7387">
            <v>0.15</v>
          </cell>
          <cell r="E7387">
            <v>0.15</v>
          </cell>
          <cell r="F7387">
            <v>0.15</v>
          </cell>
          <cell r="G7387">
            <v>0.15</v>
          </cell>
          <cell r="N7387">
            <v>0.15</v>
          </cell>
          <cell r="P7387">
            <v>0.15081148564294633</v>
          </cell>
          <cell r="Q7387"/>
          <cell r="R7387"/>
          <cell r="S7387"/>
          <cell r="T7387"/>
          <cell r="U7387">
            <v>0.1449</v>
          </cell>
          <cell r="V7387">
            <v>1675800</v>
          </cell>
          <cell r="W7387">
            <v>10550440.174729999</v>
          </cell>
          <cell r="X7387">
            <v>42156</v>
          </cell>
          <cell r="Y7387">
            <v>14700</v>
          </cell>
          <cell r="Z7387">
            <v>42156</v>
          </cell>
          <cell r="AA7387">
            <v>0.115</v>
          </cell>
          <cell r="AB7387">
            <v>0.115</v>
          </cell>
          <cell r="AC7387"/>
        </row>
        <row r="7388">
          <cell r="A7388">
            <v>42178</v>
          </cell>
          <cell r="B7388">
            <v>42000</v>
          </cell>
          <cell r="D7388">
            <v>0.15</v>
          </cell>
          <cell r="E7388">
            <v>0.15</v>
          </cell>
          <cell r="F7388">
            <v>0.15</v>
          </cell>
          <cell r="G7388">
            <v>0.15</v>
          </cell>
          <cell r="N7388">
            <v>0.15</v>
          </cell>
          <cell r="P7388">
            <v>0.15080098582871226</v>
          </cell>
          <cell r="Q7388"/>
          <cell r="R7388"/>
          <cell r="S7388"/>
          <cell r="T7388"/>
          <cell r="U7388">
            <v>0.13900000000000001</v>
          </cell>
          <cell r="V7388">
            <v>2808000</v>
          </cell>
          <cell r="W7388">
            <v>9696053.5452100001</v>
          </cell>
          <cell r="X7388">
            <v>42156</v>
          </cell>
          <cell r="Y7388">
            <v>6300</v>
          </cell>
          <cell r="Z7388">
            <v>42156</v>
          </cell>
          <cell r="AA7388">
            <v>0.115</v>
          </cell>
          <cell r="AB7388">
            <v>0.115</v>
          </cell>
          <cell r="AC7388"/>
        </row>
        <row r="7389">
          <cell r="A7389">
            <v>42179</v>
          </cell>
          <cell r="B7389">
            <v>0</v>
          </cell>
          <cell r="D7389"/>
          <cell r="E7389"/>
          <cell r="F7389"/>
          <cell r="G7389"/>
          <cell r="N7389"/>
          <cell r="P7389">
            <v>0.15080098582871226</v>
          </cell>
          <cell r="Q7389"/>
          <cell r="R7389"/>
          <cell r="S7389"/>
          <cell r="T7389"/>
          <cell r="U7389">
            <v>0.14269999999999999</v>
          </cell>
          <cell r="V7389">
            <v>2103300</v>
          </cell>
          <cell r="W7389">
            <v>10532263.096310001</v>
          </cell>
          <cell r="X7389">
            <v>42156</v>
          </cell>
          <cell r="Y7389">
            <v>0</v>
          </cell>
          <cell r="Z7389" t="str">
            <v/>
          </cell>
          <cell r="AA7389">
            <v>8.4999999999999992E-2</v>
          </cell>
          <cell r="AB7389">
            <v>0.21750000000000003</v>
          </cell>
          <cell r="AC7389"/>
        </row>
        <row r="7390">
          <cell r="A7390">
            <v>42180</v>
          </cell>
          <cell r="B7390">
            <v>0</v>
          </cell>
          <cell r="D7390"/>
          <cell r="E7390"/>
          <cell r="F7390"/>
          <cell r="G7390"/>
          <cell r="N7390"/>
          <cell r="P7390">
            <v>0.15080098582871226</v>
          </cell>
          <cell r="Q7390"/>
          <cell r="R7390"/>
          <cell r="S7390"/>
          <cell r="T7390"/>
          <cell r="U7390">
            <v>0.13850000000000001</v>
          </cell>
          <cell r="V7390">
            <v>3116100</v>
          </cell>
          <cell r="W7390">
            <v>9397830.6463300008</v>
          </cell>
          <cell r="X7390">
            <v>42156</v>
          </cell>
          <cell r="Y7390">
            <v>0</v>
          </cell>
          <cell r="Z7390" t="str">
            <v/>
          </cell>
          <cell r="AA7390">
            <v>8.4999999999999992E-2</v>
          </cell>
          <cell r="AB7390">
            <v>8.4999999999999992E-2</v>
          </cell>
          <cell r="AC7390"/>
        </row>
        <row r="7391">
          <cell r="A7391">
            <v>42181</v>
          </cell>
          <cell r="B7391">
            <v>0</v>
          </cell>
          <cell r="D7391"/>
          <cell r="E7391"/>
          <cell r="F7391"/>
          <cell r="G7391"/>
          <cell r="N7391"/>
          <cell r="P7391">
            <v>0.15080098582871226</v>
          </cell>
          <cell r="Q7391"/>
          <cell r="R7391"/>
          <cell r="S7391"/>
          <cell r="T7391"/>
          <cell r="U7391">
            <v>0.14000000000000001</v>
          </cell>
          <cell r="V7391">
            <v>3835300</v>
          </cell>
          <cell r="W7391">
            <v>8619782.6934399996</v>
          </cell>
          <cell r="X7391">
            <v>42156</v>
          </cell>
          <cell r="Y7391">
            <v>0</v>
          </cell>
          <cell r="Z7391" t="str">
            <v/>
          </cell>
          <cell r="AA7391">
            <v>8.4999999999999992E-2</v>
          </cell>
          <cell r="AB7391">
            <v>8.4999999999999992E-2</v>
          </cell>
          <cell r="AC7391"/>
        </row>
        <row r="7392">
          <cell r="A7392">
            <v>42182</v>
          </cell>
          <cell r="B7392">
            <v>0</v>
          </cell>
          <cell r="D7392"/>
          <cell r="E7392"/>
          <cell r="F7392"/>
          <cell r="G7392"/>
          <cell r="N7392"/>
          <cell r="P7392">
            <v>0.15080098582871226</v>
          </cell>
          <cell r="Q7392"/>
          <cell r="R7392"/>
          <cell r="S7392"/>
          <cell r="T7392"/>
          <cell r="U7392">
            <v>0.14000000000000001</v>
          </cell>
          <cell r="V7392">
            <v>3835300</v>
          </cell>
          <cell r="W7392">
            <v>8619782.6934399996</v>
          </cell>
          <cell r="X7392">
            <v>42156</v>
          </cell>
          <cell r="Y7392">
            <v>0</v>
          </cell>
          <cell r="Z7392" t="str">
            <v/>
          </cell>
          <cell r="AA7392">
            <v>8.4999999999999992E-2</v>
          </cell>
          <cell r="AB7392">
            <v>8.4999999999999992E-2</v>
          </cell>
          <cell r="AC7392"/>
        </row>
        <row r="7393">
          <cell r="A7393">
            <v>42183</v>
          </cell>
          <cell r="B7393">
            <v>0</v>
          </cell>
          <cell r="D7393"/>
          <cell r="E7393"/>
          <cell r="F7393"/>
          <cell r="G7393"/>
          <cell r="N7393"/>
          <cell r="P7393">
            <v>0.15080098582871226</v>
          </cell>
          <cell r="Q7393"/>
          <cell r="R7393"/>
          <cell r="S7393"/>
          <cell r="T7393"/>
          <cell r="U7393">
            <v>0.14000000000000001</v>
          </cell>
          <cell r="V7393">
            <v>3835300</v>
          </cell>
          <cell r="W7393">
            <v>8619782.6934399996</v>
          </cell>
          <cell r="X7393">
            <v>42156</v>
          </cell>
          <cell r="Y7393">
            <v>0</v>
          </cell>
          <cell r="Z7393" t="str">
            <v/>
          </cell>
          <cell r="AA7393">
            <v>8.4999999999999992E-2</v>
          </cell>
          <cell r="AB7393">
            <v>8.4999999999999992E-2</v>
          </cell>
          <cell r="AC7393"/>
        </row>
        <row r="7394">
          <cell r="A7394">
            <v>42184</v>
          </cell>
          <cell r="B7394">
            <v>0</v>
          </cell>
          <cell r="D7394"/>
          <cell r="E7394"/>
          <cell r="F7394"/>
          <cell r="G7394"/>
          <cell r="N7394"/>
          <cell r="P7394">
            <v>0.15080098582871226</v>
          </cell>
          <cell r="Q7394"/>
          <cell r="R7394"/>
          <cell r="S7394"/>
          <cell r="T7394"/>
          <cell r="U7394">
            <v>0.14000000000000001</v>
          </cell>
          <cell r="V7394">
            <v>3835300</v>
          </cell>
          <cell r="W7394">
            <v>8619782.6934399996</v>
          </cell>
          <cell r="X7394">
            <v>42156</v>
          </cell>
          <cell r="Y7394">
            <v>0</v>
          </cell>
          <cell r="Z7394" t="str">
            <v/>
          </cell>
          <cell r="AA7394">
            <v>8.4999999999999992E-2</v>
          </cell>
          <cell r="AB7394">
            <v>8.4999999999999992E-2</v>
          </cell>
          <cell r="AC7394"/>
        </row>
        <row r="7395">
          <cell r="A7395">
            <v>42185</v>
          </cell>
          <cell r="B7395">
            <v>23000</v>
          </cell>
          <cell r="D7395">
            <v>0.15</v>
          </cell>
          <cell r="E7395">
            <v>0.15</v>
          </cell>
          <cell r="F7395">
            <v>0.15</v>
          </cell>
          <cell r="G7395">
            <v>0.15</v>
          </cell>
          <cell r="N7395">
            <v>0.15</v>
          </cell>
          <cell r="P7395">
            <v>0.15</v>
          </cell>
          <cell r="Q7395"/>
          <cell r="R7395"/>
          <cell r="S7395"/>
          <cell r="T7395"/>
          <cell r="U7395">
            <v>0.13780000000000001</v>
          </cell>
          <cell r="V7395">
            <v>7760900</v>
          </cell>
          <cell r="W7395">
            <v>4708449.3874399997</v>
          </cell>
          <cell r="X7395">
            <v>42156</v>
          </cell>
          <cell r="Y7395">
            <v>3450</v>
          </cell>
          <cell r="Z7395">
            <v>42156</v>
          </cell>
          <cell r="AA7395">
            <v>8.4999999999999992E-2</v>
          </cell>
          <cell r="AB7395">
            <v>8.4999999999999992E-2</v>
          </cell>
          <cell r="AC7395"/>
        </row>
        <row r="7396">
          <cell r="A7396">
            <v>42186</v>
          </cell>
          <cell r="B7396">
            <v>39000</v>
          </cell>
          <cell r="D7396">
            <v>0.15</v>
          </cell>
          <cell r="E7396">
            <v>0.15</v>
          </cell>
          <cell r="F7396">
            <v>0.15</v>
          </cell>
          <cell r="G7396">
            <v>0.15</v>
          </cell>
          <cell r="N7396">
            <v>0.15</v>
          </cell>
          <cell r="P7396">
            <v>0.15078597339782346</v>
          </cell>
          <cell r="Q7396"/>
          <cell r="R7396"/>
          <cell r="S7396"/>
          <cell r="T7396"/>
          <cell r="U7396">
            <v>0.1492</v>
          </cell>
          <cell r="V7396">
            <v>481200</v>
          </cell>
          <cell r="W7396">
            <v>11897656.29689</v>
          </cell>
          <cell r="X7396">
            <v>42186</v>
          </cell>
          <cell r="Y7396">
            <v>5850</v>
          </cell>
          <cell r="Z7396">
            <v>42186</v>
          </cell>
          <cell r="AA7396">
            <v>8.4999999999999992E-2</v>
          </cell>
          <cell r="AB7396">
            <v>8.4999999999999992E-2</v>
          </cell>
          <cell r="AC7396"/>
        </row>
        <row r="7397">
          <cell r="A7397">
            <v>42187</v>
          </cell>
          <cell r="B7397">
            <v>97000</v>
          </cell>
          <cell r="D7397">
            <v>0.15</v>
          </cell>
          <cell r="E7397">
            <v>0.15</v>
          </cell>
          <cell r="F7397">
            <v>0.15</v>
          </cell>
          <cell r="G7397">
            <v>0.15</v>
          </cell>
          <cell r="N7397">
            <v>0.15</v>
          </cell>
          <cell r="P7397">
            <v>0.15076358296622613</v>
          </cell>
          <cell r="Q7397"/>
          <cell r="R7397"/>
          <cell r="S7397"/>
          <cell r="T7397"/>
          <cell r="U7397">
            <v>0.14979999999999999</v>
          </cell>
          <cell r="V7397">
            <v>84800</v>
          </cell>
          <cell r="W7397">
            <v>12527477.14763</v>
          </cell>
          <cell r="X7397">
            <v>42186</v>
          </cell>
          <cell r="Y7397">
            <v>14550</v>
          </cell>
          <cell r="Z7397">
            <v>42186</v>
          </cell>
          <cell r="AA7397">
            <v>8.4999999999999992E-2</v>
          </cell>
          <cell r="AB7397">
            <v>0.21750000000000003</v>
          </cell>
          <cell r="AC7397"/>
        </row>
        <row r="7398">
          <cell r="A7398">
            <v>42188</v>
          </cell>
          <cell r="B7398">
            <v>94000</v>
          </cell>
          <cell r="D7398">
            <v>0.15</v>
          </cell>
          <cell r="E7398">
            <v>0.15</v>
          </cell>
          <cell r="F7398">
            <v>0.15</v>
          </cell>
          <cell r="G7398">
            <v>0.15</v>
          </cell>
          <cell r="N7398">
            <v>0.15</v>
          </cell>
          <cell r="P7398">
            <v>0.15074306944841384</v>
          </cell>
          <cell r="Q7398"/>
          <cell r="R7398"/>
          <cell r="S7398"/>
          <cell r="T7398"/>
          <cell r="U7398">
            <v>0.14879999999999999</v>
          </cell>
          <cell r="V7398">
            <v>387900</v>
          </cell>
          <cell r="W7398">
            <v>12066458.01722</v>
          </cell>
          <cell r="X7398">
            <v>42186</v>
          </cell>
          <cell r="Y7398">
            <v>14100</v>
          </cell>
          <cell r="Z7398">
            <v>42186</v>
          </cell>
          <cell r="AA7398">
            <v>8.4999999999999992E-2</v>
          </cell>
          <cell r="AB7398">
            <v>8.4999999999999992E-2</v>
          </cell>
          <cell r="AC7398"/>
        </row>
        <row r="7399">
          <cell r="A7399">
            <v>42189</v>
          </cell>
          <cell r="B7399">
            <v>94000</v>
          </cell>
          <cell r="D7399">
            <v>0.15</v>
          </cell>
          <cell r="E7399">
            <v>0.15</v>
          </cell>
          <cell r="F7399">
            <v>0.15</v>
          </cell>
          <cell r="G7399">
            <v>0.15</v>
          </cell>
          <cell r="N7399">
            <v>0.15</v>
          </cell>
          <cell r="P7399">
            <v>0.15072362927915392</v>
          </cell>
          <cell r="Q7399"/>
          <cell r="R7399"/>
          <cell r="S7399"/>
          <cell r="T7399"/>
          <cell r="U7399">
            <v>0.14879999999999999</v>
          </cell>
          <cell r="V7399">
            <v>387900</v>
          </cell>
          <cell r="W7399">
            <v>12066458.01722</v>
          </cell>
          <cell r="X7399">
            <v>42186</v>
          </cell>
          <cell r="Y7399">
            <v>14100</v>
          </cell>
          <cell r="Z7399">
            <v>42186</v>
          </cell>
          <cell r="AA7399">
            <v>8.4999999999999992E-2</v>
          </cell>
          <cell r="AB7399">
            <v>8.4999999999999992E-2</v>
          </cell>
          <cell r="AC7399"/>
        </row>
        <row r="7400">
          <cell r="A7400">
            <v>42190</v>
          </cell>
          <cell r="B7400">
            <v>94000</v>
          </cell>
          <cell r="D7400">
            <v>0.15</v>
          </cell>
          <cell r="E7400">
            <v>0.15</v>
          </cell>
          <cell r="F7400">
            <v>0.15</v>
          </cell>
          <cell r="G7400">
            <v>0.15</v>
          </cell>
          <cell r="N7400">
            <v>0.15</v>
          </cell>
          <cell r="P7400">
            <v>0.15070518036343911</v>
          </cell>
          <cell r="Q7400"/>
          <cell r="R7400"/>
          <cell r="S7400"/>
          <cell r="T7400"/>
          <cell r="U7400">
            <v>0.14879999999999999</v>
          </cell>
          <cell r="V7400">
            <v>387900</v>
          </cell>
          <cell r="W7400">
            <v>12066458.01722</v>
          </cell>
          <cell r="X7400">
            <v>42186</v>
          </cell>
          <cell r="Y7400">
            <v>14100</v>
          </cell>
          <cell r="Z7400">
            <v>42186</v>
          </cell>
          <cell r="AA7400">
            <v>8.4999999999999992E-2</v>
          </cell>
          <cell r="AB7400">
            <v>8.4999999999999992E-2</v>
          </cell>
          <cell r="AC7400"/>
        </row>
        <row r="7401">
          <cell r="A7401">
            <v>42191</v>
          </cell>
          <cell r="B7401">
            <v>0</v>
          </cell>
          <cell r="D7401"/>
          <cell r="E7401"/>
          <cell r="F7401"/>
          <cell r="G7401"/>
          <cell r="N7401"/>
          <cell r="P7401">
            <v>0.15070518036343911</v>
          </cell>
          <cell r="Q7401"/>
          <cell r="R7401"/>
          <cell r="S7401"/>
          <cell r="T7401"/>
          <cell r="U7401">
            <v>0.1434</v>
          </cell>
          <cell r="V7401">
            <v>292500</v>
          </cell>
          <cell r="W7401">
            <v>12070021.224640001</v>
          </cell>
          <cell r="X7401">
            <v>42186</v>
          </cell>
          <cell r="Y7401">
            <v>0</v>
          </cell>
          <cell r="Z7401" t="str">
            <v/>
          </cell>
          <cell r="AA7401">
            <v>8.4999999999999992E-2</v>
          </cell>
          <cell r="AB7401">
            <v>8.4999999999999992E-2</v>
          </cell>
          <cell r="AC7401"/>
        </row>
        <row r="7402">
          <cell r="A7402">
            <v>42192</v>
          </cell>
          <cell r="B7402">
            <v>20000</v>
          </cell>
          <cell r="D7402">
            <v>0.15</v>
          </cell>
          <cell r="E7402">
            <v>0.15</v>
          </cell>
          <cell r="F7402">
            <v>0.15</v>
          </cell>
          <cell r="G7402">
            <v>0.15</v>
          </cell>
          <cell r="N7402">
            <v>0.15</v>
          </cell>
          <cell r="P7402">
            <v>0.15070137577555975</v>
          </cell>
          <cell r="Q7402"/>
          <cell r="R7402"/>
          <cell r="S7402"/>
          <cell r="T7402"/>
          <cell r="U7402">
            <v>0.1391</v>
          </cell>
          <cell r="V7402">
            <v>373000</v>
          </cell>
          <cell r="W7402">
            <v>12086694.59344</v>
          </cell>
          <cell r="X7402">
            <v>42186</v>
          </cell>
          <cell r="Y7402">
            <v>3000</v>
          </cell>
          <cell r="Z7402">
            <v>42186</v>
          </cell>
          <cell r="AA7402">
            <v>8.4999999999999992E-2</v>
          </cell>
          <cell r="AB7402">
            <v>8.4999999999999992E-2</v>
          </cell>
          <cell r="AC7402"/>
        </row>
        <row r="7403">
          <cell r="A7403">
            <v>42193</v>
          </cell>
          <cell r="B7403">
            <v>20000</v>
          </cell>
          <cell r="D7403">
            <v>0.15</v>
          </cell>
          <cell r="E7403">
            <v>0.15</v>
          </cell>
          <cell r="F7403">
            <v>0.15</v>
          </cell>
          <cell r="G7403">
            <v>0.15</v>
          </cell>
          <cell r="N7403">
            <v>0.15</v>
          </cell>
          <cell r="P7403">
            <v>0.15069761202039172</v>
          </cell>
          <cell r="Q7403"/>
          <cell r="R7403"/>
          <cell r="S7403"/>
          <cell r="T7403"/>
          <cell r="U7403">
            <v>0.1434</v>
          </cell>
          <cell r="V7403">
            <v>416100</v>
          </cell>
          <cell r="W7403">
            <v>11910918.73607</v>
          </cell>
          <cell r="X7403">
            <v>42186</v>
          </cell>
          <cell r="Y7403">
            <v>3000</v>
          </cell>
          <cell r="Z7403">
            <v>42186</v>
          </cell>
          <cell r="AA7403">
            <v>7.2500000000000009E-2</v>
          </cell>
          <cell r="AB7403">
            <v>0.16499999999999998</v>
          </cell>
          <cell r="AC7403"/>
        </row>
        <row r="7404">
          <cell r="A7404">
            <v>42194</v>
          </cell>
          <cell r="B7404">
            <v>39000</v>
          </cell>
          <cell r="D7404">
            <v>0.15</v>
          </cell>
          <cell r="E7404">
            <v>0.15</v>
          </cell>
          <cell r="F7404">
            <v>0.15</v>
          </cell>
          <cell r="G7404">
            <v>0.15</v>
          </cell>
          <cell r="N7404">
            <v>0.15</v>
          </cell>
          <cell r="P7404">
            <v>0.15069038767923526</v>
          </cell>
          <cell r="Q7404"/>
          <cell r="R7404"/>
          <cell r="S7404"/>
          <cell r="T7404"/>
          <cell r="U7404">
            <v>0.1434</v>
          </cell>
          <cell r="V7404">
            <v>593200</v>
          </cell>
          <cell r="W7404">
            <v>11730981.765389999</v>
          </cell>
          <cell r="X7404">
            <v>42186</v>
          </cell>
          <cell r="Y7404">
            <v>5850</v>
          </cell>
          <cell r="Z7404">
            <v>42186</v>
          </cell>
          <cell r="AA7404">
            <v>7.2500000000000009E-2</v>
          </cell>
          <cell r="AB7404">
            <v>7.2500000000000009E-2</v>
          </cell>
          <cell r="AC7404"/>
        </row>
        <row r="7405">
          <cell r="A7405">
            <v>42195</v>
          </cell>
          <cell r="B7405">
            <v>58000</v>
          </cell>
          <cell r="D7405">
            <v>0.15</v>
          </cell>
          <cell r="E7405">
            <v>0.15</v>
          </cell>
          <cell r="F7405">
            <v>0.15</v>
          </cell>
          <cell r="G7405">
            <v>0.15</v>
          </cell>
          <cell r="N7405">
            <v>0.15</v>
          </cell>
          <cell r="P7405">
            <v>0.15067991631799163</v>
          </cell>
          <cell r="Q7405"/>
          <cell r="R7405"/>
          <cell r="S7405"/>
          <cell r="T7405"/>
          <cell r="U7405">
            <v>0.14299999999999999</v>
          </cell>
          <cell r="V7405">
            <v>1197600</v>
          </cell>
          <cell r="W7405">
            <v>11107376.336999999</v>
          </cell>
          <cell r="X7405">
            <v>42186</v>
          </cell>
          <cell r="Y7405">
            <v>8700</v>
          </cell>
          <cell r="Z7405">
            <v>42186</v>
          </cell>
          <cell r="AA7405">
            <v>7.2500000000000009E-2</v>
          </cell>
          <cell r="AB7405">
            <v>7.2500000000000009E-2</v>
          </cell>
          <cell r="AC7405"/>
        </row>
        <row r="7406">
          <cell r="A7406">
            <v>42196</v>
          </cell>
          <cell r="B7406">
            <v>58000</v>
          </cell>
          <cell r="D7406">
            <v>0.15</v>
          </cell>
          <cell r="E7406">
            <v>0.15</v>
          </cell>
          <cell r="F7406">
            <v>0.15</v>
          </cell>
          <cell r="G7406">
            <v>0.15</v>
          </cell>
          <cell r="N7406">
            <v>0.15</v>
          </cell>
          <cell r="P7406">
            <v>0.15066975785677486</v>
          </cell>
          <cell r="Q7406"/>
          <cell r="R7406"/>
          <cell r="S7406"/>
          <cell r="T7406"/>
          <cell r="U7406">
            <v>0.14299999999999999</v>
          </cell>
          <cell r="V7406">
            <v>1197600</v>
          </cell>
          <cell r="W7406">
            <v>11107376.336999999</v>
          </cell>
          <cell r="X7406">
            <v>42186</v>
          </cell>
          <cell r="Y7406">
            <v>8700</v>
          </cell>
          <cell r="Z7406">
            <v>42186</v>
          </cell>
          <cell r="AA7406">
            <v>7.2500000000000009E-2</v>
          </cell>
          <cell r="AB7406">
            <v>7.2500000000000009E-2</v>
          </cell>
          <cell r="AC7406"/>
        </row>
        <row r="7407">
          <cell r="A7407">
            <v>42197</v>
          </cell>
          <cell r="B7407">
            <v>58000</v>
          </cell>
          <cell r="D7407">
            <v>0.15</v>
          </cell>
          <cell r="E7407">
            <v>0.15</v>
          </cell>
          <cell r="F7407">
            <v>0.15</v>
          </cell>
          <cell r="G7407">
            <v>0.15</v>
          </cell>
          <cell r="N7407">
            <v>0.15</v>
          </cell>
          <cell r="P7407">
            <v>0.15065989847715736</v>
          </cell>
          <cell r="Q7407"/>
          <cell r="R7407"/>
          <cell r="S7407"/>
          <cell r="T7407"/>
          <cell r="U7407">
            <v>0.14299999999999999</v>
          </cell>
          <cell r="V7407">
            <v>1197600</v>
          </cell>
          <cell r="W7407">
            <v>11107376.336999999</v>
          </cell>
          <cell r="X7407">
            <v>42186</v>
          </cell>
          <cell r="Y7407">
            <v>8700</v>
          </cell>
          <cell r="Z7407">
            <v>42186</v>
          </cell>
          <cell r="AA7407">
            <v>7.2500000000000009E-2</v>
          </cell>
          <cell r="AB7407">
            <v>7.2500000000000009E-2</v>
          </cell>
          <cell r="AC7407"/>
        </row>
        <row r="7408">
          <cell r="A7408">
            <v>42198</v>
          </cell>
          <cell r="B7408">
            <v>0</v>
          </cell>
          <cell r="D7408"/>
          <cell r="E7408"/>
          <cell r="F7408"/>
          <cell r="G7408"/>
          <cell r="N7408"/>
          <cell r="P7408">
            <v>0.15065989847715736</v>
          </cell>
          <cell r="Q7408"/>
          <cell r="R7408"/>
          <cell r="S7408"/>
          <cell r="T7408"/>
          <cell r="U7408">
            <v>0.13789999999999999</v>
          </cell>
          <cell r="V7408">
            <v>2101000</v>
          </cell>
          <cell r="W7408">
            <v>10383031.552999999</v>
          </cell>
          <cell r="X7408">
            <v>42186</v>
          </cell>
          <cell r="Y7408">
            <v>0</v>
          </cell>
          <cell r="Z7408" t="str">
            <v/>
          </cell>
          <cell r="AA7408">
            <v>7.2500000000000009E-2</v>
          </cell>
          <cell r="AB7408">
            <v>7.2500000000000009E-2</v>
          </cell>
          <cell r="AC7408"/>
        </row>
        <row r="7409">
          <cell r="A7409">
            <v>42199</v>
          </cell>
          <cell r="B7409">
            <v>0</v>
          </cell>
          <cell r="D7409"/>
          <cell r="E7409"/>
          <cell r="F7409"/>
          <cell r="G7409"/>
          <cell r="N7409"/>
          <cell r="P7409">
            <v>0.15065989847715736</v>
          </cell>
          <cell r="Q7409"/>
          <cell r="R7409"/>
          <cell r="S7409"/>
          <cell r="T7409"/>
          <cell r="U7409">
            <v>0.1411</v>
          </cell>
          <cell r="V7409">
            <v>2137800</v>
          </cell>
          <cell r="W7409">
            <v>10263916.337339999</v>
          </cell>
          <cell r="X7409">
            <v>42186</v>
          </cell>
          <cell r="Y7409">
            <v>0</v>
          </cell>
          <cell r="Z7409" t="str">
            <v/>
          </cell>
          <cell r="AA7409">
            <v>7.2500000000000009E-2</v>
          </cell>
          <cell r="AB7409">
            <v>7.2500000000000009E-2</v>
          </cell>
          <cell r="AC7409"/>
        </row>
        <row r="7410">
          <cell r="A7410">
            <v>42200</v>
          </cell>
          <cell r="B7410">
            <v>0</v>
          </cell>
          <cell r="D7410"/>
          <cell r="E7410"/>
          <cell r="F7410"/>
          <cell r="G7410"/>
          <cell r="N7410"/>
          <cell r="P7410">
            <v>0.15065989847715736</v>
          </cell>
          <cell r="Q7410"/>
          <cell r="R7410"/>
          <cell r="S7410"/>
          <cell r="T7410"/>
          <cell r="U7410">
            <v>0.14330000000000001</v>
          </cell>
          <cell r="V7410">
            <v>1616100</v>
          </cell>
          <cell r="W7410">
            <v>10601774.61902</v>
          </cell>
          <cell r="X7410">
            <v>42186</v>
          </cell>
          <cell r="Y7410">
            <v>0</v>
          </cell>
          <cell r="Z7410" t="str">
            <v/>
          </cell>
          <cell r="AA7410">
            <v>7.2500000000000009E-2</v>
          </cell>
          <cell r="AB7410">
            <v>0.16499999999999998</v>
          </cell>
          <cell r="AC7410"/>
        </row>
        <row r="7411">
          <cell r="A7411">
            <v>42201</v>
          </cell>
          <cell r="B7411">
            <v>0</v>
          </cell>
          <cell r="D7411"/>
          <cell r="E7411"/>
          <cell r="F7411"/>
          <cell r="G7411"/>
          <cell r="N7411"/>
          <cell r="P7411">
            <v>0.15</v>
          </cell>
          <cell r="Q7411"/>
          <cell r="R7411"/>
          <cell r="S7411"/>
          <cell r="T7411"/>
          <cell r="U7411">
            <v>0.1431</v>
          </cell>
          <cell r="V7411">
            <v>1608900</v>
          </cell>
          <cell r="W7411">
            <v>10565556.464670001</v>
          </cell>
          <cell r="X7411">
            <v>42186</v>
          </cell>
          <cell r="Y7411">
            <v>0</v>
          </cell>
          <cell r="Z7411" t="str">
            <v/>
          </cell>
          <cell r="AA7411">
            <v>7.2500000000000009E-2</v>
          </cell>
          <cell r="AB7411">
            <v>7.2500000000000009E-2</v>
          </cell>
          <cell r="AC7411"/>
        </row>
        <row r="7412">
          <cell r="A7412">
            <v>42202</v>
          </cell>
          <cell r="B7412">
            <v>22000</v>
          </cell>
          <cell r="D7412">
            <v>0.15</v>
          </cell>
          <cell r="E7412">
            <v>0.15</v>
          </cell>
          <cell r="F7412">
            <v>0.15</v>
          </cell>
          <cell r="G7412">
            <v>0.15</v>
          </cell>
          <cell r="N7412">
            <v>0.15</v>
          </cell>
          <cell r="P7412">
            <v>0.15065623422513882</v>
          </cell>
          <cell r="Q7412"/>
          <cell r="R7412"/>
          <cell r="S7412"/>
          <cell r="T7412"/>
          <cell r="U7412">
            <v>0.14299999999999999</v>
          </cell>
          <cell r="V7412">
            <v>2346100</v>
          </cell>
          <cell r="W7412">
            <v>9740256.2679900005</v>
          </cell>
          <cell r="X7412">
            <v>42186</v>
          </cell>
          <cell r="Y7412">
            <v>3300</v>
          </cell>
          <cell r="Z7412">
            <v>42186</v>
          </cell>
          <cell r="AA7412">
            <v>7.2500000000000009E-2</v>
          </cell>
          <cell r="AB7412">
            <v>7.2500000000000009E-2</v>
          </cell>
          <cell r="AC7412"/>
        </row>
        <row r="7413">
          <cell r="A7413">
            <v>42203</v>
          </cell>
          <cell r="B7413">
            <v>22000</v>
          </cell>
          <cell r="D7413">
            <v>0.15</v>
          </cell>
          <cell r="E7413">
            <v>0.15</v>
          </cell>
          <cell r="F7413">
            <v>0.15</v>
          </cell>
          <cell r="G7413">
            <v>0.15</v>
          </cell>
          <cell r="N7413">
            <v>0.15</v>
          </cell>
          <cell r="P7413">
            <v>0.15065261044176706</v>
          </cell>
          <cell r="Q7413"/>
          <cell r="R7413"/>
          <cell r="S7413"/>
          <cell r="T7413"/>
          <cell r="U7413">
            <v>0.14299999999999999</v>
          </cell>
          <cell r="V7413">
            <v>2346100</v>
          </cell>
          <cell r="W7413">
            <v>9740256.2679900005</v>
          </cell>
          <cell r="X7413">
            <v>42186</v>
          </cell>
          <cell r="Y7413">
            <v>3300</v>
          </cell>
          <cell r="Z7413">
            <v>42186</v>
          </cell>
          <cell r="AA7413">
            <v>7.2500000000000009E-2</v>
          </cell>
          <cell r="AB7413">
            <v>7.2500000000000009E-2</v>
          </cell>
          <cell r="AC7413"/>
        </row>
        <row r="7414">
          <cell r="A7414">
            <v>42204</v>
          </cell>
          <cell r="B7414">
            <v>22000</v>
          </cell>
          <cell r="D7414">
            <v>0.15</v>
          </cell>
          <cell r="E7414">
            <v>0.15</v>
          </cell>
          <cell r="F7414">
            <v>0.15</v>
          </cell>
          <cell r="G7414">
            <v>0.15</v>
          </cell>
          <cell r="N7414">
            <v>0.15</v>
          </cell>
          <cell r="P7414">
            <v>0.15064902646030953</v>
          </cell>
          <cell r="Q7414"/>
          <cell r="R7414"/>
          <cell r="S7414"/>
          <cell r="T7414"/>
          <cell r="U7414">
            <v>0.14299999999999999</v>
          </cell>
          <cell r="V7414">
            <v>2346100</v>
          </cell>
          <cell r="W7414">
            <v>9740256.2679900005</v>
          </cell>
          <cell r="X7414">
            <v>42186</v>
          </cell>
          <cell r="Y7414">
            <v>3300</v>
          </cell>
          <cell r="Z7414">
            <v>42186</v>
          </cell>
          <cell r="AA7414">
            <v>7.2500000000000009E-2</v>
          </cell>
          <cell r="AB7414">
            <v>7.2500000000000009E-2</v>
          </cell>
          <cell r="AC7414"/>
        </row>
        <row r="7415">
          <cell r="A7415">
            <v>42205</v>
          </cell>
          <cell r="B7415">
            <v>2000</v>
          </cell>
          <cell r="D7415">
            <v>0.15</v>
          </cell>
          <cell r="E7415">
            <v>0.15</v>
          </cell>
          <cell r="F7415">
            <v>0.15</v>
          </cell>
          <cell r="G7415">
            <v>0.15</v>
          </cell>
          <cell r="N7415">
            <v>0.15</v>
          </cell>
          <cell r="P7415">
            <v>0.15064870259481039</v>
          </cell>
          <cell r="Q7415"/>
          <cell r="R7415"/>
          <cell r="S7415"/>
          <cell r="T7415"/>
          <cell r="U7415">
            <v>0.14319999999999999</v>
          </cell>
          <cell r="V7415">
            <v>1904300</v>
          </cell>
          <cell r="W7415">
            <v>10152508.66</v>
          </cell>
          <cell r="X7415">
            <v>42186</v>
          </cell>
          <cell r="Y7415">
            <v>300</v>
          </cell>
          <cell r="Z7415">
            <v>42186</v>
          </cell>
          <cell r="AA7415">
            <v>7.2500000000000009E-2</v>
          </cell>
          <cell r="AB7415">
            <v>7.2500000000000009E-2</v>
          </cell>
          <cell r="AC7415"/>
        </row>
        <row r="7416">
          <cell r="A7416">
            <v>42206</v>
          </cell>
          <cell r="B7416"/>
          <cell r="D7416"/>
          <cell r="E7416"/>
          <cell r="F7416"/>
          <cell r="G7416"/>
          <cell r="N7416"/>
          <cell r="P7416">
            <v>0.15064870259481039</v>
          </cell>
          <cell r="Q7416"/>
          <cell r="R7416"/>
          <cell r="S7416"/>
          <cell r="T7416"/>
          <cell r="U7416">
            <v>0.14729999999999999</v>
          </cell>
          <cell r="V7416">
            <v>1263500</v>
          </cell>
          <cell r="W7416">
            <v>10715117.606249999</v>
          </cell>
          <cell r="X7416">
            <v>42186</v>
          </cell>
          <cell r="Y7416">
            <v>0</v>
          </cell>
          <cell r="Z7416" t="str">
            <v/>
          </cell>
          <cell r="AA7416">
            <v>7.2500000000000009E-2</v>
          </cell>
          <cell r="AB7416">
            <v>7.2500000000000009E-2</v>
          </cell>
          <cell r="AC7416"/>
        </row>
        <row r="7417">
          <cell r="A7417">
            <v>42207</v>
          </cell>
          <cell r="B7417"/>
          <cell r="D7417"/>
          <cell r="E7417"/>
          <cell r="F7417"/>
          <cell r="G7417"/>
          <cell r="N7417"/>
          <cell r="P7417">
            <v>0.15064870259481039</v>
          </cell>
          <cell r="Q7417"/>
          <cell r="R7417"/>
          <cell r="S7417"/>
          <cell r="T7417"/>
          <cell r="U7417">
            <v>0.14319999999999999</v>
          </cell>
          <cell r="V7417">
            <v>3258900</v>
          </cell>
          <cell r="W7417">
            <v>8790636.3558399994</v>
          </cell>
          <cell r="X7417">
            <v>42186</v>
          </cell>
          <cell r="Y7417">
            <v>0</v>
          </cell>
          <cell r="Z7417" t="str">
            <v/>
          </cell>
          <cell r="AA7417">
            <v>7.2500000000000009E-2</v>
          </cell>
          <cell r="AB7417">
            <v>0.16499999999999998</v>
          </cell>
          <cell r="AC7417"/>
        </row>
        <row r="7418">
          <cell r="A7418">
            <v>42208</v>
          </cell>
          <cell r="B7418"/>
          <cell r="D7418"/>
          <cell r="E7418"/>
          <cell r="F7418"/>
          <cell r="G7418"/>
          <cell r="N7418"/>
          <cell r="P7418">
            <v>0.15064870259481039</v>
          </cell>
          <cell r="Q7418"/>
          <cell r="R7418"/>
          <cell r="S7418"/>
          <cell r="T7418"/>
          <cell r="U7418">
            <v>0.14319999999999999</v>
          </cell>
          <cell r="V7418">
            <v>3794500</v>
          </cell>
          <cell r="W7418">
            <v>8222168.6916199997</v>
          </cell>
          <cell r="X7418">
            <v>42186</v>
          </cell>
          <cell r="Y7418">
            <v>0</v>
          </cell>
          <cell r="Z7418" t="str">
            <v/>
          </cell>
          <cell r="AA7418">
            <v>7.2500000000000009E-2</v>
          </cell>
          <cell r="AB7418">
            <v>7.2500000000000009E-2</v>
          </cell>
          <cell r="AC7418"/>
        </row>
        <row r="7419">
          <cell r="A7419">
            <v>42209</v>
          </cell>
          <cell r="B7419">
            <v>52000</v>
          </cell>
          <cell r="D7419">
            <v>0.15</v>
          </cell>
          <cell r="E7419">
            <v>0.15</v>
          </cell>
          <cell r="F7419">
            <v>0.15</v>
          </cell>
          <cell r="G7419">
            <v>0.15</v>
          </cell>
          <cell r="N7419">
            <v>0.15</v>
          </cell>
          <cell r="P7419">
            <v>0.15064039408866994</v>
          </cell>
          <cell r="Q7419"/>
          <cell r="R7419"/>
          <cell r="S7419"/>
          <cell r="T7419"/>
          <cell r="U7419">
            <v>0.1439</v>
          </cell>
          <cell r="V7419">
            <v>2945800</v>
          </cell>
          <cell r="W7419">
            <v>8871063.3975799996</v>
          </cell>
          <cell r="X7419">
            <v>42186</v>
          </cell>
          <cell r="Y7419">
            <v>7800</v>
          </cell>
          <cell r="Z7419">
            <v>42186</v>
          </cell>
          <cell r="AA7419">
            <v>7.2500000000000009E-2</v>
          </cell>
          <cell r="AB7419">
            <v>7.2500000000000009E-2</v>
          </cell>
          <cell r="AC7419"/>
        </row>
        <row r="7420">
          <cell r="A7420">
            <v>42210</v>
          </cell>
          <cell r="B7420">
            <v>52000</v>
          </cell>
          <cell r="D7420">
            <v>0.15</v>
          </cell>
          <cell r="E7420">
            <v>0.15</v>
          </cell>
          <cell r="F7420">
            <v>0.15</v>
          </cell>
          <cell r="G7420">
            <v>0.15</v>
          </cell>
          <cell r="N7420">
            <v>0.15</v>
          </cell>
          <cell r="P7420">
            <v>0.15063229571984435</v>
          </cell>
          <cell r="Q7420"/>
          <cell r="R7420"/>
          <cell r="S7420"/>
          <cell r="T7420"/>
          <cell r="U7420">
            <v>0.1439</v>
          </cell>
          <cell r="V7420">
            <v>2945800</v>
          </cell>
          <cell r="W7420">
            <v>8871063.3975799996</v>
          </cell>
          <cell r="X7420">
            <v>42186</v>
          </cell>
          <cell r="Y7420">
            <v>7800</v>
          </cell>
          <cell r="Z7420">
            <v>42186</v>
          </cell>
          <cell r="AA7420">
            <v>7.2500000000000009E-2</v>
          </cell>
          <cell r="AB7420">
            <v>7.2500000000000009E-2</v>
          </cell>
          <cell r="AC7420"/>
        </row>
        <row r="7421">
          <cell r="A7421">
            <v>42211</v>
          </cell>
          <cell r="B7421">
            <v>52000</v>
          </cell>
          <cell r="D7421">
            <v>0.15</v>
          </cell>
          <cell r="E7421">
            <v>0.15</v>
          </cell>
          <cell r="F7421">
            <v>0.15</v>
          </cell>
          <cell r="G7421">
            <v>0.15</v>
          </cell>
          <cell r="N7421">
            <v>0.15</v>
          </cell>
          <cell r="P7421">
            <v>0.15062439961575408</v>
          </cell>
          <cell r="Q7421"/>
          <cell r="R7421"/>
          <cell r="S7421"/>
          <cell r="T7421"/>
          <cell r="U7421">
            <v>0.1439</v>
          </cell>
          <cell r="V7421">
            <v>2945800</v>
          </cell>
          <cell r="W7421">
            <v>8871063.3975799996</v>
          </cell>
          <cell r="X7421">
            <v>42186</v>
          </cell>
          <cell r="Y7421">
            <v>7800</v>
          </cell>
          <cell r="Z7421">
            <v>42186</v>
          </cell>
          <cell r="AA7421">
            <v>7.2500000000000009E-2</v>
          </cell>
          <cell r="AB7421">
            <v>7.2500000000000009E-2</v>
          </cell>
          <cell r="AC7421"/>
        </row>
        <row r="7422">
          <cell r="A7422">
            <v>42212</v>
          </cell>
          <cell r="B7422">
            <v>52000</v>
          </cell>
          <cell r="D7422">
            <v>0.15</v>
          </cell>
          <cell r="E7422">
            <v>0.15</v>
          </cell>
          <cell r="F7422">
            <v>0.15</v>
          </cell>
          <cell r="G7422">
            <v>0.15</v>
          </cell>
          <cell r="N7422">
            <v>0.15</v>
          </cell>
          <cell r="P7422">
            <v>0.1506166982922201</v>
          </cell>
          <cell r="Q7422"/>
          <cell r="R7422"/>
          <cell r="S7422"/>
          <cell r="T7422"/>
          <cell r="U7422">
            <v>0.1439</v>
          </cell>
          <cell r="V7422">
            <v>2945800</v>
          </cell>
          <cell r="W7422">
            <v>8871063.3975799996</v>
          </cell>
          <cell r="X7422">
            <v>42186</v>
          </cell>
          <cell r="Y7422">
            <v>7800</v>
          </cell>
          <cell r="Z7422">
            <v>42186</v>
          </cell>
          <cell r="AA7422">
            <v>7.2500000000000009E-2</v>
          </cell>
          <cell r="AB7422">
            <v>7.2500000000000009E-2</v>
          </cell>
          <cell r="AC7422"/>
        </row>
        <row r="7423">
          <cell r="A7423">
            <v>42213</v>
          </cell>
          <cell r="B7423">
            <v>52000</v>
          </cell>
          <cell r="D7423">
            <v>0.15</v>
          </cell>
          <cell r="E7423">
            <v>0.15</v>
          </cell>
          <cell r="F7423">
            <v>0.15</v>
          </cell>
          <cell r="G7423">
            <v>0.15</v>
          </cell>
          <cell r="N7423">
            <v>0.15</v>
          </cell>
          <cell r="P7423">
            <v>0.15060918462980319</v>
          </cell>
          <cell r="Q7423"/>
          <cell r="R7423"/>
          <cell r="S7423"/>
          <cell r="T7423"/>
          <cell r="U7423">
            <v>0.1439</v>
          </cell>
          <cell r="V7423">
            <v>2945800</v>
          </cell>
          <cell r="W7423">
            <v>8871063.3975799996</v>
          </cell>
          <cell r="X7423">
            <v>42186</v>
          </cell>
          <cell r="Y7423">
            <v>7800</v>
          </cell>
          <cell r="Z7423">
            <v>42186</v>
          </cell>
          <cell r="AA7423">
            <v>7.2500000000000009E-2</v>
          </cell>
          <cell r="AB7423">
            <v>7.2500000000000009E-2</v>
          </cell>
          <cell r="AC7423"/>
        </row>
        <row r="7424">
          <cell r="A7424">
            <v>42214</v>
          </cell>
          <cell r="B7424">
            <v>52000</v>
          </cell>
          <cell r="D7424">
            <v>0.15</v>
          </cell>
          <cell r="E7424">
            <v>0.15</v>
          </cell>
          <cell r="F7424">
            <v>0.15</v>
          </cell>
          <cell r="G7424">
            <v>0.15</v>
          </cell>
          <cell r="N7424">
            <v>0.15</v>
          </cell>
          <cell r="P7424">
            <v>0.15060185185185185</v>
          </cell>
          <cell r="Q7424"/>
          <cell r="R7424"/>
          <cell r="S7424"/>
          <cell r="T7424"/>
          <cell r="U7424">
            <v>0.1439</v>
          </cell>
          <cell r="V7424">
            <v>2945800</v>
          </cell>
          <cell r="W7424">
            <v>8871063.3975799996</v>
          </cell>
          <cell r="X7424">
            <v>42186</v>
          </cell>
          <cell r="Y7424">
            <v>7800</v>
          </cell>
          <cell r="Z7424">
            <v>42186</v>
          </cell>
          <cell r="AA7424">
            <v>7.2500000000000009E-2</v>
          </cell>
          <cell r="AB7424">
            <v>7.2500000000000009E-2</v>
          </cell>
          <cell r="AC7424"/>
        </row>
        <row r="7425">
          <cell r="A7425">
            <v>42215</v>
          </cell>
          <cell r="B7425">
            <v>22000</v>
          </cell>
          <cell r="D7425">
            <v>0.15</v>
          </cell>
          <cell r="E7425">
            <v>0.15</v>
          </cell>
          <cell r="F7425">
            <v>0.15</v>
          </cell>
          <cell r="G7425">
            <v>0.15</v>
          </cell>
          <cell r="N7425">
            <v>0.15</v>
          </cell>
          <cell r="P7425">
            <v>0.15059880239520959</v>
          </cell>
          <cell r="Q7425"/>
          <cell r="R7425"/>
          <cell r="S7425"/>
          <cell r="T7425"/>
          <cell r="U7425">
            <v>0.1439</v>
          </cell>
          <cell r="V7425">
            <v>8454600</v>
          </cell>
          <cell r="W7425">
            <v>3355525.5244399998</v>
          </cell>
          <cell r="X7425">
            <v>42186</v>
          </cell>
          <cell r="Y7425">
            <v>3300</v>
          </cell>
          <cell r="Z7425">
            <v>42186</v>
          </cell>
          <cell r="AA7425">
            <v>7.2500000000000009E-2</v>
          </cell>
          <cell r="AB7425">
            <v>0.16499999999999998</v>
          </cell>
          <cell r="AC7425"/>
        </row>
        <row r="7426">
          <cell r="A7426">
            <v>42216</v>
          </cell>
          <cell r="B7426">
            <v>19000</v>
          </cell>
          <cell r="C7426"/>
          <cell r="D7426">
            <v>0.15</v>
          </cell>
          <cell r="E7426">
            <v>0.15</v>
          </cell>
          <cell r="F7426">
            <v>0.15</v>
          </cell>
          <cell r="G7426">
            <v>0.15</v>
          </cell>
          <cell r="H7426"/>
          <cell r="I7426"/>
          <cell r="J7426"/>
          <cell r="K7426"/>
          <cell r="L7426"/>
          <cell r="M7426"/>
          <cell r="N7426">
            <v>0.15</v>
          </cell>
          <cell r="O7426"/>
          <cell r="P7426">
            <v>0.15</v>
          </cell>
          <cell r="Q7426"/>
          <cell r="R7426"/>
          <cell r="S7426"/>
          <cell r="T7426"/>
          <cell r="U7426">
            <v>0.1411</v>
          </cell>
          <cell r="V7426">
            <v>5146700</v>
          </cell>
          <cell r="W7426">
            <v>6895871.79746</v>
          </cell>
          <cell r="X7426">
            <v>42186</v>
          </cell>
          <cell r="Y7426">
            <v>2850</v>
          </cell>
          <cell r="Z7426">
            <v>42186</v>
          </cell>
          <cell r="AA7426">
            <v>7.2500000000000009E-2</v>
          </cell>
          <cell r="AB7426">
            <v>7.2500000000000009E-2</v>
          </cell>
          <cell r="AC7426"/>
        </row>
        <row r="7427">
          <cell r="A7427">
            <v>42217</v>
          </cell>
          <cell r="B7427">
            <v>19000</v>
          </cell>
          <cell r="D7427">
            <v>0.15</v>
          </cell>
          <cell r="E7427">
            <v>0.15</v>
          </cell>
          <cell r="F7427">
            <v>0.15</v>
          </cell>
          <cell r="G7427">
            <v>0.15</v>
          </cell>
          <cell r="N7427">
            <v>0.15</v>
          </cell>
          <cell r="P7427">
            <v>0.15</v>
          </cell>
          <cell r="Q7427"/>
          <cell r="R7427"/>
          <cell r="S7427"/>
          <cell r="T7427"/>
          <cell r="U7427">
            <v>0.1411</v>
          </cell>
          <cell r="V7427">
            <v>5146700</v>
          </cell>
          <cell r="W7427">
            <v>6895871.79746</v>
          </cell>
          <cell r="X7427">
            <v>42217</v>
          </cell>
          <cell r="Y7427">
            <v>2850</v>
          </cell>
          <cell r="Z7427">
            <v>42217</v>
          </cell>
          <cell r="AA7427">
            <v>7.2500000000000009E-2</v>
          </cell>
          <cell r="AB7427">
            <v>7.2500000000000009E-2</v>
          </cell>
          <cell r="AC7427"/>
        </row>
        <row r="7428">
          <cell r="A7428">
            <v>42218</v>
          </cell>
          <cell r="B7428">
            <v>19000</v>
          </cell>
          <cell r="D7428">
            <v>0.15</v>
          </cell>
          <cell r="E7428">
            <v>0.15</v>
          </cell>
          <cell r="F7428">
            <v>0.15</v>
          </cell>
          <cell r="G7428">
            <v>0.15</v>
          </cell>
          <cell r="N7428">
            <v>0.15</v>
          </cell>
          <cell r="P7428">
            <v>0.15</v>
          </cell>
          <cell r="Q7428"/>
          <cell r="R7428"/>
          <cell r="S7428"/>
          <cell r="T7428"/>
          <cell r="U7428">
            <v>0.1411</v>
          </cell>
          <cell r="V7428">
            <v>5146700</v>
          </cell>
          <cell r="W7428">
            <v>6895871.79746</v>
          </cell>
          <cell r="X7428">
            <v>42217</v>
          </cell>
          <cell r="Y7428">
            <v>2850</v>
          </cell>
          <cell r="Z7428">
            <v>42217</v>
          </cell>
          <cell r="AA7428">
            <v>7.2500000000000009E-2</v>
          </cell>
          <cell r="AB7428">
            <v>7.2500000000000009E-2</v>
          </cell>
          <cell r="AC7428"/>
        </row>
        <row r="7429">
          <cell r="A7429">
            <v>42219</v>
          </cell>
          <cell r="B7429">
            <v>45500</v>
          </cell>
          <cell r="D7429">
            <v>0.15</v>
          </cell>
          <cell r="E7429">
            <v>0.15</v>
          </cell>
          <cell r="F7429">
            <v>0.15</v>
          </cell>
          <cell r="G7429">
            <v>0.15</v>
          </cell>
          <cell r="N7429">
            <v>0.15</v>
          </cell>
          <cell r="P7429">
            <v>0.15</v>
          </cell>
          <cell r="Q7429"/>
          <cell r="R7429"/>
          <cell r="S7429"/>
          <cell r="T7429"/>
          <cell r="U7429">
            <v>0.14019999999999999</v>
          </cell>
          <cell r="V7429">
            <v>166700</v>
          </cell>
          <cell r="W7429">
            <v>11998908.570490001</v>
          </cell>
          <cell r="X7429">
            <v>42217</v>
          </cell>
          <cell r="Y7429">
            <v>6825</v>
          </cell>
          <cell r="Z7429">
            <v>42217</v>
          </cell>
          <cell r="AA7429">
            <v>7.2500000000000009E-2</v>
          </cell>
          <cell r="AB7429">
            <v>7.2500000000000009E-2</v>
          </cell>
          <cell r="AC7429"/>
        </row>
        <row r="7430">
          <cell r="A7430">
            <v>42220</v>
          </cell>
          <cell r="B7430">
            <v>54000</v>
          </cell>
          <cell r="D7430">
            <v>0.15</v>
          </cell>
          <cell r="E7430">
            <v>0.15</v>
          </cell>
          <cell r="F7430">
            <v>0.15</v>
          </cell>
          <cell r="G7430">
            <v>0.15</v>
          </cell>
          <cell r="N7430">
            <v>0.15</v>
          </cell>
          <cell r="P7430">
            <v>0.15</v>
          </cell>
          <cell r="Q7430"/>
          <cell r="R7430"/>
          <cell r="S7430"/>
          <cell r="T7430"/>
          <cell r="U7430">
            <v>0.1394</v>
          </cell>
          <cell r="V7430">
            <v>282700</v>
          </cell>
          <cell r="W7430">
            <v>11994122.694</v>
          </cell>
          <cell r="X7430">
            <v>42217</v>
          </cell>
          <cell r="Y7430">
            <v>8100</v>
          </cell>
          <cell r="Z7430">
            <v>42217</v>
          </cell>
          <cell r="AA7430">
            <v>7.2500000000000009E-2</v>
          </cell>
          <cell r="AB7430">
            <v>7.2500000000000009E-2</v>
          </cell>
          <cell r="AC7430"/>
        </row>
        <row r="7431">
          <cell r="A7431">
            <v>42221</v>
          </cell>
          <cell r="B7431">
            <v>98500</v>
          </cell>
          <cell r="D7431">
            <v>0.15</v>
          </cell>
          <cell r="E7431">
            <v>0.15</v>
          </cell>
          <cell r="F7431">
            <v>0.2</v>
          </cell>
          <cell r="G7431">
            <v>0.16</v>
          </cell>
          <cell r="N7431">
            <v>0.15</v>
          </cell>
          <cell r="P7431">
            <v>0.15417372881355931</v>
          </cell>
          <cell r="Q7431"/>
          <cell r="R7431"/>
          <cell r="S7431"/>
          <cell r="T7431"/>
          <cell r="U7431">
            <v>0.14000000000000001</v>
          </cell>
          <cell r="V7431">
            <v>101300</v>
          </cell>
          <cell r="W7431">
            <v>12327293.214</v>
          </cell>
          <cell r="X7431">
            <v>42217</v>
          </cell>
          <cell r="Y7431">
            <v>15760</v>
          </cell>
          <cell r="Z7431">
            <v>42217</v>
          </cell>
          <cell r="AA7431">
            <v>7.0000000000000007E-2</v>
          </cell>
          <cell r="AB7431">
            <v>0.13500000000000001</v>
          </cell>
          <cell r="AC7431"/>
        </row>
        <row r="7432">
          <cell r="A7432">
            <v>42222</v>
          </cell>
          <cell r="B7432">
            <v>99000</v>
          </cell>
          <cell r="D7432">
            <v>0.15</v>
          </cell>
          <cell r="E7432">
            <v>0.15</v>
          </cell>
          <cell r="F7432">
            <v>0.2</v>
          </cell>
          <cell r="G7432">
            <v>0.16</v>
          </cell>
          <cell r="N7432">
            <v>0.15</v>
          </cell>
          <cell r="P7432">
            <v>0.1558955223880597</v>
          </cell>
          <cell r="Q7432"/>
          <cell r="R7432"/>
          <cell r="S7432"/>
          <cell r="T7432"/>
          <cell r="U7432">
            <v>0.1429</v>
          </cell>
          <cell r="V7432">
            <v>283200</v>
          </cell>
          <cell r="W7432">
            <v>12212863.356969999</v>
          </cell>
          <cell r="X7432">
            <v>42217</v>
          </cell>
          <cell r="Y7432">
            <v>15840</v>
          </cell>
          <cell r="Z7432">
            <v>42217</v>
          </cell>
          <cell r="AA7432">
            <v>7.0000000000000007E-2</v>
          </cell>
          <cell r="AB7432">
            <v>7.0000000000000007E-2</v>
          </cell>
          <cell r="AC7432"/>
        </row>
        <row r="7433">
          <cell r="A7433">
            <v>42223</v>
          </cell>
          <cell r="B7433">
            <v>81000</v>
          </cell>
          <cell r="D7433">
            <v>0.15</v>
          </cell>
          <cell r="E7433">
            <v>0.15</v>
          </cell>
          <cell r="F7433">
            <v>0.2</v>
          </cell>
          <cell r="G7433">
            <v>0.16</v>
          </cell>
          <cell r="N7433">
            <v>0.15</v>
          </cell>
          <cell r="P7433">
            <v>0.15669471153846154</v>
          </cell>
          <cell r="Q7433"/>
          <cell r="R7433"/>
          <cell r="S7433"/>
          <cell r="T7433"/>
          <cell r="U7433">
            <v>0.1421</v>
          </cell>
          <cell r="V7433">
            <v>356700</v>
          </cell>
          <cell r="W7433">
            <v>11994065.32917</v>
          </cell>
          <cell r="X7433">
            <v>42217</v>
          </cell>
          <cell r="Y7433">
            <v>12960</v>
          </cell>
          <cell r="Z7433">
            <v>42217</v>
          </cell>
          <cell r="AA7433">
            <v>7.0000000000000007E-2</v>
          </cell>
          <cell r="AB7433">
            <v>7.0000000000000007E-2</v>
          </cell>
          <cell r="AC7433"/>
        </row>
        <row r="7434">
          <cell r="A7434">
            <v>42224</v>
          </cell>
          <cell r="B7434">
            <v>81000</v>
          </cell>
          <cell r="D7434">
            <v>0.15</v>
          </cell>
          <cell r="E7434">
            <v>0.15</v>
          </cell>
          <cell r="F7434">
            <v>0.2</v>
          </cell>
          <cell r="G7434">
            <v>0.16</v>
          </cell>
          <cell r="N7434">
            <v>0.15</v>
          </cell>
          <cell r="P7434">
            <v>0.15723340040241449</v>
          </cell>
          <cell r="Q7434"/>
          <cell r="R7434"/>
          <cell r="S7434"/>
          <cell r="T7434"/>
          <cell r="U7434">
            <v>0.1421</v>
          </cell>
          <cell r="V7434">
            <v>356700</v>
          </cell>
          <cell r="W7434">
            <v>11994065.32917</v>
          </cell>
          <cell r="X7434">
            <v>42217</v>
          </cell>
          <cell r="Y7434">
            <v>12960</v>
          </cell>
          <cell r="Z7434">
            <v>42217</v>
          </cell>
          <cell r="AA7434">
            <v>7.0000000000000007E-2</v>
          </cell>
          <cell r="AB7434">
            <v>7.0000000000000007E-2</v>
          </cell>
          <cell r="AC7434"/>
        </row>
        <row r="7435">
          <cell r="A7435">
            <v>42225</v>
          </cell>
          <cell r="B7435">
            <v>81000</v>
          </cell>
          <cell r="D7435">
            <v>0.15</v>
          </cell>
          <cell r="E7435">
            <v>0.15</v>
          </cell>
          <cell r="F7435">
            <v>0.2</v>
          </cell>
          <cell r="G7435">
            <v>0.16</v>
          </cell>
          <cell r="N7435">
            <v>0.15</v>
          </cell>
          <cell r="P7435">
            <v>0.15762110726643599</v>
          </cell>
          <cell r="Q7435"/>
          <cell r="R7435"/>
          <cell r="S7435"/>
          <cell r="T7435"/>
          <cell r="U7435">
            <v>0.1421</v>
          </cell>
          <cell r="V7435">
            <v>356700</v>
          </cell>
          <cell r="W7435">
            <v>11994065.32917</v>
          </cell>
          <cell r="X7435">
            <v>42217</v>
          </cell>
          <cell r="Y7435">
            <v>12960</v>
          </cell>
          <cell r="Z7435">
            <v>42217</v>
          </cell>
          <cell r="AA7435">
            <v>7.0000000000000007E-2</v>
          </cell>
          <cell r="AB7435">
            <v>7.0000000000000007E-2</v>
          </cell>
          <cell r="AC7435"/>
        </row>
        <row r="7436">
          <cell r="A7436">
            <v>42226</v>
          </cell>
          <cell r="B7436">
            <v>55000</v>
          </cell>
          <cell r="D7436">
            <v>0.15</v>
          </cell>
          <cell r="E7436">
            <v>0.15</v>
          </cell>
          <cell r="F7436">
            <v>0.15</v>
          </cell>
          <cell r="G7436">
            <v>0.15</v>
          </cell>
          <cell r="N7436">
            <v>0.15</v>
          </cell>
          <cell r="P7436">
            <v>0.15695892575039494</v>
          </cell>
          <cell r="Q7436"/>
          <cell r="R7436"/>
          <cell r="S7436"/>
          <cell r="T7436"/>
          <cell r="U7436">
            <v>0.1429</v>
          </cell>
          <cell r="V7436">
            <v>335700</v>
          </cell>
          <cell r="W7436">
            <v>12048839.944</v>
          </cell>
          <cell r="X7436">
            <v>42217</v>
          </cell>
          <cell r="Y7436">
            <v>8250</v>
          </cell>
          <cell r="Z7436">
            <v>42217</v>
          </cell>
          <cell r="AA7436">
            <v>7.0000000000000007E-2</v>
          </cell>
          <cell r="AB7436">
            <v>7.0000000000000007E-2</v>
          </cell>
          <cell r="AC7436"/>
        </row>
        <row r="7437">
          <cell r="A7437">
            <v>42227</v>
          </cell>
          <cell r="B7437">
            <v>53000</v>
          </cell>
          <cell r="D7437">
            <v>0.15</v>
          </cell>
          <cell r="E7437">
            <v>0.15</v>
          </cell>
          <cell r="F7437">
            <v>0.15</v>
          </cell>
          <cell r="G7437">
            <v>0.15</v>
          </cell>
          <cell r="N7437">
            <v>0.15</v>
          </cell>
          <cell r="P7437">
            <v>0.15642128279883383</v>
          </cell>
          <cell r="Q7437"/>
          <cell r="R7437"/>
          <cell r="S7437"/>
          <cell r="T7437"/>
          <cell r="U7437">
            <v>0.1416</v>
          </cell>
          <cell r="V7437">
            <v>282100</v>
          </cell>
          <cell r="W7437">
            <v>12170834.6006</v>
          </cell>
          <cell r="X7437">
            <v>42217</v>
          </cell>
          <cell r="Y7437">
            <v>7950</v>
          </cell>
          <cell r="Z7437">
            <v>42217</v>
          </cell>
          <cell r="AA7437">
            <v>7.0000000000000007E-2</v>
          </cell>
          <cell r="AB7437">
            <v>7.0000000000000007E-2</v>
          </cell>
          <cell r="AC7437"/>
        </row>
        <row r="7438">
          <cell r="A7438">
            <v>42228</v>
          </cell>
          <cell r="B7438">
            <v>37000</v>
          </cell>
          <cell r="D7438">
            <v>0.15</v>
          </cell>
          <cell r="E7438">
            <v>0.15</v>
          </cell>
          <cell r="F7438">
            <v>0.15</v>
          </cell>
          <cell r="G7438">
            <v>0.15</v>
          </cell>
          <cell r="N7438">
            <v>0.15</v>
          </cell>
          <cell r="P7438">
            <v>0.15609266943291839</v>
          </cell>
          <cell r="Q7438"/>
          <cell r="R7438"/>
          <cell r="S7438"/>
          <cell r="T7438"/>
          <cell r="U7438">
            <v>0.14280000000000001</v>
          </cell>
          <cell r="V7438">
            <v>532500</v>
          </cell>
          <cell r="W7438">
            <v>11877022.85299</v>
          </cell>
          <cell r="X7438">
            <v>42217</v>
          </cell>
          <cell r="Y7438">
            <v>5550</v>
          </cell>
          <cell r="Z7438">
            <v>42217</v>
          </cell>
          <cell r="AA7438">
            <v>4.7500000000000001E-2</v>
          </cell>
          <cell r="AB7438">
            <v>0.11750000000000001</v>
          </cell>
          <cell r="AC7438"/>
        </row>
        <row r="7439">
          <cell r="A7439">
            <v>42229</v>
          </cell>
          <cell r="B7439">
            <v>93500</v>
          </cell>
          <cell r="D7439">
            <v>0.15</v>
          </cell>
          <cell r="E7439">
            <v>0.15</v>
          </cell>
          <cell r="F7439">
            <v>0.15</v>
          </cell>
          <cell r="G7439">
            <v>0.15</v>
          </cell>
          <cell r="N7439">
            <v>0.15</v>
          </cell>
          <cell r="P7439">
            <v>0.1553949785670545</v>
          </cell>
          <cell r="Q7439"/>
          <cell r="R7439"/>
          <cell r="S7439"/>
          <cell r="T7439"/>
          <cell r="U7439">
            <v>0.1434</v>
          </cell>
          <cell r="V7439">
            <v>276200</v>
          </cell>
          <cell r="W7439">
            <v>11907122.52637</v>
          </cell>
          <cell r="X7439">
            <v>42217</v>
          </cell>
          <cell r="Y7439">
            <v>14025</v>
          </cell>
          <cell r="Z7439">
            <v>42217</v>
          </cell>
          <cell r="AA7439">
            <v>4.7500000000000001E-2</v>
          </cell>
          <cell r="AB7439">
            <v>4.7500000000000001E-2</v>
          </cell>
          <cell r="AC7439"/>
        </row>
        <row r="7440">
          <cell r="A7440">
            <v>42230</v>
          </cell>
          <cell r="B7440">
            <v>89500</v>
          </cell>
          <cell r="D7440">
            <v>0.15</v>
          </cell>
          <cell r="E7440">
            <v>0.15</v>
          </cell>
          <cell r="F7440">
            <v>0.15</v>
          </cell>
          <cell r="G7440">
            <v>0.15</v>
          </cell>
          <cell r="N7440">
            <v>0.15</v>
          </cell>
          <cell r="P7440">
            <v>0.15486203090507727</v>
          </cell>
          <cell r="Q7440"/>
          <cell r="R7440"/>
          <cell r="S7440"/>
          <cell r="T7440"/>
          <cell r="U7440">
            <v>0.14299999999999999</v>
          </cell>
          <cell r="V7440">
            <v>210200</v>
          </cell>
          <cell r="W7440">
            <v>12031537.23188</v>
          </cell>
          <cell r="X7440">
            <v>42217</v>
          </cell>
          <cell r="Y7440">
            <v>13425</v>
          </cell>
          <cell r="Z7440">
            <v>42217</v>
          </cell>
          <cell r="AA7440">
            <v>4.7500000000000001E-2</v>
          </cell>
          <cell r="AB7440">
            <v>4.7500000000000001E-2</v>
          </cell>
          <cell r="AC7440"/>
        </row>
        <row r="7441">
          <cell r="A7441">
            <v>42231</v>
          </cell>
          <cell r="B7441">
            <v>89500</v>
          </cell>
          <cell r="D7441">
            <v>0.15</v>
          </cell>
          <cell r="E7441">
            <v>0.15</v>
          </cell>
          <cell r="F7441">
            <v>0.15</v>
          </cell>
          <cell r="G7441">
            <v>0.15</v>
          </cell>
          <cell r="N7441">
            <v>0.15</v>
          </cell>
          <cell r="P7441">
            <v>0.15442491210447012</v>
          </cell>
          <cell r="Q7441"/>
          <cell r="R7441"/>
          <cell r="S7441"/>
          <cell r="T7441"/>
          <cell r="U7441">
            <v>0.14299999999999999</v>
          </cell>
          <cell r="V7441">
            <v>210200</v>
          </cell>
          <cell r="W7441">
            <v>12031537.23188</v>
          </cell>
          <cell r="X7441">
            <v>42217</v>
          </cell>
          <cell r="Y7441">
            <v>13425</v>
          </cell>
          <cell r="Z7441">
            <v>42217</v>
          </cell>
          <cell r="AA7441">
            <v>4.7500000000000001E-2</v>
          </cell>
          <cell r="AB7441">
            <v>4.7500000000000001E-2</v>
          </cell>
          <cell r="AC7441"/>
        </row>
        <row r="7442">
          <cell r="A7442">
            <v>42232</v>
          </cell>
          <cell r="B7442">
            <v>89500</v>
          </cell>
          <cell r="D7442">
            <v>0.15</v>
          </cell>
          <cell r="E7442">
            <v>0.15</v>
          </cell>
          <cell r="F7442">
            <v>0.15</v>
          </cell>
          <cell r="G7442">
            <v>0.15</v>
          </cell>
          <cell r="N7442">
            <v>0.15</v>
          </cell>
          <cell r="P7442">
            <v>0.15405990783410139</v>
          </cell>
          <cell r="Q7442"/>
          <cell r="R7442"/>
          <cell r="S7442"/>
          <cell r="T7442"/>
          <cell r="U7442">
            <v>0.14299999999999999</v>
          </cell>
          <cell r="V7442">
            <v>210200</v>
          </cell>
          <cell r="W7442">
            <v>12031537.23188</v>
          </cell>
          <cell r="X7442">
            <v>42217</v>
          </cell>
          <cell r="Y7442">
            <v>13425</v>
          </cell>
          <cell r="Z7442">
            <v>42217</v>
          </cell>
          <cell r="AA7442">
            <v>4.7500000000000001E-2</v>
          </cell>
          <cell r="AB7442">
            <v>4.7500000000000001E-2</v>
          </cell>
          <cell r="AC7442"/>
        </row>
        <row r="7443">
          <cell r="A7443">
            <v>42233</v>
          </cell>
          <cell r="B7443">
            <v>74500</v>
          </cell>
          <cell r="D7443">
            <v>0.15</v>
          </cell>
          <cell r="E7443">
            <v>0.15</v>
          </cell>
          <cell r="F7443">
            <v>0.15</v>
          </cell>
          <cell r="G7443">
            <v>0.15</v>
          </cell>
          <cell r="N7443">
            <v>0.15</v>
          </cell>
          <cell r="P7443">
            <v>0.15379905131522209</v>
          </cell>
          <cell r="Q7443"/>
          <cell r="R7443"/>
          <cell r="S7443"/>
          <cell r="T7443"/>
          <cell r="U7443">
            <v>0.13730000000000001</v>
          </cell>
          <cell r="V7443">
            <v>1537800</v>
          </cell>
          <cell r="W7443">
            <v>10744355.012909999</v>
          </cell>
          <cell r="X7443">
            <v>42217</v>
          </cell>
          <cell r="Y7443">
            <v>11175</v>
          </cell>
          <cell r="Z7443">
            <v>42217</v>
          </cell>
          <cell r="AA7443">
            <v>4.7500000000000001E-2</v>
          </cell>
          <cell r="AB7443">
            <v>4.7500000000000001E-2</v>
          </cell>
          <cell r="AC7443"/>
        </row>
        <row r="7444">
          <cell r="A7444">
            <v>42234</v>
          </cell>
          <cell r="B7444">
            <v>56000</v>
          </cell>
          <cell r="D7444">
            <v>0.15</v>
          </cell>
          <cell r="E7444">
            <v>0.15</v>
          </cell>
          <cell r="F7444">
            <v>0.15</v>
          </cell>
          <cell r="G7444">
            <v>0.15</v>
          </cell>
          <cell r="N7444">
            <v>0.15</v>
          </cell>
          <cell r="P7444">
            <v>0.15362402303578773</v>
          </cell>
          <cell r="Q7444"/>
          <cell r="R7444"/>
          <cell r="S7444"/>
          <cell r="T7444"/>
          <cell r="U7444">
            <v>0.14099999999999999</v>
          </cell>
          <cell r="V7444">
            <v>274100</v>
          </cell>
          <cell r="W7444">
            <v>12028431.26372</v>
          </cell>
          <cell r="X7444">
            <v>42217</v>
          </cell>
          <cell r="Y7444">
            <v>8400</v>
          </cell>
          <cell r="Z7444">
            <v>42217</v>
          </cell>
          <cell r="AA7444">
            <v>4.7500000000000001E-2</v>
          </cell>
          <cell r="AB7444">
            <v>4.7500000000000001E-2</v>
          </cell>
          <cell r="AC7444"/>
        </row>
        <row r="7445">
          <cell r="A7445">
            <v>42235</v>
          </cell>
          <cell r="B7445">
            <v>62000</v>
          </cell>
          <cell r="D7445">
            <v>0.15</v>
          </cell>
          <cell r="E7445">
            <v>0.15</v>
          </cell>
          <cell r="F7445">
            <v>0.15</v>
          </cell>
          <cell r="G7445">
            <v>0.15</v>
          </cell>
          <cell r="N7445">
            <v>0.15</v>
          </cell>
          <cell r="P7445">
            <v>0.15344814090019571</v>
          </cell>
          <cell r="Q7445"/>
          <cell r="R7445"/>
          <cell r="S7445"/>
          <cell r="T7445"/>
          <cell r="U7445">
            <v>0.1401</v>
          </cell>
          <cell r="V7445">
            <v>295600</v>
          </cell>
          <cell r="W7445">
            <v>12456464.069180001</v>
          </cell>
          <cell r="X7445">
            <v>42217</v>
          </cell>
          <cell r="Y7445">
            <v>9300</v>
          </cell>
          <cell r="Z7445">
            <v>42217</v>
          </cell>
          <cell r="AA7445">
            <v>4.7500000000000001E-2</v>
          </cell>
          <cell r="AB7445">
            <v>0.11750000000000001</v>
          </cell>
          <cell r="AC7445"/>
        </row>
        <row r="7446">
          <cell r="A7446">
            <v>42236</v>
          </cell>
          <cell r="B7446">
            <v>30000</v>
          </cell>
          <cell r="D7446">
            <v>0.15</v>
          </cell>
          <cell r="E7446">
            <v>0.15</v>
          </cell>
          <cell r="F7446">
            <v>0.15</v>
          </cell>
          <cell r="G7446">
            <v>0.15</v>
          </cell>
          <cell r="N7446">
            <v>0.15</v>
          </cell>
          <cell r="P7446">
            <v>0.15336902485659656</v>
          </cell>
          <cell r="Q7446"/>
          <cell r="R7446"/>
          <cell r="S7446"/>
          <cell r="T7446"/>
          <cell r="U7446">
            <v>0.1411</v>
          </cell>
          <cell r="V7446">
            <v>804200</v>
          </cell>
          <cell r="W7446">
            <v>12356493.91863</v>
          </cell>
          <cell r="X7446">
            <v>42217</v>
          </cell>
          <cell r="Y7446">
            <v>4500</v>
          </cell>
          <cell r="Z7446">
            <v>42217</v>
          </cell>
          <cell r="AA7446">
            <v>4.7500000000000001E-2</v>
          </cell>
          <cell r="AB7446">
            <v>4.7500000000000001E-2</v>
          </cell>
          <cell r="AC7446"/>
        </row>
        <row r="7447">
          <cell r="A7447">
            <v>42237</v>
          </cell>
          <cell r="B7447">
            <v>0</v>
          </cell>
          <cell r="D7447"/>
          <cell r="E7447"/>
          <cell r="F7447"/>
          <cell r="G7447"/>
          <cell r="N7447"/>
          <cell r="P7447">
            <v>0.15336902485659656</v>
          </cell>
          <cell r="Q7447"/>
          <cell r="R7447"/>
          <cell r="S7447"/>
          <cell r="T7447"/>
          <cell r="U7447">
            <v>0.1411</v>
          </cell>
          <cell r="V7447">
            <v>3200200</v>
          </cell>
          <cell r="W7447">
            <v>10318013.61067</v>
          </cell>
          <cell r="X7447">
            <v>42217</v>
          </cell>
          <cell r="Y7447">
            <v>0</v>
          </cell>
          <cell r="Z7447" t="str">
            <v/>
          </cell>
          <cell r="AA7447">
            <v>4.7500000000000001E-2</v>
          </cell>
          <cell r="AB7447">
            <v>4.7500000000000001E-2</v>
          </cell>
          <cell r="AC7447"/>
        </row>
        <row r="7448">
          <cell r="A7448">
            <v>42238</v>
          </cell>
          <cell r="B7448">
            <v>0</v>
          </cell>
          <cell r="D7448"/>
          <cell r="E7448"/>
          <cell r="F7448"/>
          <cell r="G7448"/>
          <cell r="N7448"/>
          <cell r="P7448">
            <v>0.15336902485659656</v>
          </cell>
          <cell r="Q7448"/>
          <cell r="R7448"/>
          <cell r="S7448"/>
          <cell r="T7448"/>
          <cell r="U7448">
            <v>0.1411</v>
          </cell>
          <cell r="V7448">
            <v>3200200</v>
          </cell>
          <cell r="W7448">
            <v>10318013.61067</v>
          </cell>
          <cell r="X7448">
            <v>42217</v>
          </cell>
          <cell r="Y7448">
            <v>0</v>
          </cell>
          <cell r="Z7448" t="str">
            <v/>
          </cell>
          <cell r="AA7448">
            <v>4.7500000000000001E-2</v>
          </cell>
          <cell r="AB7448">
            <v>4.7500000000000001E-2</v>
          </cell>
          <cell r="AC7448"/>
        </row>
        <row r="7449">
          <cell r="A7449">
            <v>42239</v>
          </cell>
          <cell r="B7449">
            <v>0</v>
          </cell>
          <cell r="D7449"/>
          <cell r="E7449"/>
          <cell r="F7449"/>
          <cell r="G7449"/>
          <cell r="N7449"/>
          <cell r="P7449">
            <v>0.15336902485659656</v>
          </cell>
          <cell r="Q7449"/>
          <cell r="R7449"/>
          <cell r="S7449"/>
          <cell r="T7449"/>
          <cell r="U7449">
            <v>0.1411</v>
          </cell>
          <cell r="V7449">
            <v>3200200</v>
          </cell>
          <cell r="W7449">
            <v>10318013.61067</v>
          </cell>
          <cell r="X7449">
            <v>42217</v>
          </cell>
          <cell r="Y7449">
            <v>0</v>
          </cell>
          <cell r="Z7449" t="str">
            <v/>
          </cell>
          <cell r="AA7449">
            <v>4.7500000000000001E-2</v>
          </cell>
          <cell r="AB7449">
            <v>4.7500000000000001E-2</v>
          </cell>
          <cell r="AC7449"/>
        </row>
        <row r="7450">
          <cell r="A7450">
            <v>42240</v>
          </cell>
          <cell r="B7450">
            <v>25000</v>
          </cell>
          <cell r="D7450">
            <v>0.15</v>
          </cell>
          <cell r="E7450">
            <v>0.15</v>
          </cell>
          <cell r="F7450">
            <v>0.15</v>
          </cell>
          <cell r="G7450">
            <v>0.15</v>
          </cell>
          <cell r="N7450">
            <v>0.15</v>
          </cell>
          <cell r="P7450">
            <v>0.15330581613508443</v>
          </cell>
          <cell r="Q7450"/>
          <cell r="R7450"/>
          <cell r="S7450"/>
          <cell r="T7450"/>
          <cell r="U7450">
            <v>0.13739999999999999</v>
          </cell>
          <cell r="V7450">
            <v>4095500</v>
          </cell>
          <cell r="W7450">
            <v>9243258.1309999991</v>
          </cell>
          <cell r="X7450">
            <v>42217</v>
          </cell>
          <cell r="Y7450">
            <v>3750</v>
          </cell>
          <cell r="Z7450">
            <v>42217</v>
          </cell>
          <cell r="AA7450">
            <v>4.7500000000000001E-2</v>
          </cell>
          <cell r="AB7450">
            <v>4.7500000000000001E-2</v>
          </cell>
          <cell r="AC7450"/>
        </row>
        <row r="7451">
          <cell r="A7451">
            <v>42241</v>
          </cell>
          <cell r="B7451">
            <v>25000</v>
          </cell>
          <cell r="D7451">
            <v>0.15</v>
          </cell>
          <cell r="E7451">
            <v>0.15</v>
          </cell>
          <cell r="F7451">
            <v>0.15</v>
          </cell>
          <cell r="G7451">
            <v>0.15</v>
          </cell>
          <cell r="N7451">
            <v>0.15</v>
          </cell>
          <cell r="P7451">
            <v>0.15324493554327809</v>
          </cell>
          <cell r="Q7451"/>
          <cell r="R7451"/>
          <cell r="S7451"/>
          <cell r="T7451"/>
          <cell r="U7451">
            <v>0.1368</v>
          </cell>
          <cell r="V7451">
            <v>3213000</v>
          </cell>
          <cell r="W7451">
            <v>10056689.01172</v>
          </cell>
          <cell r="X7451">
            <v>42217</v>
          </cell>
          <cell r="Y7451">
            <v>3750</v>
          </cell>
          <cell r="Z7451">
            <v>42217</v>
          </cell>
          <cell r="AA7451">
            <v>4.7500000000000001E-2</v>
          </cell>
          <cell r="AB7451">
            <v>4.7500000000000001E-2</v>
          </cell>
          <cell r="AC7451"/>
        </row>
        <row r="7452">
          <cell r="A7452">
            <v>42242</v>
          </cell>
          <cell r="B7452">
            <v>7000</v>
          </cell>
          <cell r="D7452">
            <v>0.15</v>
          </cell>
          <cell r="E7452">
            <v>0.15</v>
          </cell>
          <cell r="F7452">
            <v>0.15</v>
          </cell>
          <cell r="G7452">
            <v>0.15</v>
          </cell>
          <cell r="N7452">
            <v>0.15</v>
          </cell>
          <cell r="P7452">
            <v>0.15322828875045805</v>
          </cell>
          <cell r="Q7452"/>
          <cell r="R7452"/>
          <cell r="S7452"/>
          <cell r="T7452"/>
          <cell r="U7452">
            <v>0.1384</v>
          </cell>
          <cell r="V7452">
            <v>4166100</v>
          </cell>
          <cell r="W7452">
            <v>8757433.82907</v>
          </cell>
          <cell r="X7452">
            <v>42217</v>
          </cell>
          <cell r="Y7452">
            <v>1050</v>
          </cell>
          <cell r="Z7452">
            <v>42217</v>
          </cell>
          <cell r="AA7452">
            <v>4.7500000000000001E-2</v>
          </cell>
          <cell r="AB7452">
            <v>0.11750000000000001</v>
          </cell>
          <cell r="AC7452"/>
        </row>
        <row r="7453">
          <cell r="A7453">
            <v>42243</v>
          </cell>
          <cell r="B7453">
            <v>74500</v>
          </cell>
          <cell r="D7453">
            <v>0.15</v>
          </cell>
          <cell r="E7453">
            <v>0.15</v>
          </cell>
          <cell r="F7453">
            <v>0.2</v>
          </cell>
          <cell r="G7453">
            <v>0.18</v>
          </cell>
          <cell r="N7453">
            <v>0.2</v>
          </cell>
          <cell r="P7453">
            <v>0.15461431549687282</v>
          </cell>
          <cell r="Q7453"/>
          <cell r="R7453"/>
          <cell r="S7453"/>
          <cell r="T7453"/>
          <cell r="U7453">
            <v>0.13730000000000001</v>
          </cell>
          <cell r="V7453">
            <v>4212100</v>
          </cell>
          <cell r="W7453">
            <v>8539515.6420000009</v>
          </cell>
          <cell r="X7453">
            <v>42217</v>
          </cell>
          <cell r="Y7453">
            <v>13410</v>
          </cell>
          <cell r="Z7453">
            <v>42217</v>
          </cell>
          <cell r="AA7453">
            <v>4.7500000000000001E-2</v>
          </cell>
          <cell r="AB7453">
            <v>4.7500000000000001E-2</v>
          </cell>
          <cell r="AC7453"/>
        </row>
        <row r="7454">
          <cell r="A7454">
            <v>42244</v>
          </cell>
          <cell r="B7454">
            <v>62500</v>
          </cell>
          <cell r="D7454">
            <v>0.15</v>
          </cell>
          <cell r="E7454">
            <v>0.15</v>
          </cell>
          <cell r="F7454">
            <v>0.15</v>
          </cell>
          <cell r="G7454">
            <v>0.15</v>
          </cell>
          <cell r="N7454">
            <v>0.15</v>
          </cell>
          <cell r="P7454">
            <v>0.15442224442224442</v>
          </cell>
          <cell r="Q7454"/>
          <cell r="R7454"/>
          <cell r="S7454"/>
          <cell r="T7454"/>
          <cell r="U7454">
            <v>0.14330000000000001</v>
          </cell>
          <cell r="V7454">
            <v>3279100</v>
          </cell>
          <cell r="W7454">
            <v>9579614.2388700005</v>
          </cell>
          <cell r="X7454">
            <v>42217</v>
          </cell>
          <cell r="Y7454">
            <v>9375</v>
          </cell>
          <cell r="Z7454">
            <v>42217</v>
          </cell>
          <cell r="AA7454">
            <v>4.7500000000000001E-2</v>
          </cell>
          <cell r="AB7454">
            <v>4.7500000000000001E-2</v>
          </cell>
          <cell r="AC7454"/>
        </row>
        <row r="7455">
          <cell r="A7455">
            <v>42245</v>
          </cell>
          <cell r="B7455">
            <v>62500</v>
          </cell>
          <cell r="D7455">
            <v>0.15</v>
          </cell>
          <cell r="E7455">
            <v>0.15</v>
          </cell>
          <cell r="F7455">
            <v>0.15</v>
          </cell>
          <cell r="G7455">
            <v>0.15</v>
          </cell>
          <cell r="N7455">
            <v>0.15</v>
          </cell>
          <cell r="P7455">
            <v>0.15424552429667518</v>
          </cell>
          <cell r="Q7455"/>
          <cell r="R7455"/>
          <cell r="S7455"/>
          <cell r="T7455"/>
          <cell r="U7455">
            <v>0.14330000000000001</v>
          </cell>
          <cell r="V7455">
            <v>3279100</v>
          </cell>
          <cell r="W7455">
            <v>9579614.2388700005</v>
          </cell>
          <cell r="X7455">
            <v>42217</v>
          </cell>
          <cell r="Y7455">
            <v>9375</v>
          </cell>
          <cell r="Z7455">
            <v>42217</v>
          </cell>
          <cell r="AA7455">
            <v>4.7500000000000001E-2</v>
          </cell>
          <cell r="AB7455">
            <v>4.7500000000000001E-2</v>
          </cell>
          <cell r="AC7455"/>
        </row>
        <row r="7456">
          <cell r="A7456">
            <v>42246</v>
          </cell>
          <cell r="B7456">
            <v>62500</v>
          </cell>
          <cell r="D7456">
            <v>0.15</v>
          </cell>
          <cell r="E7456">
            <v>0.15</v>
          </cell>
          <cell r="F7456">
            <v>0.15</v>
          </cell>
          <cell r="G7456">
            <v>0.15</v>
          </cell>
          <cell r="N7456">
            <v>0.15</v>
          </cell>
          <cell r="P7456">
            <v>0.15408238549031664</v>
          </cell>
          <cell r="Q7456"/>
          <cell r="R7456"/>
          <cell r="S7456"/>
          <cell r="T7456"/>
          <cell r="U7456">
            <v>0.14330000000000001</v>
          </cell>
          <cell r="V7456">
            <v>3279100</v>
          </cell>
          <cell r="W7456">
            <v>9579614.2388700005</v>
          </cell>
          <cell r="X7456">
            <v>42217</v>
          </cell>
          <cell r="Y7456">
            <v>9375</v>
          </cell>
          <cell r="Z7456">
            <v>42217</v>
          </cell>
          <cell r="AA7456">
            <v>4.7500000000000001E-2</v>
          </cell>
          <cell r="AB7456">
            <v>4.7500000000000001E-2</v>
          </cell>
          <cell r="AC7456"/>
        </row>
        <row r="7457">
          <cell r="A7457">
            <v>42247</v>
          </cell>
          <cell r="B7457">
            <v>135500</v>
          </cell>
          <cell r="C7457"/>
          <cell r="D7457">
            <v>0.15</v>
          </cell>
          <cell r="E7457">
            <v>0.15</v>
          </cell>
          <cell r="F7457">
            <v>0.25</v>
          </cell>
          <cell r="G7457">
            <v>0.18</v>
          </cell>
          <cell r="H7457"/>
          <cell r="I7457"/>
          <cell r="J7457"/>
          <cell r="K7457"/>
          <cell r="L7457"/>
          <cell r="M7457"/>
          <cell r="N7457">
            <v>0.2</v>
          </cell>
          <cell r="O7457"/>
          <cell r="P7457">
            <v>0.15607548240635641</v>
          </cell>
          <cell r="Q7457"/>
          <cell r="R7457"/>
          <cell r="S7457"/>
          <cell r="T7457"/>
          <cell r="U7457">
            <v>0.1535</v>
          </cell>
          <cell r="V7457">
            <v>4987600</v>
          </cell>
          <cell r="W7457">
            <v>7602585.4409999996</v>
          </cell>
          <cell r="X7457">
            <v>42217</v>
          </cell>
          <cell r="Y7457">
            <v>24390</v>
          </cell>
          <cell r="Z7457">
            <v>42217</v>
          </cell>
          <cell r="AA7457">
            <v>4.7500000000000001E-2</v>
          </cell>
          <cell r="AB7457">
            <v>4.7500000000000001E-2</v>
          </cell>
          <cell r="AC7457"/>
        </row>
        <row r="7458">
          <cell r="A7458">
            <v>42248</v>
          </cell>
          <cell r="B7458">
            <v>75000</v>
          </cell>
          <cell r="D7458">
            <v>0.15</v>
          </cell>
          <cell r="E7458">
            <v>0.15</v>
          </cell>
          <cell r="F7458">
            <v>0.2</v>
          </cell>
          <cell r="G7458">
            <v>0.16</v>
          </cell>
          <cell r="N7458">
            <v>0.2</v>
          </cell>
          <cell r="P7458">
            <v>0.16</v>
          </cell>
          <cell r="Q7458"/>
          <cell r="R7458"/>
          <cell r="S7458"/>
          <cell r="T7458"/>
          <cell r="U7458">
            <v>0.1424</v>
          </cell>
          <cell r="V7458">
            <v>161600</v>
          </cell>
          <cell r="W7458">
            <v>12478371.145</v>
          </cell>
          <cell r="X7458">
            <v>42248</v>
          </cell>
          <cell r="Y7458">
            <v>12000</v>
          </cell>
          <cell r="Z7458">
            <v>42248</v>
          </cell>
          <cell r="AA7458">
            <v>4.7500000000000001E-2</v>
          </cell>
          <cell r="AB7458">
            <v>4.7500000000000001E-2</v>
          </cell>
          <cell r="AC7458"/>
        </row>
        <row r="7459">
          <cell r="A7459">
            <v>42249</v>
          </cell>
          <cell r="B7459">
            <v>68000</v>
          </cell>
          <cell r="D7459">
            <v>0.15</v>
          </cell>
          <cell r="E7459">
            <v>0.15</v>
          </cell>
          <cell r="F7459">
            <v>0.2</v>
          </cell>
          <cell r="G7459">
            <v>0.16</v>
          </cell>
          <cell r="N7459">
            <v>0.2</v>
          </cell>
          <cell r="P7459">
            <v>0.16</v>
          </cell>
          <cell r="Q7459"/>
          <cell r="R7459"/>
          <cell r="S7459"/>
          <cell r="T7459"/>
          <cell r="U7459">
            <v>0.14080000000000001</v>
          </cell>
          <cell r="V7459">
            <v>412400</v>
          </cell>
          <cell r="W7459">
            <v>12094281.097999999</v>
          </cell>
          <cell r="X7459">
            <v>42248</v>
          </cell>
          <cell r="Y7459">
            <v>10880</v>
          </cell>
          <cell r="Z7459">
            <v>42248</v>
          </cell>
          <cell r="AA7459">
            <v>5.7500000000000002E-2</v>
          </cell>
          <cell r="AB7459">
            <v>0.1925</v>
          </cell>
          <cell r="AC7459"/>
        </row>
        <row r="7460">
          <cell r="A7460">
            <v>42250</v>
          </cell>
          <cell r="B7460">
            <v>104000</v>
          </cell>
          <cell r="D7460">
            <v>0.15</v>
          </cell>
          <cell r="E7460">
            <v>0.15</v>
          </cell>
          <cell r="F7460">
            <v>0.2</v>
          </cell>
          <cell r="G7460">
            <v>0.17</v>
          </cell>
          <cell r="N7460">
            <v>0.2</v>
          </cell>
          <cell r="P7460">
            <v>0.16421052631578947</v>
          </cell>
          <cell r="Q7460"/>
          <cell r="R7460"/>
          <cell r="S7460"/>
          <cell r="T7460"/>
          <cell r="U7460">
            <v>0.1391</v>
          </cell>
          <cell r="V7460">
            <v>369700</v>
          </cell>
          <cell r="W7460">
            <v>12139760.278999999</v>
          </cell>
          <cell r="X7460">
            <v>42248</v>
          </cell>
          <cell r="Y7460">
            <v>17680</v>
          </cell>
          <cell r="Z7460">
            <v>42248</v>
          </cell>
          <cell r="AA7460">
            <v>5.7500000000000002E-2</v>
          </cell>
          <cell r="AB7460">
            <v>5.7500000000000002E-2</v>
          </cell>
          <cell r="AC7460"/>
        </row>
        <row r="7461">
          <cell r="A7461">
            <v>42251</v>
          </cell>
          <cell r="B7461">
            <v>115000</v>
          </cell>
          <cell r="D7461">
            <v>0.15</v>
          </cell>
          <cell r="E7461">
            <v>0.15</v>
          </cell>
          <cell r="F7461">
            <v>0.2</v>
          </cell>
          <cell r="G7461">
            <v>0.16</v>
          </cell>
          <cell r="N7461">
            <v>0.2</v>
          </cell>
          <cell r="P7461">
            <v>0.16287292817679558</v>
          </cell>
          <cell r="Q7461"/>
          <cell r="R7461"/>
          <cell r="S7461"/>
          <cell r="T7461"/>
          <cell r="U7461">
            <v>0.1399</v>
          </cell>
          <cell r="V7461">
            <v>280800</v>
          </cell>
          <cell r="W7461">
            <v>12292614.232000001</v>
          </cell>
          <cell r="X7461">
            <v>42248</v>
          </cell>
          <cell r="Y7461">
            <v>18400</v>
          </cell>
          <cell r="Z7461">
            <v>42248</v>
          </cell>
          <cell r="AA7461">
            <v>5.7500000000000002E-2</v>
          </cell>
          <cell r="AB7461">
            <v>5.7500000000000002E-2</v>
          </cell>
          <cell r="AC7461"/>
        </row>
        <row r="7462">
          <cell r="A7462">
            <v>42252</v>
          </cell>
          <cell r="B7462">
            <v>115000</v>
          </cell>
          <cell r="D7462">
            <v>0.15</v>
          </cell>
          <cell r="E7462">
            <v>0.15</v>
          </cell>
          <cell r="F7462">
            <v>0.2</v>
          </cell>
          <cell r="G7462">
            <v>0.16</v>
          </cell>
          <cell r="N7462">
            <v>0.2</v>
          </cell>
          <cell r="P7462">
            <v>0.16218029350104821</v>
          </cell>
          <cell r="Q7462"/>
          <cell r="R7462"/>
          <cell r="S7462"/>
          <cell r="T7462"/>
          <cell r="U7462">
            <v>0.1399</v>
          </cell>
          <cell r="V7462">
            <v>280800</v>
          </cell>
          <cell r="W7462">
            <v>12292614.232000001</v>
          </cell>
          <cell r="X7462">
            <v>42248</v>
          </cell>
          <cell r="Y7462">
            <v>18400</v>
          </cell>
          <cell r="Z7462">
            <v>42248</v>
          </cell>
          <cell r="AA7462">
            <v>5.7500000000000002E-2</v>
          </cell>
          <cell r="AB7462">
            <v>5.7500000000000002E-2</v>
          </cell>
          <cell r="AC7462"/>
        </row>
        <row r="7463">
          <cell r="A7463">
            <v>42253</v>
          </cell>
          <cell r="B7463">
            <v>115000</v>
          </cell>
          <cell r="D7463">
            <v>0.15</v>
          </cell>
          <cell r="E7463">
            <v>0.15</v>
          </cell>
          <cell r="F7463">
            <v>0.2</v>
          </cell>
          <cell r="G7463">
            <v>0.16</v>
          </cell>
          <cell r="N7463">
            <v>0.2</v>
          </cell>
          <cell r="P7463">
            <v>0.16175675675675677</v>
          </cell>
          <cell r="Q7463"/>
          <cell r="R7463"/>
          <cell r="S7463"/>
          <cell r="T7463"/>
          <cell r="U7463">
            <v>0.1399</v>
          </cell>
          <cell r="V7463">
            <v>280800</v>
          </cell>
          <cell r="W7463">
            <v>12292614.232000001</v>
          </cell>
          <cell r="X7463">
            <v>42248</v>
          </cell>
          <cell r="Y7463">
            <v>18400</v>
          </cell>
          <cell r="Z7463">
            <v>42248</v>
          </cell>
          <cell r="AA7463">
            <v>5.7500000000000002E-2</v>
          </cell>
          <cell r="AB7463">
            <v>5.7500000000000002E-2</v>
          </cell>
          <cell r="AC7463"/>
        </row>
        <row r="7464">
          <cell r="A7464">
            <v>42254</v>
          </cell>
          <cell r="B7464">
            <v>61000</v>
          </cell>
          <cell r="D7464">
            <v>0.15</v>
          </cell>
          <cell r="E7464">
            <v>0.15</v>
          </cell>
          <cell r="F7464">
            <v>0.15</v>
          </cell>
          <cell r="G7464">
            <v>0.15</v>
          </cell>
          <cell r="N7464">
            <v>0.15</v>
          </cell>
          <cell r="P7464">
            <v>0.16065849923430323</v>
          </cell>
          <cell r="Q7464"/>
          <cell r="R7464"/>
          <cell r="S7464"/>
          <cell r="T7464"/>
          <cell r="U7464">
            <v>0.1399</v>
          </cell>
          <cell r="V7464">
            <v>440300</v>
          </cell>
          <cell r="W7464">
            <v>12120366.046</v>
          </cell>
          <cell r="X7464">
            <v>42248</v>
          </cell>
          <cell r="Y7464">
            <v>9150</v>
          </cell>
          <cell r="Z7464">
            <v>42248</v>
          </cell>
          <cell r="AA7464">
            <v>5.7500000000000002E-2</v>
          </cell>
          <cell r="AB7464">
            <v>5.7500000000000002E-2</v>
          </cell>
          <cell r="AC7464"/>
        </row>
        <row r="7465">
          <cell r="A7465">
            <v>42255</v>
          </cell>
          <cell r="B7465">
            <v>189000</v>
          </cell>
          <cell r="D7465">
            <v>0.15</v>
          </cell>
          <cell r="E7465">
            <v>0.15</v>
          </cell>
          <cell r="F7465">
            <v>0.15</v>
          </cell>
          <cell r="G7465">
            <v>0.15</v>
          </cell>
          <cell r="N7465">
            <v>0.15</v>
          </cell>
          <cell r="P7465">
            <v>0.15826603325415678</v>
          </cell>
          <cell r="Q7465"/>
          <cell r="R7465"/>
          <cell r="S7465"/>
          <cell r="T7465"/>
          <cell r="U7465">
            <v>0.1399</v>
          </cell>
          <cell r="V7465">
            <v>356300</v>
          </cell>
          <cell r="W7465">
            <v>12129707.358999999</v>
          </cell>
          <cell r="X7465">
            <v>42248</v>
          </cell>
          <cell r="Y7465">
            <v>28350</v>
          </cell>
          <cell r="Z7465">
            <v>42248</v>
          </cell>
          <cell r="AA7465">
            <v>5.7500000000000002E-2</v>
          </cell>
          <cell r="AB7465">
            <v>5.7500000000000002E-2</v>
          </cell>
          <cell r="AC7465"/>
        </row>
        <row r="7466">
          <cell r="A7466">
            <v>42256</v>
          </cell>
          <cell r="B7466">
            <v>101000</v>
          </cell>
          <cell r="D7466">
            <v>0.15</v>
          </cell>
          <cell r="E7466">
            <v>0.15</v>
          </cell>
          <cell r="F7466">
            <v>0.15</v>
          </cell>
          <cell r="G7466">
            <v>0.15</v>
          </cell>
          <cell r="N7466">
            <v>0.15</v>
          </cell>
          <cell r="P7466">
            <v>0.15738069989395545</v>
          </cell>
          <cell r="Q7466"/>
          <cell r="R7466"/>
          <cell r="S7466"/>
          <cell r="T7466"/>
          <cell r="U7466">
            <v>0.14069999999999999</v>
          </cell>
          <cell r="V7466">
            <v>384700</v>
          </cell>
          <cell r="W7466">
            <v>11926188.314999999</v>
          </cell>
          <cell r="X7466">
            <v>42248</v>
          </cell>
          <cell r="Y7466">
            <v>15150</v>
          </cell>
          <cell r="Z7466">
            <v>42248</v>
          </cell>
          <cell r="AA7466">
            <v>7.0000000000000007E-2</v>
          </cell>
          <cell r="AB7466">
            <v>0.23499999999999999</v>
          </cell>
          <cell r="AC7466"/>
        </row>
        <row r="7467">
          <cell r="A7467">
            <v>42257</v>
          </cell>
          <cell r="B7467">
            <v>216000</v>
          </cell>
          <cell r="D7467">
            <v>0.15</v>
          </cell>
          <cell r="E7467">
            <v>0.15</v>
          </cell>
          <cell r="F7467">
            <v>0.15</v>
          </cell>
          <cell r="G7467">
            <v>0.15</v>
          </cell>
          <cell r="N7467">
            <v>0.15</v>
          </cell>
          <cell r="P7467">
            <v>0.15600517687661777</v>
          </cell>
          <cell r="Q7467"/>
          <cell r="R7467"/>
          <cell r="S7467"/>
          <cell r="T7467"/>
          <cell r="U7467">
            <v>0.13980000000000001</v>
          </cell>
          <cell r="V7467">
            <v>479700</v>
          </cell>
          <cell r="W7467">
            <v>11838976.119899999</v>
          </cell>
          <cell r="X7467">
            <v>42248</v>
          </cell>
          <cell r="Y7467">
            <v>32400</v>
          </cell>
          <cell r="Z7467">
            <v>42248</v>
          </cell>
          <cell r="AA7467">
            <v>7.0000000000000007E-2</v>
          </cell>
          <cell r="AB7467">
            <v>7.0000000000000007E-2</v>
          </cell>
          <cell r="AC7467"/>
        </row>
        <row r="7468">
          <cell r="A7468">
            <v>42258</v>
          </cell>
          <cell r="B7468">
            <v>274000</v>
          </cell>
          <cell r="D7468">
            <v>0.15</v>
          </cell>
          <cell r="E7468">
            <v>0.15</v>
          </cell>
          <cell r="F7468">
            <v>0.15</v>
          </cell>
          <cell r="G7468">
            <v>0.15</v>
          </cell>
          <cell r="N7468">
            <v>0.15</v>
          </cell>
          <cell r="P7468">
            <v>0.1548569434752268</v>
          </cell>
          <cell r="Q7468"/>
          <cell r="R7468"/>
          <cell r="S7468"/>
          <cell r="T7468"/>
          <cell r="U7468">
            <v>0.1391</v>
          </cell>
          <cell r="V7468">
            <v>599700</v>
          </cell>
          <cell r="W7468">
            <v>12123396.95121</v>
          </cell>
          <cell r="X7468">
            <v>42248</v>
          </cell>
          <cell r="Y7468">
            <v>41100</v>
          </cell>
          <cell r="Z7468">
            <v>42248</v>
          </cell>
          <cell r="AA7468">
            <v>7.0000000000000007E-2</v>
          </cell>
          <cell r="AB7468">
            <v>7.0000000000000007E-2</v>
          </cell>
          <cell r="AC7468"/>
        </row>
        <row r="7469">
          <cell r="A7469">
            <v>42259</v>
          </cell>
          <cell r="B7469">
            <v>274000</v>
          </cell>
          <cell r="D7469">
            <v>0.15</v>
          </cell>
          <cell r="E7469">
            <v>0.15</v>
          </cell>
          <cell r="F7469">
            <v>0.15</v>
          </cell>
          <cell r="G7469">
            <v>0.15</v>
          </cell>
          <cell r="N7469">
            <v>0.15</v>
          </cell>
          <cell r="P7469">
            <v>0.1540773286467487</v>
          </cell>
          <cell r="Q7469"/>
          <cell r="R7469"/>
          <cell r="S7469"/>
          <cell r="T7469"/>
          <cell r="U7469">
            <v>0.1391</v>
          </cell>
          <cell r="V7469">
            <v>599700</v>
          </cell>
          <cell r="W7469">
            <v>12123396.95121</v>
          </cell>
          <cell r="X7469">
            <v>42248</v>
          </cell>
          <cell r="Y7469">
            <v>41100</v>
          </cell>
          <cell r="Z7469">
            <v>42248</v>
          </cell>
          <cell r="AA7469">
            <v>7.0000000000000007E-2</v>
          </cell>
          <cell r="AB7469">
            <v>7.0000000000000007E-2</v>
          </cell>
          <cell r="AC7469"/>
        </row>
        <row r="7470">
          <cell r="A7470">
            <v>42260</v>
          </cell>
          <cell r="B7470">
            <v>274000</v>
          </cell>
          <cell r="D7470">
            <v>0.15</v>
          </cell>
          <cell r="E7470">
            <v>0.15</v>
          </cell>
          <cell r="F7470">
            <v>0.15</v>
          </cell>
          <cell r="G7470">
            <v>0.15</v>
          </cell>
          <cell r="N7470">
            <v>0.15</v>
          </cell>
          <cell r="P7470">
            <v>0.15351337708228169</v>
          </cell>
          <cell r="Q7470"/>
          <cell r="R7470"/>
          <cell r="S7470"/>
          <cell r="T7470"/>
          <cell r="U7470">
            <v>0.1391</v>
          </cell>
          <cell r="V7470">
            <v>599700</v>
          </cell>
          <cell r="W7470">
            <v>12123396.95121</v>
          </cell>
          <cell r="X7470">
            <v>42248</v>
          </cell>
          <cell r="Y7470">
            <v>41100</v>
          </cell>
          <cell r="Z7470">
            <v>42248</v>
          </cell>
          <cell r="AA7470">
            <v>7.0000000000000007E-2</v>
          </cell>
          <cell r="AB7470">
            <v>7.0000000000000007E-2</v>
          </cell>
          <cell r="AC7470"/>
        </row>
        <row r="7471">
          <cell r="A7471">
            <v>42261</v>
          </cell>
          <cell r="B7471">
            <v>278500</v>
          </cell>
          <cell r="D7471">
            <v>0.15</v>
          </cell>
          <cell r="E7471">
            <v>0.15</v>
          </cell>
          <cell r="F7471">
            <v>0.2</v>
          </cell>
          <cell r="G7471">
            <v>0.16</v>
          </cell>
          <cell r="N7471">
            <v>0.15</v>
          </cell>
          <cell r="P7471">
            <v>0.1543129010843107</v>
          </cell>
          <cell r="Q7471"/>
          <cell r="R7471"/>
          <cell r="S7471"/>
          <cell r="T7471"/>
          <cell r="U7471">
            <v>0.1381</v>
          </cell>
          <cell r="V7471">
            <v>449100</v>
          </cell>
          <cell r="W7471">
            <v>12457482.363</v>
          </cell>
          <cell r="X7471">
            <v>42248</v>
          </cell>
          <cell r="Y7471">
            <v>44560</v>
          </cell>
          <cell r="Z7471">
            <v>42248</v>
          </cell>
          <cell r="AA7471">
            <v>7.0000000000000007E-2</v>
          </cell>
          <cell r="AB7471">
            <v>7.0000000000000007E-2</v>
          </cell>
          <cell r="AC7471"/>
        </row>
        <row r="7472">
          <cell r="A7472">
            <v>42262</v>
          </cell>
          <cell r="B7472">
            <v>156000</v>
          </cell>
          <cell r="D7472">
            <v>0.15</v>
          </cell>
          <cell r="E7472">
            <v>0.15</v>
          </cell>
          <cell r="F7472">
            <v>0.15</v>
          </cell>
          <cell r="G7472">
            <v>0.15</v>
          </cell>
          <cell r="N7472">
            <v>0.15</v>
          </cell>
          <cell r="P7472">
            <v>0.15403436141585594</v>
          </cell>
          <cell r="Q7472"/>
          <cell r="R7472"/>
          <cell r="S7472"/>
          <cell r="T7472"/>
          <cell r="U7472">
            <v>0.1389</v>
          </cell>
          <cell r="V7472">
            <v>515100</v>
          </cell>
          <cell r="W7472">
            <v>12523433.028000001</v>
          </cell>
          <cell r="X7472">
            <v>42248</v>
          </cell>
          <cell r="Y7472">
            <v>23400</v>
          </cell>
          <cell r="Z7472">
            <v>42248</v>
          </cell>
          <cell r="AA7472">
            <v>7.0000000000000007E-2</v>
          </cell>
          <cell r="AB7472">
            <v>7.0000000000000007E-2</v>
          </cell>
          <cell r="AC7472"/>
        </row>
        <row r="7473">
          <cell r="A7473">
            <v>42263</v>
          </cell>
          <cell r="B7473">
            <v>151000</v>
          </cell>
          <cell r="D7473">
            <v>0.15</v>
          </cell>
          <cell r="E7473">
            <v>0.15</v>
          </cell>
          <cell r="F7473">
            <v>0.15</v>
          </cell>
          <cell r="G7473">
            <v>0.15</v>
          </cell>
          <cell r="N7473">
            <v>0.15</v>
          </cell>
          <cell r="P7473">
            <v>0.15379699980518216</v>
          </cell>
          <cell r="Q7473"/>
          <cell r="R7473"/>
          <cell r="S7473"/>
          <cell r="T7473"/>
          <cell r="U7473">
            <v>0.1394</v>
          </cell>
          <cell r="V7473">
            <v>545800</v>
          </cell>
          <cell r="W7473">
            <v>12310599.16</v>
          </cell>
          <cell r="X7473">
            <v>42248</v>
          </cell>
          <cell r="Y7473">
            <v>22650</v>
          </cell>
          <cell r="Z7473">
            <v>42248</v>
          </cell>
          <cell r="AA7473">
            <v>7.0000000000000007E-2</v>
          </cell>
          <cell r="AB7473">
            <v>0.23499999999999999</v>
          </cell>
          <cell r="AC7473"/>
        </row>
        <row r="7474">
          <cell r="A7474">
            <v>42264</v>
          </cell>
          <cell r="B7474">
            <v>202000</v>
          </cell>
          <cell r="D7474">
            <v>0.15</v>
          </cell>
          <cell r="E7474">
            <v>0.15</v>
          </cell>
          <cell r="F7474">
            <v>0.15</v>
          </cell>
          <cell r="G7474">
            <v>0.15</v>
          </cell>
          <cell r="N7474">
            <v>0.15</v>
          </cell>
          <cell r="P7474">
            <v>0.15351995665522847</v>
          </cell>
          <cell r="Q7474"/>
          <cell r="R7474"/>
          <cell r="S7474"/>
          <cell r="T7474"/>
          <cell r="U7474">
            <v>0.14019999999999999</v>
          </cell>
          <cell r="V7474">
            <v>727400</v>
          </cell>
          <cell r="W7474">
            <v>12143954.92</v>
          </cell>
          <cell r="X7474">
            <v>42248</v>
          </cell>
          <cell r="Y7474">
            <v>30300</v>
          </cell>
          <cell r="Z7474">
            <v>42248</v>
          </cell>
          <cell r="AA7474">
            <v>7.0000000000000007E-2</v>
          </cell>
          <cell r="AB7474">
            <v>7.0000000000000007E-2</v>
          </cell>
          <cell r="AC7474"/>
        </row>
        <row r="7475">
          <cell r="A7475">
            <v>42265</v>
          </cell>
          <cell r="B7475">
            <v>328000</v>
          </cell>
          <cell r="D7475">
            <v>0.15</v>
          </cell>
          <cell r="E7475">
            <v>0.15</v>
          </cell>
          <cell r="F7475">
            <v>0.2</v>
          </cell>
          <cell r="G7475">
            <v>0.16</v>
          </cell>
          <cell r="N7475">
            <v>0.2</v>
          </cell>
          <cell r="P7475">
            <v>0.15420636202163734</v>
          </cell>
          <cell r="Q7475"/>
          <cell r="R7475"/>
          <cell r="S7475"/>
          <cell r="T7475"/>
          <cell r="U7475">
            <v>0.1396</v>
          </cell>
          <cell r="V7475">
            <v>652200</v>
          </cell>
          <cell r="W7475">
            <v>12117413.232000001</v>
          </cell>
          <cell r="X7475">
            <v>42248</v>
          </cell>
          <cell r="Y7475">
            <v>52480</v>
          </cell>
          <cell r="Z7475">
            <v>42248</v>
          </cell>
          <cell r="AA7475">
            <v>7.0000000000000007E-2</v>
          </cell>
          <cell r="AB7475">
            <v>7.0000000000000007E-2</v>
          </cell>
          <cell r="AC7475"/>
        </row>
        <row r="7476">
          <cell r="A7476">
            <v>42266</v>
          </cell>
          <cell r="B7476">
            <v>328000</v>
          </cell>
          <cell r="D7476">
            <v>0.15</v>
          </cell>
          <cell r="E7476">
            <v>0.15</v>
          </cell>
          <cell r="F7476">
            <v>0.2</v>
          </cell>
          <cell r="G7476">
            <v>0.16</v>
          </cell>
          <cell r="N7476">
            <v>0.2</v>
          </cell>
          <cell r="P7476">
            <v>0.15476127901883488</v>
          </cell>
          <cell r="Q7476"/>
          <cell r="R7476"/>
          <cell r="S7476"/>
          <cell r="T7476"/>
          <cell r="U7476">
            <v>0.1396</v>
          </cell>
          <cell r="V7476">
            <v>652200</v>
          </cell>
          <cell r="W7476">
            <v>12117413.232000001</v>
          </cell>
          <cell r="X7476">
            <v>42248</v>
          </cell>
          <cell r="Y7476">
            <v>52480</v>
          </cell>
          <cell r="Z7476">
            <v>42248</v>
          </cell>
          <cell r="AA7476">
            <v>7.0000000000000007E-2</v>
          </cell>
          <cell r="AB7476">
            <v>7.0000000000000007E-2</v>
          </cell>
          <cell r="AC7476"/>
        </row>
        <row r="7477">
          <cell r="A7477">
            <v>42267</v>
          </cell>
          <cell r="B7477">
            <v>328000</v>
          </cell>
          <cell r="D7477">
            <v>0.15</v>
          </cell>
          <cell r="E7477">
            <v>0.15</v>
          </cell>
          <cell r="F7477">
            <v>0.2</v>
          </cell>
          <cell r="G7477">
            <v>0.16</v>
          </cell>
          <cell r="N7477">
            <v>0.2</v>
          </cell>
          <cell r="P7477">
            <v>0.15521918720852765</v>
          </cell>
          <cell r="Q7477"/>
          <cell r="R7477"/>
          <cell r="S7477"/>
          <cell r="T7477"/>
          <cell r="U7477">
            <v>0.1396</v>
          </cell>
          <cell r="V7477">
            <v>652200</v>
          </cell>
          <cell r="W7477">
            <v>12117413.232000001</v>
          </cell>
          <cell r="X7477">
            <v>42248</v>
          </cell>
          <cell r="Y7477">
            <v>52480</v>
          </cell>
          <cell r="Z7477">
            <v>42248</v>
          </cell>
          <cell r="AA7477">
            <v>7.0000000000000007E-2</v>
          </cell>
          <cell r="AB7477">
            <v>7.0000000000000007E-2</v>
          </cell>
          <cell r="AC7477"/>
        </row>
        <row r="7478">
          <cell r="A7478">
            <v>42268</v>
          </cell>
          <cell r="B7478">
            <v>215000</v>
          </cell>
          <cell r="D7478">
            <v>0.15</v>
          </cell>
          <cell r="E7478">
            <v>0.15</v>
          </cell>
          <cell r="F7478">
            <v>0.15</v>
          </cell>
          <cell r="G7478">
            <v>0.15</v>
          </cell>
          <cell r="N7478">
            <v>0.15</v>
          </cell>
          <cell r="P7478">
            <v>0.15493635790800253</v>
          </cell>
          <cell r="Q7478"/>
          <cell r="R7478"/>
          <cell r="S7478"/>
          <cell r="T7478"/>
          <cell r="U7478">
            <v>0.13880000000000001</v>
          </cell>
          <cell r="V7478">
            <v>387700</v>
          </cell>
          <cell r="W7478">
            <v>12537184</v>
          </cell>
          <cell r="X7478">
            <v>42248</v>
          </cell>
          <cell r="Y7478">
            <v>32250</v>
          </cell>
          <cell r="Z7478">
            <v>42248</v>
          </cell>
          <cell r="AA7478">
            <v>7.0000000000000007E-2</v>
          </cell>
          <cell r="AB7478">
            <v>7.0000000000000007E-2</v>
          </cell>
          <cell r="AC7478"/>
        </row>
        <row r="7479">
          <cell r="A7479">
            <v>42269</v>
          </cell>
          <cell r="B7479">
            <v>181500</v>
          </cell>
          <cell r="D7479">
            <v>0.15</v>
          </cell>
          <cell r="E7479">
            <v>0.15</v>
          </cell>
          <cell r="F7479">
            <v>0.15</v>
          </cell>
          <cell r="G7479">
            <v>0.15</v>
          </cell>
          <cell r="N7479">
            <v>0.15</v>
          </cell>
          <cell r="P7479">
            <v>0.15472041455772476</v>
          </cell>
          <cell r="Q7479"/>
          <cell r="R7479"/>
          <cell r="S7479"/>
          <cell r="T7479"/>
          <cell r="U7479">
            <v>0.13780000000000001</v>
          </cell>
          <cell r="V7479">
            <v>559800</v>
          </cell>
          <cell r="W7479">
            <v>12200734</v>
          </cell>
          <cell r="X7479">
            <v>42248</v>
          </cell>
          <cell r="Y7479">
            <v>27225</v>
          </cell>
          <cell r="Z7479">
            <v>42248</v>
          </cell>
          <cell r="AA7479">
            <v>7.0000000000000007E-2</v>
          </cell>
          <cell r="AB7479">
            <v>7.0000000000000007E-2</v>
          </cell>
          <cell r="AC7479"/>
        </row>
        <row r="7480">
          <cell r="A7480">
            <v>42270</v>
          </cell>
          <cell r="B7480">
            <v>192000</v>
          </cell>
          <cell r="D7480">
            <v>0.15</v>
          </cell>
          <cell r="E7480">
            <v>0.15</v>
          </cell>
          <cell r="F7480">
            <v>0.15</v>
          </cell>
          <cell r="G7480">
            <v>0.15</v>
          </cell>
          <cell r="N7480">
            <v>0.15</v>
          </cell>
          <cell r="P7480">
            <v>0.15451163326422485</v>
          </cell>
          <cell r="Q7480"/>
          <cell r="R7480"/>
          <cell r="S7480"/>
          <cell r="T7480"/>
          <cell r="U7480">
            <v>0.13739999999999999</v>
          </cell>
          <cell r="V7480">
            <v>521700</v>
          </cell>
          <cell r="W7480">
            <v>12353493.306</v>
          </cell>
          <cell r="X7480">
            <v>42248</v>
          </cell>
          <cell r="Y7480">
            <v>28800</v>
          </cell>
          <cell r="Z7480">
            <v>42248</v>
          </cell>
          <cell r="AA7480">
            <v>7.0000000000000007E-2</v>
          </cell>
          <cell r="AB7480">
            <v>0.23499999999999999</v>
          </cell>
          <cell r="AC7480"/>
        </row>
        <row r="7481">
          <cell r="A7481">
            <v>42271</v>
          </cell>
          <cell r="B7481">
            <v>30000</v>
          </cell>
          <cell r="D7481">
            <v>0.15</v>
          </cell>
          <cell r="E7481">
            <v>0.15</v>
          </cell>
          <cell r="F7481">
            <v>0.2</v>
          </cell>
          <cell r="G7481">
            <v>0.15</v>
          </cell>
          <cell r="N7481">
            <v>0.2</v>
          </cell>
          <cell r="P7481">
            <v>0.15448066803935026</v>
          </cell>
          <cell r="Q7481"/>
          <cell r="R7481"/>
          <cell r="S7481"/>
          <cell r="T7481"/>
          <cell r="U7481">
            <v>0.12939999999999999</v>
          </cell>
          <cell r="V7481">
            <v>600700</v>
          </cell>
          <cell r="W7481">
            <v>12312834.794</v>
          </cell>
          <cell r="X7481">
            <v>42248</v>
          </cell>
          <cell r="Y7481">
            <v>4500</v>
          </cell>
          <cell r="Z7481">
            <v>42248</v>
          </cell>
          <cell r="AA7481">
            <v>7.0000000000000007E-2</v>
          </cell>
          <cell r="AB7481">
            <v>7.0000000000000007E-2</v>
          </cell>
          <cell r="AC7481"/>
        </row>
        <row r="7482">
          <cell r="A7482">
            <v>42272</v>
          </cell>
          <cell r="B7482">
            <v>37500</v>
          </cell>
          <cell r="D7482">
            <v>0.15</v>
          </cell>
          <cell r="E7482">
            <v>0.15</v>
          </cell>
          <cell r="F7482">
            <v>0.2</v>
          </cell>
          <cell r="G7482">
            <v>0.15</v>
          </cell>
          <cell r="N7482">
            <v>0.15</v>
          </cell>
          <cell r="P7482">
            <v>0.15444255415674266</v>
          </cell>
          <cell r="Q7482"/>
          <cell r="R7482"/>
          <cell r="S7482"/>
          <cell r="T7482"/>
          <cell r="U7482">
            <v>0.1293</v>
          </cell>
          <cell r="V7482">
            <v>2420200</v>
          </cell>
          <cell r="W7482">
            <v>10542999.312999999</v>
          </cell>
          <cell r="X7482">
            <v>42248</v>
          </cell>
          <cell r="Y7482">
            <v>5625</v>
          </cell>
          <cell r="Z7482">
            <v>42248</v>
          </cell>
          <cell r="AA7482">
            <v>7.0000000000000007E-2</v>
          </cell>
          <cell r="AB7482">
            <v>7.0000000000000007E-2</v>
          </cell>
          <cell r="AC7482"/>
        </row>
        <row r="7483">
          <cell r="A7483">
            <v>42273</v>
          </cell>
          <cell r="B7483">
            <v>37500</v>
          </cell>
          <cell r="D7483">
            <v>0.15</v>
          </cell>
          <cell r="E7483">
            <v>0.15</v>
          </cell>
          <cell r="F7483">
            <v>0.2</v>
          </cell>
          <cell r="G7483">
            <v>0.15</v>
          </cell>
          <cell r="N7483">
            <v>0.15</v>
          </cell>
          <cell r="P7483">
            <v>0.15440508322087271</v>
          </cell>
          <cell r="Q7483"/>
          <cell r="R7483"/>
          <cell r="S7483"/>
          <cell r="T7483"/>
          <cell r="U7483">
            <v>0.1293</v>
          </cell>
          <cell r="V7483">
            <v>2420200</v>
          </cell>
          <cell r="W7483">
            <v>10542999.312999999</v>
          </cell>
          <cell r="X7483">
            <v>42248</v>
          </cell>
          <cell r="Y7483">
            <v>5625</v>
          </cell>
          <cell r="Z7483">
            <v>42248</v>
          </cell>
          <cell r="AA7483">
            <v>7.0000000000000007E-2</v>
          </cell>
          <cell r="AB7483">
            <v>7.0000000000000007E-2</v>
          </cell>
          <cell r="AC7483"/>
        </row>
        <row r="7484">
          <cell r="A7484">
            <v>42274</v>
          </cell>
          <cell r="B7484">
            <v>37500</v>
          </cell>
          <cell r="D7484">
            <v>0.15</v>
          </cell>
          <cell r="E7484">
            <v>0.15</v>
          </cell>
          <cell r="F7484">
            <v>0.2</v>
          </cell>
          <cell r="G7484">
            <v>0.15</v>
          </cell>
          <cell r="N7484">
            <v>0.15</v>
          </cell>
          <cell r="P7484">
            <v>0.15436823909891825</v>
          </cell>
          <cell r="Q7484"/>
          <cell r="R7484"/>
          <cell r="S7484"/>
          <cell r="T7484"/>
          <cell r="U7484">
            <v>0.1293</v>
          </cell>
          <cell r="V7484">
            <v>2420200</v>
          </cell>
          <cell r="W7484">
            <v>10542999.312999999</v>
          </cell>
          <cell r="X7484">
            <v>42248</v>
          </cell>
          <cell r="Y7484">
            <v>5625</v>
          </cell>
          <cell r="Z7484">
            <v>42248</v>
          </cell>
          <cell r="AA7484">
            <v>7.0000000000000007E-2</v>
          </cell>
          <cell r="AB7484">
            <v>7.0000000000000007E-2</v>
          </cell>
          <cell r="AC7484"/>
        </row>
        <row r="7485">
          <cell r="A7485">
            <v>42275</v>
          </cell>
          <cell r="B7485">
            <v>76500</v>
          </cell>
          <cell r="D7485">
            <v>0.15</v>
          </cell>
          <cell r="E7485">
            <v>0.15</v>
          </cell>
          <cell r="F7485">
            <v>0.15</v>
          </cell>
          <cell r="G7485">
            <v>0.15</v>
          </cell>
          <cell r="N7485">
            <v>0.15</v>
          </cell>
          <cell r="P7485">
            <v>0.15429495614035088</v>
          </cell>
          <cell r="Q7485"/>
          <cell r="R7485"/>
          <cell r="S7485"/>
          <cell r="T7485"/>
          <cell r="U7485">
            <v>0.128</v>
          </cell>
          <cell r="V7485">
            <v>2446200</v>
          </cell>
          <cell r="W7485">
            <v>10083463</v>
          </cell>
          <cell r="X7485">
            <v>42248</v>
          </cell>
          <cell r="Y7485">
            <v>11475</v>
          </cell>
          <cell r="Z7485">
            <v>42248</v>
          </cell>
          <cell r="AA7485">
            <v>7.0000000000000007E-2</v>
          </cell>
          <cell r="AB7485">
            <v>7.0000000000000007E-2</v>
          </cell>
          <cell r="AC7485"/>
        </row>
        <row r="7486">
          <cell r="A7486">
            <v>42276</v>
          </cell>
          <cell r="B7486">
            <v>70500</v>
          </cell>
          <cell r="D7486">
            <v>0.15</v>
          </cell>
          <cell r="E7486">
            <v>0.15</v>
          </cell>
          <cell r="F7486">
            <v>0.15</v>
          </cell>
          <cell r="G7486">
            <v>0.15</v>
          </cell>
          <cell r="N7486">
            <v>0.15</v>
          </cell>
          <cell r="P7486">
            <v>0.15422956484180975</v>
          </cell>
          <cell r="Q7486"/>
          <cell r="R7486"/>
          <cell r="S7486"/>
          <cell r="T7486"/>
          <cell r="U7486">
            <v>0.13200000000000001</v>
          </cell>
          <cell r="V7486">
            <v>3863500</v>
          </cell>
          <cell r="W7486">
            <v>8299070.67925</v>
          </cell>
          <cell r="X7486">
            <v>42248</v>
          </cell>
          <cell r="Y7486">
            <v>10575</v>
          </cell>
          <cell r="Z7486">
            <v>42248</v>
          </cell>
          <cell r="AA7486">
            <v>7.0000000000000007E-2</v>
          </cell>
          <cell r="AB7486">
            <v>7.0000000000000007E-2</v>
          </cell>
          <cell r="AC7486"/>
        </row>
        <row r="7487">
          <cell r="A7487">
            <v>42277</v>
          </cell>
          <cell r="B7487">
            <v>36000</v>
          </cell>
          <cell r="C7487"/>
          <cell r="D7487">
            <v>0.15</v>
          </cell>
          <cell r="E7487">
            <v>0.15</v>
          </cell>
          <cell r="F7487">
            <v>0.15</v>
          </cell>
          <cell r="G7487">
            <v>0.15</v>
          </cell>
          <cell r="H7487"/>
          <cell r="I7487"/>
          <cell r="J7487"/>
          <cell r="K7487"/>
          <cell r="L7487"/>
          <cell r="M7487"/>
          <cell r="N7487">
            <v>0.15</v>
          </cell>
          <cell r="O7487"/>
          <cell r="P7487">
            <v>0.15419693560484304</v>
          </cell>
          <cell r="Q7487"/>
          <cell r="R7487"/>
          <cell r="S7487"/>
          <cell r="T7487"/>
          <cell r="U7487">
            <v>0.1022</v>
          </cell>
          <cell r="V7487">
            <v>2858700</v>
          </cell>
          <cell r="W7487">
            <v>8944827.2350500003</v>
          </cell>
          <cell r="X7487">
            <v>42248</v>
          </cell>
          <cell r="Y7487">
            <v>5400</v>
          </cell>
          <cell r="Z7487">
            <v>42248</v>
          </cell>
          <cell r="AA7487">
            <v>8.2500000000000018E-2</v>
          </cell>
          <cell r="AB7487">
            <v>0.26</v>
          </cell>
          <cell r="AC7487"/>
        </row>
        <row r="7488">
          <cell r="A7488">
            <v>42278</v>
          </cell>
          <cell r="B7488">
            <v>53000</v>
          </cell>
          <cell r="D7488">
            <v>0.15</v>
          </cell>
          <cell r="E7488">
            <v>0.15</v>
          </cell>
          <cell r="F7488">
            <v>0.15</v>
          </cell>
          <cell r="G7488">
            <v>0.15</v>
          </cell>
          <cell r="N7488">
            <v>0.15</v>
          </cell>
          <cell r="P7488">
            <v>0.15</v>
          </cell>
          <cell r="Q7488"/>
          <cell r="R7488"/>
          <cell r="S7488"/>
          <cell r="T7488"/>
          <cell r="U7488">
            <v>0.14080000000000001</v>
          </cell>
          <cell r="V7488">
            <v>190000</v>
          </cell>
          <cell r="W7488">
            <v>11174200</v>
          </cell>
          <cell r="X7488">
            <v>42278</v>
          </cell>
          <cell r="Y7488">
            <v>7950</v>
          </cell>
          <cell r="Z7488">
            <v>42278</v>
          </cell>
          <cell r="AA7488">
            <v>8.2500000000000018E-2</v>
          </cell>
          <cell r="AB7488">
            <v>8.2500000000000018E-2</v>
          </cell>
          <cell r="AC7488"/>
        </row>
        <row r="7489">
          <cell r="A7489">
            <v>42279</v>
          </cell>
          <cell r="B7489">
            <v>115000</v>
          </cell>
          <cell r="D7489">
            <v>0.15</v>
          </cell>
          <cell r="E7489">
            <v>0.15</v>
          </cell>
          <cell r="F7489">
            <v>0.25</v>
          </cell>
          <cell r="G7489">
            <v>0.2</v>
          </cell>
          <cell r="N7489">
            <v>0.25</v>
          </cell>
          <cell r="P7489">
            <v>0.18422619047619049</v>
          </cell>
          <cell r="Q7489"/>
          <cell r="R7489"/>
          <cell r="S7489"/>
          <cell r="T7489"/>
          <cell r="U7489">
            <v>0.1386</v>
          </cell>
          <cell r="V7489">
            <v>154300</v>
          </cell>
          <cell r="W7489">
            <v>11480884.666999999</v>
          </cell>
          <cell r="X7489">
            <v>42278</v>
          </cell>
          <cell r="Y7489">
            <v>23000</v>
          </cell>
          <cell r="Z7489">
            <v>42278</v>
          </cell>
          <cell r="AA7489">
            <v>8.2500000000000018E-2</v>
          </cell>
          <cell r="AB7489">
            <v>8.2500000000000018E-2</v>
          </cell>
          <cell r="AC7489"/>
        </row>
        <row r="7490">
          <cell r="A7490">
            <v>42280</v>
          </cell>
          <cell r="B7490">
            <v>115000</v>
          </cell>
          <cell r="D7490">
            <v>0.15</v>
          </cell>
          <cell r="E7490">
            <v>0.15</v>
          </cell>
          <cell r="F7490">
            <v>0.25</v>
          </cell>
          <cell r="G7490">
            <v>0.2</v>
          </cell>
          <cell r="N7490">
            <v>0.25</v>
          </cell>
          <cell r="P7490">
            <v>0.19063604240282686</v>
          </cell>
          <cell r="Q7490"/>
          <cell r="R7490"/>
          <cell r="S7490"/>
          <cell r="T7490"/>
          <cell r="U7490">
            <v>0.1386</v>
          </cell>
          <cell r="V7490">
            <v>154300</v>
          </cell>
          <cell r="W7490">
            <v>11480884.666999999</v>
          </cell>
          <cell r="X7490">
            <v>42278</v>
          </cell>
          <cell r="Y7490">
            <v>23000</v>
          </cell>
          <cell r="Z7490">
            <v>42278</v>
          </cell>
          <cell r="AA7490">
            <v>8.2500000000000018E-2</v>
          </cell>
          <cell r="AB7490">
            <v>8.2500000000000018E-2</v>
          </cell>
          <cell r="AC7490"/>
        </row>
        <row r="7491">
          <cell r="A7491">
            <v>42281</v>
          </cell>
          <cell r="B7491">
            <v>115000</v>
          </cell>
          <cell r="D7491">
            <v>0.15</v>
          </cell>
          <cell r="E7491">
            <v>0.15</v>
          </cell>
          <cell r="F7491">
            <v>0.25</v>
          </cell>
          <cell r="G7491">
            <v>0.2</v>
          </cell>
          <cell r="N7491">
            <v>0.25</v>
          </cell>
          <cell r="P7491">
            <v>0.19334170854271357</v>
          </cell>
          <cell r="Q7491"/>
          <cell r="R7491"/>
          <cell r="S7491"/>
          <cell r="T7491"/>
          <cell r="U7491">
            <v>0.1386</v>
          </cell>
          <cell r="V7491">
            <v>154300</v>
          </cell>
          <cell r="W7491">
            <v>11480884.666999999</v>
          </cell>
          <cell r="X7491">
            <v>42278</v>
          </cell>
          <cell r="Y7491">
            <v>23000</v>
          </cell>
          <cell r="Z7491">
            <v>42278</v>
          </cell>
          <cell r="AA7491">
            <v>8.2500000000000018E-2</v>
          </cell>
          <cell r="AB7491">
            <v>8.2500000000000018E-2</v>
          </cell>
          <cell r="AC7491"/>
        </row>
        <row r="7492">
          <cell r="A7492">
            <v>42282</v>
          </cell>
          <cell r="B7492">
            <v>80000</v>
          </cell>
          <cell r="D7492">
            <v>0.5</v>
          </cell>
          <cell r="E7492">
            <v>0.5</v>
          </cell>
          <cell r="F7492">
            <v>0.5</v>
          </cell>
          <cell r="G7492">
            <v>0.5</v>
          </cell>
          <cell r="N7492">
            <v>0.5</v>
          </cell>
          <cell r="P7492">
            <v>0.24466527196652721</v>
          </cell>
          <cell r="Q7492"/>
          <cell r="R7492"/>
          <cell r="S7492"/>
          <cell r="T7492"/>
          <cell r="U7492">
            <v>0.1358</v>
          </cell>
          <cell r="V7492">
            <v>108500</v>
          </cell>
          <cell r="W7492">
            <v>12018630.756999999</v>
          </cell>
          <cell r="X7492">
            <v>42278</v>
          </cell>
          <cell r="Y7492">
            <v>40000</v>
          </cell>
          <cell r="Z7492">
            <v>42278</v>
          </cell>
          <cell r="AA7492">
            <v>8.2500000000000018E-2</v>
          </cell>
          <cell r="AB7492">
            <v>8.2500000000000018E-2</v>
          </cell>
          <cell r="AC7492"/>
        </row>
        <row r="7493">
          <cell r="A7493">
            <v>42283</v>
          </cell>
          <cell r="B7493">
            <v>44000</v>
          </cell>
          <cell r="D7493">
            <v>0.5</v>
          </cell>
          <cell r="E7493">
            <v>0.5</v>
          </cell>
          <cell r="F7493">
            <v>0.55000000000000004</v>
          </cell>
          <cell r="G7493">
            <v>0.5</v>
          </cell>
          <cell r="N7493">
            <v>0.5</v>
          </cell>
          <cell r="P7493">
            <v>0.26618773946360152</v>
          </cell>
          <cell r="Q7493"/>
          <cell r="R7493"/>
          <cell r="S7493"/>
          <cell r="T7493"/>
          <cell r="U7493">
            <v>0.13639999999999999</v>
          </cell>
          <cell r="V7493">
            <v>234200</v>
          </cell>
          <cell r="W7493">
            <v>11899655.80329</v>
          </cell>
          <cell r="X7493">
            <v>42278</v>
          </cell>
          <cell r="Y7493">
            <v>22000</v>
          </cell>
          <cell r="Z7493">
            <v>42278</v>
          </cell>
          <cell r="AA7493">
            <v>8.2500000000000018E-2</v>
          </cell>
          <cell r="AB7493">
            <v>8.2500000000000018E-2</v>
          </cell>
          <cell r="AC7493"/>
        </row>
        <row r="7494">
          <cell r="A7494">
            <v>42284</v>
          </cell>
          <cell r="B7494">
            <v>117000</v>
          </cell>
          <cell r="D7494">
            <v>0.5</v>
          </cell>
          <cell r="E7494">
            <v>0.5</v>
          </cell>
          <cell r="F7494">
            <v>0.55000000000000004</v>
          </cell>
          <cell r="G7494">
            <v>0.5</v>
          </cell>
          <cell r="N7494">
            <v>0.5</v>
          </cell>
          <cell r="P7494">
            <v>0.30899843505477309</v>
          </cell>
          <cell r="Q7494"/>
          <cell r="R7494"/>
          <cell r="S7494"/>
          <cell r="T7494"/>
          <cell r="U7494">
            <v>0.1384</v>
          </cell>
          <cell r="V7494">
            <v>157400</v>
          </cell>
          <cell r="W7494">
            <v>12023346.02134</v>
          </cell>
          <cell r="X7494">
            <v>42278</v>
          </cell>
          <cell r="Y7494">
            <v>58500</v>
          </cell>
          <cell r="Z7494">
            <v>42278</v>
          </cell>
          <cell r="AA7494">
            <v>0.14500000000000002</v>
          </cell>
          <cell r="AB7494">
            <v>0.32250000000000001</v>
          </cell>
          <cell r="AC7494"/>
        </row>
        <row r="7495">
          <cell r="A7495">
            <v>42285</v>
          </cell>
          <cell r="B7495">
            <v>117000</v>
          </cell>
          <cell r="D7495">
            <v>0.5</v>
          </cell>
          <cell r="E7495">
            <v>0.5</v>
          </cell>
          <cell r="F7495">
            <v>0.55000000000000004</v>
          </cell>
          <cell r="G7495">
            <v>0.5</v>
          </cell>
          <cell r="N7495">
            <v>0.5</v>
          </cell>
          <cell r="P7495">
            <v>0.33855820105820106</v>
          </cell>
          <cell r="Q7495"/>
          <cell r="R7495"/>
          <cell r="S7495"/>
          <cell r="T7495"/>
          <cell r="U7495">
            <v>0.1384</v>
          </cell>
          <cell r="V7495">
            <v>157400</v>
          </cell>
          <cell r="W7495">
            <v>12023346.02134</v>
          </cell>
          <cell r="X7495">
            <v>42278</v>
          </cell>
          <cell r="Y7495">
            <v>58500</v>
          </cell>
          <cell r="Z7495">
            <v>42278</v>
          </cell>
          <cell r="AA7495">
            <v>0.14500000000000002</v>
          </cell>
          <cell r="AB7495">
            <v>0.14500000000000002</v>
          </cell>
          <cell r="AC7495"/>
        </row>
        <row r="7496">
          <cell r="A7496">
            <v>42286</v>
          </cell>
          <cell r="B7496">
            <v>117000</v>
          </cell>
          <cell r="D7496">
            <v>0.5</v>
          </cell>
          <cell r="E7496">
            <v>0.5</v>
          </cell>
          <cell r="F7496">
            <v>0.55000000000000004</v>
          </cell>
          <cell r="G7496">
            <v>0.5</v>
          </cell>
          <cell r="N7496">
            <v>0.5</v>
          </cell>
          <cell r="P7496">
            <v>0.36019473081328751</v>
          </cell>
          <cell r="Q7496"/>
          <cell r="R7496"/>
          <cell r="S7496"/>
          <cell r="T7496"/>
          <cell r="U7496">
            <v>0.1384</v>
          </cell>
          <cell r="V7496">
            <v>157400</v>
          </cell>
          <cell r="W7496">
            <v>12023346.02134</v>
          </cell>
          <cell r="X7496">
            <v>42278</v>
          </cell>
          <cell r="Y7496">
            <v>58500</v>
          </cell>
          <cell r="Z7496">
            <v>42278</v>
          </cell>
          <cell r="AA7496">
            <v>0.14500000000000002</v>
          </cell>
          <cell r="AB7496">
            <v>0.14500000000000002</v>
          </cell>
          <cell r="AC7496"/>
        </row>
        <row r="7497">
          <cell r="A7497">
            <v>42287</v>
          </cell>
          <cell r="B7497">
            <v>117000</v>
          </cell>
          <cell r="D7497">
            <v>0.5</v>
          </cell>
          <cell r="E7497">
            <v>0.5</v>
          </cell>
          <cell r="F7497">
            <v>0.55000000000000004</v>
          </cell>
          <cell r="G7497">
            <v>0.5</v>
          </cell>
          <cell r="N7497">
            <v>0.5</v>
          </cell>
          <cell r="P7497">
            <v>0.37671717171717173</v>
          </cell>
          <cell r="Q7497"/>
          <cell r="R7497"/>
          <cell r="S7497"/>
          <cell r="T7497"/>
          <cell r="U7497">
            <v>0.1384</v>
          </cell>
          <cell r="V7497">
            <v>157400</v>
          </cell>
          <cell r="W7497">
            <v>12023346.02134</v>
          </cell>
          <cell r="X7497">
            <v>42278</v>
          </cell>
          <cell r="Y7497">
            <v>58500</v>
          </cell>
          <cell r="Z7497">
            <v>42278</v>
          </cell>
          <cell r="AA7497">
            <v>0.14500000000000002</v>
          </cell>
          <cell r="AB7497">
            <v>0.14500000000000002</v>
          </cell>
          <cell r="AC7497"/>
        </row>
        <row r="7498">
          <cell r="A7498">
            <v>42288</v>
          </cell>
          <cell r="B7498">
            <v>117000</v>
          </cell>
          <cell r="D7498">
            <v>0.5</v>
          </cell>
          <cell r="E7498">
            <v>0.5</v>
          </cell>
          <cell r="F7498">
            <v>0.55000000000000004</v>
          </cell>
          <cell r="G7498">
            <v>0.5</v>
          </cell>
          <cell r="N7498">
            <v>0.5</v>
          </cell>
          <cell r="P7498">
            <v>0.38974706413730803</v>
          </cell>
          <cell r="Q7498"/>
          <cell r="R7498"/>
          <cell r="S7498"/>
          <cell r="T7498"/>
          <cell r="U7498">
            <v>0.1384</v>
          </cell>
          <cell r="V7498">
            <v>157400</v>
          </cell>
          <cell r="W7498">
            <v>12023346.02134</v>
          </cell>
          <cell r="X7498">
            <v>42278</v>
          </cell>
          <cell r="Y7498">
            <v>58500</v>
          </cell>
          <cell r="Z7498">
            <v>42278</v>
          </cell>
          <cell r="AA7498">
            <v>0.14500000000000002</v>
          </cell>
          <cell r="AB7498">
            <v>0.14500000000000002</v>
          </cell>
          <cell r="AC7498"/>
        </row>
        <row r="7499">
          <cell r="A7499">
            <v>42289</v>
          </cell>
          <cell r="B7499">
            <v>137000</v>
          </cell>
          <cell r="D7499">
            <v>0.5</v>
          </cell>
          <cell r="E7499">
            <v>0.5</v>
          </cell>
          <cell r="F7499">
            <v>0.55000000000000004</v>
          </cell>
          <cell r="G7499">
            <v>0.5</v>
          </cell>
          <cell r="N7499">
            <v>0.5</v>
          </cell>
          <cell r="P7499">
            <v>0.40188906752411574</v>
          </cell>
          <cell r="Q7499"/>
          <cell r="R7499"/>
          <cell r="S7499"/>
          <cell r="T7499"/>
          <cell r="U7499">
            <v>0.1384</v>
          </cell>
          <cell r="V7499">
            <v>85300</v>
          </cell>
          <cell r="W7499">
            <v>12048942.68589</v>
          </cell>
          <cell r="X7499">
            <v>42278</v>
          </cell>
          <cell r="Y7499">
            <v>68500</v>
          </cell>
          <cell r="Z7499">
            <v>42278</v>
          </cell>
          <cell r="AA7499">
            <v>0.14500000000000002</v>
          </cell>
          <cell r="AB7499">
            <v>0.14500000000000002</v>
          </cell>
          <cell r="AC7499"/>
        </row>
        <row r="7500">
          <cell r="A7500">
            <v>42290</v>
          </cell>
          <cell r="B7500">
            <v>210000</v>
          </cell>
          <cell r="D7500">
            <v>0.5</v>
          </cell>
          <cell r="E7500">
            <v>0.5</v>
          </cell>
          <cell r="F7500">
            <v>0.55000000000000004</v>
          </cell>
          <cell r="G7500">
            <v>0.5</v>
          </cell>
          <cell r="N7500">
            <v>0.5</v>
          </cell>
          <cell r="P7500">
            <v>0.41605914718019255</v>
          </cell>
          <cell r="Q7500"/>
          <cell r="R7500"/>
          <cell r="S7500"/>
          <cell r="T7500"/>
          <cell r="U7500">
            <v>0.1343</v>
          </cell>
          <cell r="V7500">
            <v>385200</v>
          </cell>
          <cell r="W7500">
            <v>11642051.725950001</v>
          </cell>
          <cell r="X7500">
            <v>42278</v>
          </cell>
          <cell r="Y7500">
            <v>105000</v>
          </cell>
          <cell r="Z7500">
            <v>42278</v>
          </cell>
          <cell r="AA7500">
            <v>0.14500000000000002</v>
          </cell>
          <cell r="AB7500">
            <v>0.14500000000000002</v>
          </cell>
          <cell r="AC7500"/>
        </row>
        <row r="7501">
          <cell r="A7501">
            <v>42291</v>
          </cell>
          <cell r="B7501">
            <v>200000</v>
          </cell>
          <cell r="D7501">
            <v>0.5</v>
          </cell>
          <cell r="E7501">
            <v>0.5</v>
          </cell>
          <cell r="F7501">
            <v>0.55000000000000004</v>
          </cell>
          <cell r="G7501">
            <v>0.5</v>
          </cell>
          <cell r="N7501">
            <v>0.5</v>
          </cell>
          <cell r="P7501">
            <v>0.42620918984280531</v>
          </cell>
          <cell r="Q7501"/>
          <cell r="R7501"/>
          <cell r="S7501"/>
          <cell r="T7501"/>
          <cell r="U7501">
            <v>0.13500000000000001</v>
          </cell>
          <cell r="V7501">
            <v>284700</v>
          </cell>
          <cell r="W7501">
            <v>12040073.766960001</v>
          </cell>
          <cell r="X7501">
            <v>42278</v>
          </cell>
          <cell r="Y7501">
            <v>100000</v>
          </cell>
          <cell r="Z7501">
            <v>42278</v>
          </cell>
          <cell r="AA7501">
            <v>0.14500000000000002</v>
          </cell>
          <cell r="AB7501">
            <v>0.32250000000000001</v>
          </cell>
          <cell r="AC7501"/>
        </row>
        <row r="7502">
          <cell r="A7502">
            <v>42292</v>
          </cell>
          <cell r="B7502">
            <v>186000</v>
          </cell>
          <cell r="D7502">
            <v>0.5</v>
          </cell>
          <cell r="E7502">
            <v>0.5</v>
          </cell>
          <cell r="F7502">
            <v>0.75</v>
          </cell>
          <cell r="G7502">
            <v>0.52</v>
          </cell>
          <cell r="N7502">
            <v>0.5</v>
          </cell>
          <cell r="P7502">
            <v>0.43569021739130437</v>
          </cell>
          <cell r="Q7502"/>
          <cell r="R7502"/>
          <cell r="S7502"/>
          <cell r="T7502"/>
          <cell r="U7502">
            <v>0.13519999999999999</v>
          </cell>
          <cell r="V7502">
            <v>185100</v>
          </cell>
          <cell r="W7502">
            <v>12425159.712440001</v>
          </cell>
          <cell r="X7502">
            <v>42278</v>
          </cell>
          <cell r="Y7502">
            <v>96720</v>
          </cell>
          <cell r="Z7502">
            <v>42278</v>
          </cell>
          <cell r="AA7502">
            <v>0.14500000000000002</v>
          </cell>
          <cell r="AB7502">
            <v>0.14500000000000002</v>
          </cell>
          <cell r="AC7502"/>
        </row>
        <row r="7503">
          <cell r="A7503">
            <v>42293</v>
          </cell>
          <cell r="B7503">
            <v>157500</v>
          </cell>
          <cell r="D7503">
            <v>0.5</v>
          </cell>
          <cell r="E7503">
            <v>0.5</v>
          </cell>
          <cell r="F7503">
            <v>0.55000000000000004</v>
          </cell>
          <cell r="G7503">
            <v>0.5</v>
          </cell>
          <cell r="N7503">
            <v>0.55000000000000004</v>
          </cell>
          <cell r="P7503">
            <v>0.44076095118898623</v>
          </cell>
          <cell r="Q7503"/>
          <cell r="R7503"/>
          <cell r="S7503"/>
          <cell r="T7503"/>
          <cell r="U7503">
            <v>0.13500000000000001</v>
          </cell>
          <cell r="V7503">
            <v>332000</v>
          </cell>
          <cell r="W7503">
            <v>12478844.42553</v>
          </cell>
          <cell r="X7503">
            <v>42278</v>
          </cell>
          <cell r="Y7503">
            <v>78750</v>
          </cell>
          <cell r="Z7503">
            <v>42278</v>
          </cell>
          <cell r="AA7503">
            <v>0.14500000000000002</v>
          </cell>
          <cell r="AB7503">
            <v>0.14500000000000002</v>
          </cell>
          <cell r="AC7503"/>
        </row>
        <row r="7504">
          <cell r="A7504">
            <v>42294</v>
          </cell>
          <cell r="B7504">
            <v>157500</v>
          </cell>
          <cell r="D7504">
            <v>0.5</v>
          </cell>
          <cell r="E7504">
            <v>0.5</v>
          </cell>
          <cell r="F7504">
            <v>0.55000000000000004</v>
          </cell>
          <cell r="G7504">
            <v>0.5</v>
          </cell>
          <cell r="N7504">
            <v>0.55000000000000004</v>
          </cell>
          <cell r="P7504">
            <v>0.44509048723897909</v>
          </cell>
          <cell r="Q7504"/>
          <cell r="R7504"/>
          <cell r="S7504"/>
          <cell r="T7504"/>
          <cell r="U7504">
            <v>0.13500000000000001</v>
          </cell>
          <cell r="V7504">
            <v>332000</v>
          </cell>
          <cell r="W7504">
            <v>12478844.42553</v>
          </cell>
          <cell r="X7504">
            <v>42278</v>
          </cell>
          <cell r="Y7504">
            <v>78750</v>
          </cell>
          <cell r="Z7504">
            <v>42278</v>
          </cell>
          <cell r="AA7504">
            <v>0.14500000000000002</v>
          </cell>
          <cell r="AB7504">
            <v>0.14500000000000002</v>
          </cell>
          <cell r="AC7504"/>
        </row>
        <row r="7505">
          <cell r="A7505">
            <v>42295</v>
          </cell>
          <cell r="B7505">
            <v>157500</v>
          </cell>
          <cell r="D7505">
            <v>0.5</v>
          </cell>
          <cell r="E7505">
            <v>0.5</v>
          </cell>
          <cell r="F7505">
            <v>0.55000000000000004</v>
          </cell>
          <cell r="G7505">
            <v>0.5</v>
          </cell>
          <cell r="N7505">
            <v>0.55000000000000004</v>
          </cell>
          <cell r="P7505">
            <v>0.44883027027027028</v>
          </cell>
          <cell r="Q7505"/>
          <cell r="R7505"/>
          <cell r="S7505"/>
          <cell r="T7505"/>
          <cell r="U7505">
            <v>0.13500000000000001</v>
          </cell>
          <cell r="V7505">
            <v>332000</v>
          </cell>
          <cell r="W7505">
            <v>12478844.42553</v>
          </cell>
          <cell r="X7505">
            <v>42278</v>
          </cell>
          <cell r="Y7505">
            <v>78750</v>
          </cell>
          <cell r="Z7505">
            <v>42278</v>
          </cell>
          <cell r="AA7505">
            <v>0.14500000000000002</v>
          </cell>
          <cell r="AB7505">
            <v>0.14500000000000002</v>
          </cell>
          <cell r="AC7505"/>
        </row>
        <row r="7506">
          <cell r="A7506">
            <v>42296</v>
          </cell>
          <cell r="B7506">
            <v>294000</v>
          </cell>
          <cell r="D7506">
            <v>0.4</v>
          </cell>
          <cell r="E7506">
            <v>0.4</v>
          </cell>
          <cell r="F7506">
            <v>0.4</v>
          </cell>
          <cell r="G7506">
            <v>0.4</v>
          </cell>
          <cell r="N7506">
            <v>0.4</v>
          </cell>
          <cell r="P7506">
            <v>0.44332246307308654</v>
          </cell>
          <cell r="Q7506"/>
          <cell r="R7506"/>
          <cell r="S7506"/>
          <cell r="T7506"/>
          <cell r="U7506">
            <v>0.13469999999999999</v>
          </cell>
          <cell r="V7506">
            <v>65000</v>
          </cell>
          <cell r="W7506">
            <v>12741908.88015</v>
          </cell>
          <cell r="X7506">
            <v>42278</v>
          </cell>
          <cell r="Y7506">
            <v>117600</v>
          </cell>
          <cell r="Z7506">
            <v>42278</v>
          </cell>
          <cell r="AA7506">
            <v>0.14500000000000002</v>
          </cell>
          <cell r="AB7506">
            <v>0.14500000000000002</v>
          </cell>
          <cell r="AC7506"/>
        </row>
        <row r="7507">
          <cell r="A7507">
            <v>42297</v>
          </cell>
          <cell r="B7507">
            <v>342000</v>
          </cell>
          <cell r="D7507">
            <v>0.4</v>
          </cell>
          <cell r="E7507">
            <v>0.4</v>
          </cell>
          <cell r="F7507">
            <v>0.4</v>
          </cell>
          <cell r="G7507">
            <v>0.4</v>
          </cell>
          <cell r="N7507">
            <v>0.4</v>
          </cell>
          <cell r="P7507">
            <v>0.43829743937595389</v>
          </cell>
          <cell r="Q7507"/>
          <cell r="R7507"/>
          <cell r="S7507"/>
          <cell r="T7507"/>
          <cell r="U7507">
            <v>0.13489999999999999</v>
          </cell>
          <cell r="V7507">
            <v>426800</v>
          </cell>
          <cell r="W7507">
            <v>12421365.123430001</v>
          </cell>
          <cell r="X7507">
            <v>42278</v>
          </cell>
          <cell r="Y7507">
            <v>136800</v>
          </cell>
          <cell r="Z7507">
            <v>42278</v>
          </cell>
          <cell r="AA7507">
            <v>0.14500000000000002</v>
          </cell>
          <cell r="AB7507">
            <v>0.14500000000000002</v>
          </cell>
          <cell r="AC7507"/>
        </row>
        <row r="7508">
          <cell r="A7508">
            <v>42298</v>
          </cell>
          <cell r="B7508">
            <v>197000</v>
          </cell>
          <cell r="D7508">
            <v>0.3</v>
          </cell>
          <cell r="E7508">
            <v>0.3</v>
          </cell>
          <cell r="F7508">
            <v>0.3</v>
          </cell>
          <cell r="G7508">
            <v>0.3</v>
          </cell>
          <cell r="N7508">
            <v>0.3</v>
          </cell>
          <cell r="P7508">
            <v>0.42963598791924973</v>
          </cell>
          <cell r="Q7508"/>
          <cell r="R7508"/>
          <cell r="S7508"/>
          <cell r="T7508"/>
          <cell r="U7508">
            <v>0.13489999999999999</v>
          </cell>
          <cell r="V7508">
            <v>748900</v>
          </cell>
          <cell r="W7508">
            <v>12278540.920159999</v>
          </cell>
          <cell r="X7508">
            <v>42278</v>
          </cell>
          <cell r="Y7508">
            <v>59100</v>
          </cell>
          <cell r="Z7508">
            <v>42278</v>
          </cell>
          <cell r="AA7508">
            <v>0.17</v>
          </cell>
          <cell r="AB7508">
            <v>0.36</v>
          </cell>
          <cell r="AC7508"/>
        </row>
        <row r="7509">
          <cell r="A7509">
            <v>42299</v>
          </cell>
          <cell r="B7509">
            <v>167000</v>
          </cell>
          <cell r="D7509">
            <v>0.2</v>
          </cell>
          <cell r="E7509">
            <v>0.2</v>
          </cell>
          <cell r="F7509">
            <v>0.2</v>
          </cell>
          <cell r="G7509">
            <v>0.2</v>
          </cell>
          <cell r="N7509">
            <v>0.2</v>
          </cell>
          <cell r="P7509">
            <v>0.41805886792452829</v>
          </cell>
          <cell r="Q7509"/>
          <cell r="R7509"/>
          <cell r="S7509"/>
          <cell r="T7509"/>
          <cell r="U7509">
            <v>0.13519999999999999</v>
          </cell>
          <cell r="V7509">
            <v>1016100</v>
          </cell>
          <cell r="W7509">
            <v>12024043.059</v>
          </cell>
          <cell r="X7509">
            <v>42278</v>
          </cell>
          <cell r="Y7509">
            <v>33400</v>
          </cell>
          <cell r="Z7509">
            <v>42278</v>
          </cell>
          <cell r="AA7509">
            <v>0.17</v>
          </cell>
          <cell r="AB7509">
            <v>0.17</v>
          </cell>
          <cell r="AC7509"/>
        </row>
        <row r="7510">
          <cell r="A7510">
            <v>42300</v>
          </cell>
          <cell r="B7510">
            <v>205000</v>
          </cell>
          <cell r="D7510">
            <v>0.2</v>
          </cell>
          <cell r="E7510">
            <v>0.2</v>
          </cell>
          <cell r="F7510">
            <v>0.2</v>
          </cell>
          <cell r="G7510">
            <v>0.2</v>
          </cell>
          <cell r="N7510">
            <v>0.2</v>
          </cell>
          <cell r="P7510">
            <v>0.4053503909026297</v>
          </cell>
          <cell r="Q7510"/>
          <cell r="R7510"/>
          <cell r="S7510"/>
          <cell r="T7510"/>
          <cell r="U7510">
            <v>0.13589999999999999</v>
          </cell>
          <cell r="V7510">
            <v>1836200</v>
          </cell>
          <cell r="W7510">
            <v>11242124.887</v>
          </cell>
          <cell r="X7510">
            <v>42278</v>
          </cell>
          <cell r="Y7510">
            <v>41000</v>
          </cell>
          <cell r="Z7510">
            <v>42278</v>
          </cell>
          <cell r="AA7510">
            <v>0.17</v>
          </cell>
          <cell r="AB7510">
            <v>0.17</v>
          </cell>
          <cell r="AC7510"/>
        </row>
        <row r="7511">
          <cell r="A7511">
            <v>42301</v>
          </cell>
          <cell r="B7511">
            <v>205000</v>
          </cell>
          <cell r="D7511">
            <v>0.2</v>
          </cell>
          <cell r="E7511">
            <v>0.2</v>
          </cell>
          <cell r="F7511">
            <v>0.2</v>
          </cell>
          <cell r="G7511">
            <v>0.2</v>
          </cell>
          <cell r="N7511">
            <v>0.2</v>
          </cell>
          <cell r="P7511">
            <v>0.39404163868368031</v>
          </cell>
          <cell r="Q7511"/>
          <cell r="R7511"/>
          <cell r="S7511"/>
          <cell r="T7511"/>
          <cell r="U7511">
            <v>0.13589999999999999</v>
          </cell>
          <cell r="V7511">
            <v>1836200</v>
          </cell>
          <cell r="W7511">
            <v>11242124.887</v>
          </cell>
          <cell r="X7511">
            <v>42278</v>
          </cell>
          <cell r="Y7511">
            <v>41000</v>
          </cell>
          <cell r="Z7511">
            <v>42278</v>
          </cell>
          <cell r="AA7511">
            <v>0.17</v>
          </cell>
          <cell r="AB7511">
            <v>0.17</v>
          </cell>
          <cell r="AC7511"/>
        </row>
        <row r="7512">
          <cell r="A7512">
            <v>42302</v>
          </cell>
          <cell r="B7512">
            <v>205000</v>
          </cell>
          <cell r="D7512">
            <v>0.2</v>
          </cell>
          <cell r="E7512">
            <v>0.2</v>
          </cell>
          <cell r="F7512">
            <v>0.2</v>
          </cell>
          <cell r="G7512">
            <v>0.2</v>
          </cell>
          <cell r="N7512">
            <v>0.2</v>
          </cell>
          <cell r="P7512">
            <v>0.38391343093570973</v>
          </cell>
          <cell r="Q7512"/>
          <cell r="R7512"/>
          <cell r="S7512"/>
          <cell r="T7512"/>
          <cell r="U7512">
            <v>0.13589999999999999</v>
          </cell>
          <cell r="V7512">
            <v>1836200</v>
          </cell>
          <cell r="W7512">
            <v>11242124.887</v>
          </cell>
          <cell r="X7512">
            <v>42278</v>
          </cell>
          <cell r="Y7512">
            <v>41000</v>
          </cell>
          <cell r="Z7512">
            <v>42278</v>
          </cell>
          <cell r="AA7512">
            <v>0.17</v>
          </cell>
          <cell r="AB7512">
            <v>0.17</v>
          </cell>
          <cell r="AC7512"/>
        </row>
        <row r="7513">
          <cell r="A7513">
            <v>42303</v>
          </cell>
          <cell r="B7513">
            <v>149000</v>
          </cell>
          <cell r="D7513">
            <v>0.15</v>
          </cell>
          <cell r="E7513">
            <v>0.15</v>
          </cell>
          <cell r="F7513">
            <v>0.15</v>
          </cell>
          <cell r="G7513">
            <v>0.15</v>
          </cell>
          <cell r="N7513">
            <v>0.15</v>
          </cell>
          <cell r="P7513">
            <v>0.37536366981479208</v>
          </cell>
          <cell r="Q7513"/>
          <cell r="R7513"/>
          <cell r="S7513"/>
          <cell r="T7513"/>
          <cell r="U7513">
            <v>0.13</v>
          </cell>
          <cell r="V7513">
            <v>1500800</v>
          </cell>
          <cell r="W7513">
            <v>11483847.392689999</v>
          </cell>
          <cell r="X7513">
            <v>42278</v>
          </cell>
          <cell r="Y7513">
            <v>22350</v>
          </cell>
          <cell r="Z7513">
            <v>42278</v>
          </cell>
          <cell r="AA7513">
            <v>0.17</v>
          </cell>
          <cell r="AB7513">
            <v>0.17</v>
          </cell>
          <cell r="AC7513"/>
        </row>
        <row r="7514">
          <cell r="A7514">
            <v>42304</v>
          </cell>
          <cell r="B7514">
            <v>85000</v>
          </cell>
          <cell r="D7514">
            <v>0.15</v>
          </cell>
          <cell r="E7514">
            <v>0.15</v>
          </cell>
          <cell r="F7514">
            <v>0.15</v>
          </cell>
          <cell r="G7514">
            <v>0.15</v>
          </cell>
          <cell r="N7514">
            <v>0.15</v>
          </cell>
          <cell r="P7514">
            <v>0.37076054307341105</v>
          </cell>
          <cell r="Q7514"/>
          <cell r="R7514"/>
          <cell r="S7514"/>
          <cell r="T7514"/>
          <cell r="U7514">
            <v>0.1313</v>
          </cell>
          <cell r="V7514">
            <v>2625600</v>
          </cell>
          <cell r="W7514">
            <v>10295237.573000001</v>
          </cell>
          <cell r="X7514">
            <v>42278</v>
          </cell>
          <cell r="Y7514">
            <v>12750</v>
          </cell>
          <cell r="Z7514">
            <v>42278</v>
          </cell>
          <cell r="AA7514">
            <v>0.17</v>
          </cell>
          <cell r="AB7514">
            <v>0.17</v>
          </cell>
          <cell r="AC7514"/>
        </row>
        <row r="7515">
          <cell r="A7515">
            <v>42305</v>
          </cell>
          <cell r="B7515">
            <v>45000</v>
          </cell>
          <cell r="D7515">
            <v>0.15</v>
          </cell>
          <cell r="E7515">
            <v>0.15</v>
          </cell>
          <cell r="F7515">
            <v>0.15</v>
          </cell>
          <cell r="G7515">
            <v>0.15</v>
          </cell>
          <cell r="N7515">
            <v>0.15</v>
          </cell>
          <cell r="P7515">
            <v>0.3683989064542969</v>
          </cell>
          <cell r="Q7515"/>
          <cell r="R7515"/>
          <cell r="S7515"/>
          <cell r="T7515"/>
          <cell r="U7515">
            <v>0.13070000000000001</v>
          </cell>
          <cell r="V7515">
            <v>2717600</v>
          </cell>
          <cell r="W7515">
            <v>10335792.29676</v>
          </cell>
          <cell r="X7515">
            <v>42278</v>
          </cell>
          <cell r="Y7515">
            <v>6750</v>
          </cell>
          <cell r="Z7515">
            <v>42278</v>
          </cell>
          <cell r="AA7515">
            <v>0.12</v>
          </cell>
          <cell r="AB7515">
            <v>0.32250000000000001</v>
          </cell>
          <cell r="AC7515"/>
        </row>
        <row r="7516">
          <cell r="A7516">
            <v>42306</v>
          </cell>
          <cell r="B7516">
            <v>45000</v>
          </cell>
          <cell r="D7516">
            <v>0.15</v>
          </cell>
          <cell r="E7516">
            <v>0.15</v>
          </cell>
          <cell r="F7516">
            <v>0.15</v>
          </cell>
          <cell r="G7516">
            <v>0.15</v>
          </cell>
          <cell r="N7516">
            <v>0.15</v>
          </cell>
          <cell r="P7516">
            <v>0.36608726331882863</v>
          </cell>
          <cell r="Q7516"/>
          <cell r="R7516"/>
          <cell r="S7516"/>
          <cell r="T7516"/>
          <cell r="U7516">
            <v>0.1318</v>
          </cell>
          <cell r="V7516">
            <v>3780100</v>
          </cell>
          <cell r="W7516">
            <v>9196401.4092299994</v>
          </cell>
          <cell r="X7516">
            <v>42278</v>
          </cell>
          <cell r="Y7516">
            <v>6750</v>
          </cell>
          <cell r="Z7516">
            <v>42278</v>
          </cell>
          <cell r="AA7516">
            <v>0.12</v>
          </cell>
          <cell r="AB7516">
            <v>0.12</v>
          </cell>
          <cell r="AC7516"/>
        </row>
        <row r="7517">
          <cell r="A7517">
            <v>42307</v>
          </cell>
          <cell r="B7517">
            <v>35000</v>
          </cell>
          <cell r="D7517">
            <v>0.15</v>
          </cell>
          <cell r="E7517">
            <v>0.15</v>
          </cell>
          <cell r="F7517">
            <v>0.15</v>
          </cell>
          <cell r="G7517">
            <v>0.15</v>
          </cell>
          <cell r="N7517">
            <v>0.15</v>
          </cell>
          <cell r="P7517">
            <v>0.36432287413974107</v>
          </cell>
          <cell r="Q7517"/>
          <cell r="R7517"/>
          <cell r="S7517"/>
          <cell r="T7517"/>
          <cell r="U7517">
            <v>0.125</v>
          </cell>
          <cell r="V7517">
            <v>2636400</v>
          </cell>
          <cell r="W7517">
            <v>10057477.005000001</v>
          </cell>
          <cell r="X7517">
            <v>42278</v>
          </cell>
          <cell r="Y7517">
            <v>5250</v>
          </cell>
          <cell r="Z7517">
            <v>42278</v>
          </cell>
          <cell r="AA7517">
            <v>0.12</v>
          </cell>
          <cell r="AB7517">
            <v>0.12</v>
          </cell>
          <cell r="AC7517"/>
        </row>
        <row r="7518">
          <cell r="A7518">
            <v>42308</v>
          </cell>
          <cell r="B7518">
            <v>35000</v>
          </cell>
          <cell r="C7518"/>
          <cell r="D7518">
            <v>0.15</v>
          </cell>
          <cell r="E7518">
            <v>0.15</v>
          </cell>
          <cell r="F7518">
            <v>0.15</v>
          </cell>
          <cell r="G7518">
            <v>0.15</v>
          </cell>
          <cell r="H7518"/>
          <cell r="I7518"/>
          <cell r="J7518"/>
          <cell r="K7518"/>
          <cell r="L7518"/>
          <cell r="M7518"/>
          <cell r="N7518">
            <v>0.15</v>
          </cell>
          <cell r="O7518"/>
          <cell r="P7518">
            <v>0.36258706467661689</v>
          </cell>
          <cell r="Q7518"/>
          <cell r="R7518"/>
          <cell r="S7518"/>
          <cell r="T7518"/>
          <cell r="U7518">
            <v>0.125</v>
          </cell>
          <cell r="V7518">
            <v>2636400</v>
          </cell>
          <cell r="W7518">
            <v>10057477.005000001</v>
          </cell>
          <cell r="X7518">
            <v>42278</v>
          </cell>
          <cell r="Y7518">
            <v>5250</v>
          </cell>
          <cell r="Z7518">
            <v>42278</v>
          </cell>
          <cell r="AA7518">
            <v>0.12</v>
          </cell>
          <cell r="AB7518">
            <v>0.12</v>
          </cell>
          <cell r="AC7518"/>
        </row>
        <row r="7519">
          <cell r="A7519">
            <v>42309</v>
          </cell>
          <cell r="B7519">
            <v>35000</v>
          </cell>
          <cell r="D7519">
            <v>0.15</v>
          </cell>
          <cell r="E7519">
            <v>0.15</v>
          </cell>
          <cell r="F7519">
            <v>0.15</v>
          </cell>
          <cell r="G7519">
            <v>0.15</v>
          </cell>
          <cell r="N7519">
            <v>0.15</v>
          </cell>
          <cell r="P7519">
            <v>0.15</v>
          </cell>
          <cell r="Q7519"/>
          <cell r="R7519"/>
          <cell r="S7519"/>
          <cell r="T7519"/>
          <cell r="U7519">
            <v>0.125</v>
          </cell>
          <cell r="V7519">
            <v>2636400</v>
          </cell>
          <cell r="W7519">
            <v>10057477.005000001</v>
          </cell>
          <cell r="X7519">
            <v>42309</v>
          </cell>
          <cell r="Y7519">
            <v>5250</v>
          </cell>
          <cell r="Z7519">
            <v>42309</v>
          </cell>
          <cell r="AA7519">
            <v>0.12</v>
          </cell>
          <cell r="AB7519">
            <v>0.12</v>
          </cell>
          <cell r="AC7519"/>
        </row>
        <row r="7520">
          <cell r="A7520">
            <v>42310</v>
          </cell>
          <cell r="B7520">
            <v>98000</v>
          </cell>
          <cell r="D7520">
            <v>0.15</v>
          </cell>
          <cell r="E7520">
            <v>0.15</v>
          </cell>
          <cell r="F7520">
            <v>0.15</v>
          </cell>
          <cell r="G7520">
            <v>0.15</v>
          </cell>
          <cell r="N7520">
            <v>0.15</v>
          </cell>
          <cell r="P7520">
            <v>0.15</v>
          </cell>
          <cell r="Q7520"/>
          <cell r="R7520"/>
          <cell r="S7520"/>
          <cell r="T7520"/>
          <cell r="U7520">
            <v>0.1211</v>
          </cell>
          <cell r="V7520">
            <v>139100</v>
          </cell>
          <cell r="W7520">
            <v>12409276.225339999</v>
          </cell>
          <cell r="X7520">
            <v>42309</v>
          </cell>
          <cell r="Y7520">
            <v>14700</v>
          </cell>
          <cell r="Z7520">
            <v>42309</v>
          </cell>
          <cell r="AA7520">
            <v>0.12</v>
          </cell>
          <cell r="AB7520">
            <v>0.12</v>
          </cell>
          <cell r="AC7520"/>
        </row>
        <row r="7521">
          <cell r="A7521">
            <v>42311</v>
          </cell>
          <cell r="B7521">
            <v>157000</v>
          </cell>
          <cell r="D7521">
            <v>0.15</v>
          </cell>
          <cell r="E7521">
            <v>0.15</v>
          </cell>
          <cell r="F7521">
            <v>0.15</v>
          </cell>
          <cell r="G7521">
            <v>0.15</v>
          </cell>
          <cell r="N7521">
            <v>0.15</v>
          </cell>
          <cell r="P7521">
            <v>0.15</v>
          </cell>
          <cell r="Q7521"/>
          <cell r="R7521"/>
          <cell r="S7521"/>
          <cell r="T7521"/>
          <cell r="U7521">
            <v>0.1158</v>
          </cell>
          <cell r="V7521">
            <v>40600</v>
          </cell>
          <cell r="W7521">
            <v>12335929.90144</v>
          </cell>
          <cell r="X7521">
            <v>42309</v>
          </cell>
          <cell r="Y7521">
            <v>23550</v>
          </cell>
          <cell r="Z7521">
            <v>42309</v>
          </cell>
          <cell r="AA7521">
            <v>0.12</v>
          </cell>
          <cell r="AB7521">
            <v>0.12</v>
          </cell>
          <cell r="AC7521"/>
        </row>
        <row r="7522">
          <cell r="A7522">
            <v>42312</v>
          </cell>
          <cell r="B7522">
            <v>202000</v>
          </cell>
          <cell r="D7522">
            <v>0.15</v>
          </cell>
          <cell r="E7522">
            <v>0.15</v>
          </cell>
          <cell r="F7522">
            <v>0.2</v>
          </cell>
          <cell r="G7522">
            <v>0.19</v>
          </cell>
          <cell r="N7522">
            <v>0.2</v>
          </cell>
          <cell r="P7522">
            <v>0.16642276422764227</v>
          </cell>
          <cell r="Q7522"/>
          <cell r="R7522"/>
          <cell r="S7522"/>
          <cell r="T7522"/>
          <cell r="U7522">
            <v>0.13100000000000001</v>
          </cell>
          <cell r="V7522">
            <v>157900</v>
          </cell>
          <cell r="W7522">
            <v>12081550.348610001</v>
          </cell>
          <cell r="X7522">
            <v>42309</v>
          </cell>
          <cell r="Y7522">
            <v>38380</v>
          </cell>
          <cell r="Z7522">
            <v>42309</v>
          </cell>
          <cell r="AA7522">
            <v>0.12</v>
          </cell>
          <cell r="AB7522">
            <v>0.33500000000000002</v>
          </cell>
          <cell r="AC7522"/>
        </row>
        <row r="7523">
          <cell r="A7523">
            <v>42313</v>
          </cell>
          <cell r="B7523">
            <v>187000</v>
          </cell>
          <cell r="D7523">
            <v>0.2</v>
          </cell>
          <cell r="E7523">
            <v>0.2</v>
          </cell>
          <cell r="F7523">
            <v>0.25</v>
          </cell>
          <cell r="G7523">
            <v>0.2</v>
          </cell>
          <cell r="N7523">
            <v>0.2</v>
          </cell>
          <cell r="P7523">
            <v>0.1756701030927835</v>
          </cell>
          <cell r="Q7523"/>
          <cell r="R7523"/>
          <cell r="S7523"/>
          <cell r="T7523"/>
          <cell r="U7523">
            <v>0.1303</v>
          </cell>
          <cell r="V7523">
            <v>46700</v>
          </cell>
          <cell r="W7523">
            <v>12233295.92076</v>
          </cell>
          <cell r="X7523">
            <v>42309</v>
          </cell>
          <cell r="Y7523">
            <v>37400</v>
          </cell>
          <cell r="Z7523">
            <v>42309</v>
          </cell>
          <cell r="AA7523">
            <v>0.12</v>
          </cell>
          <cell r="AB7523">
            <v>0.12</v>
          </cell>
          <cell r="AC7523"/>
        </row>
        <row r="7524">
          <cell r="A7524">
            <v>42314</v>
          </cell>
          <cell r="B7524">
            <v>179000</v>
          </cell>
          <cell r="D7524">
            <v>0.2</v>
          </cell>
          <cell r="E7524">
            <v>0.2</v>
          </cell>
          <cell r="F7524">
            <v>0.25</v>
          </cell>
          <cell r="G7524">
            <v>0.21</v>
          </cell>
          <cell r="N7524">
            <v>0.2</v>
          </cell>
          <cell r="P7524">
            <v>0.18283216783216782</v>
          </cell>
          <cell r="Q7524"/>
          <cell r="R7524"/>
          <cell r="S7524"/>
          <cell r="T7524"/>
          <cell r="U7524">
            <v>0.1308</v>
          </cell>
          <cell r="V7524">
            <v>186400</v>
          </cell>
          <cell r="W7524">
            <v>11395323.221659999</v>
          </cell>
          <cell r="X7524">
            <v>42309</v>
          </cell>
          <cell r="Y7524">
            <v>37590</v>
          </cell>
          <cell r="Z7524">
            <v>42309</v>
          </cell>
          <cell r="AA7524">
            <v>0.12</v>
          </cell>
          <cell r="AB7524">
            <v>0.12</v>
          </cell>
          <cell r="AC7524"/>
        </row>
        <row r="7525">
          <cell r="A7525">
            <v>42315</v>
          </cell>
          <cell r="B7525">
            <v>179000</v>
          </cell>
          <cell r="D7525">
            <v>0.2</v>
          </cell>
          <cell r="E7525">
            <v>0.2</v>
          </cell>
          <cell r="F7525">
            <v>0.25</v>
          </cell>
          <cell r="G7525">
            <v>0.21</v>
          </cell>
          <cell r="N7525">
            <v>0.2</v>
          </cell>
          <cell r="P7525">
            <v>0.18752169720347156</v>
          </cell>
          <cell r="Q7525"/>
          <cell r="R7525"/>
          <cell r="S7525"/>
          <cell r="T7525"/>
          <cell r="U7525">
            <v>0.1308</v>
          </cell>
          <cell r="V7525">
            <v>186400</v>
          </cell>
          <cell r="W7525">
            <v>11395323.221659999</v>
          </cell>
          <cell r="X7525">
            <v>42309</v>
          </cell>
          <cell r="Y7525">
            <v>37590</v>
          </cell>
          <cell r="Z7525">
            <v>42309</v>
          </cell>
          <cell r="AA7525">
            <v>0.12</v>
          </cell>
          <cell r="AB7525">
            <v>0.12</v>
          </cell>
          <cell r="AC7525"/>
        </row>
        <row r="7526">
          <cell r="A7526">
            <v>42316</v>
          </cell>
          <cell r="B7526">
            <v>179000</v>
          </cell>
          <cell r="D7526">
            <v>0.2</v>
          </cell>
          <cell r="E7526">
            <v>0.2</v>
          </cell>
          <cell r="F7526">
            <v>0.25</v>
          </cell>
          <cell r="G7526">
            <v>0.21</v>
          </cell>
          <cell r="N7526">
            <v>0.25</v>
          </cell>
          <cell r="P7526">
            <v>0.19083059210526315</v>
          </cell>
          <cell r="Q7526"/>
          <cell r="R7526"/>
          <cell r="S7526"/>
          <cell r="T7526"/>
          <cell r="U7526">
            <v>0.1308</v>
          </cell>
          <cell r="V7526">
            <v>186400</v>
          </cell>
          <cell r="W7526">
            <v>11395323.221659999</v>
          </cell>
          <cell r="X7526">
            <v>42309</v>
          </cell>
          <cell r="Y7526">
            <v>37590</v>
          </cell>
          <cell r="Z7526">
            <v>42309</v>
          </cell>
          <cell r="AA7526">
            <v>0.12</v>
          </cell>
          <cell r="AB7526">
            <v>0.12</v>
          </cell>
          <cell r="AC7526"/>
        </row>
        <row r="7527">
          <cell r="A7527">
            <v>42317</v>
          </cell>
          <cell r="B7527">
            <v>275000</v>
          </cell>
          <cell r="D7527">
            <v>0.2</v>
          </cell>
          <cell r="E7527">
            <v>0.2</v>
          </cell>
          <cell r="F7527">
            <v>0.25</v>
          </cell>
          <cell r="G7527">
            <v>0.21</v>
          </cell>
          <cell r="N7527">
            <v>0.25</v>
          </cell>
          <cell r="P7527">
            <v>0.19436619718309858</v>
          </cell>
          <cell r="Q7527"/>
          <cell r="R7527"/>
          <cell r="S7527"/>
          <cell r="T7527"/>
          <cell r="U7527">
            <v>0.13</v>
          </cell>
          <cell r="V7527">
            <v>58800</v>
          </cell>
          <cell r="W7527">
            <v>12226002.806019999</v>
          </cell>
          <cell r="X7527">
            <v>42309</v>
          </cell>
          <cell r="Y7527">
            <v>57750</v>
          </cell>
          <cell r="Z7527">
            <v>42309</v>
          </cell>
          <cell r="AA7527">
            <v>0.12</v>
          </cell>
          <cell r="AB7527">
            <v>0.12</v>
          </cell>
          <cell r="AC7527"/>
        </row>
        <row r="7528">
          <cell r="A7528">
            <v>42318</v>
          </cell>
          <cell r="B7528">
            <v>296000</v>
          </cell>
          <cell r="D7528">
            <v>0.2</v>
          </cell>
          <cell r="E7528">
            <v>0.2</v>
          </cell>
          <cell r="F7528">
            <v>0.25</v>
          </cell>
          <cell r="G7528">
            <v>0.21</v>
          </cell>
          <cell r="N7528">
            <v>0.25</v>
          </cell>
          <cell r="P7528">
            <v>0.19695579182988249</v>
          </cell>
          <cell r="Q7528"/>
          <cell r="R7528"/>
          <cell r="S7528"/>
          <cell r="T7528"/>
          <cell r="U7528">
            <v>0.1275</v>
          </cell>
          <cell r="V7528">
            <v>279600</v>
          </cell>
          <cell r="W7528">
            <v>12152703.4857</v>
          </cell>
          <cell r="X7528">
            <v>42309</v>
          </cell>
          <cell r="Y7528">
            <v>62160</v>
          </cell>
          <cell r="Z7528">
            <v>42309</v>
          </cell>
          <cell r="AA7528">
            <v>0.12</v>
          </cell>
          <cell r="AB7528">
            <v>0.12</v>
          </cell>
          <cell r="AC7528"/>
        </row>
        <row r="7529">
          <cell r="A7529">
            <v>42319</v>
          </cell>
          <cell r="B7529">
            <v>315000</v>
          </cell>
          <cell r="D7529">
            <v>0.2</v>
          </cell>
          <cell r="E7529">
            <v>0.2</v>
          </cell>
          <cell r="F7529">
            <v>0.25</v>
          </cell>
          <cell r="G7529">
            <v>0.21</v>
          </cell>
          <cell r="N7529">
            <v>0.25</v>
          </cell>
          <cell r="P7529">
            <v>0.1989105613701237</v>
          </cell>
          <cell r="Q7529"/>
          <cell r="R7529"/>
          <cell r="S7529"/>
          <cell r="T7529"/>
          <cell r="U7529">
            <v>0.1275</v>
          </cell>
          <cell r="V7529">
            <v>59000</v>
          </cell>
          <cell r="W7529">
            <v>12395864.83501</v>
          </cell>
          <cell r="X7529">
            <v>42309</v>
          </cell>
          <cell r="Y7529">
            <v>66150</v>
          </cell>
          <cell r="Z7529">
            <v>42309</v>
          </cell>
          <cell r="AA7529">
            <v>0.1575</v>
          </cell>
          <cell r="AB7529">
            <v>0.31000000000000005</v>
          </cell>
          <cell r="AC7529"/>
        </row>
        <row r="7530">
          <cell r="A7530">
            <v>42320</v>
          </cell>
          <cell r="B7530">
            <v>253000</v>
          </cell>
          <cell r="D7530">
            <v>0.2</v>
          </cell>
          <cell r="E7530">
            <v>0.2</v>
          </cell>
          <cell r="F7530">
            <v>0.25</v>
          </cell>
          <cell r="G7530">
            <v>0.2</v>
          </cell>
          <cell r="N7530">
            <v>0.25</v>
          </cell>
          <cell r="P7530">
            <v>0.19902760084925691</v>
          </cell>
          <cell r="Q7530"/>
          <cell r="R7530"/>
          <cell r="S7530"/>
          <cell r="T7530"/>
          <cell r="U7530">
            <v>0.12959999999999999</v>
          </cell>
          <cell r="V7530">
            <v>312600</v>
          </cell>
          <cell r="W7530">
            <v>12161931.271600001</v>
          </cell>
          <cell r="X7530">
            <v>42309</v>
          </cell>
          <cell r="Y7530">
            <v>50600</v>
          </cell>
          <cell r="Z7530">
            <v>42309</v>
          </cell>
          <cell r="AA7530">
            <v>0.1575</v>
          </cell>
          <cell r="AB7530">
            <v>0.1575</v>
          </cell>
          <cell r="AC7530"/>
        </row>
        <row r="7531">
          <cell r="A7531">
            <v>42321</v>
          </cell>
          <cell r="B7531">
            <v>381000</v>
          </cell>
          <cell r="D7531">
            <v>0.2</v>
          </cell>
          <cell r="E7531">
            <v>0.2</v>
          </cell>
          <cell r="F7531">
            <v>0.25</v>
          </cell>
          <cell r="G7531">
            <v>0.21</v>
          </cell>
          <cell r="N7531">
            <v>0.25</v>
          </cell>
          <cell r="P7531">
            <v>0.20055555555555554</v>
          </cell>
          <cell r="Q7531"/>
          <cell r="R7531"/>
          <cell r="S7531"/>
          <cell r="T7531"/>
          <cell r="U7531">
            <v>0.12670000000000001</v>
          </cell>
          <cell r="V7531">
            <v>149700</v>
          </cell>
          <cell r="W7531">
            <v>12311910.24075</v>
          </cell>
          <cell r="X7531">
            <v>42309</v>
          </cell>
          <cell r="Y7531">
            <v>80010</v>
          </cell>
          <cell r="Z7531">
            <v>42309</v>
          </cell>
          <cell r="AA7531">
            <v>0.1575</v>
          </cell>
          <cell r="AB7531">
            <v>0.1575</v>
          </cell>
          <cell r="AC7531"/>
        </row>
        <row r="7532">
          <cell r="A7532">
            <v>42322</v>
          </cell>
          <cell r="B7532">
            <v>381000</v>
          </cell>
          <cell r="D7532">
            <v>0.2</v>
          </cell>
          <cell r="E7532">
            <v>0.2</v>
          </cell>
          <cell r="F7532">
            <v>0.25</v>
          </cell>
          <cell r="G7532">
            <v>0.21</v>
          </cell>
          <cell r="N7532">
            <v>0.25</v>
          </cell>
          <cell r="P7532">
            <v>0.20170997754250883</v>
          </cell>
          <cell r="Q7532"/>
          <cell r="R7532"/>
          <cell r="S7532"/>
          <cell r="T7532"/>
          <cell r="U7532">
            <v>0.12670000000000001</v>
          </cell>
          <cell r="V7532">
            <v>149700</v>
          </cell>
          <cell r="W7532">
            <v>12311910.24075</v>
          </cell>
          <cell r="X7532">
            <v>42309</v>
          </cell>
          <cell r="Y7532">
            <v>80010</v>
          </cell>
          <cell r="Z7532">
            <v>42309</v>
          </cell>
          <cell r="AA7532">
            <v>0.1575</v>
          </cell>
          <cell r="AB7532">
            <v>0.1575</v>
          </cell>
          <cell r="AC7532"/>
        </row>
        <row r="7533">
          <cell r="A7533">
            <v>42323</v>
          </cell>
          <cell r="B7533">
            <v>381000</v>
          </cell>
          <cell r="D7533">
            <v>0.2</v>
          </cell>
          <cell r="E7533">
            <v>0.2</v>
          </cell>
          <cell r="F7533">
            <v>0.25</v>
          </cell>
          <cell r="G7533">
            <v>0.21</v>
          </cell>
          <cell r="N7533">
            <v>0.25</v>
          </cell>
          <cell r="P7533">
            <v>0.20261292166952544</v>
          </cell>
          <cell r="Q7533"/>
          <cell r="R7533"/>
          <cell r="S7533"/>
          <cell r="T7533"/>
          <cell r="U7533">
            <v>0.12670000000000001</v>
          </cell>
          <cell r="V7533">
            <v>149700</v>
          </cell>
          <cell r="W7533">
            <v>12311910.24075</v>
          </cell>
          <cell r="X7533">
            <v>42309</v>
          </cell>
          <cell r="Y7533">
            <v>80010</v>
          </cell>
          <cell r="Z7533">
            <v>42309</v>
          </cell>
          <cell r="AA7533">
            <v>0.1575</v>
          </cell>
          <cell r="AB7533">
            <v>0.1575</v>
          </cell>
          <cell r="AC7533"/>
        </row>
        <row r="7534">
          <cell r="A7534">
            <v>42324</v>
          </cell>
          <cell r="B7534">
            <v>307000</v>
          </cell>
          <cell r="D7534">
            <v>0.2</v>
          </cell>
          <cell r="E7534">
            <v>0.2</v>
          </cell>
          <cell r="F7534">
            <v>0.25</v>
          </cell>
          <cell r="G7534">
            <v>0.22</v>
          </cell>
          <cell r="N7534">
            <v>0.2</v>
          </cell>
          <cell r="P7534">
            <v>0.20401576872536137</v>
          </cell>
          <cell r="Q7534"/>
          <cell r="R7534"/>
          <cell r="S7534"/>
          <cell r="T7534"/>
          <cell r="U7534">
            <v>0.12529999999999999</v>
          </cell>
          <cell r="V7534">
            <v>750100</v>
          </cell>
          <cell r="W7534">
            <v>11773098.27654</v>
          </cell>
          <cell r="X7534">
            <v>42309</v>
          </cell>
          <cell r="Y7534">
            <v>67540</v>
          </cell>
          <cell r="Z7534">
            <v>42309</v>
          </cell>
          <cell r="AA7534">
            <v>0.1575</v>
          </cell>
          <cell r="AB7534">
            <v>0.1575</v>
          </cell>
          <cell r="AC7534"/>
        </row>
        <row r="7535">
          <cell r="A7535">
            <v>42325</v>
          </cell>
          <cell r="B7535">
            <v>314000</v>
          </cell>
          <cell r="D7535">
            <v>0.2</v>
          </cell>
          <cell r="E7535">
            <v>0.2</v>
          </cell>
          <cell r="F7535">
            <v>0.25</v>
          </cell>
          <cell r="G7535">
            <v>0.21</v>
          </cell>
          <cell r="N7535">
            <v>0.2</v>
          </cell>
          <cell r="P7535">
            <v>0.20447195921340131</v>
          </cell>
          <cell r="Q7535"/>
          <cell r="R7535"/>
          <cell r="S7535"/>
          <cell r="T7535"/>
          <cell r="U7535">
            <v>0.12529999999999999</v>
          </cell>
          <cell r="V7535">
            <v>450700</v>
          </cell>
          <cell r="W7535">
            <v>12057350.66154</v>
          </cell>
          <cell r="X7535">
            <v>42309</v>
          </cell>
          <cell r="Y7535">
            <v>65940</v>
          </cell>
          <cell r="Z7535">
            <v>42309</v>
          </cell>
          <cell r="AA7535">
            <v>0.1575</v>
          </cell>
          <cell r="AB7535">
            <v>0.1575</v>
          </cell>
          <cell r="AC7535"/>
        </row>
        <row r="7536">
          <cell r="A7536">
            <v>42326</v>
          </cell>
          <cell r="B7536">
            <v>49000</v>
          </cell>
          <cell r="D7536">
            <v>0.2</v>
          </cell>
          <cell r="E7536">
            <v>0.2</v>
          </cell>
          <cell r="F7536">
            <v>0.25</v>
          </cell>
          <cell r="G7536">
            <v>0.21</v>
          </cell>
          <cell r="N7536">
            <v>0.2</v>
          </cell>
          <cell r="P7536">
            <v>0.20453694817658349</v>
          </cell>
          <cell r="Q7536"/>
          <cell r="R7536"/>
          <cell r="S7536"/>
          <cell r="T7536"/>
          <cell r="U7536">
            <v>0.12839999999999999</v>
          </cell>
          <cell r="V7536">
            <v>844700</v>
          </cell>
          <cell r="W7536">
            <v>11591778.5231</v>
          </cell>
          <cell r="X7536">
            <v>42309</v>
          </cell>
          <cell r="Y7536">
            <v>10290</v>
          </cell>
          <cell r="Z7536">
            <v>42309</v>
          </cell>
          <cell r="AA7536">
            <v>0.11750000000000001</v>
          </cell>
          <cell r="AB7536">
            <v>0.29000000000000004</v>
          </cell>
          <cell r="AC7536"/>
        </row>
        <row r="7537">
          <cell r="A7537">
            <v>42327</v>
          </cell>
          <cell r="B7537">
            <v>117200</v>
          </cell>
          <cell r="D7537">
            <v>0.2</v>
          </cell>
          <cell r="E7537">
            <v>0.2</v>
          </cell>
          <cell r="F7537">
            <v>0.25</v>
          </cell>
          <cell r="G7537">
            <v>0.21</v>
          </cell>
          <cell r="N7537">
            <v>0.2</v>
          </cell>
          <cell r="P7537">
            <v>0.20468636236348361</v>
          </cell>
          <cell r="Q7537"/>
          <cell r="R7537"/>
          <cell r="S7537"/>
          <cell r="T7537"/>
          <cell r="U7537">
            <v>0.1258</v>
          </cell>
          <cell r="V7537">
            <v>994700</v>
          </cell>
          <cell r="W7537">
            <v>11416583.238190001</v>
          </cell>
          <cell r="X7537">
            <v>42309</v>
          </cell>
          <cell r="Y7537">
            <v>24612</v>
          </cell>
          <cell r="Z7537">
            <v>42309</v>
          </cell>
          <cell r="AA7537">
            <v>0.11750000000000001</v>
          </cell>
          <cell r="AB7537">
            <v>0.11750000000000001</v>
          </cell>
          <cell r="AC7537"/>
        </row>
        <row r="7538">
          <cell r="A7538">
            <v>42328</v>
          </cell>
          <cell r="B7538">
            <v>227200</v>
          </cell>
          <cell r="D7538">
            <v>0.2</v>
          </cell>
          <cell r="E7538">
            <v>0.2</v>
          </cell>
          <cell r="F7538">
            <v>0.25</v>
          </cell>
          <cell r="G7538">
            <v>0.2</v>
          </cell>
          <cell r="N7538">
            <v>0.2</v>
          </cell>
          <cell r="P7538">
            <v>0.20445040333303785</v>
          </cell>
          <cell r="Q7538"/>
          <cell r="R7538"/>
          <cell r="S7538"/>
          <cell r="T7538"/>
          <cell r="U7538">
            <v>0.12690000000000001</v>
          </cell>
          <cell r="V7538">
            <v>1294800</v>
          </cell>
          <cell r="W7538">
            <v>11156629.951114001</v>
          </cell>
          <cell r="X7538">
            <v>42309</v>
          </cell>
          <cell r="Y7538">
            <v>45440</v>
          </cell>
          <cell r="Z7538">
            <v>42309</v>
          </cell>
          <cell r="AA7538">
            <v>0.11750000000000001</v>
          </cell>
          <cell r="AB7538">
            <v>0.11750000000000001</v>
          </cell>
          <cell r="AC7538"/>
        </row>
        <row r="7539">
          <cell r="A7539">
            <v>42329</v>
          </cell>
          <cell r="B7539">
            <v>227200</v>
          </cell>
          <cell r="D7539">
            <v>0.2</v>
          </cell>
          <cell r="E7539">
            <v>0.2</v>
          </cell>
          <cell r="F7539">
            <v>0.25</v>
          </cell>
          <cell r="G7539">
            <v>0.2</v>
          </cell>
          <cell r="N7539">
            <v>0.2</v>
          </cell>
          <cell r="P7539">
            <v>0.20423706641910711</v>
          </cell>
          <cell r="Q7539"/>
          <cell r="R7539"/>
          <cell r="S7539"/>
          <cell r="T7539"/>
          <cell r="U7539">
            <v>0.12690000000000001</v>
          </cell>
          <cell r="V7539">
            <v>1294800</v>
          </cell>
          <cell r="W7539">
            <v>11156629.951114001</v>
          </cell>
          <cell r="X7539">
            <v>42309</v>
          </cell>
          <cell r="Y7539">
            <v>45440</v>
          </cell>
          <cell r="Z7539">
            <v>42309</v>
          </cell>
          <cell r="AA7539">
            <v>0.11750000000000001</v>
          </cell>
          <cell r="AB7539">
            <v>0.11750000000000001</v>
          </cell>
          <cell r="AC7539"/>
        </row>
        <row r="7540">
          <cell r="A7540">
            <v>42330</v>
          </cell>
          <cell r="B7540">
            <v>227200</v>
          </cell>
          <cell r="D7540">
            <v>0.2</v>
          </cell>
          <cell r="E7540">
            <v>0.2</v>
          </cell>
          <cell r="F7540">
            <v>0.25</v>
          </cell>
          <cell r="G7540">
            <v>0.2</v>
          </cell>
          <cell r="N7540">
            <v>0.2</v>
          </cell>
          <cell r="P7540">
            <v>0.20404324716115005</v>
          </cell>
          <cell r="Q7540"/>
          <cell r="R7540"/>
          <cell r="S7540"/>
          <cell r="T7540"/>
          <cell r="U7540">
            <v>0.12690000000000001</v>
          </cell>
          <cell r="V7540">
            <v>1294800</v>
          </cell>
          <cell r="W7540">
            <v>11156629.951114001</v>
          </cell>
          <cell r="X7540">
            <v>42309</v>
          </cell>
          <cell r="Y7540">
            <v>45440</v>
          </cell>
          <cell r="Z7540">
            <v>42309</v>
          </cell>
          <cell r="AA7540">
            <v>0.11750000000000001</v>
          </cell>
          <cell r="AB7540">
            <v>0.11750000000000001</v>
          </cell>
          <cell r="AC7540"/>
        </row>
        <row r="7541">
          <cell r="A7541">
            <v>42331</v>
          </cell>
          <cell r="B7541">
            <v>183000</v>
          </cell>
          <cell r="D7541">
            <v>0.15</v>
          </cell>
          <cell r="E7541">
            <v>0.15</v>
          </cell>
          <cell r="F7541">
            <v>0.15</v>
          </cell>
          <cell r="G7541">
            <v>0.15</v>
          </cell>
          <cell r="N7541">
            <v>0.15</v>
          </cell>
          <cell r="P7541">
            <v>0.20212280088547127</v>
          </cell>
          <cell r="Q7541"/>
          <cell r="R7541"/>
          <cell r="S7541"/>
          <cell r="T7541"/>
          <cell r="U7541">
            <v>0.12720000000000001</v>
          </cell>
          <cell r="V7541">
            <v>2266700</v>
          </cell>
          <cell r="W7541">
            <v>10289238.294849999</v>
          </cell>
          <cell r="X7541">
            <v>42309</v>
          </cell>
          <cell r="Y7541">
            <v>27450</v>
          </cell>
          <cell r="Z7541">
            <v>42309</v>
          </cell>
          <cell r="AA7541">
            <v>0.11750000000000001</v>
          </cell>
          <cell r="AB7541">
            <v>0.11750000000000001</v>
          </cell>
          <cell r="AC7541"/>
        </row>
        <row r="7542">
          <cell r="A7542">
            <v>42332</v>
          </cell>
          <cell r="B7542">
            <v>34000</v>
          </cell>
          <cell r="D7542">
            <v>0.15</v>
          </cell>
          <cell r="E7542">
            <v>0.15</v>
          </cell>
          <cell r="F7542">
            <v>0.15</v>
          </cell>
          <cell r="G7542">
            <v>0.15</v>
          </cell>
          <cell r="N7542">
            <v>0.15</v>
          </cell>
          <cell r="P7542">
            <v>0.20178093290636212</v>
          </cell>
          <cell r="Q7542"/>
          <cell r="R7542"/>
          <cell r="S7542"/>
          <cell r="T7542"/>
          <cell r="U7542">
            <v>0.12790000000000001</v>
          </cell>
          <cell r="V7542">
            <v>2416800</v>
          </cell>
          <cell r="W7542">
            <v>10230233.872239999</v>
          </cell>
          <cell r="X7542">
            <v>42309</v>
          </cell>
          <cell r="Y7542">
            <v>5100</v>
          </cell>
          <cell r="Z7542">
            <v>42309</v>
          </cell>
          <cell r="AA7542">
            <v>0.11750000000000001</v>
          </cell>
          <cell r="AB7542">
            <v>0.11750000000000001</v>
          </cell>
          <cell r="AC7542"/>
        </row>
        <row r="7543">
          <cell r="A7543">
            <v>42333</v>
          </cell>
          <cell r="B7543">
            <v>43000</v>
          </cell>
          <cell r="D7543">
            <v>0.15</v>
          </cell>
          <cell r="E7543">
            <v>0.15</v>
          </cell>
          <cell r="F7543">
            <v>0.15</v>
          </cell>
          <cell r="G7543">
            <v>0.15</v>
          </cell>
          <cell r="N7543">
            <v>0.15</v>
          </cell>
          <cell r="P7543">
            <v>0.20135493992500192</v>
          </cell>
          <cell r="Q7543"/>
          <cell r="R7543"/>
          <cell r="S7543"/>
          <cell r="T7543"/>
          <cell r="U7543">
            <v>0.12740000000000001</v>
          </cell>
          <cell r="V7543">
            <v>2466600</v>
          </cell>
          <cell r="W7543">
            <v>10216293.880999999</v>
          </cell>
          <cell r="X7543">
            <v>42309</v>
          </cell>
          <cell r="Y7543">
            <v>6450</v>
          </cell>
          <cell r="Z7543">
            <v>42309</v>
          </cell>
          <cell r="AA7543">
            <v>0.10500000000000001</v>
          </cell>
          <cell r="AB7543">
            <v>0.29000000000000004</v>
          </cell>
          <cell r="AC7543"/>
        </row>
        <row r="7544">
          <cell r="A7544">
            <v>42334</v>
          </cell>
          <cell r="B7544">
            <v>37000</v>
          </cell>
          <cell r="D7544">
            <v>0.15</v>
          </cell>
          <cell r="E7544">
            <v>0.15</v>
          </cell>
          <cell r="F7544">
            <v>0.15</v>
          </cell>
          <cell r="G7544">
            <v>0.15</v>
          </cell>
          <cell r="N7544">
            <v>0.15</v>
          </cell>
          <cell r="P7544">
            <v>0.20099395873703407</v>
          </cell>
          <cell r="Q7544"/>
          <cell r="R7544"/>
          <cell r="S7544"/>
          <cell r="T7544"/>
          <cell r="U7544">
            <v>0.12740000000000001</v>
          </cell>
          <cell r="V7544">
            <v>2717300</v>
          </cell>
          <cell r="W7544">
            <v>10011571.79173</v>
          </cell>
          <cell r="X7544">
            <v>42309</v>
          </cell>
          <cell r="Y7544">
            <v>5550</v>
          </cell>
          <cell r="Z7544">
            <v>42309</v>
          </cell>
          <cell r="AA7544">
            <v>0.10500000000000001</v>
          </cell>
          <cell r="AB7544">
            <v>0.10500000000000001</v>
          </cell>
          <cell r="AC7544"/>
        </row>
        <row r="7545">
          <cell r="A7545">
            <v>42335</v>
          </cell>
          <cell r="B7545">
            <v>37000</v>
          </cell>
          <cell r="D7545">
            <v>0.15</v>
          </cell>
          <cell r="E7545">
            <v>0.15</v>
          </cell>
          <cell r="F7545">
            <v>0.15</v>
          </cell>
          <cell r="G7545">
            <v>0.15</v>
          </cell>
          <cell r="N7545">
            <v>0.15</v>
          </cell>
          <cell r="P7545">
            <v>0.20063801690310895</v>
          </cell>
          <cell r="Q7545"/>
          <cell r="R7545"/>
          <cell r="S7545"/>
          <cell r="T7545"/>
          <cell r="U7545">
            <v>0.1343</v>
          </cell>
          <cell r="V7545">
            <v>3205600</v>
          </cell>
          <cell r="W7545">
            <v>9614055.1776100006</v>
          </cell>
          <cell r="X7545">
            <v>42309</v>
          </cell>
          <cell r="Y7545">
            <v>5550</v>
          </cell>
          <cell r="Z7545">
            <v>42309</v>
          </cell>
          <cell r="AA7545">
            <v>0.10500000000000001</v>
          </cell>
          <cell r="AB7545">
            <v>0.10500000000000001</v>
          </cell>
          <cell r="AC7545"/>
        </row>
        <row r="7546">
          <cell r="A7546">
            <v>42336</v>
          </cell>
          <cell r="B7546">
            <v>37000</v>
          </cell>
          <cell r="D7546">
            <v>0.15</v>
          </cell>
          <cell r="E7546">
            <v>0.15</v>
          </cell>
          <cell r="F7546">
            <v>0.15</v>
          </cell>
          <cell r="G7546">
            <v>0.15</v>
          </cell>
          <cell r="N7546">
            <v>0.15</v>
          </cell>
          <cell r="P7546">
            <v>0.20028700962943535</v>
          </cell>
          <cell r="Q7546"/>
          <cell r="R7546"/>
          <cell r="S7546"/>
          <cell r="T7546"/>
          <cell r="U7546">
            <v>0.1343</v>
          </cell>
          <cell r="V7546">
            <v>3205600</v>
          </cell>
          <cell r="W7546">
            <v>9614055.1776100006</v>
          </cell>
          <cell r="X7546">
            <v>42309</v>
          </cell>
          <cell r="Y7546">
            <v>5550</v>
          </cell>
          <cell r="Z7546">
            <v>42309</v>
          </cell>
          <cell r="AA7546">
            <v>0.10500000000000001</v>
          </cell>
          <cell r="AB7546">
            <v>0.10500000000000001</v>
          </cell>
          <cell r="AC7546"/>
        </row>
        <row r="7547">
          <cell r="A7547">
            <v>42337</v>
          </cell>
          <cell r="B7547">
            <v>37000</v>
          </cell>
          <cell r="D7547">
            <v>0.15</v>
          </cell>
          <cell r="E7547">
            <v>0.15</v>
          </cell>
          <cell r="F7547">
            <v>0.15</v>
          </cell>
          <cell r="G7547">
            <v>0.15</v>
          </cell>
          <cell r="N7547">
            <v>0.15</v>
          </cell>
          <cell r="P7547">
            <v>0.19994083500781423</v>
          </cell>
          <cell r="Q7547"/>
          <cell r="R7547"/>
          <cell r="S7547"/>
          <cell r="T7547"/>
          <cell r="U7547">
            <v>0.1343</v>
          </cell>
          <cell r="V7547">
            <v>3205600</v>
          </cell>
          <cell r="W7547">
            <v>9614055.1776100006</v>
          </cell>
          <cell r="X7547">
            <v>42309</v>
          </cell>
          <cell r="Y7547">
            <v>5550</v>
          </cell>
          <cell r="Z7547">
            <v>42309</v>
          </cell>
          <cell r="AA7547">
            <v>0.10500000000000001</v>
          </cell>
          <cell r="AB7547">
            <v>0.10500000000000001</v>
          </cell>
          <cell r="AC7547"/>
        </row>
        <row r="7548">
          <cell r="A7548">
            <v>42338</v>
          </cell>
          <cell r="B7548">
            <v>25000</v>
          </cell>
          <cell r="C7548"/>
          <cell r="D7548">
            <v>0.15</v>
          </cell>
          <cell r="E7548">
            <v>0.15</v>
          </cell>
          <cell r="F7548">
            <v>0.15</v>
          </cell>
          <cell r="G7548">
            <v>0.15</v>
          </cell>
          <cell r="H7548"/>
          <cell r="I7548"/>
          <cell r="J7548"/>
          <cell r="K7548"/>
          <cell r="L7548"/>
          <cell r="M7548"/>
          <cell r="N7548">
            <v>0.15</v>
          </cell>
          <cell r="O7548"/>
          <cell r="P7548">
            <v>0.19970961887477315</v>
          </cell>
          <cell r="Q7548"/>
          <cell r="R7548"/>
          <cell r="S7548"/>
          <cell r="T7548"/>
          <cell r="U7548">
            <v>0.1191</v>
          </cell>
          <cell r="V7548">
            <v>3464900</v>
          </cell>
          <cell r="W7548">
            <v>9187448.1114600003</v>
          </cell>
          <cell r="X7548">
            <v>42309</v>
          </cell>
          <cell r="Y7548">
            <v>3750</v>
          </cell>
          <cell r="Z7548">
            <v>42309</v>
          </cell>
          <cell r="AA7548">
            <v>0.10500000000000001</v>
          </cell>
          <cell r="AB7548">
            <v>0.10500000000000001</v>
          </cell>
          <cell r="AC7548"/>
        </row>
        <row r="7549">
          <cell r="A7549">
            <v>42339</v>
          </cell>
          <cell r="B7549">
            <v>10000</v>
          </cell>
          <cell r="D7549">
            <v>0.15</v>
          </cell>
          <cell r="E7549">
            <v>0.15</v>
          </cell>
          <cell r="F7549">
            <v>0.15</v>
          </cell>
          <cell r="G7549">
            <v>0.15</v>
          </cell>
          <cell r="N7549">
            <v>0.15</v>
          </cell>
          <cell r="P7549">
            <v>0.15</v>
          </cell>
          <cell r="Q7549"/>
          <cell r="R7549"/>
          <cell r="S7549"/>
          <cell r="T7549"/>
          <cell r="U7549">
            <v>0.12790000000000001</v>
          </cell>
          <cell r="V7549">
            <v>54400</v>
          </cell>
          <cell r="W7549">
            <v>12671187.1555</v>
          </cell>
          <cell r="X7549">
            <v>42339</v>
          </cell>
          <cell r="Y7549">
            <v>1500</v>
          </cell>
          <cell r="Z7549">
            <v>42339</v>
          </cell>
          <cell r="AA7549">
            <v>0.10500000000000001</v>
          </cell>
          <cell r="AB7549">
            <v>0.10500000000000001</v>
          </cell>
          <cell r="AC7549"/>
        </row>
        <row r="7550">
          <cell r="A7550">
            <v>42340</v>
          </cell>
          <cell r="B7550">
            <v>82000</v>
          </cell>
          <cell r="D7550">
            <v>0.15</v>
          </cell>
          <cell r="E7550">
            <v>0.15</v>
          </cell>
          <cell r="F7550">
            <v>0.15</v>
          </cell>
          <cell r="G7550">
            <v>0.15</v>
          </cell>
          <cell r="N7550">
            <v>0.15</v>
          </cell>
          <cell r="P7550">
            <v>0.15</v>
          </cell>
          <cell r="Q7550"/>
          <cell r="R7550"/>
          <cell r="S7550"/>
          <cell r="T7550"/>
          <cell r="U7550">
            <v>0.1244</v>
          </cell>
          <cell r="V7550">
            <v>32900</v>
          </cell>
          <cell r="W7550">
            <v>12678891.20166</v>
          </cell>
          <cell r="X7550">
            <v>42339</v>
          </cell>
          <cell r="Y7550">
            <v>12300</v>
          </cell>
          <cell r="Z7550">
            <v>42339</v>
          </cell>
          <cell r="AA7550">
            <v>8.2500000000000018E-2</v>
          </cell>
          <cell r="AB7550">
            <v>0.29000000000000004</v>
          </cell>
          <cell r="AC7550"/>
        </row>
        <row r="7551">
          <cell r="A7551">
            <v>42341</v>
          </cell>
          <cell r="B7551">
            <v>82000</v>
          </cell>
          <cell r="D7551">
            <v>0.15</v>
          </cell>
          <cell r="E7551">
            <v>0.15</v>
          </cell>
          <cell r="F7551">
            <v>0.15</v>
          </cell>
          <cell r="G7551">
            <v>0.15</v>
          </cell>
          <cell r="N7551">
            <v>0.15</v>
          </cell>
          <cell r="P7551">
            <v>0.15</v>
          </cell>
          <cell r="Q7551"/>
          <cell r="R7551"/>
          <cell r="S7551"/>
          <cell r="T7551"/>
          <cell r="U7551">
            <v>0.1235</v>
          </cell>
          <cell r="V7551">
            <v>56000</v>
          </cell>
          <cell r="W7551">
            <v>12650222.800000001</v>
          </cell>
          <cell r="X7551">
            <v>42339</v>
          </cell>
          <cell r="Y7551">
            <v>12300</v>
          </cell>
          <cell r="Z7551">
            <v>42339</v>
          </cell>
          <cell r="AA7551">
            <v>8.2500000000000018E-2</v>
          </cell>
          <cell r="AB7551">
            <v>8.2500000000000018E-2</v>
          </cell>
          <cell r="AC7551"/>
        </row>
        <row r="7552">
          <cell r="A7552">
            <v>42342</v>
          </cell>
          <cell r="B7552">
            <v>31000</v>
          </cell>
          <cell r="D7552">
            <v>0.15</v>
          </cell>
          <cell r="E7552">
            <v>0.15</v>
          </cell>
          <cell r="F7552">
            <v>0.15</v>
          </cell>
          <cell r="G7552">
            <v>0.15</v>
          </cell>
          <cell r="N7552">
            <v>0.15</v>
          </cell>
          <cell r="P7552">
            <v>0.15</v>
          </cell>
          <cell r="Q7552"/>
          <cell r="R7552"/>
          <cell r="S7552"/>
          <cell r="T7552"/>
          <cell r="U7552">
            <v>0.1235</v>
          </cell>
          <cell r="V7552">
            <v>41400</v>
          </cell>
          <cell r="W7552">
            <v>12815836.869000001</v>
          </cell>
          <cell r="X7552">
            <v>42339</v>
          </cell>
          <cell r="Y7552">
            <v>4650</v>
          </cell>
          <cell r="Z7552">
            <v>42339</v>
          </cell>
          <cell r="AA7552">
            <v>8.2500000000000018E-2</v>
          </cell>
          <cell r="AB7552">
            <v>8.2500000000000018E-2</v>
          </cell>
          <cell r="AC7552"/>
        </row>
        <row r="7553">
          <cell r="A7553">
            <v>42343</v>
          </cell>
          <cell r="B7553">
            <v>31000</v>
          </cell>
          <cell r="D7553">
            <v>0.15</v>
          </cell>
          <cell r="E7553">
            <v>0.15</v>
          </cell>
          <cell r="F7553">
            <v>0.15</v>
          </cell>
          <cell r="G7553">
            <v>0.15</v>
          </cell>
          <cell r="N7553">
            <v>0.15</v>
          </cell>
          <cell r="P7553">
            <v>0.15</v>
          </cell>
          <cell r="Q7553"/>
          <cell r="R7553"/>
          <cell r="S7553"/>
          <cell r="T7553"/>
          <cell r="U7553">
            <v>0.1235</v>
          </cell>
          <cell r="V7553">
            <v>41400</v>
          </cell>
          <cell r="W7553">
            <v>12815836.869000001</v>
          </cell>
          <cell r="X7553">
            <v>42339</v>
          </cell>
          <cell r="Y7553">
            <v>4650</v>
          </cell>
          <cell r="Z7553">
            <v>42339</v>
          </cell>
          <cell r="AA7553">
            <v>8.2500000000000018E-2</v>
          </cell>
          <cell r="AB7553">
            <v>8.2500000000000018E-2</v>
          </cell>
          <cell r="AC7553"/>
        </row>
        <row r="7554">
          <cell r="A7554">
            <v>42344</v>
          </cell>
          <cell r="B7554">
            <v>31000</v>
          </cell>
          <cell r="D7554">
            <v>0.15</v>
          </cell>
          <cell r="E7554">
            <v>0.15</v>
          </cell>
          <cell r="F7554">
            <v>0.15</v>
          </cell>
          <cell r="G7554">
            <v>0.15</v>
          </cell>
          <cell r="N7554">
            <v>0.15</v>
          </cell>
          <cell r="P7554">
            <v>0.15</v>
          </cell>
          <cell r="Q7554"/>
          <cell r="R7554"/>
          <cell r="S7554"/>
          <cell r="T7554"/>
          <cell r="U7554">
            <v>0.12509999999999999</v>
          </cell>
          <cell r="V7554">
            <v>41400</v>
          </cell>
          <cell r="W7554">
            <v>12815836.869000001</v>
          </cell>
          <cell r="X7554">
            <v>42339</v>
          </cell>
          <cell r="Y7554">
            <v>4650</v>
          </cell>
          <cell r="Z7554">
            <v>42339</v>
          </cell>
          <cell r="AA7554">
            <v>8.2500000000000018E-2</v>
          </cell>
          <cell r="AB7554">
            <v>8.2500000000000018E-2</v>
          </cell>
          <cell r="AC7554"/>
        </row>
        <row r="7555">
          <cell r="A7555">
            <v>42345</v>
          </cell>
          <cell r="B7555">
            <v>98000</v>
          </cell>
          <cell r="D7555">
            <v>0.15</v>
          </cell>
          <cell r="E7555">
            <v>0.15</v>
          </cell>
          <cell r="F7555">
            <v>0.15</v>
          </cell>
          <cell r="G7555">
            <v>0.15</v>
          </cell>
          <cell r="N7555">
            <v>0.15</v>
          </cell>
          <cell r="P7555">
            <v>0.15</v>
          </cell>
          <cell r="Q7555"/>
          <cell r="R7555"/>
          <cell r="S7555"/>
          <cell r="T7555"/>
          <cell r="U7555">
            <v>0.1265</v>
          </cell>
          <cell r="V7555">
            <v>58100</v>
          </cell>
          <cell r="W7555">
            <v>12528901.1065</v>
          </cell>
          <cell r="X7555">
            <v>42339</v>
          </cell>
          <cell r="Y7555">
            <v>14700</v>
          </cell>
          <cell r="Z7555">
            <v>42339</v>
          </cell>
          <cell r="AA7555">
            <v>8.2500000000000018E-2</v>
          </cell>
          <cell r="AB7555">
            <v>8.2500000000000018E-2</v>
          </cell>
          <cell r="AC7555"/>
        </row>
        <row r="7556">
          <cell r="A7556">
            <v>42346</v>
          </cell>
          <cell r="B7556">
            <v>98000</v>
          </cell>
          <cell r="D7556">
            <v>0.15</v>
          </cell>
          <cell r="E7556">
            <v>0.15</v>
          </cell>
          <cell r="F7556">
            <v>0.15</v>
          </cell>
          <cell r="G7556">
            <v>0.15</v>
          </cell>
          <cell r="N7556">
            <v>0.15</v>
          </cell>
          <cell r="P7556">
            <v>0.15</v>
          </cell>
          <cell r="Q7556"/>
          <cell r="R7556"/>
          <cell r="S7556"/>
          <cell r="T7556"/>
          <cell r="U7556">
            <v>0.1265</v>
          </cell>
          <cell r="V7556">
            <v>58100</v>
          </cell>
          <cell r="W7556">
            <v>12528901.1065</v>
          </cell>
          <cell r="X7556">
            <v>42339</v>
          </cell>
          <cell r="Y7556">
            <v>14700</v>
          </cell>
          <cell r="Z7556">
            <v>42339</v>
          </cell>
          <cell r="AA7556">
            <v>8.2500000000000018E-2</v>
          </cell>
          <cell r="AB7556">
            <v>8.2500000000000018E-2</v>
          </cell>
          <cell r="AC7556"/>
        </row>
        <row r="7557">
          <cell r="A7557">
            <v>42347</v>
          </cell>
          <cell r="B7557">
            <v>125000</v>
          </cell>
          <cell r="D7557">
            <v>0.15</v>
          </cell>
          <cell r="E7557">
            <v>0.15</v>
          </cell>
          <cell r="F7557">
            <v>0.15</v>
          </cell>
          <cell r="G7557">
            <v>0.15</v>
          </cell>
          <cell r="N7557">
            <v>0.15</v>
          </cell>
          <cell r="P7557">
            <v>0.15</v>
          </cell>
          <cell r="Q7557"/>
          <cell r="R7557"/>
          <cell r="S7557"/>
          <cell r="T7557"/>
          <cell r="U7557">
            <v>0.13120000000000001</v>
          </cell>
          <cell r="V7557">
            <v>133200</v>
          </cell>
          <cell r="W7557">
            <v>12398255.038729999</v>
          </cell>
          <cell r="X7557">
            <v>42339</v>
          </cell>
          <cell r="Y7557">
            <v>18750</v>
          </cell>
          <cell r="Z7557">
            <v>42339</v>
          </cell>
          <cell r="AA7557">
            <v>9.0000000000000011E-2</v>
          </cell>
          <cell r="AB7557">
            <v>0.29000000000000004</v>
          </cell>
          <cell r="AC7557"/>
        </row>
        <row r="7558">
          <cell r="A7558">
            <v>42348</v>
          </cell>
          <cell r="B7558">
            <v>154000</v>
          </cell>
          <cell r="D7558">
            <v>0.15</v>
          </cell>
          <cell r="E7558">
            <v>0.15</v>
          </cell>
          <cell r="F7558">
            <v>0.15</v>
          </cell>
          <cell r="G7558">
            <v>0.15</v>
          </cell>
          <cell r="N7558">
            <v>0.15</v>
          </cell>
          <cell r="P7558">
            <v>0.15</v>
          </cell>
          <cell r="Q7558"/>
          <cell r="R7558"/>
          <cell r="S7558"/>
          <cell r="T7558"/>
          <cell r="U7558">
            <v>0.12939999999999999</v>
          </cell>
          <cell r="V7558">
            <v>89500</v>
          </cell>
          <cell r="W7558">
            <v>12712732.33777</v>
          </cell>
          <cell r="X7558">
            <v>42339</v>
          </cell>
          <cell r="Y7558">
            <v>23100</v>
          </cell>
          <cell r="Z7558">
            <v>42339</v>
          </cell>
          <cell r="AA7558">
            <v>9.0000000000000011E-2</v>
          </cell>
          <cell r="AB7558">
            <v>9.0000000000000011E-2</v>
          </cell>
          <cell r="AC7558"/>
        </row>
        <row r="7559">
          <cell r="A7559">
            <v>42349</v>
          </cell>
          <cell r="B7559">
            <v>195000</v>
          </cell>
          <cell r="D7559">
            <v>0.15</v>
          </cell>
          <cell r="E7559">
            <v>0.15</v>
          </cell>
          <cell r="F7559">
            <v>0.15</v>
          </cell>
          <cell r="G7559">
            <v>0.15</v>
          </cell>
          <cell r="N7559">
            <v>0.15</v>
          </cell>
          <cell r="P7559">
            <v>0.15</v>
          </cell>
          <cell r="Q7559"/>
          <cell r="R7559"/>
          <cell r="S7559"/>
          <cell r="T7559"/>
          <cell r="U7559">
            <v>0.12620000000000001</v>
          </cell>
          <cell r="V7559">
            <v>738900</v>
          </cell>
          <cell r="W7559">
            <v>12241976.86713</v>
          </cell>
          <cell r="X7559">
            <v>42339</v>
          </cell>
          <cell r="Y7559">
            <v>29250</v>
          </cell>
          <cell r="Z7559">
            <v>42339</v>
          </cell>
          <cell r="AA7559">
            <v>9.0000000000000011E-2</v>
          </cell>
          <cell r="AB7559">
            <v>9.0000000000000011E-2</v>
          </cell>
          <cell r="AC7559"/>
        </row>
        <row r="7560">
          <cell r="A7560">
            <v>42350</v>
          </cell>
          <cell r="B7560">
            <v>195000</v>
          </cell>
          <cell r="D7560">
            <v>0.15</v>
          </cell>
          <cell r="E7560">
            <v>0.15</v>
          </cell>
          <cell r="F7560">
            <v>0.15</v>
          </cell>
          <cell r="G7560">
            <v>0.15</v>
          </cell>
          <cell r="N7560">
            <v>0.15</v>
          </cell>
          <cell r="P7560">
            <v>0.15</v>
          </cell>
          <cell r="Q7560"/>
          <cell r="R7560"/>
          <cell r="S7560"/>
          <cell r="T7560"/>
          <cell r="U7560">
            <v>0.12620000000000001</v>
          </cell>
          <cell r="V7560">
            <v>738900</v>
          </cell>
          <cell r="W7560">
            <v>12241976.86713</v>
          </cell>
          <cell r="X7560">
            <v>42339</v>
          </cell>
          <cell r="Y7560">
            <v>29250</v>
          </cell>
          <cell r="Z7560">
            <v>42339</v>
          </cell>
          <cell r="AA7560">
            <v>9.0000000000000011E-2</v>
          </cell>
          <cell r="AB7560">
            <v>9.0000000000000011E-2</v>
          </cell>
          <cell r="AC7560"/>
        </row>
        <row r="7561">
          <cell r="A7561">
            <v>42351</v>
          </cell>
          <cell r="B7561">
            <v>195000</v>
          </cell>
          <cell r="D7561">
            <v>0.15</v>
          </cell>
          <cell r="E7561">
            <v>0.15</v>
          </cell>
          <cell r="F7561">
            <v>0.15</v>
          </cell>
          <cell r="G7561">
            <v>0.15</v>
          </cell>
          <cell r="N7561">
            <v>0.15</v>
          </cell>
          <cell r="P7561">
            <v>0.15</v>
          </cell>
          <cell r="Q7561"/>
          <cell r="R7561"/>
          <cell r="S7561"/>
          <cell r="T7561"/>
          <cell r="U7561">
            <v>0.12620000000000001</v>
          </cell>
          <cell r="V7561">
            <v>738900</v>
          </cell>
          <cell r="W7561">
            <v>12241976.86713</v>
          </cell>
          <cell r="X7561">
            <v>42339</v>
          </cell>
          <cell r="Y7561">
            <v>29250</v>
          </cell>
          <cell r="Z7561">
            <v>42339</v>
          </cell>
          <cell r="AA7561">
            <v>9.0000000000000011E-2</v>
          </cell>
          <cell r="AB7561">
            <v>9.0000000000000011E-2</v>
          </cell>
          <cell r="AC7561"/>
        </row>
        <row r="7562">
          <cell r="A7562">
            <v>42352</v>
          </cell>
          <cell r="B7562">
            <v>33000</v>
          </cell>
          <cell r="D7562">
            <v>0.15</v>
          </cell>
          <cell r="E7562">
            <v>0.15</v>
          </cell>
          <cell r="F7562">
            <v>0.15</v>
          </cell>
          <cell r="G7562">
            <v>0.15</v>
          </cell>
          <cell r="N7562">
            <v>0.15</v>
          </cell>
          <cell r="P7562">
            <v>0.15</v>
          </cell>
          <cell r="Q7562"/>
          <cell r="R7562"/>
          <cell r="S7562"/>
          <cell r="T7562"/>
          <cell r="U7562">
            <v>0.1226</v>
          </cell>
          <cell r="V7562">
            <v>1340300</v>
          </cell>
          <cell r="W7562">
            <v>11755603.852</v>
          </cell>
          <cell r="X7562">
            <v>42339</v>
          </cell>
          <cell r="Y7562">
            <v>4950</v>
          </cell>
          <cell r="Z7562">
            <v>42339</v>
          </cell>
          <cell r="AA7562">
            <v>9.0000000000000011E-2</v>
          </cell>
          <cell r="AB7562">
            <v>9.0000000000000011E-2</v>
          </cell>
          <cell r="AC7562"/>
        </row>
        <row r="7563">
          <cell r="A7563">
            <v>42353</v>
          </cell>
          <cell r="B7563">
            <v>170000</v>
          </cell>
          <cell r="D7563">
            <v>0.15</v>
          </cell>
          <cell r="E7563">
            <v>0.15</v>
          </cell>
          <cell r="F7563">
            <v>0.15</v>
          </cell>
          <cell r="G7563">
            <v>0.15</v>
          </cell>
          <cell r="N7563">
            <v>0.15</v>
          </cell>
          <cell r="P7563">
            <v>0.15</v>
          </cell>
          <cell r="Q7563"/>
          <cell r="R7563"/>
          <cell r="S7563"/>
          <cell r="T7563"/>
          <cell r="U7563">
            <v>0.12740000000000001</v>
          </cell>
          <cell r="V7563">
            <v>1174000</v>
          </cell>
          <cell r="W7563">
            <v>11660709.128</v>
          </cell>
          <cell r="X7563">
            <v>42339</v>
          </cell>
          <cell r="Y7563">
            <v>25500</v>
          </cell>
          <cell r="Z7563">
            <v>42339</v>
          </cell>
          <cell r="AA7563">
            <v>9.0000000000000011E-2</v>
          </cell>
          <cell r="AB7563">
            <v>9.0000000000000011E-2</v>
          </cell>
          <cell r="AC7563"/>
        </row>
        <row r="7564">
          <cell r="A7564">
            <v>42354</v>
          </cell>
          <cell r="B7564">
            <v>167000</v>
          </cell>
          <cell r="D7564">
            <v>0.15</v>
          </cell>
          <cell r="E7564">
            <v>0.15</v>
          </cell>
          <cell r="F7564">
            <v>0.15</v>
          </cell>
          <cell r="G7564">
            <v>0.15</v>
          </cell>
          <cell r="N7564">
            <v>0.15</v>
          </cell>
          <cell r="P7564">
            <v>0.15</v>
          </cell>
          <cell r="Q7564"/>
          <cell r="R7564"/>
          <cell r="S7564"/>
          <cell r="T7564"/>
          <cell r="U7564">
            <v>0.17630000000000001</v>
          </cell>
          <cell r="V7564">
            <v>1369800</v>
          </cell>
          <cell r="W7564">
            <v>11446772.79658</v>
          </cell>
          <cell r="X7564">
            <v>42339</v>
          </cell>
          <cell r="Y7564">
            <v>25050</v>
          </cell>
          <cell r="Z7564">
            <v>42339</v>
          </cell>
          <cell r="AA7564">
            <v>9.0000000000000011E-2</v>
          </cell>
          <cell r="AB7564">
            <v>0.29000000000000004</v>
          </cell>
          <cell r="AC7564"/>
        </row>
        <row r="7565">
          <cell r="A7565">
            <v>42355</v>
          </cell>
          <cell r="B7565">
            <v>166000</v>
          </cell>
          <cell r="D7565">
            <v>0.15</v>
          </cell>
          <cell r="E7565">
            <v>0.15</v>
          </cell>
          <cell r="F7565">
            <v>0.15</v>
          </cell>
          <cell r="G7565">
            <v>0.15</v>
          </cell>
          <cell r="N7565">
            <v>0.15</v>
          </cell>
          <cell r="P7565">
            <v>0.15</v>
          </cell>
          <cell r="Q7565"/>
          <cell r="R7565"/>
          <cell r="S7565"/>
          <cell r="T7565"/>
          <cell r="U7565">
            <v>0.318</v>
          </cell>
          <cell r="V7565">
            <v>1126000</v>
          </cell>
          <cell r="W7565">
            <v>11973614.70473</v>
          </cell>
          <cell r="X7565">
            <v>42339</v>
          </cell>
          <cell r="Y7565">
            <v>24900</v>
          </cell>
          <cell r="Z7565">
            <v>42339</v>
          </cell>
          <cell r="AA7565">
            <v>9.0000000000000011E-2</v>
          </cell>
          <cell r="AB7565">
            <v>9.0000000000000011E-2</v>
          </cell>
          <cell r="AC7565"/>
        </row>
        <row r="7566">
          <cell r="A7566">
            <v>42356</v>
          </cell>
          <cell r="B7566">
            <v>144000</v>
          </cell>
          <cell r="D7566">
            <v>0.15</v>
          </cell>
          <cell r="E7566">
            <v>0.15</v>
          </cell>
          <cell r="F7566">
            <v>0.15</v>
          </cell>
          <cell r="G7566">
            <v>0.15</v>
          </cell>
          <cell r="N7566">
            <v>0.15</v>
          </cell>
          <cell r="P7566">
            <v>0.15</v>
          </cell>
          <cell r="Q7566"/>
          <cell r="R7566"/>
          <cell r="S7566"/>
          <cell r="T7566"/>
          <cell r="U7566">
            <v>0.33119999999999999</v>
          </cell>
          <cell r="V7566">
            <v>1144000</v>
          </cell>
          <cell r="W7566">
            <v>11549023.84522</v>
          </cell>
          <cell r="X7566">
            <v>42339</v>
          </cell>
          <cell r="Y7566">
            <v>21600</v>
          </cell>
          <cell r="Z7566">
            <v>42339</v>
          </cell>
          <cell r="AA7566">
            <v>9.0000000000000011E-2</v>
          </cell>
          <cell r="AB7566">
            <v>9.0000000000000011E-2</v>
          </cell>
          <cell r="AC7566"/>
        </row>
        <row r="7567">
          <cell r="A7567">
            <v>42357</v>
          </cell>
          <cell r="B7567">
            <v>144000</v>
          </cell>
          <cell r="D7567">
            <v>0.15</v>
          </cell>
          <cell r="E7567">
            <v>0.15</v>
          </cell>
          <cell r="F7567">
            <v>0.15</v>
          </cell>
          <cell r="G7567">
            <v>0.15</v>
          </cell>
          <cell r="N7567">
            <v>0.15</v>
          </cell>
          <cell r="P7567">
            <v>0.15</v>
          </cell>
          <cell r="Q7567"/>
          <cell r="R7567"/>
          <cell r="S7567"/>
          <cell r="T7567"/>
          <cell r="U7567">
            <v>0.33119999999999999</v>
          </cell>
          <cell r="V7567">
            <v>1144000</v>
          </cell>
          <cell r="W7567">
            <v>11549023.84522</v>
          </cell>
          <cell r="X7567">
            <v>42339</v>
          </cell>
          <cell r="Y7567">
            <v>21600</v>
          </cell>
          <cell r="Z7567">
            <v>42339</v>
          </cell>
          <cell r="AA7567">
            <v>9.0000000000000011E-2</v>
          </cell>
          <cell r="AB7567">
            <v>9.0000000000000011E-2</v>
          </cell>
          <cell r="AC7567"/>
        </row>
        <row r="7568">
          <cell r="A7568">
            <v>42358</v>
          </cell>
          <cell r="B7568">
            <v>144000</v>
          </cell>
          <cell r="D7568">
            <v>0.15</v>
          </cell>
          <cell r="E7568">
            <v>0.15</v>
          </cell>
          <cell r="F7568">
            <v>0.15</v>
          </cell>
          <cell r="G7568">
            <v>0.15</v>
          </cell>
          <cell r="N7568">
            <v>0.15</v>
          </cell>
          <cell r="P7568">
            <v>0.15</v>
          </cell>
          <cell r="Q7568"/>
          <cell r="R7568"/>
          <cell r="S7568"/>
          <cell r="T7568"/>
          <cell r="U7568">
            <v>0.33119999999999999</v>
          </cell>
          <cell r="V7568">
            <v>1144000</v>
          </cell>
          <cell r="W7568">
            <v>11549023.84522</v>
          </cell>
          <cell r="X7568">
            <v>42339</v>
          </cell>
          <cell r="Y7568">
            <v>21600</v>
          </cell>
          <cell r="Z7568">
            <v>42339</v>
          </cell>
          <cell r="AA7568">
            <v>9.0000000000000011E-2</v>
          </cell>
          <cell r="AB7568">
            <v>9.0000000000000011E-2</v>
          </cell>
          <cell r="AC7568"/>
        </row>
        <row r="7569">
          <cell r="A7569">
            <v>42359</v>
          </cell>
          <cell r="B7569">
            <v>20000</v>
          </cell>
          <cell r="D7569">
            <v>0.2</v>
          </cell>
          <cell r="E7569">
            <v>0.2</v>
          </cell>
          <cell r="F7569">
            <v>0.25</v>
          </cell>
          <cell r="G7569">
            <v>0.23</v>
          </cell>
          <cell r="N7569">
            <v>0.25</v>
          </cell>
          <cell r="P7569">
            <v>0.15069114470842332</v>
          </cell>
          <cell r="Q7569"/>
          <cell r="R7569"/>
          <cell r="S7569"/>
          <cell r="T7569"/>
          <cell r="U7569">
            <v>0.32919999999999999</v>
          </cell>
          <cell r="V7569">
            <v>1246500</v>
          </cell>
          <cell r="W7569">
            <v>11257906.986989999</v>
          </cell>
          <cell r="X7569">
            <v>42339</v>
          </cell>
          <cell r="Y7569">
            <v>4600</v>
          </cell>
          <cell r="Z7569">
            <v>42339</v>
          </cell>
          <cell r="AA7569">
            <v>9.0000000000000011E-2</v>
          </cell>
          <cell r="AB7569">
            <v>9.0000000000000011E-2</v>
          </cell>
          <cell r="AC7569"/>
        </row>
        <row r="7570">
          <cell r="A7570">
            <v>42360</v>
          </cell>
          <cell r="B7570">
            <v>97000</v>
          </cell>
          <cell r="D7570">
            <v>0.25</v>
          </cell>
          <cell r="E7570">
            <v>0.25</v>
          </cell>
          <cell r="F7570">
            <v>0.25</v>
          </cell>
          <cell r="G7570">
            <v>0.25</v>
          </cell>
          <cell r="N7570">
            <v>0.25</v>
          </cell>
          <cell r="P7570">
            <v>0.1546849087893864</v>
          </cell>
          <cell r="Q7570"/>
          <cell r="R7570"/>
          <cell r="S7570"/>
          <cell r="T7570"/>
          <cell r="U7570">
            <v>0.32919999999999999</v>
          </cell>
          <cell r="V7570">
            <v>1893200</v>
          </cell>
          <cell r="W7570">
            <v>10566573.31577</v>
          </cell>
          <cell r="X7570">
            <v>42339</v>
          </cell>
          <cell r="Y7570">
            <v>24250</v>
          </cell>
          <cell r="Z7570">
            <v>42339</v>
          </cell>
          <cell r="AA7570">
            <v>9.0000000000000011E-2</v>
          </cell>
          <cell r="AB7570">
            <v>9.0000000000000011E-2</v>
          </cell>
          <cell r="AC7570"/>
        </row>
        <row r="7571">
          <cell r="A7571">
            <v>42361</v>
          </cell>
          <cell r="B7571">
            <v>135000</v>
          </cell>
          <cell r="D7571">
            <v>0.25</v>
          </cell>
          <cell r="E7571">
            <v>0.25</v>
          </cell>
          <cell r="F7571">
            <v>0.3</v>
          </cell>
          <cell r="G7571">
            <v>0.27</v>
          </cell>
          <cell r="N7571">
            <v>0.3</v>
          </cell>
          <cell r="P7571">
            <v>0.16079701609736946</v>
          </cell>
          <cell r="Q7571"/>
          <cell r="R7571"/>
          <cell r="S7571"/>
          <cell r="T7571"/>
          <cell r="U7571">
            <v>0.3266</v>
          </cell>
          <cell r="V7571">
            <v>2052200</v>
          </cell>
          <cell r="W7571">
            <v>10491768.006440001</v>
          </cell>
          <cell r="X7571">
            <v>42339</v>
          </cell>
          <cell r="Y7571">
            <v>36450</v>
          </cell>
          <cell r="Z7571">
            <v>42339</v>
          </cell>
          <cell r="AA7571">
            <v>9.0000000000000011E-2</v>
          </cell>
          <cell r="AB7571">
            <v>0.29000000000000004</v>
          </cell>
          <cell r="AC7571"/>
        </row>
        <row r="7572">
          <cell r="A7572">
            <v>42362</v>
          </cell>
          <cell r="B7572">
            <v>70000</v>
          </cell>
          <cell r="D7572">
            <v>0.25</v>
          </cell>
          <cell r="E7572">
            <v>0.25</v>
          </cell>
          <cell r="F7572">
            <v>0.25</v>
          </cell>
          <cell r="G7572">
            <v>0.25</v>
          </cell>
          <cell r="N7572">
            <v>0.25</v>
          </cell>
          <cell r="P7572">
            <v>0.16318303400840659</v>
          </cell>
          <cell r="Q7572"/>
          <cell r="R7572"/>
          <cell r="S7572"/>
          <cell r="T7572"/>
          <cell r="U7572">
            <v>0.3266</v>
          </cell>
          <cell r="V7572">
            <v>2345900</v>
          </cell>
          <cell r="W7572">
            <v>10396060.668</v>
          </cell>
          <cell r="X7572">
            <v>42339</v>
          </cell>
          <cell r="Y7572">
            <v>17500</v>
          </cell>
          <cell r="Z7572">
            <v>42339</v>
          </cell>
          <cell r="AA7572">
            <v>9.0000000000000011E-2</v>
          </cell>
          <cell r="AB7572">
            <v>9.0000000000000011E-2</v>
          </cell>
          <cell r="AC7572"/>
        </row>
        <row r="7573">
          <cell r="A7573">
            <v>42363</v>
          </cell>
          <cell r="B7573">
            <v>70000</v>
          </cell>
          <cell r="D7573">
            <v>0.25</v>
          </cell>
          <cell r="E7573">
            <v>0.25</v>
          </cell>
          <cell r="F7573">
            <v>0.3</v>
          </cell>
          <cell r="G7573">
            <v>0.25</v>
          </cell>
          <cell r="H7573">
            <v>0.25</v>
          </cell>
          <cell r="I7573">
            <v>0.25</v>
          </cell>
          <cell r="J7573">
            <v>0.25</v>
          </cell>
          <cell r="K7573">
            <v>0.25</v>
          </cell>
          <cell r="L7573">
            <v>0.25</v>
          </cell>
          <cell r="M7573">
            <v>0.25</v>
          </cell>
          <cell r="N7573">
            <v>0.25</v>
          </cell>
          <cell r="P7573">
            <v>0.16544473390398215</v>
          </cell>
          <cell r="Q7573"/>
          <cell r="R7573"/>
          <cell r="S7573"/>
          <cell r="T7573"/>
          <cell r="U7573">
            <v>0.3266</v>
          </cell>
          <cell r="V7573">
            <v>2345900</v>
          </cell>
          <cell r="W7573">
            <v>10396060.668</v>
          </cell>
          <cell r="X7573">
            <v>42339</v>
          </cell>
          <cell r="Y7573">
            <v>17500</v>
          </cell>
          <cell r="Z7573">
            <v>42339</v>
          </cell>
          <cell r="AA7573">
            <v>9.0000000000000011E-2</v>
          </cell>
          <cell r="AB7573">
            <v>9.0000000000000011E-2</v>
          </cell>
          <cell r="AC7573"/>
        </row>
        <row r="7574">
          <cell r="A7574">
            <v>42364</v>
          </cell>
          <cell r="B7574">
            <v>70000</v>
          </cell>
          <cell r="D7574">
            <v>0.25</v>
          </cell>
          <cell r="E7574">
            <v>0.25</v>
          </cell>
          <cell r="F7574">
            <v>0.3</v>
          </cell>
          <cell r="G7574">
            <v>0.25</v>
          </cell>
          <cell r="H7574">
            <v>0.25</v>
          </cell>
          <cell r="I7574">
            <v>0.25</v>
          </cell>
          <cell r="J7574">
            <v>0.25</v>
          </cell>
          <cell r="K7574">
            <v>0.25</v>
          </cell>
          <cell r="L7574">
            <v>0.25</v>
          </cell>
          <cell r="M7574">
            <v>0.25</v>
          </cell>
          <cell r="N7574">
            <v>0.25</v>
          </cell>
          <cell r="P7574">
            <v>0.16759158505622054</v>
          </cell>
          <cell r="Q7574"/>
          <cell r="R7574"/>
          <cell r="S7574"/>
          <cell r="T7574"/>
          <cell r="U7574">
            <v>0.25</v>
          </cell>
          <cell r="V7574">
            <v>2345900</v>
          </cell>
          <cell r="W7574">
            <v>10396060.668</v>
          </cell>
          <cell r="X7574">
            <v>42339</v>
          </cell>
          <cell r="Y7574">
            <v>17500</v>
          </cell>
          <cell r="Z7574">
            <v>42339</v>
          </cell>
          <cell r="AA7574">
            <v>9.0000000000000011E-2</v>
          </cell>
          <cell r="AB7574">
            <v>9.0000000000000011E-2</v>
          </cell>
          <cell r="AC7574"/>
        </row>
        <row r="7575">
          <cell r="A7575">
            <v>42365</v>
          </cell>
          <cell r="B7575">
            <v>70000</v>
          </cell>
          <cell r="D7575">
            <v>0.25</v>
          </cell>
          <cell r="E7575">
            <v>0.25</v>
          </cell>
          <cell r="F7575">
            <v>0.3</v>
          </cell>
          <cell r="G7575">
            <v>0.25</v>
          </cell>
          <cell r="H7575">
            <v>0.25</v>
          </cell>
          <cell r="I7575">
            <v>0.25</v>
          </cell>
          <cell r="J7575">
            <v>0.25</v>
          </cell>
          <cell r="K7575">
            <v>0.25</v>
          </cell>
          <cell r="L7575">
            <v>0.25</v>
          </cell>
          <cell r="M7575">
            <v>0.25</v>
          </cell>
          <cell r="N7575">
            <v>0.25</v>
          </cell>
          <cell r="P7575">
            <v>0.16963211885390875</v>
          </cell>
          <cell r="Q7575"/>
          <cell r="R7575"/>
          <cell r="S7575"/>
          <cell r="T7575"/>
          <cell r="U7575">
            <v>0.3266</v>
          </cell>
          <cell r="V7575">
            <v>2345900</v>
          </cell>
          <cell r="W7575">
            <v>10396060.668</v>
          </cell>
          <cell r="X7575">
            <v>42339</v>
          </cell>
          <cell r="Y7575">
            <v>17500</v>
          </cell>
          <cell r="Z7575">
            <v>42339</v>
          </cell>
          <cell r="AA7575">
            <v>9.0000000000000011E-2</v>
          </cell>
          <cell r="AB7575">
            <v>9.0000000000000011E-2</v>
          </cell>
          <cell r="AC7575"/>
        </row>
        <row r="7576">
          <cell r="A7576">
            <v>42366</v>
          </cell>
          <cell r="B7576">
            <v>30000</v>
          </cell>
          <cell r="D7576">
            <v>0.3</v>
          </cell>
          <cell r="E7576">
            <v>0.3</v>
          </cell>
          <cell r="F7576">
            <v>0.3</v>
          </cell>
          <cell r="G7576">
            <v>0.3</v>
          </cell>
          <cell r="N7576">
            <v>0.3</v>
          </cell>
          <cell r="P7576">
            <v>0.17100105005250263</v>
          </cell>
          <cell r="Q7576"/>
          <cell r="R7576"/>
          <cell r="S7576"/>
          <cell r="T7576"/>
          <cell r="U7576">
            <v>0.32969999999999999</v>
          </cell>
          <cell r="V7576">
            <v>4669300</v>
          </cell>
          <cell r="W7576">
            <v>8125136.6337000001</v>
          </cell>
          <cell r="X7576">
            <v>42339</v>
          </cell>
          <cell r="Y7576">
            <v>9000</v>
          </cell>
          <cell r="Z7576">
            <v>42339</v>
          </cell>
          <cell r="AA7576">
            <v>9.0000000000000011E-2</v>
          </cell>
          <cell r="AB7576">
            <v>9.0000000000000011E-2</v>
          </cell>
          <cell r="AC7576"/>
        </row>
        <row r="7577">
          <cell r="A7577">
            <v>42367</v>
          </cell>
          <cell r="B7577">
            <v>39000</v>
          </cell>
          <cell r="D7577">
            <v>0.35</v>
          </cell>
          <cell r="E7577">
            <v>0.35</v>
          </cell>
          <cell r="F7577">
            <v>0.35</v>
          </cell>
          <cell r="G7577">
            <v>0.35</v>
          </cell>
          <cell r="N7577">
            <v>0.35</v>
          </cell>
          <cell r="P7577">
            <v>0.17341160220994475</v>
          </cell>
          <cell r="Q7577"/>
          <cell r="R7577"/>
          <cell r="S7577"/>
          <cell r="T7577"/>
          <cell r="U7577">
            <v>0.3266</v>
          </cell>
          <cell r="V7577">
            <v>5427200</v>
          </cell>
          <cell r="W7577">
            <v>8020622.0651900005</v>
          </cell>
          <cell r="X7577">
            <v>42339</v>
          </cell>
          <cell r="Y7577">
            <v>13650</v>
          </cell>
          <cell r="Z7577">
            <v>42339</v>
          </cell>
          <cell r="AA7577">
            <v>0.10249999999999999</v>
          </cell>
          <cell r="AB7577">
            <v>0.30249999999999999</v>
          </cell>
          <cell r="AC7577"/>
        </row>
        <row r="7578">
          <cell r="A7578">
            <v>42368</v>
          </cell>
          <cell r="B7578">
            <v>0</v>
          </cell>
          <cell r="D7578"/>
          <cell r="E7578"/>
          <cell r="F7578"/>
          <cell r="G7578"/>
          <cell r="N7578"/>
          <cell r="P7578">
            <v>0.17341160220994475</v>
          </cell>
          <cell r="Q7578"/>
          <cell r="R7578"/>
          <cell r="S7578"/>
          <cell r="T7578"/>
          <cell r="U7578">
            <v>0.34499999999999997</v>
          </cell>
          <cell r="V7578">
            <v>6700600</v>
          </cell>
          <cell r="W7578">
            <v>6697445.7640000004</v>
          </cell>
          <cell r="X7578">
            <v>42339</v>
          </cell>
          <cell r="Y7578">
            <v>0</v>
          </cell>
          <cell r="Z7578" t="str">
            <v/>
          </cell>
          <cell r="AA7578">
            <v>0.10249999999999999</v>
          </cell>
          <cell r="AB7578">
            <v>0.10249999999999999</v>
          </cell>
          <cell r="AC7578"/>
        </row>
        <row r="7579">
          <cell r="A7579">
            <v>42369</v>
          </cell>
          <cell r="B7579">
            <v>110000</v>
          </cell>
          <cell r="C7579"/>
          <cell r="D7579">
            <v>0.35</v>
          </cell>
          <cell r="E7579">
            <v>0.35</v>
          </cell>
          <cell r="F7579">
            <v>0.35</v>
          </cell>
          <cell r="G7579">
            <v>0.35</v>
          </cell>
          <cell r="H7579"/>
          <cell r="I7579"/>
          <cell r="J7579"/>
          <cell r="K7579"/>
          <cell r="L7579"/>
          <cell r="M7579"/>
          <cell r="N7579">
            <v>0.35</v>
          </cell>
          <cell r="O7579"/>
          <cell r="P7579">
            <v>0.17987358616101132</v>
          </cell>
          <cell r="Q7579"/>
          <cell r="R7579"/>
          <cell r="S7579"/>
          <cell r="T7579"/>
          <cell r="U7579">
            <v>0.2969</v>
          </cell>
          <cell r="V7579">
            <v>1523300</v>
          </cell>
          <cell r="W7579">
            <v>11713188.605380001</v>
          </cell>
          <cell r="X7579">
            <v>42339</v>
          </cell>
          <cell r="Y7579">
            <v>38500</v>
          </cell>
          <cell r="Z7579">
            <v>42339</v>
          </cell>
          <cell r="AA7579">
            <v>0.10249999999999999</v>
          </cell>
          <cell r="AB7579">
            <v>0.10249999999999999</v>
          </cell>
          <cell r="AC7579"/>
        </row>
        <row r="7580">
          <cell r="A7580">
            <v>42370</v>
          </cell>
          <cell r="B7580">
            <v>110000</v>
          </cell>
          <cell r="D7580">
            <v>0.35</v>
          </cell>
          <cell r="E7580">
            <v>0.35</v>
          </cell>
          <cell r="F7580">
            <v>0.35</v>
          </cell>
          <cell r="G7580">
            <v>0.35</v>
          </cell>
          <cell r="N7580">
            <v>0.35</v>
          </cell>
          <cell r="P7580">
            <v>0.35</v>
          </cell>
          <cell r="Q7580"/>
          <cell r="R7580"/>
          <cell r="S7580"/>
          <cell r="T7580"/>
          <cell r="U7580">
            <v>0.2969</v>
          </cell>
          <cell r="V7580">
            <v>1523300</v>
          </cell>
          <cell r="W7580">
            <v>11713188.605380001</v>
          </cell>
          <cell r="X7580">
            <v>42370</v>
          </cell>
          <cell r="Y7580">
            <v>38500</v>
          </cell>
          <cell r="Z7580">
            <v>42370</v>
          </cell>
          <cell r="AA7580">
            <v>0.10249999999999999</v>
          </cell>
          <cell r="AB7580">
            <v>0.10249999999999999</v>
          </cell>
          <cell r="AC7580"/>
        </row>
        <row r="7581">
          <cell r="A7581">
            <v>42371</v>
          </cell>
          <cell r="B7581">
            <v>110000</v>
          </cell>
          <cell r="D7581">
            <v>0.35</v>
          </cell>
          <cell r="E7581">
            <v>0.35</v>
          </cell>
          <cell r="F7581">
            <v>0.35</v>
          </cell>
          <cell r="G7581">
            <v>0.35</v>
          </cell>
          <cell r="N7581">
            <v>0.35</v>
          </cell>
          <cell r="P7581">
            <v>0.35</v>
          </cell>
          <cell r="Q7581"/>
          <cell r="R7581"/>
          <cell r="S7581"/>
          <cell r="T7581"/>
          <cell r="U7581">
            <v>0.2969</v>
          </cell>
          <cell r="V7581">
            <v>1523300</v>
          </cell>
          <cell r="W7581">
            <v>11713188.605380001</v>
          </cell>
          <cell r="X7581">
            <v>42370</v>
          </cell>
          <cell r="Y7581">
            <v>38500</v>
          </cell>
          <cell r="Z7581">
            <v>42370</v>
          </cell>
          <cell r="AA7581">
            <v>0.10249999999999999</v>
          </cell>
          <cell r="AB7581">
            <v>0.10249999999999999</v>
          </cell>
          <cell r="AC7581"/>
        </row>
        <row r="7582">
          <cell r="A7582">
            <v>42372</v>
          </cell>
          <cell r="B7582">
            <v>110000</v>
          </cell>
          <cell r="D7582">
            <v>0.35</v>
          </cell>
          <cell r="E7582">
            <v>0.35</v>
          </cell>
          <cell r="F7582">
            <v>0.35</v>
          </cell>
          <cell r="G7582">
            <v>0.35</v>
          </cell>
          <cell r="N7582">
            <v>0.35</v>
          </cell>
          <cell r="P7582">
            <v>0.35</v>
          </cell>
          <cell r="Q7582"/>
          <cell r="R7582"/>
          <cell r="S7582"/>
          <cell r="T7582"/>
          <cell r="U7582">
            <v>0.2969</v>
          </cell>
          <cell r="V7582">
            <v>1523300</v>
          </cell>
          <cell r="W7582">
            <v>11713188.605380001</v>
          </cell>
          <cell r="X7582">
            <v>42370</v>
          </cell>
          <cell r="Y7582">
            <v>38500</v>
          </cell>
          <cell r="Z7582">
            <v>42370</v>
          </cell>
          <cell r="AA7582">
            <v>0.10249999999999999</v>
          </cell>
          <cell r="AB7582">
            <v>0.10249999999999999</v>
          </cell>
          <cell r="AC7582"/>
        </row>
        <row r="7583">
          <cell r="A7583">
            <v>42373</v>
          </cell>
          <cell r="B7583">
            <v>17000</v>
          </cell>
          <cell r="D7583">
            <v>0.35</v>
          </cell>
          <cell r="E7583">
            <v>0.35</v>
          </cell>
          <cell r="F7583">
            <v>0.35</v>
          </cell>
          <cell r="G7583">
            <v>0.35</v>
          </cell>
          <cell r="N7583">
            <v>0.35</v>
          </cell>
          <cell r="P7583">
            <v>0.35</v>
          </cell>
          <cell r="Q7583"/>
          <cell r="R7583"/>
          <cell r="S7583"/>
          <cell r="T7583"/>
          <cell r="U7583">
            <v>0.34129999999999999</v>
          </cell>
          <cell r="V7583">
            <v>11600</v>
          </cell>
          <cell r="W7583">
            <v>13459056.984549999</v>
          </cell>
          <cell r="X7583">
            <v>42370</v>
          </cell>
          <cell r="Y7583">
            <v>5950</v>
          </cell>
          <cell r="Z7583">
            <v>42370</v>
          </cell>
          <cell r="AA7583">
            <v>0.10249999999999999</v>
          </cell>
          <cell r="AB7583">
            <v>0.10249999999999999</v>
          </cell>
          <cell r="AC7583"/>
        </row>
        <row r="7584">
          <cell r="A7584">
            <v>42374</v>
          </cell>
          <cell r="B7584">
            <v>37000</v>
          </cell>
          <cell r="D7584">
            <v>0.4</v>
          </cell>
          <cell r="E7584">
            <v>0.4</v>
          </cell>
          <cell r="F7584">
            <v>0.4</v>
          </cell>
          <cell r="G7584">
            <v>0.4</v>
          </cell>
          <cell r="N7584">
            <v>0.4</v>
          </cell>
          <cell r="P7584">
            <v>0.35481770833333331</v>
          </cell>
          <cell r="Q7584"/>
          <cell r="R7584"/>
          <cell r="S7584"/>
          <cell r="T7584"/>
          <cell r="U7584">
            <v>0.34100000000000003</v>
          </cell>
          <cell r="V7584">
            <v>109500</v>
          </cell>
          <cell r="W7584">
            <v>13359938.26465</v>
          </cell>
          <cell r="X7584">
            <v>42370</v>
          </cell>
          <cell r="Y7584">
            <v>14800</v>
          </cell>
          <cell r="Z7584">
            <v>42370</v>
          </cell>
          <cell r="AA7584">
            <v>0.10249999999999999</v>
          </cell>
          <cell r="AB7584">
            <v>0.10249999999999999</v>
          </cell>
          <cell r="AC7584"/>
        </row>
        <row r="7585">
          <cell r="A7585">
            <v>42375</v>
          </cell>
          <cell r="B7585">
            <v>185000</v>
          </cell>
          <cell r="D7585">
            <v>0.35</v>
          </cell>
          <cell r="E7585">
            <v>0.35</v>
          </cell>
          <cell r="F7585">
            <v>0.35</v>
          </cell>
          <cell r="G7585">
            <v>0.35</v>
          </cell>
          <cell r="N7585">
            <v>0.35</v>
          </cell>
          <cell r="P7585">
            <v>0.35325131810193322</v>
          </cell>
          <cell r="Q7585"/>
          <cell r="R7585"/>
          <cell r="S7585"/>
          <cell r="T7585"/>
          <cell r="U7585">
            <v>0.34050000000000002</v>
          </cell>
          <cell r="V7585">
            <v>352800</v>
          </cell>
          <cell r="W7585">
            <v>13227686.354</v>
          </cell>
          <cell r="X7585">
            <v>42370</v>
          </cell>
          <cell r="Y7585">
            <v>64749.999999999993</v>
          </cell>
          <cell r="Z7585">
            <v>42370</v>
          </cell>
          <cell r="AA7585">
            <v>0.115</v>
          </cell>
          <cell r="AB7585">
            <v>0.30249999999999999</v>
          </cell>
          <cell r="AC7585"/>
        </row>
        <row r="7586">
          <cell r="A7586">
            <v>42376</v>
          </cell>
          <cell r="B7586">
            <v>153000</v>
          </cell>
          <cell r="D7586">
            <v>0.35</v>
          </cell>
          <cell r="E7586">
            <v>0.35</v>
          </cell>
          <cell r="F7586">
            <v>0.35</v>
          </cell>
          <cell r="G7586">
            <v>0.35</v>
          </cell>
          <cell r="N7586">
            <v>0.35</v>
          </cell>
          <cell r="P7586">
            <v>0.3525623268698061</v>
          </cell>
          <cell r="Q7586"/>
          <cell r="R7586"/>
          <cell r="S7586"/>
          <cell r="T7586"/>
          <cell r="U7586">
            <v>0.34429999999999999</v>
          </cell>
          <cell r="V7586">
            <v>371600</v>
          </cell>
          <cell r="W7586">
            <v>13222968.605</v>
          </cell>
          <cell r="X7586">
            <v>42370</v>
          </cell>
          <cell r="Y7586">
            <v>53550</v>
          </cell>
          <cell r="Z7586">
            <v>42370</v>
          </cell>
          <cell r="AA7586">
            <v>0.115</v>
          </cell>
          <cell r="AB7586">
            <v>0.115</v>
          </cell>
          <cell r="AC7586"/>
        </row>
        <row r="7587">
          <cell r="A7587">
            <v>42377</v>
          </cell>
          <cell r="B7587">
            <v>188000</v>
          </cell>
          <cell r="D7587">
            <v>0.35</v>
          </cell>
          <cell r="E7587">
            <v>0.35</v>
          </cell>
          <cell r="F7587">
            <v>0.35</v>
          </cell>
          <cell r="G7587">
            <v>0.35</v>
          </cell>
          <cell r="N7587">
            <v>0.35</v>
          </cell>
          <cell r="P7587">
            <v>0.35203296703296705</v>
          </cell>
          <cell r="Q7587"/>
          <cell r="R7587"/>
          <cell r="S7587"/>
          <cell r="T7587"/>
          <cell r="U7587">
            <v>0.3458</v>
          </cell>
          <cell r="V7587">
            <v>447000</v>
          </cell>
          <cell r="W7587">
            <v>13167505.723549999</v>
          </cell>
          <cell r="X7587">
            <v>42370</v>
          </cell>
          <cell r="Y7587">
            <v>65800</v>
          </cell>
          <cell r="Z7587">
            <v>42370</v>
          </cell>
          <cell r="AA7587">
            <v>0.115</v>
          </cell>
          <cell r="AB7587">
            <v>0.115</v>
          </cell>
          <cell r="AC7587"/>
        </row>
        <row r="7588">
          <cell r="A7588">
            <v>42378</v>
          </cell>
          <cell r="B7588">
            <v>188000</v>
          </cell>
          <cell r="D7588">
            <v>0.35</v>
          </cell>
          <cell r="E7588">
            <v>0.35</v>
          </cell>
          <cell r="F7588">
            <v>0.35</v>
          </cell>
          <cell r="G7588">
            <v>0.35</v>
          </cell>
          <cell r="N7588">
            <v>0.35</v>
          </cell>
          <cell r="P7588">
            <v>0.35168488160291439</v>
          </cell>
          <cell r="Q7588"/>
          <cell r="R7588"/>
          <cell r="S7588"/>
          <cell r="T7588"/>
          <cell r="U7588">
            <v>0.3458</v>
          </cell>
          <cell r="V7588">
            <v>447000</v>
          </cell>
          <cell r="W7588">
            <v>13167505.723549999</v>
          </cell>
          <cell r="X7588">
            <v>42370</v>
          </cell>
          <cell r="Y7588">
            <v>65800</v>
          </cell>
          <cell r="Z7588">
            <v>42370</v>
          </cell>
          <cell r="AA7588">
            <v>0.115</v>
          </cell>
          <cell r="AB7588">
            <v>0.115</v>
          </cell>
          <cell r="AC7588"/>
        </row>
        <row r="7589">
          <cell r="A7589">
            <v>42379</v>
          </cell>
          <cell r="B7589">
            <v>188000</v>
          </cell>
          <cell r="D7589">
            <v>0.35</v>
          </cell>
          <cell r="E7589">
            <v>0.35</v>
          </cell>
          <cell r="F7589">
            <v>0.35</v>
          </cell>
          <cell r="G7589">
            <v>0.35</v>
          </cell>
          <cell r="N7589">
            <v>0.35</v>
          </cell>
          <cell r="P7589">
            <v>0.35143856920684291</v>
          </cell>
          <cell r="Q7589"/>
          <cell r="R7589"/>
          <cell r="S7589"/>
          <cell r="T7589"/>
          <cell r="U7589">
            <v>0.3458</v>
          </cell>
          <cell r="V7589">
            <v>447000</v>
          </cell>
          <cell r="W7589">
            <v>13167505.723549999</v>
          </cell>
          <cell r="X7589">
            <v>42370</v>
          </cell>
          <cell r="Y7589">
            <v>65800</v>
          </cell>
          <cell r="Z7589">
            <v>42370</v>
          </cell>
          <cell r="AA7589">
            <v>0.115</v>
          </cell>
          <cell r="AB7589">
            <v>0.115</v>
          </cell>
          <cell r="AC7589"/>
        </row>
        <row r="7590">
          <cell r="A7590">
            <v>42380</v>
          </cell>
          <cell r="B7590">
            <v>287000</v>
          </cell>
          <cell r="D7590">
            <v>0.35</v>
          </cell>
          <cell r="E7590">
            <v>0.35</v>
          </cell>
          <cell r="F7590">
            <v>0.35</v>
          </cell>
          <cell r="G7590">
            <v>0.35</v>
          </cell>
          <cell r="N7590">
            <v>0.35</v>
          </cell>
          <cell r="P7590">
            <v>0.35117609663064209</v>
          </cell>
          <cell r="Q7590"/>
          <cell r="R7590"/>
          <cell r="S7590"/>
          <cell r="T7590"/>
          <cell r="U7590">
            <v>0.34670000000000001</v>
          </cell>
          <cell r="V7590">
            <v>761500</v>
          </cell>
          <cell r="W7590">
            <v>12450306.757719999</v>
          </cell>
          <cell r="X7590">
            <v>42370</v>
          </cell>
          <cell r="Y7590">
            <v>100450</v>
          </cell>
          <cell r="Z7590">
            <v>42370</v>
          </cell>
          <cell r="AA7590">
            <v>0.115</v>
          </cell>
          <cell r="AB7590">
            <v>0.115</v>
          </cell>
          <cell r="AC7590"/>
        </row>
        <row r="7591">
          <cell r="A7591">
            <v>42381</v>
          </cell>
          <cell r="B7591">
            <v>274000</v>
          </cell>
          <cell r="D7591">
            <v>0.35</v>
          </cell>
          <cell r="E7591">
            <v>0.35</v>
          </cell>
          <cell r="F7591">
            <v>0.35</v>
          </cell>
          <cell r="G7591">
            <v>0.35</v>
          </cell>
          <cell r="N7591">
            <v>0.35</v>
          </cell>
          <cell r="P7591">
            <v>0.35100162425554954</v>
          </cell>
          <cell r="Q7591"/>
          <cell r="R7591"/>
          <cell r="S7591"/>
          <cell r="T7591"/>
          <cell r="U7591">
            <v>0.34670000000000001</v>
          </cell>
          <cell r="V7591">
            <v>946900</v>
          </cell>
          <cell r="W7591">
            <v>12450306.757719999</v>
          </cell>
          <cell r="X7591">
            <v>42370</v>
          </cell>
          <cell r="Y7591">
            <v>95900</v>
          </cell>
          <cell r="Z7591">
            <v>42370</v>
          </cell>
          <cell r="AA7591">
            <v>0.115</v>
          </cell>
          <cell r="AB7591">
            <v>0.115</v>
          </cell>
          <cell r="AC7591"/>
        </row>
        <row r="7592">
          <cell r="A7592">
            <v>42382</v>
          </cell>
          <cell r="B7592">
            <v>170000</v>
          </cell>
          <cell r="D7592">
            <v>0.35</v>
          </cell>
          <cell r="E7592">
            <v>0.35</v>
          </cell>
          <cell r="F7592">
            <v>0.35</v>
          </cell>
          <cell r="G7592">
            <v>0.35</v>
          </cell>
          <cell r="N7592">
            <v>0.35</v>
          </cell>
          <cell r="P7592">
            <v>0.35091720376797225</v>
          </cell>
          <cell r="Q7592"/>
          <cell r="R7592"/>
          <cell r="S7592"/>
          <cell r="T7592"/>
          <cell r="U7592">
            <v>0.34670000000000001</v>
          </cell>
          <cell r="V7592">
            <v>971900</v>
          </cell>
          <cell r="W7592">
            <v>12017405.937999999</v>
          </cell>
          <cell r="X7592">
            <v>42370</v>
          </cell>
          <cell r="Y7592">
            <v>59499.999999999993</v>
          </cell>
          <cell r="Z7592">
            <v>42370</v>
          </cell>
          <cell r="AA7592">
            <v>0.125</v>
          </cell>
          <cell r="AB7592">
            <v>0.3125</v>
          </cell>
          <cell r="AC7592"/>
        </row>
        <row r="7593">
          <cell r="A7593">
            <v>42383</v>
          </cell>
          <cell r="B7593">
            <v>170000</v>
          </cell>
          <cell r="D7593">
            <v>0.35</v>
          </cell>
          <cell r="E7593">
            <v>0.35</v>
          </cell>
          <cell r="F7593">
            <v>0.35</v>
          </cell>
          <cell r="G7593">
            <v>0.35</v>
          </cell>
          <cell r="N7593">
            <v>0.35</v>
          </cell>
          <cell r="P7593">
            <v>0.35084590763603107</v>
          </cell>
          <cell r="Q7593"/>
          <cell r="R7593"/>
          <cell r="S7593"/>
          <cell r="T7593"/>
          <cell r="U7593">
            <v>0.35289999999999999</v>
          </cell>
          <cell r="V7593">
            <v>1842400</v>
          </cell>
          <cell r="W7593">
            <v>11164804.332149999</v>
          </cell>
          <cell r="X7593">
            <v>42370</v>
          </cell>
          <cell r="Y7593">
            <v>59499.999999999993</v>
          </cell>
          <cell r="Z7593">
            <v>42370</v>
          </cell>
          <cell r="AA7593">
            <v>0.125</v>
          </cell>
          <cell r="AB7593">
            <v>0.125</v>
          </cell>
          <cell r="AC7593"/>
        </row>
        <row r="7594">
          <cell r="A7594">
            <v>42384</v>
          </cell>
          <cell r="B7594">
            <v>286000</v>
          </cell>
          <cell r="D7594">
            <v>0.35</v>
          </cell>
          <cell r="E7594">
            <v>0.35</v>
          </cell>
          <cell r="F7594">
            <v>0.35</v>
          </cell>
          <cell r="G7594">
            <v>0.35</v>
          </cell>
          <cell r="N7594">
            <v>0.35</v>
          </cell>
          <cell r="P7594">
            <v>0.35074807925596441</v>
          </cell>
          <cell r="Q7594"/>
          <cell r="R7594"/>
          <cell r="S7594"/>
          <cell r="T7594"/>
          <cell r="U7594">
            <v>0.3548</v>
          </cell>
          <cell r="V7594">
            <v>1325800</v>
          </cell>
          <cell r="W7594">
            <v>11616717.661</v>
          </cell>
          <cell r="X7594">
            <v>42370</v>
          </cell>
          <cell r="Y7594">
            <v>100100</v>
          </cell>
          <cell r="Z7594">
            <v>42370</v>
          </cell>
          <cell r="AA7594">
            <v>0.125</v>
          </cell>
          <cell r="AB7594">
            <v>0.125</v>
          </cell>
          <cell r="AC7594"/>
        </row>
        <row r="7595">
          <cell r="A7595">
            <v>42385</v>
          </cell>
          <cell r="B7595">
            <v>286000</v>
          </cell>
          <cell r="D7595">
            <v>0.35</v>
          </cell>
          <cell r="E7595">
            <v>0.35</v>
          </cell>
          <cell r="F7595">
            <v>0.35</v>
          </cell>
          <cell r="G7595">
            <v>0.35</v>
          </cell>
          <cell r="N7595">
            <v>0.35</v>
          </cell>
          <cell r="P7595">
            <v>0.35067053280173976</v>
          </cell>
          <cell r="Q7595"/>
          <cell r="R7595"/>
          <cell r="S7595"/>
          <cell r="T7595"/>
          <cell r="U7595">
            <v>0.3548</v>
          </cell>
          <cell r="V7595">
            <v>1325800</v>
          </cell>
          <cell r="W7595">
            <v>11616717.661</v>
          </cell>
          <cell r="X7595">
            <v>42370</v>
          </cell>
          <cell r="Y7595">
            <v>100100</v>
          </cell>
          <cell r="Z7595">
            <v>42370</v>
          </cell>
          <cell r="AA7595">
            <v>0.125</v>
          </cell>
          <cell r="AB7595">
            <v>0.125</v>
          </cell>
          <cell r="AC7595"/>
        </row>
        <row r="7596">
          <cell r="A7596">
            <v>42386</v>
          </cell>
          <cell r="B7596">
            <v>286000</v>
          </cell>
          <cell r="D7596">
            <v>0.35</v>
          </cell>
          <cell r="E7596">
            <v>0.35</v>
          </cell>
          <cell r="F7596">
            <v>0.35</v>
          </cell>
          <cell r="G7596">
            <v>0.35</v>
          </cell>
          <cell r="N7596">
            <v>0.35</v>
          </cell>
          <cell r="P7596">
            <v>0.35060755336617405</v>
          </cell>
          <cell r="Q7596"/>
          <cell r="R7596"/>
          <cell r="S7596"/>
          <cell r="T7596"/>
          <cell r="U7596">
            <v>0.3548</v>
          </cell>
          <cell r="V7596">
            <v>1325800</v>
          </cell>
          <cell r="W7596">
            <v>11616717.661</v>
          </cell>
          <cell r="X7596">
            <v>42370</v>
          </cell>
          <cell r="Y7596">
            <v>100100</v>
          </cell>
          <cell r="Z7596">
            <v>42370</v>
          </cell>
          <cell r="AA7596">
            <v>0.125</v>
          </cell>
          <cell r="AB7596">
            <v>0.125</v>
          </cell>
          <cell r="AC7596"/>
        </row>
        <row r="7597">
          <cell r="A7597">
            <v>42387</v>
          </cell>
          <cell r="B7597">
            <v>201000</v>
          </cell>
          <cell r="D7597">
            <v>0.35</v>
          </cell>
          <cell r="E7597">
            <v>0.35</v>
          </cell>
          <cell r="F7597">
            <v>0.35</v>
          </cell>
          <cell r="G7597">
            <v>0.35</v>
          </cell>
          <cell r="N7597">
            <v>0.35</v>
          </cell>
          <cell r="P7597">
            <v>0.35056993222427602</v>
          </cell>
          <cell r="Q7597"/>
          <cell r="R7597"/>
          <cell r="S7597"/>
          <cell r="T7597"/>
          <cell r="U7597">
            <v>0.3548</v>
          </cell>
          <cell r="V7597">
            <v>1015500</v>
          </cell>
          <cell r="W7597">
            <v>11939739.288000001</v>
          </cell>
          <cell r="X7597">
            <v>42370</v>
          </cell>
          <cell r="Y7597">
            <v>70350</v>
          </cell>
          <cell r="Z7597">
            <v>42370</v>
          </cell>
          <cell r="AA7597">
            <v>0.125</v>
          </cell>
          <cell r="AB7597">
            <v>0.125</v>
          </cell>
          <cell r="AC7597"/>
        </row>
        <row r="7598">
          <cell r="A7598">
            <v>42388</v>
          </cell>
          <cell r="B7598">
            <v>191000</v>
          </cell>
          <cell r="D7598">
            <v>0.35</v>
          </cell>
          <cell r="E7598">
            <v>0.35</v>
          </cell>
          <cell r="F7598">
            <v>0.35</v>
          </cell>
          <cell r="G7598">
            <v>0.35</v>
          </cell>
          <cell r="N7598">
            <v>0.35</v>
          </cell>
          <cell r="P7598">
            <v>0.35053826011056155</v>
          </cell>
          <cell r="Q7598"/>
          <cell r="R7598"/>
          <cell r="S7598"/>
          <cell r="T7598"/>
          <cell r="U7598">
            <v>0.3548</v>
          </cell>
          <cell r="V7598">
            <v>2477100</v>
          </cell>
          <cell r="W7598">
            <v>10246656.683</v>
          </cell>
          <cell r="X7598">
            <v>42370</v>
          </cell>
          <cell r="Y7598">
            <v>66850</v>
          </cell>
          <cell r="Z7598">
            <v>42370</v>
          </cell>
          <cell r="AA7598">
            <v>0.125</v>
          </cell>
          <cell r="AB7598">
            <v>0.125</v>
          </cell>
          <cell r="AC7598"/>
        </row>
        <row r="7599">
          <cell r="A7599">
            <v>42389</v>
          </cell>
          <cell r="B7599">
            <v>83000</v>
          </cell>
          <cell r="D7599">
            <v>0.35</v>
          </cell>
          <cell r="E7599">
            <v>0.35</v>
          </cell>
          <cell r="F7599">
            <v>0.35</v>
          </cell>
          <cell r="G7599">
            <v>0.35</v>
          </cell>
          <cell r="N7599">
            <v>0.35</v>
          </cell>
          <cell r="P7599">
            <v>0.35052556818181818</v>
          </cell>
          <cell r="Q7599"/>
          <cell r="R7599"/>
          <cell r="S7599"/>
          <cell r="T7599"/>
          <cell r="U7599">
            <v>0.3553</v>
          </cell>
          <cell r="V7599">
            <v>2428400</v>
          </cell>
          <cell r="W7599">
            <v>10040850.214</v>
          </cell>
          <cell r="X7599">
            <v>42370</v>
          </cell>
          <cell r="Y7599">
            <v>29049.999999999996</v>
          </cell>
          <cell r="Z7599">
            <v>42370</v>
          </cell>
          <cell r="AA7599">
            <v>0.11249999999999999</v>
          </cell>
          <cell r="AB7599">
            <v>0.27500000000000002</v>
          </cell>
          <cell r="AC7599"/>
        </row>
        <row r="7600">
          <cell r="A7600">
            <v>42390</v>
          </cell>
          <cell r="B7600">
            <v>209000</v>
          </cell>
          <cell r="D7600">
            <v>0.35</v>
          </cell>
          <cell r="E7600">
            <v>0.35</v>
          </cell>
          <cell r="F7600">
            <v>0.35</v>
          </cell>
          <cell r="G7600">
            <v>0.35</v>
          </cell>
          <cell r="N7600">
            <v>0.35</v>
          </cell>
          <cell r="P7600">
            <v>0.35049611155805849</v>
          </cell>
          <cell r="Q7600"/>
          <cell r="R7600"/>
          <cell r="S7600"/>
          <cell r="T7600"/>
          <cell r="U7600">
            <v>0.35549999999999998</v>
          </cell>
          <cell r="V7600">
            <v>1965900</v>
          </cell>
          <cell r="W7600">
            <v>10418265.914999999</v>
          </cell>
          <cell r="X7600">
            <v>42370</v>
          </cell>
          <cell r="Y7600">
            <v>73150</v>
          </cell>
          <cell r="Z7600">
            <v>42370</v>
          </cell>
          <cell r="AA7600">
            <v>0.11249999999999999</v>
          </cell>
          <cell r="AB7600">
            <v>0.11249999999999999</v>
          </cell>
          <cell r="AC7600"/>
        </row>
        <row r="7601">
          <cell r="A7601">
            <v>42391</v>
          </cell>
          <cell r="B7601">
            <v>199000</v>
          </cell>
          <cell r="D7601">
            <v>0.35</v>
          </cell>
          <cell r="E7601">
            <v>0.35</v>
          </cell>
          <cell r="F7601">
            <v>0.35</v>
          </cell>
          <cell r="G7601">
            <v>0.35</v>
          </cell>
          <cell r="N7601">
            <v>0.35</v>
          </cell>
          <cell r="P7601">
            <v>0.35047097759674134</v>
          </cell>
          <cell r="Q7601"/>
          <cell r="R7601"/>
          <cell r="S7601"/>
          <cell r="T7601"/>
          <cell r="U7601">
            <v>0.35720000000000002</v>
          </cell>
          <cell r="V7601">
            <v>2485200</v>
          </cell>
          <cell r="W7601">
            <v>9917001.33849</v>
          </cell>
          <cell r="X7601">
            <v>42370</v>
          </cell>
          <cell r="Y7601">
            <v>69650</v>
          </cell>
          <cell r="Z7601">
            <v>42370</v>
          </cell>
          <cell r="AA7601">
            <v>0.11249999999999999</v>
          </cell>
          <cell r="AB7601">
            <v>0.11249999999999999</v>
          </cell>
          <cell r="AC7601"/>
        </row>
        <row r="7602">
          <cell r="A7602">
            <v>42392</v>
          </cell>
          <cell r="B7602">
            <v>199000</v>
          </cell>
          <cell r="D7602">
            <v>0.35</v>
          </cell>
          <cell r="E7602">
            <v>0.35</v>
          </cell>
          <cell r="F7602">
            <v>0.35</v>
          </cell>
          <cell r="G7602">
            <v>0.35</v>
          </cell>
          <cell r="N7602">
            <v>0.35</v>
          </cell>
          <cell r="P7602">
            <v>0.35044826750666341</v>
          </cell>
          <cell r="Q7602"/>
          <cell r="R7602"/>
          <cell r="S7602"/>
          <cell r="T7602"/>
          <cell r="U7602">
            <v>0.35720000000000002</v>
          </cell>
          <cell r="V7602">
            <v>2485200</v>
          </cell>
          <cell r="W7602">
            <v>9917001.33849</v>
          </cell>
          <cell r="X7602">
            <v>42370</v>
          </cell>
          <cell r="Y7602">
            <v>69650</v>
          </cell>
          <cell r="Z7602">
            <v>42370</v>
          </cell>
          <cell r="AA7602">
            <v>0.11249999999999999</v>
          </cell>
          <cell r="AB7602">
            <v>0.11249999999999999</v>
          </cell>
          <cell r="AC7602"/>
        </row>
        <row r="7603">
          <cell r="A7603">
            <v>42393</v>
          </cell>
          <cell r="B7603">
            <v>199000</v>
          </cell>
          <cell r="D7603">
            <v>0.35</v>
          </cell>
          <cell r="E7603">
            <v>0.35</v>
          </cell>
          <cell r="F7603">
            <v>0.35</v>
          </cell>
          <cell r="G7603">
            <v>0.35</v>
          </cell>
          <cell r="N7603">
            <v>0.35</v>
          </cell>
          <cell r="P7603">
            <v>0.35042764678687011</v>
          </cell>
          <cell r="Q7603"/>
          <cell r="R7603"/>
          <cell r="S7603"/>
          <cell r="T7603"/>
          <cell r="U7603">
            <v>0.35720000000000002</v>
          </cell>
          <cell r="V7603">
            <v>2485200</v>
          </cell>
          <cell r="W7603">
            <v>9917001.33849</v>
          </cell>
          <cell r="X7603">
            <v>42370</v>
          </cell>
          <cell r="Y7603">
            <v>69650</v>
          </cell>
          <cell r="Z7603">
            <v>42370</v>
          </cell>
          <cell r="AA7603">
            <v>0.11249999999999999</v>
          </cell>
          <cell r="AB7603">
            <v>0.11249999999999999</v>
          </cell>
          <cell r="AC7603"/>
        </row>
        <row r="7604">
          <cell r="A7604">
            <v>42394</v>
          </cell>
          <cell r="B7604">
            <v>99000</v>
          </cell>
          <cell r="D7604">
            <v>0.35</v>
          </cell>
          <cell r="E7604">
            <v>0.35</v>
          </cell>
          <cell r="F7604">
            <v>0.35</v>
          </cell>
          <cell r="G7604">
            <v>0.35</v>
          </cell>
          <cell r="N7604">
            <v>0.35</v>
          </cell>
          <cell r="P7604">
            <v>0.35041807909604522</v>
          </cell>
          <cell r="Q7604"/>
          <cell r="R7604"/>
          <cell r="S7604"/>
          <cell r="T7604"/>
          <cell r="U7604">
            <v>0.3629</v>
          </cell>
          <cell r="V7604">
            <v>3082500</v>
          </cell>
          <cell r="W7604">
            <v>9191785.3151299991</v>
          </cell>
          <cell r="X7604">
            <v>42370</v>
          </cell>
          <cell r="Y7604">
            <v>34650</v>
          </cell>
          <cell r="Z7604">
            <v>42370</v>
          </cell>
          <cell r="AA7604">
            <v>0.11249999999999999</v>
          </cell>
          <cell r="AB7604">
            <v>0.11249999999999999</v>
          </cell>
          <cell r="AC7604"/>
        </row>
        <row r="7605">
          <cell r="A7605">
            <v>42395</v>
          </cell>
          <cell r="B7605">
            <v>107000</v>
          </cell>
          <cell r="D7605">
            <v>0.35</v>
          </cell>
          <cell r="E7605">
            <v>0.35</v>
          </cell>
          <cell r="F7605">
            <v>0.35</v>
          </cell>
          <cell r="G7605">
            <v>0.35</v>
          </cell>
          <cell r="N7605">
            <v>0.35</v>
          </cell>
          <cell r="P7605">
            <v>0.35040820829655783</v>
          </cell>
          <cell r="Q7605"/>
          <cell r="R7605"/>
          <cell r="S7605"/>
          <cell r="T7605"/>
          <cell r="U7605">
            <v>0.36799999999999999</v>
          </cell>
          <cell r="V7605">
            <v>3154000</v>
          </cell>
          <cell r="W7605">
            <v>8986284.9121199995</v>
          </cell>
          <cell r="X7605">
            <v>42370</v>
          </cell>
          <cell r="Y7605">
            <v>37450</v>
          </cell>
          <cell r="Z7605">
            <v>42370</v>
          </cell>
          <cell r="AA7605">
            <v>0.11249999999999999</v>
          </cell>
          <cell r="AB7605">
            <v>0.11249999999999999</v>
          </cell>
          <cell r="AC7605"/>
        </row>
        <row r="7606">
          <cell r="A7606">
            <v>42396</v>
          </cell>
          <cell r="B7606">
            <v>119000</v>
          </cell>
          <cell r="D7606">
            <v>0.35</v>
          </cell>
          <cell r="E7606">
            <v>0.35</v>
          </cell>
          <cell r="F7606">
            <v>0.35</v>
          </cell>
          <cell r="G7606">
            <v>0.35</v>
          </cell>
          <cell r="N7606">
            <v>0.35</v>
          </cell>
          <cell r="P7606">
            <v>0.35039776392173727</v>
          </cell>
          <cell r="Q7606"/>
          <cell r="R7606"/>
          <cell r="S7606"/>
          <cell r="T7606"/>
          <cell r="U7606">
            <v>0.36809999999999998</v>
          </cell>
          <cell r="V7606">
            <v>3222000</v>
          </cell>
          <cell r="W7606">
            <v>8867603.5722700004</v>
          </cell>
          <cell r="X7606">
            <v>42370</v>
          </cell>
          <cell r="Y7606">
            <v>41650</v>
          </cell>
          <cell r="Z7606">
            <v>42370</v>
          </cell>
          <cell r="AA7606">
            <v>0.10999999999999999</v>
          </cell>
          <cell r="AB7606">
            <v>0.28600000000000003</v>
          </cell>
          <cell r="AC7606"/>
        </row>
        <row r="7607">
          <cell r="A7607">
            <v>42397</v>
          </cell>
          <cell r="B7607">
            <v>53000</v>
          </cell>
          <cell r="D7607">
            <v>0.35</v>
          </cell>
          <cell r="E7607">
            <v>0.35</v>
          </cell>
          <cell r="F7607">
            <v>0.35</v>
          </cell>
          <cell r="G7607">
            <v>0.35</v>
          </cell>
          <cell r="N7607">
            <v>0.35</v>
          </cell>
          <cell r="P7607">
            <v>0.35039328231292516</v>
          </cell>
          <cell r="Q7607"/>
          <cell r="R7607"/>
          <cell r="S7607"/>
          <cell r="T7607"/>
          <cell r="U7607">
            <v>0.36849999999999999</v>
          </cell>
          <cell r="V7607">
            <v>3667000</v>
          </cell>
          <cell r="W7607">
            <v>8278384.3755900003</v>
          </cell>
          <cell r="X7607">
            <v>42370</v>
          </cell>
          <cell r="Y7607">
            <v>18550</v>
          </cell>
          <cell r="Z7607">
            <v>42370</v>
          </cell>
          <cell r="AA7607">
            <v>0.10999999999999999</v>
          </cell>
          <cell r="AB7607">
            <v>0.10999999999999999</v>
          </cell>
          <cell r="AC7607"/>
        </row>
        <row r="7608">
          <cell r="A7608">
            <v>42398</v>
          </cell>
          <cell r="B7608">
            <v>97000</v>
          </cell>
          <cell r="D7608">
            <v>0.35</v>
          </cell>
          <cell r="E7608">
            <v>0.35</v>
          </cell>
          <cell r="F7608">
            <v>0.35</v>
          </cell>
          <cell r="G7608">
            <v>0.35</v>
          </cell>
          <cell r="N7608">
            <v>0.35</v>
          </cell>
          <cell r="P7608">
            <v>0.35038533638825242</v>
          </cell>
          <cell r="Q7608"/>
          <cell r="R7608"/>
          <cell r="S7608"/>
          <cell r="T7608"/>
          <cell r="U7608">
            <v>0.37140000000000001</v>
          </cell>
          <cell r="V7608">
            <v>3425300</v>
          </cell>
          <cell r="W7608">
            <v>8667489.5350000001</v>
          </cell>
          <cell r="X7608">
            <v>42370</v>
          </cell>
          <cell r="Y7608">
            <v>33950</v>
          </cell>
          <cell r="Z7608">
            <v>42370</v>
          </cell>
          <cell r="AA7608">
            <v>0.10999999999999999</v>
          </cell>
          <cell r="AB7608">
            <v>0.10999999999999999</v>
          </cell>
          <cell r="AC7608"/>
        </row>
        <row r="7609">
          <cell r="A7609">
            <v>42399</v>
          </cell>
          <cell r="B7609">
            <v>97000</v>
          </cell>
          <cell r="D7609">
            <v>0.35</v>
          </cell>
          <cell r="E7609">
            <v>0.35</v>
          </cell>
          <cell r="F7609">
            <v>0.35</v>
          </cell>
          <cell r="G7609">
            <v>0.35</v>
          </cell>
          <cell r="N7609">
            <v>0.35</v>
          </cell>
          <cell r="P7609">
            <v>0.35037770518579014</v>
          </cell>
          <cell r="Q7609"/>
          <cell r="R7609"/>
          <cell r="S7609"/>
          <cell r="T7609"/>
          <cell r="U7609">
            <v>0.37140000000000001</v>
          </cell>
          <cell r="V7609">
            <v>3425300</v>
          </cell>
          <cell r="W7609">
            <v>8667489.5350000001</v>
          </cell>
          <cell r="X7609">
            <v>42370</v>
          </cell>
          <cell r="Y7609">
            <v>33950</v>
          </cell>
          <cell r="Z7609">
            <v>42370</v>
          </cell>
          <cell r="AA7609">
            <v>0.10999999999999999</v>
          </cell>
          <cell r="AB7609">
            <v>0.10999999999999999</v>
          </cell>
          <cell r="AC7609"/>
        </row>
        <row r="7610">
          <cell r="A7610">
            <v>42400</v>
          </cell>
          <cell r="B7610">
            <v>97000</v>
          </cell>
          <cell r="C7610"/>
          <cell r="D7610">
            <v>0.35</v>
          </cell>
          <cell r="E7610">
            <v>0.35</v>
          </cell>
          <cell r="F7610">
            <v>0.35</v>
          </cell>
          <cell r="G7610">
            <v>0.35</v>
          </cell>
          <cell r="H7610"/>
          <cell r="I7610"/>
          <cell r="J7610"/>
          <cell r="K7610"/>
          <cell r="L7610"/>
          <cell r="M7610"/>
          <cell r="N7610">
            <v>0.35</v>
          </cell>
          <cell r="O7610"/>
          <cell r="P7610">
            <v>0.35037037037037039</v>
          </cell>
          <cell r="Q7610"/>
          <cell r="R7610"/>
          <cell r="S7610"/>
          <cell r="T7610"/>
          <cell r="U7610">
            <v>0.37140000000000001</v>
          </cell>
          <cell r="V7610">
            <v>3425300</v>
          </cell>
          <cell r="W7610">
            <v>8667489.5350000001</v>
          </cell>
          <cell r="X7610">
            <v>42370</v>
          </cell>
          <cell r="Y7610">
            <v>33950</v>
          </cell>
          <cell r="Z7610">
            <v>42370</v>
          </cell>
          <cell r="AA7610">
            <v>0.10999999999999999</v>
          </cell>
          <cell r="AB7610">
            <v>0.10999999999999999</v>
          </cell>
          <cell r="AC7610"/>
        </row>
        <row r="7611">
          <cell r="A7611">
            <v>42401</v>
          </cell>
          <cell r="B7611">
            <v>94000</v>
          </cell>
          <cell r="D7611">
            <v>0.38</v>
          </cell>
          <cell r="E7611">
            <v>0.38</v>
          </cell>
          <cell r="F7611">
            <v>0.38</v>
          </cell>
          <cell r="G7611">
            <v>0.38</v>
          </cell>
          <cell r="N7611">
            <v>0.38</v>
          </cell>
          <cell r="P7611">
            <v>0.38</v>
          </cell>
          <cell r="Q7611"/>
          <cell r="R7611"/>
          <cell r="S7611"/>
          <cell r="T7611"/>
          <cell r="U7611">
            <v>0.36699999999999999</v>
          </cell>
          <cell r="V7611">
            <v>59000</v>
          </cell>
          <cell r="W7611">
            <v>12148177.82446</v>
          </cell>
          <cell r="X7611">
            <v>42401</v>
          </cell>
          <cell r="Y7611">
            <v>35720</v>
          </cell>
          <cell r="Z7611">
            <v>42401</v>
          </cell>
          <cell r="AA7611">
            <v>0.10999999999999999</v>
          </cell>
          <cell r="AB7611">
            <v>0.10999999999999999</v>
          </cell>
          <cell r="AC7611"/>
        </row>
        <row r="7612">
          <cell r="A7612">
            <v>42402</v>
          </cell>
          <cell r="B7612">
            <v>105000</v>
          </cell>
          <cell r="D7612">
            <v>0.38</v>
          </cell>
          <cell r="E7612">
            <v>0.38</v>
          </cell>
          <cell r="F7612">
            <v>0.38</v>
          </cell>
          <cell r="G7612">
            <v>0.38</v>
          </cell>
          <cell r="N7612">
            <v>0.38</v>
          </cell>
          <cell r="P7612">
            <v>0.38</v>
          </cell>
          <cell r="Q7612"/>
          <cell r="R7612"/>
          <cell r="S7612"/>
          <cell r="T7612"/>
          <cell r="U7612">
            <v>0.3674</v>
          </cell>
          <cell r="V7612">
            <v>53000</v>
          </cell>
          <cell r="W7612">
            <v>12219218.20607</v>
          </cell>
          <cell r="X7612">
            <v>42401</v>
          </cell>
          <cell r="Y7612">
            <v>39900</v>
          </cell>
          <cell r="Z7612">
            <v>42401</v>
          </cell>
          <cell r="AA7612">
            <v>0.10999999999999999</v>
          </cell>
          <cell r="AB7612">
            <v>0.10999999999999999</v>
          </cell>
          <cell r="AC7612"/>
        </row>
        <row r="7613">
          <cell r="A7613">
            <v>42403</v>
          </cell>
          <cell r="B7613">
            <v>121000</v>
          </cell>
          <cell r="D7613">
            <v>0.38</v>
          </cell>
          <cell r="E7613">
            <v>0.38</v>
          </cell>
          <cell r="F7613">
            <v>0.38</v>
          </cell>
          <cell r="G7613">
            <v>0.38</v>
          </cell>
          <cell r="N7613">
            <v>0.38</v>
          </cell>
          <cell r="P7613">
            <v>0.38</v>
          </cell>
          <cell r="Q7613"/>
          <cell r="R7613"/>
          <cell r="S7613"/>
          <cell r="T7613"/>
          <cell r="U7613">
            <v>0.36799999999999999</v>
          </cell>
          <cell r="V7613">
            <v>60000</v>
          </cell>
          <cell r="W7613">
            <v>12266822.88219</v>
          </cell>
          <cell r="X7613">
            <v>42401</v>
          </cell>
          <cell r="Y7613">
            <v>45980</v>
          </cell>
          <cell r="Z7613">
            <v>42401</v>
          </cell>
          <cell r="AA7613">
            <v>0.121</v>
          </cell>
          <cell r="AB7613">
            <v>0.29599999999999999</v>
          </cell>
          <cell r="AC7613"/>
        </row>
        <row r="7614">
          <cell r="A7614">
            <v>42404</v>
          </cell>
          <cell r="B7614">
            <v>92000</v>
          </cell>
          <cell r="D7614">
            <v>0.38</v>
          </cell>
          <cell r="E7614">
            <v>0.38</v>
          </cell>
          <cell r="F7614">
            <v>0.38</v>
          </cell>
          <cell r="G7614">
            <v>0.38</v>
          </cell>
          <cell r="N7614">
            <v>0.38</v>
          </cell>
          <cell r="P7614">
            <v>0.38</v>
          </cell>
          <cell r="Q7614"/>
          <cell r="R7614"/>
          <cell r="S7614"/>
          <cell r="T7614"/>
          <cell r="U7614">
            <v>0.374</v>
          </cell>
          <cell r="V7614">
            <v>179000</v>
          </cell>
          <cell r="W7614">
            <v>12123038.122470001</v>
          </cell>
          <cell r="X7614">
            <v>42401</v>
          </cell>
          <cell r="Y7614">
            <v>34960</v>
          </cell>
          <cell r="Z7614">
            <v>42401</v>
          </cell>
          <cell r="AA7614">
            <v>0.121</v>
          </cell>
          <cell r="AB7614">
            <v>0.121</v>
          </cell>
          <cell r="AC7614"/>
        </row>
        <row r="7615">
          <cell r="A7615">
            <v>42405</v>
          </cell>
          <cell r="B7615">
            <v>264000</v>
          </cell>
          <cell r="D7615">
            <v>0.38</v>
          </cell>
          <cell r="E7615">
            <v>0.38</v>
          </cell>
          <cell r="F7615">
            <v>0.43</v>
          </cell>
          <cell r="G7615">
            <v>0.39</v>
          </cell>
          <cell r="N7615">
            <v>0.38</v>
          </cell>
          <cell r="P7615">
            <v>0.38390532544378697</v>
          </cell>
          <cell r="Q7615"/>
          <cell r="R7615"/>
          <cell r="S7615"/>
          <cell r="T7615"/>
          <cell r="U7615">
            <v>0.3795</v>
          </cell>
          <cell r="V7615">
            <v>181000</v>
          </cell>
          <cell r="W7615">
            <v>12348746.181390001</v>
          </cell>
          <cell r="X7615">
            <v>42401</v>
          </cell>
          <cell r="Y7615">
            <v>102960</v>
          </cell>
          <cell r="Z7615">
            <v>42401</v>
          </cell>
          <cell r="AA7615">
            <v>0.121</v>
          </cell>
          <cell r="AB7615">
            <v>0.121</v>
          </cell>
          <cell r="AC7615"/>
        </row>
        <row r="7616">
          <cell r="A7616">
            <v>42406</v>
          </cell>
          <cell r="B7616">
            <v>264000</v>
          </cell>
          <cell r="D7616">
            <v>0.38</v>
          </cell>
          <cell r="E7616">
            <v>0.38</v>
          </cell>
          <cell r="F7616">
            <v>0.43</v>
          </cell>
          <cell r="G7616">
            <v>0.39</v>
          </cell>
          <cell r="N7616">
            <v>0.38</v>
          </cell>
          <cell r="P7616">
            <v>0.38561702127659575</v>
          </cell>
          <cell r="Q7616"/>
          <cell r="R7616"/>
          <cell r="S7616"/>
          <cell r="T7616"/>
          <cell r="U7616">
            <v>0.3795</v>
          </cell>
          <cell r="V7616">
            <v>181000</v>
          </cell>
          <cell r="W7616">
            <v>12348746.181390001</v>
          </cell>
          <cell r="X7616">
            <v>42401</v>
          </cell>
          <cell r="Y7616">
            <v>102960</v>
          </cell>
          <cell r="Z7616">
            <v>42401</v>
          </cell>
          <cell r="AA7616">
            <v>0.121</v>
          </cell>
          <cell r="AB7616">
            <v>0.121</v>
          </cell>
          <cell r="AC7616"/>
        </row>
        <row r="7617">
          <cell r="A7617">
            <v>42407</v>
          </cell>
          <cell r="B7617">
            <v>264000</v>
          </cell>
          <cell r="D7617">
            <v>0.38</v>
          </cell>
          <cell r="E7617">
            <v>0.38</v>
          </cell>
          <cell r="F7617">
            <v>0.43</v>
          </cell>
          <cell r="G7617">
            <v>0.39</v>
          </cell>
          <cell r="N7617">
            <v>0.38</v>
          </cell>
          <cell r="P7617">
            <v>0.38657807308970099</v>
          </cell>
          <cell r="Q7617"/>
          <cell r="R7617"/>
          <cell r="S7617"/>
          <cell r="T7617"/>
          <cell r="U7617">
            <v>0.3795</v>
          </cell>
          <cell r="V7617">
            <v>181000</v>
          </cell>
          <cell r="W7617">
            <v>12348746.181390001</v>
          </cell>
          <cell r="X7617">
            <v>42401</v>
          </cell>
          <cell r="Y7617">
            <v>102960</v>
          </cell>
          <cell r="Z7617">
            <v>42401</v>
          </cell>
          <cell r="AA7617">
            <v>0.121</v>
          </cell>
          <cell r="AB7617">
            <v>0.121</v>
          </cell>
          <cell r="AC7617"/>
        </row>
        <row r="7618">
          <cell r="A7618">
            <v>42408</v>
          </cell>
          <cell r="B7618">
            <v>193000</v>
          </cell>
          <cell r="D7618">
            <v>0.38</v>
          </cell>
          <cell r="E7618">
            <v>0.38</v>
          </cell>
          <cell r="F7618">
            <v>0.38</v>
          </cell>
          <cell r="G7618">
            <v>0.38</v>
          </cell>
          <cell r="N7618">
            <v>0.38</v>
          </cell>
          <cell r="P7618">
            <v>0.38566929133858269</v>
          </cell>
          <cell r="Q7618"/>
          <cell r="R7618"/>
          <cell r="S7618"/>
          <cell r="T7618"/>
          <cell r="U7618">
            <v>0.37759999999999999</v>
          </cell>
          <cell r="V7618">
            <v>305800</v>
          </cell>
          <cell r="W7618">
            <v>12472362.021</v>
          </cell>
          <cell r="X7618">
            <v>42401</v>
          </cell>
          <cell r="Y7618">
            <v>73340</v>
          </cell>
          <cell r="Z7618">
            <v>42401</v>
          </cell>
          <cell r="AA7618">
            <v>0.121</v>
          </cell>
          <cell r="AB7618">
            <v>0.121</v>
          </cell>
          <cell r="AC7618"/>
        </row>
        <row r="7619">
          <cell r="A7619">
            <v>42409</v>
          </cell>
          <cell r="B7619">
            <v>320000</v>
          </cell>
          <cell r="D7619">
            <v>0.38</v>
          </cell>
          <cell r="E7619">
            <v>0.38</v>
          </cell>
          <cell r="F7619">
            <v>0.38</v>
          </cell>
          <cell r="G7619">
            <v>0.38</v>
          </cell>
          <cell r="N7619">
            <v>0.38</v>
          </cell>
          <cell r="P7619">
            <v>0.384612696563774</v>
          </cell>
          <cell r="Q7619"/>
          <cell r="R7619"/>
          <cell r="S7619"/>
          <cell r="T7619"/>
          <cell r="U7619">
            <v>0.37759999999999999</v>
          </cell>
          <cell r="V7619">
            <v>318300</v>
          </cell>
          <cell r="W7619">
            <v>12410807.37293</v>
          </cell>
          <cell r="X7619">
            <v>42401</v>
          </cell>
          <cell r="Y7619">
            <v>121600</v>
          </cell>
          <cell r="Z7619">
            <v>42401</v>
          </cell>
          <cell r="AA7619">
            <v>0.121</v>
          </cell>
          <cell r="AB7619">
            <v>0.121</v>
          </cell>
          <cell r="AC7619"/>
        </row>
        <row r="7620">
          <cell r="A7620">
            <v>42410</v>
          </cell>
          <cell r="B7620">
            <v>302000</v>
          </cell>
          <cell r="D7620">
            <v>0.38</v>
          </cell>
          <cell r="E7620">
            <v>0.38</v>
          </cell>
          <cell r="F7620">
            <v>0.43</v>
          </cell>
          <cell r="G7620">
            <v>0.38</v>
          </cell>
          <cell r="N7620">
            <v>0.38</v>
          </cell>
          <cell r="P7620">
            <v>0.38392273402674593</v>
          </cell>
          <cell r="Q7620"/>
          <cell r="R7620"/>
          <cell r="S7620"/>
          <cell r="T7620"/>
          <cell r="U7620">
            <v>0.38100000000000001</v>
          </cell>
          <cell r="V7620">
            <v>198800</v>
          </cell>
          <cell r="W7620">
            <v>12907676.2467</v>
          </cell>
          <cell r="X7620">
            <v>42401</v>
          </cell>
          <cell r="Y7620">
            <v>114760</v>
          </cell>
          <cell r="Z7620">
            <v>42401</v>
          </cell>
          <cell r="AA7620">
            <v>0.121</v>
          </cell>
          <cell r="AB7620">
            <v>0.26600000000000001</v>
          </cell>
          <cell r="AC7620"/>
        </row>
        <row r="7621">
          <cell r="A7621">
            <v>42411</v>
          </cell>
          <cell r="B7621">
            <v>282000</v>
          </cell>
          <cell r="D7621">
            <v>0.38</v>
          </cell>
          <cell r="E7621">
            <v>0.38</v>
          </cell>
          <cell r="F7621">
            <v>0.38</v>
          </cell>
          <cell r="G7621">
            <v>0.38</v>
          </cell>
          <cell r="N7621">
            <v>0.38</v>
          </cell>
          <cell r="P7621">
            <v>0.38344198174706651</v>
          </cell>
          <cell r="Q7621"/>
          <cell r="R7621"/>
          <cell r="S7621"/>
          <cell r="T7621"/>
          <cell r="U7621">
            <v>0.3775</v>
          </cell>
          <cell r="V7621">
            <v>74800</v>
          </cell>
          <cell r="W7621">
            <v>13154304.01062</v>
          </cell>
          <cell r="X7621">
            <v>42401</v>
          </cell>
          <cell r="Y7621">
            <v>107160</v>
          </cell>
          <cell r="Z7621">
            <v>42401</v>
          </cell>
          <cell r="AA7621">
            <v>0.121</v>
          </cell>
          <cell r="AB7621">
            <v>0.121</v>
          </cell>
          <cell r="AC7621"/>
        </row>
        <row r="7622">
          <cell r="A7622">
            <v>42412</v>
          </cell>
          <cell r="B7622">
            <v>245000</v>
          </cell>
          <cell r="D7622">
            <v>0.38</v>
          </cell>
          <cell r="E7622">
            <v>0.38</v>
          </cell>
          <cell r="F7622">
            <v>0.38</v>
          </cell>
          <cell r="G7622">
            <v>0.38</v>
          </cell>
          <cell r="N7622">
            <v>0.38</v>
          </cell>
          <cell r="P7622">
            <v>0.38311076197957583</v>
          </cell>
          <cell r="Q7622"/>
          <cell r="R7622"/>
          <cell r="S7622"/>
          <cell r="T7622"/>
          <cell r="U7622">
            <v>0.37840000000000001</v>
          </cell>
          <cell r="V7622">
            <v>222200</v>
          </cell>
          <cell r="W7622">
            <v>12926989.72284</v>
          </cell>
          <cell r="X7622">
            <v>42401</v>
          </cell>
          <cell r="Y7622">
            <v>93100</v>
          </cell>
          <cell r="Z7622">
            <v>42401</v>
          </cell>
          <cell r="AA7622">
            <v>0.121</v>
          </cell>
          <cell r="AB7622">
            <v>0.121</v>
          </cell>
          <cell r="AC7622"/>
        </row>
        <row r="7623">
          <cell r="A7623">
            <v>42413</v>
          </cell>
          <cell r="B7623">
            <v>245000</v>
          </cell>
          <cell r="D7623">
            <v>0.38</v>
          </cell>
          <cell r="E7623">
            <v>0.38</v>
          </cell>
          <cell r="F7623">
            <v>0.38</v>
          </cell>
          <cell r="G7623">
            <v>0.38</v>
          </cell>
          <cell r="N7623">
            <v>0.38</v>
          </cell>
          <cell r="P7623">
            <v>0.38283769258330347</v>
          </cell>
          <cell r="Q7623"/>
          <cell r="R7623"/>
          <cell r="S7623"/>
          <cell r="T7623"/>
          <cell r="U7623">
            <v>0.37840000000000001</v>
          </cell>
          <cell r="V7623">
            <v>222200</v>
          </cell>
          <cell r="W7623">
            <v>12926989.72284</v>
          </cell>
          <cell r="X7623">
            <v>42401</v>
          </cell>
          <cell r="Y7623">
            <v>93100</v>
          </cell>
          <cell r="Z7623">
            <v>42401</v>
          </cell>
          <cell r="AA7623">
            <v>0.121</v>
          </cell>
          <cell r="AB7623">
            <v>0.121</v>
          </cell>
          <cell r="AC7623"/>
        </row>
        <row r="7624">
          <cell r="A7624">
            <v>42414</v>
          </cell>
          <cell r="B7624">
            <v>245000</v>
          </cell>
          <cell r="D7624">
            <v>0.38</v>
          </cell>
          <cell r="E7624">
            <v>0.38</v>
          </cell>
          <cell r="F7624">
            <v>0.38</v>
          </cell>
          <cell r="G7624">
            <v>0.38</v>
          </cell>
          <cell r="N7624">
            <v>0.38</v>
          </cell>
          <cell r="P7624">
            <v>0.38260869565217392</v>
          </cell>
          <cell r="Q7624"/>
          <cell r="R7624"/>
          <cell r="S7624"/>
          <cell r="T7624"/>
          <cell r="U7624">
            <v>0.37840000000000001</v>
          </cell>
          <cell r="V7624">
            <v>222200</v>
          </cell>
          <cell r="W7624">
            <v>12926989.72284</v>
          </cell>
          <cell r="X7624">
            <v>42401</v>
          </cell>
          <cell r="Y7624">
            <v>93100</v>
          </cell>
          <cell r="Z7624">
            <v>42401</v>
          </cell>
          <cell r="AA7624">
            <v>0.121</v>
          </cell>
          <cell r="AB7624">
            <v>0.121</v>
          </cell>
          <cell r="AC7624"/>
        </row>
        <row r="7625">
          <cell r="A7625">
            <v>42415</v>
          </cell>
          <cell r="B7625">
            <v>202000</v>
          </cell>
          <cell r="D7625">
            <v>0.38</v>
          </cell>
          <cell r="E7625">
            <v>0.38</v>
          </cell>
          <cell r="F7625">
            <v>0.38</v>
          </cell>
          <cell r="G7625">
            <v>0.38</v>
          </cell>
          <cell r="N7625">
            <v>0.38</v>
          </cell>
          <cell r="P7625">
            <v>0.38244595429277334</v>
          </cell>
          <cell r="Q7625"/>
          <cell r="R7625"/>
          <cell r="S7625"/>
          <cell r="T7625"/>
          <cell r="U7625">
            <v>0.37840000000000001</v>
          </cell>
          <cell r="V7625">
            <v>183000</v>
          </cell>
          <cell r="W7625">
            <v>12938866.49605</v>
          </cell>
          <cell r="X7625">
            <v>42401</v>
          </cell>
          <cell r="Y7625">
            <v>76760</v>
          </cell>
          <cell r="Z7625">
            <v>42401</v>
          </cell>
          <cell r="AA7625">
            <v>0.121</v>
          </cell>
          <cell r="AB7625">
            <v>0.121</v>
          </cell>
          <cell r="AC7625"/>
        </row>
        <row r="7626">
          <cell r="A7626">
            <v>42416</v>
          </cell>
          <cell r="B7626">
            <v>130000</v>
          </cell>
          <cell r="D7626">
            <v>0.38</v>
          </cell>
          <cell r="E7626">
            <v>0.38</v>
          </cell>
          <cell r="F7626">
            <v>0.38</v>
          </cell>
          <cell r="G7626">
            <v>0.38</v>
          </cell>
          <cell r="N7626">
            <v>0.38</v>
          </cell>
          <cell r="P7626">
            <v>0.38235154394299287</v>
          </cell>
          <cell r="Q7626"/>
          <cell r="R7626"/>
          <cell r="S7626"/>
          <cell r="T7626"/>
          <cell r="U7626">
            <v>0.379</v>
          </cell>
          <cell r="V7626">
            <v>1716500</v>
          </cell>
          <cell r="W7626">
            <v>11379118.962719999</v>
          </cell>
          <cell r="X7626">
            <v>42401</v>
          </cell>
          <cell r="Y7626">
            <v>49400</v>
          </cell>
          <cell r="Z7626">
            <v>42401</v>
          </cell>
          <cell r="AA7626">
            <v>0.121</v>
          </cell>
          <cell r="AB7626">
            <v>0.121</v>
          </cell>
          <cell r="AC7626"/>
        </row>
        <row r="7627">
          <cell r="A7627">
            <v>42417</v>
          </cell>
          <cell r="B7627">
            <v>145000</v>
          </cell>
          <cell r="D7627">
            <v>0.38</v>
          </cell>
          <cell r="E7627">
            <v>0.38</v>
          </cell>
          <cell r="F7627">
            <v>0.38</v>
          </cell>
          <cell r="G7627">
            <v>0.38</v>
          </cell>
          <cell r="N7627">
            <v>0.38</v>
          </cell>
          <cell r="P7627">
            <v>0.38225448334756618</v>
          </cell>
          <cell r="Q7627"/>
          <cell r="R7627"/>
          <cell r="S7627"/>
          <cell r="T7627"/>
          <cell r="U7627">
            <v>0.37840000000000001</v>
          </cell>
          <cell r="V7627">
            <v>852400</v>
          </cell>
          <cell r="W7627">
            <v>12040520.286149999</v>
          </cell>
          <cell r="X7627">
            <v>42401</v>
          </cell>
          <cell r="Y7627">
            <v>55100</v>
          </cell>
          <cell r="Z7627">
            <v>42401</v>
          </cell>
          <cell r="AA7627">
            <v>0.11699999999999999</v>
          </cell>
          <cell r="AB7627">
            <v>0.25600000000000001</v>
          </cell>
          <cell r="AC7627"/>
        </row>
        <row r="7628">
          <cell r="A7628">
            <v>42418</v>
          </cell>
          <cell r="B7628">
            <v>132000</v>
          </cell>
          <cell r="D7628">
            <v>0.38</v>
          </cell>
          <cell r="E7628">
            <v>0.38</v>
          </cell>
          <cell r="F7628">
            <v>0.38</v>
          </cell>
          <cell r="G7628">
            <v>0.38</v>
          </cell>
          <cell r="N7628">
            <v>0.38</v>
          </cell>
          <cell r="P7628">
            <v>0.38217283950617281</v>
          </cell>
          <cell r="Q7628"/>
          <cell r="R7628"/>
          <cell r="S7628"/>
          <cell r="T7628"/>
          <cell r="U7628">
            <v>0.38030000000000003</v>
          </cell>
          <cell r="V7628">
            <v>871500</v>
          </cell>
          <cell r="W7628">
            <v>12351917.662</v>
          </cell>
          <cell r="X7628">
            <v>42401</v>
          </cell>
          <cell r="Y7628">
            <v>50160</v>
          </cell>
          <cell r="Z7628">
            <v>42401</v>
          </cell>
          <cell r="AA7628">
            <v>0.11699999999999999</v>
          </cell>
          <cell r="AB7628">
            <v>0.11699999999999999</v>
          </cell>
          <cell r="AC7628"/>
        </row>
        <row r="7629">
          <cell r="A7629">
            <v>42419</v>
          </cell>
          <cell r="B7629">
            <v>7000</v>
          </cell>
          <cell r="D7629">
            <v>0.38</v>
          </cell>
          <cell r="E7629">
            <v>0.38</v>
          </cell>
          <cell r="F7629">
            <v>0.38</v>
          </cell>
          <cell r="G7629">
            <v>0.38</v>
          </cell>
          <cell r="N7629">
            <v>0.38</v>
          </cell>
          <cell r="P7629">
            <v>0.38216867469879517</v>
          </cell>
          <cell r="Q7629"/>
          <cell r="R7629"/>
          <cell r="S7629"/>
          <cell r="T7629"/>
          <cell r="U7629">
            <v>0.38030000000000003</v>
          </cell>
          <cell r="V7629">
            <v>2921400</v>
          </cell>
          <cell r="W7629">
            <v>10225047.29115</v>
          </cell>
          <cell r="X7629">
            <v>42401</v>
          </cell>
          <cell r="Y7629">
            <v>2660</v>
          </cell>
          <cell r="Z7629">
            <v>42401</v>
          </cell>
          <cell r="AA7629">
            <v>0.11699999999999999</v>
          </cell>
          <cell r="AB7629">
            <v>0.11699999999999999</v>
          </cell>
          <cell r="AC7629"/>
        </row>
        <row r="7630">
          <cell r="A7630">
            <v>42420</v>
          </cell>
          <cell r="B7630">
            <v>7000</v>
          </cell>
          <cell r="D7630">
            <v>0.38</v>
          </cell>
          <cell r="E7630">
            <v>0.38</v>
          </cell>
          <cell r="F7630">
            <v>0.38</v>
          </cell>
          <cell r="G7630">
            <v>0.38</v>
          </cell>
          <cell r="N7630">
            <v>0.38</v>
          </cell>
          <cell r="P7630">
            <v>0.38216452582672861</v>
          </cell>
          <cell r="Q7630"/>
          <cell r="R7630"/>
          <cell r="S7630"/>
          <cell r="T7630"/>
          <cell r="U7630">
            <v>0.38030000000000003</v>
          </cell>
          <cell r="V7630">
            <v>2921400</v>
          </cell>
          <cell r="W7630">
            <v>10225047.29115</v>
          </cell>
          <cell r="X7630">
            <v>42401</v>
          </cell>
          <cell r="Y7630">
            <v>2660</v>
          </cell>
          <cell r="Z7630">
            <v>42401</v>
          </cell>
          <cell r="AA7630">
            <v>0.11699999999999999</v>
          </cell>
          <cell r="AB7630">
            <v>0.11699999999999999</v>
          </cell>
          <cell r="AC7630"/>
        </row>
        <row r="7631">
          <cell r="A7631">
            <v>42421</v>
          </cell>
          <cell r="B7631">
            <v>7000</v>
          </cell>
          <cell r="D7631">
            <v>0.38</v>
          </cell>
          <cell r="E7631">
            <v>0.38</v>
          </cell>
          <cell r="F7631">
            <v>0.38</v>
          </cell>
          <cell r="G7631">
            <v>0.38</v>
          </cell>
          <cell r="N7631">
            <v>0.38</v>
          </cell>
          <cell r="P7631">
            <v>0.38216039279869068</v>
          </cell>
          <cell r="Q7631"/>
          <cell r="R7631"/>
          <cell r="S7631"/>
          <cell r="T7631"/>
          <cell r="U7631">
            <v>0.38030000000000003</v>
          </cell>
          <cell r="V7631">
            <v>2921400</v>
          </cell>
          <cell r="W7631">
            <v>10225047.29115</v>
          </cell>
          <cell r="X7631">
            <v>42401</v>
          </cell>
          <cell r="Y7631">
            <v>2660</v>
          </cell>
          <cell r="Z7631">
            <v>42401</v>
          </cell>
          <cell r="AA7631">
            <v>0.11699999999999999</v>
          </cell>
          <cell r="AB7631">
            <v>0.11699999999999999</v>
          </cell>
          <cell r="AC7631"/>
        </row>
        <row r="7632">
          <cell r="A7632">
            <v>42422</v>
          </cell>
          <cell r="B7632">
            <v>24000</v>
          </cell>
          <cell r="D7632">
            <v>0.38</v>
          </cell>
          <cell r="E7632">
            <v>0.38</v>
          </cell>
          <cell r="F7632">
            <v>0.38</v>
          </cell>
          <cell r="G7632">
            <v>0.38</v>
          </cell>
          <cell r="N7632">
            <v>0.38</v>
          </cell>
          <cell r="P7632">
            <v>0.38214634146341464</v>
          </cell>
          <cell r="Q7632"/>
          <cell r="R7632"/>
          <cell r="S7632"/>
          <cell r="T7632"/>
          <cell r="U7632">
            <v>0.38200000000000001</v>
          </cell>
          <cell r="V7632">
            <v>2962100</v>
          </cell>
          <cell r="W7632">
            <v>10234131.38095</v>
          </cell>
          <cell r="X7632">
            <v>42401</v>
          </cell>
          <cell r="Y7632">
            <v>9120</v>
          </cell>
          <cell r="Z7632">
            <v>42401</v>
          </cell>
          <cell r="AA7632">
            <v>0.11699999999999999</v>
          </cell>
          <cell r="AB7632">
            <v>0.11699999999999999</v>
          </cell>
          <cell r="AC7632"/>
        </row>
        <row r="7633">
          <cell r="A7633">
            <v>42423</v>
          </cell>
          <cell r="B7633">
            <v>8000</v>
          </cell>
          <cell r="D7633">
            <v>0.38</v>
          </cell>
          <cell r="E7633">
            <v>0.38</v>
          </cell>
          <cell r="F7633">
            <v>0.38</v>
          </cell>
          <cell r="G7633">
            <v>0.38</v>
          </cell>
          <cell r="N7633">
            <v>0.38</v>
          </cell>
          <cell r="P7633">
            <v>0.38214169821525151</v>
          </cell>
          <cell r="Q7633"/>
          <cell r="R7633"/>
          <cell r="S7633"/>
          <cell r="T7633"/>
          <cell r="U7633">
            <v>0.38279999999999997</v>
          </cell>
          <cell r="V7633">
            <v>1666000</v>
          </cell>
          <cell r="W7633">
            <v>11718386.050799999</v>
          </cell>
          <cell r="X7633">
            <v>42401</v>
          </cell>
          <cell r="Y7633">
            <v>3040</v>
          </cell>
          <cell r="Z7633">
            <v>42401</v>
          </cell>
          <cell r="AA7633">
            <v>0.11699999999999999</v>
          </cell>
          <cell r="AB7633">
            <v>0.11699999999999999</v>
          </cell>
          <cell r="AC7633"/>
        </row>
        <row r="7634">
          <cell r="A7634">
            <v>42424</v>
          </cell>
          <cell r="B7634">
            <v>15000</v>
          </cell>
          <cell r="D7634">
            <v>0.38</v>
          </cell>
          <cell r="E7634">
            <v>0.38</v>
          </cell>
          <cell r="F7634">
            <v>0.38</v>
          </cell>
          <cell r="G7634">
            <v>0.38</v>
          </cell>
          <cell r="N7634">
            <v>0.38</v>
          </cell>
          <cell r="P7634">
            <v>0.38213304605440346</v>
          </cell>
          <cell r="Q7634"/>
          <cell r="R7634"/>
          <cell r="S7634"/>
          <cell r="T7634"/>
          <cell r="U7634">
            <v>0.38229999999999997</v>
          </cell>
          <cell r="V7634">
            <v>1876200</v>
          </cell>
          <cell r="W7634">
            <v>11551706.867000001</v>
          </cell>
          <cell r="X7634">
            <v>42401</v>
          </cell>
          <cell r="Y7634">
            <v>5700</v>
          </cell>
          <cell r="Z7634">
            <v>42401</v>
          </cell>
          <cell r="AA7634">
            <v>0.14699999999999999</v>
          </cell>
          <cell r="AB7634">
            <v>0.26600000000000001</v>
          </cell>
          <cell r="AC7634"/>
        </row>
        <row r="7635">
          <cell r="A7635">
            <v>42425</v>
          </cell>
          <cell r="B7635">
            <v>7000</v>
          </cell>
          <cell r="D7635">
            <v>0.38</v>
          </cell>
          <cell r="E7635">
            <v>0.38</v>
          </cell>
          <cell r="F7635">
            <v>0.38</v>
          </cell>
          <cell r="G7635">
            <v>0.38</v>
          </cell>
          <cell r="N7635">
            <v>0.38</v>
          </cell>
          <cell r="P7635">
            <v>0.38212903225806449</v>
          </cell>
          <cell r="Q7635"/>
          <cell r="R7635"/>
          <cell r="S7635"/>
          <cell r="T7635"/>
          <cell r="U7635">
            <v>0.38190000000000002</v>
          </cell>
          <cell r="V7635">
            <v>4278500</v>
          </cell>
          <cell r="W7635">
            <v>9105370</v>
          </cell>
          <cell r="X7635">
            <v>42401</v>
          </cell>
          <cell r="Y7635">
            <v>2660</v>
          </cell>
          <cell r="Z7635">
            <v>42401</v>
          </cell>
          <cell r="AA7635">
            <v>0.14699999999999999</v>
          </cell>
          <cell r="AB7635">
            <v>0.14699999999999999</v>
          </cell>
          <cell r="AC7635"/>
        </row>
        <row r="7636">
          <cell r="A7636">
            <v>42426</v>
          </cell>
          <cell r="B7636">
            <v>15000</v>
          </cell>
          <cell r="D7636">
            <v>0.38</v>
          </cell>
          <cell r="E7636">
            <v>0.38</v>
          </cell>
          <cell r="F7636">
            <v>0.38</v>
          </cell>
          <cell r="G7636">
            <v>0.38</v>
          </cell>
          <cell r="N7636">
            <v>0.38</v>
          </cell>
          <cell r="P7636">
            <v>0.38212048192771086</v>
          </cell>
          <cell r="Q7636"/>
          <cell r="R7636"/>
          <cell r="S7636"/>
          <cell r="T7636"/>
          <cell r="U7636">
            <v>0.38219999999999998</v>
          </cell>
          <cell r="V7636">
            <v>4603900</v>
          </cell>
          <cell r="W7636">
            <v>8740096.8947400004</v>
          </cell>
          <cell r="X7636">
            <v>42401</v>
          </cell>
          <cell r="Y7636">
            <v>5700</v>
          </cell>
          <cell r="Z7636">
            <v>42401</v>
          </cell>
          <cell r="AA7636">
            <v>0.14699999999999999</v>
          </cell>
          <cell r="AB7636">
            <v>0.14699999999999999</v>
          </cell>
          <cell r="AC7636"/>
        </row>
        <row r="7637">
          <cell r="A7637">
            <v>42427</v>
          </cell>
          <cell r="B7637">
            <v>15000</v>
          </cell>
          <cell r="D7637">
            <v>0.38</v>
          </cell>
          <cell r="E7637">
            <v>0.38</v>
          </cell>
          <cell r="F7637">
            <v>0.38</v>
          </cell>
          <cell r="G7637">
            <v>0.38</v>
          </cell>
          <cell r="N7637">
            <v>0.38</v>
          </cell>
          <cell r="P7637">
            <v>0.38211200000000001</v>
          </cell>
          <cell r="Q7637"/>
          <cell r="R7637"/>
          <cell r="S7637"/>
          <cell r="T7637"/>
          <cell r="U7637">
            <v>0.38219999999999998</v>
          </cell>
          <cell r="V7637">
            <v>4603900</v>
          </cell>
          <cell r="W7637">
            <v>8740096.8947400004</v>
          </cell>
          <cell r="X7637">
            <v>42401</v>
          </cell>
          <cell r="Y7637">
            <v>5700</v>
          </cell>
          <cell r="Z7637">
            <v>42401</v>
          </cell>
          <cell r="AA7637">
            <v>0.14699999999999999</v>
          </cell>
          <cell r="AB7637">
            <v>0.14699999999999999</v>
          </cell>
          <cell r="AC7637"/>
        </row>
        <row r="7638">
          <cell r="A7638">
            <v>42428</v>
          </cell>
          <cell r="B7638">
            <v>15000</v>
          </cell>
          <cell r="D7638">
            <v>0.38</v>
          </cell>
          <cell r="E7638">
            <v>0.38</v>
          </cell>
          <cell r="F7638">
            <v>0.38</v>
          </cell>
          <cell r="G7638">
            <v>0.38</v>
          </cell>
          <cell r="N7638">
            <v>0.38</v>
          </cell>
          <cell r="P7638">
            <v>0.38210358565737051</v>
          </cell>
          <cell r="Q7638"/>
          <cell r="R7638"/>
          <cell r="S7638"/>
          <cell r="T7638"/>
          <cell r="U7638">
            <v>0.38219999999999998</v>
          </cell>
          <cell r="V7638">
            <v>4603900</v>
          </cell>
          <cell r="W7638">
            <v>8740096.8947400004</v>
          </cell>
          <cell r="X7638">
            <v>42401</v>
          </cell>
          <cell r="Y7638">
            <v>5700</v>
          </cell>
          <cell r="Z7638">
            <v>42401</v>
          </cell>
          <cell r="AA7638">
            <v>0.14699999999999999</v>
          </cell>
          <cell r="AB7638">
            <v>0.14699999999999999</v>
          </cell>
          <cell r="AC7638"/>
        </row>
        <row r="7639">
          <cell r="A7639">
            <v>42429</v>
          </cell>
          <cell r="B7639">
            <v>34000</v>
          </cell>
          <cell r="C7639"/>
          <cell r="D7639">
            <v>0.38</v>
          </cell>
          <cell r="E7639">
            <v>0.38</v>
          </cell>
          <cell r="F7639">
            <v>0.43</v>
          </cell>
          <cell r="G7639">
            <v>0.39</v>
          </cell>
          <cell r="H7639"/>
          <cell r="I7639"/>
          <cell r="J7639"/>
          <cell r="K7639"/>
          <cell r="L7639"/>
          <cell r="M7639"/>
          <cell r="N7639">
            <v>0.38</v>
          </cell>
          <cell r="O7639"/>
          <cell r="P7639">
            <v>0.38</v>
          </cell>
          <cell r="Q7639"/>
          <cell r="R7639"/>
          <cell r="S7639"/>
          <cell r="T7639"/>
          <cell r="U7639">
            <v>0.38219999999999998</v>
          </cell>
          <cell r="V7639">
            <v>6568900</v>
          </cell>
          <cell r="W7639">
            <v>6428052.8420000002</v>
          </cell>
          <cell r="X7639">
            <v>42401</v>
          </cell>
          <cell r="Y7639">
            <v>13260</v>
          </cell>
          <cell r="Z7639">
            <v>42401</v>
          </cell>
          <cell r="AA7639">
            <v>0.14699999999999999</v>
          </cell>
          <cell r="AB7639">
            <v>0.14699999999999999</v>
          </cell>
          <cell r="AC7639"/>
        </row>
        <row r="7640">
          <cell r="A7640">
            <v>42430</v>
          </cell>
          <cell r="B7640">
            <v>15000</v>
          </cell>
          <cell r="D7640">
            <v>0.38</v>
          </cell>
          <cell r="E7640">
            <v>0.38</v>
          </cell>
          <cell r="F7640">
            <v>0.38</v>
          </cell>
          <cell r="G7640">
            <v>0.38</v>
          </cell>
          <cell r="N7640">
            <v>0.38</v>
          </cell>
          <cell r="P7640">
            <v>0.38</v>
          </cell>
          <cell r="Q7640"/>
          <cell r="R7640"/>
          <cell r="S7640"/>
          <cell r="T7640"/>
          <cell r="U7640">
            <v>0.37930000000000003</v>
          </cell>
          <cell r="V7640">
            <v>75000</v>
          </cell>
          <cell r="W7640">
            <v>12836451.132160001</v>
          </cell>
          <cell r="X7640">
            <v>42430</v>
          </cell>
          <cell r="Y7640">
            <v>5700</v>
          </cell>
          <cell r="Z7640">
            <v>42430</v>
          </cell>
          <cell r="AA7640">
            <v>0.14699999999999999</v>
          </cell>
          <cell r="AB7640">
            <v>0.14699999999999999</v>
          </cell>
          <cell r="AC7640"/>
        </row>
        <row r="7641">
          <cell r="A7641">
            <v>42431</v>
          </cell>
          <cell r="B7641">
            <v>28000</v>
          </cell>
          <cell r="D7641">
            <v>0.38</v>
          </cell>
          <cell r="E7641">
            <v>0.38</v>
          </cell>
          <cell r="F7641">
            <v>0.38</v>
          </cell>
          <cell r="G7641">
            <v>0.38</v>
          </cell>
          <cell r="N7641">
            <v>0.38</v>
          </cell>
          <cell r="P7641">
            <v>0.38</v>
          </cell>
          <cell r="Q7641"/>
          <cell r="R7641"/>
          <cell r="S7641"/>
          <cell r="T7641"/>
          <cell r="U7641">
            <v>0.3785</v>
          </cell>
          <cell r="V7641">
            <v>82000</v>
          </cell>
          <cell r="W7641">
            <v>12806701.31605</v>
          </cell>
          <cell r="X7641">
            <v>42430</v>
          </cell>
          <cell r="Y7641">
            <v>10640</v>
          </cell>
          <cell r="Z7641">
            <v>42430</v>
          </cell>
          <cell r="AA7641">
            <v>0.186</v>
          </cell>
          <cell r="AB7641">
            <v>0.30199999999999999</v>
          </cell>
          <cell r="AC7641"/>
        </row>
        <row r="7642">
          <cell r="A7642">
            <v>42432</v>
          </cell>
          <cell r="B7642">
            <v>78000</v>
          </cell>
          <cell r="D7642">
            <v>0.38</v>
          </cell>
          <cell r="E7642">
            <v>0.38</v>
          </cell>
          <cell r="F7642">
            <v>0.38</v>
          </cell>
          <cell r="G7642">
            <v>0.38</v>
          </cell>
          <cell r="N7642">
            <v>0.38</v>
          </cell>
          <cell r="P7642">
            <v>0.38</v>
          </cell>
          <cell r="Q7642"/>
          <cell r="R7642"/>
          <cell r="S7642"/>
          <cell r="T7642"/>
          <cell r="U7642">
            <v>0.3785</v>
          </cell>
          <cell r="V7642">
            <v>177000</v>
          </cell>
          <cell r="W7642">
            <v>12806701.31605</v>
          </cell>
          <cell r="X7642">
            <v>42430</v>
          </cell>
          <cell r="Y7642">
            <v>29640</v>
          </cell>
          <cell r="Z7642">
            <v>42430</v>
          </cell>
          <cell r="AA7642">
            <v>0.186</v>
          </cell>
          <cell r="AB7642">
            <v>0.186</v>
          </cell>
          <cell r="AC7642"/>
        </row>
        <row r="7643">
          <cell r="A7643">
            <v>42433</v>
          </cell>
          <cell r="B7643">
            <v>106900</v>
          </cell>
          <cell r="D7643">
            <v>0.38</v>
          </cell>
          <cell r="E7643">
            <v>0.38</v>
          </cell>
          <cell r="F7643">
            <v>0.38</v>
          </cell>
          <cell r="G7643">
            <v>0.38</v>
          </cell>
          <cell r="N7643">
            <v>0.38</v>
          </cell>
          <cell r="P7643">
            <v>0.38</v>
          </cell>
          <cell r="Q7643"/>
          <cell r="R7643"/>
          <cell r="S7643"/>
          <cell r="T7643"/>
          <cell r="U7643">
            <v>0.37759999999999999</v>
          </cell>
          <cell r="V7643">
            <v>214000</v>
          </cell>
          <cell r="W7643">
            <v>12862222.13435</v>
          </cell>
          <cell r="X7643">
            <v>42430</v>
          </cell>
          <cell r="Y7643">
            <v>40622</v>
          </cell>
          <cell r="Z7643">
            <v>42430</v>
          </cell>
          <cell r="AA7643">
            <v>0.186</v>
          </cell>
          <cell r="AB7643">
            <v>0.186</v>
          </cell>
          <cell r="AC7643"/>
        </row>
        <row r="7644">
          <cell r="A7644">
            <v>42434</v>
          </cell>
          <cell r="B7644">
            <v>106900</v>
          </cell>
          <cell r="D7644">
            <v>0.38</v>
          </cell>
          <cell r="E7644">
            <v>0.38</v>
          </cell>
          <cell r="F7644">
            <v>0.38</v>
          </cell>
          <cell r="G7644">
            <v>0.38</v>
          </cell>
          <cell r="N7644">
            <v>0.38</v>
          </cell>
          <cell r="P7644">
            <v>0.38</v>
          </cell>
          <cell r="Q7644"/>
          <cell r="R7644"/>
          <cell r="S7644"/>
          <cell r="T7644"/>
          <cell r="U7644">
            <v>0.37759999999999999</v>
          </cell>
          <cell r="V7644">
            <v>214000</v>
          </cell>
          <cell r="W7644">
            <v>12862222.13435</v>
          </cell>
          <cell r="X7644">
            <v>42430</v>
          </cell>
          <cell r="Y7644">
            <v>40622</v>
          </cell>
          <cell r="Z7644">
            <v>42430</v>
          </cell>
          <cell r="AA7644">
            <v>0.186</v>
          </cell>
          <cell r="AB7644">
            <v>0.186</v>
          </cell>
          <cell r="AC7644"/>
        </row>
        <row r="7645">
          <cell r="A7645">
            <v>42435</v>
          </cell>
          <cell r="B7645">
            <v>106900</v>
          </cell>
          <cell r="D7645">
            <v>0.38</v>
          </cell>
          <cell r="E7645">
            <v>0.38</v>
          </cell>
          <cell r="F7645">
            <v>0.38</v>
          </cell>
          <cell r="G7645">
            <v>0.38</v>
          </cell>
          <cell r="N7645">
            <v>0.38</v>
          </cell>
          <cell r="P7645">
            <v>0.38</v>
          </cell>
          <cell r="Q7645"/>
          <cell r="R7645"/>
          <cell r="S7645"/>
          <cell r="T7645"/>
          <cell r="U7645">
            <v>0.37759999999999999</v>
          </cell>
          <cell r="V7645">
            <v>214000</v>
          </cell>
          <cell r="W7645">
            <v>12862222.13435</v>
          </cell>
          <cell r="X7645">
            <v>42430</v>
          </cell>
          <cell r="Y7645">
            <v>40622</v>
          </cell>
          <cell r="Z7645">
            <v>42430</v>
          </cell>
          <cell r="AA7645">
            <v>0.186</v>
          </cell>
          <cell r="AB7645">
            <v>0.186</v>
          </cell>
          <cell r="AC7645"/>
        </row>
        <row r="7646">
          <cell r="A7646">
            <v>42436</v>
          </cell>
          <cell r="B7646">
            <v>106900</v>
          </cell>
          <cell r="D7646">
            <v>0.38</v>
          </cell>
          <cell r="E7646">
            <v>0.38</v>
          </cell>
          <cell r="F7646">
            <v>0.38</v>
          </cell>
          <cell r="G7646">
            <v>0.38</v>
          </cell>
          <cell r="N7646">
            <v>0.38</v>
          </cell>
          <cell r="P7646">
            <v>0.38</v>
          </cell>
          <cell r="Q7646"/>
          <cell r="R7646"/>
          <cell r="S7646"/>
          <cell r="T7646"/>
          <cell r="U7646">
            <v>0.37790000000000001</v>
          </cell>
          <cell r="V7646">
            <v>150000</v>
          </cell>
          <cell r="W7646">
            <v>12916756.792090001</v>
          </cell>
          <cell r="X7646">
            <v>42430</v>
          </cell>
          <cell r="Y7646">
            <v>40622</v>
          </cell>
          <cell r="Z7646">
            <v>42430</v>
          </cell>
          <cell r="AA7646">
            <v>0.186</v>
          </cell>
          <cell r="AB7646">
            <v>0.186</v>
          </cell>
          <cell r="AC7646"/>
        </row>
        <row r="7647">
          <cell r="A7647">
            <v>42437</v>
          </cell>
          <cell r="B7647">
            <v>193900</v>
          </cell>
          <cell r="D7647">
            <v>0.38</v>
          </cell>
          <cell r="E7647">
            <v>0.38</v>
          </cell>
          <cell r="F7647">
            <v>0.38</v>
          </cell>
          <cell r="G7647">
            <v>0.38</v>
          </cell>
          <cell r="N7647">
            <v>0.38</v>
          </cell>
          <cell r="P7647">
            <v>0.38</v>
          </cell>
          <cell r="Q7647"/>
          <cell r="R7647"/>
          <cell r="S7647"/>
          <cell r="T7647"/>
          <cell r="U7647">
            <v>0.37790000000000001</v>
          </cell>
          <cell r="V7647">
            <v>131000</v>
          </cell>
          <cell r="W7647">
            <v>12859055.381999999</v>
          </cell>
          <cell r="X7647">
            <v>42430</v>
          </cell>
          <cell r="Y7647">
            <v>73682</v>
          </cell>
          <cell r="Z7647">
            <v>42430</v>
          </cell>
          <cell r="AA7647">
            <v>0.186</v>
          </cell>
          <cell r="AB7647">
            <v>0.186</v>
          </cell>
          <cell r="AC7647"/>
        </row>
        <row r="7648">
          <cell r="A7648">
            <v>42438</v>
          </cell>
          <cell r="B7648">
            <v>149900</v>
          </cell>
          <cell r="D7648">
            <v>0.38</v>
          </cell>
          <cell r="E7648">
            <v>0.38</v>
          </cell>
          <cell r="F7648">
            <v>0.38</v>
          </cell>
          <cell r="G7648">
            <v>0.38</v>
          </cell>
          <cell r="N7648">
            <v>0.38</v>
          </cell>
          <cell r="P7648">
            <v>0.38</v>
          </cell>
          <cell r="Q7648"/>
          <cell r="R7648"/>
          <cell r="S7648"/>
          <cell r="T7648"/>
          <cell r="U7648">
            <v>0.37859999999999999</v>
          </cell>
          <cell r="V7648">
            <v>131600</v>
          </cell>
          <cell r="W7648">
            <v>12725738.055229999</v>
          </cell>
          <cell r="X7648">
            <v>42430</v>
          </cell>
          <cell r="Y7648">
            <v>56962</v>
          </cell>
          <cell r="Z7648">
            <v>42430</v>
          </cell>
          <cell r="AA7648">
            <v>0.2</v>
          </cell>
          <cell r="AB7648">
            <v>0.312</v>
          </cell>
          <cell r="AC7648"/>
        </row>
        <row r="7649">
          <cell r="A7649">
            <v>42439</v>
          </cell>
          <cell r="B7649">
            <v>130900</v>
          </cell>
          <cell r="D7649">
            <v>0.38</v>
          </cell>
          <cell r="E7649">
            <v>0.38</v>
          </cell>
          <cell r="F7649">
            <v>0.38</v>
          </cell>
          <cell r="G7649">
            <v>0.38</v>
          </cell>
          <cell r="N7649">
            <v>0.38</v>
          </cell>
          <cell r="P7649">
            <v>0.38</v>
          </cell>
          <cell r="Q7649"/>
          <cell r="R7649"/>
          <cell r="S7649"/>
          <cell r="T7649"/>
          <cell r="U7649">
            <v>0.37859999999999999</v>
          </cell>
          <cell r="V7649">
            <v>390400</v>
          </cell>
          <cell r="W7649">
            <v>12436236.839509999</v>
          </cell>
          <cell r="X7649">
            <v>42430</v>
          </cell>
          <cell r="Y7649">
            <v>49742</v>
          </cell>
          <cell r="Z7649">
            <v>42430</v>
          </cell>
          <cell r="AA7649">
            <v>0.2</v>
          </cell>
          <cell r="AB7649">
            <v>0.2</v>
          </cell>
          <cell r="AC7649"/>
        </row>
        <row r="7650">
          <cell r="A7650">
            <v>42440</v>
          </cell>
          <cell r="B7650">
            <v>207400</v>
          </cell>
          <cell r="D7650">
            <v>0.38</v>
          </cell>
          <cell r="E7650">
            <v>0.38</v>
          </cell>
          <cell r="F7650">
            <v>0.38</v>
          </cell>
          <cell r="G7650">
            <v>0.38</v>
          </cell>
          <cell r="N7650">
            <v>0.38</v>
          </cell>
          <cell r="P7650">
            <v>0.38</v>
          </cell>
          <cell r="Q7650"/>
          <cell r="R7650"/>
          <cell r="S7650"/>
          <cell r="T7650"/>
          <cell r="U7650">
            <v>0.3775</v>
          </cell>
          <cell r="V7650">
            <v>192900</v>
          </cell>
          <cell r="W7650">
            <v>12951464.98827</v>
          </cell>
          <cell r="X7650">
            <v>42430</v>
          </cell>
          <cell r="Y7650">
            <v>78812</v>
          </cell>
          <cell r="Z7650">
            <v>42430</v>
          </cell>
          <cell r="AA7650">
            <v>0.2</v>
          </cell>
          <cell r="AB7650">
            <v>0.2</v>
          </cell>
          <cell r="AC7650"/>
        </row>
        <row r="7651">
          <cell r="A7651">
            <v>42441</v>
          </cell>
          <cell r="B7651">
            <v>207400</v>
          </cell>
          <cell r="D7651">
            <v>0.38</v>
          </cell>
          <cell r="E7651">
            <v>0.38</v>
          </cell>
          <cell r="F7651">
            <v>0.38</v>
          </cell>
          <cell r="G7651">
            <v>0.38</v>
          </cell>
          <cell r="N7651">
            <v>0.38</v>
          </cell>
          <cell r="P7651">
            <v>0.38</v>
          </cell>
          <cell r="Q7651"/>
          <cell r="R7651"/>
          <cell r="S7651"/>
          <cell r="T7651"/>
          <cell r="U7651">
            <v>0.3775</v>
          </cell>
          <cell r="V7651">
            <v>192900</v>
          </cell>
          <cell r="W7651">
            <v>12951464.98827</v>
          </cell>
          <cell r="X7651">
            <v>42430</v>
          </cell>
          <cell r="Y7651">
            <v>78812</v>
          </cell>
          <cell r="Z7651">
            <v>42430</v>
          </cell>
          <cell r="AA7651">
            <v>0.2</v>
          </cell>
          <cell r="AB7651">
            <v>0.2</v>
          </cell>
          <cell r="AC7651"/>
        </row>
        <row r="7652">
          <cell r="A7652">
            <v>42442</v>
          </cell>
          <cell r="B7652">
            <v>207400</v>
          </cell>
          <cell r="D7652">
            <v>0.38</v>
          </cell>
          <cell r="E7652">
            <v>0.38</v>
          </cell>
          <cell r="F7652">
            <v>0.38</v>
          </cell>
          <cell r="G7652">
            <v>0.38</v>
          </cell>
          <cell r="N7652">
            <v>0.38</v>
          </cell>
          <cell r="P7652">
            <v>0.38</v>
          </cell>
          <cell r="Q7652"/>
          <cell r="R7652"/>
          <cell r="S7652"/>
          <cell r="T7652"/>
          <cell r="U7652">
            <v>0.3775</v>
          </cell>
          <cell r="V7652">
            <v>192900</v>
          </cell>
          <cell r="W7652">
            <v>12951464.98827</v>
          </cell>
          <cell r="X7652">
            <v>42430</v>
          </cell>
          <cell r="Y7652">
            <v>78812</v>
          </cell>
          <cell r="Z7652">
            <v>42430</v>
          </cell>
          <cell r="AA7652">
            <v>0.2</v>
          </cell>
          <cell r="AB7652">
            <v>0.2</v>
          </cell>
          <cell r="AC7652"/>
        </row>
        <row r="7653">
          <cell r="A7653">
            <v>42443</v>
          </cell>
          <cell r="B7653">
            <v>204000</v>
          </cell>
          <cell r="D7653">
            <v>0.38</v>
          </cell>
          <cell r="E7653">
            <v>0.38</v>
          </cell>
          <cell r="F7653">
            <v>0.38</v>
          </cell>
          <cell r="G7653">
            <v>0.38</v>
          </cell>
          <cell r="N7653">
            <v>0.38</v>
          </cell>
          <cell r="P7653">
            <v>0.38</v>
          </cell>
          <cell r="Q7653"/>
          <cell r="R7653"/>
          <cell r="S7653"/>
          <cell r="T7653"/>
          <cell r="U7653">
            <v>0.38030000000000003</v>
          </cell>
          <cell r="V7653">
            <v>154400</v>
          </cell>
          <cell r="W7653">
            <v>12962853.123</v>
          </cell>
          <cell r="X7653">
            <v>42430</v>
          </cell>
          <cell r="Y7653">
            <v>77520</v>
          </cell>
          <cell r="Z7653">
            <v>42430</v>
          </cell>
          <cell r="AA7653">
            <v>0.2</v>
          </cell>
          <cell r="AB7653">
            <v>0.2</v>
          </cell>
          <cell r="AC7653"/>
        </row>
        <row r="7654">
          <cell r="A7654">
            <v>42444</v>
          </cell>
          <cell r="B7654">
            <v>179000</v>
          </cell>
          <cell r="D7654">
            <v>0.38</v>
          </cell>
          <cell r="E7654">
            <v>0.38</v>
          </cell>
          <cell r="F7654">
            <v>0.38</v>
          </cell>
          <cell r="G7654">
            <v>0.38</v>
          </cell>
          <cell r="N7654">
            <v>0.38</v>
          </cell>
          <cell r="P7654">
            <v>0.38</v>
          </cell>
          <cell r="Q7654"/>
          <cell r="R7654"/>
          <cell r="S7654"/>
          <cell r="T7654"/>
          <cell r="U7654">
            <v>0.38169999999999998</v>
          </cell>
          <cell r="V7654">
            <v>154900</v>
          </cell>
          <cell r="W7654">
            <v>12969991.22742</v>
          </cell>
          <cell r="X7654">
            <v>42430</v>
          </cell>
          <cell r="Y7654">
            <v>68020</v>
          </cell>
          <cell r="Z7654">
            <v>42430</v>
          </cell>
          <cell r="AA7654">
            <v>0.2</v>
          </cell>
          <cell r="AB7654">
            <v>0.2</v>
          </cell>
          <cell r="AC7654"/>
        </row>
        <row r="7655">
          <cell r="A7655">
            <v>42445</v>
          </cell>
          <cell r="B7655">
            <v>154000</v>
          </cell>
          <cell r="D7655">
            <v>0.38</v>
          </cell>
          <cell r="E7655">
            <v>0.38</v>
          </cell>
          <cell r="F7655">
            <v>0.38</v>
          </cell>
          <cell r="G7655">
            <v>0.38</v>
          </cell>
          <cell r="N7655">
            <v>0.38</v>
          </cell>
          <cell r="P7655">
            <v>0.38</v>
          </cell>
          <cell r="Q7655"/>
          <cell r="R7655"/>
          <cell r="S7655"/>
          <cell r="T7655"/>
          <cell r="U7655">
            <v>0.37980000000000003</v>
          </cell>
          <cell r="V7655">
            <v>476500</v>
          </cell>
          <cell r="W7655">
            <v>12646237.59694</v>
          </cell>
          <cell r="X7655">
            <v>42430</v>
          </cell>
          <cell r="Y7655">
            <v>58520</v>
          </cell>
          <cell r="Z7655">
            <v>42430</v>
          </cell>
          <cell r="AA7655">
            <v>0.19</v>
          </cell>
          <cell r="AB7655">
            <v>0.33199999999999996</v>
          </cell>
          <cell r="AC7655"/>
        </row>
        <row r="7656">
          <cell r="A7656">
            <v>42446</v>
          </cell>
          <cell r="B7656">
            <v>184000</v>
          </cell>
          <cell r="D7656">
            <v>0.38</v>
          </cell>
          <cell r="E7656">
            <v>0.38</v>
          </cell>
          <cell r="F7656">
            <v>0.38</v>
          </cell>
          <cell r="G7656">
            <v>0.38</v>
          </cell>
          <cell r="N7656">
            <v>0.38</v>
          </cell>
          <cell r="P7656">
            <v>0.38</v>
          </cell>
          <cell r="Q7656"/>
          <cell r="R7656"/>
          <cell r="S7656"/>
          <cell r="T7656"/>
          <cell r="U7656">
            <v>0.37980000000000003</v>
          </cell>
          <cell r="V7656">
            <v>1603600</v>
          </cell>
          <cell r="W7656">
            <v>11638460.797</v>
          </cell>
          <cell r="X7656">
            <v>42430</v>
          </cell>
          <cell r="Y7656">
            <v>69920</v>
          </cell>
          <cell r="Z7656">
            <v>42430</v>
          </cell>
          <cell r="AA7656">
            <v>0.19</v>
          </cell>
          <cell r="AB7656">
            <v>0.19</v>
          </cell>
          <cell r="AC7656"/>
        </row>
        <row r="7657">
          <cell r="A7657">
            <v>42447</v>
          </cell>
          <cell r="B7657">
            <v>188900</v>
          </cell>
          <cell r="D7657">
            <v>0.38</v>
          </cell>
          <cell r="E7657">
            <v>0.38</v>
          </cell>
          <cell r="F7657">
            <v>0.38</v>
          </cell>
          <cell r="G7657">
            <v>0.38</v>
          </cell>
          <cell r="N7657">
            <v>0.38</v>
          </cell>
          <cell r="P7657">
            <v>0.38</v>
          </cell>
          <cell r="Q7657"/>
          <cell r="R7657"/>
          <cell r="S7657"/>
          <cell r="T7657"/>
          <cell r="U7657">
            <v>0.379</v>
          </cell>
          <cell r="V7657">
            <v>3452900</v>
          </cell>
          <cell r="W7657">
            <v>9813813.0099999998</v>
          </cell>
          <cell r="X7657">
            <v>42430</v>
          </cell>
          <cell r="Y7657">
            <v>71782</v>
          </cell>
          <cell r="Z7657">
            <v>42430</v>
          </cell>
          <cell r="AA7657">
            <v>0.19</v>
          </cell>
          <cell r="AB7657">
            <v>0.19</v>
          </cell>
          <cell r="AC7657"/>
        </row>
        <row r="7658">
          <cell r="A7658">
            <v>42448</v>
          </cell>
          <cell r="B7658">
            <v>188900</v>
          </cell>
          <cell r="D7658">
            <v>0.38</v>
          </cell>
          <cell r="E7658">
            <v>0.38</v>
          </cell>
          <cell r="F7658">
            <v>0.38</v>
          </cell>
          <cell r="G7658">
            <v>0.38</v>
          </cell>
          <cell r="N7658">
            <v>0.38</v>
          </cell>
          <cell r="P7658">
            <v>0.38</v>
          </cell>
          <cell r="Q7658"/>
          <cell r="R7658"/>
          <cell r="S7658"/>
          <cell r="T7658"/>
          <cell r="U7658">
            <v>0.379</v>
          </cell>
          <cell r="V7658">
            <v>3452900</v>
          </cell>
          <cell r="W7658">
            <v>9813813.0099999998</v>
          </cell>
          <cell r="X7658">
            <v>42430</v>
          </cell>
          <cell r="Y7658">
            <v>71782</v>
          </cell>
          <cell r="Z7658">
            <v>42430</v>
          </cell>
          <cell r="AA7658">
            <v>0.19</v>
          </cell>
          <cell r="AB7658">
            <v>0.19</v>
          </cell>
          <cell r="AC7658"/>
        </row>
        <row r="7659">
          <cell r="A7659">
            <v>42449</v>
          </cell>
          <cell r="B7659">
            <v>188900</v>
          </cell>
          <cell r="D7659">
            <v>0.38</v>
          </cell>
          <cell r="E7659">
            <v>0.38</v>
          </cell>
          <cell r="F7659">
            <v>0.38</v>
          </cell>
          <cell r="G7659">
            <v>0.38</v>
          </cell>
          <cell r="N7659">
            <v>0.38</v>
          </cell>
          <cell r="P7659">
            <v>0.38</v>
          </cell>
          <cell r="Q7659"/>
          <cell r="R7659"/>
          <cell r="S7659"/>
          <cell r="T7659"/>
          <cell r="U7659">
            <v>0.379</v>
          </cell>
          <cell r="V7659">
            <v>3452900</v>
          </cell>
          <cell r="W7659">
            <v>9813813.0099999998</v>
          </cell>
          <cell r="X7659">
            <v>42430</v>
          </cell>
          <cell r="Y7659">
            <v>71782</v>
          </cell>
          <cell r="Z7659">
            <v>42430</v>
          </cell>
          <cell r="AA7659">
            <v>0.19</v>
          </cell>
          <cell r="AB7659">
            <v>0.19</v>
          </cell>
          <cell r="AC7659"/>
        </row>
        <row r="7660">
          <cell r="A7660">
            <v>42450</v>
          </cell>
          <cell r="B7660">
            <v>28900</v>
          </cell>
          <cell r="D7660">
            <v>0.38</v>
          </cell>
          <cell r="E7660">
            <v>0.38</v>
          </cell>
          <cell r="F7660">
            <v>0.38</v>
          </cell>
          <cell r="G7660">
            <v>0.38</v>
          </cell>
          <cell r="N7660">
            <v>0.38</v>
          </cell>
          <cell r="P7660">
            <v>0.38</v>
          </cell>
          <cell r="Q7660"/>
          <cell r="R7660"/>
          <cell r="S7660"/>
          <cell r="T7660"/>
          <cell r="U7660">
            <v>0.37659999999999999</v>
          </cell>
          <cell r="V7660">
            <v>2744900</v>
          </cell>
          <cell r="W7660">
            <v>10611854.646</v>
          </cell>
          <cell r="X7660">
            <v>42430</v>
          </cell>
          <cell r="Y7660">
            <v>10982</v>
          </cell>
          <cell r="Z7660">
            <v>42430</v>
          </cell>
          <cell r="AA7660">
            <v>0.19</v>
          </cell>
          <cell r="AB7660">
            <v>0.19</v>
          </cell>
          <cell r="AC7660"/>
        </row>
        <row r="7661">
          <cell r="A7661">
            <v>42451</v>
          </cell>
          <cell r="B7661">
            <v>68900</v>
          </cell>
          <cell r="D7661">
            <v>0.38</v>
          </cell>
          <cell r="E7661">
            <v>0.38</v>
          </cell>
          <cell r="F7661">
            <v>0.43</v>
          </cell>
          <cell r="G7661">
            <v>0.38</v>
          </cell>
          <cell r="N7661">
            <v>0.39</v>
          </cell>
          <cell r="P7661">
            <v>0.38</v>
          </cell>
          <cell r="Q7661"/>
          <cell r="R7661"/>
          <cell r="S7661"/>
          <cell r="T7661"/>
          <cell r="U7661">
            <v>0.3795</v>
          </cell>
          <cell r="V7661">
            <v>2343500</v>
          </cell>
          <cell r="W7661">
            <v>11033764.30728</v>
          </cell>
          <cell r="X7661">
            <v>42430</v>
          </cell>
          <cell r="Y7661">
            <v>26182</v>
          </cell>
          <cell r="Z7661">
            <v>42430</v>
          </cell>
          <cell r="AA7661">
            <v>0.19</v>
          </cell>
          <cell r="AB7661">
            <v>0.19</v>
          </cell>
          <cell r="AC7661"/>
        </row>
        <row r="7662">
          <cell r="A7662">
            <v>42452</v>
          </cell>
          <cell r="B7662">
            <v>52000</v>
          </cell>
          <cell r="D7662">
            <v>0.38</v>
          </cell>
          <cell r="E7662">
            <v>0.38</v>
          </cell>
          <cell r="F7662">
            <v>0.43</v>
          </cell>
          <cell r="G7662">
            <v>0.38</v>
          </cell>
          <cell r="N7662">
            <v>0.39</v>
          </cell>
          <cell r="P7662">
            <v>0.38</v>
          </cell>
          <cell r="Q7662"/>
          <cell r="R7662"/>
          <cell r="S7662"/>
          <cell r="T7662"/>
          <cell r="U7662">
            <v>0.38590000000000002</v>
          </cell>
          <cell r="V7662">
            <v>3171200</v>
          </cell>
          <cell r="W7662">
            <v>10009303.30824</v>
          </cell>
          <cell r="X7662">
            <v>42430</v>
          </cell>
          <cell r="Y7662">
            <v>19760</v>
          </cell>
          <cell r="Z7662">
            <v>42430</v>
          </cell>
          <cell r="AA7662">
            <v>0.18</v>
          </cell>
          <cell r="AB7662">
            <v>0.33199999999999996</v>
          </cell>
          <cell r="AC7662"/>
        </row>
        <row r="7663">
          <cell r="A7663">
            <v>42453</v>
          </cell>
          <cell r="B7663">
            <v>52000</v>
          </cell>
          <cell r="D7663">
            <v>0.38</v>
          </cell>
          <cell r="E7663">
            <v>0.38</v>
          </cell>
          <cell r="F7663">
            <v>0.43</v>
          </cell>
          <cell r="G7663">
            <v>0.38</v>
          </cell>
          <cell r="N7663">
            <v>0.39</v>
          </cell>
          <cell r="P7663">
            <v>0.38</v>
          </cell>
          <cell r="Q7663"/>
          <cell r="R7663"/>
          <cell r="S7663"/>
          <cell r="T7663"/>
          <cell r="U7663">
            <v>0.38590000000000002</v>
          </cell>
          <cell r="V7663">
            <v>3171200</v>
          </cell>
          <cell r="W7663">
            <v>10009303.30824</v>
          </cell>
          <cell r="X7663">
            <v>42430</v>
          </cell>
          <cell r="Y7663">
            <v>19760</v>
          </cell>
          <cell r="Z7663">
            <v>42430</v>
          </cell>
          <cell r="AA7663">
            <v>0.18</v>
          </cell>
          <cell r="AB7663">
            <v>0.18</v>
          </cell>
          <cell r="AC7663"/>
        </row>
        <row r="7664">
          <cell r="A7664">
            <v>42454</v>
          </cell>
          <cell r="B7664">
            <v>52000</v>
          </cell>
          <cell r="D7664">
            <v>0.38</v>
          </cell>
          <cell r="E7664">
            <v>0.38</v>
          </cell>
          <cell r="F7664">
            <v>0.43</v>
          </cell>
          <cell r="G7664">
            <v>0.38</v>
          </cell>
          <cell r="N7664">
            <v>0.39</v>
          </cell>
          <cell r="P7664">
            <v>0.38</v>
          </cell>
          <cell r="Q7664"/>
          <cell r="R7664"/>
          <cell r="S7664"/>
          <cell r="T7664"/>
          <cell r="U7664">
            <v>0.38590000000000002</v>
          </cell>
          <cell r="V7664">
            <v>3171200</v>
          </cell>
          <cell r="W7664">
            <v>10009303.30824</v>
          </cell>
          <cell r="X7664">
            <v>42430</v>
          </cell>
          <cell r="Y7664">
            <v>19760</v>
          </cell>
          <cell r="Z7664">
            <v>42430</v>
          </cell>
          <cell r="AA7664">
            <v>0.18</v>
          </cell>
          <cell r="AB7664">
            <v>0.18</v>
          </cell>
          <cell r="AC7664"/>
        </row>
        <row r="7665">
          <cell r="A7665">
            <v>42455</v>
          </cell>
          <cell r="B7665">
            <v>52000</v>
          </cell>
          <cell r="D7665">
            <v>0.38</v>
          </cell>
          <cell r="E7665">
            <v>0.38</v>
          </cell>
          <cell r="F7665">
            <v>0.43</v>
          </cell>
          <cell r="G7665">
            <v>0.38</v>
          </cell>
          <cell r="N7665">
            <v>0.39</v>
          </cell>
          <cell r="P7665">
            <v>0.38</v>
          </cell>
          <cell r="Q7665"/>
          <cell r="R7665"/>
          <cell r="S7665"/>
          <cell r="T7665"/>
          <cell r="U7665">
            <v>0.38590000000000002</v>
          </cell>
          <cell r="V7665">
            <v>3171200</v>
          </cell>
          <cell r="W7665">
            <v>10009303.30824</v>
          </cell>
          <cell r="X7665">
            <v>42430</v>
          </cell>
          <cell r="Y7665">
            <v>19760</v>
          </cell>
          <cell r="Z7665">
            <v>42430</v>
          </cell>
          <cell r="AA7665">
            <v>0.18</v>
          </cell>
          <cell r="AB7665">
            <v>0.18</v>
          </cell>
          <cell r="AC7665"/>
        </row>
        <row r="7666">
          <cell r="A7666">
            <v>42456</v>
          </cell>
          <cell r="B7666">
            <v>52000</v>
          </cell>
          <cell r="D7666">
            <v>0.38</v>
          </cell>
          <cell r="E7666">
            <v>0.38</v>
          </cell>
          <cell r="F7666">
            <v>0.43</v>
          </cell>
          <cell r="G7666">
            <v>0.38</v>
          </cell>
          <cell r="N7666">
            <v>0.39</v>
          </cell>
          <cell r="P7666">
            <v>0.38</v>
          </cell>
          <cell r="Q7666"/>
          <cell r="R7666"/>
          <cell r="S7666"/>
          <cell r="T7666"/>
          <cell r="U7666">
            <v>0.38590000000000002</v>
          </cell>
          <cell r="V7666">
            <v>3171200</v>
          </cell>
          <cell r="W7666">
            <v>10009303.30824</v>
          </cell>
          <cell r="X7666">
            <v>42430</v>
          </cell>
          <cell r="Y7666">
            <v>19760</v>
          </cell>
          <cell r="Z7666">
            <v>42430</v>
          </cell>
          <cell r="AA7666">
            <v>0.18</v>
          </cell>
          <cell r="AB7666">
            <v>0.18</v>
          </cell>
          <cell r="AC7666"/>
        </row>
        <row r="7667">
          <cell r="A7667">
            <v>42457</v>
          </cell>
          <cell r="B7667">
            <v>0</v>
          </cell>
          <cell r="D7667"/>
          <cell r="E7667"/>
          <cell r="F7667"/>
          <cell r="G7667"/>
          <cell r="N7667"/>
          <cell r="P7667">
            <v>0.38</v>
          </cell>
          <cell r="Q7667"/>
          <cell r="R7667"/>
          <cell r="S7667"/>
          <cell r="T7667"/>
          <cell r="U7667">
            <v>0.38419999999999999</v>
          </cell>
          <cell r="V7667">
            <v>3927500</v>
          </cell>
          <cell r="W7667">
            <v>9026869.0646800008</v>
          </cell>
          <cell r="X7667">
            <v>42430</v>
          </cell>
          <cell r="Y7667">
            <v>0</v>
          </cell>
          <cell r="Z7667" t="str">
            <v/>
          </cell>
          <cell r="AA7667">
            <v>0.18</v>
          </cell>
          <cell r="AB7667">
            <v>0.18</v>
          </cell>
          <cell r="AC7667"/>
        </row>
        <row r="7668">
          <cell r="A7668">
            <v>42458</v>
          </cell>
          <cell r="B7668">
            <v>25000</v>
          </cell>
          <cell r="D7668">
            <v>0.38</v>
          </cell>
          <cell r="E7668">
            <v>0.38</v>
          </cell>
          <cell r="F7668">
            <v>0.43</v>
          </cell>
          <cell r="G7668">
            <v>0.38</v>
          </cell>
          <cell r="N7668">
            <v>0.38</v>
          </cell>
          <cell r="P7668">
            <v>0.38</v>
          </cell>
          <cell r="Q7668"/>
          <cell r="R7668"/>
          <cell r="S7668"/>
          <cell r="T7668"/>
          <cell r="U7668">
            <v>0.38600000000000001</v>
          </cell>
          <cell r="V7668">
            <v>2999000</v>
          </cell>
          <cell r="W7668">
            <v>9844918</v>
          </cell>
          <cell r="X7668">
            <v>42430</v>
          </cell>
          <cell r="Y7668">
            <v>9500</v>
          </cell>
          <cell r="Z7668">
            <v>42430</v>
          </cell>
          <cell r="AA7668">
            <v>0.18</v>
          </cell>
          <cell r="AB7668">
            <v>0.18</v>
          </cell>
          <cell r="AC7668"/>
        </row>
        <row r="7669">
          <cell r="A7669">
            <v>42459</v>
          </cell>
          <cell r="B7669">
            <v>25000</v>
          </cell>
          <cell r="D7669">
            <v>0.38</v>
          </cell>
          <cell r="E7669">
            <v>0.38</v>
          </cell>
          <cell r="F7669">
            <v>0.43</v>
          </cell>
          <cell r="G7669">
            <v>0.38</v>
          </cell>
          <cell r="N7669">
            <v>0.38</v>
          </cell>
          <cell r="P7669">
            <v>0.38</v>
          </cell>
          <cell r="Q7669"/>
          <cell r="R7669"/>
          <cell r="S7669"/>
          <cell r="T7669"/>
          <cell r="U7669">
            <v>0.38569999999999999</v>
          </cell>
          <cell r="V7669">
            <v>3758200</v>
          </cell>
          <cell r="W7669">
            <v>9250238.7479999997</v>
          </cell>
          <cell r="X7669">
            <v>42430</v>
          </cell>
          <cell r="Y7669">
            <v>9500</v>
          </cell>
          <cell r="Z7669">
            <v>42430</v>
          </cell>
          <cell r="AA7669">
            <v>0.19600000000000001</v>
          </cell>
          <cell r="AB7669">
            <v>0.33999999999999997</v>
          </cell>
          <cell r="AC7669"/>
        </row>
        <row r="7670">
          <cell r="A7670">
            <v>42460</v>
          </cell>
          <cell r="B7670">
            <v>18000</v>
          </cell>
          <cell r="C7670"/>
          <cell r="D7670">
            <v>0.38</v>
          </cell>
          <cell r="E7670">
            <v>0.38</v>
          </cell>
          <cell r="F7670">
            <v>0.43</v>
          </cell>
          <cell r="G7670">
            <v>0.38</v>
          </cell>
          <cell r="H7670"/>
          <cell r="I7670"/>
          <cell r="J7670"/>
          <cell r="K7670"/>
          <cell r="L7670"/>
          <cell r="M7670"/>
          <cell r="N7670">
            <v>0.38</v>
          </cell>
          <cell r="O7670"/>
          <cell r="P7670">
            <v>0.38</v>
          </cell>
          <cell r="Q7670"/>
          <cell r="R7670"/>
          <cell r="S7670"/>
          <cell r="T7670"/>
          <cell r="U7670">
            <v>0.38490000000000002</v>
          </cell>
          <cell r="V7670">
            <v>3338200</v>
          </cell>
          <cell r="W7670">
            <v>9631458.6877699997</v>
          </cell>
          <cell r="X7670">
            <v>42430</v>
          </cell>
          <cell r="Y7670">
            <v>6840</v>
          </cell>
          <cell r="Z7670">
            <v>42430</v>
          </cell>
          <cell r="AA7670">
            <v>0.19600000000000001</v>
          </cell>
          <cell r="AB7670">
            <v>0.19600000000000001</v>
          </cell>
          <cell r="AC7670"/>
        </row>
        <row r="7671">
          <cell r="A7671">
            <v>42461</v>
          </cell>
          <cell r="B7671">
            <v>158000</v>
          </cell>
          <cell r="D7671">
            <v>0.38</v>
          </cell>
          <cell r="E7671">
            <v>0.38</v>
          </cell>
          <cell r="F7671">
            <v>0.38</v>
          </cell>
          <cell r="G7671">
            <v>0.38</v>
          </cell>
          <cell r="N7671">
            <v>0.38</v>
          </cell>
          <cell r="P7671">
            <v>0.38</v>
          </cell>
          <cell r="Q7671"/>
          <cell r="R7671"/>
          <cell r="S7671"/>
          <cell r="T7671"/>
          <cell r="U7671">
            <v>0.3841</v>
          </cell>
          <cell r="V7671">
            <v>171700</v>
          </cell>
          <cell r="W7671">
            <v>12925221.240769999</v>
          </cell>
          <cell r="X7671">
            <v>42461</v>
          </cell>
          <cell r="Y7671">
            <v>60040</v>
          </cell>
          <cell r="Z7671">
            <v>42461</v>
          </cell>
          <cell r="AA7671">
            <v>0.19600000000000001</v>
          </cell>
          <cell r="AB7671">
            <v>0.19600000000000001</v>
          </cell>
          <cell r="AC7671"/>
        </row>
        <row r="7672">
          <cell r="A7672">
            <v>42462</v>
          </cell>
          <cell r="B7672">
            <v>158000</v>
          </cell>
          <cell r="D7672">
            <v>0.38</v>
          </cell>
          <cell r="E7672">
            <v>0.38</v>
          </cell>
          <cell r="F7672">
            <v>0.38</v>
          </cell>
          <cell r="G7672">
            <v>0.38</v>
          </cell>
          <cell r="N7672">
            <v>0.38</v>
          </cell>
          <cell r="P7672">
            <v>0.38</v>
          </cell>
          <cell r="Q7672"/>
          <cell r="R7672"/>
          <cell r="S7672"/>
          <cell r="T7672"/>
          <cell r="U7672">
            <v>0.3841</v>
          </cell>
          <cell r="V7672">
            <v>171700</v>
          </cell>
          <cell r="W7672">
            <v>12925221.240769999</v>
          </cell>
          <cell r="X7672">
            <v>42461</v>
          </cell>
          <cell r="Y7672">
            <v>60040</v>
          </cell>
          <cell r="Z7672">
            <v>42461</v>
          </cell>
          <cell r="AA7672">
            <v>0.19600000000000001</v>
          </cell>
          <cell r="AB7672">
            <v>0.19600000000000001</v>
          </cell>
          <cell r="AC7672"/>
        </row>
        <row r="7673">
          <cell r="A7673">
            <v>42463</v>
          </cell>
          <cell r="B7673">
            <v>158000</v>
          </cell>
          <cell r="D7673">
            <v>0.38</v>
          </cell>
          <cell r="E7673">
            <v>0.38</v>
          </cell>
          <cell r="F7673">
            <v>0.38</v>
          </cell>
          <cell r="G7673">
            <v>0.38</v>
          </cell>
          <cell r="N7673">
            <v>0.38</v>
          </cell>
          <cell r="P7673">
            <v>0.38</v>
          </cell>
          <cell r="Q7673"/>
          <cell r="R7673"/>
          <cell r="S7673"/>
          <cell r="T7673"/>
          <cell r="U7673">
            <v>0.3841</v>
          </cell>
          <cell r="V7673">
            <v>171700</v>
          </cell>
          <cell r="W7673">
            <v>12925221.240769999</v>
          </cell>
          <cell r="X7673">
            <v>42461</v>
          </cell>
          <cell r="Y7673">
            <v>60040</v>
          </cell>
          <cell r="Z7673">
            <v>42461</v>
          </cell>
          <cell r="AA7673">
            <v>0.19600000000000001</v>
          </cell>
          <cell r="AB7673">
            <v>0.19600000000000001</v>
          </cell>
          <cell r="AC7673"/>
        </row>
        <row r="7674">
          <cell r="A7674">
            <v>42464</v>
          </cell>
          <cell r="B7674">
            <v>100000</v>
          </cell>
          <cell r="D7674">
            <v>0.38</v>
          </cell>
          <cell r="E7674">
            <v>0.38</v>
          </cell>
          <cell r="F7674">
            <v>0.38</v>
          </cell>
          <cell r="G7674">
            <v>0.38</v>
          </cell>
          <cell r="N7674">
            <v>0.38</v>
          </cell>
          <cell r="P7674">
            <v>0.38</v>
          </cell>
          <cell r="Q7674"/>
          <cell r="R7674"/>
          <cell r="S7674"/>
          <cell r="T7674"/>
          <cell r="U7674">
            <v>0.38429999999999997</v>
          </cell>
          <cell r="V7674">
            <v>239100</v>
          </cell>
          <cell r="W7674">
            <v>12947385.24076</v>
          </cell>
          <cell r="X7674">
            <v>42461</v>
          </cell>
          <cell r="Y7674">
            <v>38000</v>
          </cell>
          <cell r="Z7674">
            <v>42461</v>
          </cell>
          <cell r="AA7674">
            <v>0.19600000000000001</v>
          </cell>
          <cell r="AB7674">
            <v>0.19600000000000001</v>
          </cell>
          <cell r="AC7674"/>
        </row>
        <row r="7675">
          <cell r="A7675">
            <v>42465</v>
          </cell>
          <cell r="B7675">
            <v>80000</v>
          </cell>
          <cell r="D7675">
            <v>0.38</v>
          </cell>
          <cell r="E7675">
            <v>0.38</v>
          </cell>
          <cell r="F7675">
            <v>0.38</v>
          </cell>
          <cell r="G7675">
            <v>0.38</v>
          </cell>
          <cell r="N7675">
            <v>0.38</v>
          </cell>
          <cell r="P7675">
            <v>0.38</v>
          </cell>
          <cell r="Q7675"/>
          <cell r="R7675"/>
          <cell r="S7675"/>
          <cell r="T7675"/>
          <cell r="U7675">
            <v>0.38390000000000002</v>
          </cell>
          <cell r="V7675">
            <v>233100</v>
          </cell>
          <cell r="W7675">
            <v>12947385.24076</v>
          </cell>
          <cell r="X7675">
            <v>42461</v>
          </cell>
          <cell r="Y7675">
            <v>30400</v>
          </cell>
          <cell r="Z7675">
            <v>42461</v>
          </cell>
          <cell r="AA7675">
            <v>0.19600000000000001</v>
          </cell>
          <cell r="AB7675">
            <v>0.19600000000000001</v>
          </cell>
          <cell r="AC7675"/>
        </row>
        <row r="7676">
          <cell r="A7676">
            <v>42466</v>
          </cell>
          <cell r="B7676">
            <v>148000</v>
          </cell>
          <cell r="D7676">
            <v>0.38</v>
          </cell>
          <cell r="E7676">
            <v>0.38</v>
          </cell>
          <cell r="F7676">
            <v>0.38</v>
          </cell>
          <cell r="G7676">
            <v>0.38</v>
          </cell>
          <cell r="N7676">
            <v>0.38</v>
          </cell>
          <cell r="P7676">
            <v>0.38</v>
          </cell>
          <cell r="Q7676"/>
          <cell r="R7676"/>
          <cell r="S7676"/>
          <cell r="T7676"/>
          <cell r="U7676">
            <v>0.38419999999999999</v>
          </cell>
          <cell r="V7676">
            <v>238300</v>
          </cell>
          <cell r="W7676">
            <v>12838063.838</v>
          </cell>
          <cell r="X7676">
            <v>42461</v>
          </cell>
          <cell r="Y7676">
            <v>56240</v>
          </cell>
          <cell r="Z7676">
            <v>42461</v>
          </cell>
          <cell r="AA7676">
            <v>0.19600000000000001</v>
          </cell>
          <cell r="AB7676">
            <v>0.34599999999999997</v>
          </cell>
          <cell r="AC7676"/>
        </row>
        <row r="7677">
          <cell r="A7677">
            <v>42467</v>
          </cell>
          <cell r="B7677">
            <v>185000</v>
          </cell>
          <cell r="D7677">
            <v>0.38</v>
          </cell>
          <cell r="E7677">
            <v>0.38</v>
          </cell>
          <cell r="F7677">
            <v>0.43</v>
          </cell>
          <cell r="G7677">
            <v>0.39</v>
          </cell>
          <cell r="N7677">
            <v>0.38</v>
          </cell>
          <cell r="P7677">
            <v>0.38187436676798381</v>
          </cell>
          <cell r="Q7677"/>
          <cell r="R7677"/>
          <cell r="S7677"/>
          <cell r="T7677"/>
          <cell r="U7677">
            <v>0.38450000000000001</v>
          </cell>
          <cell r="V7677">
            <v>206600</v>
          </cell>
          <cell r="W7677">
            <v>12768482.917440001</v>
          </cell>
          <cell r="X7677">
            <v>42461</v>
          </cell>
          <cell r="Y7677">
            <v>72150</v>
          </cell>
          <cell r="Z7677">
            <v>42461</v>
          </cell>
          <cell r="AA7677">
            <v>0.19600000000000001</v>
          </cell>
          <cell r="AB7677">
            <v>0.19600000000000001</v>
          </cell>
          <cell r="AC7677"/>
        </row>
        <row r="7678">
          <cell r="A7678">
            <v>42468</v>
          </cell>
          <cell r="B7678">
            <v>192000</v>
          </cell>
          <cell r="D7678">
            <v>0.38</v>
          </cell>
          <cell r="E7678">
            <v>0.38</v>
          </cell>
          <cell r="F7678">
            <v>0.38</v>
          </cell>
          <cell r="G7678">
            <v>0.38</v>
          </cell>
          <cell r="N7678">
            <v>0.38</v>
          </cell>
          <cell r="P7678">
            <v>0.38156912637828666</v>
          </cell>
          <cell r="Q7678"/>
          <cell r="R7678"/>
          <cell r="S7678"/>
          <cell r="T7678"/>
          <cell r="U7678">
            <v>0.38419999999999999</v>
          </cell>
          <cell r="V7678">
            <v>366000</v>
          </cell>
          <cell r="W7678">
            <v>12518823.033369999</v>
          </cell>
          <cell r="X7678">
            <v>42461</v>
          </cell>
          <cell r="Y7678">
            <v>72960</v>
          </cell>
          <cell r="Z7678">
            <v>42461</v>
          </cell>
          <cell r="AA7678">
            <v>0.19600000000000001</v>
          </cell>
          <cell r="AB7678">
            <v>0.19600000000000001</v>
          </cell>
          <cell r="AC7678"/>
        </row>
        <row r="7679">
          <cell r="A7679">
            <v>42469</v>
          </cell>
          <cell r="B7679">
            <v>192000</v>
          </cell>
          <cell r="D7679">
            <v>0.38</v>
          </cell>
          <cell r="E7679">
            <v>0.38</v>
          </cell>
          <cell r="F7679">
            <v>0.38</v>
          </cell>
          <cell r="G7679">
            <v>0.38</v>
          </cell>
          <cell r="N7679">
            <v>0.38</v>
          </cell>
          <cell r="P7679">
            <v>0.3813493800145879</v>
          </cell>
          <cell r="Q7679"/>
          <cell r="R7679"/>
          <cell r="S7679"/>
          <cell r="T7679"/>
          <cell r="U7679">
            <v>0.38419999999999999</v>
          </cell>
          <cell r="V7679">
            <v>366000</v>
          </cell>
          <cell r="W7679">
            <v>12518823.033369999</v>
          </cell>
          <cell r="X7679">
            <v>42461</v>
          </cell>
          <cell r="Y7679">
            <v>72960</v>
          </cell>
          <cell r="Z7679">
            <v>42461</v>
          </cell>
          <cell r="AA7679">
            <v>0.19600000000000001</v>
          </cell>
          <cell r="AB7679">
            <v>0.19600000000000001</v>
          </cell>
          <cell r="AC7679"/>
        </row>
        <row r="7680">
          <cell r="A7680">
            <v>42470</v>
          </cell>
          <cell r="B7680">
            <v>192000</v>
          </cell>
          <cell r="D7680">
            <v>0.38</v>
          </cell>
          <cell r="E7680">
            <v>0.38</v>
          </cell>
          <cell r="F7680">
            <v>0.38</v>
          </cell>
          <cell r="G7680">
            <v>0.38</v>
          </cell>
          <cell r="N7680">
            <v>0.38</v>
          </cell>
          <cell r="P7680">
            <v>0.38118362124120281</v>
          </cell>
          <cell r="Q7680"/>
          <cell r="R7680"/>
          <cell r="S7680"/>
          <cell r="T7680"/>
          <cell r="U7680">
            <v>0.38419999999999999</v>
          </cell>
          <cell r="V7680">
            <v>366000</v>
          </cell>
          <cell r="W7680">
            <v>12518823.033369999</v>
          </cell>
          <cell r="X7680">
            <v>42461</v>
          </cell>
          <cell r="Y7680">
            <v>72960</v>
          </cell>
          <cell r="Z7680">
            <v>42461</v>
          </cell>
          <cell r="AA7680">
            <v>0.19600000000000001</v>
          </cell>
          <cell r="AB7680">
            <v>0.19600000000000001</v>
          </cell>
          <cell r="AC7680"/>
        </row>
        <row r="7681">
          <cell r="A7681">
            <v>42471</v>
          </cell>
          <cell r="B7681">
            <v>306000</v>
          </cell>
          <cell r="D7681">
            <v>0.38</v>
          </cell>
          <cell r="E7681">
            <v>0.38</v>
          </cell>
          <cell r="F7681">
            <v>0.43</v>
          </cell>
          <cell r="G7681">
            <v>0.39</v>
          </cell>
          <cell r="N7681">
            <v>0.43</v>
          </cell>
          <cell r="P7681">
            <v>0.38262707330123058</v>
          </cell>
          <cell r="Q7681"/>
          <cell r="R7681"/>
          <cell r="S7681"/>
          <cell r="T7681"/>
          <cell r="U7681">
            <v>0.3846</v>
          </cell>
          <cell r="V7681">
            <v>625900</v>
          </cell>
          <cell r="W7681">
            <v>12042337.003</v>
          </cell>
          <cell r="X7681">
            <v>42461</v>
          </cell>
          <cell r="Y7681">
            <v>119340</v>
          </cell>
          <cell r="Z7681">
            <v>42461</v>
          </cell>
          <cell r="AA7681">
            <v>0.19600000000000001</v>
          </cell>
          <cell r="AB7681">
            <v>0.19600000000000001</v>
          </cell>
          <cell r="AC7681"/>
        </row>
        <row r="7682">
          <cell r="A7682">
            <v>42472</v>
          </cell>
          <cell r="B7682">
            <v>311000</v>
          </cell>
          <cell r="D7682">
            <v>0.38</v>
          </cell>
          <cell r="E7682">
            <v>0.38</v>
          </cell>
          <cell r="F7682">
            <v>0.43</v>
          </cell>
          <cell r="G7682">
            <v>0.39</v>
          </cell>
          <cell r="N7682">
            <v>0.38</v>
          </cell>
          <cell r="P7682">
            <v>0.3836788990825688</v>
          </cell>
          <cell r="Q7682"/>
          <cell r="R7682"/>
          <cell r="S7682"/>
          <cell r="T7682"/>
          <cell r="U7682">
            <v>0.38469999999999999</v>
          </cell>
          <cell r="V7682">
            <v>128900</v>
          </cell>
          <cell r="W7682">
            <v>12685270.513</v>
          </cell>
          <cell r="X7682">
            <v>42461</v>
          </cell>
          <cell r="Y7682">
            <v>121290</v>
          </cell>
          <cell r="Z7682">
            <v>42461</v>
          </cell>
          <cell r="AA7682">
            <v>0.19600000000000001</v>
          </cell>
          <cell r="AB7682">
            <v>0.19600000000000001</v>
          </cell>
          <cell r="AC7682"/>
        </row>
        <row r="7683">
          <cell r="A7683">
            <v>42473</v>
          </cell>
          <cell r="B7683">
            <v>311000</v>
          </cell>
          <cell r="D7683">
            <v>0.38</v>
          </cell>
          <cell r="E7683">
            <v>0.38</v>
          </cell>
          <cell r="F7683">
            <v>0.43</v>
          </cell>
          <cell r="G7683">
            <v>0.39</v>
          </cell>
          <cell r="N7683">
            <v>0.38</v>
          </cell>
          <cell r="P7683">
            <v>0.38446808510638297</v>
          </cell>
          <cell r="Q7683"/>
          <cell r="R7683"/>
          <cell r="S7683"/>
          <cell r="T7683"/>
          <cell r="U7683">
            <v>0.38979999999999998</v>
          </cell>
          <cell r="V7683">
            <v>657900</v>
          </cell>
          <cell r="W7683">
            <v>12213972.546</v>
          </cell>
          <cell r="X7683">
            <v>42461</v>
          </cell>
          <cell r="Y7683">
            <v>121290</v>
          </cell>
          <cell r="Z7683">
            <v>42461</v>
          </cell>
          <cell r="AA7683">
            <v>0.19600000000000001</v>
          </cell>
          <cell r="AB7683">
            <v>0.34599999999999997</v>
          </cell>
          <cell r="AC7683"/>
        </row>
        <row r="7684">
          <cell r="A7684">
            <v>42474</v>
          </cell>
          <cell r="B7684">
            <v>178000</v>
          </cell>
          <cell r="D7684">
            <v>0.38</v>
          </cell>
          <cell r="E7684">
            <v>0.38</v>
          </cell>
          <cell r="F7684">
            <v>0.38</v>
          </cell>
          <cell r="G7684">
            <v>0.38</v>
          </cell>
          <cell r="N7684">
            <v>0.38</v>
          </cell>
          <cell r="P7684">
            <v>0.3841701011614837</v>
          </cell>
          <cell r="Q7684"/>
          <cell r="R7684"/>
          <cell r="S7684"/>
          <cell r="T7684"/>
          <cell r="U7684">
            <v>0.38879999999999998</v>
          </cell>
          <cell r="V7684">
            <v>697700</v>
          </cell>
          <cell r="W7684">
            <v>12415362.54865</v>
          </cell>
          <cell r="X7684">
            <v>42461</v>
          </cell>
          <cell r="Y7684">
            <v>67640</v>
          </cell>
          <cell r="Z7684">
            <v>42461</v>
          </cell>
          <cell r="AA7684">
            <v>0.19600000000000001</v>
          </cell>
          <cell r="AB7684">
            <v>0.19600000000000001</v>
          </cell>
          <cell r="AC7684"/>
        </row>
        <row r="7685">
          <cell r="A7685">
            <v>42475</v>
          </cell>
          <cell r="B7685">
            <v>178000</v>
          </cell>
          <cell r="D7685">
            <v>0.38</v>
          </cell>
          <cell r="E7685">
            <v>0.38</v>
          </cell>
          <cell r="F7685">
            <v>0.38</v>
          </cell>
          <cell r="G7685">
            <v>0.38</v>
          </cell>
          <cell r="N7685">
            <v>0.38</v>
          </cell>
          <cell r="P7685">
            <v>0.38390937829293992</v>
          </cell>
          <cell r="Q7685"/>
          <cell r="R7685"/>
          <cell r="S7685"/>
          <cell r="T7685"/>
          <cell r="U7685">
            <v>0.38879999999999998</v>
          </cell>
          <cell r="V7685">
            <v>1267900</v>
          </cell>
          <cell r="W7685">
            <v>11910030.375259999</v>
          </cell>
          <cell r="X7685">
            <v>42461</v>
          </cell>
          <cell r="Y7685">
            <v>67640</v>
          </cell>
          <cell r="Z7685">
            <v>42461</v>
          </cell>
          <cell r="AA7685">
            <v>0.19600000000000001</v>
          </cell>
          <cell r="AB7685">
            <v>0.19600000000000001</v>
          </cell>
          <cell r="AC7685"/>
        </row>
        <row r="7686">
          <cell r="A7686">
            <v>42476</v>
          </cell>
          <cell r="B7686">
            <v>178000</v>
          </cell>
          <cell r="D7686">
            <v>0.38</v>
          </cell>
          <cell r="E7686">
            <v>0.38</v>
          </cell>
          <cell r="F7686">
            <v>0.38</v>
          </cell>
          <cell r="G7686">
            <v>0.38</v>
          </cell>
          <cell r="N7686">
            <v>0.38</v>
          </cell>
          <cell r="P7686">
            <v>0.38367933884297523</v>
          </cell>
          <cell r="Q7686"/>
          <cell r="R7686"/>
          <cell r="S7686"/>
          <cell r="T7686"/>
          <cell r="U7686">
            <v>0.38879999999999998</v>
          </cell>
          <cell r="V7686">
            <v>1267900</v>
          </cell>
          <cell r="W7686">
            <v>11910030.375259999</v>
          </cell>
          <cell r="X7686">
            <v>42461</v>
          </cell>
          <cell r="Y7686">
            <v>67640</v>
          </cell>
          <cell r="Z7686">
            <v>42461</v>
          </cell>
          <cell r="AA7686">
            <v>0.19600000000000001</v>
          </cell>
          <cell r="AB7686">
            <v>0.19600000000000001</v>
          </cell>
          <cell r="AC7686"/>
        </row>
        <row r="7687">
          <cell r="A7687">
            <v>42477</v>
          </cell>
          <cell r="B7687">
            <v>178000</v>
          </cell>
          <cell r="D7687">
            <v>0.38</v>
          </cell>
          <cell r="E7687">
            <v>0.38</v>
          </cell>
          <cell r="F7687">
            <v>0.38</v>
          </cell>
          <cell r="G7687">
            <v>0.38</v>
          </cell>
          <cell r="N7687">
            <v>0.38</v>
          </cell>
          <cell r="P7687">
            <v>0.38347486731189512</v>
          </cell>
          <cell r="Q7687"/>
          <cell r="R7687"/>
          <cell r="S7687"/>
          <cell r="T7687"/>
          <cell r="U7687">
            <v>0.38879999999999998</v>
          </cell>
          <cell r="V7687">
            <v>1267900</v>
          </cell>
          <cell r="W7687">
            <v>11910030.375259999</v>
          </cell>
          <cell r="X7687">
            <v>42461</v>
          </cell>
          <cell r="Y7687">
            <v>67640</v>
          </cell>
          <cell r="Z7687">
            <v>42461</v>
          </cell>
          <cell r="AA7687">
            <v>0.19600000000000001</v>
          </cell>
          <cell r="AB7687">
            <v>0.19600000000000001</v>
          </cell>
          <cell r="AC7687"/>
        </row>
        <row r="7688">
          <cell r="A7688">
            <v>42478</v>
          </cell>
          <cell r="B7688">
            <v>168000</v>
          </cell>
          <cell r="D7688">
            <v>0.38</v>
          </cell>
          <cell r="E7688">
            <v>0.38</v>
          </cell>
          <cell r="F7688">
            <v>0.38</v>
          </cell>
          <cell r="G7688">
            <v>0.38</v>
          </cell>
          <cell r="N7688">
            <v>0.38</v>
          </cell>
          <cell r="P7688">
            <v>0.38330169089291011</v>
          </cell>
          <cell r="Q7688"/>
          <cell r="R7688"/>
          <cell r="S7688"/>
          <cell r="T7688"/>
          <cell r="U7688">
            <v>0.3871</v>
          </cell>
          <cell r="V7688">
            <v>1674900</v>
          </cell>
          <cell r="W7688">
            <v>11516522.774569999</v>
          </cell>
          <cell r="X7688">
            <v>42461</v>
          </cell>
          <cell r="Y7688">
            <v>63840</v>
          </cell>
          <cell r="Z7688">
            <v>42461</v>
          </cell>
          <cell r="AA7688">
            <v>0.19600000000000001</v>
          </cell>
          <cell r="AB7688">
            <v>0.19600000000000001</v>
          </cell>
          <cell r="AC7688"/>
        </row>
        <row r="7689">
          <cell r="A7689">
            <v>42479</v>
          </cell>
          <cell r="B7689">
            <v>168000</v>
          </cell>
          <cell r="D7689">
            <v>0.38</v>
          </cell>
          <cell r="E7689">
            <v>0.38</v>
          </cell>
          <cell r="F7689">
            <v>0.38</v>
          </cell>
          <cell r="G7689">
            <v>0.38</v>
          </cell>
          <cell r="N7689">
            <v>0.38</v>
          </cell>
          <cell r="P7689">
            <v>0.38314495620231703</v>
          </cell>
          <cell r="Q7689"/>
          <cell r="R7689"/>
          <cell r="S7689"/>
          <cell r="T7689"/>
          <cell r="U7689">
            <v>0.38700000000000001</v>
          </cell>
          <cell r="V7689">
            <v>2091900</v>
          </cell>
          <cell r="W7689">
            <v>11045645.843010001</v>
          </cell>
          <cell r="X7689">
            <v>42461</v>
          </cell>
          <cell r="Y7689">
            <v>63840</v>
          </cell>
          <cell r="Z7689">
            <v>42461</v>
          </cell>
          <cell r="AA7689">
            <v>0.19600000000000001</v>
          </cell>
          <cell r="AB7689">
            <v>0.19600000000000001</v>
          </cell>
          <cell r="AC7689"/>
        </row>
        <row r="7690">
          <cell r="A7690">
            <v>42480</v>
          </cell>
          <cell r="B7690">
            <v>230800</v>
          </cell>
          <cell r="D7690">
            <v>0.38</v>
          </cell>
          <cell r="E7690">
            <v>0.38</v>
          </cell>
          <cell r="F7690">
            <v>0.44</v>
          </cell>
          <cell r="G7690">
            <v>0.39</v>
          </cell>
          <cell r="N7690">
            <v>0.38</v>
          </cell>
          <cell r="P7690">
            <v>0.38356464533927531</v>
          </cell>
          <cell r="Q7690"/>
          <cell r="R7690"/>
          <cell r="S7690"/>
          <cell r="T7690"/>
          <cell r="U7690">
            <v>0.38740000000000002</v>
          </cell>
          <cell r="V7690">
            <v>753900</v>
          </cell>
          <cell r="W7690">
            <v>12638300.471999999</v>
          </cell>
          <cell r="X7690">
            <v>42461</v>
          </cell>
          <cell r="Y7690">
            <v>90012</v>
          </cell>
          <cell r="Z7690">
            <v>42461</v>
          </cell>
          <cell r="AA7690">
            <v>0.186</v>
          </cell>
          <cell r="AB7690">
            <v>0.33800000000000002</v>
          </cell>
          <cell r="AC7690"/>
        </row>
        <row r="7691">
          <cell r="A7691">
            <v>42481</v>
          </cell>
          <cell r="B7691">
            <v>316000</v>
          </cell>
          <cell r="D7691">
            <v>0.38</v>
          </cell>
          <cell r="E7691">
            <v>0.38</v>
          </cell>
          <cell r="F7691">
            <v>0.44</v>
          </cell>
          <cell r="G7691">
            <v>0.39</v>
          </cell>
          <cell r="N7691">
            <v>0.44</v>
          </cell>
          <cell r="P7691">
            <v>0.38406236232806307</v>
          </cell>
          <cell r="Q7691"/>
          <cell r="R7691"/>
          <cell r="S7691"/>
          <cell r="T7691"/>
          <cell r="U7691">
            <v>0.38750000000000001</v>
          </cell>
          <cell r="V7691">
            <v>1070700</v>
          </cell>
          <cell r="W7691">
            <v>12345814.72357</v>
          </cell>
          <cell r="X7691">
            <v>42461</v>
          </cell>
          <cell r="Y7691">
            <v>123240</v>
          </cell>
          <cell r="Z7691">
            <v>42461</v>
          </cell>
          <cell r="AA7691">
            <v>0.186</v>
          </cell>
          <cell r="AB7691">
            <v>0.186</v>
          </cell>
          <cell r="AC7691"/>
        </row>
        <row r="7692">
          <cell r="A7692">
            <v>42482</v>
          </cell>
          <cell r="B7692">
            <v>313000</v>
          </cell>
          <cell r="D7692">
            <v>0.38</v>
          </cell>
          <cell r="E7692">
            <v>0.38</v>
          </cell>
          <cell r="F7692">
            <v>0.43</v>
          </cell>
          <cell r="G7692">
            <v>0.39</v>
          </cell>
          <cell r="N7692">
            <v>0.38</v>
          </cell>
          <cell r="P7692">
            <v>0.38448485950713829</v>
          </cell>
          <cell r="Q7692"/>
          <cell r="R7692"/>
          <cell r="S7692"/>
          <cell r="T7692"/>
          <cell r="U7692">
            <v>0.38800000000000001</v>
          </cell>
          <cell r="V7692">
            <v>2831500</v>
          </cell>
          <cell r="W7692">
            <v>10317143.276520001</v>
          </cell>
          <cell r="X7692">
            <v>42461</v>
          </cell>
          <cell r="Y7692">
            <v>122070</v>
          </cell>
          <cell r="Z7692">
            <v>42461</v>
          </cell>
          <cell r="AA7692">
            <v>0.186</v>
          </cell>
          <cell r="AB7692">
            <v>0.186</v>
          </cell>
          <cell r="AC7692"/>
        </row>
        <row r="7693">
          <cell r="A7693">
            <v>42483</v>
          </cell>
          <cell r="B7693">
            <v>313000</v>
          </cell>
          <cell r="D7693">
            <v>0.38</v>
          </cell>
          <cell r="E7693">
            <v>0.38</v>
          </cell>
          <cell r="F7693">
            <v>0.43</v>
          </cell>
          <cell r="G7693">
            <v>0.39</v>
          </cell>
          <cell r="N7693">
            <v>0.38</v>
          </cell>
          <cell r="P7693">
            <v>0.38485122458508425</v>
          </cell>
          <cell r="Q7693"/>
          <cell r="R7693"/>
          <cell r="S7693"/>
          <cell r="T7693"/>
          <cell r="U7693">
            <v>0.38800000000000001</v>
          </cell>
          <cell r="V7693">
            <v>2831500</v>
          </cell>
          <cell r="W7693">
            <v>10317143.276520001</v>
          </cell>
          <cell r="X7693">
            <v>42461</v>
          </cell>
          <cell r="Y7693">
            <v>122070</v>
          </cell>
          <cell r="Z7693">
            <v>42461</v>
          </cell>
          <cell r="AA7693">
            <v>0.186</v>
          </cell>
          <cell r="AB7693">
            <v>0.186</v>
          </cell>
          <cell r="AC7693"/>
        </row>
        <row r="7694">
          <cell r="A7694">
            <v>42484</v>
          </cell>
          <cell r="B7694">
            <v>313000</v>
          </cell>
          <cell r="D7694">
            <v>0.38</v>
          </cell>
          <cell r="E7694">
            <v>0.38</v>
          </cell>
          <cell r="F7694">
            <v>0.43</v>
          </cell>
          <cell r="G7694">
            <v>0.39</v>
          </cell>
          <cell r="N7694">
            <v>0.38</v>
          </cell>
          <cell r="P7694">
            <v>0.38517194714217479</v>
          </cell>
          <cell r="Q7694"/>
          <cell r="R7694"/>
          <cell r="S7694"/>
          <cell r="T7694"/>
          <cell r="U7694">
            <v>0.38800000000000001</v>
          </cell>
          <cell r="V7694">
            <v>2831500</v>
          </cell>
          <cell r="W7694">
            <v>10317143.276520001</v>
          </cell>
          <cell r="X7694">
            <v>42461</v>
          </cell>
          <cell r="Y7694">
            <v>122070</v>
          </cell>
          <cell r="Z7694">
            <v>42461</v>
          </cell>
          <cell r="AA7694">
            <v>0.186</v>
          </cell>
          <cell r="AB7694">
            <v>0.186</v>
          </cell>
          <cell r="AC7694"/>
        </row>
        <row r="7695">
          <cell r="A7695">
            <v>42485</v>
          </cell>
          <cell r="B7695">
            <v>103000</v>
          </cell>
          <cell r="D7695">
            <v>0.38</v>
          </cell>
          <cell r="E7695">
            <v>0.38</v>
          </cell>
          <cell r="F7695">
            <v>0.38</v>
          </cell>
          <cell r="G7695">
            <v>0.38</v>
          </cell>
          <cell r="N7695">
            <v>0.38</v>
          </cell>
          <cell r="P7695">
            <v>0.38506806037676977</v>
          </cell>
          <cell r="Q7695"/>
          <cell r="R7695"/>
          <cell r="S7695"/>
          <cell r="T7695"/>
          <cell r="U7695">
            <v>0.3896</v>
          </cell>
          <cell r="V7695">
            <v>2607400</v>
          </cell>
          <cell r="W7695">
            <v>10274577.628140001</v>
          </cell>
          <cell r="X7695">
            <v>42461</v>
          </cell>
          <cell r="Y7695">
            <v>39140</v>
          </cell>
          <cell r="Z7695">
            <v>42461</v>
          </cell>
          <cell r="AA7695">
            <v>0.186</v>
          </cell>
          <cell r="AB7695">
            <v>0.186</v>
          </cell>
          <cell r="AC7695"/>
        </row>
        <row r="7696">
          <cell r="A7696">
            <v>42486</v>
          </cell>
          <cell r="B7696">
            <v>9000</v>
          </cell>
          <cell r="D7696">
            <v>0.38</v>
          </cell>
          <cell r="E7696">
            <v>0.38</v>
          </cell>
          <cell r="F7696">
            <v>0.38</v>
          </cell>
          <cell r="G7696">
            <v>0.38</v>
          </cell>
          <cell r="N7696">
            <v>0.38</v>
          </cell>
          <cell r="P7696">
            <v>0.38505918081295748</v>
          </cell>
          <cell r="Q7696"/>
          <cell r="R7696"/>
          <cell r="S7696"/>
          <cell r="T7696"/>
          <cell r="U7696">
            <v>0.38969999999999999</v>
          </cell>
          <cell r="V7696">
            <v>3067300</v>
          </cell>
          <cell r="W7696">
            <v>9881326.0108100008</v>
          </cell>
          <cell r="X7696">
            <v>42461</v>
          </cell>
          <cell r="Y7696">
            <v>3420</v>
          </cell>
          <cell r="Z7696">
            <v>42461</v>
          </cell>
          <cell r="AA7696">
            <v>0.186</v>
          </cell>
          <cell r="AB7696">
            <v>0.186</v>
          </cell>
          <cell r="AC7696"/>
        </row>
        <row r="7697">
          <cell r="A7697">
            <v>42487</v>
          </cell>
          <cell r="B7697">
            <v>9000</v>
          </cell>
          <cell r="D7697">
            <v>0.38</v>
          </cell>
          <cell r="E7697">
            <v>0.38</v>
          </cell>
          <cell r="F7697">
            <v>0.38</v>
          </cell>
          <cell r="G7697">
            <v>0.38</v>
          </cell>
          <cell r="N7697">
            <v>0.38</v>
          </cell>
          <cell r="P7697">
            <v>0.38505033230984492</v>
          </cell>
          <cell r="Q7697"/>
          <cell r="R7697"/>
          <cell r="S7697"/>
          <cell r="T7697"/>
          <cell r="U7697">
            <v>0.38940000000000002</v>
          </cell>
          <cell r="V7697">
            <v>3568900</v>
          </cell>
          <cell r="W7697">
            <v>9223704.0737999994</v>
          </cell>
          <cell r="X7697">
            <v>42461</v>
          </cell>
          <cell r="Y7697">
            <v>3420</v>
          </cell>
          <cell r="Z7697">
            <v>42461</v>
          </cell>
          <cell r="AA7697">
            <v>0.186</v>
          </cell>
          <cell r="AB7697">
            <v>0.33999999999999997</v>
          </cell>
          <cell r="AC7697"/>
        </row>
        <row r="7698">
          <cell r="A7698">
            <v>42488</v>
          </cell>
          <cell r="B7698">
            <v>19000</v>
          </cell>
          <cell r="D7698">
            <v>0.38</v>
          </cell>
          <cell r="E7698">
            <v>0.38</v>
          </cell>
          <cell r="F7698">
            <v>0.38</v>
          </cell>
          <cell r="G7698">
            <v>0.38</v>
          </cell>
          <cell r="N7698">
            <v>0.38</v>
          </cell>
          <cell r="P7698">
            <v>0.38503175340768275</v>
          </cell>
          <cell r="Q7698"/>
          <cell r="R7698"/>
          <cell r="S7698"/>
          <cell r="T7698"/>
          <cell r="U7698">
            <v>0.39190000000000003</v>
          </cell>
          <cell r="V7698">
            <v>4889600</v>
          </cell>
          <cell r="W7698">
            <v>7909756.8280300004</v>
          </cell>
          <cell r="X7698">
            <v>42461</v>
          </cell>
          <cell r="Y7698">
            <v>7220</v>
          </cell>
          <cell r="Z7698">
            <v>42461</v>
          </cell>
          <cell r="AA7698">
            <v>0.186</v>
          </cell>
          <cell r="AB7698">
            <v>0.186</v>
          </cell>
          <cell r="AC7698"/>
        </row>
        <row r="7699">
          <cell r="A7699">
            <v>42489</v>
          </cell>
          <cell r="B7699">
            <v>14000</v>
          </cell>
          <cell r="D7699">
            <v>0.38</v>
          </cell>
          <cell r="E7699">
            <v>0.38</v>
          </cell>
          <cell r="F7699">
            <v>0.4</v>
          </cell>
          <cell r="G7699">
            <v>0.39</v>
          </cell>
          <cell r="N7699">
            <v>0.4</v>
          </cell>
          <cell r="P7699">
            <v>0.3850451842125589</v>
          </cell>
          <cell r="Q7699"/>
          <cell r="R7699"/>
          <cell r="S7699"/>
          <cell r="T7699"/>
          <cell r="U7699">
            <v>0.40629999999999999</v>
          </cell>
          <cell r="V7699">
            <v>2141200</v>
          </cell>
          <cell r="W7699">
            <v>10367731.75623</v>
          </cell>
          <cell r="X7699">
            <v>42461</v>
          </cell>
          <cell r="Y7699">
            <v>5460</v>
          </cell>
          <cell r="Z7699">
            <v>42461</v>
          </cell>
          <cell r="AA7699">
            <v>0.186</v>
          </cell>
          <cell r="AB7699">
            <v>0.186</v>
          </cell>
          <cell r="AC7699"/>
        </row>
        <row r="7700">
          <cell r="A7700">
            <v>42490</v>
          </cell>
          <cell r="B7700">
            <v>14000</v>
          </cell>
          <cell r="C7700"/>
          <cell r="D7700">
            <v>0.38</v>
          </cell>
          <cell r="E7700">
            <v>0.38</v>
          </cell>
          <cell r="F7700">
            <v>0.4</v>
          </cell>
          <cell r="G7700">
            <v>0.39</v>
          </cell>
          <cell r="H7700"/>
          <cell r="I7700"/>
          <cell r="J7700"/>
          <cell r="K7700"/>
          <cell r="L7700"/>
          <cell r="M7700"/>
          <cell r="N7700">
            <v>0.4</v>
          </cell>
          <cell r="O7700"/>
          <cell r="P7700">
            <v>0.3850585425974426</v>
          </cell>
          <cell r="Q7700"/>
          <cell r="R7700"/>
          <cell r="S7700"/>
          <cell r="T7700"/>
          <cell r="U7700">
            <v>0.40629999999999999</v>
          </cell>
          <cell r="V7700">
            <v>2141200</v>
          </cell>
          <cell r="W7700">
            <v>10367731.75623</v>
          </cell>
          <cell r="X7700">
            <v>42461</v>
          </cell>
          <cell r="Y7700">
            <v>5460</v>
          </cell>
          <cell r="Z7700">
            <v>42461</v>
          </cell>
          <cell r="AA7700">
            <v>0.186</v>
          </cell>
          <cell r="AB7700">
            <v>0.186</v>
          </cell>
          <cell r="AC7700"/>
        </row>
        <row r="7701">
          <cell r="A7701">
            <v>42491</v>
          </cell>
          <cell r="B7701">
            <v>14000</v>
          </cell>
          <cell r="D7701">
            <v>0.38</v>
          </cell>
          <cell r="E7701">
            <v>0.38</v>
          </cell>
          <cell r="F7701">
            <v>0.4</v>
          </cell>
          <cell r="G7701">
            <v>0.39</v>
          </cell>
          <cell r="N7701">
            <v>0.4</v>
          </cell>
          <cell r="P7701">
            <v>0.39</v>
          </cell>
          <cell r="Q7701"/>
          <cell r="R7701"/>
          <cell r="S7701"/>
          <cell r="T7701"/>
          <cell r="U7701">
            <v>0.40629999999999999</v>
          </cell>
          <cell r="V7701">
            <v>2141200</v>
          </cell>
          <cell r="W7701">
            <v>10367731.75623</v>
          </cell>
          <cell r="X7701">
            <v>42491</v>
          </cell>
          <cell r="Y7701">
            <v>5460</v>
          </cell>
          <cell r="Z7701">
            <v>42491</v>
          </cell>
          <cell r="AA7701">
            <v>0.186</v>
          </cell>
          <cell r="AB7701">
            <v>0.186</v>
          </cell>
          <cell r="AC7701"/>
        </row>
        <row r="7702">
          <cell r="A7702">
            <v>42492</v>
          </cell>
          <cell r="B7702">
            <v>27000</v>
          </cell>
          <cell r="D7702">
            <v>0.4</v>
          </cell>
          <cell r="E7702">
            <v>0.4</v>
          </cell>
          <cell r="F7702">
            <v>0.4</v>
          </cell>
          <cell r="G7702">
            <v>0.4</v>
          </cell>
          <cell r="N7702">
            <v>0.4</v>
          </cell>
          <cell r="P7702">
            <v>0.39658536585365856</v>
          </cell>
          <cell r="Q7702"/>
          <cell r="R7702"/>
          <cell r="S7702"/>
          <cell r="T7702"/>
          <cell r="U7702">
            <v>0.38819999999999999</v>
          </cell>
          <cell r="V7702">
            <v>371800</v>
          </cell>
          <cell r="W7702">
            <v>12291550.751</v>
          </cell>
          <cell r="X7702">
            <v>42491</v>
          </cell>
          <cell r="Y7702">
            <v>10800</v>
          </cell>
          <cell r="Z7702">
            <v>42491</v>
          </cell>
          <cell r="AA7702">
            <v>0.186</v>
          </cell>
          <cell r="AB7702">
            <v>0.186</v>
          </cell>
          <cell r="AC7702"/>
        </row>
        <row r="7703">
          <cell r="A7703">
            <v>42493</v>
          </cell>
          <cell r="B7703">
            <v>73000</v>
          </cell>
          <cell r="D7703">
            <v>0.4</v>
          </cell>
          <cell r="E7703">
            <v>0.4</v>
          </cell>
          <cell r="F7703">
            <v>0.4</v>
          </cell>
          <cell r="G7703">
            <v>0.4</v>
          </cell>
          <cell r="N7703">
            <v>0.4</v>
          </cell>
          <cell r="P7703">
            <v>0.39877192982456139</v>
          </cell>
          <cell r="Q7703"/>
          <cell r="R7703"/>
          <cell r="S7703"/>
          <cell r="T7703"/>
          <cell r="U7703">
            <v>0.3881</v>
          </cell>
          <cell r="V7703">
            <v>269300</v>
          </cell>
          <cell r="W7703">
            <v>12543186.58096</v>
          </cell>
          <cell r="X7703">
            <v>42491</v>
          </cell>
          <cell r="Y7703">
            <v>29200</v>
          </cell>
          <cell r="Z7703">
            <v>42491</v>
          </cell>
          <cell r="AA7703">
            <v>0.186</v>
          </cell>
          <cell r="AB7703">
            <v>0.186</v>
          </cell>
          <cell r="AC7703"/>
        </row>
        <row r="7704">
          <cell r="A7704">
            <v>42494</v>
          </cell>
          <cell r="B7704">
            <v>84000</v>
          </cell>
          <cell r="D7704">
            <v>0.4</v>
          </cell>
          <cell r="E7704">
            <v>0.4</v>
          </cell>
          <cell r="F7704">
            <v>0.4</v>
          </cell>
          <cell r="G7704">
            <v>0.4</v>
          </cell>
          <cell r="N7704">
            <v>0.4</v>
          </cell>
          <cell r="P7704">
            <v>0.39929292929292931</v>
          </cell>
          <cell r="Q7704"/>
          <cell r="R7704"/>
          <cell r="S7704"/>
          <cell r="T7704"/>
          <cell r="U7704">
            <v>0.39069999999999999</v>
          </cell>
          <cell r="V7704">
            <v>476800</v>
          </cell>
          <cell r="W7704">
            <v>12317034.494000001</v>
          </cell>
          <cell r="X7704">
            <v>42491</v>
          </cell>
          <cell r="Y7704">
            <v>33600</v>
          </cell>
          <cell r="Z7704">
            <v>42491</v>
          </cell>
          <cell r="AA7704">
            <v>0.19600000000000001</v>
          </cell>
          <cell r="AB7704">
            <v>0.33</v>
          </cell>
          <cell r="AC7704"/>
        </row>
        <row r="7705">
          <cell r="A7705">
            <v>42495</v>
          </cell>
          <cell r="B7705">
            <v>122000</v>
          </cell>
          <cell r="D7705">
            <v>0.4</v>
          </cell>
          <cell r="E7705">
            <v>0.4</v>
          </cell>
          <cell r="F7705">
            <v>0.4</v>
          </cell>
          <cell r="G7705">
            <v>0.4</v>
          </cell>
          <cell r="N7705">
            <v>0.4</v>
          </cell>
          <cell r="P7705">
            <v>0.39956249999999999</v>
          </cell>
          <cell r="Q7705"/>
          <cell r="R7705"/>
          <cell r="S7705"/>
          <cell r="T7705"/>
          <cell r="U7705">
            <v>0.3921</v>
          </cell>
          <cell r="V7705">
            <v>451500</v>
          </cell>
          <cell r="W7705">
            <v>12165723.518999999</v>
          </cell>
          <cell r="X7705">
            <v>42491</v>
          </cell>
          <cell r="Y7705">
            <v>48800</v>
          </cell>
          <cell r="Z7705">
            <v>42491</v>
          </cell>
          <cell r="AA7705">
            <v>0.19600000000000001</v>
          </cell>
          <cell r="AB7705">
            <v>0.19600000000000001</v>
          </cell>
          <cell r="AC7705"/>
        </row>
        <row r="7706">
          <cell r="A7706">
            <v>42496</v>
          </cell>
          <cell r="B7706">
            <v>110000</v>
          </cell>
          <cell r="D7706">
            <v>0.4</v>
          </cell>
          <cell r="E7706">
            <v>0.4</v>
          </cell>
          <cell r="F7706">
            <v>0.4</v>
          </cell>
          <cell r="G7706">
            <v>0.4</v>
          </cell>
          <cell r="N7706">
            <v>0.4</v>
          </cell>
          <cell r="P7706">
            <v>0.39967441860465114</v>
          </cell>
          <cell r="Q7706"/>
          <cell r="R7706"/>
          <cell r="S7706"/>
          <cell r="T7706"/>
          <cell r="U7706">
            <v>0.3896</v>
          </cell>
          <cell r="V7706">
            <v>671400</v>
          </cell>
          <cell r="W7706">
            <v>11930974.039109999</v>
          </cell>
          <cell r="X7706">
            <v>42491</v>
          </cell>
          <cell r="Y7706">
            <v>44000</v>
          </cell>
          <cell r="Z7706">
            <v>42491</v>
          </cell>
          <cell r="AA7706">
            <v>0.19600000000000001</v>
          </cell>
          <cell r="AB7706">
            <v>0.19600000000000001</v>
          </cell>
          <cell r="AC7706"/>
        </row>
        <row r="7707">
          <cell r="A7707">
            <v>42497</v>
          </cell>
          <cell r="B7707">
            <v>110000</v>
          </cell>
          <cell r="D7707">
            <v>0.4</v>
          </cell>
          <cell r="E7707">
            <v>0.4</v>
          </cell>
          <cell r="F7707">
            <v>0.4</v>
          </cell>
          <cell r="G7707">
            <v>0.4</v>
          </cell>
          <cell r="N7707">
            <v>0.4</v>
          </cell>
          <cell r="P7707">
            <v>0.39974074074074073</v>
          </cell>
          <cell r="Q7707"/>
          <cell r="R7707"/>
          <cell r="S7707"/>
          <cell r="T7707"/>
          <cell r="U7707">
            <v>0.3896</v>
          </cell>
          <cell r="V7707">
            <v>671400</v>
          </cell>
          <cell r="W7707">
            <v>11930974.039109999</v>
          </cell>
          <cell r="X7707">
            <v>42491</v>
          </cell>
          <cell r="Y7707">
            <v>44000</v>
          </cell>
          <cell r="Z7707">
            <v>42491</v>
          </cell>
          <cell r="AA7707">
            <v>0.19600000000000001</v>
          </cell>
          <cell r="AB7707">
            <v>0.19600000000000001</v>
          </cell>
          <cell r="AC7707"/>
        </row>
        <row r="7708">
          <cell r="A7708">
            <v>42498</v>
          </cell>
          <cell r="B7708">
            <v>110000</v>
          </cell>
          <cell r="D7708">
            <v>0.4</v>
          </cell>
          <cell r="E7708">
            <v>0.4</v>
          </cell>
          <cell r="F7708">
            <v>0.4</v>
          </cell>
          <cell r="G7708">
            <v>0.4</v>
          </cell>
          <cell r="N7708">
            <v>0.4</v>
          </cell>
          <cell r="P7708">
            <v>0.3997846153846154</v>
          </cell>
          <cell r="Q7708"/>
          <cell r="R7708"/>
          <cell r="S7708"/>
          <cell r="T7708"/>
          <cell r="U7708">
            <v>0.3896</v>
          </cell>
          <cell r="V7708">
            <v>671400</v>
          </cell>
          <cell r="W7708">
            <v>11930974.039109999</v>
          </cell>
          <cell r="X7708">
            <v>42491</v>
          </cell>
          <cell r="Y7708">
            <v>44000</v>
          </cell>
          <cell r="Z7708">
            <v>42491</v>
          </cell>
          <cell r="AA7708">
            <v>0.19600000000000001</v>
          </cell>
          <cell r="AB7708">
            <v>0.19600000000000001</v>
          </cell>
          <cell r="AC7708"/>
        </row>
        <row r="7709">
          <cell r="A7709">
            <v>42499</v>
          </cell>
          <cell r="B7709">
            <v>45000</v>
          </cell>
          <cell r="D7709">
            <v>0.4</v>
          </cell>
          <cell r="E7709">
            <v>0.4</v>
          </cell>
          <cell r="F7709">
            <v>0.4</v>
          </cell>
          <cell r="G7709">
            <v>0.4</v>
          </cell>
          <cell r="N7709">
            <v>0.4</v>
          </cell>
          <cell r="P7709">
            <v>0.39979856115107915</v>
          </cell>
          <cell r="Q7709"/>
          <cell r="R7709"/>
          <cell r="S7709"/>
          <cell r="T7709"/>
          <cell r="U7709">
            <v>0.3896</v>
          </cell>
          <cell r="V7709">
            <v>275800</v>
          </cell>
          <cell r="W7709">
            <v>12252971.126089999</v>
          </cell>
          <cell r="X7709">
            <v>42491</v>
          </cell>
          <cell r="Y7709">
            <v>18000</v>
          </cell>
          <cell r="Z7709">
            <v>42491</v>
          </cell>
          <cell r="AA7709">
            <v>0.19600000000000001</v>
          </cell>
          <cell r="AB7709">
            <v>0.19600000000000001</v>
          </cell>
          <cell r="AC7709"/>
        </row>
        <row r="7710">
          <cell r="A7710">
            <v>42500</v>
          </cell>
          <cell r="B7710">
            <v>0</v>
          </cell>
          <cell r="D7710"/>
          <cell r="E7710"/>
          <cell r="F7710"/>
          <cell r="G7710"/>
          <cell r="N7710"/>
          <cell r="P7710">
            <v>0.39979856115107915</v>
          </cell>
          <cell r="Q7710"/>
          <cell r="R7710"/>
          <cell r="S7710"/>
          <cell r="T7710"/>
          <cell r="U7710">
            <v>0.3906</v>
          </cell>
          <cell r="V7710">
            <v>608300</v>
          </cell>
          <cell r="W7710">
            <v>11888949.46298</v>
          </cell>
          <cell r="X7710">
            <v>42491</v>
          </cell>
          <cell r="Y7710">
            <v>0</v>
          </cell>
          <cell r="Z7710" t="str">
            <v/>
          </cell>
          <cell r="AA7710">
            <v>0.19600000000000001</v>
          </cell>
          <cell r="AB7710">
            <v>0.19600000000000001</v>
          </cell>
          <cell r="AC7710"/>
        </row>
        <row r="7711">
          <cell r="A7711">
            <v>42501</v>
          </cell>
          <cell r="B7711">
            <v>27000</v>
          </cell>
          <cell r="D7711">
            <v>0.4</v>
          </cell>
          <cell r="E7711">
            <v>0.4</v>
          </cell>
          <cell r="F7711">
            <v>0.4</v>
          </cell>
          <cell r="G7711">
            <v>0.4</v>
          </cell>
          <cell r="N7711">
            <v>0.4</v>
          </cell>
          <cell r="P7711">
            <v>0.39980609418282548</v>
          </cell>
          <cell r="Q7711"/>
          <cell r="R7711"/>
          <cell r="S7711"/>
          <cell r="T7711"/>
          <cell r="U7711">
            <v>0.39040000000000002</v>
          </cell>
          <cell r="V7711">
            <v>369200</v>
          </cell>
          <cell r="W7711">
            <v>11941250.809</v>
          </cell>
          <cell r="X7711">
            <v>42491</v>
          </cell>
          <cell r="Y7711">
            <v>10800</v>
          </cell>
          <cell r="Z7711">
            <v>42491</v>
          </cell>
          <cell r="AA7711">
            <v>0.19600000000000001</v>
          </cell>
          <cell r="AB7711">
            <v>0.32399999999999995</v>
          </cell>
          <cell r="AC7711"/>
        </row>
        <row r="7712">
          <cell r="A7712">
            <v>42502</v>
          </cell>
          <cell r="B7712">
            <v>98000</v>
          </cell>
          <cell r="D7712">
            <v>0.4</v>
          </cell>
          <cell r="E7712">
            <v>0.4</v>
          </cell>
          <cell r="F7712">
            <v>0.4</v>
          </cell>
          <cell r="G7712">
            <v>0.4</v>
          </cell>
          <cell r="N7712">
            <v>0.4</v>
          </cell>
          <cell r="P7712">
            <v>0.39982926829268295</v>
          </cell>
          <cell r="Q7712"/>
          <cell r="R7712"/>
          <cell r="S7712"/>
          <cell r="T7712"/>
          <cell r="U7712">
            <v>0.38969999999999999</v>
          </cell>
          <cell r="V7712">
            <v>338600</v>
          </cell>
          <cell r="W7712">
            <v>12135266.737</v>
          </cell>
          <cell r="X7712">
            <v>42491</v>
          </cell>
          <cell r="Y7712">
            <v>39200</v>
          </cell>
          <cell r="Z7712">
            <v>42491</v>
          </cell>
          <cell r="AA7712">
            <v>0.19600000000000001</v>
          </cell>
          <cell r="AB7712">
            <v>0.19600000000000001</v>
          </cell>
          <cell r="AC7712"/>
        </row>
        <row r="7713">
          <cell r="A7713">
            <v>42503</v>
          </cell>
          <cell r="B7713">
            <v>150000</v>
          </cell>
          <cell r="D7713">
            <v>0.4</v>
          </cell>
          <cell r="E7713">
            <v>0.4</v>
          </cell>
          <cell r="F7713">
            <v>0.4</v>
          </cell>
          <cell r="G7713">
            <v>0.4</v>
          </cell>
          <cell r="N7713">
            <v>0.4</v>
          </cell>
          <cell r="P7713">
            <v>0.39985567010309281</v>
          </cell>
          <cell r="Q7713"/>
          <cell r="R7713"/>
          <cell r="S7713"/>
          <cell r="T7713"/>
          <cell r="U7713">
            <v>0.39150000000000001</v>
          </cell>
          <cell r="V7713">
            <v>1658600</v>
          </cell>
          <cell r="W7713">
            <v>10857791.529999999</v>
          </cell>
          <cell r="X7713">
            <v>42491</v>
          </cell>
          <cell r="Y7713">
            <v>60000</v>
          </cell>
          <cell r="Z7713">
            <v>42491</v>
          </cell>
          <cell r="AA7713">
            <v>0.19600000000000001</v>
          </cell>
          <cell r="AB7713">
            <v>0.19600000000000001</v>
          </cell>
          <cell r="AC7713"/>
        </row>
        <row r="7714">
          <cell r="A7714">
            <v>42504</v>
          </cell>
          <cell r="B7714">
            <v>150000</v>
          </cell>
          <cell r="D7714">
            <v>0.4</v>
          </cell>
          <cell r="E7714">
            <v>0.4</v>
          </cell>
          <cell r="F7714">
            <v>0.4</v>
          </cell>
          <cell r="G7714">
            <v>0.4</v>
          </cell>
          <cell r="N7714">
            <v>0.4</v>
          </cell>
          <cell r="P7714">
            <v>0.39987499999999998</v>
          </cell>
          <cell r="Q7714"/>
          <cell r="R7714"/>
          <cell r="S7714"/>
          <cell r="T7714"/>
          <cell r="U7714">
            <v>0.39150000000000001</v>
          </cell>
          <cell r="V7714">
            <v>1658600</v>
          </cell>
          <cell r="W7714">
            <v>10857791.529999999</v>
          </cell>
          <cell r="X7714">
            <v>42491</v>
          </cell>
          <cell r="Y7714">
            <v>60000</v>
          </cell>
          <cell r="Z7714">
            <v>42491</v>
          </cell>
          <cell r="AA7714">
            <v>0.19600000000000001</v>
          </cell>
          <cell r="AB7714">
            <v>0.19600000000000001</v>
          </cell>
          <cell r="AC7714"/>
        </row>
        <row r="7715">
          <cell r="A7715">
            <v>42505</v>
          </cell>
          <cell r="B7715">
            <v>150000</v>
          </cell>
          <cell r="D7715">
            <v>0.4</v>
          </cell>
          <cell r="E7715">
            <v>0.4</v>
          </cell>
          <cell r="F7715">
            <v>0.4</v>
          </cell>
          <cell r="G7715">
            <v>0.4</v>
          </cell>
          <cell r="N7715">
            <v>0.4</v>
          </cell>
          <cell r="P7715">
            <v>0.39988976377952756</v>
          </cell>
          <cell r="Q7715"/>
          <cell r="R7715"/>
          <cell r="S7715"/>
          <cell r="T7715"/>
          <cell r="U7715">
            <v>0.39150000000000001</v>
          </cell>
          <cell r="V7715">
            <v>1658600</v>
          </cell>
          <cell r="W7715">
            <v>10857791.529999999</v>
          </cell>
          <cell r="X7715">
            <v>42491</v>
          </cell>
          <cell r="Y7715">
            <v>60000</v>
          </cell>
          <cell r="Z7715">
            <v>42491</v>
          </cell>
          <cell r="AA7715">
            <v>0.19600000000000001</v>
          </cell>
          <cell r="AB7715">
            <v>0.19600000000000001</v>
          </cell>
          <cell r="AC7715"/>
        </row>
        <row r="7716">
          <cell r="A7716">
            <v>42506</v>
          </cell>
          <cell r="B7716">
            <v>150000</v>
          </cell>
          <cell r="D7716">
            <v>0.4</v>
          </cell>
          <cell r="E7716">
            <v>0.4</v>
          </cell>
          <cell r="F7716">
            <v>0.4</v>
          </cell>
          <cell r="G7716">
            <v>0.4</v>
          </cell>
          <cell r="N7716">
            <v>0.4</v>
          </cell>
          <cell r="P7716">
            <v>0.39990140845070421</v>
          </cell>
          <cell r="Q7716"/>
          <cell r="R7716"/>
          <cell r="S7716"/>
          <cell r="T7716"/>
          <cell r="U7716">
            <v>0.3906</v>
          </cell>
          <cell r="V7716">
            <v>677100</v>
          </cell>
          <cell r="W7716">
            <v>11816336.20609</v>
          </cell>
          <cell r="X7716">
            <v>42491</v>
          </cell>
          <cell r="Y7716">
            <v>60000</v>
          </cell>
          <cell r="Z7716">
            <v>42491</v>
          </cell>
          <cell r="AA7716">
            <v>0.19600000000000001</v>
          </cell>
          <cell r="AB7716">
            <v>0.19600000000000001</v>
          </cell>
          <cell r="AC7716"/>
        </row>
        <row r="7717">
          <cell r="A7717">
            <v>42507</v>
          </cell>
          <cell r="B7717">
            <v>150000</v>
          </cell>
          <cell r="D7717">
            <v>0.4</v>
          </cell>
          <cell r="E7717">
            <v>0.4</v>
          </cell>
          <cell r="F7717">
            <v>0.4</v>
          </cell>
          <cell r="G7717">
            <v>0.4</v>
          </cell>
          <cell r="N7717">
            <v>0.4</v>
          </cell>
          <cell r="P7717">
            <v>0.39991082802547773</v>
          </cell>
          <cell r="Q7717"/>
          <cell r="R7717"/>
          <cell r="S7717"/>
          <cell r="T7717"/>
          <cell r="U7717">
            <v>0.3896</v>
          </cell>
          <cell r="V7717">
            <v>735100</v>
          </cell>
          <cell r="W7717">
            <v>11736380.449999999</v>
          </cell>
          <cell r="X7717">
            <v>42491</v>
          </cell>
          <cell r="Y7717">
            <v>60000</v>
          </cell>
          <cell r="Z7717">
            <v>42491</v>
          </cell>
          <cell r="AA7717">
            <v>0.19600000000000001</v>
          </cell>
          <cell r="AB7717">
            <v>0.19600000000000001</v>
          </cell>
          <cell r="AC7717"/>
        </row>
        <row r="7718">
          <cell r="A7718">
            <v>42508</v>
          </cell>
          <cell r="B7718">
            <v>150000</v>
          </cell>
          <cell r="D7718">
            <v>0.4</v>
          </cell>
          <cell r="E7718">
            <v>0.4</v>
          </cell>
          <cell r="F7718">
            <v>0.4</v>
          </cell>
          <cell r="G7718">
            <v>0.4</v>
          </cell>
          <cell r="N7718">
            <v>0.4</v>
          </cell>
          <cell r="P7718">
            <v>0.3999186046511628</v>
          </cell>
          <cell r="Q7718"/>
          <cell r="R7718"/>
          <cell r="S7718"/>
          <cell r="T7718"/>
          <cell r="U7718">
            <v>0.38879999999999998</v>
          </cell>
          <cell r="V7718">
            <v>718100</v>
          </cell>
          <cell r="W7718">
            <v>11692846.599239999</v>
          </cell>
          <cell r="X7718">
            <v>42491</v>
          </cell>
          <cell r="Y7718">
            <v>60000</v>
          </cell>
          <cell r="Z7718">
            <v>42491</v>
          </cell>
          <cell r="AA7718">
            <v>0.19600000000000001</v>
          </cell>
          <cell r="AB7718">
            <v>0.32399999999999995</v>
          </cell>
          <cell r="AC7718"/>
        </row>
        <row r="7719">
          <cell r="A7719">
            <v>42509</v>
          </cell>
          <cell r="B7719">
            <v>150000</v>
          </cell>
          <cell r="D7719">
            <v>0.4</v>
          </cell>
          <cell r="E7719">
            <v>0.4</v>
          </cell>
          <cell r="F7719">
            <v>0.4</v>
          </cell>
          <cell r="G7719">
            <v>0.4</v>
          </cell>
          <cell r="N7719">
            <v>0.4</v>
          </cell>
          <cell r="P7719">
            <v>0.39992513368983956</v>
          </cell>
          <cell r="Q7719"/>
          <cell r="R7719"/>
          <cell r="S7719"/>
          <cell r="T7719"/>
          <cell r="U7719">
            <v>0.39050000000000001</v>
          </cell>
          <cell r="V7719">
            <v>1214000</v>
          </cell>
          <cell r="W7719">
            <v>11067783.87597</v>
          </cell>
          <cell r="X7719">
            <v>42491</v>
          </cell>
          <cell r="Y7719">
            <v>60000</v>
          </cell>
          <cell r="Z7719">
            <v>42491</v>
          </cell>
          <cell r="AA7719">
            <v>0.19600000000000001</v>
          </cell>
          <cell r="AB7719">
            <v>0.19600000000000001</v>
          </cell>
          <cell r="AC7719"/>
        </row>
        <row r="7720">
          <cell r="A7720">
            <v>42510</v>
          </cell>
          <cell r="B7720">
            <v>150000</v>
          </cell>
          <cell r="D7720">
            <v>0.4</v>
          </cell>
          <cell r="E7720">
            <v>0.4</v>
          </cell>
          <cell r="F7720">
            <v>0.4</v>
          </cell>
          <cell r="G7720">
            <v>0.4</v>
          </cell>
          <cell r="N7720">
            <v>0.4</v>
          </cell>
          <cell r="P7720">
            <v>0.39993069306930695</v>
          </cell>
          <cell r="Q7720"/>
          <cell r="R7720"/>
          <cell r="S7720"/>
          <cell r="T7720"/>
          <cell r="U7720">
            <v>0.39179999999999998</v>
          </cell>
          <cell r="V7720">
            <v>4240500</v>
          </cell>
          <cell r="W7720">
            <v>8045060.1236800002</v>
          </cell>
          <cell r="X7720">
            <v>42491</v>
          </cell>
          <cell r="Y7720">
            <v>60000</v>
          </cell>
          <cell r="Z7720">
            <v>42491</v>
          </cell>
          <cell r="AA7720">
            <v>0.19600000000000001</v>
          </cell>
          <cell r="AB7720">
            <v>0.19600000000000001</v>
          </cell>
          <cell r="AC7720"/>
        </row>
        <row r="7721">
          <cell r="A7721">
            <v>42511</v>
          </cell>
          <cell r="B7721">
            <v>150000</v>
          </cell>
          <cell r="D7721">
            <v>0.4</v>
          </cell>
          <cell r="E7721">
            <v>0.4</v>
          </cell>
          <cell r="F7721">
            <v>0.4</v>
          </cell>
          <cell r="G7721">
            <v>0.4</v>
          </cell>
          <cell r="N7721">
            <v>0.4</v>
          </cell>
          <cell r="P7721">
            <v>0.39993548387096772</v>
          </cell>
          <cell r="Q7721"/>
          <cell r="R7721"/>
          <cell r="S7721"/>
          <cell r="T7721"/>
          <cell r="U7721">
            <v>0.39179999999999998</v>
          </cell>
          <cell r="V7721">
            <v>4240500</v>
          </cell>
          <cell r="W7721">
            <v>8045060.1236800002</v>
          </cell>
          <cell r="X7721">
            <v>42491</v>
          </cell>
          <cell r="Y7721">
            <v>60000</v>
          </cell>
          <cell r="Z7721">
            <v>42491</v>
          </cell>
          <cell r="AA7721">
            <v>0.19600000000000001</v>
          </cell>
          <cell r="AB7721">
            <v>0.19600000000000001</v>
          </cell>
          <cell r="AC7721"/>
        </row>
        <row r="7722">
          <cell r="A7722">
            <v>42512</v>
          </cell>
          <cell r="B7722">
            <v>150000</v>
          </cell>
          <cell r="D7722">
            <v>0.4</v>
          </cell>
          <cell r="E7722">
            <v>0.4</v>
          </cell>
          <cell r="F7722">
            <v>0.4</v>
          </cell>
          <cell r="G7722">
            <v>0.4</v>
          </cell>
          <cell r="N7722">
            <v>0.4</v>
          </cell>
          <cell r="P7722">
            <v>0.39993965517241381</v>
          </cell>
          <cell r="Q7722"/>
          <cell r="R7722"/>
          <cell r="S7722"/>
          <cell r="T7722"/>
          <cell r="U7722">
            <v>0.39179999999999998</v>
          </cell>
          <cell r="V7722">
            <v>4240500</v>
          </cell>
          <cell r="W7722">
            <v>8045060.1236800002</v>
          </cell>
          <cell r="X7722">
            <v>42491</v>
          </cell>
          <cell r="Y7722">
            <v>60000</v>
          </cell>
          <cell r="Z7722">
            <v>42491</v>
          </cell>
          <cell r="AA7722">
            <v>0.19600000000000001</v>
          </cell>
          <cell r="AB7722">
            <v>0.19600000000000001</v>
          </cell>
          <cell r="AC7722"/>
        </row>
        <row r="7723">
          <cell r="A7723">
            <v>42513</v>
          </cell>
          <cell r="B7723">
            <v>0</v>
          </cell>
          <cell r="D7723"/>
          <cell r="E7723"/>
          <cell r="F7723"/>
          <cell r="G7723"/>
          <cell r="N7723"/>
          <cell r="P7723">
            <v>0.39993965517241381</v>
          </cell>
          <cell r="Q7723"/>
          <cell r="R7723"/>
          <cell r="S7723"/>
          <cell r="T7723"/>
          <cell r="U7723">
            <v>0.38719999999999999</v>
          </cell>
          <cell r="V7723">
            <v>1261600</v>
          </cell>
          <cell r="W7723">
            <v>11221178.569</v>
          </cell>
          <cell r="X7723">
            <v>42491</v>
          </cell>
          <cell r="Y7723">
            <v>0</v>
          </cell>
          <cell r="Z7723" t="str">
            <v/>
          </cell>
          <cell r="AA7723">
            <v>0.19600000000000001</v>
          </cell>
          <cell r="AB7723">
            <v>0.19600000000000001</v>
          </cell>
          <cell r="AC7723"/>
        </row>
        <row r="7724">
          <cell r="A7724">
            <v>42514</v>
          </cell>
          <cell r="B7724">
            <v>15000</v>
          </cell>
          <cell r="D7724">
            <v>0.4</v>
          </cell>
          <cell r="E7724">
            <v>0.4</v>
          </cell>
          <cell r="F7724">
            <v>0.4</v>
          </cell>
          <cell r="G7724">
            <v>0.4</v>
          </cell>
          <cell r="N7724">
            <v>0.4</v>
          </cell>
          <cell r="P7724">
            <v>0.39994004282655249</v>
          </cell>
          <cell r="Q7724"/>
          <cell r="R7724"/>
          <cell r="S7724"/>
          <cell r="T7724"/>
          <cell r="U7724">
            <v>0.38700000000000001</v>
          </cell>
          <cell r="V7724">
            <v>1267900</v>
          </cell>
          <cell r="W7724">
            <v>11549381.93345</v>
          </cell>
          <cell r="X7724">
            <v>42491</v>
          </cell>
          <cell r="Y7724">
            <v>6000</v>
          </cell>
          <cell r="Z7724">
            <v>42491</v>
          </cell>
          <cell r="AA7724">
            <v>0.19600000000000001</v>
          </cell>
          <cell r="AB7724">
            <v>0.19600000000000001</v>
          </cell>
          <cell r="AC7724"/>
        </row>
        <row r="7725">
          <cell r="A7725">
            <v>42515</v>
          </cell>
          <cell r="B7725">
            <v>244000</v>
          </cell>
          <cell r="D7725">
            <v>0.4</v>
          </cell>
          <cell r="E7725">
            <v>0.4</v>
          </cell>
          <cell r="F7725">
            <v>0.45</v>
          </cell>
          <cell r="G7725">
            <v>0.4</v>
          </cell>
          <cell r="N7725">
            <v>0.45</v>
          </cell>
          <cell r="P7725">
            <v>0.39994571539356338</v>
          </cell>
          <cell r="Q7725"/>
          <cell r="R7725"/>
          <cell r="S7725"/>
          <cell r="T7725"/>
          <cell r="U7725">
            <v>0.38790000000000002</v>
          </cell>
          <cell r="V7725">
            <v>1595600</v>
          </cell>
          <cell r="W7725">
            <v>11036997.319499999</v>
          </cell>
          <cell r="X7725">
            <v>42491</v>
          </cell>
          <cell r="Y7725">
            <v>97600</v>
          </cell>
          <cell r="Z7725">
            <v>42491</v>
          </cell>
          <cell r="AA7725">
            <v>0.19</v>
          </cell>
          <cell r="AB7725">
            <v>0.32399999999999995</v>
          </cell>
          <cell r="AC7725"/>
        </row>
        <row r="7726">
          <cell r="A7726">
            <v>42516</v>
          </cell>
          <cell r="B7726">
            <v>200000</v>
          </cell>
          <cell r="D7726">
            <v>0.4</v>
          </cell>
          <cell r="E7726">
            <v>0.4</v>
          </cell>
          <cell r="F7726">
            <v>0.4</v>
          </cell>
          <cell r="G7726">
            <v>0.4</v>
          </cell>
          <cell r="N7726">
            <v>0.4</v>
          </cell>
          <cell r="P7726">
            <v>0.39994962216624685</v>
          </cell>
          <cell r="Q7726"/>
          <cell r="R7726"/>
          <cell r="S7726"/>
          <cell r="T7726"/>
          <cell r="U7726">
            <v>0.3886</v>
          </cell>
          <cell r="V7726">
            <v>1669600</v>
          </cell>
          <cell r="W7726">
            <v>11065870.4934</v>
          </cell>
          <cell r="X7726">
            <v>42491</v>
          </cell>
          <cell r="Y7726">
            <v>80000</v>
          </cell>
          <cell r="Z7726">
            <v>42491</v>
          </cell>
          <cell r="AA7726">
            <v>0.19</v>
          </cell>
          <cell r="AB7726">
            <v>0.19</v>
          </cell>
          <cell r="AC7726"/>
        </row>
        <row r="7727">
          <cell r="A7727">
            <v>42516</v>
          </cell>
          <cell r="B7727">
            <v>42000</v>
          </cell>
          <cell r="D7727">
            <v>0.4</v>
          </cell>
          <cell r="E7727">
            <v>0.4</v>
          </cell>
          <cell r="F7727">
            <v>0.4</v>
          </cell>
          <cell r="G7727">
            <v>0.4</v>
          </cell>
          <cell r="N7727">
            <v>0.4</v>
          </cell>
          <cell r="P7727">
            <v>0.39995037220843671</v>
          </cell>
          <cell r="Q7727"/>
          <cell r="R7727"/>
          <cell r="S7727"/>
          <cell r="T7727"/>
          <cell r="U7727">
            <v>0.40670000000000001</v>
          </cell>
          <cell r="V7727">
            <v>4211600</v>
          </cell>
          <cell r="W7727">
            <v>8332186.8459999999</v>
          </cell>
          <cell r="X7727">
            <v>42491</v>
          </cell>
          <cell r="Y7727">
            <v>16800</v>
          </cell>
          <cell r="Z7727">
            <v>42491</v>
          </cell>
          <cell r="AA7727">
            <v>0.19</v>
          </cell>
          <cell r="AB7727">
            <v>0.19</v>
          </cell>
          <cell r="AC7727"/>
        </row>
        <row r="7728">
          <cell r="A7728">
            <v>42516</v>
          </cell>
          <cell r="B7728">
            <v>42000</v>
          </cell>
          <cell r="D7728">
            <v>0.4</v>
          </cell>
          <cell r="E7728">
            <v>0.4</v>
          </cell>
          <cell r="F7728">
            <v>0.4</v>
          </cell>
          <cell r="G7728">
            <v>0.4</v>
          </cell>
          <cell r="N7728">
            <v>0.4</v>
          </cell>
          <cell r="P7728">
            <v>0.39995110024449876</v>
          </cell>
          <cell r="Q7728"/>
          <cell r="R7728"/>
          <cell r="S7728"/>
          <cell r="T7728"/>
          <cell r="U7728">
            <v>0.40670000000000001</v>
          </cell>
          <cell r="V7728">
            <v>4211600</v>
          </cell>
          <cell r="W7728">
            <v>8332186.8459999999</v>
          </cell>
          <cell r="X7728">
            <v>42491</v>
          </cell>
          <cell r="Y7728">
            <v>16800</v>
          </cell>
          <cell r="Z7728">
            <v>42491</v>
          </cell>
          <cell r="AA7728">
            <v>0.19</v>
          </cell>
          <cell r="AB7728">
            <v>0.19</v>
          </cell>
          <cell r="AC7728"/>
        </row>
        <row r="7729">
          <cell r="A7729">
            <v>42516</v>
          </cell>
          <cell r="B7729">
            <v>42000</v>
          </cell>
          <cell r="D7729">
            <v>0.4</v>
          </cell>
          <cell r="E7729">
            <v>0.4</v>
          </cell>
          <cell r="F7729">
            <v>0.4</v>
          </cell>
          <cell r="G7729">
            <v>0.4</v>
          </cell>
          <cell r="N7729">
            <v>0.4</v>
          </cell>
          <cell r="P7729">
            <v>0.39995180722891566</v>
          </cell>
          <cell r="Q7729"/>
          <cell r="R7729"/>
          <cell r="S7729"/>
          <cell r="T7729"/>
          <cell r="U7729">
            <v>0.40670000000000001</v>
          </cell>
          <cell r="V7729">
            <v>4211600</v>
          </cell>
          <cell r="W7729">
            <v>8332186.8459999999</v>
          </cell>
          <cell r="X7729">
            <v>42491</v>
          </cell>
          <cell r="Y7729">
            <v>16800</v>
          </cell>
          <cell r="Z7729">
            <v>42491</v>
          </cell>
          <cell r="AA7729">
            <v>0.19</v>
          </cell>
          <cell r="AB7729">
            <v>0.19</v>
          </cell>
          <cell r="AC7729"/>
        </row>
        <row r="7730">
          <cell r="A7730">
            <v>42520</v>
          </cell>
          <cell r="B7730">
            <v>15000</v>
          </cell>
          <cell r="D7730">
            <v>0.4</v>
          </cell>
          <cell r="E7730">
            <v>0.4</v>
          </cell>
          <cell r="F7730">
            <v>0.4</v>
          </cell>
          <cell r="G7730">
            <v>0.4</v>
          </cell>
          <cell r="N7730">
            <v>0.4</v>
          </cell>
          <cell r="P7730">
            <v>0.39995205479452056</v>
          </cell>
          <cell r="Q7730"/>
          <cell r="R7730"/>
          <cell r="S7730"/>
          <cell r="T7730"/>
          <cell r="U7730">
            <v>0.40670000000000001</v>
          </cell>
          <cell r="V7730">
            <v>2604000</v>
          </cell>
          <cell r="W7730">
            <v>9978300.8674599994</v>
          </cell>
          <cell r="X7730">
            <v>42491</v>
          </cell>
          <cell r="Y7730">
            <v>6000</v>
          </cell>
          <cell r="Z7730">
            <v>42491</v>
          </cell>
          <cell r="AA7730">
            <v>0.19</v>
          </cell>
          <cell r="AB7730">
            <v>0.19</v>
          </cell>
          <cell r="AC7730"/>
        </row>
        <row r="7731">
          <cell r="A7731">
            <v>42521</v>
          </cell>
          <cell r="B7731">
            <v>15000</v>
          </cell>
          <cell r="C7731"/>
          <cell r="D7731">
            <v>0.4</v>
          </cell>
          <cell r="E7731">
            <v>0.4</v>
          </cell>
          <cell r="F7731">
            <v>0.4</v>
          </cell>
          <cell r="G7731">
            <v>0.4</v>
          </cell>
          <cell r="H7731"/>
          <cell r="I7731"/>
          <cell r="J7731"/>
          <cell r="K7731"/>
          <cell r="L7731"/>
          <cell r="M7731"/>
          <cell r="N7731">
            <v>0.4</v>
          </cell>
          <cell r="O7731"/>
          <cell r="P7731">
            <v>0.39995229982964225</v>
          </cell>
          <cell r="Q7731"/>
          <cell r="R7731"/>
          <cell r="S7731"/>
          <cell r="T7731"/>
          <cell r="U7731">
            <v>0.40260000000000001</v>
          </cell>
          <cell r="V7731">
            <v>3394700</v>
          </cell>
          <cell r="W7731">
            <v>9089340.7574499995</v>
          </cell>
          <cell r="X7731">
            <v>42491</v>
          </cell>
          <cell r="Y7731">
            <v>6000</v>
          </cell>
          <cell r="Z7731">
            <v>42491</v>
          </cell>
          <cell r="AA7731">
            <v>0.19</v>
          </cell>
          <cell r="AB7731">
            <v>0.19</v>
          </cell>
          <cell r="AC7731"/>
        </row>
        <row r="7732">
          <cell r="A7732">
            <v>42522</v>
          </cell>
          <cell r="B7732">
            <v>190000</v>
          </cell>
          <cell r="D7732">
            <v>0.4</v>
          </cell>
          <cell r="E7732">
            <v>0.4</v>
          </cell>
          <cell r="F7732">
            <v>0.4</v>
          </cell>
          <cell r="G7732">
            <v>0.4</v>
          </cell>
          <cell r="N7732">
            <v>0.4</v>
          </cell>
          <cell r="P7732">
            <v>0.4</v>
          </cell>
          <cell r="Q7732"/>
          <cell r="R7732"/>
          <cell r="S7732"/>
          <cell r="T7732"/>
          <cell r="U7732">
            <v>0.40050000000000002</v>
          </cell>
          <cell r="V7732">
            <v>32000</v>
          </cell>
          <cell r="W7732">
            <v>12451696.044</v>
          </cell>
          <cell r="X7732">
            <v>42522</v>
          </cell>
          <cell r="Y7732">
            <v>76000</v>
          </cell>
          <cell r="Z7732">
            <v>42522</v>
          </cell>
          <cell r="AA7732">
            <v>0.19400000000000001</v>
          </cell>
          <cell r="AB7732">
            <v>0.32399999999999995</v>
          </cell>
          <cell r="AC7732"/>
        </row>
        <row r="7733">
          <cell r="A7733">
            <v>42523</v>
          </cell>
          <cell r="B7733">
            <v>172000</v>
          </cell>
          <cell r="D7733">
            <v>0.4</v>
          </cell>
          <cell r="E7733">
            <v>0.4</v>
          </cell>
          <cell r="F7733">
            <v>0.4</v>
          </cell>
          <cell r="G7733">
            <v>0.41</v>
          </cell>
          <cell r="N7733">
            <v>0.4</v>
          </cell>
          <cell r="P7733">
            <v>0.40475138121546961</v>
          </cell>
          <cell r="Q7733"/>
          <cell r="R7733"/>
          <cell r="S7733"/>
          <cell r="T7733"/>
          <cell r="U7733">
            <v>0.40329999999999999</v>
          </cell>
          <cell r="V7733">
            <v>227000</v>
          </cell>
          <cell r="W7733">
            <v>11997257.558080001</v>
          </cell>
          <cell r="X7733">
            <v>42522</v>
          </cell>
          <cell r="Y7733">
            <v>70520</v>
          </cell>
          <cell r="Z7733">
            <v>42522</v>
          </cell>
          <cell r="AA7733">
            <v>0.19400000000000001</v>
          </cell>
          <cell r="AB7733">
            <v>0.19400000000000001</v>
          </cell>
          <cell r="AC7733"/>
        </row>
        <row r="7734">
          <cell r="A7734">
            <v>42524</v>
          </cell>
          <cell r="B7734">
            <v>244000</v>
          </cell>
          <cell r="D7734">
            <v>0.4</v>
          </cell>
          <cell r="E7734">
            <v>0.4</v>
          </cell>
          <cell r="F7734">
            <v>0.45</v>
          </cell>
          <cell r="G7734">
            <v>0.41</v>
          </cell>
          <cell r="N7734">
            <v>0.4</v>
          </cell>
          <cell r="P7734">
            <v>0.40686468646864687</v>
          </cell>
          <cell r="Q7734"/>
          <cell r="R7734"/>
          <cell r="S7734"/>
          <cell r="T7734"/>
          <cell r="U7734">
            <v>0.40010000000000001</v>
          </cell>
          <cell r="V7734">
            <v>609000</v>
          </cell>
          <cell r="W7734">
            <v>11736540.53541</v>
          </cell>
          <cell r="X7734">
            <v>42522</v>
          </cell>
          <cell r="Y7734">
            <v>100040</v>
          </cell>
          <cell r="Z7734">
            <v>42522</v>
          </cell>
          <cell r="AA7734">
            <v>0.19400000000000001</v>
          </cell>
          <cell r="AB7734">
            <v>0.19400000000000001</v>
          </cell>
          <cell r="AC7734"/>
        </row>
        <row r="7735">
          <cell r="A7735">
            <v>42525</v>
          </cell>
          <cell r="B7735">
            <v>244000</v>
          </cell>
          <cell r="D7735">
            <v>0.4</v>
          </cell>
          <cell r="E7735">
            <v>0.4</v>
          </cell>
          <cell r="F7735">
            <v>0.45</v>
          </cell>
          <cell r="G7735">
            <v>0.41</v>
          </cell>
          <cell r="N7735">
            <v>0.4</v>
          </cell>
          <cell r="P7735">
            <v>0.40776470588235292</v>
          </cell>
          <cell r="Q7735"/>
          <cell r="R7735"/>
          <cell r="S7735"/>
          <cell r="T7735"/>
          <cell r="U7735">
            <v>0.40010000000000001</v>
          </cell>
          <cell r="V7735">
            <v>609000</v>
          </cell>
          <cell r="W7735">
            <v>11736540.53541</v>
          </cell>
          <cell r="X7735">
            <v>42522</v>
          </cell>
          <cell r="Y7735">
            <v>100040</v>
          </cell>
          <cell r="Z7735">
            <v>42522</v>
          </cell>
          <cell r="AA7735">
            <v>0.19400000000000001</v>
          </cell>
          <cell r="AB7735">
            <v>0.19400000000000001</v>
          </cell>
          <cell r="AC7735"/>
        </row>
        <row r="7736">
          <cell r="A7736">
            <v>42526</v>
          </cell>
          <cell r="B7736">
            <v>244000</v>
          </cell>
          <cell r="D7736">
            <v>0.4</v>
          </cell>
          <cell r="E7736">
            <v>0.4</v>
          </cell>
          <cell r="F7736">
            <v>0.45</v>
          </cell>
          <cell r="G7736">
            <v>0.41</v>
          </cell>
          <cell r="N7736">
            <v>0.4</v>
          </cell>
          <cell r="P7736">
            <v>0.40826325411334552</v>
          </cell>
          <cell r="Q7736"/>
          <cell r="R7736"/>
          <cell r="S7736"/>
          <cell r="T7736"/>
          <cell r="U7736">
            <v>0.40010000000000001</v>
          </cell>
          <cell r="V7736">
            <v>609000</v>
          </cell>
          <cell r="W7736">
            <v>11736540.53541</v>
          </cell>
          <cell r="X7736">
            <v>42522</v>
          </cell>
          <cell r="Y7736">
            <v>100040</v>
          </cell>
          <cell r="Z7736">
            <v>42522</v>
          </cell>
          <cell r="AA7736">
            <v>0.19400000000000001</v>
          </cell>
          <cell r="AB7736">
            <v>0.19400000000000001</v>
          </cell>
          <cell r="AC7736"/>
        </row>
        <row r="7737">
          <cell r="A7737">
            <v>42527</v>
          </cell>
          <cell r="B7737">
            <v>212000</v>
          </cell>
          <cell r="D7737">
            <v>0.4</v>
          </cell>
          <cell r="E7737">
            <v>0.35</v>
          </cell>
          <cell r="F7737">
            <v>0.4</v>
          </cell>
          <cell r="G7737">
            <v>0.39</v>
          </cell>
          <cell r="N7737">
            <v>0.4</v>
          </cell>
          <cell r="P7737">
            <v>0.40529862174578868</v>
          </cell>
          <cell r="Q7737"/>
          <cell r="R7737"/>
          <cell r="S7737"/>
          <cell r="T7737"/>
          <cell r="U7737">
            <v>0.39989999999999998</v>
          </cell>
          <cell r="V7737">
            <v>748000</v>
          </cell>
          <cell r="W7737">
            <v>11595217.61971</v>
          </cell>
          <cell r="X7737">
            <v>42522</v>
          </cell>
          <cell r="Y7737">
            <v>82680</v>
          </cell>
          <cell r="Z7737">
            <v>42522</v>
          </cell>
          <cell r="AA7737">
            <v>0.19400000000000001</v>
          </cell>
          <cell r="AB7737">
            <v>0.19400000000000001</v>
          </cell>
          <cell r="AC7737"/>
        </row>
        <row r="7738">
          <cell r="A7738">
            <v>42528</v>
          </cell>
          <cell r="B7738">
            <v>207000</v>
          </cell>
          <cell r="D7738">
            <v>0.4</v>
          </cell>
          <cell r="E7738">
            <v>0.4</v>
          </cell>
          <cell r="F7738">
            <v>0.45</v>
          </cell>
          <cell r="G7738">
            <v>0.41</v>
          </cell>
          <cell r="N7738">
            <v>0.4</v>
          </cell>
          <cell r="P7738">
            <v>0.40594183740912093</v>
          </cell>
          <cell r="Q7738"/>
          <cell r="R7738"/>
          <cell r="S7738"/>
          <cell r="T7738"/>
          <cell r="U7738">
            <v>0.39989999999999998</v>
          </cell>
          <cell r="V7738">
            <v>276300</v>
          </cell>
          <cell r="W7738">
            <v>12093903.503520001</v>
          </cell>
          <cell r="X7738">
            <v>42522</v>
          </cell>
          <cell r="Y7738">
            <v>84870</v>
          </cell>
          <cell r="Z7738">
            <v>42522</v>
          </cell>
          <cell r="AA7738">
            <v>0.19400000000000001</v>
          </cell>
          <cell r="AB7738">
            <v>0.19400000000000001</v>
          </cell>
          <cell r="AC7738"/>
        </row>
        <row r="7739">
          <cell r="A7739">
            <v>42529</v>
          </cell>
          <cell r="B7739">
            <v>276000</v>
          </cell>
          <cell r="D7739">
            <v>0.4</v>
          </cell>
          <cell r="E7739">
            <v>0.4</v>
          </cell>
          <cell r="F7739">
            <v>0.45</v>
          </cell>
          <cell r="G7739">
            <v>0.41</v>
          </cell>
          <cell r="N7739">
            <v>0.4</v>
          </cell>
          <cell r="P7739">
            <v>0.40656791503633316</v>
          </cell>
          <cell r="Q7739"/>
          <cell r="R7739"/>
          <cell r="S7739"/>
          <cell r="T7739"/>
          <cell r="U7739">
            <v>0.39960000000000001</v>
          </cell>
          <cell r="V7739">
            <v>534300</v>
          </cell>
          <cell r="W7739">
            <v>11712582.885220001</v>
          </cell>
          <cell r="X7739">
            <v>42522</v>
          </cell>
          <cell r="Y7739">
            <v>113160</v>
          </cell>
          <cell r="Z7739">
            <v>42522</v>
          </cell>
          <cell r="AA7739">
            <v>0.17</v>
          </cell>
          <cell r="AB7739">
            <v>0.32999999999999996</v>
          </cell>
          <cell r="AC7739"/>
        </row>
        <row r="7740">
          <cell r="A7740">
            <v>42530</v>
          </cell>
          <cell r="B7740">
            <v>189000</v>
          </cell>
          <cell r="D7740">
            <v>0.4</v>
          </cell>
          <cell r="E7740">
            <v>0.4</v>
          </cell>
          <cell r="F7740">
            <v>0.45</v>
          </cell>
          <cell r="G7740">
            <v>0.41</v>
          </cell>
          <cell r="N7740">
            <v>0.45</v>
          </cell>
          <cell r="P7740">
            <v>0.40689585439838222</v>
          </cell>
          <cell r="Q7740"/>
          <cell r="R7740"/>
          <cell r="S7740"/>
          <cell r="T7740"/>
          <cell r="U7740">
            <v>0.39560000000000001</v>
          </cell>
          <cell r="V7740">
            <v>602600</v>
          </cell>
          <cell r="W7740">
            <v>11687257.93705</v>
          </cell>
          <cell r="X7740">
            <v>42522</v>
          </cell>
          <cell r="Y7740">
            <v>77490</v>
          </cell>
          <cell r="Z7740">
            <v>42522</v>
          </cell>
          <cell r="AA7740">
            <v>0.17</v>
          </cell>
          <cell r="AB7740">
            <v>0.17</v>
          </cell>
          <cell r="AC7740"/>
        </row>
        <row r="7741">
          <cell r="A7741">
            <v>42531</v>
          </cell>
          <cell r="B7741">
            <v>193000</v>
          </cell>
          <cell r="D7741">
            <v>0.4</v>
          </cell>
          <cell r="E7741">
            <v>0.4</v>
          </cell>
          <cell r="F7741">
            <v>0.45</v>
          </cell>
          <cell r="G7741">
            <v>0.41</v>
          </cell>
          <cell r="N7741">
            <v>0.45</v>
          </cell>
          <cell r="P7741">
            <v>0.40717181022570242</v>
          </cell>
          <cell r="Q7741"/>
          <cell r="R7741"/>
          <cell r="S7741"/>
          <cell r="T7741"/>
          <cell r="U7741">
            <v>0.3967</v>
          </cell>
          <cell r="V7741">
            <v>616100</v>
          </cell>
          <cell r="W7741">
            <v>11727085.094489999</v>
          </cell>
          <cell r="X7741">
            <v>42522</v>
          </cell>
          <cell r="Y7741">
            <v>79130</v>
          </cell>
          <cell r="Z7741">
            <v>42522</v>
          </cell>
          <cell r="AA7741">
            <v>0.17</v>
          </cell>
          <cell r="AB7741">
            <v>0.17</v>
          </cell>
          <cell r="AC7741"/>
        </row>
        <row r="7742">
          <cell r="A7742">
            <v>42532</v>
          </cell>
          <cell r="B7742">
            <v>193000</v>
          </cell>
          <cell r="D7742">
            <v>0.4</v>
          </cell>
          <cell r="E7742">
            <v>0.4</v>
          </cell>
          <cell r="F7742">
            <v>0.45</v>
          </cell>
          <cell r="G7742">
            <v>0.41</v>
          </cell>
          <cell r="N7742">
            <v>0.45</v>
          </cell>
          <cell r="P7742">
            <v>0.40740270727580374</v>
          </cell>
          <cell r="Q7742"/>
          <cell r="R7742"/>
          <cell r="S7742"/>
          <cell r="T7742"/>
          <cell r="U7742">
            <v>0.3967</v>
          </cell>
          <cell r="V7742">
            <v>616100</v>
          </cell>
          <cell r="W7742">
            <v>11727085.094489999</v>
          </cell>
          <cell r="X7742">
            <v>42522</v>
          </cell>
          <cell r="Y7742">
            <v>79130</v>
          </cell>
          <cell r="Z7742">
            <v>42522</v>
          </cell>
          <cell r="AA7742">
            <v>0.17</v>
          </cell>
          <cell r="AB7742">
            <v>0.17</v>
          </cell>
          <cell r="AC7742"/>
        </row>
        <row r="7743">
          <cell r="A7743">
            <v>42533</v>
          </cell>
          <cell r="B7743">
            <v>193000</v>
          </cell>
          <cell r="D7743">
            <v>0.4</v>
          </cell>
          <cell r="E7743">
            <v>0.4</v>
          </cell>
          <cell r="F7743">
            <v>0.45</v>
          </cell>
          <cell r="G7743">
            <v>0.41</v>
          </cell>
          <cell r="N7743">
            <v>0.45</v>
          </cell>
          <cell r="P7743">
            <v>0.40759874853343764</v>
          </cell>
          <cell r="Q7743"/>
          <cell r="R7743"/>
          <cell r="S7743"/>
          <cell r="T7743"/>
          <cell r="U7743">
            <v>0.3967</v>
          </cell>
          <cell r="V7743">
            <v>616100</v>
          </cell>
          <cell r="W7743">
            <v>11727085.094489999</v>
          </cell>
          <cell r="X7743">
            <v>42522</v>
          </cell>
          <cell r="Y7743">
            <v>79130</v>
          </cell>
          <cell r="Z7743">
            <v>42522</v>
          </cell>
          <cell r="AA7743">
            <v>0.17</v>
          </cell>
          <cell r="AB7743">
            <v>0.17</v>
          </cell>
          <cell r="AC7743"/>
        </row>
        <row r="7744">
          <cell r="A7744">
            <v>42534</v>
          </cell>
          <cell r="B7744">
            <v>96000</v>
          </cell>
          <cell r="D7744">
            <v>0.4</v>
          </cell>
          <cell r="E7744">
            <v>0.4</v>
          </cell>
          <cell r="F7744">
            <v>0.4</v>
          </cell>
          <cell r="G7744">
            <v>0.4</v>
          </cell>
          <cell r="N7744">
            <v>0.4</v>
          </cell>
          <cell r="P7744">
            <v>0.40732378439502448</v>
          </cell>
          <cell r="Q7744"/>
          <cell r="R7744"/>
          <cell r="S7744"/>
          <cell r="T7744"/>
          <cell r="U7744">
            <v>0.39729999999999999</v>
          </cell>
          <cell r="V7744">
            <v>588000</v>
          </cell>
          <cell r="W7744">
            <v>11613065.25533</v>
          </cell>
          <cell r="X7744">
            <v>42522</v>
          </cell>
          <cell r="Y7744">
            <v>38400</v>
          </cell>
          <cell r="Z7744">
            <v>42522</v>
          </cell>
          <cell r="AA7744">
            <v>0.17</v>
          </cell>
          <cell r="AB7744">
            <v>0.17</v>
          </cell>
          <cell r="AC7744"/>
        </row>
        <row r="7745">
          <cell r="A7745">
            <v>42535</v>
          </cell>
          <cell r="B7745">
            <v>114000</v>
          </cell>
          <cell r="D7745">
            <v>0.4</v>
          </cell>
          <cell r="E7745">
            <v>0.4</v>
          </cell>
          <cell r="F7745">
            <v>0.4</v>
          </cell>
          <cell r="G7745">
            <v>0.4</v>
          </cell>
          <cell r="N7745">
            <v>0.4</v>
          </cell>
          <cell r="P7745">
            <v>0.40702204553668231</v>
          </cell>
          <cell r="Q7745"/>
          <cell r="R7745"/>
          <cell r="S7745"/>
          <cell r="T7745"/>
          <cell r="U7745">
            <v>0.39539999999999997</v>
          </cell>
          <cell r="V7745">
            <v>723000</v>
          </cell>
          <cell r="W7745">
            <v>11482792.890070001</v>
          </cell>
          <cell r="X7745">
            <v>42522</v>
          </cell>
          <cell r="Y7745">
            <v>45600</v>
          </cell>
          <cell r="Z7745">
            <v>42522</v>
          </cell>
          <cell r="AA7745">
            <v>0.17</v>
          </cell>
          <cell r="AB7745">
            <v>0.17</v>
          </cell>
          <cell r="AC7745"/>
        </row>
        <row r="7746">
          <cell r="A7746">
            <v>42536</v>
          </cell>
          <cell r="B7746">
            <v>202000</v>
          </cell>
          <cell r="D7746">
            <v>0.4</v>
          </cell>
          <cell r="E7746">
            <v>0.4</v>
          </cell>
          <cell r="F7746">
            <v>0.45</v>
          </cell>
          <cell r="G7746">
            <v>0.4</v>
          </cell>
          <cell r="N7746">
            <v>0.4</v>
          </cell>
          <cell r="P7746">
            <v>0.40654429100707307</v>
          </cell>
          <cell r="Q7746"/>
          <cell r="R7746"/>
          <cell r="S7746"/>
          <cell r="T7746"/>
          <cell r="U7746">
            <v>0.39760000000000001</v>
          </cell>
          <cell r="V7746">
            <v>945000</v>
          </cell>
          <cell r="W7746">
            <v>10956990.19303</v>
          </cell>
          <cell r="X7746">
            <v>42522</v>
          </cell>
          <cell r="Y7746">
            <v>80800</v>
          </cell>
          <cell r="Z7746">
            <v>42522</v>
          </cell>
          <cell r="AA7746">
            <v>0.17399999999999999</v>
          </cell>
          <cell r="AB7746">
            <v>0.33599999999999997</v>
          </cell>
          <cell r="AC7746"/>
        </row>
        <row r="7747">
          <cell r="A7747">
            <v>42537</v>
          </cell>
          <cell r="B7747">
            <v>325000</v>
          </cell>
          <cell r="D7747">
            <v>0.4</v>
          </cell>
          <cell r="E7747">
            <v>0.4</v>
          </cell>
          <cell r="F7747">
            <v>0.45</v>
          </cell>
          <cell r="G7747">
            <v>0.41</v>
          </cell>
          <cell r="N7747">
            <v>0.4</v>
          </cell>
          <cell r="P7747">
            <v>0.40688524590163933</v>
          </cell>
          <cell r="Q7747"/>
          <cell r="R7747"/>
          <cell r="S7747"/>
          <cell r="T7747"/>
          <cell r="U7747">
            <v>0.3982</v>
          </cell>
          <cell r="V7747">
            <v>854000</v>
          </cell>
          <cell r="W7747">
            <v>11066108.349239999</v>
          </cell>
          <cell r="X7747">
            <v>42522</v>
          </cell>
          <cell r="Y7747">
            <v>133250</v>
          </cell>
          <cell r="Z7747">
            <v>42522</v>
          </cell>
          <cell r="AA7747">
            <v>0.17399999999999999</v>
          </cell>
          <cell r="AB7747">
            <v>0.17399999999999999</v>
          </cell>
          <cell r="AC7747"/>
        </row>
        <row r="7748">
          <cell r="A7748">
            <v>42538</v>
          </cell>
          <cell r="B7748">
            <v>165000</v>
          </cell>
          <cell r="D7748">
            <v>0.4</v>
          </cell>
          <cell r="E7748">
            <v>0.4</v>
          </cell>
          <cell r="F7748">
            <v>0.45</v>
          </cell>
          <cell r="G7748">
            <v>0.41</v>
          </cell>
          <cell r="N7748">
            <v>0.4</v>
          </cell>
          <cell r="P7748">
            <v>0.40703382480485689</v>
          </cell>
          <cell r="Q7748"/>
          <cell r="R7748"/>
          <cell r="S7748"/>
          <cell r="T7748"/>
          <cell r="U7748">
            <v>0.39729999999999999</v>
          </cell>
          <cell r="V7748">
            <v>994000</v>
          </cell>
          <cell r="W7748">
            <v>11011526.652899999</v>
          </cell>
          <cell r="X7748">
            <v>42522</v>
          </cell>
          <cell r="Y7748">
            <v>67650</v>
          </cell>
          <cell r="Z7748">
            <v>42522</v>
          </cell>
          <cell r="AA7748">
            <v>0.17399999999999999</v>
          </cell>
          <cell r="AB7748">
            <v>0.17399999999999999</v>
          </cell>
          <cell r="AC7748"/>
        </row>
        <row r="7749">
          <cell r="A7749">
            <v>42539</v>
          </cell>
          <cell r="B7749">
            <v>165000</v>
          </cell>
          <cell r="D7749">
            <v>0.4</v>
          </cell>
          <cell r="E7749">
            <v>0.4</v>
          </cell>
          <cell r="F7749">
            <v>0.45</v>
          </cell>
          <cell r="G7749">
            <v>0.41</v>
          </cell>
          <cell r="N7749">
            <v>0.4</v>
          </cell>
          <cell r="P7749">
            <v>0.40716887417218545</v>
          </cell>
          <cell r="Q7749"/>
          <cell r="R7749"/>
          <cell r="S7749"/>
          <cell r="T7749"/>
          <cell r="U7749">
            <v>0.39729999999999999</v>
          </cell>
          <cell r="V7749">
            <v>994000</v>
          </cell>
          <cell r="W7749">
            <v>11011526.652899999</v>
          </cell>
          <cell r="X7749">
            <v>42522</v>
          </cell>
          <cell r="Y7749">
            <v>67650</v>
          </cell>
          <cell r="Z7749">
            <v>42522</v>
          </cell>
          <cell r="AA7749">
            <v>0.17399999999999999</v>
          </cell>
          <cell r="AB7749">
            <v>0.17399999999999999</v>
          </cell>
          <cell r="AC7749"/>
        </row>
        <row r="7750">
          <cell r="A7750">
            <v>42540</v>
          </cell>
          <cell r="B7750">
            <v>165000</v>
          </cell>
          <cell r="D7750">
            <v>0.4</v>
          </cell>
          <cell r="E7750">
            <v>0.4</v>
          </cell>
          <cell r="F7750">
            <v>0.45</v>
          </cell>
          <cell r="G7750">
            <v>0.41</v>
          </cell>
          <cell r="N7750">
            <v>0.4</v>
          </cell>
          <cell r="P7750">
            <v>0.40729216152019004</v>
          </cell>
          <cell r="Q7750"/>
          <cell r="R7750"/>
          <cell r="S7750"/>
          <cell r="T7750"/>
          <cell r="U7750">
            <v>0.39729999999999999</v>
          </cell>
          <cell r="V7750">
            <v>994000</v>
          </cell>
          <cell r="W7750">
            <v>11011526.652899999</v>
          </cell>
          <cell r="X7750">
            <v>42522</v>
          </cell>
          <cell r="Y7750">
            <v>67650</v>
          </cell>
          <cell r="Z7750">
            <v>42522</v>
          </cell>
          <cell r="AA7750">
            <v>0.17399999999999999</v>
          </cell>
          <cell r="AB7750">
            <v>0.17399999999999999</v>
          </cell>
          <cell r="AC7750"/>
        </row>
        <row r="7751">
          <cell r="A7751">
            <v>42541</v>
          </cell>
          <cell r="B7751">
            <v>357000</v>
          </cell>
          <cell r="D7751">
            <v>0.4</v>
          </cell>
          <cell r="E7751">
            <v>0.4</v>
          </cell>
          <cell r="F7751">
            <v>0.45</v>
          </cell>
          <cell r="G7751">
            <v>0.42</v>
          </cell>
          <cell r="N7751">
            <v>0.4</v>
          </cell>
          <cell r="P7751">
            <v>0.40838639652677278</v>
          </cell>
          <cell r="Q7751"/>
          <cell r="R7751"/>
          <cell r="S7751"/>
          <cell r="T7751"/>
          <cell r="U7751">
            <v>0.39900000000000002</v>
          </cell>
          <cell r="V7751">
            <v>873000</v>
          </cell>
          <cell r="W7751">
            <v>10876758.03764</v>
          </cell>
          <cell r="X7751">
            <v>42522</v>
          </cell>
          <cell r="Y7751">
            <v>149940</v>
          </cell>
          <cell r="Z7751">
            <v>42522</v>
          </cell>
          <cell r="AA7751">
            <v>0.17399999999999999</v>
          </cell>
          <cell r="AB7751">
            <v>0.17399999999999999</v>
          </cell>
          <cell r="AC7751"/>
        </row>
        <row r="7752">
          <cell r="A7752">
            <v>42542</v>
          </cell>
          <cell r="B7752">
            <v>235000</v>
          </cell>
          <cell r="D7752">
            <v>0.4</v>
          </cell>
          <cell r="E7752">
            <v>0.4</v>
          </cell>
          <cell r="F7752">
            <v>0.45</v>
          </cell>
          <cell r="G7752">
            <v>0.41</v>
          </cell>
          <cell r="N7752">
            <v>0.4</v>
          </cell>
          <cell r="P7752">
            <v>0.40847295138096323</v>
          </cell>
          <cell r="Q7752"/>
          <cell r="R7752"/>
          <cell r="S7752"/>
          <cell r="T7752"/>
          <cell r="U7752">
            <v>0.39710000000000001</v>
          </cell>
          <cell r="V7752">
            <v>836500</v>
          </cell>
          <cell r="W7752">
            <v>10866190.878350001</v>
          </cell>
          <cell r="X7752">
            <v>42522</v>
          </cell>
          <cell r="Y7752">
            <v>96350</v>
          </cell>
          <cell r="Z7752">
            <v>42522</v>
          </cell>
          <cell r="AA7752">
            <v>0.17399999999999999</v>
          </cell>
          <cell r="AB7752">
            <v>0.17399999999999999</v>
          </cell>
          <cell r="AC7752"/>
        </row>
        <row r="7753">
          <cell r="A7753">
            <v>42543</v>
          </cell>
          <cell r="B7753">
            <v>338000</v>
          </cell>
          <cell r="D7753">
            <v>0.4</v>
          </cell>
          <cell r="E7753">
            <v>0.4</v>
          </cell>
          <cell r="F7753">
            <v>0.45</v>
          </cell>
          <cell r="G7753">
            <v>0.41</v>
          </cell>
          <cell r="N7753">
            <v>0.4</v>
          </cell>
          <cell r="P7753">
            <v>0.40858232676414497</v>
          </cell>
          <cell r="Q7753"/>
          <cell r="R7753"/>
          <cell r="S7753"/>
          <cell r="T7753"/>
          <cell r="U7753">
            <v>0.39900000000000002</v>
          </cell>
          <cell r="V7753">
            <v>2476000</v>
          </cell>
          <cell r="W7753">
            <v>9065262.1934799999</v>
          </cell>
          <cell r="X7753">
            <v>42522</v>
          </cell>
          <cell r="Y7753">
            <v>138580</v>
          </cell>
          <cell r="Z7753">
            <v>42522</v>
          </cell>
          <cell r="AA7753">
            <v>0.20200000000000001</v>
          </cell>
          <cell r="AB7753">
            <v>0.35</v>
          </cell>
          <cell r="AC7753"/>
        </row>
        <row r="7754">
          <cell r="A7754">
            <v>42544</v>
          </cell>
          <cell r="B7754">
            <v>322000</v>
          </cell>
          <cell r="D7754">
            <v>0.4</v>
          </cell>
          <cell r="E7754">
            <v>0.4</v>
          </cell>
          <cell r="F7754">
            <v>0.45</v>
          </cell>
          <cell r="G7754">
            <v>0.41</v>
          </cell>
          <cell r="N7754">
            <v>0.4</v>
          </cell>
          <cell r="P7754">
            <v>0.40867288236461019</v>
          </cell>
          <cell r="Q7754"/>
          <cell r="R7754"/>
          <cell r="S7754"/>
          <cell r="T7754"/>
          <cell r="U7754">
            <v>0.40289999999999998</v>
          </cell>
          <cell r="V7754">
            <v>2289000</v>
          </cell>
          <cell r="W7754">
            <v>8934110.1494900007</v>
          </cell>
          <cell r="X7754">
            <v>42522</v>
          </cell>
          <cell r="Y7754">
            <v>132020</v>
          </cell>
          <cell r="Z7754">
            <v>42522</v>
          </cell>
          <cell r="AA7754">
            <v>0.20200000000000001</v>
          </cell>
          <cell r="AB7754">
            <v>0.20200000000000001</v>
          </cell>
          <cell r="AC7754"/>
        </row>
        <row r="7755">
          <cell r="A7755">
            <v>42545</v>
          </cell>
          <cell r="B7755">
            <v>322000</v>
          </cell>
          <cell r="D7755">
            <v>0.4</v>
          </cell>
          <cell r="E7755">
            <v>0.4</v>
          </cell>
          <cell r="F7755">
            <v>0.45</v>
          </cell>
          <cell r="G7755">
            <v>0.41</v>
          </cell>
          <cell r="N7755">
            <v>0.4</v>
          </cell>
          <cell r="P7755">
            <v>0.40875256386350922</v>
          </cell>
          <cell r="Q7755"/>
          <cell r="R7755"/>
          <cell r="S7755"/>
          <cell r="T7755"/>
          <cell r="U7755">
            <v>0.40749999999999997</v>
          </cell>
          <cell r="V7755">
            <v>2704300</v>
          </cell>
          <cell r="W7755">
            <v>8290322.2290399997</v>
          </cell>
          <cell r="X7755">
            <v>42522</v>
          </cell>
          <cell r="Y7755">
            <v>132020</v>
          </cell>
          <cell r="Z7755">
            <v>42522</v>
          </cell>
          <cell r="AA7755">
            <v>0.20200000000000001</v>
          </cell>
          <cell r="AB7755">
            <v>0.20200000000000001</v>
          </cell>
          <cell r="AC7755"/>
        </row>
        <row r="7756">
          <cell r="A7756">
            <v>42546</v>
          </cell>
          <cell r="B7756">
            <v>322000</v>
          </cell>
          <cell r="D7756">
            <v>0.4</v>
          </cell>
          <cell r="E7756">
            <v>0.4</v>
          </cell>
          <cell r="F7756">
            <v>0.45</v>
          </cell>
          <cell r="G7756">
            <v>0.41</v>
          </cell>
          <cell r="N7756">
            <v>0.4</v>
          </cell>
          <cell r="P7756">
            <v>0.40882321899736146</v>
          </cell>
          <cell r="Q7756"/>
          <cell r="R7756"/>
          <cell r="S7756"/>
          <cell r="T7756"/>
          <cell r="U7756">
            <v>0.40749999999999997</v>
          </cell>
          <cell r="V7756">
            <v>2704300</v>
          </cell>
          <cell r="W7756">
            <v>8290322.2290399997</v>
          </cell>
          <cell r="X7756">
            <v>42522</v>
          </cell>
          <cell r="Y7756">
            <v>132020</v>
          </cell>
          <cell r="Z7756">
            <v>42522</v>
          </cell>
          <cell r="AA7756">
            <v>0.20200000000000001</v>
          </cell>
          <cell r="AB7756">
            <v>0.20200000000000001</v>
          </cell>
          <cell r="AC7756"/>
        </row>
        <row r="7757">
          <cell r="A7757">
            <v>42547</v>
          </cell>
          <cell r="B7757">
            <v>322000</v>
          </cell>
          <cell r="D7757">
            <v>0.4</v>
          </cell>
          <cell r="E7757">
            <v>0.4</v>
          </cell>
          <cell r="F7757">
            <v>0.45</v>
          </cell>
          <cell r="G7757">
            <v>0.41</v>
          </cell>
          <cell r="N7757">
            <v>0.4</v>
          </cell>
          <cell r="P7757">
            <v>0.40888629931746295</v>
          </cell>
          <cell r="Q7757"/>
          <cell r="R7757"/>
          <cell r="S7757"/>
          <cell r="T7757"/>
          <cell r="U7757">
            <v>0.40749999999999997</v>
          </cell>
          <cell r="V7757">
            <v>2704300</v>
          </cell>
          <cell r="W7757">
            <v>8290322.2290399997</v>
          </cell>
          <cell r="X7757">
            <v>42522</v>
          </cell>
          <cell r="Y7757">
            <v>132020</v>
          </cell>
          <cell r="Z7757">
            <v>42522</v>
          </cell>
          <cell r="AA7757">
            <v>0.20200000000000001</v>
          </cell>
          <cell r="AB7757">
            <v>0.20200000000000001</v>
          </cell>
          <cell r="AC7757"/>
        </row>
        <row r="7758">
          <cell r="A7758">
            <v>42548</v>
          </cell>
          <cell r="B7758">
            <v>4000</v>
          </cell>
          <cell r="D7758">
            <v>0.4</v>
          </cell>
          <cell r="E7758">
            <v>0.4</v>
          </cell>
          <cell r="F7758">
            <v>0.4</v>
          </cell>
          <cell r="G7758">
            <v>0.4</v>
          </cell>
          <cell r="N7758">
            <v>0.4</v>
          </cell>
          <cell r="P7758">
            <v>0.40888038595907505</v>
          </cell>
          <cell r="Q7758"/>
          <cell r="R7758"/>
          <cell r="S7758"/>
          <cell r="T7758"/>
          <cell r="U7758">
            <v>0.4178</v>
          </cell>
          <cell r="V7758">
            <v>2679300</v>
          </cell>
          <cell r="W7758">
            <v>8222028.4208300002</v>
          </cell>
          <cell r="X7758">
            <v>42522</v>
          </cell>
          <cell r="Y7758">
            <v>1600</v>
          </cell>
          <cell r="Z7758">
            <v>42522</v>
          </cell>
          <cell r="AA7758">
            <v>0.20200000000000001</v>
          </cell>
          <cell r="AB7758">
            <v>0.20200000000000001</v>
          </cell>
          <cell r="AC7758"/>
        </row>
        <row r="7759">
          <cell r="A7759">
            <v>42549</v>
          </cell>
          <cell r="B7759">
            <v>11000</v>
          </cell>
          <cell r="D7759">
            <v>0.4</v>
          </cell>
          <cell r="E7759">
            <v>0.4</v>
          </cell>
          <cell r="F7759">
            <v>0.4</v>
          </cell>
          <cell r="G7759">
            <v>0.4</v>
          </cell>
          <cell r="N7759">
            <v>0.4</v>
          </cell>
          <cell r="P7759">
            <v>0.4088641647293258</v>
          </cell>
          <cell r="Q7759"/>
          <cell r="R7759"/>
          <cell r="S7759"/>
          <cell r="T7759"/>
          <cell r="U7759">
            <v>0.41199999999999998</v>
          </cell>
          <cell r="V7759">
            <v>3869800</v>
          </cell>
          <cell r="W7759">
            <v>6591734.7389700003</v>
          </cell>
          <cell r="X7759">
            <v>42522</v>
          </cell>
          <cell r="Y7759">
            <v>4400</v>
          </cell>
          <cell r="Z7759">
            <v>42522</v>
          </cell>
          <cell r="AA7759">
            <v>0.20200000000000001</v>
          </cell>
          <cell r="AB7759">
            <v>0.20200000000000001</v>
          </cell>
          <cell r="AC7759"/>
        </row>
        <row r="7760">
          <cell r="A7760">
            <v>42550</v>
          </cell>
          <cell r="B7760">
            <v>11000</v>
          </cell>
          <cell r="D7760">
            <v>0.4</v>
          </cell>
          <cell r="E7760">
            <v>0.4</v>
          </cell>
          <cell r="F7760">
            <v>0.4</v>
          </cell>
          <cell r="G7760">
            <v>0.4</v>
          </cell>
          <cell r="N7760">
            <v>0.4</v>
          </cell>
          <cell r="P7760">
            <v>0.40884800265208021</v>
          </cell>
          <cell r="Q7760"/>
          <cell r="R7760"/>
          <cell r="S7760"/>
          <cell r="T7760"/>
          <cell r="U7760">
            <v>0.41199999999999998</v>
          </cell>
          <cell r="V7760">
            <v>3869800</v>
          </cell>
          <cell r="W7760">
            <v>6591734.7389700003</v>
          </cell>
          <cell r="X7760">
            <v>42522</v>
          </cell>
          <cell r="Y7760">
            <v>4400</v>
          </cell>
          <cell r="Z7760">
            <v>42522</v>
          </cell>
          <cell r="AA7760">
            <v>0.22200000000000003</v>
          </cell>
          <cell r="AB7760">
            <v>0.36399999999999999</v>
          </cell>
          <cell r="AC7760"/>
        </row>
        <row r="7761">
          <cell r="A7761">
            <v>42551</v>
          </cell>
          <cell r="B7761">
            <v>295000</v>
          </cell>
          <cell r="C7761"/>
          <cell r="D7761">
            <v>0.4</v>
          </cell>
          <cell r="E7761">
            <v>0.4</v>
          </cell>
          <cell r="F7761">
            <v>0.4</v>
          </cell>
          <cell r="G7761">
            <v>0.4</v>
          </cell>
          <cell r="H7761"/>
          <cell r="I7761"/>
          <cell r="J7761"/>
          <cell r="K7761"/>
          <cell r="L7761"/>
          <cell r="M7761"/>
          <cell r="N7761">
            <v>0.4</v>
          </cell>
          <cell r="O7761"/>
          <cell r="P7761">
            <v>0.40843552465233879</v>
          </cell>
          <cell r="Q7761"/>
          <cell r="R7761"/>
          <cell r="S7761"/>
          <cell r="T7761"/>
          <cell r="U7761">
            <v>0.41199999999999998</v>
          </cell>
          <cell r="V7761">
            <v>3579900</v>
          </cell>
          <cell r="W7761">
            <v>7282038.8304000003</v>
          </cell>
          <cell r="X7761">
            <v>42522</v>
          </cell>
          <cell r="Y7761">
            <v>118000</v>
          </cell>
          <cell r="Z7761">
            <v>42522</v>
          </cell>
          <cell r="AA7761">
            <v>0.22200000000000003</v>
          </cell>
          <cell r="AB7761">
            <v>0.22200000000000003</v>
          </cell>
          <cell r="AC7761"/>
        </row>
        <row r="7762">
          <cell r="A7762">
            <v>42552</v>
          </cell>
          <cell r="B7762">
            <v>97000</v>
          </cell>
          <cell r="D7762">
            <v>0.4</v>
          </cell>
          <cell r="E7762">
            <v>0.4</v>
          </cell>
          <cell r="F7762">
            <v>0.4</v>
          </cell>
          <cell r="G7762">
            <v>0.4</v>
          </cell>
          <cell r="N7762">
            <v>0.4</v>
          </cell>
          <cell r="P7762">
            <v>0.4</v>
          </cell>
          <cell r="Q7762"/>
          <cell r="R7762"/>
          <cell r="S7762"/>
          <cell r="T7762"/>
          <cell r="U7762">
            <v>0.41199999999999998</v>
          </cell>
          <cell r="V7762">
            <v>175000</v>
          </cell>
          <cell r="W7762">
            <v>10742522.19287</v>
          </cell>
          <cell r="X7762">
            <v>42552</v>
          </cell>
          <cell r="Y7762">
            <v>38800</v>
          </cell>
          <cell r="Z7762">
            <v>42552</v>
          </cell>
          <cell r="AA7762">
            <v>0.22200000000000003</v>
          </cell>
          <cell r="AB7762">
            <v>0.22200000000000003</v>
          </cell>
          <cell r="AC7762"/>
        </row>
        <row r="7763">
          <cell r="A7763">
            <v>42553</v>
          </cell>
          <cell r="B7763">
            <v>97000</v>
          </cell>
          <cell r="D7763">
            <v>0.4</v>
          </cell>
          <cell r="E7763">
            <v>0.4</v>
          </cell>
          <cell r="F7763">
            <v>0.4</v>
          </cell>
          <cell r="G7763">
            <v>0.4</v>
          </cell>
          <cell r="N7763">
            <v>0.4</v>
          </cell>
          <cell r="P7763">
            <v>0.4</v>
          </cell>
          <cell r="Q7763"/>
          <cell r="R7763"/>
          <cell r="S7763"/>
          <cell r="T7763"/>
          <cell r="U7763">
            <v>0.41199999999999998</v>
          </cell>
          <cell r="V7763">
            <v>175000</v>
          </cell>
          <cell r="W7763">
            <v>10742522.19287</v>
          </cell>
          <cell r="X7763">
            <v>42552</v>
          </cell>
          <cell r="Y7763">
            <v>38800</v>
          </cell>
          <cell r="Z7763">
            <v>42552</v>
          </cell>
          <cell r="AA7763">
            <v>0.22200000000000003</v>
          </cell>
          <cell r="AB7763">
            <v>0.22200000000000003</v>
          </cell>
          <cell r="AC7763"/>
        </row>
        <row r="7764">
          <cell r="A7764">
            <v>42554</v>
          </cell>
          <cell r="B7764">
            <v>97000</v>
          </cell>
          <cell r="D7764">
            <v>0.4</v>
          </cell>
          <cell r="E7764">
            <v>0.4</v>
          </cell>
          <cell r="F7764">
            <v>0.4</v>
          </cell>
          <cell r="G7764">
            <v>0.4</v>
          </cell>
          <cell r="N7764">
            <v>0.4</v>
          </cell>
          <cell r="P7764">
            <v>0.4</v>
          </cell>
          <cell r="Q7764"/>
          <cell r="R7764"/>
          <cell r="S7764"/>
          <cell r="T7764"/>
          <cell r="U7764">
            <v>0.41199999999999998</v>
          </cell>
          <cell r="V7764">
            <v>175000</v>
          </cell>
          <cell r="W7764">
            <v>10742522.19287</v>
          </cell>
          <cell r="X7764">
            <v>42552</v>
          </cell>
          <cell r="Y7764">
            <v>38800</v>
          </cell>
          <cell r="Z7764">
            <v>42552</v>
          </cell>
          <cell r="AA7764">
            <v>0.22200000000000003</v>
          </cell>
          <cell r="AB7764">
            <v>0.22200000000000003</v>
          </cell>
          <cell r="AC7764"/>
        </row>
        <row r="7765">
          <cell r="A7765">
            <v>42555</v>
          </cell>
          <cell r="B7765">
            <v>192000</v>
          </cell>
          <cell r="D7765">
            <v>0.4</v>
          </cell>
          <cell r="E7765">
            <v>0.4</v>
          </cell>
          <cell r="F7765">
            <v>0.45</v>
          </cell>
          <cell r="G7765">
            <v>0.41</v>
          </cell>
          <cell r="N7765">
            <v>0.4</v>
          </cell>
          <cell r="P7765">
            <v>0.40397515527950312</v>
          </cell>
          <cell r="Q7765"/>
          <cell r="R7765"/>
          <cell r="S7765"/>
          <cell r="T7765"/>
          <cell r="U7765">
            <v>0.41199999999999998</v>
          </cell>
          <cell r="V7765">
            <v>121900</v>
          </cell>
          <cell r="W7765">
            <v>10758012.68988</v>
          </cell>
          <cell r="X7765">
            <v>42552</v>
          </cell>
          <cell r="Y7765">
            <v>78720</v>
          </cell>
          <cell r="Z7765">
            <v>42552</v>
          </cell>
          <cell r="AA7765">
            <v>0.22200000000000003</v>
          </cell>
          <cell r="AB7765">
            <v>0.22200000000000003</v>
          </cell>
          <cell r="AC7765"/>
        </row>
        <row r="7766">
          <cell r="A7766">
            <v>42556</v>
          </cell>
          <cell r="B7766">
            <v>140000</v>
          </cell>
          <cell r="D7766">
            <v>0.4</v>
          </cell>
          <cell r="E7766">
            <v>0.4</v>
          </cell>
          <cell r="F7766">
            <v>0.4</v>
          </cell>
          <cell r="G7766">
            <v>0.4</v>
          </cell>
          <cell r="N7766">
            <v>0.4</v>
          </cell>
          <cell r="P7766">
            <v>0.40308186195826645</v>
          </cell>
          <cell r="Q7766"/>
          <cell r="R7766"/>
          <cell r="S7766"/>
          <cell r="T7766"/>
          <cell r="U7766">
            <v>0.42249999999999999</v>
          </cell>
          <cell r="V7766">
            <v>310800</v>
          </cell>
          <cell r="W7766">
            <v>10663770.075580001</v>
          </cell>
          <cell r="X7766">
            <v>42552</v>
          </cell>
          <cell r="Y7766">
            <v>56000</v>
          </cell>
          <cell r="Z7766">
            <v>42552</v>
          </cell>
          <cell r="AA7766">
            <v>0.22200000000000003</v>
          </cell>
          <cell r="AB7766">
            <v>0.22200000000000003</v>
          </cell>
          <cell r="AC7766"/>
        </row>
        <row r="7767">
          <cell r="A7767">
            <v>42557</v>
          </cell>
          <cell r="B7767">
            <v>165000</v>
          </cell>
          <cell r="D7767">
            <v>0.4</v>
          </cell>
          <cell r="E7767">
            <v>0.4</v>
          </cell>
          <cell r="F7767">
            <v>0.45</v>
          </cell>
          <cell r="G7767">
            <v>0.41</v>
          </cell>
          <cell r="N7767">
            <v>0.45</v>
          </cell>
          <cell r="P7767">
            <v>0.40453045685279188</v>
          </cell>
          <cell r="Q7767"/>
          <cell r="R7767"/>
          <cell r="S7767"/>
          <cell r="T7767"/>
          <cell r="U7767">
            <v>0.42620000000000002</v>
          </cell>
          <cell r="V7767">
            <v>263400</v>
          </cell>
          <cell r="W7767">
            <v>10536576.5342</v>
          </cell>
          <cell r="X7767">
            <v>42552</v>
          </cell>
          <cell r="Y7767">
            <v>67650</v>
          </cell>
          <cell r="Z7767">
            <v>42552</v>
          </cell>
          <cell r="AA7767">
            <v>0.23200000000000004</v>
          </cell>
          <cell r="AB7767">
            <v>0.36399999999999999</v>
          </cell>
          <cell r="AC7767"/>
        </row>
        <row r="7768">
          <cell r="A7768">
            <v>42558</v>
          </cell>
          <cell r="B7768">
            <v>88000</v>
          </cell>
          <cell r="D7768">
            <v>0.45</v>
          </cell>
          <cell r="E7768">
            <v>0.45</v>
          </cell>
          <cell r="F7768">
            <v>0.45</v>
          </cell>
          <cell r="G7768">
            <v>0.45</v>
          </cell>
          <cell r="N7768">
            <v>0.45</v>
          </cell>
          <cell r="P7768">
            <v>0.40909817351598171</v>
          </cell>
          <cell r="Q7768"/>
          <cell r="R7768"/>
          <cell r="S7768"/>
          <cell r="T7768"/>
          <cell r="U7768">
            <v>0.42620000000000002</v>
          </cell>
          <cell r="V7768">
            <v>95000</v>
          </cell>
          <cell r="W7768">
            <v>11004299.77331</v>
          </cell>
          <cell r="X7768">
            <v>42552</v>
          </cell>
          <cell r="Y7768">
            <v>39600</v>
          </cell>
          <cell r="Z7768">
            <v>42552</v>
          </cell>
          <cell r="AA7768">
            <v>0.23200000000000004</v>
          </cell>
          <cell r="AB7768">
            <v>0.23200000000000004</v>
          </cell>
          <cell r="AC7768"/>
        </row>
        <row r="7769">
          <cell r="A7769">
            <v>42559</v>
          </cell>
          <cell r="B7769">
            <v>68000</v>
          </cell>
          <cell r="D7769">
            <v>0.45</v>
          </cell>
          <cell r="E7769">
            <v>0.45</v>
          </cell>
          <cell r="F7769">
            <v>0.45</v>
          </cell>
          <cell r="G7769">
            <v>0.45</v>
          </cell>
          <cell r="N7769">
            <v>0.45</v>
          </cell>
          <cell r="P7769">
            <v>0.41204449152542372</v>
          </cell>
          <cell r="Q7769"/>
          <cell r="R7769"/>
          <cell r="S7769"/>
          <cell r="T7769"/>
          <cell r="U7769">
            <v>0.42620000000000002</v>
          </cell>
          <cell r="V7769">
            <v>154200</v>
          </cell>
          <cell r="W7769">
            <v>10866572.191910001</v>
          </cell>
          <cell r="X7769">
            <v>42552</v>
          </cell>
          <cell r="Y7769">
            <v>30600</v>
          </cell>
          <cell r="Z7769">
            <v>42552</v>
          </cell>
          <cell r="AA7769">
            <v>0.23200000000000004</v>
          </cell>
          <cell r="AB7769">
            <v>0.23200000000000004</v>
          </cell>
          <cell r="AC7769"/>
        </row>
        <row r="7770">
          <cell r="A7770">
            <v>42560</v>
          </cell>
          <cell r="B7770">
            <v>68000</v>
          </cell>
          <cell r="D7770">
            <v>0.45</v>
          </cell>
          <cell r="E7770">
            <v>0.45</v>
          </cell>
          <cell r="F7770">
            <v>0.45</v>
          </cell>
          <cell r="G7770">
            <v>0.45</v>
          </cell>
          <cell r="N7770">
            <v>0.45</v>
          </cell>
          <cell r="P7770">
            <v>0.41459486166007903</v>
          </cell>
          <cell r="Q7770"/>
          <cell r="R7770"/>
          <cell r="S7770"/>
          <cell r="T7770"/>
          <cell r="U7770">
            <v>0.42620000000000002</v>
          </cell>
          <cell r="V7770">
            <v>154200</v>
          </cell>
          <cell r="W7770">
            <v>10866572.191910001</v>
          </cell>
          <cell r="X7770">
            <v>42552</v>
          </cell>
          <cell r="Y7770">
            <v>30600</v>
          </cell>
          <cell r="Z7770">
            <v>42552</v>
          </cell>
          <cell r="AA7770">
            <v>0.23200000000000004</v>
          </cell>
          <cell r="AB7770">
            <v>0.23200000000000004</v>
          </cell>
          <cell r="AC7770"/>
        </row>
        <row r="7771">
          <cell r="A7771">
            <v>42561</v>
          </cell>
          <cell r="B7771">
            <v>68000</v>
          </cell>
          <cell r="D7771">
            <v>0.45</v>
          </cell>
          <cell r="E7771">
            <v>0.45</v>
          </cell>
          <cell r="F7771">
            <v>0.45</v>
          </cell>
          <cell r="G7771">
            <v>0.45</v>
          </cell>
          <cell r="N7771">
            <v>0.45</v>
          </cell>
          <cell r="P7771">
            <v>0.41682407407407407</v>
          </cell>
          <cell r="Q7771"/>
          <cell r="R7771"/>
          <cell r="S7771"/>
          <cell r="T7771"/>
          <cell r="U7771">
            <v>0.42620000000000002</v>
          </cell>
          <cell r="V7771">
            <v>154200</v>
          </cell>
          <cell r="W7771">
            <v>10866572.191910001</v>
          </cell>
          <cell r="X7771">
            <v>42552</v>
          </cell>
          <cell r="Y7771">
            <v>30600</v>
          </cell>
          <cell r="Z7771">
            <v>42552</v>
          </cell>
          <cell r="AA7771">
            <v>0.23200000000000004</v>
          </cell>
          <cell r="AB7771">
            <v>0.23200000000000004</v>
          </cell>
          <cell r="AC7771"/>
        </row>
        <row r="7772">
          <cell r="A7772">
            <v>42562</v>
          </cell>
          <cell r="B7772">
            <v>68000</v>
          </cell>
          <cell r="D7772">
            <v>0.45</v>
          </cell>
          <cell r="E7772">
            <v>0.45</v>
          </cell>
          <cell r="F7772">
            <v>0.45</v>
          </cell>
          <cell r="G7772">
            <v>0.45</v>
          </cell>
          <cell r="N7772">
            <v>0.45</v>
          </cell>
          <cell r="P7772">
            <v>0.41878919860627178</v>
          </cell>
          <cell r="Q7772"/>
          <cell r="R7772"/>
          <cell r="S7772"/>
          <cell r="T7772"/>
          <cell r="U7772">
            <v>0.42649999999999999</v>
          </cell>
          <cell r="V7772">
            <v>7500</v>
          </cell>
          <cell r="W7772">
            <v>10769592.910049999</v>
          </cell>
          <cell r="X7772">
            <v>42552</v>
          </cell>
          <cell r="Y7772">
            <v>30600</v>
          </cell>
          <cell r="Z7772">
            <v>42552</v>
          </cell>
          <cell r="AA7772">
            <v>0.23200000000000004</v>
          </cell>
          <cell r="AB7772">
            <v>0.23200000000000004</v>
          </cell>
          <cell r="AC7772"/>
        </row>
        <row r="7773">
          <cell r="A7773">
            <v>42563</v>
          </cell>
          <cell r="B7773">
            <v>112000</v>
          </cell>
          <cell r="D7773">
            <v>0.45</v>
          </cell>
          <cell r="E7773">
            <v>0.45</v>
          </cell>
          <cell r="F7773">
            <v>0.6</v>
          </cell>
          <cell r="G7773">
            <v>0.45</v>
          </cell>
          <cell r="N7773">
            <v>0.6</v>
          </cell>
          <cell r="P7773">
            <v>0.42156349206349208</v>
          </cell>
          <cell r="Q7773"/>
          <cell r="R7773"/>
          <cell r="S7773"/>
          <cell r="T7773"/>
          <cell r="U7773">
            <v>0.42180000000000001</v>
          </cell>
          <cell r="V7773">
            <v>34000</v>
          </cell>
          <cell r="W7773">
            <v>10511242.38845</v>
          </cell>
          <cell r="X7773">
            <v>42552</v>
          </cell>
          <cell r="Y7773">
            <v>50400</v>
          </cell>
          <cell r="Z7773">
            <v>42552</v>
          </cell>
          <cell r="AA7773">
            <v>0.23200000000000004</v>
          </cell>
          <cell r="AB7773">
            <v>0.23200000000000004</v>
          </cell>
          <cell r="AC7773"/>
        </row>
        <row r="7774">
          <cell r="A7774">
            <v>42564</v>
          </cell>
          <cell r="B7774">
            <v>43000</v>
          </cell>
          <cell r="D7774">
            <v>0.6</v>
          </cell>
          <cell r="E7774">
            <v>0.6</v>
          </cell>
          <cell r="F7774">
            <v>0.6</v>
          </cell>
          <cell r="G7774">
            <v>0.6</v>
          </cell>
          <cell r="N7774">
            <v>0.6</v>
          </cell>
          <cell r="P7774">
            <v>0.42745203376822716</v>
          </cell>
          <cell r="Q7774"/>
          <cell r="R7774"/>
          <cell r="S7774"/>
          <cell r="T7774"/>
          <cell r="U7774">
            <v>0.42109999999999997</v>
          </cell>
          <cell r="V7774">
            <v>39300</v>
          </cell>
          <cell r="W7774">
            <v>10220013.042889999</v>
          </cell>
          <cell r="X7774">
            <v>42552</v>
          </cell>
          <cell r="Y7774">
            <v>25800</v>
          </cell>
          <cell r="Z7774">
            <v>42552</v>
          </cell>
          <cell r="AA7774">
            <v>0.248</v>
          </cell>
          <cell r="AB7774">
            <v>0.376</v>
          </cell>
          <cell r="AC7774"/>
        </row>
        <row r="7775">
          <cell r="A7775">
            <v>42565</v>
          </cell>
          <cell r="B7775">
            <v>66000</v>
          </cell>
          <cell r="D7775">
            <v>0.6</v>
          </cell>
          <cell r="E7775">
            <v>0.6</v>
          </cell>
          <cell r="F7775">
            <v>0.6</v>
          </cell>
          <cell r="G7775">
            <v>0.6</v>
          </cell>
          <cell r="N7775">
            <v>0.6</v>
          </cell>
          <cell r="P7775">
            <v>0.43577063550036521</v>
          </cell>
          <cell r="Q7775"/>
          <cell r="R7775"/>
          <cell r="S7775"/>
          <cell r="T7775"/>
          <cell r="U7775">
            <v>0.42099999999999999</v>
          </cell>
          <cell r="V7775">
            <v>34600</v>
          </cell>
          <cell r="W7775">
            <v>10173711.78448</v>
          </cell>
          <cell r="X7775">
            <v>42552</v>
          </cell>
          <cell r="Y7775">
            <v>39600</v>
          </cell>
          <cell r="Z7775">
            <v>42552</v>
          </cell>
          <cell r="AA7775">
            <v>0.248</v>
          </cell>
          <cell r="AB7775">
            <v>0.248</v>
          </cell>
          <cell r="AC7775"/>
        </row>
        <row r="7776">
          <cell r="A7776">
            <v>42566</v>
          </cell>
          <cell r="B7776">
            <v>55000</v>
          </cell>
          <cell r="D7776">
            <v>0.6</v>
          </cell>
          <cell r="E7776">
            <v>0.6</v>
          </cell>
          <cell r="F7776">
            <v>0.6</v>
          </cell>
          <cell r="G7776">
            <v>0.6</v>
          </cell>
          <cell r="N7776">
            <v>0.6</v>
          </cell>
          <cell r="P7776">
            <v>0.44211376404494385</v>
          </cell>
          <cell r="Q7776"/>
          <cell r="R7776"/>
          <cell r="S7776"/>
          <cell r="T7776"/>
          <cell r="U7776">
            <v>0.42020000000000002</v>
          </cell>
          <cell r="V7776">
            <v>129700</v>
          </cell>
          <cell r="W7776">
            <v>10062658.205320001</v>
          </cell>
          <cell r="X7776">
            <v>42552</v>
          </cell>
          <cell r="Y7776">
            <v>33000</v>
          </cell>
          <cell r="Z7776">
            <v>42552</v>
          </cell>
          <cell r="AA7776">
            <v>0.248</v>
          </cell>
          <cell r="AB7776">
            <v>0.248</v>
          </cell>
          <cell r="AC7776"/>
        </row>
        <row r="7777">
          <cell r="A7777">
            <v>42567</v>
          </cell>
          <cell r="B7777">
            <v>55000</v>
          </cell>
          <cell r="D7777">
            <v>0.6</v>
          </cell>
          <cell r="E7777">
            <v>0.6</v>
          </cell>
          <cell r="F7777">
            <v>0.6</v>
          </cell>
          <cell r="G7777">
            <v>0.6</v>
          </cell>
          <cell r="N7777">
            <v>0.6</v>
          </cell>
          <cell r="P7777">
            <v>0.44798512508451654</v>
          </cell>
          <cell r="Q7777"/>
          <cell r="R7777"/>
          <cell r="S7777"/>
          <cell r="T7777"/>
          <cell r="U7777">
            <v>0.42020000000000002</v>
          </cell>
          <cell r="V7777">
            <v>129700</v>
          </cell>
          <cell r="W7777">
            <v>10062658.205320001</v>
          </cell>
          <cell r="X7777">
            <v>42552</v>
          </cell>
          <cell r="Y7777">
            <v>33000</v>
          </cell>
          <cell r="Z7777">
            <v>42552</v>
          </cell>
          <cell r="AA7777">
            <v>0.248</v>
          </cell>
          <cell r="AB7777">
            <v>0.248</v>
          </cell>
          <cell r="AC7777"/>
        </row>
        <row r="7778">
          <cell r="A7778">
            <v>42568</v>
          </cell>
          <cell r="B7778">
            <v>55000</v>
          </cell>
          <cell r="D7778">
            <v>0.6</v>
          </cell>
          <cell r="E7778">
            <v>0.6</v>
          </cell>
          <cell r="F7778">
            <v>0.6</v>
          </cell>
          <cell r="G7778">
            <v>0.6</v>
          </cell>
          <cell r="N7778">
            <v>0.6</v>
          </cell>
          <cell r="P7778">
            <v>0.45343546284224251</v>
          </cell>
          <cell r="Q7778"/>
          <cell r="R7778"/>
          <cell r="S7778"/>
          <cell r="T7778"/>
          <cell r="U7778">
            <v>0.42020000000000002</v>
          </cell>
          <cell r="V7778">
            <v>129700</v>
          </cell>
          <cell r="W7778">
            <v>10062658.205320001</v>
          </cell>
          <cell r="X7778">
            <v>42552</v>
          </cell>
          <cell r="Y7778">
            <v>33000</v>
          </cell>
          <cell r="Z7778">
            <v>42552</v>
          </cell>
          <cell r="AA7778">
            <v>0.248</v>
          </cell>
          <cell r="AB7778">
            <v>0.248</v>
          </cell>
          <cell r="AC7778"/>
        </row>
        <row r="7779">
          <cell r="A7779">
            <v>42569</v>
          </cell>
          <cell r="B7779">
            <v>97800</v>
          </cell>
          <cell r="D7779">
            <v>0.6</v>
          </cell>
          <cell r="E7779">
            <v>0.6</v>
          </cell>
          <cell r="F7779">
            <v>0.65</v>
          </cell>
          <cell r="G7779">
            <v>0.61</v>
          </cell>
          <cell r="N7779">
            <v>0.6</v>
          </cell>
          <cell r="P7779">
            <v>0.46281897291334723</v>
          </cell>
          <cell r="Q7779"/>
          <cell r="R7779"/>
          <cell r="S7779"/>
          <cell r="T7779"/>
          <cell r="U7779">
            <v>0.41370000000000001</v>
          </cell>
          <cell r="V7779">
            <v>392700</v>
          </cell>
          <cell r="W7779">
            <v>9689003.3739199992</v>
          </cell>
          <cell r="X7779">
            <v>42552</v>
          </cell>
          <cell r="Y7779">
            <v>59658</v>
          </cell>
          <cell r="Z7779">
            <v>42552</v>
          </cell>
          <cell r="AA7779">
            <v>0.248</v>
          </cell>
          <cell r="AB7779">
            <v>0.248</v>
          </cell>
          <cell r="AC7779"/>
        </row>
        <row r="7780">
          <cell r="A7780">
            <v>42570</v>
          </cell>
          <cell r="B7780">
            <v>43000</v>
          </cell>
          <cell r="D7780">
            <v>0.6</v>
          </cell>
          <cell r="E7780">
            <v>0.6</v>
          </cell>
          <cell r="F7780">
            <v>0.65</v>
          </cell>
          <cell r="G7780">
            <v>0.6</v>
          </cell>
          <cell r="N7780">
            <v>0.6</v>
          </cell>
          <cell r="P7780">
            <v>0.46634105564843564</v>
          </cell>
          <cell r="Q7780"/>
          <cell r="R7780"/>
          <cell r="S7780"/>
          <cell r="T7780"/>
          <cell r="U7780">
            <v>0.4153</v>
          </cell>
          <cell r="V7780">
            <v>503000</v>
          </cell>
          <cell r="W7780">
            <v>9917069.8731600009</v>
          </cell>
          <cell r="X7780">
            <v>42552</v>
          </cell>
          <cell r="Y7780">
            <v>25800</v>
          </cell>
          <cell r="Z7780">
            <v>42552</v>
          </cell>
          <cell r="AA7780">
            <v>0.248</v>
          </cell>
          <cell r="AB7780">
            <v>0.248</v>
          </cell>
          <cell r="AC7780"/>
        </row>
        <row r="7781">
          <cell r="A7781">
            <v>42571</v>
          </cell>
          <cell r="B7781">
            <v>35000</v>
          </cell>
          <cell r="D7781">
            <v>0.6</v>
          </cell>
          <cell r="E7781">
            <v>0.6</v>
          </cell>
          <cell r="F7781">
            <v>0.6</v>
          </cell>
          <cell r="G7781">
            <v>0.6</v>
          </cell>
          <cell r="N7781">
            <v>0.6</v>
          </cell>
          <cell r="P7781">
            <v>0.46907708503918588</v>
          </cell>
          <cell r="Q7781"/>
          <cell r="R7781"/>
          <cell r="S7781"/>
          <cell r="T7781"/>
          <cell r="U7781">
            <v>0.41489999999999999</v>
          </cell>
          <cell r="V7781">
            <v>1010700</v>
          </cell>
          <cell r="W7781">
            <v>9705412.3345199991</v>
          </cell>
          <cell r="X7781">
            <v>42552</v>
          </cell>
          <cell r="Y7781">
            <v>21000</v>
          </cell>
          <cell r="Z7781">
            <v>42552</v>
          </cell>
          <cell r="AA7781">
            <v>0.29199999999999998</v>
          </cell>
          <cell r="AB7781">
            <v>0.39800000000000002</v>
          </cell>
          <cell r="AC7781"/>
        </row>
        <row r="7782">
          <cell r="A7782">
            <v>42572</v>
          </cell>
          <cell r="B7782">
            <v>30000</v>
          </cell>
          <cell r="D7782">
            <v>0.6</v>
          </cell>
          <cell r="E7782">
            <v>0.6</v>
          </cell>
          <cell r="F7782">
            <v>0.6</v>
          </cell>
          <cell r="G7782">
            <v>0.6</v>
          </cell>
          <cell r="N7782">
            <v>0.6</v>
          </cell>
          <cell r="P7782">
            <v>0.47133463616507643</v>
          </cell>
          <cell r="Q7782"/>
          <cell r="R7782"/>
          <cell r="S7782"/>
          <cell r="T7782"/>
          <cell r="U7782">
            <v>0.41510000000000002</v>
          </cell>
          <cell r="V7782">
            <v>936700</v>
          </cell>
          <cell r="W7782">
            <v>9966715.93444</v>
          </cell>
          <cell r="X7782">
            <v>42552</v>
          </cell>
          <cell r="Y7782">
            <v>18000</v>
          </cell>
          <cell r="Z7782">
            <v>42552</v>
          </cell>
          <cell r="AA7782">
            <v>0.29199999999999998</v>
          </cell>
          <cell r="AB7782">
            <v>0.29199999999999998</v>
          </cell>
          <cell r="AC7782"/>
        </row>
        <row r="7783">
          <cell r="A7783">
            <v>42573</v>
          </cell>
          <cell r="B7783">
            <v>10000</v>
          </cell>
          <cell r="D7783">
            <v>0.6</v>
          </cell>
          <cell r="E7783">
            <v>0.6</v>
          </cell>
          <cell r="F7783">
            <v>0.6</v>
          </cell>
          <cell r="G7783">
            <v>0.6</v>
          </cell>
          <cell r="N7783">
            <v>0.6</v>
          </cell>
          <cell r="P7783">
            <v>0.47206995085152587</v>
          </cell>
          <cell r="Q7783"/>
          <cell r="R7783"/>
          <cell r="S7783"/>
          <cell r="T7783"/>
          <cell r="U7783">
            <v>0.41560000000000002</v>
          </cell>
          <cell r="V7783">
            <v>1260600</v>
          </cell>
          <cell r="W7783">
            <v>9698167.4139699992</v>
          </cell>
          <cell r="X7783">
            <v>42552</v>
          </cell>
          <cell r="Y7783">
            <v>6000</v>
          </cell>
          <cell r="Z7783">
            <v>42552</v>
          </cell>
          <cell r="AA7783">
            <v>0.29199999999999998</v>
          </cell>
          <cell r="AB7783">
            <v>0.29199999999999998</v>
          </cell>
          <cell r="AC7783"/>
        </row>
        <row r="7784">
          <cell r="A7784">
            <v>42574</v>
          </cell>
          <cell r="B7784">
            <v>10000</v>
          </cell>
          <cell r="D7784">
            <v>0.6</v>
          </cell>
          <cell r="E7784">
            <v>0.6</v>
          </cell>
          <cell r="F7784">
            <v>0.6</v>
          </cell>
          <cell r="G7784">
            <v>0.6</v>
          </cell>
          <cell r="N7784">
            <v>0.6</v>
          </cell>
          <cell r="P7784">
            <v>0.47279690873962948</v>
          </cell>
          <cell r="Q7784"/>
          <cell r="R7784"/>
          <cell r="S7784"/>
          <cell r="T7784"/>
          <cell r="U7784">
            <v>0.41560000000000002</v>
          </cell>
          <cell r="V7784">
            <v>1260600</v>
          </cell>
          <cell r="W7784">
            <v>9698167.4139699992</v>
          </cell>
          <cell r="X7784">
            <v>42552</v>
          </cell>
          <cell r="Y7784">
            <v>6000</v>
          </cell>
          <cell r="Z7784">
            <v>42552</v>
          </cell>
          <cell r="AA7784">
            <v>0.29199999999999998</v>
          </cell>
          <cell r="AB7784">
            <v>0.29199999999999998</v>
          </cell>
          <cell r="AC7784"/>
        </row>
        <row r="7785">
          <cell r="A7785">
            <v>42575</v>
          </cell>
          <cell r="B7785">
            <v>10000</v>
          </cell>
          <cell r="D7785">
            <v>0.6</v>
          </cell>
          <cell r="E7785">
            <v>0.6</v>
          </cell>
          <cell r="F7785">
            <v>0.6</v>
          </cell>
          <cell r="G7785">
            <v>0.6</v>
          </cell>
          <cell r="N7785">
            <v>0.6</v>
          </cell>
          <cell r="P7785">
            <v>0.47351565148604363</v>
          </cell>
          <cell r="Q7785"/>
          <cell r="R7785"/>
          <cell r="S7785"/>
          <cell r="T7785"/>
          <cell r="U7785">
            <v>0.41560000000000002</v>
          </cell>
          <cell r="V7785">
            <v>1260600</v>
          </cell>
          <cell r="W7785">
            <v>9698167.4139699992</v>
          </cell>
          <cell r="X7785">
            <v>42552</v>
          </cell>
          <cell r="Y7785">
            <v>6000</v>
          </cell>
          <cell r="Z7785">
            <v>42552</v>
          </cell>
          <cell r="AA7785">
            <v>0.29199999999999998</v>
          </cell>
          <cell r="AB7785">
            <v>0.29199999999999998</v>
          </cell>
          <cell r="AC7785"/>
        </row>
        <row r="7786">
          <cell r="A7786">
            <v>42576</v>
          </cell>
          <cell r="B7786">
            <v>21000</v>
          </cell>
          <cell r="D7786">
            <v>0.6</v>
          </cell>
          <cell r="E7786">
            <v>0.6</v>
          </cell>
          <cell r="F7786">
            <v>0.6</v>
          </cell>
          <cell r="G7786">
            <v>0.6</v>
          </cell>
          <cell r="N7786">
            <v>0.6</v>
          </cell>
          <cell r="P7786">
            <v>0.47499888318070138</v>
          </cell>
          <cell r="Q7786"/>
          <cell r="R7786"/>
          <cell r="S7786"/>
          <cell r="T7786"/>
          <cell r="U7786">
            <v>0.41510000000000002</v>
          </cell>
          <cell r="V7786">
            <v>1268600</v>
          </cell>
          <cell r="W7786">
            <v>9544391.4397400003</v>
          </cell>
          <cell r="X7786">
            <v>42552</v>
          </cell>
          <cell r="Y7786">
            <v>12600</v>
          </cell>
          <cell r="Z7786">
            <v>42552</v>
          </cell>
          <cell r="AA7786">
            <v>0.29199999999999998</v>
          </cell>
          <cell r="AB7786">
            <v>0.29199999999999998</v>
          </cell>
          <cell r="AC7786"/>
        </row>
        <row r="7787">
          <cell r="A7787">
            <v>42577</v>
          </cell>
          <cell r="B7787">
            <v>0</v>
          </cell>
          <cell r="D7787"/>
          <cell r="E7787"/>
          <cell r="F7787"/>
          <cell r="G7787"/>
          <cell r="N7787"/>
          <cell r="P7787">
            <v>0.47499888318070138</v>
          </cell>
          <cell r="Q7787"/>
          <cell r="R7787"/>
          <cell r="S7787"/>
          <cell r="T7787"/>
          <cell r="U7787">
            <v>0.4178</v>
          </cell>
          <cell r="V7787">
            <v>1539700</v>
          </cell>
          <cell r="W7787">
            <v>9157454.6072000004</v>
          </cell>
          <cell r="X7787">
            <v>42552</v>
          </cell>
          <cell r="Y7787">
            <v>0</v>
          </cell>
          <cell r="Z7787" t="str">
            <v/>
          </cell>
          <cell r="AA7787">
            <v>0.29199999999999998</v>
          </cell>
          <cell r="AB7787">
            <v>0.29199999999999998</v>
          </cell>
          <cell r="AC7787"/>
        </row>
        <row r="7788">
          <cell r="A7788">
            <v>42578</v>
          </cell>
          <cell r="B7788">
            <v>12000</v>
          </cell>
          <cell r="D7788">
            <v>0.6</v>
          </cell>
          <cell r="E7788">
            <v>0.6</v>
          </cell>
          <cell r="F7788">
            <v>0.6</v>
          </cell>
          <cell r="G7788">
            <v>0.6</v>
          </cell>
          <cell r="N7788">
            <v>0.6</v>
          </cell>
          <cell r="P7788">
            <v>0.4758309296649656</v>
          </cell>
          <cell r="Q7788"/>
          <cell r="R7788"/>
          <cell r="S7788"/>
          <cell r="T7788"/>
          <cell r="U7788">
            <v>0.41510000000000002</v>
          </cell>
          <cell r="V7788">
            <v>2375800</v>
          </cell>
          <cell r="W7788">
            <v>8056497.30485</v>
          </cell>
          <cell r="X7788">
            <v>42552</v>
          </cell>
          <cell r="Y7788">
            <v>7200</v>
          </cell>
          <cell r="Z7788">
            <v>42552</v>
          </cell>
          <cell r="AA7788">
            <v>0.27800000000000002</v>
          </cell>
          <cell r="AB7788">
            <v>0.374</v>
          </cell>
          <cell r="AC7788"/>
        </row>
        <row r="7789">
          <cell r="A7789">
            <v>42579</v>
          </cell>
          <cell r="B7789">
            <v>12000</v>
          </cell>
          <cell r="D7789">
            <v>0.6</v>
          </cell>
          <cell r="E7789">
            <v>0.6</v>
          </cell>
          <cell r="F7789">
            <v>0.6</v>
          </cell>
          <cell r="G7789">
            <v>0.6</v>
          </cell>
          <cell r="N7789">
            <v>0.6</v>
          </cell>
          <cell r="P7789">
            <v>0.47665197266916465</v>
          </cell>
          <cell r="Q7789"/>
          <cell r="R7789"/>
          <cell r="S7789"/>
          <cell r="T7789"/>
          <cell r="U7789">
            <v>0.41510000000000002</v>
          </cell>
          <cell r="V7789">
            <v>2375800</v>
          </cell>
          <cell r="W7789">
            <v>8056497.30485</v>
          </cell>
          <cell r="X7789">
            <v>42552</v>
          </cell>
          <cell r="Y7789">
            <v>7200</v>
          </cell>
          <cell r="Z7789">
            <v>42552</v>
          </cell>
          <cell r="AA7789">
            <v>0.27800000000000002</v>
          </cell>
          <cell r="AB7789">
            <v>0.27800000000000002</v>
          </cell>
          <cell r="AC7789"/>
        </row>
        <row r="7790">
          <cell r="A7790">
            <v>42580</v>
          </cell>
          <cell r="B7790">
            <v>12000</v>
          </cell>
          <cell r="D7790">
            <v>0.6</v>
          </cell>
          <cell r="E7790">
            <v>0.6</v>
          </cell>
          <cell r="F7790">
            <v>0.6</v>
          </cell>
          <cell r="G7790">
            <v>0.6</v>
          </cell>
          <cell r="N7790">
            <v>0.6</v>
          </cell>
          <cell r="P7790">
            <v>0.47746222903437707</v>
          </cell>
          <cell r="Q7790"/>
          <cell r="R7790"/>
          <cell r="S7790"/>
          <cell r="T7790"/>
          <cell r="U7790">
            <v>0.41510000000000002</v>
          </cell>
          <cell r="V7790">
            <v>2375800</v>
          </cell>
          <cell r="W7790">
            <v>8056497.30485</v>
          </cell>
          <cell r="X7790">
            <v>42552</v>
          </cell>
          <cell r="Y7790">
            <v>7200</v>
          </cell>
          <cell r="Z7790">
            <v>42552</v>
          </cell>
          <cell r="AA7790">
            <v>0.27800000000000002</v>
          </cell>
          <cell r="AB7790">
            <v>0.27800000000000002</v>
          </cell>
          <cell r="AC7790"/>
        </row>
        <row r="7791">
          <cell r="A7791">
            <v>42581</v>
          </cell>
          <cell r="B7791">
            <v>12000</v>
          </cell>
          <cell r="D7791">
            <v>0.6</v>
          </cell>
          <cell r="E7791">
            <v>0.6</v>
          </cell>
          <cell r="F7791">
            <v>0.6</v>
          </cell>
          <cell r="G7791">
            <v>0.6</v>
          </cell>
          <cell r="N7791">
            <v>0.6</v>
          </cell>
          <cell r="P7791">
            <v>0.47826190994126605</v>
          </cell>
          <cell r="Q7791"/>
          <cell r="R7791"/>
          <cell r="S7791"/>
          <cell r="T7791"/>
          <cell r="U7791">
            <v>0.41510000000000002</v>
          </cell>
          <cell r="V7791">
            <v>2375800</v>
          </cell>
          <cell r="W7791">
            <v>8056497.30485</v>
          </cell>
          <cell r="X7791">
            <v>42552</v>
          </cell>
          <cell r="Y7791">
            <v>7200</v>
          </cell>
          <cell r="Z7791">
            <v>42552</v>
          </cell>
          <cell r="AA7791">
            <v>0.27800000000000002</v>
          </cell>
          <cell r="AB7791">
            <v>0.27800000000000002</v>
          </cell>
          <cell r="AC7791"/>
        </row>
        <row r="7792">
          <cell r="A7792">
            <v>42582</v>
          </cell>
          <cell r="B7792">
            <v>12000</v>
          </cell>
          <cell r="C7792"/>
          <cell r="D7792">
            <v>0.6</v>
          </cell>
          <cell r="E7792">
            <v>0.6</v>
          </cell>
          <cell r="F7792">
            <v>0.6</v>
          </cell>
          <cell r="G7792">
            <v>0.6</v>
          </cell>
          <cell r="H7792"/>
          <cell r="I7792"/>
          <cell r="J7792"/>
          <cell r="K7792"/>
          <cell r="L7792"/>
          <cell r="M7792"/>
          <cell r="N7792">
            <v>0.6</v>
          </cell>
          <cell r="O7792"/>
          <cell r="P7792">
            <v>0.47905122109358117</v>
          </cell>
          <cell r="Q7792"/>
          <cell r="R7792"/>
          <cell r="S7792"/>
          <cell r="T7792"/>
          <cell r="U7792">
            <v>0.41510000000000002</v>
          </cell>
          <cell r="V7792">
            <v>2375800</v>
          </cell>
          <cell r="W7792">
            <v>8056497.30485</v>
          </cell>
          <cell r="X7792">
            <v>42552</v>
          </cell>
          <cell r="Y7792">
            <v>7200</v>
          </cell>
          <cell r="Z7792">
            <v>42552</v>
          </cell>
          <cell r="AA7792">
            <v>0.27800000000000002</v>
          </cell>
          <cell r="AB7792">
            <v>0.27800000000000002</v>
          </cell>
          <cell r="AC7792"/>
        </row>
        <row r="7793">
          <cell r="A7793">
            <v>42583</v>
          </cell>
          <cell r="B7793">
            <v>9.9999999999999995E-7</v>
          </cell>
          <cell r="D7793"/>
          <cell r="E7793"/>
          <cell r="F7793"/>
          <cell r="G7793">
            <v>9.9999999999999995E-7</v>
          </cell>
          <cell r="N7793"/>
          <cell r="P7793">
            <v>9.9999999999999995E-7</v>
          </cell>
          <cell r="Q7793"/>
          <cell r="R7793"/>
          <cell r="S7793"/>
          <cell r="T7793"/>
          <cell r="U7793">
            <v>0.41649999999999998</v>
          </cell>
          <cell r="V7793">
            <v>8700</v>
          </cell>
          <cell r="W7793">
            <v>10395778.39985</v>
          </cell>
          <cell r="X7793">
            <v>42583</v>
          </cell>
          <cell r="Y7793">
            <v>9.9999999999999998E-13</v>
          </cell>
          <cell r="Z7793">
            <v>42583</v>
          </cell>
          <cell r="AA7793">
            <v>0.27800000000000002</v>
          </cell>
          <cell r="AB7793">
            <v>0.27800000000000002</v>
          </cell>
          <cell r="AC7793"/>
        </row>
        <row r="7794">
          <cell r="A7794">
            <v>42584</v>
          </cell>
          <cell r="B7794">
            <v>29000</v>
          </cell>
          <cell r="D7794">
            <v>0.55000000000000004</v>
          </cell>
          <cell r="E7794">
            <v>0.55000000000000004</v>
          </cell>
          <cell r="F7794">
            <v>0.55000000000000004</v>
          </cell>
          <cell r="G7794">
            <v>0.55000000000000004</v>
          </cell>
          <cell r="N7794">
            <v>0.55000000000000004</v>
          </cell>
          <cell r="P7794">
            <v>0.54999999998103455</v>
          </cell>
          <cell r="Q7794"/>
          <cell r="R7794"/>
          <cell r="S7794"/>
          <cell r="T7794"/>
          <cell r="U7794">
            <v>0.41739999999999999</v>
          </cell>
          <cell r="V7794">
            <v>23700</v>
          </cell>
          <cell r="W7794">
            <v>10584766.272879999</v>
          </cell>
          <cell r="X7794">
            <v>42583</v>
          </cell>
          <cell r="Y7794">
            <v>15950.000000000002</v>
          </cell>
          <cell r="Z7794">
            <v>42583</v>
          </cell>
          <cell r="AA7794">
            <v>0.27800000000000002</v>
          </cell>
          <cell r="AB7794">
            <v>0.27800000000000002</v>
          </cell>
          <cell r="AC7794"/>
        </row>
        <row r="7795">
          <cell r="A7795">
            <v>42585</v>
          </cell>
          <cell r="B7795">
            <v>13000</v>
          </cell>
          <cell r="D7795">
            <v>0.55000000000000004</v>
          </cell>
          <cell r="E7795">
            <v>0.55000000000000004</v>
          </cell>
          <cell r="F7795">
            <v>0.55000000000000004</v>
          </cell>
          <cell r="G7795">
            <v>0.55000000000000004</v>
          </cell>
          <cell r="N7795">
            <v>0.55000000000000004</v>
          </cell>
          <cell r="P7795">
            <v>0.54999999998690485</v>
          </cell>
          <cell r="Q7795"/>
          <cell r="R7795"/>
          <cell r="S7795"/>
          <cell r="T7795"/>
          <cell r="U7795">
            <v>0.41760000000000003</v>
          </cell>
          <cell r="V7795">
            <v>124600</v>
          </cell>
          <cell r="W7795">
            <v>10624677.61112</v>
          </cell>
          <cell r="X7795">
            <v>42583</v>
          </cell>
          <cell r="Y7795">
            <v>7150.0000000000009</v>
          </cell>
          <cell r="Z7795">
            <v>42583</v>
          </cell>
          <cell r="AA7795">
            <v>0.28199999999999992</v>
          </cell>
          <cell r="AB7795">
            <v>0.39200000000000002</v>
          </cell>
          <cell r="AC7795"/>
        </row>
        <row r="7796">
          <cell r="A7796">
            <v>42586</v>
          </cell>
          <cell r="B7796">
            <v>46000</v>
          </cell>
          <cell r="D7796">
            <v>0.55000000000000004</v>
          </cell>
          <cell r="E7796">
            <v>0.55000000000000004</v>
          </cell>
          <cell r="F7796">
            <v>0.55000000000000004</v>
          </cell>
          <cell r="G7796">
            <v>0.55000000000000004</v>
          </cell>
          <cell r="N7796">
            <v>0.55000000000000004</v>
          </cell>
          <cell r="P7796">
            <v>0.54999999999375004</v>
          </cell>
          <cell r="Q7796"/>
          <cell r="R7796"/>
          <cell r="S7796"/>
          <cell r="T7796"/>
          <cell r="U7796">
            <v>0.4168</v>
          </cell>
          <cell r="V7796">
            <v>109200</v>
          </cell>
          <cell r="W7796">
            <v>10719786.79243</v>
          </cell>
          <cell r="X7796">
            <v>42583</v>
          </cell>
          <cell r="Y7796">
            <v>25300.000000000004</v>
          </cell>
          <cell r="Z7796">
            <v>42583</v>
          </cell>
          <cell r="AA7796">
            <v>0.28199999999999992</v>
          </cell>
          <cell r="AB7796">
            <v>0.28199999999999992</v>
          </cell>
          <cell r="AC7796"/>
        </row>
        <row r="7797">
          <cell r="A7797">
            <v>42587</v>
          </cell>
          <cell r="B7797">
            <v>46000</v>
          </cell>
          <cell r="D7797">
            <v>0.55000000000000004</v>
          </cell>
          <cell r="E7797">
            <v>0.55000000000000004</v>
          </cell>
          <cell r="F7797">
            <v>0.55000000000000004</v>
          </cell>
          <cell r="G7797">
            <v>0.55000000000000004</v>
          </cell>
          <cell r="N7797">
            <v>0.55000000000000004</v>
          </cell>
          <cell r="P7797">
            <v>0.54999999999589555</v>
          </cell>
          <cell r="Q7797"/>
          <cell r="R7797"/>
          <cell r="S7797"/>
          <cell r="T7797"/>
          <cell r="U7797">
            <v>0.41649999999999998</v>
          </cell>
          <cell r="V7797">
            <v>58000</v>
          </cell>
          <cell r="W7797">
            <v>10966775.201789999</v>
          </cell>
          <cell r="X7797">
            <v>42583</v>
          </cell>
          <cell r="Y7797">
            <v>25300.000000000004</v>
          </cell>
          <cell r="Z7797">
            <v>42583</v>
          </cell>
          <cell r="AA7797">
            <v>0.28199999999999992</v>
          </cell>
          <cell r="AB7797">
            <v>0.28199999999999992</v>
          </cell>
          <cell r="AC7797"/>
        </row>
        <row r="7798">
          <cell r="A7798">
            <v>42588</v>
          </cell>
          <cell r="B7798">
            <v>46000</v>
          </cell>
          <cell r="D7798">
            <v>0.55000000000000004</v>
          </cell>
          <cell r="E7798">
            <v>0.55000000000000004</v>
          </cell>
          <cell r="F7798">
            <v>0.55000000000000004</v>
          </cell>
          <cell r="G7798">
            <v>0.55000000000000004</v>
          </cell>
          <cell r="N7798">
            <v>0.55000000000000004</v>
          </cell>
          <cell r="P7798">
            <v>0.54999999999694449</v>
          </cell>
          <cell r="Q7798"/>
          <cell r="R7798"/>
          <cell r="S7798"/>
          <cell r="T7798"/>
          <cell r="U7798">
            <v>0.41649999999999998</v>
          </cell>
          <cell r="V7798">
            <v>58000</v>
          </cell>
          <cell r="W7798">
            <v>10966775.201789999</v>
          </cell>
          <cell r="X7798">
            <v>42583</v>
          </cell>
          <cell r="Y7798">
            <v>25300.000000000004</v>
          </cell>
          <cell r="Z7798">
            <v>42583</v>
          </cell>
          <cell r="AA7798">
            <v>0.28199999999999992</v>
          </cell>
          <cell r="AB7798">
            <v>0.28199999999999992</v>
          </cell>
          <cell r="AC7798"/>
        </row>
        <row r="7799">
          <cell r="A7799">
            <v>42589</v>
          </cell>
          <cell r="B7799">
            <v>46000</v>
          </cell>
          <cell r="D7799">
            <v>0.55000000000000004</v>
          </cell>
          <cell r="E7799">
            <v>0.55000000000000004</v>
          </cell>
          <cell r="F7799">
            <v>0.55000000000000004</v>
          </cell>
          <cell r="G7799">
            <v>0.55000000000000004</v>
          </cell>
          <cell r="N7799">
            <v>0.55000000000000004</v>
          </cell>
          <cell r="P7799">
            <v>0.54999999999756644</v>
          </cell>
          <cell r="Q7799"/>
          <cell r="R7799"/>
          <cell r="S7799"/>
          <cell r="T7799"/>
          <cell r="U7799">
            <v>0.41649999999999998</v>
          </cell>
          <cell r="V7799">
            <v>58000</v>
          </cell>
          <cell r="W7799">
            <v>10966775.201789999</v>
          </cell>
          <cell r="X7799">
            <v>42583</v>
          </cell>
          <cell r="Y7799">
            <v>25300.000000000004</v>
          </cell>
          <cell r="Z7799">
            <v>42583</v>
          </cell>
          <cell r="AA7799">
            <v>0.28199999999999992</v>
          </cell>
          <cell r="AB7799">
            <v>0.28199999999999992</v>
          </cell>
          <cell r="AC7799"/>
        </row>
        <row r="7800">
          <cell r="A7800">
            <v>42590</v>
          </cell>
          <cell r="B7800">
            <v>45000</v>
          </cell>
          <cell r="D7800">
            <v>0.55000000000000004</v>
          </cell>
          <cell r="E7800">
            <v>0.55000000000000004</v>
          </cell>
          <cell r="F7800">
            <v>0.55000000000000004</v>
          </cell>
          <cell r="G7800">
            <v>0.55000000000000004</v>
          </cell>
          <cell r="N7800">
            <v>0.55000000000000004</v>
          </cell>
          <cell r="P7800">
            <v>0.54999999999797056</v>
          </cell>
          <cell r="Q7800"/>
          <cell r="R7800"/>
          <cell r="S7800"/>
          <cell r="T7800"/>
          <cell r="U7800">
            <v>0.42380000000000001</v>
          </cell>
          <cell r="V7800">
            <v>1022500</v>
          </cell>
          <cell r="W7800">
            <v>9966866.4586500004</v>
          </cell>
          <cell r="X7800">
            <v>42583</v>
          </cell>
          <cell r="Y7800">
            <v>24750.000000000004</v>
          </cell>
          <cell r="Z7800">
            <v>42583</v>
          </cell>
          <cell r="AA7800">
            <v>0.28199999999999992</v>
          </cell>
          <cell r="AB7800">
            <v>0.28199999999999992</v>
          </cell>
          <cell r="AC7800"/>
        </row>
        <row r="7801">
          <cell r="A7801">
            <v>42591</v>
          </cell>
          <cell r="B7801">
            <v>75000</v>
          </cell>
          <cell r="D7801">
            <v>0.5</v>
          </cell>
          <cell r="E7801">
            <v>0.45</v>
          </cell>
          <cell r="F7801">
            <v>0.5</v>
          </cell>
          <cell r="G7801">
            <v>0.5</v>
          </cell>
          <cell r="N7801">
            <v>0.5</v>
          </cell>
          <cell r="P7801">
            <v>0.53916184970942449</v>
          </cell>
          <cell r="Q7801"/>
          <cell r="R7801"/>
          <cell r="S7801"/>
          <cell r="T7801"/>
          <cell r="U7801">
            <v>0.42749999999999999</v>
          </cell>
          <cell r="V7801">
            <v>534700</v>
          </cell>
          <cell r="W7801">
            <v>10418728.322489999</v>
          </cell>
          <cell r="X7801">
            <v>42583</v>
          </cell>
          <cell r="Y7801">
            <v>37500</v>
          </cell>
          <cell r="Z7801">
            <v>42583</v>
          </cell>
          <cell r="AA7801">
            <v>0.28199999999999992</v>
          </cell>
          <cell r="AB7801">
            <v>0.28199999999999992</v>
          </cell>
          <cell r="AC7801"/>
        </row>
        <row r="7802">
          <cell r="A7802">
            <v>42592</v>
          </cell>
          <cell r="B7802">
            <v>143000</v>
          </cell>
          <cell r="D7802">
            <v>0.45</v>
          </cell>
          <cell r="E7802">
            <v>0.45</v>
          </cell>
          <cell r="F7802">
            <v>0.45</v>
          </cell>
          <cell r="G7802">
            <v>0.45</v>
          </cell>
          <cell r="N7802">
            <v>0.45</v>
          </cell>
          <cell r="P7802">
            <v>0.51308793455927804</v>
          </cell>
          <cell r="Q7802"/>
          <cell r="R7802"/>
          <cell r="S7802"/>
          <cell r="T7802"/>
          <cell r="U7802">
            <v>0.42720000000000002</v>
          </cell>
          <cell r="V7802">
            <v>220200</v>
          </cell>
          <cell r="W7802">
            <v>10643411.33443</v>
          </cell>
          <cell r="X7802">
            <v>42583</v>
          </cell>
          <cell r="Y7802">
            <v>64350</v>
          </cell>
          <cell r="Z7802">
            <v>42583</v>
          </cell>
          <cell r="AA7802">
            <v>0.22200000000000003</v>
          </cell>
          <cell r="AB7802">
            <v>0.37</v>
          </cell>
          <cell r="AC7802"/>
        </row>
        <row r="7803">
          <cell r="A7803">
            <v>42593</v>
          </cell>
          <cell r="B7803">
            <v>142500</v>
          </cell>
          <cell r="D7803">
            <v>0.45</v>
          </cell>
          <cell r="E7803">
            <v>0.45</v>
          </cell>
          <cell r="F7803">
            <v>0.45</v>
          </cell>
          <cell r="G7803">
            <v>0.45</v>
          </cell>
          <cell r="N7803">
            <v>0.45</v>
          </cell>
          <cell r="P7803">
            <v>0.49885193982502163</v>
          </cell>
          <cell r="Q7803"/>
          <cell r="R7803"/>
          <cell r="S7803"/>
          <cell r="T7803"/>
          <cell r="U7803">
            <v>0.42699999999999999</v>
          </cell>
          <cell r="V7803">
            <v>85300</v>
          </cell>
          <cell r="W7803">
            <v>10909534.653349999</v>
          </cell>
          <cell r="X7803">
            <v>42583</v>
          </cell>
          <cell r="Y7803">
            <v>64125</v>
          </cell>
          <cell r="Z7803">
            <v>42583</v>
          </cell>
          <cell r="AA7803">
            <v>0.22200000000000003</v>
          </cell>
          <cell r="AB7803">
            <v>0.22200000000000003</v>
          </cell>
          <cell r="AC7803"/>
        </row>
        <row r="7804">
          <cell r="A7804">
            <v>42594</v>
          </cell>
          <cell r="B7804">
            <v>120000</v>
          </cell>
          <cell r="D7804">
            <v>0.4</v>
          </cell>
          <cell r="E7804">
            <v>0.4</v>
          </cell>
          <cell r="F7804">
            <v>0.4</v>
          </cell>
          <cell r="G7804">
            <v>0.4</v>
          </cell>
          <cell r="N7804">
            <v>0.4</v>
          </cell>
          <cell r="P7804">
            <v>0.48306719893481959</v>
          </cell>
          <cell r="Q7804"/>
          <cell r="R7804"/>
          <cell r="S7804"/>
          <cell r="T7804"/>
          <cell r="U7804">
            <v>0.4244</v>
          </cell>
          <cell r="V7804">
            <v>168300</v>
          </cell>
          <cell r="W7804">
            <v>11011748.395810001</v>
          </cell>
          <cell r="X7804">
            <v>42583</v>
          </cell>
          <cell r="Y7804">
            <v>48000</v>
          </cell>
          <cell r="Z7804">
            <v>42583</v>
          </cell>
          <cell r="AA7804">
            <v>0.22200000000000003</v>
          </cell>
          <cell r="AB7804">
            <v>0.22200000000000003</v>
          </cell>
          <cell r="AC7804"/>
        </row>
        <row r="7805">
          <cell r="A7805">
            <v>42595</v>
          </cell>
          <cell r="B7805">
            <v>120000</v>
          </cell>
          <cell r="D7805">
            <v>0.4</v>
          </cell>
          <cell r="E7805">
            <v>0.4</v>
          </cell>
          <cell r="F7805">
            <v>0.4</v>
          </cell>
          <cell r="G7805">
            <v>0.4</v>
          </cell>
          <cell r="N7805">
            <v>0.4</v>
          </cell>
          <cell r="P7805">
            <v>0.47162937464088167</v>
          </cell>
          <cell r="Q7805"/>
          <cell r="R7805"/>
          <cell r="S7805"/>
          <cell r="T7805"/>
          <cell r="U7805">
            <v>0.4244</v>
          </cell>
          <cell r="V7805">
            <v>168300</v>
          </cell>
          <cell r="W7805">
            <v>11011748.395810001</v>
          </cell>
          <cell r="X7805">
            <v>42583</v>
          </cell>
          <cell r="Y7805">
            <v>48000</v>
          </cell>
          <cell r="Z7805">
            <v>42583</v>
          </cell>
          <cell r="AA7805">
            <v>0.22200000000000003</v>
          </cell>
          <cell r="AB7805">
            <v>0.22200000000000003</v>
          </cell>
          <cell r="AC7805"/>
        </row>
        <row r="7806">
          <cell r="A7806">
            <v>42596</v>
          </cell>
          <cell r="B7806">
            <v>120000</v>
          </cell>
          <cell r="D7806">
            <v>0.4</v>
          </cell>
          <cell r="E7806">
            <v>0.4</v>
          </cell>
          <cell r="F7806">
            <v>0.4</v>
          </cell>
          <cell r="G7806">
            <v>0.4</v>
          </cell>
          <cell r="N7806">
            <v>0.4</v>
          </cell>
          <cell r="P7806">
            <v>0.46296016137119217</v>
          </cell>
          <cell r="Q7806"/>
          <cell r="R7806"/>
          <cell r="S7806"/>
          <cell r="T7806"/>
          <cell r="U7806">
            <v>0.4244</v>
          </cell>
          <cell r="V7806">
            <v>168300</v>
          </cell>
          <cell r="W7806">
            <v>11011748.395810001</v>
          </cell>
          <cell r="X7806">
            <v>42583</v>
          </cell>
          <cell r="Y7806">
            <v>48000</v>
          </cell>
          <cell r="Z7806">
            <v>42583</v>
          </cell>
          <cell r="AA7806">
            <v>0.22200000000000003</v>
          </cell>
          <cell r="AB7806">
            <v>0.22200000000000003</v>
          </cell>
          <cell r="AC7806"/>
        </row>
        <row r="7807">
          <cell r="A7807">
            <v>42597</v>
          </cell>
          <cell r="B7807">
            <v>147000</v>
          </cell>
          <cell r="D7807">
            <v>0.4</v>
          </cell>
          <cell r="E7807">
            <v>0.4</v>
          </cell>
          <cell r="F7807">
            <v>0.4</v>
          </cell>
          <cell r="G7807">
            <v>0.4</v>
          </cell>
          <cell r="N7807">
            <v>0.4</v>
          </cell>
          <cell r="P7807">
            <v>0.45483091787399665</v>
          </cell>
          <cell r="Q7807"/>
          <cell r="R7807"/>
          <cell r="S7807"/>
          <cell r="T7807"/>
          <cell r="U7807">
            <v>0.4254</v>
          </cell>
          <cell r="V7807">
            <v>59800</v>
          </cell>
          <cell r="W7807">
            <v>11041864.11197</v>
          </cell>
          <cell r="X7807">
            <v>42583</v>
          </cell>
          <cell r="Y7807">
            <v>58800</v>
          </cell>
          <cell r="Z7807">
            <v>42583</v>
          </cell>
          <cell r="AA7807">
            <v>0.22200000000000003</v>
          </cell>
          <cell r="AB7807">
            <v>0.22200000000000003</v>
          </cell>
          <cell r="AC7807"/>
        </row>
        <row r="7808">
          <cell r="A7808">
            <v>42598</v>
          </cell>
          <cell r="B7808">
            <v>119000</v>
          </cell>
          <cell r="D7808">
            <v>0.4</v>
          </cell>
          <cell r="E7808">
            <v>0.4</v>
          </cell>
          <cell r="F7808">
            <v>0.4</v>
          </cell>
          <cell r="G7808">
            <v>0.4</v>
          </cell>
          <cell r="N7808">
            <v>0.4</v>
          </cell>
          <cell r="P7808">
            <v>0.44964214711693867</v>
          </cell>
          <cell r="Q7808"/>
          <cell r="R7808"/>
          <cell r="S7808"/>
          <cell r="T7808"/>
          <cell r="U7808">
            <v>0.42180000000000001</v>
          </cell>
          <cell r="V7808">
            <v>405800</v>
          </cell>
          <cell r="W7808">
            <v>9805592.5192000009</v>
          </cell>
          <cell r="X7808">
            <v>42583</v>
          </cell>
          <cell r="Y7808">
            <v>47600</v>
          </cell>
          <cell r="Z7808">
            <v>42583</v>
          </cell>
          <cell r="AA7808">
            <v>0.22200000000000003</v>
          </cell>
          <cell r="AB7808">
            <v>0.22200000000000003</v>
          </cell>
          <cell r="AC7808"/>
        </row>
        <row r="7809">
          <cell r="A7809">
            <v>42599</v>
          </cell>
          <cell r="B7809">
            <v>0</v>
          </cell>
          <cell r="D7809"/>
          <cell r="E7809"/>
          <cell r="F7809"/>
          <cell r="G7809"/>
          <cell r="N7809"/>
          <cell r="P7809">
            <v>0.44964214711693867</v>
          </cell>
          <cell r="Q7809"/>
          <cell r="R7809"/>
          <cell r="S7809"/>
          <cell r="T7809"/>
          <cell r="U7809">
            <v>0.42220000000000002</v>
          </cell>
          <cell r="V7809">
            <v>419400</v>
          </cell>
          <cell r="W7809">
            <v>10041467.97851</v>
          </cell>
          <cell r="X7809">
            <v>42583</v>
          </cell>
          <cell r="Y7809">
            <v>0</v>
          </cell>
          <cell r="Z7809" t="str">
            <v/>
          </cell>
          <cell r="AA7809">
            <v>0.20999999999999996</v>
          </cell>
          <cell r="AB7809">
            <v>0.378</v>
          </cell>
          <cell r="AC7809"/>
        </row>
        <row r="7810">
          <cell r="A7810">
            <v>42600</v>
          </cell>
          <cell r="B7810">
            <v>19000</v>
          </cell>
          <cell r="D7810">
            <v>0.4</v>
          </cell>
          <cell r="E7810">
            <v>0.4</v>
          </cell>
          <cell r="F7810">
            <v>0.4</v>
          </cell>
          <cell r="G7810">
            <v>0.4</v>
          </cell>
          <cell r="N7810">
            <v>0.4</v>
          </cell>
          <cell r="P7810">
            <v>0.44890325107681245</v>
          </cell>
          <cell r="Q7810"/>
          <cell r="R7810"/>
          <cell r="S7810"/>
          <cell r="T7810"/>
          <cell r="U7810">
            <v>0.4249</v>
          </cell>
          <cell r="V7810">
            <v>484000</v>
          </cell>
          <cell r="W7810">
            <v>10085199.877798</v>
          </cell>
          <cell r="X7810">
            <v>42583</v>
          </cell>
          <cell r="Y7810">
            <v>7600</v>
          </cell>
          <cell r="Z7810">
            <v>42583</v>
          </cell>
          <cell r="AA7810">
            <v>0.20999999999999996</v>
          </cell>
          <cell r="AB7810">
            <v>0.20999999999999996</v>
          </cell>
          <cell r="AC7810"/>
        </row>
        <row r="7811">
          <cell r="A7811">
            <v>42601</v>
          </cell>
          <cell r="B7811">
            <v>0</v>
          </cell>
          <cell r="D7811"/>
          <cell r="E7811"/>
          <cell r="F7811"/>
          <cell r="G7811"/>
          <cell r="N7811"/>
          <cell r="P7811">
            <v>0.44890325107681245</v>
          </cell>
          <cell r="Q7811"/>
          <cell r="R7811"/>
          <cell r="S7811"/>
          <cell r="T7811"/>
          <cell r="U7811">
            <v>0.42420000000000002</v>
          </cell>
          <cell r="V7811">
            <v>932000</v>
          </cell>
          <cell r="W7811">
            <v>9782623.5322500002</v>
          </cell>
          <cell r="X7811">
            <v>42583</v>
          </cell>
          <cell r="Y7811">
            <v>0</v>
          </cell>
          <cell r="Z7811" t="str">
            <v/>
          </cell>
          <cell r="AA7811">
            <v>0.20999999999999996</v>
          </cell>
          <cell r="AB7811">
            <v>0.20999999999999996</v>
          </cell>
          <cell r="AC7811"/>
        </row>
        <row r="7812">
          <cell r="A7812">
            <v>42602</v>
          </cell>
          <cell r="B7812">
            <v>0</v>
          </cell>
          <cell r="D7812"/>
          <cell r="E7812"/>
          <cell r="F7812"/>
          <cell r="G7812"/>
          <cell r="N7812"/>
          <cell r="P7812">
            <v>0.44890325107681245</v>
          </cell>
          <cell r="Q7812"/>
          <cell r="R7812"/>
          <cell r="S7812"/>
          <cell r="T7812"/>
          <cell r="U7812">
            <v>0.42420000000000002</v>
          </cell>
          <cell r="V7812">
            <v>932000</v>
          </cell>
          <cell r="W7812">
            <v>9782623.5322500002</v>
          </cell>
          <cell r="X7812">
            <v>42583</v>
          </cell>
          <cell r="Y7812">
            <v>0</v>
          </cell>
          <cell r="Z7812" t="str">
            <v/>
          </cell>
          <cell r="AA7812">
            <v>0.20999999999999996</v>
          </cell>
          <cell r="AB7812">
            <v>0.20999999999999996</v>
          </cell>
          <cell r="AC7812"/>
        </row>
        <row r="7813">
          <cell r="A7813">
            <v>42603</v>
          </cell>
          <cell r="B7813">
            <v>0</v>
          </cell>
          <cell r="D7813"/>
          <cell r="E7813"/>
          <cell r="F7813"/>
          <cell r="G7813"/>
          <cell r="N7813"/>
          <cell r="P7813">
            <v>0.44890325107681245</v>
          </cell>
          <cell r="Q7813"/>
          <cell r="R7813"/>
          <cell r="S7813"/>
          <cell r="T7813"/>
          <cell r="U7813">
            <v>0.42420000000000002</v>
          </cell>
          <cell r="V7813">
            <v>932000</v>
          </cell>
          <cell r="W7813">
            <v>9782623.5322500002</v>
          </cell>
          <cell r="X7813">
            <v>42583</v>
          </cell>
          <cell r="Y7813">
            <v>0</v>
          </cell>
          <cell r="Z7813" t="str">
            <v/>
          </cell>
          <cell r="AA7813">
            <v>0.20999999999999996</v>
          </cell>
          <cell r="AB7813">
            <v>0.20999999999999996</v>
          </cell>
          <cell r="AC7813"/>
        </row>
        <row r="7814">
          <cell r="A7814">
            <v>42604</v>
          </cell>
          <cell r="B7814">
            <v>0</v>
          </cell>
          <cell r="D7814"/>
          <cell r="E7814"/>
          <cell r="F7814"/>
          <cell r="G7814"/>
          <cell r="N7814"/>
          <cell r="P7814">
            <v>0.44890325107681245</v>
          </cell>
          <cell r="Q7814"/>
          <cell r="R7814"/>
          <cell r="S7814"/>
          <cell r="T7814"/>
          <cell r="U7814">
            <v>0.42459999999999998</v>
          </cell>
          <cell r="V7814">
            <v>1532500</v>
          </cell>
          <cell r="W7814">
            <v>9157483.0898800008</v>
          </cell>
          <cell r="X7814">
            <v>42583</v>
          </cell>
          <cell r="Y7814">
            <v>0</v>
          </cell>
          <cell r="Z7814" t="str">
            <v/>
          </cell>
          <cell r="AA7814">
            <v>0.20999999999999996</v>
          </cell>
          <cell r="AB7814">
            <v>0.20999999999999996</v>
          </cell>
          <cell r="AC7814"/>
        </row>
        <row r="7815">
          <cell r="A7815">
            <v>42605</v>
          </cell>
          <cell r="B7815">
            <v>0</v>
          </cell>
          <cell r="D7815"/>
          <cell r="E7815"/>
          <cell r="F7815"/>
          <cell r="G7815"/>
          <cell r="N7815"/>
          <cell r="P7815">
            <v>0.44890325107681245</v>
          </cell>
          <cell r="Q7815"/>
          <cell r="R7815"/>
          <cell r="S7815"/>
          <cell r="T7815"/>
          <cell r="U7815">
            <v>0.42430000000000001</v>
          </cell>
          <cell r="V7815">
            <v>1443500</v>
          </cell>
          <cell r="W7815">
            <v>9158288.4188330006</v>
          </cell>
          <cell r="X7815">
            <v>42583</v>
          </cell>
          <cell r="Y7815">
            <v>0</v>
          </cell>
          <cell r="Z7815" t="str">
            <v/>
          </cell>
          <cell r="AA7815">
            <v>0.20999999999999996</v>
          </cell>
          <cell r="AB7815">
            <v>0.20999999999999996</v>
          </cell>
          <cell r="AC7815"/>
        </row>
        <row r="7816">
          <cell r="A7816">
            <v>42606</v>
          </cell>
          <cell r="B7816">
            <v>76000</v>
          </cell>
          <cell r="D7816">
            <v>0.4</v>
          </cell>
          <cell r="E7816">
            <v>0.4</v>
          </cell>
          <cell r="F7816">
            <v>0.4</v>
          </cell>
          <cell r="G7816">
            <v>0.4</v>
          </cell>
          <cell r="N7816">
            <v>0.4</v>
          </cell>
          <cell r="P7816">
            <v>0.44615526802185129</v>
          </cell>
          <cell r="Q7816"/>
          <cell r="R7816"/>
          <cell r="S7816"/>
          <cell r="T7816"/>
          <cell r="U7816">
            <v>0.42280000000000001</v>
          </cell>
          <cell r="V7816">
            <v>2716500</v>
          </cell>
          <cell r="W7816">
            <v>7957913.4231200004</v>
          </cell>
          <cell r="X7816">
            <v>42583</v>
          </cell>
          <cell r="Y7816">
            <v>30400</v>
          </cell>
          <cell r="Z7816">
            <v>42583</v>
          </cell>
          <cell r="AA7816">
            <v>0.20800000000000002</v>
          </cell>
          <cell r="AB7816">
            <v>0.438</v>
          </cell>
          <cell r="AC7816"/>
        </row>
        <row r="7817">
          <cell r="A7817">
            <v>42607</v>
          </cell>
          <cell r="B7817">
            <v>79000</v>
          </cell>
          <cell r="D7817">
            <v>0.4</v>
          </cell>
          <cell r="E7817">
            <v>0.4</v>
          </cell>
          <cell r="F7817">
            <v>0.4</v>
          </cell>
          <cell r="G7817">
            <v>0.4</v>
          </cell>
          <cell r="N7817">
            <v>0.4</v>
          </cell>
          <cell r="P7817">
            <v>0.44360810338774459</v>
          </cell>
          <cell r="Q7817"/>
          <cell r="R7817"/>
          <cell r="S7817"/>
          <cell r="T7817"/>
          <cell r="U7817">
            <v>0.42270000000000002</v>
          </cell>
          <cell r="V7817">
            <v>2959400</v>
          </cell>
          <cell r="W7817">
            <v>7636622.5081200004</v>
          </cell>
          <cell r="X7817">
            <v>42583</v>
          </cell>
          <cell r="Y7817">
            <v>31600</v>
          </cell>
          <cell r="Z7817">
            <v>42583</v>
          </cell>
          <cell r="AA7817">
            <v>0.20800000000000002</v>
          </cell>
          <cell r="AB7817">
            <v>0.20800000000000002</v>
          </cell>
          <cell r="AC7817"/>
        </row>
        <row r="7818">
          <cell r="A7818">
            <v>42608</v>
          </cell>
          <cell r="B7818">
            <v>126000</v>
          </cell>
          <cell r="D7818">
            <v>0.4</v>
          </cell>
          <cell r="E7818">
            <v>0.4</v>
          </cell>
          <cell r="F7818">
            <v>0.45</v>
          </cell>
          <cell r="G7818">
            <v>0.4</v>
          </cell>
          <cell r="N7818">
            <v>0.4</v>
          </cell>
          <cell r="P7818">
            <v>0.44008025682154728</v>
          </cell>
          <cell r="Q7818"/>
          <cell r="R7818"/>
          <cell r="S7818"/>
          <cell r="T7818"/>
          <cell r="U7818">
            <v>0.41959999999999997</v>
          </cell>
          <cell r="V7818">
            <v>3098000</v>
          </cell>
          <cell r="W7818">
            <v>7526877.99388</v>
          </cell>
          <cell r="X7818">
            <v>42583</v>
          </cell>
          <cell r="Y7818">
            <v>50400</v>
          </cell>
          <cell r="Z7818">
            <v>42583</v>
          </cell>
          <cell r="AA7818">
            <v>0.20800000000000002</v>
          </cell>
          <cell r="AB7818">
            <v>0.20800000000000002</v>
          </cell>
          <cell r="AC7818"/>
        </row>
        <row r="7819">
          <cell r="A7819">
            <v>42609</v>
          </cell>
          <cell r="B7819">
            <v>126000</v>
          </cell>
          <cell r="D7819">
            <v>0.4</v>
          </cell>
          <cell r="E7819">
            <v>0.4</v>
          </cell>
          <cell r="F7819">
            <v>0.45</v>
          </cell>
          <cell r="G7819">
            <v>0.4</v>
          </cell>
          <cell r="N7819">
            <v>0.4</v>
          </cell>
          <cell r="P7819">
            <v>0.43708048708022745</v>
          </cell>
          <cell r="Q7819"/>
          <cell r="R7819"/>
          <cell r="S7819"/>
          <cell r="T7819"/>
          <cell r="U7819">
            <v>0.41959999999999997</v>
          </cell>
          <cell r="V7819">
            <v>3098000</v>
          </cell>
          <cell r="W7819">
            <v>7526877.99388</v>
          </cell>
          <cell r="X7819">
            <v>42583</v>
          </cell>
          <cell r="Y7819">
            <v>50400</v>
          </cell>
          <cell r="Z7819">
            <v>42583</v>
          </cell>
          <cell r="AA7819">
            <v>0.20800000000000002</v>
          </cell>
          <cell r="AB7819">
            <v>0.20800000000000002</v>
          </cell>
          <cell r="AC7819"/>
        </row>
        <row r="7820">
          <cell r="A7820">
            <v>42610</v>
          </cell>
          <cell r="B7820">
            <v>126000</v>
          </cell>
          <cell r="D7820">
            <v>0.4</v>
          </cell>
          <cell r="E7820">
            <v>0.4</v>
          </cell>
          <cell r="F7820">
            <v>0.45</v>
          </cell>
          <cell r="G7820">
            <v>0.4</v>
          </cell>
          <cell r="N7820">
            <v>0.4</v>
          </cell>
          <cell r="P7820">
            <v>0.43449848024292098</v>
          </cell>
          <cell r="Q7820"/>
          <cell r="R7820"/>
          <cell r="S7820"/>
          <cell r="T7820"/>
          <cell r="U7820">
            <v>0.41959999999999997</v>
          </cell>
          <cell r="V7820">
            <v>3098000</v>
          </cell>
          <cell r="W7820">
            <v>7526877.99388</v>
          </cell>
          <cell r="X7820">
            <v>42583</v>
          </cell>
          <cell r="Y7820">
            <v>50400</v>
          </cell>
          <cell r="Z7820">
            <v>42583</v>
          </cell>
          <cell r="AA7820">
            <v>0.20800000000000002</v>
          </cell>
          <cell r="AB7820">
            <v>0.20800000000000002</v>
          </cell>
          <cell r="AC7820"/>
        </row>
        <row r="7821">
          <cell r="A7821">
            <v>42611</v>
          </cell>
          <cell r="B7821">
            <v>10000</v>
          </cell>
          <cell r="D7821">
            <v>0.45</v>
          </cell>
          <cell r="E7821">
            <v>0.45</v>
          </cell>
          <cell r="F7821">
            <v>0.45</v>
          </cell>
          <cell r="G7821">
            <v>0.45</v>
          </cell>
          <cell r="N7821">
            <v>0.45</v>
          </cell>
          <cell r="P7821">
            <v>0.4345836768340563</v>
          </cell>
          <cell r="Q7821"/>
          <cell r="R7821"/>
          <cell r="S7821"/>
          <cell r="T7821"/>
          <cell r="U7821">
            <v>0.42920000000000003</v>
          </cell>
          <cell r="V7821">
            <v>2847000</v>
          </cell>
          <cell r="W7821">
            <v>7676908.3054600004</v>
          </cell>
          <cell r="X7821">
            <v>42583</v>
          </cell>
          <cell r="Y7821">
            <v>4500</v>
          </cell>
          <cell r="Z7821">
            <v>42583</v>
          </cell>
          <cell r="AA7821">
            <v>0.20800000000000002</v>
          </cell>
          <cell r="AB7821">
            <v>0.20800000000000002</v>
          </cell>
          <cell r="AC7821"/>
        </row>
        <row r="7822">
          <cell r="A7822">
            <v>42612</v>
          </cell>
          <cell r="B7822">
            <v>10000</v>
          </cell>
          <cell r="D7822">
            <v>0.45</v>
          </cell>
          <cell r="E7822">
            <v>0.45</v>
          </cell>
          <cell r="F7822">
            <v>0.45</v>
          </cell>
          <cell r="G7822">
            <v>0.45</v>
          </cell>
          <cell r="N7822">
            <v>0.45</v>
          </cell>
          <cell r="P7822">
            <v>0.43466794206043474</v>
          </cell>
          <cell r="Q7822"/>
          <cell r="R7822"/>
          <cell r="S7822"/>
          <cell r="T7822"/>
          <cell r="U7822">
            <v>0.42920000000000003</v>
          </cell>
          <cell r="V7822">
            <v>2847000</v>
          </cell>
          <cell r="W7822">
            <v>7676908.3054600004</v>
          </cell>
          <cell r="X7822">
            <v>42583</v>
          </cell>
          <cell r="Y7822">
            <v>4500</v>
          </cell>
          <cell r="Z7822">
            <v>42583</v>
          </cell>
          <cell r="AA7822">
            <v>0.20800000000000002</v>
          </cell>
          <cell r="AB7822">
            <v>0.20800000000000002</v>
          </cell>
          <cell r="AC7822"/>
        </row>
        <row r="7823">
          <cell r="A7823">
            <v>42613</v>
          </cell>
          <cell r="B7823">
            <v>9000</v>
          </cell>
          <cell r="C7823"/>
          <cell r="D7823">
            <v>0.4</v>
          </cell>
          <cell r="E7823">
            <v>0.4</v>
          </cell>
          <cell r="F7823">
            <v>0.4</v>
          </cell>
          <cell r="G7823">
            <v>0.4</v>
          </cell>
          <cell r="N7823">
            <v>0.4</v>
          </cell>
          <cell r="P7823">
            <v>0.43449823225431899</v>
          </cell>
          <cell r="Q7823"/>
          <cell r="R7823"/>
          <cell r="S7823"/>
          <cell r="T7823"/>
          <cell r="U7823">
            <v>0.41460000000000002</v>
          </cell>
          <cell r="V7823">
            <v>4300800</v>
          </cell>
          <cell r="W7823">
            <v>6239810.9034099998</v>
          </cell>
          <cell r="X7823">
            <v>42583</v>
          </cell>
          <cell r="Y7823">
            <v>3600</v>
          </cell>
          <cell r="Z7823">
            <v>42583</v>
          </cell>
          <cell r="AA7823">
            <v>0.1875</v>
          </cell>
          <cell r="AB7823">
            <v>0.39749999999999996</v>
          </cell>
          <cell r="AC7823"/>
        </row>
        <row r="7824">
          <cell r="A7824">
            <v>42614</v>
          </cell>
          <cell r="B7824">
            <v>1E-4</v>
          </cell>
          <cell r="D7824"/>
          <cell r="E7824"/>
          <cell r="F7824"/>
          <cell r="G7824">
            <v>1E-4</v>
          </cell>
          <cell r="N7824"/>
          <cell r="P7824">
            <v>9.9999999999999991E-5</v>
          </cell>
          <cell r="Q7824"/>
          <cell r="R7824"/>
          <cell r="S7824"/>
          <cell r="T7824"/>
          <cell r="U7824">
            <v>0.42470000000000002</v>
          </cell>
          <cell r="V7824">
            <v>49600</v>
          </cell>
          <cell r="W7824">
            <v>10851104.88934</v>
          </cell>
          <cell r="X7824">
            <v>42614</v>
          </cell>
          <cell r="Y7824">
            <v>1E-8</v>
          </cell>
          <cell r="Z7824">
            <v>42614</v>
          </cell>
          <cell r="AA7824">
            <v>0.1875</v>
          </cell>
          <cell r="AB7824">
            <v>0.1875</v>
          </cell>
          <cell r="AC7824"/>
        </row>
        <row r="7825">
          <cell r="A7825">
            <v>42615</v>
          </cell>
          <cell r="B7825">
            <v>13000</v>
          </cell>
          <cell r="D7825">
            <v>0.45</v>
          </cell>
          <cell r="E7825">
            <v>0.45</v>
          </cell>
          <cell r="F7825">
            <v>0.45</v>
          </cell>
          <cell r="G7825">
            <v>0.45</v>
          </cell>
          <cell r="N7825">
            <v>0.45</v>
          </cell>
          <cell r="P7825">
            <v>0.44999999653923084</v>
          </cell>
          <cell r="Q7825"/>
          <cell r="R7825"/>
          <cell r="S7825"/>
          <cell r="T7825"/>
          <cell r="U7825">
            <v>0.42470000000000002</v>
          </cell>
          <cell r="V7825">
            <v>32700</v>
          </cell>
          <cell r="W7825">
            <v>10987602.01275</v>
          </cell>
          <cell r="X7825">
            <v>42614</v>
          </cell>
          <cell r="Y7825">
            <v>5850</v>
          </cell>
          <cell r="Z7825">
            <v>42614</v>
          </cell>
          <cell r="AA7825">
            <v>0.1875</v>
          </cell>
          <cell r="AB7825">
            <v>0.1875</v>
          </cell>
          <cell r="AC7825"/>
        </row>
        <row r="7826">
          <cell r="A7826">
            <v>42616</v>
          </cell>
          <cell r="B7826">
            <v>13000</v>
          </cell>
          <cell r="D7826">
            <v>0.45</v>
          </cell>
          <cell r="E7826">
            <v>0.45</v>
          </cell>
          <cell r="F7826">
            <v>0.45</v>
          </cell>
          <cell r="G7826">
            <v>0.45</v>
          </cell>
          <cell r="N7826">
            <v>0.45</v>
          </cell>
          <cell r="P7826">
            <v>0.44999999826961545</v>
          </cell>
          <cell r="Q7826"/>
          <cell r="R7826"/>
          <cell r="S7826"/>
          <cell r="T7826"/>
          <cell r="U7826">
            <v>0.42470000000000002</v>
          </cell>
          <cell r="V7826">
            <v>32700</v>
          </cell>
          <cell r="W7826">
            <v>10987602.01275</v>
          </cell>
          <cell r="X7826">
            <v>42614</v>
          </cell>
          <cell r="Y7826">
            <v>5850</v>
          </cell>
          <cell r="Z7826">
            <v>42614</v>
          </cell>
          <cell r="AA7826">
            <v>0.1875</v>
          </cell>
          <cell r="AB7826">
            <v>0.1875</v>
          </cell>
          <cell r="AC7826"/>
        </row>
        <row r="7827">
          <cell r="A7827">
            <v>42617</v>
          </cell>
          <cell r="B7827">
            <v>13000</v>
          </cell>
          <cell r="D7827">
            <v>0.45</v>
          </cell>
          <cell r="E7827">
            <v>0.45</v>
          </cell>
          <cell r="F7827">
            <v>0.45</v>
          </cell>
          <cell r="G7827">
            <v>0.45</v>
          </cell>
          <cell r="N7827">
            <v>0.45</v>
          </cell>
          <cell r="P7827">
            <v>0.44999999884641029</v>
          </cell>
          <cell r="Q7827"/>
          <cell r="R7827"/>
          <cell r="S7827"/>
          <cell r="T7827"/>
          <cell r="U7827">
            <v>0.42470000000000002</v>
          </cell>
          <cell r="V7827">
            <v>32700</v>
          </cell>
          <cell r="W7827">
            <v>10987602.01275</v>
          </cell>
          <cell r="X7827">
            <v>42614</v>
          </cell>
          <cell r="Y7827">
            <v>5850</v>
          </cell>
          <cell r="Z7827">
            <v>42614</v>
          </cell>
          <cell r="AA7827">
            <v>0.1875</v>
          </cell>
          <cell r="AB7827">
            <v>0.1875</v>
          </cell>
          <cell r="AC7827"/>
        </row>
        <row r="7828">
          <cell r="A7828">
            <v>42618</v>
          </cell>
          <cell r="B7828">
            <v>92000</v>
          </cell>
          <cell r="D7828">
            <v>0.5</v>
          </cell>
          <cell r="E7828">
            <v>0.5</v>
          </cell>
          <cell r="F7828">
            <v>0.55000000000000004</v>
          </cell>
          <cell r="G7828">
            <v>0.5</v>
          </cell>
          <cell r="N7828">
            <v>0.5</v>
          </cell>
          <cell r="P7828">
            <v>0.48511450344655377</v>
          </cell>
          <cell r="Q7828"/>
          <cell r="R7828"/>
          <cell r="S7828"/>
          <cell r="T7828"/>
          <cell r="U7828">
            <v>0.41839999999999999</v>
          </cell>
          <cell r="V7828">
            <v>37900</v>
          </cell>
          <cell r="W7828">
            <v>10958121.038380001</v>
          </cell>
          <cell r="X7828">
            <v>42614</v>
          </cell>
          <cell r="Y7828">
            <v>46000</v>
          </cell>
          <cell r="Z7828">
            <v>42614</v>
          </cell>
          <cell r="AA7828">
            <v>0.1875</v>
          </cell>
          <cell r="AB7828">
            <v>0.1875</v>
          </cell>
          <cell r="AC7828"/>
        </row>
        <row r="7829">
          <cell r="A7829">
            <v>42619</v>
          </cell>
          <cell r="B7829">
            <v>96000</v>
          </cell>
          <cell r="D7829">
            <v>0.5</v>
          </cell>
          <cell r="E7829">
            <v>0.5</v>
          </cell>
          <cell r="F7829">
            <v>0.55000000000000004</v>
          </cell>
          <cell r="G7829">
            <v>0.51</v>
          </cell>
          <cell r="N7829">
            <v>0.5</v>
          </cell>
          <cell r="P7829">
            <v>0.49563876630152476</v>
          </cell>
          <cell r="Q7829"/>
          <cell r="R7829"/>
          <cell r="S7829"/>
          <cell r="T7829"/>
          <cell r="U7829">
            <v>0.41810000000000003</v>
          </cell>
          <cell r="V7829">
            <v>96200</v>
          </cell>
          <cell r="W7829">
            <v>10828563.147399999</v>
          </cell>
          <cell r="X7829">
            <v>42614</v>
          </cell>
          <cell r="Y7829">
            <v>48960</v>
          </cell>
          <cell r="Z7829">
            <v>42614</v>
          </cell>
          <cell r="AA7829">
            <v>0.1875</v>
          </cell>
          <cell r="AB7829">
            <v>0.1875</v>
          </cell>
          <cell r="AC7829"/>
        </row>
        <row r="7830">
          <cell r="A7830">
            <v>42620</v>
          </cell>
          <cell r="B7830">
            <v>14000</v>
          </cell>
          <cell r="D7830">
            <v>0.5</v>
          </cell>
          <cell r="E7830">
            <v>0.5</v>
          </cell>
          <cell r="F7830">
            <v>0.55000000000000004</v>
          </cell>
          <cell r="G7830">
            <v>0.53</v>
          </cell>
          <cell r="N7830">
            <v>0.55000000000000004</v>
          </cell>
          <cell r="P7830">
            <v>0.49763485456533824</v>
          </cell>
          <cell r="Q7830"/>
          <cell r="R7830"/>
          <cell r="S7830"/>
          <cell r="T7830"/>
          <cell r="U7830">
            <v>0.41810000000000003</v>
          </cell>
          <cell r="V7830">
            <v>148800</v>
          </cell>
          <cell r="W7830">
            <v>10660990.97957</v>
          </cell>
          <cell r="X7830">
            <v>42614</v>
          </cell>
          <cell r="Y7830">
            <v>7420</v>
          </cell>
          <cell r="Z7830">
            <v>42614</v>
          </cell>
          <cell r="AA7830">
            <v>0.19999999999999998</v>
          </cell>
          <cell r="AB7830">
            <v>0.39749999999999996</v>
          </cell>
          <cell r="AC7830"/>
        </row>
        <row r="7831">
          <cell r="A7831">
            <v>42621</v>
          </cell>
          <cell r="B7831">
            <v>148000</v>
          </cell>
          <cell r="D7831">
            <v>0.5</v>
          </cell>
          <cell r="E7831">
            <v>0.5</v>
          </cell>
          <cell r="F7831">
            <v>0.55000000000000004</v>
          </cell>
          <cell r="G7831">
            <v>0.51</v>
          </cell>
          <cell r="N7831">
            <v>0.55000000000000004</v>
          </cell>
          <cell r="P7831">
            <v>0.50233933149042698</v>
          </cell>
          <cell r="Q7831"/>
          <cell r="R7831"/>
          <cell r="S7831"/>
          <cell r="T7831"/>
          <cell r="U7831">
            <v>0.4209</v>
          </cell>
          <cell r="V7831">
            <v>315700</v>
          </cell>
          <cell r="W7831">
            <v>10660034.49109</v>
          </cell>
          <cell r="X7831">
            <v>42614</v>
          </cell>
          <cell r="Y7831">
            <v>75480</v>
          </cell>
          <cell r="Z7831">
            <v>42614</v>
          </cell>
          <cell r="AA7831">
            <v>0.19999999999999998</v>
          </cell>
          <cell r="AB7831">
            <v>0.19999999999999998</v>
          </cell>
          <cell r="AC7831"/>
        </row>
        <row r="7832">
          <cell r="A7832">
            <v>42622</v>
          </cell>
          <cell r="B7832">
            <v>166000</v>
          </cell>
          <cell r="D7832">
            <v>0.5</v>
          </cell>
          <cell r="E7832">
            <v>0.5</v>
          </cell>
          <cell r="F7832">
            <v>0.55000000000000004</v>
          </cell>
          <cell r="G7832">
            <v>0.51</v>
          </cell>
          <cell r="N7832">
            <v>0.55000000000000004</v>
          </cell>
          <cell r="P7832">
            <v>0.50463063053972412</v>
          </cell>
          <cell r="Q7832"/>
          <cell r="R7832"/>
          <cell r="S7832"/>
          <cell r="T7832"/>
          <cell r="U7832">
            <v>0.42209999999999998</v>
          </cell>
          <cell r="V7832">
            <v>233300</v>
          </cell>
          <cell r="W7832">
            <v>10662932.367790001</v>
          </cell>
          <cell r="X7832">
            <v>42614</v>
          </cell>
          <cell r="Y7832">
            <v>84660</v>
          </cell>
          <cell r="Z7832">
            <v>42614</v>
          </cell>
          <cell r="AA7832">
            <v>0.19999999999999998</v>
          </cell>
          <cell r="AB7832">
            <v>0.19999999999999998</v>
          </cell>
          <cell r="AC7832"/>
        </row>
        <row r="7833">
          <cell r="A7833">
            <v>42623</v>
          </cell>
          <cell r="B7833">
            <v>166000</v>
          </cell>
          <cell r="D7833">
            <v>0.5</v>
          </cell>
          <cell r="E7833">
            <v>0.5</v>
          </cell>
          <cell r="F7833">
            <v>0.55000000000000004</v>
          </cell>
          <cell r="G7833">
            <v>0.51</v>
          </cell>
          <cell r="N7833">
            <v>0.55000000000000004</v>
          </cell>
          <cell r="P7833">
            <v>0.50586685152485888</v>
          </cell>
          <cell r="Q7833"/>
          <cell r="R7833"/>
          <cell r="S7833"/>
          <cell r="T7833"/>
          <cell r="U7833">
            <v>0.42209999999999998</v>
          </cell>
          <cell r="V7833">
            <v>233300</v>
          </cell>
          <cell r="W7833">
            <v>10662932.367790001</v>
          </cell>
          <cell r="X7833">
            <v>42614</v>
          </cell>
          <cell r="Y7833">
            <v>84660</v>
          </cell>
          <cell r="Z7833">
            <v>42614</v>
          </cell>
          <cell r="AA7833">
            <v>0.19999999999999998</v>
          </cell>
          <cell r="AB7833">
            <v>0.19999999999999998</v>
          </cell>
          <cell r="AC7833"/>
        </row>
        <row r="7834">
          <cell r="A7834">
            <v>42624</v>
          </cell>
          <cell r="B7834">
            <v>166000</v>
          </cell>
          <cell r="D7834">
            <v>0.5</v>
          </cell>
          <cell r="E7834">
            <v>0.5</v>
          </cell>
          <cell r="F7834">
            <v>0.55000000000000004</v>
          </cell>
          <cell r="G7834">
            <v>0.51</v>
          </cell>
          <cell r="N7834">
            <v>0.55000000000000004</v>
          </cell>
          <cell r="P7834">
            <v>0.5066403607095219</v>
          </cell>
          <cell r="Q7834"/>
          <cell r="R7834"/>
          <cell r="S7834"/>
          <cell r="T7834"/>
          <cell r="U7834">
            <v>0.42209999999999998</v>
          </cell>
          <cell r="V7834">
            <v>233300</v>
          </cell>
          <cell r="W7834">
            <v>10662932.367790001</v>
          </cell>
          <cell r="X7834">
            <v>42614</v>
          </cell>
          <cell r="Y7834">
            <v>84660</v>
          </cell>
          <cell r="Z7834">
            <v>42614</v>
          </cell>
          <cell r="AA7834">
            <v>0.19999999999999998</v>
          </cell>
          <cell r="AB7834">
            <v>0.19999999999999998</v>
          </cell>
          <cell r="AC7834"/>
        </row>
        <row r="7835">
          <cell r="A7835">
            <v>42625</v>
          </cell>
          <cell r="B7835">
            <v>162000</v>
          </cell>
          <cell r="D7835">
            <v>0.5</v>
          </cell>
          <cell r="E7835">
            <v>0.5</v>
          </cell>
          <cell r="F7835">
            <v>0.5</v>
          </cell>
          <cell r="G7835">
            <v>0.5</v>
          </cell>
          <cell r="N7835">
            <v>0.5</v>
          </cell>
          <cell r="P7835">
            <v>0.50561487125781557</v>
          </cell>
          <cell r="Q7835"/>
          <cell r="R7835"/>
          <cell r="S7835"/>
          <cell r="T7835"/>
          <cell r="U7835">
            <v>0.42749999999999999</v>
          </cell>
          <cell r="V7835">
            <v>1400300</v>
          </cell>
          <cell r="W7835">
            <v>9384373.3861800004</v>
          </cell>
          <cell r="X7835">
            <v>42614</v>
          </cell>
          <cell r="Y7835">
            <v>81000</v>
          </cell>
          <cell r="Z7835">
            <v>42614</v>
          </cell>
          <cell r="AA7835">
            <v>0.19999999999999998</v>
          </cell>
          <cell r="AB7835">
            <v>0.19999999999999998</v>
          </cell>
          <cell r="AC7835"/>
        </row>
        <row r="7836">
          <cell r="A7836">
            <v>42626</v>
          </cell>
          <cell r="B7836">
            <v>130000</v>
          </cell>
          <cell r="D7836">
            <v>0.5</v>
          </cell>
          <cell r="E7836">
            <v>0.5</v>
          </cell>
          <cell r="F7836">
            <v>0.5</v>
          </cell>
          <cell r="G7836">
            <v>0.5</v>
          </cell>
          <cell r="N7836">
            <v>0.5</v>
          </cell>
          <cell r="P7836">
            <v>0.50499575907507244</v>
          </cell>
          <cell r="Q7836"/>
          <cell r="R7836"/>
          <cell r="S7836"/>
          <cell r="T7836"/>
          <cell r="U7836">
            <v>0.42809999999999998</v>
          </cell>
          <cell r="V7836">
            <v>576500</v>
          </cell>
          <cell r="W7836">
            <v>10227772.72854</v>
          </cell>
          <cell r="X7836">
            <v>42614</v>
          </cell>
          <cell r="Y7836">
            <v>65000</v>
          </cell>
          <cell r="Z7836">
            <v>42614</v>
          </cell>
          <cell r="AA7836">
            <v>0.19999999999999998</v>
          </cell>
          <cell r="AB7836">
            <v>0.19999999999999998</v>
          </cell>
          <cell r="AC7836"/>
        </row>
        <row r="7837">
          <cell r="A7837">
            <v>42627</v>
          </cell>
          <cell r="B7837">
            <v>185000</v>
          </cell>
          <cell r="D7837">
            <v>0.5</v>
          </cell>
          <cell r="E7837">
            <v>0.5</v>
          </cell>
          <cell r="F7837">
            <v>0.55000000000000004</v>
          </cell>
          <cell r="G7837">
            <v>0.5</v>
          </cell>
          <cell r="N7837">
            <v>0.5</v>
          </cell>
          <cell r="P7837">
            <v>0.50431818178121568</v>
          </cell>
          <cell r="Q7837"/>
          <cell r="R7837"/>
          <cell r="S7837"/>
          <cell r="T7837"/>
          <cell r="U7837">
            <v>0.4244</v>
          </cell>
          <cell r="V7837">
            <v>1378500</v>
          </cell>
          <cell r="W7837">
            <v>9495388.8556900006</v>
          </cell>
          <cell r="X7837">
            <v>42614</v>
          </cell>
          <cell r="Y7837">
            <v>92500</v>
          </cell>
          <cell r="Z7837">
            <v>42614</v>
          </cell>
          <cell r="AA7837">
            <v>0.19999999999999998</v>
          </cell>
          <cell r="AB7837">
            <v>0.39749999999999996</v>
          </cell>
          <cell r="AC7837"/>
        </row>
        <row r="7838">
          <cell r="A7838">
            <v>42628</v>
          </cell>
          <cell r="B7838">
            <v>215000</v>
          </cell>
          <cell r="D7838">
            <v>0.5</v>
          </cell>
          <cell r="E7838">
            <v>0.5</v>
          </cell>
          <cell r="F7838">
            <v>0.5</v>
          </cell>
          <cell r="G7838">
            <v>0.5</v>
          </cell>
          <cell r="N7838">
            <v>0.5</v>
          </cell>
          <cell r="P7838">
            <v>0.50373020896113807</v>
          </cell>
          <cell r="Q7838"/>
          <cell r="R7838"/>
          <cell r="S7838"/>
          <cell r="T7838"/>
          <cell r="U7838">
            <v>0.42480000000000001</v>
          </cell>
          <cell r="V7838">
            <v>1537400</v>
          </cell>
          <cell r="W7838">
            <v>9358030.9373599999</v>
          </cell>
          <cell r="X7838">
            <v>42614</v>
          </cell>
          <cell r="Y7838">
            <v>107500</v>
          </cell>
          <cell r="Z7838">
            <v>42614</v>
          </cell>
          <cell r="AA7838">
            <v>0.19999999999999998</v>
          </cell>
          <cell r="AB7838">
            <v>0.19999999999999998</v>
          </cell>
          <cell r="AC7838"/>
        </row>
        <row r="7839">
          <cell r="A7839">
            <v>42629</v>
          </cell>
          <cell r="B7839">
            <v>101000</v>
          </cell>
          <cell r="D7839">
            <v>0.5</v>
          </cell>
          <cell r="E7839">
            <v>0.5</v>
          </cell>
          <cell r="F7839">
            <v>0.5</v>
          </cell>
          <cell r="G7839">
            <v>0.5</v>
          </cell>
          <cell r="N7839">
            <v>0.5</v>
          </cell>
          <cell r="P7839">
            <v>0.50350595235098772</v>
          </cell>
          <cell r="Q7839"/>
          <cell r="R7839"/>
          <cell r="S7839"/>
          <cell r="T7839"/>
          <cell r="U7839">
            <v>0.42859999999999998</v>
          </cell>
          <cell r="V7839">
            <v>1008300</v>
          </cell>
          <cell r="W7839">
            <v>9930134.8862599991</v>
          </cell>
          <cell r="X7839">
            <v>42614</v>
          </cell>
          <cell r="Y7839">
            <v>50500</v>
          </cell>
          <cell r="Z7839">
            <v>42614</v>
          </cell>
          <cell r="AA7839">
            <v>0.19999999999999998</v>
          </cell>
          <cell r="AB7839">
            <v>0.19999999999999998</v>
          </cell>
          <cell r="AC7839"/>
        </row>
        <row r="7840">
          <cell r="A7840">
            <v>42630</v>
          </cell>
          <cell r="B7840">
            <v>101000</v>
          </cell>
          <cell r="D7840">
            <v>0.5</v>
          </cell>
          <cell r="E7840">
            <v>0.5</v>
          </cell>
          <cell r="F7840">
            <v>0.5</v>
          </cell>
          <cell r="G7840">
            <v>0.5</v>
          </cell>
          <cell r="N7840">
            <v>0.5</v>
          </cell>
          <cell r="P7840">
            <v>0.50330713079712475</v>
          </cell>
          <cell r="Q7840"/>
          <cell r="R7840"/>
          <cell r="S7840"/>
          <cell r="T7840"/>
          <cell r="U7840">
            <v>0.42859999999999998</v>
          </cell>
          <cell r="V7840">
            <v>1008300</v>
          </cell>
          <cell r="W7840">
            <v>9930134.8862599991</v>
          </cell>
          <cell r="X7840">
            <v>42614</v>
          </cell>
          <cell r="Y7840">
            <v>50500</v>
          </cell>
          <cell r="Z7840">
            <v>42614</v>
          </cell>
          <cell r="AA7840">
            <v>0.19999999999999998</v>
          </cell>
          <cell r="AB7840">
            <v>0.19999999999999998</v>
          </cell>
          <cell r="AC7840"/>
        </row>
        <row r="7841">
          <cell r="A7841">
            <v>42631</v>
          </cell>
          <cell r="B7841">
            <v>101000</v>
          </cell>
          <cell r="D7841">
            <v>0.5</v>
          </cell>
          <cell r="E7841">
            <v>0.5</v>
          </cell>
          <cell r="F7841">
            <v>0.5</v>
          </cell>
          <cell r="G7841">
            <v>0.5</v>
          </cell>
          <cell r="N7841">
            <v>0.5</v>
          </cell>
          <cell r="P7841">
            <v>0.50312964928251702</v>
          </cell>
          <cell r="Q7841"/>
          <cell r="R7841"/>
          <cell r="S7841"/>
          <cell r="T7841"/>
          <cell r="U7841">
            <v>0.42859999999999998</v>
          </cell>
          <cell r="V7841">
            <v>1008300</v>
          </cell>
          <cell r="W7841">
            <v>9930134.8862599991</v>
          </cell>
          <cell r="X7841">
            <v>42614</v>
          </cell>
          <cell r="Y7841">
            <v>50500</v>
          </cell>
          <cell r="Z7841">
            <v>42614</v>
          </cell>
          <cell r="AA7841">
            <v>0.19999999999999998</v>
          </cell>
          <cell r="AB7841">
            <v>0.19999999999999998</v>
          </cell>
          <cell r="AC7841"/>
        </row>
        <row r="7842">
          <cell r="A7842">
            <v>42632</v>
          </cell>
          <cell r="B7842">
            <v>300000</v>
          </cell>
          <cell r="D7842">
            <v>0.5</v>
          </cell>
          <cell r="E7842">
            <v>0.5</v>
          </cell>
          <cell r="F7842">
            <v>0.5</v>
          </cell>
          <cell r="G7842">
            <v>0.5</v>
          </cell>
          <cell r="N7842">
            <v>0.5</v>
          </cell>
          <cell r="P7842">
            <v>0.50269935836376722</v>
          </cell>
          <cell r="Q7842"/>
          <cell r="R7842"/>
          <cell r="S7842"/>
          <cell r="T7842"/>
          <cell r="U7842">
            <v>0.43070000000000003</v>
          </cell>
          <cell r="V7842">
            <v>2726800</v>
          </cell>
          <cell r="W7842">
            <v>8041256.4970000004</v>
          </cell>
          <cell r="X7842">
            <v>42614</v>
          </cell>
          <cell r="Y7842">
            <v>150000</v>
          </cell>
          <cell r="Z7842">
            <v>42614</v>
          </cell>
          <cell r="AA7842">
            <v>0.19999999999999998</v>
          </cell>
          <cell r="AB7842">
            <v>0.19999999999999998</v>
          </cell>
          <cell r="AC7842"/>
        </row>
        <row r="7843">
          <cell r="A7843">
            <v>42633</v>
          </cell>
          <cell r="B7843">
            <v>190000</v>
          </cell>
          <cell r="D7843">
            <v>0.45</v>
          </cell>
          <cell r="E7843">
            <v>0.45</v>
          </cell>
          <cell r="F7843">
            <v>0.45</v>
          </cell>
          <cell r="G7843">
            <v>0.45</v>
          </cell>
          <cell r="N7843">
            <v>0.45</v>
          </cell>
          <cell r="P7843">
            <v>0.49847807755065865</v>
          </cell>
          <cell r="Q7843"/>
          <cell r="R7843"/>
          <cell r="S7843"/>
          <cell r="T7843"/>
          <cell r="U7843">
            <v>0.42799999999999999</v>
          </cell>
          <cell r="V7843">
            <v>928000</v>
          </cell>
          <cell r="W7843">
            <v>9655784.7393399999</v>
          </cell>
          <cell r="X7843">
            <v>42614</v>
          </cell>
          <cell r="Y7843">
            <v>85500</v>
          </cell>
          <cell r="Z7843">
            <v>42614</v>
          </cell>
          <cell r="AA7843">
            <v>0.19999999999999998</v>
          </cell>
          <cell r="AB7843">
            <v>0.19999999999999998</v>
          </cell>
          <cell r="AC7843"/>
        </row>
        <row r="7844">
          <cell r="A7844">
            <v>42634</v>
          </cell>
          <cell r="B7844">
            <v>210000</v>
          </cell>
          <cell r="D7844">
            <v>0.45</v>
          </cell>
          <cell r="E7844">
            <v>0.45</v>
          </cell>
          <cell r="F7844">
            <v>0.45</v>
          </cell>
          <cell r="G7844">
            <v>0.45</v>
          </cell>
          <cell r="N7844">
            <v>0.45</v>
          </cell>
          <cell r="P7844">
            <v>0.49453524397775234</v>
          </cell>
          <cell r="Q7844"/>
          <cell r="R7844"/>
          <cell r="S7844"/>
          <cell r="T7844"/>
          <cell r="U7844">
            <v>0.42870000000000003</v>
          </cell>
          <cell r="V7844">
            <v>1665100</v>
          </cell>
          <cell r="W7844">
            <v>9050050.5702100005</v>
          </cell>
          <cell r="X7844">
            <v>42614</v>
          </cell>
          <cell r="Y7844">
            <v>94500</v>
          </cell>
          <cell r="Z7844">
            <v>42614</v>
          </cell>
          <cell r="AA7844">
            <v>0.1875</v>
          </cell>
          <cell r="AB7844">
            <v>0.38750000000000001</v>
          </cell>
          <cell r="AC7844"/>
        </row>
        <row r="7845">
          <cell r="A7845">
            <v>42635</v>
          </cell>
          <cell r="B7845">
            <v>240000</v>
          </cell>
          <cell r="D7845">
            <v>0.45</v>
          </cell>
          <cell r="E7845">
            <v>0.45</v>
          </cell>
          <cell r="F7845">
            <v>0.45</v>
          </cell>
          <cell r="G7845">
            <v>0.45</v>
          </cell>
          <cell r="N7845">
            <v>0.45</v>
          </cell>
          <cell r="P7845">
            <v>0.49074769665164258</v>
          </cell>
          <cell r="Q7845"/>
          <cell r="R7845"/>
          <cell r="S7845"/>
          <cell r="T7845"/>
          <cell r="U7845">
            <v>0.42949999999999999</v>
          </cell>
          <cell r="V7845">
            <v>1606900</v>
          </cell>
          <cell r="W7845">
            <v>9098486.9605</v>
          </cell>
          <cell r="X7845">
            <v>42614</v>
          </cell>
          <cell r="Y7845">
            <v>108000</v>
          </cell>
          <cell r="Z7845">
            <v>42614</v>
          </cell>
          <cell r="AA7845">
            <v>0.1875</v>
          </cell>
          <cell r="AB7845">
            <v>0.1875</v>
          </cell>
          <cell r="AC7845"/>
        </row>
        <row r="7846">
          <cell r="A7846">
            <v>42636</v>
          </cell>
          <cell r="B7846">
            <v>141000</v>
          </cell>
          <cell r="D7846">
            <v>0.45</v>
          </cell>
          <cell r="E7846">
            <v>0.45</v>
          </cell>
          <cell r="F7846">
            <v>0.45</v>
          </cell>
          <cell r="G7846">
            <v>0.45</v>
          </cell>
          <cell r="N7846">
            <v>0.45</v>
          </cell>
          <cell r="P7846">
            <v>0.48880863987550766</v>
          </cell>
          <cell r="Q7846"/>
          <cell r="R7846"/>
          <cell r="S7846"/>
          <cell r="T7846"/>
          <cell r="U7846">
            <v>0.42909999999999998</v>
          </cell>
          <cell r="V7846">
            <v>2452500</v>
          </cell>
          <cell r="W7846">
            <v>8372448.6535299998</v>
          </cell>
          <cell r="X7846">
            <v>42614</v>
          </cell>
          <cell r="Y7846">
            <v>63450</v>
          </cell>
          <cell r="Z7846">
            <v>42614</v>
          </cell>
          <cell r="AA7846">
            <v>0.1875</v>
          </cell>
          <cell r="AB7846">
            <v>0.1875</v>
          </cell>
          <cell r="AC7846"/>
        </row>
        <row r="7847">
          <cell r="A7847">
            <v>42637</v>
          </cell>
          <cell r="B7847">
            <v>141000</v>
          </cell>
          <cell r="D7847">
            <v>0.45</v>
          </cell>
          <cell r="E7847">
            <v>0.45</v>
          </cell>
          <cell r="F7847">
            <v>0.45</v>
          </cell>
          <cell r="G7847">
            <v>0.45</v>
          </cell>
          <cell r="N7847">
            <v>0.45</v>
          </cell>
          <cell r="P7847">
            <v>0.48704574740699275</v>
          </cell>
          <cell r="Q7847"/>
          <cell r="R7847"/>
          <cell r="S7847"/>
          <cell r="T7847"/>
          <cell r="U7847">
            <v>0.42909999999999998</v>
          </cell>
          <cell r="V7847">
            <v>2452500</v>
          </cell>
          <cell r="W7847">
            <v>8372448.6535299998</v>
          </cell>
          <cell r="X7847">
            <v>42614</v>
          </cell>
          <cell r="Y7847">
            <v>63450</v>
          </cell>
          <cell r="Z7847">
            <v>42614</v>
          </cell>
          <cell r="AA7847">
            <v>0.1875</v>
          </cell>
          <cell r="AB7847">
            <v>0.1875</v>
          </cell>
          <cell r="AC7847"/>
        </row>
        <row r="7848">
          <cell r="A7848">
            <v>42638</v>
          </cell>
          <cell r="B7848">
            <v>141000</v>
          </cell>
          <cell r="D7848">
            <v>0.45</v>
          </cell>
          <cell r="E7848">
            <v>0.45</v>
          </cell>
          <cell r="F7848">
            <v>0.45</v>
          </cell>
          <cell r="G7848">
            <v>0.45</v>
          </cell>
          <cell r="N7848">
            <v>0.45</v>
          </cell>
          <cell r="P7848">
            <v>0.48543605545499735</v>
          </cell>
          <cell r="Q7848"/>
          <cell r="R7848"/>
          <cell r="S7848"/>
          <cell r="T7848"/>
          <cell r="U7848">
            <v>0.42909999999999998</v>
          </cell>
          <cell r="V7848">
            <v>2452500</v>
          </cell>
          <cell r="W7848">
            <v>8372448.6535299998</v>
          </cell>
          <cell r="X7848">
            <v>42614</v>
          </cell>
          <cell r="Y7848">
            <v>63450</v>
          </cell>
          <cell r="Z7848">
            <v>42614</v>
          </cell>
          <cell r="AA7848">
            <v>0.1875</v>
          </cell>
          <cell r="AB7848">
            <v>0.1875</v>
          </cell>
          <cell r="AC7848"/>
        </row>
        <row r="7849">
          <cell r="A7849">
            <v>42639</v>
          </cell>
          <cell r="B7849">
            <v>0</v>
          </cell>
          <cell r="D7849"/>
          <cell r="E7849"/>
          <cell r="F7849"/>
          <cell r="G7849"/>
          <cell r="N7849"/>
          <cell r="P7849">
            <v>0.48543605545499735</v>
          </cell>
          <cell r="Q7849"/>
          <cell r="R7849"/>
          <cell r="S7849"/>
          <cell r="T7849"/>
          <cell r="U7849">
            <v>0.42859999999999998</v>
          </cell>
          <cell r="V7849">
            <v>3684300</v>
          </cell>
          <cell r="W7849">
            <v>7032891.8124099998</v>
          </cell>
          <cell r="X7849">
            <v>42614</v>
          </cell>
          <cell r="Y7849">
            <v>0</v>
          </cell>
          <cell r="Z7849" t="str">
            <v/>
          </cell>
          <cell r="AA7849">
            <v>0.1875</v>
          </cell>
          <cell r="AB7849">
            <v>0.1875</v>
          </cell>
          <cell r="AC7849"/>
        </row>
        <row r="7850">
          <cell r="A7850">
            <v>42640</v>
          </cell>
          <cell r="B7850">
            <v>5000</v>
          </cell>
          <cell r="D7850">
            <v>0.45</v>
          </cell>
          <cell r="E7850">
            <v>0.45</v>
          </cell>
          <cell r="F7850">
            <v>0.45</v>
          </cell>
          <cell r="G7850">
            <v>0.45</v>
          </cell>
          <cell r="N7850">
            <v>0.45</v>
          </cell>
          <cell r="P7850">
            <v>0.48538153844660675</v>
          </cell>
          <cell r="Q7850"/>
          <cell r="R7850"/>
          <cell r="S7850"/>
          <cell r="T7850"/>
          <cell r="U7850">
            <v>0.4294</v>
          </cell>
          <cell r="V7850">
            <v>4225700</v>
          </cell>
          <cell r="W7850">
            <v>6454330.7230200004</v>
          </cell>
          <cell r="X7850">
            <v>42614</v>
          </cell>
          <cell r="Y7850">
            <v>2250</v>
          </cell>
          <cell r="Z7850">
            <v>42614</v>
          </cell>
          <cell r="AA7850">
            <v>0.1875</v>
          </cell>
          <cell r="AB7850">
            <v>0.1875</v>
          </cell>
          <cell r="AC7850"/>
        </row>
        <row r="7851">
          <cell r="A7851">
            <v>42641</v>
          </cell>
          <cell r="B7851">
            <v>5000</v>
          </cell>
          <cell r="D7851">
            <v>0.45</v>
          </cell>
          <cell r="E7851">
            <v>0.45</v>
          </cell>
          <cell r="F7851">
            <v>0.45</v>
          </cell>
          <cell r="G7851">
            <v>0.45</v>
          </cell>
          <cell r="N7851">
            <v>0.45</v>
          </cell>
          <cell r="P7851">
            <v>0.48532718892518506</v>
          </cell>
          <cell r="Q7851"/>
          <cell r="R7851"/>
          <cell r="S7851"/>
          <cell r="T7851"/>
          <cell r="U7851">
            <v>0.42870000000000003</v>
          </cell>
          <cell r="V7851">
            <v>5394600</v>
          </cell>
          <cell r="W7851">
            <v>5155569.8479699995</v>
          </cell>
          <cell r="X7851">
            <v>42614</v>
          </cell>
          <cell r="Y7851">
            <v>2250</v>
          </cell>
          <cell r="Z7851">
            <v>42614</v>
          </cell>
          <cell r="AA7851">
            <v>0.19999999999999998</v>
          </cell>
          <cell r="AB7851">
            <v>0.41249999999999998</v>
          </cell>
          <cell r="AC7851"/>
        </row>
        <row r="7852">
          <cell r="A7852">
            <v>42642</v>
          </cell>
          <cell r="B7852">
            <v>18000</v>
          </cell>
          <cell r="D7852">
            <v>0.45</v>
          </cell>
          <cell r="E7852">
            <v>0.45</v>
          </cell>
          <cell r="F7852">
            <v>0.45</v>
          </cell>
          <cell r="G7852">
            <v>0.45</v>
          </cell>
          <cell r="N7852">
            <v>0.45</v>
          </cell>
          <cell r="P7852">
            <v>0.48513290557638156</v>
          </cell>
          <cell r="Q7852"/>
          <cell r="R7852"/>
          <cell r="S7852"/>
          <cell r="T7852"/>
          <cell r="U7852">
            <v>0.42680000000000001</v>
          </cell>
          <cell r="V7852">
            <v>5750600</v>
          </cell>
          <cell r="W7852">
            <v>4936415.0982400002</v>
          </cell>
          <cell r="X7852">
            <v>42614</v>
          </cell>
          <cell r="Y7852">
            <v>8100</v>
          </cell>
          <cell r="Z7852">
            <v>42614</v>
          </cell>
          <cell r="AA7852">
            <v>0.19999999999999998</v>
          </cell>
          <cell r="AB7852">
            <v>0.19999999999999998</v>
          </cell>
          <cell r="AC7852"/>
        </row>
        <row r="7853">
          <cell r="A7853">
            <v>42643</v>
          </cell>
          <cell r="B7853">
            <v>70000</v>
          </cell>
          <cell r="C7853"/>
          <cell r="D7853">
            <v>0.45</v>
          </cell>
          <cell r="E7853">
            <v>0.45</v>
          </cell>
          <cell r="F7853">
            <v>0.45</v>
          </cell>
          <cell r="G7853">
            <v>0.45</v>
          </cell>
          <cell r="H7853"/>
          <cell r="I7853"/>
          <cell r="J7853"/>
          <cell r="K7853"/>
          <cell r="L7853"/>
          <cell r="M7853"/>
          <cell r="N7853">
            <v>0.45</v>
          </cell>
          <cell r="O7853"/>
          <cell r="P7853">
            <v>0.48439724796636863</v>
          </cell>
          <cell r="Q7853"/>
          <cell r="R7853"/>
          <cell r="S7853"/>
          <cell r="T7853"/>
          <cell r="U7853">
            <v>0.4647</v>
          </cell>
          <cell r="V7853">
            <v>1054400</v>
          </cell>
          <cell r="W7853">
            <v>9582100.38796</v>
          </cell>
          <cell r="X7853">
            <v>42614</v>
          </cell>
          <cell r="Y7853">
            <v>31500</v>
          </cell>
          <cell r="Z7853">
            <v>42614</v>
          </cell>
          <cell r="AA7853">
            <v>0.19999999999999998</v>
          </cell>
          <cell r="AB7853">
            <v>0.19999999999999998</v>
          </cell>
          <cell r="AC7853"/>
        </row>
        <row r="7854">
          <cell r="A7854">
            <v>42644</v>
          </cell>
          <cell r="B7854">
            <v>70000</v>
          </cell>
          <cell r="D7854">
            <v>0.45</v>
          </cell>
          <cell r="E7854">
            <v>0.45</v>
          </cell>
          <cell r="F7854">
            <v>0.45</v>
          </cell>
          <cell r="G7854">
            <v>0.45</v>
          </cell>
          <cell r="N7854">
            <v>0.45</v>
          </cell>
          <cell r="P7854">
            <v>0.45</v>
          </cell>
          <cell r="Q7854"/>
          <cell r="R7854"/>
          <cell r="S7854"/>
          <cell r="T7854"/>
          <cell r="U7854">
            <v>0.4647</v>
          </cell>
          <cell r="V7854">
            <v>1054400</v>
          </cell>
          <cell r="W7854">
            <v>9582100.38796</v>
          </cell>
          <cell r="X7854">
            <v>42644</v>
          </cell>
          <cell r="Y7854">
            <v>31500</v>
          </cell>
          <cell r="Z7854">
            <v>42644</v>
          </cell>
          <cell r="AA7854">
            <v>0.19999999999999998</v>
          </cell>
          <cell r="AB7854">
            <v>0.19999999999999998</v>
          </cell>
          <cell r="AC7854"/>
        </row>
        <row r="7855">
          <cell r="A7855">
            <v>42645</v>
          </cell>
          <cell r="B7855">
            <v>70000</v>
          </cell>
          <cell r="D7855">
            <v>0.45</v>
          </cell>
          <cell r="E7855">
            <v>0.45</v>
          </cell>
          <cell r="F7855">
            <v>0.45</v>
          </cell>
          <cell r="G7855">
            <v>0.45</v>
          </cell>
          <cell r="N7855">
            <v>0.45</v>
          </cell>
          <cell r="P7855">
            <v>0.45</v>
          </cell>
          <cell r="Q7855"/>
          <cell r="R7855"/>
          <cell r="S7855"/>
          <cell r="T7855"/>
          <cell r="U7855">
            <v>0.4647</v>
          </cell>
          <cell r="V7855">
            <v>1054400</v>
          </cell>
          <cell r="W7855">
            <v>9582100.38796</v>
          </cell>
          <cell r="X7855">
            <v>42644</v>
          </cell>
          <cell r="Y7855">
            <v>31500</v>
          </cell>
          <cell r="Z7855">
            <v>42644</v>
          </cell>
          <cell r="AA7855">
            <v>0.19999999999999998</v>
          </cell>
          <cell r="AB7855">
            <v>0.19999999999999998</v>
          </cell>
          <cell r="AC7855"/>
        </row>
        <row r="7856">
          <cell r="A7856">
            <v>42646</v>
          </cell>
          <cell r="B7856">
            <v>0</v>
          </cell>
          <cell r="D7856"/>
          <cell r="E7856"/>
          <cell r="F7856"/>
          <cell r="G7856"/>
          <cell r="N7856"/>
          <cell r="P7856">
            <v>0.45</v>
          </cell>
          <cell r="Q7856"/>
          <cell r="R7856"/>
          <cell r="S7856"/>
          <cell r="T7856"/>
          <cell r="U7856">
            <v>0.42159999999999997</v>
          </cell>
          <cell r="V7856">
            <v>285700</v>
          </cell>
          <cell r="W7856">
            <v>10392623.757300001</v>
          </cell>
          <cell r="X7856">
            <v>42644</v>
          </cell>
          <cell r="Y7856">
            <v>0</v>
          </cell>
          <cell r="Z7856" t="str">
            <v/>
          </cell>
          <cell r="AA7856">
            <v>0.19999999999999998</v>
          </cell>
          <cell r="AB7856">
            <v>0.19999999999999998</v>
          </cell>
          <cell r="AC7856"/>
        </row>
        <row r="7857">
          <cell r="A7857">
            <v>42647</v>
          </cell>
          <cell r="B7857">
            <v>10000</v>
          </cell>
          <cell r="D7857">
            <v>0.5</v>
          </cell>
          <cell r="E7857">
            <v>0.5</v>
          </cell>
          <cell r="F7857">
            <v>0.5</v>
          </cell>
          <cell r="G7857">
            <v>0.5</v>
          </cell>
          <cell r="N7857">
            <v>0.5</v>
          </cell>
          <cell r="P7857">
            <v>0.45333333333333331</v>
          </cell>
          <cell r="Q7857"/>
          <cell r="R7857"/>
          <cell r="S7857"/>
          <cell r="T7857"/>
          <cell r="U7857">
            <v>0.42470000000000002</v>
          </cell>
          <cell r="V7857">
            <v>95500</v>
          </cell>
          <cell r="W7857">
            <v>10656747.99784</v>
          </cell>
          <cell r="X7857">
            <v>42644</v>
          </cell>
          <cell r="Y7857">
            <v>5000</v>
          </cell>
          <cell r="Z7857">
            <v>42644</v>
          </cell>
          <cell r="AA7857">
            <v>0.19999999999999998</v>
          </cell>
          <cell r="AB7857">
            <v>0.19999999999999998</v>
          </cell>
          <cell r="AC7857"/>
        </row>
        <row r="7858">
          <cell r="A7858">
            <v>42648</v>
          </cell>
          <cell r="B7858">
            <v>23000</v>
          </cell>
          <cell r="D7858">
            <v>0.5</v>
          </cell>
          <cell r="E7858">
            <v>0.5</v>
          </cell>
          <cell r="F7858">
            <v>0.5</v>
          </cell>
          <cell r="G7858">
            <v>0.5</v>
          </cell>
          <cell r="N7858">
            <v>0.5</v>
          </cell>
          <cell r="P7858">
            <v>0.45953757225433528</v>
          </cell>
          <cell r="Q7858"/>
          <cell r="R7858"/>
          <cell r="S7858"/>
          <cell r="T7858"/>
          <cell r="U7858">
            <v>0.43009999999999998</v>
          </cell>
          <cell r="V7858">
            <v>72500</v>
          </cell>
          <cell r="W7858">
            <v>10826849.391690001</v>
          </cell>
          <cell r="X7858">
            <v>42644</v>
          </cell>
          <cell r="Y7858">
            <v>11500</v>
          </cell>
          <cell r="Z7858">
            <v>42644</v>
          </cell>
          <cell r="AA7858">
            <v>0.22500000000000001</v>
          </cell>
          <cell r="AB7858">
            <v>0.46250000000000002</v>
          </cell>
          <cell r="AC7858"/>
        </row>
        <row r="7859">
          <cell r="A7859">
            <v>42649</v>
          </cell>
          <cell r="B7859">
            <v>13000</v>
          </cell>
          <cell r="D7859">
            <v>0.5</v>
          </cell>
          <cell r="E7859">
            <v>0.5</v>
          </cell>
          <cell r="F7859">
            <v>0.5</v>
          </cell>
          <cell r="G7859">
            <v>0.5</v>
          </cell>
          <cell r="N7859">
            <v>0.5</v>
          </cell>
          <cell r="P7859">
            <v>0.46236559139784944</v>
          </cell>
          <cell r="Q7859"/>
          <cell r="R7859"/>
          <cell r="S7859"/>
          <cell r="T7859"/>
          <cell r="U7859">
            <v>0.42830000000000001</v>
          </cell>
          <cell r="V7859">
            <v>118600</v>
          </cell>
          <cell r="W7859">
            <v>10886500.129070001</v>
          </cell>
          <cell r="X7859">
            <v>42644</v>
          </cell>
          <cell r="Y7859">
            <v>6500</v>
          </cell>
          <cell r="Z7859">
            <v>42644</v>
          </cell>
          <cell r="AA7859">
            <v>0.22500000000000001</v>
          </cell>
          <cell r="AB7859">
            <v>0.22500000000000001</v>
          </cell>
          <cell r="AC7859"/>
        </row>
        <row r="7860">
          <cell r="A7860">
            <v>42650</v>
          </cell>
          <cell r="B7860">
            <v>13000</v>
          </cell>
          <cell r="D7860">
            <v>0.5</v>
          </cell>
          <cell r="E7860">
            <v>0.5</v>
          </cell>
          <cell r="F7860">
            <v>0.5</v>
          </cell>
          <cell r="G7860">
            <v>0.5</v>
          </cell>
          <cell r="N7860">
            <v>0.5</v>
          </cell>
          <cell r="P7860">
            <v>0.46482412060301509</v>
          </cell>
          <cell r="Q7860"/>
          <cell r="R7860"/>
          <cell r="S7860"/>
          <cell r="T7860"/>
          <cell r="U7860">
            <v>0.42509999999999998</v>
          </cell>
          <cell r="V7860">
            <v>303700</v>
          </cell>
          <cell r="W7860">
            <v>10564814.933080001</v>
          </cell>
          <cell r="X7860">
            <v>42644</v>
          </cell>
          <cell r="Y7860">
            <v>6500</v>
          </cell>
          <cell r="Z7860">
            <v>42644</v>
          </cell>
          <cell r="AA7860">
            <v>0.22500000000000001</v>
          </cell>
          <cell r="AB7860">
            <v>0.22500000000000001</v>
          </cell>
          <cell r="AC7860"/>
        </row>
        <row r="7861">
          <cell r="A7861">
            <v>42651</v>
          </cell>
          <cell r="B7861">
            <v>13000</v>
          </cell>
          <cell r="D7861">
            <v>0.5</v>
          </cell>
          <cell r="E7861">
            <v>0.5</v>
          </cell>
          <cell r="F7861">
            <v>0.5</v>
          </cell>
          <cell r="G7861">
            <v>0.5</v>
          </cell>
          <cell r="N7861">
            <v>0.5</v>
          </cell>
          <cell r="P7861">
            <v>0.46698113207547171</v>
          </cell>
          <cell r="Q7861"/>
          <cell r="R7861"/>
          <cell r="S7861"/>
          <cell r="T7861"/>
          <cell r="U7861">
            <v>0.42509999999999998</v>
          </cell>
          <cell r="V7861">
            <v>303700</v>
          </cell>
          <cell r="W7861">
            <v>10564814.933080001</v>
          </cell>
          <cell r="X7861">
            <v>42644</v>
          </cell>
          <cell r="Y7861">
            <v>6500</v>
          </cell>
          <cell r="Z7861">
            <v>42644</v>
          </cell>
          <cell r="AA7861">
            <v>0.22500000000000001</v>
          </cell>
          <cell r="AB7861">
            <v>0.22500000000000001</v>
          </cell>
          <cell r="AC7861"/>
        </row>
        <row r="7862">
          <cell r="A7862">
            <v>42652</v>
          </cell>
          <cell r="B7862">
            <v>13000</v>
          </cell>
          <cell r="D7862">
            <v>0.5</v>
          </cell>
          <cell r="E7862">
            <v>0.5</v>
          </cell>
          <cell r="F7862">
            <v>0.5</v>
          </cell>
          <cell r="G7862">
            <v>0.5</v>
          </cell>
          <cell r="N7862">
            <v>0.5</v>
          </cell>
          <cell r="P7862">
            <v>0.46888888888888891</v>
          </cell>
          <cell r="Q7862"/>
          <cell r="R7862"/>
          <cell r="S7862"/>
          <cell r="T7862"/>
          <cell r="U7862">
            <v>0.42509999999999998</v>
          </cell>
          <cell r="V7862">
            <v>303700</v>
          </cell>
          <cell r="W7862">
            <v>10564814.933080001</v>
          </cell>
          <cell r="X7862">
            <v>42644</v>
          </cell>
          <cell r="Y7862">
            <v>6500</v>
          </cell>
          <cell r="Z7862">
            <v>42644</v>
          </cell>
          <cell r="AA7862">
            <v>0.22500000000000001</v>
          </cell>
          <cell r="AB7862">
            <v>0.22500000000000001</v>
          </cell>
          <cell r="AC7862"/>
        </row>
        <row r="7863">
          <cell r="A7863">
            <v>42653</v>
          </cell>
          <cell r="B7863">
            <v>0</v>
          </cell>
          <cell r="D7863"/>
          <cell r="E7863"/>
          <cell r="F7863"/>
          <cell r="G7863"/>
          <cell r="N7863"/>
          <cell r="P7863">
            <v>0.46888888888888891</v>
          </cell>
          <cell r="Q7863"/>
          <cell r="R7863"/>
          <cell r="S7863"/>
          <cell r="T7863"/>
          <cell r="U7863">
            <v>0.42509999999999998</v>
          </cell>
          <cell r="V7863">
            <v>616900</v>
          </cell>
          <cell r="W7863">
            <v>10193812.77702</v>
          </cell>
          <cell r="X7863">
            <v>42644</v>
          </cell>
          <cell r="Y7863">
            <v>0</v>
          </cell>
          <cell r="Z7863" t="str">
            <v/>
          </cell>
          <cell r="AA7863">
            <v>0.22500000000000001</v>
          </cell>
          <cell r="AB7863">
            <v>0.22500000000000001</v>
          </cell>
          <cell r="AC7863"/>
        </row>
        <row r="7864">
          <cell r="A7864">
            <v>42654</v>
          </cell>
          <cell r="B7864">
            <v>10000</v>
          </cell>
          <cell r="D7864">
            <v>0.5</v>
          </cell>
          <cell r="E7864">
            <v>0.5</v>
          </cell>
          <cell r="F7864">
            <v>0.5</v>
          </cell>
          <cell r="G7864">
            <v>0.5</v>
          </cell>
          <cell r="N7864">
            <v>0.5</v>
          </cell>
          <cell r="P7864">
            <v>0.47021276595744682</v>
          </cell>
          <cell r="Q7864"/>
          <cell r="R7864"/>
          <cell r="S7864"/>
          <cell r="T7864"/>
          <cell r="U7864">
            <v>0.43169999999999997</v>
          </cell>
          <cell r="V7864">
            <v>723000</v>
          </cell>
          <cell r="W7864">
            <v>9970844.97872</v>
          </cell>
          <cell r="X7864">
            <v>42644</v>
          </cell>
          <cell r="Y7864">
            <v>5000</v>
          </cell>
          <cell r="Z7864">
            <v>42644</v>
          </cell>
          <cell r="AA7864">
            <v>0.22500000000000001</v>
          </cell>
          <cell r="AB7864">
            <v>0.22500000000000001</v>
          </cell>
          <cell r="AC7864"/>
        </row>
        <row r="7865">
          <cell r="A7865">
            <v>42655</v>
          </cell>
          <cell r="B7865">
            <v>0</v>
          </cell>
          <cell r="D7865"/>
          <cell r="E7865"/>
          <cell r="F7865"/>
          <cell r="G7865"/>
          <cell r="N7865"/>
          <cell r="P7865">
            <v>0.47021276595744682</v>
          </cell>
          <cell r="Q7865"/>
          <cell r="R7865"/>
          <cell r="S7865"/>
          <cell r="T7865"/>
          <cell r="U7865">
            <v>0.43140000000000001</v>
          </cell>
          <cell r="V7865">
            <v>1176900</v>
          </cell>
          <cell r="W7865">
            <v>9449398.2535699997</v>
          </cell>
          <cell r="X7865">
            <v>42644</v>
          </cell>
          <cell r="Y7865">
            <v>0</v>
          </cell>
          <cell r="Z7865" t="str">
            <v/>
          </cell>
          <cell r="AA7865">
            <v>0.21249999999999999</v>
          </cell>
          <cell r="AB7865">
            <v>0.47499999999999998</v>
          </cell>
          <cell r="AC7865"/>
        </row>
        <row r="7866">
          <cell r="A7866">
            <v>42656</v>
          </cell>
          <cell r="B7866">
            <v>0</v>
          </cell>
          <cell r="D7866"/>
          <cell r="E7866"/>
          <cell r="F7866"/>
          <cell r="G7866"/>
          <cell r="N7866"/>
          <cell r="P7866">
            <v>0.47021276595744682</v>
          </cell>
          <cell r="Q7866"/>
          <cell r="R7866"/>
          <cell r="S7866"/>
          <cell r="T7866"/>
          <cell r="U7866">
            <v>0.432</v>
          </cell>
          <cell r="V7866">
            <v>927200</v>
          </cell>
          <cell r="W7866">
            <v>9740560.4551800005</v>
          </cell>
          <cell r="X7866">
            <v>42644</v>
          </cell>
          <cell r="Y7866">
            <v>0</v>
          </cell>
          <cell r="Z7866" t="str">
            <v/>
          </cell>
          <cell r="AA7866">
            <v>0.21249999999999999</v>
          </cell>
          <cell r="AB7866">
            <v>0.21249999999999999</v>
          </cell>
          <cell r="AC7866"/>
        </row>
        <row r="7867">
          <cell r="A7867">
            <v>42657</v>
          </cell>
          <cell r="B7867">
            <v>0</v>
          </cell>
          <cell r="D7867"/>
          <cell r="E7867"/>
          <cell r="F7867"/>
          <cell r="G7867"/>
          <cell r="N7867"/>
          <cell r="P7867">
            <v>0.47021276595744682</v>
          </cell>
          <cell r="Q7867"/>
          <cell r="R7867"/>
          <cell r="S7867"/>
          <cell r="T7867"/>
          <cell r="U7867">
            <v>0.43319999999999997</v>
          </cell>
          <cell r="V7867">
            <v>1025000</v>
          </cell>
          <cell r="W7867">
            <v>9659744.3454400003</v>
          </cell>
          <cell r="X7867">
            <v>42644</v>
          </cell>
          <cell r="Y7867">
            <v>0</v>
          </cell>
          <cell r="Z7867" t="str">
            <v/>
          </cell>
          <cell r="AA7867">
            <v>0.21249999999999999</v>
          </cell>
          <cell r="AB7867">
            <v>0.21249999999999999</v>
          </cell>
          <cell r="AC7867"/>
        </row>
        <row r="7868">
          <cell r="A7868">
            <v>42658</v>
          </cell>
          <cell r="B7868">
            <v>0</v>
          </cell>
          <cell r="D7868"/>
          <cell r="E7868"/>
          <cell r="F7868"/>
          <cell r="G7868"/>
          <cell r="N7868"/>
          <cell r="P7868">
            <v>0.47021276595744682</v>
          </cell>
          <cell r="Q7868"/>
          <cell r="R7868"/>
          <cell r="S7868"/>
          <cell r="T7868"/>
          <cell r="U7868">
            <v>0.43319999999999997</v>
          </cell>
          <cell r="V7868">
            <v>1025000</v>
          </cell>
          <cell r="W7868">
            <v>9659744.3454400003</v>
          </cell>
          <cell r="X7868">
            <v>42644</v>
          </cell>
          <cell r="Y7868">
            <v>0</v>
          </cell>
          <cell r="Z7868" t="str">
            <v/>
          </cell>
          <cell r="AA7868">
            <v>0.21249999999999999</v>
          </cell>
          <cell r="AB7868">
            <v>0.21249999999999999</v>
          </cell>
          <cell r="AC7868"/>
        </row>
        <row r="7869">
          <cell r="A7869">
            <v>42659</v>
          </cell>
          <cell r="B7869">
            <v>0</v>
          </cell>
          <cell r="D7869"/>
          <cell r="E7869"/>
          <cell r="F7869"/>
          <cell r="G7869"/>
          <cell r="N7869"/>
          <cell r="P7869">
            <v>0.47021276595744682</v>
          </cell>
          <cell r="Q7869"/>
          <cell r="R7869"/>
          <cell r="S7869"/>
          <cell r="T7869"/>
          <cell r="U7869">
            <v>0.43319999999999997</v>
          </cell>
          <cell r="V7869">
            <v>1025000</v>
          </cell>
          <cell r="W7869">
            <v>9659744.3454400003</v>
          </cell>
          <cell r="X7869">
            <v>42644</v>
          </cell>
          <cell r="Y7869">
            <v>0</v>
          </cell>
          <cell r="Z7869" t="str">
            <v/>
          </cell>
          <cell r="AA7869">
            <v>0.21249999999999999</v>
          </cell>
          <cell r="AB7869">
            <v>0.21249999999999999</v>
          </cell>
          <cell r="AC7869"/>
        </row>
        <row r="7870">
          <cell r="A7870">
            <v>42660</v>
          </cell>
          <cell r="B7870">
            <v>10000</v>
          </cell>
          <cell r="D7870">
            <v>0.5</v>
          </cell>
          <cell r="E7870">
            <v>0.5</v>
          </cell>
          <cell r="F7870">
            <v>0.5</v>
          </cell>
          <cell r="G7870">
            <v>0.5</v>
          </cell>
          <cell r="N7870">
            <v>0.5</v>
          </cell>
          <cell r="P7870">
            <v>0.47142857142857142</v>
          </cell>
          <cell r="Q7870"/>
          <cell r="R7870"/>
          <cell r="S7870"/>
          <cell r="T7870"/>
          <cell r="U7870">
            <v>0.42699999999999999</v>
          </cell>
          <cell r="V7870">
            <v>1002000</v>
          </cell>
          <cell r="W7870">
            <v>9680748.8342300002</v>
          </cell>
          <cell r="X7870">
            <v>42644</v>
          </cell>
          <cell r="Y7870">
            <v>5000</v>
          </cell>
          <cell r="Z7870">
            <v>42644</v>
          </cell>
          <cell r="AA7870">
            <v>0.21249999999999999</v>
          </cell>
          <cell r="AB7870">
            <v>0.21249999999999999</v>
          </cell>
          <cell r="AC7870"/>
        </row>
        <row r="7871">
          <cell r="A7871">
            <v>42661</v>
          </cell>
          <cell r="B7871">
            <v>23000</v>
          </cell>
          <cell r="D7871">
            <v>0.5</v>
          </cell>
          <cell r="E7871">
            <v>0.5</v>
          </cell>
          <cell r="F7871">
            <v>0.5</v>
          </cell>
          <cell r="G7871">
            <v>0.5</v>
          </cell>
          <cell r="N7871">
            <v>0.5</v>
          </cell>
          <cell r="P7871">
            <v>0.47388059701492535</v>
          </cell>
          <cell r="Q7871"/>
          <cell r="R7871"/>
          <cell r="S7871"/>
          <cell r="T7871"/>
          <cell r="U7871">
            <v>0.42049999999999998</v>
          </cell>
          <cell r="V7871">
            <v>1298500</v>
          </cell>
          <cell r="W7871">
            <v>9539221.3240600005</v>
          </cell>
          <cell r="X7871">
            <v>42644</v>
          </cell>
          <cell r="Y7871">
            <v>11500</v>
          </cell>
          <cell r="Z7871">
            <v>42644</v>
          </cell>
          <cell r="AA7871">
            <v>0.21249999999999999</v>
          </cell>
          <cell r="AB7871">
            <v>0.21249999999999999</v>
          </cell>
          <cell r="AC7871"/>
        </row>
        <row r="7872">
          <cell r="A7872">
            <v>42662</v>
          </cell>
          <cell r="B7872">
            <v>28000</v>
          </cell>
          <cell r="D7872">
            <v>0.5</v>
          </cell>
          <cell r="E7872">
            <v>0.5</v>
          </cell>
          <cell r="F7872">
            <v>0.5</v>
          </cell>
          <cell r="G7872">
            <v>0.5</v>
          </cell>
          <cell r="N7872">
            <v>0.5</v>
          </cell>
          <cell r="P7872">
            <v>0.47635135135135137</v>
          </cell>
          <cell r="Q7872"/>
          <cell r="R7872"/>
          <cell r="S7872"/>
          <cell r="T7872"/>
          <cell r="U7872">
            <v>0.42070000000000002</v>
          </cell>
          <cell r="V7872">
            <v>1472200</v>
          </cell>
          <cell r="W7872">
            <v>9382389.9824999999</v>
          </cell>
          <cell r="X7872">
            <v>42644</v>
          </cell>
          <cell r="Y7872">
            <v>14000</v>
          </cell>
          <cell r="Z7872">
            <v>42644</v>
          </cell>
          <cell r="AA7872">
            <v>0.19999999999999998</v>
          </cell>
          <cell r="AB7872">
            <v>0.47499999999999998</v>
          </cell>
          <cell r="AC7872"/>
        </row>
        <row r="7873">
          <cell r="A7873">
            <v>42663</v>
          </cell>
          <cell r="B7873">
            <v>23000</v>
          </cell>
          <cell r="D7873">
            <v>0.5</v>
          </cell>
          <cell r="E7873">
            <v>0.5</v>
          </cell>
          <cell r="F7873">
            <v>0.5</v>
          </cell>
          <cell r="G7873">
            <v>0.5</v>
          </cell>
          <cell r="N7873">
            <v>0.5</v>
          </cell>
          <cell r="P7873">
            <v>0.4780564263322884</v>
          </cell>
          <cell r="Q7873"/>
          <cell r="R7873"/>
          <cell r="S7873"/>
          <cell r="T7873"/>
          <cell r="U7873">
            <v>0.41980000000000001</v>
          </cell>
          <cell r="V7873">
            <v>1738000</v>
          </cell>
          <cell r="W7873">
            <v>9081099.3075399995</v>
          </cell>
          <cell r="X7873">
            <v>42644</v>
          </cell>
          <cell r="Y7873">
            <v>11500</v>
          </cell>
          <cell r="Z7873">
            <v>42644</v>
          </cell>
          <cell r="AA7873">
            <v>0.19999999999999998</v>
          </cell>
          <cell r="AB7873">
            <v>0.19999999999999998</v>
          </cell>
          <cell r="AC7873"/>
        </row>
        <row r="7874">
          <cell r="A7874">
            <v>42664</v>
          </cell>
          <cell r="B7874">
            <v>18000</v>
          </cell>
          <cell r="D7874">
            <v>0.5</v>
          </cell>
          <cell r="E7874">
            <v>0.5</v>
          </cell>
          <cell r="F7874">
            <v>0.5</v>
          </cell>
          <cell r="G7874">
            <v>0.5</v>
          </cell>
          <cell r="N7874">
            <v>0.5</v>
          </cell>
          <cell r="P7874">
            <v>0.47922848664688428</v>
          </cell>
          <cell r="Q7874"/>
          <cell r="R7874"/>
          <cell r="S7874"/>
          <cell r="T7874"/>
          <cell r="U7874">
            <v>0.41980000000000001</v>
          </cell>
          <cell r="V7874">
            <v>2958300</v>
          </cell>
          <cell r="W7874">
            <v>8008316.80853</v>
          </cell>
          <cell r="X7874">
            <v>42644</v>
          </cell>
          <cell r="Y7874">
            <v>9000</v>
          </cell>
          <cell r="Z7874">
            <v>42644</v>
          </cell>
          <cell r="AA7874">
            <v>0.19999999999999998</v>
          </cell>
          <cell r="AB7874">
            <v>0.19999999999999998</v>
          </cell>
          <cell r="AC7874"/>
        </row>
        <row r="7875">
          <cell r="A7875">
            <v>42665</v>
          </cell>
          <cell r="B7875">
            <v>18000</v>
          </cell>
          <cell r="D7875">
            <v>0.5</v>
          </cell>
          <cell r="E7875">
            <v>0.5</v>
          </cell>
          <cell r="F7875">
            <v>0.5</v>
          </cell>
          <cell r="G7875">
            <v>0.5</v>
          </cell>
          <cell r="N7875">
            <v>0.5</v>
          </cell>
          <cell r="P7875">
            <v>0.4802816901408451</v>
          </cell>
          <cell r="Q7875"/>
          <cell r="R7875"/>
          <cell r="S7875"/>
          <cell r="T7875"/>
          <cell r="U7875">
            <v>0.41980000000000001</v>
          </cell>
          <cell r="V7875">
            <v>2958300</v>
          </cell>
          <cell r="W7875">
            <v>8008316.80853</v>
          </cell>
          <cell r="X7875">
            <v>42644</v>
          </cell>
          <cell r="Y7875">
            <v>9000</v>
          </cell>
          <cell r="Z7875">
            <v>42644</v>
          </cell>
          <cell r="AA7875">
            <v>0.19999999999999998</v>
          </cell>
          <cell r="AB7875">
            <v>0.19999999999999998</v>
          </cell>
          <cell r="AC7875"/>
        </row>
        <row r="7876">
          <cell r="A7876">
            <v>42666</v>
          </cell>
          <cell r="B7876">
            <v>18000</v>
          </cell>
          <cell r="D7876">
            <v>0.5</v>
          </cell>
          <cell r="E7876">
            <v>0.5</v>
          </cell>
          <cell r="F7876">
            <v>0.5</v>
          </cell>
          <cell r="G7876">
            <v>0.5</v>
          </cell>
          <cell r="N7876">
            <v>0.5</v>
          </cell>
          <cell r="P7876">
            <v>0.48123324396782841</v>
          </cell>
          <cell r="Q7876"/>
          <cell r="R7876"/>
          <cell r="S7876"/>
          <cell r="T7876"/>
          <cell r="U7876">
            <v>0.41810000000000003</v>
          </cell>
          <cell r="V7876">
            <v>2958300</v>
          </cell>
          <cell r="W7876">
            <v>8008316.80853</v>
          </cell>
          <cell r="X7876">
            <v>42644</v>
          </cell>
          <cell r="Y7876">
            <v>9000</v>
          </cell>
          <cell r="Z7876">
            <v>42644</v>
          </cell>
          <cell r="AA7876">
            <v>0.19999999999999998</v>
          </cell>
          <cell r="AB7876">
            <v>0.19999999999999998</v>
          </cell>
          <cell r="AC7876"/>
        </row>
        <row r="7877">
          <cell r="A7877">
            <v>42667</v>
          </cell>
          <cell r="B7877">
            <v>0</v>
          </cell>
          <cell r="D7877"/>
          <cell r="E7877"/>
          <cell r="F7877"/>
          <cell r="G7877"/>
          <cell r="N7877"/>
          <cell r="P7877">
            <v>0.48123324396782841</v>
          </cell>
          <cell r="Q7877"/>
          <cell r="R7877"/>
          <cell r="S7877"/>
          <cell r="T7877"/>
          <cell r="U7877">
            <v>0.42380000000000001</v>
          </cell>
          <cell r="V7877">
            <v>2874000</v>
          </cell>
          <cell r="W7877">
            <v>7860344.1555000003</v>
          </cell>
          <cell r="X7877">
            <v>42644</v>
          </cell>
          <cell r="Y7877">
            <v>0</v>
          </cell>
          <cell r="Z7877" t="str">
            <v/>
          </cell>
          <cell r="AA7877">
            <v>0.19999999999999998</v>
          </cell>
          <cell r="AB7877">
            <v>0.19999999999999998</v>
          </cell>
          <cell r="AC7877"/>
        </row>
        <row r="7878">
          <cell r="A7878">
            <v>42668</v>
          </cell>
          <cell r="B7878">
            <v>0</v>
          </cell>
          <cell r="D7878"/>
          <cell r="E7878"/>
          <cell r="F7878"/>
          <cell r="G7878"/>
          <cell r="N7878"/>
          <cell r="P7878">
            <v>0.48123324396782841</v>
          </cell>
          <cell r="Q7878"/>
          <cell r="R7878"/>
          <cell r="S7878"/>
          <cell r="T7878"/>
          <cell r="U7878">
            <v>0.42249999999999999</v>
          </cell>
          <cell r="V7878">
            <v>2589800</v>
          </cell>
          <cell r="W7878">
            <v>7979248.9664799999</v>
          </cell>
          <cell r="X7878">
            <v>42644</v>
          </cell>
          <cell r="Y7878">
            <v>0</v>
          </cell>
          <cell r="Z7878" t="str">
            <v/>
          </cell>
          <cell r="AA7878">
            <v>0.19999999999999998</v>
          </cell>
          <cell r="AB7878">
            <v>0.19999999999999998</v>
          </cell>
          <cell r="AC7878"/>
        </row>
        <row r="7879">
          <cell r="A7879">
            <v>42669</v>
          </cell>
          <cell r="B7879">
            <v>356000</v>
          </cell>
          <cell r="D7879">
            <v>0.5</v>
          </cell>
          <cell r="E7879">
            <v>0.5</v>
          </cell>
          <cell r="F7879">
            <v>0.55000000000000004</v>
          </cell>
          <cell r="G7879">
            <v>0.5</v>
          </cell>
          <cell r="N7879">
            <v>0.5</v>
          </cell>
          <cell r="P7879">
            <v>0.49039780521262005</v>
          </cell>
          <cell r="Q7879"/>
          <cell r="R7879"/>
          <cell r="S7879"/>
          <cell r="T7879"/>
          <cell r="U7879">
            <v>0.42370000000000002</v>
          </cell>
          <cell r="V7879">
            <v>2169100</v>
          </cell>
          <cell r="W7879">
            <v>8713313.0227099992</v>
          </cell>
          <cell r="X7879">
            <v>42644</v>
          </cell>
          <cell r="Y7879">
            <v>178000</v>
          </cell>
          <cell r="Z7879">
            <v>42644</v>
          </cell>
          <cell r="AA7879">
            <v>0.21249999999999999</v>
          </cell>
          <cell r="AB7879">
            <v>0.47249999999999992</v>
          </cell>
          <cell r="AC7879"/>
        </row>
        <row r="7880">
          <cell r="A7880">
            <v>42670</v>
          </cell>
          <cell r="B7880">
            <v>348000</v>
          </cell>
          <cell r="D7880">
            <v>0.5</v>
          </cell>
          <cell r="E7880">
            <v>0.5</v>
          </cell>
          <cell r="F7880">
            <v>0.55000000000000004</v>
          </cell>
          <cell r="G7880">
            <v>0.5</v>
          </cell>
          <cell r="N7880">
            <v>0.5</v>
          </cell>
          <cell r="P7880">
            <v>0.49350046425255339</v>
          </cell>
          <cell r="Q7880"/>
          <cell r="R7880"/>
          <cell r="S7880"/>
          <cell r="T7880"/>
          <cell r="U7880">
            <v>0.41549999999999998</v>
          </cell>
          <cell r="V7880">
            <v>2444300</v>
          </cell>
          <cell r="W7880">
            <v>8469965.6482699998</v>
          </cell>
          <cell r="X7880">
            <v>42644</v>
          </cell>
          <cell r="Y7880">
            <v>174000</v>
          </cell>
          <cell r="Z7880">
            <v>42644</v>
          </cell>
          <cell r="AA7880">
            <v>0.21249999999999999</v>
          </cell>
          <cell r="AB7880">
            <v>0.21249999999999999</v>
          </cell>
          <cell r="AC7880"/>
        </row>
        <row r="7881">
          <cell r="A7881">
            <v>42671</v>
          </cell>
          <cell r="B7881">
            <v>262000</v>
          </cell>
          <cell r="D7881">
            <v>0.5</v>
          </cell>
          <cell r="E7881">
            <v>0.5</v>
          </cell>
          <cell r="F7881">
            <v>0.55000000000000004</v>
          </cell>
          <cell r="G7881">
            <v>0.51</v>
          </cell>
          <cell r="N7881">
            <v>0.5</v>
          </cell>
          <cell r="P7881">
            <v>0.49672890216579535</v>
          </cell>
          <cell r="Q7881"/>
          <cell r="R7881"/>
          <cell r="S7881"/>
          <cell r="T7881"/>
          <cell r="U7881">
            <v>0.4083</v>
          </cell>
          <cell r="V7881">
            <v>3403800</v>
          </cell>
          <cell r="W7881">
            <v>7804661.0487700002</v>
          </cell>
          <cell r="X7881">
            <v>42644</v>
          </cell>
          <cell r="Y7881">
            <v>133620</v>
          </cell>
          <cell r="Z7881">
            <v>42644</v>
          </cell>
          <cell r="AA7881">
            <v>0.21249999999999999</v>
          </cell>
          <cell r="AB7881">
            <v>0.21249999999999999</v>
          </cell>
          <cell r="AC7881"/>
        </row>
        <row r="7882">
          <cell r="A7882">
            <v>42672</v>
          </cell>
          <cell r="B7882">
            <v>262000</v>
          </cell>
          <cell r="D7882">
            <v>0.5</v>
          </cell>
          <cell r="E7882">
            <v>0.5</v>
          </cell>
          <cell r="F7882">
            <v>0.55000000000000004</v>
          </cell>
          <cell r="G7882">
            <v>0.51</v>
          </cell>
          <cell r="N7882">
            <v>0.5</v>
          </cell>
          <cell r="P7882">
            <v>0.49890068707058088</v>
          </cell>
          <cell r="Q7882"/>
          <cell r="R7882"/>
          <cell r="S7882"/>
          <cell r="T7882"/>
          <cell r="U7882">
            <v>0.4083</v>
          </cell>
          <cell r="V7882">
            <v>3403800</v>
          </cell>
          <cell r="W7882">
            <v>7804661.0487700002</v>
          </cell>
          <cell r="X7882">
            <v>42644</v>
          </cell>
          <cell r="Y7882">
            <v>133620</v>
          </cell>
          <cell r="Z7882">
            <v>42644</v>
          </cell>
          <cell r="AA7882">
            <v>0.21249999999999999</v>
          </cell>
          <cell r="AB7882">
            <v>0.21249999999999999</v>
          </cell>
          <cell r="AC7882"/>
        </row>
        <row r="7883">
          <cell r="A7883">
            <v>42673</v>
          </cell>
          <cell r="B7883">
            <v>262000</v>
          </cell>
          <cell r="D7883">
            <v>0.5</v>
          </cell>
          <cell r="E7883">
            <v>0.5</v>
          </cell>
          <cell r="F7883">
            <v>0.55000000000000004</v>
          </cell>
          <cell r="G7883">
            <v>0.51</v>
          </cell>
          <cell r="N7883">
            <v>0.5</v>
          </cell>
          <cell r="P7883">
            <v>0.50046162104133118</v>
          </cell>
          <cell r="Q7883"/>
          <cell r="R7883"/>
          <cell r="S7883"/>
          <cell r="T7883"/>
          <cell r="U7883">
            <v>0.4083</v>
          </cell>
          <cell r="V7883">
            <v>3403800</v>
          </cell>
          <cell r="W7883">
            <v>7804661.0487700002</v>
          </cell>
          <cell r="X7883">
            <v>42644</v>
          </cell>
          <cell r="Y7883">
            <v>133620</v>
          </cell>
          <cell r="Z7883">
            <v>42644</v>
          </cell>
          <cell r="AA7883">
            <v>0.21249999999999999</v>
          </cell>
          <cell r="AB7883">
            <v>0.21249999999999999</v>
          </cell>
          <cell r="AC7883"/>
        </row>
        <row r="7884">
          <cell r="A7884">
            <v>42674</v>
          </cell>
          <cell r="B7884">
            <v>27800</v>
          </cell>
          <cell r="C7884"/>
          <cell r="D7884">
            <v>0.5</v>
          </cell>
          <cell r="E7884">
            <v>0.5</v>
          </cell>
          <cell r="F7884">
            <v>0.55000000000000004</v>
          </cell>
          <cell r="G7884">
            <v>0.51</v>
          </cell>
          <cell r="N7884">
            <v>0.5</v>
          </cell>
          <cell r="P7884">
            <v>0.50060186164586418</v>
          </cell>
          <cell r="Q7884"/>
          <cell r="R7884"/>
          <cell r="S7884"/>
          <cell r="T7884"/>
          <cell r="U7884">
            <v>0.41930000000000001</v>
          </cell>
          <cell r="V7884">
            <v>1874800</v>
          </cell>
          <cell r="W7884">
            <v>9223281.1722199991</v>
          </cell>
          <cell r="X7884">
            <v>42644</v>
          </cell>
          <cell r="Y7884">
            <v>14178</v>
          </cell>
          <cell r="Z7884">
            <v>42644</v>
          </cell>
          <cell r="AA7884">
            <v>0.21249999999999999</v>
          </cell>
          <cell r="AB7884">
            <v>0.21249999999999999</v>
          </cell>
          <cell r="AC7884"/>
        </row>
        <row r="7885">
          <cell r="A7885">
            <v>42675</v>
          </cell>
          <cell r="B7885">
            <v>27800</v>
          </cell>
          <cell r="D7885">
            <v>0.5</v>
          </cell>
          <cell r="E7885">
            <v>0.5</v>
          </cell>
          <cell r="F7885">
            <v>0.55000000000000004</v>
          </cell>
          <cell r="G7885">
            <v>0.51</v>
          </cell>
          <cell r="N7885">
            <v>0.5</v>
          </cell>
          <cell r="P7885">
            <v>0.51</v>
          </cell>
          <cell r="Q7885"/>
          <cell r="R7885"/>
          <cell r="S7885"/>
          <cell r="T7885"/>
          <cell r="U7885">
            <v>0.41930000000000001</v>
          </cell>
          <cell r="V7885">
            <v>1874800</v>
          </cell>
          <cell r="W7885">
            <v>9223281.1722199991</v>
          </cell>
          <cell r="X7885">
            <v>42675</v>
          </cell>
          <cell r="Y7885">
            <v>14178</v>
          </cell>
          <cell r="Z7885">
            <v>42675</v>
          </cell>
          <cell r="AA7885">
            <v>0.21249999999999999</v>
          </cell>
          <cell r="AB7885">
            <v>0.21249999999999999</v>
          </cell>
          <cell r="AC7885"/>
        </row>
        <row r="7886">
          <cell r="A7886">
            <v>42676</v>
          </cell>
          <cell r="B7886">
            <v>8000</v>
          </cell>
          <cell r="D7886">
            <v>0.65</v>
          </cell>
          <cell r="E7886">
            <v>0.65</v>
          </cell>
          <cell r="F7886">
            <v>0.65</v>
          </cell>
          <cell r="G7886">
            <v>0.65</v>
          </cell>
          <cell r="N7886">
            <v>0.65</v>
          </cell>
          <cell r="P7886">
            <v>0.54128491620111729</v>
          </cell>
          <cell r="Q7886"/>
          <cell r="R7886"/>
          <cell r="S7886"/>
          <cell r="T7886"/>
          <cell r="U7886">
            <v>0.4229</v>
          </cell>
          <cell r="V7886">
            <v>395600</v>
          </cell>
          <cell r="W7886">
            <v>10857913.34221</v>
          </cell>
          <cell r="X7886">
            <v>42675</v>
          </cell>
          <cell r="Y7886">
            <v>5200</v>
          </cell>
          <cell r="Z7886">
            <v>42675</v>
          </cell>
          <cell r="AA7886">
            <v>0.22500000000000001</v>
          </cell>
          <cell r="AB7886">
            <v>0.47249999999999992</v>
          </cell>
          <cell r="AC7886"/>
        </row>
        <row r="7887">
          <cell r="A7887">
            <v>42677</v>
          </cell>
          <cell r="B7887">
            <v>0</v>
          </cell>
          <cell r="D7887"/>
          <cell r="E7887"/>
          <cell r="F7887"/>
          <cell r="G7887"/>
          <cell r="N7887"/>
          <cell r="P7887">
            <v>0.54128491620111729</v>
          </cell>
          <cell r="Q7887"/>
          <cell r="R7887"/>
          <cell r="S7887"/>
          <cell r="T7887"/>
          <cell r="U7887">
            <v>0.41959999999999997</v>
          </cell>
          <cell r="V7887">
            <v>211200</v>
          </cell>
          <cell r="W7887">
            <v>11087351.53923</v>
          </cell>
          <cell r="X7887">
            <v>42675</v>
          </cell>
          <cell r="Y7887">
            <v>0</v>
          </cell>
          <cell r="Z7887" t="str">
            <v/>
          </cell>
          <cell r="AA7887">
            <v>0.22500000000000001</v>
          </cell>
          <cell r="AB7887">
            <v>0.22500000000000001</v>
          </cell>
          <cell r="AC7887"/>
        </row>
        <row r="7888">
          <cell r="A7888">
            <v>42678</v>
          </cell>
          <cell r="B7888">
            <v>0</v>
          </cell>
          <cell r="D7888"/>
          <cell r="E7888"/>
          <cell r="F7888"/>
          <cell r="G7888"/>
          <cell r="N7888"/>
          <cell r="P7888">
            <v>0.54128491620111729</v>
          </cell>
          <cell r="Q7888"/>
          <cell r="R7888"/>
          <cell r="S7888"/>
          <cell r="T7888"/>
          <cell r="U7888">
            <v>0.4178</v>
          </cell>
          <cell r="V7888">
            <v>301000</v>
          </cell>
          <cell r="W7888">
            <v>11182418.579809999</v>
          </cell>
          <cell r="X7888">
            <v>42675</v>
          </cell>
          <cell r="Y7888">
            <v>0</v>
          </cell>
          <cell r="Z7888" t="str">
            <v/>
          </cell>
          <cell r="AA7888">
            <v>0.22500000000000001</v>
          </cell>
          <cell r="AB7888">
            <v>0.22500000000000001</v>
          </cell>
          <cell r="AC7888"/>
        </row>
        <row r="7889">
          <cell r="A7889">
            <v>42679</v>
          </cell>
          <cell r="B7889">
            <v>0</v>
          </cell>
          <cell r="D7889"/>
          <cell r="E7889"/>
          <cell r="F7889"/>
          <cell r="G7889"/>
          <cell r="N7889"/>
          <cell r="P7889">
            <v>0.54128491620111729</v>
          </cell>
          <cell r="Q7889"/>
          <cell r="R7889"/>
          <cell r="S7889"/>
          <cell r="T7889"/>
          <cell r="U7889">
            <v>0.4178</v>
          </cell>
          <cell r="V7889">
            <v>301000</v>
          </cell>
          <cell r="W7889">
            <v>11182418.579809999</v>
          </cell>
          <cell r="X7889">
            <v>42675</v>
          </cell>
          <cell r="Y7889">
            <v>0</v>
          </cell>
          <cell r="Z7889" t="str">
            <v/>
          </cell>
          <cell r="AA7889">
            <v>0.22500000000000001</v>
          </cell>
          <cell r="AB7889">
            <v>0.22500000000000001</v>
          </cell>
          <cell r="AC7889"/>
        </row>
        <row r="7890">
          <cell r="A7890">
            <v>42680</v>
          </cell>
          <cell r="B7890">
            <v>0</v>
          </cell>
          <cell r="D7890"/>
          <cell r="E7890"/>
          <cell r="F7890"/>
          <cell r="G7890"/>
          <cell r="N7890"/>
          <cell r="P7890">
            <v>0.54128491620111729</v>
          </cell>
          <cell r="Q7890"/>
          <cell r="R7890"/>
          <cell r="S7890"/>
          <cell r="T7890"/>
          <cell r="U7890">
            <v>0.4178</v>
          </cell>
          <cell r="V7890">
            <v>301000</v>
          </cell>
          <cell r="W7890">
            <v>11182418.579809999</v>
          </cell>
          <cell r="X7890">
            <v>42675</v>
          </cell>
          <cell r="Y7890">
            <v>0</v>
          </cell>
          <cell r="Z7890" t="str">
            <v/>
          </cell>
          <cell r="AA7890">
            <v>0.22500000000000001</v>
          </cell>
          <cell r="AB7890">
            <v>0.22500000000000001</v>
          </cell>
          <cell r="AC7890"/>
        </row>
        <row r="7891">
          <cell r="A7891">
            <v>42681</v>
          </cell>
          <cell r="B7891">
            <v>0</v>
          </cell>
          <cell r="D7891"/>
          <cell r="E7891"/>
          <cell r="F7891"/>
          <cell r="G7891"/>
          <cell r="N7891"/>
          <cell r="P7891">
            <v>0.54128491620111729</v>
          </cell>
          <cell r="Q7891"/>
          <cell r="R7891"/>
          <cell r="S7891"/>
          <cell r="T7891"/>
          <cell r="U7891">
            <v>0.4204</v>
          </cell>
          <cell r="V7891">
            <v>314500</v>
          </cell>
          <cell r="W7891">
            <v>11057834.06786</v>
          </cell>
          <cell r="X7891">
            <v>42675</v>
          </cell>
          <cell r="Y7891">
            <v>0</v>
          </cell>
          <cell r="Z7891" t="str">
            <v/>
          </cell>
          <cell r="AA7891">
            <v>0.22500000000000001</v>
          </cell>
          <cell r="AB7891">
            <v>0.22500000000000001</v>
          </cell>
          <cell r="AC7891"/>
        </row>
        <row r="7892">
          <cell r="A7892">
            <v>42682</v>
          </cell>
          <cell r="B7892">
            <v>0</v>
          </cell>
          <cell r="D7892"/>
          <cell r="E7892"/>
          <cell r="F7892"/>
          <cell r="G7892"/>
          <cell r="N7892"/>
          <cell r="P7892">
            <v>0.54128491620111729</v>
          </cell>
          <cell r="Q7892"/>
          <cell r="R7892"/>
          <cell r="S7892"/>
          <cell r="T7892"/>
          <cell r="U7892">
            <v>0.42380000000000001</v>
          </cell>
          <cell r="V7892">
            <v>287500</v>
          </cell>
          <cell r="W7892">
            <v>11117984.63899</v>
          </cell>
          <cell r="X7892">
            <v>42675</v>
          </cell>
          <cell r="Y7892">
            <v>0</v>
          </cell>
          <cell r="Z7892" t="str">
            <v/>
          </cell>
          <cell r="AA7892">
            <v>0.22500000000000001</v>
          </cell>
          <cell r="AB7892">
            <v>0.22500000000000001</v>
          </cell>
          <cell r="AC7892"/>
        </row>
        <row r="7893">
          <cell r="A7893">
            <v>42683</v>
          </cell>
          <cell r="B7893">
            <v>0</v>
          </cell>
          <cell r="D7893"/>
          <cell r="E7893"/>
          <cell r="F7893"/>
          <cell r="G7893"/>
          <cell r="N7893"/>
          <cell r="P7893">
            <v>0.54128491620111729</v>
          </cell>
          <cell r="Q7893"/>
          <cell r="R7893"/>
          <cell r="S7893"/>
          <cell r="T7893"/>
          <cell r="U7893">
            <v>0.42409999999999998</v>
          </cell>
          <cell r="V7893">
            <v>280100</v>
          </cell>
          <cell r="W7893">
            <v>11083930.609370001</v>
          </cell>
          <cell r="X7893">
            <v>42675</v>
          </cell>
          <cell r="Y7893">
            <v>0</v>
          </cell>
          <cell r="Z7893" t="str">
            <v/>
          </cell>
          <cell r="AA7893">
            <v>0.22500000000000001</v>
          </cell>
          <cell r="AB7893">
            <v>0.43999999999999995</v>
          </cell>
          <cell r="AC7893"/>
        </row>
        <row r="7894">
          <cell r="A7894">
            <v>42684</v>
          </cell>
          <cell r="B7894">
            <v>0</v>
          </cell>
          <cell r="D7894"/>
          <cell r="E7894"/>
          <cell r="F7894"/>
          <cell r="G7894"/>
          <cell r="N7894"/>
          <cell r="P7894">
            <v>0.54128491620111729</v>
          </cell>
          <cell r="Q7894"/>
          <cell r="R7894"/>
          <cell r="S7894"/>
          <cell r="T7894"/>
          <cell r="U7894">
            <v>0.42309999999999998</v>
          </cell>
          <cell r="V7894">
            <v>264000</v>
          </cell>
          <cell r="W7894">
            <v>11087058.451990001</v>
          </cell>
          <cell r="X7894">
            <v>42675</v>
          </cell>
          <cell r="Y7894">
            <v>0</v>
          </cell>
          <cell r="Z7894" t="str">
            <v/>
          </cell>
          <cell r="AA7894">
            <v>0.22500000000000001</v>
          </cell>
          <cell r="AB7894">
            <v>0.22500000000000001</v>
          </cell>
          <cell r="AC7894"/>
        </row>
        <row r="7895">
          <cell r="A7895">
            <v>42685</v>
          </cell>
          <cell r="B7895">
            <v>44000</v>
          </cell>
          <cell r="D7895">
            <v>0.5</v>
          </cell>
          <cell r="E7895">
            <v>0.5</v>
          </cell>
          <cell r="F7895">
            <v>0.5</v>
          </cell>
          <cell r="G7895">
            <v>0.5</v>
          </cell>
          <cell r="N7895">
            <v>0.5</v>
          </cell>
          <cell r="P7895">
            <v>0.51852130325814538</v>
          </cell>
          <cell r="Q7895"/>
          <cell r="R7895"/>
          <cell r="S7895"/>
          <cell r="T7895"/>
          <cell r="U7895">
            <v>0.42309999999999998</v>
          </cell>
          <cell r="V7895">
            <v>279900</v>
          </cell>
          <cell r="W7895">
            <v>11062891.790689999</v>
          </cell>
          <cell r="X7895">
            <v>42675</v>
          </cell>
          <cell r="Y7895">
            <v>22000</v>
          </cell>
          <cell r="Z7895">
            <v>42675</v>
          </cell>
          <cell r="AA7895">
            <v>0.22500000000000001</v>
          </cell>
          <cell r="AB7895">
            <v>0.22500000000000001</v>
          </cell>
          <cell r="AC7895"/>
        </row>
        <row r="7896">
          <cell r="A7896">
            <v>42686</v>
          </cell>
          <cell r="B7896">
            <v>44000</v>
          </cell>
          <cell r="D7896">
            <v>0.5</v>
          </cell>
          <cell r="E7896">
            <v>0.5</v>
          </cell>
          <cell r="F7896">
            <v>0.5</v>
          </cell>
          <cell r="G7896">
            <v>0.5</v>
          </cell>
          <cell r="N7896">
            <v>0.5</v>
          </cell>
          <cell r="P7896">
            <v>0.51193861066235868</v>
          </cell>
          <cell r="Q7896"/>
          <cell r="R7896"/>
          <cell r="S7896"/>
          <cell r="T7896"/>
          <cell r="U7896">
            <v>0.42309999999999998</v>
          </cell>
          <cell r="V7896">
            <v>279900</v>
          </cell>
          <cell r="W7896">
            <v>11062891.790689999</v>
          </cell>
          <cell r="X7896">
            <v>42675</v>
          </cell>
          <cell r="Y7896">
            <v>22000</v>
          </cell>
          <cell r="Z7896">
            <v>42675</v>
          </cell>
          <cell r="AA7896">
            <v>0.22500000000000001</v>
          </cell>
          <cell r="AB7896">
            <v>0.22500000000000001</v>
          </cell>
          <cell r="AC7896"/>
        </row>
        <row r="7897">
          <cell r="A7897">
            <v>42687</v>
          </cell>
          <cell r="B7897">
            <v>44000</v>
          </cell>
          <cell r="D7897">
            <v>0.5</v>
          </cell>
          <cell r="E7897">
            <v>0.5</v>
          </cell>
          <cell r="F7897">
            <v>0.5</v>
          </cell>
          <cell r="G7897">
            <v>0.5</v>
          </cell>
          <cell r="N7897">
            <v>0.5</v>
          </cell>
          <cell r="P7897">
            <v>0.50880810488676997</v>
          </cell>
          <cell r="Q7897"/>
          <cell r="R7897"/>
          <cell r="S7897"/>
          <cell r="T7897"/>
          <cell r="U7897">
            <v>0.42309999999999998</v>
          </cell>
          <cell r="V7897">
            <v>279900</v>
          </cell>
          <cell r="W7897">
            <v>11062891.790689999</v>
          </cell>
          <cell r="X7897">
            <v>42675</v>
          </cell>
          <cell r="Y7897">
            <v>22000</v>
          </cell>
          <cell r="Z7897">
            <v>42675</v>
          </cell>
          <cell r="AA7897">
            <v>0.22500000000000001</v>
          </cell>
          <cell r="AB7897">
            <v>0.22500000000000001</v>
          </cell>
          <cell r="AC7897"/>
        </row>
        <row r="7898">
          <cell r="A7898">
            <v>42688</v>
          </cell>
          <cell r="B7898">
            <v>49000</v>
          </cell>
          <cell r="D7898">
            <v>0.5</v>
          </cell>
          <cell r="E7898">
            <v>0.5</v>
          </cell>
          <cell r="F7898">
            <v>0.5</v>
          </cell>
          <cell r="G7898">
            <v>0.5</v>
          </cell>
          <cell r="N7898">
            <v>0.5</v>
          </cell>
          <cell r="P7898">
            <v>0.50681734317343174</v>
          </cell>
          <cell r="Q7898"/>
          <cell r="R7898"/>
          <cell r="S7898"/>
          <cell r="T7898"/>
          <cell r="U7898">
            <v>0.42809999999999998</v>
          </cell>
          <cell r="V7898">
            <v>1595800</v>
          </cell>
          <cell r="W7898">
            <v>9687961.0494100004</v>
          </cell>
          <cell r="X7898">
            <v>42675</v>
          </cell>
          <cell r="Y7898">
            <v>24500</v>
          </cell>
          <cell r="Z7898">
            <v>42675</v>
          </cell>
          <cell r="AA7898">
            <v>0.22500000000000001</v>
          </cell>
          <cell r="AB7898">
            <v>0.22500000000000001</v>
          </cell>
          <cell r="AC7898"/>
        </row>
        <row r="7899">
          <cell r="A7899">
            <v>42689</v>
          </cell>
          <cell r="B7899">
            <v>44000</v>
          </cell>
          <cell r="D7899">
            <v>0.5</v>
          </cell>
          <cell r="E7899">
            <v>0.5</v>
          </cell>
          <cell r="F7899">
            <v>0.5</v>
          </cell>
          <cell r="G7899">
            <v>0.5</v>
          </cell>
          <cell r="N7899">
            <v>0.5</v>
          </cell>
          <cell r="P7899">
            <v>0.50566717791411042</v>
          </cell>
          <cell r="Q7899"/>
          <cell r="R7899"/>
          <cell r="S7899"/>
          <cell r="T7899"/>
          <cell r="U7899">
            <v>0.42930000000000001</v>
          </cell>
          <cell r="V7899">
            <v>1786200</v>
          </cell>
          <cell r="W7899">
            <v>9154480.72786</v>
          </cell>
          <cell r="X7899">
            <v>42675</v>
          </cell>
          <cell r="Y7899">
            <v>22000</v>
          </cell>
          <cell r="Z7899">
            <v>42675</v>
          </cell>
          <cell r="AA7899">
            <v>0.22500000000000001</v>
          </cell>
          <cell r="AB7899">
            <v>0.22500000000000001</v>
          </cell>
          <cell r="AC7899"/>
        </row>
        <row r="7900">
          <cell r="A7900">
            <v>42690</v>
          </cell>
          <cell r="B7900">
            <v>38000</v>
          </cell>
          <cell r="D7900">
            <v>0.5</v>
          </cell>
          <cell r="E7900">
            <v>0.5</v>
          </cell>
          <cell r="F7900">
            <v>0.5</v>
          </cell>
          <cell r="G7900">
            <v>0.5</v>
          </cell>
          <cell r="N7900">
            <v>0.5</v>
          </cell>
          <cell r="P7900">
            <v>0.50494645247657299</v>
          </cell>
          <cell r="Q7900"/>
          <cell r="R7900"/>
          <cell r="S7900"/>
          <cell r="T7900"/>
          <cell r="U7900">
            <v>0.42949999999999999</v>
          </cell>
          <cell r="V7900">
            <v>2386500</v>
          </cell>
          <cell r="W7900">
            <v>8513599.1953699999</v>
          </cell>
          <cell r="X7900">
            <v>42675</v>
          </cell>
          <cell r="Y7900">
            <v>19000</v>
          </cell>
          <cell r="Z7900">
            <v>42675</v>
          </cell>
          <cell r="AA7900">
            <v>0.21249999999999999</v>
          </cell>
          <cell r="AB7900">
            <v>0.42749999999999999</v>
          </cell>
          <cell r="AC7900"/>
        </row>
        <row r="7901">
          <cell r="A7901">
            <v>42691</v>
          </cell>
          <cell r="B7901">
            <v>38000</v>
          </cell>
          <cell r="D7901">
            <v>0.5</v>
          </cell>
          <cell r="E7901">
            <v>0.5</v>
          </cell>
          <cell r="F7901">
            <v>0.5</v>
          </cell>
          <cell r="G7901">
            <v>0.5</v>
          </cell>
          <cell r="N7901">
            <v>0.5</v>
          </cell>
          <cell r="P7901">
            <v>0.50438836104513063</v>
          </cell>
          <cell r="Q7901"/>
          <cell r="R7901"/>
          <cell r="S7901"/>
          <cell r="T7901"/>
          <cell r="U7901">
            <v>0.42949999999999999</v>
          </cell>
          <cell r="V7901">
            <v>2386500</v>
          </cell>
          <cell r="W7901">
            <v>8513599.1953699999</v>
          </cell>
          <cell r="X7901">
            <v>42675</v>
          </cell>
          <cell r="Y7901">
            <v>19000</v>
          </cell>
          <cell r="Z7901">
            <v>42675</v>
          </cell>
          <cell r="AA7901">
            <v>0.21249999999999999</v>
          </cell>
          <cell r="AB7901">
            <v>0.21249999999999999</v>
          </cell>
          <cell r="AC7901"/>
        </row>
        <row r="7902">
          <cell r="A7902">
            <v>42692</v>
          </cell>
          <cell r="B7902">
            <v>38000</v>
          </cell>
          <cell r="D7902">
            <v>0.5</v>
          </cell>
          <cell r="E7902">
            <v>0.5</v>
          </cell>
          <cell r="F7902">
            <v>0.5</v>
          </cell>
          <cell r="G7902">
            <v>0.5</v>
          </cell>
          <cell r="N7902">
            <v>0.5</v>
          </cell>
          <cell r="P7902">
            <v>0.50394343649946638</v>
          </cell>
          <cell r="Q7902"/>
          <cell r="R7902"/>
          <cell r="S7902"/>
          <cell r="T7902"/>
          <cell r="U7902">
            <v>0.42949999999999999</v>
          </cell>
          <cell r="V7902">
            <v>2386500</v>
          </cell>
          <cell r="W7902">
            <v>8513599.1953699999</v>
          </cell>
          <cell r="X7902">
            <v>42675</v>
          </cell>
          <cell r="Y7902">
            <v>19000</v>
          </cell>
          <cell r="Z7902">
            <v>42675</v>
          </cell>
          <cell r="AA7902">
            <v>0.21249999999999999</v>
          </cell>
          <cell r="AB7902">
            <v>0.21249999999999999</v>
          </cell>
          <cell r="AC7902"/>
        </row>
        <row r="7903">
          <cell r="A7903">
            <v>42693</v>
          </cell>
          <cell r="B7903">
            <v>38000</v>
          </cell>
          <cell r="D7903">
            <v>0.5</v>
          </cell>
          <cell r="E7903">
            <v>0.5</v>
          </cell>
          <cell r="F7903">
            <v>0.5</v>
          </cell>
          <cell r="G7903">
            <v>0.5</v>
          </cell>
          <cell r="N7903">
            <v>0.5</v>
          </cell>
          <cell r="P7903">
            <v>0.50358042635658917</v>
          </cell>
          <cell r="Q7903"/>
          <cell r="R7903"/>
          <cell r="S7903"/>
          <cell r="T7903"/>
          <cell r="U7903">
            <v>0.42949999999999999</v>
          </cell>
          <cell r="V7903">
            <v>2386500</v>
          </cell>
          <cell r="W7903">
            <v>8513599.1953699999</v>
          </cell>
          <cell r="X7903">
            <v>42675</v>
          </cell>
          <cell r="Y7903">
            <v>19000</v>
          </cell>
          <cell r="Z7903">
            <v>42675</v>
          </cell>
          <cell r="AA7903">
            <v>0.21249999999999999</v>
          </cell>
          <cell r="AB7903">
            <v>0.21249999999999999</v>
          </cell>
          <cell r="AC7903"/>
        </row>
        <row r="7904">
          <cell r="A7904">
            <v>42694</v>
          </cell>
          <cell r="B7904">
            <v>38000</v>
          </cell>
          <cell r="D7904">
            <v>0.5</v>
          </cell>
          <cell r="E7904">
            <v>0.5</v>
          </cell>
          <cell r="F7904">
            <v>0.5</v>
          </cell>
          <cell r="G7904">
            <v>0.5</v>
          </cell>
          <cell r="N7904">
            <v>0.5</v>
          </cell>
          <cell r="P7904">
            <v>0.50327861579414379</v>
          </cell>
          <cell r="Q7904"/>
          <cell r="R7904"/>
          <cell r="S7904"/>
          <cell r="T7904"/>
          <cell r="U7904">
            <v>0.42949999999999999</v>
          </cell>
          <cell r="V7904">
            <v>2386500</v>
          </cell>
          <cell r="W7904">
            <v>8513599.1953699999</v>
          </cell>
          <cell r="X7904">
            <v>42675</v>
          </cell>
          <cell r="Y7904">
            <v>19000</v>
          </cell>
          <cell r="Z7904">
            <v>42675</v>
          </cell>
          <cell r="AA7904">
            <v>0.21249999999999999</v>
          </cell>
          <cell r="AB7904">
            <v>0.21249999999999999</v>
          </cell>
          <cell r="AC7904"/>
        </row>
        <row r="7905">
          <cell r="A7905">
            <v>42695</v>
          </cell>
          <cell r="B7905">
            <v>120000</v>
          </cell>
          <cell r="D7905">
            <v>0.5</v>
          </cell>
          <cell r="E7905">
            <v>0.5</v>
          </cell>
          <cell r="F7905">
            <v>0.5</v>
          </cell>
          <cell r="G7905">
            <v>0.5</v>
          </cell>
          <cell r="N7905">
            <v>0.5</v>
          </cell>
          <cell r="P7905">
            <v>0.50258934828311141</v>
          </cell>
          <cell r="Q7905"/>
          <cell r="R7905"/>
          <cell r="S7905"/>
          <cell r="T7905"/>
          <cell r="U7905">
            <v>0.42499999999999999</v>
          </cell>
          <cell r="V7905">
            <v>3606000</v>
          </cell>
          <cell r="W7905">
            <v>7103024.5674200002</v>
          </cell>
          <cell r="X7905">
            <v>42675</v>
          </cell>
          <cell r="Y7905">
            <v>60000</v>
          </cell>
          <cell r="Z7905">
            <v>42675</v>
          </cell>
          <cell r="AA7905">
            <v>0.21249999999999999</v>
          </cell>
          <cell r="AB7905">
            <v>0.21249999999999999</v>
          </cell>
          <cell r="AC7905"/>
        </row>
        <row r="7906">
          <cell r="A7906">
            <v>42696</v>
          </cell>
          <cell r="B7906">
            <v>0</v>
          </cell>
          <cell r="D7906"/>
          <cell r="E7906"/>
          <cell r="F7906"/>
          <cell r="G7906"/>
          <cell r="N7906"/>
          <cell r="P7906">
            <v>0.50258934828311141</v>
          </cell>
          <cell r="Q7906"/>
          <cell r="R7906"/>
          <cell r="S7906"/>
          <cell r="T7906"/>
          <cell r="U7906">
            <v>0.42349999999999999</v>
          </cell>
          <cell r="V7906">
            <v>3701500</v>
          </cell>
          <cell r="W7906">
            <v>7177283.4307899997</v>
          </cell>
          <cell r="X7906">
            <v>42675</v>
          </cell>
          <cell r="Y7906">
            <v>0</v>
          </cell>
          <cell r="Z7906" t="str">
            <v/>
          </cell>
          <cell r="AA7906">
            <v>0.21249999999999999</v>
          </cell>
          <cell r="AB7906">
            <v>0.21249999999999999</v>
          </cell>
          <cell r="AC7906"/>
        </row>
        <row r="7907">
          <cell r="A7907">
            <v>42697</v>
          </cell>
          <cell r="B7907">
            <v>35000</v>
          </cell>
          <cell r="D7907">
            <v>0.5</v>
          </cell>
          <cell r="E7907">
            <v>0.5</v>
          </cell>
          <cell r="F7907">
            <v>0.5</v>
          </cell>
          <cell r="G7907">
            <v>0.5</v>
          </cell>
          <cell r="N7907">
            <v>0.5</v>
          </cell>
          <cell r="P7907">
            <v>0.50243974909210964</v>
          </cell>
          <cell r="Q7907"/>
          <cell r="R7907"/>
          <cell r="S7907"/>
          <cell r="T7907"/>
          <cell r="U7907">
            <v>0.42380000000000001</v>
          </cell>
          <cell r="V7907">
            <v>1704000</v>
          </cell>
          <cell r="W7907">
            <v>9417434.6076400001</v>
          </cell>
          <cell r="X7907">
            <v>42675</v>
          </cell>
          <cell r="Y7907">
            <v>17500</v>
          </cell>
          <cell r="Z7907">
            <v>42675</v>
          </cell>
          <cell r="AA7907">
            <v>0.21250000000000002</v>
          </cell>
          <cell r="AB7907">
            <v>0.44750000000000001</v>
          </cell>
          <cell r="AC7907"/>
        </row>
        <row r="7908">
          <cell r="A7908">
            <v>42698</v>
          </cell>
          <cell r="B7908">
            <v>0</v>
          </cell>
          <cell r="D7908"/>
          <cell r="E7908"/>
          <cell r="F7908"/>
          <cell r="G7908"/>
          <cell r="N7908"/>
          <cell r="P7908">
            <v>0.50243974909210964</v>
          </cell>
          <cell r="Q7908"/>
          <cell r="R7908"/>
          <cell r="S7908"/>
          <cell r="T7908"/>
          <cell r="U7908">
            <v>0.42380000000000001</v>
          </cell>
          <cell r="V7908">
            <v>2757000</v>
          </cell>
          <cell r="W7908">
            <v>8388825.3405200001</v>
          </cell>
          <cell r="X7908">
            <v>42675</v>
          </cell>
          <cell r="Y7908">
            <v>0</v>
          </cell>
          <cell r="Z7908" t="str">
            <v/>
          </cell>
          <cell r="AA7908">
            <v>0.21250000000000002</v>
          </cell>
          <cell r="AB7908">
            <v>0.21250000000000002</v>
          </cell>
          <cell r="AC7908"/>
        </row>
        <row r="7909">
          <cell r="A7909">
            <v>42699</v>
          </cell>
          <cell r="B7909">
            <v>0</v>
          </cell>
          <cell r="D7909"/>
          <cell r="E7909"/>
          <cell r="F7909"/>
          <cell r="G7909"/>
          <cell r="N7909"/>
          <cell r="P7909">
            <v>0.50243974909210964</v>
          </cell>
          <cell r="Q7909"/>
          <cell r="R7909"/>
          <cell r="S7909"/>
          <cell r="T7909"/>
          <cell r="U7909">
            <v>0.42570000000000002</v>
          </cell>
          <cell r="V7909">
            <v>4602500</v>
          </cell>
          <cell r="W7909">
            <v>6246416.97609</v>
          </cell>
          <cell r="X7909">
            <v>42675</v>
          </cell>
          <cell r="Y7909">
            <v>0</v>
          </cell>
          <cell r="Z7909" t="str">
            <v/>
          </cell>
          <cell r="AA7909">
            <v>0.21250000000000002</v>
          </cell>
          <cell r="AB7909">
            <v>0.21250000000000002</v>
          </cell>
          <cell r="AC7909"/>
        </row>
        <row r="7910">
          <cell r="A7910">
            <v>42700</v>
          </cell>
          <cell r="B7910">
            <v>0</v>
          </cell>
          <cell r="D7910"/>
          <cell r="E7910"/>
          <cell r="F7910"/>
          <cell r="G7910"/>
          <cell r="N7910"/>
          <cell r="P7910">
            <v>0.50243974909210964</v>
          </cell>
          <cell r="Q7910"/>
          <cell r="R7910"/>
          <cell r="S7910"/>
          <cell r="T7910"/>
          <cell r="U7910">
            <v>0.42570000000000002</v>
          </cell>
          <cell r="V7910">
            <v>4602500</v>
          </cell>
          <cell r="W7910">
            <v>6246416.97609</v>
          </cell>
          <cell r="X7910">
            <v>42675</v>
          </cell>
          <cell r="Y7910">
            <v>0</v>
          </cell>
          <cell r="Z7910" t="str">
            <v/>
          </cell>
          <cell r="AA7910">
            <v>0.21250000000000002</v>
          </cell>
          <cell r="AB7910">
            <v>0.21250000000000002</v>
          </cell>
          <cell r="AC7910"/>
        </row>
        <row r="7911">
          <cell r="A7911">
            <v>42701</v>
          </cell>
          <cell r="B7911">
            <v>0</v>
          </cell>
          <cell r="D7911"/>
          <cell r="E7911"/>
          <cell r="F7911"/>
          <cell r="G7911"/>
          <cell r="N7911"/>
          <cell r="P7911">
            <v>0.50243974909210964</v>
          </cell>
          <cell r="Q7911"/>
          <cell r="R7911"/>
          <cell r="S7911"/>
          <cell r="T7911"/>
          <cell r="U7911">
            <v>0.42570000000000002</v>
          </cell>
          <cell r="V7911">
            <v>4602500</v>
          </cell>
          <cell r="W7911">
            <v>6246416.97609</v>
          </cell>
          <cell r="X7911">
            <v>42675</v>
          </cell>
          <cell r="Y7911">
            <v>0</v>
          </cell>
          <cell r="Z7911" t="str">
            <v/>
          </cell>
          <cell r="AA7911">
            <v>0.21250000000000002</v>
          </cell>
          <cell r="AB7911">
            <v>0.21250000000000002</v>
          </cell>
          <cell r="AC7911"/>
        </row>
        <row r="7912">
          <cell r="A7912">
            <v>42702</v>
          </cell>
          <cell r="B7912">
            <v>0</v>
          </cell>
          <cell r="D7912"/>
          <cell r="E7912"/>
          <cell r="F7912"/>
          <cell r="G7912"/>
          <cell r="N7912"/>
          <cell r="P7912">
            <v>0.50243974909210964</v>
          </cell>
          <cell r="Q7912"/>
          <cell r="R7912"/>
          <cell r="S7912"/>
          <cell r="T7912"/>
          <cell r="U7912">
            <v>0.42709999999999998</v>
          </cell>
          <cell r="V7912">
            <v>4342400</v>
          </cell>
          <cell r="W7912">
            <v>6600568.3096599998</v>
          </cell>
          <cell r="X7912">
            <v>42675</v>
          </cell>
          <cell r="Y7912">
            <v>0</v>
          </cell>
          <cell r="Z7912" t="str">
            <v/>
          </cell>
          <cell r="AA7912">
            <v>0.21250000000000002</v>
          </cell>
          <cell r="AB7912">
            <v>0.21250000000000002</v>
          </cell>
          <cell r="AC7912"/>
        </row>
        <row r="7913">
          <cell r="A7913">
            <v>42703</v>
          </cell>
          <cell r="B7913">
            <v>0</v>
          </cell>
          <cell r="D7913"/>
          <cell r="E7913"/>
          <cell r="F7913"/>
          <cell r="G7913"/>
          <cell r="N7913"/>
          <cell r="P7913">
            <v>0.50243974909210964</v>
          </cell>
          <cell r="Q7913"/>
          <cell r="R7913"/>
          <cell r="S7913"/>
          <cell r="T7913"/>
          <cell r="U7913">
            <v>0.43</v>
          </cell>
          <cell r="V7913">
            <v>4911100</v>
          </cell>
          <cell r="W7913">
            <v>5980155.4982000003</v>
          </cell>
          <cell r="X7913">
            <v>42675</v>
          </cell>
          <cell r="Y7913">
            <v>0</v>
          </cell>
          <cell r="Z7913" t="str">
            <v/>
          </cell>
          <cell r="AA7913">
            <v>0.21250000000000002</v>
          </cell>
          <cell r="AB7913">
            <v>0.21250000000000002</v>
          </cell>
          <cell r="AC7913"/>
        </row>
        <row r="7914">
          <cell r="A7914">
            <v>42704</v>
          </cell>
          <cell r="B7914">
            <v>0</v>
          </cell>
          <cell r="D7914"/>
          <cell r="E7914"/>
          <cell r="F7914"/>
          <cell r="G7914"/>
          <cell r="N7914"/>
          <cell r="P7914">
            <v>0.50243974909210964</v>
          </cell>
          <cell r="Q7914"/>
          <cell r="R7914"/>
          <cell r="S7914"/>
          <cell r="T7914"/>
          <cell r="U7914">
            <v>0.43769999999999998</v>
          </cell>
          <cell r="V7914">
            <v>3541000</v>
          </cell>
          <cell r="W7914">
            <v>7303355.8241100004</v>
          </cell>
          <cell r="X7914">
            <v>42675</v>
          </cell>
          <cell r="Y7914">
            <v>0</v>
          </cell>
          <cell r="Z7914" t="str">
            <v/>
          </cell>
          <cell r="AA7914">
            <v>0.21250000000000002</v>
          </cell>
          <cell r="AB7914">
            <v>0.44750000000000001</v>
          </cell>
          <cell r="AC7914"/>
        </row>
        <row r="7915">
          <cell r="A7915">
            <v>42705</v>
          </cell>
          <cell r="B7915">
            <v>1.0000000000000001E-5</v>
          </cell>
          <cell r="D7915"/>
          <cell r="E7915"/>
          <cell r="F7915"/>
          <cell r="G7915">
            <v>9.9999999999999995E-8</v>
          </cell>
          <cell r="N7915"/>
          <cell r="P7915">
            <v>9.9999999999999995E-8</v>
          </cell>
          <cell r="Q7915"/>
          <cell r="R7915"/>
          <cell r="S7915"/>
          <cell r="T7915"/>
          <cell r="U7915">
            <v>0.44090000000000001</v>
          </cell>
          <cell r="V7915">
            <v>311500</v>
          </cell>
          <cell r="W7915">
            <v>10637008.25897</v>
          </cell>
          <cell r="X7915">
            <v>42705</v>
          </cell>
          <cell r="Y7915">
            <v>9.9999999999999998E-13</v>
          </cell>
          <cell r="Z7915">
            <v>42705</v>
          </cell>
          <cell r="AA7915">
            <v>0.21250000000000002</v>
          </cell>
          <cell r="AB7915">
            <v>0.21250000000000002</v>
          </cell>
          <cell r="AC7915"/>
        </row>
        <row r="7916">
          <cell r="A7916">
            <v>42706</v>
          </cell>
          <cell r="B7916">
            <v>23000</v>
          </cell>
          <cell r="D7916">
            <v>0.5</v>
          </cell>
          <cell r="E7916">
            <v>0.5</v>
          </cell>
          <cell r="F7916">
            <v>0.55000000000000004</v>
          </cell>
          <cell r="G7916">
            <v>0.51</v>
          </cell>
          <cell r="N7916">
            <v>0.55000000000000004</v>
          </cell>
          <cell r="P7916">
            <v>0.50999999977826094</v>
          </cell>
          <cell r="Q7916"/>
          <cell r="R7916"/>
          <cell r="S7916"/>
          <cell r="T7916"/>
          <cell r="U7916">
            <v>0.441</v>
          </cell>
          <cell r="V7916">
            <v>263200</v>
          </cell>
          <cell r="W7916">
            <v>10772642.192980001</v>
          </cell>
          <cell r="X7916">
            <v>42705</v>
          </cell>
          <cell r="Y7916">
            <v>11730</v>
          </cell>
          <cell r="Z7916">
            <v>42705</v>
          </cell>
          <cell r="AA7916">
            <v>0.21250000000000002</v>
          </cell>
          <cell r="AB7916">
            <v>0.21250000000000002</v>
          </cell>
          <cell r="AC7916"/>
        </row>
        <row r="7917">
          <cell r="A7917">
            <v>42707</v>
          </cell>
          <cell r="B7917">
            <v>23000</v>
          </cell>
          <cell r="D7917">
            <v>0.5</v>
          </cell>
          <cell r="E7917">
            <v>0.5</v>
          </cell>
          <cell r="F7917">
            <v>0.55000000000000004</v>
          </cell>
          <cell r="G7917">
            <v>0.51</v>
          </cell>
          <cell r="N7917">
            <v>0.55000000000000004</v>
          </cell>
          <cell r="P7917">
            <v>0.50999999988913036</v>
          </cell>
          <cell r="Q7917"/>
          <cell r="R7917"/>
          <cell r="S7917"/>
          <cell r="T7917"/>
          <cell r="U7917">
            <v>0.441</v>
          </cell>
          <cell r="V7917">
            <v>263200</v>
          </cell>
          <cell r="W7917">
            <v>10772642.192980001</v>
          </cell>
          <cell r="X7917">
            <v>42705</v>
          </cell>
          <cell r="Y7917">
            <v>11730</v>
          </cell>
          <cell r="Z7917">
            <v>42705</v>
          </cell>
          <cell r="AA7917">
            <v>0.21250000000000002</v>
          </cell>
          <cell r="AB7917">
            <v>0.21250000000000002</v>
          </cell>
          <cell r="AC7917"/>
        </row>
        <row r="7918">
          <cell r="A7918">
            <v>42708</v>
          </cell>
          <cell r="B7918">
            <v>23000</v>
          </cell>
          <cell r="D7918">
            <v>0.5</v>
          </cell>
          <cell r="E7918">
            <v>0.5</v>
          </cell>
          <cell r="F7918">
            <v>0.55000000000000004</v>
          </cell>
          <cell r="G7918">
            <v>0.51</v>
          </cell>
          <cell r="N7918">
            <v>0.55000000000000004</v>
          </cell>
          <cell r="P7918">
            <v>0.50999999992608691</v>
          </cell>
          <cell r="Q7918"/>
          <cell r="R7918"/>
          <cell r="S7918"/>
          <cell r="T7918"/>
          <cell r="U7918">
            <v>0.441</v>
          </cell>
          <cell r="V7918">
            <v>263200</v>
          </cell>
          <cell r="W7918">
            <v>10772642.192980001</v>
          </cell>
          <cell r="X7918">
            <v>42705</v>
          </cell>
          <cell r="Y7918">
            <v>11730</v>
          </cell>
          <cell r="Z7918">
            <v>42705</v>
          </cell>
          <cell r="AA7918">
            <v>0.21250000000000002</v>
          </cell>
          <cell r="AB7918">
            <v>0.21250000000000002</v>
          </cell>
          <cell r="AC7918"/>
        </row>
        <row r="7919">
          <cell r="A7919">
            <v>42709</v>
          </cell>
          <cell r="B7919">
            <v>4500</v>
          </cell>
          <cell r="D7919">
            <v>0.5</v>
          </cell>
          <cell r="E7919">
            <v>0.5</v>
          </cell>
          <cell r="F7919">
            <v>0.5</v>
          </cell>
          <cell r="G7919">
            <v>0.5</v>
          </cell>
          <cell r="N7919">
            <v>0.5</v>
          </cell>
          <cell r="P7919">
            <v>0.50938775503273637</v>
          </cell>
          <cell r="Q7919"/>
          <cell r="R7919"/>
          <cell r="S7919"/>
          <cell r="T7919"/>
          <cell r="U7919">
            <v>0.43859999999999999</v>
          </cell>
          <cell r="V7919">
            <v>210500</v>
          </cell>
          <cell r="W7919">
            <v>10612544.46071</v>
          </cell>
          <cell r="X7919">
            <v>42705</v>
          </cell>
          <cell r="Y7919">
            <v>2250</v>
          </cell>
          <cell r="Z7919">
            <v>42705</v>
          </cell>
          <cell r="AA7919">
            <v>0.21250000000000002</v>
          </cell>
          <cell r="AB7919">
            <v>0.21250000000000002</v>
          </cell>
          <cell r="AC7919"/>
        </row>
        <row r="7920">
          <cell r="A7920">
            <v>42710</v>
          </cell>
          <cell r="B7920">
            <v>0</v>
          </cell>
          <cell r="D7920"/>
          <cell r="E7920"/>
          <cell r="F7920"/>
          <cell r="G7920"/>
          <cell r="N7920"/>
          <cell r="P7920">
            <v>0.50938775503273637</v>
          </cell>
          <cell r="Q7920"/>
          <cell r="R7920"/>
          <cell r="S7920"/>
          <cell r="T7920"/>
          <cell r="U7920">
            <v>0.43930000000000002</v>
          </cell>
          <cell r="V7920">
            <v>317000</v>
          </cell>
          <cell r="W7920">
            <v>10521738.029060001</v>
          </cell>
          <cell r="X7920">
            <v>42705</v>
          </cell>
          <cell r="Y7920">
            <v>0</v>
          </cell>
          <cell r="Z7920" t="str">
            <v/>
          </cell>
          <cell r="AA7920">
            <v>0.21250000000000002</v>
          </cell>
          <cell r="AB7920">
            <v>0.21250000000000002</v>
          </cell>
          <cell r="AC7920"/>
        </row>
        <row r="7921">
          <cell r="A7921">
            <v>42711</v>
          </cell>
          <cell r="B7921">
            <v>0</v>
          </cell>
          <cell r="D7921"/>
          <cell r="E7921"/>
          <cell r="F7921"/>
          <cell r="G7921"/>
          <cell r="N7921"/>
          <cell r="P7921">
            <v>0.50938775503273637</v>
          </cell>
          <cell r="Q7921"/>
          <cell r="R7921"/>
          <cell r="S7921"/>
          <cell r="T7921"/>
          <cell r="U7921">
            <v>0.43930000000000002</v>
          </cell>
          <cell r="V7921">
            <v>336000</v>
          </cell>
          <cell r="W7921">
            <v>10412290.674210001</v>
          </cell>
          <cell r="X7921">
            <v>42705</v>
          </cell>
          <cell r="Y7921">
            <v>0</v>
          </cell>
          <cell r="Z7921" t="str">
            <v/>
          </cell>
          <cell r="AA7921">
            <v>0.23749999999999999</v>
          </cell>
          <cell r="AB7921">
            <v>0.45500000000000002</v>
          </cell>
          <cell r="AC7921"/>
        </row>
        <row r="7922">
          <cell r="A7922">
            <v>42712</v>
          </cell>
          <cell r="B7922">
            <v>0</v>
          </cell>
          <cell r="D7922"/>
          <cell r="E7922"/>
          <cell r="F7922"/>
          <cell r="G7922"/>
          <cell r="N7922"/>
          <cell r="P7922">
            <v>0.50938775503273637</v>
          </cell>
          <cell r="Q7922"/>
          <cell r="R7922"/>
          <cell r="S7922"/>
          <cell r="T7922"/>
          <cell r="U7922">
            <v>0.43930000000000002</v>
          </cell>
          <cell r="V7922">
            <v>336000</v>
          </cell>
          <cell r="W7922">
            <v>10412290.674210001</v>
          </cell>
          <cell r="X7922">
            <v>42705</v>
          </cell>
          <cell r="Y7922">
            <v>0</v>
          </cell>
          <cell r="Z7922" t="str">
            <v/>
          </cell>
          <cell r="AA7922">
            <v>0.23749999999999999</v>
          </cell>
          <cell r="AB7922">
            <v>0.23749999999999999</v>
          </cell>
          <cell r="AC7922"/>
        </row>
        <row r="7923">
          <cell r="A7923">
            <v>42713</v>
          </cell>
          <cell r="B7923">
            <v>25000</v>
          </cell>
          <cell r="D7923">
            <v>0.5</v>
          </cell>
          <cell r="E7923">
            <v>0.5</v>
          </cell>
          <cell r="F7923">
            <v>0.5</v>
          </cell>
          <cell r="G7923">
            <v>0.5</v>
          </cell>
          <cell r="N7923">
            <v>0.5</v>
          </cell>
          <cell r="P7923">
            <v>0.50700507609065937</v>
          </cell>
          <cell r="Q7923"/>
          <cell r="R7923"/>
          <cell r="S7923"/>
          <cell r="T7923"/>
          <cell r="U7923">
            <v>0.45319999999999999</v>
          </cell>
          <cell r="V7923">
            <v>364000</v>
          </cell>
          <cell r="W7923">
            <v>10332793.737290001</v>
          </cell>
          <cell r="X7923">
            <v>42705</v>
          </cell>
          <cell r="Y7923">
            <v>12500</v>
          </cell>
          <cell r="Z7923">
            <v>42705</v>
          </cell>
          <cell r="AA7923">
            <v>0.23749999999999999</v>
          </cell>
          <cell r="AB7923">
            <v>0.23749999999999999</v>
          </cell>
          <cell r="AC7923"/>
        </row>
        <row r="7924">
          <cell r="A7924">
            <v>42714</v>
          </cell>
          <cell r="B7924">
            <v>25000</v>
          </cell>
          <cell r="D7924">
            <v>0.5</v>
          </cell>
          <cell r="E7924">
            <v>0.5</v>
          </cell>
          <cell r="F7924">
            <v>0.5</v>
          </cell>
          <cell r="G7924">
            <v>0.5</v>
          </cell>
          <cell r="N7924">
            <v>0.5</v>
          </cell>
          <cell r="P7924">
            <v>0.50558704449347469</v>
          </cell>
          <cell r="Q7924"/>
          <cell r="R7924"/>
          <cell r="S7924"/>
          <cell r="T7924"/>
          <cell r="U7924">
            <v>0.45319999999999999</v>
          </cell>
          <cell r="V7924">
            <v>364000</v>
          </cell>
          <cell r="W7924">
            <v>10332793.737290001</v>
          </cell>
          <cell r="X7924">
            <v>42705</v>
          </cell>
          <cell r="Y7924">
            <v>12500</v>
          </cell>
          <cell r="Z7924">
            <v>42705</v>
          </cell>
          <cell r="AA7924">
            <v>0.23749999999999999</v>
          </cell>
          <cell r="AB7924">
            <v>0.23749999999999999</v>
          </cell>
          <cell r="AC7924"/>
        </row>
        <row r="7925">
          <cell r="A7925">
            <v>42715</v>
          </cell>
          <cell r="B7925">
            <v>25000</v>
          </cell>
          <cell r="D7925">
            <v>0.5</v>
          </cell>
          <cell r="E7925">
            <v>0.5</v>
          </cell>
          <cell r="F7925">
            <v>0.5</v>
          </cell>
          <cell r="G7925">
            <v>0.5</v>
          </cell>
          <cell r="N7925">
            <v>0.5</v>
          </cell>
          <cell r="P7925">
            <v>0.50464646461248164</v>
          </cell>
          <cell r="Q7925"/>
          <cell r="R7925"/>
          <cell r="S7925"/>
          <cell r="T7925"/>
          <cell r="U7925">
            <v>0.45319999999999999</v>
          </cell>
          <cell r="V7925">
            <v>364000</v>
          </cell>
          <cell r="W7925">
            <v>10332793.737290001</v>
          </cell>
          <cell r="X7925">
            <v>42705</v>
          </cell>
          <cell r="Y7925">
            <v>12500</v>
          </cell>
          <cell r="Z7925">
            <v>42705</v>
          </cell>
          <cell r="AA7925">
            <v>0.23749999999999999</v>
          </cell>
          <cell r="AB7925">
            <v>0.23749999999999999</v>
          </cell>
          <cell r="AC7925"/>
        </row>
        <row r="7926">
          <cell r="A7926">
            <v>42716</v>
          </cell>
          <cell r="B7926">
            <v>70000</v>
          </cell>
          <cell r="D7926">
            <v>0.5</v>
          </cell>
          <cell r="E7926">
            <v>0.5</v>
          </cell>
          <cell r="F7926">
            <v>0.5</v>
          </cell>
          <cell r="G7926">
            <v>0.5</v>
          </cell>
          <cell r="N7926">
            <v>0.5</v>
          </cell>
          <cell r="P7926">
            <v>0.50315789471381422</v>
          </cell>
          <cell r="Q7926"/>
          <cell r="R7926"/>
          <cell r="S7926"/>
          <cell r="T7926"/>
          <cell r="U7926">
            <v>0.45219999999999999</v>
          </cell>
          <cell r="V7926">
            <v>229500</v>
          </cell>
          <cell r="W7926">
            <v>10741181.83733</v>
          </cell>
          <cell r="X7926">
            <v>42705</v>
          </cell>
          <cell r="Y7926">
            <v>35000</v>
          </cell>
          <cell r="Z7926">
            <v>42705</v>
          </cell>
          <cell r="AA7926">
            <v>0.23749999999999999</v>
          </cell>
          <cell r="AB7926">
            <v>0.23749999999999999</v>
          </cell>
          <cell r="AC7926"/>
        </row>
        <row r="7927">
          <cell r="A7927">
            <v>42717</v>
          </cell>
          <cell r="B7927">
            <v>0</v>
          </cell>
          <cell r="D7927"/>
          <cell r="E7927"/>
          <cell r="F7927"/>
          <cell r="G7927"/>
          <cell r="N7927"/>
          <cell r="P7927">
            <v>0.50315789471381422</v>
          </cell>
          <cell r="Q7927"/>
          <cell r="R7927"/>
          <cell r="S7927"/>
          <cell r="T7927"/>
          <cell r="U7927">
            <v>0.4461</v>
          </cell>
          <cell r="V7927">
            <v>254200</v>
          </cell>
          <cell r="W7927">
            <v>11229549.80689</v>
          </cell>
          <cell r="X7927">
            <v>42705</v>
          </cell>
          <cell r="Y7927">
            <v>0</v>
          </cell>
          <cell r="Z7927" t="str">
            <v/>
          </cell>
          <cell r="AA7927">
            <v>0.23749999999999999</v>
          </cell>
          <cell r="AB7927">
            <v>0.23749999999999999</v>
          </cell>
          <cell r="AC7927"/>
        </row>
        <row r="7928">
          <cell r="A7928">
            <v>42718</v>
          </cell>
          <cell r="B7928">
            <v>0</v>
          </cell>
          <cell r="D7928"/>
          <cell r="E7928"/>
          <cell r="F7928"/>
          <cell r="G7928"/>
          <cell r="N7928"/>
          <cell r="P7928">
            <v>0.50315789471381422</v>
          </cell>
          <cell r="Q7928"/>
          <cell r="R7928"/>
          <cell r="S7928"/>
          <cell r="T7928"/>
          <cell r="U7928">
            <v>0.4461</v>
          </cell>
          <cell r="V7928">
            <v>348500</v>
          </cell>
          <cell r="W7928">
            <v>11229549.80689</v>
          </cell>
          <cell r="X7928">
            <v>42705</v>
          </cell>
          <cell r="Y7928">
            <v>0</v>
          </cell>
          <cell r="Z7928" t="str">
            <v/>
          </cell>
          <cell r="AA7928">
            <v>0.25</v>
          </cell>
          <cell r="AB7928">
            <v>0.46500000000000002</v>
          </cell>
          <cell r="AC7928"/>
        </row>
        <row r="7929">
          <cell r="A7929">
            <v>42719</v>
          </cell>
          <cell r="B7929">
            <v>0</v>
          </cell>
          <cell r="D7929"/>
          <cell r="E7929"/>
          <cell r="F7929"/>
          <cell r="G7929"/>
          <cell r="N7929"/>
          <cell r="P7929">
            <v>0.50315789471381422</v>
          </cell>
          <cell r="Q7929"/>
          <cell r="R7929"/>
          <cell r="S7929"/>
          <cell r="T7929"/>
          <cell r="U7929">
            <v>0.69940000000000002</v>
          </cell>
          <cell r="V7929">
            <v>922500</v>
          </cell>
          <cell r="W7929">
            <v>10427343.00051</v>
          </cell>
          <cell r="X7929">
            <v>42705</v>
          </cell>
          <cell r="Y7929">
            <v>0</v>
          </cell>
          <cell r="Z7929" t="str">
            <v/>
          </cell>
          <cell r="AA7929">
            <v>0.25</v>
          </cell>
          <cell r="AB7929">
            <v>0.25</v>
          </cell>
          <cell r="AC7929"/>
        </row>
        <row r="7930">
          <cell r="A7930">
            <v>42720</v>
          </cell>
          <cell r="B7930">
            <v>14500</v>
          </cell>
          <cell r="D7930">
            <v>0.75</v>
          </cell>
          <cell r="E7930">
            <v>0.7</v>
          </cell>
          <cell r="F7930">
            <v>0.75</v>
          </cell>
          <cell r="G7930">
            <v>0.73</v>
          </cell>
          <cell r="N7930">
            <v>0.7</v>
          </cell>
          <cell r="P7930">
            <v>0.51727467808938732</v>
          </cell>
          <cell r="Q7930"/>
          <cell r="R7930"/>
          <cell r="S7930"/>
          <cell r="T7930"/>
          <cell r="U7930">
            <v>0.70099999999999996</v>
          </cell>
          <cell r="V7930">
            <v>865500</v>
          </cell>
          <cell r="W7930">
            <v>10103935.83093</v>
          </cell>
          <cell r="X7930">
            <v>42705</v>
          </cell>
          <cell r="Y7930">
            <v>10585</v>
          </cell>
          <cell r="Z7930">
            <v>42705</v>
          </cell>
          <cell r="AA7930">
            <v>0.25</v>
          </cell>
          <cell r="AB7930">
            <v>0.25</v>
          </cell>
          <cell r="AC7930"/>
        </row>
        <row r="7931">
          <cell r="A7931">
            <v>42721</v>
          </cell>
          <cell r="B7931">
            <v>14500</v>
          </cell>
          <cell r="D7931">
            <v>0.75</v>
          </cell>
          <cell r="E7931">
            <v>0.7</v>
          </cell>
          <cell r="F7931">
            <v>0.75</v>
          </cell>
          <cell r="G7931">
            <v>0.73</v>
          </cell>
          <cell r="N7931">
            <v>0.7</v>
          </cell>
          <cell r="P7931">
            <v>0.52973737371597018</v>
          </cell>
          <cell r="Q7931"/>
          <cell r="R7931"/>
          <cell r="S7931"/>
          <cell r="T7931"/>
          <cell r="U7931">
            <v>0.70099999999999996</v>
          </cell>
          <cell r="V7931">
            <v>865500</v>
          </cell>
          <cell r="W7931">
            <v>10103935.83093</v>
          </cell>
          <cell r="X7931">
            <v>42705</v>
          </cell>
          <cell r="Y7931">
            <v>10585</v>
          </cell>
          <cell r="Z7931">
            <v>42705</v>
          </cell>
          <cell r="AA7931">
            <v>0.25</v>
          </cell>
          <cell r="AB7931">
            <v>0.25</v>
          </cell>
          <cell r="AC7931"/>
        </row>
        <row r="7932">
          <cell r="A7932">
            <v>42722</v>
          </cell>
          <cell r="B7932">
            <v>14500</v>
          </cell>
          <cell r="D7932">
            <v>0.75</v>
          </cell>
          <cell r="E7932">
            <v>0.7</v>
          </cell>
          <cell r="F7932">
            <v>0.75</v>
          </cell>
          <cell r="G7932">
            <v>0.73</v>
          </cell>
          <cell r="N7932">
            <v>0.7</v>
          </cell>
          <cell r="P7932">
            <v>0.54082061066638087</v>
          </cell>
          <cell r="Q7932"/>
          <cell r="R7932"/>
          <cell r="S7932"/>
          <cell r="T7932"/>
          <cell r="U7932">
            <v>0.70099999999999996</v>
          </cell>
          <cell r="V7932">
            <v>865500</v>
          </cell>
          <cell r="W7932">
            <v>10103935.83093</v>
          </cell>
          <cell r="X7932">
            <v>42705</v>
          </cell>
          <cell r="Y7932">
            <v>10585</v>
          </cell>
          <cell r="Z7932">
            <v>42705</v>
          </cell>
          <cell r="AA7932">
            <v>0.25</v>
          </cell>
          <cell r="AB7932">
            <v>0.25</v>
          </cell>
          <cell r="AC7932"/>
        </row>
        <row r="7933">
          <cell r="A7933">
            <v>42723</v>
          </cell>
          <cell r="B7933">
            <v>0</v>
          </cell>
          <cell r="D7933"/>
          <cell r="E7933"/>
          <cell r="F7933"/>
          <cell r="G7933"/>
          <cell r="N7933"/>
          <cell r="P7933">
            <v>0.54082061066638087</v>
          </cell>
          <cell r="Q7933"/>
          <cell r="R7933"/>
          <cell r="S7933"/>
          <cell r="T7933"/>
          <cell r="U7933">
            <v>0.7046</v>
          </cell>
          <cell r="V7933">
            <v>1456100</v>
          </cell>
          <cell r="W7933">
            <v>9520941.9274899997</v>
          </cell>
          <cell r="X7933">
            <v>42705</v>
          </cell>
          <cell r="Y7933">
            <v>0</v>
          </cell>
          <cell r="Z7933" t="str">
            <v/>
          </cell>
          <cell r="AA7933">
            <v>0.25</v>
          </cell>
          <cell r="AB7933">
            <v>0.25</v>
          </cell>
          <cell r="AC7933"/>
        </row>
        <row r="7934">
          <cell r="A7934">
            <v>42724</v>
          </cell>
          <cell r="B7934">
            <v>0</v>
          </cell>
          <cell r="D7934"/>
          <cell r="E7934"/>
          <cell r="F7934"/>
          <cell r="G7934"/>
          <cell r="N7934"/>
          <cell r="P7934">
            <v>0.54082061066638087</v>
          </cell>
          <cell r="Q7934"/>
          <cell r="R7934"/>
          <cell r="S7934"/>
          <cell r="T7934"/>
          <cell r="U7934">
            <v>0.7056</v>
          </cell>
          <cell r="V7934">
            <v>1351500</v>
          </cell>
          <cell r="W7934">
            <v>9830674.1897400003</v>
          </cell>
          <cell r="X7934">
            <v>42705</v>
          </cell>
          <cell r="Y7934">
            <v>0</v>
          </cell>
          <cell r="Z7934" t="str">
            <v/>
          </cell>
          <cell r="AA7934">
            <v>0.25</v>
          </cell>
          <cell r="AB7934">
            <v>0.25</v>
          </cell>
          <cell r="AC7934"/>
        </row>
        <row r="7935">
          <cell r="A7935">
            <v>42725</v>
          </cell>
          <cell r="B7935">
            <v>0</v>
          </cell>
          <cell r="D7935"/>
          <cell r="E7935"/>
          <cell r="F7935"/>
          <cell r="G7935"/>
          <cell r="N7935"/>
          <cell r="P7935">
            <v>0.54082061066638087</v>
          </cell>
          <cell r="Q7935"/>
          <cell r="R7935"/>
          <cell r="S7935"/>
          <cell r="T7935"/>
          <cell r="U7935">
            <v>0.70069999999999999</v>
          </cell>
          <cell r="V7935">
            <v>2070500</v>
          </cell>
          <cell r="W7935">
            <v>9269279.2126800008</v>
          </cell>
          <cell r="X7935">
            <v>42705</v>
          </cell>
          <cell r="Y7935">
            <v>0</v>
          </cell>
          <cell r="Z7935" t="str">
            <v/>
          </cell>
          <cell r="AA7935">
            <v>0.33750000000000002</v>
          </cell>
          <cell r="AB7935">
            <v>0.54</v>
          </cell>
          <cell r="AC7935"/>
        </row>
        <row r="7936">
          <cell r="A7936">
            <v>42726</v>
          </cell>
          <cell r="B7936">
            <v>0</v>
          </cell>
          <cell r="D7936"/>
          <cell r="E7936"/>
          <cell r="F7936"/>
          <cell r="G7936"/>
          <cell r="N7936"/>
          <cell r="P7936">
            <v>0.54082061066638087</v>
          </cell>
          <cell r="Q7936"/>
          <cell r="R7936"/>
          <cell r="S7936"/>
          <cell r="T7936"/>
          <cell r="U7936">
            <v>0.70099999999999996</v>
          </cell>
          <cell r="V7936">
            <v>1686500</v>
          </cell>
          <cell r="W7936">
            <v>9814210.3817999996</v>
          </cell>
          <cell r="X7936">
            <v>42705</v>
          </cell>
          <cell r="Y7936">
            <v>0</v>
          </cell>
          <cell r="Z7936" t="str">
            <v/>
          </cell>
          <cell r="AA7936">
            <v>0.33750000000000002</v>
          </cell>
          <cell r="AB7936">
            <v>0.33750000000000002</v>
          </cell>
          <cell r="AC7936"/>
        </row>
        <row r="7937">
          <cell r="A7937">
            <v>42727</v>
          </cell>
          <cell r="B7937">
            <v>0</v>
          </cell>
          <cell r="D7937"/>
          <cell r="E7937"/>
          <cell r="F7937"/>
          <cell r="G7937"/>
          <cell r="N7937"/>
          <cell r="P7937">
            <v>0.54082061066638087</v>
          </cell>
          <cell r="Q7937"/>
          <cell r="R7937"/>
          <cell r="S7937"/>
          <cell r="T7937"/>
          <cell r="U7937">
            <v>0.70099999999999996</v>
          </cell>
          <cell r="V7937">
            <v>3346700</v>
          </cell>
          <cell r="W7937">
            <v>8009929.70438</v>
          </cell>
          <cell r="X7937">
            <v>42705</v>
          </cell>
          <cell r="Y7937">
            <v>0</v>
          </cell>
          <cell r="Z7937" t="str">
            <v/>
          </cell>
          <cell r="AA7937">
            <v>0.33750000000000002</v>
          </cell>
          <cell r="AB7937">
            <v>0.33750000000000002</v>
          </cell>
          <cell r="AC7937"/>
        </row>
        <row r="7938">
          <cell r="A7938">
            <v>42730</v>
          </cell>
          <cell r="B7938">
            <v>0</v>
          </cell>
          <cell r="D7938"/>
          <cell r="E7938"/>
          <cell r="F7938"/>
          <cell r="G7938"/>
          <cell r="N7938"/>
          <cell r="P7938">
            <v>0.54082061066638087</v>
          </cell>
          <cell r="Q7938"/>
          <cell r="R7938"/>
          <cell r="S7938"/>
          <cell r="T7938"/>
          <cell r="U7938">
            <v>0.70209999999999995</v>
          </cell>
          <cell r="V7938">
            <v>3779200</v>
          </cell>
          <cell r="W7938">
            <v>7587190.1228700001</v>
          </cell>
          <cell r="X7938">
            <v>42705</v>
          </cell>
          <cell r="Y7938">
            <v>0</v>
          </cell>
          <cell r="Z7938" t="str">
            <v/>
          </cell>
          <cell r="AA7938">
            <v>0.33750000000000002</v>
          </cell>
          <cell r="AB7938">
            <v>0.33750000000000002</v>
          </cell>
          <cell r="AC7938"/>
        </row>
        <row r="7939">
          <cell r="A7939">
            <v>42731</v>
          </cell>
          <cell r="B7939">
            <v>0</v>
          </cell>
          <cell r="D7939"/>
          <cell r="E7939"/>
          <cell r="F7939"/>
          <cell r="G7939"/>
          <cell r="N7939"/>
          <cell r="P7939">
            <v>0.54082061066638087</v>
          </cell>
          <cell r="Q7939"/>
          <cell r="R7939"/>
          <cell r="S7939"/>
          <cell r="T7939"/>
          <cell r="U7939">
            <v>0.70209999999999995</v>
          </cell>
          <cell r="V7939">
            <v>5351500</v>
          </cell>
          <cell r="W7939">
            <v>5801005.7766699996</v>
          </cell>
          <cell r="X7939">
            <v>42705</v>
          </cell>
          <cell r="Y7939">
            <v>0</v>
          </cell>
          <cell r="Z7939" t="str">
            <v/>
          </cell>
          <cell r="AA7939">
            <v>0.33750000000000002</v>
          </cell>
          <cell r="AB7939">
            <v>0.33750000000000002</v>
          </cell>
          <cell r="AC7939"/>
        </row>
        <row r="7940">
          <cell r="A7940">
            <v>42732</v>
          </cell>
          <cell r="B7940">
            <v>0</v>
          </cell>
          <cell r="D7940"/>
          <cell r="E7940"/>
          <cell r="F7940"/>
          <cell r="G7940"/>
          <cell r="N7940"/>
          <cell r="P7940">
            <v>0.54082061066638087</v>
          </cell>
          <cell r="Q7940"/>
          <cell r="R7940"/>
          <cell r="S7940"/>
          <cell r="T7940"/>
          <cell r="U7940">
            <v>0.70209999999999995</v>
          </cell>
          <cell r="V7940">
            <v>5631200</v>
          </cell>
          <cell r="W7940">
            <v>5458865.2838899996</v>
          </cell>
          <cell r="X7940">
            <v>42705</v>
          </cell>
          <cell r="Y7940">
            <v>0</v>
          </cell>
          <cell r="Z7940" t="str">
            <v/>
          </cell>
          <cell r="AA7940">
            <v>0.39500000000000002</v>
          </cell>
          <cell r="AB7940">
            <v>0.57750000000000001</v>
          </cell>
          <cell r="AC7940"/>
        </row>
        <row r="7941">
          <cell r="A7941">
            <v>42733</v>
          </cell>
          <cell r="B7941">
            <v>26000</v>
          </cell>
          <cell r="D7941">
            <v>0.55000000000000004</v>
          </cell>
          <cell r="E7941">
            <v>0.55000000000000004</v>
          </cell>
          <cell r="F7941">
            <v>0.55000000000000004</v>
          </cell>
          <cell r="G7941">
            <v>0.55000000000000004</v>
          </cell>
          <cell r="H7941">
            <v>0.55000000000000004</v>
          </cell>
          <cell r="I7941">
            <v>0.55000000000000004</v>
          </cell>
          <cell r="J7941">
            <v>0.55000000000000004</v>
          </cell>
          <cell r="K7941">
            <v>0.55000000000000004</v>
          </cell>
          <cell r="L7941">
            <v>0.55000000000000004</v>
          </cell>
          <cell r="M7941">
            <v>0.55000000000000004</v>
          </cell>
          <cell r="N7941">
            <v>0.55000000000000004</v>
          </cell>
          <cell r="P7941">
            <v>0.54164930553674828</v>
          </cell>
          <cell r="Q7941"/>
          <cell r="R7941"/>
          <cell r="S7941"/>
          <cell r="T7941"/>
          <cell r="U7941">
            <v>0.70209999999999995</v>
          </cell>
          <cell r="V7941">
            <v>5546200</v>
          </cell>
          <cell r="W7941">
            <v>5664811.7994900001</v>
          </cell>
          <cell r="X7941">
            <v>42705</v>
          </cell>
          <cell r="Y7941">
            <v>14300.000000000002</v>
          </cell>
          <cell r="Z7941">
            <v>42705</v>
          </cell>
          <cell r="AA7941">
            <v>0.39500000000000002</v>
          </cell>
          <cell r="AB7941">
            <v>0.39500000000000002</v>
          </cell>
          <cell r="AC7941"/>
        </row>
        <row r="7942">
          <cell r="A7942">
            <v>42734</v>
          </cell>
          <cell r="B7942">
            <v>197500</v>
          </cell>
          <cell r="D7942">
            <v>0.55000000000000004</v>
          </cell>
          <cell r="E7942">
            <v>0.59</v>
          </cell>
          <cell r="F7942">
            <v>0.6</v>
          </cell>
          <cell r="G7942">
            <v>0.6</v>
          </cell>
          <cell r="H7942">
            <v>0.55000000000000004</v>
          </cell>
          <cell r="I7942">
            <v>0.55000000000000004</v>
          </cell>
          <cell r="J7942">
            <v>0.55000000000000004</v>
          </cell>
          <cell r="K7942">
            <v>0.55000000000000004</v>
          </cell>
          <cell r="L7942">
            <v>0.55000000000000004</v>
          </cell>
          <cell r="M7942">
            <v>0.55000000000000004</v>
          </cell>
          <cell r="N7942">
            <v>0.55000000000000004</v>
          </cell>
          <cell r="P7942">
            <v>0.56538619978238136</v>
          </cell>
          <cell r="Q7942"/>
          <cell r="R7942"/>
          <cell r="S7942"/>
          <cell r="T7942"/>
          <cell r="U7942">
            <v>0.70009999999999994</v>
          </cell>
          <cell r="V7942">
            <v>3254000</v>
          </cell>
          <cell r="W7942">
            <v>7562785.95419</v>
          </cell>
          <cell r="X7942">
            <v>42705</v>
          </cell>
          <cell r="Y7942">
            <v>118500</v>
          </cell>
          <cell r="Z7942">
            <v>42705</v>
          </cell>
          <cell r="AA7942">
            <v>0.39500000000000002</v>
          </cell>
          <cell r="AB7942">
            <v>0.39500000000000002</v>
          </cell>
          <cell r="AC7942"/>
        </row>
        <row r="7943">
          <cell r="A7943">
            <v>42735</v>
          </cell>
          <cell r="B7943">
            <v>197500</v>
          </cell>
          <cell r="D7943">
            <v>0.55000000000000004</v>
          </cell>
          <cell r="E7943">
            <v>0.59</v>
          </cell>
          <cell r="F7943">
            <v>0.6</v>
          </cell>
          <cell r="G7943">
            <v>0.6</v>
          </cell>
          <cell r="H7943">
            <v>0.55000000000000004</v>
          </cell>
          <cell r="I7943">
            <v>0.55000000000000004</v>
          </cell>
          <cell r="J7943">
            <v>0.55000000000000004</v>
          </cell>
          <cell r="K7943">
            <v>0.55000000000000004</v>
          </cell>
          <cell r="L7943">
            <v>0.55000000000000004</v>
          </cell>
          <cell r="M7943">
            <v>0.55000000000000004</v>
          </cell>
          <cell r="N7943">
            <v>0.55000000000000004</v>
          </cell>
          <cell r="P7943">
            <v>0.57539531477927675</v>
          </cell>
          <cell r="Q7943"/>
          <cell r="R7943"/>
          <cell r="S7943"/>
          <cell r="T7943"/>
          <cell r="U7943">
            <v>0.70009999999999994</v>
          </cell>
          <cell r="V7943">
            <v>3254000</v>
          </cell>
          <cell r="W7943">
            <v>7562785.95419</v>
          </cell>
          <cell r="X7943">
            <v>42705</v>
          </cell>
          <cell r="Y7943">
            <v>118500</v>
          </cell>
          <cell r="Z7943">
            <v>42705</v>
          </cell>
          <cell r="AA7943">
            <v>0.39500000000000002</v>
          </cell>
          <cell r="AB7943">
            <v>0.39500000000000002</v>
          </cell>
          <cell r="AC7943"/>
        </row>
        <row r="7944">
          <cell r="A7944">
            <v>42736</v>
          </cell>
          <cell r="B7944">
            <v>197500</v>
          </cell>
          <cell r="D7944">
            <v>0.55000000000000004</v>
          </cell>
          <cell r="E7944">
            <v>0.59</v>
          </cell>
          <cell r="F7944">
            <v>0.6</v>
          </cell>
          <cell r="G7944">
            <v>0.6</v>
          </cell>
          <cell r="H7944">
            <v>0.55000000000000004</v>
          </cell>
          <cell r="I7944">
            <v>0.55000000000000004</v>
          </cell>
          <cell r="J7944">
            <v>0.55000000000000004</v>
          </cell>
          <cell r="K7944">
            <v>0.55000000000000004</v>
          </cell>
          <cell r="L7944">
            <v>0.55000000000000004</v>
          </cell>
          <cell r="M7944">
            <v>0.55000000000000004</v>
          </cell>
          <cell r="N7944">
            <v>0.55000000000000004</v>
          </cell>
          <cell r="P7944">
            <v>0.6</v>
          </cell>
          <cell r="Q7944"/>
          <cell r="R7944"/>
          <cell r="S7944"/>
          <cell r="T7944"/>
          <cell r="U7944">
            <v>0.70009999999999994</v>
          </cell>
          <cell r="V7944">
            <v>3254000</v>
          </cell>
          <cell r="W7944">
            <v>7562785.95419</v>
          </cell>
          <cell r="X7944">
            <v>42736</v>
          </cell>
          <cell r="Y7944">
            <v>118500</v>
          </cell>
          <cell r="Z7944">
            <v>42736</v>
          </cell>
          <cell r="AA7944">
            <v>0.39500000000000002</v>
          </cell>
          <cell r="AB7944">
            <v>0.39500000000000002</v>
          </cell>
          <cell r="AC7944"/>
        </row>
        <row r="7945">
          <cell r="A7945">
            <v>42737</v>
          </cell>
          <cell r="B7945">
            <v>0</v>
          </cell>
          <cell r="D7945"/>
          <cell r="E7945"/>
          <cell r="F7945"/>
          <cell r="G7945"/>
          <cell r="N7945"/>
          <cell r="P7945">
            <v>0.6</v>
          </cell>
          <cell r="Q7945"/>
          <cell r="R7945"/>
          <cell r="S7945"/>
          <cell r="T7945"/>
          <cell r="U7945">
            <v>0.70009999999999994</v>
          </cell>
          <cell r="V7945">
            <v>601500</v>
          </cell>
          <cell r="W7945">
            <v>10309982.58237</v>
          </cell>
          <cell r="X7945">
            <v>42736</v>
          </cell>
          <cell r="Y7945">
            <v>0</v>
          </cell>
          <cell r="Z7945" t="str">
            <v/>
          </cell>
          <cell r="AA7945">
            <v>0.39500000000000002</v>
          </cell>
          <cell r="AB7945">
            <v>0.39500000000000002</v>
          </cell>
          <cell r="AC7945"/>
        </row>
        <row r="7946">
          <cell r="A7946">
            <v>42738</v>
          </cell>
          <cell r="B7946">
            <v>0</v>
          </cell>
          <cell r="D7946"/>
          <cell r="E7946"/>
          <cell r="F7946"/>
          <cell r="G7946"/>
          <cell r="N7946"/>
          <cell r="P7946">
            <v>0.6</v>
          </cell>
          <cell r="Q7946"/>
          <cell r="R7946"/>
          <cell r="S7946"/>
          <cell r="T7946"/>
          <cell r="U7946">
            <v>0.70940000000000003</v>
          </cell>
          <cell r="V7946">
            <v>196700</v>
          </cell>
          <cell r="W7946">
            <v>10949385.297630001</v>
          </cell>
          <cell r="X7946">
            <v>42736</v>
          </cell>
          <cell r="Y7946">
            <v>0</v>
          </cell>
          <cell r="Z7946" t="str">
            <v/>
          </cell>
          <cell r="AA7946">
            <v>0.39500000000000002</v>
          </cell>
          <cell r="AB7946">
            <v>0.39500000000000002</v>
          </cell>
          <cell r="AC7946"/>
        </row>
        <row r="7947">
          <cell r="A7947">
            <v>42739</v>
          </cell>
          <cell r="B7947">
            <v>0</v>
          </cell>
          <cell r="D7947"/>
          <cell r="E7947"/>
          <cell r="F7947"/>
          <cell r="G7947"/>
          <cell r="N7947"/>
          <cell r="P7947">
            <v>0.6</v>
          </cell>
          <cell r="Q7947"/>
          <cell r="R7947"/>
          <cell r="S7947"/>
          <cell r="T7947"/>
          <cell r="U7947">
            <v>0.69199999999999995</v>
          </cell>
          <cell r="V7947">
            <v>482500</v>
          </cell>
          <cell r="W7947">
            <v>10819803.33732</v>
          </cell>
          <cell r="X7947">
            <v>42736</v>
          </cell>
          <cell r="Y7947">
            <v>0</v>
          </cell>
          <cell r="Z7947" t="str">
            <v/>
          </cell>
          <cell r="AA7947">
            <v>0.46499999999999997</v>
          </cell>
          <cell r="AB7947">
            <v>0.67500000000000004</v>
          </cell>
          <cell r="AC7947"/>
        </row>
        <row r="7948">
          <cell r="A7948">
            <v>42740</v>
          </cell>
          <cell r="B7948">
            <v>0</v>
          </cell>
          <cell r="D7948"/>
          <cell r="E7948"/>
          <cell r="F7948"/>
          <cell r="G7948"/>
          <cell r="N7948"/>
          <cell r="P7948">
            <v>0.6</v>
          </cell>
          <cell r="Q7948"/>
          <cell r="R7948"/>
          <cell r="S7948"/>
          <cell r="T7948"/>
          <cell r="U7948">
            <v>0.69510000000000005</v>
          </cell>
          <cell r="V7948">
            <v>399600</v>
          </cell>
          <cell r="W7948">
            <v>11069926.424690001</v>
          </cell>
          <cell r="X7948">
            <v>42736</v>
          </cell>
          <cell r="Y7948">
            <v>0</v>
          </cell>
          <cell r="Z7948" t="str">
            <v/>
          </cell>
          <cell r="AA7948">
            <v>0.46499999999999997</v>
          </cell>
          <cell r="AB7948">
            <v>0.46499999999999997</v>
          </cell>
          <cell r="AC7948"/>
        </row>
        <row r="7949">
          <cell r="A7949">
            <v>42741</v>
          </cell>
          <cell r="B7949">
            <v>0</v>
          </cell>
          <cell r="D7949"/>
          <cell r="E7949"/>
          <cell r="F7949"/>
          <cell r="G7949"/>
          <cell r="N7949"/>
          <cell r="P7949">
            <v>0.6</v>
          </cell>
          <cell r="Q7949"/>
          <cell r="R7949"/>
          <cell r="S7949"/>
          <cell r="T7949"/>
          <cell r="U7949">
            <v>0.69489999999999996</v>
          </cell>
          <cell r="V7949">
            <v>714200</v>
          </cell>
          <cell r="W7949">
            <v>10881131.84973</v>
          </cell>
          <cell r="X7949">
            <v>42736</v>
          </cell>
          <cell r="Y7949">
            <v>0</v>
          </cell>
          <cell r="Z7949" t="str">
            <v/>
          </cell>
          <cell r="AA7949">
            <v>0.46499999999999997</v>
          </cell>
          <cell r="AB7949">
            <v>0.46499999999999997</v>
          </cell>
          <cell r="AC7949"/>
        </row>
        <row r="7950">
          <cell r="A7950">
            <v>42742</v>
          </cell>
          <cell r="B7950">
            <v>0</v>
          </cell>
          <cell r="D7950"/>
          <cell r="E7950"/>
          <cell r="F7950"/>
          <cell r="G7950"/>
          <cell r="N7950"/>
          <cell r="P7950">
            <v>0.6</v>
          </cell>
          <cell r="Q7950"/>
          <cell r="R7950"/>
          <cell r="S7950"/>
          <cell r="T7950"/>
          <cell r="U7950">
            <v>0.69489999999999996</v>
          </cell>
          <cell r="V7950">
            <v>714200</v>
          </cell>
          <cell r="W7950">
            <v>10881131.84973</v>
          </cell>
          <cell r="X7950">
            <v>42736</v>
          </cell>
          <cell r="Y7950">
            <v>0</v>
          </cell>
          <cell r="Z7950" t="str">
            <v/>
          </cell>
          <cell r="AA7950">
            <v>0.46499999999999997</v>
          </cell>
          <cell r="AB7950">
            <v>0.46499999999999997</v>
          </cell>
          <cell r="AC7950"/>
        </row>
        <row r="7951">
          <cell r="A7951">
            <v>42743</v>
          </cell>
          <cell r="B7951">
            <v>0</v>
          </cell>
          <cell r="D7951"/>
          <cell r="E7951"/>
          <cell r="F7951"/>
          <cell r="G7951"/>
          <cell r="N7951"/>
          <cell r="P7951">
            <v>0.6</v>
          </cell>
          <cell r="Q7951"/>
          <cell r="R7951"/>
          <cell r="S7951"/>
          <cell r="T7951"/>
          <cell r="U7951">
            <v>0.69489999999999996</v>
          </cell>
          <cell r="V7951">
            <v>714200</v>
          </cell>
          <cell r="W7951">
            <v>10881131.84973</v>
          </cell>
          <cell r="X7951">
            <v>42736</v>
          </cell>
          <cell r="Y7951">
            <v>0</v>
          </cell>
          <cell r="Z7951" t="str">
            <v/>
          </cell>
          <cell r="AA7951">
            <v>0.46499999999999997</v>
          </cell>
          <cell r="AB7951">
            <v>0.46499999999999997</v>
          </cell>
          <cell r="AC7951"/>
        </row>
        <row r="7952">
          <cell r="A7952">
            <v>42744</v>
          </cell>
          <cell r="B7952">
            <v>0</v>
          </cell>
          <cell r="D7952"/>
          <cell r="E7952"/>
          <cell r="F7952"/>
          <cell r="G7952"/>
          <cell r="N7952"/>
          <cell r="P7952">
            <v>0.6</v>
          </cell>
          <cell r="Q7952"/>
          <cell r="R7952"/>
          <cell r="S7952"/>
          <cell r="T7952"/>
          <cell r="U7952">
            <v>0.69840000000000002</v>
          </cell>
          <cell r="V7952">
            <v>423900</v>
          </cell>
          <cell r="W7952">
            <v>11234992.143069999</v>
          </cell>
          <cell r="X7952">
            <v>42736</v>
          </cell>
          <cell r="Y7952">
            <v>0</v>
          </cell>
          <cell r="Z7952" t="str">
            <v/>
          </cell>
          <cell r="AA7952">
            <v>0.46499999999999997</v>
          </cell>
          <cell r="AB7952">
            <v>0.46499999999999997</v>
          </cell>
          <cell r="AC7952"/>
        </row>
        <row r="7953">
          <cell r="A7953">
            <v>42745</v>
          </cell>
          <cell r="B7953">
            <v>0</v>
          </cell>
          <cell r="D7953"/>
          <cell r="E7953"/>
          <cell r="F7953"/>
          <cell r="G7953"/>
          <cell r="N7953"/>
          <cell r="P7953">
            <v>0.6</v>
          </cell>
          <cell r="Q7953"/>
          <cell r="R7953"/>
          <cell r="S7953"/>
          <cell r="T7953"/>
          <cell r="U7953">
            <v>0.69779999999999998</v>
          </cell>
          <cell r="V7953">
            <v>855900</v>
          </cell>
          <cell r="W7953">
            <v>10753311.45053</v>
          </cell>
          <cell r="X7953">
            <v>42736</v>
          </cell>
          <cell r="Y7953">
            <v>0</v>
          </cell>
          <cell r="Z7953" t="str">
            <v/>
          </cell>
          <cell r="AA7953">
            <v>0.46499999999999997</v>
          </cell>
          <cell r="AB7953">
            <v>0.46499999999999997</v>
          </cell>
          <cell r="AC7953"/>
        </row>
        <row r="7954">
          <cell r="A7954">
            <v>42746</v>
          </cell>
          <cell r="B7954">
            <v>0</v>
          </cell>
          <cell r="D7954"/>
          <cell r="E7954"/>
          <cell r="F7954"/>
          <cell r="G7954"/>
          <cell r="N7954"/>
          <cell r="P7954">
            <v>0.6</v>
          </cell>
          <cell r="Q7954"/>
          <cell r="R7954"/>
          <cell r="S7954"/>
          <cell r="T7954"/>
          <cell r="U7954">
            <v>0.69510000000000005</v>
          </cell>
          <cell r="V7954">
            <v>1051200</v>
          </cell>
          <cell r="W7954">
            <v>10908749.54025</v>
          </cell>
          <cell r="X7954">
            <v>42736</v>
          </cell>
          <cell r="Y7954">
            <v>0</v>
          </cell>
          <cell r="Z7954" t="str">
            <v/>
          </cell>
          <cell r="AA7954">
            <v>0</v>
          </cell>
          <cell r="AB7954">
            <v>0</v>
          </cell>
          <cell r="AC7954"/>
        </row>
        <row r="7955">
          <cell r="A7955">
            <v>42747</v>
          </cell>
          <cell r="B7955">
            <v>15000</v>
          </cell>
          <cell r="D7955">
            <v>0.6</v>
          </cell>
          <cell r="E7955">
            <v>0.6</v>
          </cell>
          <cell r="F7955">
            <v>0.6</v>
          </cell>
          <cell r="G7955">
            <v>0.6</v>
          </cell>
          <cell r="N7955">
            <v>0.6</v>
          </cell>
          <cell r="P7955">
            <v>0.6</v>
          </cell>
          <cell r="Q7955"/>
          <cell r="R7955"/>
          <cell r="S7955"/>
          <cell r="T7955"/>
          <cell r="U7955">
            <v>0.70169999999999999</v>
          </cell>
          <cell r="V7955">
            <v>1060900</v>
          </cell>
          <cell r="W7955">
            <v>10904180.582900001</v>
          </cell>
          <cell r="X7955">
            <v>42736</v>
          </cell>
          <cell r="Y7955">
            <v>9000</v>
          </cell>
          <cell r="Z7955">
            <v>42736</v>
          </cell>
          <cell r="AA7955">
            <v>0</v>
          </cell>
          <cell r="AB7955">
            <v>0</v>
          </cell>
          <cell r="AC7955"/>
        </row>
        <row r="7956">
          <cell r="A7956">
            <v>42748</v>
          </cell>
          <cell r="B7956">
            <v>30000</v>
          </cell>
          <cell r="D7956">
            <v>0.6</v>
          </cell>
          <cell r="E7956">
            <v>0.6</v>
          </cell>
          <cell r="F7956">
            <v>0.6</v>
          </cell>
          <cell r="G7956">
            <v>0.6</v>
          </cell>
          <cell r="N7956">
            <v>0.6</v>
          </cell>
          <cell r="P7956">
            <v>0.6</v>
          </cell>
          <cell r="Q7956"/>
          <cell r="R7956"/>
          <cell r="S7956"/>
          <cell r="T7956"/>
          <cell r="U7956">
            <v>0.7147</v>
          </cell>
          <cell r="V7956">
            <v>1966500</v>
          </cell>
          <cell r="W7956">
            <v>9465787.9915699996</v>
          </cell>
          <cell r="X7956">
            <v>42736</v>
          </cell>
          <cell r="Y7956">
            <v>18000</v>
          </cell>
          <cell r="Z7956">
            <v>42736</v>
          </cell>
          <cell r="AA7956">
            <v>0</v>
          </cell>
          <cell r="AB7956">
            <v>0</v>
          </cell>
          <cell r="AC7956"/>
        </row>
        <row r="7957">
          <cell r="A7957">
            <v>42748</v>
          </cell>
          <cell r="B7957">
            <v>30000</v>
          </cell>
          <cell r="D7957">
            <v>0.6</v>
          </cell>
          <cell r="E7957">
            <v>0.6</v>
          </cell>
          <cell r="F7957">
            <v>0.6</v>
          </cell>
          <cell r="G7957">
            <v>0.6</v>
          </cell>
          <cell r="N7957">
            <v>0.6</v>
          </cell>
          <cell r="P7957">
            <v>0.6</v>
          </cell>
          <cell r="Q7957"/>
          <cell r="R7957"/>
          <cell r="S7957"/>
          <cell r="T7957"/>
          <cell r="U7957">
            <v>0.7147</v>
          </cell>
          <cell r="V7957">
            <v>1966500</v>
          </cell>
          <cell r="W7957">
            <v>9465787.9915699996</v>
          </cell>
          <cell r="X7957">
            <v>42736</v>
          </cell>
          <cell r="Y7957">
            <v>18000</v>
          </cell>
          <cell r="Z7957">
            <v>42736</v>
          </cell>
          <cell r="AA7957">
            <v>0</v>
          </cell>
          <cell r="AB7957">
            <v>0</v>
          </cell>
          <cell r="AC7957"/>
        </row>
        <row r="7958">
          <cell r="A7958">
            <v>42748</v>
          </cell>
          <cell r="B7958">
            <v>30000</v>
          </cell>
          <cell r="D7958">
            <v>0.6</v>
          </cell>
          <cell r="E7958">
            <v>0.6</v>
          </cell>
          <cell r="F7958">
            <v>0.6</v>
          </cell>
          <cell r="G7958">
            <v>0.6</v>
          </cell>
          <cell r="N7958">
            <v>0.6</v>
          </cell>
          <cell r="P7958">
            <v>0.6</v>
          </cell>
          <cell r="Q7958"/>
          <cell r="R7958"/>
          <cell r="S7958"/>
          <cell r="T7958"/>
          <cell r="U7958">
            <v>0.7147</v>
          </cell>
          <cell r="V7958">
            <v>1966500</v>
          </cell>
          <cell r="W7958">
            <v>9465787.9915699996</v>
          </cell>
          <cell r="X7958">
            <v>42736</v>
          </cell>
          <cell r="Y7958">
            <v>18000</v>
          </cell>
          <cell r="Z7958">
            <v>42736</v>
          </cell>
          <cell r="AA7958">
            <v>0</v>
          </cell>
          <cell r="AB7958">
            <v>0</v>
          </cell>
          <cell r="AC7958"/>
        </row>
        <row r="7959">
          <cell r="A7959">
            <v>42751</v>
          </cell>
          <cell r="B7959">
            <v>30000</v>
          </cell>
          <cell r="D7959">
            <v>0.6</v>
          </cell>
          <cell r="E7959">
            <v>0.6</v>
          </cell>
          <cell r="F7959">
            <v>0.6</v>
          </cell>
          <cell r="G7959">
            <v>0.6</v>
          </cell>
          <cell r="N7959">
            <v>0.6</v>
          </cell>
          <cell r="P7959">
            <v>0.6</v>
          </cell>
          <cell r="Q7959"/>
          <cell r="R7959"/>
          <cell r="S7959"/>
          <cell r="T7959"/>
          <cell r="U7959">
            <v>0.7147</v>
          </cell>
          <cell r="V7959">
            <v>1903000</v>
          </cell>
          <cell r="W7959">
            <v>9531497.6005799994</v>
          </cell>
          <cell r="X7959">
            <v>42736</v>
          </cell>
          <cell r="Y7959">
            <v>18000</v>
          </cell>
          <cell r="Z7959">
            <v>42736</v>
          </cell>
          <cell r="AA7959">
            <v>0</v>
          </cell>
          <cell r="AB7959">
            <v>0</v>
          </cell>
          <cell r="AC7959"/>
        </row>
        <row r="7960">
          <cell r="A7960">
            <v>42752</v>
          </cell>
          <cell r="B7960">
            <v>10500</v>
          </cell>
          <cell r="D7960">
            <v>0.65</v>
          </cell>
          <cell r="E7960">
            <v>0.65</v>
          </cell>
          <cell r="F7960">
            <v>0.7</v>
          </cell>
          <cell r="G7960">
            <v>0.68</v>
          </cell>
          <cell r="N7960">
            <v>0.7</v>
          </cell>
          <cell r="P7960">
            <v>0.60244897959183674</v>
          </cell>
          <cell r="Q7960"/>
          <cell r="R7960"/>
          <cell r="S7960"/>
          <cell r="T7960"/>
          <cell r="U7960">
            <v>0.71040000000000003</v>
          </cell>
          <cell r="V7960">
            <v>1750000</v>
          </cell>
          <cell r="W7960">
            <v>9718446.5428400002</v>
          </cell>
          <cell r="X7960">
            <v>42736</v>
          </cell>
          <cell r="Y7960">
            <v>7140.0000000000009</v>
          </cell>
          <cell r="Z7960">
            <v>42736</v>
          </cell>
          <cell r="AA7960">
            <v>0</v>
          </cell>
          <cell r="AB7960">
            <v>0</v>
          </cell>
          <cell r="AC7960"/>
        </row>
        <row r="7961">
          <cell r="A7961">
            <v>42753</v>
          </cell>
          <cell r="B7961">
            <v>5000</v>
          </cell>
          <cell r="D7961">
            <v>0.7</v>
          </cell>
          <cell r="E7961">
            <v>0.7</v>
          </cell>
          <cell r="F7961">
            <v>0.7</v>
          </cell>
          <cell r="G7961">
            <v>0.7</v>
          </cell>
          <cell r="N7961">
            <v>0.7</v>
          </cell>
          <cell r="P7961">
            <v>0.6038505747126437</v>
          </cell>
          <cell r="Q7961"/>
          <cell r="R7961"/>
          <cell r="S7961"/>
          <cell r="T7961"/>
          <cell r="U7961">
            <v>0.7087</v>
          </cell>
          <cell r="V7961">
            <v>2220000</v>
          </cell>
          <cell r="W7961">
            <v>9247964.8640700001</v>
          </cell>
          <cell r="X7961">
            <v>42736</v>
          </cell>
          <cell r="Y7961">
            <v>3500</v>
          </cell>
          <cell r="Z7961">
            <v>42736</v>
          </cell>
          <cell r="AA7961">
            <v>0.41749999999999998</v>
          </cell>
          <cell r="AB7961">
            <v>0.61250000000000004</v>
          </cell>
          <cell r="AC7961"/>
        </row>
        <row r="7962">
          <cell r="A7962">
            <v>42754</v>
          </cell>
          <cell r="B7962">
            <v>1500</v>
          </cell>
          <cell r="D7962">
            <v>0.7</v>
          </cell>
          <cell r="E7962">
            <v>0.7</v>
          </cell>
          <cell r="F7962">
            <v>0.7</v>
          </cell>
          <cell r="G7962">
            <v>0.7</v>
          </cell>
          <cell r="N7962">
            <v>0.7</v>
          </cell>
          <cell r="P7962">
            <v>0.60426323319027186</v>
          </cell>
          <cell r="Q7962"/>
          <cell r="R7962"/>
          <cell r="S7962"/>
          <cell r="T7962"/>
          <cell r="U7962">
            <v>0.71289999999999998</v>
          </cell>
          <cell r="V7962">
            <v>1621500</v>
          </cell>
          <cell r="W7962">
            <v>9911977.4420599993</v>
          </cell>
          <cell r="X7962">
            <v>42736</v>
          </cell>
          <cell r="Y7962">
            <v>1050</v>
          </cell>
          <cell r="Z7962">
            <v>42736</v>
          </cell>
          <cell r="AA7962">
            <v>0.41749999999999998</v>
          </cell>
          <cell r="AB7962">
            <v>0.41749999999999998</v>
          </cell>
          <cell r="AC7962"/>
        </row>
        <row r="7963">
          <cell r="A7963">
            <v>42755</v>
          </cell>
          <cell r="B7963">
            <v>178500</v>
          </cell>
          <cell r="D7963">
            <v>0.7</v>
          </cell>
          <cell r="E7963">
            <v>0.7</v>
          </cell>
          <cell r="F7963">
            <v>0.8</v>
          </cell>
          <cell r="G7963">
            <v>0.75</v>
          </cell>
          <cell r="N7963">
            <v>0.75</v>
          </cell>
          <cell r="P7963">
            <v>0.653532196969697</v>
          </cell>
          <cell r="Q7963"/>
          <cell r="R7963"/>
          <cell r="S7963"/>
          <cell r="T7963"/>
          <cell r="U7963">
            <v>0.71279999999999999</v>
          </cell>
          <cell r="V7963">
            <v>2045700</v>
          </cell>
          <cell r="W7963">
            <v>9632060.0610799994</v>
          </cell>
          <cell r="X7963">
            <v>42736</v>
          </cell>
          <cell r="Y7963">
            <v>133875</v>
          </cell>
          <cell r="Z7963">
            <v>42736</v>
          </cell>
          <cell r="AA7963">
            <v>0.41749999999999998</v>
          </cell>
          <cell r="AB7963">
            <v>0.41749999999999998</v>
          </cell>
          <cell r="AC7963"/>
        </row>
        <row r="7964">
          <cell r="A7964">
            <v>42756</v>
          </cell>
          <cell r="B7964">
            <v>178500</v>
          </cell>
          <cell r="D7964">
            <v>0.7</v>
          </cell>
          <cell r="E7964">
            <v>0.7</v>
          </cell>
          <cell r="F7964">
            <v>0.8</v>
          </cell>
          <cell r="G7964">
            <v>0.75</v>
          </cell>
          <cell r="N7964">
            <v>0.75</v>
          </cell>
          <cell r="P7964">
            <v>0.67790516631280962</v>
          </cell>
          <cell r="Q7964"/>
          <cell r="R7964"/>
          <cell r="S7964"/>
          <cell r="T7964"/>
          <cell r="U7964">
            <v>0.71279999999999999</v>
          </cell>
          <cell r="V7964">
            <v>2045700</v>
          </cell>
          <cell r="W7964">
            <v>9632060.0610799994</v>
          </cell>
          <cell r="X7964">
            <v>42736</v>
          </cell>
          <cell r="Y7964">
            <v>133875</v>
          </cell>
          <cell r="Z7964">
            <v>42736</v>
          </cell>
          <cell r="AA7964">
            <v>0.41749999999999998</v>
          </cell>
          <cell r="AB7964">
            <v>0.41749999999999998</v>
          </cell>
          <cell r="AC7964"/>
        </row>
        <row r="7965">
          <cell r="A7965">
            <v>42757</v>
          </cell>
          <cell r="B7965">
            <v>178500</v>
          </cell>
          <cell r="D7965">
            <v>0.7</v>
          </cell>
          <cell r="E7965">
            <v>0.7</v>
          </cell>
          <cell r="F7965">
            <v>0.8</v>
          </cell>
          <cell r="G7965">
            <v>0.75</v>
          </cell>
          <cell r="N7965">
            <v>0.75</v>
          </cell>
          <cell r="P7965">
            <v>0.6924463276836158</v>
          </cell>
          <cell r="Q7965"/>
          <cell r="R7965"/>
          <cell r="S7965"/>
          <cell r="T7965"/>
          <cell r="U7965">
            <v>0.71279999999999999</v>
          </cell>
          <cell r="V7965">
            <v>2045700</v>
          </cell>
          <cell r="W7965">
            <v>9632060.0610799994</v>
          </cell>
          <cell r="X7965">
            <v>42736</v>
          </cell>
          <cell r="Y7965">
            <v>133875</v>
          </cell>
          <cell r="Z7965">
            <v>42736</v>
          </cell>
          <cell r="AA7965">
            <v>0.41749999999999998</v>
          </cell>
          <cell r="AB7965">
            <v>0.41749999999999998</v>
          </cell>
          <cell r="AC7965"/>
        </row>
        <row r="7966">
          <cell r="A7966">
            <v>42758</v>
          </cell>
          <cell r="B7966">
            <v>135000</v>
          </cell>
          <cell r="D7966">
            <v>0.75</v>
          </cell>
          <cell r="E7966">
            <v>0.75</v>
          </cell>
          <cell r="F7966">
            <v>0.8</v>
          </cell>
          <cell r="G7966">
            <v>0.76</v>
          </cell>
          <cell r="N7966">
            <v>0.75</v>
          </cell>
          <cell r="P7966">
            <v>0.70138725490196074</v>
          </cell>
          <cell r="Q7966"/>
          <cell r="R7966"/>
          <cell r="S7966"/>
          <cell r="T7966"/>
          <cell r="U7966">
            <v>0.71330000000000005</v>
          </cell>
          <cell r="V7966">
            <v>1543100</v>
          </cell>
          <cell r="W7966">
            <v>10305171.72745</v>
          </cell>
          <cell r="X7966">
            <v>42736</v>
          </cell>
          <cell r="Y7966">
            <v>102600</v>
          </cell>
          <cell r="Z7966">
            <v>42736</v>
          </cell>
          <cell r="AA7966">
            <v>0.41749999999999998</v>
          </cell>
          <cell r="AB7966">
            <v>0.41749999999999998</v>
          </cell>
          <cell r="AC7966"/>
        </row>
        <row r="7967">
          <cell r="A7967">
            <v>42759</v>
          </cell>
          <cell r="B7967">
            <v>185000</v>
          </cell>
          <cell r="D7967">
            <v>0.75</v>
          </cell>
          <cell r="E7967">
            <v>0.75</v>
          </cell>
          <cell r="F7967">
            <v>0.8</v>
          </cell>
          <cell r="G7967">
            <v>0.76</v>
          </cell>
          <cell r="N7967">
            <v>0.75</v>
          </cell>
          <cell r="P7967">
            <v>0.71038589211618253</v>
          </cell>
          <cell r="Q7967"/>
          <cell r="R7967"/>
          <cell r="S7967"/>
          <cell r="T7967"/>
          <cell r="U7967">
            <v>0.70440000000000003</v>
          </cell>
          <cell r="V7967">
            <v>2238000</v>
          </cell>
          <cell r="W7967">
            <v>9934280.6426199991</v>
          </cell>
          <cell r="X7967">
            <v>42736</v>
          </cell>
          <cell r="Y7967">
            <v>140600</v>
          </cell>
          <cell r="Z7967">
            <v>42736</v>
          </cell>
          <cell r="AA7967">
            <v>0.41749999999999998</v>
          </cell>
          <cell r="AB7967">
            <v>0.41749999999999998</v>
          </cell>
          <cell r="AC7967"/>
        </row>
        <row r="7968">
          <cell r="A7968">
            <v>42760</v>
          </cell>
          <cell r="B7968">
            <v>146000</v>
          </cell>
          <cell r="D7968">
            <v>0.75</v>
          </cell>
          <cell r="E7968">
            <v>0.75</v>
          </cell>
          <cell r="F7968">
            <v>0.8</v>
          </cell>
          <cell r="G7968">
            <v>0.76</v>
          </cell>
          <cell r="N7968">
            <v>0.75</v>
          </cell>
          <cell r="P7968">
            <v>0.71574759437453739</v>
          </cell>
          <cell r="Q7968"/>
          <cell r="R7968"/>
          <cell r="S7968"/>
          <cell r="T7968"/>
          <cell r="U7968">
            <v>0.70530000000000004</v>
          </cell>
          <cell r="V7968">
            <v>2483000</v>
          </cell>
          <cell r="W7968">
            <v>9524437.1112399995</v>
          </cell>
          <cell r="X7968">
            <v>42736</v>
          </cell>
          <cell r="Y7968">
            <v>110960</v>
          </cell>
          <cell r="Z7968">
            <v>42736</v>
          </cell>
          <cell r="AA7968">
            <v>0.3775</v>
          </cell>
          <cell r="AB7968">
            <v>0.61250000000000004</v>
          </cell>
          <cell r="AC7968"/>
        </row>
        <row r="7969">
          <cell r="A7969">
            <v>42761</v>
          </cell>
          <cell r="B7969">
            <v>41000</v>
          </cell>
          <cell r="D7969">
            <v>0.75</v>
          </cell>
          <cell r="E7969">
            <v>0.65</v>
          </cell>
          <cell r="F7969">
            <v>0.75</v>
          </cell>
          <cell r="G7969">
            <v>0.72</v>
          </cell>
          <cell r="N7969">
            <v>0.65</v>
          </cell>
          <cell r="P7969">
            <v>0.71587284482758617</v>
          </cell>
          <cell r="Q7969"/>
          <cell r="R7969"/>
          <cell r="S7969"/>
          <cell r="T7969"/>
          <cell r="U7969">
            <v>0.7046</v>
          </cell>
          <cell r="V7969">
            <v>2811500</v>
          </cell>
          <cell r="W7969">
            <v>9321872.4904399998</v>
          </cell>
          <cell r="X7969">
            <v>42736</v>
          </cell>
          <cell r="Y7969">
            <v>29520</v>
          </cell>
          <cell r="Z7969">
            <v>42736</v>
          </cell>
          <cell r="AA7969">
            <v>0.3775</v>
          </cell>
          <cell r="AB7969">
            <v>0.3775</v>
          </cell>
          <cell r="AC7969"/>
        </row>
        <row r="7970">
          <cell r="A7970">
            <v>42762</v>
          </cell>
          <cell r="B7970">
            <v>16000</v>
          </cell>
          <cell r="D7970">
            <v>0.65</v>
          </cell>
          <cell r="E7970">
            <v>0.65</v>
          </cell>
          <cell r="F7970">
            <v>0.65</v>
          </cell>
          <cell r="G7970">
            <v>0.65</v>
          </cell>
          <cell r="N7970">
            <v>0.65</v>
          </cell>
          <cell r="P7970">
            <v>0.71512428977272724</v>
          </cell>
          <cell r="Q7970"/>
          <cell r="R7970"/>
          <cell r="S7970"/>
          <cell r="T7970"/>
          <cell r="U7970">
            <v>0.70620000000000005</v>
          </cell>
          <cell r="V7970">
            <v>3946000</v>
          </cell>
          <cell r="W7970">
            <v>8218130.2069300003</v>
          </cell>
          <cell r="X7970">
            <v>42736</v>
          </cell>
          <cell r="Y7970">
            <v>10400</v>
          </cell>
          <cell r="Z7970">
            <v>42736</v>
          </cell>
          <cell r="AA7970">
            <v>0.3775</v>
          </cell>
          <cell r="AB7970">
            <v>0.3775</v>
          </cell>
          <cell r="AC7970"/>
        </row>
        <row r="7971">
          <cell r="A7971">
            <v>42763</v>
          </cell>
          <cell r="B7971">
            <v>16000</v>
          </cell>
          <cell r="D7971">
            <v>0.65</v>
          </cell>
          <cell r="E7971">
            <v>0.65</v>
          </cell>
          <cell r="F7971">
            <v>0.65</v>
          </cell>
          <cell r="G7971">
            <v>0.65</v>
          </cell>
          <cell r="N7971">
            <v>0.65</v>
          </cell>
          <cell r="P7971">
            <v>0.71439255617977526</v>
          </cell>
          <cell r="Q7971"/>
          <cell r="R7971"/>
          <cell r="S7971"/>
          <cell r="T7971"/>
          <cell r="U7971">
            <v>0.70620000000000005</v>
          </cell>
          <cell r="V7971">
            <v>3946000</v>
          </cell>
          <cell r="W7971">
            <v>8218130.2069300003</v>
          </cell>
          <cell r="X7971">
            <v>42736</v>
          </cell>
          <cell r="Y7971">
            <v>10400</v>
          </cell>
          <cell r="Z7971">
            <v>42736</v>
          </cell>
          <cell r="AA7971">
            <v>0.3775</v>
          </cell>
          <cell r="AB7971">
            <v>0.3775</v>
          </cell>
          <cell r="AC7971"/>
        </row>
        <row r="7972">
          <cell r="A7972">
            <v>42764</v>
          </cell>
          <cell r="B7972">
            <v>16000</v>
          </cell>
          <cell r="D7972">
            <v>0.65</v>
          </cell>
          <cell r="E7972">
            <v>0.65</v>
          </cell>
          <cell r="F7972">
            <v>0.65</v>
          </cell>
          <cell r="G7972">
            <v>0.65</v>
          </cell>
          <cell r="N7972">
            <v>0.65</v>
          </cell>
          <cell r="P7972">
            <v>0.71367708333333335</v>
          </cell>
          <cell r="Q7972"/>
          <cell r="R7972"/>
          <cell r="S7972"/>
          <cell r="T7972"/>
          <cell r="U7972">
            <v>0.70620000000000005</v>
          </cell>
          <cell r="V7972">
            <v>3946000</v>
          </cell>
          <cell r="W7972">
            <v>8218130.2069300003</v>
          </cell>
          <cell r="X7972">
            <v>42736</v>
          </cell>
          <cell r="Y7972">
            <v>10400</v>
          </cell>
          <cell r="Z7972">
            <v>42736</v>
          </cell>
          <cell r="AA7972">
            <v>0.3775</v>
          </cell>
          <cell r="AB7972">
            <v>0.3775</v>
          </cell>
          <cell r="AC7972"/>
        </row>
        <row r="7973">
          <cell r="A7973">
            <v>42765</v>
          </cell>
          <cell r="B7973">
            <v>110000</v>
          </cell>
          <cell r="D7973">
            <v>0.7</v>
          </cell>
          <cell r="E7973">
            <v>0.7</v>
          </cell>
          <cell r="F7973">
            <v>0.75</v>
          </cell>
          <cell r="G7973">
            <v>0.73</v>
          </cell>
          <cell r="N7973">
            <v>0.75</v>
          </cell>
          <cell r="P7973">
            <v>0.71483548387096774</v>
          </cell>
          <cell r="Q7973"/>
          <cell r="R7973"/>
          <cell r="S7973"/>
          <cell r="T7973"/>
          <cell r="U7973">
            <v>0.70299999999999996</v>
          </cell>
          <cell r="V7973">
            <v>4765500</v>
          </cell>
          <cell r="W7973">
            <v>7096583.9554599999</v>
          </cell>
          <cell r="X7973">
            <v>42736</v>
          </cell>
          <cell r="Y7973">
            <v>80300</v>
          </cell>
          <cell r="Z7973">
            <v>42736</v>
          </cell>
          <cell r="AA7973">
            <v>0.3775</v>
          </cell>
          <cell r="AB7973">
            <v>0.3775</v>
          </cell>
          <cell r="AC7973"/>
        </row>
        <row r="7974">
          <cell r="A7974">
            <v>42766</v>
          </cell>
          <cell r="B7974">
            <v>70500</v>
          </cell>
          <cell r="D7974">
            <v>0.75</v>
          </cell>
          <cell r="E7974">
            <v>0.75</v>
          </cell>
          <cell r="F7974">
            <v>0.75</v>
          </cell>
          <cell r="G7974">
            <v>0.75</v>
          </cell>
          <cell r="N7974">
            <v>0.75</v>
          </cell>
          <cell r="P7974">
            <v>0.71636531934588088</v>
          </cell>
          <cell r="Q7974"/>
          <cell r="R7974"/>
          <cell r="S7974"/>
          <cell r="T7974"/>
          <cell r="U7974">
            <v>0.64129999999999998</v>
          </cell>
          <cell r="V7974">
            <v>4821500</v>
          </cell>
          <cell r="W7974">
            <v>6940191.0839999998</v>
          </cell>
          <cell r="X7974">
            <v>42736</v>
          </cell>
          <cell r="Y7974">
            <v>52875</v>
          </cell>
          <cell r="Z7974">
            <v>42736</v>
          </cell>
          <cell r="AA7974">
            <v>0.3775</v>
          </cell>
          <cell r="AB7974">
            <v>0.3775</v>
          </cell>
          <cell r="AC7974"/>
        </row>
        <row r="7975">
          <cell r="A7975">
            <v>42767</v>
          </cell>
          <cell r="B7975">
            <v>83000</v>
          </cell>
          <cell r="D7975">
            <v>0.75</v>
          </cell>
          <cell r="E7975">
            <v>0.75</v>
          </cell>
          <cell r="F7975">
            <v>0.75</v>
          </cell>
          <cell r="G7975">
            <v>0.75</v>
          </cell>
          <cell r="N7975">
            <v>0.75</v>
          </cell>
          <cell r="P7975">
            <v>0.75</v>
          </cell>
          <cell r="Q7975"/>
          <cell r="R7975"/>
          <cell r="S7975"/>
          <cell r="T7975"/>
          <cell r="U7975">
            <v>0.69930000000000003</v>
          </cell>
          <cell r="V7975">
            <v>324500</v>
          </cell>
          <cell r="W7975">
            <v>11440724.405820001</v>
          </cell>
          <cell r="X7975">
            <v>42767</v>
          </cell>
          <cell r="Y7975">
            <v>62250</v>
          </cell>
          <cell r="Z7975">
            <v>42767</v>
          </cell>
          <cell r="AA7975">
            <v>0.40750000000000003</v>
          </cell>
          <cell r="AB7975">
            <v>0.61250000000000004</v>
          </cell>
          <cell r="AC7975"/>
        </row>
        <row r="7976">
          <cell r="A7976">
            <v>42768</v>
          </cell>
          <cell r="B7976">
            <v>48000</v>
          </cell>
          <cell r="D7976">
            <v>0.75</v>
          </cell>
          <cell r="E7976">
            <v>0.75</v>
          </cell>
          <cell r="F7976">
            <v>0.75</v>
          </cell>
          <cell r="G7976">
            <v>0.75</v>
          </cell>
          <cell r="N7976">
            <v>0.75</v>
          </cell>
          <cell r="P7976">
            <v>0.75</v>
          </cell>
          <cell r="Q7976"/>
          <cell r="R7976"/>
          <cell r="S7976"/>
          <cell r="T7976"/>
          <cell r="U7976">
            <v>0.6946</v>
          </cell>
          <cell r="V7976">
            <v>187000</v>
          </cell>
          <cell r="W7976">
            <v>11559562.039689999</v>
          </cell>
          <cell r="X7976">
            <v>42767</v>
          </cell>
          <cell r="Y7976">
            <v>36000</v>
          </cell>
          <cell r="Z7976">
            <v>42767</v>
          </cell>
          <cell r="AA7976">
            <v>0.40750000000000003</v>
          </cell>
          <cell r="AB7976">
            <v>0.40750000000000003</v>
          </cell>
          <cell r="AC7976"/>
        </row>
        <row r="7977">
          <cell r="A7977">
            <v>42769</v>
          </cell>
          <cell r="B7977">
            <v>50000</v>
          </cell>
          <cell r="D7977">
            <v>0.75</v>
          </cell>
          <cell r="E7977">
            <v>0.75</v>
          </cell>
          <cell r="F7977">
            <v>0.75</v>
          </cell>
          <cell r="G7977">
            <v>0.75</v>
          </cell>
          <cell r="N7977">
            <v>0.75</v>
          </cell>
          <cell r="P7977">
            <v>0.75</v>
          </cell>
          <cell r="Q7977"/>
          <cell r="R7977"/>
          <cell r="S7977"/>
          <cell r="T7977"/>
          <cell r="U7977">
            <v>0.69079999999999997</v>
          </cell>
          <cell r="V7977">
            <v>278000</v>
          </cell>
          <cell r="W7977">
            <v>11499286.28565</v>
          </cell>
          <cell r="X7977">
            <v>42767</v>
          </cell>
          <cell r="Y7977">
            <v>37500</v>
          </cell>
          <cell r="Z7977">
            <v>42767</v>
          </cell>
          <cell r="AA7977">
            <v>0.40750000000000003</v>
          </cell>
          <cell r="AB7977">
            <v>0.40750000000000003</v>
          </cell>
          <cell r="AC7977"/>
        </row>
        <row r="7978">
          <cell r="A7978">
            <v>42770</v>
          </cell>
          <cell r="B7978">
            <v>50000</v>
          </cell>
          <cell r="D7978">
            <v>0.75</v>
          </cell>
          <cell r="E7978">
            <v>0.75</v>
          </cell>
          <cell r="F7978">
            <v>0.75</v>
          </cell>
          <cell r="G7978">
            <v>0.75</v>
          </cell>
          <cell r="N7978">
            <v>0.75</v>
          </cell>
          <cell r="P7978">
            <v>0.75</v>
          </cell>
          <cell r="Q7978"/>
          <cell r="R7978"/>
          <cell r="S7978"/>
          <cell r="T7978"/>
          <cell r="U7978">
            <v>0.69079999999999997</v>
          </cell>
          <cell r="V7978">
            <v>278000</v>
          </cell>
          <cell r="W7978">
            <v>11499286.28565</v>
          </cell>
          <cell r="X7978">
            <v>42767</v>
          </cell>
          <cell r="Y7978">
            <v>37500</v>
          </cell>
          <cell r="Z7978">
            <v>42767</v>
          </cell>
          <cell r="AA7978">
            <v>0.40750000000000003</v>
          </cell>
          <cell r="AB7978">
            <v>0.40750000000000003</v>
          </cell>
          <cell r="AC7978"/>
        </row>
        <row r="7979">
          <cell r="A7979">
            <v>42771</v>
          </cell>
          <cell r="B7979">
            <v>50000</v>
          </cell>
          <cell r="D7979">
            <v>0.75</v>
          </cell>
          <cell r="E7979">
            <v>0.75</v>
          </cell>
          <cell r="F7979">
            <v>0.75</v>
          </cell>
          <cell r="G7979">
            <v>0.75</v>
          </cell>
          <cell r="N7979">
            <v>0.75</v>
          </cell>
          <cell r="P7979">
            <v>0.75</v>
          </cell>
          <cell r="Q7979"/>
          <cell r="R7979"/>
          <cell r="S7979"/>
          <cell r="T7979"/>
          <cell r="U7979">
            <v>0.69079999999999997</v>
          </cell>
          <cell r="V7979">
            <v>278000</v>
          </cell>
          <cell r="W7979">
            <v>11499286.28565</v>
          </cell>
          <cell r="X7979">
            <v>42767</v>
          </cell>
          <cell r="Y7979">
            <v>37500</v>
          </cell>
          <cell r="Z7979">
            <v>42767</v>
          </cell>
          <cell r="AA7979">
            <v>0.40750000000000003</v>
          </cell>
          <cell r="AB7979">
            <v>0.40750000000000003</v>
          </cell>
          <cell r="AC7979"/>
        </row>
        <row r="7980">
          <cell r="A7980">
            <v>42772</v>
          </cell>
          <cell r="B7980">
            <v>89000</v>
          </cell>
          <cell r="D7980">
            <v>0.75</v>
          </cell>
          <cell r="E7980">
            <v>0.75</v>
          </cell>
          <cell r="F7980">
            <v>0.75</v>
          </cell>
          <cell r="G7980">
            <v>0.75</v>
          </cell>
          <cell r="N7980">
            <v>0.75</v>
          </cell>
          <cell r="P7980">
            <v>0.75</v>
          </cell>
          <cell r="Q7980"/>
          <cell r="R7980"/>
          <cell r="S7980"/>
          <cell r="T7980"/>
          <cell r="U7980">
            <v>0.68530000000000002</v>
          </cell>
          <cell r="V7980">
            <v>429500</v>
          </cell>
          <cell r="W7980">
            <v>11337305.59801</v>
          </cell>
          <cell r="X7980">
            <v>42767</v>
          </cell>
          <cell r="Y7980">
            <v>66750</v>
          </cell>
          <cell r="Z7980">
            <v>42767</v>
          </cell>
          <cell r="AA7980">
            <v>0.40750000000000003</v>
          </cell>
          <cell r="AB7980">
            <v>0.40750000000000003</v>
          </cell>
          <cell r="AC7980"/>
        </row>
        <row r="7981">
          <cell r="A7981">
            <v>42773</v>
          </cell>
          <cell r="B7981">
            <v>141000</v>
          </cell>
          <cell r="D7981">
            <v>0.75</v>
          </cell>
          <cell r="E7981">
            <v>0.75</v>
          </cell>
          <cell r="F7981">
            <v>0.75</v>
          </cell>
          <cell r="G7981">
            <v>0.75</v>
          </cell>
          <cell r="N7981">
            <v>0.75</v>
          </cell>
          <cell r="P7981">
            <v>0.75</v>
          </cell>
          <cell r="Q7981"/>
          <cell r="R7981"/>
          <cell r="S7981"/>
          <cell r="T7981"/>
          <cell r="U7981">
            <v>0.68840000000000001</v>
          </cell>
          <cell r="V7981">
            <v>1004000</v>
          </cell>
          <cell r="W7981">
            <v>10280285.90587</v>
          </cell>
          <cell r="X7981">
            <v>42767</v>
          </cell>
          <cell r="Y7981">
            <v>105750</v>
          </cell>
          <cell r="Z7981">
            <v>42767</v>
          </cell>
          <cell r="AA7981">
            <v>0.40750000000000003</v>
          </cell>
          <cell r="AB7981">
            <v>0.40750000000000003</v>
          </cell>
          <cell r="AC7981"/>
        </row>
        <row r="7982">
          <cell r="A7982">
            <v>42774</v>
          </cell>
          <cell r="B7982">
            <v>108000</v>
          </cell>
          <cell r="D7982">
            <v>0.75</v>
          </cell>
          <cell r="E7982">
            <v>0.75</v>
          </cell>
          <cell r="F7982">
            <v>0.75</v>
          </cell>
          <cell r="G7982">
            <v>0.75</v>
          </cell>
          <cell r="N7982">
            <v>0.75</v>
          </cell>
          <cell r="P7982">
            <v>0.75</v>
          </cell>
          <cell r="Q7982"/>
          <cell r="R7982"/>
          <cell r="S7982"/>
          <cell r="T7982"/>
          <cell r="U7982">
            <v>0.68710000000000004</v>
          </cell>
          <cell r="V7982">
            <v>781000</v>
          </cell>
          <cell r="W7982">
            <v>10506486.495999999</v>
          </cell>
          <cell r="X7982">
            <v>42767</v>
          </cell>
          <cell r="Y7982">
            <v>81000</v>
          </cell>
          <cell r="Z7982">
            <v>42767</v>
          </cell>
          <cell r="AA7982">
            <v>0.51749999999999996</v>
          </cell>
          <cell r="AB7982">
            <v>0.72250000000000003</v>
          </cell>
          <cell r="AC7982"/>
        </row>
        <row r="7983">
          <cell r="A7983">
            <v>42775</v>
          </cell>
          <cell r="B7983">
            <v>102000</v>
          </cell>
          <cell r="D7983">
            <v>0.75</v>
          </cell>
          <cell r="E7983">
            <v>0.75</v>
          </cell>
          <cell r="F7983">
            <v>0.75</v>
          </cell>
          <cell r="G7983">
            <v>0.75</v>
          </cell>
          <cell r="N7983">
            <v>0.75</v>
          </cell>
          <cell r="P7983">
            <v>0.75</v>
          </cell>
          <cell r="Q7983"/>
          <cell r="R7983"/>
          <cell r="S7983"/>
          <cell r="T7983"/>
          <cell r="U7983">
            <v>0.69299999999999995</v>
          </cell>
          <cell r="V7983">
            <v>869000</v>
          </cell>
          <cell r="W7983">
            <v>10411390.38321</v>
          </cell>
          <cell r="X7983">
            <v>42767</v>
          </cell>
          <cell r="Y7983">
            <v>76500</v>
          </cell>
          <cell r="Z7983">
            <v>42767</v>
          </cell>
          <cell r="AA7983">
            <v>0.51749999999999996</v>
          </cell>
          <cell r="AB7983">
            <v>0.51749999999999996</v>
          </cell>
          <cell r="AC7983"/>
        </row>
        <row r="7984">
          <cell r="A7984">
            <v>42776</v>
          </cell>
          <cell r="B7984">
            <v>258000</v>
          </cell>
          <cell r="D7984">
            <v>0.75</v>
          </cell>
          <cell r="E7984">
            <v>0.75</v>
          </cell>
          <cell r="F7984">
            <v>0.75</v>
          </cell>
          <cell r="G7984">
            <v>0.75</v>
          </cell>
          <cell r="N7984">
            <v>0.75</v>
          </cell>
          <cell r="P7984">
            <v>0.75</v>
          </cell>
          <cell r="Q7984"/>
          <cell r="R7984"/>
          <cell r="S7984"/>
          <cell r="T7984"/>
          <cell r="U7984">
            <v>0.70269999999999999</v>
          </cell>
          <cell r="V7984">
            <v>1403000</v>
          </cell>
          <cell r="W7984">
            <v>9827002.3412900008</v>
          </cell>
          <cell r="X7984">
            <v>42767</v>
          </cell>
          <cell r="Y7984">
            <v>193500</v>
          </cell>
          <cell r="Z7984">
            <v>42767</v>
          </cell>
          <cell r="AA7984">
            <v>0.51749999999999996</v>
          </cell>
          <cell r="AB7984">
            <v>0.51749999999999996</v>
          </cell>
          <cell r="AC7984"/>
        </row>
        <row r="7985">
          <cell r="A7985">
            <v>42777</v>
          </cell>
          <cell r="B7985">
            <v>258000</v>
          </cell>
          <cell r="D7985">
            <v>0.75</v>
          </cell>
          <cell r="E7985">
            <v>0.75</v>
          </cell>
          <cell r="F7985">
            <v>0.75</v>
          </cell>
          <cell r="G7985">
            <v>0.75</v>
          </cell>
          <cell r="N7985">
            <v>0.75</v>
          </cell>
          <cell r="P7985">
            <v>0.75</v>
          </cell>
          <cell r="Q7985"/>
          <cell r="R7985"/>
          <cell r="S7985"/>
          <cell r="T7985"/>
          <cell r="U7985">
            <v>0.70269999999999999</v>
          </cell>
          <cell r="V7985">
            <v>1403000</v>
          </cell>
          <cell r="W7985">
            <v>9827002.3412900008</v>
          </cell>
          <cell r="X7985">
            <v>42767</v>
          </cell>
          <cell r="Y7985">
            <v>193500</v>
          </cell>
          <cell r="Z7985">
            <v>42767</v>
          </cell>
          <cell r="AA7985">
            <v>0.51749999999999996</v>
          </cell>
          <cell r="AB7985">
            <v>0.51749999999999996</v>
          </cell>
          <cell r="AC7985"/>
        </row>
        <row r="7986">
          <cell r="A7986">
            <v>42778</v>
          </cell>
          <cell r="B7986">
            <v>258000</v>
          </cell>
          <cell r="D7986">
            <v>0.75</v>
          </cell>
          <cell r="E7986">
            <v>0.75</v>
          </cell>
          <cell r="F7986">
            <v>0.75</v>
          </cell>
          <cell r="G7986">
            <v>0.75</v>
          </cell>
          <cell r="N7986">
            <v>0.75</v>
          </cell>
          <cell r="P7986">
            <v>0.75</v>
          </cell>
          <cell r="Q7986"/>
          <cell r="R7986"/>
          <cell r="S7986"/>
          <cell r="T7986"/>
          <cell r="U7986">
            <v>0.70269999999999999</v>
          </cell>
          <cell r="V7986">
            <v>1403000</v>
          </cell>
          <cell r="W7986">
            <v>9827002.3412900008</v>
          </cell>
          <cell r="X7986">
            <v>42767</v>
          </cell>
          <cell r="Y7986">
            <v>193500</v>
          </cell>
          <cell r="Z7986">
            <v>42767</v>
          </cell>
          <cell r="AA7986">
            <v>0.51749999999999996</v>
          </cell>
          <cell r="AB7986">
            <v>0.51749999999999996</v>
          </cell>
          <cell r="AC7986"/>
        </row>
        <row r="7987">
          <cell r="A7987">
            <v>42779</v>
          </cell>
          <cell r="B7987">
            <v>315000</v>
          </cell>
          <cell r="D7987">
            <v>0.75</v>
          </cell>
          <cell r="E7987">
            <v>0.75</v>
          </cell>
          <cell r="F7987">
            <v>0.75</v>
          </cell>
          <cell r="G7987">
            <v>0.75</v>
          </cell>
          <cell r="N7987">
            <v>0.75</v>
          </cell>
          <cell r="P7987">
            <v>0.75</v>
          </cell>
          <cell r="Q7987"/>
          <cell r="R7987"/>
          <cell r="S7987"/>
          <cell r="T7987"/>
          <cell r="U7987">
            <v>0.70120000000000005</v>
          </cell>
          <cell r="V7987">
            <v>1343800</v>
          </cell>
          <cell r="W7987">
            <v>9852532.7063599993</v>
          </cell>
          <cell r="X7987">
            <v>42767</v>
          </cell>
          <cell r="Y7987">
            <v>236250</v>
          </cell>
          <cell r="Z7987">
            <v>42767</v>
          </cell>
          <cell r="AA7987">
            <v>0.51749999999999996</v>
          </cell>
          <cell r="AB7987">
            <v>0.51749999999999996</v>
          </cell>
          <cell r="AC7987"/>
        </row>
        <row r="7988">
          <cell r="A7988">
            <v>42780</v>
          </cell>
          <cell r="B7988">
            <v>346000</v>
          </cell>
          <cell r="D7988">
            <v>0.75</v>
          </cell>
          <cell r="E7988">
            <v>0.75</v>
          </cell>
          <cell r="F7988">
            <v>0.75</v>
          </cell>
          <cell r="G7988">
            <v>0.75</v>
          </cell>
          <cell r="N7988">
            <v>0.75</v>
          </cell>
          <cell r="P7988">
            <v>0.75</v>
          </cell>
          <cell r="Q7988"/>
          <cell r="R7988"/>
          <cell r="S7988"/>
          <cell r="T7988"/>
          <cell r="U7988">
            <v>0.70340000000000003</v>
          </cell>
          <cell r="V7988">
            <v>1341000</v>
          </cell>
          <cell r="W7988">
            <v>10031797.49756</v>
          </cell>
          <cell r="X7988">
            <v>42767</v>
          </cell>
          <cell r="Y7988">
            <v>259500</v>
          </cell>
          <cell r="Z7988">
            <v>42767</v>
          </cell>
          <cell r="AA7988">
            <v>0.51749999999999996</v>
          </cell>
          <cell r="AB7988">
            <v>0.51749999999999996</v>
          </cell>
          <cell r="AC7988"/>
        </row>
        <row r="7989">
          <cell r="A7989">
            <v>42781</v>
          </cell>
          <cell r="B7989">
            <v>329000</v>
          </cell>
          <cell r="D7989">
            <v>0.75</v>
          </cell>
          <cell r="E7989">
            <v>0.75</v>
          </cell>
          <cell r="F7989">
            <v>0.75</v>
          </cell>
          <cell r="G7989">
            <v>0.75</v>
          </cell>
          <cell r="N7989">
            <v>0.75</v>
          </cell>
          <cell r="P7989">
            <v>0.75</v>
          </cell>
          <cell r="Q7989"/>
          <cell r="R7989"/>
          <cell r="S7989"/>
          <cell r="T7989"/>
          <cell r="U7989">
            <v>0.70550000000000002</v>
          </cell>
          <cell r="V7989">
            <v>1036000</v>
          </cell>
          <cell r="W7989">
            <v>10399010.765939999</v>
          </cell>
          <cell r="X7989">
            <v>42767</v>
          </cell>
          <cell r="Y7989">
            <v>246750</v>
          </cell>
          <cell r="Z7989">
            <v>42767</v>
          </cell>
          <cell r="AA7989">
            <v>0.51749999999999996</v>
          </cell>
          <cell r="AB7989">
            <v>0.72250000000000003</v>
          </cell>
          <cell r="AC7989"/>
        </row>
        <row r="7990">
          <cell r="A7990">
            <v>42782</v>
          </cell>
          <cell r="B7990">
            <v>273000</v>
          </cell>
          <cell r="D7990">
            <v>0.75</v>
          </cell>
          <cell r="E7990">
            <v>0.75</v>
          </cell>
          <cell r="F7990">
            <v>0.75</v>
          </cell>
          <cell r="G7990">
            <v>0.75</v>
          </cell>
          <cell r="N7990">
            <v>0.75</v>
          </cell>
          <cell r="P7990">
            <v>0.75</v>
          </cell>
          <cell r="Q7990"/>
          <cell r="R7990"/>
          <cell r="S7990"/>
          <cell r="T7990"/>
          <cell r="U7990">
            <v>0.70540000000000003</v>
          </cell>
          <cell r="V7990">
            <v>1351000</v>
          </cell>
          <cell r="W7990">
            <v>10183594.830979999</v>
          </cell>
          <cell r="X7990">
            <v>42767</v>
          </cell>
          <cell r="Y7990">
            <v>204750</v>
          </cell>
          <cell r="Z7990">
            <v>42767</v>
          </cell>
          <cell r="AA7990">
            <v>0.51749999999999996</v>
          </cell>
          <cell r="AB7990">
            <v>0.51749999999999996</v>
          </cell>
          <cell r="AC7990"/>
        </row>
        <row r="7991">
          <cell r="A7991">
            <v>42783</v>
          </cell>
          <cell r="B7991">
            <v>334000</v>
          </cell>
          <cell r="D7991">
            <v>0.75</v>
          </cell>
          <cell r="E7991">
            <v>0.75</v>
          </cell>
          <cell r="F7991">
            <v>0.75</v>
          </cell>
          <cell r="G7991">
            <v>0.75</v>
          </cell>
          <cell r="N7991">
            <v>0.75</v>
          </cell>
          <cell r="P7991">
            <v>0.75</v>
          </cell>
          <cell r="Q7991"/>
          <cell r="R7991"/>
          <cell r="S7991"/>
          <cell r="T7991"/>
          <cell r="U7991">
            <v>0.70650000000000002</v>
          </cell>
          <cell r="V7991">
            <v>1258000</v>
          </cell>
          <cell r="W7991">
            <v>10391786.32739</v>
          </cell>
          <cell r="X7991">
            <v>42767</v>
          </cell>
          <cell r="Y7991">
            <v>250500</v>
          </cell>
          <cell r="Z7991">
            <v>42767</v>
          </cell>
          <cell r="AA7991">
            <v>0.51749999999999996</v>
          </cell>
          <cell r="AB7991">
            <v>0.51749999999999996</v>
          </cell>
          <cell r="AC7991"/>
        </row>
        <row r="7992">
          <cell r="A7992">
            <v>42784</v>
          </cell>
          <cell r="B7992">
            <v>334000</v>
          </cell>
          <cell r="D7992">
            <v>0.75</v>
          </cell>
          <cell r="E7992">
            <v>0.75</v>
          </cell>
          <cell r="F7992">
            <v>0.75</v>
          </cell>
          <cell r="G7992">
            <v>0.75</v>
          </cell>
          <cell r="N7992">
            <v>0.75</v>
          </cell>
          <cell r="P7992">
            <v>0.75</v>
          </cell>
          <cell r="Q7992"/>
          <cell r="R7992"/>
          <cell r="S7992"/>
          <cell r="T7992"/>
          <cell r="U7992">
            <v>0.70650000000000002</v>
          </cell>
          <cell r="V7992">
            <v>1258000</v>
          </cell>
          <cell r="W7992">
            <v>10391786.32739</v>
          </cell>
          <cell r="X7992">
            <v>42767</v>
          </cell>
          <cell r="Y7992">
            <v>250500</v>
          </cell>
          <cell r="Z7992">
            <v>42767</v>
          </cell>
          <cell r="AA7992">
            <v>0.51749999999999996</v>
          </cell>
          <cell r="AB7992">
            <v>0.51749999999999996</v>
          </cell>
          <cell r="AC7992"/>
        </row>
        <row r="7993">
          <cell r="A7993">
            <v>42785</v>
          </cell>
          <cell r="B7993">
            <v>334000</v>
          </cell>
          <cell r="D7993">
            <v>0.75</v>
          </cell>
          <cell r="E7993">
            <v>0.75</v>
          </cell>
          <cell r="F7993">
            <v>0.75</v>
          </cell>
          <cell r="G7993">
            <v>0.75</v>
          </cell>
          <cell r="N7993">
            <v>0.75</v>
          </cell>
          <cell r="P7993">
            <v>0.75</v>
          </cell>
          <cell r="Q7993"/>
          <cell r="R7993"/>
          <cell r="S7993"/>
          <cell r="T7993"/>
          <cell r="U7993">
            <v>0.70650000000000002</v>
          </cell>
          <cell r="V7993">
            <v>1258000</v>
          </cell>
          <cell r="W7993">
            <v>10391786.32739</v>
          </cell>
          <cell r="X7993">
            <v>42767</v>
          </cell>
          <cell r="Y7993">
            <v>250500</v>
          </cell>
          <cell r="Z7993">
            <v>42767</v>
          </cell>
          <cell r="AA7993">
            <v>0.51749999999999996</v>
          </cell>
          <cell r="AB7993">
            <v>0.51749999999999996</v>
          </cell>
          <cell r="AC7993"/>
        </row>
        <row r="7994">
          <cell r="A7994">
            <v>42786</v>
          </cell>
          <cell r="B7994">
            <v>270000</v>
          </cell>
          <cell r="D7994">
            <v>0.75</v>
          </cell>
          <cell r="E7994">
            <v>0.75</v>
          </cell>
          <cell r="F7994">
            <v>0.8</v>
          </cell>
          <cell r="G7994">
            <v>0.76</v>
          </cell>
          <cell r="N7994">
            <v>0.75</v>
          </cell>
          <cell r="P7994">
            <v>0.75066997518610423</v>
          </cell>
          <cell r="Q7994"/>
          <cell r="R7994"/>
          <cell r="S7994"/>
          <cell r="T7994"/>
          <cell r="U7994">
            <v>0.70650000000000002</v>
          </cell>
          <cell r="V7994">
            <v>1137200</v>
          </cell>
          <cell r="W7994">
            <v>10493896.679400001</v>
          </cell>
          <cell r="X7994">
            <v>42767</v>
          </cell>
          <cell r="Y7994">
            <v>205200</v>
          </cell>
          <cell r="Z7994">
            <v>42767</v>
          </cell>
          <cell r="AA7994">
            <v>0.51749999999999996</v>
          </cell>
          <cell r="AB7994">
            <v>0.51749999999999996</v>
          </cell>
          <cell r="AC7994"/>
        </row>
        <row r="7995">
          <cell r="A7995">
            <v>42787</v>
          </cell>
          <cell r="B7995">
            <v>307000</v>
          </cell>
          <cell r="D7995">
            <v>0.75</v>
          </cell>
          <cell r="E7995">
            <v>0.75</v>
          </cell>
          <cell r="F7995">
            <v>0.8</v>
          </cell>
          <cell r="G7995">
            <v>0.76</v>
          </cell>
          <cell r="N7995">
            <v>0.75</v>
          </cell>
          <cell r="P7995">
            <v>0.75133041272769197</v>
          </cell>
          <cell r="Q7995"/>
          <cell r="R7995"/>
          <cell r="S7995"/>
          <cell r="T7995"/>
          <cell r="U7995">
            <v>0.70330000000000004</v>
          </cell>
          <cell r="V7995">
            <v>1117000</v>
          </cell>
          <cell r="W7995">
            <v>10588910.37012</v>
          </cell>
          <cell r="X7995">
            <v>42767</v>
          </cell>
          <cell r="Y7995">
            <v>233320</v>
          </cell>
          <cell r="Z7995">
            <v>42767</v>
          </cell>
          <cell r="AA7995">
            <v>0.51749999999999996</v>
          </cell>
          <cell r="AB7995">
            <v>0.51749999999999996</v>
          </cell>
          <cell r="AC7995"/>
        </row>
        <row r="7996">
          <cell r="A7996">
            <v>42788</v>
          </cell>
          <cell r="B7996">
            <v>294000</v>
          </cell>
          <cell r="D7996">
            <v>0.75</v>
          </cell>
          <cell r="E7996">
            <v>0.75</v>
          </cell>
          <cell r="F7996">
            <v>0.75</v>
          </cell>
          <cell r="G7996">
            <v>0.75</v>
          </cell>
          <cell r="N7996">
            <v>0.75</v>
          </cell>
          <cell r="P7996">
            <v>0.75124595119844528</v>
          </cell>
          <cell r="Q7996"/>
          <cell r="R7996"/>
          <cell r="S7996"/>
          <cell r="T7996"/>
          <cell r="U7996">
            <v>0.7016</v>
          </cell>
          <cell r="V7996">
            <v>1118400</v>
          </cell>
          <cell r="W7996">
            <v>10403329.086960001</v>
          </cell>
          <cell r="X7996">
            <v>42767</v>
          </cell>
          <cell r="Y7996">
            <v>220500</v>
          </cell>
          <cell r="Z7996">
            <v>42767</v>
          </cell>
          <cell r="AA7996">
            <v>0.55499999999999994</v>
          </cell>
          <cell r="AB7996">
            <v>0.76500000000000001</v>
          </cell>
          <cell r="AC7996"/>
        </row>
        <row r="7997">
          <cell r="A7997">
            <v>42789</v>
          </cell>
          <cell r="B7997">
            <v>238000</v>
          </cell>
          <cell r="D7997">
            <v>0.75</v>
          </cell>
          <cell r="E7997">
            <v>0.75</v>
          </cell>
          <cell r="F7997">
            <v>0.75</v>
          </cell>
          <cell r="G7997">
            <v>0.75</v>
          </cell>
          <cell r="N7997">
            <v>0.75</v>
          </cell>
          <cell r="P7997">
            <v>0.7511850482645307</v>
          </cell>
          <cell r="Q7997"/>
          <cell r="R7997"/>
          <cell r="S7997"/>
          <cell r="T7997"/>
          <cell r="U7997">
            <v>0.7026</v>
          </cell>
          <cell r="V7997">
            <v>1074900</v>
          </cell>
          <cell r="W7997">
            <v>10424057.06329</v>
          </cell>
          <cell r="X7997">
            <v>42767</v>
          </cell>
          <cell r="Y7997">
            <v>178500</v>
          </cell>
          <cell r="Z7997">
            <v>42767</v>
          </cell>
          <cell r="AA7997">
            <v>0.55499999999999994</v>
          </cell>
          <cell r="AB7997">
            <v>0.55499999999999994</v>
          </cell>
          <cell r="AC7997"/>
        </row>
        <row r="7998">
          <cell r="A7998">
            <v>42790</v>
          </cell>
          <cell r="B7998">
            <v>249000</v>
          </cell>
          <cell r="D7998">
            <v>0.75</v>
          </cell>
          <cell r="E7998">
            <v>0.75</v>
          </cell>
          <cell r="F7998">
            <v>0.75</v>
          </cell>
          <cell r="G7998">
            <v>0.75</v>
          </cell>
          <cell r="N7998">
            <v>0.75</v>
          </cell>
          <cell r="P7998">
            <v>0.7511273935130911</v>
          </cell>
          <cell r="Q7998"/>
          <cell r="R7998"/>
          <cell r="S7998"/>
          <cell r="T7998"/>
          <cell r="U7998">
            <v>0.70330000000000004</v>
          </cell>
          <cell r="V7998">
            <v>1747100</v>
          </cell>
          <cell r="W7998">
            <v>9731031.1832899991</v>
          </cell>
          <cell r="X7998">
            <v>42767</v>
          </cell>
          <cell r="Y7998">
            <v>186750</v>
          </cell>
          <cell r="Z7998">
            <v>42767</v>
          </cell>
          <cell r="AA7998">
            <v>0.55499999999999994</v>
          </cell>
          <cell r="AB7998">
            <v>0.55499999999999994</v>
          </cell>
          <cell r="AC7998"/>
        </row>
        <row r="7999">
          <cell r="A7999">
            <v>42791</v>
          </cell>
          <cell r="B7999">
            <v>249000</v>
          </cell>
          <cell r="D7999">
            <v>0.75</v>
          </cell>
          <cell r="E7999">
            <v>0.75</v>
          </cell>
          <cell r="F7999">
            <v>0.75</v>
          </cell>
          <cell r="G7999">
            <v>0.75</v>
          </cell>
          <cell r="N7999">
            <v>0.75</v>
          </cell>
          <cell r="P7999">
            <v>0.75107508850381965</v>
          </cell>
          <cell r="Q7999"/>
          <cell r="R7999"/>
          <cell r="S7999"/>
          <cell r="T7999"/>
          <cell r="U7999">
            <v>0.70330000000000004</v>
          </cell>
          <cell r="V7999">
            <v>1747100</v>
          </cell>
          <cell r="W7999">
            <v>9731031.1832899991</v>
          </cell>
          <cell r="X7999">
            <v>42767</v>
          </cell>
          <cell r="Y7999">
            <v>186750</v>
          </cell>
          <cell r="Z7999">
            <v>42767</v>
          </cell>
          <cell r="AA7999">
            <v>0.55499999999999994</v>
          </cell>
          <cell r="AB7999">
            <v>0.55499999999999994</v>
          </cell>
          <cell r="AC7999"/>
        </row>
        <row r="8000">
          <cell r="A8000">
            <v>42792</v>
          </cell>
          <cell r="B8000">
            <v>249000</v>
          </cell>
          <cell r="D8000">
            <v>0.75</v>
          </cell>
          <cell r="E8000">
            <v>0.75</v>
          </cell>
          <cell r="F8000">
            <v>0.75</v>
          </cell>
          <cell r="G8000">
            <v>0.75</v>
          </cell>
          <cell r="N8000">
            <v>0.75</v>
          </cell>
          <cell r="P8000">
            <v>0.75102742165242165</v>
          </cell>
          <cell r="Q8000"/>
          <cell r="R8000"/>
          <cell r="S8000"/>
          <cell r="T8000"/>
          <cell r="U8000">
            <v>0.70330000000000004</v>
          </cell>
          <cell r="V8000">
            <v>1747100</v>
          </cell>
          <cell r="W8000">
            <v>9731031.1832899991</v>
          </cell>
          <cell r="X8000">
            <v>42767</v>
          </cell>
          <cell r="Y8000">
            <v>186750</v>
          </cell>
          <cell r="Z8000">
            <v>42767</v>
          </cell>
          <cell r="AA8000">
            <v>0.55499999999999994</v>
          </cell>
          <cell r="AB8000">
            <v>0.55499999999999994</v>
          </cell>
          <cell r="AC8000"/>
        </row>
        <row r="8001">
          <cell r="A8001">
            <v>42793</v>
          </cell>
          <cell r="B8001">
            <v>0</v>
          </cell>
          <cell r="D8001"/>
          <cell r="E8001"/>
          <cell r="F8001"/>
          <cell r="G8001"/>
          <cell r="N8001"/>
          <cell r="P8001">
            <v>0.75102742165242165</v>
          </cell>
          <cell r="Q8001"/>
          <cell r="R8001"/>
          <cell r="S8001"/>
          <cell r="T8001"/>
          <cell r="U8001">
            <v>0.70550000000000002</v>
          </cell>
          <cell r="V8001">
            <v>5975000</v>
          </cell>
          <cell r="W8001">
            <v>5497460.6134099998</v>
          </cell>
          <cell r="X8001">
            <v>42767</v>
          </cell>
          <cell r="Y8001">
            <v>0</v>
          </cell>
          <cell r="Z8001" t="str">
            <v/>
          </cell>
          <cell r="AA8001">
            <v>0.55499999999999994</v>
          </cell>
          <cell r="AB8001">
            <v>0.55499999999999994</v>
          </cell>
          <cell r="AC8001"/>
        </row>
        <row r="8002">
          <cell r="A8002">
            <v>42794</v>
          </cell>
          <cell r="B8002">
            <v>44000</v>
          </cell>
          <cell r="D8002">
            <v>0.75</v>
          </cell>
          <cell r="E8002">
            <v>0.75</v>
          </cell>
          <cell r="F8002">
            <v>0.75</v>
          </cell>
          <cell r="G8002">
            <v>0.75</v>
          </cell>
          <cell r="N8002">
            <v>0.75</v>
          </cell>
          <cell r="P8002">
            <v>0.75101943462897525</v>
          </cell>
          <cell r="Q8002"/>
          <cell r="R8002"/>
          <cell r="S8002"/>
          <cell r="T8002"/>
          <cell r="U8002">
            <v>0.70150000000000001</v>
          </cell>
          <cell r="V8002">
            <v>5850600</v>
          </cell>
          <cell r="W8002">
            <v>5471548.0889299996</v>
          </cell>
          <cell r="X8002">
            <v>42767</v>
          </cell>
          <cell r="Y8002">
            <v>33000</v>
          </cell>
          <cell r="Z8002">
            <v>42767</v>
          </cell>
          <cell r="AA8002">
            <v>0.55499999999999994</v>
          </cell>
          <cell r="AB8002">
            <v>0.55499999999999994</v>
          </cell>
          <cell r="AC8002"/>
        </row>
        <row r="8003">
          <cell r="A8003">
            <v>42795</v>
          </cell>
          <cell r="B8003">
            <v>216000</v>
          </cell>
          <cell r="D8003">
            <v>0.75</v>
          </cell>
          <cell r="E8003">
            <v>0.75</v>
          </cell>
          <cell r="F8003">
            <v>0.75</v>
          </cell>
          <cell r="G8003">
            <v>0.75</v>
          </cell>
          <cell r="N8003">
            <v>0.75</v>
          </cell>
          <cell r="P8003">
            <v>0.75</v>
          </cell>
          <cell r="Q8003"/>
          <cell r="R8003"/>
          <cell r="S8003"/>
          <cell r="T8003"/>
          <cell r="U8003">
            <v>0.70779999999999998</v>
          </cell>
          <cell r="V8003">
            <v>231000</v>
          </cell>
          <cell r="W8003">
            <v>11031934.384099999</v>
          </cell>
          <cell r="X8003">
            <v>42795</v>
          </cell>
          <cell r="Y8003">
            <v>162000</v>
          </cell>
          <cell r="Z8003">
            <v>42795</v>
          </cell>
          <cell r="AA8003">
            <v>0</v>
          </cell>
          <cell r="AB8003">
            <v>0</v>
          </cell>
          <cell r="AC8003"/>
        </row>
        <row r="8004">
          <cell r="A8004">
            <v>42796</v>
          </cell>
          <cell r="B8004">
            <v>183000</v>
          </cell>
          <cell r="D8004">
            <v>0.75</v>
          </cell>
          <cell r="E8004">
            <v>0.75</v>
          </cell>
          <cell r="F8004">
            <v>0.75</v>
          </cell>
          <cell r="G8004">
            <v>0.75</v>
          </cell>
          <cell r="N8004">
            <v>0.75</v>
          </cell>
          <cell r="P8004">
            <v>0.75</v>
          </cell>
          <cell r="Q8004"/>
          <cell r="R8004"/>
          <cell r="S8004"/>
          <cell r="T8004"/>
          <cell r="U8004">
            <v>0.70779999999999998</v>
          </cell>
          <cell r="V8004">
            <v>234000</v>
          </cell>
          <cell r="W8004">
            <v>10959517.29143</v>
          </cell>
          <cell r="X8004">
            <v>42795</v>
          </cell>
          <cell r="Y8004">
            <v>137250</v>
          </cell>
          <cell r="Z8004">
            <v>42795</v>
          </cell>
          <cell r="AA8004">
            <v>0</v>
          </cell>
          <cell r="AB8004">
            <v>0</v>
          </cell>
          <cell r="AC8004"/>
        </row>
        <row r="8005">
          <cell r="A8005">
            <v>42797</v>
          </cell>
          <cell r="B8005">
            <v>126000</v>
          </cell>
          <cell r="D8005">
            <v>0.75</v>
          </cell>
          <cell r="E8005">
            <v>0.75</v>
          </cell>
          <cell r="F8005">
            <v>0.75</v>
          </cell>
          <cell r="G8005">
            <v>0.75</v>
          </cell>
          <cell r="N8005">
            <v>0.75</v>
          </cell>
          <cell r="P8005">
            <v>0.75</v>
          </cell>
          <cell r="Q8005"/>
          <cell r="R8005"/>
          <cell r="S8005"/>
          <cell r="T8005"/>
          <cell r="U8005">
            <v>0.71179999999999999</v>
          </cell>
          <cell r="V8005">
            <v>314000</v>
          </cell>
          <cell r="W8005">
            <v>11031269.484610001</v>
          </cell>
          <cell r="X8005">
            <v>42795</v>
          </cell>
          <cell r="Y8005">
            <v>94500</v>
          </cell>
          <cell r="Z8005">
            <v>42795</v>
          </cell>
          <cell r="AA8005">
            <v>0</v>
          </cell>
          <cell r="AB8005">
            <v>0</v>
          </cell>
          <cell r="AC8005"/>
        </row>
        <row r="8006">
          <cell r="A8006">
            <v>42798</v>
          </cell>
          <cell r="B8006">
            <v>126000</v>
          </cell>
          <cell r="D8006">
            <v>0.75</v>
          </cell>
          <cell r="E8006">
            <v>0.75</v>
          </cell>
          <cell r="F8006">
            <v>0.75</v>
          </cell>
          <cell r="G8006">
            <v>0.75</v>
          </cell>
          <cell r="N8006">
            <v>0.75</v>
          </cell>
          <cell r="P8006">
            <v>0.75</v>
          </cell>
          <cell r="Q8006"/>
          <cell r="R8006"/>
          <cell r="S8006"/>
          <cell r="T8006"/>
          <cell r="U8006">
            <v>0.71179999999999999</v>
          </cell>
          <cell r="V8006">
            <v>314000</v>
          </cell>
          <cell r="W8006">
            <v>11031269.484610001</v>
          </cell>
          <cell r="X8006">
            <v>42795</v>
          </cell>
          <cell r="Y8006">
            <v>94500</v>
          </cell>
          <cell r="Z8006">
            <v>42795</v>
          </cell>
          <cell r="AA8006">
            <v>0</v>
          </cell>
          <cell r="AB8006">
            <v>0</v>
          </cell>
          <cell r="AC8006"/>
        </row>
        <row r="8007">
          <cell r="A8007">
            <v>42799</v>
          </cell>
          <cell r="B8007">
            <v>126000</v>
          </cell>
          <cell r="D8007">
            <v>0.75</v>
          </cell>
          <cell r="E8007">
            <v>0.75</v>
          </cell>
          <cell r="F8007">
            <v>0.75</v>
          </cell>
          <cell r="G8007">
            <v>0.75</v>
          </cell>
          <cell r="N8007">
            <v>0.75</v>
          </cell>
          <cell r="P8007">
            <v>0.75</v>
          </cell>
          <cell r="Q8007"/>
          <cell r="R8007"/>
          <cell r="S8007"/>
          <cell r="T8007"/>
          <cell r="U8007">
            <v>0.71179999999999999</v>
          </cell>
          <cell r="V8007">
            <v>314000</v>
          </cell>
          <cell r="W8007">
            <v>11031269.484610001</v>
          </cell>
          <cell r="X8007">
            <v>42795</v>
          </cell>
          <cell r="Y8007">
            <v>94500</v>
          </cell>
          <cell r="Z8007">
            <v>42795</v>
          </cell>
          <cell r="AA8007">
            <v>0</v>
          </cell>
          <cell r="AB8007">
            <v>0</v>
          </cell>
          <cell r="AC8007"/>
        </row>
        <row r="8008">
          <cell r="A8008">
            <v>42800</v>
          </cell>
          <cell r="B8008">
            <v>149000</v>
          </cell>
          <cell r="D8008">
            <v>0.75</v>
          </cell>
          <cell r="E8008">
            <v>0.75</v>
          </cell>
          <cell r="F8008">
            <v>0.75</v>
          </cell>
          <cell r="G8008">
            <v>0.75</v>
          </cell>
          <cell r="N8008">
            <v>0.75</v>
          </cell>
          <cell r="P8008">
            <v>0.75</v>
          </cell>
          <cell r="Q8008"/>
          <cell r="R8008"/>
          <cell r="S8008"/>
          <cell r="T8008"/>
          <cell r="U8008">
            <v>0.71</v>
          </cell>
          <cell r="V8008">
            <v>307000</v>
          </cell>
          <cell r="W8008">
            <v>10976365.894409999</v>
          </cell>
          <cell r="X8008">
            <v>42795</v>
          </cell>
          <cell r="Y8008">
            <v>111750</v>
          </cell>
          <cell r="Z8008">
            <v>42795</v>
          </cell>
          <cell r="AA8008">
            <v>0</v>
          </cell>
          <cell r="AB8008">
            <v>0</v>
          </cell>
          <cell r="AC8008"/>
        </row>
        <row r="8009">
          <cell r="A8009">
            <v>42801</v>
          </cell>
          <cell r="B8009">
            <v>164000</v>
          </cell>
          <cell r="D8009">
            <v>0.75</v>
          </cell>
          <cell r="E8009">
            <v>0.75</v>
          </cell>
          <cell r="F8009">
            <v>0.75</v>
          </cell>
          <cell r="G8009">
            <v>0.75</v>
          </cell>
          <cell r="N8009">
            <v>0.75</v>
          </cell>
          <cell r="P8009">
            <v>0.75</v>
          </cell>
          <cell r="Q8009"/>
          <cell r="R8009"/>
          <cell r="S8009"/>
          <cell r="T8009"/>
          <cell r="U8009">
            <v>0.70679999999999998</v>
          </cell>
          <cell r="V8009">
            <v>395000</v>
          </cell>
          <cell r="W8009">
            <v>11038519.94052</v>
          </cell>
          <cell r="X8009">
            <v>42795</v>
          </cell>
          <cell r="Y8009">
            <v>123000</v>
          </cell>
          <cell r="Z8009">
            <v>42795</v>
          </cell>
          <cell r="AA8009">
            <v>0</v>
          </cell>
          <cell r="AB8009">
            <v>0</v>
          </cell>
          <cell r="AC8009"/>
        </row>
        <row r="8010">
          <cell r="A8010">
            <v>42802</v>
          </cell>
          <cell r="B8010">
            <v>182500</v>
          </cell>
          <cell r="D8010">
            <v>0.75</v>
          </cell>
          <cell r="E8010">
            <v>0.75</v>
          </cell>
          <cell r="F8010">
            <v>0.75</v>
          </cell>
          <cell r="G8010">
            <v>0.75</v>
          </cell>
          <cell r="N8010">
            <v>0.75</v>
          </cell>
          <cell r="P8010">
            <v>0.75</v>
          </cell>
          <cell r="Q8010"/>
          <cell r="R8010"/>
          <cell r="S8010"/>
          <cell r="T8010"/>
          <cell r="U8010">
            <v>0.70679999999999998</v>
          </cell>
          <cell r="V8010">
            <v>318000</v>
          </cell>
          <cell r="W8010">
            <v>11207804.457049999</v>
          </cell>
          <cell r="X8010">
            <v>42795</v>
          </cell>
          <cell r="Y8010">
            <v>136875</v>
          </cell>
          <cell r="Z8010">
            <v>42795</v>
          </cell>
          <cell r="AA8010">
            <v>0.55499999999999994</v>
          </cell>
          <cell r="AB8010">
            <v>0.74</v>
          </cell>
          <cell r="AC8010"/>
        </row>
        <row r="8011">
          <cell r="A8011">
            <v>42803</v>
          </cell>
          <cell r="B8011">
            <v>189000</v>
          </cell>
          <cell r="D8011">
            <v>0.75</v>
          </cell>
          <cell r="E8011">
            <v>0.75</v>
          </cell>
          <cell r="F8011">
            <v>0.75</v>
          </cell>
          <cell r="G8011">
            <v>0.75</v>
          </cell>
          <cell r="N8011">
            <v>0.75</v>
          </cell>
          <cell r="P8011">
            <v>0.75</v>
          </cell>
          <cell r="Q8011"/>
          <cell r="R8011"/>
          <cell r="S8011"/>
          <cell r="T8011"/>
          <cell r="U8011">
            <v>0.70409999999999995</v>
          </cell>
          <cell r="V8011">
            <v>299000</v>
          </cell>
          <cell r="W8011">
            <v>11414602.664279999</v>
          </cell>
          <cell r="X8011">
            <v>42795</v>
          </cell>
          <cell r="Y8011">
            <v>141750</v>
          </cell>
          <cell r="Z8011">
            <v>42795</v>
          </cell>
          <cell r="AA8011">
            <v>0.55499999999999994</v>
          </cell>
          <cell r="AB8011">
            <v>0.55499999999999994</v>
          </cell>
          <cell r="AC8011"/>
        </row>
        <row r="8012">
          <cell r="A8012">
            <v>42804</v>
          </cell>
          <cell r="B8012">
            <v>134000</v>
          </cell>
          <cell r="D8012">
            <v>0.75</v>
          </cell>
          <cell r="E8012">
            <v>0.75</v>
          </cell>
          <cell r="F8012">
            <v>0.75</v>
          </cell>
          <cell r="G8012">
            <v>0.75</v>
          </cell>
          <cell r="N8012">
            <v>0.75</v>
          </cell>
          <cell r="P8012">
            <v>0.75</v>
          </cell>
          <cell r="Q8012"/>
          <cell r="R8012"/>
          <cell r="S8012"/>
          <cell r="T8012"/>
          <cell r="U8012">
            <v>0.70520000000000005</v>
          </cell>
          <cell r="V8012">
            <v>357000</v>
          </cell>
          <cell r="W8012">
            <v>11227716.094380001</v>
          </cell>
          <cell r="X8012">
            <v>42795</v>
          </cell>
          <cell r="Y8012">
            <v>100500</v>
          </cell>
          <cell r="Z8012">
            <v>42795</v>
          </cell>
          <cell r="AA8012">
            <v>0.55499999999999994</v>
          </cell>
          <cell r="AB8012">
            <v>0.55499999999999994</v>
          </cell>
          <cell r="AC8012"/>
        </row>
        <row r="8013">
          <cell r="A8013">
            <v>42805</v>
          </cell>
          <cell r="B8013">
            <v>134000</v>
          </cell>
          <cell r="D8013">
            <v>0.75</v>
          </cell>
          <cell r="E8013">
            <v>0.75</v>
          </cell>
          <cell r="F8013">
            <v>0.75</v>
          </cell>
          <cell r="G8013">
            <v>0.75</v>
          </cell>
          <cell r="N8013">
            <v>0.75</v>
          </cell>
          <cell r="P8013">
            <v>0.75</v>
          </cell>
          <cell r="Q8013"/>
          <cell r="R8013"/>
          <cell r="S8013"/>
          <cell r="T8013"/>
          <cell r="U8013">
            <v>0.70520000000000005</v>
          </cell>
          <cell r="V8013">
            <v>357000</v>
          </cell>
          <cell r="W8013">
            <v>11227716.094380001</v>
          </cell>
          <cell r="X8013">
            <v>42795</v>
          </cell>
          <cell r="Y8013">
            <v>100500</v>
          </cell>
          <cell r="Z8013">
            <v>42795</v>
          </cell>
          <cell r="AA8013">
            <v>0.55499999999999994</v>
          </cell>
          <cell r="AB8013">
            <v>0.55499999999999994</v>
          </cell>
          <cell r="AC8013"/>
        </row>
        <row r="8014">
          <cell r="A8014">
            <v>42806</v>
          </cell>
          <cell r="B8014">
            <v>134000</v>
          </cell>
          <cell r="D8014">
            <v>0.75</v>
          </cell>
          <cell r="E8014">
            <v>0.75</v>
          </cell>
          <cell r="F8014">
            <v>0.75</v>
          </cell>
          <cell r="G8014">
            <v>0.75</v>
          </cell>
          <cell r="N8014">
            <v>0.75</v>
          </cell>
          <cell r="P8014">
            <v>0.75</v>
          </cell>
          <cell r="Q8014"/>
          <cell r="R8014"/>
          <cell r="S8014"/>
          <cell r="T8014"/>
          <cell r="U8014">
            <v>0.70520000000000005</v>
          </cell>
          <cell r="V8014">
            <v>357000</v>
          </cell>
          <cell r="W8014">
            <v>11227716.094380001</v>
          </cell>
          <cell r="X8014">
            <v>42795</v>
          </cell>
          <cell r="Y8014">
            <v>100500</v>
          </cell>
          <cell r="Z8014">
            <v>42795</v>
          </cell>
          <cell r="AA8014">
            <v>0.55499999999999994</v>
          </cell>
          <cell r="AB8014">
            <v>0.55499999999999994</v>
          </cell>
          <cell r="AC8014"/>
        </row>
        <row r="8015">
          <cell r="A8015">
            <v>42807</v>
          </cell>
          <cell r="B8015">
            <v>189000</v>
          </cell>
          <cell r="D8015">
            <v>0.75</v>
          </cell>
          <cell r="E8015">
            <v>0.75</v>
          </cell>
          <cell r="F8015">
            <v>0.75</v>
          </cell>
          <cell r="G8015">
            <v>0.75</v>
          </cell>
          <cell r="N8015">
            <v>0.75</v>
          </cell>
          <cell r="P8015">
            <v>0.75</v>
          </cell>
          <cell r="Q8015"/>
          <cell r="R8015"/>
          <cell r="S8015"/>
          <cell r="T8015"/>
          <cell r="U8015">
            <v>0.70420000000000005</v>
          </cell>
          <cell r="V8015">
            <v>316000</v>
          </cell>
          <cell r="W8015">
            <v>11442440.55858</v>
          </cell>
          <cell r="X8015">
            <v>42795</v>
          </cell>
          <cell r="Y8015">
            <v>141750</v>
          </cell>
          <cell r="Z8015">
            <v>42795</v>
          </cell>
          <cell r="AA8015">
            <v>0.55499999999999994</v>
          </cell>
          <cell r="AB8015">
            <v>0.55499999999999994</v>
          </cell>
          <cell r="AC8015"/>
        </row>
        <row r="8016">
          <cell r="A8016">
            <v>42808</v>
          </cell>
          <cell r="B8016">
            <v>189000</v>
          </cell>
          <cell r="D8016">
            <v>0.75</v>
          </cell>
          <cell r="E8016">
            <v>0.75</v>
          </cell>
          <cell r="F8016">
            <v>0.75</v>
          </cell>
          <cell r="G8016">
            <v>0.75</v>
          </cell>
          <cell r="N8016">
            <v>0.75</v>
          </cell>
          <cell r="P8016">
            <v>0.75</v>
          </cell>
          <cell r="Q8016"/>
          <cell r="R8016"/>
          <cell r="S8016"/>
          <cell r="T8016"/>
          <cell r="U8016">
            <v>0.70730000000000004</v>
          </cell>
          <cell r="V8016">
            <v>534000</v>
          </cell>
          <cell r="W8016">
            <v>11274467.27352</v>
          </cell>
          <cell r="X8016">
            <v>42795</v>
          </cell>
          <cell r="Y8016">
            <v>141750</v>
          </cell>
          <cell r="Z8016">
            <v>42795</v>
          </cell>
          <cell r="AA8016">
            <v>0.55499999999999994</v>
          </cell>
          <cell r="AB8016">
            <v>0.55499999999999994</v>
          </cell>
          <cell r="AC8016"/>
        </row>
        <row r="8017">
          <cell r="A8017">
            <v>42809</v>
          </cell>
          <cell r="B8017">
            <v>220000</v>
          </cell>
          <cell r="D8017">
            <v>0.75</v>
          </cell>
          <cell r="E8017">
            <v>0.75</v>
          </cell>
          <cell r="F8017">
            <v>0.75</v>
          </cell>
          <cell r="G8017">
            <v>0.75</v>
          </cell>
          <cell r="N8017">
            <v>0.75</v>
          </cell>
          <cell r="P8017">
            <v>0.75</v>
          </cell>
          <cell r="Q8017"/>
          <cell r="R8017"/>
          <cell r="S8017"/>
          <cell r="T8017"/>
          <cell r="U8017">
            <v>0.71179999999999999</v>
          </cell>
          <cell r="V8017">
            <v>438500</v>
          </cell>
          <cell r="W8017">
            <v>11491256.08082</v>
          </cell>
          <cell r="X8017">
            <v>42795</v>
          </cell>
          <cell r="Y8017">
            <v>165000</v>
          </cell>
          <cell r="Z8017">
            <v>42795</v>
          </cell>
          <cell r="AA8017">
            <v>0.55499999999999994</v>
          </cell>
          <cell r="AB8017">
            <v>0.73499999999999988</v>
          </cell>
          <cell r="AC8017"/>
        </row>
        <row r="8018">
          <cell r="A8018">
            <v>42810</v>
          </cell>
          <cell r="B8018">
            <v>159000</v>
          </cell>
          <cell r="D8018">
            <v>1</v>
          </cell>
          <cell r="E8018">
            <v>1</v>
          </cell>
          <cell r="F8018">
            <v>1</v>
          </cell>
          <cell r="G8018">
            <v>1</v>
          </cell>
          <cell r="N8018">
            <v>1</v>
          </cell>
          <cell r="P8018">
            <v>0.76516886090440761</v>
          </cell>
          <cell r="Q8018"/>
          <cell r="R8018"/>
          <cell r="S8018"/>
          <cell r="T8018"/>
          <cell r="U8018">
            <v>0.95489999999999997</v>
          </cell>
          <cell r="V8018">
            <v>1536000</v>
          </cell>
          <cell r="W8018">
            <v>10482541.99728</v>
          </cell>
          <cell r="X8018">
            <v>42795</v>
          </cell>
          <cell r="Y8018">
            <v>159000</v>
          </cell>
          <cell r="Z8018">
            <v>42795</v>
          </cell>
          <cell r="AA8018">
            <v>0.55499999999999994</v>
          </cell>
          <cell r="AB8018">
            <v>0.55499999999999994</v>
          </cell>
          <cell r="AC8018"/>
        </row>
        <row r="8019">
          <cell r="A8019">
            <v>42811</v>
          </cell>
          <cell r="B8019">
            <v>160000</v>
          </cell>
          <cell r="D8019">
            <v>1</v>
          </cell>
          <cell r="E8019">
            <v>1</v>
          </cell>
          <cell r="F8019">
            <v>1</v>
          </cell>
          <cell r="G8019">
            <v>1</v>
          </cell>
          <cell r="N8019">
            <v>1</v>
          </cell>
          <cell r="P8019">
            <v>0.77868189174608882</v>
          </cell>
          <cell r="Q8019"/>
          <cell r="R8019"/>
          <cell r="S8019"/>
          <cell r="T8019"/>
          <cell r="U8019">
            <v>0.95489999999999997</v>
          </cell>
          <cell r="V8019">
            <v>1604500</v>
          </cell>
          <cell r="W8019">
            <v>10283330.06938</v>
          </cell>
          <cell r="X8019">
            <v>42795</v>
          </cell>
          <cell r="Y8019">
            <v>160000</v>
          </cell>
          <cell r="Z8019">
            <v>42795</v>
          </cell>
          <cell r="AA8019">
            <v>0.55499999999999994</v>
          </cell>
          <cell r="AB8019">
            <v>0.55499999999999994</v>
          </cell>
          <cell r="AC8019"/>
        </row>
        <row r="8020">
          <cell r="A8020">
            <v>42812</v>
          </cell>
          <cell r="B8020">
            <v>160000</v>
          </cell>
          <cell r="D8020">
            <v>1</v>
          </cell>
          <cell r="E8020">
            <v>1</v>
          </cell>
          <cell r="F8020">
            <v>1</v>
          </cell>
          <cell r="G8020">
            <v>1</v>
          </cell>
          <cell r="N8020">
            <v>1</v>
          </cell>
          <cell r="P8020">
            <v>0.790724366604319</v>
          </cell>
          <cell r="Q8020"/>
          <cell r="R8020"/>
          <cell r="S8020"/>
          <cell r="T8020"/>
          <cell r="U8020">
            <v>0.95489999999999997</v>
          </cell>
          <cell r="V8020">
            <v>1604500</v>
          </cell>
          <cell r="W8020">
            <v>10283330.06938</v>
          </cell>
          <cell r="X8020">
            <v>42795</v>
          </cell>
          <cell r="Y8020">
            <v>160000</v>
          </cell>
          <cell r="Z8020">
            <v>42795</v>
          </cell>
          <cell r="AA8020">
            <v>0.55499999999999994</v>
          </cell>
          <cell r="AB8020">
            <v>0.55499999999999994</v>
          </cell>
          <cell r="AC8020"/>
        </row>
        <row r="8021">
          <cell r="A8021">
            <v>42813</v>
          </cell>
          <cell r="B8021">
            <v>160000</v>
          </cell>
          <cell r="D8021">
            <v>1</v>
          </cell>
          <cell r="E8021">
            <v>1</v>
          </cell>
          <cell r="F8021">
            <v>1</v>
          </cell>
          <cell r="G8021">
            <v>1</v>
          </cell>
          <cell r="N8021">
            <v>1</v>
          </cell>
          <cell r="P8021">
            <v>0.80152394775036284</v>
          </cell>
          <cell r="Q8021"/>
          <cell r="R8021"/>
          <cell r="S8021"/>
          <cell r="T8021"/>
          <cell r="U8021">
            <v>0.95489999999999997</v>
          </cell>
          <cell r="V8021">
            <v>1604500</v>
          </cell>
          <cell r="W8021">
            <v>10283330.06938</v>
          </cell>
          <cell r="X8021">
            <v>42795</v>
          </cell>
          <cell r="Y8021">
            <v>160000</v>
          </cell>
          <cell r="Z8021">
            <v>42795</v>
          </cell>
          <cell r="AA8021">
            <v>0.55499999999999994</v>
          </cell>
          <cell r="AB8021">
            <v>0.55499999999999994</v>
          </cell>
          <cell r="AC8021"/>
        </row>
        <row r="8022">
          <cell r="A8022">
            <v>42814</v>
          </cell>
          <cell r="B8022">
            <v>0</v>
          </cell>
          <cell r="D8022"/>
          <cell r="E8022"/>
          <cell r="F8022"/>
          <cell r="G8022"/>
          <cell r="N8022"/>
          <cell r="P8022">
            <v>0.80152394775036284</v>
          </cell>
          <cell r="Q8022"/>
          <cell r="R8022"/>
          <cell r="S8022"/>
          <cell r="T8022"/>
          <cell r="U8022">
            <v>0.95279999999999998</v>
          </cell>
          <cell r="V8022">
            <v>1806000</v>
          </cell>
          <cell r="W8022">
            <v>10000643.622850001</v>
          </cell>
          <cell r="X8022">
            <v>42795</v>
          </cell>
          <cell r="Y8022">
            <v>0</v>
          </cell>
          <cell r="Z8022" t="str">
            <v/>
          </cell>
          <cell r="AA8022">
            <v>0.55499999999999994</v>
          </cell>
          <cell r="AB8022">
            <v>0.55499999999999994</v>
          </cell>
          <cell r="AC8022"/>
        </row>
        <row r="8023">
          <cell r="A8023">
            <v>42815</v>
          </cell>
          <cell r="B8023">
            <v>160000</v>
          </cell>
          <cell r="D8023">
            <v>1</v>
          </cell>
          <cell r="E8023">
            <v>1</v>
          </cell>
          <cell r="F8023">
            <v>1</v>
          </cell>
          <cell r="G8023">
            <v>1</v>
          </cell>
          <cell r="N8023">
            <v>1</v>
          </cell>
          <cell r="P8023">
            <v>0.81126360987578594</v>
          </cell>
          <cell r="Q8023"/>
          <cell r="R8023"/>
          <cell r="S8023"/>
          <cell r="T8023"/>
          <cell r="U8023">
            <v>0.95379999999999998</v>
          </cell>
          <cell r="V8023">
            <v>1687200</v>
          </cell>
          <cell r="W8023">
            <v>10174597.64652</v>
          </cell>
          <cell r="X8023">
            <v>42795</v>
          </cell>
          <cell r="Y8023">
            <v>160000</v>
          </cell>
          <cell r="Z8023">
            <v>42795</v>
          </cell>
          <cell r="AA8023">
            <v>0.55499999999999994</v>
          </cell>
          <cell r="AB8023">
            <v>0.55499999999999994</v>
          </cell>
          <cell r="AC8023"/>
        </row>
        <row r="8024">
          <cell r="A8024">
            <v>42816</v>
          </cell>
          <cell r="B8024">
            <v>5000</v>
          </cell>
          <cell r="D8024">
            <v>1</v>
          </cell>
          <cell r="E8024">
            <v>1</v>
          </cell>
          <cell r="F8024">
            <v>1</v>
          </cell>
          <cell r="G8024">
            <v>1</v>
          </cell>
          <cell r="N8024">
            <v>1</v>
          </cell>
          <cell r="P8024">
            <v>0.81155259531465318</v>
          </cell>
          <cell r="Q8024"/>
          <cell r="R8024"/>
          <cell r="S8024"/>
          <cell r="T8024"/>
          <cell r="U8024">
            <v>0.9546</v>
          </cell>
          <cell r="V8024">
            <v>1858000</v>
          </cell>
          <cell r="W8024">
            <v>9976174.3366</v>
          </cell>
          <cell r="X8024">
            <v>42795</v>
          </cell>
          <cell r="Y8024">
            <v>5000</v>
          </cell>
          <cell r="Z8024">
            <v>42795</v>
          </cell>
          <cell r="AA8024">
            <v>1.89</v>
          </cell>
          <cell r="AB8024">
            <v>0.69249999999999989</v>
          </cell>
          <cell r="AC8024"/>
        </row>
        <row r="8025">
          <cell r="A8025">
            <v>42817</v>
          </cell>
          <cell r="B8025">
            <v>5000</v>
          </cell>
          <cell r="D8025">
            <v>1</v>
          </cell>
          <cell r="E8025">
            <v>1</v>
          </cell>
          <cell r="F8025">
            <v>1</v>
          </cell>
          <cell r="G8025">
            <v>1</v>
          </cell>
          <cell r="N8025">
            <v>1</v>
          </cell>
          <cell r="P8025">
            <v>0.81184069714110996</v>
          </cell>
          <cell r="Q8025"/>
          <cell r="R8025"/>
          <cell r="S8025"/>
          <cell r="T8025"/>
          <cell r="U8025">
            <v>0.9486</v>
          </cell>
          <cell r="V8025">
            <v>1858200</v>
          </cell>
          <cell r="W8025">
            <v>9840630.7096900009</v>
          </cell>
          <cell r="X8025">
            <v>42795</v>
          </cell>
          <cell r="Y8025">
            <v>5000</v>
          </cell>
          <cell r="Z8025">
            <v>42795</v>
          </cell>
          <cell r="AA8025">
            <v>1.89</v>
          </cell>
          <cell r="AB8025">
            <v>1.89</v>
          </cell>
          <cell r="AC8025"/>
        </row>
        <row r="8026">
          <cell r="A8026">
            <v>42818</v>
          </cell>
          <cell r="B8026">
            <v>0</v>
          </cell>
          <cell r="D8026"/>
          <cell r="E8026"/>
          <cell r="F8026"/>
          <cell r="G8026"/>
          <cell r="N8026"/>
          <cell r="P8026">
            <v>0.81184069714110996</v>
          </cell>
          <cell r="Q8026"/>
          <cell r="R8026"/>
          <cell r="S8026"/>
          <cell r="T8026"/>
          <cell r="U8026">
            <v>0.95789999999999997</v>
          </cell>
          <cell r="V8026">
            <v>2481500</v>
          </cell>
          <cell r="W8026">
            <v>9064861.3391999993</v>
          </cell>
          <cell r="X8026">
            <v>42795</v>
          </cell>
          <cell r="Y8026">
            <v>0</v>
          </cell>
          <cell r="Z8026" t="str">
            <v/>
          </cell>
          <cell r="AA8026">
            <v>1.89</v>
          </cell>
          <cell r="AB8026">
            <v>1.89</v>
          </cell>
          <cell r="AC8026"/>
        </row>
        <row r="8027">
          <cell r="A8027">
            <v>42819</v>
          </cell>
          <cell r="B8027">
            <v>0</v>
          </cell>
          <cell r="D8027"/>
          <cell r="E8027"/>
          <cell r="F8027"/>
          <cell r="G8027"/>
          <cell r="N8027"/>
          <cell r="P8027">
            <v>0.81184069714110996</v>
          </cell>
          <cell r="Q8027"/>
          <cell r="R8027"/>
          <cell r="S8027"/>
          <cell r="T8027"/>
          <cell r="U8027">
            <v>0.95789999999999997</v>
          </cell>
          <cell r="V8027">
            <v>2481500</v>
          </cell>
          <cell r="W8027">
            <v>9064861.3391999993</v>
          </cell>
          <cell r="X8027">
            <v>42795</v>
          </cell>
          <cell r="Y8027">
            <v>0</v>
          </cell>
          <cell r="Z8027" t="str">
            <v/>
          </cell>
          <cell r="AA8027">
            <v>1.89</v>
          </cell>
          <cell r="AB8027">
            <v>1.89</v>
          </cell>
          <cell r="AC8027"/>
        </row>
        <row r="8028">
          <cell r="A8028">
            <v>42820</v>
          </cell>
          <cell r="B8028">
            <v>0</v>
          </cell>
          <cell r="D8028"/>
          <cell r="E8028"/>
          <cell r="F8028"/>
          <cell r="G8028"/>
          <cell r="N8028"/>
          <cell r="P8028">
            <v>0.81184069714110996</v>
          </cell>
          <cell r="Q8028"/>
          <cell r="R8028"/>
          <cell r="S8028"/>
          <cell r="T8028"/>
          <cell r="U8028">
            <v>0.95789999999999997</v>
          </cell>
          <cell r="V8028">
            <v>2481500</v>
          </cell>
          <cell r="W8028">
            <v>9064861.3391999993</v>
          </cell>
          <cell r="X8028">
            <v>42795</v>
          </cell>
          <cell r="Y8028">
            <v>0</v>
          </cell>
          <cell r="Z8028" t="str">
            <v/>
          </cell>
          <cell r="AA8028">
            <v>1.89</v>
          </cell>
          <cell r="AB8028">
            <v>1.89</v>
          </cell>
          <cell r="AC8028"/>
        </row>
        <row r="8029">
          <cell r="A8029">
            <v>42821</v>
          </cell>
          <cell r="B8029">
            <v>0</v>
          </cell>
          <cell r="D8029"/>
          <cell r="E8029"/>
          <cell r="F8029"/>
          <cell r="G8029"/>
          <cell r="N8029"/>
          <cell r="P8029">
            <v>0.81184069714110996</v>
          </cell>
          <cell r="Q8029"/>
          <cell r="R8029"/>
          <cell r="S8029"/>
          <cell r="T8029"/>
          <cell r="U8029">
            <v>0.95820000000000005</v>
          </cell>
          <cell r="V8029">
            <v>3945700</v>
          </cell>
          <cell r="W8029">
            <v>7745780.6720000003</v>
          </cell>
          <cell r="X8029">
            <v>42795</v>
          </cell>
          <cell r="Y8029">
            <v>0</v>
          </cell>
          <cell r="Z8029" t="str">
            <v/>
          </cell>
          <cell r="AA8029">
            <v>1.89</v>
          </cell>
          <cell r="AB8029">
            <v>1.89</v>
          </cell>
          <cell r="AC8029"/>
        </row>
        <row r="8030">
          <cell r="A8030">
            <v>42822</v>
          </cell>
          <cell r="B8030">
            <v>0</v>
          </cell>
          <cell r="D8030"/>
          <cell r="E8030"/>
          <cell r="F8030"/>
          <cell r="G8030"/>
          <cell r="N8030"/>
          <cell r="P8030">
            <v>0.81184069714110996</v>
          </cell>
          <cell r="Q8030"/>
          <cell r="R8030"/>
          <cell r="S8030"/>
          <cell r="T8030"/>
          <cell r="U8030">
            <v>0.95720000000000005</v>
          </cell>
          <cell r="V8030">
            <v>3221600</v>
          </cell>
          <cell r="W8030">
            <v>8313249.3393799998</v>
          </cell>
          <cell r="X8030">
            <v>42795</v>
          </cell>
          <cell r="Y8030">
            <v>0</v>
          </cell>
          <cell r="Z8030" t="str">
            <v/>
          </cell>
          <cell r="AA8030">
            <v>1.89</v>
          </cell>
          <cell r="AB8030">
            <v>1.89</v>
          </cell>
          <cell r="AC8030"/>
        </row>
        <row r="8031">
          <cell r="A8031">
            <v>42823</v>
          </cell>
          <cell r="B8031">
            <v>0</v>
          </cell>
          <cell r="D8031"/>
          <cell r="E8031"/>
          <cell r="F8031"/>
          <cell r="G8031"/>
          <cell r="N8031"/>
          <cell r="P8031">
            <v>0.81184069714110996</v>
          </cell>
          <cell r="Q8031"/>
          <cell r="R8031"/>
          <cell r="S8031"/>
          <cell r="T8031"/>
          <cell r="U8031">
            <v>0.96079999999999999</v>
          </cell>
          <cell r="V8031">
            <v>4155100</v>
          </cell>
          <cell r="W8031">
            <v>7091560.3126800004</v>
          </cell>
          <cell r="X8031">
            <v>42795</v>
          </cell>
          <cell r="Y8031">
            <v>0</v>
          </cell>
          <cell r="Z8031" t="str">
            <v/>
          </cell>
          <cell r="AA8031">
            <v>0.51500000000000001</v>
          </cell>
          <cell r="AB8031">
            <v>0.71750000000000003</v>
          </cell>
          <cell r="AC8031"/>
        </row>
        <row r="8032">
          <cell r="A8032">
            <v>42824</v>
          </cell>
          <cell r="B8032">
            <v>0</v>
          </cell>
          <cell r="D8032"/>
          <cell r="E8032"/>
          <cell r="F8032"/>
          <cell r="G8032"/>
          <cell r="N8032"/>
          <cell r="P8032">
            <v>0.81184069714110996</v>
          </cell>
          <cell r="Q8032"/>
          <cell r="R8032"/>
          <cell r="S8032"/>
          <cell r="T8032"/>
          <cell r="U8032">
            <v>0.96079999999999999</v>
          </cell>
          <cell r="V8032">
            <v>4393600</v>
          </cell>
          <cell r="W8032">
            <v>6664681.7456</v>
          </cell>
          <cell r="X8032">
            <v>42795</v>
          </cell>
          <cell r="Y8032">
            <v>0</v>
          </cell>
          <cell r="Z8032" t="str">
            <v/>
          </cell>
          <cell r="AA8032">
            <v>0.51500000000000001</v>
          </cell>
          <cell r="AB8032">
            <v>0.51500000000000001</v>
          </cell>
          <cell r="AC8032"/>
        </row>
        <row r="8033">
          <cell r="A8033">
            <v>42825</v>
          </cell>
          <cell r="B8033">
            <v>12000</v>
          </cell>
          <cell r="D8033">
            <v>1</v>
          </cell>
          <cell r="E8033">
            <v>1</v>
          </cell>
          <cell r="F8033">
            <v>1</v>
          </cell>
          <cell r="G8033">
            <v>1</v>
          </cell>
          <cell r="N8033">
            <v>1</v>
          </cell>
          <cell r="P8033">
            <v>0.81252856054836253</v>
          </cell>
          <cell r="Q8033"/>
          <cell r="R8033"/>
          <cell r="S8033"/>
          <cell r="T8033"/>
          <cell r="U8033">
            <v>0.9546</v>
          </cell>
          <cell r="V8033">
            <v>1282200</v>
          </cell>
          <cell r="W8033">
            <v>9684516.1326199993</v>
          </cell>
          <cell r="X8033">
            <v>42795</v>
          </cell>
          <cell r="Y8033">
            <v>12000</v>
          </cell>
          <cell r="Z8033">
            <v>42795</v>
          </cell>
          <cell r="AA8033">
            <v>0.51500000000000001</v>
          </cell>
          <cell r="AB8033">
            <v>0.51500000000000001</v>
          </cell>
          <cell r="AC8033"/>
        </row>
        <row r="8034">
          <cell r="A8034">
            <v>42826</v>
          </cell>
          <cell r="B8034">
            <v>12000</v>
          </cell>
          <cell r="D8034">
            <v>1</v>
          </cell>
          <cell r="E8034">
            <v>1</v>
          </cell>
          <cell r="F8034">
            <v>1</v>
          </cell>
          <cell r="G8034">
            <v>1</v>
          </cell>
          <cell r="N8034">
            <v>1</v>
          </cell>
          <cell r="P8034">
            <v>1</v>
          </cell>
          <cell r="Q8034"/>
          <cell r="R8034"/>
          <cell r="S8034"/>
          <cell r="T8034"/>
          <cell r="U8034">
            <v>0.9546</v>
          </cell>
          <cell r="V8034">
            <v>1282200</v>
          </cell>
          <cell r="W8034">
            <v>9684516.1326199993</v>
          </cell>
          <cell r="X8034">
            <v>42826</v>
          </cell>
          <cell r="Y8034">
            <v>12000</v>
          </cell>
          <cell r="Z8034">
            <v>42826</v>
          </cell>
          <cell r="AA8034">
            <v>0.51500000000000001</v>
          </cell>
          <cell r="AB8034">
            <v>0.51500000000000001</v>
          </cell>
          <cell r="AC8034"/>
        </row>
        <row r="8035">
          <cell r="A8035">
            <v>42827</v>
          </cell>
          <cell r="B8035">
            <v>12000</v>
          </cell>
          <cell r="D8035">
            <v>1</v>
          </cell>
          <cell r="E8035">
            <v>1</v>
          </cell>
          <cell r="F8035">
            <v>1</v>
          </cell>
          <cell r="G8035">
            <v>1</v>
          </cell>
          <cell r="N8035">
            <v>1</v>
          </cell>
          <cell r="P8035">
            <v>1</v>
          </cell>
          <cell r="Q8035"/>
          <cell r="R8035"/>
          <cell r="S8035"/>
          <cell r="T8035"/>
          <cell r="U8035">
            <v>0.9546</v>
          </cell>
          <cell r="V8035">
            <v>1282200</v>
          </cell>
          <cell r="W8035">
            <v>9684516.1326199993</v>
          </cell>
          <cell r="X8035">
            <v>42826</v>
          </cell>
          <cell r="Y8035">
            <v>12000</v>
          </cell>
          <cell r="Z8035">
            <v>42826</v>
          </cell>
          <cell r="AA8035">
            <v>0.51500000000000001</v>
          </cell>
          <cell r="AB8035">
            <v>0.51500000000000001</v>
          </cell>
          <cell r="AC8035"/>
        </row>
        <row r="8036">
          <cell r="A8036">
            <v>42828</v>
          </cell>
          <cell r="B8036">
            <v>0</v>
          </cell>
          <cell r="D8036"/>
          <cell r="E8036"/>
          <cell r="F8036"/>
          <cell r="G8036"/>
          <cell r="N8036"/>
          <cell r="P8036">
            <v>1</v>
          </cell>
          <cell r="Q8036"/>
          <cell r="R8036"/>
          <cell r="S8036"/>
          <cell r="T8036"/>
          <cell r="U8036">
            <v>0.95809999999999995</v>
          </cell>
          <cell r="V8036">
            <v>496600</v>
          </cell>
          <cell r="W8036">
            <v>10626930.77613</v>
          </cell>
          <cell r="X8036">
            <v>42826</v>
          </cell>
          <cell r="Y8036">
            <v>0</v>
          </cell>
          <cell r="Z8036" t="str">
            <v/>
          </cell>
          <cell r="AA8036">
            <v>0.51500000000000001</v>
          </cell>
          <cell r="AB8036">
            <v>0.51500000000000001</v>
          </cell>
          <cell r="AC8036"/>
        </row>
        <row r="8037">
          <cell r="A8037">
            <v>42829</v>
          </cell>
          <cell r="B8037">
            <v>72000</v>
          </cell>
          <cell r="D8037">
            <v>1</v>
          </cell>
          <cell r="E8037">
            <v>1</v>
          </cell>
          <cell r="F8037">
            <v>1</v>
          </cell>
          <cell r="G8037">
            <v>1</v>
          </cell>
          <cell r="N8037">
            <v>1</v>
          </cell>
          <cell r="P8037">
            <v>1</v>
          </cell>
          <cell r="Q8037"/>
          <cell r="R8037"/>
          <cell r="S8037"/>
          <cell r="T8037"/>
          <cell r="U8037">
            <v>0.95499999999999996</v>
          </cell>
          <cell r="V8037">
            <v>219700</v>
          </cell>
          <cell r="W8037">
            <v>11000208.760199999</v>
          </cell>
          <cell r="X8037">
            <v>42826</v>
          </cell>
          <cell r="Y8037">
            <v>72000</v>
          </cell>
          <cell r="Z8037">
            <v>42826</v>
          </cell>
          <cell r="AA8037">
            <v>0.51500000000000001</v>
          </cell>
          <cell r="AB8037">
            <v>0.51500000000000001</v>
          </cell>
          <cell r="AC8037"/>
        </row>
        <row r="8038">
          <cell r="A8038">
            <v>42830</v>
          </cell>
          <cell r="B8038">
            <v>161500</v>
          </cell>
          <cell r="D8038">
            <v>1</v>
          </cell>
          <cell r="E8038">
            <v>1</v>
          </cell>
          <cell r="F8038">
            <v>1</v>
          </cell>
          <cell r="G8038">
            <v>1</v>
          </cell>
          <cell r="N8038">
            <v>1</v>
          </cell>
          <cell r="P8038">
            <v>1</v>
          </cell>
          <cell r="Q8038"/>
          <cell r="R8038"/>
          <cell r="S8038"/>
          <cell r="T8038"/>
          <cell r="U8038">
            <v>0.95669999999999999</v>
          </cell>
          <cell r="V8038">
            <v>245800</v>
          </cell>
          <cell r="W8038">
            <v>11097348.46895</v>
          </cell>
          <cell r="X8038">
            <v>42826</v>
          </cell>
          <cell r="Y8038">
            <v>161500</v>
          </cell>
          <cell r="Z8038">
            <v>42826</v>
          </cell>
          <cell r="AA8038">
            <v>0.60249999999999992</v>
          </cell>
          <cell r="AB8038">
            <v>0.76249999999999996</v>
          </cell>
          <cell r="AC8038"/>
        </row>
        <row r="8039">
          <cell r="A8039">
            <v>42831</v>
          </cell>
          <cell r="B8039">
            <v>194000</v>
          </cell>
          <cell r="D8039">
            <v>1</v>
          </cell>
          <cell r="E8039">
            <v>0.95</v>
          </cell>
          <cell r="F8039">
            <v>1.05</v>
          </cell>
          <cell r="G8039">
            <v>1.01</v>
          </cell>
          <cell r="N8039">
            <v>1</v>
          </cell>
          <cell r="P8039">
            <v>1.0042967884828351</v>
          </cell>
          <cell r="Q8039"/>
          <cell r="R8039"/>
          <cell r="S8039"/>
          <cell r="T8039"/>
          <cell r="U8039">
            <v>0.95669999999999999</v>
          </cell>
          <cell r="V8039">
            <v>179400</v>
          </cell>
          <cell r="W8039">
            <v>11097348.46895</v>
          </cell>
          <cell r="X8039">
            <v>42826</v>
          </cell>
          <cell r="Y8039">
            <v>195940</v>
          </cell>
          <cell r="Z8039">
            <v>42826</v>
          </cell>
          <cell r="AA8039">
            <v>0.60249999999999992</v>
          </cell>
          <cell r="AB8039">
            <v>0.60249999999999992</v>
          </cell>
          <cell r="AC8039"/>
        </row>
        <row r="8040">
          <cell r="A8040">
            <v>42832</v>
          </cell>
          <cell r="B8040">
            <v>93000</v>
          </cell>
          <cell r="D8040">
            <v>1</v>
          </cell>
          <cell r="E8040">
            <v>1</v>
          </cell>
          <cell r="F8040">
            <v>1.05</v>
          </cell>
          <cell r="G8040">
            <v>1.01</v>
          </cell>
          <cell r="N8040">
            <v>1</v>
          </cell>
          <cell r="P8040">
            <v>1.0052708907254362</v>
          </cell>
          <cell r="Q8040"/>
          <cell r="R8040"/>
          <cell r="S8040"/>
          <cell r="T8040"/>
          <cell r="U8040">
            <v>0.95599999999999996</v>
          </cell>
          <cell r="V8040">
            <v>243400</v>
          </cell>
          <cell r="W8040">
            <v>11116350.7192</v>
          </cell>
          <cell r="X8040">
            <v>42826</v>
          </cell>
          <cell r="Y8040">
            <v>93930</v>
          </cell>
          <cell r="Z8040">
            <v>42826</v>
          </cell>
          <cell r="AA8040">
            <v>0.60249999999999992</v>
          </cell>
          <cell r="AB8040">
            <v>0.60249999999999992</v>
          </cell>
          <cell r="AC8040"/>
        </row>
        <row r="8041">
          <cell r="A8041">
            <v>42833</v>
          </cell>
          <cell r="B8041">
            <v>93000</v>
          </cell>
          <cell r="D8041">
            <v>1</v>
          </cell>
          <cell r="E8041">
            <v>1</v>
          </cell>
          <cell r="F8041">
            <v>1.05</v>
          </cell>
          <cell r="G8041">
            <v>1.01</v>
          </cell>
          <cell r="N8041">
            <v>1</v>
          </cell>
          <cell r="P8041">
            <v>1.0059607843137255</v>
          </cell>
          <cell r="Q8041"/>
          <cell r="R8041"/>
          <cell r="S8041"/>
          <cell r="T8041"/>
          <cell r="U8041">
            <v>0.95599999999999996</v>
          </cell>
          <cell r="V8041">
            <v>243400</v>
          </cell>
          <cell r="W8041">
            <v>11116350.7192</v>
          </cell>
          <cell r="X8041">
            <v>42826</v>
          </cell>
          <cell r="Y8041">
            <v>93930</v>
          </cell>
          <cell r="Z8041">
            <v>42826</v>
          </cell>
          <cell r="AA8041">
            <v>0.60249999999999992</v>
          </cell>
          <cell r="AB8041">
            <v>0.60249999999999992</v>
          </cell>
          <cell r="AC8041"/>
        </row>
        <row r="8042">
          <cell r="A8042">
            <v>42834</v>
          </cell>
          <cell r="B8042">
            <v>93000</v>
          </cell>
          <cell r="D8042">
            <v>1</v>
          </cell>
          <cell r="E8042">
            <v>1</v>
          </cell>
          <cell r="F8042">
            <v>1.05</v>
          </cell>
          <cell r="G8042">
            <v>1.01</v>
          </cell>
          <cell r="N8042">
            <v>1</v>
          </cell>
          <cell r="P8042">
            <v>1.0064750171115675</v>
          </cell>
          <cell r="Q8042"/>
          <cell r="R8042"/>
          <cell r="S8042"/>
          <cell r="T8042"/>
          <cell r="U8042">
            <v>0.95599999999999996</v>
          </cell>
          <cell r="V8042">
            <v>243400</v>
          </cell>
          <cell r="W8042">
            <v>11116350.7192</v>
          </cell>
          <cell r="X8042">
            <v>42826</v>
          </cell>
          <cell r="Y8042">
            <v>93930</v>
          </cell>
          <cell r="Z8042">
            <v>42826</v>
          </cell>
          <cell r="AA8042">
            <v>0.60249999999999992</v>
          </cell>
          <cell r="AB8042">
            <v>0.60249999999999992</v>
          </cell>
          <cell r="AC8042"/>
        </row>
        <row r="8043">
          <cell r="A8043">
            <v>42835</v>
          </cell>
          <cell r="B8043">
            <v>70000</v>
          </cell>
          <cell r="D8043">
            <v>1</v>
          </cell>
          <cell r="E8043">
            <v>1</v>
          </cell>
          <cell r="F8043">
            <v>1.05</v>
          </cell>
          <cell r="G8043">
            <v>1.01</v>
          </cell>
          <cell r="N8043">
            <v>1</v>
          </cell>
          <cell r="P8043">
            <v>1.0067832604622111</v>
          </cell>
          <cell r="Q8043"/>
          <cell r="R8043"/>
          <cell r="S8043"/>
          <cell r="T8043"/>
          <cell r="U8043">
            <v>0.95479999999999998</v>
          </cell>
          <cell r="V8043">
            <v>452700</v>
          </cell>
          <cell r="W8043">
            <v>11049355.440810001</v>
          </cell>
          <cell r="X8043">
            <v>42826</v>
          </cell>
          <cell r="Y8043">
            <v>70700</v>
          </cell>
          <cell r="Z8043">
            <v>42826</v>
          </cell>
          <cell r="AA8043">
            <v>0.60249999999999992</v>
          </cell>
          <cell r="AB8043">
            <v>0.60249999999999992</v>
          </cell>
          <cell r="AC8043"/>
        </row>
        <row r="8044">
          <cell r="A8044">
            <v>42836</v>
          </cell>
          <cell r="B8044">
            <v>85000</v>
          </cell>
          <cell r="D8044">
            <v>1</v>
          </cell>
          <cell r="E8044">
            <v>1</v>
          </cell>
          <cell r="F8044">
            <v>1.05</v>
          </cell>
          <cell r="G8044">
            <v>1.01</v>
          </cell>
          <cell r="N8044">
            <v>1</v>
          </cell>
          <cell r="P8044">
            <v>1.0070920383963862</v>
          </cell>
          <cell r="Q8044"/>
          <cell r="R8044"/>
          <cell r="S8044"/>
          <cell r="T8044"/>
          <cell r="U8044">
            <v>0.95520000000000005</v>
          </cell>
          <cell r="V8044">
            <v>472500</v>
          </cell>
          <cell r="W8044">
            <v>11253560.836100001</v>
          </cell>
          <cell r="X8044">
            <v>42826</v>
          </cell>
          <cell r="Y8044">
            <v>85850</v>
          </cell>
          <cell r="Z8044">
            <v>42826</v>
          </cell>
          <cell r="AA8044">
            <v>0.60249999999999992</v>
          </cell>
          <cell r="AB8044">
            <v>0.60249999999999992</v>
          </cell>
          <cell r="AC8044"/>
        </row>
        <row r="8045">
          <cell r="A8045">
            <v>42837</v>
          </cell>
          <cell r="B8045">
            <v>32000</v>
          </cell>
          <cell r="D8045">
            <v>1</v>
          </cell>
          <cell r="E8045">
            <v>1</v>
          </cell>
          <cell r="F8045">
            <v>1</v>
          </cell>
          <cell r="G8045">
            <v>1</v>
          </cell>
          <cell r="N8045">
            <v>1</v>
          </cell>
          <cell r="P8045">
            <v>1.0068446866485015</v>
          </cell>
          <cell r="Q8045"/>
          <cell r="R8045"/>
          <cell r="S8045"/>
          <cell r="T8045"/>
          <cell r="U8045">
            <v>0.95809999999999995</v>
          </cell>
          <cell r="V8045">
            <v>653900</v>
          </cell>
          <cell r="W8045">
            <v>10897196.3204</v>
          </cell>
          <cell r="X8045">
            <v>42826</v>
          </cell>
          <cell r="Y8045">
            <v>32000</v>
          </cell>
          <cell r="Z8045">
            <v>42826</v>
          </cell>
          <cell r="AA8045">
            <v>0.62749999999999995</v>
          </cell>
          <cell r="AB8045">
            <v>0.77</v>
          </cell>
          <cell r="AC8045"/>
        </row>
        <row r="8046">
          <cell r="A8046">
            <v>42838</v>
          </cell>
          <cell r="B8046">
            <v>32000</v>
          </cell>
          <cell r="D8046">
            <v>1</v>
          </cell>
          <cell r="E8046">
            <v>1</v>
          </cell>
          <cell r="F8046">
            <v>1</v>
          </cell>
          <cell r="G8046">
            <v>1</v>
          </cell>
          <cell r="N8046">
            <v>1</v>
          </cell>
          <cell r="P8046">
            <v>1.0066140073723011</v>
          </cell>
          <cell r="Q8046"/>
          <cell r="R8046"/>
          <cell r="S8046"/>
          <cell r="T8046"/>
          <cell r="U8046">
            <v>0.95809999999999995</v>
          </cell>
          <cell r="V8046">
            <v>653900</v>
          </cell>
          <cell r="W8046">
            <v>10897196.3204</v>
          </cell>
          <cell r="X8046">
            <v>42826</v>
          </cell>
          <cell r="Y8046">
            <v>32000</v>
          </cell>
          <cell r="Z8046">
            <v>42826</v>
          </cell>
          <cell r="AA8046">
            <v>0.62749999999999995</v>
          </cell>
          <cell r="AB8046">
            <v>0.62749999999999995</v>
          </cell>
          <cell r="AC8046"/>
        </row>
        <row r="8047">
          <cell r="A8047">
            <v>42839</v>
          </cell>
          <cell r="B8047">
            <v>32000</v>
          </cell>
          <cell r="D8047">
            <v>1</v>
          </cell>
          <cell r="E8047">
            <v>1</v>
          </cell>
          <cell r="F8047">
            <v>1</v>
          </cell>
          <cell r="G8047">
            <v>1</v>
          </cell>
          <cell r="N8047">
            <v>1</v>
          </cell>
          <cell r="P8047">
            <v>1.0063983698420784</v>
          </cell>
          <cell r="Q8047"/>
          <cell r="R8047"/>
          <cell r="S8047"/>
          <cell r="T8047"/>
          <cell r="U8047">
            <v>0.95809999999999995</v>
          </cell>
          <cell r="V8047">
            <v>653900</v>
          </cell>
          <cell r="W8047">
            <v>10897196.3204</v>
          </cell>
          <cell r="X8047">
            <v>42826</v>
          </cell>
          <cell r="Y8047">
            <v>32000</v>
          </cell>
          <cell r="Z8047">
            <v>42826</v>
          </cell>
          <cell r="AA8047">
            <v>0.62749999999999995</v>
          </cell>
          <cell r="AB8047">
            <v>0.62749999999999995</v>
          </cell>
          <cell r="AC8047"/>
        </row>
        <row r="8048">
          <cell r="A8048">
            <v>42840</v>
          </cell>
          <cell r="B8048">
            <v>32000</v>
          </cell>
          <cell r="D8048">
            <v>1</v>
          </cell>
          <cell r="E8048">
            <v>1</v>
          </cell>
          <cell r="F8048">
            <v>1</v>
          </cell>
          <cell r="G8048">
            <v>1</v>
          </cell>
          <cell r="N8048">
            <v>1</v>
          </cell>
          <cell r="P8048">
            <v>1.0061963492846571</v>
          </cell>
          <cell r="Q8048"/>
          <cell r="R8048"/>
          <cell r="S8048"/>
          <cell r="T8048"/>
          <cell r="U8048">
            <v>0.95809999999999995</v>
          </cell>
          <cell r="V8048">
            <v>653900</v>
          </cell>
          <cell r="W8048">
            <v>10897196.3204</v>
          </cell>
          <cell r="X8048">
            <v>42826</v>
          </cell>
          <cell r="Y8048">
            <v>32000</v>
          </cell>
          <cell r="Z8048">
            <v>42826</v>
          </cell>
          <cell r="AA8048">
            <v>0.62749999999999995</v>
          </cell>
          <cell r="AB8048">
            <v>0.62749999999999995</v>
          </cell>
          <cell r="AC8048"/>
        </row>
        <row r="8049">
          <cell r="A8049">
            <v>42841</v>
          </cell>
          <cell r="B8049">
            <v>32000</v>
          </cell>
          <cell r="D8049">
            <v>1</v>
          </cell>
          <cell r="E8049">
            <v>1</v>
          </cell>
          <cell r="F8049">
            <v>1</v>
          </cell>
          <cell r="G8049">
            <v>1</v>
          </cell>
          <cell r="N8049">
            <v>1</v>
          </cell>
          <cell r="P8049">
            <v>1.0060066953610713</v>
          </cell>
          <cell r="Q8049"/>
          <cell r="R8049"/>
          <cell r="S8049"/>
          <cell r="T8049"/>
          <cell r="U8049">
            <v>0.95809999999999995</v>
          </cell>
          <cell r="V8049">
            <v>653900</v>
          </cell>
          <cell r="W8049">
            <v>10897196.3204</v>
          </cell>
          <cell r="X8049">
            <v>42826</v>
          </cell>
          <cell r="Y8049">
            <v>32000</v>
          </cell>
          <cell r="Z8049">
            <v>42826</v>
          </cell>
          <cell r="AA8049">
            <v>0.62749999999999995</v>
          </cell>
          <cell r="AB8049">
            <v>0.62749999999999995</v>
          </cell>
          <cell r="AC8049"/>
        </row>
        <row r="8050">
          <cell r="A8050">
            <v>42842</v>
          </cell>
          <cell r="B8050">
            <v>5000</v>
          </cell>
          <cell r="D8050">
            <v>1.1000000000000001</v>
          </cell>
          <cell r="E8050">
            <v>1.1000000000000001</v>
          </cell>
          <cell r="F8050">
            <v>1.1000000000000001</v>
          </cell>
          <cell r="G8050">
            <v>1.1000000000000001</v>
          </cell>
          <cell r="N8050">
            <v>1.1000000000000001</v>
          </cell>
          <cell r="P8050">
            <v>1.0064540694907187</v>
          </cell>
          <cell r="Q8050"/>
          <cell r="R8050"/>
          <cell r="S8050"/>
          <cell r="T8050"/>
          <cell r="U8050">
            <v>0.95689999999999997</v>
          </cell>
          <cell r="V8050">
            <v>1437400</v>
          </cell>
          <cell r="W8050">
            <v>10150290.201099999</v>
          </cell>
          <cell r="X8050">
            <v>42826</v>
          </cell>
          <cell r="Y8050">
            <v>5500</v>
          </cell>
          <cell r="Z8050">
            <v>42826</v>
          </cell>
          <cell r="AA8050">
            <v>0.62749999999999995</v>
          </cell>
          <cell r="AB8050">
            <v>0.62749999999999995</v>
          </cell>
          <cell r="AC8050"/>
        </row>
        <row r="8051">
          <cell r="A8051">
            <v>42843</v>
          </cell>
          <cell r="B8051">
            <v>9500</v>
          </cell>
          <cell r="D8051">
            <v>1.1000000000000001</v>
          </cell>
          <cell r="E8051">
            <v>1.1000000000000001</v>
          </cell>
          <cell r="F8051">
            <v>1.1000000000000001</v>
          </cell>
          <cell r="G8051">
            <v>1.1000000000000001</v>
          </cell>
          <cell r="N8051">
            <v>1.1000000000000001</v>
          </cell>
          <cell r="P8051">
            <v>1.0072924528301888</v>
          </cell>
          <cell r="Q8051"/>
          <cell r="R8051"/>
          <cell r="S8051"/>
          <cell r="T8051"/>
          <cell r="U8051">
            <v>0.9536</v>
          </cell>
          <cell r="V8051">
            <v>1338370</v>
          </cell>
          <cell r="W8051">
            <v>10393896.12128</v>
          </cell>
          <cell r="X8051">
            <v>42826</v>
          </cell>
          <cell r="Y8051">
            <v>10450</v>
          </cell>
          <cell r="Z8051">
            <v>42826</v>
          </cell>
          <cell r="AA8051">
            <v>0.62749999999999995</v>
          </cell>
          <cell r="AB8051">
            <v>0.62749999999999995</v>
          </cell>
          <cell r="AC8051"/>
        </row>
        <row r="8052">
          <cell r="A8052">
            <v>42844</v>
          </cell>
          <cell r="B8052">
            <v>0</v>
          </cell>
          <cell r="D8052"/>
          <cell r="E8052"/>
          <cell r="F8052"/>
          <cell r="G8052"/>
          <cell r="N8052"/>
          <cell r="P8052">
            <v>1.0072924528301888</v>
          </cell>
          <cell r="Q8052"/>
          <cell r="R8052"/>
          <cell r="S8052"/>
          <cell r="T8052"/>
          <cell r="U8052">
            <v>0.95030000000000003</v>
          </cell>
          <cell r="V8052">
            <v>1459200</v>
          </cell>
          <cell r="W8052">
            <v>10359244.26478</v>
          </cell>
          <cell r="X8052">
            <v>42826</v>
          </cell>
          <cell r="Y8052">
            <v>0</v>
          </cell>
          <cell r="Z8052" t="str">
            <v/>
          </cell>
          <cell r="AA8052">
            <v>0.65249999999999997</v>
          </cell>
          <cell r="AB8052">
            <v>0.79499999999999993</v>
          </cell>
          <cell r="AC8052"/>
        </row>
        <row r="8053">
          <cell r="A8053">
            <v>42845</v>
          </cell>
          <cell r="B8053">
            <v>94000</v>
          </cell>
          <cell r="D8053">
            <v>1.1000000000000001</v>
          </cell>
          <cell r="E8053">
            <v>1.1000000000000001</v>
          </cell>
          <cell r="F8053">
            <v>1.1000000000000001</v>
          </cell>
          <cell r="G8053">
            <v>1.1000000000000001</v>
          </cell>
          <cell r="N8053">
            <v>1.1000000000000001</v>
          </cell>
          <cell r="P8053">
            <v>1.0148440207972271</v>
          </cell>
          <cell r="Q8053"/>
          <cell r="R8053"/>
          <cell r="S8053"/>
          <cell r="T8053"/>
          <cell r="U8053">
            <v>0.95250000000000001</v>
          </cell>
          <cell r="V8053">
            <v>1357692</v>
          </cell>
          <cell r="W8053">
            <v>10526079.798180001</v>
          </cell>
          <cell r="X8053">
            <v>42826</v>
          </cell>
          <cell r="Y8053">
            <v>103400.00000000001</v>
          </cell>
          <cell r="Z8053">
            <v>42826</v>
          </cell>
          <cell r="AA8053">
            <v>0.65249999999999997</v>
          </cell>
          <cell r="AB8053">
            <v>0.65249999999999997</v>
          </cell>
          <cell r="AC8053"/>
        </row>
        <row r="8054">
          <cell r="A8054">
            <v>42846</v>
          </cell>
          <cell r="B8054">
            <v>65000</v>
          </cell>
          <cell r="D8054">
            <v>1.1000000000000001</v>
          </cell>
          <cell r="E8054">
            <v>1.1000000000000001</v>
          </cell>
          <cell r="F8054">
            <v>1.1000000000000001</v>
          </cell>
          <cell r="G8054">
            <v>1.1000000000000001</v>
          </cell>
          <cell r="N8054">
            <v>1.1000000000000001</v>
          </cell>
          <cell r="P8054">
            <v>1.0193847415914685</v>
          </cell>
          <cell r="Q8054"/>
          <cell r="R8054"/>
          <cell r="S8054"/>
          <cell r="T8054"/>
          <cell r="U8054">
            <v>0.95399999999999996</v>
          </cell>
          <cell r="V8054">
            <v>1445730</v>
          </cell>
          <cell r="W8054">
            <v>10168461.048119999</v>
          </cell>
          <cell r="X8054">
            <v>42826</v>
          </cell>
          <cell r="Y8054">
            <v>71500</v>
          </cell>
          <cell r="Z8054">
            <v>42826</v>
          </cell>
          <cell r="AA8054">
            <v>0.65249999999999997</v>
          </cell>
          <cell r="AB8054">
            <v>0.65249999999999997</v>
          </cell>
          <cell r="AC8054"/>
        </row>
        <row r="8055">
          <cell r="A8055">
            <v>42847</v>
          </cell>
          <cell r="B8055">
            <v>65000</v>
          </cell>
          <cell r="D8055">
            <v>1.1000000000000001</v>
          </cell>
          <cell r="E8055">
            <v>1.1000000000000001</v>
          </cell>
          <cell r="F8055">
            <v>1.1000000000000001</v>
          </cell>
          <cell r="G8055">
            <v>1.1000000000000001</v>
          </cell>
          <cell r="N8055">
            <v>1.1000000000000001</v>
          </cell>
          <cell r="P8055">
            <v>1.0234657320872274</v>
          </cell>
          <cell r="Q8055"/>
          <cell r="R8055"/>
          <cell r="S8055"/>
          <cell r="T8055"/>
          <cell r="U8055">
            <v>0.95399999999999996</v>
          </cell>
          <cell r="V8055">
            <v>1445730</v>
          </cell>
          <cell r="W8055">
            <v>10168461.048119999</v>
          </cell>
          <cell r="X8055">
            <v>42826</v>
          </cell>
          <cell r="Y8055">
            <v>71500</v>
          </cell>
          <cell r="Z8055">
            <v>42826</v>
          </cell>
          <cell r="AA8055">
            <v>0.65249999999999997</v>
          </cell>
          <cell r="AB8055">
            <v>0.65249999999999997</v>
          </cell>
          <cell r="AC8055"/>
        </row>
        <row r="8056">
          <cell r="A8056">
            <v>42848</v>
          </cell>
          <cell r="B8056">
            <v>65000</v>
          </cell>
          <cell r="D8056">
            <v>1.1000000000000001</v>
          </cell>
          <cell r="E8056">
            <v>1.1000000000000001</v>
          </cell>
          <cell r="F8056">
            <v>1.1000000000000001</v>
          </cell>
          <cell r="G8056">
            <v>1.1000000000000001</v>
          </cell>
          <cell r="N8056">
            <v>1.1000000000000001</v>
          </cell>
          <cell r="P8056">
            <v>1.0271534469977761</v>
          </cell>
          <cell r="Q8056"/>
          <cell r="R8056"/>
          <cell r="S8056"/>
          <cell r="T8056"/>
          <cell r="U8056">
            <v>0.95399999999999996</v>
          </cell>
          <cell r="V8056">
            <v>1445730</v>
          </cell>
          <cell r="W8056">
            <v>10168461.048119999</v>
          </cell>
          <cell r="X8056">
            <v>42826</v>
          </cell>
          <cell r="Y8056">
            <v>71500</v>
          </cell>
          <cell r="Z8056">
            <v>42826</v>
          </cell>
          <cell r="AA8056">
            <v>0.65249999999999997</v>
          </cell>
          <cell r="AB8056">
            <v>0.65249999999999997</v>
          </cell>
          <cell r="AC8056"/>
        </row>
        <row r="8057">
          <cell r="A8057">
            <v>42849</v>
          </cell>
          <cell r="B8057">
            <v>97000</v>
          </cell>
          <cell r="D8057">
            <v>1.1000000000000001</v>
          </cell>
          <cell r="E8057">
            <v>1.1000000000000001</v>
          </cell>
          <cell r="F8057">
            <v>1.1000000000000001</v>
          </cell>
          <cell r="G8057">
            <v>1.1000000000000001</v>
          </cell>
          <cell r="N8057">
            <v>1.1000000000000001</v>
          </cell>
          <cell r="P8057">
            <v>1.0320401106500692</v>
          </cell>
          <cell r="Q8057"/>
          <cell r="R8057"/>
          <cell r="S8057"/>
          <cell r="T8057"/>
          <cell r="U8057">
            <v>0.94930000000000003</v>
          </cell>
          <cell r="V8057">
            <v>1307700</v>
          </cell>
          <cell r="W8057">
            <v>10102305.42269</v>
          </cell>
          <cell r="X8057">
            <v>42826</v>
          </cell>
          <cell r="Y8057">
            <v>106700.00000000001</v>
          </cell>
          <cell r="Z8057">
            <v>42826</v>
          </cell>
          <cell r="AA8057">
            <v>0.65249999999999997</v>
          </cell>
          <cell r="AB8057">
            <v>0.65249999999999997</v>
          </cell>
          <cell r="AC8057"/>
        </row>
        <row r="8058">
          <cell r="A8058">
            <v>42850</v>
          </cell>
          <cell r="B8058">
            <v>67000</v>
          </cell>
          <cell r="D8058">
            <v>1.1000000000000001</v>
          </cell>
          <cell r="E8058">
            <v>1.1000000000000001</v>
          </cell>
          <cell r="F8058">
            <v>1.1000000000000001</v>
          </cell>
          <cell r="G8058">
            <v>1.1000000000000001</v>
          </cell>
          <cell r="N8058">
            <v>1.1000000000000001</v>
          </cell>
          <cell r="P8058">
            <v>1.0350495703899538</v>
          </cell>
          <cell r="Q8058"/>
          <cell r="R8058"/>
          <cell r="S8058"/>
          <cell r="T8058"/>
          <cell r="U8058">
            <v>0.94950000000000001</v>
          </cell>
          <cell r="V8058">
            <v>5062294</v>
          </cell>
          <cell r="W8058">
            <v>6394716.2227100004</v>
          </cell>
          <cell r="X8058">
            <v>42826</v>
          </cell>
          <cell r="Y8058">
            <v>73700</v>
          </cell>
          <cell r="Z8058">
            <v>42826</v>
          </cell>
          <cell r="AA8058">
            <v>0.65249999999999997</v>
          </cell>
          <cell r="AB8058">
            <v>0.65249999999999997</v>
          </cell>
          <cell r="AC8058"/>
        </row>
        <row r="8059">
          <cell r="A8059">
            <v>42851</v>
          </cell>
          <cell r="B8059">
            <v>66000</v>
          </cell>
          <cell r="D8059">
            <v>1.1000000000000001</v>
          </cell>
          <cell r="E8059">
            <v>1.1000000000000001</v>
          </cell>
          <cell r="F8059">
            <v>1.1000000000000001</v>
          </cell>
          <cell r="G8059">
            <v>1.1000000000000001</v>
          </cell>
          <cell r="N8059">
            <v>1.1000000000000001</v>
          </cell>
          <cell r="P8059">
            <v>1.0377644078530717</v>
          </cell>
          <cell r="Q8059"/>
          <cell r="R8059"/>
          <cell r="S8059"/>
          <cell r="T8059"/>
          <cell r="U8059">
            <v>0.95509999999999995</v>
          </cell>
          <cell r="V8059">
            <v>4454900</v>
          </cell>
          <cell r="W8059">
            <v>6737719.3790899999</v>
          </cell>
          <cell r="X8059">
            <v>42826</v>
          </cell>
          <cell r="Y8059">
            <v>72600</v>
          </cell>
          <cell r="Z8059">
            <v>42826</v>
          </cell>
          <cell r="AA8059">
            <v>0.66999999999999993</v>
          </cell>
          <cell r="AB8059">
            <v>0.81749999999999989</v>
          </cell>
          <cell r="AC8059"/>
        </row>
        <row r="8060">
          <cell r="A8060">
            <v>42852</v>
          </cell>
          <cell r="B8060">
            <v>19000</v>
          </cell>
          <cell r="D8060">
            <v>1.1000000000000001</v>
          </cell>
          <cell r="E8060">
            <v>1.1000000000000001</v>
          </cell>
          <cell r="F8060">
            <v>1.1000000000000001</v>
          </cell>
          <cell r="G8060">
            <v>1.1000000000000001</v>
          </cell>
          <cell r="N8060">
            <v>1.1000000000000001</v>
          </cell>
          <cell r="P8060">
            <v>1.0385043804755945</v>
          </cell>
          <cell r="Q8060"/>
          <cell r="R8060"/>
          <cell r="S8060"/>
          <cell r="T8060"/>
          <cell r="U8060">
            <v>0.95640000000000003</v>
          </cell>
          <cell r="V8060">
            <v>5166700</v>
          </cell>
          <cell r="W8060">
            <v>5940941.9557100004</v>
          </cell>
          <cell r="X8060">
            <v>42826</v>
          </cell>
          <cell r="Y8060">
            <v>20900</v>
          </cell>
          <cell r="Z8060">
            <v>42826</v>
          </cell>
          <cell r="AA8060">
            <v>0.66999999999999993</v>
          </cell>
          <cell r="AB8060">
            <v>0.66999999999999993</v>
          </cell>
          <cell r="AC8060"/>
        </row>
        <row r="8061">
          <cell r="A8061">
            <v>42853</v>
          </cell>
          <cell r="B8061">
            <v>19000</v>
          </cell>
          <cell r="D8061">
            <v>1.1000000000000001</v>
          </cell>
          <cell r="E8061">
            <v>1.1000000000000001</v>
          </cell>
          <cell r="F8061">
            <v>1.1000000000000001</v>
          </cell>
          <cell r="G8061">
            <v>1.1000000000000001</v>
          </cell>
          <cell r="N8061">
            <v>1.1000000000000001</v>
          </cell>
          <cell r="P8061">
            <v>1.0392269635126778</v>
          </cell>
          <cell r="Q8061"/>
          <cell r="R8061"/>
          <cell r="S8061"/>
          <cell r="T8061"/>
          <cell r="U8061">
            <v>0.95669999999999999</v>
          </cell>
          <cell r="V8061">
            <v>1254000</v>
          </cell>
          <cell r="W8061">
            <v>9431430.1944999993</v>
          </cell>
          <cell r="X8061">
            <v>42826</v>
          </cell>
          <cell r="Y8061">
            <v>20900</v>
          </cell>
          <cell r="Z8061">
            <v>42826</v>
          </cell>
          <cell r="AA8061">
            <v>0.66999999999999993</v>
          </cell>
          <cell r="AB8061">
            <v>0.66999999999999993</v>
          </cell>
          <cell r="AC8061"/>
        </row>
        <row r="8062">
          <cell r="A8062">
            <v>42854</v>
          </cell>
          <cell r="B8062">
            <v>19000</v>
          </cell>
          <cell r="D8062">
            <v>1.1000000000000001</v>
          </cell>
          <cell r="E8062">
            <v>1.1000000000000001</v>
          </cell>
          <cell r="F8062">
            <v>1.1000000000000001</v>
          </cell>
          <cell r="G8062">
            <v>1.1000000000000001</v>
          </cell>
          <cell r="N8062">
            <v>1.1000000000000001</v>
          </cell>
          <cell r="P8062">
            <v>1.0399327628361859</v>
          </cell>
          <cell r="Q8062"/>
          <cell r="R8062"/>
          <cell r="S8062"/>
          <cell r="T8062"/>
          <cell r="U8062">
            <v>0.95669999999999999</v>
          </cell>
          <cell r="V8062">
            <v>1254000</v>
          </cell>
          <cell r="W8062">
            <v>9431430.1944999993</v>
          </cell>
          <cell r="X8062">
            <v>42826</v>
          </cell>
          <cell r="Y8062">
            <v>20900</v>
          </cell>
          <cell r="Z8062">
            <v>42826</v>
          </cell>
          <cell r="AA8062">
            <v>0.66999999999999993</v>
          </cell>
          <cell r="AB8062">
            <v>0.66999999999999993</v>
          </cell>
          <cell r="AC8062"/>
        </row>
        <row r="8063">
          <cell r="A8063">
            <v>42855</v>
          </cell>
          <cell r="B8063">
            <v>19000</v>
          </cell>
          <cell r="D8063">
            <v>1.1000000000000001</v>
          </cell>
          <cell r="E8063">
            <v>1.1000000000000001</v>
          </cell>
          <cell r="F8063">
            <v>1.1000000000000001</v>
          </cell>
          <cell r="G8063">
            <v>1.1000000000000001</v>
          </cell>
          <cell r="N8063">
            <v>1.1000000000000001</v>
          </cell>
          <cell r="P8063">
            <v>1.0406223564954682</v>
          </cell>
          <cell r="Q8063"/>
          <cell r="R8063"/>
          <cell r="S8063"/>
          <cell r="T8063"/>
          <cell r="U8063">
            <v>0.95669999999999999</v>
          </cell>
          <cell r="V8063">
            <v>1254000</v>
          </cell>
          <cell r="W8063">
            <v>9431430.1944999993</v>
          </cell>
          <cell r="X8063">
            <v>42826</v>
          </cell>
          <cell r="Y8063">
            <v>20900</v>
          </cell>
          <cell r="Z8063">
            <v>42826</v>
          </cell>
          <cell r="AA8063">
            <v>0.66999999999999993</v>
          </cell>
          <cell r="AB8063">
            <v>0.66999999999999993</v>
          </cell>
          <cell r="AC8063"/>
        </row>
        <row r="8064">
          <cell r="A8064">
            <v>42856</v>
          </cell>
          <cell r="B8064">
            <v>19000</v>
          </cell>
          <cell r="D8064">
            <v>1.1000000000000001</v>
          </cell>
          <cell r="E8064">
            <v>1.1000000000000001</v>
          </cell>
          <cell r="F8064">
            <v>1.1000000000000001</v>
          </cell>
          <cell r="G8064">
            <v>1.1000000000000001</v>
          </cell>
          <cell r="N8064">
            <v>1.1000000000000001</v>
          </cell>
          <cell r="P8064">
            <v>1.1000000000000001</v>
          </cell>
          <cell r="Q8064"/>
          <cell r="R8064"/>
          <cell r="S8064"/>
          <cell r="T8064"/>
          <cell r="U8064">
            <v>0.95669999999999999</v>
          </cell>
          <cell r="V8064">
            <v>1254000</v>
          </cell>
          <cell r="W8064">
            <v>9431430.1944999993</v>
          </cell>
          <cell r="X8064">
            <v>42856</v>
          </cell>
          <cell r="Y8064">
            <v>20900</v>
          </cell>
          <cell r="Z8064">
            <v>42856</v>
          </cell>
          <cell r="AA8064">
            <v>0.66999999999999993</v>
          </cell>
          <cell r="AB8064">
            <v>0.66999999999999993</v>
          </cell>
          <cell r="AC8064"/>
        </row>
        <row r="8065">
          <cell r="A8065">
            <v>42857</v>
          </cell>
          <cell r="B8065">
            <v>43000</v>
          </cell>
          <cell r="D8065">
            <v>1.1000000000000001</v>
          </cell>
          <cell r="E8065">
            <v>1.1000000000000001</v>
          </cell>
          <cell r="F8065">
            <v>1.1000000000000001</v>
          </cell>
          <cell r="G8065">
            <v>1.1000000000000001</v>
          </cell>
          <cell r="N8065">
            <v>1.1000000000000001</v>
          </cell>
          <cell r="P8065">
            <v>1.1000000000000001</v>
          </cell>
          <cell r="Q8065"/>
          <cell r="R8065"/>
          <cell r="S8065"/>
          <cell r="T8065"/>
          <cell r="U8065">
            <v>0.95550000000000002</v>
          </cell>
          <cell r="V8065">
            <v>339700</v>
          </cell>
          <cell r="W8065">
            <v>10174807.276380001</v>
          </cell>
          <cell r="X8065">
            <v>42856</v>
          </cell>
          <cell r="Y8065">
            <v>47300.000000000007</v>
          </cell>
          <cell r="Z8065">
            <v>42856</v>
          </cell>
          <cell r="AA8065">
            <v>0.66999999999999993</v>
          </cell>
          <cell r="AB8065">
            <v>0.66999999999999993</v>
          </cell>
          <cell r="AC8065"/>
        </row>
        <row r="8066">
          <cell r="A8066">
            <v>42858</v>
          </cell>
          <cell r="B8066">
            <v>84000</v>
          </cell>
          <cell r="D8066">
            <v>1.1000000000000001</v>
          </cell>
          <cell r="E8066">
            <v>1.1000000000000001</v>
          </cell>
          <cell r="F8066">
            <v>1.1000000000000001</v>
          </cell>
          <cell r="G8066">
            <v>1.1000000000000001</v>
          </cell>
          <cell r="N8066">
            <v>1.1000000000000001</v>
          </cell>
          <cell r="P8066">
            <v>1.1000000000000001</v>
          </cell>
          <cell r="Q8066"/>
          <cell r="R8066"/>
          <cell r="S8066"/>
          <cell r="T8066"/>
          <cell r="U8066">
            <v>0.95430000000000004</v>
          </cell>
          <cell r="V8066">
            <v>243700</v>
          </cell>
          <cell r="W8066">
            <v>10599538.32433</v>
          </cell>
          <cell r="X8066">
            <v>42856</v>
          </cell>
          <cell r="Y8066">
            <v>92400.000000000015</v>
          </cell>
          <cell r="Z8066">
            <v>42856</v>
          </cell>
          <cell r="AA8066">
            <v>0.69</v>
          </cell>
          <cell r="AB8066">
            <v>0.83000000000000007</v>
          </cell>
          <cell r="AC8066"/>
        </row>
        <row r="8067">
          <cell r="A8067">
            <v>42859</v>
          </cell>
          <cell r="B8067">
            <v>110000</v>
          </cell>
          <cell r="D8067">
            <v>1.1000000000000001</v>
          </cell>
          <cell r="E8067">
            <v>1.1000000000000001</v>
          </cell>
          <cell r="F8067">
            <v>1.1000000000000001</v>
          </cell>
          <cell r="G8067">
            <v>1.1000000000000001</v>
          </cell>
          <cell r="N8067">
            <v>1.1000000000000001</v>
          </cell>
          <cell r="P8067">
            <v>1.1000000000000001</v>
          </cell>
          <cell r="Q8067"/>
          <cell r="R8067"/>
          <cell r="S8067"/>
          <cell r="T8067"/>
          <cell r="U8067">
            <v>0.95620000000000005</v>
          </cell>
          <cell r="V8067">
            <v>262000</v>
          </cell>
          <cell r="W8067">
            <v>10685951.39091</v>
          </cell>
          <cell r="X8067">
            <v>42856</v>
          </cell>
          <cell r="Y8067">
            <v>121000.00000000001</v>
          </cell>
          <cell r="Z8067">
            <v>42856</v>
          </cell>
          <cell r="AA8067">
            <v>0.69</v>
          </cell>
          <cell r="AB8067">
            <v>0.69</v>
          </cell>
          <cell r="AC8067"/>
        </row>
        <row r="8068">
          <cell r="A8068">
            <v>42860</v>
          </cell>
          <cell r="B8068">
            <v>114000</v>
          </cell>
          <cell r="D8068">
            <v>1.1000000000000001</v>
          </cell>
          <cell r="E8068">
            <v>1.1000000000000001</v>
          </cell>
          <cell r="F8068">
            <v>1.1000000000000001</v>
          </cell>
          <cell r="G8068">
            <v>1.1000000000000001</v>
          </cell>
          <cell r="N8068">
            <v>1.1000000000000001</v>
          </cell>
          <cell r="P8068">
            <v>1.1000000000000001</v>
          </cell>
          <cell r="Q8068"/>
          <cell r="R8068"/>
          <cell r="S8068"/>
          <cell r="T8068"/>
          <cell r="U8068">
            <v>0.95879999999999999</v>
          </cell>
          <cell r="V8068">
            <v>297100</v>
          </cell>
          <cell r="W8068">
            <v>10624756.052890001</v>
          </cell>
          <cell r="X8068">
            <v>42856</v>
          </cell>
          <cell r="Y8068">
            <v>125400.00000000001</v>
          </cell>
          <cell r="Z8068">
            <v>42856</v>
          </cell>
          <cell r="AA8068">
            <v>0.69</v>
          </cell>
          <cell r="AB8068">
            <v>0.69</v>
          </cell>
          <cell r="AC8068"/>
        </row>
        <row r="8069">
          <cell r="A8069">
            <v>42861</v>
          </cell>
          <cell r="B8069">
            <v>114000</v>
          </cell>
          <cell r="D8069">
            <v>1.1000000000000001</v>
          </cell>
          <cell r="E8069">
            <v>1.1000000000000001</v>
          </cell>
          <cell r="F8069">
            <v>1.1000000000000001</v>
          </cell>
          <cell r="G8069">
            <v>1.1000000000000001</v>
          </cell>
          <cell r="N8069">
            <v>1.1000000000000001</v>
          </cell>
          <cell r="P8069">
            <v>1.1000000000000001</v>
          </cell>
          <cell r="Q8069"/>
          <cell r="R8069"/>
          <cell r="S8069"/>
          <cell r="T8069"/>
          <cell r="U8069">
            <v>0.95879999999999999</v>
          </cell>
          <cell r="V8069">
            <v>297100</v>
          </cell>
          <cell r="W8069">
            <v>10624756.052890001</v>
          </cell>
          <cell r="X8069">
            <v>42856</v>
          </cell>
          <cell r="Y8069">
            <v>125400.00000000001</v>
          </cell>
          <cell r="Z8069">
            <v>42856</v>
          </cell>
          <cell r="AA8069">
            <v>0.69</v>
          </cell>
          <cell r="AB8069">
            <v>0.69</v>
          </cell>
          <cell r="AC8069"/>
        </row>
        <row r="8070">
          <cell r="A8070">
            <v>42862</v>
          </cell>
          <cell r="B8070">
            <v>114000</v>
          </cell>
          <cell r="D8070">
            <v>1.1000000000000001</v>
          </cell>
          <cell r="E8070">
            <v>1.1000000000000001</v>
          </cell>
          <cell r="F8070">
            <v>1.1000000000000001</v>
          </cell>
          <cell r="G8070">
            <v>1.1000000000000001</v>
          </cell>
          <cell r="N8070">
            <v>1.1000000000000001</v>
          </cell>
          <cell r="P8070">
            <v>1.1000000000000001</v>
          </cell>
          <cell r="Q8070"/>
          <cell r="R8070"/>
          <cell r="S8070"/>
          <cell r="T8070"/>
          <cell r="U8070">
            <v>0.95879999999999999</v>
          </cell>
          <cell r="V8070">
            <v>297100</v>
          </cell>
          <cell r="W8070">
            <v>10624756.052890001</v>
          </cell>
          <cell r="X8070">
            <v>42856</v>
          </cell>
          <cell r="Y8070">
            <v>125400.00000000001</v>
          </cell>
          <cell r="Z8070">
            <v>42856</v>
          </cell>
          <cell r="AA8070">
            <v>0.69</v>
          </cell>
          <cell r="AB8070">
            <v>0.69</v>
          </cell>
          <cell r="AC8070"/>
        </row>
        <row r="8071">
          <cell r="A8071">
            <v>42863</v>
          </cell>
          <cell r="B8071">
            <v>100000</v>
          </cell>
          <cell r="D8071">
            <v>1.1000000000000001</v>
          </cell>
          <cell r="E8071">
            <v>1.1000000000000001</v>
          </cell>
          <cell r="F8071">
            <v>1.1000000000000001</v>
          </cell>
          <cell r="G8071">
            <v>1.1000000000000001</v>
          </cell>
          <cell r="N8071">
            <v>1.1000000000000001</v>
          </cell>
          <cell r="P8071">
            <v>1.1000000000000001</v>
          </cell>
          <cell r="Q8071"/>
          <cell r="R8071"/>
          <cell r="S8071"/>
          <cell r="T8071"/>
          <cell r="U8071">
            <v>0.95989999999999998</v>
          </cell>
          <cell r="V8071">
            <v>329600</v>
          </cell>
          <cell r="W8071">
            <v>10529865.42544</v>
          </cell>
          <cell r="X8071">
            <v>42856</v>
          </cell>
          <cell r="Y8071">
            <v>110000.00000000001</v>
          </cell>
          <cell r="Z8071">
            <v>42856</v>
          </cell>
          <cell r="AA8071">
            <v>0.69</v>
          </cell>
          <cell r="AB8071">
            <v>0.69</v>
          </cell>
          <cell r="AC8071"/>
        </row>
        <row r="8072">
          <cell r="A8072">
            <v>42864</v>
          </cell>
          <cell r="B8072">
            <v>131000</v>
          </cell>
          <cell r="D8072">
            <v>1.1000000000000001</v>
          </cell>
          <cell r="E8072">
            <v>1.1000000000000001</v>
          </cell>
          <cell r="F8072">
            <v>1.1000000000000001</v>
          </cell>
          <cell r="G8072">
            <v>1.1000000000000001</v>
          </cell>
          <cell r="N8072">
            <v>1.1000000000000001</v>
          </cell>
          <cell r="P8072">
            <v>1.1000000000000001</v>
          </cell>
          <cell r="Q8072"/>
          <cell r="R8072"/>
          <cell r="S8072"/>
          <cell r="T8072"/>
          <cell r="U8072">
            <v>0.96060000000000001</v>
          </cell>
          <cell r="V8072">
            <v>435500</v>
          </cell>
          <cell r="W8072">
            <v>10486164.144880001</v>
          </cell>
          <cell r="X8072">
            <v>42856</v>
          </cell>
          <cell r="Y8072">
            <v>144100</v>
          </cell>
          <cell r="Z8072">
            <v>42856</v>
          </cell>
          <cell r="AA8072">
            <v>0.69</v>
          </cell>
          <cell r="AB8072">
            <v>0.69</v>
          </cell>
          <cell r="AC8072"/>
        </row>
        <row r="8073">
          <cell r="A8073">
            <v>42865</v>
          </cell>
          <cell r="B8073">
            <v>122000</v>
          </cell>
          <cell r="D8073">
            <v>1.1000000000000001</v>
          </cell>
          <cell r="E8073">
            <v>1.1000000000000001</v>
          </cell>
          <cell r="F8073">
            <v>1.1000000000000001</v>
          </cell>
          <cell r="G8073">
            <v>1.1000000000000001</v>
          </cell>
          <cell r="N8073">
            <v>1.1000000000000001</v>
          </cell>
          <cell r="P8073">
            <v>1.1000000000000001</v>
          </cell>
          <cell r="Q8073"/>
          <cell r="R8073"/>
          <cell r="S8073"/>
          <cell r="T8073"/>
          <cell r="U8073">
            <v>0.96040000000000003</v>
          </cell>
          <cell r="V8073">
            <v>577500</v>
          </cell>
          <cell r="W8073">
            <v>10180394.514830001</v>
          </cell>
          <cell r="X8073">
            <v>42856</v>
          </cell>
          <cell r="Y8073">
            <v>134200</v>
          </cell>
          <cell r="Z8073">
            <v>42856</v>
          </cell>
          <cell r="AA8073">
            <v>0.71499999999999997</v>
          </cell>
          <cell r="AB8073">
            <v>0.8175</v>
          </cell>
          <cell r="AC8073"/>
        </row>
        <row r="8074">
          <cell r="A8074">
            <v>42866</v>
          </cell>
          <cell r="B8074">
            <v>95000</v>
          </cell>
          <cell r="D8074">
            <v>1.1000000000000001</v>
          </cell>
          <cell r="E8074">
            <v>1.1000000000000001</v>
          </cell>
          <cell r="F8074">
            <v>1.1000000000000001</v>
          </cell>
          <cell r="G8074">
            <v>1.1000000000000001</v>
          </cell>
          <cell r="N8074">
            <v>1.1000000000000001</v>
          </cell>
          <cell r="P8074">
            <v>1.1000000000000001</v>
          </cell>
          <cell r="Q8074"/>
          <cell r="R8074"/>
          <cell r="S8074"/>
          <cell r="T8074"/>
          <cell r="U8074">
            <v>0.96179999999999999</v>
          </cell>
          <cell r="V8074">
            <v>674000</v>
          </cell>
          <cell r="W8074">
            <v>10192535.270880001</v>
          </cell>
          <cell r="X8074">
            <v>42856</v>
          </cell>
          <cell r="Y8074">
            <v>104500.00000000001</v>
          </cell>
          <cell r="Z8074">
            <v>42856</v>
          </cell>
          <cell r="AA8074">
            <v>0.71499999999999997</v>
          </cell>
          <cell r="AB8074">
            <v>0.71499999999999997</v>
          </cell>
          <cell r="AC8074"/>
        </row>
        <row r="8075">
          <cell r="A8075">
            <v>42867</v>
          </cell>
          <cell r="B8075">
            <v>160000</v>
          </cell>
          <cell r="D8075">
            <v>1.1000000000000001</v>
          </cell>
          <cell r="E8075">
            <v>1.1000000000000001</v>
          </cell>
          <cell r="F8075">
            <v>1.1000000000000001</v>
          </cell>
          <cell r="G8075">
            <v>1.1000000000000001</v>
          </cell>
          <cell r="N8075">
            <v>1.1000000000000001</v>
          </cell>
          <cell r="P8075">
            <v>1.1000000000000001</v>
          </cell>
          <cell r="Q8075"/>
          <cell r="R8075"/>
          <cell r="S8075"/>
          <cell r="T8075"/>
          <cell r="U8075">
            <v>0.96120000000000005</v>
          </cell>
          <cell r="V8075">
            <v>703500</v>
          </cell>
          <cell r="W8075">
            <v>10370376.02585</v>
          </cell>
          <cell r="X8075">
            <v>42856</v>
          </cell>
          <cell r="Y8075">
            <v>176000</v>
          </cell>
          <cell r="Z8075">
            <v>42856</v>
          </cell>
          <cell r="AA8075">
            <v>0.71499999999999997</v>
          </cell>
          <cell r="AB8075">
            <v>0.71499999999999997</v>
          </cell>
          <cell r="AC8075"/>
        </row>
        <row r="8076">
          <cell r="A8076">
            <v>42868</v>
          </cell>
          <cell r="B8076">
            <v>160000</v>
          </cell>
          <cell r="D8076">
            <v>1.1000000000000001</v>
          </cell>
          <cell r="E8076">
            <v>1.1000000000000001</v>
          </cell>
          <cell r="F8076">
            <v>1.1000000000000001</v>
          </cell>
          <cell r="G8076">
            <v>1.1000000000000001</v>
          </cell>
          <cell r="N8076">
            <v>1.1000000000000001</v>
          </cell>
          <cell r="P8076">
            <v>1.1000000000000001</v>
          </cell>
          <cell r="Q8076"/>
          <cell r="R8076"/>
          <cell r="S8076"/>
          <cell r="T8076"/>
          <cell r="U8076">
            <v>0.96120000000000005</v>
          </cell>
          <cell r="V8076">
            <v>703500</v>
          </cell>
          <cell r="W8076">
            <v>10370376.02585</v>
          </cell>
          <cell r="X8076">
            <v>42856</v>
          </cell>
          <cell r="Y8076">
            <v>176000</v>
          </cell>
          <cell r="Z8076">
            <v>42856</v>
          </cell>
          <cell r="AA8076">
            <v>0.71499999999999997</v>
          </cell>
          <cell r="AB8076">
            <v>0.71499999999999997</v>
          </cell>
          <cell r="AC8076"/>
        </row>
        <row r="8077">
          <cell r="A8077">
            <v>42869</v>
          </cell>
          <cell r="B8077">
            <v>160000</v>
          </cell>
          <cell r="D8077">
            <v>1.1000000000000001</v>
          </cell>
          <cell r="E8077">
            <v>1.1000000000000001</v>
          </cell>
          <cell r="F8077">
            <v>1.1000000000000001</v>
          </cell>
          <cell r="G8077">
            <v>1.1000000000000001</v>
          </cell>
          <cell r="N8077">
            <v>1.1000000000000001</v>
          </cell>
          <cell r="P8077">
            <v>1.1000000000000001</v>
          </cell>
          <cell r="Q8077"/>
          <cell r="R8077"/>
          <cell r="S8077"/>
          <cell r="T8077"/>
          <cell r="U8077">
            <v>0.96120000000000005</v>
          </cell>
          <cell r="V8077">
            <v>703500</v>
          </cell>
          <cell r="W8077">
            <v>10370376.02585</v>
          </cell>
          <cell r="X8077">
            <v>42856</v>
          </cell>
          <cell r="Y8077">
            <v>176000</v>
          </cell>
          <cell r="Z8077">
            <v>42856</v>
          </cell>
          <cell r="AA8077">
            <v>0.71499999999999997</v>
          </cell>
          <cell r="AB8077">
            <v>0.71499999999999997</v>
          </cell>
          <cell r="AC8077"/>
        </row>
        <row r="8078">
          <cell r="A8078">
            <v>42870</v>
          </cell>
          <cell r="B8078">
            <v>45000</v>
          </cell>
          <cell r="D8078">
            <v>1.1000000000000001</v>
          </cell>
          <cell r="E8078">
            <v>1.1000000000000001</v>
          </cell>
          <cell r="F8078">
            <v>1.1000000000000001</v>
          </cell>
          <cell r="G8078">
            <v>1.1000000000000001</v>
          </cell>
          <cell r="N8078">
            <v>1.1000000000000001</v>
          </cell>
          <cell r="P8078">
            <v>1.1000000000000001</v>
          </cell>
          <cell r="Q8078"/>
          <cell r="R8078"/>
          <cell r="S8078"/>
          <cell r="T8078"/>
          <cell r="U8078">
            <v>0.96060000000000001</v>
          </cell>
          <cell r="V8078">
            <v>1019500</v>
          </cell>
          <cell r="W8078">
            <v>9914230.1982400008</v>
          </cell>
          <cell r="X8078">
            <v>42856</v>
          </cell>
          <cell r="Y8078">
            <v>49500.000000000007</v>
          </cell>
          <cell r="Z8078">
            <v>42856</v>
          </cell>
          <cell r="AA8078">
            <v>0.71499999999999997</v>
          </cell>
          <cell r="AB8078">
            <v>0.71499999999999997</v>
          </cell>
          <cell r="AC8078"/>
        </row>
        <row r="8079">
          <cell r="A8079">
            <v>42871</v>
          </cell>
          <cell r="B8079">
            <v>54000</v>
          </cell>
          <cell r="D8079">
            <v>1</v>
          </cell>
          <cell r="E8079">
            <v>1</v>
          </cell>
          <cell r="F8079">
            <v>1.1000000000000001</v>
          </cell>
          <cell r="G8079">
            <v>1.03</v>
          </cell>
          <cell r="N8079">
            <v>1</v>
          </cell>
          <cell r="P8079">
            <v>1.0976738461538462</v>
          </cell>
          <cell r="Q8079"/>
          <cell r="R8079"/>
          <cell r="S8079"/>
          <cell r="T8079"/>
          <cell r="U8079">
            <v>0.96150000000000002</v>
          </cell>
          <cell r="V8079">
            <v>740000</v>
          </cell>
          <cell r="W8079">
            <v>10264072.058490001</v>
          </cell>
          <cell r="X8079">
            <v>42856</v>
          </cell>
          <cell r="Y8079">
            <v>55620</v>
          </cell>
          <cell r="Z8079">
            <v>42856</v>
          </cell>
          <cell r="AA8079">
            <v>0.71499999999999997</v>
          </cell>
          <cell r="AB8079">
            <v>0.71499999999999997</v>
          </cell>
          <cell r="AC8079"/>
        </row>
        <row r="8080">
          <cell r="A8080">
            <v>42872</v>
          </cell>
          <cell r="B8080">
            <v>93000</v>
          </cell>
          <cell r="D8080">
            <v>1</v>
          </cell>
          <cell r="E8080">
            <v>1</v>
          </cell>
          <cell r="F8080">
            <v>1.05</v>
          </cell>
          <cell r="G8080">
            <v>1.01</v>
          </cell>
          <cell r="N8080">
            <v>1</v>
          </cell>
          <cell r="P8080">
            <v>1.0929278230500583</v>
          </cell>
          <cell r="Q8080"/>
          <cell r="R8080"/>
          <cell r="S8080"/>
          <cell r="T8080"/>
          <cell r="U8080">
            <v>0.96350000000000002</v>
          </cell>
          <cell r="V8080">
            <v>843760</v>
          </cell>
          <cell r="W8080">
            <v>10258227.88147</v>
          </cell>
          <cell r="X8080">
            <v>42856</v>
          </cell>
          <cell r="Y8080">
            <v>93930</v>
          </cell>
          <cell r="Z8080">
            <v>42856</v>
          </cell>
          <cell r="AA8080">
            <v>0.61250000000000004</v>
          </cell>
          <cell r="AB8080">
            <v>0.81750000000000012</v>
          </cell>
          <cell r="AC8080"/>
        </row>
        <row r="8081">
          <cell r="A8081">
            <v>42873</v>
          </cell>
          <cell r="B8081">
            <v>144000</v>
          </cell>
          <cell r="D8081">
            <v>1</v>
          </cell>
          <cell r="E8081">
            <v>1</v>
          </cell>
          <cell r="F8081">
            <v>1</v>
          </cell>
          <cell r="G8081">
            <v>1</v>
          </cell>
          <cell r="N8081">
            <v>1</v>
          </cell>
          <cell r="P8081">
            <v>1.0857411385606874</v>
          </cell>
          <cell r="Q8081"/>
          <cell r="R8081"/>
          <cell r="S8081"/>
          <cell r="T8081"/>
          <cell r="U8081">
            <v>0.96530000000000005</v>
          </cell>
          <cell r="V8081">
            <v>1002160</v>
          </cell>
          <cell r="W8081">
            <v>10041577.471729999</v>
          </cell>
          <cell r="X8081">
            <v>42856</v>
          </cell>
          <cell r="Y8081">
            <v>144000</v>
          </cell>
          <cell r="Z8081">
            <v>42856</v>
          </cell>
          <cell r="AA8081">
            <v>0.61250000000000004</v>
          </cell>
          <cell r="AB8081">
            <v>0.61250000000000004</v>
          </cell>
          <cell r="AC8081"/>
        </row>
        <row r="8082">
          <cell r="A8082">
            <v>42874</v>
          </cell>
          <cell r="B8082">
            <v>161000</v>
          </cell>
          <cell r="D8082">
            <v>1</v>
          </cell>
          <cell r="E8082">
            <v>1</v>
          </cell>
          <cell r="F8082">
            <v>1</v>
          </cell>
          <cell r="G8082">
            <v>1</v>
          </cell>
          <cell r="N8082">
            <v>1</v>
          </cell>
          <cell r="P8082">
            <v>1.0789174493326743</v>
          </cell>
          <cell r="Q8082"/>
          <cell r="R8082"/>
          <cell r="S8082"/>
          <cell r="T8082"/>
          <cell r="U8082">
            <v>0.96099999999999997</v>
          </cell>
          <cell r="V8082">
            <v>1149919</v>
          </cell>
          <cell r="W8082">
            <v>9985097.2217599992</v>
          </cell>
          <cell r="X8082">
            <v>42856</v>
          </cell>
          <cell r="Y8082">
            <v>161000</v>
          </cell>
          <cell r="Z8082">
            <v>42856</v>
          </cell>
          <cell r="AA8082">
            <v>0.61250000000000004</v>
          </cell>
          <cell r="AB8082">
            <v>0.61250000000000004</v>
          </cell>
          <cell r="AC8082"/>
        </row>
        <row r="8083">
          <cell r="A8083">
            <v>42875</v>
          </cell>
          <cell r="B8083">
            <v>161000</v>
          </cell>
          <cell r="D8083">
            <v>1</v>
          </cell>
          <cell r="E8083">
            <v>1</v>
          </cell>
          <cell r="F8083">
            <v>1</v>
          </cell>
          <cell r="G8083">
            <v>1</v>
          </cell>
          <cell r="N8083">
            <v>1</v>
          </cell>
          <cell r="P8083">
            <v>1.0730998168498169</v>
          </cell>
          <cell r="Q8083"/>
          <cell r="R8083"/>
          <cell r="S8083"/>
          <cell r="T8083"/>
          <cell r="U8083">
            <v>0.96099999999999997</v>
          </cell>
          <cell r="V8083">
            <v>1149919</v>
          </cell>
          <cell r="W8083">
            <v>9985097.2217599992</v>
          </cell>
          <cell r="X8083">
            <v>42856</v>
          </cell>
          <cell r="Y8083">
            <v>161000</v>
          </cell>
          <cell r="Z8083">
            <v>42856</v>
          </cell>
          <cell r="AA8083">
            <v>0.61250000000000004</v>
          </cell>
          <cell r="AB8083">
            <v>0.61250000000000004</v>
          </cell>
          <cell r="AC8083"/>
        </row>
        <row r="8084">
          <cell r="A8084">
            <v>42876</v>
          </cell>
          <cell r="B8084">
            <v>161000</v>
          </cell>
          <cell r="D8084">
            <v>1</v>
          </cell>
          <cell r="E8084">
            <v>1</v>
          </cell>
          <cell r="F8084">
            <v>1</v>
          </cell>
          <cell r="G8084">
            <v>1</v>
          </cell>
          <cell r="N8084">
            <v>1</v>
          </cell>
          <cell r="P8084">
            <v>1.0680810234541578</v>
          </cell>
          <cell r="Q8084"/>
          <cell r="R8084"/>
          <cell r="S8084"/>
          <cell r="T8084"/>
          <cell r="U8084">
            <v>0.96099999999999997</v>
          </cell>
          <cell r="V8084">
            <v>1149919</v>
          </cell>
          <cell r="W8084">
            <v>9985097.2217599992</v>
          </cell>
          <cell r="X8084">
            <v>42856</v>
          </cell>
          <cell r="Y8084">
            <v>161000</v>
          </cell>
          <cell r="Z8084">
            <v>42856</v>
          </cell>
          <cell r="AA8084">
            <v>0.61250000000000004</v>
          </cell>
          <cell r="AB8084">
            <v>0.61250000000000004</v>
          </cell>
          <cell r="AC8084"/>
        </row>
        <row r="8085">
          <cell r="A8085">
            <v>42877</v>
          </cell>
          <cell r="B8085">
            <v>105000</v>
          </cell>
          <cell r="D8085">
            <v>1</v>
          </cell>
          <cell r="E8085">
            <v>1</v>
          </cell>
          <cell r="F8085">
            <v>1</v>
          </cell>
          <cell r="G8085">
            <v>1</v>
          </cell>
          <cell r="N8085">
            <v>1</v>
          </cell>
          <cell r="P8085">
            <v>1.0651632653061225</v>
          </cell>
          <cell r="Q8085"/>
          <cell r="R8085"/>
          <cell r="S8085"/>
          <cell r="T8085"/>
          <cell r="U8085">
            <v>0.96350000000000002</v>
          </cell>
          <cell r="V8085">
            <v>914662</v>
          </cell>
          <cell r="W8085">
            <v>10272280.26004</v>
          </cell>
          <cell r="X8085">
            <v>42856</v>
          </cell>
          <cell r="Y8085">
            <v>105000</v>
          </cell>
          <cell r="Z8085">
            <v>42856</v>
          </cell>
          <cell r="AA8085">
            <v>0.61250000000000004</v>
          </cell>
          <cell r="AB8085">
            <v>0.61250000000000004</v>
          </cell>
          <cell r="AC8085"/>
        </row>
        <row r="8086">
          <cell r="A8086">
            <v>42878</v>
          </cell>
          <cell r="B8086">
            <v>113300</v>
          </cell>
          <cell r="D8086">
            <v>1</v>
          </cell>
          <cell r="E8086">
            <v>1</v>
          </cell>
          <cell r="F8086">
            <v>1</v>
          </cell>
          <cell r="G8086">
            <v>1</v>
          </cell>
          <cell r="N8086">
            <v>1</v>
          </cell>
          <cell r="P8086">
            <v>1.0622829945773027</v>
          </cell>
          <cell r="Q8086"/>
          <cell r="R8086"/>
          <cell r="S8086"/>
          <cell r="T8086"/>
          <cell r="U8086">
            <v>0.96409999999999996</v>
          </cell>
          <cell r="V8086">
            <v>1074585</v>
          </cell>
          <cell r="W8086">
            <v>10227149.692050001</v>
          </cell>
          <cell r="X8086">
            <v>42856</v>
          </cell>
          <cell r="Y8086">
            <v>113300</v>
          </cell>
          <cell r="Z8086">
            <v>42856</v>
          </cell>
          <cell r="AA8086">
            <v>0.61250000000000004</v>
          </cell>
          <cell r="AB8086">
            <v>0.61250000000000004</v>
          </cell>
          <cell r="AC8086"/>
        </row>
        <row r="8087">
          <cell r="A8087">
            <v>42879</v>
          </cell>
          <cell r="B8087">
            <v>66000</v>
          </cell>
          <cell r="D8087">
            <v>1</v>
          </cell>
          <cell r="E8087">
            <v>1</v>
          </cell>
          <cell r="F8087">
            <v>1</v>
          </cell>
          <cell r="G8087">
            <v>1</v>
          </cell>
          <cell r="N8087">
            <v>1</v>
          </cell>
          <cell r="P8087">
            <v>1.0607195831590157</v>
          </cell>
          <cell r="Q8087"/>
          <cell r="R8087"/>
          <cell r="S8087"/>
          <cell r="T8087"/>
          <cell r="U8087">
            <v>0.96460000000000001</v>
          </cell>
          <cell r="V8087">
            <v>642294</v>
          </cell>
          <cell r="W8087">
            <v>10609615.596820001</v>
          </cell>
          <cell r="X8087">
            <v>42856</v>
          </cell>
          <cell r="Y8087">
            <v>66000</v>
          </cell>
          <cell r="Z8087">
            <v>42856</v>
          </cell>
          <cell r="AA8087">
            <v>0.60750000000000004</v>
          </cell>
          <cell r="AB8087">
            <v>0.83000000000000007</v>
          </cell>
          <cell r="AC8087"/>
        </row>
        <row r="8088">
          <cell r="A8088">
            <v>42880</v>
          </cell>
          <cell r="B8088">
            <v>0</v>
          </cell>
          <cell r="D8088"/>
          <cell r="E8088"/>
          <cell r="F8088"/>
          <cell r="G8088"/>
          <cell r="N8088"/>
          <cell r="P8088">
            <v>1.0607195831590157</v>
          </cell>
          <cell r="Q8088"/>
          <cell r="R8088"/>
          <cell r="S8088"/>
          <cell r="T8088"/>
          <cell r="U8088">
            <v>0.96330000000000005</v>
          </cell>
          <cell r="V8088">
            <v>747680</v>
          </cell>
          <cell r="W8088">
            <v>10504086.42888</v>
          </cell>
          <cell r="X8088">
            <v>42856</v>
          </cell>
          <cell r="Y8088">
            <v>0</v>
          </cell>
          <cell r="Z8088" t="str">
            <v/>
          </cell>
          <cell r="AA8088">
            <v>0.60750000000000004</v>
          </cell>
          <cell r="AB8088">
            <v>0.60750000000000004</v>
          </cell>
          <cell r="AC8088"/>
        </row>
        <row r="8089">
          <cell r="A8089">
            <v>42881</v>
          </cell>
          <cell r="B8089">
            <v>0</v>
          </cell>
          <cell r="D8089"/>
          <cell r="E8089"/>
          <cell r="F8089"/>
          <cell r="G8089"/>
          <cell r="N8089"/>
          <cell r="P8089">
            <v>1.0607195831590157</v>
          </cell>
          <cell r="Q8089"/>
          <cell r="R8089"/>
          <cell r="S8089"/>
          <cell r="T8089"/>
          <cell r="U8089">
            <v>0.96230000000000004</v>
          </cell>
          <cell r="V8089">
            <v>1599270</v>
          </cell>
          <cell r="W8089">
            <v>9767121.2259100005</v>
          </cell>
          <cell r="X8089">
            <v>42856</v>
          </cell>
          <cell r="Y8089">
            <v>0</v>
          </cell>
          <cell r="Z8089" t="str">
            <v/>
          </cell>
          <cell r="AA8089">
            <v>0.60750000000000004</v>
          </cell>
          <cell r="AB8089">
            <v>0.60750000000000004</v>
          </cell>
          <cell r="AC8089"/>
        </row>
        <row r="8090">
          <cell r="A8090">
            <v>42882</v>
          </cell>
          <cell r="B8090">
            <v>0</v>
          </cell>
          <cell r="D8090"/>
          <cell r="E8090"/>
          <cell r="F8090"/>
          <cell r="G8090"/>
          <cell r="N8090"/>
          <cell r="P8090">
            <v>1.0607195831590157</v>
          </cell>
          <cell r="Q8090"/>
          <cell r="R8090"/>
          <cell r="S8090"/>
          <cell r="T8090"/>
          <cell r="U8090">
            <v>0.96230000000000004</v>
          </cell>
          <cell r="V8090">
            <v>1599270</v>
          </cell>
          <cell r="W8090">
            <v>9767121.2259100005</v>
          </cell>
          <cell r="X8090">
            <v>42856</v>
          </cell>
          <cell r="Y8090">
            <v>0</v>
          </cell>
          <cell r="Z8090" t="str">
            <v/>
          </cell>
          <cell r="AA8090">
            <v>0.60750000000000004</v>
          </cell>
          <cell r="AB8090">
            <v>0.60750000000000004</v>
          </cell>
          <cell r="AC8090"/>
        </row>
        <row r="8091">
          <cell r="A8091">
            <v>42883</v>
          </cell>
          <cell r="B8091">
            <v>0</v>
          </cell>
          <cell r="D8091"/>
          <cell r="E8091"/>
          <cell r="F8091"/>
          <cell r="G8091"/>
          <cell r="N8091"/>
          <cell r="P8091">
            <v>1.0607195831590157</v>
          </cell>
          <cell r="Q8091"/>
          <cell r="R8091"/>
          <cell r="S8091"/>
          <cell r="T8091"/>
          <cell r="U8091">
            <v>0.96230000000000004</v>
          </cell>
          <cell r="V8091">
            <v>1599270</v>
          </cell>
          <cell r="W8091">
            <v>9767121.2259100005</v>
          </cell>
          <cell r="X8091">
            <v>42856</v>
          </cell>
          <cell r="Y8091">
            <v>0</v>
          </cell>
          <cell r="Z8091" t="str">
            <v/>
          </cell>
          <cell r="AA8091">
            <v>0.60750000000000004</v>
          </cell>
          <cell r="AB8091">
            <v>0.60750000000000004</v>
          </cell>
          <cell r="AC8091"/>
        </row>
        <row r="8092">
          <cell r="A8092">
            <v>42884</v>
          </cell>
          <cell r="B8092">
            <v>0</v>
          </cell>
          <cell r="D8092"/>
          <cell r="E8092"/>
          <cell r="F8092"/>
          <cell r="G8092"/>
          <cell r="N8092"/>
          <cell r="P8092">
            <v>1.0607195831590157</v>
          </cell>
          <cell r="Q8092"/>
          <cell r="R8092"/>
          <cell r="S8092"/>
          <cell r="T8092"/>
          <cell r="U8092">
            <v>0.96230000000000004</v>
          </cell>
          <cell r="V8092">
            <v>2311500</v>
          </cell>
          <cell r="W8092">
            <v>9029445.0600499995</v>
          </cell>
          <cell r="X8092">
            <v>42856</v>
          </cell>
          <cell r="Y8092">
            <v>0</v>
          </cell>
          <cell r="Z8092" t="str">
            <v/>
          </cell>
          <cell r="AA8092">
            <v>0.60750000000000004</v>
          </cell>
          <cell r="AB8092">
            <v>0.60750000000000004</v>
          </cell>
          <cell r="AC8092"/>
        </row>
        <row r="8093">
          <cell r="A8093">
            <v>42885</v>
          </cell>
          <cell r="B8093">
            <v>0</v>
          </cell>
          <cell r="D8093"/>
          <cell r="E8093"/>
          <cell r="F8093"/>
          <cell r="G8093"/>
          <cell r="N8093"/>
          <cell r="P8093">
            <v>1.0607195831590157</v>
          </cell>
          <cell r="Q8093"/>
          <cell r="R8093"/>
          <cell r="S8093"/>
          <cell r="T8093"/>
          <cell r="U8093">
            <v>0.96230000000000004</v>
          </cell>
          <cell r="V8093">
            <v>6616000</v>
          </cell>
          <cell r="W8093">
            <v>4650775.9043300003</v>
          </cell>
          <cell r="X8093">
            <v>42856</v>
          </cell>
          <cell r="Y8093">
            <v>0</v>
          </cell>
          <cell r="Z8093" t="str">
            <v/>
          </cell>
          <cell r="AA8093">
            <v>0.60750000000000004</v>
          </cell>
          <cell r="AB8093">
            <v>0.60750000000000004</v>
          </cell>
          <cell r="AC8093"/>
        </row>
        <row r="8094">
          <cell r="A8094">
            <v>42886</v>
          </cell>
          <cell r="B8094">
            <v>0</v>
          </cell>
          <cell r="D8094"/>
          <cell r="E8094"/>
          <cell r="F8094"/>
          <cell r="G8094"/>
          <cell r="N8094"/>
          <cell r="P8094">
            <v>1.0607195831590157</v>
          </cell>
          <cell r="Q8094"/>
          <cell r="R8094"/>
          <cell r="S8094"/>
          <cell r="T8094"/>
          <cell r="U8094">
            <v>0.96460000000000001</v>
          </cell>
          <cell r="V8094">
            <v>6804000</v>
          </cell>
          <cell r="W8094">
            <v>4449659.4442699999</v>
          </cell>
          <cell r="X8094">
            <v>42856</v>
          </cell>
          <cell r="Y8094">
            <v>0</v>
          </cell>
          <cell r="Z8094" t="str">
            <v/>
          </cell>
          <cell r="AA8094">
            <v>0.625</v>
          </cell>
          <cell r="AB8094">
            <v>0.83000000000000007</v>
          </cell>
          <cell r="AC8094"/>
        </row>
        <row r="8095">
          <cell r="A8095">
            <v>42887</v>
          </cell>
          <cell r="B8095">
            <v>158000</v>
          </cell>
          <cell r="D8095">
            <v>1</v>
          </cell>
          <cell r="E8095">
            <v>1</v>
          </cell>
          <cell r="F8095">
            <v>1</v>
          </cell>
          <cell r="G8095">
            <v>1</v>
          </cell>
          <cell r="N8095">
            <v>1</v>
          </cell>
          <cell r="P8095">
            <v>1</v>
          </cell>
          <cell r="Q8095"/>
          <cell r="R8095"/>
          <cell r="S8095"/>
          <cell r="T8095"/>
          <cell r="U8095">
            <v>0.96430000000000005</v>
          </cell>
          <cell r="V8095">
            <v>370940</v>
          </cell>
          <cell r="W8095">
            <v>10938612.577819999</v>
          </cell>
          <cell r="X8095">
            <v>42887</v>
          </cell>
          <cell r="Y8095">
            <v>158000</v>
          </cell>
          <cell r="Z8095">
            <v>42887</v>
          </cell>
          <cell r="AA8095">
            <v>0.625</v>
          </cell>
          <cell r="AB8095">
            <v>0.625</v>
          </cell>
          <cell r="AC8095"/>
        </row>
        <row r="8096">
          <cell r="A8096">
            <v>42888</v>
          </cell>
          <cell r="B8096">
            <v>103000</v>
          </cell>
          <cell r="D8096">
            <v>1</v>
          </cell>
          <cell r="E8096">
            <v>1</v>
          </cell>
          <cell r="F8096">
            <v>1</v>
          </cell>
          <cell r="G8096">
            <v>1</v>
          </cell>
          <cell r="N8096">
            <v>1</v>
          </cell>
          <cell r="P8096">
            <v>1</v>
          </cell>
          <cell r="Q8096"/>
          <cell r="R8096"/>
          <cell r="S8096"/>
          <cell r="T8096"/>
          <cell r="U8096">
            <v>0.96299999999999997</v>
          </cell>
          <cell r="V8096">
            <v>368560</v>
          </cell>
          <cell r="W8096">
            <v>10945137.91127</v>
          </cell>
          <cell r="X8096">
            <v>42887</v>
          </cell>
          <cell r="Y8096">
            <v>103000</v>
          </cell>
          <cell r="Z8096">
            <v>42887</v>
          </cell>
          <cell r="AA8096">
            <v>0.625</v>
          </cell>
          <cell r="AB8096">
            <v>0.625</v>
          </cell>
          <cell r="AC8096"/>
        </row>
        <row r="8097">
          <cell r="A8097">
            <v>42889</v>
          </cell>
          <cell r="B8097">
            <v>103000</v>
          </cell>
          <cell r="D8097">
            <v>1</v>
          </cell>
          <cell r="E8097">
            <v>1</v>
          </cell>
          <cell r="F8097">
            <v>1</v>
          </cell>
          <cell r="G8097">
            <v>1</v>
          </cell>
          <cell r="N8097">
            <v>1</v>
          </cell>
          <cell r="P8097">
            <v>1</v>
          </cell>
          <cell r="Q8097"/>
          <cell r="R8097"/>
          <cell r="S8097"/>
          <cell r="T8097"/>
          <cell r="U8097">
            <v>0.96299999999999997</v>
          </cell>
          <cell r="V8097">
            <v>368560</v>
          </cell>
          <cell r="W8097">
            <v>10945137.91127</v>
          </cell>
          <cell r="X8097">
            <v>42887</v>
          </cell>
          <cell r="Y8097">
            <v>103000</v>
          </cell>
          <cell r="Z8097">
            <v>42887</v>
          </cell>
          <cell r="AA8097">
            <v>0.625</v>
          </cell>
          <cell r="AB8097">
            <v>0.625</v>
          </cell>
          <cell r="AC8097"/>
        </row>
        <row r="8098">
          <cell r="A8098">
            <v>42890</v>
          </cell>
          <cell r="B8098">
            <v>103000</v>
          </cell>
          <cell r="D8098">
            <v>1</v>
          </cell>
          <cell r="E8098">
            <v>1</v>
          </cell>
          <cell r="F8098">
            <v>1</v>
          </cell>
          <cell r="G8098">
            <v>1</v>
          </cell>
          <cell r="N8098">
            <v>1</v>
          </cell>
          <cell r="P8098">
            <v>1</v>
          </cell>
          <cell r="Q8098"/>
          <cell r="R8098"/>
          <cell r="S8098"/>
          <cell r="T8098"/>
          <cell r="U8098">
            <v>0.96299999999999997</v>
          </cell>
          <cell r="V8098">
            <v>368560</v>
          </cell>
          <cell r="W8098">
            <v>10945137.91127</v>
          </cell>
          <cell r="X8098">
            <v>42887</v>
          </cell>
          <cell r="Y8098">
            <v>103000</v>
          </cell>
          <cell r="Z8098">
            <v>42887</v>
          </cell>
          <cell r="AA8098">
            <v>0.625</v>
          </cell>
          <cell r="AB8098">
            <v>0.625</v>
          </cell>
          <cell r="AC8098"/>
        </row>
        <row r="8099">
          <cell r="A8099">
            <v>42891</v>
          </cell>
          <cell r="B8099">
            <v>176000</v>
          </cell>
          <cell r="D8099">
            <v>1</v>
          </cell>
          <cell r="E8099">
            <v>1</v>
          </cell>
          <cell r="F8099">
            <v>1</v>
          </cell>
          <cell r="G8099">
            <v>1</v>
          </cell>
          <cell r="N8099">
            <v>1</v>
          </cell>
          <cell r="P8099">
            <v>1</v>
          </cell>
          <cell r="Q8099"/>
          <cell r="R8099"/>
          <cell r="S8099"/>
          <cell r="T8099"/>
          <cell r="U8099">
            <v>0.96579999999999999</v>
          </cell>
          <cell r="V8099">
            <v>321880</v>
          </cell>
          <cell r="W8099">
            <v>10188319.70971</v>
          </cell>
          <cell r="X8099">
            <v>42887</v>
          </cell>
          <cell r="Y8099">
            <v>176000</v>
          </cell>
          <cell r="Z8099">
            <v>42887</v>
          </cell>
          <cell r="AA8099">
            <v>0.625</v>
          </cell>
          <cell r="AB8099">
            <v>0.625</v>
          </cell>
          <cell r="AC8099"/>
        </row>
        <row r="8100">
          <cell r="A8100">
            <v>42892</v>
          </cell>
          <cell r="B8100">
            <v>167000</v>
          </cell>
          <cell r="D8100">
            <v>1</v>
          </cell>
          <cell r="E8100">
            <v>1</v>
          </cell>
          <cell r="F8100">
            <v>1</v>
          </cell>
          <cell r="G8100">
            <v>1</v>
          </cell>
          <cell r="N8100">
            <v>1</v>
          </cell>
          <cell r="P8100">
            <v>1</v>
          </cell>
          <cell r="Q8100"/>
          <cell r="R8100"/>
          <cell r="S8100"/>
          <cell r="T8100"/>
          <cell r="U8100">
            <v>0.96479999999999999</v>
          </cell>
          <cell r="V8100">
            <v>305570</v>
          </cell>
          <cell r="W8100">
            <v>11066731.20236</v>
          </cell>
          <cell r="X8100">
            <v>42887</v>
          </cell>
          <cell r="Y8100">
            <v>167000</v>
          </cell>
          <cell r="Z8100">
            <v>42887</v>
          </cell>
          <cell r="AA8100">
            <v>0.625</v>
          </cell>
          <cell r="AB8100">
            <v>0.625</v>
          </cell>
          <cell r="AC8100"/>
        </row>
        <row r="8101">
          <cell r="A8101">
            <v>42893</v>
          </cell>
          <cell r="B8101">
            <v>136000</v>
          </cell>
          <cell r="D8101">
            <v>1</v>
          </cell>
          <cell r="E8101">
            <v>1</v>
          </cell>
          <cell r="F8101">
            <v>1</v>
          </cell>
          <cell r="G8101">
            <v>1</v>
          </cell>
          <cell r="N8101">
            <v>1</v>
          </cell>
          <cell r="P8101">
            <v>1</v>
          </cell>
          <cell r="Q8101"/>
          <cell r="R8101"/>
          <cell r="S8101"/>
          <cell r="T8101"/>
          <cell r="U8101">
            <v>0.96750000000000003</v>
          </cell>
          <cell r="V8101">
            <v>415800</v>
          </cell>
          <cell r="W8101">
            <v>11043964.26976</v>
          </cell>
          <cell r="X8101">
            <v>42887</v>
          </cell>
          <cell r="Y8101">
            <v>136000</v>
          </cell>
          <cell r="Z8101">
            <v>42887</v>
          </cell>
          <cell r="AA8101">
            <v>0.61249999999999993</v>
          </cell>
          <cell r="AB8101">
            <v>0.8175</v>
          </cell>
          <cell r="AC8101"/>
        </row>
        <row r="8102">
          <cell r="A8102">
            <v>42894</v>
          </cell>
          <cell r="B8102">
            <v>77000</v>
          </cell>
          <cell r="D8102">
            <v>1</v>
          </cell>
          <cell r="E8102">
            <v>1</v>
          </cell>
          <cell r="F8102">
            <v>1</v>
          </cell>
          <cell r="G8102">
            <v>1</v>
          </cell>
          <cell r="N8102">
            <v>1</v>
          </cell>
          <cell r="P8102">
            <v>1</v>
          </cell>
          <cell r="Q8102"/>
          <cell r="R8102"/>
          <cell r="S8102"/>
          <cell r="T8102"/>
          <cell r="U8102">
            <v>0.96679999999999999</v>
          </cell>
          <cell r="V8102">
            <v>517000</v>
          </cell>
          <cell r="W8102">
            <v>11078145.215260001</v>
          </cell>
          <cell r="X8102">
            <v>42887</v>
          </cell>
          <cell r="Y8102">
            <v>77000</v>
          </cell>
          <cell r="Z8102">
            <v>42887</v>
          </cell>
          <cell r="AA8102">
            <v>0.61249999999999993</v>
          </cell>
          <cell r="AB8102">
            <v>0.61249999999999993</v>
          </cell>
          <cell r="AC8102"/>
        </row>
        <row r="8103">
          <cell r="A8103">
            <v>42895</v>
          </cell>
          <cell r="B8103">
            <v>60000</v>
          </cell>
          <cell r="D8103">
            <v>1</v>
          </cell>
          <cell r="E8103">
            <v>1</v>
          </cell>
          <cell r="F8103">
            <v>1</v>
          </cell>
          <cell r="G8103">
            <v>1</v>
          </cell>
          <cell r="N8103">
            <v>1</v>
          </cell>
          <cell r="P8103">
            <v>1</v>
          </cell>
          <cell r="Q8103"/>
          <cell r="R8103"/>
          <cell r="S8103"/>
          <cell r="T8103"/>
          <cell r="U8103">
            <v>0.96699999999999997</v>
          </cell>
          <cell r="V8103">
            <v>498500</v>
          </cell>
          <cell r="W8103">
            <v>11047352.912730001</v>
          </cell>
          <cell r="X8103">
            <v>42887</v>
          </cell>
          <cell r="Y8103">
            <v>60000</v>
          </cell>
          <cell r="Z8103">
            <v>42887</v>
          </cell>
          <cell r="AA8103">
            <v>0.61249999999999993</v>
          </cell>
          <cell r="AB8103">
            <v>0.61249999999999993</v>
          </cell>
          <cell r="AC8103"/>
        </row>
        <row r="8104">
          <cell r="A8104">
            <v>42896</v>
          </cell>
          <cell r="B8104">
            <v>60000</v>
          </cell>
          <cell r="D8104">
            <v>1</v>
          </cell>
          <cell r="E8104">
            <v>1</v>
          </cell>
          <cell r="F8104">
            <v>1</v>
          </cell>
          <cell r="G8104">
            <v>1</v>
          </cell>
          <cell r="N8104">
            <v>1</v>
          </cell>
          <cell r="P8104">
            <v>1</v>
          </cell>
          <cell r="Q8104"/>
          <cell r="R8104"/>
          <cell r="S8104"/>
          <cell r="T8104"/>
          <cell r="U8104">
            <v>0.96699999999999997</v>
          </cell>
          <cell r="V8104">
            <v>498500</v>
          </cell>
          <cell r="W8104">
            <v>11047352.912730001</v>
          </cell>
          <cell r="X8104">
            <v>42887</v>
          </cell>
          <cell r="Y8104">
            <v>60000</v>
          </cell>
          <cell r="Z8104">
            <v>42887</v>
          </cell>
          <cell r="AA8104">
            <v>0.61249999999999993</v>
          </cell>
          <cell r="AB8104">
            <v>0.61249999999999993</v>
          </cell>
          <cell r="AC8104"/>
        </row>
        <row r="8105">
          <cell r="A8105">
            <v>42897</v>
          </cell>
          <cell r="B8105">
            <v>60000</v>
          </cell>
          <cell r="D8105">
            <v>1</v>
          </cell>
          <cell r="E8105">
            <v>1</v>
          </cell>
          <cell r="F8105">
            <v>1</v>
          </cell>
          <cell r="G8105">
            <v>1</v>
          </cell>
          <cell r="N8105">
            <v>1</v>
          </cell>
          <cell r="P8105">
            <v>1</v>
          </cell>
          <cell r="Q8105"/>
          <cell r="R8105"/>
          <cell r="S8105"/>
          <cell r="T8105"/>
          <cell r="U8105">
            <v>0.96699999999999997</v>
          </cell>
          <cell r="V8105">
            <v>498500</v>
          </cell>
          <cell r="W8105">
            <v>11047352.912730001</v>
          </cell>
          <cell r="X8105">
            <v>42887</v>
          </cell>
          <cell r="Y8105">
            <v>60000</v>
          </cell>
          <cell r="Z8105">
            <v>42887</v>
          </cell>
          <cell r="AA8105">
            <v>0.61249999999999993</v>
          </cell>
          <cell r="AB8105">
            <v>0.61249999999999993</v>
          </cell>
          <cell r="AC8105"/>
        </row>
        <row r="8106">
          <cell r="A8106">
            <v>42898</v>
          </cell>
          <cell r="B8106">
            <v>60000</v>
          </cell>
          <cell r="D8106">
            <v>1</v>
          </cell>
          <cell r="E8106">
            <v>1</v>
          </cell>
          <cell r="F8106">
            <v>1</v>
          </cell>
          <cell r="G8106">
            <v>1</v>
          </cell>
          <cell r="N8106">
            <v>1</v>
          </cell>
          <cell r="P8106">
            <v>1</v>
          </cell>
          <cell r="Q8106"/>
          <cell r="R8106"/>
          <cell r="S8106"/>
          <cell r="T8106"/>
          <cell r="U8106">
            <v>0.96699999999999997</v>
          </cell>
          <cell r="V8106">
            <v>591170</v>
          </cell>
          <cell r="W8106">
            <v>10943640.2377</v>
          </cell>
          <cell r="X8106">
            <v>42887</v>
          </cell>
          <cell r="Y8106">
            <v>60000</v>
          </cell>
          <cell r="Z8106">
            <v>42887</v>
          </cell>
          <cell r="AA8106">
            <v>0.61249999999999993</v>
          </cell>
          <cell r="AB8106">
            <v>0.61249999999999993</v>
          </cell>
          <cell r="AC8106"/>
        </row>
        <row r="8107">
          <cell r="A8107">
            <v>42899</v>
          </cell>
          <cell r="B8107">
            <v>57500</v>
          </cell>
          <cell r="D8107">
            <v>1</v>
          </cell>
          <cell r="E8107">
            <v>1</v>
          </cell>
          <cell r="F8107">
            <v>1</v>
          </cell>
          <cell r="G8107">
            <v>1</v>
          </cell>
          <cell r="N8107">
            <v>1</v>
          </cell>
          <cell r="P8107">
            <v>1</v>
          </cell>
          <cell r="Q8107"/>
          <cell r="R8107"/>
          <cell r="S8107"/>
          <cell r="T8107"/>
          <cell r="U8107">
            <v>0.96319999999999995</v>
          </cell>
          <cell r="V8107">
            <v>856000</v>
          </cell>
          <cell r="W8107">
            <v>10700414.90392</v>
          </cell>
          <cell r="X8107">
            <v>42887</v>
          </cell>
          <cell r="Y8107">
            <v>57500</v>
          </cell>
          <cell r="Z8107">
            <v>42887</v>
          </cell>
          <cell r="AA8107">
            <v>0.61249999999999993</v>
          </cell>
          <cell r="AB8107">
            <v>0.61249999999999993</v>
          </cell>
          <cell r="AC8107"/>
        </row>
        <row r="8108">
          <cell r="A8108">
            <v>42900</v>
          </cell>
          <cell r="B8108">
            <v>46500</v>
          </cell>
          <cell r="D8108">
            <v>1</v>
          </cell>
          <cell r="E8108">
            <v>1</v>
          </cell>
          <cell r="F8108">
            <v>1</v>
          </cell>
          <cell r="G8108">
            <v>1</v>
          </cell>
          <cell r="N8108">
            <v>1</v>
          </cell>
          <cell r="P8108">
            <v>1</v>
          </cell>
          <cell r="Q8108"/>
          <cell r="R8108"/>
          <cell r="S8108"/>
          <cell r="T8108"/>
          <cell r="U8108">
            <v>0.96289999999999998</v>
          </cell>
          <cell r="V8108">
            <v>892380</v>
          </cell>
          <cell r="W8108">
            <v>10654663.79721</v>
          </cell>
          <cell r="X8108">
            <v>42887</v>
          </cell>
          <cell r="Y8108">
            <v>46500</v>
          </cell>
          <cell r="Z8108">
            <v>42887</v>
          </cell>
          <cell r="AA8108">
            <v>0.63749999999999996</v>
          </cell>
          <cell r="AB8108">
            <v>0.8175</v>
          </cell>
          <cell r="AC8108"/>
        </row>
        <row r="8109">
          <cell r="A8109">
            <v>42901</v>
          </cell>
          <cell r="B8109">
            <v>42500</v>
          </cell>
          <cell r="D8109">
            <v>1.25</v>
          </cell>
          <cell r="E8109">
            <v>1.25</v>
          </cell>
          <cell r="F8109">
            <v>1.25</v>
          </cell>
          <cell r="G8109">
            <v>1.25</v>
          </cell>
          <cell r="N8109">
            <v>1.25</v>
          </cell>
          <cell r="P8109">
            <v>1.0075381340901028</v>
          </cell>
          <cell r="Q8109"/>
          <cell r="R8109"/>
          <cell r="S8109"/>
          <cell r="T8109"/>
          <cell r="U8109">
            <v>1.212</v>
          </cell>
          <cell r="V8109">
            <v>1069400</v>
          </cell>
          <cell r="W8109">
            <v>10449869.31889</v>
          </cell>
          <cell r="X8109">
            <v>42887</v>
          </cell>
          <cell r="Y8109">
            <v>53125</v>
          </cell>
          <cell r="Z8109">
            <v>42887</v>
          </cell>
          <cell r="AA8109">
            <v>0.63749999999999996</v>
          </cell>
          <cell r="AB8109">
            <v>0.63749999999999996</v>
          </cell>
          <cell r="AC8109"/>
        </row>
        <row r="8110">
          <cell r="A8110">
            <v>42902</v>
          </cell>
          <cell r="B8110">
            <v>97000</v>
          </cell>
          <cell r="D8110">
            <v>1.25</v>
          </cell>
          <cell r="E8110">
            <v>1.2</v>
          </cell>
          <cell r="F8110">
            <v>1.25</v>
          </cell>
          <cell r="G8110">
            <v>1.25</v>
          </cell>
          <cell r="N8110">
            <v>1.25</v>
          </cell>
          <cell r="P8110">
            <v>1.0231496846996349</v>
          </cell>
          <cell r="Q8110"/>
          <cell r="R8110"/>
          <cell r="S8110"/>
          <cell r="T8110"/>
          <cell r="U8110">
            <v>1.2091000000000001</v>
          </cell>
          <cell r="V8110">
            <v>1149540</v>
          </cell>
          <cell r="W8110">
            <v>10523009.576819999</v>
          </cell>
          <cell r="X8110">
            <v>42887</v>
          </cell>
          <cell r="Y8110">
            <v>121250</v>
          </cell>
          <cell r="Z8110">
            <v>42887</v>
          </cell>
          <cell r="AA8110">
            <v>0.63749999999999996</v>
          </cell>
          <cell r="AB8110">
            <v>0.63749999999999996</v>
          </cell>
          <cell r="AC8110"/>
        </row>
        <row r="8111">
          <cell r="A8111">
            <v>42903</v>
          </cell>
          <cell r="B8111">
            <v>97000</v>
          </cell>
          <cell r="D8111">
            <v>1.25</v>
          </cell>
          <cell r="E8111">
            <v>1.2</v>
          </cell>
          <cell r="F8111">
            <v>1.25</v>
          </cell>
          <cell r="G8111">
            <v>1.25</v>
          </cell>
          <cell r="N8111">
            <v>1.25</v>
          </cell>
          <cell r="P8111">
            <v>1.0368724664795759</v>
          </cell>
          <cell r="Q8111"/>
          <cell r="R8111"/>
          <cell r="S8111"/>
          <cell r="T8111"/>
          <cell r="U8111">
            <v>1.2091000000000001</v>
          </cell>
          <cell r="V8111">
            <v>1149540</v>
          </cell>
          <cell r="W8111">
            <v>10523009.576819999</v>
          </cell>
          <cell r="X8111">
            <v>42887</v>
          </cell>
          <cell r="Y8111">
            <v>121250</v>
          </cell>
          <cell r="Z8111">
            <v>42887</v>
          </cell>
          <cell r="AA8111">
            <v>0.63749999999999996</v>
          </cell>
          <cell r="AB8111">
            <v>0.63749999999999996</v>
          </cell>
          <cell r="AC8111"/>
        </row>
        <row r="8112">
          <cell r="A8112">
            <v>42904</v>
          </cell>
          <cell r="B8112">
            <v>97000</v>
          </cell>
          <cell r="D8112">
            <v>1.25</v>
          </cell>
          <cell r="E8112">
            <v>1.2</v>
          </cell>
          <cell r="F8112">
            <v>1.25</v>
          </cell>
          <cell r="G8112">
            <v>1.25</v>
          </cell>
          <cell r="N8112">
            <v>1.25</v>
          </cell>
          <cell r="P8112">
            <v>1.0490296971478976</v>
          </cell>
          <cell r="Q8112"/>
          <cell r="R8112"/>
          <cell r="S8112"/>
          <cell r="T8112"/>
          <cell r="U8112">
            <v>1.2091000000000001</v>
          </cell>
          <cell r="V8112">
            <v>1149540</v>
          </cell>
          <cell r="W8112">
            <v>10523009.576819999</v>
          </cell>
          <cell r="X8112">
            <v>42887</v>
          </cell>
          <cell r="Y8112">
            <v>121250</v>
          </cell>
          <cell r="Z8112">
            <v>42887</v>
          </cell>
          <cell r="AA8112">
            <v>0.63749999999999996</v>
          </cell>
          <cell r="AB8112">
            <v>0.63749999999999996</v>
          </cell>
          <cell r="AC8112"/>
        </row>
        <row r="8113">
          <cell r="A8113">
            <v>42905</v>
          </cell>
          <cell r="B8113">
            <v>45000</v>
          </cell>
          <cell r="D8113">
            <v>1.25</v>
          </cell>
          <cell r="E8113">
            <v>1.25</v>
          </cell>
          <cell r="F8113">
            <v>1.25</v>
          </cell>
          <cell r="G8113">
            <v>1.25</v>
          </cell>
          <cell r="N8113">
            <v>1.25</v>
          </cell>
          <cell r="P8113">
            <v>1.0542108278430249</v>
          </cell>
          <cell r="Q8113"/>
          <cell r="R8113"/>
          <cell r="S8113"/>
          <cell r="T8113"/>
          <cell r="U8113">
            <v>1.2131000000000001</v>
          </cell>
          <cell r="V8113">
            <v>1875140</v>
          </cell>
          <cell r="W8113">
            <v>9846459.8608199991</v>
          </cell>
          <cell r="X8113">
            <v>42887</v>
          </cell>
          <cell r="Y8113">
            <v>56250</v>
          </cell>
          <cell r="Z8113">
            <v>42887</v>
          </cell>
          <cell r="AA8113">
            <v>0.63749999999999996</v>
          </cell>
          <cell r="AB8113">
            <v>0.63749999999999996</v>
          </cell>
          <cell r="AC8113"/>
        </row>
        <row r="8114">
          <cell r="A8114">
            <v>42906</v>
          </cell>
          <cell r="B8114">
            <v>25000</v>
          </cell>
          <cell r="D8114">
            <v>1.25</v>
          </cell>
          <cell r="E8114">
            <v>1.25</v>
          </cell>
          <cell r="F8114">
            <v>1.25</v>
          </cell>
          <cell r="G8114">
            <v>1.25</v>
          </cell>
          <cell r="N8114">
            <v>1.25</v>
          </cell>
          <cell r="P8114">
            <v>1.0569754306693024</v>
          </cell>
          <cell r="Q8114"/>
          <cell r="R8114"/>
          <cell r="S8114"/>
          <cell r="T8114"/>
          <cell r="U8114">
            <v>1.218</v>
          </cell>
          <cell r="V8114">
            <v>2400410</v>
          </cell>
          <cell r="W8114">
            <v>9196923.1234700009</v>
          </cell>
          <cell r="X8114">
            <v>42887</v>
          </cell>
          <cell r="Y8114">
            <v>31250</v>
          </cell>
          <cell r="Z8114">
            <v>42887</v>
          </cell>
          <cell r="AA8114">
            <v>0.63749999999999996</v>
          </cell>
          <cell r="AB8114">
            <v>0.63749999999999996</v>
          </cell>
          <cell r="AC8114"/>
        </row>
        <row r="8115">
          <cell r="A8115">
            <v>42907</v>
          </cell>
          <cell r="B8115">
            <v>65000</v>
          </cell>
          <cell r="D8115">
            <v>1.25</v>
          </cell>
          <cell r="E8115">
            <v>1.25</v>
          </cell>
          <cell r="F8115">
            <v>1.25</v>
          </cell>
          <cell r="G8115">
            <v>1.25</v>
          </cell>
          <cell r="N8115">
            <v>1.25</v>
          </cell>
          <cell r="P8115">
            <v>1.0638109506946336</v>
          </cell>
          <cell r="Q8115"/>
          <cell r="R8115"/>
          <cell r="S8115"/>
          <cell r="T8115"/>
          <cell r="U8115">
            <v>1.2206999999999999</v>
          </cell>
          <cell r="V8115">
            <v>2334870</v>
          </cell>
          <cell r="W8115">
            <v>9387696.3666200005</v>
          </cell>
          <cell r="X8115">
            <v>42887</v>
          </cell>
          <cell r="Y8115">
            <v>81250</v>
          </cell>
          <cell r="Z8115">
            <v>42887</v>
          </cell>
          <cell r="AA8115">
            <v>0.73750000000000004</v>
          </cell>
          <cell r="AB8115">
            <v>0.89750000000000008</v>
          </cell>
          <cell r="AC8115"/>
        </row>
        <row r="8116">
          <cell r="A8116">
            <v>42908</v>
          </cell>
          <cell r="B8116">
            <v>42000</v>
          </cell>
          <cell r="D8116">
            <v>1.25</v>
          </cell>
          <cell r="E8116">
            <v>1.25</v>
          </cell>
          <cell r="F8116">
            <v>1.25</v>
          </cell>
          <cell r="G8116">
            <v>1.25</v>
          </cell>
          <cell r="N8116">
            <v>1.25</v>
          </cell>
          <cell r="P8116">
            <v>1.0679760319573901</v>
          </cell>
          <cell r="Q8116"/>
          <cell r="R8116"/>
          <cell r="S8116"/>
          <cell r="T8116"/>
          <cell r="U8116">
            <v>1.2121</v>
          </cell>
          <cell r="V8116">
            <v>2099790</v>
          </cell>
          <cell r="W8116">
            <v>9708379.7513500005</v>
          </cell>
          <cell r="X8116">
            <v>42887</v>
          </cell>
          <cell r="Y8116">
            <v>52500</v>
          </cell>
          <cell r="Z8116">
            <v>42887</v>
          </cell>
          <cell r="AA8116">
            <v>0.73750000000000004</v>
          </cell>
          <cell r="AB8116">
            <v>0.73750000000000004</v>
          </cell>
          <cell r="AC8116"/>
        </row>
        <row r="8117">
          <cell r="A8117">
            <v>42909</v>
          </cell>
          <cell r="B8117">
            <v>10000</v>
          </cell>
          <cell r="D8117">
            <v>1.25</v>
          </cell>
          <cell r="E8117">
            <v>1.25</v>
          </cell>
          <cell r="F8117">
            <v>1.25</v>
          </cell>
          <cell r="G8117">
            <v>1.25</v>
          </cell>
          <cell r="N8117">
            <v>1.25</v>
          </cell>
          <cell r="P8117">
            <v>1.0689403973509934</v>
          </cell>
          <cell r="Q8117"/>
          <cell r="R8117"/>
          <cell r="S8117"/>
          <cell r="T8117"/>
          <cell r="U8117">
            <v>1.2107000000000001</v>
          </cell>
          <cell r="V8117">
            <v>3201450</v>
          </cell>
          <cell r="W8117">
            <v>8900590.5341699999</v>
          </cell>
          <cell r="X8117">
            <v>42887</v>
          </cell>
          <cell r="Y8117">
            <v>12500</v>
          </cell>
          <cell r="Z8117">
            <v>42887</v>
          </cell>
          <cell r="AA8117">
            <v>0.73750000000000004</v>
          </cell>
          <cell r="AB8117">
            <v>0.73750000000000004</v>
          </cell>
          <cell r="AC8117"/>
        </row>
        <row r="8118">
          <cell r="A8118">
            <v>42910</v>
          </cell>
          <cell r="B8118">
            <v>10000</v>
          </cell>
          <cell r="D8118">
            <v>1.25</v>
          </cell>
          <cell r="E8118">
            <v>1.25</v>
          </cell>
          <cell r="F8118">
            <v>1.25</v>
          </cell>
          <cell r="G8118">
            <v>1.25</v>
          </cell>
          <cell r="N8118">
            <v>1.25</v>
          </cell>
          <cell r="P8118">
            <v>1.0698945981554677</v>
          </cell>
          <cell r="Q8118"/>
          <cell r="R8118"/>
          <cell r="S8118"/>
          <cell r="T8118"/>
          <cell r="U8118">
            <v>1.2107000000000001</v>
          </cell>
          <cell r="V8118">
            <v>3201450</v>
          </cell>
          <cell r="W8118">
            <v>8900590.5341699999</v>
          </cell>
          <cell r="X8118">
            <v>42887</v>
          </cell>
          <cell r="Y8118">
            <v>12500</v>
          </cell>
          <cell r="Z8118">
            <v>42887</v>
          </cell>
          <cell r="AA8118">
            <v>0.73750000000000004</v>
          </cell>
          <cell r="AB8118">
            <v>0.73750000000000004</v>
          </cell>
          <cell r="AC8118"/>
        </row>
        <row r="8119">
          <cell r="A8119">
            <v>42911</v>
          </cell>
          <cell r="B8119">
            <v>10000</v>
          </cell>
          <cell r="D8119">
            <v>1.25</v>
          </cell>
          <cell r="E8119">
            <v>1.25</v>
          </cell>
          <cell r="F8119">
            <v>1.25</v>
          </cell>
          <cell r="G8119">
            <v>1.25</v>
          </cell>
          <cell r="N8119">
            <v>1.25</v>
          </cell>
          <cell r="P8119">
            <v>1.0708387942332895</v>
          </cell>
          <cell r="Q8119"/>
          <cell r="R8119"/>
          <cell r="S8119"/>
          <cell r="T8119"/>
          <cell r="U8119">
            <v>1.2107000000000001</v>
          </cell>
          <cell r="V8119">
            <v>3201450</v>
          </cell>
          <cell r="W8119">
            <v>8900590.5341699999</v>
          </cell>
          <cell r="X8119">
            <v>42887</v>
          </cell>
          <cell r="Y8119">
            <v>12500</v>
          </cell>
          <cell r="Z8119">
            <v>42887</v>
          </cell>
          <cell r="AA8119">
            <v>0.73750000000000004</v>
          </cell>
          <cell r="AB8119">
            <v>0.73750000000000004</v>
          </cell>
          <cell r="AC8119"/>
        </row>
        <row r="8120">
          <cell r="A8120">
            <v>42912</v>
          </cell>
          <cell r="B8120">
            <v>0</v>
          </cell>
          <cell r="D8120"/>
          <cell r="E8120"/>
          <cell r="F8120"/>
          <cell r="G8120"/>
          <cell r="N8120"/>
          <cell r="P8120">
            <v>1.0708387942332895</v>
          </cell>
          <cell r="Q8120"/>
          <cell r="R8120"/>
          <cell r="S8120"/>
          <cell r="T8120"/>
          <cell r="U8120">
            <v>1.2158</v>
          </cell>
          <cell r="V8120">
            <v>5621150</v>
          </cell>
          <cell r="W8120">
            <v>6361066.6950500002</v>
          </cell>
          <cell r="X8120">
            <v>42887</v>
          </cell>
          <cell r="Y8120">
            <v>0</v>
          </cell>
          <cell r="Z8120" t="str">
            <v/>
          </cell>
          <cell r="AA8120">
            <v>0.73750000000000004</v>
          </cell>
          <cell r="AB8120">
            <v>0.73750000000000004</v>
          </cell>
          <cell r="AC8120"/>
        </row>
        <row r="8121">
          <cell r="A8121">
            <v>42913</v>
          </cell>
          <cell r="B8121">
            <v>0</v>
          </cell>
          <cell r="D8121"/>
          <cell r="E8121"/>
          <cell r="F8121"/>
          <cell r="G8121"/>
          <cell r="N8121"/>
          <cell r="P8121">
            <v>1.0708387942332895</v>
          </cell>
          <cell r="Q8121"/>
          <cell r="R8121"/>
          <cell r="S8121"/>
          <cell r="T8121"/>
          <cell r="U8121">
            <v>1.2143999999999999</v>
          </cell>
          <cell r="V8121">
            <v>5894860</v>
          </cell>
          <cell r="W8121">
            <v>6206725.2409300003</v>
          </cell>
          <cell r="X8121">
            <v>42887</v>
          </cell>
          <cell r="Y8121">
            <v>0</v>
          </cell>
          <cell r="Z8121" t="str">
            <v/>
          </cell>
          <cell r="AA8121">
            <v>0.73750000000000004</v>
          </cell>
          <cell r="AB8121">
            <v>0.73750000000000004</v>
          </cell>
          <cell r="AC8121"/>
        </row>
        <row r="8122">
          <cell r="A8122">
            <v>42914</v>
          </cell>
          <cell r="B8122">
            <v>98000</v>
          </cell>
          <cell r="D8122">
            <v>1.25</v>
          </cell>
          <cell r="E8122">
            <v>1.25</v>
          </cell>
          <cell r="F8122">
            <v>1.25</v>
          </cell>
          <cell r="G8122">
            <v>1.25</v>
          </cell>
          <cell r="N8122">
            <v>1.25</v>
          </cell>
          <cell r="P8122">
            <v>1.0795936175517327</v>
          </cell>
          <cell r="Q8122"/>
          <cell r="R8122"/>
          <cell r="S8122"/>
          <cell r="T8122"/>
          <cell r="U8122">
            <v>1.2107000000000001</v>
          </cell>
          <cell r="V8122">
            <v>1428010</v>
          </cell>
          <cell r="W8122">
            <v>10369060.192330001</v>
          </cell>
          <cell r="X8122">
            <v>42887</v>
          </cell>
          <cell r="Y8122">
            <v>122500</v>
          </cell>
          <cell r="Z8122">
            <v>42887</v>
          </cell>
          <cell r="AA8122">
            <v>0.72499999999999998</v>
          </cell>
          <cell r="AB8122">
            <v>0.88500000000000001</v>
          </cell>
          <cell r="AC8122"/>
        </row>
        <row r="8123">
          <cell r="A8123">
            <v>42915</v>
          </cell>
          <cell r="B8123">
            <v>98000</v>
          </cell>
          <cell r="D8123">
            <v>1.25</v>
          </cell>
          <cell r="E8123">
            <v>1.25</v>
          </cell>
          <cell r="F8123">
            <v>1.25</v>
          </cell>
          <cell r="G8123">
            <v>1.25</v>
          </cell>
          <cell r="N8123">
            <v>1.25</v>
          </cell>
          <cell r="P8123">
            <v>1.0875326836225339</v>
          </cell>
          <cell r="Q8123"/>
          <cell r="R8123"/>
          <cell r="S8123"/>
          <cell r="T8123"/>
          <cell r="U8123">
            <v>1.2107000000000001</v>
          </cell>
          <cell r="V8123">
            <v>1428010</v>
          </cell>
          <cell r="W8123">
            <v>10369060.192330001</v>
          </cell>
          <cell r="X8123">
            <v>42887</v>
          </cell>
          <cell r="Y8123">
            <v>122500</v>
          </cell>
          <cell r="Z8123">
            <v>42887</v>
          </cell>
          <cell r="AA8123">
            <v>0.72499999999999998</v>
          </cell>
          <cell r="AB8123">
            <v>0.72499999999999998</v>
          </cell>
          <cell r="AC8123"/>
        </row>
        <row r="8124">
          <cell r="A8124">
            <v>42916</v>
          </cell>
          <cell r="B8124">
            <v>98000</v>
          </cell>
          <cell r="D8124">
            <v>1.25</v>
          </cell>
          <cell r="E8124">
            <v>1.25</v>
          </cell>
          <cell r="F8124">
            <v>1.25</v>
          </cell>
          <cell r="G8124">
            <v>1.25</v>
          </cell>
          <cell r="N8124">
            <v>1.25</v>
          </cell>
          <cell r="P8124">
            <v>1.0947649330002271</v>
          </cell>
          <cell r="Q8124"/>
          <cell r="R8124"/>
          <cell r="S8124"/>
          <cell r="T8124"/>
          <cell r="U8124">
            <v>1.2107000000000001</v>
          </cell>
          <cell r="V8124">
            <v>1428010</v>
          </cell>
          <cell r="W8124">
            <v>10369060.192330001</v>
          </cell>
          <cell r="X8124">
            <v>42887</v>
          </cell>
          <cell r="Y8124">
            <v>122500</v>
          </cell>
          <cell r="Z8124">
            <v>42887</v>
          </cell>
          <cell r="AA8124">
            <v>0.72499999999999998</v>
          </cell>
          <cell r="AB8124">
            <v>0.72499999999999998</v>
          </cell>
          <cell r="AC8124"/>
        </row>
        <row r="8125">
          <cell r="A8125">
            <v>42917</v>
          </cell>
          <cell r="B8125">
            <v>98000</v>
          </cell>
          <cell r="D8125">
            <v>1.25</v>
          </cell>
          <cell r="E8125">
            <v>1.25</v>
          </cell>
          <cell r="F8125">
            <v>1.25</v>
          </cell>
          <cell r="G8125">
            <v>1.25</v>
          </cell>
          <cell r="N8125">
            <v>1.25</v>
          </cell>
          <cell r="P8125">
            <v>1.25</v>
          </cell>
          <cell r="Q8125"/>
          <cell r="R8125"/>
          <cell r="S8125"/>
          <cell r="T8125"/>
          <cell r="U8125">
            <v>1.2107000000000001</v>
          </cell>
          <cell r="V8125">
            <v>1428010</v>
          </cell>
          <cell r="W8125">
            <v>10369060.192330001</v>
          </cell>
          <cell r="X8125">
            <v>42917</v>
          </cell>
          <cell r="Y8125">
            <v>122500</v>
          </cell>
          <cell r="Z8125">
            <v>42917</v>
          </cell>
          <cell r="AA8125">
            <v>0.72499999999999998</v>
          </cell>
          <cell r="AB8125">
            <v>0.72499999999999998</v>
          </cell>
          <cell r="AC8125"/>
        </row>
        <row r="8126">
          <cell r="A8126">
            <v>42918</v>
          </cell>
          <cell r="B8126">
            <v>98000</v>
          </cell>
          <cell r="D8126">
            <v>1.25</v>
          </cell>
          <cell r="E8126">
            <v>1.25</v>
          </cell>
          <cell r="F8126">
            <v>1.25</v>
          </cell>
          <cell r="G8126">
            <v>1.25</v>
          </cell>
          <cell r="N8126">
            <v>1.25</v>
          </cell>
          <cell r="P8126">
            <v>1.25</v>
          </cell>
          <cell r="Q8126"/>
          <cell r="R8126"/>
          <cell r="S8126"/>
          <cell r="T8126"/>
          <cell r="U8126">
            <v>1.2168000000000001</v>
          </cell>
          <cell r="V8126">
            <v>1428010</v>
          </cell>
          <cell r="W8126">
            <v>10369060.192330001</v>
          </cell>
          <cell r="X8126">
            <v>42917</v>
          </cell>
          <cell r="Y8126">
            <v>122500</v>
          </cell>
          <cell r="Z8126">
            <v>42917</v>
          </cell>
          <cell r="AA8126">
            <v>0.72499999999999998</v>
          </cell>
          <cell r="AB8126">
            <v>0.72499999999999998</v>
          </cell>
          <cell r="AC8126"/>
        </row>
        <row r="8127">
          <cell r="A8127">
            <v>42919</v>
          </cell>
          <cell r="B8127">
            <v>54000</v>
          </cell>
          <cell r="D8127">
            <v>1.25</v>
          </cell>
          <cell r="E8127">
            <v>1.25</v>
          </cell>
          <cell r="F8127">
            <v>1.25</v>
          </cell>
          <cell r="G8127">
            <v>1.25</v>
          </cell>
          <cell r="N8127">
            <v>1.25</v>
          </cell>
          <cell r="P8127">
            <v>1.25</v>
          </cell>
          <cell r="Q8127"/>
          <cell r="R8127"/>
          <cell r="S8127"/>
          <cell r="T8127"/>
          <cell r="U8127">
            <v>1.2122999999999999</v>
          </cell>
          <cell r="V8127">
            <v>656000</v>
          </cell>
          <cell r="W8127">
            <v>11030531.61246</v>
          </cell>
          <cell r="X8127">
            <v>42917</v>
          </cell>
          <cell r="Y8127">
            <v>67500</v>
          </cell>
          <cell r="Z8127">
            <v>42917</v>
          </cell>
          <cell r="AA8127">
            <v>0.72499999999999998</v>
          </cell>
          <cell r="AB8127">
            <v>0.72499999999999998</v>
          </cell>
          <cell r="AC8127"/>
        </row>
        <row r="8128">
          <cell r="A8128">
            <v>42920</v>
          </cell>
          <cell r="B8128">
            <v>50000</v>
          </cell>
          <cell r="D8128">
            <v>1.25</v>
          </cell>
          <cell r="E8128">
            <v>1.25</v>
          </cell>
          <cell r="F8128">
            <v>1.25</v>
          </cell>
          <cell r="G8128">
            <v>1.25</v>
          </cell>
          <cell r="N8128">
            <v>1.25</v>
          </cell>
          <cell r="P8128">
            <v>1.25</v>
          </cell>
          <cell r="Q8128"/>
          <cell r="R8128"/>
          <cell r="S8128"/>
          <cell r="T8128"/>
          <cell r="U8128">
            <v>1.2122999999999999</v>
          </cell>
          <cell r="V8128">
            <v>619080</v>
          </cell>
          <cell r="W8128">
            <v>11080744.26496</v>
          </cell>
          <cell r="X8128">
            <v>42917</v>
          </cell>
          <cell r="Y8128">
            <v>62500</v>
          </cell>
          <cell r="Z8128">
            <v>42917</v>
          </cell>
          <cell r="AA8128">
            <v>0.72499999999999998</v>
          </cell>
          <cell r="AB8128">
            <v>0.72499999999999998</v>
          </cell>
          <cell r="AC8128"/>
        </row>
        <row r="8129">
          <cell r="A8129">
            <v>42921</v>
          </cell>
          <cell r="B8129">
            <v>50000</v>
          </cell>
          <cell r="D8129">
            <v>1.25</v>
          </cell>
          <cell r="E8129">
            <v>1.25</v>
          </cell>
          <cell r="F8129">
            <v>1.25</v>
          </cell>
          <cell r="G8129">
            <v>1.25</v>
          </cell>
          <cell r="N8129">
            <v>1.25</v>
          </cell>
          <cell r="P8129">
            <v>1.25</v>
          </cell>
          <cell r="Q8129"/>
          <cell r="R8129"/>
          <cell r="S8129"/>
          <cell r="T8129"/>
          <cell r="U8129">
            <v>1.1969000000000001</v>
          </cell>
          <cell r="V8129">
            <v>538700</v>
          </cell>
          <cell r="W8129">
            <v>11407213.07638</v>
          </cell>
          <cell r="X8129">
            <v>42917</v>
          </cell>
          <cell r="Y8129">
            <v>62500</v>
          </cell>
          <cell r="Z8129">
            <v>42917</v>
          </cell>
          <cell r="AA8129">
            <v>0.76249999999999996</v>
          </cell>
          <cell r="AB8129">
            <v>0.90250000000000008</v>
          </cell>
          <cell r="AC8129"/>
        </row>
        <row r="8130">
          <cell r="A8130">
            <v>42922</v>
          </cell>
          <cell r="B8130">
            <v>24000</v>
          </cell>
          <cell r="D8130">
            <v>1.25</v>
          </cell>
          <cell r="E8130">
            <v>1.25</v>
          </cell>
          <cell r="F8130">
            <v>1.25</v>
          </cell>
          <cell r="G8130">
            <v>1.25</v>
          </cell>
          <cell r="N8130">
            <v>1.25</v>
          </cell>
          <cell r="P8130">
            <v>1.25</v>
          </cell>
          <cell r="Q8130"/>
          <cell r="R8130"/>
          <cell r="S8130"/>
          <cell r="T8130"/>
          <cell r="U8130">
            <v>1.2079</v>
          </cell>
          <cell r="V8130">
            <v>512130</v>
          </cell>
          <cell r="W8130">
            <v>11421085.723889999</v>
          </cell>
          <cell r="X8130">
            <v>42917</v>
          </cell>
          <cell r="Y8130">
            <v>30000</v>
          </cell>
          <cell r="Z8130">
            <v>42917</v>
          </cell>
          <cell r="AA8130">
            <v>0.76249999999999996</v>
          </cell>
          <cell r="AB8130">
            <v>0.76249999999999996</v>
          </cell>
          <cell r="AC8130"/>
        </row>
        <row r="8131">
          <cell r="A8131">
            <v>42923</v>
          </cell>
          <cell r="B8131">
            <v>0</v>
          </cell>
          <cell r="D8131"/>
          <cell r="E8131"/>
          <cell r="F8131"/>
          <cell r="G8131"/>
          <cell r="N8131"/>
          <cell r="P8131">
            <v>1.25</v>
          </cell>
          <cell r="Q8131"/>
          <cell r="R8131"/>
          <cell r="S8131"/>
          <cell r="T8131"/>
          <cell r="U8131">
            <v>1.2081999999999999</v>
          </cell>
          <cell r="V8131">
            <v>564950</v>
          </cell>
          <cell r="W8131">
            <v>11671608.42017</v>
          </cell>
          <cell r="X8131">
            <v>42917</v>
          </cell>
          <cell r="Y8131">
            <v>0</v>
          </cell>
          <cell r="Z8131" t="str">
            <v/>
          </cell>
          <cell r="AA8131">
            <v>0.76249999999999996</v>
          </cell>
          <cell r="AB8131">
            <v>0.76249999999999996</v>
          </cell>
          <cell r="AC8131"/>
        </row>
        <row r="8132">
          <cell r="A8132">
            <v>42924</v>
          </cell>
          <cell r="B8132">
            <v>0</v>
          </cell>
          <cell r="D8132"/>
          <cell r="E8132"/>
          <cell r="F8132"/>
          <cell r="G8132"/>
          <cell r="N8132"/>
          <cell r="P8132">
            <v>1.25</v>
          </cell>
          <cell r="Q8132"/>
          <cell r="R8132"/>
          <cell r="S8132"/>
          <cell r="T8132"/>
          <cell r="U8132">
            <v>1.2081999999999999</v>
          </cell>
          <cell r="V8132">
            <v>564950</v>
          </cell>
          <cell r="W8132">
            <v>11671608.42017</v>
          </cell>
          <cell r="X8132">
            <v>42917</v>
          </cell>
          <cell r="Y8132">
            <v>0</v>
          </cell>
          <cell r="Z8132" t="str">
            <v/>
          </cell>
          <cell r="AA8132">
            <v>0.76249999999999996</v>
          </cell>
          <cell r="AB8132">
            <v>0.76249999999999996</v>
          </cell>
          <cell r="AC8132"/>
        </row>
        <row r="8133">
          <cell r="A8133">
            <v>42925</v>
          </cell>
          <cell r="B8133">
            <v>0</v>
          </cell>
          <cell r="D8133"/>
          <cell r="E8133"/>
          <cell r="F8133"/>
          <cell r="G8133"/>
          <cell r="N8133"/>
          <cell r="P8133">
            <v>1.25</v>
          </cell>
          <cell r="Q8133"/>
          <cell r="R8133"/>
          <cell r="S8133"/>
          <cell r="T8133"/>
          <cell r="U8133">
            <v>1.2081999999999999</v>
          </cell>
          <cell r="V8133">
            <v>564950</v>
          </cell>
          <cell r="W8133">
            <v>11671608.42017</v>
          </cell>
          <cell r="X8133">
            <v>42917</v>
          </cell>
          <cell r="Y8133">
            <v>0</v>
          </cell>
          <cell r="Z8133" t="str">
            <v/>
          </cell>
          <cell r="AA8133">
            <v>0.76249999999999996</v>
          </cell>
          <cell r="AB8133">
            <v>0.76249999999999996</v>
          </cell>
          <cell r="AC8133"/>
        </row>
        <row r="8134">
          <cell r="A8134">
            <v>42926</v>
          </cell>
          <cell r="B8134">
            <v>0</v>
          </cell>
          <cell r="D8134"/>
          <cell r="E8134"/>
          <cell r="F8134"/>
          <cell r="G8134"/>
          <cell r="N8134"/>
          <cell r="P8134">
            <v>1.25</v>
          </cell>
          <cell r="Q8134"/>
          <cell r="R8134"/>
          <cell r="S8134"/>
          <cell r="T8134"/>
          <cell r="U8134">
            <v>1.2008000000000001</v>
          </cell>
          <cell r="V8134">
            <v>754720</v>
          </cell>
          <cell r="W8134">
            <v>11471024.37998</v>
          </cell>
          <cell r="X8134">
            <v>42917</v>
          </cell>
          <cell r="Y8134">
            <v>0</v>
          </cell>
          <cell r="Z8134" t="str">
            <v/>
          </cell>
          <cell r="AA8134">
            <v>0.76249999999999996</v>
          </cell>
          <cell r="AB8134">
            <v>0.76249999999999996</v>
          </cell>
          <cell r="AC8134"/>
        </row>
        <row r="8135">
          <cell r="A8135">
            <v>42927</v>
          </cell>
          <cell r="B8135">
            <v>0</v>
          </cell>
          <cell r="D8135"/>
          <cell r="E8135"/>
          <cell r="F8135"/>
          <cell r="G8135"/>
          <cell r="N8135"/>
          <cell r="P8135">
            <v>1.25</v>
          </cell>
          <cell r="Q8135"/>
          <cell r="R8135"/>
          <cell r="S8135"/>
          <cell r="T8135"/>
          <cell r="U8135">
            <v>1.1982999999999999</v>
          </cell>
          <cell r="V8135">
            <v>661090</v>
          </cell>
          <cell r="W8135">
            <v>11499877.59271</v>
          </cell>
          <cell r="X8135">
            <v>42917</v>
          </cell>
          <cell r="Y8135">
            <v>0</v>
          </cell>
          <cell r="Z8135" t="str">
            <v/>
          </cell>
          <cell r="AA8135">
            <v>0.76249999999999996</v>
          </cell>
          <cell r="AB8135">
            <v>0.76249999999999996</v>
          </cell>
          <cell r="AC8135"/>
        </row>
        <row r="8136">
          <cell r="A8136">
            <v>42928</v>
          </cell>
          <cell r="B8136">
            <v>0</v>
          </cell>
          <cell r="D8136"/>
          <cell r="E8136"/>
          <cell r="F8136"/>
          <cell r="G8136"/>
          <cell r="N8136"/>
          <cell r="P8136">
            <v>1.25</v>
          </cell>
          <cell r="Q8136"/>
          <cell r="R8136"/>
          <cell r="S8136"/>
          <cell r="T8136"/>
          <cell r="U8136">
            <v>1.2068000000000001</v>
          </cell>
          <cell r="V8136">
            <v>862130</v>
          </cell>
          <cell r="W8136">
            <v>11165159.73185</v>
          </cell>
          <cell r="X8136">
            <v>42917</v>
          </cell>
          <cell r="Y8136">
            <v>0</v>
          </cell>
          <cell r="Z8136" t="str">
            <v/>
          </cell>
          <cell r="AA8136">
            <v>0.71749999999999992</v>
          </cell>
          <cell r="AB8136">
            <v>0.90500000000000003</v>
          </cell>
          <cell r="AC8136"/>
        </row>
        <row r="8137">
          <cell r="A8137">
            <v>42929</v>
          </cell>
          <cell r="B8137">
            <v>4000</v>
          </cell>
          <cell r="D8137">
            <v>1.25</v>
          </cell>
          <cell r="E8137">
            <v>1.25</v>
          </cell>
          <cell r="F8137">
            <v>1.25</v>
          </cell>
          <cell r="G8137">
            <v>1.25</v>
          </cell>
          <cell r="N8137">
            <v>1.25</v>
          </cell>
          <cell r="P8137">
            <v>1.25</v>
          </cell>
          <cell r="Q8137"/>
          <cell r="R8137"/>
          <cell r="S8137"/>
          <cell r="T8137"/>
          <cell r="U8137">
            <v>1.2082999999999999</v>
          </cell>
          <cell r="V8137">
            <v>918950</v>
          </cell>
          <cell r="W8137">
            <v>11069820.800140001</v>
          </cell>
          <cell r="X8137">
            <v>42917</v>
          </cell>
          <cell r="Y8137">
            <v>5000</v>
          </cell>
          <cell r="Z8137">
            <v>42917</v>
          </cell>
          <cell r="AA8137">
            <v>0.71749999999999992</v>
          </cell>
          <cell r="AB8137">
            <v>0.71749999999999992</v>
          </cell>
          <cell r="AC8137"/>
        </row>
        <row r="8138">
          <cell r="A8138">
            <v>42930</v>
          </cell>
          <cell r="B8138">
            <v>0</v>
          </cell>
          <cell r="D8138"/>
          <cell r="E8138"/>
          <cell r="F8138"/>
          <cell r="G8138"/>
          <cell r="N8138"/>
          <cell r="P8138">
            <v>1.25</v>
          </cell>
          <cell r="Q8138"/>
          <cell r="R8138"/>
          <cell r="S8138"/>
          <cell r="T8138"/>
          <cell r="U8138">
            <v>1.2073</v>
          </cell>
          <cell r="V8138">
            <v>1716230</v>
          </cell>
          <cell r="W8138">
            <v>10210704.459620001</v>
          </cell>
          <cell r="X8138">
            <v>42917</v>
          </cell>
          <cell r="Y8138">
            <v>0</v>
          </cell>
          <cell r="Z8138" t="str">
            <v/>
          </cell>
          <cell r="AA8138">
            <v>0.71749999999999992</v>
          </cell>
          <cell r="AB8138">
            <v>0.71749999999999992</v>
          </cell>
          <cell r="AC8138"/>
        </row>
        <row r="8139">
          <cell r="A8139">
            <v>42931</v>
          </cell>
          <cell r="B8139">
            <v>0</v>
          </cell>
          <cell r="D8139"/>
          <cell r="E8139"/>
          <cell r="F8139"/>
          <cell r="G8139"/>
          <cell r="N8139"/>
          <cell r="P8139">
            <v>1.25</v>
          </cell>
          <cell r="Q8139"/>
          <cell r="R8139"/>
          <cell r="S8139"/>
          <cell r="T8139"/>
          <cell r="U8139">
            <v>1.2073</v>
          </cell>
          <cell r="V8139">
            <v>1716230</v>
          </cell>
          <cell r="W8139">
            <v>10210704.459620001</v>
          </cell>
          <cell r="X8139">
            <v>42917</v>
          </cell>
          <cell r="Y8139">
            <v>0</v>
          </cell>
          <cell r="Z8139" t="str">
            <v/>
          </cell>
          <cell r="AA8139">
            <v>0.71749999999999992</v>
          </cell>
          <cell r="AB8139">
            <v>0.71749999999999992</v>
          </cell>
          <cell r="AC8139"/>
        </row>
        <row r="8140">
          <cell r="A8140">
            <v>42932</v>
          </cell>
          <cell r="B8140">
            <v>0</v>
          </cell>
          <cell r="D8140"/>
          <cell r="E8140"/>
          <cell r="F8140"/>
          <cell r="G8140"/>
          <cell r="N8140"/>
          <cell r="P8140">
            <v>1.25</v>
          </cell>
          <cell r="Q8140"/>
          <cell r="R8140"/>
          <cell r="S8140"/>
          <cell r="T8140"/>
          <cell r="U8140">
            <v>1.2073</v>
          </cell>
          <cell r="V8140">
            <v>1716230</v>
          </cell>
          <cell r="W8140">
            <v>10210704.459620001</v>
          </cell>
          <cell r="X8140">
            <v>42917</v>
          </cell>
          <cell r="Y8140">
            <v>0</v>
          </cell>
          <cell r="Z8140" t="str">
            <v/>
          </cell>
          <cell r="AA8140">
            <v>0.71749999999999992</v>
          </cell>
          <cell r="AB8140">
            <v>0.71749999999999992</v>
          </cell>
          <cell r="AC8140"/>
        </row>
        <row r="8141">
          <cell r="A8141">
            <v>42933</v>
          </cell>
          <cell r="B8141">
            <v>0</v>
          </cell>
          <cell r="D8141"/>
          <cell r="E8141"/>
          <cell r="F8141"/>
          <cell r="G8141"/>
          <cell r="N8141"/>
          <cell r="P8141">
            <v>1.25</v>
          </cell>
          <cell r="Q8141"/>
          <cell r="R8141"/>
          <cell r="S8141"/>
          <cell r="T8141"/>
          <cell r="U8141">
            <v>1.2011000000000001</v>
          </cell>
          <cell r="V8141">
            <v>1631710</v>
          </cell>
          <cell r="W8141">
            <v>10171309.56436</v>
          </cell>
          <cell r="X8141">
            <v>42917</v>
          </cell>
          <cell r="Y8141">
            <v>0</v>
          </cell>
          <cell r="Z8141" t="str">
            <v/>
          </cell>
          <cell r="AA8141">
            <v>0.71749999999999992</v>
          </cell>
          <cell r="AB8141">
            <v>0.71749999999999992</v>
          </cell>
          <cell r="AC8141"/>
        </row>
        <row r="8142">
          <cell r="A8142">
            <v>42934</v>
          </cell>
          <cell r="B8142">
            <v>0</v>
          </cell>
          <cell r="D8142"/>
          <cell r="E8142"/>
          <cell r="F8142"/>
          <cell r="G8142"/>
          <cell r="N8142"/>
          <cell r="P8142">
            <v>1.25</v>
          </cell>
          <cell r="Q8142"/>
          <cell r="R8142"/>
          <cell r="S8142"/>
          <cell r="T8142"/>
          <cell r="U8142">
            <v>1.2034</v>
          </cell>
          <cell r="V8142">
            <v>1780140</v>
          </cell>
          <cell r="W8142">
            <v>10141109.65313</v>
          </cell>
          <cell r="X8142">
            <v>42917</v>
          </cell>
          <cell r="Y8142">
            <v>0</v>
          </cell>
          <cell r="Z8142" t="str">
            <v/>
          </cell>
          <cell r="AA8142">
            <v>0.71749999999999992</v>
          </cell>
          <cell r="AB8142">
            <v>0.71749999999999992</v>
          </cell>
          <cell r="AC8142"/>
        </row>
        <row r="8143">
          <cell r="A8143">
            <v>42935</v>
          </cell>
          <cell r="B8143">
            <v>45500</v>
          </cell>
          <cell r="D8143">
            <v>1.25</v>
          </cell>
          <cell r="E8143">
            <v>1</v>
          </cell>
          <cell r="F8143">
            <v>1.25</v>
          </cell>
          <cell r="G8143">
            <v>1.22</v>
          </cell>
          <cell r="N8143">
            <v>1.25</v>
          </cell>
          <cell r="P8143">
            <v>1.2467768595041322</v>
          </cell>
          <cell r="Q8143"/>
          <cell r="R8143"/>
          <cell r="S8143"/>
          <cell r="T8143"/>
          <cell r="U8143">
            <v>1.2081</v>
          </cell>
          <cell r="V8143">
            <v>1931610</v>
          </cell>
          <cell r="W8143">
            <v>9985688.2970899995</v>
          </cell>
          <cell r="X8143">
            <v>42917</v>
          </cell>
          <cell r="Y8143">
            <v>55510</v>
          </cell>
          <cell r="Z8143">
            <v>42917</v>
          </cell>
          <cell r="AA8143">
            <v>0.76249999999999996</v>
          </cell>
          <cell r="AB8143">
            <v>0.90250000000000008</v>
          </cell>
          <cell r="AC8143"/>
        </row>
        <row r="8144">
          <cell r="A8144">
            <v>42936</v>
          </cell>
          <cell r="B8144">
            <v>55000</v>
          </cell>
          <cell r="D8144">
            <v>1.25</v>
          </cell>
          <cell r="E8144">
            <v>1</v>
          </cell>
          <cell r="F8144">
            <v>1.25</v>
          </cell>
          <cell r="G8144">
            <v>1.22</v>
          </cell>
          <cell r="N8144">
            <v>1.25</v>
          </cell>
          <cell r="P8144">
            <v>1.2436990595611286</v>
          </cell>
          <cell r="Q8144"/>
          <cell r="R8144"/>
          <cell r="S8144"/>
          <cell r="T8144"/>
          <cell r="U8144">
            <v>1.2110000000000001</v>
          </cell>
          <cell r="V8144">
            <v>1599230</v>
          </cell>
          <cell r="W8144">
            <v>10061219.18355</v>
          </cell>
          <cell r="X8144">
            <v>42917</v>
          </cell>
          <cell r="Y8144">
            <v>67100</v>
          </cell>
          <cell r="Z8144">
            <v>42917</v>
          </cell>
          <cell r="AA8144">
            <v>0.76249999999999996</v>
          </cell>
          <cell r="AB8144">
            <v>0.76249999999999996</v>
          </cell>
          <cell r="AC8144"/>
        </row>
        <row r="8145">
          <cell r="A8145">
            <v>42937</v>
          </cell>
          <cell r="B8145">
            <v>36000</v>
          </cell>
          <cell r="D8145">
            <v>1.25</v>
          </cell>
          <cell r="E8145">
            <v>1.2</v>
          </cell>
          <cell r="F8145">
            <v>1.25</v>
          </cell>
          <cell r="G8145">
            <v>1.25</v>
          </cell>
          <cell r="N8145">
            <v>1.25</v>
          </cell>
          <cell r="P8145">
            <v>1.2441399416909622</v>
          </cell>
          <cell r="Q8145"/>
          <cell r="R8145"/>
          <cell r="S8145"/>
          <cell r="T8145"/>
          <cell r="U8145">
            <v>1.1936</v>
          </cell>
          <cell r="V8145">
            <v>1713650</v>
          </cell>
          <cell r="W8145">
            <v>9966786.1386799999</v>
          </cell>
          <cell r="X8145">
            <v>42917</v>
          </cell>
          <cell r="Y8145">
            <v>45000</v>
          </cell>
          <cell r="Z8145">
            <v>42917</v>
          </cell>
          <cell r="AA8145">
            <v>0.76249999999999996</v>
          </cell>
          <cell r="AB8145">
            <v>0.76249999999999996</v>
          </cell>
          <cell r="AC8145"/>
        </row>
        <row r="8146">
          <cell r="A8146">
            <v>42938</v>
          </cell>
          <cell r="B8146">
            <v>36000</v>
          </cell>
          <cell r="D8146">
            <v>1.25</v>
          </cell>
          <cell r="E8146">
            <v>1.2</v>
          </cell>
          <cell r="F8146">
            <v>1.25</v>
          </cell>
          <cell r="G8146">
            <v>1.25</v>
          </cell>
          <cell r="N8146">
            <v>1.25</v>
          </cell>
          <cell r="P8146">
            <v>1.2445231607629428</v>
          </cell>
          <cell r="Q8146"/>
          <cell r="R8146"/>
          <cell r="S8146"/>
          <cell r="T8146"/>
          <cell r="U8146">
            <v>1.1936</v>
          </cell>
          <cell r="V8146">
            <v>1713650</v>
          </cell>
          <cell r="W8146">
            <v>9966786.1386799999</v>
          </cell>
          <cell r="X8146">
            <v>42917</v>
          </cell>
          <cell r="Y8146">
            <v>45000</v>
          </cell>
          <cell r="Z8146">
            <v>42917</v>
          </cell>
          <cell r="AA8146">
            <v>0.76249999999999996</v>
          </cell>
          <cell r="AB8146">
            <v>0.76249999999999996</v>
          </cell>
          <cell r="AC8146"/>
        </row>
        <row r="8147">
          <cell r="A8147">
            <v>42939</v>
          </cell>
          <cell r="B8147">
            <v>36000</v>
          </cell>
          <cell r="D8147">
            <v>1.25</v>
          </cell>
          <cell r="E8147">
            <v>1.2</v>
          </cell>
          <cell r="F8147">
            <v>1.25</v>
          </cell>
          <cell r="G8147">
            <v>1.25</v>
          </cell>
          <cell r="N8147">
            <v>1.25</v>
          </cell>
          <cell r="P8147">
            <v>1.2448593350383632</v>
          </cell>
          <cell r="Q8147"/>
          <cell r="R8147"/>
          <cell r="S8147"/>
          <cell r="T8147"/>
          <cell r="U8147">
            <v>1.1936</v>
          </cell>
          <cell r="V8147">
            <v>1713650</v>
          </cell>
          <cell r="W8147">
            <v>9966786.1386799999</v>
          </cell>
          <cell r="X8147">
            <v>42917</v>
          </cell>
          <cell r="Y8147">
            <v>45000</v>
          </cell>
          <cell r="Z8147">
            <v>42917</v>
          </cell>
          <cell r="AA8147">
            <v>0.76249999999999996</v>
          </cell>
          <cell r="AB8147">
            <v>0.76249999999999996</v>
          </cell>
          <cell r="AC8147"/>
        </row>
        <row r="8148">
          <cell r="A8148">
            <v>42940</v>
          </cell>
          <cell r="B8148">
            <v>37500</v>
          </cell>
          <cell r="D8148">
            <v>1.25</v>
          </cell>
          <cell r="E8148">
            <v>1.25</v>
          </cell>
          <cell r="F8148">
            <v>1.25</v>
          </cell>
          <cell r="G8148">
            <v>1.25</v>
          </cell>
          <cell r="N8148">
            <v>1.25</v>
          </cell>
          <cell r="P8148">
            <v>1.2451682692307693</v>
          </cell>
          <cell r="Q8148"/>
          <cell r="R8148"/>
          <cell r="S8148"/>
          <cell r="T8148"/>
          <cell r="U8148">
            <v>1.1957</v>
          </cell>
          <cell r="V8148">
            <v>1799600</v>
          </cell>
          <cell r="W8148">
            <v>9875227.1087299995</v>
          </cell>
          <cell r="X8148">
            <v>42917</v>
          </cell>
          <cell r="Y8148">
            <v>46875</v>
          </cell>
          <cell r="Z8148">
            <v>42917</v>
          </cell>
          <cell r="AA8148">
            <v>0.76249999999999996</v>
          </cell>
          <cell r="AB8148">
            <v>0.76249999999999996</v>
          </cell>
          <cell r="AC8148"/>
        </row>
        <row r="8149">
          <cell r="A8149">
            <v>42941</v>
          </cell>
          <cell r="B8149"/>
          <cell r="D8149"/>
          <cell r="E8149"/>
          <cell r="F8149"/>
          <cell r="G8149"/>
          <cell r="N8149"/>
          <cell r="P8149">
            <v>1.2451682692307693</v>
          </cell>
          <cell r="Q8149"/>
          <cell r="R8149"/>
          <cell r="S8149"/>
          <cell r="T8149"/>
          <cell r="U8149">
            <v>1.1957</v>
          </cell>
          <cell r="V8149">
            <v>2892190</v>
          </cell>
          <cell r="W8149">
            <v>8694470.3100899998</v>
          </cell>
          <cell r="X8149">
            <v>42917</v>
          </cell>
          <cell r="Y8149">
            <v>0</v>
          </cell>
          <cell r="Z8149" t="str">
            <v/>
          </cell>
          <cell r="AA8149">
            <v>0.76249999999999996</v>
          </cell>
          <cell r="AB8149">
            <v>0.76249999999999996</v>
          </cell>
          <cell r="AC8149"/>
        </row>
        <row r="8150">
          <cell r="A8150">
            <v>42942</v>
          </cell>
          <cell r="B8150">
            <v>10000</v>
          </cell>
          <cell r="D8150">
            <v>1.25</v>
          </cell>
          <cell r="E8150">
            <v>1.25</v>
          </cell>
          <cell r="F8150">
            <v>1.25</v>
          </cell>
          <cell r="G8150">
            <v>1.25</v>
          </cell>
          <cell r="N8150">
            <v>1.25</v>
          </cell>
          <cell r="P8150">
            <v>1.2452444794952682</v>
          </cell>
          <cell r="Q8150"/>
          <cell r="R8150"/>
          <cell r="S8150"/>
          <cell r="T8150"/>
          <cell r="U8150">
            <v>1.2139</v>
          </cell>
          <cell r="V8150">
            <v>4316280</v>
          </cell>
          <cell r="W8150">
            <v>6965898.5129699996</v>
          </cell>
          <cell r="X8150">
            <v>42917</v>
          </cell>
          <cell r="Y8150">
            <v>12500</v>
          </cell>
          <cell r="Z8150">
            <v>42917</v>
          </cell>
          <cell r="AA8150">
            <v>0.77499999999999991</v>
          </cell>
          <cell r="AB8150">
            <v>0.90250000000000008</v>
          </cell>
          <cell r="AC8150"/>
        </row>
        <row r="8151">
          <cell r="A8151">
            <v>42943</v>
          </cell>
          <cell r="B8151">
            <v>10000</v>
          </cell>
          <cell r="D8151">
            <v>1.25</v>
          </cell>
          <cell r="E8151">
            <v>1.25</v>
          </cell>
          <cell r="F8151">
            <v>1.25</v>
          </cell>
          <cell r="G8151">
            <v>1.25</v>
          </cell>
          <cell r="N8151">
            <v>1.25</v>
          </cell>
          <cell r="P8151">
            <v>1.2453183229813665</v>
          </cell>
          <cell r="Q8151"/>
          <cell r="R8151"/>
          <cell r="S8151"/>
          <cell r="T8151"/>
          <cell r="U8151">
            <v>1.2139</v>
          </cell>
          <cell r="V8151">
            <v>4316280</v>
          </cell>
          <cell r="W8151">
            <v>6965898.5129699996</v>
          </cell>
          <cell r="X8151">
            <v>42917</v>
          </cell>
          <cell r="Y8151">
            <v>12500</v>
          </cell>
          <cell r="Z8151">
            <v>42917</v>
          </cell>
          <cell r="AA8151">
            <v>0.77499999999999991</v>
          </cell>
          <cell r="AB8151">
            <v>0.77499999999999991</v>
          </cell>
          <cell r="AC8151"/>
        </row>
        <row r="8152">
          <cell r="A8152">
            <v>42944</v>
          </cell>
          <cell r="B8152">
            <v>10000</v>
          </cell>
          <cell r="D8152">
            <v>1.25</v>
          </cell>
          <cell r="E8152">
            <v>1.25</v>
          </cell>
          <cell r="F8152">
            <v>1.25</v>
          </cell>
          <cell r="G8152">
            <v>1.25</v>
          </cell>
          <cell r="N8152">
            <v>1.25</v>
          </cell>
          <cell r="P8152">
            <v>1.2453899082568807</v>
          </cell>
          <cell r="Q8152"/>
          <cell r="R8152"/>
          <cell r="S8152"/>
          <cell r="T8152"/>
          <cell r="U8152">
            <v>1.2139</v>
          </cell>
          <cell r="V8152">
            <v>4316280</v>
          </cell>
          <cell r="W8152">
            <v>6965898.5129699996</v>
          </cell>
          <cell r="X8152">
            <v>42917</v>
          </cell>
          <cell r="Y8152">
            <v>12500</v>
          </cell>
          <cell r="Z8152">
            <v>42917</v>
          </cell>
          <cell r="AA8152">
            <v>0.77499999999999991</v>
          </cell>
          <cell r="AB8152">
            <v>0.77499999999999991</v>
          </cell>
          <cell r="AC8152"/>
        </row>
        <row r="8153">
          <cell r="A8153">
            <v>42945</v>
          </cell>
          <cell r="B8153">
            <v>10000</v>
          </cell>
          <cell r="D8153">
            <v>1.25</v>
          </cell>
          <cell r="E8153">
            <v>1.25</v>
          </cell>
          <cell r="F8153">
            <v>1.25</v>
          </cell>
          <cell r="G8153">
            <v>1.25</v>
          </cell>
          <cell r="N8153">
            <v>1.25</v>
          </cell>
          <cell r="P8153">
            <v>1.2454593373493976</v>
          </cell>
          <cell r="Q8153"/>
          <cell r="R8153"/>
          <cell r="S8153"/>
          <cell r="T8153"/>
          <cell r="U8153">
            <v>1.2139</v>
          </cell>
          <cell r="V8153">
            <v>4316280</v>
          </cell>
          <cell r="W8153">
            <v>6965898.5129699996</v>
          </cell>
          <cell r="X8153">
            <v>42917</v>
          </cell>
          <cell r="Y8153">
            <v>12500</v>
          </cell>
          <cell r="Z8153">
            <v>42917</v>
          </cell>
          <cell r="AA8153">
            <v>0.77499999999999991</v>
          </cell>
          <cell r="AB8153">
            <v>0.77499999999999991</v>
          </cell>
          <cell r="AC8153"/>
        </row>
        <row r="8154">
          <cell r="A8154">
            <v>42946</v>
          </cell>
          <cell r="B8154">
            <v>10000</v>
          </cell>
          <cell r="D8154">
            <v>1.25</v>
          </cell>
          <cell r="E8154">
            <v>1.25</v>
          </cell>
          <cell r="F8154">
            <v>1.25</v>
          </cell>
          <cell r="G8154">
            <v>1.25</v>
          </cell>
          <cell r="N8154">
            <v>1.25</v>
          </cell>
          <cell r="P8154">
            <v>1.2455267062314539</v>
          </cell>
          <cell r="Q8154"/>
          <cell r="R8154"/>
          <cell r="S8154"/>
          <cell r="T8154"/>
          <cell r="U8154">
            <v>1.2139</v>
          </cell>
          <cell r="V8154">
            <v>4316280</v>
          </cell>
          <cell r="W8154">
            <v>6965898.5129699996</v>
          </cell>
          <cell r="X8154">
            <v>42917</v>
          </cell>
          <cell r="Y8154">
            <v>12500</v>
          </cell>
          <cell r="Z8154">
            <v>42917</v>
          </cell>
          <cell r="AA8154">
            <v>0.77499999999999991</v>
          </cell>
          <cell r="AB8154">
            <v>0.77499999999999991</v>
          </cell>
          <cell r="AC8154"/>
        </row>
        <row r="8155">
          <cell r="A8155">
            <v>42947</v>
          </cell>
          <cell r="B8155"/>
          <cell r="D8155"/>
          <cell r="E8155"/>
          <cell r="F8155"/>
          <cell r="G8155"/>
          <cell r="N8155"/>
          <cell r="P8155">
            <v>1.2455267062314539</v>
          </cell>
          <cell r="Q8155"/>
          <cell r="R8155"/>
          <cell r="S8155"/>
          <cell r="T8155"/>
          <cell r="U8155">
            <v>1.2138</v>
          </cell>
          <cell r="V8155">
            <v>3650262</v>
          </cell>
          <cell r="W8155">
            <v>7067288.2359499997</v>
          </cell>
          <cell r="X8155">
            <v>42917</v>
          </cell>
          <cell r="Y8155">
            <v>0</v>
          </cell>
          <cell r="Z8155" t="str">
            <v/>
          </cell>
          <cell r="AA8155">
            <v>0.77499999999999991</v>
          </cell>
          <cell r="AB8155">
            <v>0.77499999999999991</v>
          </cell>
          <cell r="AC8155"/>
        </row>
        <row r="8156">
          <cell r="A8156">
            <v>42948</v>
          </cell>
          <cell r="B8156">
            <v>5000</v>
          </cell>
          <cell r="D8156">
            <v>1.25</v>
          </cell>
          <cell r="E8156">
            <v>1.25</v>
          </cell>
          <cell r="F8156">
            <v>1.25</v>
          </cell>
          <cell r="G8156">
            <v>1.25</v>
          </cell>
          <cell r="N8156">
            <v>1.25</v>
          </cell>
          <cell r="P8156">
            <v>1.25</v>
          </cell>
          <cell r="Q8156"/>
          <cell r="R8156"/>
          <cell r="S8156"/>
          <cell r="T8156"/>
          <cell r="U8156">
            <v>1.2102999999999999</v>
          </cell>
          <cell r="V8156">
            <v>470500</v>
          </cell>
          <cell r="W8156">
            <v>10207060.888189999</v>
          </cell>
          <cell r="X8156">
            <v>42948</v>
          </cell>
          <cell r="Y8156">
            <v>6250</v>
          </cell>
          <cell r="Z8156">
            <v>42948</v>
          </cell>
          <cell r="AA8156">
            <v>0.77499999999999991</v>
          </cell>
          <cell r="AB8156">
            <v>0.77499999999999991</v>
          </cell>
          <cell r="AC8156"/>
        </row>
        <row r="8157">
          <cell r="A8157">
            <v>42949</v>
          </cell>
          <cell r="B8157">
            <v>32000</v>
          </cell>
          <cell r="D8157">
            <v>1.25</v>
          </cell>
          <cell r="E8157">
            <v>1.25</v>
          </cell>
          <cell r="F8157">
            <v>1.25</v>
          </cell>
          <cell r="G8157">
            <v>1.25</v>
          </cell>
          <cell r="N8157">
            <v>1.25</v>
          </cell>
          <cell r="P8157">
            <v>1.25</v>
          </cell>
          <cell r="Q8157"/>
          <cell r="R8157"/>
          <cell r="S8157"/>
          <cell r="T8157"/>
          <cell r="U8157">
            <v>1.2128000000000001</v>
          </cell>
          <cell r="V8157">
            <v>460830</v>
          </cell>
          <cell r="W8157">
            <v>10263269.96228</v>
          </cell>
          <cell r="X8157">
            <v>42948</v>
          </cell>
          <cell r="Y8157">
            <v>40000</v>
          </cell>
          <cell r="Z8157">
            <v>42948</v>
          </cell>
          <cell r="AA8157">
            <v>0.78749999999999998</v>
          </cell>
          <cell r="AB8157">
            <v>0.90250000000000008</v>
          </cell>
          <cell r="AC8157"/>
        </row>
        <row r="8158">
          <cell r="A8158">
            <v>42950</v>
          </cell>
          <cell r="B8158">
            <v>59000</v>
          </cell>
          <cell r="D8158">
            <v>1.25</v>
          </cell>
          <cell r="E8158">
            <v>1.25</v>
          </cell>
          <cell r="F8158">
            <v>1.25</v>
          </cell>
          <cell r="G8158">
            <v>1.25</v>
          </cell>
          <cell r="N8158">
            <v>1.25</v>
          </cell>
          <cell r="P8158">
            <v>1.25</v>
          </cell>
          <cell r="Q8158"/>
          <cell r="R8158"/>
          <cell r="S8158"/>
          <cell r="T8158"/>
          <cell r="U8158">
            <v>1.2101999999999999</v>
          </cell>
          <cell r="V8158">
            <v>417450</v>
          </cell>
          <cell r="W8158">
            <v>9532738.8111700006</v>
          </cell>
          <cell r="X8158">
            <v>42948</v>
          </cell>
          <cell r="Y8158">
            <v>73750</v>
          </cell>
          <cell r="Z8158">
            <v>42948</v>
          </cell>
          <cell r="AA8158">
            <v>0.78749999999999998</v>
          </cell>
          <cell r="AB8158">
            <v>0.78749999999999998</v>
          </cell>
          <cell r="AC8158"/>
        </row>
        <row r="8159">
          <cell r="A8159">
            <v>42951</v>
          </cell>
          <cell r="B8159">
            <v>121000</v>
          </cell>
          <cell r="D8159">
            <v>1.25</v>
          </cell>
          <cell r="E8159">
            <v>1.25</v>
          </cell>
          <cell r="F8159">
            <v>1.3</v>
          </cell>
          <cell r="G8159">
            <v>1.25</v>
          </cell>
          <cell r="N8159">
            <v>1.26</v>
          </cell>
          <cell r="P8159">
            <v>1.25</v>
          </cell>
          <cell r="Q8159"/>
          <cell r="R8159"/>
          <cell r="S8159"/>
          <cell r="T8159"/>
          <cell r="U8159">
            <v>1.2076</v>
          </cell>
          <cell r="V8159">
            <v>391570</v>
          </cell>
          <cell r="W8159">
            <v>10369737.3752</v>
          </cell>
          <cell r="X8159">
            <v>42948</v>
          </cell>
          <cell r="Y8159">
            <v>151250</v>
          </cell>
          <cell r="Z8159">
            <v>42948</v>
          </cell>
          <cell r="AA8159">
            <v>0.78749999999999998</v>
          </cell>
          <cell r="AB8159">
            <v>0.78749999999999998</v>
          </cell>
          <cell r="AC8159"/>
        </row>
        <row r="8160">
          <cell r="A8160">
            <v>42952</v>
          </cell>
          <cell r="B8160">
            <v>121000</v>
          </cell>
          <cell r="D8160">
            <v>1.25</v>
          </cell>
          <cell r="E8160">
            <v>1.25</v>
          </cell>
          <cell r="F8160">
            <v>1.3</v>
          </cell>
          <cell r="G8160">
            <v>1.25</v>
          </cell>
          <cell r="N8160">
            <v>1.26</v>
          </cell>
          <cell r="P8160">
            <v>1.25</v>
          </cell>
          <cell r="Q8160"/>
          <cell r="R8160"/>
          <cell r="S8160"/>
          <cell r="T8160"/>
          <cell r="U8160">
            <v>1.2076</v>
          </cell>
          <cell r="V8160">
            <v>391570</v>
          </cell>
          <cell r="W8160">
            <v>10369737.3752</v>
          </cell>
          <cell r="X8160">
            <v>42948</v>
          </cell>
          <cell r="Y8160">
            <v>151250</v>
          </cell>
          <cell r="Z8160">
            <v>42948</v>
          </cell>
          <cell r="AA8160">
            <v>0.78749999999999998</v>
          </cell>
          <cell r="AB8160">
            <v>0.78749999999999998</v>
          </cell>
          <cell r="AC8160"/>
        </row>
        <row r="8161">
          <cell r="A8161">
            <v>42953</v>
          </cell>
          <cell r="B8161">
            <v>121000</v>
          </cell>
          <cell r="D8161">
            <v>1.25</v>
          </cell>
          <cell r="E8161">
            <v>1.25</v>
          </cell>
          <cell r="F8161">
            <v>1.3</v>
          </cell>
          <cell r="G8161">
            <v>1.25</v>
          </cell>
          <cell r="N8161">
            <v>1.26</v>
          </cell>
          <cell r="P8161">
            <v>1.25</v>
          </cell>
          <cell r="Q8161"/>
          <cell r="R8161"/>
          <cell r="S8161"/>
          <cell r="T8161"/>
          <cell r="U8161">
            <v>1.2076</v>
          </cell>
          <cell r="V8161">
            <v>391570</v>
          </cell>
          <cell r="W8161">
            <v>10369737.3752</v>
          </cell>
          <cell r="X8161">
            <v>42948</v>
          </cell>
          <cell r="Y8161">
            <v>151250</v>
          </cell>
          <cell r="Z8161">
            <v>42948</v>
          </cell>
          <cell r="AA8161">
            <v>0.78749999999999998</v>
          </cell>
          <cell r="AB8161">
            <v>0.78749999999999998</v>
          </cell>
          <cell r="AC8161"/>
        </row>
        <row r="8162">
          <cell r="A8162">
            <v>42954</v>
          </cell>
          <cell r="B8162">
            <v>47000</v>
          </cell>
          <cell r="D8162">
            <v>1.25</v>
          </cell>
          <cell r="E8162">
            <v>1.25</v>
          </cell>
          <cell r="F8162">
            <v>1.25</v>
          </cell>
          <cell r="G8162">
            <v>1.25</v>
          </cell>
          <cell r="N8162">
            <v>1.26</v>
          </cell>
          <cell r="P8162">
            <v>1.25</v>
          </cell>
          <cell r="Q8162"/>
          <cell r="R8162"/>
          <cell r="S8162"/>
          <cell r="T8162"/>
          <cell r="U8162">
            <v>1.2093</v>
          </cell>
          <cell r="V8162">
            <v>461480</v>
          </cell>
          <cell r="W8162">
            <v>10268157.824370001</v>
          </cell>
          <cell r="X8162">
            <v>42948</v>
          </cell>
          <cell r="Y8162">
            <v>58750</v>
          </cell>
          <cell r="Z8162">
            <v>42948</v>
          </cell>
          <cell r="AA8162">
            <v>0.78749999999999998</v>
          </cell>
          <cell r="AB8162">
            <v>0.78749999999999998</v>
          </cell>
          <cell r="AC8162"/>
        </row>
        <row r="8163">
          <cell r="A8163">
            <v>42955</v>
          </cell>
          <cell r="B8163">
            <v>79000</v>
          </cell>
          <cell r="D8163">
            <v>1.25</v>
          </cell>
          <cell r="E8163">
            <v>1.25</v>
          </cell>
          <cell r="F8163">
            <v>1.25</v>
          </cell>
          <cell r="G8163">
            <v>1.25</v>
          </cell>
          <cell r="N8163">
            <v>1.26</v>
          </cell>
          <cell r="P8163">
            <v>1.25</v>
          </cell>
          <cell r="Q8163"/>
          <cell r="R8163"/>
          <cell r="S8163"/>
          <cell r="T8163"/>
          <cell r="U8163">
            <v>1.2119</v>
          </cell>
          <cell r="V8163">
            <v>440250</v>
          </cell>
          <cell r="W8163">
            <v>10346777.91728</v>
          </cell>
          <cell r="X8163">
            <v>42948</v>
          </cell>
          <cell r="Y8163">
            <v>98750</v>
          </cell>
          <cell r="Z8163">
            <v>42948</v>
          </cell>
          <cell r="AA8163">
            <v>0.78749999999999998</v>
          </cell>
          <cell r="AB8163">
            <v>0.78749999999999998</v>
          </cell>
          <cell r="AC8163"/>
        </row>
        <row r="8164">
          <cell r="A8164">
            <v>42956</v>
          </cell>
          <cell r="B8164">
            <v>94000</v>
          </cell>
          <cell r="D8164">
            <v>1.25</v>
          </cell>
          <cell r="E8164">
            <v>1.25</v>
          </cell>
          <cell r="F8164">
            <v>1.25</v>
          </cell>
          <cell r="G8164">
            <v>1.25</v>
          </cell>
          <cell r="N8164">
            <v>1.26</v>
          </cell>
          <cell r="P8164">
            <v>1.25</v>
          </cell>
          <cell r="Q8164"/>
          <cell r="R8164"/>
          <cell r="S8164"/>
          <cell r="T8164"/>
          <cell r="U8164">
            <v>1.2174</v>
          </cell>
          <cell r="V8164">
            <v>570780</v>
          </cell>
          <cell r="W8164">
            <v>10280623.47751</v>
          </cell>
          <cell r="X8164">
            <v>42948</v>
          </cell>
          <cell r="Y8164">
            <v>117500</v>
          </cell>
          <cell r="Z8164">
            <v>42948</v>
          </cell>
          <cell r="AA8164">
            <v>0.77499999999999991</v>
          </cell>
          <cell r="AB8164">
            <v>0.95</v>
          </cell>
          <cell r="AC8164"/>
        </row>
        <row r="8165">
          <cell r="A8165">
            <v>42957</v>
          </cell>
          <cell r="B8165">
            <v>84000</v>
          </cell>
          <cell r="D8165">
            <v>1.25</v>
          </cell>
          <cell r="E8165">
            <v>1.25</v>
          </cell>
          <cell r="F8165">
            <v>1.25</v>
          </cell>
          <cell r="G8165">
            <v>1.25</v>
          </cell>
          <cell r="N8165">
            <v>1.26</v>
          </cell>
          <cell r="P8165">
            <v>1.25</v>
          </cell>
          <cell r="Q8165"/>
          <cell r="R8165"/>
          <cell r="S8165"/>
          <cell r="T8165"/>
          <cell r="U8165">
            <v>1.2175</v>
          </cell>
          <cell r="V8165">
            <v>415780</v>
          </cell>
          <cell r="W8165">
            <v>10345402.633889999</v>
          </cell>
          <cell r="X8165">
            <v>42948</v>
          </cell>
          <cell r="Y8165">
            <v>105000</v>
          </cell>
          <cell r="Z8165">
            <v>42948</v>
          </cell>
          <cell r="AA8165">
            <v>0.77499999999999991</v>
          </cell>
          <cell r="AB8165">
            <v>0.77499999999999991</v>
          </cell>
          <cell r="AC8165"/>
        </row>
        <row r="8166">
          <cell r="A8166">
            <v>42958</v>
          </cell>
          <cell r="B8166">
            <v>104000</v>
          </cell>
          <cell r="D8166">
            <v>1.25</v>
          </cell>
          <cell r="E8166">
            <v>1.25</v>
          </cell>
          <cell r="F8166">
            <v>1.25</v>
          </cell>
          <cell r="G8166">
            <v>1.25</v>
          </cell>
          <cell r="N8166">
            <v>1.26</v>
          </cell>
          <cell r="P8166">
            <v>1.25</v>
          </cell>
          <cell r="Q8166"/>
          <cell r="R8166"/>
          <cell r="S8166"/>
          <cell r="T8166"/>
          <cell r="U8166">
            <v>1.2175</v>
          </cell>
          <cell r="V8166">
            <v>122650</v>
          </cell>
          <cell r="W8166">
            <v>10636337.923219999</v>
          </cell>
          <cell r="X8166">
            <v>42948</v>
          </cell>
          <cell r="Y8166">
            <v>130000</v>
          </cell>
          <cell r="Z8166">
            <v>42948</v>
          </cell>
          <cell r="AA8166">
            <v>0.77499999999999991</v>
          </cell>
          <cell r="AB8166">
            <v>0.77499999999999991</v>
          </cell>
          <cell r="AC8166"/>
        </row>
        <row r="8167">
          <cell r="A8167">
            <v>42959</v>
          </cell>
          <cell r="B8167">
            <v>104000</v>
          </cell>
          <cell r="D8167">
            <v>1.25</v>
          </cell>
          <cell r="E8167">
            <v>1.25</v>
          </cell>
          <cell r="F8167">
            <v>1.25</v>
          </cell>
          <cell r="G8167">
            <v>1.25</v>
          </cell>
          <cell r="N8167">
            <v>1.26</v>
          </cell>
          <cell r="P8167">
            <v>1.25</v>
          </cell>
          <cell r="Q8167"/>
          <cell r="R8167"/>
          <cell r="S8167"/>
          <cell r="T8167"/>
          <cell r="U8167">
            <v>1.2175</v>
          </cell>
          <cell r="V8167">
            <v>122650</v>
          </cell>
          <cell r="W8167">
            <v>10636337.923219999</v>
          </cell>
          <cell r="X8167">
            <v>42948</v>
          </cell>
          <cell r="Y8167">
            <v>130000</v>
          </cell>
          <cell r="Z8167">
            <v>42948</v>
          </cell>
          <cell r="AA8167">
            <v>0.77499999999999991</v>
          </cell>
          <cell r="AB8167">
            <v>0.77499999999999991</v>
          </cell>
          <cell r="AC8167"/>
        </row>
        <row r="8168">
          <cell r="A8168">
            <v>42960</v>
          </cell>
          <cell r="B8168">
            <v>104000</v>
          </cell>
          <cell r="D8168">
            <v>1.25</v>
          </cell>
          <cell r="E8168">
            <v>1.25</v>
          </cell>
          <cell r="F8168">
            <v>1.25</v>
          </cell>
          <cell r="G8168">
            <v>1.25</v>
          </cell>
          <cell r="N8168">
            <v>1.26</v>
          </cell>
          <cell r="P8168">
            <v>1.25</v>
          </cell>
          <cell r="Q8168"/>
          <cell r="R8168"/>
          <cell r="S8168"/>
          <cell r="T8168"/>
          <cell r="U8168">
            <v>1.2175</v>
          </cell>
          <cell r="V8168">
            <v>122650</v>
          </cell>
          <cell r="W8168">
            <v>10636337.923219999</v>
          </cell>
          <cell r="X8168">
            <v>42948</v>
          </cell>
          <cell r="Y8168">
            <v>130000</v>
          </cell>
          <cell r="Z8168">
            <v>42948</v>
          </cell>
          <cell r="AA8168">
            <v>0.77499999999999991</v>
          </cell>
          <cell r="AB8168">
            <v>0.77499999999999991</v>
          </cell>
          <cell r="AC8168"/>
        </row>
        <row r="8169">
          <cell r="A8169">
            <v>42961</v>
          </cell>
          <cell r="B8169">
            <v>99500</v>
          </cell>
          <cell r="D8169">
            <v>1.25</v>
          </cell>
          <cell r="E8169">
            <v>1.25</v>
          </cell>
          <cell r="F8169">
            <v>1.25</v>
          </cell>
          <cell r="G8169">
            <v>1.25</v>
          </cell>
          <cell r="N8169">
            <v>1.26</v>
          </cell>
          <cell r="P8169">
            <v>1.25</v>
          </cell>
          <cell r="Q8169"/>
          <cell r="R8169"/>
          <cell r="S8169"/>
          <cell r="T8169"/>
          <cell r="U8169">
            <v>1.2178</v>
          </cell>
          <cell r="V8169">
            <v>392870</v>
          </cell>
          <cell r="W8169">
            <v>10404808.16873</v>
          </cell>
          <cell r="X8169">
            <v>42948</v>
          </cell>
          <cell r="Y8169">
            <v>124375</v>
          </cell>
          <cell r="Z8169">
            <v>42948</v>
          </cell>
          <cell r="AA8169">
            <v>0.77499999999999991</v>
          </cell>
          <cell r="AB8169">
            <v>0.77499999999999991</v>
          </cell>
          <cell r="AC8169"/>
        </row>
        <row r="8170">
          <cell r="A8170">
            <v>42962</v>
          </cell>
          <cell r="B8170">
            <v>148000</v>
          </cell>
          <cell r="D8170">
            <v>1.25</v>
          </cell>
          <cell r="E8170">
            <v>1.25</v>
          </cell>
          <cell r="F8170">
            <v>1.3</v>
          </cell>
          <cell r="G8170">
            <v>1.25</v>
          </cell>
          <cell r="N8170">
            <v>1.25</v>
          </cell>
          <cell r="P8170">
            <v>1.25</v>
          </cell>
          <cell r="Q8170"/>
          <cell r="R8170"/>
          <cell r="S8170"/>
          <cell r="T8170"/>
          <cell r="U8170">
            <v>1.218</v>
          </cell>
          <cell r="V8170">
            <v>320410</v>
          </cell>
          <cell r="W8170">
            <v>10172646.75103</v>
          </cell>
          <cell r="X8170">
            <v>42948</v>
          </cell>
          <cell r="Y8170">
            <v>185000</v>
          </cell>
          <cell r="Z8170">
            <v>42948</v>
          </cell>
          <cell r="AA8170">
            <v>0.77499999999999991</v>
          </cell>
          <cell r="AB8170">
            <v>0.77499999999999991</v>
          </cell>
          <cell r="AC8170"/>
        </row>
        <row r="8171">
          <cell r="A8171">
            <v>42963</v>
          </cell>
          <cell r="B8171">
            <v>167000</v>
          </cell>
          <cell r="D8171">
            <v>1.25</v>
          </cell>
          <cell r="E8171">
            <v>1.25</v>
          </cell>
          <cell r="F8171">
            <v>1.3</v>
          </cell>
          <cell r="G8171">
            <v>1.25</v>
          </cell>
          <cell r="N8171">
            <v>1.25</v>
          </cell>
          <cell r="P8171">
            <v>1.25</v>
          </cell>
          <cell r="Q8171"/>
          <cell r="R8171"/>
          <cell r="S8171"/>
          <cell r="T8171"/>
          <cell r="U8171">
            <v>1.2211000000000001</v>
          </cell>
          <cell r="V8171">
            <v>560240</v>
          </cell>
          <cell r="W8171">
            <v>9636002.1267099995</v>
          </cell>
          <cell r="X8171">
            <v>42948</v>
          </cell>
          <cell r="Y8171">
            <v>208750</v>
          </cell>
          <cell r="Z8171">
            <v>42948</v>
          </cell>
          <cell r="AA8171">
            <v>0.76249999999999996</v>
          </cell>
          <cell r="AB8171">
            <v>0.95</v>
          </cell>
          <cell r="AC8171"/>
        </row>
        <row r="8172">
          <cell r="A8172">
            <v>42964</v>
          </cell>
          <cell r="B8172">
            <v>162000</v>
          </cell>
          <cell r="D8172">
            <v>1.25</v>
          </cell>
          <cell r="E8172">
            <v>1.25</v>
          </cell>
          <cell r="F8172">
            <v>1.25</v>
          </cell>
          <cell r="G8172">
            <v>1.25</v>
          </cell>
          <cell r="N8172">
            <v>1.25</v>
          </cell>
          <cell r="P8172">
            <v>1.25</v>
          </cell>
          <cell r="Q8172"/>
          <cell r="R8172"/>
          <cell r="S8172"/>
          <cell r="T8172"/>
          <cell r="U8172">
            <v>1.2215</v>
          </cell>
          <cell r="V8172">
            <v>427720</v>
          </cell>
          <cell r="W8172">
            <v>9746559.7053299993</v>
          </cell>
          <cell r="X8172">
            <v>42948</v>
          </cell>
          <cell r="Y8172">
            <v>202500</v>
          </cell>
          <cell r="Z8172">
            <v>42948</v>
          </cell>
          <cell r="AA8172">
            <v>0.76249999999999996</v>
          </cell>
          <cell r="AB8172">
            <v>0.76249999999999996</v>
          </cell>
          <cell r="AC8172"/>
        </row>
        <row r="8173">
          <cell r="A8173">
            <v>42965</v>
          </cell>
          <cell r="B8173">
            <v>139000</v>
          </cell>
          <cell r="D8173">
            <v>1.25</v>
          </cell>
          <cell r="E8173">
            <v>1.25</v>
          </cell>
          <cell r="F8173">
            <v>1.25</v>
          </cell>
          <cell r="G8173">
            <v>1.25</v>
          </cell>
          <cell r="N8173">
            <v>1.25</v>
          </cell>
          <cell r="P8173">
            <v>1.25</v>
          </cell>
          <cell r="Q8173"/>
          <cell r="R8173"/>
          <cell r="S8173"/>
          <cell r="T8173"/>
          <cell r="U8173">
            <v>1.2164999999999999</v>
          </cell>
          <cell r="V8173">
            <v>567600</v>
          </cell>
          <cell r="W8173">
            <v>10061747.88579</v>
          </cell>
          <cell r="X8173">
            <v>42948</v>
          </cell>
          <cell r="Y8173">
            <v>173750</v>
          </cell>
          <cell r="Z8173">
            <v>42948</v>
          </cell>
          <cell r="AA8173">
            <v>0.76249999999999996</v>
          </cell>
          <cell r="AB8173">
            <v>0.76249999999999996</v>
          </cell>
          <cell r="AC8173"/>
        </row>
        <row r="8174">
          <cell r="A8174">
            <v>42966</v>
          </cell>
          <cell r="B8174">
            <v>139000</v>
          </cell>
          <cell r="D8174">
            <v>1.25</v>
          </cell>
          <cell r="E8174">
            <v>1.25</v>
          </cell>
          <cell r="F8174">
            <v>1.25</v>
          </cell>
          <cell r="G8174">
            <v>1.25</v>
          </cell>
          <cell r="N8174">
            <v>1.25</v>
          </cell>
          <cell r="P8174">
            <v>1.25</v>
          </cell>
          <cell r="Q8174"/>
          <cell r="R8174"/>
          <cell r="S8174"/>
          <cell r="T8174"/>
          <cell r="U8174">
            <v>1.2164999999999999</v>
          </cell>
          <cell r="V8174">
            <v>567600</v>
          </cell>
          <cell r="W8174">
            <v>10061747.88579</v>
          </cell>
          <cell r="X8174">
            <v>42948</v>
          </cell>
          <cell r="Y8174">
            <v>173750</v>
          </cell>
          <cell r="Z8174">
            <v>42948</v>
          </cell>
          <cell r="AA8174">
            <v>0.76249999999999996</v>
          </cell>
          <cell r="AB8174">
            <v>0.76249999999999996</v>
          </cell>
          <cell r="AC8174"/>
        </row>
        <row r="8175">
          <cell r="A8175">
            <v>42967</v>
          </cell>
          <cell r="B8175">
            <v>139000</v>
          </cell>
          <cell r="D8175">
            <v>1.25</v>
          </cell>
          <cell r="E8175">
            <v>1.25</v>
          </cell>
          <cell r="F8175">
            <v>1.25</v>
          </cell>
          <cell r="G8175">
            <v>1.25</v>
          </cell>
          <cell r="N8175">
            <v>1.25</v>
          </cell>
          <cell r="P8175">
            <v>1.25</v>
          </cell>
          <cell r="Q8175"/>
          <cell r="R8175"/>
          <cell r="S8175"/>
          <cell r="T8175"/>
          <cell r="U8175">
            <v>1.2164999999999999</v>
          </cell>
          <cell r="V8175">
            <v>567600</v>
          </cell>
          <cell r="W8175">
            <v>10061747.88579</v>
          </cell>
          <cell r="X8175">
            <v>42948</v>
          </cell>
          <cell r="Y8175">
            <v>173750</v>
          </cell>
          <cell r="Z8175">
            <v>42948</v>
          </cell>
          <cell r="AA8175">
            <v>0.76249999999999996</v>
          </cell>
          <cell r="AB8175">
            <v>0.76249999999999996</v>
          </cell>
          <cell r="AC8175"/>
        </row>
        <row r="8176">
          <cell r="A8176">
            <v>42968</v>
          </cell>
          <cell r="B8176">
            <v>85500</v>
          </cell>
          <cell r="D8176">
            <v>1.25</v>
          </cell>
          <cell r="E8176">
            <v>1.25</v>
          </cell>
          <cell r="F8176">
            <v>1.25</v>
          </cell>
          <cell r="G8176">
            <v>1.25</v>
          </cell>
          <cell r="N8176">
            <v>1.25</v>
          </cell>
          <cell r="P8176">
            <v>1.25</v>
          </cell>
          <cell r="Q8176"/>
          <cell r="R8176"/>
          <cell r="S8176"/>
          <cell r="T8176"/>
          <cell r="U8176">
            <v>1.2164999999999999</v>
          </cell>
          <cell r="V8176">
            <v>1230230</v>
          </cell>
          <cell r="W8176">
            <v>9475764.8153600004</v>
          </cell>
          <cell r="X8176">
            <v>42948</v>
          </cell>
          <cell r="Y8176">
            <v>106875</v>
          </cell>
          <cell r="Z8176">
            <v>42948</v>
          </cell>
          <cell r="AA8176">
            <v>0.76249999999999996</v>
          </cell>
          <cell r="AB8176">
            <v>0.76249999999999996</v>
          </cell>
          <cell r="AC8176"/>
        </row>
        <row r="8177">
          <cell r="A8177">
            <v>42969</v>
          </cell>
          <cell r="B8177">
            <v>74000</v>
          </cell>
          <cell r="D8177">
            <v>1.25</v>
          </cell>
          <cell r="E8177">
            <v>1.25</v>
          </cell>
          <cell r="F8177">
            <v>1.25</v>
          </cell>
          <cell r="G8177">
            <v>1.25</v>
          </cell>
          <cell r="N8177">
            <v>1.25</v>
          </cell>
          <cell r="P8177">
            <v>1.25</v>
          </cell>
          <cell r="Q8177"/>
          <cell r="R8177"/>
          <cell r="S8177"/>
          <cell r="T8177"/>
          <cell r="U8177">
            <v>1.2211000000000001</v>
          </cell>
          <cell r="V8177">
            <v>1150310</v>
          </cell>
          <cell r="W8177">
            <v>9346291.1615600009</v>
          </cell>
          <cell r="X8177">
            <v>42948</v>
          </cell>
          <cell r="Y8177">
            <v>92500</v>
          </cell>
          <cell r="Z8177">
            <v>42948</v>
          </cell>
          <cell r="AA8177">
            <v>0.76249999999999996</v>
          </cell>
          <cell r="AB8177">
            <v>0.76249999999999996</v>
          </cell>
          <cell r="AC8177"/>
        </row>
        <row r="8178">
          <cell r="A8178">
            <v>42970</v>
          </cell>
          <cell r="B8178">
            <v>99000</v>
          </cell>
          <cell r="D8178">
            <v>1.25</v>
          </cell>
          <cell r="E8178">
            <v>1.25</v>
          </cell>
          <cell r="F8178">
            <v>1.25</v>
          </cell>
          <cell r="G8178">
            <v>1.25</v>
          </cell>
          <cell r="N8178">
            <v>1.25</v>
          </cell>
          <cell r="P8178">
            <v>1.25</v>
          </cell>
          <cell r="Q8178"/>
          <cell r="R8178"/>
          <cell r="S8178"/>
          <cell r="T8178"/>
          <cell r="U8178">
            <v>1.2215</v>
          </cell>
          <cell r="V8178">
            <v>1565080</v>
          </cell>
          <cell r="W8178">
            <v>8657959.3523399998</v>
          </cell>
          <cell r="X8178">
            <v>42948</v>
          </cell>
          <cell r="Y8178">
            <v>123750</v>
          </cell>
          <cell r="Z8178">
            <v>42948</v>
          </cell>
          <cell r="AA8178">
            <v>0.75249999999999995</v>
          </cell>
          <cell r="AB8178">
            <v>0.91749999999999998</v>
          </cell>
          <cell r="AC8178"/>
        </row>
        <row r="8179">
          <cell r="A8179">
            <v>42971</v>
          </cell>
          <cell r="B8179">
            <v>123000</v>
          </cell>
          <cell r="D8179">
            <v>1.25</v>
          </cell>
          <cell r="E8179">
            <v>1.25</v>
          </cell>
          <cell r="F8179">
            <v>1.25</v>
          </cell>
          <cell r="G8179">
            <v>1.25</v>
          </cell>
          <cell r="N8179">
            <v>1.25</v>
          </cell>
          <cell r="P8179">
            <v>1.25</v>
          </cell>
          <cell r="Q8179"/>
          <cell r="R8179"/>
          <cell r="S8179"/>
          <cell r="T8179"/>
          <cell r="U8179">
            <v>1.2226999999999999</v>
          </cell>
          <cell r="V8179">
            <v>1078420</v>
          </cell>
          <cell r="W8179">
            <v>8843662.8904400002</v>
          </cell>
          <cell r="X8179">
            <v>42948</v>
          </cell>
          <cell r="Y8179">
            <v>153750</v>
          </cell>
          <cell r="Z8179">
            <v>42948</v>
          </cell>
          <cell r="AA8179">
            <v>0.75249999999999995</v>
          </cell>
          <cell r="AB8179">
            <v>0.75249999999999995</v>
          </cell>
          <cell r="AC8179"/>
        </row>
        <row r="8180">
          <cell r="A8180">
            <v>42972</v>
          </cell>
          <cell r="B8180">
            <v>118000</v>
          </cell>
          <cell r="D8180">
            <v>1.25</v>
          </cell>
          <cell r="E8180">
            <v>1.25</v>
          </cell>
          <cell r="F8180">
            <v>1.25</v>
          </cell>
          <cell r="G8180">
            <v>1.25</v>
          </cell>
          <cell r="N8180">
            <v>1.25</v>
          </cell>
          <cell r="P8180">
            <v>1.25</v>
          </cell>
          <cell r="Q8180"/>
          <cell r="R8180"/>
          <cell r="S8180"/>
          <cell r="T8180"/>
          <cell r="U8180">
            <v>1.2216</v>
          </cell>
          <cell r="V8180">
            <v>842890</v>
          </cell>
          <cell r="W8180">
            <v>8702656.8922400009</v>
          </cell>
          <cell r="X8180">
            <v>42948</v>
          </cell>
          <cell r="Y8180">
            <v>147500</v>
          </cell>
          <cell r="Z8180">
            <v>42948</v>
          </cell>
          <cell r="AA8180">
            <v>0.75249999999999995</v>
          </cell>
          <cell r="AB8180">
            <v>0.75249999999999995</v>
          </cell>
          <cell r="AC8180"/>
        </row>
        <row r="8181">
          <cell r="A8181">
            <v>42973</v>
          </cell>
          <cell r="B8181">
            <v>118000</v>
          </cell>
          <cell r="D8181">
            <v>1.25</v>
          </cell>
          <cell r="E8181">
            <v>1.25</v>
          </cell>
          <cell r="F8181">
            <v>1.25</v>
          </cell>
          <cell r="G8181">
            <v>1.25</v>
          </cell>
          <cell r="N8181">
            <v>1.25</v>
          </cell>
          <cell r="P8181">
            <v>1.25</v>
          </cell>
          <cell r="Q8181"/>
          <cell r="R8181"/>
          <cell r="S8181"/>
          <cell r="T8181"/>
          <cell r="U8181">
            <v>1.2216</v>
          </cell>
          <cell r="V8181">
            <v>842890</v>
          </cell>
          <cell r="W8181">
            <v>8702656.8922400009</v>
          </cell>
          <cell r="X8181">
            <v>42948</v>
          </cell>
          <cell r="Y8181">
            <v>147500</v>
          </cell>
          <cell r="Z8181">
            <v>42948</v>
          </cell>
          <cell r="AA8181">
            <v>0.75249999999999995</v>
          </cell>
          <cell r="AB8181">
            <v>0.75249999999999995</v>
          </cell>
          <cell r="AC8181"/>
        </row>
        <row r="8182">
          <cell r="A8182">
            <v>42974</v>
          </cell>
          <cell r="B8182">
            <v>118000</v>
          </cell>
          <cell r="D8182">
            <v>1.25</v>
          </cell>
          <cell r="E8182">
            <v>1.25</v>
          </cell>
          <cell r="F8182">
            <v>1.25</v>
          </cell>
          <cell r="G8182">
            <v>1.25</v>
          </cell>
          <cell r="N8182">
            <v>1.25</v>
          </cell>
          <cell r="P8182">
            <v>1.25</v>
          </cell>
          <cell r="Q8182"/>
          <cell r="R8182"/>
          <cell r="S8182"/>
          <cell r="T8182"/>
          <cell r="U8182">
            <v>1.2216</v>
          </cell>
          <cell r="V8182">
            <v>842890</v>
          </cell>
          <cell r="W8182">
            <v>8702656.8922400009</v>
          </cell>
          <cell r="X8182">
            <v>42948</v>
          </cell>
          <cell r="Y8182">
            <v>147500</v>
          </cell>
          <cell r="Z8182">
            <v>42948</v>
          </cell>
          <cell r="AA8182">
            <v>0.75249999999999995</v>
          </cell>
          <cell r="AB8182">
            <v>0.75249999999999995</v>
          </cell>
          <cell r="AC8182"/>
        </row>
        <row r="8183">
          <cell r="A8183">
            <v>42975</v>
          </cell>
          <cell r="B8183">
            <v>200000</v>
          </cell>
          <cell r="D8183">
            <v>1.25</v>
          </cell>
          <cell r="E8183">
            <v>1.25</v>
          </cell>
          <cell r="F8183">
            <v>1.25</v>
          </cell>
          <cell r="G8183">
            <v>1.25</v>
          </cell>
          <cell r="N8183">
            <v>1.25</v>
          </cell>
          <cell r="P8183">
            <v>1.25</v>
          </cell>
          <cell r="Q8183"/>
          <cell r="R8183"/>
          <cell r="S8183"/>
          <cell r="T8183"/>
          <cell r="U8183">
            <v>1.2241</v>
          </cell>
          <cell r="V8183">
            <v>955910</v>
          </cell>
          <cell r="W8183">
            <v>8013556.7224300001</v>
          </cell>
          <cell r="X8183">
            <v>42948</v>
          </cell>
          <cell r="Y8183">
            <v>250000</v>
          </cell>
          <cell r="Z8183">
            <v>42948</v>
          </cell>
          <cell r="AA8183">
            <v>0.75249999999999995</v>
          </cell>
          <cell r="AB8183">
            <v>0.75249999999999995</v>
          </cell>
          <cell r="AC8183"/>
        </row>
        <row r="8184">
          <cell r="A8184">
            <v>42976</v>
          </cell>
          <cell r="B8184">
            <v>153000</v>
          </cell>
          <cell r="D8184">
            <v>1.25</v>
          </cell>
          <cell r="E8184">
            <v>1.25</v>
          </cell>
          <cell r="F8184">
            <v>1.25</v>
          </cell>
          <cell r="G8184">
            <v>1.25</v>
          </cell>
          <cell r="N8184">
            <v>1.25</v>
          </cell>
          <cell r="P8184">
            <v>1.25</v>
          </cell>
          <cell r="Q8184"/>
          <cell r="R8184"/>
          <cell r="S8184"/>
          <cell r="T8184"/>
          <cell r="U8184">
            <v>1.2209000000000001</v>
          </cell>
          <cell r="V8184">
            <v>1484764</v>
          </cell>
          <cell r="W8184">
            <v>8083147.2165400004</v>
          </cell>
          <cell r="X8184">
            <v>42948</v>
          </cell>
          <cell r="Y8184">
            <v>191250</v>
          </cell>
          <cell r="Z8184">
            <v>42948</v>
          </cell>
          <cell r="AA8184">
            <v>0.75249999999999995</v>
          </cell>
          <cell r="AB8184">
            <v>0.75249999999999995</v>
          </cell>
          <cell r="AC8184"/>
        </row>
        <row r="8185">
          <cell r="A8185">
            <v>42977</v>
          </cell>
          <cell r="B8185">
            <v>153000</v>
          </cell>
          <cell r="D8185">
            <v>1.25</v>
          </cell>
          <cell r="E8185">
            <v>1.25</v>
          </cell>
          <cell r="F8185">
            <v>1.3</v>
          </cell>
          <cell r="G8185">
            <v>1.25</v>
          </cell>
          <cell r="N8185">
            <v>1.25</v>
          </cell>
          <cell r="P8185">
            <v>1.25</v>
          </cell>
          <cell r="Q8185"/>
          <cell r="R8185"/>
          <cell r="S8185"/>
          <cell r="T8185"/>
          <cell r="U8185">
            <v>1.2209000000000001</v>
          </cell>
          <cell r="V8185">
            <v>1484764</v>
          </cell>
          <cell r="W8185">
            <v>8083147.2165400004</v>
          </cell>
          <cell r="X8185">
            <v>42948</v>
          </cell>
          <cell r="Y8185">
            <v>191250</v>
          </cell>
          <cell r="Z8185">
            <v>42948</v>
          </cell>
          <cell r="AA8185">
            <v>0.85000000000000009</v>
          </cell>
          <cell r="AB8185">
            <v>1.0549999999999999</v>
          </cell>
          <cell r="AC8185"/>
        </row>
        <row r="8186">
          <cell r="A8186">
            <v>42978</v>
          </cell>
          <cell r="B8186">
            <v>18500</v>
          </cell>
          <cell r="D8186">
            <v>1.25</v>
          </cell>
          <cell r="E8186">
            <v>1.25</v>
          </cell>
          <cell r="F8186">
            <v>1.25</v>
          </cell>
          <cell r="G8186">
            <v>1.25</v>
          </cell>
          <cell r="N8186">
            <v>1.25</v>
          </cell>
          <cell r="P8186">
            <v>1.25</v>
          </cell>
          <cell r="Q8186"/>
          <cell r="R8186"/>
          <cell r="S8186"/>
          <cell r="T8186"/>
          <cell r="U8186">
            <v>1.2210000000000001</v>
          </cell>
          <cell r="V8186">
            <v>2861530</v>
          </cell>
          <cell r="W8186">
            <v>6770743.3160499996</v>
          </cell>
          <cell r="X8186">
            <v>42948</v>
          </cell>
          <cell r="Y8186">
            <v>23125</v>
          </cell>
          <cell r="Z8186">
            <v>42948</v>
          </cell>
          <cell r="AA8186">
            <v>0.85000000000000009</v>
          </cell>
          <cell r="AB8186">
            <v>0.85000000000000009</v>
          </cell>
          <cell r="AC8186"/>
        </row>
        <row r="8187">
          <cell r="A8187">
            <v>42979</v>
          </cell>
          <cell r="B8187">
            <v>65000</v>
          </cell>
          <cell r="C8187"/>
          <cell r="D8187">
            <v>1.25</v>
          </cell>
          <cell r="E8187">
            <v>1.25</v>
          </cell>
          <cell r="F8187">
            <v>1.25</v>
          </cell>
          <cell r="G8187">
            <v>1.25</v>
          </cell>
          <cell r="N8187">
            <v>1.25</v>
          </cell>
          <cell r="P8187">
            <v>1.25</v>
          </cell>
          <cell r="Q8187"/>
          <cell r="R8187"/>
          <cell r="S8187"/>
          <cell r="T8187"/>
          <cell r="U8187">
            <v>1.2184999999999999</v>
          </cell>
          <cell r="V8187">
            <v>170640</v>
          </cell>
          <cell r="W8187">
            <v>9815748.7356700003</v>
          </cell>
          <cell r="X8187">
            <v>42979</v>
          </cell>
          <cell r="Y8187">
            <v>81250</v>
          </cell>
          <cell r="Z8187">
            <v>42979</v>
          </cell>
          <cell r="AA8187">
            <v>0.85000000000000009</v>
          </cell>
          <cell r="AB8187">
            <v>0.85000000000000009</v>
          </cell>
          <cell r="AC8187"/>
        </row>
        <row r="8188">
          <cell r="A8188">
            <v>42980</v>
          </cell>
          <cell r="B8188">
            <v>65000</v>
          </cell>
          <cell r="D8188">
            <v>1.25</v>
          </cell>
          <cell r="E8188">
            <v>1.25</v>
          </cell>
          <cell r="F8188">
            <v>1.25</v>
          </cell>
          <cell r="G8188">
            <v>1.25</v>
          </cell>
          <cell r="N8188">
            <v>1.25</v>
          </cell>
          <cell r="P8188">
            <v>1.25</v>
          </cell>
          <cell r="Q8188"/>
          <cell r="R8188"/>
          <cell r="S8188"/>
          <cell r="T8188"/>
          <cell r="U8188">
            <v>1.2184999999999999</v>
          </cell>
          <cell r="V8188">
            <v>170640</v>
          </cell>
          <cell r="W8188">
            <v>9815748.7356700003</v>
          </cell>
          <cell r="X8188">
            <v>42979</v>
          </cell>
          <cell r="Y8188">
            <v>81250</v>
          </cell>
          <cell r="Z8188">
            <v>42979</v>
          </cell>
          <cell r="AA8188">
            <v>0.85000000000000009</v>
          </cell>
          <cell r="AB8188">
            <v>0.85000000000000009</v>
          </cell>
          <cell r="AC8188"/>
        </row>
        <row r="8189">
          <cell r="A8189">
            <v>42981</v>
          </cell>
          <cell r="B8189">
            <v>65000</v>
          </cell>
          <cell r="D8189">
            <v>1.25</v>
          </cell>
          <cell r="E8189">
            <v>1.25</v>
          </cell>
          <cell r="F8189">
            <v>1.25</v>
          </cell>
          <cell r="G8189">
            <v>1.25</v>
          </cell>
          <cell r="N8189">
            <v>1.25</v>
          </cell>
          <cell r="P8189">
            <v>1.25</v>
          </cell>
          <cell r="Q8189"/>
          <cell r="R8189"/>
          <cell r="S8189"/>
          <cell r="T8189"/>
          <cell r="U8189">
            <v>1.2184999999999999</v>
          </cell>
          <cell r="V8189">
            <v>170640</v>
          </cell>
          <cell r="W8189">
            <v>9815748.7356700003</v>
          </cell>
          <cell r="X8189">
            <v>42979</v>
          </cell>
          <cell r="Y8189">
            <v>81250</v>
          </cell>
          <cell r="Z8189">
            <v>42979</v>
          </cell>
          <cell r="AA8189">
            <v>0.85000000000000009</v>
          </cell>
          <cell r="AB8189">
            <v>0.85000000000000009</v>
          </cell>
          <cell r="AC8189"/>
        </row>
        <row r="8190">
          <cell r="A8190">
            <v>42982</v>
          </cell>
          <cell r="B8190">
            <v>57000</v>
          </cell>
          <cell r="D8190">
            <v>1.25</v>
          </cell>
          <cell r="E8190">
            <v>1.25</v>
          </cell>
          <cell r="F8190">
            <v>1.37</v>
          </cell>
          <cell r="G8190">
            <v>1.29</v>
          </cell>
          <cell r="N8190">
            <v>1.25</v>
          </cell>
          <cell r="P8190">
            <v>1.259047619047619</v>
          </cell>
          <cell r="Q8190"/>
          <cell r="R8190"/>
          <cell r="S8190"/>
          <cell r="T8190"/>
          <cell r="U8190">
            <v>1.2184999999999999</v>
          </cell>
          <cell r="V8190">
            <v>165690</v>
          </cell>
          <cell r="W8190">
            <v>9803075.6970700007</v>
          </cell>
          <cell r="X8190">
            <v>42979</v>
          </cell>
          <cell r="Y8190">
            <v>73530</v>
          </cell>
          <cell r="Z8190">
            <v>42979</v>
          </cell>
          <cell r="AA8190">
            <v>0.85000000000000009</v>
          </cell>
          <cell r="AB8190">
            <v>0.85000000000000009</v>
          </cell>
          <cell r="AC8190"/>
        </row>
        <row r="8191">
          <cell r="A8191">
            <v>42983</v>
          </cell>
          <cell r="B8191">
            <v>107000</v>
          </cell>
          <cell r="D8191">
            <v>1.25</v>
          </cell>
          <cell r="E8191">
            <v>1.25</v>
          </cell>
          <cell r="F8191">
            <v>1.42</v>
          </cell>
          <cell r="G8191">
            <v>1.34</v>
          </cell>
          <cell r="N8191">
            <v>1.37</v>
          </cell>
          <cell r="P8191">
            <v>1.2831754874651811</v>
          </cell>
          <cell r="Q8191"/>
          <cell r="R8191"/>
          <cell r="S8191"/>
          <cell r="T8191"/>
          <cell r="U8191">
            <v>1.2214</v>
          </cell>
          <cell r="V8191">
            <v>9000</v>
          </cell>
          <cell r="W8191">
            <v>9712706.8892499991</v>
          </cell>
          <cell r="X8191">
            <v>42979</v>
          </cell>
          <cell r="Y8191">
            <v>143380</v>
          </cell>
          <cell r="Z8191">
            <v>42979</v>
          </cell>
          <cell r="AA8191">
            <v>0.85000000000000009</v>
          </cell>
          <cell r="AB8191">
            <v>0.85000000000000009</v>
          </cell>
          <cell r="AC8191"/>
        </row>
        <row r="8192">
          <cell r="A8192">
            <v>42984</v>
          </cell>
          <cell r="B8192">
            <v>44500</v>
          </cell>
          <cell r="D8192">
            <v>1.35</v>
          </cell>
          <cell r="E8192">
            <v>1.35</v>
          </cell>
          <cell r="F8192">
            <v>1.4</v>
          </cell>
          <cell r="G8192">
            <v>1.36</v>
          </cell>
          <cell r="N8192">
            <v>1.35</v>
          </cell>
          <cell r="P8192">
            <v>1.2916480793060718</v>
          </cell>
          <cell r="Q8192"/>
          <cell r="R8192"/>
          <cell r="S8192"/>
          <cell r="T8192"/>
          <cell r="U8192">
            <v>1.2243999999999999</v>
          </cell>
          <cell r="V8192">
            <v>7300</v>
          </cell>
          <cell r="W8192">
            <v>9504564.67062</v>
          </cell>
          <cell r="X8192">
            <v>42979</v>
          </cell>
          <cell r="Y8192">
            <v>60520.000000000007</v>
          </cell>
          <cell r="Z8192">
            <v>42979</v>
          </cell>
          <cell r="AA8192">
            <v>0.92499999999999993</v>
          </cell>
          <cell r="AB8192">
            <v>1.0975000000000001</v>
          </cell>
          <cell r="AC8192"/>
        </row>
        <row r="8193">
          <cell r="A8193">
            <v>42985</v>
          </cell>
          <cell r="B8193">
            <v>34500</v>
          </cell>
          <cell r="D8193">
            <v>1.35</v>
          </cell>
          <cell r="E8193">
            <v>1.35</v>
          </cell>
          <cell r="F8193">
            <v>1.35</v>
          </cell>
          <cell r="G8193">
            <v>1.35</v>
          </cell>
          <cell r="N8193">
            <v>1.35</v>
          </cell>
          <cell r="P8193">
            <v>1.2962442922374429</v>
          </cell>
          <cell r="Q8193"/>
          <cell r="R8193"/>
          <cell r="S8193"/>
          <cell r="T8193"/>
          <cell r="U8193">
            <v>1.2319</v>
          </cell>
          <cell r="V8193">
            <v>0</v>
          </cell>
          <cell r="W8193">
            <v>8985568.8280299995</v>
          </cell>
          <cell r="X8193">
            <v>42979</v>
          </cell>
          <cell r="Y8193">
            <v>46575</v>
          </cell>
          <cell r="Z8193">
            <v>42979</v>
          </cell>
          <cell r="AA8193">
            <v>0.92499999999999993</v>
          </cell>
          <cell r="AB8193">
            <v>0.92499999999999993</v>
          </cell>
          <cell r="AC8193"/>
        </row>
        <row r="8194">
          <cell r="A8194">
            <v>42986</v>
          </cell>
          <cell r="B8194">
            <v>28000</v>
          </cell>
          <cell r="D8194">
            <v>2</v>
          </cell>
          <cell r="E8194">
            <v>2</v>
          </cell>
          <cell r="F8194">
            <v>2</v>
          </cell>
          <cell r="G8194">
            <v>2</v>
          </cell>
          <cell r="N8194">
            <v>2</v>
          </cell>
          <cell r="P8194">
            <v>1.338530042918455</v>
          </cell>
          <cell r="Q8194"/>
          <cell r="R8194"/>
          <cell r="S8194"/>
          <cell r="T8194"/>
          <cell r="U8194">
            <v>1.2282</v>
          </cell>
          <cell r="V8194">
            <v>0</v>
          </cell>
          <cell r="W8194">
            <v>9146372.2895199992</v>
          </cell>
          <cell r="X8194">
            <v>42979</v>
          </cell>
          <cell r="Y8194">
            <v>56000</v>
          </cell>
          <cell r="Z8194">
            <v>42979</v>
          </cell>
          <cell r="AA8194">
            <v>0.92499999999999993</v>
          </cell>
          <cell r="AB8194">
            <v>0.92499999999999993</v>
          </cell>
          <cell r="AC8194"/>
        </row>
        <row r="8195">
          <cell r="A8195">
            <v>42987</v>
          </cell>
          <cell r="B8195">
            <v>28000</v>
          </cell>
          <cell r="D8195">
            <v>2</v>
          </cell>
          <cell r="E8195">
            <v>2</v>
          </cell>
          <cell r="F8195">
            <v>2</v>
          </cell>
          <cell r="G8195">
            <v>2</v>
          </cell>
          <cell r="N8195">
            <v>2</v>
          </cell>
          <cell r="P8195">
            <v>1.3760222672064777</v>
          </cell>
          <cell r="Q8195"/>
          <cell r="R8195"/>
          <cell r="S8195"/>
          <cell r="T8195"/>
          <cell r="U8195">
            <v>1.2282</v>
          </cell>
          <cell r="V8195">
            <v>0</v>
          </cell>
          <cell r="W8195">
            <v>9146372.2895199992</v>
          </cell>
          <cell r="X8195">
            <v>42979</v>
          </cell>
          <cell r="Y8195">
            <v>56000</v>
          </cell>
          <cell r="Z8195">
            <v>42979</v>
          </cell>
          <cell r="AA8195">
            <v>0.92499999999999993</v>
          </cell>
          <cell r="AB8195">
            <v>0.92499999999999993</v>
          </cell>
          <cell r="AC8195"/>
        </row>
        <row r="8196">
          <cell r="A8196">
            <v>42988</v>
          </cell>
          <cell r="B8196">
            <v>28000</v>
          </cell>
          <cell r="D8196">
            <v>2</v>
          </cell>
          <cell r="E8196">
            <v>2</v>
          </cell>
          <cell r="F8196">
            <v>2</v>
          </cell>
          <cell r="G8196">
            <v>2</v>
          </cell>
          <cell r="N8196">
            <v>2</v>
          </cell>
          <cell r="P8196">
            <v>1.409492337164751</v>
          </cell>
          <cell r="Q8196"/>
          <cell r="R8196"/>
          <cell r="S8196"/>
          <cell r="T8196"/>
          <cell r="U8196">
            <v>1.2282</v>
          </cell>
          <cell r="V8196">
            <v>0</v>
          </cell>
          <cell r="W8196">
            <v>9146372.2895199992</v>
          </cell>
          <cell r="X8196">
            <v>42979</v>
          </cell>
          <cell r="Y8196">
            <v>56000</v>
          </cell>
          <cell r="Z8196">
            <v>42979</v>
          </cell>
          <cell r="AA8196">
            <v>0.92499999999999993</v>
          </cell>
          <cell r="AB8196">
            <v>0.92499999999999993</v>
          </cell>
          <cell r="AC8196"/>
        </row>
        <row r="8197">
          <cell r="A8197">
            <v>42989</v>
          </cell>
          <cell r="B8197">
            <v>60000</v>
          </cell>
          <cell r="D8197">
            <v>2</v>
          </cell>
          <cell r="E8197">
            <v>2</v>
          </cell>
          <cell r="F8197">
            <v>2.2999999999999998</v>
          </cell>
          <cell r="G8197">
            <v>2.1</v>
          </cell>
          <cell r="N8197">
            <v>2.2999999999999998</v>
          </cell>
          <cell r="P8197">
            <v>1.4806786941580756</v>
          </cell>
          <cell r="Q8197"/>
          <cell r="R8197"/>
          <cell r="S8197"/>
          <cell r="T8197"/>
          <cell r="U8197">
            <v>1.2266999999999999</v>
          </cell>
          <cell r="V8197">
            <v>23380</v>
          </cell>
          <cell r="W8197">
            <v>8978358.7986900005</v>
          </cell>
          <cell r="X8197">
            <v>42979</v>
          </cell>
          <cell r="Y8197">
            <v>126000</v>
          </cell>
          <cell r="Z8197">
            <v>42979</v>
          </cell>
          <cell r="AA8197">
            <v>0.92499999999999993</v>
          </cell>
          <cell r="AB8197">
            <v>0.92499999999999993</v>
          </cell>
          <cell r="AC8197"/>
        </row>
        <row r="8198">
          <cell r="A8198">
            <v>42990</v>
          </cell>
          <cell r="B8198">
            <v>48500</v>
          </cell>
          <cell r="D8198">
            <v>2.25</v>
          </cell>
          <cell r="E8198">
            <v>2.25</v>
          </cell>
          <cell r="F8198">
            <v>2.5499999999999998</v>
          </cell>
          <cell r="G8198">
            <v>2.48</v>
          </cell>
          <cell r="N8198">
            <v>2.5</v>
          </cell>
          <cell r="P8198">
            <v>1.5575495638382237</v>
          </cell>
          <cell r="Q8198"/>
          <cell r="R8198"/>
          <cell r="S8198"/>
          <cell r="T8198"/>
          <cell r="U8198">
            <v>1.2279</v>
          </cell>
          <cell r="V8198">
            <v>8870</v>
          </cell>
          <cell r="W8198">
            <v>9190557.6846500002</v>
          </cell>
          <cell r="X8198">
            <v>42979</v>
          </cell>
          <cell r="Y8198">
            <v>120280</v>
          </cell>
          <cell r="Z8198">
            <v>42979</v>
          </cell>
          <cell r="AA8198">
            <v>0.92499999999999993</v>
          </cell>
          <cell r="AB8198">
            <v>0.92499999999999993</v>
          </cell>
          <cell r="AC8198"/>
        </row>
        <row r="8199">
          <cell r="A8199">
            <v>42991</v>
          </cell>
          <cell r="B8199">
            <v>15000</v>
          </cell>
          <cell r="D8199">
            <v>2.5</v>
          </cell>
          <cell r="E8199">
            <v>2.5</v>
          </cell>
          <cell r="F8199">
            <v>2.5</v>
          </cell>
          <cell r="G8199">
            <v>2.5</v>
          </cell>
          <cell r="N8199">
            <v>2.5</v>
          </cell>
          <cell r="P8199">
            <v>1.5794500387296668</v>
          </cell>
          <cell r="Q8199"/>
          <cell r="R8199"/>
          <cell r="S8199"/>
          <cell r="T8199"/>
          <cell r="U8199">
            <v>1.2265999999999999</v>
          </cell>
          <cell r="V8199">
            <v>16740</v>
          </cell>
          <cell r="W8199">
            <v>9571726.4431999996</v>
          </cell>
          <cell r="X8199">
            <v>42979</v>
          </cell>
          <cell r="Y8199">
            <v>37500</v>
          </cell>
          <cell r="Z8199">
            <v>42979</v>
          </cell>
          <cell r="AA8199">
            <v>1.405</v>
          </cell>
          <cell r="AB8199">
            <v>1.2925</v>
          </cell>
          <cell r="AC8199"/>
        </row>
        <row r="8200">
          <cell r="A8200">
            <v>42992</v>
          </cell>
          <cell r="B8200">
            <v>28000</v>
          </cell>
          <cell r="D8200">
            <v>2.5</v>
          </cell>
          <cell r="E8200">
            <v>2.5</v>
          </cell>
          <cell r="F8200">
            <v>3.05</v>
          </cell>
          <cell r="G8200">
            <v>3.05</v>
          </cell>
          <cell r="N8200">
            <v>3.05</v>
          </cell>
          <cell r="P8200">
            <v>1.6405864884929473</v>
          </cell>
          <cell r="Q8200"/>
          <cell r="R8200"/>
          <cell r="S8200"/>
          <cell r="T8200"/>
          <cell r="U8200">
            <v>1.2225999999999999</v>
          </cell>
          <cell r="V8200">
            <v>20590</v>
          </cell>
          <cell r="W8200">
            <v>9790279.0571699999</v>
          </cell>
          <cell r="X8200">
            <v>42979</v>
          </cell>
          <cell r="Y8200">
            <v>85400</v>
          </cell>
          <cell r="Z8200">
            <v>42979</v>
          </cell>
          <cell r="AA8200">
            <v>1.405</v>
          </cell>
          <cell r="AB8200">
            <v>1.405</v>
          </cell>
          <cell r="AC8200"/>
        </row>
        <row r="8201">
          <cell r="A8201">
            <v>42993</v>
          </cell>
          <cell r="B8201">
            <v>79500</v>
          </cell>
          <cell r="D8201">
            <v>2.75</v>
          </cell>
          <cell r="E8201">
            <v>2.75</v>
          </cell>
          <cell r="F8201">
            <v>3.3</v>
          </cell>
          <cell r="G8201">
            <v>3.26</v>
          </cell>
          <cell r="N8201">
            <v>3.25</v>
          </cell>
          <cell r="P8201">
            <v>1.8115604249667994</v>
          </cell>
          <cell r="Q8201"/>
          <cell r="R8201"/>
          <cell r="S8201"/>
          <cell r="T8201"/>
          <cell r="U8201">
            <v>1.2229000000000001</v>
          </cell>
          <cell r="V8201">
            <v>3960</v>
          </cell>
          <cell r="W8201">
            <v>9913531.5058900006</v>
          </cell>
          <cell r="X8201">
            <v>42979</v>
          </cell>
          <cell r="Y8201">
            <v>259169.99999999997</v>
          </cell>
          <cell r="Z8201">
            <v>42979</v>
          </cell>
          <cell r="AA8201">
            <v>1.405</v>
          </cell>
          <cell r="AB8201">
            <v>1.405</v>
          </cell>
          <cell r="AC8201"/>
        </row>
        <row r="8202">
          <cell r="A8202">
            <v>42994</v>
          </cell>
          <cell r="B8202">
            <v>79500</v>
          </cell>
          <cell r="D8202">
            <v>2.75</v>
          </cell>
          <cell r="E8202">
            <v>2.75</v>
          </cell>
          <cell r="F8202">
            <v>3.3</v>
          </cell>
          <cell r="G8202">
            <v>3.26</v>
          </cell>
          <cell r="N8202">
            <v>3.25</v>
          </cell>
          <cell r="P8202">
            <v>1.94987987987988</v>
          </cell>
          <cell r="Q8202"/>
          <cell r="R8202"/>
          <cell r="S8202"/>
          <cell r="T8202"/>
          <cell r="U8202">
            <v>1.2229000000000001</v>
          </cell>
          <cell r="V8202">
            <v>3960</v>
          </cell>
          <cell r="W8202">
            <v>9913531.5058900006</v>
          </cell>
          <cell r="X8202">
            <v>42979</v>
          </cell>
          <cell r="Y8202">
            <v>259169.99999999997</v>
          </cell>
          <cell r="Z8202">
            <v>42979</v>
          </cell>
          <cell r="AA8202">
            <v>1.405</v>
          </cell>
          <cell r="AB8202">
            <v>1.405</v>
          </cell>
          <cell r="AC8202"/>
        </row>
        <row r="8203">
          <cell r="A8203">
            <v>42995</v>
          </cell>
          <cell r="B8203">
            <v>79500</v>
          </cell>
          <cell r="D8203">
            <v>2.75</v>
          </cell>
          <cell r="E8203">
            <v>2.75</v>
          </cell>
          <cell r="F8203">
            <v>3.3</v>
          </cell>
          <cell r="G8203">
            <v>3.26</v>
          </cell>
          <cell r="N8203">
            <v>3.25</v>
          </cell>
          <cell r="P8203">
            <v>2.0640844298245615</v>
          </cell>
          <cell r="Q8203"/>
          <cell r="R8203"/>
          <cell r="S8203"/>
          <cell r="T8203"/>
          <cell r="U8203">
            <v>1.2229000000000001</v>
          </cell>
          <cell r="V8203">
            <v>3960</v>
          </cell>
          <cell r="W8203">
            <v>9913531.5058900006</v>
          </cell>
          <cell r="X8203">
            <v>42979</v>
          </cell>
          <cell r="Y8203">
            <v>259169.99999999997</v>
          </cell>
          <cell r="Z8203">
            <v>42979</v>
          </cell>
          <cell r="AA8203">
            <v>1.405</v>
          </cell>
          <cell r="AB8203">
            <v>1.405</v>
          </cell>
          <cell r="AC8203"/>
        </row>
        <row r="8204">
          <cell r="A8204">
            <v>42996</v>
          </cell>
          <cell r="B8204">
            <v>87500</v>
          </cell>
          <cell r="D8204">
            <v>1.7</v>
          </cell>
          <cell r="E8204">
            <v>1.7</v>
          </cell>
          <cell r="F8204">
            <v>3.3</v>
          </cell>
          <cell r="G8204">
            <v>3.22</v>
          </cell>
          <cell r="N8204">
            <v>1.7</v>
          </cell>
          <cell r="P8204">
            <v>2.1652776388194095</v>
          </cell>
          <cell r="Q8204"/>
          <cell r="R8204"/>
          <cell r="S8204"/>
          <cell r="T8204"/>
          <cell r="U8204">
            <v>1.2203999999999999</v>
          </cell>
          <cell r="V8204">
            <v>7220</v>
          </cell>
          <cell r="W8204">
            <v>10506925.75767</v>
          </cell>
          <cell r="X8204">
            <v>42979</v>
          </cell>
          <cell r="Y8204">
            <v>281750</v>
          </cell>
          <cell r="Z8204">
            <v>42979</v>
          </cell>
          <cell r="AA8204">
            <v>1.405</v>
          </cell>
          <cell r="AB8204">
            <v>1.405</v>
          </cell>
          <cell r="AC8204"/>
        </row>
        <row r="8205">
          <cell r="A8205">
            <v>42997</v>
          </cell>
          <cell r="B8205">
            <v>144500</v>
          </cell>
          <cell r="D8205">
            <v>3</v>
          </cell>
          <cell r="E8205">
            <v>3</v>
          </cell>
          <cell r="F8205">
            <v>3.25</v>
          </cell>
          <cell r="G8205">
            <v>3.2</v>
          </cell>
          <cell r="N8205">
            <v>3.25</v>
          </cell>
          <cell r="P8205">
            <v>2.2959746503496503</v>
          </cell>
          <cell r="Q8205"/>
          <cell r="R8205"/>
          <cell r="S8205"/>
          <cell r="T8205"/>
          <cell r="U8205">
            <v>1.2203999999999999</v>
          </cell>
          <cell r="V8205">
            <v>7080</v>
          </cell>
          <cell r="W8205">
            <v>10471120.532600001</v>
          </cell>
          <cell r="X8205">
            <v>42979</v>
          </cell>
          <cell r="Y8205">
            <v>462400</v>
          </cell>
          <cell r="Z8205">
            <v>42979</v>
          </cell>
          <cell r="AA8205">
            <v>1.405</v>
          </cell>
          <cell r="AB8205">
            <v>1.405</v>
          </cell>
          <cell r="AC8205"/>
        </row>
        <row r="8206">
          <cell r="A8206">
            <v>42998</v>
          </cell>
          <cell r="B8206">
            <v>178500</v>
          </cell>
          <cell r="D8206">
            <v>3.25</v>
          </cell>
          <cell r="E8206">
            <v>3.25</v>
          </cell>
          <cell r="F8206">
            <v>3.25</v>
          </cell>
          <cell r="G8206">
            <v>3.25</v>
          </cell>
          <cell r="N8206">
            <v>3.25</v>
          </cell>
          <cell r="P8206">
            <v>2.424741020793951</v>
          </cell>
          <cell r="Q8206"/>
          <cell r="R8206"/>
          <cell r="S8206"/>
          <cell r="T8206"/>
          <cell r="U8206">
            <v>1.2193000000000001</v>
          </cell>
          <cell r="V8206">
            <v>33720</v>
          </cell>
          <cell r="W8206">
            <v>10521809.10613</v>
          </cell>
          <cell r="X8206">
            <v>42979</v>
          </cell>
          <cell r="Y8206">
            <v>580125</v>
          </cell>
          <cell r="Z8206">
            <v>42979</v>
          </cell>
          <cell r="AA8206">
            <v>1.7974999999999999</v>
          </cell>
          <cell r="AB8206">
            <v>1.5425</v>
          </cell>
          <cell r="AC8206"/>
        </row>
        <row r="8207">
          <cell r="A8207">
            <v>42999</v>
          </cell>
          <cell r="B8207">
            <v>389300</v>
          </cell>
          <cell r="D8207">
            <v>3</v>
          </cell>
          <cell r="E8207">
            <v>3.25</v>
          </cell>
          <cell r="F8207">
            <v>3.25</v>
          </cell>
          <cell r="G8207">
            <v>3.23</v>
          </cell>
          <cell r="N8207">
            <v>3.25</v>
          </cell>
          <cell r="P8207">
            <v>2.6078741675429371</v>
          </cell>
          <cell r="Q8207"/>
          <cell r="R8207"/>
          <cell r="S8207"/>
          <cell r="T8207"/>
          <cell r="U8207">
            <v>1.2221</v>
          </cell>
          <cell r="V8207">
            <v>13530</v>
          </cell>
          <cell r="W8207">
            <v>10640520.449890001</v>
          </cell>
          <cell r="X8207">
            <v>42979</v>
          </cell>
          <cell r="Y8207">
            <v>1257439</v>
          </cell>
          <cell r="Z8207">
            <v>42979</v>
          </cell>
          <cell r="AA8207">
            <v>1.7974999999999999</v>
          </cell>
          <cell r="AB8207">
            <v>1.7974999999999999</v>
          </cell>
          <cell r="AC8207"/>
        </row>
        <row r="8208">
          <cell r="A8208">
            <v>43000</v>
          </cell>
          <cell r="B8208">
            <v>163000</v>
          </cell>
          <cell r="D8208">
            <v>3</v>
          </cell>
          <cell r="E8208">
            <v>3.25</v>
          </cell>
          <cell r="F8208">
            <v>3.25</v>
          </cell>
          <cell r="G8208">
            <v>3.23</v>
          </cell>
          <cell r="N8208">
            <v>3.25</v>
          </cell>
          <cell r="P8208">
            <v>2.661963409430339</v>
          </cell>
          <cell r="Q8208"/>
          <cell r="R8208"/>
          <cell r="S8208"/>
          <cell r="T8208"/>
          <cell r="U8208">
            <v>1.2219</v>
          </cell>
          <cell r="V8208">
            <v>180000</v>
          </cell>
          <cell r="W8208">
            <v>10559704.37222</v>
          </cell>
          <cell r="X8208">
            <v>42979</v>
          </cell>
          <cell r="Y8208">
            <v>526490</v>
          </cell>
          <cell r="Z8208">
            <v>42979</v>
          </cell>
          <cell r="AA8208">
            <v>1.7974999999999999</v>
          </cell>
          <cell r="AB8208">
            <v>1.7974999999999999</v>
          </cell>
          <cell r="AC8208"/>
        </row>
        <row r="8209">
          <cell r="A8209">
            <v>43001</v>
          </cell>
          <cell r="B8209">
            <v>163000</v>
          </cell>
          <cell r="D8209">
            <v>3</v>
          </cell>
          <cell r="E8209">
            <v>3.25</v>
          </cell>
          <cell r="F8209">
            <v>3.25</v>
          </cell>
          <cell r="G8209">
            <v>3.23</v>
          </cell>
          <cell r="N8209">
            <v>3.25</v>
          </cell>
          <cell r="P8209">
            <v>2.7073996466777897</v>
          </cell>
          <cell r="Q8209"/>
          <cell r="R8209"/>
          <cell r="S8209"/>
          <cell r="T8209"/>
          <cell r="U8209">
            <v>1.2219</v>
          </cell>
          <cell r="V8209">
            <v>180000</v>
          </cell>
          <cell r="W8209">
            <v>10559704.37222</v>
          </cell>
          <cell r="X8209">
            <v>42979</v>
          </cell>
          <cell r="Y8209">
            <v>526490</v>
          </cell>
          <cell r="Z8209">
            <v>42979</v>
          </cell>
          <cell r="AA8209">
            <v>1.7974999999999999</v>
          </cell>
          <cell r="AB8209">
            <v>1.7974999999999999</v>
          </cell>
          <cell r="AC8209"/>
        </row>
        <row r="8210">
          <cell r="A8210">
            <v>43002</v>
          </cell>
          <cell r="B8210">
            <v>163000</v>
          </cell>
          <cell r="D8210">
            <v>3.25</v>
          </cell>
          <cell r="E8210">
            <v>1.7</v>
          </cell>
          <cell r="F8210">
            <v>3.25</v>
          </cell>
          <cell r="G8210">
            <v>2.23</v>
          </cell>
          <cell r="N8210">
            <v>2.25</v>
          </cell>
          <cell r="P8210">
            <v>2.6720415303525988</v>
          </cell>
          <cell r="Q8210"/>
          <cell r="R8210"/>
          <cell r="S8210"/>
          <cell r="T8210"/>
          <cell r="U8210">
            <v>1.2219</v>
          </cell>
          <cell r="V8210">
            <v>180000</v>
          </cell>
          <cell r="W8210">
            <v>10559704.37222</v>
          </cell>
          <cell r="X8210">
            <v>42979</v>
          </cell>
          <cell r="Y8210">
            <v>363490</v>
          </cell>
          <cell r="Z8210">
            <v>42979</v>
          </cell>
          <cell r="AA8210">
            <v>1.7974999999999999</v>
          </cell>
          <cell r="AB8210">
            <v>1.7974999999999999</v>
          </cell>
          <cell r="AC8210"/>
        </row>
        <row r="8211">
          <cell r="A8211">
            <v>43003</v>
          </cell>
          <cell r="B8211">
            <v>71000</v>
          </cell>
          <cell r="D8211">
            <v>1.5</v>
          </cell>
          <cell r="E8211">
            <v>1.5</v>
          </cell>
          <cell r="F8211">
            <v>1.5</v>
          </cell>
          <cell r="G8211">
            <v>1.5</v>
          </cell>
          <cell r="N8211">
            <v>1.5</v>
          </cell>
          <cell r="P8211">
            <v>2.6354120080993044</v>
          </cell>
          <cell r="Q8211"/>
          <cell r="R8211"/>
          <cell r="S8211"/>
          <cell r="T8211"/>
          <cell r="U8211">
            <v>1.2214</v>
          </cell>
          <cell r="V8211">
            <v>470750</v>
          </cell>
          <cell r="W8211">
            <v>10549539.93455</v>
          </cell>
          <cell r="X8211">
            <v>42979</v>
          </cell>
          <cell r="Y8211">
            <v>106500</v>
          </cell>
          <cell r="Z8211">
            <v>42979</v>
          </cell>
          <cell r="AA8211">
            <v>1.7974999999999999</v>
          </cell>
          <cell r="AB8211">
            <v>1.7974999999999999</v>
          </cell>
          <cell r="AC8211"/>
        </row>
        <row r="8212">
          <cell r="A8212">
            <v>43004</v>
          </cell>
          <cell r="B8212">
            <v>61000</v>
          </cell>
          <cell r="D8212">
            <v>1.25</v>
          </cell>
          <cell r="E8212">
            <v>1.25</v>
          </cell>
          <cell r="F8212">
            <v>1.25</v>
          </cell>
          <cell r="G8212">
            <v>1.25</v>
          </cell>
          <cell r="N8212">
            <v>1.25</v>
          </cell>
          <cell r="P8212">
            <v>2.599185099451303</v>
          </cell>
          <cell r="Q8212"/>
          <cell r="R8212"/>
          <cell r="S8212"/>
          <cell r="T8212"/>
          <cell r="U8212">
            <v>1.2205999999999999</v>
          </cell>
          <cell r="V8212">
            <v>588320</v>
          </cell>
          <cell r="W8212">
            <v>10567492.78218</v>
          </cell>
          <cell r="X8212">
            <v>42979</v>
          </cell>
          <cell r="Y8212">
            <v>76250</v>
          </cell>
          <cell r="Z8212">
            <v>42979</v>
          </cell>
          <cell r="AA8212">
            <v>1.7974999999999999</v>
          </cell>
          <cell r="AB8212">
            <v>1.7974999999999999</v>
          </cell>
          <cell r="AC8212"/>
        </row>
        <row r="8213">
          <cell r="A8213">
            <v>43005</v>
          </cell>
          <cell r="B8213">
            <v>30500</v>
          </cell>
          <cell r="D8213">
            <v>1.25</v>
          </cell>
          <cell r="E8213">
            <v>1.25</v>
          </cell>
          <cell r="F8213">
            <v>1.25</v>
          </cell>
          <cell r="G8213">
            <v>1.25</v>
          </cell>
          <cell r="N8213">
            <v>1.25</v>
          </cell>
          <cell r="P8213">
            <v>2.5817729446113487</v>
          </cell>
          <cell r="Q8213"/>
          <cell r="R8213"/>
          <cell r="S8213"/>
          <cell r="T8213"/>
          <cell r="U8213">
            <v>1.2216</v>
          </cell>
          <cell r="V8213">
            <v>4727270</v>
          </cell>
          <cell r="W8213">
            <v>6268644.9371400001</v>
          </cell>
          <cell r="X8213">
            <v>42979</v>
          </cell>
          <cell r="Y8213">
            <v>38125</v>
          </cell>
          <cell r="Z8213">
            <v>42979</v>
          </cell>
          <cell r="AA8213">
            <v>1.04</v>
          </cell>
          <cell r="AB8213">
            <v>1.4350000000000001</v>
          </cell>
          <cell r="AC8213"/>
        </row>
        <row r="8214">
          <cell r="A8214">
            <v>43006</v>
          </cell>
          <cell r="B8214">
            <v>27000</v>
          </cell>
          <cell r="D8214">
            <v>1.25</v>
          </cell>
          <cell r="E8214">
            <v>1.25</v>
          </cell>
          <cell r="F8214">
            <v>1.25</v>
          </cell>
          <cell r="G8214">
            <v>1.25</v>
          </cell>
          <cell r="N8214">
            <v>1.25</v>
          </cell>
          <cell r="P8214">
            <v>2.5667296992009372</v>
          </cell>
          <cell r="Q8214"/>
          <cell r="R8214"/>
          <cell r="S8214"/>
          <cell r="T8214"/>
          <cell r="U8214">
            <v>1.2236</v>
          </cell>
          <cell r="V8214">
            <v>5938290</v>
          </cell>
          <cell r="W8214">
            <v>5056768.7231400004</v>
          </cell>
          <cell r="X8214">
            <v>42979</v>
          </cell>
          <cell r="Y8214">
            <v>33750</v>
          </cell>
          <cell r="Z8214">
            <v>42979</v>
          </cell>
          <cell r="AA8214">
            <v>1.04</v>
          </cell>
          <cell r="AB8214">
            <v>1.04</v>
          </cell>
          <cell r="AC8214"/>
        </row>
        <row r="8215">
          <cell r="A8215">
            <v>43007</v>
          </cell>
          <cell r="B8215">
            <v>27000</v>
          </cell>
          <cell r="D8215">
            <v>1.25</v>
          </cell>
          <cell r="E8215">
            <v>1.25</v>
          </cell>
          <cell r="F8215">
            <v>1.25</v>
          </cell>
          <cell r="G8215">
            <v>1.25</v>
          </cell>
          <cell r="N8215">
            <v>1.25</v>
          </cell>
          <cell r="P8215">
            <v>2.5520225044471103</v>
          </cell>
          <cell r="Q8215"/>
          <cell r="R8215"/>
          <cell r="S8215"/>
          <cell r="T8215"/>
          <cell r="U8215">
            <v>1.2271000000000001</v>
          </cell>
          <cell r="V8215">
            <v>1424060</v>
          </cell>
          <cell r="W8215">
            <v>9472359.9421500005</v>
          </cell>
          <cell r="X8215">
            <v>42979</v>
          </cell>
          <cell r="Y8215">
            <v>33750</v>
          </cell>
          <cell r="Z8215">
            <v>42979</v>
          </cell>
          <cell r="AA8215">
            <v>1.04</v>
          </cell>
          <cell r="AB8215">
            <v>1.04</v>
          </cell>
          <cell r="AC8215"/>
        </row>
        <row r="8216">
          <cell r="A8216">
            <v>43008</v>
          </cell>
          <cell r="B8216">
            <v>27000</v>
          </cell>
          <cell r="D8216">
            <v>1.25</v>
          </cell>
          <cell r="E8216">
            <v>1.25</v>
          </cell>
          <cell r="F8216">
            <v>1.25</v>
          </cell>
          <cell r="G8216">
            <v>1.25</v>
          </cell>
          <cell r="N8216">
            <v>1.25</v>
          </cell>
          <cell r="P8216">
            <v>2.5376402241950662</v>
          </cell>
          <cell r="Q8216"/>
          <cell r="R8216"/>
          <cell r="S8216"/>
          <cell r="T8216"/>
          <cell r="U8216">
            <v>1.2271000000000001</v>
          </cell>
          <cell r="V8216">
            <v>1424060</v>
          </cell>
          <cell r="W8216">
            <v>9472359.9421500005</v>
          </cell>
          <cell r="X8216">
            <v>42979</v>
          </cell>
          <cell r="Y8216">
            <v>33750</v>
          </cell>
          <cell r="Z8216">
            <v>42979</v>
          </cell>
          <cell r="AA8216">
            <v>1.04</v>
          </cell>
          <cell r="AB8216">
            <v>1.04</v>
          </cell>
          <cell r="AC8216"/>
        </row>
        <row r="8217">
          <cell r="A8217">
            <v>43009</v>
          </cell>
          <cell r="B8217">
            <v>27000</v>
          </cell>
          <cell r="C8217"/>
          <cell r="D8217">
            <v>1.25</v>
          </cell>
          <cell r="E8217">
            <v>1.25</v>
          </cell>
          <cell r="F8217">
            <v>1.25</v>
          </cell>
          <cell r="G8217">
            <v>1.25</v>
          </cell>
          <cell r="N8217">
            <v>1.25</v>
          </cell>
          <cell r="P8217">
            <v>1.25</v>
          </cell>
          <cell r="Q8217"/>
          <cell r="R8217"/>
          <cell r="S8217"/>
          <cell r="T8217"/>
          <cell r="U8217">
            <v>1.2271000000000001</v>
          </cell>
          <cell r="V8217">
            <v>1424060</v>
          </cell>
          <cell r="W8217">
            <v>9472359.9421500005</v>
          </cell>
          <cell r="X8217">
            <v>43009</v>
          </cell>
          <cell r="Y8217">
            <v>33750</v>
          </cell>
          <cell r="Z8217">
            <v>43009</v>
          </cell>
          <cell r="AA8217">
            <v>1.04</v>
          </cell>
          <cell r="AB8217">
            <v>1.04</v>
          </cell>
          <cell r="AC8217"/>
        </row>
        <row r="8218">
          <cell r="A8218">
            <v>43010</v>
          </cell>
          <cell r="B8218">
            <v>25000</v>
          </cell>
          <cell r="D8218">
            <v>1.25</v>
          </cell>
          <cell r="E8218">
            <v>1.25</v>
          </cell>
          <cell r="F8218">
            <v>1.25</v>
          </cell>
          <cell r="G8218">
            <v>1.25</v>
          </cell>
          <cell r="N8218">
            <v>1.25</v>
          </cell>
          <cell r="P8218">
            <v>1.25</v>
          </cell>
          <cell r="Q8218"/>
          <cell r="R8218"/>
          <cell r="S8218"/>
          <cell r="T8218"/>
          <cell r="U8218">
            <v>1.2185999999999999</v>
          </cell>
          <cell r="V8218">
            <v>64620</v>
          </cell>
          <cell r="W8218">
            <v>10901223.813200001</v>
          </cell>
          <cell r="X8218">
            <v>43009</v>
          </cell>
          <cell r="Y8218">
            <v>31250</v>
          </cell>
          <cell r="Z8218">
            <v>43009</v>
          </cell>
          <cell r="AA8218">
            <v>1.04</v>
          </cell>
          <cell r="AB8218">
            <v>1.04</v>
          </cell>
          <cell r="AC8218"/>
        </row>
        <row r="8219">
          <cell r="A8219">
            <v>43011</v>
          </cell>
          <cell r="B8219">
            <v>36800</v>
          </cell>
          <cell r="D8219">
            <v>1.25</v>
          </cell>
          <cell r="E8219">
            <v>1.25</v>
          </cell>
          <cell r="F8219">
            <v>1.3</v>
          </cell>
          <cell r="G8219">
            <v>1.26</v>
          </cell>
          <cell r="N8219">
            <v>1.25</v>
          </cell>
          <cell r="P8219">
            <v>1.2541441441441441</v>
          </cell>
          <cell r="Q8219"/>
          <cell r="R8219"/>
          <cell r="S8219"/>
          <cell r="T8219"/>
          <cell r="U8219">
            <v>1.2225999999999999</v>
          </cell>
          <cell r="V8219">
            <v>50950</v>
          </cell>
          <cell r="W8219">
            <v>10850891.09268</v>
          </cell>
          <cell r="X8219">
            <v>43009</v>
          </cell>
          <cell r="Y8219">
            <v>46368</v>
          </cell>
          <cell r="Z8219">
            <v>43009</v>
          </cell>
          <cell r="AA8219">
            <v>1.04</v>
          </cell>
          <cell r="AB8219">
            <v>1.04</v>
          </cell>
          <cell r="AC8219"/>
        </row>
        <row r="8220">
          <cell r="A8220">
            <v>43012</v>
          </cell>
          <cell r="B8220">
            <v>122300</v>
          </cell>
          <cell r="D8220">
            <v>1.25</v>
          </cell>
          <cell r="E8220">
            <v>1.25</v>
          </cell>
          <cell r="F8220">
            <v>1.3</v>
          </cell>
          <cell r="G8220">
            <v>1.25</v>
          </cell>
          <cell r="N8220">
            <v>1.25</v>
          </cell>
          <cell r="P8220">
            <v>1.2517432496447181</v>
          </cell>
          <cell r="Q8220"/>
          <cell r="R8220"/>
          <cell r="S8220"/>
          <cell r="T8220"/>
          <cell r="U8220">
            <v>1.2278</v>
          </cell>
          <cell r="V8220">
            <v>51250</v>
          </cell>
          <cell r="W8220">
            <v>10567452.30462</v>
          </cell>
          <cell r="X8220">
            <v>43009</v>
          </cell>
          <cell r="Y8220">
            <v>152875</v>
          </cell>
          <cell r="Z8220">
            <v>43009</v>
          </cell>
          <cell r="AA8220">
            <v>1.1300000000000001</v>
          </cell>
          <cell r="AB8220">
            <v>1.4300000000000002</v>
          </cell>
          <cell r="AC8220"/>
        </row>
        <row r="8221">
          <cell r="A8221">
            <v>43013</v>
          </cell>
          <cell r="B8221">
            <v>121300</v>
          </cell>
          <cell r="D8221">
            <v>1.25</v>
          </cell>
          <cell r="E8221">
            <v>1.25</v>
          </cell>
          <cell r="F8221">
            <v>1.3</v>
          </cell>
          <cell r="G8221">
            <v>1.25</v>
          </cell>
          <cell r="N8221">
            <v>1.25</v>
          </cell>
          <cell r="P8221">
            <v>1.251107099879663</v>
          </cell>
          <cell r="Q8221"/>
          <cell r="R8221"/>
          <cell r="S8221"/>
          <cell r="T8221"/>
          <cell r="U8221">
            <v>1.2314000000000001</v>
          </cell>
          <cell r="V8221">
            <v>163000</v>
          </cell>
          <cell r="W8221">
            <v>10190598.524460001</v>
          </cell>
          <cell r="X8221">
            <v>43009</v>
          </cell>
          <cell r="Y8221">
            <v>151625</v>
          </cell>
          <cell r="Z8221">
            <v>43009</v>
          </cell>
          <cell r="AA8221">
            <v>1.1300000000000001</v>
          </cell>
          <cell r="AB8221">
            <v>1.1300000000000001</v>
          </cell>
          <cell r="AC8221"/>
        </row>
        <row r="8222">
          <cell r="A8222">
            <v>43014</v>
          </cell>
          <cell r="B8222">
            <v>151000</v>
          </cell>
          <cell r="D8222">
            <v>1.25</v>
          </cell>
          <cell r="E8222">
            <v>1.25</v>
          </cell>
          <cell r="F8222">
            <v>1.6</v>
          </cell>
          <cell r="G8222">
            <v>1.59</v>
          </cell>
          <cell r="N8222">
            <v>1.6</v>
          </cell>
          <cell r="P8222">
            <v>1.3569673148531236</v>
          </cell>
          <cell r="Q8222"/>
          <cell r="R8222"/>
          <cell r="S8222"/>
          <cell r="T8222"/>
          <cell r="U8222">
            <v>1.2281</v>
          </cell>
          <cell r="V8222">
            <v>48000</v>
          </cell>
          <cell r="W8222">
            <v>10487810.22271</v>
          </cell>
          <cell r="X8222">
            <v>43009</v>
          </cell>
          <cell r="Y8222">
            <v>240090</v>
          </cell>
          <cell r="Z8222">
            <v>43009</v>
          </cell>
          <cell r="AA8222">
            <v>1.1300000000000001</v>
          </cell>
          <cell r="AB8222">
            <v>1.1300000000000001</v>
          </cell>
          <cell r="AC8222"/>
        </row>
        <row r="8223">
          <cell r="A8223">
            <v>43017</v>
          </cell>
          <cell r="B8223">
            <v>106300</v>
          </cell>
          <cell r="D8223">
            <v>1.25</v>
          </cell>
          <cell r="E8223">
            <v>1.25</v>
          </cell>
          <cell r="F8223">
            <v>1.25</v>
          </cell>
          <cell r="G8223">
            <v>1.25</v>
          </cell>
          <cell r="N8223">
            <v>1.25</v>
          </cell>
          <cell r="P8223">
            <v>1.3376852636934033</v>
          </cell>
          <cell r="Q8223"/>
          <cell r="R8223"/>
          <cell r="S8223"/>
          <cell r="T8223"/>
          <cell r="U8223">
            <v>1.2281</v>
          </cell>
          <cell r="V8223">
            <v>54000</v>
          </cell>
          <cell r="W8223">
            <v>10463807.71754</v>
          </cell>
          <cell r="X8223">
            <v>43009</v>
          </cell>
          <cell r="Y8223">
            <v>132875</v>
          </cell>
          <cell r="Z8223">
            <v>43009</v>
          </cell>
          <cell r="AA8223">
            <v>1.1300000000000001</v>
          </cell>
          <cell r="AB8223">
            <v>1.1300000000000001</v>
          </cell>
          <cell r="AC8223"/>
        </row>
        <row r="8224">
          <cell r="A8224">
            <v>43018</v>
          </cell>
          <cell r="B8224">
            <v>93500</v>
          </cell>
          <cell r="D8224">
            <v>1.25</v>
          </cell>
          <cell r="E8224">
            <v>1.25</v>
          </cell>
          <cell r="F8224">
            <v>1.25</v>
          </cell>
          <cell r="G8224">
            <v>1.25</v>
          </cell>
          <cell r="N8224">
            <v>1.25</v>
          </cell>
          <cell r="P8224">
            <v>1.325685011709602</v>
          </cell>
          <cell r="Q8224"/>
          <cell r="R8224"/>
          <cell r="S8224"/>
          <cell r="T8224"/>
          <cell r="U8224">
            <v>1.2232000000000001</v>
          </cell>
          <cell r="V8224">
            <v>45000</v>
          </cell>
          <cell r="W8224">
            <v>10626325.87896</v>
          </cell>
          <cell r="X8224">
            <v>43009</v>
          </cell>
          <cell r="Y8224">
            <v>116875</v>
          </cell>
          <cell r="Z8224">
            <v>43009</v>
          </cell>
          <cell r="AA8224">
            <v>1.1300000000000001</v>
          </cell>
          <cell r="AB8224">
            <v>1.1300000000000001</v>
          </cell>
          <cell r="AC8224"/>
        </row>
        <row r="8225">
          <cell r="A8225">
            <v>43019</v>
          </cell>
          <cell r="B8225">
            <v>61300</v>
          </cell>
          <cell r="D8225">
            <v>1.25</v>
          </cell>
          <cell r="E8225">
            <v>1.25</v>
          </cell>
          <cell r="F8225">
            <v>1.25</v>
          </cell>
          <cell r="G8225">
            <v>1.25</v>
          </cell>
          <cell r="N8225">
            <v>1.25</v>
          </cell>
          <cell r="P8225">
            <v>1.3194533243787776</v>
          </cell>
          <cell r="Q8225"/>
          <cell r="R8225"/>
          <cell r="S8225"/>
          <cell r="T8225"/>
          <cell r="U8225">
            <v>1.2239</v>
          </cell>
          <cell r="V8225">
            <v>235000</v>
          </cell>
          <cell r="W8225">
            <v>10455886.573960001</v>
          </cell>
          <cell r="X8225">
            <v>43009</v>
          </cell>
          <cell r="Y8225">
            <v>76625</v>
          </cell>
          <cell r="Z8225">
            <v>43009</v>
          </cell>
          <cell r="AA8225">
            <v>1.1300000000000001</v>
          </cell>
          <cell r="AB8225">
            <v>1.4175</v>
          </cell>
          <cell r="AC8225"/>
        </row>
        <row r="8226">
          <cell r="A8226">
            <v>43020</v>
          </cell>
          <cell r="B8226">
            <v>48300</v>
          </cell>
          <cell r="D8226">
            <v>1.25</v>
          </cell>
          <cell r="E8226">
            <v>1.25</v>
          </cell>
          <cell r="F8226">
            <v>1.3</v>
          </cell>
          <cell r="G8226">
            <v>1.27</v>
          </cell>
          <cell r="N8226">
            <v>1.3</v>
          </cell>
          <cell r="P8226">
            <v>1.3164404641775984</v>
          </cell>
          <cell r="Q8226"/>
          <cell r="R8226"/>
          <cell r="S8226"/>
          <cell r="T8226"/>
          <cell r="U8226">
            <v>1.2243999999999999</v>
          </cell>
          <cell r="V8226">
            <v>80600</v>
          </cell>
          <cell r="W8226">
            <v>10481250.111269999</v>
          </cell>
          <cell r="X8226">
            <v>43009</v>
          </cell>
          <cell r="Y8226">
            <v>61341</v>
          </cell>
          <cell r="Z8226">
            <v>43009</v>
          </cell>
          <cell r="AA8226">
            <v>1.1300000000000001</v>
          </cell>
          <cell r="AB8226">
            <v>1.1300000000000001</v>
          </cell>
          <cell r="AC8226"/>
        </row>
        <row r="8227">
          <cell r="A8227">
            <v>43021</v>
          </cell>
          <cell r="B8227">
            <v>69000</v>
          </cell>
          <cell r="D8227">
            <v>1.25</v>
          </cell>
          <cell r="E8227">
            <v>1.25</v>
          </cell>
          <cell r="F8227">
            <v>1.45</v>
          </cell>
          <cell r="G8227">
            <v>1.41</v>
          </cell>
          <cell r="N8227">
            <v>1.3</v>
          </cell>
          <cell r="P8227">
            <v>1.323931306567649</v>
          </cell>
          <cell r="Q8227"/>
          <cell r="R8227"/>
          <cell r="S8227"/>
          <cell r="T8227"/>
          <cell r="U8227">
            <v>1.2271000000000001</v>
          </cell>
          <cell r="V8227">
            <v>147900</v>
          </cell>
          <cell r="W8227">
            <v>10176083.9834</v>
          </cell>
          <cell r="X8227">
            <v>43009</v>
          </cell>
          <cell r="Y8227">
            <v>97290</v>
          </cell>
          <cell r="Z8227">
            <v>43009</v>
          </cell>
          <cell r="AA8227">
            <v>1.1300000000000001</v>
          </cell>
          <cell r="AB8227">
            <v>1.1300000000000001</v>
          </cell>
          <cell r="AC8227"/>
        </row>
        <row r="8228">
          <cell r="A8228">
            <v>43022</v>
          </cell>
          <cell r="B8228">
            <v>69000</v>
          </cell>
          <cell r="D8228">
            <v>1.25</v>
          </cell>
          <cell r="E8228">
            <v>1.25</v>
          </cell>
          <cell r="F8228">
            <v>1.45</v>
          </cell>
          <cell r="G8228">
            <v>1.41</v>
          </cell>
          <cell r="N8228">
            <v>1.3</v>
          </cell>
          <cell r="P8228">
            <v>1.3303115599484314</v>
          </cell>
          <cell r="Q8228"/>
          <cell r="R8228"/>
          <cell r="S8228"/>
          <cell r="T8228"/>
          <cell r="U8228">
            <v>1.2271000000000001</v>
          </cell>
          <cell r="V8228">
            <v>147900</v>
          </cell>
          <cell r="W8228">
            <v>10176083.9834</v>
          </cell>
          <cell r="X8228">
            <v>43009</v>
          </cell>
          <cell r="Y8228">
            <v>97290</v>
          </cell>
          <cell r="Z8228">
            <v>43009</v>
          </cell>
          <cell r="AA8228">
            <v>1.1300000000000001</v>
          </cell>
          <cell r="AB8228">
            <v>1.1300000000000001</v>
          </cell>
          <cell r="AC8228"/>
        </row>
        <row r="8229">
          <cell r="A8229">
            <v>43023</v>
          </cell>
          <cell r="B8229">
            <v>69000</v>
          </cell>
          <cell r="D8229">
            <v>1.25</v>
          </cell>
          <cell r="E8229">
            <v>1.25</v>
          </cell>
          <cell r="F8229">
            <v>1.45</v>
          </cell>
          <cell r="G8229">
            <v>1.41</v>
          </cell>
          <cell r="N8229">
            <v>1.3</v>
          </cell>
          <cell r="P8229">
            <v>1.3358111622324464</v>
          </cell>
          <cell r="Q8229"/>
          <cell r="R8229"/>
          <cell r="S8229"/>
          <cell r="T8229"/>
          <cell r="U8229">
            <v>1.2271000000000001</v>
          </cell>
          <cell r="V8229">
            <v>147900</v>
          </cell>
          <cell r="W8229">
            <v>10176083.9834</v>
          </cell>
          <cell r="X8229">
            <v>43009</v>
          </cell>
          <cell r="Y8229">
            <v>97290</v>
          </cell>
          <cell r="Z8229">
            <v>43009</v>
          </cell>
          <cell r="AA8229">
            <v>1.1300000000000001</v>
          </cell>
          <cell r="AB8229">
            <v>1.1300000000000001</v>
          </cell>
          <cell r="AC8229"/>
        </row>
        <row r="8230">
          <cell r="A8230">
            <v>43024</v>
          </cell>
          <cell r="B8230">
            <v>22500</v>
          </cell>
          <cell r="D8230">
            <v>1.25</v>
          </cell>
          <cell r="E8230">
            <v>1.25</v>
          </cell>
          <cell r="F8230">
            <v>1.3</v>
          </cell>
          <cell r="G8230">
            <v>1.26</v>
          </cell>
          <cell r="N8230">
            <v>1.25</v>
          </cell>
          <cell r="P8230">
            <v>1.3341426195832926</v>
          </cell>
          <cell r="Q8230"/>
          <cell r="R8230"/>
          <cell r="S8230"/>
          <cell r="T8230"/>
          <cell r="U8230">
            <v>1.2251000000000001</v>
          </cell>
          <cell r="V8230">
            <v>563300</v>
          </cell>
          <cell r="W8230">
            <v>9751832.3380200006</v>
          </cell>
          <cell r="X8230">
            <v>43009</v>
          </cell>
          <cell r="Y8230">
            <v>28350</v>
          </cell>
          <cell r="Z8230">
            <v>43009</v>
          </cell>
          <cell r="AA8230">
            <v>1.1300000000000001</v>
          </cell>
          <cell r="AB8230">
            <v>1.1300000000000001</v>
          </cell>
          <cell r="AC8230"/>
        </row>
        <row r="8231">
          <cell r="A8231">
            <v>43025</v>
          </cell>
          <cell r="B8231">
            <v>22500</v>
          </cell>
          <cell r="D8231">
            <v>1.25</v>
          </cell>
          <cell r="E8231">
            <v>1.25</v>
          </cell>
          <cell r="F8231">
            <v>1.25</v>
          </cell>
          <cell r="G8231">
            <v>1.25</v>
          </cell>
          <cell r="N8231">
            <v>1.25</v>
          </cell>
          <cell r="P8231">
            <v>1.3323305895865238</v>
          </cell>
          <cell r="Q8231"/>
          <cell r="R8231"/>
          <cell r="S8231"/>
          <cell r="T8231"/>
          <cell r="U8231">
            <v>1.2281</v>
          </cell>
          <cell r="V8231">
            <v>597480</v>
          </cell>
          <cell r="W8231">
            <v>10211245.81374</v>
          </cell>
          <cell r="X8231">
            <v>43009</v>
          </cell>
          <cell r="Y8231">
            <v>28125</v>
          </cell>
          <cell r="Z8231">
            <v>43009</v>
          </cell>
          <cell r="AA8231">
            <v>1.1300000000000001</v>
          </cell>
          <cell r="AB8231">
            <v>1.1300000000000001</v>
          </cell>
          <cell r="AC8231"/>
        </row>
        <row r="8232">
          <cell r="A8232">
            <v>43026</v>
          </cell>
          <cell r="B8232">
            <v>60000</v>
          </cell>
          <cell r="D8232">
            <v>1.25</v>
          </cell>
          <cell r="E8232">
            <v>1.25</v>
          </cell>
          <cell r="F8232">
            <v>1.3</v>
          </cell>
          <cell r="G8232">
            <v>1.25</v>
          </cell>
          <cell r="N8232">
            <v>1.25</v>
          </cell>
          <cell r="P8232">
            <v>1.3278593410572048</v>
          </cell>
          <cell r="Q8232"/>
          <cell r="R8232"/>
          <cell r="S8232"/>
          <cell r="T8232"/>
          <cell r="U8232">
            <v>1.2277</v>
          </cell>
          <cell r="V8232">
            <v>565340</v>
          </cell>
          <cell r="W8232">
            <v>10256776.20545</v>
          </cell>
          <cell r="X8232">
            <v>43009</v>
          </cell>
          <cell r="Y8232">
            <v>75000</v>
          </cell>
          <cell r="Z8232">
            <v>43009</v>
          </cell>
          <cell r="AA8232">
            <v>1.18</v>
          </cell>
          <cell r="AB8232">
            <v>1.43</v>
          </cell>
          <cell r="AC8232"/>
        </row>
        <row r="8233">
          <cell r="A8233">
            <v>43027</v>
          </cell>
          <cell r="B8233">
            <v>128000</v>
          </cell>
          <cell r="D8233">
            <v>1.25</v>
          </cell>
          <cell r="E8233">
            <v>1.25</v>
          </cell>
          <cell r="F8233">
            <v>1.25</v>
          </cell>
          <cell r="G8233">
            <v>1.25</v>
          </cell>
          <cell r="N8233">
            <v>1.25</v>
          </cell>
          <cell r="P8233">
            <v>1.3197753082414017</v>
          </cell>
          <cell r="Q8233"/>
          <cell r="R8233"/>
          <cell r="S8233"/>
          <cell r="T8233"/>
          <cell r="U8233">
            <v>1.2318</v>
          </cell>
          <cell r="V8233">
            <v>747260</v>
          </cell>
          <cell r="W8233">
            <v>9253356.0364599992</v>
          </cell>
          <cell r="X8233">
            <v>43009</v>
          </cell>
          <cell r="Y8233">
            <v>160000</v>
          </cell>
          <cell r="Z8233">
            <v>43009</v>
          </cell>
          <cell r="AA8233">
            <v>1.18</v>
          </cell>
          <cell r="AB8233">
            <v>1.18</v>
          </cell>
          <cell r="AC8233"/>
        </row>
        <row r="8234">
          <cell r="A8234">
            <v>43028</v>
          </cell>
          <cell r="B8234">
            <v>92000</v>
          </cell>
          <cell r="D8234">
            <v>1.25</v>
          </cell>
          <cell r="E8234">
            <v>1.25</v>
          </cell>
          <cell r="F8234">
            <v>1.25</v>
          </cell>
          <cell r="G8234">
            <v>1.25</v>
          </cell>
          <cell r="N8234">
            <v>1.25</v>
          </cell>
          <cell r="P8234">
            <v>1.3149298007246377</v>
          </cell>
          <cell r="Q8234"/>
          <cell r="R8234"/>
          <cell r="S8234"/>
          <cell r="T8234"/>
          <cell r="U8234">
            <v>1.2304999999999999</v>
          </cell>
          <cell r="V8234">
            <v>1009750</v>
          </cell>
          <cell r="W8234">
            <v>9182919.9454500005</v>
          </cell>
          <cell r="X8234">
            <v>43009</v>
          </cell>
          <cell r="Y8234">
            <v>115000</v>
          </cell>
          <cell r="Z8234">
            <v>43009</v>
          </cell>
          <cell r="AA8234">
            <v>1.18</v>
          </cell>
          <cell r="AB8234">
            <v>1.18</v>
          </cell>
          <cell r="AC8234"/>
        </row>
        <row r="8235">
          <cell r="A8235">
            <v>43029</v>
          </cell>
          <cell r="B8235">
            <v>92000</v>
          </cell>
          <cell r="D8235">
            <v>1.25</v>
          </cell>
          <cell r="E8235">
            <v>1.25</v>
          </cell>
          <cell r="F8235">
            <v>1.25</v>
          </cell>
          <cell r="G8235">
            <v>1.25</v>
          </cell>
          <cell r="N8235">
            <v>1.25</v>
          </cell>
          <cell r="P8235">
            <v>1.3107135798983625</v>
          </cell>
          <cell r="Q8235"/>
          <cell r="R8235"/>
          <cell r="S8235"/>
          <cell r="T8235"/>
          <cell r="U8235">
            <v>1.2304999999999999</v>
          </cell>
          <cell r="V8235">
            <v>1009750</v>
          </cell>
          <cell r="W8235">
            <v>9182919.9454500005</v>
          </cell>
          <cell r="X8235">
            <v>43009</v>
          </cell>
          <cell r="Y8235">
            <v>115000</v>
          </cell>
          <cell r="Z8235">
            <v>43009</v>
          </cell>
          <cell r="AA8235">
            <v>1.18</v>
          </cell>
          <cell r="AB8235">
            <v>1.18</v>
          </cell>
          <cell r="AC8235"/>
        </row>
        <row r="8236">
          <cell r="A8236">
            <v>43030</v>
          </cell>
          <cell r="B8236">
            <v>92000</v>
          </cell>
          <cell r="D8236">
            <v>1.25</v>
          </cell>
          <cell r="E8236">
            <v>1.25</v>
          </cell>
          <cell r="F8236">
            <v>1.25</v>
          </cell>
          <cell r="G8236">
            <v>1.25</v>
          </cell>
          <cell r="N8236">
            <v>1.25</v>
          </cell>
          <cell r="P8236">
            <v>1.3070115323435842</v>
          </cell>
          <cell r="Q8236"/>
          <cell r="R8236"/>
          <cell r="S8236"/>
          <cell r="T8236"/>
          <cell r="U8236">
            <v>1.2304999999999999</v>
          </cell>
          <cell r="V8236">
            <v>1009750</v>
          </cell>
          <cell r="W8236">
            <v>9182919.9454500005</v>
          </cell>
          <cell r="X8236">
            <v>43009</v>
          </cell>
          <cell r="Y8236">
            <v>115000</v>
          </cell>
          <cell r="Z8236">
            <v>43009</v>
          </cell>
          <cell r="AA8236">
            <v>1.18</v>
          </cell>
          <cell r="AB8236">
            <v>1.18</v>
          </cell>
          <cell r="AC8236"/>
        </row>
        <row r="8237">
          <cell r="A8237">
            <v>43031</v>
          </cell>
          <cell r="B8237">
            <v>76500</v>
          </cell>
          <cell r="D8237">
            <v>1.25</v>
          </cell>
          <cell r="E8237">
            <v>1.25</v>
          </cell>
          <cell r="F8237">
            <v>1.25</v>
          </cell>
          <cell r="G8237">
            <v>1.25</v>
          </cell>
          <cell r="N8237">
            <v>1.25</v>
          </cell>
          <cell r="P8237">
            <v>1.3042603923547593</v>
          </cell>
          <cell r="Q8237"/>
          <cell r="R8237"/>
          <cell r="S8237"/>
          <cell r="T8237"/>
          <cell r="U8237">
            <v>1.2282999999999999</v>
          </cell>
          <cell r="V8237">
            <v>1040500</v>
          </cell>
          <cell r="W8237">
            <v>9258608.4558400009</v>
          </cell>
          <cell r="X8237">
            <v>43009</v>
          </cell>
          <cell r="Y8237">
            <v>95625</v>
          </cell>
          <cell r="Z8237">
            <v>43009</v>
          </cell>
          <cell r="AA8237">
            <v>1.18</v>
          </cell>
          <cell r="AB8237">
            <v>1.18</v>
          </cell>
          <cell r="AC8237"/>
        </row>
        <row r="8238">
          <cell r="A8238">
            <v>43032</v>
          </cell>
          <cell r="B8238">
            <v>118000</v>
          </cell>
          <cell r="D8238">
            <v>1.25</v>
          </cell>
          <cell r="E8238">
            <v>1.25</v>
          </cell>
          <cell r="F8238">
            <v>1.25</v>
          </cell>
          <cell r="G8238">
            <v>1.25</v>
          </cell>
          <cell r="N8238">
            <v>1.25</v>
          </cell>
          <cell r="P8238">
            <v>1.3005013796747491</v>
          </cell>
          <cell r="Q8238"/>
          <cell r="R8238"/>
          <cell r="S8238"/>
          <cell r="T8238"/>
          <cell r="U8238">
            <v>1.2274</v>
          </cell>
          <cell r="V8238">
            <v>1490200</v>
          </cell>
          <cell r="W8238">
            <v>9101534.0809599999</v>
          </cell>
          <cell r="X8238">
            <v>43009</v>
          </cell>
          <cell r="Y8238">
            <v>147500</v>
          </cell>
          <cell r="Z8238">
            <v>43009</v>
          </cell>
          <cell r="AA8238">
            <v>1.18</v>
          </cell>
          <cell r="AB8238">
            <v>1.18</v>
          </cell>
          <cell r="AC8238"/>
        </row>
        <row r="8239">
          <cell r="A8239">
            <v>43033</v>
          </cell>
          <cell r="B8239">
            <v>79000</v>
          </cell>
          <cell r="D8239">
            <v>1.25</v>
          </cell>
          <cell r="E8239">
            <v>1.25</v>
          </cell>
          <cell r="F8239">
            <v>1.25</v>
          </cell>
          <cell r="G8239">
            <v>1.25</v>
          </cell>
          <cell r="N8239">
            <v>1.25</v>
          </cell>
          <cell r="P8239">
            <v>1.2982629187005554</v>
          </cell>
          <cell r="Q8239"/>
          <cell r="R8239"/>
          <cell r="S8239"/>
          <cell r="T8239"/>
          <cell r="U8239">
            <v>1.2298</v>
          </cell>
          <cell r="V8239">
            <v>1675000</v>
          </cell>
          <cell r="W8239">
            <v>8707696.76193</v>
          </cell>
          <cell r="X8239">
            <v>43009</v>
          </cell>
          <cell r="Y8239">
            <v>98750</v>
          </cell>
          <cell r="Z8239">
            <v>43009</v>
          </cell>
          <cell r="AA8239">
            <v>1.1175000000000002</v>
          </cell>
          <cell r="AB8239">
            <v>1.3925000000000001</v>
          </cell>
          <cell r="AC8239"/>
        </row>
        <row r="8240">
          <cell r="A8240">
            <v>43034</v>
          </cell>
          <cell r="B8240">
            <v>35000</v>
          </cell>
          <cell r="D8240">
            <v>1.25</v>
          </cell>
          <cell r="E8240">
            <v>1.25</v>
          </cell>
          <cell r="F8240">
            <v>1.25</v>
          </cell>
          <cell r="G8240">
            <v>1.25</v>
          </cell>
          <cell r="N8240">
            <v>1.25</v>
          </cell>
          <cell r="P8240">
            <v>1.2973334067022506</v>
          </cell>
          <cell r="Q8240"/>
          <cell r="R8240"/>
          <cell r="S8240"/>
          <cell r="T8240"/>
          <cell r="U8240">
            <v>1.2306999999999999</v>
          </cell>
          <cell r="V8240">
            <v>2038430</v>
          </cell>
          <cell r="W8240">
            <v>8367977.3749900004</v>
          </cell>
          <cell r="X8240">
            <v>43009</v>
          </cell>
          <cell r="Y8240">
            <v>43750</v>
          </cell>
          <cell r="Z8240">
            <v>43009</v>
          </cell>
          <cell r="AA8240">
            <v>1.1175000000000002</v>
          </cell>
          <cell r="AB8240">
            <v>1.1175000000000002</v>
          </cell>
          <cell r="AC8240"/>
        </row>
        <row r="8241">
          <cell r="A8241">
            <v>43035</v>
          </cell>
          <cell r="B8241">
            <v>4000</v>
          </cell>
          <cell r="D8241">
            <v>1.25</v>
          </cell>
          <cell r="E8241">
            <v>1.25</v>
          </cell>
          <cell r="F8241">
            <v>1.25</v>
          </cell>
          <cell r="G8241">
            <v>1.25</v>
          </cell>
          <cell r="N8241">
            <v>1.25</v>
          </cell>
          <cell r="P8241">
            <v>1.2972294514906935</v>
          </cell>
          <cell r="Q8241"/>
          <cell r="R8241"/>
          <cell r="S8241"/>
          <cell r="T8241"/>
          <cell r="U8241">
            <v>1.2285999999999999</v>
          </cell>
          <cell r="V8241">
            <v>4012850</v>
          </cell>
          <cell r="W8241">
            <v>6490622.77465</v>
          </cell>
          <cell r="X8241">
            <v>43009</v>
          </cell>
          <cell r="Y8241">
            <v>5000</v>
          </cell>
          <cell r="Z8241">
            <v>43009</v>
          </cell>
          <cell r="AA8241">
            <v>1.1175000000000002</v>
          </cell>
          <cell r="AB8241">
            <v>1.1175000000000002</v>
          </cell>
          <cell r="AC8241"/>
        </row>
        <row r="8242">
          <cell r="A8242">
            <v>43036</v>
          </cell>
          <cell r="B8242">
            <v>4000</v>
          </cell>
          <cell r="D8242">
            <v>1.25</v>
          </cell>
          <cell r="E8242">
            <v>1.25</v>
          </cell>
          <cell r="F8242">
            <v>1.25</v>
          </cell>
          <cell r="G8242">
            <v>1.25</v>
          </cell>
          <cell r="N8242">
            <v>1.25</v>
          </cell>
          <cell r="P8242">
            <v>1.297125951898318</v>
          </cell>
          <cell r="Q8242"/>
          <cell r="R8242"/>
          <cell r="S8242"/>
          <cell r="T8242"/>
          <cell r="U8242">
            <v>1.2285999999999999</v>
          </cell>
          <cell r="V8242">
            <v>4012850</v>
          </cell>
          <cell r="W8242">
            <v>6490622.77465</v>
          </cell>
          <cell r="X8242">
            <v>43009</v>
          </cell>
          <cell r="Y8242">
            <v>5000</v>
          </cell>
          <cell r="Z8242">
            <v>43009</v>
          </cell>
          <cell r="AA8242">
            <v>1.1175000000000002</v>
          </cell>
          <cell r="AB8242">
            <v>1.1175000000000002</v>
          </cell>
          <cell r="AC8242"/>
        </row>
        <row r="8243">
          <cell r="A8243">
            <v>43037</v>
          </cell>
          <cell r="B8243">
            <v>4000</v>
          </cell>
          <cell r="D8243">
            <v>1.25</v>
          </cell>
          <cell r="E8243">
            <v>1.25</v>
          </cell>
          <cell r="F8243">
            <v>1.25</v>
          </cell>
          <cell r="G8243">
            <v>1.25</v>
          </cell>
          <cell r="N8243">
            <v>1.25</v>
          </cell>
          <cell r="P8243">
            <v>1.2970229049363144</v>
          </cell>
          <cell r="Q8243"/>
          <cell r="R8243"/>
          <cell r="S8243"/>
          <cell r="T8243"/>
          <cell r="U8243">
            <v>1.2285999999999999</v>
          </cell>
          <cell r="V8243">
            <v>4012850</v>
          </cell>
          <cell r="W8243">
            <v>6490622.77465</v>
          </cell>
          <cell r="X8243">
            <v>43009</v>
          </cell>
          <cell r="Y8243">
            <v>5000</v>
          </cell>
          <cell r="Z8243">
            <v>43009</v>
          </cell>
          <cell r="AA8243">
            <v>1.1175000000000002</v>
          </cell>
          <cell r="AB8243">
            <v>1.1175000000000002</v>
          </cell>
          <cell r="AC8243"/>
        </row>
        <row r="8244">
          <cell r="A8244">
            <v>43038</v>
          </cell>
          <cell r="B8244">
            <v>27000</v>
          </cell>
          <cell r="D8244">
            <v>1.25</v>
          </cell>
          <cell r="E8244">
            <v>1.25</v>
          </cell>
          <cell r="F8244">
            <v>1.25</v>
          </cell>
          <cell r="G8244">
            <v>1.25</v>
          </cell>
          <cell r="N8244">
            <v>1.25</v>
          </cell>
          <cell r="P8244">
            <v>1.2963389538328933</v>
          </cell>
          <cell r="Q8244"/>
          <cell r="R8244"/>
          <cell r="S8244"/>
          <cell r="T8244"/>
          <cell r="U8244">
            <v>1.228</v>
          </cell>
          <cell r="V8244">
            <v>3191290</v>
          </cell>
          <cell r="W8244">
            <v>7059915.77147</v>
          </cell>
          <cell r="X8244">
            <v>43009</v>
          </cell>
          <cell r="Y8244">
            <v>33750</v>
          </cell>
          <cell r="Z8244">
            <v>43009</v>
          </cell>
          <cell r="AA8244">
            <v>1.1175000000000002</v>
          </cell>
          <cell r="AB8244">
            <v>1.1175000000000002</v>
          </cell>
          <cell r="AC8244"/>
        </row>
        <row r="8245">
          <cell r="A8245">
            <v>43039</v>
          </cell>
          <cell r="B8245">
            <v>44500</v>
          </cell>
          <cell r="D8245">
            <v>1.25</v>
          </cell>
          <cell r="E8245">
            <v>1.25</v>
          </cell>
          <cell r="F8245">
            <v>1.25</v>
          </cell>
          <cell r="G8245">
            <v>1.25</v>
          </cell>
          <cell r="N8245">
            <v>1.25</v>
          </cell>
          <cell r="P8245">
            <v>1.2952541035353535</v>
          </cell>
          <cell r="Q8245"/>
          <cell r="R8245"/>
          <cell r="S8245"/>
          <cell r="T8245"/>
          <cell r="U8245">
            <v>1.2282999999999999</v>
          </cell>
          <cell r="V8245">
            <v>1133160</v>
          </cell>
          <cell r="W8245">
            <v>9064051.1293599997</v>
          </cell>
          <cell r="X8245">
            <v>43009</v>
          </cell>
          <cell r="Y8245">
            <v>55625</v>
          </cell>
          <cell r="Z8245">
            <v>43009</v>
          </cell>
          <cell r="AA8245">
            <v>1.08775</v>
          </cell>
          <cell r="AB8245">
            <v>1.4175</v>
          </cell>
          <cell r="AC8245"/>
        </row>
        <row r="8246">
          <cell r="A8246">
            <v>43040</v>
          </cell>
          <cell r="B8246">
            <v>44500</v>
          </cell>
          <cell r="C8246"/>
          <cell r="D8246">
            <v>1.25</v>
          </cell>
          <cell r="E8246">
            <v>1.25</v>
          </cell>
          <cell r="F8246">
            <v>1.25</v>
          </cell>
          <cell r="G8246">
            <v>1.25</v>
          </cell>
          <cell r="N8246">
            <v>1.25</v>
          </cell>
          <cell r="P8246">
            <v>1.25</v>
          </cell>
          <cell r="Q8246"/>
          <cell r="R8246"/>
          <cell r="S8246"/>
          <cell r="T8246"/>
          <cell r="U8246">
            <v>1.2282999999999999</v>
          </cell>
          <cell r="V8246">
            <v>1133160</v>
          </cell>
          <cell r="W8246">
            <v>9064051.1293599997</v>
          </cell>
          <cell r="X8246">
            <v>43040</v>
          </cell>
          <cell r="Y8246">
            <v>55625</v>
          </cell>
          <cell r="Z8246">
            <v>43040</v>
          </cell>
          <cell r="AA8246">
            <v>1.08775</v>
          </cell>
          <cell r="AB8246">
            <v>1.08775</v>
          </cell>
          <cell r="AC8246"/>
        </row>
        <row r="8247">
          <cell r="A8247">
            <v>43041</v>
          </cell>
          <cell r="B8247">
            <v>14000</v>
          </cell>
          <cell r="D8247">
            <v>1.25</v>
          </cell>
          <cell r="E8247">
            <v>1.25</v>
          </cell>
          <cell r="F8247">
            <v>1.3</v>
          </cell>
          <cell r="G8247">
            <v>1.27</v>
          </cell>
          <cell r="N8247">
            <v>1.3</v>
          </cell>
          <cell r="P8247">
            <v>1.2547863247863247</v>
          </cell>
          <cell r="Q8247"/>
          <cell r="R8247"/>
          <cell r="S8247"/>
          <cell r="T8247"/>
          <cell r="U8247">
            <v>1.2202999999999999</v>
          </cell>
          <cell r="V8247">
            <v>36180</v>
          </cell>
          <cell r="W8247">
            <v>10939110.40494</v>
          </cell>
          <cell r="X8247">
            <v>43040</v>
          </cell>
          <cell r="Y8247">
            <v>17780</v>
          </cell>
          <cell r="Z8247">
            <v>43040</v>
          </cell>
          <cell r="AA8247">
            <v>1.08775</v>
          </cell>
          <cell r="AB8247">
            <v>1.08775</v>
          </cell>
          <cell r="AC8247"/>
        </row>
        <row r="8248">
          <cell r="A8248">
            <v>43042</v>
          </cell>
          <cell r="B8248">
            <v>54000</v>
          </cell>
          <cell r="D8248">
            <v>1.25</v>
          </cell>
          <cell r="E8248">
            <v>1.25</v>
          </cell>
          <cell r="F8248">
            <v>1.25</v>
          </cell>
          <cell r="G8248">
            <v>1.25</v>
          </cell>
          <cell r="N8248">
            <v>1.25</v>
          </cell>
          <cell r="P8248">
            <v>1.252488888888889</v>
          </cell>
          <cell r="Q8248"/>
          <cell r="R8248"/>
          <cell r="S8248"/>
          <cell r="T8248"/>
          <cell r="U8248">
            <v>1.2205999999999999</v>
          </cell>
          <cell r="V8248">
            <v>106730</v>
          </cell>
          <cell r="W8248">
            <v>10869063.222309999</v>
          </cell>
          <cell r="X8248">
            <v>43040</v>
          </cell>
          <cell r="Y8248">
            <v>67500</v>
          </cell>
          <cell r="Z8248">
            <v>43040</v>
          </cell>
          <cell r="AA8248">
            <v>1.08775</v>
          </cell>
          <cell r="AB8248">
            <v>1.08775</v>
          </cell>
          <cell r="AC8248"/>
        </row>
        <row r="8249">
          <cell r="A8249">
            <v>43043</v>
          </cell>
          <cell r="B8249">
            <v>54000</v>
          </cell>
          <cell r="D8249">
            <v>1.25</v>
          </cell>
          <cell r="E8249">
            <v>1.25</v>
          </cell>
          <cell r="F8249">
            <v>1.25</v>
          </cell>
          <cell r="G8249">
            <v>1.25</v>
          </cell>
          <cell r="N8249">
            <v>1.25</v>
          </cell>
          <cell r="P8249">
            <v>1.2516816816816816</v>
          </cell>
          <cell r="Q8249"/>
          <cell r="R8249"/>
          <cell r="S8249"/>
          <cell r="T8249"/>
          <cell r="U8249">
            <v>1.2205999999999999</v>
          </cell>
          <cell r="V8249">
            <v>106730</v>
          </cell>
          <cell r="W8249">
            <v>10869063.222309999</v>
          </cell>
          <cell r="X8249">
            <v>43040</v>
          </cell>
          <cell r="Y8249">
            <v>67500</v>
          </cell>
          <cell r="Z8249">
            <v>43040</v>
          </cell>
          <cell r="AA8249">
            <v>1.08775</v>
          </cell>
          <cell r="AB8249">
            <v>1.08775</v>
          </cell>
          <cell r="AC8249"/>
        </row>
        <row r="8250">
          <cell r="A8250">
            <v>43044</v>
          </cell>
          <cell r="B8250">
            <v>54000</v>
          </cell>
          <cell r="D8250">
            <v>1.25</v>
          </cell>
          <cell r="E8250">
            <v>1.25</v>
          </cell>
          <cell r="F8250">
            <v>1.25</v>
          </cell>
          <cell r="G8250">
            <v>1.25</v>
          </cell>
          <cell r="N8250">
            <v>1.25</v>
          </cell>
          <cell r="P8250">
            <v>1.2512698412698413</v>
          </cell>
          <cell r="Q8250"/>
          <cell r="R8250"/>
          <cell r="S8250"/>
          <cell r="T8250"/>
          <cell r="U8250">
            <v>1.2205999999999999</v>
          </cell>
          <cell r="V8250">
            <v>106730</v>
          </cell>
          <cell r="W8250">
            <v>10869063.222309999</v>
          </cell>
          <cell r="X8250">
            <v>43040</v>
          </cell>
          <cell r="Y8250">
            <v>67500</v>
          </cell>
          <cell r="Z8250">
            <v>43040</v>
          </cell>
          <cell r="AA8250">
            <v>1.08775</v>
          </cell>
          <cell r="AB8250">
            <v>1.08775</v>
          </cell>
          <cell r="AC8250"/>
        </row>
        <row r="8251">
          <cell r="A8251">
            <v>43045</v>
          </cell>
          <cell r="B8251">
            <v>78500</v>
          </cell>
          <cell r="D8251">
            <v>1.25</v>
          </cell>
          <cell r="E8251">
            <v>1.25</v>
          </cell>
          <cell r="F8251">
            <v>1.25</v>
          </cell>
          <cell r="G8251">
            <v>1.25</v>
          </cell>
          <cell r="N8251">
            <v>1.25</v>
          </cell>
          <cell r="P8251">
            <v>1.2509364548494983</v>
          </cell>
          <cell r="Q8251"/>
          <cell r="R8251"/>
          <cell r="S8251"/>
          <cell r="T8251"/>
          <cell r="U8251">
            <v>1.2208000000000001</v>
          </cell>
          <cell r="V8251">
            <v>111060</v>
          </cell>
          <cell r="W8251">
            <v>10744691.175340001</v>
          </cell>
          <cell r="X8251">
            <v>43040</v>
          </cell>
          <cell r="Y8251">
            <v>98125</v>
          </cell>
          <cell r="Z8251">
            <v>43040</v>
          </cell>
          <cell r="AA8251">
            <v>1.08775</v>
          </cell>
          <cell r="AB8251">
            <v>1.08775</v>
          </cell>
          <cell r="AC8251"/>
        </row>
        <row r="8252">
          <cell r="A8252">
            <v>43046</v>
          </cell>
          <cell r="B8252">
            <v>99200</v>
          </cell>
          <cell r="D8252">
            <v>1.25</v>
          </cell>
          <cell r="E8252">
            <v>1.25</v>
          </cell>
          <cell r="F8252">
            <v>1.25</v>
          </cell>
          <cell r="G8252">
            <v>1.25</v>
          </cell>
          <cell r="N8252">
            <v>1.25</v>
          </cell>
          <cell r="P8252">
            <v>1.2507031642390758</v>
          </cell>
          <cell r="Q8252"/>
          <cell r="R8252"/>
          <cell r="S8252"/>
          <cell r="T8252"/>
          <cell r="U8252">
            <v>1.2217</v>
          </cell>
          <cell r="V8252">
            <v>87130</v>
          </cell>
          <cell r="W8252">
            <v>10870805.87173</v>
          </cell>
          <cell r="X8252">
            <v>43040</v>
          </cell>
          <cell r="Y8252">
            <v>124000</v>
          </cell>
          <cell r="Z8252">
            <v>43040</v>
          </cell>
          <cell r="AA8252">
            <v>1.08775</v>
          </cell>
          <cell r="AB8252">
            <v>1.08775</v>
          </cell>
          <cell r="AC8252"/>
        </row>
        <row r="8253">
          <cell r="A8253">
            <v>43047</v>
          </cell>
          <cell r="B8253">
            <v>106000</v>
          </cell>
          <cell r="D8253">
            <v>1.25</v>
          </cell>
          <cell r="E8253">
            <v>1.25</v>
          </cell>
          <cell r="F8253">
            <v>1.25</v>
          </cell>
          <cell r="G8253">
            <v>1.25</v>
          </cell>
          <cell r="N8253">
            <v>1.25</v>
          </cell>
          <cell r="P8253">
            <v>1.2505553351844507</v>
          </cell>
          <cell r="Q8253"/>
          <cell r="R8253"/>
          <cell r="S8253"/>
          <cell r="T8253"/>
          <cell r="U8253">
            <v>1.2219</v>
          </cell>
          <cell r="V8253">
            <v>91290</v>
          </cell>
          <cell r="W8253">
            <v>10883759.73394</v>
          </cell>
          <cell r="X8253">
            <v>43040</v>
          </cell>
          <cell r="Y8253">
            <v>132500</v>
          </cell>
          <cell r="Z8253">
            <v>43040</v>
          </cell>
          <cell r="AA8253">
            <v>1.1925000000000001</v>
          </cell>
          <cell r="AB8253">
            <v>1.4049999999999998</v>
          </cell>
          <cell r="AC8253"/>
        </row>
        <row r="8254">
          <cell r="A8254">
            <v>43048</v>
          </cell>
          <cell r="B8254">
            <v>80000</v>
          </cell>
          <cell r="D8254">
            <v>1.25</v>
          </cell>
          <cell r="E8254">
            <v>1.25</v>
          </cell>
          <cell r="F8254">
            <v>1.25</v>
          </cell>
          <cell r="G8254">
            <v>1.25</v>
          </cell>
          <cell r="N8254">
            <v>1.25</v>
          </cell>
          <cell r="P8254">
            <v>1.2504792879150977</v>
          </cell>
          <cell r="Q8254"/>
          <cell r="R8254"/>
          <cell r="S8254"/>
          <cell r="T8254"/>
          <cell r="U8254">
            <v>1.2221</v>
          </cell>
          <cell r="V8254">
            <v>67330</v>
          </cell>
          <cell r="W8254">
            <v>10883566.290549999</v>
          </cell>
          <cell r="X8254">
            <v>43040</v>
          </cell>
          <cell r="Y8254">
            <v>100000</v>
          </cell>
          <cell r="Z8254">
            <v>43040</v>
          </cell>
          <cell r="AA8254">
            <v>1.1925000000000001</v>
          </cell>
          <cell r="AB8254">
            <v>1.1925000000000001</v>
          </cell>
          <cell r="AC8254"/>
        </row>
        <row r="8255">
          <cell r="A8255">
            <v>43049</v>
          </cell>
          <cell r="B8255">
            <v>50400</v>
          </cell>
          <cell r="D8255">
            <v>1.25</v>
          </cell>
          <cell r="E8255">
            <v>1.25</v>
          </cell>
          <cell r="F8255">
            <v>1.25</v>
          </cell>
          <cell r="G8255">
            <v>1.25</v>
          </cell>
          <cell r="N8255">
            <v>1.25</v>
          </cell>
          <cell r="P8255">
            <v>1.2504412228175228</v>
          </cell>
          <cell r="Q8255"/>
          <cell r="R8255"/>
          <cell r="S8255"/>
          <cell r="T8255"/>
          <cell r="U8255">
            <v>1.2165999999999999</v>
          </cell>
          <cell r="V8255">
            <v>497750</v>
          </cell>
          <cell r="W8255">
            <v>10924678.68345</v>
          </cell>
          <cell r="X8255">
            <v>43040</v>
          </cell>
          <cell r="Y8255">
            <v>63000</v>
          </cell>
          <cell r="Z8255">
            <v>43040</v>
          </cell>
          <cell r="AA8255">
            <v>1.1925000000000001</v>
          </cell>
          <cell r="AB8255">
            <v>1.1925000000000001</v>
          </cell>
          <cell r="AC8255"/>
        </row>
        <row r="8256">
          <cell r="A8256">
            <v>43050</v>
          </cell>
          <cell r="B8256">
            <v>50400</v>
          </cell>
          <cell r="D8256">
            <v>1.25</v>
          </cell>
          <cell r="E8256">
            <v>1.25</v>
          </cell>
          <cell r="F8256">
            <v>1.25</v>
          </cell>
          <cell r="G8256">
            <v>1.25</v>
          </cell>
          <cell r="N8256">
            <v>1.25</v>
          </cell>
          <cell r="P8256">
            <v>1.2504087591240876</v>
          </cell>
          <cell r="Q8256"/>
          <cell r="R8256"/>
          <cell r="S8256"/>
          <cell r="T8256"/>
          <cell r="U8256">
            <v>1.2165999999999999</v>
          </cell>
          <cell r="V8256">
            <v>497750</v>
          </cell>
          <cell r="W8256">
            <v>10924678.68345</v>
          </cell>
          <cell r="X8256">
            <v>43040</v>
          </cell>
          <cell r="Y8256">
            <v>63000</v>
          </cell>
          <cell r="Z8256">
            <v>43040</v>
          </cell>
          <cell r="AA8256">
            <v>1.1925000000000001</v>
          </cell>
          <cell r="AB8256">
            <v>1.1925000000000001</v>
          </cell>
          <cell r="AC8256"/>
        </row>
        <row r="8257">
          <cell r="A8257">
            <v>43051</v>
          </cell>
          <cell r="B8257">
            <v>50400</v>
          </cell>
          <cell r="D8257">
            <v>1.25</v>
          </cell>
          <cell r="E8257">
            <v>1.25</v>
          </cell>
          <cell r="F8257">
            <v>1.25</v>
          </cell>
          <cell r="G8257">
            <v>1.25</v>
          </cell>
          <cell r="N8257">
            <v>1.25</v>
          </cell>
          <cell r="P8257">
            <v>1.2503807451726952</v>
          </cell>
          <cell r="Q8257"/>
          <cell r="R8257"/>
          <cell r="S8257"/>
          <cell r="T8257"/>
          <cell r="U8257">
            <v>1.2165999999999999</v>
          </cell>
          <cell r="V8257">
            <v>497750</v>
          </cell>
          <cell r="W8257">
            <v>10924678.68345</v>
          </cell>
          <cell r="X8257">
            <v>43040</v>
          </cell>
          <cell r="Y8257">
            <v>63000</v>
          </cell>
          <cell r="Z8257">
            <v>43040</v>
          </cell>
          <cell r="AA8257">
            <v>1.1925000000000001</v>
          </cell>
          <cell r="AB8257">
            <v>1.1925000000000001</v>
          </cell>
          <cell r="AC8257"/>
        </row>
        <row r="8258">
          <cell r="A8258">
            <v>43052</v>
          </cell>
          <cell r="B8258">
            <v>76000</v>
          </cell>
          <cell r="D8258">
            <v>1.25</v>
          </cell>
          <cell r="E8258">
            <v>1.25</v>
          </cell>
          <cell r="F8258">
            <v>1.25</v>
          </cell>
          <cell r="G8258">
            <v>1.25</v>
          </cell>
          <cell r="N8258">
            <v>1.25</v>
          </cell>
          <cell r="P8258">
            <v>1.25034508257333</v>
          </cell>
          <cell r="Q8258"/>
          <cell r="R8258"/>
          <cell r="S8258"/>
          <cell r="T8258"/>
          <cell r="U8258">
            <v>1.2170000000000001</v>
          </cell>
          <cell r="V8258">
            <v>866340</v>
          </cell>
          <cell r="W8258">
            <v>10611198.122269999</v>
          </cell>
          <cell r="X8258">
            <v>43040</v>
          </cell>
          <cell r="Y8258">
            <v>95000</v>
          </cell>
          <cell r="Z8258">
            <v>43040</v>
          </cell>
          <cell r="AA8258">
            <v>1.1925000000000001</v>
          </cell>
          <cell r="AB8258">
            <v>1.1925000000000001</v>
          </cell>
          <cell r="AC8258"/>
        </row>
        <row r="8259">
          <cell r="A8259">
            <v>43053</v>
          </cell>
          <cell r="B8259">
            <v>95000</v>
          </cell>
          <cell r="D8259">
            <v>1.25</v>
          </cell>
          <cell r="E8259">
            <v>1.25</v>
          </cell>
          <cell r="F8259">
            <v>1.25</v>
          </cell>
          <cell r="G8259">
            <v>1.25</v>
          </cell>
          <cell r="N8259">
            <v>1.25</v>
          </cell>
          <cell r="P8259">
            <v>1.2503089143865842</v>
          </cell>
          <cell r="Q8259"/>
          <cell r="R8259"/>
          <cell r="S8259"/>
          <cell r="T8259"/>
          <cell r="U8259">
            <v>1.2190000000000001</v>
          </cell>
          <cell r="V8259">
            <v>1278490</v>
          </cell>
          <cell r="W8259">
            <v>9841048.4542900007</v>
          </cell>
          <cell r="X8259">
            <v>43040</v>
          </cell>
          <cell r="Y8259">
            <v>118750</v>
          </cell>
          <cell r="Z8259">
            <v>43040</v>
          </cell>
          <cell r="AA8259">
            <v>1.1925000000000001</v>
          </cell>
          <cell r="AB8259">
            <v>1.1925000000000001</v>
          </cell>
          <cell r="AC8259"/>
        </row>
        <row r="8260">
          <cell r="A8260">
            <v>43054</v>
          </cell>
          <cell r="B8260">
            <v>48000</v>
          </cell>
          <cell r="D8260">
            <v>1.25</v>
          </cell>
          <cell r="E8260">
            <v>1.25</v>
          </cell>
          <cell r="F8260">
            <v>1.25</v>
          </cell>
          <cell r="G8260">
            <v>1.25</v>
          </cell>
          <cell r="N8260">
            <v>1.25</v>
          </cell>
          <cell r="P8260">
            <v>1.2502933780385583</v>
          </cell>
          <cell r="Q8260"/>
          <cell r="R8260"/>
          <cell r="S8260"/>
          <cell r="T8260"/>
          <cell r="U8260">
            <v>1.2209000000000001</v>
          </cell>
          <cell r="V8260">
            <v>1002600</v>
          </cell>
          <cell r="W8260">
            <v>10025736.943949999</v>
          </cell>
          <cell r="X8260">
            <v>43040</v>
          </cell>
          <cell r="Y8260">
            <v>60000</v>
          </cell>
          <cell r="Z8260">
            <v>43040</v>
          </cell>
          <cell r="AA8260">
            <v>1.1925000000000001</v>
          </cell>
          <cell r="AB8260">
            <v>1.1925000000000001</v>
          </cell>
          <cell r="AC8260"/>
        </row>
        <row r="8261">
          <cell r="A8261">
            <v>43055</v>
          </cell>
          <cell r="B8261">
            <v>34000</v>
          </cell>
          <cell r="D8261">
            <v>1.25</v>
          </cell>
          <cell r="E8261">
            <v>1.25</v>
          </cell>
          <cell r="F8261">
            <v>1.25</v>
          </cell>
          <cell r="G8261">
            <v>1.25</v>
          </cell>
          <cell r="N8261">
            <v>1.25</v>
          </cell>
          <cell r="P8261">
            <v>1.2502832861189801</v>
          </cell>
          <cell r="Q8261"/>
          <cell r="R8261"/>
          <cell r="S8261"/>
          <cell r="T8261"/>
          <cell r="U8261">
            <v>1.2264999999999999</v>
          </cell>
          <cell r="V8261">
            <v>781580</v>
          </cell>
          <cell r="W8261">
            <v>10191518.88601</v>
          </cell>
          <cell r="X8261">
            <v>43040</v>
          </cell>
          <cell r="Y8261">
            <v>42500</v>
          </cell>
          <cell r="Z8261">
            <v>43040</v>
          </cell>
          <cell r="AA8261">
            <v>1.0874999999999999</v>
          </cell>
          <cell r="AB8261">
            <v>1.3625</v>
          </cell>
          <cell r="AC8261"/>
        </row>
        <row r="8262">
          <cell r="A8262">
            <v>43056</v>
          </cell>
          <cell r="B8262">
            <v>10000</v>
          </cell>
          <cell r="D8262">
            <v>1.25</v>
          </cell>
          <cell r="E8262">
            <v>1.25</v>
          </cell>
          <cell r="F8262">
            <v>1.25</v>
          </cell>
          <cell r="G8262">
            <v>1.25</v>
          </cell>
          <cell r="N8262">
            <v>1.25</v>
          </cell>
          <cell r="P8262">
            <v>1.2502804487179486</v>
          </cell>
          <cell r="Q8262"/>
          <cell r="R8262"/>
          <cell r="S8262"/>
          <cell r="T8262"/>
          <cell r="U8262">
            <v>1.228</v>
          </cell>
          <cell r="V8262">
            <v>1322020</v>
          </cell>
          <cell r="W8262">
            <v>9869299.7459200006</v>
          </cell>
          <cell r="X8262">
            <v>43040</v>
          </cell>
          <cell r="Y8262">
            <v>12500</v>
          </cell>
          <cell r="Z8262">
            <v>43040</v>
          </cell>
          <cell r="AA8262">
            <v>1.0874999999999999</v>
          </cell>
          <cell r="AB8262">
            <v>1.0874999999999999</v>
          </cell>
          <cell r="AC8262"/>
        </row>
        <row r="8263">
          <cell r="A8263">
            <v>43057</v>
          </cell>
          <cell r="B8263">
            <v>10000</v>
          </cell>
          <cell r="D8263">
            <v>1.25</v>
          </cell>
          <cell r="E8263">
            <v>1.25</v>
          </cell>
          <cell r="F8263">
            <v>1.25</v>
          </cell>
          <cell r="G8263">
            <v>1.25</v>
          </cell>
          <cell r="N8263">
            <v>1.25</v>
          </cell>
          <cell r="P8263">
            <v>1.2502776675922254</v>
          </cell>
          <cell r="Q8263"/>
          <cell r="R8263"/>
          <cell r="S8263"/>
          <cell r="T8263"/>
          <cell r="U8263">
            <v>1.228</v>
          </cell>
          <cell r="V8263">
            <v>1322020</v>
          </cell>
          <cell r="W8263">
            <v>9869299.7459200006</v>
          </cell>
          <cell r="X8263">
            <v>43040</v>
          </cell>
          <cell r="Y8263">
            <v>12500</v>
          </cell>
          <cell r="Z8263">
            <v>43040</v>
          </cell>
          <cell r="AA8263">
            <v>1.0874999999999999</v>
          </cell>
          <cell r="AB8263">
            <v>1.0874999999999999</v>
          </cell>
          <cell r="AC8263"/>
        </row>
        <row r="8264">
          <cell r="A8264">
            <v>43058</v>
          </cell>
          <cell r="B8264">
            <v>10000</v>
          </cell>
          <cell r="D8264">
            <v>1.25</v>
          </cell>
          <cell r="E8264">
            <v>1.25</v>
          </cell>
          <cell r="F8264">
            <v>1.25</v>
          </cell>
          <cell r="G8264">
            <v>1.25</v>
          </cell>
          <cell r="N8264">
            <v>1.25</v>
          </cell>
          <cell r="P8264">
            <v>1.2502749410840535</v>
          </cell>
          <cell r="Q8264"/>
          <cell r="R8264"/>
          <cell r="S8264"/>
          <cell r="T8264"/>
          <cell r="U8264">
            <v>1.228</v>
          </cell>
          <cell r="V8264">
            <v>1322020</v>
          </cell>
          <cell r="W8264">
            <v>9869299.7459200006</v>
          </cell>
          <cell r="X8264">
            <v>43040</v>
          </cell>
          <cell r="Y8264">
            <v>12500</v>
          </cell>
          <cell r="Z8264">
            <v>43040</v>
          </cell>
          <cell r="AA8264">
            <v>1.0874999999999999</v>
          </cell>
          <cell r="AB8264">
            <v>1.0874999999999999</v>
          </cell>
          <cell r="AC8264"/>
        </row>
        <row r="8265">
          <cell r="A8265">
            <v>43059</v>
          </cell>
          <cell r="B8265">
            <v>20000</v>
          </cell>
          <cell r="D8265">
            <v>1.25</v>
          </cell>
          <cell r="E8265">
            <v>1.25</v>
          </cell>
          <cell r="F8265">
            <v>1.25</v>
          </cell>
          <cell r="G8265">
            <v>1.25</v>
          </cell>
          <cell r="N8265">
            <v>1.25</v>
          </cell>
          <cell r="P8265">
            <v>1.2502696456086286</v>
          </cell>
          <cell r="Q8265"/>
          <cell r="R8265"/>
          <cell r="S8265"/>
          <cell r="T8265"/>
          <cell r="U8265">
            <v>1.2230000000000001</v>
          </cell>
          <cell r="V8265">
            <v>1110150</v>
          </cell>
          <cell r="W8265">
            <v>9991596.6650699992</v>
          </cell>
          <cell r="X8265">
            <v>43040</v>
          </cell>
          <cell r="Y8265">
            <v>25000</v>
          </cell>
          <cell r="Z8265">
            <v>43040</v>
          </cell>
          <cell r="AA8265">
            <v>1.0874999999999999</v>
          </cell>
          <cell r="AB8265">
            <v>1.0874999999999999</v>
          </cell>
          <cell r="AC8265"/>
        </row>
        <row r="8266">
          <cell r="A8266">
            <v>43060</v>
          </cell>
          <cell r="B8266">
            <v>0</v>
          </cell>
          <cell r="D8266"/>
          <cell r="E8266"/>
          <cell r="F8266"/>
          <cell r="G8266"/>
          <cell r="N8266"/>
          <cell r="P8266">
            <v>1.2502696456086286</v>
          </cell>
          <cell r="Q8266"/>
          <cell r="R8266"/>
          <cell r="S8266"/>
          <cell r="T8266"/>
          <cell r="U8266">
            <v>1.2209000000000001</v>
          </cell>
          <cell r="V8266">
            <v>1970260</v>
          </cell>
          <cell r="W8266">
            <v>9286709.3686500005</v>
          </cell>
          <cell r="X8266">
            <v>43040</v>
          </cell>
          <cell r="Y8266">
            <v>0</v>
          </cell>
          <cell r="Z8266" t="str">
            <v/>
          </cell>
          <cell r="AA8266">
            <v>1.0874999999999999</v>
          </cell>
          <cell r="AB8266">
            <v>1.0874999999999999</v>
          </cell>
          <cell r="AC8266"/>
        </row>
        <row r="8267">
          <cell r="A8267">
            <v>43061</v>
          </cell>
          <cell r="B8267">
            <v>10000</v>
          </cell>
          <cell r="D8267">
            <v>1.25</v>
          </cell>
          <cell r="E8267">
            <v>1.25</v>
          </cell>
          <cell r="F8267">
            <v>1.25</v>
          </cell>
          <cell r="G8267">
            <v>1.25</v>
          </cell>
          <cell r="N8267">
            <v>1.25</v>
          </cell>
          <cell r="P8267">
            <v>1.2502670736360169</v>
          </cell>
          <cell r="Q8267"/>
          <cell r="R8267"/>
          <cell r="S8267"/>
          <cell r="T8267"/>
          <cell r="U8267">
            <v>1.2226999999999999</v>
          </cell>
          <cell r="V8267">
            <v>2317970</v>
          </cell>
          <cell r="W8267">
            <v>8420610.5303399991</v>
          </cell>
          <cell r="X8267">
            <v>43040</v>
          </cell>
          <cell r="Y8267">
            <v>12500</v>
          </cell>
          <cell r="Z8267">
            <v>43040</v>
          </cell>
          <cell r="AA8267">
            <v>1.0374999999999999</v>
          </cell>
          <cell r="AB8267">
            <v>1.3499999999999999</v>
          </cell>
          <cell r="AC8267"/>
        </row>
        <row r="8268">
          <cell r="A8268">
            <v>43062</v>
          </cell>
          <cell r="B8268">
            <v>13000</v>
          </cell>
          <cell r="D8268">
            <v>1.25</v>
          </cell>
          <cell r="E8268">
            <v>1.25</v>
          </cell>
          <cell r="F8268">
            <v>1.25</v>
          </cell>
          <cell r="G8268">
            <v>1.25</v>
          </cell>
          <cell r="N8268">
            <v>1.25</v>
          </cell>
          <cell r="P8268">
            <v>1.250263802524967</v>
          </cell>
          <cell r="Q8268"/>
          <cell r="R8268"/>
          <cell r="S8268"/>
          <cell r="T8268"/>
          <cell r="U8268">
            <v>1.2226999999999999</v>
          </cell>
          <cell r="V8268">
            <v>2270870</v>
          </cell>
          <cell r="W8268">
            <v>8462718.1672699992</v>
          </cell>
          <cell r="X8268">
            <v>43040</v>
          </cell>
          <cell r="Y8268">
            <v>16250</v>
          </cell>
          <cell r="Z8268">
            <v>43040</v>
          </cell>
          <cell r="AA8268">
            <v>1.0374999999999999</v>
          </cell>
          <cell r="AB8268">
            <v>1.0374999999999999</v>
          </cell>
          <cell r="AC8268"/>
        </row>
        <row r="8269">
          <cell r="A8269">
            <v>43063</v>
          </cell>
          <cell r="B8269">
            <v>5000</v>
          </cell>
          <cell r="D8269">
            <v>1.25</v>
          </cell>
          <cell r="E8269">
            <v>1.25</v>
          </cell>
          <cell r="F8269">
            <v>1.25</v>
          </cell>
          <cell r="G8269">
            <v>1.25</v>
          </cell>
          <cell r="N8269">
            <v>1.25</v>
          </cell>
          <cell r="P8269">
            <v>1.2502625656414104</v>
          </cell>
          <cell r="Q8269"/>
          <cell r="R8269"/>
          <cell r="S8269"/>
          <cell r="T8269"/>
          <cell r="U8269">
            <v>1.2228000000000001</v>
          </cell>
          <cell r="V8269">
            <v>2557850</v>
          </cell>
          <cell r="W8269">
            <v>8076757.5546599999</v>
          </cell>
          <cell r="X8269">
            <v>43040</v>
          </cell>
          <cell r="Y8269">
            <v>6250</v>
          </cell>
          <cell r="Z8269">
            <v>43040</v>
          </cell>
          <cell r="AA8269">
            <v>1.0374999999999999</v>
          </cell>
          <cell r="AB8269">
            <v>1.0374999999999999</v>
          </cell>
          <cell r="AC8269"/>
        </row>
        <row r="8270">
          <cell r="A8270">
            <v>43064</v>
          </cell>
          <cell r="B8270">
            <v>5000</v>
          </cell>
          <cell r="D8270">
            <v>1.25</v>
          </cell>
          <cell r="E8270">
            <v>1.25</v>
          </cell>
          <cell r="F8270">
            <v>1.25</v>
          </cell>
          <cell r="G8270">
            <v>1.25</v>
          </cell>
          <cell r="N8270">
            <v>1.25</v>
          </cell>
          <cell r="P8270">
            <v>1.2502613403024081</v>
          </cell>
          <cell r="Q8270"/>
          <cell r="R8270"/>
          <cell r="S8270"/>
          <cell r="T8270"/>
          <cell r="U8270">
            <v>1.2228000000000001</v>
          </cell>
          <cell r="V8270">
            <v>2557850</v>
          </cell>
          <cell r="W8270">
            <v>8076757.5546599999</v>
          </cell>
          <cell r="X8270">
            <v>43040</v>
          </cell>
          <cell r="Y8270">
            <v>6250</v>
          </cell>
          <cell r="Z8270">
            <v>43040</v>
          </cell>
          <cell r="AA8270">
            <v>1.0374999999999999</v>
          </cell>
          <cell r="AB8270">
            <v>1.0374999999999999</v>
          </cell>
          <cell r="AC8270"/>
        </row>
        <row r="8271">
          <cell r="A8271">
            <v>43065</v>
          </cell>
          <cell r="B8271">
            <v>5000</v>
          </cell>
          <cell r="D8271">
            <v>1.25</v>
          </cell>
          <cell r="E8271">
            <v>1.25</v>
          </cell>
          <cell r="F8271">
            <v>1.25</v>
          </cell>
          <cell r="G8271">
            <v>1.25</v>
          </cell>
          <cell r="N8271">
            <v>1.25</v>
          </cell>
          <cell r="P8271">
            <v>1.2502601263470829</v>
          </cell>
          <cell r="Q8271"/>
          <cell r="R8271"/>
          <cell r="S8271"/>
          <cell r="T8271"/>
          <cell r="U8271">
            <v>1.2228000000000001</v>
          </cell>
          <cell r="V8271">
            <v>2557850</v>
          </cell>
          <cell r="W8271">
            <v>8076757.5546599999</v>
          </cell>
          <cell r="X8271">
            <v>43040</v>
          </cell>
          <cell r="Y8271">
            <v>6250</v>
          </cell>
          <cell r="Z8271">
            <v>43040</v>
          </cell>
          <cell r="AA8271">
            <v>1.0374999999999999</v>
          </cell>
          <cell r="AB8271">
            <v>1.0374999999999999</v>
          </cell>
          <cell r="AC8271"/>
        </row>
        <row r="8272">
          <cell r="A8272">
            <v>43066</v>
          </cell>
          <cell r="B8272">
            <v>0</v>
          </cell>
          <cell r="D8272"/>
          <cell r="E8272"/>
          <cell r="F8272"/>
          <cell r="G8272"/>
          <cell r="N8272"/>
          <cell r="P8272">
            <v>1.2502601263470829</v>
          </cell>
          <cell r="Q8272"/>
          <cell r="R8272"/>
          <cell r="S8272"/>
          <cell r="T8272"/>
          <cell r="U8272">
            <v>1.2218</v>
          </cell>
          <cell r="V8272">
            <v>2994205</v>
          </cell>
          <cell r="W8272">
            <v>7841706.0368900001</v>
          </cell>
          <cell r="X8272">
            <v>43040</v>
          </cell>
          <cell r="Y8272">
            <v>0</v>
          </cell>
          <cell r="Z8272" t="str">
            <v/>
          </cell>
          <cell r="AA8272">
            <v>1.0374999999999999</v>
          </cell>
          <cell r="AB8272">
            <v>1.0374999999999999</v>
          </cell>
          <cell r="AC8272"/>
        </row>
        <row r="8273">
          <cell r="A8273">
            <v>43067</v>
          </cell>
          <cell r="B8273">
            <v>0</v>
          </cell>
          <cell r="D8273"/>
          <cell r="E8273"/>
          <cell r="F8273"/>
          <cell r="G8273"/>
          <cell r="N8273"/>
          <cell r="P8273">
            <v>1.2502601263470829</v>
          </cell>
          <cell r="Q8273"/>
          <cell r="R8273"/>
          <cell r="S8273"/>
          <cell r="T8273"/>
          <cell r="U8273">
            <v>1.2215</v>
          </cell>
          <cell r="V8273">
            <v>3199857</v>
          </cell>
          <cell r="W8273">
            <v>7712595.3711999999</v>
          </cell>
          <cell r="X8273">
            <v>43040</v>
          </cell>
          <cell r="Y8273">
            <v>0</v>
          </cell>
          <cell r="Z8273" t="str">
            <v/>
          </cell>
          <cell r="AA8273">
            <v>1.0374999999999999</v>
          </cell>
          <cell r="AB8273">
            <v>1.0374999999999999</v>
          </cell>
          <cell r="AC8273"/>
        </row>
        <row r="8274">
          <cell r="A8274">
            <v>43068</v>
          </cell>
          <cell r="B8274">
            <v>0</v>
          </cell>
          <cell r="D8274"/>
          <cell r="E8274"/>
          <cell r="F8274"/>
          <cell r="G8274"/>
          <cell r="N8274"/>
          <cell r="P8274">
            <v>1.2502601263470829</v>
          </cell>
          <cell r="Q8274"/>
          <cell r="R8274"/>
          <cell r="S8274"/>
          <cell r="T8274"/>
          <cell r="U8274">
            <v>1.2215</v>
          </cell>
          <cell r="V8274">
            <v>3675279</v>
          </cell>
          <cell r="W8274">
            <v>6992660.8090399997</v>
          </cell>
          <cell r="X8274">
            <v>43040</v>
          </cell>
          <cell r="Y8274">
            <v>0</v>
          </cell>
          <cell r="Z8274" t="str">
            <v/>
          </cell>
          <cell r="AA8274">
            <v>1.0374999999999999</v>
          </cell>
          <cell r="AB8274">
            <v>1.35</v>
          </cell>
          <cell r="AC8274"/>
        </row>
        <row r="8275">
          <cell r="A8275">
            <v>43069</v>
          </cell>
          <cell r="B8275">
            <v>0</v>
          </cell>
          <cell r="D8275"/>
          <cell r="E8275"/>
          <cell r="F8275"/>
          <cell r="G8275"/>
          <cell r="N8275"/>
          <cell r="P8275">
            <v>1.2502601263470829</v>
          </cell>
          <cell r="Q8275"/>
          <cell r="R8275"/>
          <cell r="S8275"/>
          <cell r="T8275"/>
          <cell r="U8275">
            <v>1.2283999999999999</v>
          </cell>
          <cell r="V8275">
            <v>4007130</v>
          </cell>
          <cell r="W8275">
            <v>6464080.7346200002</v>
          </cell>
          <cell r="X8275">
            <v>43040</v>
          </cell>
          <cell r="Y8275">
            <v>0</v>
          </cell>
          <cell r="Z8275" t="str">
            <v/>
          </cell>
          <cell r="AA8275">
            <v>1.0374999999999999</v>
          </cell>
          <cell r="AB8275">
            <v>1.0374999999999999</v>
          </cell>
          <cell r="AC8275"/>
        </row>
        <row r="8276">
          <cell r="A8276">
            <v>43070</v>
          </cell>
          <cell r="B8276">
            <v>79000</v>
          </cell>
          <cell r="C8276"/>
          <cell r="D8276">
            <v>1.25</v>
          </cell>
          <cell r="E8276">
            <v>1.25</v>
          </cell>
          <cell r="F8276">
            <v>1.25</v>
          </cell>
          <cell r="G8276">
            <v>1.25</v>
          </cell>
          <cell r="N8276">
            <v>1.25</v>
          </cell>
          <cell r="P8276">
            <v>1.25</v>
          </cell>
          <cell r="Q8276"/>
          <cell r="R8276"/>
          <cell r="S8276"/>
          <cell r="T8276"/>
          <cell r="U8276">
            <v>1.2145999999999999</v>
          </cell>
          <cell r="V8276">
            <v>86350</v>
          </cell>
          <cell r="W8276">
            <v>10631060.191780001</v>
          </cell>
          <cell r="X8276">
            <v>43070</v>
          </cell>
          <cell r="Y8276">
            <v>98750</v>
          </cell>
          <cell r="Z8276">
            <v>43070</v>
          </cell>
          <cell r="AA8276">
            <v>1.0374999999999999</v>
          </cell>
          <cell r="AB8276">
            <v>1.0374999999999999</v>
          </cell>
          <cell r="AC8276"/>
        </row>
        <row r="8277">
          <cell r="A8277">
            <v>43071</v>
          </cell>
          <cell r="B8277">
            <v>79000</v>
          </cell>
          <cell r="D8277">
            <v>1.25</v>
          </cell>
          <cell r="E8277">
            <v>1.25</v>
          </cell>
          <cell r="F8277">
            <v>1.25</v>
          </cell>
          <cell r="G8277">
            <v>1.25</v>
          </cell>
          <cell r="N8277">
            <v>1.25</v>
          </cell>
          <cell r="P8277">
            <v>1.25</v>
          </cell>
          <cell r="Q8277"/>
          <cell r="R8277"/>
          <cell r="S8277"/>
          <cell r="T8277"/>
          <cell r="U8277">
            <v>1.2145999999999999</v>
          </cell>
          <cell r="V8277">
            <v>86350</v>
          </cell>
          <cell r="W8277">
            <v>10631060.191780001</v>
          </cell>
          <cell r="X8277">
            <v>43070</v>
          </cell>
          <cell r="Y8277">
            <v>98750</v>
          </cell>
          <cell r="Z8277">
            <v>43070</v>
          </cell>
          <cell r="AA8277">
            <v>1.0374999999999999</v>
          </cell>
          <cell r="AB8277">
            <v>1.0374999999999999</v>
          </cell>
          <cell r="AC8277"/>
        </row>
        <row r="8278">
          <cell r="A8278">
            <v>43072</v>
          </cell>
          <cell r="B8278">
            <v>79000</v>
          </cell>
          <cell r="D8278">
            <v>1.25</v>
          </cell>
          <cell r="E8278">
            <v>1.25</v>
          </cell>
          <cell r="F8278">
            <v>1.25</v>
          </cell>
          <cell r="G8278">
            <v>1.25</v>
          </cell>
          <cell r="N8278">
            <v>1.25</v>
          </cell>
          <cell r="P8278">
            <v>1.25</v>
          </cell>
          <cell r="Q8278"/>
          <cell r="R8278"/>
          <cell r="S8278"/>
          <cell r="T8278"/>
          <cell r="U8278">
            <v>1.2145999999999999</v>
          </cell>
          <cell r="V8278">
            <v>86350</v>
          </cell>
          <cell r="W8278">
            <v>10631060.191780001</v>
          </cell>
          <cell r="X8278">
            <v>43070</v>
          </cell>
          <cell r="Y8278">
            <v>98750</v>
          </cell>
          <cell r="Z8278">
            <v>43070</v>
          </cell>
          <cell r="AA8278">
            <v>1.0374999999999999</v>
          </cell>
          <cell r="AB8278">
            <v>1.0374999999999999</v>
          </cell>
          <cell r="AC8278"/>
        </row>
        <row r="8279">
          <cell r="A8279">
            <v>43073</v>
          </cell>
          <cell r="B8279">
            <v>29000</v>
          </cell>
          <cell r="D8279">
            <v>1.25</v>
          </cell>
          <cell r="E8279">
            <v>1.25</v>
          </cell>
          <cell r="F8279">
            <v>1.25</v>
          </cell>
          <cell r="G8279">
            <v>1.25</v>
          </cell>
          <cell r="N8279">
            <v>1.25</v>
          </cell>
          <cell r="P8279">
            <v>1.25</v>
          </cell>
          <cell r="Q8279"/>
          <cell r="R8279"/>
          <cell r="S8279"/>
          <cell r="T8279"/>
          <cell r="U8279">
            <v>1.2243999999999999</v>
          </cell>
          <cell r="V8279">
            <v>64310</v>
          </cell>
          <cell r="W8279">
            <v>10841838.55545</v>
          </cell>
          <cell r="X8279">
            <v>43070</v>
          </cell>
          <cell r="Y8279">
            <v>36250</v>
          </cell>
          <cell r="Z8279">
            <v>43070</v>
          </cell>
          <cell r="AA8279">
            <v>1.0374999999999999</v>
          </cell>
          <cell r="AB8279">
            <v>1.0374999999999999</v>
          </cell>
          <cell r="AC8279"/>
        </row>
        <row r="8280">
          <cell r="A8280">
            <v>43074</v>
          </cell>
          <cell r="B8280">
            <v>49000</v>
          </cell>
          <cell r="D8280">
            <v>1.25</v>
          </cell>
          <cell r="E8280">
            <v>1.25</v>
          </cell>
          <cell r="F8280">
            <v>1.25</v>
          </cell>
          <cell r="G8280">
            <v>1.25</v>
          </cell>
          <cell r="N8280">
            <v>1.25</v>
          </cell>
          <cell r="P8280">
            <v>1.25</v>
          </cell>
          <cell r="Q8280"/>
          <cell r="R8280"/>
          <cell r="S8280"/>
          <cell r="T8280"/>
          <cell r="U8280">
            <v>1.2255</v>
          </cell>
          <cell r="V8280">
            <v>46570</v>
          </cell>
          <cell r="W8280">
            <v>10893683.95204</v>
          </cell>
          <cell r="X8280">
            <v>43070</v>
          </cell>
          <cell r="Y8280">
            <v>61250</v>
          </cell>
          <cell r="Z8280">
            <v>43070</v>
          </cell>
          <cell r="AA8280">
            <v>1.0374999999999999</v>
          </cell>
          <cell r="AB8280">
            <v>1.0374999999999999</v>
          </cell>
          <cell r="AC8280"/>
        </row>
        <row r="8281">
          <cell r="A8281">
            <v>43075</v>
          </cell>
          <cell r="B8281">
            <v>32000</v>
          </cell>
          <cell r="D8281">
            <v>1.25</v>
          </cell>
          <cell r="E8281">
            <v>1.25</v>
          </cell>
          <cell r="F8281">
            <v>1.25</v>
          </cell>
          <cell r="G8281">
            <v>1.25</v>
          </cell>
          <cell r="N8281">
            <v>1.25</v>
          </cell>
          <cell r="P8281">
            <v>1.25</v>
          </cell>
          <cell r="Q8281"/>
          <cell r="R8281"/>
          <cell r="S8281"/>
          <cell r="T8281"/>
          <cell r="U8281">
            <v>1.2246999999999999</v>
          </cell>
          <cell r="V8281">
            <v>44260</v>
          </cell>
          <cell r="W8281">
            <v>10964914.564610001</v>
          </cell>
          <cell r="X8281">
            <v>43070</v>
          </cell>
          <cell r="Y8281">
            <v>40000</v>
          </cell>
          <cell r="Z8281">
            <v>43070</v>
          </cell>
          <cell r="AA8281">
            <v>1.0625</v>
          </cell>
          <cell r="AB8281">
            <v>1.3625000000000003</v>
          </cell>
          <cell r="AC8281"/>
        </row>
        <row r="8282">
          <cell r="A8282">
            <v>43076</v>
          </cell>
          <cell r="B8282">
            <v>24000</v>
          </cell>
          <cell r="D8282">
            <v>1.25</v>
          </cell>
          <cell r="E8282">
            <v>1.25</v>
          </cell>
          <cell r="F8282">
            <v>1.25</v>
          </cell>
          <cell r="G8282">
            <v>1.25</v>
          </cell>
          <cell r="N8282">
            <v>1.25</v>
          </cell>
          <cell r="P8282">
            <v>1.25</v>
          </cell>
          <cell r="Q8282"/>
          <cell r="R8282"/>
          <cell r="S8282"/>
          <cell r="T8282"/>
          <cell r="U8282">
            <v>1.226</v>
          </cell>
          <cell r="V8282">
            <v>50070</v>
          </cell>
          <cell r="W8282">
            <v>11182654.75302</v>
          </cell>
          <cell r="X8282">
            <v>43070</v>
          </cell>
          <cell r="Y8282">
            <v>30000</v>
          </cell>
          <cell r="Z8282">
            <v>43070</v>
          </cell>
          <cell r="AA8282">
            <v>1.0625</v>
          </cell>
          <cell r="AB8282">
            <v>1.0625</v>
          </cell>
          <cell r="AC8282"/>
        </row>
        <row r="8283">
          <cell r="A8283">
            <v>43077</v>
          </cell>
          <cell r="B8283">
            <v>24000</v>
          </cell>
          <cell r="D8283">
            <v>1.25</v>
          </cell>
          <cell r="E8283">
            <v>1.25</v>
          </cell>
          <cell r="F8283">
            <v>1.25</v>
          </cell>
          <cell r="G8283">
            <v>1.25</v>
          </cell>
          <cell r="N8283">
            <v>1.25</v>
          </cell>
          <cell r="P8283">
            <v>1.25</v>
          </cell>
          <cell r="Q8283"/>
          <cell r="R8283"/>
          <cell r="S8283"/>
          <cell r="T8283"/>
          <cell r="U8283">
            <v>1.226</v>
          </cell>
          <cell r="V8283">
            <v>50070</v>
          </cell>
          <cell r="W8283">
            <v>11182654.75302</v>
          </cell>
          <cell r="X8283">
            <v>43070</v>
          </cell>
          <cell r="Y8283">
            <v>30000</v>
          </cell>
          <cell r="Z8283">
            <v>43070</v>
          </cell>
          <cell r="AA8283">
            <v>1.0625</v>
          </cell>
          <cell r="AB8283">
            <v>1.0625</v>
          </cell>
          <cell r="AC8283"/>
        </row>
        <row r="8284">
          <cell r="A8284">
            <v>43078</v>
          </cell>
          <cell r="B8284">
            <v>24000</v>
          </cell>
          <cell r="D8284">
            <v>1.25</v>
          </cell>
          <cell r="E8284">
            <v>1.25</v>
          </cell>
          <cell r="F8284">
            <v>1.25</v>
          </cell>
          <cell r="G8284">
            <v>1.25</v>
          </cell>
          <cell r="N8284">
            <v>1.25</v>
          </cell>
          <cell r="P8284">
            <v>1.25</v>
          </cell>
          <cell r="Q8284"/>
          <cell r="R8284"/>
          <cell r="S8284"/>
          <cell r="T8284"/>
          <cell r="U8284">
            <v>1.226</v>
          </cell>
          <cell r="V8284">
            <v>50070</v>
          </cell>
          <cell r="W8284">
            <v>11182654.75302</v>
          </cell>
          <cell r="X8284">
            <v>43070</v>
          </cell>
          <cell r="Y8284">
            <v>30000</v>
          </cell>
          <cell r="Z8284">
            <v>43070</v>
          </cell>
          <cell r="AA8284">
            <v>1.0625</v>
          </cell>
          <cell r="AB8284">
            <v>1.0625</v>
          </cell>
          <cell r="AC8284"/>
        </row>
        <row r="8285">
          <cell r="A8285">
            <v>43079</v>
          </cell>
          <cell r="B8285">
            <v>24000</v>
          </cell>
          <cell r="D8285">
            <v>1.25</v>
          </cell>
          <cell r="E8285">
            <v>1.25</v>
          </cell>
          <cell r="F8285">
            <v>1.25</v>
          </cell>
          <cell r="G8285">
            <v>1.25</v>
          </cell>
          <cell r="N8285">
            <v>1.25</v>
          </cell>
          <cell r="P8285">
            <v>1.25</v>
          </cell>
          <cell r="Q8285"/>
          <cell r="R8285"/>
          <cell r="S8285"/>
          <cell r="T8285"/>
          <cell r="U8285">
            <v>1.226</v>
          </cell>
          <cell r="V8285">
            <v>50070</v>
          </cell>
          <cell r="W8285">
            <v>11182654.75302</v>
          </cell>
          <cell r="X8285">
            <v>43070</v>
          </cell>
          <cell r="Y8285">
            <v>30000</v>
          </cell>
          <cell r="Z8285">
            <v>43070</v>
          </cell>
          <cell r="AA8285">
            <v>1.0625</v>
          </cell>
          <cell r="AB8285">
            <v>1.0625</v>
          </cell>
          <cell r="AC8285"/>
        </row>
        <row r="8286">
          <cell r="A8286">
            <v>43080</v>
          </cell>
          <cell r="B8286">
            <v>28000</v>
          </cell>
          <cell r="D8286">
            <v>1.25</v>
          </cell>
          <cell r="E8286">
            <v>1.25</v>
          </cell>
          <cell r="F8286">
            <v>1.25</v>
          </cell>
          <cell r="G8286">
            <v>1.25</v>
          </cell>
          <cell r="N8286">
            <v>1.25</v>
          </cell>
          <cell r="P8286">
            <v>1.25</v>
          </cell>
          <cell r="Q8286"/>
          <cell r="R8286"/>
          <cell r="S8286"/>
          <cell r="T8286"/>
          <cell r="U8286">
            <v>1.2214</v>
          </cell>
          <cell r="V8286">
            <v>1720</v>
          </cell>
          <cell r="W8286">
            <v>11246423.971960001</v>
          </cell>
          <cell r="X8286">
            <v>43070</v>
          </cell>
          <cell r="Y8286">
            <v>35000</v>
          </cell>
          <cell r="Z8286">
            <v>43070</v>
          </cell>
          <cell r="AA8286">
            <v>1.0625</v>
          </cell>
          <cell r="AB8286">
            <v>1.0625</v>
          </cell>
          <cell r="AC8286"/>
        </row>
        <row r="8287">
          <cell r="A8287">
            <v>43081</v>
          </cell>
          <cell r="B8287">
            <v>26000</v>
          </cell>
          <cell r="D8287">
            <v>1.25</v>
          </cell>
          <cell r="E8287">
            <v>1.25</v>
          </cell>
          <cell r="F8287">
            <v>1.25</v>
          </cell>
          <cell r="G8287">
            <v>1.25</v>
          </cell>
          <cell r="N8287">
            <v>1.25</v>
          </cell>
          <cell r="P8287">
            <v>1.25</v>
          </cell>
          <cell r="Q8287"/>
          <cell r="R8287"/>
          <cell r="S8287"/>
          <cell r="T8287"/>
          <cell r="U8287">
            <v>1.2319</v>
          </cell>
          <cell r="V8287">
            <v>27790</v>
          </cell>
          <cell r="W8287">
            <v>11606855.33529</v>
          </cell>
          <cell r="X8287">
            <v>43070</v>
          </cell>
          <cell r="Y8287">
            <v>32500</v>
          </cell>
          <cell r="Z8287">
            <v>43070</v>
          </cell>
          <cell r="AA8287">
            <v>1.0625</v>
          </cell>
          <cell r="AB8287">
            <v>1.0625</v>
          </cell>
          <cell r="AC8287"/>
        </row>
        <row r="8288">
          <cell r="A8288">
            <v>43082</v>
          </cell>
          <cell r="B8288">
            <v>29000</v>
          </cell>
          <cell r="D8288">
            <v>1.25</v>
          </cell>
          <cell r="E8288">
            <v>1.25</v>
          </cell>
          <cell r="F8288">
            <v>1.25</v>
          </cell>
          <cell r="G8288">
            <v>1.25</v>
          </cell>
          <cell r="N8288">
            <v>1.25</v>
          </cell>
          <cell r="P8288">
            <v>1.25</v>
          </cell>
          <cell r="Q8288"/>
          <cell r="R8288"/>
          <cell r="S8288"/>
          <cell r="T8288"/>
          <cell r="U8288">
            <v>1.2353000000000001</v>
          </cell>
          <cell r="V8288">
            <v>87240</v>
          </cell>
          <cell r="W8288">
            <v>11608202.31402</v>
          </cell>
          <cell r="X8288">
            <v>43070</v>
          </cell>
          <cell r="Y8288">
            <v>36250</v>
          </cell>
          <cell r="Z8288">
            <v>43070</v>
          </cell>
          <cell r="AA8288">
            <v>1.1375000000000002</v>
          </cell>
          <cell r="AB8288">
            <v>1.3625</v>
          </cell>
          <cell r="AC8288"/>
        </row>
        <row r="8289">
          <cell r="A8289">
            <v>43083</v>
          </cell>
          <cell r="B8289">
            <v>29000</v>
          </cell>
          <cell r="D8289">
            <v>1.5</v>
          </cell>
          <cell r="E8289">
            <v>1.5</v>
          </cell>
          <cell r="F8289">
            <v>1.5</v>
          </cell>
          <cell r="G8289">
            <v>1.5</v>
          </cell>
          <cell r="N8289">
            <v>1.5</v>
          </cell>
          <cell r="P8289">
            <v>1.263063063063063</v>
          </cell>
          <cell r="Q8289"/>
          <cell r="R8289"/>
          <cell r="S8289"/>
          <cell r="T8289"/>
          <cell r="U8289">
            <v>1.4629000000000001</v>
          </cell>
          <cell r="V8289">
            <v>1528960</v>
          </cell>
          <cell r="W8289">
            <v>10014256.84808</v>
          </cell>
          <cell r="X8289">
            <v>43070</v>
          </cell>
          <cell r="Y8289">
            <v>43500</v>
          </cell>
          <cell r="Z8289">
            <v>43070</v>
          </cell>
          <cell r="AA8289">
            <v>1.1375000000000002</v>
          </cell>
          <cell r="AB8289">
            <v>1.1375000000000002</v>
          </cell>
          <cell r="AC8289"/>
        </row>
        <row r="8290">
          <cell r="A8290">
            <v>43084</v>
          </cell>
          <cell r="B8290">
            <v>29000</v>
          </cell>
          <cell r="D8290">
            <v>1.5</v>
          </cell>
          <cell r="E8290">
            <v>1.5</v>
          </cell>
          <cell r="F8290">
            <v>1.5</v>
          </cell>
          <cell r="G8290">
            <v>1.5</v>
          </cell>
          <cell r="N8290">
            <v>1.5</v>
          </cell>
          <cell r="P8290">
            <v>1.2748287671232876</v>
          </cell>
          <cell r="Q8290"/>
          <cell r="R8290"/>
          <cell r="S8290"/>
          <cell r="T8290"/>
          <cell r="U8290">
            <v>1.4619</v>
          </cell>
          <cell r="V8290">
            <v>1770580</v>
          </cell>
          <cell r="W8290">
            <v>9644938.7917999998</v>
          </cell>
          <cell r="X8290">
            <v>43070</v>
          </cell>
          <cell r="Y8290">
            <v>43500</v>
          </cell>
          <cell r="Z8290">
            <v>43070</v>
          </cell>
          <cell r="AA8290">
            <v>1.1375000000000002</v>
          </cell>
          <cell r="AB8290">
            <v>1.1375000000000002</v>
          </cell>
          <cell r="AC8290"/>
        </row>
        <row r="8291">
          <cell r="A8291">
            <v>43085</v>
          </cell>
          <cell r="B8291">
            <v>29000</v>
          </cell>
          <cell r="D8291">
            <v>1.5</v>
          </cell>
          <cell r="E8291">
            <v>1.5</v>
          </cell>
          <cell r="F8291">
            <v>1.5</v>
          </cell>
          <cell r="G8291">
            <v>1.5</v>
          </cell>
          <cell r="N8291">
            <v>1.5</v>
          </cell>
          <cell r="P8291">
            <v>1.2854812398042414</v>
          </cell>
          <cell r="Q8291"/>
          <cell r="R8291"/>
          <cell r="S8291"/>
          <cell r="T8291"/>
          <cell r="U8291">
            <v>1.4619</v>
          </cell>
          <cell r="V8291">
            <v>1770580</v>
          </cell>
          <cell r="W8291">
            <v>9644938.7917999998</v>
          </cell>
          <cell r="X8291">
            <v>43070</v>
          </cell>
          <cell r="Y8291">
            <v>43500</v>
          </cell>
          <cell r="Z8291">
            <v>43070</v>
          </cell>
          <cell r="AA8291">
            <v>1.1375000000000002</v>
          </cell>
          <cell r="AB8291">
            <v>1.1375000000000002</v>
          </cell>
          <cell r="AC8291"/>
        </row>
        <row r="8292">
          <cell r="A8292">
            <v>43086</v>
          </cell>
          <cell r="B8292">
            <v>29000</v>
          </cell>
          <cell r="D8292">
            <v>1.5</v>
          </cell>
          <cell r="E8292">
            <v>1.5</v>
          </cell>
          <cell r="F8292">
            <v>1.5</v>
          </cell>
          <cell r="G8292">
            <v>1.5</v>
          </cell>
          <cell r="N8292">
            <v>1.5</v>
          </cell>
          <cell r="P8292">
            <v>1.2951713395638629</v>
          </cell>
          <cell r="Q8292"/>
          <cell r="R8292"/>
          <cell r="S8292"/>
          <cell r="T8292"/>
          <cell r="U8292">
            <v>1.4619</v>
          </cell>
          <cell r="V8292">
            <v>1770580</v>
          </cell>
          <cell r="W8292">
            <v>9644938.7917999998</v>
          </cell>
          <cell r="X8292">
            <v>43070</v>
          </cell>
          <cell r="Y8292">
            <v>43500</v>
          </cell>
          <cell r="Z8292">
            <v>43070</v>
          </cell>
          <cell r="AA8292">
            <v>1.1375000000000002</v>
          </cell>
          <cell r="AB8292">
            <v>1.1375000000000002</v>
          </cell>
          <cell r="AC8292"/>
        </row>
        <row r="8293">
          <cell r="A8293">
            <v>43087</v>
          </cell>
          <cell r="B8293">
            <v>25000</v>
          </cell>
          <cell r="D8293">
            <v>1.5</v>
          </cell>
          <cell r="E8293">
            <v>1.5</v>
          </cell>
          <cell r="F8293">
            <v>1.5</v>
          </cell>
          <cell r="G8293">
            <v>1.5</v>
          </cell>
          <cell r="N8293">
            <v>1.5</v>
          </cell>
          <cell r="P8293">
            <v>1.302848575712144</v>
          </cell>
          <cell r="Q8293"/>
          <cell r="R8293"/>
          <cell r="S8293"/>
          <cell r="T8293"/>
          <cell r="U8293">
            <v>1.4741</v>
          </cell>
          <cell r="V8293">
            <v>1835530</v>
          </cell>
          <cell r="W8293">
            <v>9459358.5644199997</v>
          </cell>
          <cell r="X8293">
            <v>43070</v>
          </cell>
          <cell r="Y8293">
            <v>37500</v>
          </cell>
          <cell r="Z8293">
            <v>43070</v>
          </cell>
          <cell r="AA8293">
            <v>1.1375000000000002</v>
          </cell>
          <cell r="AB8293">
            <v>1.1375000000000002</v>
          </cell>
          <cell r="AC8293"/>
        </row>
        <row r="8294">
          <cell r="A8294">
            <v>43088</v>
          </cell>
          <cell r="B8294">
            <v>21500</v>
          </cell>
          <cell r="D8294">
            <v>1.5</v>
          </cell>
          <cell r="E8294">
            <v>1.5</v>
          </cell>
          <cell r="F8294">
            <v>1.5</v>
          </cell>
          <cell r="G8294">
            <v>1.5</v>
          </cell>
          <cell r="N8294">
            <v>1.5</v>
          </cell>
          <cell r="P8294">
            <v>1.3090050835148874</v>
          </cell>
          <cell r="Q8294"/>
          <cell r="R8294"/>
          <cell r="S8294"/>
          <cell r="T8294"/>
          <cell r="U8294">
            <v>1.4749000000000001</v>
          </cell>
          <cell r="V8294">
            <v>2174941</v>
          </cell>
          <cell r="W8294">
            <v>9154495.9210000001</v>
          </cell>
          <cell r="X8294">
            <v>43070</v>
          </cell>
          <cell r="Y8294">
            <v>32250</v>
          </cell>
          <cell r="Z8294">
            <v>43070</v>
          </cell>
          <cell r="AA8294">
            <v>1.1375000000000002</v>
          </cell>
          <cell r="AB8294">
            <v>1.1375000000000002</v>
          </cell>
          <cell r="AC8294"/>
        </row>
        <row r="8295">
          <cell r="A8295">
            <v>43089</v>
          </cell>
          <cell r="B8295">
            <v>18000</v>
          </cell>
          <cell r="D8295">
            <v>1.5</v>
          </cell>
          <cell r="E8295">
            <v>1.5</v>
          </cell>
          <cell r="F8295">
            <v>1.5</v>
          </cell>
          <cell r="G8295">
            <v>1.5</v>
          </cell>
          <cell r="N8295">
            <v>1.5</v>
          </cell>
          <cell r="P8295">
            <v>1.313871196036801</v>
          </cell>
          <cell r="Q8295"/>
          <cell r="R8295"/>
          <cell r="S8295"/>
          <cell r="T8295"/>
          <cell r="U8295">
            <v>1.4772000000000001</v>
          </cell>
          <cell r="V8295">
            <v>1858021</v>
          </cell>
          <cell r="W8295">
            <v>9154495.9210000001</v>
          </cell>
          <cell r="X8295">
            <v>43070</v>
          </cell>
          <cell r="Y8295">
            <v>27000</v>
          </cell>
          <cell r="Z8295">
            <v>43070</v>
          </cell>
          <cell r="AA8295">
            <v>1.1850000000000001</v>
          </cell>
          <cell r="AB8295">
            <v>1.4424999999999999</v>
          </cell>
          <cell r="AC8295"/>
        </row>
        <row r="8296">
          <cell r="A8296">
            <v>43090</v>
          </cell>
          <cell r="B8296">
            <v>10000</v>
          </cell>
          <cell r="D8296">
            <v>1.5</v>
          </cell>
          <cell r="E8296">
            <v>1.5</v>
          </cell>
          <cell r="F8296">
            <v>1.5</v>
          </cell>
          <cell r="G8296">
            <v>1.5</v>
          </cell>
          <cell r="N8296">
            <v>1.5</v>
          </cell>
          <cell r="P8296">
            <v>1.3164689462665735</v>
          </cell>
          <cell r="Q8296"/>
          <cell r="R8296"/>
          <cell r="S8296"/>
          <cell r="T8296"/>
          <cell r="U8296">
            <v>1.4770000000000001</v>
          </cell>
          <cell r="V8296">
            <v>2074502</v>
          </cell>
          <cell r="W8296">
            <v>9029915.4917399995</v>
          </cell>
          <cell r="X8296">
            <v>43070</v>
          </cell>
          <cell r="Y8296">
            <v>15000</v>
          </cell>
          <cell r="Z8296">
            <v>43070</v>
          </cell>
          <cell r="AA8296">
            <v>1.1850000000000001</v>
          </cell>
          <cell r="AB8296">
            <v>1.1850000000000001</v>
          </cell>
          <cell r="AC8296"/>
        </row>
        <row r="8297">
          <cell r="A8297">
            <v>43091</v>
          </cell>
          <cell r="B8297">
            <v>7000</v>
          </cell>
          <cell r="D8297">
            <v>1.5</v>
          </cell>
          <cell r="E8297">
            <v>1.5</v>
          </cell>
          <cell r="F8297">
            <v>1.5</v>
          </cell>
          <cell r="G8297">
            <v>1.5</v>
          </cell>
          <cell r="N8297">
            <v>1.5</v>
          </cell>
          <cell r="P8297">
            <v>1.3182446440912232</v>
          </cell>
          <cell r="Q8297"/>
          <cell r="R8297"/>
          <cell r="S8297"/>
          <cell r="T8297"/>
          <cell r="U8297">
            <v>1.4733000000000001</v>
          </cell>
          <cell r="V8297">
            <v>2380523</v>
          </cell>
          <cell r="W8297">
            <v>9000692.0091800001</v>
          </cell>
          <cell r="X8297">
            <v>43070</v>
          </cell>
          <cell r="Y8297">
            <v>10500</v>
          </cell>
          <cell r="Z8297">
            <v>43070</v>
          </cell>
          <cell r="AA8297">
            <v>1.1850000000000001</v>
          </cell>
          <cell r="AB8297">
            <v>1.1850000000000001</v>
          </cell>
          <cell r="AC8297"/>
        </row>
        <row r="8298">
          <cell r="A8298">
            <v>43092</v>
          </cell>
          <cell r="B8298">
            <v>7000</v>
          </cell>
          <cell r="D8298">
            <v>1.5</v>
          </cell>
          <cell r="E8298">
            <v>1.5</v>
          </cell>
          <cell r="F8298">
            <v>1.5</v>
          </cell>
          <cell r="G8298">
            <v>1.5</v>
          </cell>
          <cell r="N8298">
            <v>1.5</v>
          </cell>
          <cell r="P8298">
            <v>1.3199863107460643</v>
          </cell>
          <cell r="Q8298"/>
          <cell r="R8298"/>
          <cell r="S8298"/>
          <cell r="T8298"/>
          <cell r="U8298">
            <v>1.4733000000000001</v>
          </cell>
          <cell r="V8298">
            <v>2380523</v>
          </cell>
          <cell r="W8298">
            <v>9000692.0091800001</v>
          </cell>
          <cell r="X8298">
            <v>43070</v>
          </cell>
          <cell r="Y8298">
            <v>10500</v>
          </cell>
          <cell r="Z8298">
            <v>43070</v>
          </cell>
          <cell r="AA8298">
            <v>1.1850000000000001</v>
          </cell>
          <cell r="AB8298">
            <v>1.1850000000000001</v>
          </cell>
          <cell r="AC8298"/>
        </row>
        <row r="8299">
          <cell r="A8299">
            <v>43093</v>
          </cell>
          <cell r="B8299">
            <v>7000</v>
          </cell>
          <cell r="D8299">
            <v>1.5</v>
          </cell>
          <cell r="E8299">
            <v>1.5</v>
          </cell>
          <cell r="F8299">
            <v>1.5</v>
          </cell>
          <cell r="G8299">
            <v>1.5</v>
          </cell>
          <cell r="N8299">
            <v>1.5</v>
          </cell>
          <cell r="P8299">
            <v>1.3216949152542372</v>
          </cell>
          <cell r="Q8299"/>
          <cell r="R8299"/>
          <cell r="S8299"/>
          <cell r="T8299"/>
          <cell r="U8299">
            <v>1.4733000000000001</v>
          </cell>
          <cell r="V8299">
            <v>2380523</v>
          </cell>
          <cell r="W8299">
            <v>9000692.0091800001</v>
          </cell>
          <cell r="X8299">
            <v>43070</v>
          </cell>
          <cell r="Y8299">
            <v>10500</v>
          </cell>
          <cell r="Z8299">
            <v>43070</v>
          </cell>
          <cell r="AA8299">
            <v>1.1850000000000001</v>
          </cell>
          <cell r="AB8299">
            <v>1.1850000000000001</v>
          </cell>
          <cell r="AC8299"/>
        </row>
        <row r="8300">
          <cell r="A8300">
            <v>43094</v>
          </cell>
          <cell r="B8300">
            <v>7000</v>
          </cell>
          <cell r="D8300">
            <v>1.5</v>
          </cell>
          <cell r="E8300">
            <v>1.5</v>
          </cell>
          <cell r="F8300">
            <v>1.5</v>
          </cell>
          <cell r="G8300">
            <v>1.5</v>
          </cell>
          <cell r="N8300">
            <v>1.5</v>
          </cell>
          <cell r="P8300">
            <v>1.3233713901947617</v>
          </cell>
          <cell r="Q8300"/>
          <cell r="R8300"/>
          <cell r="S8300"/>
          <cell r="T8300"/>
          <cell r="U8300">
            <v>1.4733000000000001</v>
          </cell>
          <cell r="V8300">
            <v>2380523</v>
          </cell>
          <cell r="W8300">
            <v>9000692.0091800001</v>
          </cell>
          <cell r="X8300">
            <v>43070</v>
          </cell>
          <cell r="Y8300">
            <v>10500</v>
          </cell>
          <cell r="Z8300">
            <v>43070</v>
          </cell>
          <cell r="AA8300">
            <v>1.1850000000000001</v>
          </cell>
          <cell r="AB8300">
            <v>1.1850000000000001</v>
          </cell>
          <cell r="AC8300"/>
        </row>
        <row r="8301">
          <cell r="A8301">
            <v>43095</v>
          </cell>
          <cell r="B8301">
            <v>11000</v>
          </cell>
          <cell r="D8301">
            <v>1.5</v>
          </cell>
          <cell r="E8301">
            <v>1.5</v>
          </cell>
          <cell r="F8301">
            <v>1.5</v>
          </cell>
          <cell r="G8301">
            <v>1.5</v>
          </cell>
          <cell r="N8301">
            <v>1.5</v>
          </cell>
          <cell r="P8301">
            <v>1.3259430840502979</v>
          </cell>
          <cell r="Q8301"/>
          <cell r="R8301"/>
          <cell r="S8301"/>
          <cell r="T8301"/>
          <cell r="U8301">
            <v>1.4511000000000001</v>
          </cell>
          <cell r="V8301">
            <v>3529260</v>
          </cell>
          <cell r="W8301">
            <v>7938029.9928000001</v>
          </cell>
          <cell r="X8301">
            <v>43070</v>
          </cell>
          <cell r="Y8301">
            <v>16500</v>
          </cell>
          <cell r="Z8301">
            <v>43070</v>
          </cell>
          <cell r="AA8301">
            <v>1.1850000000000001</v>
          </cell>
          <cell r="AB8301">
            <v>1.1850000000000001</v>
          </cell>
          <cell r="AC8301"/>
        </row>
        <row r="8302">
          <cell r="A8302">
            <v>43096</v>
          </cell>
          <cell r="B8302">
            <v>17000</v>
          </cell>
          <cell r="D8302">
            <v>1.5</v>
          </cell>
          <cell r="E8302">
            <v>1.5</v>
          </cell>
          <cell r="F8302">
            <v>1.5</v>
          </cell>
          <cell r="G8302">
            <v>1.5</v>
          </cell>
          <cell r="N8302">
            <v>1.5</v>
          </cell>
          <cell r="P8302">
            <v>1.3297734627831714</v>
          </cell>
          <cell r="Q8302"/>
          <cell r="R8302"/>
          <cell r="S8302"/>
          <cell r="T8302"/>
          <cell r="U8302">
            <v>1.4511000000000001</v>
          </cell>
          <cell r="V8302">
            <v>4601220</v>
          </cell>
          <cell r="W8302">
            <v>7230958.5720600002</v>
          </cell>
          <cell r="X8302">
            <v>43070</v>
          </cell>
          <cell r="Y8302">
            <v>25500</v>
          </cell>
          <cell r="Z8302">
            <v>43070</v>
          </cell>
          <cell r="AA8302">
            <v>1.1600000000000001</v>
          </cell>
          <cell r="AB8302">
            <v>1.4424999999999999</v>
          </cell>
          <cell r="AC8302"/>
        </row>
        <row r="8303">
          <cell r="A8303">
            <v>43097</v>
          </cell>
          <cell r="B8303">
            <v>37000</v>
          </cell>
          <cell r="D8303">
            <v>1.5</v>
          </cell>
          <cell r="E8303">
            <v>1.5</v>
          </cell>
          <cell r="F8303">
            <v>1.5</v>
          </cell>
          <cell r="G8303">
            <v>1.5</v>
          </cell>
          <cell r="N8303">
            <v>1.5</v>
          </cell>
          <cell r="P8303">
            <v>1.3375540457072266</v>
          </cell>
          <cell r="Q8303"/>
          <cell r="R8303"/>
          <cell r="S8303"/>
          <cell r="T8303"/>
          <cell r="U8303">
            <v>1.4511000000000001</v>
          </cell>
          <cell r="V8303">
            <v>4849560</v>
          </cell>
          <cell r="W8303">
            <v>7259173.29</v>
          </cell>
          <cell r="X8303">
            <v>43070</v>
          </cell>
          <cell r="Y8303">
            <v>55500</v>
          </cell>
          <cell r="Z8303">
            <v>43070</v>
          </cell>
          <cell r="AA8303">
            <v>1.1600000000000001</v>
          </cell>
          <cell r="AB8303">
            <v>1.1600000000000001</v>
          </cell>
          <cell r="AC8303"/>
        </row>
        <row r="8304">
          <cell r="A8304">
            <v>43098</v>
          </cell>
          <cell r="B8304">
            <v>20000</v>
          </cell>
          <cell r="D8304">
            <v>1.5</v>
          </cell>
          <cell r="E8304">
            <v>1.5</v>
          </cell>
          <cell r="F8304">
            <v>1.5</v>
          </cell>
          <cell r="G8304">
            <v>1.5</v>
          </cell>
          <cell r="N8304">
            <v>1.5</v>
          </cell>
          <cell r="P8304">
            <v>1.3414707655213984</v>
          </cell>
          <cell r="Q8304"/>
          <cell r="R8304"/>
          <cell r="S8304"/>
          <cell r="T8304"/>
          <cell r="U8304">
            <v>1.4511000000000001</v>
          </cell>
          <cell r="V8304">
            <v>2114074</v>
          </cell>
          <cell r="W8304">
            <v>9542372.7570799999</v>
          </cell>
          <cell r="X8304">
            <v>43070</v>
          </cell>
          <cell r="Y8304">
            <v>30000</v>
          </cell>
          <cell r="Z8304">
            <v>43070</v>
          </cell>
          <cell r="AA8304">
            <v>1.1600000000000001</v>
          </cell>
          <cell r="AB8304">
            <v>1.1600000000000001</v>
          </cell>
          <cell r="AC8304"/>
        </row>
        <row r="8305">
          <cell r="A8305">
            <v>43099</v>
          </cell>
          <cell r="B8305">
            <v>20000</v>
          </cell>
          <cell r="D8305">
            <v>1.5</v>
          </cell>
          <cell r="E8305">
            <v>1.5</v>
          </cell>
          <cell r="F8305">
            <v>1.5</v>
          </cell>
          <cell r="G8305">
            <v>1.5</v>
          </cell>
          <cell r="N8305">
            <v>1.5</v>
          </cell>
          <cell r="P8305">
            <v>1.3452030606238965</v>
          </cell>
          <cell r="Q8305"/>
          <cell r="R8305"/>
          <cell r="S8305"/>
          <cell r="T8305"/>
          <cell r="U8305">
            <v>1.4145000000000001</v>
          </cell>
          <cell r="V8305">
            <v>2114074</v>
          </cell>
          <cell r="W8305">
            <v>9542372.7570799999</v>
          </cell>
          <cell r="X8305">
            <v>43070</v>
          </cell>
          <cell r="Y8305">
            <v>30000</v>
          </cell>
          <cell r="Z8305">
            <v>43070</v>
          </cell>
          <cell r="AA8305">
            <v>1.1600000000000001</v>
          </cell>
          <cell r="AB8305">
            <v>1.1600000000000001</v>
          </cell>
          <cell r="AC8305"/>
        </row>
        <row r="8306">
          <cell r="A8306">
            <v>43100</v>
          </cell>
          <cell r="B8306">
            <v>20000</v>
          </cell>
          <cell r="D8306">
            <v>1.5</v>
          </cell>
          <cell r="E8306">
            <v>1.5</v>
          </cell>
          <cell r="F8306">
            <v>1.5</v>
          </cell>
          <cell r="G8306">
            <v>1.5</v>
          </cell>
          <cell r="N8306">
            <v>1.5</v>
          </cell>
          <cell r="P8306">
            <v>1.3487636572742956</v>
          </cell>
          <cell r="Q8306"/>
          <cell r="R8306"/>
          <cell r="S8306"/>
          <cell r="T8306"/>
          <cell r="U8306">
            <v>1.4145000000000001</v>
          </cell>
          <cell r="V8306">
            <v>2114074</v>
          </cell>
          <cell r="W8306">
            <v>9542372.7570799999</v>
          </cell>
          <cell r="X8306">
            <v>43070</v>
          </cell>
          <cell r="Y8306">
            <v>30000</v>
          </cell>
          <cell r="Z8306">
            <v>43070</v>
          </cell>
          <cell r="AA8306">
            <v>1.1600000000000001</v>
          </cell>
          <cell r="AB8306">
            <v>1.1600000000000001</v>
          </cell>
          <cell r="AC8306"/>
        </row>
        <row r="8307">
          <cell r="A8307">
            <v>43101</v>
          </cell>
          <cell r="B8307">
            <v>20000</v>
          </cell>
          <cell r="C8307"/>
          <cell r="D8307">
            <v>1.5</v>
          </cell>
          <cell r="E8307">
            <v>1.5</v>
          </cell>
          <cell r="F8307">
            <v>1.5</v>
          </cell>
          <cell r="G8307">
            <v>1.5</v>
          </cell>
          <cell r="N8307">
            <v>1.5</v>
          </cell>
          <cell r="P8307">
            <v>1.5</v>
          </cell>
          <cell r="Q8307"/>
          <cell r="R8307"/>
          <cell r="S8307"/>
          <cell r="T8307"/>
          <cell r="U8307">
            <v>1.4145000000000001</v>
          </cell>
          <cell r="V8307">
            <v>2114074</v>
          </cell>
          <cell r="W8307">
            <v>9542372.7570799999</v>
          </cell>
          <cell r="X8307">
            <v>43101</v>
          </cell>
          <cell r="Y8307">
            <v>30000</v>
          </cell>
          <cell r="Z8307">
            <v>43101</v>
          </cell>
          <cell r="AA8307">
            <v>1.1600000000000001</v>
          </cell>
          <cell r="AB8307">
            <v>1.1600000000000001</v>
          </cell>
          <cell r="AC8307"/>
        </row>
        <row r="8308">
          <cell r="A8308">
            <v>43102</v>
          </cell>
          <cell r="B8308">
            <v>20000</v>
          </cell>
          <cell r="D8308">
            <v>1.5</v>
          </cell>
          <cell r="E8308">
            <v>1.5</v>
          </cell>
          <cell r="F8308">
            <v>1.5</v>
          </cell>
          <cell r="G8308">
            <v>1.5</v>
          </cell>
          <cell r="N8308">
            <v>1.5</v>
          </cell>
          <cell r="P8308">
            <v>1.5</v>
          </cell>
          <cell r="Q8308"/>
          <cell r="R8308"/>
          <cell r="S8308"/>
          <cell r="T8308"/>
          <cell r="U8308">
            <v>1.4145000000000001</v>
          </cell>
          <cell r="V8308">
            <v>2114074</v>
          </cell>
          <cell r="W8308">
            <v>9542372.7570799999</v>
          </cell>
          <cell r="X8308">
            <v>43101</v>
          </cell>
          <cell r="Y8308">
            <v>30000</v>
          </cell>
          <cell r="Z8308">
            <v>43101</v>
          </cell>
          <cell r="AA8308">
            <v>1.1600000000000001</v>
          </cell>
          <cell r="AB8308">
            <v>1.1600000000000001</v>
          </cell>
          <cell r="AC8308"/>
        </row>
        <row r="8309">
          <cell r="A8309">
            <v>43103</v>
          </cell>
          <cell r="B8309">
            <v>25000</v>
          </cell>
          <cell r="D8309">
            <v>1.5</v>
          </cell>
          <cell r="E8309">
            <v>1.5</v>
          </cell>
          <cell r="F8309">
            <v>1.5</v>
          </cell>
          <cell r="G8309">
            <v>1.5</v>
          </cell>
          <cell r="N8309">
            <v>1.5</v>
          </cell>
          <cell r="P8309">
            <v>1.5</v>
          </cell>
          <cell r="Q8309"/>
          <cell r="R8309"/>
          <cell r="S8309"/>
          <cell r="T8309"/>
          <cell r="U8309">
            <v>1.4145000000000001</v>
          </cell>
          <cell r="V8309">
            <v>269160</v>
          </cell>
          <cell r="W8309">
            <v>11601755.559870001</v>
          </cell>
          <cell r="X8309">
            <v>43101</v>
          </cell>
          <cell r="Y8309">
            <v>37500</v>
          </cell>
          <cell r="Z8309">
            <v>43101</v>
          </cell>
          <cell r="AA8309">
            <v>1.0925</v>
          </cell>
          <cell r="AB8309">
            <v>1.4175</v>
          </cell>
          <cell r="AC8309"/>
        </row>
        <row r="8310">
          <cell r="A8310">
            <v>43104</v>
          </cell>
          <cell r="B8310">
            <v>63000</v>
          </cell>
          <cell r="D8310">
            <v>1.5</v>
          </cell>
          <cell r="E8310">
            <v>1.5</v>
          </cell>
          <cell r="F8310">
            <v>1.5</v>
          </cell>
          <cell r="G8310">
            <v>1.5</v>
          </cell>
          <cell r="N8310">
            <v>1.5</v>
          </cell>
          <cell r="P8310">
            <v>1.5</v>
          </cell>
          <cell r="Q8310"/>
          <cell r="R8310"/>
          <cell r="S8310"/>
          <cell r="T8310"/>
          <cell r="U8310">
            <v>1.4380999999999999</v>
          </cell>
          <cell r="V8310">
            <v>92630</v>
          </cell>
          <cell r="W8310">
            <v>11320782.52406</v>
          </cell>
          <cell r="X8310">
            <v>43101</v>
          </cell>
          <cell r="Y8310">
            <v>94500</v>
          </cell>
          <cell r="Z8310">
            <v>43101</v>
          </cell>
          <cell r="AA8310">
            <v>1.0925</v>
          </cell>
          <cell r="AB8310">
            <v>1.0925</v>
          </cell>
          <cell r="AC8310"/>
        </row>
        <row r="8311">
          <cell r="A8311">
            <v>43105</v>
          </cell>
          <cell r="B8311">
            <v>31000</v>
          </cell>
          <cell r="D8311">
            <v>1.5</v>
          </cell>
          <cell r="E8311">
            <v>1.5</v>
          </cell>
          <cell r="F8311">
            <v>1.55</v>
          </cell>
          <cell r="G8311">
            <v>1.5</v>
          </cell>
          <cell r="N8311">
            <v>1.5</v>
          </cell>
          <cell r="P8311">
            <v>1.5</v>
          </cell>
          <cell r="Q8311"/>
          <cell r="R8311"/>
          <cell r="S8311"/>
          <cell r="T8311"/>
          <cell r="U8311">
            <v>1.4470000000000001</v>
          </cell>
          <cell r="V8311">
            <v>152630</v>
          </cell>
          <cell r="W8311">
            <v>11514572.62817</v>
          </cell>
          <cell r="X8311">
            <v>43101</v>
          </cell>
          <cell r="Y8311">
            <v>46500</v>
          </cell>
          <cell r="Z8311">
            <v>43101</v>
          </cell>
          <cell r="AA8311">
            <v>1.0925</v>
          </cell>
          <cell r="AB8311">
            <v>1.0925</v>
          </cell>
          <cell r="AC8311"/>
        </row>
        <row r="8312">
          <cell r="A8312">
            <v>43106</v>
          </cell>
          <cell r="B8312">
            <v>31000</v>
          </cell>
          <cell r="D8312">
            <v>1.5</v>
          </cell>
          <cell r="E8312">
            <v>1.5</v>
          </cell>
          <cell r="F8312">
            <v>1.55</v>
          </cell>
          <cell r="G8312">
            <v>1.5</v>
          </cell>
          <cell r="N8312">
            <v>1.5</v>
          </cell>
          <cell r="P8312">
            <v>1.5</v>
          </cell>
          <cell r="Q8312"/>
          <cell r="R8312"/>
          <cell r="S8312"/>
          <cell r="T8312"/>
          <cell r="U8312">
            <v>1.117</v>
          </cell>
          <cell r="V8312">
            <v>152630</v>
          </cell>
          <cell r="W8312">
            <v>11514572.62817</v>
          </cell>
          <cell r="X8312">
            <v>43101</v>
          </cell>
          <cell r="Y8312">
            <v>46500</v>
          </cell>
          <cell r="Z8312">
            <v>43101</v>
          </cell>
          <cell r="AA8312">
            <v>1.0925</v>
          </cell>
          <cell r="AB8312">
            <v>1.0925</v>
          </cell>
          <cell r="AC8312"/>
        </row>
        <row r="8313">
          <cell r="A8313">
            <v>43107</v>
          </cell>
          <cell r="B8313">
            <v>31000</v>
          </cell>
          <cell r="D8313">
            <v>1.5</v>
          </cell>
          <cell r="E8313">
            <v>1.5</v>
          </cell>
          <cell r="F8313">
            <v>1.55</v>
          </cell>
          <cell r="G8313">
            <v>1.5</v>
          </cell>
          <cell r="N8313">
            <v>1.5</v>
          </cell>
          <cell r="P8313">
            <v>1.5</v>
          </cell>
          <cell r="Q8313"/>
          <cell r="R8313"/>
          <cell r="S8313"/>
          <cell r="T8313"/>
          <cell r="U8313">
            <v>1.4470000000000001</v>
          </cell>
          <cell r="V8313">
            <v>152630</v>
          </cell>
          <cell r="W8313">
            <v>11514572.62817</v>
          </cell>
          <cell r="X8313">
            <v>43101</v>
          </cell>
          <cell r="Y8313">
            <v>46500</v>
          </cell>
          <cell r="Z8313">
            <v>43101</v>
          </cell>
          <cell r="AA8313">
            <v>1.0925</v>
          </cell>
          <cell r="AB8313">
            <v>1.0925</v>
          </cell>
          <cell r="AC8313"/>
        </row>
        <row r="8314">
          <cell r="A8314">
            <v>43108</v>
          </cell>
          <cell r="B8314">
            <v>24000</v>
          </cell>
          <cell r="D8314">
            <v>1.5</v>
          </cell>
          <cell r="E8314">
            <v>1.5</v>
          </cell>
          <cell r="F8314">
            <v>1.55</v>
          </cell>
          <cell r="G8314">
            <v>1.5</v>
          </cell>
          <cell r="N8314">
            <v>1.5</v>
          </cell>
          <cell r="P8314">
            <v>1.5</v>
          </cell>
          <cell r="Q8314"/>
          <cell r="R8314"/>
          <cell r="S8314"/>
          <cell r="T8314"/>
          <cell r="U8314">
            <v>1.4331</v>
          </cell>
          <cell r="V8314">
            <v>114670</v>
          </cell>
          <cell r="W8314">
            <v>11394631.99752</v>
          </cell>
          <cell r="X8314">
            <v>43101</v>
          </cell>
          <cell r="Y8314">
            <v>36000</v>
          </cell>
          <cell r="Z8314">
            <v>43101</v>
          </cell>
          <cell r="AA8314">
            <v>1.0925</v>
          </cell>
          <cell r="AB8314">
            <v>1.0925</v>
          </cell>
          <cell r="AC8314"/>
        </row>
        <row r="8315">
          <cell r="A8315">
            <v>43109</v>
          </cell>
          <cell r="B8315">
            <v>58500</v>
          </cell>
          <cell r="D8315">
            <v>1.5</v>
          </cell>
          <cell r="E8315">
            <v>1.5</v>
          </cell>
          <cell r="F8315">
            <v>1.55</v>
          </cell>
          <cell r="G8315">
            <v>1.5</v>
          </cell>
          <cell r="N8315">
            <v>1.5</v>
          </cell>
          <cell r="P8315">
            <v>1.5</v>
          </cell>
          <cell r="Q8315"/>
          <cell r="R8315"/>
          <cell r="S8315"/>
          <cell r="T8315"/>
          <cell r="U8315">
            <v>1.4408000000000001</v>
          </cell>
          <cell r="V8315">
            <v>97140</v>
          </cell>
          <cell r="W8315">
            <v>11778425.06305</v>
          </cell>
          <cell r="X8315">
            <v>43101</v>
          </cell>
          <cell r="Y8315">
            <v>87750</v>
          </cell>
          <cell r="Z8315">
            <v>43101</v>
          </cell>
          <cell r="AA8315">
            <v>1.0925</v>
          </cell>
          <cell r="AB8315">
            <v>1.0925</v>
          </cell>
          <cell r="AC8315"/>
        </row>
        <row r="8316">
          <cell r="A8316">
            <v>43110</v>
          </cell>
          <cell r="B8316">
            <v>81500</v>
          </cell>
          <cell r="D8316">
            <v>1.5</v>
          </cell>
          <cell r="E8316">
            <v>1.5</v>
          </cell>
          <cell r="F8316">
            <v>1.55</v>
          </cell>
          <cell r="G8316">
            <v>1.5</v>
          </cell>
          <cell r="N8316">
            <v>1.5</v>
          </cell>
          <cell r="P8316">
            <v>1.5</v>
          </cell>
          <cell r="Q8316"/>
          <cell r="R8316"/>
          <cell r="S8316"/>
          <cell r="T8316"/>
          <cell r="U8316">
            <v>1.4272</v>
          </cell>
          <cell r="V8316">
            <v>129640</v>
          </cell>
          <cell r="W8316">
            <v>11755051.797289999</v>
          </cell>
          <cell r="X8316">
            <v>43101</v>
          </cell>
          <cell r="Y8316">
            <v>122250</v>
          </cell>
          <cell r="Z8316">
            <v>43101</v>
          </cell>
          <cell r="AA8316">
            <v>1.1425000000000001</v>
          </cell>
          <cell r="AB8316">
            <v>1.4550000000000001</v>
          </cell>
          <cell r="AC8316"/>
        </row>
        <row r="8317">
          <cell r="A8317">
            <v>43111</v>
          </cell>
          <cell r="B8317">
            <v>39500</v>
          </cell>
          <cell r="D8317">
            <v>1.5</v>
          </cell>
          <cell r="E8317">
            <v>1.5</v>
          </cell>
          <cell r="F8317">
            <v>1.55</v>
          </cell>
          <cell r="G8317">
            <v>1.51</v>
          </cell>
          <cell r="N8317">
            <v>1.5</v>
          </cell>
          <cell r="P8317">
            <v>1.5009305064782097</v>
          </cell>
          <cell r="Q8317"/>
          <cell r="R8317"/>
          <cell r="S8317"/>
          <cell r="T8317"/>
          <cell r="U8317">
            <v>1.4307000000000001</v>
          </cell>
          <cell r="V8317">
            <v>214000</v>
          </cell>
          <cell r="W8317">
            <v>11659400</v>
          </cell>
          <cell r="X8317">
            <v>43101</v>
          </cell>
          <cell r="Y8317">
            <v>59645</v>
          </cell>
          <cell r="Z8317">
            <v>43101</v>
          </cell>
          <cell r="AA8317">
            <v>1.1425000000000001</v>
          </cell>
          <cell r="AB8317">
            <v>1.1425000000000001</v>
          </cell>
          <cell r="AC8317"/>
        </row>
        <row r="8318">
          <cell r="A8318">
            <v>43112</v>
          </cell>
          <cell r="B8318">
            <v>82500</v>
          </cell>
          <cell r="D8318">
            <v>1.5</v>
          </cell>
          <cell r="E8318">
            <v>1.5</v>
          </cell>
          <cell r="F8318">
            <v>1.55</v>
          </cell>
          <cell r="G8318">
            <v>1.5</v>
          </cell>
          <cell r="N8318">
            <v>1.5</v>
          </cell>
          <cell r="P8318">
            <v>1.5007790927021696</v>
          </cell>
          <cell r="Q8318"/>
          <cell r="R8318"/>
          <cell r="S8318"/>
          <cell r="T8318"/>
          <cell r="U8318">
            <v>1.4368000000000001</v>
          </cell>
          <cell r="V8318">
            <v>730000</v>
          </cell>
          <cell r="W8318">
            <v>11183937.93022</v>
          </cell>
          <cell r="X8318">
            <v>43101</v>
          </cell>
          <cell r="Y8318">
            <v>123750</v>
          </cell>
          <cell r="Z8318">
            <v>43101</v>
          </cell>
          <cell r="AA8318">
            <v>1.1425000000000001</v>
          </cell>
          <cell r="AB8318">
            <v>1.1425000000000001</v>
          </cell>
          <cell r="AC8318"/>
        </row>
        <row r="8319">
          <cell r="A8319">
            <v>43113</v>
          </cell>
          <cell r="B8319">
            <v>82500</v>
          </cell>
          <cell r="D8319">
            <v>1.5</v>
          </cell>
          <cell r="E8319">
            <v>1.5</v>
          </cell>
          <cell r="F8319">
            <v>1.55</v>
          </cell>
          <cell r="G8319">
            <v>1.5</v>
          </cell>
          <cell r="N8319">
            <v>1.5</v>
          </cell>
          <cell r="P8319">
            <v>1.5006700593723494</v>
          </cell>
          <cell r="Q8319"/>
          <cell r="R8319"/>
          <cell r="S8319"/>
          <cell r="T8319"/>
          <cell r="U8319">
            <v>1.4368000000000001</v>
          </cell>
          <cell r="V8319">
            <v>730000</v>
          </cell>
          <cell r="W8319">
            <v>11183937.93022</v>
          </cell>
          <cell r="X8319">
            <v>43101</v>
          </cell>
          <cell r="Y8319">
            <v>123750</v>
          </cell>
          <cell r="Z8319">
            <v>43101</v>
          </cell>
          <cell r="AA8319">
            <v>1.1425000000000001</v>
          </cell>
          <cell r="AB8319">
            <v>1.1425000000000001</v>
          </cell>
          <cell r="AC8319"/>
        </row>
        <row r="8320">
          <cell r="A8320">
            <v>43114</v>
          </cell>
          <cell r="B8320">
            <v>82500</v>
          </cell>
          <cell r="D8320">
            <v>1.5</v>
          </cell>
          <cell r="E8320">
            <v>1.5</v>
          </cell>
          <cell r="F8320">
            <v>1.55</v>
          </cell>
          <cell r="G8320">
            <v>1.5</v>
          </cell>
          <cell r="N8320">
            <v>1.5</v>
          </cell>
          <cell r="P8320">
            <v>1.5005877976190476</v>
          </cell>
          <cell r="Q8320"/>
          <cell r="R8320"/>
          <cell r="S8320"/>
          <cell r="T8320"/>
          <cell r="U8320">
            <v>1.4368000000000001</v>
          </cell>
          <cell r="V8320">
            <v>730000</v>
          </cell>
          <cell r="W8320">
            <v>11183937.93022</v>
          </cell>
          <cell r="X8320">
            <v>43101</v>
          </cell>
          <cell r="Y8320">
            <v>123750</v>
          </cell>
          <cell r="Z8320">
            <v>43101</v>
          </cell>
          <cell r="AA8320">
            <v>1.1425000000000001</v>
          </cell>
          <cell r="AB8320">
            <v>1.1425000000000001</v>
          </cell>
          <cell r="AC8320"/>
        </row>
        <row r="8321">
          <cell r="A8321">
            <v>43115</v>
          </cell>
          <cell r="B8321">
            <v>70000</v>
          </cell>
          <cell r="D8321">
            <v>1.5</v>
          </cell>
          <cell r="E8321">
            <v>1.5</v>
          </cell>
          <cell r="F8321">
            <v>1.55</v>
          </cell>
          <cell r="G8321">
            <v>1.51</v>
          </cell>
          <cell r="N8321">
            <v>1.5</v>
          </cell>
          <cell r="P8321">
            <v>1.5014757412398922</v>
          </cell>
          <cell r="Q8321"/>
          <cell r="R8321"/>
          <cell r="S8321"/>
          <cell r="T8321"/>
          <cell r="U8321">
            <v>1.4368000000000001</v>
          </cell>
          <cell r="V8321">
            <v>1669000</v>
          </cell>
          <cell r="W8321">
            <v>10168772.446839999</v>
          </cell>
          <cell r="X8321">
            <v>43101</v>
          </cell>
          <cell r="Y8321">
            <v>105700</v>
          </cell>
          <cell r="Z8321">
            <v>43101</v>
          </cell>
          <cell r="AA8321">
            <v>1.1425000000000001</v>
          </cell>
          <cell r="AB8321">
            <v>1.1425000000000001</v>
          </cell>
          <cell r="AC8321"/>
        </row>
        <row r="8322">
          <cell r="A8322">
            <v>43116</v>
          </cell>
          <cell r="B8322">
            <v>4000</v>
          </cell>
          <cell r="D8322">
            <v>1.5</v>
          </cell>
          <cell r="E8322">
            <v>1.5</v>
          </cell>
          <cell r="F8322">
            <v>1.5</v>
          </cell>
          <cell r="G8322">
            <v>1.5</v>
          </cell>
          <cell r="N8322">
            <v>1.5</v>
          </cell>
          <cell r="P8322">
            <v>1.5014678284182306</v>
          </cell>
          <cell r="Q8322"/>
          <cell r="R8322"/>
          <cell r="S8322"/>
          <cell r="T8322"/>
          <cell r="U8322">
            <v>1.4391</v>
          </cell>
          <cell r="V8322">
            <v>2120520</v>
          </cell>
          <cell r="W8322">
            <v>9709705.9693800006</v>
          </cell>
          <cell r="X8322">
            <v>43101</v>
          </cell>
          <cell r="Y8322">
            <v>6000</v>
          </cell>
          <cell r="Z8322">
            <v>43101</v>
          </cell>
          <cell r="AA8322">
            <v>1.1425000000000001</v>
          </cell>
          <cell r="AB8322">
            <v>1.1425000000000001</v>
          </cell>
          <cell r="AC8322"/>
        </row>
        <row r="8323">
          <cell r="A8323">
            <v>43117</v>
          </cell>
          <cell r="B8323">
            <v>84000</v>
          </cell>
          <cell r="D8323">
            <v>1.5</v>
          </cell>
          <cell r="E8323">
            <v>1.5</v>
          </cell>
          <cell r="F8323">
            <v>1.5</v>
          </cell>
          <cell r="G8323">
            <v>1.5</v>
          </cell>
          <cell r="N8323">
            <v>1.5</v>
          </cell>
          <cell r="P8323">
            <v>1.5013192771084338</v>
          </cell>
          <cell r="Q8323"/>
          <cell r="R8323"/>
          <cell r="S8323"/>
          <cell r="T8323"/>
          <cell r="U8323">
            <v>1.4430000000000001</v>
          </cell>
          <cell r="V8323">
            <v>2047000</v>
          </cell>
          <cell r="W8323">
            <v>9920649.0301399995</v>
          </cell>
          <cell r="X8323">
            <v>43101</v>
          </cell>
          <cell r="Y8323">
            <v>126000</v>
          </cell>
          <cell r="Z8323">
            <v>43101</v>
          </cell>
          <cell r="AA8323">
            <v>1.075</v>
          </cell>
          <cell r="AB8323">
            <v>1.4424999999999999</v>
          </cell>
          <cell r="AC8323"/>
        </row>
        <row r="8324">
          <cell r="A8324">
            <v>43118</v>
          </cell>
          <cell r="B8324">
            <v>52000</v>
          </cell>
          <cell r="D8324">
            <v>1.5</v>
          </cell>
          <cell r="E8324">
            <v>1.5</v>
          </cell>
          <cell r="F8324">
            <v>1.5</v>
          </cell>
          <cell r="G8324">
            <v>1.5</v>
          </cell>
          <cell r="N8324">
            <v>1.5</v>
          </cell>
          <cell r="P8324">
            <v>1.5012414965986394</v>
          </cell>
          <cell r="Q8324"/>
          <cell r="R8324"/>
          <cell r="S8324"/>
          <cell r="T8324"/>
          <cell r="U8324">
            <v>1.4443999999999999</v>
          </cell>
          <cell r="V8324">
            <v>1853000</v>
          </cell>
          <cell r="W8324">
            <v>10060023.29219</v>
          </cell>
          <cell r="X8324">
            <v>43101</v>
          </cell>
          <cell r="Y8324">
            <v>78000</v>
          </cell>
          <cell r="Z8324">
            <v>43101</v>
          </cell>
          <cell r="AA8324">
            <v>1.075</v>
          </cell>
          <cell r="AB8324">
            <v>1.075</v>
          </cell>
          <cell r="AC8324"/>
        </row>
        <row r="8325">
          <cell r="A8325">
            <v>43119</v>
          </cell>
          <cell r="B8325">
            <v>47000</v>
          </cell>
          <cell r="D8325">
            <v>1.5</v>
          </cell>
          <cell r="E8325">
            <v>1.5</v>
          </cell>
          <cell r="F8325">
            <v>1.5</v>
          </cell>
          <cell r="G8325">
            <v>1.5</v>
          </cell>
          <cell r="N8325">
            <v>1.5</v>
          </cell>
          <cell r="P8325">
            <v>1.501178686759957</v>
          </cell>
          <cell r="Q8325"/>
          <cell r="R8325"/>
          <cell r="S8325"/>
          <cell r="T8325"/>
          <cell r="U8325">
            <v>1.4482999999999999</v>
          </cell>
          <cell r="V8325">
            <v>2387420</v>
          </cell>
          <cell r="W8325">
            <v>9556268.0593699999</v>
          </cell>
          <cell r="X8325">
            <v>43101</v>
          </cell>
          <cell r="Y8325">
            <v>70500</v>
          </cell>
          <cell r="Z8325">
            <v>43101</v>
          </cell>
          <cell r="AA8325">
            <v>1.075</v>
          </cell>
          <cell r="AB8325">
            <v>1.075</v>
          </cell>
          <cell r="AC8325"/>
        </row>
        <row r="8326">
          <cell r="A8326">
            <v>43120</v>
          </cell>
          <cell r="B8326">
            <v>47000</v>
          </cell>
          <cell r="D8326">
            <v>1.5</v>
          </cell>
          <cell r="E8326">
            <v>1.5</v>
          </cell>
          <cell r="F8326">
            <v>1.5</v>
          </cell>
          <cell r="G8326">
            <v>1.5</v>
          </cell>
          <cell r="N8326">
            <v>1.5</v>
          </cell>
          <cell r="P8326">
            <v>1.5011219262295081</v>
          </cell>
          <cell r="Q8326"/>
          <cell r="R8326"/>
          <cell r="S8326"/>
          <cell r="T8326"/>
          <cell r="U8326">
            <v>1.4482999999999999</v>
          </cell>
          <cell r="V8326">
            <v>2387420</v>
          </cell>
          <cell r="W8326">
            <v>9556268.0593699999</v>
          </cell>
          <cell r="X8326">
            <v>43101</v>
          </cell>
          <cell r="Y8326">
            <v>70500</v>
          </cell>
          <cell r="Z8326">
            <v>43101</v>
          </cell>
          <cell r="AA8326">
            <v>1.075</v>
          </cell>
          <cell r="AB8326">
            <v>1.075</v>
          </cell>
          <cell r="AC8326"/>
        </row>
        <row r="8327">
          <cell r="A8327">
            <v>43121</v>
          </cell>
          <cell r="B8327">
            <v>47000</v>
          </cell>
          <cell r="D8327">
            <v>1.5</v>
          </cell>
          <cell r="E8327">
            <v>1.5</v>
          </cell>
          <cell r="F8327">
            <v>1.5</v>
          </cell>
          <cell r="G8327">
            <v>1.5</v>
          </cell>
          <cell r="N8327">
            <v>1.5</v>
          </cell>
          <cell r="P8327">
            <v>1.5010703812316715</v>
          </cell>
          <cell r="Q8327"/>
          <cell r="R8327"/>
          <cell r="S8327"/>
          <cell r="T8327"/>
          <cell r="U8327">
            <v>1.4482999999999999</v>
          </cell>
          <cell r="V8327">
            <v>2387420</v>
          </cell>
          <cell r="W8327">
            <v>9556268.0593699999</v>
          </cell>
          <cell r="X8327">
            <v>43101</v>
          </cell>
          <cell r="Y8327">
            <v>70500</v>
          </cell>
          <cell r="Z8327">
            <v>43101</v>
          </cell>
          <cell r="AA8327">
            <v>1.075</v>
          </cell>
          <cell r="AB8327">
            <v>1.075</v>
          </cell>
          <cell r="AC8327"/>
        </row>
        <row r="8328">
          <cell r="A8328">
            <v>43122</v>
          </cell>
          <cell r="B8328">
            <v>0</v>
          </cell>
          <cell r="D8328"/>
          <cell r="E8328"/>
          <cell r="F8328"/>
          <cell r="G8328"/>
          <cell r="N8328"/>
          <cell r="P8328">
            <v>1.5010703812316715</v>
          </cell>
          <cell r="Q8328"/>
          <cell r="R8328"/>
          <cell r="S8328"/>
          <cell r="T8328"/>
          <cell r="U8328">
            <v>1.4439</v>
          </cell>
          <cell r="V8328">
            <v>1953669</v>
          </cell>
          <cell r="W8328">
            <v>9829896.92698</v>
          </cell>
          <cell r="X8328">
            <v>43101</v>
          </cell>
          <cell r="Y8328">
            <v>0</v>
          </cell>
          <cell r="Z8328" t="str">
            <v/>
          </cell>
          <cell r="AA8328">
            <v>1.075</v>
          </cell>
          <cell r="AB8328">
            <v>1.075</v>
          </cell>
          <cell r="AC8328"/>
        </row>
        <row r="8329">
          <cell r="A8329">
            <v>43123</v>
          </cell>
          <cell r="B8329">
            <v>0</v>
          </cell>
          <cell r="D8329"/>
          <cell r="E8329"/>
          <cell r="F8329"/>
          <cell r="G8329"/>
          <cell r="N8329"/>
          <cell r="P8329">
            <v>1.5010703812316715</v>
          </cell>
          <cell r="Q8329"/>
          <cell r="R8329"/>
          <cell r="S8329"/>
          <cell r="T8329"/>
          <cell r="U8329">
            <v>1.4452</v>
          </cell>
          <cell r="V8329">
            <v>2036570</v>
          </cell>
          <cell r="W8329">
            <v>9861812.03046</v>
          </cell>
          <cell r="X8329">
            <v>43101</v>
          </cell>
          <cell r="Y8329">
            <v>0</v>
          </cell>
          <cell r="Z8329" t="str">
            <v/>
          </cell>
          <cell r="AA8329">
            <v>1.075</v>
          </cell>
          <cell r="AB8329">
            <v>1.075</v>
          </cell>
          <cell r="AC8329"/>
        </row>
        <row r="8330">
          <cell r="A8330">
            <v>43124</v>
          </cell>
          <cell r="B8330">
            <v>0</v>
          </cell>
          <cell r="D8330"/>
          <cell r="E8330"/>
          <cell r="F8330"/>
          <cell r="G8330"/>
          <cell r="N8330"/>
          <cell r="P8330">
            <v>1.5010703812316715</v>
          </cell>
          <cell r="Q8330"/>
          <cell r="R8330"/>
          <cell r="S8330"/>
          <cell r="T8330"/>
          <cell r="U8330">
            <v>1.4487000000000001</v>
          </cell>
          <cell r="V8330">
            <v>2075601</v>
          </cell>
          <cell r="W8330">
            <v>9784708.0950600002</v>
          </cell>
          <cell r="X8330">
            <v>43101</v>
          </cell>
          <cell r="Y8330">
            <v>0</v>
          </cell>
          <cell r="Z8330" t="str">
            <v/>
          </cell>
          <cell r="AA8330">
            <v>0.98750000000000004</v>
          </cell>
          <cell r="AB8330">
            <v>1.345</v>
          </cell>
          <cell r="AC8330"/>
        </row>
        <row r="8331">
          <cell r="A8331">
            <v>43125</v>
          </cell>
          <cell r="B8331">
            <v>0</v>
          </cell>
          <cell r="D8331"/>
          <cell r="E8331"/>
          <cell r="F8331"/>
          <cell r="G8331"/>
          <cell r="N8331"/>
          <cell r="P8331">
            <v>1.5010703812316715</v>
          </cell>
          <cell r="Q8331"/>
          <cell r="R8331"/>
          <cell r="S8331"/>
          <cell r="T8331"/>
          <cell r="U8331">
            <v>1.4547000000000001</v>
          </cell>
          <cell r="V8331">
            <v>2402802</v>
          </cell>
          <cell r="W8331">
            <v>9345681.7892000005</v>
          </cell>
          <cell r="X8331">
            <v>43101</v>
          </cell>
          <cell r="Y8331">
            <v>0</v>
          </cell>
          <cell r="Z8331" t="str">
            <v/>
          </cell>
          <cell r="AA8331">
            <v>0.98750000000000004</v>
          </cell>
          <cell r="AB8331">
            <v>0.98750000000000004</v>
          </cell>
          <cell r="AC8331"/>
        </row>
        <row r="8332">
          <cell r="A8332">
            <v>43126</v>
          </cell>
          <cell r="B8332">
            <v>0</v>
          </cell>
          <cell r="D8332"/>
          <cell r="E8332"/>
          <cell r="F8332"/>
          <cell r="G8332"/>
          <cell r="N8332"/>
          <cell r="P8332">
            <v>1.5010703812316715</v>
          </cell>
          <cell r="Q8332"/>
          <cell r="R8332"/>
          <cell r="S8332"/>
          <cell r="T8332"/>
          <cell r="U8332">
            <v>1.4547000000000001</v>
          </cell>
          <cell r="V8332">
            <v>3330343</v>
          </cell>
          <cell r="W8332">
            <v>8540183.4485800005</v>
          </cell>
          <cell r="X8332">
            <v>43101</v>
          </cell>
          <cell r="Y8332">
            <v>0</v>
          </cell>
          <cell r="Z8332" t="str">
            <v/>
          </cell>
          <cell r="AA8332">
            <v>0.98750000000000004</v>
          </cell>
          <cell r="AB8332">
            <v>0.98750000000000004</v>
          </cell>
          <cell r="AC8332"/>
        </row>
        <row r="8333">
          <cell r="A8333">
            <v>43127</v>
          </cell>
          <cell r="B8333">
            <v>0</v>
          </cell>
          <cell r="D8333"/>
          <cell r="E8333"/>
          <cell r="F8333"/>
          <cell r="G8333"/>
          <cell r="N8333"/>
          <cell r="P8333">
            <v>1.5010703812316715</v>
          </cell>
          <cell r="Q8333"/>
          <cell r="R8333"/>
          <cell r="S8333"/>
          <cell r="T8333"/>
          <cell r="U8333">
            <v>1.4547000000000001</v>
          </cell>
          <cell r="V8333">
            <v>3330343</v>
          </cell>
          <cell r="W8333">
            <v>8540183.4485800005</v>
          </cell>
          <cell r="X8333">
            <v>43101</v>
          </cell>
          <cell r="Y8333">
            <v>0</v>
          </cell>
          <cell r="Z8333" t="str">
            <v/>
          </cell>
          <cell r="AA8333">
            <v>0.98750000000000004</v>
          </cell>
          <cell r="AB8333">
            <v>0.98750000000000004</v>
          </cell>
          <cell r="AC8333"/>
        </row>
        <row r="8334">
          <cell r="A8334">
            <v>43128</v>
          </cell>
          <cell r="B8334">
            <v>0</v>
          </cell>
          <cell r="D8334"/>
          <cell r="E8334"/>
          <cell r="F8334"/>
          <cell r="G8334"/>
          <cell r="N8334"/>
          <cell r="P8334">
            <v>1.5010703812316715</v>
          </cell>
          <cell r="Q8334"/>
          <cell r="R8334"/>
          <cell r="S8334"/>
          <cell r="T8334"/>
          <cell r="U8334">
            <v>1.4547000000000001</v>
          </cell>
          <cell r="V8334">
            <v>3330343</v>
          </cell>
          <cell r="W8334">
            <v>8540183.4485800005</v>
          </cell>
          <cell r="X8334">
            <v>43101</v>
          </cell>
          <cell r="Y8334">
            <v>0</v>
          </cell>
          <cell r="Z8334" t="str">
            <v/>
          </cell>
          <cell r="AA8334">
            <v>0.98750000000000004</v>
          </cell>
          <cell r="AB8334">
            <v>0.98750000000000004</v>
          </cell>
          <cell r="AC8334"/>
        </row>
        <row r="8335">
          <cell r="A8335">
            <v>43129</v>
          </cell>
          <cell r="B8335">
            <v>0</v>
          </cell>
          <cell r="D8335"/>
          <cell r="E8335"/>
          <cell r="F8335"/>
          <cell r="G8335"/>
          <cell r="N8335"/>
          <cell r="P8335">
            <v>1.5010703812316715</v>
          </cell>
          <cell r="Q8335"/>
          <cell r="R8335"/>
          <cell r="S8335"/>
          <cell r="T8335"/>
          <cell r="U8335">
            <v>1.4514</v>
          </cell>
          <cell r="V8335">
            <v>5584634</v>
          </cell>
          <cell r="W8335">
            <v>11074241.616</v>
          </cell>
          <cell r="X8335">
            <v>43101</v>
          </cell>
          <cell r="Y8335">
            <v>0</v>
          </cell>
          <cell r="Z8335" t="str">
            <v/>
          </cell>
          <cell r="AA8335">
            <v>0.98750000000000004</v>
          </cell>
          <cell r="AB8335">
            <v>0.98750000000000004</v>
          </cell>
          <cell r="AC8335"/>
        </row>
        <row r="8336">
          <cell r="A8336">
            <v>43130</v>
          </cell>
          <cell r="B8336">
            <v>10000</v>
          </cell>
          <cell r="D8336">
            <v>1.5</v>
          </cell>
          <cell r="E8336">
            <v>1.5</v>
          </cell>
          <cell r="F8336">
            <v>1.5</v>
          </cell>
          <cell r="G8336">
            <v>1.5</v>
          </cell>
          <cell r="N8336">
            <v>1.5</v>
          </cell>
          <cell r="P8336">
            <v>1.5010600193610841</v>
          </cell>
          <cell r="Q8336"/>
          <cell r="R8336"/>
          <cell r="S8336"/>
          <cell r="T8336"/>
          <cell r="U8336">
            <v>1.4550000000000001</v>
          </cell>
          <cell r="V8336">
            <v>5776945</v>
          </cell>
          <cell r="W8336">
            <v>6513664.5494299997</v>
          </cell>
          <cell r="X8336">
            <v>43101</v>
          </cell>
          <cell r="Y8336">
            <v>15000</v>
          </cell>
          <cell r="Z8336">
            <v>43101</v>
          </cell>
          <cell r="AA8336">
            <v>0.98750000000000004</v>
          </cell>
          <cell r="AB8336">
            <v>0.98750000000000004</v>
          </cell>
          <cell r="AC8336"/>
        </row>
        <row r="8337">
          <cell r="A8337">
            <v>43131</v>
          </cell>
          <cell r="B8337">
            <v>16000</v>
          </cell>
          <cell r="D8337">
            <v>1.5</v>
          </cell>
          <cell r="E8337">
            <v>1.5</v>
          </cell>
          <cell r="F8337">
            <v>1.5</v>
          </cell>
          <cell r="G8337">
            <v>1.5</v>
          </cell>
          <cell r="N8337">
            <v>1.5</v>
          </cell>
          <cell r="P8337">
            <v>1.50104385128694</v>
          </cell>
          <cell r="Q8337"/>
          <cell r="R8337"/>
          <cell r="S8337"/>
          <cell r="T8337"/>
          <cell r="U8337">
            <v>1.4480999999999999</v>
          </cell>
          <cell r="V8337">
            <v>6607600</v>
          </cell>
          <cell r="W8337">
            <v>5520223.7494700002</v>
          </cell>
          <cell r="X8337">
            <v>43101</v>
          </cell>
          <cell r="Y8337">
            <v>24000</v>
          </cell>
          <cell r="Z8337">
            <v>43101</v>
          </cell>
          <cell r="AA8337">
            <v>0.95</v>
          </cell>
          <cell r="AB8337">
            <v>1.32</v>
          </cell>
          <cell r="AC8337"/>
        </row>
        <row r="8338">
          <cell r="A8338">
            <v>43132</v>
          </cell>
          <cell r="B8338">
            <v>17000</v>
          </cell>
          <cell r="C8338"/>
          <cell r="D8338">
            <v>1.5</v>
          </cell>
          <cell r="E8338">
            <v>1.5</v>
          </cell>
          <cell r="F8338">
            <v>1.5</v>
          </cell>
          <cell r="G8338">
            <v>1.5</v>
          </cell>
          <cell r="N8338">
            <v>1.5</v>
          </cell>
          <cell r="P8338">
            <v>1.5</v>
          </cell>
          <cell r="Q8338"/>
          <cell r="R8338"/>
          <cell r="S8338"/>
          <cell r="T8338"/>
          <cell r="U8338">
            <v>1.4560999999999999</v>
          </cell>
          <cell r="V8338">
            <v>146220</v>
          </cell>
          <cell r="W8338">
            <v>11893377.113919999</v>
          </cell>
          <cell r="X8338">
            <v>43132</v>
          </cell>
          <cell r="Y8338">
            <v>25500</v>
          </cell>
          <cell r="Z8338">
            <v>43132</v>
          </cell>
          <cell r="AA8338">
            <v>0.95</v>
          </cell>
          <cell r="AB8338">
            <v>0.95</v>
          </cell>
          <cell r="AC8338"/>
        </row>
        <row r="8339">
          <cell r="A8339">
            <v>43133</v>
          </cell>
          <cell r="B8339">
            <v>8000</v>
          </cell>
          <cell r="D8339">
            <v>1.5</v>
          </cell>
          <cell r="E8339">
            <v>1.5</v>
          </cell>
          <cell r="F8339">
            <v>1.5</v>
          </cell>
          <cell r="G8339">
            <v>1.5</v>
          </cell>
          <cell r="N8339">
            <v>1.5</v>
          </cell>
          <cell r="P8339">
            <v>1.5</v>
          </cell>
          <cell r="Q8339"/>
          <cell r="R8339"/>
          <cell r="S8339"/>
          <cell r="T8339"/>
          <cell r="U8339">
            <v>1.4698</v>
          </cell>
          <cell r="V8339">
            <v>269220</v>
          </cell>
          <cell r="W8339">
            <v>11543846.527109999</v>
          </cell>
          <cell r="X8339">
            <v>43132</v>
          </cell>
          <cell r="Y8339">
            <v>12000</v>
          </cell>
          <cell r="Z8339">
            <v>43132</v>
          </cell>
          <cell r="AA8339">
            <v>0.95</v>
          </cell>
          <cell r="AB8339">
            <v>0.95</v>
          </cell>
          <cell r="AC8339"/>
        </row>
        <row r="8340">
          <cell r="A8340">
            <v>43134</v>
          </cell>
          <cell r="B8340">
            <v>8000</v>
          </cell>
          <cell r="D8340">
            <v>1.5</v>
          </cell>
          <cell r="E8340">
            <v>1.5</v>
          </cell>
          <cell r="F8340">
            <v>1.5</v>
          </cell>
          <cell r="G8340">
            <v>1.5</v>
          </cell>
          <cell r="N8340">
            <v>1.5</v>
          </cell>
          <cell r="P8340">
            <v>1.5</v>
          </cell>
          <cell r="Q8340"/>
          <cell r="R8340"/>
          <cell r="S8340"/>
          <cell r="T8340"/>
          <cell r="U8340">
            <v>1.4698</v>
          </cell>
          <cell r="V8340">
            <v>269220</v>
          </cell>
          <cell r="W8340">
            <v>11543846.527109999</v>
          </cell>
          <cell r="X8340">
            <v>43132</v>
          </cell>
          <cell r="Y8340">
            <v>12000</v>
          </cell>
          <cell r="Z8340">
            <v>43132</v>
          </cell>
          <cell r="AA8340">
            <v>0.95</v>
          </cell>
          <cell r="AB8340">
            <v>0.95</v>
          </cell>
          <cell r="AC8340"/>
        </row>
        <row r="8341">
          <cell r="A8341">
            <v>43135</v>
          </cell>
          <cell r="B8341">
            <v>8000</v>
          </cell>
          <cell r="D8341">
            <v>1.5</v>
          </cell>
          <cell r="E8341">
            <v>1.5</v>
          </cell>
          <cell r="F8341">
            <v>1.5</v>
          </cell>
          <cell r="G8341">
            <v>1.5</v>
          </cell>
          <cell r="N8341">
            <v>1.5</v>
          </cell>
          <cell r="P8341">
            <v>1.5</v>
          </cell>
          <cell r="Q8341"/>
          <cell r="R8341"/>
          <cell r="S8341"/>
          <cell r="T8341"/>
          <cell r="U8341">
            <v>1.4698</v>
          </cell>
          <cell r="V8341">
            <v>269220</v>
          </cell>
          <cell r="W8341">
            <v>11543846.527109999</v>
          </cell>
          <cell r="X8341">
            <v>43132</v>
          </cell>
          <cell r="Y8341">
            <v>12000</v>
          </cell>
          <cell r="Z8341">
            <v>43132</v>
          </cell>
          <cell r="AA8341">
            <v>0.95</v>
          </cell>
          <cell r="AB8341">
            <v>0.95</v>
          </cell>
          <cell r="AC8341"/>
        </row>
        <row r="8342">
          <cell r="A8342">
            <v>43136</v>
          </cell>
          <cell r="B8342">
            <v>51000</v>
          </cell>
          <cell r="D8342">
            <v>1.5</v>
          </cell>
          <cell r="E8342">
            <v>1.5</v>
          </cell>
          <cell r="F8342">
            <v>1.55</v>
          </cell>
          <cell r="G8342">
            <v>1.5</v>
          </cell>
          <cell r="N8342">
            <v>1.5</v>
          </cell>
          <cell r="P8342">
            <v>1.5</v>
          </cell>
          <cell r="Q8342"/>
          <cell r="R8342"/>
          <cell r="S8342"/>
          <cell r="T8342"/>
          <cell r="U8342">
            <v>1.4771000000000001</v>
          </cell>
          <cell r="V8342">
            <v>180450</v>
          </cell>
          <cell r="W8342">
            <v>11321890.372199999</v>
          </cell>
          <cell r="X8342">
            <v>43132</v>
          </cell>
          <cell r="Y8342">
            <v>76500</v>
          </cell>
          <cell r="Z8342">
            <v>43132</v>
          </cell>
          <cell r="AA8342">
            <v>0.95</v>
          </cell>
          <cell r="AB8342">
            <v>0.95</v>
          </cell>
          <cell r="AC8342"/>
        </row>
        <row r="8343">
          <cell r="A8343">
            <v>43137</v>
          </cell>
          <cell r="B8343">
            <v>20000</v>
          </cell>
          <cell r="D8343">
            <v>1.5</v>
          </cell>
          <cell r="E8343">
            <v>1.5</v>
          </cell>
          <cell r="F8343">
            <v>1.5</v>
          </cell>
          <cell r="G8343">
            <v>1.5</v>
          </cell>
          <cell r="N8343">
            <v>1.5</v>
          </cell>
          <cell r="P8343">
            <v>1.5</v>
          </cell>
          <cell r="Q8343"/>
          <cell r="R8343"/>
          <cell r="S8343"/>
          <cell r="T8343"/>
          <cell r="U8343">
            <v>1.4802999999999999</v>
          </cell>
          <cell r="V8343">
            <v>172020</v>
          </cell>
          <cell r="W8343">
            <v>11163995.232720001</v>
          </cell>
          <cell r="X8343">
            <v>43132</v>
          </cell>
          <cell r="Y8343">
            <v>30000</v>
          </cell>
          <cell r="Z8343">
            <v>43132</v>
          </cell>
          <cell r="AA8343">
            <v>0.95</v>
          </cell>
          <cell r="AB8343">
            <v>0.95</v>
          </cell>
          <cell r="AC8343"/>
        </row>
        <row r="8344">
          <cell r="A8344">
            <v>43138</v>
          </cell>
          <cell r="B8344">
            <v>150000</v>
          </cell>
          <cell r="D8344">
            <v>1.5</v>
          </cell>
          <cell r="E8344">
            <v>1.5</v>
          </cell>
          <cell r="F8344">
            <v>1.55</v>
          </cell>
          <cell r="G8344">
            <v>1.5</v>
          </cell>
          <cell r="N8344">
            <v>1.5</v>
          </cell>
          <cell r="P8344">
            <v>1.5</v>
          </cell>
          <cell r="Q8344"/>
          <cell r="R8344"/>
          <cell r="S8344"/>
          <cell r="T8344"/>
          <cell r="U8344">
            <v>1.4814000000000001</v>
          </cell>
          <cell r="V8344">
            <v>125120</v>
          </cell>
          <cell r="W8344">
            <v>10996614.738940001</v>
          </cell>
          <cell r="X8344">
            <v>43132</v>
          </cell>
          <cell r="Y8344">
            <v>225000</v>
          </cell>
          <cell r="Z8344">
            <v>43132</v>
          </cell>
          <cell r="AA8344">
            <v>0.95</v>
          </cell>
          <cell r="AB8344">
            <v>1.3625</v>
          </cell>
          <cell r="AC8344"/>
        </row>
        <row r="8345">
          <cell r="A8345">
            <v>43139</v>
          </cell>
          <cell r="B8345">
            <v>151500</v>
          </cell>
          <cell r="D8345">
            <v>1.5</v>
          </cell>
          <cell r="E8345">
            <v>1.5</v>
          </cell>
          <cell r="F8345">
            <v>1.55</v>
          </cell>
          <cell r="G8345">
            <v>1.5</v>
          </cell>
          <cell r="N8345">
            <v>1.5</v>
          </cell>
          <cell r="P8345">
            <v>1.5</v>
          </cell>
          <cell r="Q8345"/>
          <cell r="R8345"/>
          <cell r="S8345"/>
          <cell r="T8345"/>
          <cell r="U8345">
            <v>1.4871000000000001</v>
          </cell>
          <cell r="V8345">
            <v>108910</v>
          </cell>
          <cell r="W8345">
            <v>10932666.111190001</v>
          </cell>
          <cell r="X8345">
            <v>43132</v>
          </cell>
          <cell r="Y8345">
            <v>227250</v>
          </cell>
          <cell r="Z8345">
            <v>43132</v>
          </cell>
          <cell r="AA8345">
            <v>0.95</v>
          </cell>
          <cell r="AB8345">
            <v>0.95</v>
          </cell>
          <cell r="AC8345"/>
        </row>
        <row r="8346">
          <cell r="A8346">
            <v>43140</v>
          </cell>
          <cell r="B8346">
            <v>151500</v>
          </cell>
          <cell r="D8346">
            <v>1.5</v>
          </cell>
          <cell r="E8346">
            <v>1.5</v>
          </cell>
          <cell r="F8346">
            <v>1.55</v>
          </cell>
          <cell r="G8346">
            <v>1.5</v>
          </cell>
          <cell r="N8346">
            <v>1.5</v>
          </cell>
          <cell r="P8346">
            <v>1.5</v>
          </cell>
          <cell r="Q8346"/>
          <cell r="R8346"/>
          <cell r="S8346"/>
          <cell r="T8346"/>
          <cell r="U8346">
            <v>1.4871000000000001</v>
          </cell>
          <cell r="V8346">
            <v>141110</v>
          </cell>
          <cell r="W8346">
            <v>10708626.285189999</v>
          </cell>
          <cell r="X8346">
            <v>43132</v>
          </cell>
          <cell r="Y8346">
            <v>227250</v>
          </cell>
          <cell r="Z8346">
            <v>43132</v>
          </cell>
          <cell r="AA8346">
            <v>0.95</v>
          </cell>
          <cell r="AB8346">
            <v>0.95</v>
          </cell>
          <cell r="AC8346"/>
        </row>
        <row r="8347">
          <cell r="A8347">
            <v>43141</v>
          </cell>
          <cell r="B8347">
            <v>151500</v>
          </cell>
          <cell r="D8347">
            <v>1.5</v>
          </cell>
          <cell r="E8347">
            <v>1.5</v>
          </cell>
          <cell r="F8347">
            <v>1.55</v>
          </cell>
          <cell r="G8347">
            <v>1.5</v>
          </cell>
          <cell r="N8347">
            <v>1.5</v>
          </cell>
          <cell r="P8347">
            <v>1.5</v>
          </cell>
          <cell r="Q8347"/>
          <cell r="R8347"/>
          <cell r="S8347"/>
          <cell r="T8347"/>
          <cell r="U8347">
            <v>1.4871000000000001</v>
          </cell>
          <cell r="V8347">
            <v>141110</v>
          </cell>
          <cell r="W8347">
            <v>10708626.285189999</v>
          </cell>
          <cell r="X8347">
            <v>43132</v>
          </cell>
          <cell r="Y8347">
            <v>227250</v>
          </cell>
          <cell r="Z8347">
            <v>43132</v>
          </cell>
          <cell r="AA8347">
            <v>0.95</v>
          </cell>
          <cell r="AB8347">
            <v>0.95</v>
          </cell>
          <cell r="AC8347"/>
        </row>
        <row r="8348">
          <cell r="A8348">
            <v>43142</v>
          </cell>
          <cell r="B8348">
            <v>151500</v>
          </cell>
          <cell r="D8348">
            <v>1.5</v>
          </cell>
          <cell r="E8348">
            <v>1.5</v>
          </cell>
          <cell r="F8348">
            <v>1.55</v>
          </cell>
          <cell r="G8348">
            <v>1.5</v>
          </cell>
          <cell r="N8348">
            <v>1.5</v>
          </cell>
          <cell r="P8348">
            <v>1.5</v>
          </cell>
          <cell r="Q8348"/>
          <cell r="R8348"/>
          <cell r="S8348"/>
          <cell r="T8348"/>
          <cell r="U8348">
            <v>1.4871000000000001</v>
          </cell>
          <cell r="V8348">
            <v>141110</v>
          </cell>
          <cell r="W8348">
            <v>10708626.285189999</v>
          </cell>
          <cell r="X8348">
            <v>43132</v>
          </cell>
          <cell r="Y8348">
            <v>227250</v>
          </cell>
          <cell r="Z8348">
            <v>43132</v>
          </cell>
          <cell r="AA8348">
            <v>0.95</v>
          </cell>
          <cell r="AB8348">
            <v>0.95</v>
          </cell>
          <cell r="AC8348"/>
        </row>
        <row r="8349">
          <cell r="A8349">
            <v>43143</v>
          </cell>
          <cell r="B8349">
            <v>151500</v>
          </cell>
          <cell r="D8349">
            <v>1.5</v>
          </cell>
          <cell r="E8349">
            <v>1.5</v>
          </cell>
          <cell r="F8349">
            <v>1.55</v>
          </cell>
          <cell r="G8349">
            <v>1.5</v>
          </cell>
          <cell r="N8349">
            <v>1.5</v>
          </cell>
          <cell r="P8349">
            <v>1.5</v>
          </cell>
          <cell r="Q8349"/>
          <cell r="R8349"/>
          <cell r="S8349"/>
          <cell r="T8349"/>
          <cell r="U8349">
            <v>1.4871000000000001</v>
          </cell>
          <cell r="V8349">
            <v>690610</v>
          </cell>
          <cell r="W8349">
            <v>10133575.708799999</v>
          </cell>
          <cell r="X8349">
            <v>43132</v>
          </cell>
          <cell r="Y8349">
            <v>227250</v>
          </cell>
          <cell r="Z8349">
            <v>43132</v>
          </cell>
          <cell r="AA8349">
            <v>0.95</v>
          </cell>
          <cell r="AB8349">
            <v>0.95</v>
          </cell>
          <cell r="AC8349"/>
        </row>
        <row r="8350">
          <cell r="A8350">
            <v>43144</v>
          </cell>
          <cell r="B8350">
            <v>209000</v>
          </cell>
          <cell r="D8350">
            <v>1.5</v>
          </cell>
          <cell r="E8350">
            <v>1.5</v>
          </cell>
          <cell r="F8350">
            <v>1.55</v>
          </cell>
          <cell r="G8350">
            <v>1.51</v>
          </cell>
          <cell r="N8350">
            <v>1.5</v>
          </cell>
          <cell r="P8350">
            <v>1.5017012617012617</v>
          </cell>
          <cell r="Q8350"/>
          <cell r="R8350"/>
          <cell r="S8350"/>
          <cell r="T8350"/>
          <cell r="U8350">
            <v>1.4784999999999999</v>
          </cell>
          <cell r="V8350">
            <v>879300</v>
          </cell>
          <cell r="W8350">
            <v>9771252.5006799996</v>
          </cell>
          <cell r="X8350">
            <v>43132</v>
          </cell>
          <cell r="Y8350">
            <v>315590</v>
          </cell>
          <cell r="Z8350">
            <v>43132</v>
          </cell>
          <cell r="AA8350">
            <v>0.95</v>
          </cell>
          <cell r="AB8350">
            <v>0.95</v>
          </cell>
          <cell r="AC8350"/>
        </row>
        <row r="8351">
          <cell r="A8351">
            <v>43145</v>
          </cell>
          <cell r="B8351">
            <v>159000</v>
          </cell>
          <cell r="D8351">
            <v>1.5</v>
          </cell>
          <cell r="E8351">
            <v>1.5</v>
          </cell>
          <cell r="F8351">
            <v>1.5</v>
          </cell>
          <cell r="G8351">
            <v>1.5</v>
          </cell>
          <cell r="N8351">
            <v>1.5</v>
          </cell>
          <cell r="P8351">
            <v>1.5015063063063063</v>
          </cell>
          <cell r="Q8351"/>
          <cell r="R8351"/>
          <cell r="S8351"/>
          <cell r="T8351"/>
          <cell r="U8351">
            <v>1.4870000000000001</v>
          </cell>
          <cell r="V8351">
            <v>954470</v>
          </cell>
          <cell r="W8351">
            <v>9570481.6734200008</v>
          </cell>
          <cell r="X8351">
            <v>43132</v>
          </cell>
          <cell r="Y8351">
            <v>238500</v>
          </cell>
          <cell r="Z8351">
            <v>43132</v>
          </cell>
          <cell r="AA8351">
            <v>1.0425</v>
          </cell>
          <cell r="AB8351">
            <v>1.4175</v>
          </cell>
          <cell r="AC8351"/>
        </row>
        <row r="8352">
          <cell r="A8352">
            <v>43146</v>
          </cell>
          <cell r="B8352">
            <v>292000</v>
          </cell>
          <cell r="D8352">
            <v>1.5</v>
          </cell>
          <cell r="E8352">
            <v>1.5</v>
          </cell>
          <cell r="F8352">
            <v>1.55</v>
          </cell>
          <cell r="G8352">
            <v>1.51</v>
          </cell>
          <cell r="N8352">
            <v>1.5</v>
          </cell>
          <cell r="P8352">
            <v>1.5029830306638881</v>
          </cell>
          <cell r="Q8352"/>
          <cell r="R8352"/>
          <cell r="S8352"/>
          <cell r="T8352"/>
          <cell r="U8352">
            <v>1.4991000000000001</v>
          </cell>
          <cell r="V8352">
            <v>954310</v>
          </cell>
          <cell r="W8352">
            <v>9316738.3810699992</v>
          </cell>
          <cell r="X8352">
            <v>43132</v>
          </cell>
          <cell r="Y8352">
            <v>440920</v>
          </cell>
          <cell r="Z8352">
            <v>43132</v>
          </cell>
          <cell r="AA8352">
            <v>1.0425</v>
          </cell>
          <cell r="AB8352">
            <v>1.0425</v>
          </cell>
          <cell r="AC8352"/>
        </row>
        <row r="8353">
          <cell r="A8353">
            <v>43147</v>
          </cell>
          <cell r="B8353">
            <v>202000</v>
          </cell>
          <cell r="D8353">
            <v>1.5</v>
          </cell>
          <cell r="E8353">
            <v>1.5</v>
          </cell>
          <cell r="F8353">
            <v>1.55</v>
          </cell>
          <cell r="G8353">
            <v>1.51</v>
          </cell>
          <cell r="N8353">
            <v>1.5</v>
          </cell>
          <cell r="P8353">
            <v>1.5037363805474355</v>
          </cell>
          <cell r="Q8353"/>
          <cell r="R8353"/>
          <cell r="S8353"/>
          <cell r="T8353"/>
          <cell r="U8353">
            <v>1.498</v>
          </cell>
          <cell r="V8353">
            <v>925490</v>
          </cell>
          <cell r="W8353">
            <v>9180863.5221500006</v>
          </cell>
          <cell r="X8353">
            <v>43132</v>
          </cell>
          <cell r="Y8353">
            <v>305020</v>
          </cell>
          <cell r="Z8353">
            <v>43132</v>
          </cell>
          <cell r="AA8353">
            <v>1.0425</v>
          </cell>
          <cell r="AB8353">
            <v>1.0425</v>
          </cell>
          <cell r="AC8353"/>
        </row>
        <row r="8354">
          <cell r="A8354">
            <v>43148</v>
          </cell>
          <cell r="B8354">
            <v>202000</v>
          </cell>
          <cell r="D8354">
            <v>1.5</v>
          </cell>
          <cell r="E8354">
            <v>1.5</v>
          </cell>
          <cell r="F8354">
            <v>1.55</v>
          </cell>
          <cell r="G8354">
            <v>1.51</v>
          </cell>
          <cell r="N8354">
            <v>1.5</v>
          </cell>
          <cell r="P8354">
            <v>1.5043436525077993</v>
          </cell>
          <cell r="Q8354"/>
          <cell r="R8354"/>
          <cell r="S8354"/>
          <cell r="T8354"/>
          <cell r="U8354">
            <v>1.498</v>
          </cell>
          <cell r="V8354">
            <v>925490</v>
          </cell>
          <cell r="W8354">
            <v>9180863.5221500006</v>
          </cell>
          <cell r="X8354">
            <v>43132</v>
          </cell>
          <cell r="Y8354">
            <v>305020</v>
          </cell>
          <cell r="Z8354">
            <v>43132</v>
          </cell>
          <cell r="AA8354">
            <v>1.0425</v>
          </cell>
          <cell r="AB8354">
            <v>1.0425</v>
          </cell>
          <cell r="AC8354"/>
        </row>
        <row r="8355">
          <cell r="A8355">
            <v>43149</v>
          </cell>
          <cell r="B8355">
            <v>202000</v>
          </cell>
          <cell r="D8355">
            <v>1.5</v>
          </cell>
          <cell r="E8355">
            <v>1.5</v>
          </cell>
          <cell r="F8355">
            <v>1.55</v>
          </cell>
          <cell r="G8355">
            <v>1.51</v>
          </cell>
          <cell r="N8355">
            <v>1.5</v>
          </cell>
          <cell r="P8355">
            <v>1.5048435790855392</v>
          </cell>
          <cell r="Q8355"/>
          <cell r="R8355"/>
          <cell r="S8355"/>
          <cell r="T8355"/>
          <cell r="U8355">
            <v>1.498</v>
          </cell>
          <cell r="V8355">
            <v>925490</v>
          </cell>
          <cell r="W8355">
            <v>9180863.5221500006</v>
          </cell>
          <cell r="X8355">
            <v>43132</v>
          </cell>
          <cell r="Y8355">
            <v>305020</v>
          </cell>
          <cell r="Z8355">
            <v>43132</v>
          </cell>
          <cell r="AA8355">
            <v>1.0425</v>
          </cell>
          <cell r="AB8355">
            <v>1.0425</v>
          </cell>
          <cell r="AC8355"/>
        </row>
        <row r="8356">
          <cell r="A8356">
            <v>43150</v>
          </cell>
          <cell r="B8356">
            <v>202000</v>
          </cell>
          <cell r="D8356">
            <v>1.5</v>
          </cell>
          <cell r="E8356">
            <v>1.5</v>
          </cell>
          <cell r="F8356">
            <v>1.55</v>
          </cell>
          <cell r="G8356">
            <v>1.51</v>
          </cell>
          <cell r="N8356">
            <v>1.5</v>
          </cell>
          <cell r="P8356">
            <v>1.505262311557789</v>
          </cell>
          <cell r="Q8356"/>
          <cell r="R8356"/>
          <cell r="S8356"/>
          <cell r="T8356"/>
          <cell r="U8356">
            <v>1.498</v>
          </cell>
          <cell r="V8356">
            <v>432550</v>
          </cell>
          <cell r="W8356">
            <v>9611647.3132700007</v>
          </cell>
          <cell r="X8356">
            <v>43132</v>
          </cell>
          <cell r="Y8356">
            <v>305020</v>
          </cell>
          <cell r="Z8356">
            <v>43132</v>
          </cell>
          <cell r="AA8356">
            <v>1.0425</v>
          </cell>
          <cell r="AB8356">
            <v>1.0425</v>
          </cell>
          <cell r="AC8356"/>
        </row>
        <row r="8357">
          <cell r="A8357">
            <v>43151</v>
          </cell>
          <cell r="B8357">
            <v>252500</v>
          </cell>
          <cell r="D8357">
            <v>1.5</v>
          </cell>
          <cell r="E8357">
            <v>1.5</v>
          </cell>
          <cell r="F8357">
            <v>1.55</v>
          </cell>
          <cell r="G8357">
            <v>1.51</v>
          </cell>
          <cell r="N8357">
            <v>1.5</v>
          </cell>
          <cell r="P8357">
            <v>1.5056989051094891</v>
          </cell>
          <cell r="Q8357"/>
          <cell r="R8357"/>
          <cell r="S8357"/>
          <cell r="T8357"/>
          <cell r="U8357">
            <v>1.4938</v>
          </cell>
          <cell r="V8357">
            <v>288360</v>
          </cell>
          <cell r="W8357">
            <v>9757991.6137000006</v>
          </cell>
          <cell r="X8357">
            <v>43132</v>
          </cell>
          <cell r="Y8357">
            <v>381275</v>
          </cell>
          <cell r="Z8357">
            <v>43132</v>
          </cell>
          <cell r="AA8357">
            <v>1.0425</v>
          </cell>
          <cell r="AB8357">
            <v>1.0425</v>
          </cell>
          <cell r="AC8357"/>
        </row>
        <row r="8358">
          <cell r="A8358">
            <v>43152</v>
          </cell>
          <cell r="B8358">
            <v>165000</v>
          </cell>
          <cell r="D8358">
            <v>1.5</v>
          </cell>
          <cell r="E8358">
            <v>1.5</v>
          </cell>
          <cell r="F8358">
            <v>1.55</v>
          </cell>
          <cell r="G8358">
            <v>1.51</v>
          </cell>
          <cell r="N8358">
            <v>1.5</v>
          </cell>
          <cell r="P8358">
            <v>1.5059432013769363</v>
          </cell>
          <cell r="Q8358"/>
          <cell r="R8358"/>
          <cell r="S8358"/>
          <cell r="T8358"/>
          <cell r="U8358">
            <v>1.4962</v>
          </cell>
          <cell r="V8358">
            <v>540980</v>
          </cell>
          <cell r="W8358">
            <v>9404821.8753500003</v>
          </cell>
          <cell r="X8358">
            <v>43132</v>
          </cell>
          <cell r="Y8358">
            <v>249150</v>
          </cell>
          <cell r="Z8358">
            <v>43132</v>
          </cell>
          <cell r="AA8358">
            <v>1.075</v>
          </cell>
          <cell r="AB8358">
            <v>1.4375</v>
          </cell>
          <cell r="AC8358"/>
        </row>
        <row r="8359">
          <cell r="A8359">
            <v>43153</v>
          </cell>
          <cell r="B8359">
            <v>133000</v>
          </cell>
          <cell r="D8359">
            <v>1.5</v>
          </cell>
          <cell r="E8359">
            <v>1.5</v>
          </cell>
          <cell r="F8359">
            <v>1.55</v>
          </cell>
          <cell r="G8359">
            <v>1.5</v>
          </cell>
          <cell r="N8359">
            <v>1.5</v>
          </cell>
          <cell r="P8359">
            <v>1.5056830151415406</v>
          </cell>
          <cell r="Q8359"/>
          <cell r="R8359"/>
          <cell r="S8359"/>
          <cell r="T8359"/>
          <cell r="U8359">
            <v>1.5</v>
          </cell>
          <cell r="V8359">
            <v>656760</v>
          </cell>
          <cell r="W8359">
            <v>9178376.1021800004</v>
          </cell>
          <cell r="X8359">
            <v>43132</v>
          </cell>
          <cell r="Y8359">
            <v>199500</v>
          </cell>
          <cell r="Z8359">
            <v>43132</v>
          </cell>
          <cell r="AA8359">
            <v>1.075</v>
          </cell>
          <cell r="AB8359">
            <v>1.075</v>
          </cell>
          <cell r="AC8359"/>
        </row>
        <row r="8360">
          <cell r="A8360">
            <v>43154</v>
          </cell>
          <cell r="B8360">
            <v>185000</v>
          </cell>
          <cell r="D8360">
            <v>1.5</v>
          </cell>
          <cell r="E8360">
            <v>1.5</v>
          </cell>
          <cell r="F8360">
            <v>1.55</v>
          </cell>
          <cell r="G8360">
            <v>1.51</v>
          </cell>
          <cell r="N8360">
            <v>1.5</v>
          </cell>
          <cell r="P8360">
            <v>1.5059308098045299</v>
          </cell>
          <cell r="Q8360"/>
          <cell r="R8360"/>
          <cell r="S8360"/>
          <cell r="T8360"/>
          <cell r="U8360">
            <v>1.5</v>
          </cell>
          <cell r="V8360">
            <v>1758140</v>
          </cell>
          <cell r="W8360">
            <v>8079494.2005399996</v>
          </cell>
          <cell r="X8360">
            <v>43132</v>
          </cell>
          <cell r="Y8360">
            <v>279350</v>
          </cell>
          <cell r="Z8360">
            <v>43132</v>
          </cell>
          <cell r="AA8360">
            <v>1.075</v>
          </cell>
          <cell r="AB8360">
            <v>1.075</v>
          </cell>
          <cell r="AC8360"/>
        </row>
        <row r="8361">
          <cell r="A8361">
            <v>43155</v>
          </cell>
          <cell r="B8361">
            <v>185000</v>
          </cell>
          <cell r="D8361">
            <v>1.5</v>
          </cell>
          <cell r="E8361">
            <v>1.5</v>
          </cell>
          <cell r="F8361">
            <v>1.55</v>
          </cell>
          <cell r="G8361">
            <v>1.51</v>
          </cell>
          <cell r="N8361">
            <v>1.5</v>
          </cell>
          <cell r="P8361">
            <v>1.5061517018779342</v>
          </cell>
          <cell r="Q8361"/>
          <cell r="R8361"/>
          <cell r="S8361"/>
          <cell r="T8361"/>
          <cell r="U8361">
            <v>1.5</v>
          </cell>
          <cell r="V8361">
            <v>1758140</v>
          </cell>
          <cell r="W8361">
            <v>8079494.2005399996</v>
          </cell>
          <cell r="X8361">
            <v>43132</v>
          </cell>
          <cell r="Y8361">
            <v>279350</v>
          </cell>
          <cell r="Z8361">
            <v>43132</v>
          </cell>
          <cell r="AA8361">
            <v>1.075</v>
          </cell>
          <cell r="AB8361">
            <v>1.075</v>
          </cell>
          <cell r="AC8361"/>
        </row>
        <row r="8362">
          <cell r="A8362">
            <v>43156</v>
          </cell>
          <cell r="B8362">
            <v>185000</v>
          </cell>
          <cell r="D8362">
            <v>1.5</v>
          </cell>
          <cell r="E8362">
            <v>1.5</v>
          </cell>
          <cell r="F8362">
            <v>1.55</v>
          </cell>
          <cell r="G8362">
            <v>1.51</v>
          </cell>
          <cell r="N8362">
            <v>1.5</v>
          </cell>
          <cell r="P8362">
            <v>1.5063498469245755</v>
          </cell>
          <cell r="Q8362"/>
          <cell r="R8362"/>
          <cell r="S8362"/>
          <cell r="T8362"/>
          <cell r="U8362">
            <v>1.5</v>
          </cell>
          <cell r="V8362">
            <v>1758140</v>
          </cell>
          <cell r="W8362">
            <v>8079494.2005399996</v>
          </cell>
          <cell r="X8362">
            <v>43132</v>
          </cell>
          <cell r="Y8362">
            <v>279350</v>
          </cell>
          <cell r="Z8362">
            <v>43132</v>
          </cell>
          <cell r="AA8362">
            <v>1.075</v>
          </cell>
          <cell r="AB8362">
            <v>1.075</v>
          </cell>
          <cell r="AC8362"/>
        </row>
        <row r="8363">
          <cell r="A8363">
            <v>43157</v>
          </cell>
          <cell r="B8363">
            <v>56500</v>
          </cell>
          <cell r="D8363">
            <v>1.5</v>
          </cell>
          <cell r="E8363">
            <v>1.5</v>
          </cell>
          <cell r="F8363">
            <v>1.55</v>
          </cell>
          <cell r="G8363">
            <v>1.5</v>
          </cell>
          <cell r="N8363">
            <v>1.5</v>
          </cell>
          <cell r="P8363">
            <v>1.5062515413070283</v>
          </cell>
          <cell r="Q8363"/>
          <cell r="R8363"/>
          <cell r="S8363"/>
          <cell r="T8363"/>
          <cell r="U8363">
            <v>1.4906999999999999</v>
          </cell>
          <cell r="V8363">
            <v>4006850</v>
          </cell>
          <cell r="W8363">
            <v>5821473.09779</v>
          </cell>
          <cell r="X8363">
            <v>43132</v>
          </cell>
          <cell r="Y8363">
            <v>84750</v>
          </cell>
          <cell r="Z8363">
            <v>43132</v>
          </cell>
          <cell r="AA8363">
            <v>1.075</v>
          </cell>
          <cell r="AB8363">
            <v>1.075</v>
          </cell>
          <cell r="AC8363"/>
        </row>
        <row r="8364">
          <cell r="A8364">
            <v>43158</v>
          </cell>
          <cell r="B8364">
            <v>135500</v>
          </cell>
          <cell r="D8364">
            <v>1.5</v>
          </cell>
          <cell r="E8364">
            <v>1.5</v>
          </cell>
          <cell r="F8364">
            <v>1.55</v>
          </cell>
          <cell r="G8364">
            <v>1.52</v>
          </cell>
          <cell r="N8364">
            <v>1.5</v>
          </cell>
          <cell r="P8364">
            <v>1.5067437252311757</v>
          </cell>
          <cell r="Q8364"/>
          <cell r="R8364"/>
          <cell r="S8364"/>
          <cell r="T8364"/>
          <cell r="U8364">
            <v>1.4906999999999999</v>
          </cell>
          <cell r="V8364">
            <v>4329140</v>
          </cell>
          <cell r="W8364">
            <v>5561120.5419300003</v>
          </cell>
          <cell r="X8364">
            <v>43132</v>
          </cell>
          <cell r="Y8364">
            <v>205960</v>
          </cell>
          <cell r="Z8364">
            <v>43132</v>
          </cell>
          <cell r="AA8364">
            <v>1.075</v>
          </cell>
          <cell r="AB8364">
            <v>1.075</v>
          </cell>
          <cell r="AC8364"/>
        </row>
        <row r="8365">
          <cell r="A8365">
            <v>43159</v>
          </cell>
          <cell r="B8365">
            <v>96900</v>
          </cell>
          <cell r="D8365">
            <v>1.5</v>
          </cell>
          <cell r="E8365">
            <v>1.5</v>
          </cell>
          <cell r="F8365">
            <v>1.55</v>
          </cell>
          <cell r="G8365">
            <v>1.51</v>
          </cell>
          <cell r="N8365">
            <v>1.5</v>
          </cell>
          <cell r="P8365">
            <v>1.5068250083721888</v>
          </cell>
          <cell r="Q8365"/>
          <cell r="R8365"/>
          <cell r="S8365"/>
          <cell r="T8365"/>
          <cell r="U8365">
            <v>1.4790000000000001</v>
          </cell>
          <cell r="V8365">
            <v>4652950</v>
          </cell>
          <cell r="W8365">
            <v>5190649.4874299997</v>
          </cell>
          <cell r="X8365">
            <v>43132</v>
          </cell>
          <cell r="Y8365">
            <v>146319</v>
          </cell>
          <cell r="Z8365">
            <v>43132</v>
          </cell>
          <cell r="AA8365">
            <v>1.0625</v>
          </cell>
          <cell r="AB8365">
            <v>1.425</v>
          </cell>
          <cell r="AC8365"/>
        </row>
        <row r="8366">
          <cell r="A8366">
            <v>43160</v>
          </cell>
          <cell r="B8366">
            <v>98500</v>
          </cell>
          <cell r="C8366"/>
          <cell r="D8366">
            <v>1.5</v>
          </cell>
          <cell r="E8366">
            <v>1.5</v>
          </cell>
          <cell r="F8366">
            <v>1.55</v>
          </cell>
          <cell r="G8366">
            <v>1.5</v>
          </cell>
          <cell r="N8366">
            <v>1.5</v>
          </cell>
          <cell r="P8366">
            <v>1.5</v>
          </cell>
          <cell r="Q8366"/>
          <cell r="R8366"/>
          <cell r="S8366"/>
          <cell r="T8366"/>
          <cell r="U8366">
            <v>1.4790000000000001</v>
          </cell>
          <cell r="V8366">
            <v>11370</v>
          </cell>
          <cell r="W8366">
            <v>9931640.3109499998</v>
          </cell>
          <cell r="X8366">
            <v>43160</v>
          </cell>
          <cell r="Y8366">
            <v>147750</v>
          </cell>
          <cell r="Z8366">
            <v>43160</v>
          </cell>
          <cell r="AA8366">
            <v>1.0625</v>
          </cell>
          <cell r="AB8366">
            <v>1.0625</v>
          </cell>
          <cell r="AC8366"/>
        </row>
        <row r="8367">
          <cell r="A8367">
            <v>43161</v>
          </cell>
          <cell r="B8367">
            <v>125500</v>
          </cell>
          <cell r="D8367">
            <v>1.5</v>
          </cell>
          <cell r="E8367">
            <v>1.5</v>
          </cell>
          <cell r="F8367">
            <v>1.55</v>
          </cell>
          <cell r="G8367">
            <v>1.5</v>
          </cell>
          <cell r="N8367">
            <v>1.5</v>
          </cell>
          <cell r="P8367">
            <v>1.5</v>
          </cell>
          <cell r="Q8367"/>
          <cell r="R8367"/>
          <cell r="S8367"/>
          <cell r="T8367"/>
          <cell r="U8367">
            <v>1.4866999999999999</v>
          </cell>
          <cell r="V8367">
            <v>17460</v>
          </cell>
          <cell r="W8367">
            <v>9975451.0351</v>
          </cell>
          <cell r="X8367">
            <v>43160</v>
          </cell>
          <cell r="Y8367">
            <v>188250</v>
          </cell>
          <cell r="Z8367">
            <v>43160</v>
          </cell>
          <cell r="AA8367">
            <v>1.0625</v>
          </cell>
          <cell r="AB8367">
            <v>1.0625</v>
          </cell>
          <cell r="AC8367"/>
        </row>
        <row r="8368">
          <cell r="A8368">
            <v>43162</v>
          </cell>
          <cell r="B8368">
            <v>125500</v>
          </cell>
          <cell r="D8368">
            <v>1.5</v>
          </cell>
          <cell r="E8368">
            <v>1.5</v>
          </cell>
          <cell r="F8368">
            <v>1.55</v>
          </cell>
          <cell r="G8368">
            <v>1.5</v>
          </cell>
          <cell r="N8368">
            <v>1.5</v>
          </cell>
          <cell r="P8368">
            <v>1.5</v>
          </cell>
          <cell r="Q8368"/>
          <cell r="R8368"/>
          <cell r="S8368"/>
          <cell r="T8368"/>
          <cell r="U8368">
            <v>1.4766999999999999</v>
          </cell>
          <cell r="V8368">
            <v>17460</v>
          </cell>
          <cell r="W8368">
            <v>9975451.0351</v>
          </cell>
          <cell r="X8368">
            <v>43160</v>
          </cell>
          <cell r="Y8368">
            <v>188250</v>
          </cell>
          <cell r="Z8368">
            <v>43160</v>
          </cell>
          <cell r="AA8368">
            <v>1.0625</v>
          </cell>
          <cell r="AB8368">
            <v>1.0625</v>
          </cell>
          <cell r="AC8368"/>
        </row>
        <row r="8369">
          <cell r="A8369">
            <v>43163</v>
          </cell>
          <cell r="B8369">
            <v>125500</v>
          </cell>
          <cell r="D8369">
            <v>1.5</v>
          </cell>
          <cell r="E8369">
            <v>1.5</v>
          </cell>
          <cell r="F8369">
            <v>1.55</v>
          </cell>
          <cell r="G8369">
            <v>1.5</v>
          </cell>
          <cell r="N8369">
            <v>1.5</v>
          </cell>
          <cell r="P8369">
            <v>1.5</v>
          </cell>
          <cell r="Q8369"/>
          <cell r="R8369"/>
          <cell r="S8369"/>
          <cell r="T8369"/>
          <cell r="U8369">
            <v>1.4866999999999999</v>
          </cell>
          <cell r="V8369">
            <v>17460</v>
          </cell>
          <cell r="W8369">
            <v>9975451.0351</v>
          </cell>
          <cell r="X8369">
            <v>43160</v>
          </cell>
          <cell r="Y8369">
            <v>188250</v>
          </cell>
          <cell r="Z8369">
            <v>43160</v>
          </cell>
          <cell r="AA8369">
            <v>1.0625</v>
          </cell>
          <cell r="AB8369">
            <v>1.0625</v>
          </cell>
          <cell r="AC8369"/>
        </row>
        <row r="8370">
          <cell r="A8370">
            <v>43164</v>
          </cell>
          <cell r="B8370">
            <v>31500</v>
          </cell>
          <cell r="D8370">
            <v>1.5</v>
          </cell>
          <cell r="E8370">
            <v>1.5</v>
          </cell>
          <cell r="F8370">
            <v>1.55</v>
          </cell>
          <cell r="G8370">
            <v>1.5</v>
          </cell>
          <cell r="N8370">
            <v>1.5</v>
          </cell>
          <cell r="P8370">
            <v>1.5</v>
          </cell>
          <cell r="Q8370"/>
          <cell r="R8370"/>
          <cell r="S8370"/>
          <cell r="T8370"/>
          <cell r="U8370">
            <v>1.4891000000000001</v>
          </cell>
          <cell r="V8370">
            <v>10820</v>
          </cell>
          <cell r="W8370">
            <v>9889246.2927599996</v>
          </cell>
          <cell r="X8370">
            <v>43160</v>
          </cell>
          <cell r="Y8370">
            <v>47250</v>
          </cell>
          <cell r="Z8370">
            <v>43160</v>
          </cell>
          <cell r="AA8370">
            <v>1.0625</v>
          </cell>
          <cell r="AB8370">
            <v>1.0625</v>
          </cell>
          <cell r="AC8370"/>
        </row>
        <row r="8371">
          <cell r="A8371">
            <v>43165</v>
          </cell>
          <cell r="B8371">
            <v>61500</v>
          </cell>
          <cell r="D8371">
            <v>1.5</v>
          </cell>
          <cell r="E8371">
            <v>1.5</v>
          </cell>
          <cell r="F8371">
            <v>1.5</v>
          </cell>
          <cell r="G8371">
            <v>1.5</v>
          </cell>
          <cell r="N8371">
            <v>1.5</v>
          </cell>
          <cell r="P8371">
            <v>1.5</v>
          </cell>
          <cell r="Q8371"/>
          <cell r="R8371"/>
          <cell r="S8371"/>
          <cell r="T8371"/>
          <cell r="U8371">
            <v>1.4883</v>
          </cell>
          <cell r="V8371">
            <v>31630</v>
          </cell>
          <cell r="W8371">
            <v>10190417.34416</v>
          </cell>
          <cell r="X8371">
            <v>43160</v>
          </cell>
          <cell r="Y8371">
            <v>92250</v>
          </cell>
          <cell r="Z8371">
            <v>43160</v>
          </cell>
          <cell r="AA8371">
            <v>1.0625</v>
          </cell>
          <cell r="AB8371">
            <v>1.0625</v>
          </cell>
          <cell r="AC8371"/>
        </row>
        <row r="8372">
          <cell r="A8372">
            <v>43166</v>
          </cell>
          <cell r="B8372">
            <v>73000</v>
          </cell>
          <cell r="D8372">
            <v>1.5</v>
          </cell>
          <cell r="E8372">
            <v>1.5</v>
          </cell>
          <cell r="F8372">
            <v>1.5</v>
          </cell>
          <cell r="G8372">
            <v>1.5</v>
          </cell>
          <cell r="N8372">
            <v>1.5</v>
          </cell>
          <cell r="P8372">
            <v>1.5</v>
          </cell>
          <cell r="Q8372"/>
          <cell r="R8372"/>
          <cell r="S8372"/>
          <cell r="T8372"/>
          <cell r="U8372">
            <v>1.4872000000000001</v>
          </cell>
          <cell r="V8372">
            <v>63960</v>
          </cell>
          <cell r="W8372">
            <v>10009967.37803</v>
          </cell>
          <cell r="X8372">
            <v>43160</v>
          </cell>
          <cell r="Y8372">
            <v>109500</v>
          </cell>
          <cell r="Z8372">
            <v>43160</v>
          </cell>
          <cell r="AA8372">
            <v>1.2475000000000001</v>
          </cell>
          <cell r="AB8372">
            <v>1.5125</v>
          </cell>
          <cell r="AC8372"/>
        </row>
        <row r="8373">
          <cell r="A8373">
            <v>43167</v>
          </cell>
          <cell r="B8373">
            <v>108500</v>
          </cell>
          <cell r="D8373">
            <v>1.5</v>
          </cell>
          <cell r="E8373">
            <v>1.5</v>
          </cell>
          <cell r="F8373">
            <v>1.55</v>
          </cell>
          <cell r="G8373">
            <v>1.51</v>
          </cell>
          <cell r="N8373">
            <v>1.5</v>
          </cell>
          <cell r="P8373">
            <v>1.5014476317545029</v>
          </cell>
          <cell r="Q8373"/>
          <cell r="R8373"/>
          <cell r="S8373"/>
          <cell r="T8373"/>
          <cell r="U8373">
            <v>1.4810000000000001</v>
          </cell>
          <cell r="V8373">
            <v>82450</v>
          </cell>
          <cell r="W8373">
            <v>9960369.78651</v>
          </cell>
          <cell r="X8373">
            <v>43160</v>
          </cell>
          <cell r="Y8373">
            <v>163835</v>
          </cell>
          <cell r="Z8373">
            <v>43160</v>
          </cell>
          <cell r="AA8373">
            <v>1.2475000000000001</v>
          </cell>
          <cell r="AB8373">
            <v>1.2475000000000001</v>
          </cell>
          <cell r="AC8373"/>
        </row>
        <row r="8374">
          <cell r="A8374">
            <v>43168</v>
          </cell>
          <cell r="B8374">
            <v>72500</v>
          </cell>
          <cell r="D8374">
            <v>1.5</v>
          </cell>
          <cell r="E8374">
            <v>1.5</v>
          </cell>
          <cell r="F8374">
            <v>1.5</v>
          </cell>
          <cell r="G8374">
            <v>1.5</v>
          </cell>
          <cell r="N8374">
            <v>1.5</v>
          </cell>
          <cell r="P8374">
            <v>1.5013199513381996</v>
          </cell>
          <cell r="Q8374"/>
          <cell r="R8374"/>
          <cell r="S8374"/>
          <cell r="T8374"/>
          <cell r="U8374">
            <v>1.4735</v>
          </cell>
          <cell r="V8374">
            <v>183020</v>
          </cell>
          <cell r="W8374">
            <v>10047520.63092</v>
          </cell>
          <cell r="X8374">
            <v>43160</v>
          </cell>
          <cell r="Y8374">
            <v>108750</v>
          </cell>
          <cell r="Z8374">
            <v>43160</v>
          </cell>
          <cell r="AA8374">
            <v>1.2475000000000001</v>
          </cell>
          <cell r="AB8374">
            <v>1.2475000000000001</v>
          </cell>
          <cell r="AC8374"/>
        </row>
        <row r="8375">
          <cell r="A8375">
            <v>43169</v>
          </cell>
          <cell r="B8375">
            <v>72500</v>
          </cell>
          <cell r="D8375">
            <v>1.5</v>
          </cell>
          <cell r="E8375">
            <v>1.5</v>
          </cell>
          <cell r="F8375">
            <v>1.5</v>
          </cell>
          <cell r="G8375">
            <v>1.5</v>
          </cell>
          <cell r="N8375">
            <v>1.5</v>
          </cell>
          <cell r="P8375">
            <v>1.501212968138625</v>
          </cell>
          <cell r="Q8375"/>
          <cell r="R8375"/>
          <cell r="S8375"/>
          <cell r="T8375"/>
          <cell r="U8375">
            <v>1.4735</v>
          </cell>
          <cell r="V8375">
            <v>183020</v>
          </cell>
          <cell r="W8375">
            <v>10047520.63092</v>
          </cell>
          <cell r="X8375">
            <v>43160</v>
          </cell>
          <cell r="Y8375">
            <v>108750</v>
          </cell>
          <cell r="Z8375">
            <v>43160</v>
          </cell>
          <cell r="AA8375">
            <v>1.2475000000000001</v>
          </cell>
          <cell r="AB8375">
            <v>1.2475000000000001</v>
          </cell>
          <cell r="AC8375"/>
        </row>
        <row r="8376">
          <cell r="A8376">
            <v>43170</v>
          </cell>
          <cell r="B8376">
            <v>72500</v>
          </cell>
          <cell r="D8376">
            <v>1.5</v>
          </cell>
          <cell r="E8376">
            <v>1.5</v>
          </cell>
          <cell r="F8376">
            <v>1.5</v>
          </cell>
          <cell r="G8376">
            <v>1.5</v>
          </cell>
          <cell r="N8376">
            <v>1.5</v>
          </cell>
          <cell r="P8376">
            <v>1.5011220268872802</v>
          </cell>
          <cell r="Q8376"/>
          <cell r="R8376"/>
          <cell r="S8376"/>
          <cell r="T8376"/>
          <cell r="U8376">
            <v>1.4735</v>
          </cell>
          <cell r="V8376">
            <v>183020</v>
          </cell>
          <cell r="W8376">
            <v>10047520.63092</v>
          </cell>
          <cell r="X8376">
            <v>43160</v>
          </cell>
          <cell r="Y8376">
            <v>108750</v>
          </cell>
          <cell r="Z8376">
            <v>43160</v>
          </cell>
          <cell r="AA8376">
            <v>1.2475000000000001</v>
          </cell>
          <cell r="AB8376">
            <v>1.2475000000000001</v>
          </cell>
          <cell r="AC8376"/>
        </row>
        <row r="8377">
          <cell r="A8377">
            <v>43171</v>
          </cell>
          <cell r="B8377">
            <v>137500</v>
          </cell>
          <cell r="D8377">
            <v>1.5</v>
          </cell>
          <cell r="E8377">
            <v>1.5</v>
          </cell>
          <cell r="F8377">
            <v>1.51</v>
          </cell>
          <cell r="G8377">
            <v>1.51</v>
          </cell>
          <cell r="N8377">
            <v>1.5</v>
          </cell>
          <cell r="P8377">
            <v>1.5022272521502942</v>
          </cell>
          <cell r="Q8377"/>
          <cell r="R8377"/>
          <cell r="S8377"/>
          <cell r="T8377"/>
          <cell r="U8377">
            <v>1.4794</v>
          </cell>
          <cell r="V8377">
            <v>606850</v>
          </cell>
          <cell r="W8377">
            <v>9368101.77269</v>
          </cell>
          <cell r="X8377">
            <v>43160</v>
          </cell>
          <cell r="Y8377">
            <v>207625</v>
          </cell>
          <cell r="Z8377">
            <v>43160</v>
          </cell>
          <cell r="AA8377">
            <v>1.2475000000000001</v>
          </cell>
          <cell r="AB8377">
            <v>1.2475000000000001</v>
          </cell>
          <cell r="AC8377"/>
        </row>
        <row r="8378">
          <cell r="A8378">
            <v>43172</v>
          </cell>
          <cell r="B8378">
            <v>88500</v>
          </cell>
          <cell r="D8378">
            <v>1.5</v>
          </cell>
          <cell r="E8378">
            <v>1.5</v>
          </cell>
          <cell r="F8378">
            <v>1.5</v>
          </cell>
          <cell r="G8378">
            <v>1.5</v>
          </cell>
          <cell r="N8378">
            <v>1.5</v>
          </cell>
          <cell r="P8378">
            <v>1.5020620284995809</v>
          </cell>
          <cell r="Q8378"/>
          <cell r="R8378"/>
          <cell r="S8378"/>
          <cell r="T8378"/>
          <cell r="U8378">
            <v>1.4829000000000001</v>
          </cell>
          <cell r="V8378">
            <v>603770</v>
          </cell>
          <cell r="W8378">
            <v>9220316.9469900001</v>
          </cell>
          <cell r="X8378">
            <v>43160</v>
          </cell>
          <cell r="Y8378">
            <v>132750</v>
          </cell>
          <cell r="Z8378">
            <v>43160</v>
          </cell>
          <cell r="AA8378">
            <v>1.2475000000000001</v>
          </cell>
          <cell r="AB8378">
            <v>1.2475000000000001</v>
          </cell>
          <cell r="AC8378"/>
        </row>
        <row r="8379">
          <cell r="A8379">
            <v>43173</v>
          </cell>
          <cell r="B8379">
            <v>97000</v>
          </cell>
          <cell r="D8379">
            <v>1.5</v>
          </cell>
          <cell r="E8379">
            <v>1.5</v>
          </cell>
          <cell r="F8379">
            <v>1.5</v>
          </cell>
          <cell r="G8379">
            <v>1.5</v>
          </cell>
          <cell r="N8379">
            <v>1.5</v>
          </cell>
          <cell r="P8379">
            <v>1.5019069767441859</v>
          </cell>
          <cell r="Q8379"/>
          <cell r="R8379"/>
          <cell r="S8379"/>
          <cell r="T8379"/>
          <cell r="U8379">
            <v>1.4867999999999999</v>
          </cell>
          <cell r="V8379">
            <v>546370</v>
          </cell>
          <cell r="W8379">
            <v>9402857.7347999997</v>
          </cell>
          <cell r="X8379">
            <v>43160</v>
          </cell>
          <cell r="Y8379">
            <v>145500</v>
          </cell>
          <cell r="Z8379">
            <v>43160</v>
          </cell>
          <cell r="AA8379">
            <v>1.2875000000000001</v>
          </cell>
          <cell r="AB8379">
            <v>1.5249999999999999</v>
          </cell>
          <cell r="AC8379"/>
        </row>
        <row r="8380">
          <cell r="A8380">
            <v>43174</v>
          </cell>
          <cell r="B8380">
            <v>77000</v>
          </cell>
          <cell r="D8380">
            <v>1.5</v>
          </cell>
          <cell r="E8380">
            <v>1.5</v>
          </cell>
          <cell r="F8380">
            <v>1.5</v>
          </cell>
          <cell r="G8380">
            <v>1.5</v>
          </cell>
          <cell r="N8380">
            <v>1.5</v>
          </cell>
          <cell r="P8380">
            <v>1.5017995610826627</v>
          </cell>
          <cell r="Q8380"/>
          <cell r="R8380"/>
          <cell r="S8380"/>
          <cell r="T8380"/>
          <cell r="U8380">
            <v>1.4863</v>
          </cell>
          <cell r="V8380">
            <v>667700</v>
          </cell>
          <cell r="W8380">
            <v>9477843.9270500001</v>
          </cell>
          <cell r="X8380">
            <v>43160</v>
          </cell>
          <cell r="Y8380">
            <v>115500</v>
          </cell>
          <cell r="Z8380">
            <v>43160</v>
          </cell>
          <cell r="AA8380">
            <v>1.2875000000000001</v>
          </cell>
          <cell r="AB8380">
            <v>1.2875000000000001</v>
          </cell>
          <cell r="AC8380"/>
        </row>
        <row r="8381">
          <cell r="A8381">
            <v>43175</v>
          </cell>
          <cell r="B8381">
            <v>107000</v>
          </cell>
          <cell r="D8381">
            <v>1.5</v>
          </cell>
          <cell r="E8381">
            <v>1.5</v>
          </cell>
          <cell r="F8381">
            <v>1.5</v>
          </cell>
          <cell r="G8381">
            <v>1.5</v>
          </cell>
          <cell r="N8381">
            <v>1.5</v>
          </cell>
          <cell r="P8381">
            <v>1.5016689280868385</v>
          </cell>
          <cell r="Q8381"/>
          <cell r="R8381"/>
          <cell r="S8381"/>
          <cell r="T8381"/>
          <cell r="U8381">
            <v>1.4878</v>
          </cell>
          <cell r="V8381">
            <v>621500</v>
          </cell>
          <cell r="W8381">
            <v>9615825.1619499996</v>
          </cell>
          <cell r="X8381">
            <v>43160</v>
          </cell>
          <cell r="Y8381">
            <v>160500</v>
          </cell>
          <cell r="Z8381">
            <v>43160</v>
          </cell>
          <cell r="AA8381">
            <v>1.2875000000000001</v>
          </cell>
          <cell r="AB8381">
            <v>1.2875000000000001</v>
          </cell>
          <cell r="AC8381"/>
        </row>
        <row r="8382">
          <cell r="A8382">
            <v>43176</v>
          </cell>
          <cell r="B8382">
            <v>107000</v>
          </cell>
          <cell r="D8382">
            <v>1.5</v>
          </cell>
          <cell r="E8382">
            <v>1.5</v>
          </cell>
          <cell r="F8382">
            <v>1.5</v>
          </cell>
          <cell r="G8382">
            <v>1.5</v>
          </cell>
          <cell r="N8382">
            <v>1.5</v>
          </cell>
          <cell r="P8382">
            <v>1.5015559772296014</v>
          </cell>
          <cell r="Q8382"/>
          <cell r="R8382"/>
          <cell r="S8382"/>
          <cell r="T8382"/>
          <cell r="U8382">
            <v>1.4878</v>
          </cell>
          <cell r="V8382">
            <v>621500</v>
          </cell>
          <cell r="W8382">
            <v>9615825.1619499996</v>
          </cell>
          <cell r="X8382">
            <v>43160</v>
          </cell>
          <cell r="Y8382">
            <v>160500</v>
          </cell>
          <cell r="Z8382">
            <v>43160</v>
          </cell>
          <cell r="AA8382">
            <v>1.2875000000000001</v>
          </cell>
          <cell r="AB8382">
            <v>1.2875000000000001</v>
          </cell>
          <cell r="AC8382"/>
        </row>
        <row r="8383">
          <cell r="A8383">
            <v>43177</v>
          </cell>
          <cell r="B8383">
            <v>107000</v>
          </cell>
          <cell r="D8383">
            <v>1.5</v>
          </cell>
          <cell r="E8383">
            <v>1.5</v>
          </cell>
          <cell r="F8383">
            <v>1.5</v>
          </cell>
          <cell r="G8383">
            <v>1.5</v>
          </cell>
          <cell r="N8383">
            <v>1.5</v>
          </cell>
          <cell r="P8383">
            <v>1.5014573459715639</v>
          </cell>
          <cell r="Q8383"/>
          <cell r="R8383"/>
          <cell r="S8383"/>
          <cell r="T8383"/>
          <cell r="U8383">
            <v>1.4878</v>
          </cell>
          <cell r="V8383">
            <v>621500</v>
          </cell>
          <cell r="W8383">
            <v>9615825.1619499996</v>
          </cell>
          <cell r="X8383">
            <v>43160</v>
          </cell>
          <cell r="Y8383">
            <v>160500</v>
          </cell>
          <cell r="Z8383">
            <v>43160</v>
          </cell>
          <cell r="AA8383">
            <v>1.2875000000000001</v>
          </cell>
          <cell r="AB8383">
            <v>1.2875000000000001</v>
          </cell>
          <cell r="AC8383"/>
        </row>
        <row r="8384">
          <cell r="A8384">
            <v>43178</v>
          </cell>
          <cell r="B8384">
            <v>115000</v>
          </cell>
          <cell r="D8384">
            <v>1.5</v>
          </cell>
          <cell r="E8384">
            <v>1.5</v>
          </cell>
          <cell r="F8384">
            <v>1.5</v>
          </cell>
          <cell r="G8384">
            <v>1.5</v>
          </cell>
          <cell r="N8384">
            <v>1.5</v>
          </cell>
          <cell r="P8384">
            <v>1.5013643926788685</v>
          </cell>
          <cell r="Q8384"/>
          <cell r="R8384"/>
          <cell r="S8384"/>
          <cell r="T8384"/>
          <cell r="U8384">
            <v>1.4883</v>
          </cell>
          <cell r="V8384">
            <v>900505</v>
          </cell>
          <cell r="W8384">
            <v>9324653.2996900007</v>
          </cell>
          <cell r="X8384">
            <v>43160</v>
          </cell>
          <cell r="Y8384">
            <v>172500</v>
          </cell>
          <cell r="Z8384">
            <v>43160</v>
          </cell>
          <cell r="AA8384">
            <v>1.2875000000000001</v>
          </cell>
          <cell r="AB8384">
            <v>1.2875000000000001</v>
          </cell>
          <cell r="AC8384"/>
        </row>
        <row r="8385">
          <cell r="A8385">
            <v>43179</v>
          </cell>
          <cell r="B8385">
            <v>92000</v>
          </cell>
          <cell r="D8385">
            <v>1.5</v>
          </cell>
          <cell r="E8385">
            <v>1.5</v>
          </cell>
          <cell r="F8385">
            <v>1.5</v>
          </cell>
          <cell r="G8385">
            <v>1.5</v>
          </cell>
          <cell r="N8385">
            <v>1.5</v>
          </cell>
          <cell r="P8385">
            <v>1.5012981530343008</v>
          </cell>
          <cell r="Q8385"/>
          <cell r="R8385"/>
          <cell r="S8385"/>
          <cell r="T8385"/>
          <cell r="U8385">
            <v>1.4911000000000001</v>
          </cell>
          <cell r="V8385">
            <v>1668700</v>
          </cell>
          <cell r="W8385">
            <v>8892994.0092900004</v>
          </cell>
          <cell r="X8385">
            <v>43160</v>
          </cell>
          <cell r="Y8385">
            <v>138000</v>
          </cell>
          <cell r="Z8385">
            <v>43160</v>
          </cell>
          <cell r="AA8385">
            <v>1.2875000000000001</v>
          </cell>
          <cell r="AB8385">
            <v>1.2875000000000001</v>
          </cell>
          <cell r="AC8385"/>
        </row>
        <row r="8386">
          <cell r="A8386">
            <v>43180</v>
          </cell>
          <cell r="B8386">
            <v>100000</v>
          </cell>
          <cell r="D8386">
            <v>1.5</v>
          </cell>
          <cell r="E8386">
            <v>1.5</v>
          </cell>
          <cell r="F8386">
            <v>1.5</v>
          </cell>
          <cell r="G8386">
            <v>1.5</v>
          </cell>
          <cell r="N8386">
            <v>1.5</v>
          </cell>
          <cell r="P8386">
            <v>1.5012330827067668</v>
          </cell>
          <cell r="Q8386"/>
          <cell r="R8386"/>
          <cell r="S8386"/>
          <cell r="T8386"/>
          <cell r="U8386">
            <v>1.4915</v>
          </cell>
          <cell r="V8386">
            <v>1638490</v>
          </cell>
          <cell r="W8386">
            <v>8996579.5687600002</v>
          </cell>
          <cell r="X8386">
            <v>43160</v>
          </cell>
          <cell r="Y8386">
            <v>150000</v>
          </cell>
          <cell r="Z8386">
            <v>43160</v>
          </cell>
          <cell r="AA8386">
            <v>1.3</v>
          </cell>
          <cell r="AB8386">
            <v>1.5874999999999999</v>
          </cell>
          <cell r="AC8386"/>
        </row>
        <row r="8387">
          <cell r="A8387">
            <v>43181</v>
          </cell>
          <cell r="B8387">
            <v>72500</v>
          </cell>
          <cell r="D8387">
            <v>1.5</v>
          </cell>
          <cell r="E8387">
            <v>1.5</v>
          </cell>
          <cell r="F8387">
            <v>1.5</v>
          </cell>
          <cell r="G8387">
            <v>1.5</v>
          </cell>
          <cell r="N8387">
            <v>1.5</v>
          </cell>
          <cell r="P8387">
            <v>1.5011898428053205</v>
          </cell>
          <cell r="Q8387"/>
          <cell r="R8387"/>
          <cell r="S8387"/>
          <cell r="T8387"/>
          <cell r="U8387">
            <v>1.7378</v>
          </cell>
          <cell r="V8387">
            <v>3235836</v>
          </cell>
          <cell r="W8387">
            <v>8410516.5716800001</v>
          </cell>
          <cell r="X8387">
            <v>43160</v>
          </cell>
          <cell r="Y8387">
            <v>108750</v>
          </cell>
          <cell r="Z8387">
            <v>43160</v>
          </cell>
          <cell r="AA8387">
            <v>1.3</v>
          </cell>
          <cell r="AB8387">
            <v>1.3</v>
          </cell>
          <cell r="AC8387"/>
        </row>
        <row r="8388">
          <cell r="A8388">
            <v>43182</v>
          </cell>
          <cell r="B8388">
            <v>206000</v>
          </cell>
          <cell r="D8388">
            <v>1.75</v>
          </cell>
          <cell r="E8388">
            <v>1.75</v>
          </cell>
          <cell r="F8388">
            <v>1.75</v>
          </cell>
          <cell r="G8388">
            <v>1.75</v>
          </cell>
          <cell r="H8388">
            <v>1.75</v>
          </cell>
          <cell r="I8388">
            <v>1.75</v>
          </cell>
          <cell r="J8388">
            <v>1.75</v>
          </cell>
          <cell r="K8388">
            <v>1.75</v>
          </cell>
          <cell r="L8388">
            <v>1.75</v>
          </cell>
          <cell r="M8388">
            <v>1.75</v>
          </cell>
          <cell r="N8388">
            <v>1.75</v>
          </cell>
          <cell r="P8388">
            <v>1.5237343303276887</v>
          </cell>
          <cell r="Q8388"/>
          <cell r="R8388"/>
          <cell r="S8388"/>
          <cell r="T8388"/>
          <cell r="U8388">
            <v>1.7406999999999999</v>
          </cell>
          <cell r="V8388">
            <v>1685716</v>
          </cell>
          <cell r="W8388">
            <v>8995128.8322800007</v>
          </cell>
          <cell r="X8388">
            <v>43160</v>
          </cell>
          <cell r="Y8388">
            <v>360500</v>
          </cell>
          <cell r="Z8388">
            <v>43160</v>
          </cell>
          <cell r="AA8388">
            <v>1.3</v>
          </cell>
          <cell r="AB8388">
            <v>1.3</v>
          </cell>
          <cell r="AC8388"/>
        </row>
        <row r="8389">
          <cell r="A8389">
            <v>43183</v>
          </cell>
          <cell r="B8389">
            <v>206000</v>
          </cell>
          <cell r="D8389">
            <v>1.75</v>
          </cell>
          <cell r="E8389">
            <v>1.75</v>
          </cell>
          <cell r="F8389">
            <v>1.75</v>
          </cell>
          <cell r="G8389">
            <v>1.75</v>
          </cell>
          <cell r="H8389">
            <v>1.75</v>
          </cell>
          <cell r="I8389">
            <v>1.75</v>
          </cell>
          <cell r="J8389">
            <v>1.75</v>
          </cell>
          <cell r="K8389">
            <v>1.75</v>
          </cell>
          <cell r="L8389">
            <v>1.75</v>
          </cell>
          <cell r="M8389">
            <v>1.75</v>
          </cell>
          <cell r="N8389">
            <v>1.75</v>
          </cell>
          <cell r="P8389">
            <v>1.5425327687033676</v>
          </cell>
          <cell r="Q8389"/>
          <cell r="R8389"/>
          <cell r="S8389"/>
          <cell r="T8389"/>
          <cell r="U8389">
            <v>1.7406999999999999</v>
          </cell>
          <cell r="V8389">
            <v>1685716</v>
          </cell>
          <cell r="W8389">
            <v>8995128.8322800007</v>
          </cell>
          <cell r="X8389">
            <v>43160</v>
          </cell>
          <cell r="Y8389">
            <v>360500</v>
          </cell>
          <cell r="Z8389">
            <v>43160</v>
          </cell>
          <cell r="AA8389">
            <v>1.3</v>
          </cell>
          <cell r="AB8389">
            <v>1.3</v>
          </cell>
          <cell r="AC8389"/>
        </row>
        <row r="8390">
          <cell r="A8390">
            <v>43184</v>
          </cell>
          <cell r="B8390">
            <v>206000</v>
          </cell>
          <cell r="D8390">
            <v>1.75</v>
          </cell>
          <cell r="E8390">
            <v>1.75</v>
          </cell>
          <cell r="F8390">
            <v>1.75</v>
          </cell>
          <cell r="G8390">
            <v>1.75</v>
          </cell>
          <cell r="H8390">
            <v>1.75</v>
          </cell>
          <cell r="I8390">
            <v>1.75</v>
          </cell>
          <cell r="J8390">
            <v>1.75</v>
          </cell>
          <cell r="K8390">
            <v>1.75</v>
          </cell>
          <cell r="L8390">
            <v>1.75</v>
          </cell>
          <cell r="M8390">
            <v>1.75</v>
          </cell>
          <cell r="N8390">
            <v>1.75</v>
          </cell>
          <cell r="P8390">
            <v>1.5584472165332339</v>
          </cell>
          <cell r="Q8390"/>
          <cell r="R8390"/>
          <cell r="S8390"/>
          <cell r="T8390"/>
          <cell r="U8390">
            <v>1.7406999999999999</v>
          </cell>
          <cell r="V8390">
            <v>1685716</v>
          </cell>
          <cell r="W8390">
            <v>8995128.8322800007</v>
          </cell>
          <cell r="X8390">
            <v>43160</v>
          </cell>
          <cell r="Y8390">
            <v>360500</v>
          </cell>
          <cell r="Z8390">
            <v>43160</v>
          </cell>
          <cell r="AA8390">
            <v>1.3</v>
          </cell>
          <cell r="AB8390">
            <v>1.3</v>
          </cell>
          <cell r="AC8390"/>
        </row>
        <row r="8391">
          <cell r="A8391">
            <v>43185</v>
          </cell>
          <cell r="B8391">
            <v>157000</v>
          </cell>
          <cell r="D8391">
            <v>1.75</v>
          </cell>
          <cell r="E8391">
            <v>1.75</v>
          </cell>
          <cell r="F8391">
            <v>1.75</v>
          </cell>
          <cell r="G8391">
            <v>1.75</v>
          </cell>
          <cell r="H8391">
            <v>1.75</v>
          </cell>
          <cell r="I8391">
            <v>1.75</v>
          </cell>
          <cell r="J8391">
            <v>1.75</v>
          </cell>
          <cell r="K8391">
            <v>1.75</v>
          </cell>
          <cell r="L8391">
            <v>1.75</v>
          </cell>
          <cell r="M8391">
            <v>1.75</v>
          </cell>
          <cell r="N8391">
            <v>1.75</v>
          </cell>
          <cell r="P8391">
            <v>1.5690272647317502</v>
          </cell>
          <cell r="Q8391"/>
          <cell r="R8391"/>
          <cell r="S8391"/>
          <cell r="T8391"/>
          <cell r="U8391">
            <v>1.7406999999999999</v>
          </cell>
          <cell r="V8391">
            <v>2399870</v>
          </cell>
          <cell r="W8391">
            <v>8307597.4648399996</v>
          </cell>
          <cell r="X8391">
            <v>43160</v>
          </cell>
          <cell r="Y8391">
            <v>274750</v>
          </cell>
          <cell r="Z8391">
            <v>43160</v>
          </cell>
          <cell r="AA8391">
            <v>1.3</v>
          </cell>
          <cell r="AB8391">
            <v>1.3</v>
          </cell>
          <cell r="AC8391"/>
        </row>
        <row r="8392">
          <cell r="A8392">
            <v>43186</v>
          </cell>
          <cell r="B8392">
            <v>157000</v>
          </cell>
          <cell r="D8392">
            <v>1.75</v>
          </cell>
          <cell r="E8392">
            <v>1.75</v>
          </cell>
          <cell r="F8392">
            <v>1.75</v>
          </cell>
          <cell r="G8392">
            <v>1.75</v>
          </cell>
          <cell r="H8392">
            <v>1.75</v>
          </cell>
          <cell r="I8392">
            <v>1.75</v>
          </cell>
          <cell r="J8392">
            <v>1.75</v>
          </cell>
          <cell r="K8392">
            <v>1.75</v>
          </cell>
          <cell r="L8392">
            <v>1.75</v>
          </cell>
          <cell r="M8392">
            <v>1.75</v>
          </cell>
          <cell r="N8392">
            <v>1.75</v>
          </cell>
          <cell r="P8392">
            <v>1.5784997499583264</v>
          </cell>
          <cell r="Q8392"/>
          <cell r="R8392"/>
          <cell r="S8392"/>
          <cell r="T8392"/>
          <cell r="U8392">
            <v>1.7382</v>
          </cell>
          <cell r="V8392">
            <v>1964599</v>
          </cell>
          <cell r="W8392">
            <v>9232723.8473099992</v>
          </cell>
          <cell r="X8392">
            <v>43160</v>
          </cell>
          <cell r="Y8392">
            <v>274750</v>
          </cell>
          <cell r="Z8392">
            <v>43160</v>
          </cell>
          <cell r="AA8392">
            <v>1.3</v>
          </cell>
          <cell r="AB8392">
            <v>1.3</v>
          </cell>
          <cell r="AC8392"/>
        </row>
        <row r="8393">
          <cell r="A8393">
            <v>43187</v>
          </cell>
          <cell r="B8393">
            <v>157000</v>
          </cell>
          <cell r="D8393">
            <v>1.75</v>
          </cell>
          <cell r="E8393">
            <v>1.75</v>
          </cell>
          <cell r="F8393">
            <v>1.75</v>
          </cell>
          <cell r="G8393">
            <v>1.75</v>
          </cell>
          <cell r="H8393">
            <v>1.75</v>
          </cell>
          <cell r="I8393">
            <v>1.75</v>
          </cell>
          <cell r="J8393">
            <v>1.75</v>
          </cell>
          <cell r="K8393">
            <v>1.75</v>
          </cell>
          <cell r="L8393">
            <v>1.75</v>
          </cell>
          <cell r="M8393">
            <v>1.75</v>
          </cell>
          <cell r="N8393">
            <v>1.75</v>
          </cell>
          <cell r="P8393">
            <v>1.5870299382227151</v>
          </cell>
          <cell r="Q8393"/>
          <cell r="R8393"/>
          <cell r="S8393"/>
          <cell r="T8393"/>
          <cell r="U8393">
            <v>1.7382</v>
          </cell>
          <cell r="V8393">
            <v>2247742</v>
          </cell>
          <cell r="W8393">
            <v>8563666.0822500009</v>
          </cell>
          <cell r="X8393">
            <v>43160</v>
          </cell>
          <cell r="Y8393">
            <v>274750</v>
          </cell>
          <cell r="Z8393">
            <v>43160</v>
          </cell>
          <cell r="AA8393">
            <v>1.35</v>
          </cell>
          <cell r="AB8393">
            <v>1.6375</v>
          </cell>
          <cell r="AC8393"/>
        </row>
        <row r="8394">
          <cell r="A8394">
            <v>43188</v>
          </cell>
          <cell r="B8394">
            <v>157000</v>
          </cell>
          <cell r="D8394">
            <v>1.75</v>
          </cell>
          <cell r="E8394">
            <v>1.75</v>
          </cell>
          <cell r="F8394">
            <v>1.75</v>
          </cell>
          <cell r="G8394">
            <v>1.75</v>
          </cell>
          <cell r="H8394">
            <v>1.75</v>
          </cell>
          <cell r="I8394">
            <v>1.75</v>
          </cell>
          <cell r="J8394">
            <v>1.75</v>
          </cell>
          <cell r="K8394">
            <v>1.75</v>
          </cell>
          <cell r="L8394">
            <v>1.75</v>
          </cell>
          <cell r="M8394">
            <v>1.75</v>
          </cell>
          <cell r="N8394">
            <v>1.75</v>
          </cell>
          <cell r="P8394">
            <v>1.5947517730496454</v>
          </cell>
          <cell r="Q8394"/>
          <cell r="R8394"/>
          <cell r="S8394"/>
          <cell r="T8394"/>
          <cell r="U8394">
            <v>1.7382</v>
          </cell>
          <cell r="V8394">
            <v>2247742</v>
          </cell>
          <cell r="W8394">
            <v>8563666.0822500009</v>
          </cell>
          <cell r="X8394">
            <v>43160</v>
          </cell>
          <cell r="Y8394">
            <v>274750</v>
          </cell>
          <cell r="Z8394">
            <v>43160</v>
          </cell>
          <cell r="AA8394">
            <v>1.35</v>
          </cell>
          <cell r="AB8394">
            <v>1.35</v>
          </cell>
          <cell r="AC8394"/>
        </row>
        <row r="8395">
          <cell r="A8395">
            <v>43189</v>
          </cell>
          <cell r="B8395">
            <v>157000</v>
          </cell>
          <cell r="D8395">
            <v>1.75</v>
          </cell>
          <cell r="E8395">
            <v>1.75</v>
          </cell>
          <cell r="F8395">
            <v>1.75</v>
          </cell>
          <cell r="G8395">
            <v>1.75</v>
          </cell>
          <cell r="H8395">
            <v>1.75</v>
          </cell>
          <cell r="I8395">
            <v>1.75</v>
          </cell>
          <cell r="J8395">
            <v>1.75</v>
          </cell>
          <cell r="K8395">
            <v>1.75</v>
          </cell>
          <cell r="L8395">
            <v>1.75</v>
          </cell>
          <cell r="M8395">
            <v>1.75</v>
          </cell>
          <cell r="N8395">
            <v>1.75</v>
          </cell>
          <cell r="P8395">
            <v>1.6017749603803486</v>
          </cell>
          <cell r="Q8395"/>
          <cell r="R8395"/>
          <cell r="S8395"/>
          <cell r="T8395"/>
          <cell r="U8395">
            <v>1.7382</v>
          </cell>
          <cell r="V8395">
            <v>2247742</v>
          </cell>
          <cell r="W8395">
            <v>8563666.0822500009</v>
          </cell>
          <cell r="X8395">
            <v>43160</v>
          </cell>
          <cell r="Y8395">
            <v>274750</v>
          </cell>
          <cell r="Z8395">
            <v>43160</v>
          </cell>
          <cell r="AA8395">
            <v>1.35</v>
          </cell>
          <cell r="AB8395">
            <v>1.35</v>
          </cell>
          <cell r="AC8395"/>
        </row>
        <row r="8396">
          <cell r="A8396">
            <v>43190</v>
          </cell>
          <cell r="B8396">
            <v>157000</v>
          </cell>
          <cell r="D8396">
            <v>1.75</v>
          </cell>
          <cell r="E8396">
            <v>1.75</v>
          </cell>
          <cell r="F8396">
            <v>1.75</v>
          </cell>
          <cell r="G8396">
            <v>1.75</v>
          </cell>
          <cell r="H8396">
            <v>1.75</v>
          </cell>
          <cell r="I8396">
            <v>1.75</v>
          </cell>
          <cell r="J8396">
            <v>1.75</v>
          </cell>
          <cell r="K8396">
            <v>1.75</v>
          </cell>
          <cell r="L8396">
            <v>1.75</v>
          </cell>
          <cell r="M8396">
            <v>1.75</v>
          </cell>
          <cell r="N8396">
            <v>1.75</v>
          </cell>
          <cell r="P8396">
            <v>1.6081902136457615</v>
          </cell>
          <cell r="Q8396"/>
          <cell r="R8396"/>
          <cell r="S8396"/>
          <cell r="T8396"/>
          <cell r="U8396">
            <v>1.7382</v>
          </cell>
          <cell r="V8396">
            <v>2247742</v>
          </cell>
          <cell r="W8396">
            <v>8563666.0822500009</v>
          </cell>
          <cell r="X8396">
            <v>43160</v>
          </cell>
          <cell r="Y8396">
            <v>274750</v>
          </cell>
          <cell r="Z8396">
            <v>43160</v>
          </cell>
          <cell r="AA8396">
            <v>1.35</v>
          </cell>
          <cell r="AB8396">
            <v>1.35</v>
          </cell>
          <cell r="AC8396"/>
        </row>
        <row r="8397">
          <cell r="A8397">
            <v>43191</v>
          </cell>
          <cell r="B8397">
            <v>157000</v>
          </cell>
          <cell r="C8397"/>
          <cell r="D8397">
            <v>1.75</v>
          </cell>
          <cell r="E8397">
            <v>1.75</v>
          </cell>
          <cell r="F8397">
            <v>1.75</v>
          </cell>
          <cell r="G8397">
            <v>1.75</v>
          </cell>
          <cell r="H8397">
            <v>1.75</v>
          </cell>
          <cell r="I8397">
            <v>1.75</v>
          </cell>
          <cell r="J8397">
            <v>1.75</v>
          </cell>
          <cell r="K8397">
            <v>1.75</v>
          </cell>
          <cell r="L8397">
            <v>1.75</v>
          </cell>
          <cell r="M8397">
            <v>1.75</v>
          </cell>
          <cell r="N8397">
            <v>1.75</v>
          </cell>
          <cell r="P8397">
            <v>1.75</v>
          </cell>
          <cell r="Q8397"/>
          <cell r="R8397"/>
          <cell r="S8397"/>
          <cell r="T8397"/>
          <cell r="U8397">
            <v>1.7569999999999999</v>
          </cell>
          <cell r="V8397">
            <v>2247742</v>
          </cell>
          <cell r="W8397">
            <v>8563666.0822500009</v>
          </cell>
          <cell r="X8397">
            <v>43191</v>
          </cell>
          <cell r="Y8397">
            <v>274750</v>
          </cell>
          <cell r="Z8397">
            <v>43191</v>
          </cell>
          <cell r="AA8397">
            <v>1.35</v>
          </cell>
          <cell r="AB8397">
            <v>1.35</v>
          </cell>
          <cell r="AC8397"/>
        </row>
        <row r="8398">
          <cell r="A8398">
            <v>43192</v>
          </cell>
          <cell r="B8398">
            <v>29000</v>
          </cell>
          <cell r="D8398">
            <v>1.75</v>
          </cell>
          <cell r="E8398">
            <v>1.75</v>
          </cell>
          <cell r="F8398">
            <v>1.75</v>
          </cell>
          <cell r="G8398">
            <v>1.75</v>
          </cell>
          <cell r="H8398">
            <v>1.75</v>
          </cell>
          <cell r="I8398">
            <v>1.75</v>
          </cell>
          <cell r="J8398">
            <v>1.75</v>
          </cell>
          <cell r="K8398">
            <v>1.75</v>
          </cell>
          <cell r="L8398">
            <v>1.75</v>
          </cell>
          <cell r="M8398">
            <v>1.75</v>
          </cell>
          <cell r="N8398">
            <v>1.75</v>
          </cell>
          <cell r="P8398">
            <v>1.75</v>
          </cell>
          <cell r="Q8398"/>
          <cell r="R8398"/>
          <cell r="S8398"/>
          <cell r="T8398"/>
          <cell r="U8398">
            <v>1.7302</v>
          </cell>
          <cell r="V8398">
            <v>45000</v>
          </cell>
          <cell r="W8398">
            <v>10756127.402310001</v>
          </cell>
          <cell r="X8398">
            <v>43191</v>
          </cell>
          <cell r="Y8398">
            <v>50750</v>
          </cell>
          <cell r="Z8398">
            <v>43191</v>
          </cell>
          <cell r="AA8398">
            <v>1.35</v>
          </cell>
          <cell r="AB8398">
            <v>1.35</v>
          </cell>
          <cell r="AC8398"/>
        </row>
        <row r="8399">
          <cell r="A8399">
            <v>43193</v>
          </cell>
          <cell r="B8399">
            <v>80500</v>
          </cell>
          <cell r="D8399">
            <v>1.75</v>
          </cell>
          <cell r="E8399">
            <v>1.75</v>
          </cell>
          <cell r="F8399">
            <v>1.75</v>
          </cell>
          <cell r="G8399">
            <v>1.75</v>
          </cell>
          <cell r="H8399">
            <v>1.75</v>
          </cell>
          <cell r="I8399">
            <v>1.75</v>
          </cell>
          <cell r="J8399">
            <v>1.75</v>
          </cell>
          <cell r="K8399">
            <v>1.75</v>
          </cell>
          <cell r="L8399">
            <v>1.75</v>
          </cell>
          <cell r="M8399">
            <v>1.75</v>
          </cell>
          <cell r="N8399">
            <v>1.75</v>
          </cell>
          <cell r="P8399">
            <v>1.75</v>
          </cell>
          <cell r="Q8399"/>
          <cell r="R8399"/>
          <cell r="S8399"/>
          <cell r="T8399"/>
          <cell r="U8399">
            <v>1.7625</v>
          </cell>
          <cell r="V8399">
            <v>56000</v>
          </cell>
          <cell r="W8399">
            <v>10673115.077980001</v>
          </cell>
          <cell r="X8399">
            <v>43191</v>
          </cell>
          <cell r="Y8399">
            <v>140875</v>
          </cell>
          <cell r="Z8399">
            <v>43191</v>
          </cell>
          <cell r="AA8399">
            <v>1.35</v>
          </cell>
          <cell r="AB8399">
            <v>1.35</v>
          </cell>
          <cell r="AC8399"/>
        </row>
        <row r="8400">
          <cell r="A8400">
            <v>43194</v>
          </cell>
          <cell r="B8400">
            <v>41000</v>
          </cell>
          <cell r="D8400">
            <v>1.75</v>
          </cell>
          <cell r="E8400">
            <v>1.75</v>
          </cell>
          <cell r="F8400">
            <v>1.75</v>
          </cell>
          <cell r="G8400">
            <v>1.75</v>
          </cell>
          <cell r="H8400">
            <v>1.75</v>
          </cell>
          <cell r="I8400">
            <v>1.75</v>
          </cell>
          <cell r="J8400">
            <v>1.75</v>
          </cell>
          <cell r="K8400">
            <v>1.75</v>
          </cell>
          <cell r="L8400">
            <v>1.75</v>
          </cell>
          <cell r="M8400">
            <v>1.75</v>
          </cell>
          <cell r="N8400">
            <v>1.75</v>
          </cell>
          <cell r="P8400">
            <v>1.75</v>
          </cell>
          <cell r="Q8400"/>
          <cell r="R8400"/>
          <cell r="S8400"/>
          <cell r="T8400"/>
          <cell r="U8400">
            <v>1.7362</v>
          </cell>
          <cell r="V8400">
            <v>115000</v>
          </cell>
          <cell r="W8400">
            <v>10809510.773639999</v>
          </cell>
          <cell r="X8400">
            <v>43191</v>
          </cell>
          <cell r="Y8400">
            <v>71750</v>
          </cell>
          <cell r="Z8400">
            <v>43191</v>
          </cell>
          <cell r="AA8400">
            <v>1.3825000000000001</v>
          </cell>
          <cell r="AB8400">
            <v>1.65</v>
          </cell>
          <cell r="AC8400"/>
        </row>
        <row r="8401">
          <cell r="A8401">
            <v>43195</v>
          </cell>
          <cell r="B8401">
            <v>53500</v>
          </cell>
          <cell r="D8401">
            <v>1.75</v>
          </cell>
          <cell r="E8401">
            <v>1.75</v>
          </cell>
          <cell r="F8401">
            <v>1.75</v>
          </cell>
          <cell r="G8401">
            <v>1.75</v>
          </cell>
          <cell r="H8401">
            <v>1.75</v>
          </cell>
          <cell r="I8401">
            <v>1.75</v>
          </cell>
          <cell r="J8401">
            <v>1.75</v>
          </cell>
          <cell r="K8401">
            <v>1.75</v>
          </cell>
          <cell r="L8401">
            <v>1.75</v>
          </cell>
          <cell r="M8401">
            <v>1.75</v>
          </cell>
          <cell r="N8401">
            <v>1.75</v>
          </cell>
          <cell r="P8401">
            <v>1.75</v>
          </cell>
          <cell r="Q8401"/>
          <cell r="R8401"/>
          <cell r="S8401"/>
          <cell r="T8401"/>
          <cell r="U8401">
            <v>1.7309000000000001</v>
          </cell>
          <cell r="V8401">
            <v>111500</v>
          </cell>
          <cell r="W8401">
            <v>10511842.16</v>
          </cell>
          <cell r="X8401">
            <v>43191</v>
          </cell>
          <cell r="Y8401">
            <v>93625</v>
          </cell>
          <cell r="Z8401">
            <v>43191</v>
          </cell>
          <cell r="AA8401">
            <v>1.3825000000000001</v>
          </cell>
          <cell r="AB8401">
            <v>1.3825000000000001</v>
          </cell>
          <cell r="AC8401"/>
        </row>
        <row r="8402">
          <cell r="A8402">
            <v>43196</v>
          </cell>
          <cell r="B8402">
            <v>136000</v>
          </cell>
          <cell r="D8402">
            <v>1.75</v>
          </cell>
          <cell r="E8402">
            <v>1.75</v>
          </cell>
          <cell r="F8402">
            <v>1.75</v>
          </cell>
          <cell r="G8402">
            <v>1.75</v>
          </cell>
          <cell r="H8402">
            <v>1.75</v>
          </cell>
          <cell r="I8402">
            <v>1.75</v>
          </cell>
          <cell r="J8402">
            <v>1.75</v>
          </cell>
          <cell r="K8402">
            <v>1.75</v>
          </cell>
          <cell r="L8402">
            <v>1.75</v>
          </cell>
          <cell r="M8402">
            <v>1.75</v>
          </cell>
          <cell r="N8402">
            <v>1.75</v>
          </cell>
          <cell r="P8402">
            <v>1.75</v>
          </cell>
          <cell r="Q8402"/>
          <cell r="R8402"/>
          <cell r="S8402"/>
          <cell r="T8402"/>
          <cell r="U8402">
            <v>1.7341</v>
          </cell>
          <cell r="V8402">
            <v>1173000</v>
          </cell>
          <cell r="W8402">
            <v>9704238.0186400004</v>
          </cell>
          <cell r="X8402">
            <v>43191</v>
          </cell>
          <cell r="Y8402">
            <v>238000</v>
          </cell>
          <cell r="Z8402">
            <v>43191</v>
          </cell>
          <cell r="AA8402">
            <v>1.3825000000000001</v>
          </cell>
          <cell r="AB8402">
            <v>1.3825000000000001</v>
          </cell>
          <cell r="AC8402"/>
        </row>
        <row r="8403">
          <cell r="A8403">
            <v>43197</v>
          </cell>
          <cell r="B8403">
            <v>136000</v>
          </cell>
          <cell r="D8403">
            <v>1.75</v>
          </cell>
          <cell r="E8403">
            <v>1.75</v>
          </cell>
          <cell r="F8403">
            <v>1.75</v>
          </cell>
          <cell r="G8403">
            <v>1.75</v>
          </cell>
          <cell r="H8403">
            <v>1.75</v>
          </cell>
          <cell r="I8403">
            <v>1.75</v>
          </cell>
          <cell r="J8403">
            <v>1.75</v>
          </cell>
          <cell r="K8403">
            <v>1.75</v>
          </cell>
          <cell r="L8403">
            <v>1.75</v>
          </cell>
          <cell r="M8403">
            <v>1.75</v>
          </cell>
          <cell r="N8403">
            <v>1.75</v>
          </cell>
          <cell r="P8403">
            <v>1.75</v>
          </cell>
          <cell r="Q8403"/>
          <cell r="R8403"/>
          <cell r="S8403"/>
          <cell r="T8403"/>
          <cell r="U8403">
            <v>1.7341</v>
          </cell>
          <cell r="V8403">
            <v>1173000</v>
          </cell>
          <cell r="W8403">
            <v>9704238.0186400004</v>
          </cell>
          <cell r="X8403">
            <v>43191</v>
          </cell>
          <cell r="Y8403">
            <v>238000</v>
          </cell>
          <cell r="Z8403">
            <v>43191</v>
          </cell>
          <cell r="AA8403">
            <v>1.3825000000000001</v>
          </cell>
          <cell r="AB8403">
            <v>1.3825000000000001</v>
          </cell>
          <cell r="AC8403"/>
        </row>
        <row r="8404">
          <cell r="A8404">
            <v>43198</v>
          </cell>
          <cell r="B8404">
            <v>136000</v>
          </cell>
          <cell r="D8404">
            <v>1.75</v>
          </cell>
          <cell r="E8404">
            <v>1.75</v>
          </cell>
          <cell r="F8404">
            <v>1.75</v>
          </cell>
          <cell r="G8404">
            <v>1.75</v>
          </cell>
          <cell r="H8404">
            <v>1.75</v>
          </cell>
          <cell r="I8404">
            <v>1.75</v>
          </cell>
          <cell r="J8404">
            <v>1.75</v>
          </cell>
          <cell r="K8404">
            <v>1.75</v>
          </cell>
          <cell r="L8404">
            <v>1.75</v>
          </cell>
          <cell r="M8404">
            <v>1.75</v>
          </cell>
          <cell r="N8404">
            <v>1.75</v>
          </cell>
          <cell r="P8404">
            <v>1.75</v>
          </cell>
          <cell r="Q8404"/>
          <cell r="R8404"/>
          <cell r="S8404"/>
          <cell r="T8404"/>
          <cell r="U8404">
            <v>1.7341</v>
          </cell>
          <cell r="V8404">
            <v>1173000</v>
          </cell>
          <cell r="W8404">
            <v>9704238.0186400004</v>
          </cell>
          <cell r="X8404">
            <v>43191</v>
          </cell>
          <cell r="Y8404">
            <v>238000</v>
          </cell>
          <cell r="Z8404">
            <v>43191</v>
          </cell>
          <cell r="AA8404">
            <v>1.3825000000000001</v>
          </cell>
          <cell r="AB8404">
            <v>1.3825000000000001</v>
          </cell>
          <cell r="AC8404"/>
        </row>
        <row r="8405">
          <cell r="A8405">
            <v>43199</v>
          </cell>
          <cell r="B8405">
            <v>74500</v>
          </cell>
          <cell r="D8405">
            <v>1.75</v>
          </cell>
          <cell r="E8405">
            <v>1.75</v>
          </cell>
          <cell r="F8405">
            <v>1.75</v>
          </cell>
          <cell r="G8405">
            <v>1.75</v>
          </cell>
          <cell r="H8405">
            <v>1.75</v>
          </cell>
          <cell r="I8405">
            <v>1.75</v>
          </cell>
          <cell r="J8405">
            <v>1.75</v>
          </cell>
          <cell r="K8405">
            <v>1.75</v>
          </cell>
          <cell r="L8405">
            <v>1.75</v>
          </cell>
          <cell r="M8405">
            <v>1.75</v>
          </cell>
          <cell r="N8405">
            <v>1.75</v>
          </cell>
          <cell r="P8405">
            <v>1.75</v>
          </cell>
          <cell r="Q8405"/>
          <cell r="R8405"/>
          <cell r="S8405"/>
          <cell r="T8405"/>
          <cell r="U8405">
            <v>1.7251000000000001</v>
          </cell>
          <cell r="V8405">
            <v>267050</v>
          </cell>
          <cell r="W8405">
            <v>10348143.27</v>
          </cell>
          <cell r="X8405">
            <v>43191</v>
          </cell>
          <cell r="Y8405">
            <v>130375</v>
          </cell>
          <cell r="Z8405">
            <v>43191</v>
          </cell>
          <cell r="AA8405">
            <v>1.3825000000000001</v>
          </cell>
          <cell r="AB8405">
            <v>1.3825000000000001</v>
          </cell>
          <cell r="AC8405"/>
        </row>
        <row r="8406">
          <cell r="A8406">
            <v>43200</v>
          </cell>
          <cell r="B8406">
            <v>64000</v>
          </cell>
          <cell r="D8406">
            <v>1.75</v>
          </cell>
          <cell r="E8406">
            <v>1.75</v>
          </cell>
          <cell r="F8406">
            <v>1.75</v>
          </cell>
          <cell r="G8406">
            <v>1.75</v>
          </cell>
          <cell r="H8406">
            <v>1.75</v>
          </cell>
          <cell r="I8406">
            <v>1.75</v>
          </cell>
          <cell r="J8406">
            <v>1.75</v>
          </cell>
          <cell r="K8406">
            <v>1.75</v>
          </cell>
          <cell r="L8406">
            <v>1.75</v>
          </cell>
          <cell r="M8406">
            <v>1.75</v>
          </cell>
          <cell r="N8406">
            <v>1.75</v>
          </cell>
          <cell r="P8406">
            <v>1.75</v>
          </cell>
          <cell r="Q8406"/>
          <cell r="R8406"/>
          <cell r="S8406"/>
          <cell r="T8406"/>
          <cell r="U8406">
            <v>1.7262999999999999</v>
          </cell>
          <cell r="V8406">
            <v>255880</v>
          </cell>
          <cell r="W8406">
            <v>10049752.90095</v>
          </cell>
          <cell r="X8406">
            <v>43191</v>
          </cell>
          <cell r="Y8406">
            <v>112000</v>
          </cell>
          <cell r="Z8406">
            <v>43191</v>
          </cell>
          <cell r="AA8406">
            <v>1.3825000000000001</v>
          </cell>
          <cell r="AB8406">
            <v>1.3825000000000001</v>
          </cell>
          <cell r="AC8406"/>
        </row>
        <row r="8407">
          <cell r="A8407">
            <v>43201</v>
          </cell>
          <cell r="B8407">
            <v>99000</v>
          </cell>
          <cell r="D8407">
            <v>1.75</v>
          </cell>
          <cell r="E8407">
            <v>1.75</v>
          </cell>
          <cell r="F8407">
            <v>1.75</v>
          </cell>
          <cell r="G8407">
            <v>1.75</v>
          </cell>
          <cell r="H8407">
            <v>1.75</v>
          </cell>
          <cell r="I8407">
            <v>1.75</v>
          </cell>
          <cell r="J8407">
            <v>1.75</v>
          </cell>
          <cell r="K8407">
            <v>1.75</v>
          </cell>
          <cell r="L8407">
            <v>1.75</v>
          </cell>
          <cell r="M8407">
            <v>1.75</v>
          </cell>
          <cell r="N8407">
            <v>1.75</v>
          </cell>
          <cell r="P8407">
            <v>1.75</v>
          </cell>
          <cell r="Q8407"/>
          <cell r="R8407"/>
          <cell r="S8407"/>
          <cell r="T8407"/>
          <cell r="U8407">
            <v>1.7276</v>
          </cell>
          <cell r="V8407">
            <v>332380</v>
          </cell>
          <cell r="W8407">
            <v>10072729.042199999</v>
          </cell>
          <cell r="X8407">
            <v>43191</v>
          </cell>
          <cell r="Y8407">
            <v>173250</v>
          </cell>
          <cell r="Z8407">
            <v>43191</v>
          </cell>
          <cell r="AA8407">
            <v>1.3875</v>
          </cell>
          <cell r="AB8407">
            <v>1.6975</v>
          </cell>
          <cell r="AC8407"/>
        </row>
        <row r="8408">
          <cell r="A8408">
            <v>43202</v>
          </cell>
          <cell r="B8408">
            <v>265000</v>
          </cell>
          <cell r="D8408">
            <v>1.75</v>
          </cell>
          <cell r="E8408">
            <v>1.75</v>
          </cell>
          <cell r="F8408">
            <v>1.75</v>
          </cell>
          <cell r="G8408">
            <v>1.75</v>
          </cell>
          <cell r="H8408">
            <v>1.75</v>
          </cell>
          <cell r="I8408">
            <v>1.75</v>
          </cell>
          <cell r="J8408">
            <v>1.75</v>
          </cell>
          <cell r="K8408">
            <v>1.75</v>
          </cell>
          <cell r="L8408">
            <v>1.75</v>
          </cell>
          <cell r="M8408">
            <v>1.75</v>
          </cell>
          <cell r="N8408">
            <v>1.75</v>
          </cell>
          <cell r="P8408">
            <v>1.75</v>
          </cell>
          <cell r="Q8408"/>
          <cell r="R8408"/>
          <cell r="S8408"/>
          <cell r="T8408"/>
          <cell r="U8408">
            <v>1.7321</v>
          </cell>
          <cell r="V8408">
            <v>674620</v>
          </cell>
          <cell r="W8408">
            <v>9595676.3887499999</v>
          </cell>
          <cell r="X8408">
            <v>43191</v>
          </cell>
          <cell r="Y8408">
            <v>463750</v>
          </cell>
          <cell r="Z8408">
            <v>43191</v>
          </cell>
          <cell r="AA8408">
            <v>1.3875</v>
          </cell>
          <cell r="AB8408">
            <v>1.3875</v>
          </cell>
          <cell r="AC8408"/>
        </row>
        <row r="8409">
          <cell r="A8409">
            <v>43203</v>
          </cell>
          <cell r="B8409">
            <v>265000</v>
          </cell>
          <cell r="D8409">
            <v>1.75</v>
          </cell>
          <cell r="E8409">
            <v>1.75</v>
          </cell>
          <cell r="F8409">
            <v>1.75</v>
          </cell>
          <cell r="G8409">
            <v>1.75</v>
          </cell>
          <cell r="H8409">
            <v>1.75</v>
          </cell>
          <cell r="I8409">
            <v>1.75</v>
          </cell>
          <cell r="J8409">
            <v>1.75</v>
          </cell>
          <cell r="K8409">
            <v>1.75</v>
          </cell>
          <cell r="L8409">
            <v>1.75</v>
          </cell>
          <cell r="M8409">
            <v>1.75</v>
          </cell>
          <cell r="N8409">
            <v>1.75</v>
          </cell>
          <cell r="P8409">
            <v>1.75</v>
          </cell>
          <cell r="Q8409"/>
          <cell r="R8409"/>
          <cell r="S8409"/>
          <cell r="T8409"/>
          <cell r="U8409">
            <v>1.7321</v>
          </cell>
          <cell r="V8409">
            <v>674620</v>
          </cell>
          <cell r="W8409">
            <v>9595676.3887499999</v>
          </cell>
          <cell r="X8409">
            <v>43191</v>
          </cell>
          <cell r="Y8409">
            <v>463750</v>
          </cell>
          <cell r="Z8409">
            <v>43191</v>
          </cell>
          <cell r="AA8409">
            <v>1.3875</v>
          </cell>
          <cell r="AB8409">
            <v>1.3875</v>
          </cell>
          <cell r="AC8409"/>
        </row>
        <row r="8410">
          <cell r="A8410">
            <v>43204</v>
          </cell>
          <cell r="B8410">
            <v>265000</v>
          </cell>
          <cell r="D8410">
            <v>1.75</v>
          </cell>
          <cell r="E8410">
            <v>1.75</v>
          </cell>
          <cell r="F8410">
            <v>1.75</v>
          </cell>
          <cell r="G8410">
            <v>1.75</v>
          </cell>
          <cell r="H8410">
            <v>1.75</v>
          </cell>
          <cell r="I8410">
            <v>1.75</v>
          </cell>
          <cell r="J8410">
            <v>1.75</v>
          </cell>
          <cell r="K8410">
            <v>1.75</v>
          </cell>
          <cell r="L8410">
            <v>1.75</v>
          </cell>
          <cell r="M8410">
            <v>1.75</v>
          </cell>
          <cell r="N8410">
            <v>1.75</v>
          </cell>
          <cell r="P8410">
            <v>1.75</v>
          </cell>
          <cell r="Q8410"/>
          <cell r="R8410"/>
          <cell r="S8410"/>
          <cell r="T8410"/>
          <cell r="U8410">
            <v>1.7321</v>
          </cell>
          <cell r="V8410">
            <v>674620</v>
          </cell>
          <cell r="W8410">
            <v>9595676.3887499999</v>
          </cell>
          <cell r="X8410">
            <v>43191</v>
          </cell>
          <cell r="Y8410">
            <v>463750</v>
          </cell>
          <cell r="Z8410">
            <v>43191</v>
          </cell>
          <cell r="AA8410">
            <v>1.3875</v>
          </cell>
          <cell r="AB8410">
            <v>1.3875</v>
          </cell>
          <cell r="AC8410"/>
        </row>
        <row r="8411">
          <cell r="A8411">
            <v>43205</v>
          </cell>
          <cell r="B8411">
            <v>265000</v>
          </cell>
          <cell r="D8411">
            <v>1.75</v>
          </cell>
          <cell r="E8411">
            <v>1.75</v>
          </cell>
          <cell r="F8411">
            <v>1.75</v>
          </cell>
          <cell r="G8411">
            <v>1.75</v>
          </cell>
          <cell r="H8411">
            <v>1.75</v>
          </cell>
          <cell r="I8411">
            <v>1.75</v>
          </cell>
          <cell r="J8411">
            <v>1.75</v>
          </cell>
          <cell r="K8411">
            <v>1.75</v>
          </cell>
          <cell r="L8411">
            <v>1.75</v>
          </cell>
          <cell r="M8411">
            <v>1.75</v>
          </cell>
          <cell r="N8411">
            <v>1.75</v>
          </cell>
          <cell r="P8411">
            <v>1.75</v>
          </cell>
          <cell r="Q8411"/>
          <cell r="R8411"/>
          <cell r="S8411"/>
          <cell r="T8411"/>
          <cell r="U8411">
            <v>1.7321</v>
          </cell>
          <cell r="V8411">
            <v>674620</v>
          </cell>
          <cell r="W8411">
            <v>9595676.3887499999</v>
          </cell>
          <cell r="X8411">
            <v>43191</v>
          </cell>
          <cell r="Y8411">
            <v>463750</v>
          </cell>
          <cell r="Z8411">
            <v>43191</v>
          </cell>
          <cell r="AA8411">
            <v>1.3875</v>
          </cell>
          <cell r="AB8411">
            <v>1.3875</v>
          </cell>
          <cell r="AC8411"/>
        </row>
        <row r="8412">
          <cell r="A8412">
            <v>43206</v>
          </cell>
          <cell r="B8412">
            <v>255500</v>
          </cell>
          <cell r="D8412">
            <v>1.75</v>
          </cell>
          <cell r="E8412">
            <v>1.75</v>
          </cell>
          <cell r="F8412">
            <v>1.75</v>
          </cell>
          <cell r="G8412">
            <v>1.75</v>
          </cell>
          <cell r="H8412">
            <v>1.75</v>
          </cell>
          <cell r="I8412">
            <v>1.75</v>
          </cell>
          <cell r="J8412">
            <v>1.75</v>
          </cell>
          <cell r="K8412">
            <v>1.75</v>
          </cell>
          <cell r="L8412">
            <v>1.75</v>
          </cell>
          <cell r="M8412">
            <v>1.75</v>
          </cell>
          <cell r="N8412">
            <v>1.75</v>
          </cell>
          <cell r="P8412">
            <v>1.75</v>
          </cell>
          <cell r="Q8412"/>
          <cell r="R8412"/>
          <cell r="S8412"/>
          <cell r="T8412"/>
          <cell r="U8412">
            <v>1.7301</v>
          </cell>
          <cell r="V8412">
            <v>699800</v>
          </cell>
          <cell r="W8412">
            <v>9500510.1010100003</v>
          </cell>
          <cell r="X8412">
            <v>43191</v>
          </cell>
          <cell r="Y8412">
            <v>447125</v>
          </cell>
          <cell r="Z8412">
            <v>43191</v>
          </cell>
          <cell r="AA8412">
            <v>1.3875</v>
          </cell>
          <cell r="AB8412">
            <v>1.3875</v>
          </cell>
          <cell r="AC8412"/>
        </row>
        <row r="8413">
          <cell r="A8413">
            <v>43207</v>
          </cell>
          <cell r="B8413">
            <v>262500</v>
          </cell>
          <cell r="D8413">
            <v>1.75</v>
          </cell>
          <cell r="E8413">
            <v>1.75</v>
          </cell>
          <cell r="F8413">
            <v>1.8</v>
          </cell>
          <cell r="G8413">
            <v>1.76</v>
          </cell>
          <cell r="H8413">
            <v>1.75</v>
          </cell>
          <cell r="I8413">
            <v>1.75</v>
          </cell>
          <cell r="J8413">
            <v>1.75</v>
          </cell>
          <cell r="K8413">
            <v>1.75</v>
          </cell>
          <cell r="L8413">
            <v>1.75</v>
          </cell>
          <cell r="M8413">
            <v>1.75</v>
          </cell>
          <cell r="N8413">
            <v>1.75</v>
          </cell>
          <cell r="P8413">
            <v>1.751015670342426</v>
          </cell>
          <cell r="Q8413"/>
          <cell r="R8413"/>
          <cell r="S8413"/>
          <cell r="T8413"/>
          <cell r="U8413">
            <v>1.7289000000000001</v>
          </cell>
          <cell r="V8413">
            <v>754840</v>
          </cell>
          <cell r="W8413">
            <v>9732391.1849000007</v>
          </cell>
          <cell r="X8413">
            <v>43191</v>
          </cell>
          <cell r="Y8413">
            <v>462000</v>
          </cell>
          <cell r="Z8413">
            <v>43191</v>
          </cell>
          <cell r="AA8413">
            <v>1.3875</v>
          </cell>
          <cell r="AB8413">
            <v>1.3875</v>
          </cell>
          <cell r="AC8413"/>
        </row>
        <row r="8414">
          <cell r="A8414">
            <v>43208</v>
          </cell>
          <cell r="B8414">
            <v>277000</v>
          </cell>
          <cell r="D8414">
            <v>1.75</v>
          </cell>
          <cell r="E8414">
            <v>1.75</v>
          </cell>
          <cell r="F8414">
            <v>1.8</v>
          </cell>
          <cell r="G8414">
            <v>1.76</v>
          </cell>
          <cell r="H8414">
            <v>1.75</v>
          </cell>
          <cell r="I8414">
            <v>1.75</v>
          </cell>
          <cell r="J8414">
            <v>1.75</v>
          </cell>
          <cell r="K8414">
            <v>1.75</v>
          </cell>
          <cell r="L8414">
            <v>1.75</v>
          </cell>
          <cell r="M8414">
            <v>1.75</v>
          </cell>
          <cell r="N8414">
            <v>1.75</v>
          </cell>
          <cell r="P8414">
            <v>1.7518853748034249</v>
          </cell>
          <cell r="Q8414"/>
          <cell r="R8414"/>
          <cell r="S8414"/>
          <cell r="T8414"/>
          <cell r="U8414">
            <v>1.7264999999999999</v>
          </cell>
          <cell r="V8414">
            <v>1123700</v>
          </cell>
          <cell r="W8414">
            <v>9552069.6164599992</v>
          </cell>
          <cell r="X8414">
            <v>43191</v>
          </cell>
          <cell r="Y8414">
            <v>487520</v>
          </cell>
          <cell r="Z8414">
            <v>43191</v>
          </cell>
          <cell r="AA8414">
            <v>1.3274999999999999</v>
          </cell>
          <cell r="AB8414">
            <v>1.6912499999999999</v>
          </cell>
          <cell r="AC8414"/>
        </row>
        <row r="8415">
          <cell r="A8415">
            <v>43209</v>
          </cell>
          <cell r="B8415">
            <v>231300</v>
          </cell>
          <cell r="D8415">
            <v>1.75</v>
          </cell>
          <cell r="E8415">
            <v>1.75</v>
          </cell>
          <cell r="F8415">
            <v>1.75</v>
          </cell>
          <cell r="G8415">
            <v>1.75</v>
          </cell>
          <cell r="H8415">
            <v>1.75</v>
          </cell>
          <cell r="I8415">
            <v>1.75</v>
          </cell>
          <cell r="J8415">
            <v>1.75</v>
          </cell>
          <cell r="K8415">
            <v>1.75</v>
          </cell>
          <cell r="L8415">
            <v>1.75</v>
          </cell>
          <cell r="M8415">
            <v>1.75</v>
          </cell>
          <cell r="N8415">
            <v>1.75</v>
          </cell>
          <cell r="P8415">
            <v>1.7517443740300052</v>
          </cell>
          <cell r="Q8415"/>
          <cell r="R8415"/>
          <cell r="S8415"/>
          <cell r="T8415"/>
          <cell r="U8415">
            <v>1.7234</v>
          </cell>
          <cell r="V8415">
            <v>826480</v>
          </cell>
          <cell r="W8415">
            <v>9846655.5703400001</v>
          </cell>
          <cell r="X8415">
            <v>43191</v>
          </cell>
          <cell r="Y8415">
            <v>404775</v>
          </cell>
          <cell r="Z8415">
            <v>43191</v>
          </cell>
          <cell r="AA8415">
            <v>1.3274999999999999</v>
          </cell>
          <cell r="AB8415">
            <v>1.3274999999999999</v>
          </cell>
          <cell r="AC8415"/>
        </row>
        <row r="8416">
          <cell r="A8416">
            <v>43210</v>
          </cell>
          <cell r="B8416">
            <v>168000</v>
          </cell>
          <cell r="D8416">
            <v>1.75</v>
          </cell>
          <cell r="E8416">
            <v>1.75</v>
          </cell>
          <cell r="F8416">
            <v>1.75</v>
          </cell>
          <cell r="G8416">
            <v>1.75</v>
          </cell>
          <cell r="H8416">
            <v>1.75</v>
          </cell>
          <cell r="I8416">
            <v>1.75</v>
          </cell>
          <cell r="J8416">
            <v>1.75</v>
          </cell>
          <cell r="K8416">
            <v>1.75</v>
          </cell>
          <cell r="L8416">
            <v>1.75</v>
          </cell>
          <cell r="M8416">
            <v>1.75</v>
          </cell>
          <cell r="N8416">
            <v>1.75</v>
          </cell>
          <cell r="P8416">
            <v>1.7516545019627086</v>
          </cell>
          <cell r="Q8416"/>
          <cell r="R8416"/>
          <cell r="S8416"/>
          <cell r="T8416"/>
          <cell r="U8416">
            <v>1.7239</v>
          </cell>
          <cell r="V8416">
            <v>1282653</v>
          </cell>
          <cell r="W8416">
            <v>9379018.5504000001</v>
          </cell>
          <cell r="X8416">
            <v>43191</v>
          </cell>
          <cell r="Y8416">
            <v>294000</v>
          </cell>
          <cell r="Z8416">
            <v>43191</v>
          </cell>
          <cell r="AA8416">
            <v>1.3274999999999999</v>
          </cell>
          <cell r="AB8416">
            <v>1.3274999999999999</v>
          </cell>
          <cell r="AC8416"/>
        </row>
        <row r="8417">
          <cell r="A8417">
            <v>43211</v>
          </cell>
          <cell r="B8417">
            <v>168000</v>
          </cell>
          <cell r="D8417">
            <v>1.75</v>
          </cell>
          <cell r="E8417">
            <v>1.75</v>
          </cell>
          <cell r="F8417">
            <v>1.75</v>
          </cell>
          <cell r="G8417">
            <v>1.75</v>
          </cell>
          <cell r="H8417">
            <v>1.75</v>
          </cell>
          <cell r="I8417">
            <v>1.75</v>
          </cell>
          <cell r="J8417">
            <v>1.75</v>
          </cell>
          <cell r="K8417">
            <v>1.75</v>
          </cell>
          <cell r="L8417">
            <v>1.75</v>
          </cell>
          <cell r="M8417">
            <v>1.75</v>
          </cell>
          <cell r="N8417">
            <v>1.75</v>
          </cell>
          <cell r="P8417">
            <v>1.751573436770882</v>
          </cell>
          <cell r="Q8417"/>
          <cell r="R8417"/>
          <cell r="S8417"/>
          <cell r="T8417"/>
          <cell r="U8417">
            <v>1.7239</v>
          </cell>
          <cell r="V8417">
            <v>1282653</v>
          </cell>
          <cell r="W8417">
            <v>9379018.5504000001</v>
          </cell>
          <cell r="X8417">
            <v>43191</v>
          </cell>
          <cell r="Y8417">
            <v>294000</v>
          </cell>
          <cell r="Z8417">
            <v>43191</v>
          </cell>
          <cell r="AA8417">
            <v>1.3274999999999999</v>
          </cell>
          <cell r="AB8417">
            <v>1.3274999999999999</v>
          </cell>
          <cell r="AC8417"/>
        </row>
        <row r="8418">
          <cell r="A8418">
            <v>43212</v>
          </cell>
          <cell r="B8418">
            <v>168000</v>
          </cell>
          <cell r="D8418">
            <v>1.75</v>
          </cell>
          <cell r="E8418">
            <v>1.75</v>
          </cell>
          <cell r="F8418">
            <v>1.75</v>
          </cell>
          <cell r="G8418">
            <v>1.75</v>
          </cell>
          <cell r="H8418">
            <v>1.75</v>
          </cell>
          <cell r="I8418">
            <v>1.75</v>
          </cell>
          <cell r="J8418">
            <v>1.75</v>
          </cell>
          <cell r="K8418">
            <v>1.75</v>
          </cell>
          <cell r="L8418">
            <v>1.75</v>
          </cell>
          <cell r="M8418">
            <v>1.75</v>
          </cell>
          <cell r="N8418">
            <v>1.75</v>
          </cell>
          <cell r="P8418">
            <v>1.7514999443950179</v>
          </cell>
          <cell r="Q8418"/>
          <cell r="R8418"/>
          <cell r="S8418"/>
          <cell r="T8418"/>
          <cell r="U8418">
            <v>1.7239</v>
          </cell>
          <cell r="V8418">
            <v>1282653</v>
          </cell>
          <cell r="W8418">
            <v>9379018.5504000001</v>
          </cell>
          <cell r="X8418">
            <v>43191</v>
          </cell>
          <cell r="Y8418">
            <v>294000</v>
          </cell>
          <cell r="Z8418">
            <v>43191</v>
          </cell>
          <cell r="AA8418">
            <v>1.3274999999999999</v>
          </cell>
          <cell r="AB8418">
            <v>1.3274999999999999</v>
          </cell>
          <cell r="AC8418"/>
        </row>
        <row r="8419">
          <cell r="A8419">
            <v>43213</v>
          </cell>
          <cell r="B8419">
            <v>225000</v>
          </cell>
          <cell r="D8419">
            <v>1.75</v>
          </cell>
          <cell r="E8419">
            <v>1.75</v>
          </cell>
          <cell r="F8419">
            <v>1.8</v>
          </cell>
          <cell r="G8419">
            <v>1.76</v>
          </cell>
          <cell r="H8419">
            <v>1.75</v>
          </cell>
          <cell r="I8419">
            <v>1.75</v>
          </cell>
          <cell r="J8419">
            <v>1.75</v>
          </cell>
          <cell r="K8419">
            <v>1.75</v>
          </cell>
          <cell r="L8419">
            <v>1.75</v>
          </cell>
          <cell r="M8419">
            <v>1.75</v>
          </cell>
          <cell r="N8419">
            <v>1.75</v>
          </cell>
          <cell r="P8419">
            <v>1.7520003663195354</v>
          </cell>
          <cell r="Q8419"/>
          <cell r="R8419"/>
          <cell r="S8419"/>
          <cell r="T8419"/>
          <cell r="U8419">
            <v>1.7068000000000001</v>
          </cell>
          <cell r="V8419">
            <v>2382142</v>
          </cell>
          <cell r="W8419">
            <v>8347457.4383199997</v>
          </cell>
          <cell r="X8419">
            <v>43191</v>
          </cell>
          <cell r="Y8419">
            <v>396000</v>
          </cell>
          <cell r="Z8419">
            <v>43191</v>
          </cell>
          <cell r="AA8419">
            <v>1.3274999999999999</v>
          </cell>
          <cell r="AB8419">
            <v>1.3274999999999999</v>
          </cell>
          <cell r="AC8419"/>
        </row>
        <row r="8420">
          <cell r="A8420">
            <v>43214</v>
          </cell>
          <cell r="B8420">
            <v>252000</v>
          </cell>
          <cell r="D8420">
            <v>1.75</v>
          </cell>
          <cell r="E8420">
            <v>1.75</v>
          </cell>
          <cell r="F8420">
            <v>1.8</v>
          </cell>
          <cell r="G8420">
            <v>1.76</v>
          </cell>
          <cell r="H8420">
            <v>1.75</v>
          </cell>
          <cell r="I8420">
            <v>1.75</v>
          </cell>
          <cell r="J8420">
            <v>1.75</v>
          </cell>
          <cell r="K8420">
            <v>1.75</v>
          </cell>
          <cell r="L8420">
            <v>1.75</v>
          </cell>
          <cell r="M8420">
            <v>1.75</v>
          </cell>
          <cell r="N8420">
            <v>1.75</v>
          </cell>
          <cell r="P8420">
            <v>1.7524952133143503</v>
          </cell>
          <cell r="Q8420"/>
          <cell r="R8420"/>
          <cell r="S8420"/>
          <cell r="T8420"/>
          <cell r="U8420">
            <v>1.7093</v>
          </cell>
          <cell r="V8420">
            <v>2894803</v>
          </cell>
          <cell r="W8420">
            <v>7477780.7601600001</v>
          </cell>
          <cell r="X8420">
            <v>43191</v>
          </cell>
          <cell r="Y8420">
            <v>443520</v>
          </cell>
          <cell r="Z8420">
            <v>43191</v>
          </cell>
          <cell r="AA8420">
            <v>1.3274999999999999</v>
          </cell>
          <cell r="AB8420">
            <v>1.3274999999999999</v>
          </cell>
          <cell r="AC8420"/>
        </row>
        <row r="8421">
          <cell r="A8421">
            <v>43215</v>
          </cell>
          <cell r="B8421">
            <v>200000</v>
          </cell>
          <cell r="D8421">
            <v>1.75</v>
          </cell>
          <cell r="E8421">
            <v>1.75</v>
          </cell>
          <cell r="F8421">
            <v>1.75</v>
          </cell>
          <cell r="G8421">
            <v>1.76</v>
          </cell>
          <cell r="H8421">
            <v>1.75</v>
          </cell>
          <cell r="I8421">
            <v>1.75</v>
          </cell>
          <cell r="J8421">
            <v>1.75</v>
          </cell>
          <cell r="K8421">
            <v>1.75</v>
          </cell>
          <cell r="L8421">
            <v>1.75</v>
          </cell>
          <cell r="M8421">
            <v>1.75</v>
          </cell>
          <cell r="N8421">
            <v>1.75</v>
          </cell>
          <cell r="P8421">
            <v>1.7528464130282184</v>
          </cell>
          <cell r="Q8421"/>
          <cell r="R8421"/>
          <cell r="S8421"/>
          <cell r="T8421"/>
          <cell r="U8421">
            <v>1.7235</v>
          </cell>
          <cell r="V8421">
            <v>2714383</v>
          </cell>
          <cell r="W8421">
            <v>7531845.6799999997</v>
          </cell>
          <cell r="X8421">
            <v>43191</v>
          </cell>
          <cell r="Y8421">
            <v>352000</v>
          </cell>
          <cell r="Z8421">
            <v>43191</v>
          </cell>
          <cell r="AA8421">
            <v>1.2124999999999999</v>
          </cell>
          <cell r="AB8421">
            <v>1.71</v>
          </cell>
          <cell r="AC8421"/>
        </row>
        <row r="8422">
          <cell r="A8422">
            <v>43216</v>
          </cell>
          <cell r="B8422">
            <v>397000</v>
          </cell>
          <cell r="D8422">
            <v>1.75</v>
          </cell>
          <cell r="E8422">
            <v>1.75</v>
          </cell>
          <cell r="F8422">
            <v>1.8</v>
          </cell>
          <cell r="G8422">
            <v>1.76</v>
          </cell>
          <cell r="H8422">
            <v>1.75</v>
          </cell>
          <cell r="I8422">
            <v>1.75</v>
          </cell>
          <cell r="J8422">
            <v>1.75</v>
          </cell>
          <cell r="K8422">
            <v>1.75</v>
          </cell>
          <cell r="L8422">
            <v>1.75</v>
          </cell>
          <cell r="M8422">
            <v>1.75</v>
          </cell>
          <cell r="N8422">
            <v>1.75</v>
          </cell>
          <cell r="P8422">
            <v>1.7534544403528303</v>
          </cell>
          <cell r="Q8422"/>
          <cell r="R8422"/>
          <cell r="S8422"/>
          <cell r="T8422"/>
          <cell r="U8422">
            <v>1.72</v>
          </cell>
          <cell r="V8422">
            <v>2792074</v>
          </cell>
          <cell r="W8422">
            <v>7595695.94991</v>
          </cell>
          <cell r="X8422">
            <v>43191</v>
          </cell>
          <cell r="Y8422">
            <v>698720</v>
          </cell>
          <cell r="Z8422">
            <v>43191</v>
          </cell>
          <cell r="AA8422">
            <v>1.2124999999999999</v>
          </cell>
          <cell r="AB8422">
            <v>1.2124999999999999</v>
          </cell>
          <cell r="AC8422"/>
        </row>
        <row r="8423">
          <cell r="A8423">
            <v>43217</v>
          </cell>
          <cell r="B8423">
            <v>196500</v>
          </cell>
          <cell r="D8423">
            <v>1.75</v>
          </cell>
          <cell r="E8423">
            <v>1.75</v>
          </cell>
          <cell r="F8423">
            <v>1.8</v>
          </cell>
          <cell r="G8423">
            <v>1.76</v>
          </cell>
          <cell r="H8423">
            <v>1.75</v>
          </cell>
          <cell r="I8423">
            <v>1.75</v>
          </cell>
          <cell r="J8423">
            <v>1.75</v>
          </cell>
          <cell r="K8423">
            <v>1.75</v>
          </cell>
          <cell r="L8423">
            <v>1.75</v>
          </cell>
          <cell r="M8423">
            <v>1.75</v>
          </cell>
          <cell r="N8423">
            <v>1.75</v>
          </cell>
          <cell r="P8423">
            <v>1.7537186941425431</v>
          </cell>
          <cell r="Q8423"/>
          <cell r="R8423"/>
          <cell r="S8423"/>
          <cell r="T8423"/>
          <cell r="U8423">
            <v>1.72</v>
          </cell>
          <cell r="V8423">
            <v>2667434</v>
          </cell>
          <cell r="W8423">
            <v>7582680.07651</v>
          </cell>
          <cell r="X8423">
            <v>43191</v>
          </cell>
          <cell r="Y8423">
            <v>345840</v>
          </cell>
          <cell r="Z8423">
            <v>43191</v>
          </cell>
          <cell r="AA8423">
            <v>1.2124999999999999</v>
          </cell>
          <cell r="AB8423">
            <v>1.2124999999999999</v>
          </cell>
          <cell r="AC8423"/>
        </row>
        <row r="8424">
          <cell r="A8424">
            <v>43218</v>
          </cell>
          <cell r="B8424">
            <v>196500</v>
          </cell>
          <cell r="D8424">
            <v>1.75</v>
          </cell>
          <cell r="E8424">
            <v>1.75</v>
          </cell>
          <cell r="F8424">
            <v>1.8</v>
          </cell>
          <cell r="G8424">
            <v>1.76</v>
          </cell>
          <cell r="H8424">
            <v>1.75</v>
          </cell>
          <cell r="I8424">
            <v>1.75</v>
          </cell>
          <cell r="J8424">
            <v>1.75</v>
          </cell>
          <cell r="K8424">
            <v>1.75</v>
          </cell>
          <cell r="L8424">
            <v>1.75</v>
          </cell>
          <cell r="M8424">
            <v>1.75</v>
          </cell>
          <cell r="N8424">
            <v>1.75</v>
          </cell>
          <cell r="P8424">
            <v>1.753962439274853</v>
          </cell>
          <cell r="Q8424"/>
          <cell r="R8424"/>
          <cell r="S8424"/>
          <cell r="T8424"/>
          <cell r="U8424">
            <v>1.72</v>
          </cell>
          <cell r="V8424">
            <v>2667434</v>
          </cell>
          <cell r="W8424">
            <v>7582680.07651</v>
          </cell>
          <cell r="X8424">
            <v>43191</v>
          </cell>
          <cell r="Y8424">
            <v>345840</v>
          </cell>
          <cell r="Z8424">
            <v>43191</v>
          </cell>
          <cell r="AA8424">
            <v>1.2124999999999999</v>
          </cell>
          <cell r="AB8424">
            <v>1.2124999999999999</v>
          </cell>
          <cell r="AC8424"/>
        </row>
        <row r="8425">
          <cell r="A8425">
            <v>43219</v>
          </cell>
          <cell r="B8425">
            <v>196500</v>
          </cell>
          <cell r="D8425">
            <v>1.75</v>
          </cell>
          <cell r="E8425">
            <v>1.75</v>
          </cell>
          <cell r="F8425">
            <v>1.8</v>
          </cell>
          <cell r="G8425">
            <v>1.76</v>
          </cell>
          <cell r="H8425">
            <v>1.75</v>
          </cell>
          <cell r="I8425">
            <v>1.75</v>
          </cell>
          <cell r="J8425">
            <v>1.75</v>
          </cell>
          <cell r="K8425">
            <v>1.75</v>
          </cell>
          <cell r="L8425">
            <v>1.75</v>
          </cell>
          <cell r="M8425">
            <v>1.75</v>
          </cell>
          <cell r="N8425">
            <v>1.75</v>
          </cell>
          <cell r="P8425">
            <v>1.75418797406992</v>
          </cell>
          <cell r="Q8425"/>
          <cell r="R8425"/>
          <cell r="S8425"/>
          <cell r="T8425"/>
          <cell r="U8425">
            <v>1.72</v>
          </cell>
          <cell r="V8425">
            <v>2667434</v>
          </cell>
          <cell r="W8425">
            <v>7582680.07651</v>
          </cell>
          <cell r="X8425">
            <v>43191</v>
          </cell>
          <cell r="Y8425">
            <v>345840</v>
          </cell>
          <cell r="Z8425">
            <v>43191</v>
          </cell>
          <cell r="AA8425">
            <v>1.2124999999999999</v>
          </cell>
          <cell r="AB8425">
            <v>1.2124999999999999</v>
          </cell>
          <cell r="AC8425"/>
        </row>
        <row r="8426">
          <cell r="A8426">
            <v>43220</v>
          </cell>
          <cell r="B8426">
            <v>0</v>
          </cell>
          <cell r="D8426"/>
          <cell r="E8426"/>
          <cell r="F8426"/>
          <cell r="G8426"/>
          <cell r="N8426"/>
          <cell r="P8426">
            <v>1.75418797406992</v>
          </cell>
          <cell r="Q8426"/>
          <cell r="R8426"/>
          <cell r="S8426"/>
          <cell r="T8426"/>
          <cell r="U8426">
            <v>1.7334000000000001</v>
          </cell>
          <cell r="V8426">
            <v>2733596</v>
          </cell>
          <cell r="W8426">
            <v>7396023.335</v>
          </cell>
          <cell r="X8426">
            <v>43191</v>
          </cell>
          <cell r="Y8426">
            <v>0</v>
          </cell>
          <cell r="Z8426" t="str">
            <v/>
          </cell>
          <cell r="AA8426">
            <v>1.2124999999999999</v>
          </cell>
          <cell r="AB8426">
            <v>1.2124999999999999</v>
          </cell>
          <cell r="AC8426"/>
        </row>
        <row r="8427">
          <cell r="A8427">
            <v>43221</v>
          </cell>
          <cell r="B8427">
            <v>1.9999999999999999E-7</v>
          </cell>
          <cell r="C8427"/>
          <cell r="D8427"/>
          <cell r="E8427"/>
          <cell r="F8427"/>
          <cell r="G8427"/>
          <cell r="N8427"/>
          <cell r="P8427">
            <v>2.0000000000000002E-5</v>
          </cell>
          <cell r="Q8427"/>
          <cell r="R8427"/>
          <cell r="S8427"/>
          <cell r="T8427"/>
          <cell r="U8427">
            <v>1.7334000000000001</v>
          </cell>
          <cell r="V8427">
            <v>2733596</v>
          </cell>
          <cell r="W8427">
            <v>7396023.335</v>
          </cell>
          <cell r="X8427">
            <v>43221</v>
          </cell>
          <cell r="Y8427">
            <v>0</v>
          </cell>
          <cell r="Z8427">
            <v>43221</v>
          </cell>
          <cell r="AA8427">
            <v>1.2124999999999999</v>
          </cell>
          <cell r="AB8427">
            <v>1.2124999999999999</v>
          </cell>
          <cell r="AC8427"/>
        </row>
        <row r="8428">
          <cell r="A8428">
            <v>43222</v>
          </cell>
          <cell r="B8428">
            <v>100000</v>
          </cell>
          <cell r="D8428">
            <v>1.75</v>
          </cell>
          <cell r="E8428">
            <v>1.75</v>
          </cell>
          <cell r="F8428">
            <v>1.75</v>
          </cell>
          <cell r="G8428">
            <v>1.75</v>
          </cell>
          <cell r="N8428">
            <v>1.75</v>
          </cell>
          <cell r="P8428">
            <v>1.7499999999964999</v>
          </cell>
          <cell r="Q8428"/>
          <cell r="R8428"/>
          <cell r="S8428"/>
          <cell r="T8428"/>
          <cell r="U8428">
            <v>1.7335</v>
          </cell>
          <cell r="V8428">
            <v>42500</v>
          </cell>
          <cell r="W8428">
            <v>10591665.5</v>
          </cell>
          <cell r="X8428">
            <v>43221</v>
          </cell>
          <cell r="Y8428">
            <v>175000</v>
          </cell>
          <cell r="Z8428">
            <v>43221</v>
          </cell>
          <cell r="AA8428">
            <v>1.3</v>
          </cell>
          <cell r="AB8428">
            <v>1.7224999999999999</v>
          </cell>
          <cell r="AC8428"/>
        </row>
        <row r="8429">
          <cell r="A8429">
            <v>43223</v>
          </cell>
          <cell r="B8429">
            <v>178500</v>
          </cell>
          <cell r="D8429">
            <v>1.75</v>
          </cell>
          <cell r="E8429">
            <v>1.75</v>
          </cell>
          <cell r="F8429">
            <v>1.75</v>
          </cell>
          <cell r="G8429">
            <v>1.75</v>
          </cell>
          <cell r="N8429">
            <v>1.75</v>
          </cell>
          <cell r="P8429">
            <v>1.7499999999987432</v>
          </cell>
          <cell r="Q8429"/>
          <cell r="R8429"/>
          <cell r="S8429"/>
          <cell r="T8429"/>
          <cell r="U8429">
            <v>1.7323999999999999</v>
          </cell>
          <cell r="V8429">
            <v>38040</v>
          </cell>
          <cell r="W8429">
            <v>10639138.423009999</v>
          </cell>
          <cell r="X8429">
            <v>43221</v>
          </cell>
          <cell r="Y8429">
            <v>312375</v>
          </cell>
          <cell r="Z8429">
            <v>43221</v>
          </cell>
          <cell r="AA8429">
            <v>1.3</v>
          </cell>
          <cell r="AB8429">
            <v>1.3</v>
          </cell>
          <cell r="AC8429"/>
        </row>
        <row r="8430">
          <cell r="A8430">
            <v>43224</v>
          </cell>
          <cell r="B8430">
            <v>392000</v>
          </cell>
          <cell r="D8430">
            <v>1.75</v>
          </cell>
          <cell r="E8430">
            <v>1.75</v>
          </cell>
          <cell r="F8430">
            <v>1.8</v>
          </cell>
          <cell r="G8430">
            <v>1.75</v>
          </cell>
          <cell r="N8430">
            <v>1.75</v>
          </cell>
          <cell r="P8430">
            <v>1.749999999999478</v>
          </cell>
          <cell r="Q8430"/>
          <cell r="R8430"/>
          <cell r="S8430"/>
          <cell r="T8430"/>
          <cell r="U8430">
            <v>1.7262</v>
          </cell>
          <cell r="V8430">
            <v>62110</v>
          </cell>
          <cell r="W8430">
            <v>10821369.03026</v>
          </cell>
          <cell r="X8430">
            <v>43221</v>
          </cell>
          <cell r="Y8430">
            <v>686000</v>
          </cell>
          <cell r="Z8430">
            <v>43221</v>
          </cell>
          <cell r="AA8430">
            <v>1.3</v>
          </cell>
          <cell r="AB8430">
            <v>1.3</v>
          </cell>
          <cell r="AC8430"/>
        </row>
        <row r="8431">
          <cell r="A8431">
            <v>43225</v>
          </cell>
          <cell r="B8431">
            <v>392000</v>
          </cell>
          <cell r="D8431">
            <v>1.75</v>
          </cell>
          <cell r="E8431">
            <v>1.75</v>
          </cell>
          <cell r="F8431">
            <v>1.8</v>
          </cell>
          <cell r="G8431">
            <v>1.75</v>
          </cell>
          <cell r="N8431">
            <v>1.75</v>
          </cell>
          <cell r="P8431">
            <v>1.7499999999996705</v>
          </cell>
          <cell r="Q8431"/>
          <cell r="R8431"/>
          <cell r="S8431"/>
          <cell r="T8431"/>
          <cell r="U8431">
            <v>1.7262</v>
          </cell>
          <cell r="V8431">
            <v>62110</v>
          </cell>
          <cell r="W8431">
            <v>10821369.03026</v>
          </cell>
          <cell r="X8431">
            <v>43221</v>
          </cell>
          <cell r="Y8431">
            <v>686000</v>
          </cell>
          <cell r="Z8431">
            <v>43221</v>
          </cell>
          <cell r="AA8431">
            <v>1.3</v>
          </cell>
          <cell r="AB8431">
            <v>1.3</v>
          </cell>
          <cell r="AC8431"/>
        </row>
        <row r="8432">
          <cell r="A8432">
            <v>43226</v>
          </cell>
          <cell r="B8432">
            <v>392000</v>
          </cell>
          <cell r="D8432">
            <v>1.75</v>
          </cell>
          <cell r="E8432">
            <v>1.75</v>
          </cell>
          <cell r="F8432">
            <v>1.8</v>
          </cell>
          <cell r="G8432">
            <v>1.75</v>
          </cell>
          <cell r="N8432">
            <v>1.75</v>
          </cell>
          <cell r="P8432">
            <v>1.7499999999997593</v>
          </cell>
          <cell r="Q8432"/>
          <cell r="R8432"/>
          <cell r="S8432"/>
          <cell r="T8432"/>
          <cell r="U8432">
            <v>1.7262</v>
          </cell>
          <cell r="V8432">
            <v>62110</v>
          </cell>
          <cell r="W8432">
            <v>10821369.03026</v>
          </cell>
          <cell r="X8432">
            <v>43221</v>
          </cell>
          <cell r="Y8432">
            <v>686000</v>
          </cell>
          <cell r="Z8432">
            <v>43221</v>
          </cell>
          <cell r="AA8432">
            <v>1.3</v>
          </cell>
          <cell r="AB8432">
            <v>1.3</v>
          </cell>
          <cell r="AC8432"/>
        </row>
        <row r="8433">
          <cell r="A8433">
            <v>43227</v>
          </cell>
          <cell r="B8433">
            <v>417000</v>
          </cell>
          <cell r="D8433">
            <v>1.75</v>
          </cell>
          <cell r="E8433">
            <v>1.75</v>
          </cell>
          <cell r="F8433">
            <v>1.75</v>
          </cell>
          <cell r="G8433">
            <v>1.75</v>
          </cell>
          <cell r="N8433">
            <v>1.75</v>
          </cell>
          <cell r="P8433">
            <v>1.749999999999813</v>
          </cell>
          <cell r="Q8433"/>
          <cell r="R8433"/>
          <cell r="S8433"/>
          <cell r="T8433"/>
          <cell r="U8433">
            <v>1.6922999999999999</v>
          </cell>
          <cell r="V8433">
            <v>275370</v>
          </cell>
          <cell r="W8433">
            <v>10715383.88689</v>
          </cell>
          <cell r="X8433">
            <v>43221</v>
          </cell>
          <cell r="Y8433">
            <v>729750</v>
          </cell>
          <cell r="Z8433">
            <v>43221</v>
          </cell>
          <cell r="AA8433">
            <v>1.3</v>
          </cell>
          <cell r="AB8433">
            <v>1.3</v>
          </cell>
          <cell r="AC8433"/>
        </row>
        <row r="8434">
          <cell r="A8434">
            <v>43228</v>
          </cell>
          <cell r="B8434">
            <v>402000</v>
          </cell>
          <cell r="D8434">
            <v>1.75</v>
          </cell>
          <cell r="E8434">
            <v>1.75</v>
          </cell>
          <cell r="F8434">
            <v>1.8</v>
          </cell>
          <cell r="G8434">
            <v>1.76</v>
          </cell>
          <cell r="N8434">
            <v>1.75</v>
          </cell>
          <cell r="P8434">
            <v>1.7517681988122495</v>
          </cell>
          <cell r="Q8434"/>
          <cell r="R8434"/>
          <cell r="S8434"/>
          <cell r="T8434"/>
          <cell r="U8434">
            <v>1.7009000000000001</v>
          </cell>
          <cell r="V8434">
            <v>356340</v>
          </cell>
          <cell r="W8434">
            <v>10739380.15354</v>
          </cell>
          <cell r="X8434">
            <v>43221</v>
          </cell>
          <cell r="Y8434">
            <v>707520</v>
          </cell>
          <cell r="Z8434">
            <v>43221</v>
          </cell>
          <cell r="AA8434">
            <v>1.3</v>
          </cell>
          <cell r="AB8434">
            <v>1.3</v>
          </cell>
          <cell r="AC8434"/>
        </row>
        <row r="8435">
          <cell r="A8435">
            <v>43229</v>
          </cell>
          <cell r="B8435">
            <v>271000</v>
          </cell>
          <cell r="D8435">
            <v>1.75</v>
          </cell>
          <cell r="E8435">
            <v>1.75</v>
          </cell>
          <cell r="F8435">
            <v>1.75</v>
          </cell>
          <cell r="G8435">
            <v>1.75</v>
          </cell>
          <cell r="N8435">
            <v>1.75</v>
          </cell>
          <cell r="P8435">
            <v>1.7515798781684611</v>
          </cell>
          <cell r="Q8435"/>
          <cell r="R8435"/>
          <cell r="S8435"/>
          <cell r="T8435"/>
          <cell r="U8435">
            <v>1.6988000000000001</v>
          </cell>
          <cell r="V8435">
            <v>526740</v>
          </cell>
          <cell r="W8435">
            <v>11493312.3873</v>
          </cell>
          <cell r="X8435">
            <v>43221</v>
          </cell>
          <cell r="Y8435">
            <v>474250</v>
          </cell>
          <cell r="Z8435">
            <v>43221</v>
          </cell>
          <cell r="AA8435">
            <v>1.3374999999999999</v>
          </cell>
          <cell r="AB8435">
            <v>1.7224999999999999</v>
          </cell>
          <cell r="AC8435"/>
        </row>
        <row r="8436">
          <cell r="A8436">
            <v>43230</v>
          </cell>
          <cell r="B8436">
            <v>298000</v>
          </cell>
          <cell r="D8436">
            <v>1.75</v>
          </cell>
          <cell r="E8436">
            <v>1.75</v>
          </cell>
          <cell r="F8436">
            <v>1.75</v>
          </cell>
          <cell r="G8436">
            <v>1.75</v>
          </cell>
          <cell r="N8436">
            <v>1.75</v>
          </cell>
          <cell r="P8436">
            <v>1.7514142480209849</v>
          </cell>
          <cell r="Q8436"/>
          <cell r="R8436"/>
          <cell r="S8436"/>
          <cell r="T8436"/>
          <cell r="U8436">
            <v>1.7074</v>
          </cell>
          <cell r="V8436">
            <v>322270</v>
          </cell>
          <cell r="W8436">
            <v>11169703.18285</v>
          </cell>
          <cell r="X8436">
            <v>43221</v>
          </cell>
          <cell r="Y8436">
            <v>521500</v>
          </cell>
          <cell r="Z8436">
            <v>43221</v>
          </cell>
          <cell r="AA8436">
            <v>1.3374999999999999</v>
          </cell>
          <cell r="AB8436">
            <v>1.3374999999999999</v>
          </cell>
          <cell r="AC8436"/>
        </row>
        <row r="8437">
          <cell r="A8437">
            <v>43231</v>
          </cell>
          <cell r="B8437">
            <v>225000</v>
          </cell>
          <cell r="D8437">
            <v>1.75</v>
          </cell>
          <cell r="E8437">
            <v>1.75</v>
          </cell>
          <cell r="F8437">
            <v>1.75</v>
          </cell>
          <cell r="G8437">
            <v>1.75</v>
          </cell>
          <cell r="N8437">
            <v>1.75</v>
          </cell>
          <cell r="P8437">
            <v>1.7513105134473184</v>
          </cell>
          <cell r="Q8437"/>
          <cell r="R8437"/>
          <cell r="S8437"/>
          <cell r="T8437"/>
          <cell r="U8437">
            <v>1.7134</v>
          </cell>
          <cell r="V8437">
            <v>628040</v>
          </cell>
          <cell r="W8437">
            <v>11051449.65271</v>
          </cell>
          <cell r="X8437">
            <v>43221</v>
          </cell>
          <cell r="Y8437">
            <v>393750</v>
          </cell>
          <cell r="Z8437">
            <v>43221</v>
          </cell>
          <cell r="AA8437">
            <v>1.3374999999999999</v>
          </cell>
          <cell r="AB8437">
            <v>1.3374999999999999</v>
          </cell>
          <cell r="AC8437"/>
        </row>
        <row r="8438">
          <cell r="A8438">
            <v>43232</v>
          </cell>
          <cell r="B8438">
            <v>225000</v>
          </cell>
          <cell r="D8438">
            <v>1.75</v>
          </cell>
          <cell r="E8438">
            <v>1.75</v>
          </cell>
          <cell r="F8438">
            <v>1.75</v>
          </cell>
          <cell r="G8438">
            <v>1.75</v>
          </cell>
          <cell r="N8438">
            <v>1.75</v>
          </cell>
          <cell r="P8438">
            <v>1.7512209567197112</v>
          </cell>
          <cell r="Q8438"/>
          <cell r="R8438"/>
          <cell r="S8438"/>
          <cell r="T8438"/>
          <cell r="U8438">
            <v>1.7134</v>
          </cell>
          <cell r="V8438">
            <v>628040</v>
          </cell>
          <cell r="W8438">
            <v>11051449.65271</v>
          </cell>
          <cell r="X8438">
            <v>43221</v>
          </cell>
          <cell r="Y8438">
            <v>393750</v>
          </cell>
          <cell r="Z8438">
            <v>43221</v>
          </cell>
          <cell r="AA8438">
            <v>1.3374999999999999</v>
          </cell>
          <cell r="AB8438">
            <v>1.3374999999999999</v>
          </cell>
          <cell r="AC8438"/>
        </row>
        <row r="8439">
          <cell r="A8439">
            <v>43233</v>
          </cell>
          <cell r="B8439">
            <v>225000</v>
          </cell>
          <cell r="D8439">
            <v>1.75</v>
          </cell>
          <cell r="E8439">
            <v>1.75</v>
          </cell>
          <cell r="F8439">
            <v>1.75</v>
          </cell>
          <cell r="G8439">
            <v>1.75</v>
          </cell>
          <cell r="N8439">
            <v>1.75</v>
          </cell>
          <cell r="P8439">
            <v>1.7511428571427574</v>
          </cell>
          <cell r="Q8439"/>
          <cell r="R8439"/>
          <cell r="S8439"/>
          <cell r="T8439"/>
          <cell r="U8439">
            <v>1.7134</v>
          </cell>
          <cell r="V8439">
            <v>628040</v>
          </cell>
          <cell r="W8439">
            <v>11051449.65271</v>
          </cell>
          <cell r="X8439">
            <v>43221</v>
          </cell>
          <cell r="Y8439">
            <v>393750</v>
          </cell>
          <cell r="Z8439">
            <v>43221</v>
          </cell>
          <cell r="AA8439">
            <v>1.3374999999999999</v>
          </cell>
          <cell r="AB8439">
            <v>1.3374999999999999</v>
          </cell>
          <cell r="AC8439"/>
        </row>
        <row r="8440">
          <cell r="A8440">
            <v>43234</v>
          </cell>
          <cell r="B8440">
            <v>227500</v>
          </cell>
          <cell r="D8440">
            <v>1.75</v>
          </cell>
          <cell r="E8440">
            <v>1.75</v>
          </cell>
          <cell r="F8440">
            <v>1.75</v>
          </cell>
          <cell r="G8440">
            <v>1.75</v>
          </cell>
          <cell r="N8440">
            <v>1.75</v>
          </cell>
          <cell r="P8440">
            <v>1.7510734312415619</v>
          </cell>
          <cell r="Q8440"/>
          <cell r="R8440"/>
          <cell r="S8440"/>
          <cell r="T8440"/>
          <cell r="U8440">
            <v>1.7079</v>
          </cell>
          <cell r="V8440">
            <v>447740</v>
          </cell>
          <cell r="W8440">
            <v>10785410.47821</v>
          </cell>
          <cell r="X8440">
            <v>43221</v>
          </cell>
          <cell r="Y8440">
            <v>398125</v>
          </cell>
          <cell r="Z8440">
            <v>43221</v>
          </cell>
          <cell r="AA8440">
            <v>1.3374999999999999</v>
          </cell>
          <cell r="AB8440">
            <v>1.3374999999999999</v>
          </cell>
          <cell r="AC8440"/>
        </row>
        <row r="8441">
          <cell r="A8441">
            <v>43235</v>
          </cell>
          <cell r="B8441">
            <v>173000</v>
          </cell>
          <cell r="D8441">
            <v>1.75</v>
          </cell>
          <cell r="E8441">
            <v>1.75</v>
          </cell>
          <cell r="F8441">
            <v>1.75</v>
          </cell>
          <cell r="G8441">
            <v>1.75</v>
          </cell>
          <cell r="N8441">
            <v>1.75</v>
          </cell>
          <cell r="P8441">
            <v>1.751026033690569</v>
          </cell>
          <cell r="Q8441"/>
          <cell r="R8441"/>
          <cell r="S8441"/>
          <cell r="T8441"/>
          <cell r="U8441">
            <v>1.708</v>
          </cell>
          <cell r="V8441">
            <v>792460</v>
          </cell>
          <cell r="W8441">
            <v>10488150.26921</v>
          </cell>
          <cell r="X8441">
            <v>43221</v>
          </cell>
          <cell r="Y8441">
            <v>302750</v>
          </cell>
          <cell r="Z8441">
            <v>43221</v>
          </cell>
          <cell r="AA8441">
            <v>1.3374999999999999</v>
          </cell>
          <cell r="AB8441">
            <v>1.3374999999999999</v>
          </cell>
          <cell r="AC8441"/>
        </row>
        <row r="8442">
          <cell r="A8442">
            <v>43236</v>
          </cell>
          <cell r="B8442">
            <v>56500</v>
          </cell>
          <cell r="D8442">
            <v>1.75</v>
          </cell>
          <cell r="E8442">
            <v>1.75</v>
          </cell>
          <cell r="F8442">
            <v>1.75</v>
          </cell>
          <cell r="G8442">
            <v>1.75</v>
          </cell>
          <cell r="N8442">
            <v>1.75</v>
          </cell>
          <cell r="P8442">
            <v>1.7510114479807899</v>
          </cell>
          <cell r="Q8442"/>
          <cell r="R8442"/>
          <cell r="S8442"/>
          <cell r="T8442"/>
          <cell r="U8442">
            <v>1.7137</v>
          </cell>
          <cell r="V8442">
            <v>1126660</v>
          </cell>
          <cell r="W8442">
            <v>9890884.0702400003</v>
          </cell>
          <cell r="X8442">
            <v>43221</v>
          </cell>
          <cell r="Y8442">
            <v>98875</v>
          </cell>
          <cell r="Z8442">
            <v>43221</v>
          </cell>
          <cell r="AA8442">
            <v>1.35</v>
          </cell>
          <cell r="AB8442">
            <v>1.7350000000000001</v>
          </cell>
          <cell r="AC8442"/>
        </row>
        <row r="8443">
          <cell r="A8443">
            <v>43237</v>
          </cell>
          <cell r="B8443">
            <v>45000</v>
          </cell>
          <cell r="D8443">
            <v>1.75</v>
          </cell>
          <cell r="E8443">
            <v>1.75</v>
          </cell>
          <cell r="F8443">
            <v>1.75</v>
          </cell>
          <cell r="G8443">
            <v>1.75</v>
          </cell>
          <cell r="N8443">
            <v>1.75</v>
          </cell>
          <cell r="P8443">
            <v>1.7510001243934941</v>
          </cell>
          <cell r="Q8443"/>
          <cell r="R8443"/>
          <cell r="S8443"/>
          <cell r="T8443"/>
          <cell r="U8443">
            <v>1.7151000000000001</v>
          </cell>
          <cell r="V8443">
            <v>905530</v>
          </cell>
          <cell r="W8443">
            <v>10181745.17921</v>
          </cell>
          <cell r="X8443">
            <v>43221</v>
          </cell>
          <cell r="Y8443">
            <v>78750</v>
          </cell>
          <cell r="Z8443">
            <v>43221</v>
          </cell>
          <cell r="AA8443">
            <v>1.35</v>
          </cell>
          <cell r="AB8443">
            <v>1.35</v>
          </cell>
          <cell r="AC8443"/>
        </row>
        <row r="8444">
          <cell r="A8444">
            <v>43238</v>
          </cell>
          <cell r="B8444">
            <v>6500</v>
          </cell>
          <cell r="D8444">
            <v>1.75</v>
          </cell>
          <cell r="E8444">
            <v>1.75</v>
          </cell>
          <cell r="F8444">
            <v>1.75</v>
          </cell>
          <cell r="G8444">
            <v>1.75</v>
          </cell>
          <cell r="N8444">
            <v>1.75</v>
          </cell>
          <cell r="P8444">
            <v>1.7509985096869471</v>
          </cell>
          <cell r="Q8444"/>
          <cell r="R8444"/>
          <cell r="S8444"/>
          <cell r="T8444"/>
          <cell r="U8444">
            <v>1.7202999999999999</v>
          </cell>
          <cell r="V8444">
            <v>1742650</v>
          </cell>
          <cell r="W8444">
            <v>9385761.4244400002</v>
          </cell>
          <cell r="X8444">
            <v>43221</v>
          </cell>
          <cell r="Y8444">
            <v>11375</v>
          </cell>
          <cell r="Z8444">
            <v>43221</v>
          </cell>
          <cell r="AA8444">
            <v>1.35</v>
          </cell>
          <cell r="AB8444">
            <v>1.35</v>
          </cell>
          <cell r="AC8444"/>
        </row>
        <row r="8445">
          <cell r="A8445">
            <v>43239</v>
          </cell>
          <cell r="B8445">
            <v>6500</v>
          </cell>
          <cell r="D8445">
            <v>1.75</v>
          </cell>
          <cell r="E8445">
            <v>1.75</v>
          </cell>
          <cell r="F8445">
            <v>1.75</v>
          </cell>
          <cell r="G8445">
            <v>1.75</v>
          </cell>
          <cell r="N8445">
            <v>1.75</v>
          </cell>
          <cell r="P8445">
            <v>1.7509969001859018</v>
          </cell>
          <cell r="Q8445"/>
          <cell r="R8445"/>
          <cell r="S8445"/>
          <cell r="T8445"/>
          <cell r="U8445">
            <v>1.7202999999999999</v>
          </cell>
          <cell r="V8445">
            <v>1742650</v>
          </cell>
          <cell r="W8445">
            <v>9385761.4244400002</v>
          </cell>
          <cell r="X8445">
            <v>43221</v>
          </cell>
          <cell r="Y8445">
            <v>11375</v>
          </cell>
          <cell r="Z8445">
            <v>43221</v>
          </cell>
          <cell r="AA8445">
            <v>1.35</v>
          </cell>
          <cell r="AB8445">
            <v>1.35</v>
          </cell>
          <cell r="AC8445"/>
        </row>
        <row r="8446">
          <cell r="A8446">
            <v>43240</v>
          </cell>
          <cell r="B8446">
            <v>6500</v>
          </cell>
          <cell r="D8446">
            <v>1.75</v>
          </cell>
          <cell r="E8446">
            <v>1.75</v>
          </cell>
          <cell r="F8446">
            <v>1.75</v>
          </cell>
          <cell r="G8446">
            <v>1.75</v>
          </cell>
          <cell r="N8446">
            <v>1.75</v>
          </cell>
          <cell r="P8446">
            <v>1.7509952958652264</v>
          </cell>
          <cell r="Q8446"/>
          <cell r="R8446"/>
          <cell r="S8446"/>
          <cell r="T8446"/>
          <cell r="U8446">
            <v>1.7202999999999999</v>
          </cell>
          <cell r="V8446">
            <v>1742650</v>
          </cell>
          <cell r="W8446">
            <v>9385761.4244400002</v>
          </cell>
          <cell r="X8446">
            <v>43221</v>
          </cell>
          <cell r="Y8446">
            <v>11375</v>
          </cell>
          <cell r="Z8446">
            <v>43221</v>
          </cell>
          <cell r="AA8446">
            <v>1.35</v>
          </cell>
          <cell r="AB8446">
            <v>1.35</v>
          </cell>
          <cell r="AC8446"/>
        </row>
        <row r="8447">
          <cell r="A8447">
            <v>43241</v>
          </cell>
          <cell r="B8447">
            <v>1.9999999999999999E-7</v>
          </cell>
          <cell r="D8447"/>
          <cell r="E8447"/>
          <cell r="F8447"/>
          <cell r="G8447"/>
          <cell r="N8447"/>
          <cell r="P8447">
            <v>1.7509952958651398</v>
          </cell>
          <cell r="Q8447"/>
          <cell r="R8447"/>
          <cell r="S8447"/>
          <cell r="T8447"/>
          <cell r="U8447">
            <v>1.7242999999999999</v>
          </cell>
          <cell r="V8447">
            <v>1809659</v>
          </cell>
          <cell r="W8447">
            <v>9365371.3320700005</v>
          </cell>
          <cell r="X8447">
            <v>43221</v>
          </cell>
          <cell r="Y8447">
            <v>0</v>
          </cell>
          <cell r="Z8447">
            <v>43221</v>
          </cell>
          <cell r="AA8447">
            <v>1.35</v>
          </cell>
          <cell r="AB8447">
            <v>1.35</v>
          </cell>
          <cell r="AC8447"/>
        </row>
        <row r="8448">
          <cell r="A8448">
            <v>43242</v>
          </cell>
          <cell r="B8448">
            <v>6500</v>
          </cell>
          <cell r="D8448">
            <v>1.75</v>
          </cell>
          <cell r="E8448">
            <v>1.75</v>
          </cell>
          <cell r="F8448">
            <v>1.75</v>
          </cell>
          <cell r="G8448">
            <v>1.75</v>
          </cell>
          <cell r="N8448">
            <v>1.75</v>
          </cell>
          <cell r="P8448">
            <v>1.750993696699864</v>
          </cell>
          <cell r="Q8448"/>
          <cell r="R8448"/>
          <cell r="S8448"/>
          <cell r="T8448"/>
          <cell r="U8448">
            <v>1.7242999999999999</v>
          </cell>
          <cell r="V8448">
            <v>1832941</v>
          </cell>
          <cell r="W8448">
            <v>9277133.59461</v>
          </cell>
          <cell r="X8448">
            <v>43221</v>
          </cell>
          <cell r="Y8448">
            <v>11375</v>
          </cell>
          <cell r="Z8448">
            <v>43221</v>
          </cell>
          <cell r="AA8448">
            <v>1.35</v>
          </cell>
          <cell r="AB8448">
            <v>1.35</v>
          </cell>
          <cell r="AC8448"/>
        </row>
        <row r="8449">
          <cell r="A8449">
            <v>43243</v>
          </cell>
          <cell r="B8449">
            <v>6500</v>
          </cell>
          <cell r="D8449">
            <v>1.75</v>
          </cell>
          <cell r="E8449">
            <v>1.75</v>
          </cell>
          <cell r="F8449">
            <v>1.75</v>
          </cell>
          <cell r="G8449">
            <v>1.75</v>
          </cell>
          <cell r="N8449">
            <v>1.75</v>
          </cell>
          <cell r="P8449">
            <v>1.7509921026651776</v>
          </cell>
          <cell r="Q8449"/>
          <cell r="R8449"/>
          <cell r="S8449"/>
          <cell r="T8449"/>
          <cell r="U8449">
            <v>1.7275</v>
          </cell>
          <cell r="V8449">
            <v>1894528</v>
          </cell>
          <cell r="W8449">
            <v>9098121.1500000004</v>
          </cell>
          <cell r="X8449">
            <v>43221</v>
          </cell>
          <cell r="Y8449">
            <v>11375</v>
          </cell>
          <cell r="Z8449">
            <v>43221</v>
          </cell>
          <cell r="AA8449">
            <v>1.325</v>
          </cell>
          <cell r="AB8449">
            <v>1.7375</v>
          </cell>
          <cell r="AC8449"/>
        </row>
        <row r="8450">
          <cell r="A8450">
            <v>43244</v>
          </cell>
          <cell r="B8450">
            <v>30000</v>
          </cell>
          <cell r="D8450">
            <v>1.75</v>
          </cell>
          <cell r="E8450">
            <v>1.75</v>
          </cell>
          <cell r="F8450">
            <v>1.75</v>
          </cell>
          <cell r="G8450">
            <v>1.75</v>
          </cell>
          <cell r="N8450">
            <v>1.75</v>
          </cell>
          <cell r="P8450">
            <v>1.7509848113668054</v>
          </cell>
          <cell r="Q8450"/>
          <cell r="R8450"/>
          <cell r="S8450"/>
          <cell r="T8450"/>
          <cell r="U8450">
            <v>1.73</v>
          </cell>
          <cell r="V8450">
            <v>1908700</v>
          </cell>
          <cell r="W8450">
            <v>8944595.9230000004</v>
          </cell>
          <cell r="X8450">
            <v>43221</v>
          </cell>
          <cell r="Y8450">
            <v>52500</v>
          </cell>
          <cell r="Z8450">
            <v>43221</v>
          </cell>
          <cell r="AA8450">
            <v>1.325</v>
          </cell>
          <cell r="AB8450">
            <v>1.325</v>
          </cell>
          <cell r="AC8450"/>
        </row>
        <row r="8451">
          <cell r="A8451">
            <v>43245</v>
          </cell>
          <cell r="B8451">
            <v>1.9999999999999999E-7</v>
          </cell>
          <cell r="D8451"/>
          <cell r="E8451"/>
          <cell r="F8451"/>
          <cell r="G8451"/>
          <cell r="N8451"/>
          <cell r="P8451">
            <v>1.7509848113667197</v>
          </cell>
          <cell r="Q8451"/>
          <cell r="R8451"/>
          <cell r="S8451"/>
          <cell r="T8451"/>
          <cell r="U8451">
            <v>1.7278</v>
          </cell>
          <cell r="V8451">
            <v>2972280</v>
          </cell>
          <cell r="W8451">
            <v>7901638.7400000002</v>
          </cell>
          <cell r="X8451">
            <v>43221</v>
          </cell>
          <cell r="Y8451">
            <v>0</v>
          </cell>
          <cell r="Z8451">
            <v>43221</v>
          </cell>
          <cell r="AA8451">
            <v>1.325</v>
          </cell>
          <cell r="AB8451">
            <v>1.325</v>
          </cell>
          <cell r="AC8451"/>
        </row>
        <row r="8452">
          <cell r="A8452">
            <v>43246</v>
          </cell>
          <cell r="B8452">
            <v>1.9999999999999999E-7</v>
          </cell>
          <cell r="D8452"/>
          <cell r="E8452"/>
          <cell r="F8452"/>
          <cell r="G8452"/>
          <cell r="N8452"/>
          <cell r="P8452">
            <v>1.750984811366634</v>
          </cell>
          <cell r="Q8452"/>
          <cell r="R8452"/>
          <cell r="S8452"/>
          <cell r="T8452"/>
          <cell r="U8452">
            <v>1.7278</v>
          </cell>
          <cell r="V8452">
            <v>2972280</v>
          </cell>
          <cell r="W8452">
            <v>7901638.7400000002</v>
          </cell>
          <cell r="X8452">
            <v>43221</v>
          </cell>
          <cell r="Y8452">
            <v>0</v>
          </cell>
          <cell r="Z8452">
            <v>43221</v>
          </cell>
          <cell r="AA8452">
            <v>1.325</v>
          </cell>
          <cell r="AB8452">
            <v>1.325</v>
          </cell>
          <cell r="AC8452"/>
        </row>
        <row r="8453">
          <cell r="A8453">
            <v>43247</v>
          </cell>
          <cell r="B8453">
            <v>1.9999999999999999E-7</v>
          </cell>
          <cell r="D8453"/>
          <cell r="E8453"/>
          <cell r="F8453"/>
          <cell r="G8453"/>
          <cell r="N8453"/>
          <cell r="P8453">
            <v>1.7509848113665483</v>
          </cell>
          <cell r="Q8453"/>
          <cell r="R8453"/>
          <cell r="S8453"/>
          <cell r="T8453"/>
          <cell r="U8453">
            <v>1.7278</v>
          </cell>
          <cell r="V8453">
            <v>2972280</v>
          </cell>
          <cell r="W8453">
            <v>7901638.7400000002</v>
          </cell>
          <cell r="X8453">
            <v>43221</v>
          </cell>
          <cell r="Y8453">
            <v>0</v>
          </cell>
          <cell r="Z8453">
            <v>43221</v>
          </cell>
          <cell r="AA8453">
            <v>1.325</v>
          </cell>
          <cell r="AB8453">
            <v>1.325</v>
          </cell>
          <cell r="AC8453"/>
        </row>
        <row r="8454">
          <cell r="A8454">
            <v>43248</v>
          </cell>
          <cell r="B8454">
            <v>1.9999999999999999E-7</v>
          </cell>
          <cell r="D8454"/>
          <cell r="E8454"/>
          <cell r="F8454"/>
          <cell r="G8454"/>
          <cell r="N8454"/>
          <cell r="P8454">
            <v>1.7509848113664626</v>
          </cell>
          <cell r="Q8454"/>
          <cell r="R8454"/>
          <cell r="S8454"/>
          <cell r="T8454"/>
          <cell r="U8454">
            <v>1.7278</v>
          </cell>
          <cell r="V8454">
            <v>4037212</v>
          </cell>
          <cell r="W8454">
            <v>6790816.3637499996</v>
          </cell>
          <cell r="X8454">
            <v>43221</v>
          </cell>
          <cell r="Y8454">
            <v>0</v>
          </cell>
          <cell r="Z8454">
            <v>43221</v>
          </cell>
          <cell r="AA8454">
            <v>1.325</v>
          </cell>
          <cell r="AB8454">
            <v>1.325</v>
          </cell>
          <cell r="AC8454"/>
        </row>
        <row r="8455">
          <cell r="A8455">
            <v>43249</v>
          </cell>
          <cell r="B8455">
            <v>1.9999999999999999E-7</v>
          </cell>
          <cell r="D8455"/>
          <cell r="E8455"/>
          <cell r="F8455"/>
          <cell r="G8455"/>
          <cell r="N8455"/>
          <cell r="P8455">
            <v>1.7509848113663768</v>
          </cell>
          <cell r="Q8455"/>
          <cell r="R8455"/>
          <cell r="S8455"/>
          <cell r="T8455"/>
          <cell r="U8455">
            <v>1.7335</v>
          </cell>
          <cell r="V8455">
            <v>5380982</v>
          </cell>
          <cell r="W8455">
            <v>5374576.21</v>
          </cell>
          <cell r="X8455">
            <v>43221</v>
          </cell>
          <cell r="Y8455">
            <v>0</v>
          </cell>
          <cell r="Z8455">
            <v>43221</v>
          </cell>
          <cell r="AA8455">
            <v>1.325</v>
          </cell>
          <cell r="AB8455">
            <v>1.325</v>
          </cell>
          <cell r="AC8455"/>
        </row>
        <row r="8456">
          <cell r="A8456">
            <v>43250</v>
          </cell>
          <cell r="B8456">
            <v>1.9999999999999999E-7</v>
          </cell>
          <cell r="D8456"/>
          <cell r="E8456"/>
          <cell r="F8456"/>
          <cell r="G8456"/>
          <cell r="N8456"/>
          <cell r="P8456">
            <v>1.7509848113662911</v>
          </cell>
          <cell r="Q8456"/>
          <cell r="R8456"/>
          <cell r="S8456"/>
          <cell r="T8456"/>
          <cell r="U8456">
            <v>1.7335</v>
          </cell>
          <cell r="V8456">
            <v>6031553</v>
          </cell>
          <cell r="W8456">
            <v>4624816.8</v>
          </cell>
          <cell r="X8456">
            <v>43221</v>
          </cell>
          <cell r="Y8456">
            <v>0</v>
          </cell>
          <cell r="Z8456">
            <v>43221</v>
          </cell>
          <cell r="AA8456">
            <v>1.3125</v>
          </cell>
          <cell r="AB8456">
            <v>1.7375</v>
          </cell>
          <cell r="AC8456"/>
        </row>
        <row r="8457">
          <cell r="A8457">
            <v>43251</v>
          </cell>
          <cell r="B8457">
            <v>1.9999999999999999E-7</v>
          </cell>
          <cell r="D8457"/>
          <cell r="E8457"/>
          <cell r="F8457"/>
          <cell r="G8457"/>
          <cell r="N8457"/>
          <cell r="P8457">
            <v>1.7509848113662057</v>
          </cell>
          <cell r="Q8457"/>
          <cell r="R8457"/>
          <cell r="S8457"/>
          <cell r="T8457"/>
          <cell r="U8457">
            <v>1.7130000000000001</v>
          </cell>
          <cell r="V8457">
            <v>6016464</v>
          </cell>
          <cell r="W8457">
            <v>4605391.8499999996</v>
          </cell>
          <cell r="X8457">
            <v>43221</v>
          </cell>
          <cell r="Y8457">
            <v>0</v>
          </cell>
          <cell r="Z8457">
            <v>43221</v>
          </cell>
          <cell r="AA8457">
            <v>1.3125</v>
          </cell>
          <cell r="AB8457">
            <v>1.3125</v>
          </cell>
          <cell r="AC8457"/>
        </row>
        <row r="8458">
          <cell r="A8458">
            <v>43252</v>
          </cell>
          <cell r="B8458">
            <v>32000</v>
          </cell>
          <cell r="C8458"/>
          <cell r="D8458">
            <v>1.75</v>
          </cell>
          <cell r="E8458">
            <v>1.75</v>
          </cell>
          <cell r="F8458">
            <v>1.75</v>
          </cell>
          <cell r="G8458">
            <v>1.75</v>
          </cell>
          <cell r="N8458">
            <v>1.75</v>
          </cell>
          <cell r="P8458">
            <v>1.75</v>
          </cell>
          <cell r="Q8458"/>
          <cell r="R8458"/>
          <cell r="S8458"/>
          <cell r="T8458"/>
          <cell r="U8458">
            <v>1.7181</v>
          </cell>
          <cell r="V8458">
            <v>218850</v>
          </cell>
          <cell r="W8458">
            <v>10326364.772919999</v>
          </cell>
          <cell r="X8458">
            <v>43252</v>
          </cell>
          <cell r="Y8458">
            <v>56000</v>
          </cell>
          <cell r="Z8458">
            <v>43252</v>
          </cell>
          <cell r="AA8458">
            <v>1.3125</v>
          </cell>
          <cell r="AB8458">
            <v>1.3125</v>
          </cell>
          <cell r="AC8458"/>
        </row>
        <row r="8459">
          <cell r="A8459">
            <v>43253</v>
          </cell>
          <cell r="B8459">
            <v>32000</v>
          </cell>
          <cell r="D8459">
            <v>1.75</v>
          </cell>
          <cell r="E8459">
            <v>1.75</v>
          </cell>
          <cell r="F8459">
            <v>1.75</v>
          </cell>
          <cell r="G8459">
            <v>1.75</v>
          </cell>
          <cell r="N8459">
            <v>1.75</v>
          </cell>
          <cell r="P8459">
            <v>1.75</v>
          </cell>
          <cell r="Q8459"/>
          <cell r="R8459"/>
          <cell r="S8459"/>
          <cell r="T8459"/>
          <cell r="U8459">
            <v>1.7246999999999999</v>
          </cell>
          <cell r="V8459">
            <v>218850</v>
          </cell>
          <cell r="W8459">
            <v>10326364.772919999</v>
          </cell>
          <cell r="X8459">
            <v>43252</v>
          </cell>
          <cell r="Y8459">
            <v>56000</v>
          </cell>
          <cell r="Z8459">
            <v>43252</v>
          </cell>
          <cell r="AA8459">
            <v>1.3125</v>
          </cell>
          <cell r="AB8459">
            <v>1.3125</v>
          </cell>
          <cell r="AC8459"/>
        </row>
        <row r="8460">
          <cell r="A8460">
            <v>43254</v>
          </cell>
          <cell r="B8460">
            <v>32000</v>
          </cell>
          <cell r="D8460">
            <v>1.75</v>
          </cell>
          <cell r="E8460">
            <v>1.75</v>
          </cell>
          <cell r="F8460">
            <v>1.75</v>
          </cell>
          <cell r="G8460">
            <v>1.75</v>
          </cell>
          <cell r="N8460">
            <v>1.75</v>
          </cell>
          <cell r="P8460">
            <v>1.75</v>
          </cell>
          <cell r="Q8460"/>
          <cell r="R8460"/>
          <cell r="S8460"/>
          <cell r="T8460"/>
          <cell r="U8460">
            <v>1.7246999999999999</v>
          </cell>
          <cell r="V8460">
            <v>218850</v>
          </cell>
          <cell r="W8460">
            <v>10326364.772919999</v>
          </cell>
          <cell r="X8460">
            <v>43252</v>
          </cell>
          <cell r="Y8460">
            <v>56000</v>
          </cell>
          <cell r="Z8460">
            <v>43252</v>
          </cell>
          <cell r="AA8460">
            <v>1.3125</v>
          </cell>
          <cell r="AB8460">
            <v>1.3125</v>
          </cell>
          <cell r="AC8460"/>
        </row>
        <row r="8461">
          <cell r="A8461">
            <v>43255</v>
          </cell>
          <cell r="B8461">
            <v>18000</v>
          </cell>
          <cell r="D8461">
            <v>1.75</v>
          </cell>
          <cell r="E8461">
            <v>1.75</v>
          </cell>
          <cell r="F8461">
            <v>1.75</v>
          </cell>
          <cell r="G8461">
            <v>1.75</v>
          </cell>
          <cell r="N8461">
            <v>1.75</v>
          </cell>
          <cell r="P8461">
            <v>1.75</v>
          </cell>
          <cell r="Q8461"/>
          <cell r="R8461"/>
          <cell r="S8461"/>
          <cell r="T8461"/>
          <cell r="U8461">
            <v>1.7146999999999999</v>
          </cell>
          <cell r="V8461">
            <v>250870</v>
          </cell>
          <cell r="W8461">
            <v>16888656.629999999</v>
          </cell>
          <cell r="X8461">
            <v>43252</v>
          </cell>
          <cell r="Y8461">
            <v>31500</v>
          </cell>
          <cell r="Z8461">
            <v>43252</v>
          </cell>
          <cell r="AA8461">
            <v>1.3125</v>
          </cell>
          <cell r="AB8461">
            <v>1.3125</v>
          </cell>
          <cell r="AC8461"/>
        </row>
        <row r="8462">
          <cell r="A8462">
            <v>43256</v>
          </cell>
          <cell r="B8462">
            <v>7000</v>
          </cell>
          <cell r="D8462">
            <v>1.75</v>
          </cell>
          <cell r="E8462">
            <v>1.75</v>
          </cell>
          <cell r="F8462">
            <v>1.75</v>
          </cell>
          <cell r="G8462">
            <v>1.75</v>
          </cell>
          <cell r="N8462">
            <v>1.75</v>
          </cell>
          <cell r="P8462">
            <v>1.75</v>
          </cell>
          <cell r="Q8462"/>
          <cell r="R8462"/>
          <cell r="S8462"/>
          <cell r="T8462"/>
          <cell r="U8462">
            <v>1.7248000000000001</v>
          </cell>
          <cell r="V8462">
            <v>288500</v>
          </cell>
          <cell r="W8462">
            <v>10888813</v>
          </cell>
          <cell r="X8462">
            <v>43252</v>
          </cell>
          <cell r="Y8462">
            <v>12250</v>
          </cell>
          <cell r="Z8462">
            <v>43252</v>
          </cell>
          <cell r="AA8462">
            <v>1.3125</v>
          </cell>
          <cell r="AB8462">
            <v>1.3125</v>
          </cell>
          <cell r="AC8462"/>
        </row>
        <row r="8463">
          <cell r="A8463">
            <v>43257</v>
          </cell>
          <cell r="B8463">
            <v>10000</v>
          </cell>
          <cell r="D8463">
            <v>1.75</v>
          </cell>
          <cell r="E8463">
            <v>1.75</v>
          </cell>
          <cell r="F8463">
            <v>1.75</v>
          </cell>
          <cell r="G8463">
            <v>1.75</v>
          </cell>
          <cell r="N8463">
            <v>1.75</v>
          </cell>
          <cell r="P8463">
            <v>1.75</v>
          </cell>
          <cell r="Q8463"/>
          <cell r="R8463"/>
          <cell r="S8463"/>
          <cell r="T8463"/>
          <cell r="U8463">
            <v>1.7245999999999999</v>
          </cell>
          <cell r="V8463">
            <v>282950</v>
          </cell>
          <cell r="W8463">
            <v>10819102.02689</v>
          </cell>
          <cell r="X8463">
            <v>43252</v>
          </cell>
          <cell r="Y8463">
            <v>17500</v>
          </cell>
          <cell r="Z8463">
            <v>43252</v>
          </cell>
          <cell r="AA8463">
            <v>1.3875</v>
          </cell>
          <cell r="AB8463">
            <v>1.7749999999999999</v>
          </cell>
          <cell r="AC8463"/>
        </row>
        <row r="8464">
          <cell r="A8464">
            <v>43258</v>
          </cell>
          <cell r="B8464">
            <v>24000</v>
          </cell>
          <cell r="D8464">
            <v>1.75</v>
          </cell>
          <cell r="E8464">
            <v>1.75</v>
          </cell>
          <cell r="F8464">
            <v>1.75</v>
          </cell>
          <cell r="G8464">
            <v>1.75</v>
          </cell>
          <cell r="N8464">
            <v>1.75</v>
          </cell>
          <cell r="P8464">
            <v>1.75</v>
          </cell>
          <cell r="Q8464"/>
          <cell r="R8464"/>
          <cell r="S8464"/>
          <cell r="T8464"/>
          <cell r="U8464">
            <v>1.7242999999999999</v>
          </cell>
          <cell r="V8464">
            <v>309880</v>
          </cell>
          <cell r="W8464">
            <v>10684747.90487</v>
          </cell>
          <cell r="X8464">
            <v>43252</v>
          </cell>
          <cell r="Y8464">
            <v>42000</v>
          </cell>
          <cell r="Z8464">
            <v>43252</v>
          </cell>
          <cell r="AA8464">
            <v>1.3875</v>
          </cell>
          <cell r="AB8464">
            <v>1.3875</v>
          </cell>
          <cell r="AC8464"/>
        </row>
        <row r="8465">
          <cell r="A8465">
            <v>43259</v>
          </cell>
          <cell r="B8465">
            <v>22000</v>
          </cell>
          <cell r="D8465">
            <v>1.75</v>
          </cell>
          <cell r="E8465">
            <v>1.75</v>
          </cell>
          <cell r="F8465">
            <v>1.75</v>
          </cell>
          <cell r="G8465">
            <v>1.75</v>
          </cell>
          <cell r="N8465">
            <v>1.75</v>
          </cell>
          <cell r="P8465">
            <v>1.75</v>
          </cell>
          <cell r="Q8465"/>
          <cell r="R8465"/>
          <cell r="S8465"/>
          <cell r="T8465"/>
          <cell r="U8465">
            <v>1.7242999999999999</v>
          </cell>
          <cell r="V8465">
            <v>323360</v>
          </cell>
          <cell r="W8465">
            <v>10601021.139</v>
          </cell>
          <cell r="X8465">
            <v>43252</v>
          </cell>
          <cell r="Y8465">
            <v>38500</v>
          </cell>
          <cell r="Z8465">
            <v>43252</v>
          </cell>
          <cell r="AA8465">
            <v>1.3875</v>
          </cell>
          <cell r="AB8465">
            <v>1.3875</v>
          </cell>
          <cell r="AC8465"/>
        </row>
        <row r="8466">
          <cell r="A8466">
            <v>43260</v>
          </cell>
          <cell r="B8466">
            <v>22000</v>
          </cell>
          <cell r="D8466">
            <v>1.75</v>
          </cell>
          <cell r="E8466">
            <v>1.75</v>
          </cell>
          <cell r="F8466">
            <v>1.75</v>
          </cell>
          <cell r="G8466">
            <v>1.75</v>
          </cell>
          <cell r="N8466">
            <v>1.75</v>
          </cell>
          <cell r="P8466">
            <v>1.75</v>
          </cell>
          <cell r="Q8466"/>
          <cell r="R8466"/>
          <cell r="S8466"/>
          <cell r="T8466"/>
          <cell r="U8466">
            <v>1.7242999999999999</v>
          </cell>
          <cell r="V8466">
            <v>323360</v>
          </cell>
          <cell r="W8466">
            <v>10601021.139</v>
          </cell>
          <cell r="X8466">
            <v>43252</v>
          </cell>
          <cell r="Y8466">
            <v>38500</v>
          </cell>
          <cell r="Z8466">
            <v>43252</v>
          </cell>
          <cell r="AA8466">
            <v>1.3875</v>
          </cell>
          <cell r="AB8466">
            <v>1.3875</v>
          </cell>
          <cell r="AC8466"/>
        </row>
        <row r="8467">
          <cell r="A8467">
            <v>43261</v>
          </cell>
          <cell r="B8467">
            <v>22000</v>
          </cell>
          <cell r="D8467">
            <v>1.75</v>
          </cell>
          <cell r="E8467">
            <v>1.75</v>
          </cell>
          <cell r="F8467">
            <v>1.75</v>
          </cell>
          <cell r="G8467">
            <v>1.75</v>
          </cell>
          <cell r="N8467">
            <v>1.75</v>
          </cell>
          <cell r="P8467">
            <v>1.75</v>
          </cell>
          <cell r="Q8467"/>
          <cell r="R8467"/>
          <cell r="S8467"/>
          <cell r="T8467"/>
          <cell r="U8467">
            <v>1.7242999999999999</v>
          </cell>
          <cell r="V8467">
            <v>323360</v>
          </cell>
          <cell r="W8467">
            <v>10601021.139</v>
          </cell>
          <cell r="X8467">
            <v>43252</v>
          </cell>
          <cell r="Y8467">
            <v>38500</v>
          </cell>
          <cell r="Z8467">
            <v>43252</v>
          </cell>
          <cell r="AA8467">
            <v>1.3875</v>
          </cell>
          <cell r="AB8467">
            <v>1.3875</v>
          </cell>
          <cell r="AC8467"/>
        </row>
        <row r="8468">
          <cell r="A8468">
            <v>43262</v>
          </cell>
          <cell r="B8468">
            <v>22000</v>
          </cell>
          <cell r="D8468">
            <v>1.75</v>
          </cell>
          <cell r="E8468">
            <v>1.75</v>
          </cell>
          <cell r="F8468">
            <v>1.75</v>
          </cell>
          <cell r="G8468">
            <v>1.75</v>
          </cell>
          <cell r="N8468">
            <v>1.75</v>
          </cell>
          <cell r="P8468">
            <v>1.75</v>
          </cell>
          <cell r="Q8468"/>
          <cell r="R8468"/>
          <cell r="S8468"/>
          <cell r="T8468"/>
          <cell r="U8468">
            <v>1.7706999999999999</v>
          </cell>
          <cell r="V8468">
            <v>1327600</v>
          </cell>
          <cell r="W8468">
            <v>9363987.7899999991</v>
          </cell>
          <cell r="X8468">
            <v>43252</v>
          </cell>
          <cell r="Y8468">
            <v>38500</v>
          </cell>
          <cell r="Z8468">
            <v>43252</v>
          </cell>
          <cell r="AA8468">
            <v>1.3875</v>
          </cell>
          <cell r="AB8468">
            <v>1.3875</v>
          </cell>
          <cell r="AC8468"/>
        </row>
        <row r="8469">
          <cell r="A8469">
            <v>43263</v>
          </cell>
          <cell r="B8469">
            <v>20000</v>
          </cell>
          <cell r="D8469">
            <v>1.75</v>
          </cell>
          <cell r="E8469">
            <v>1.75</v>
          </cell>
          <cell r="F8469">
            <v>1.75</v>
          </cell>
          <cell r="G8469">
            <v>1.75</v>
          </cell>
          <cell r="N8469">
            <v>1.75</v>
          </cell>
          <cell r="P8469">
            <v>1.75</v>
          </cell>
          <cell r="Q8469"/>
          <cell r="R8469"/>
          <cell r="S8469"/>
          <cell r="T8469"/>
          <cell r="U8469">
            <v>1.7376</v>
          </cell>
          <cell r="V8469">
            <v>581150</v>
          </cell>
          <cell r="W8469">
            <v>10049354.77</v>
          </cell>
          <cell r="X8469">
            <v>43252</v>
          </cell>
          <cell r="Y8469">
            <v>35000</v>
          </cell>
          <cell r="Z8469">
            <v>43252</v>
          </cell>
          <cell r="AA8469">
            <v>1.3875</v>
          </cell>
          <cell r="AB8469">
            <v>1.3875</v>
          </cell>
          <cell r="AC8469"/>
        </row>
        <row r="8470">
          <cell r="A8470">
            <v>43264</v>
          </cell>
          <cell r="B8470">
            <v>20000</v>
          </cell>
          <cell r="D8470">
            <v>1.75</v>
          </cell>
          <cell r="E8470">
            <v>1.75</v>
          </cell>
          <cell r="F8470">
            <v>1.75</v>
          </cell>
          <cell r="G8470">
            <v>1.75</v>
          </cell>
          <cell r="N8470">
            <v>1.75</v>
          </cell>
          <cell r="P8470">
            <v>1.75</v>
          </cell>
          <cell r="Q8470"/>
          <cell r="R8470"/>
          <cell r="S8470"/>
          <cell r="T8470"/>
          <cell r="U8470">
            <v>1.7376</v>
          </cell>
          <cell r="V8470">
            <v>488750</v>
          </cell>
          <cell r="W8470">
            <v>10113008.869999999</v>
          </cell>
          <cell r="X8470">
            <v>43252</v>
          </cell>
          <cell r="Y8470">
            <v>35000</v>
          </cell>
          <cell r="Z8470">
            <v>43252</v>
          </cell>
          <cell r="AA8470">
            <v>1.5375000000000001</v>
          </cell>
          <cell r="AB8470">
            <v>1.7925</v>
          </cell>
          <cell r="AC8470"/>
        </row>
        <row r="8471">
          <cell r="A8471">
            <v>43265</v>
          </cell>
          <cell r="B8471">
            <v>27500</v>
          </cell>
          <cell r="D8471">
            <v>2</v>
          </cell>
          <cell r="E8471">
            <v>2</v>
          </cell>
          <cell r="F8471">
            <v>2</v>
          </cell>
          <cell r="G8471">
            <v>2</v>
          </cell>
          <cell r="N8471">
            <v>2</v>
          </cell>
          <cell r="P8471">
            <v>1.7721417069243157</v>
          </cell>
          <cell r="Q8471"/>
          <cell r="R8471"/>
          <cell r="S8471"/>
          <cell r="T8471"/>
          <cell r="U8471">
            <v>1.9479</v>
          </cell>
          <cell r="V8471">
            <v>1261620</v>
          </cell>
          <cell r="W8471">
            <v>9337823.4452299997</v>
          </cell>
          <cell r="X8471">
            <v>43252</v>
          </cell>
          <cell r="Y8471">
            <v>55000</v>
          </cell>
          <cell r="Z8471">
            <v>43252</v>
          </cell>
          <cell r="AA8471">
            <v>1.5375000000000001</v>
          </cell>
          <cell r="AB8471">
            <v>1.5375000000000001</v>
          </cell>
          <cell r="AC8471"/>
        </row>
        <row r="8472">
          <cell r="A8472">
            <v>43266</v>
          </cell>
          <cell r="B8472">
            <v>49000</v>
          </cell>
          <cell r="D8472">
            <v>2</v>
          </cell>
          <cell r="E8472">
            <v>2</v>
          </cell>
          <cell r="F8472">
            <v>2</v>
          </cell>
          <cell r="G8472">
            <v>2</v>
          </cell>
          <cell r="N8472">
            <v>2</v>
          </cell>
          <cell r="P8472">
            <v>1.8031988873435327</v>
          </cell>
          <cell r="Q8472"/>
          <cell r="R8472"/>
          <cell r="S8472"/>
          <cell r="T8472"/>
          <cell r="U8472">
            <v>1.9393</v>
          </cell>
          <cell r="V8472">
            <v>660050</v>
          </cell>
          <cell r="W8472">
            <v>10148581.055439999</v>
          </cell>
          <cell r="X8472">
            <v>43252</v>
          </cell>
          <cell r="Y8472">
            <v>98000</v>
          </cell>
          <cell r="Z8472">
            <v>43252</v>
          </cell>
          <cell r="AA8472">
            <v>1.5375000000000001</v>
          </cell>
          <cell r="AB8472">
            <v>1.5375000000000001</v>
          </cell>
          <cell r="AC8472"/>
        </row>
        <row r="8473">
          <cell r="A8473">
            <v>43267</v>
          </cell>
          <cell r="B8473">
            <v>49000</v>
          </cell>
          <cell r="D8473">
            <v>2</v>
          </cell>
          <cell r="E8473">
            <v>2</v>
          </cell>
          <cell r="F8473">
            <v>2</v>
          </cell>
          <cell r="G8473">
            <v>2</v>
          </cell>
          <cell r="N8473">
            <v>2</v>
          </cell>
          <cell r="P8473">
            <v>1.8268053855569155</v>
          </cell>
          <cell r="Q8473"/>
          <cell r="R8473"/>
          <cell r="S8473"/>
          <cell r="T8473"/>
          <cell r="U8473">
            <v>1.9393</v>
          </cell>
          <cell r="V8473">
            <v>660050</v>
          </cell>
          <cell r="W8473">
            <v>10148581.055439999</v>
          </cell>
          <cell r="X8473">
            <v>43252</v>
          </cell>
          <cell r="Y8473">
            <v>98000</v>
          </cell>
          <cell r="Z8473">
            <v>43252</v>
          </cell>
          <cell r="AA8473">
            <v>1.5375000000000001</v>
          </cell>
          <cell r="AB8473">
            <v>1.5375000000000001</v>
          </cell>
          <cell r="AC8473"/>
        </row>
        <row r="8474">
          <cell r="A8474">
            <v>43268</v>
          </cell>
          <cell r="B8474">
            <v>49000</v>
          </cell>
          <cell r="D8474">
            <v>2</v>
          </cell>
          <cell r="E8474">
            <v>2</v>
          </cell>
          <cell r="F8474">
            <v>2</v>
          </cell>
          <cell r="G8474">
            <v>2</v>
          </cell>
          <cell r="N8474">
            <v>2</v>
          </cell>
          <cell r="P8474">
            <v>1.8453551912568307</v>
          </cell>
          <cell r="Q8474"/>
          <cell r="R8474"/>
          <cell r="S8474"/>
          <cell r="T8474"/>
          <cell r="U8474">
            <v>1.9393</v>
          </cell>
          <cell r="V8474">
            <v>660050</v>
          </cell>
          <cell r="W8474">
            <v>10148581.055439999</v>
          </cell>
          <cell r="X8474">
            <v>43252</v>
          </cell>
          <cell r="Y8474">
            <v>98000</v>
          </cell>
          <cell r="Z8474">
            <v>43252</v>
          </cell>
          <cell r="AA8474">
            <v>1.5375000000000001</v>
          </cell>
          <cell r="AB8474">
            <v>1.5375000000000001</v>
          </cell>
          <cell r="AC8474"/>
        </row>
        <row r="8475">
          <cell r="A8475">
            <v>43269</v>
          </cell>
          <cell r="B8475">
            <v>78500</v>
          </cell>
          <cell r="D8475">
            <v>2</v>
          </cell>
          <cell r="E8475">
            <v>2</v>
          </cell>
          <cell r="F8475">
            <v>2</v>
          </cell>
          <cell r="G8475">
            <v>2</v>
          </cell>
          <cell r="N8475">
            <v>2</v>
          </cell>
          <cell r="P8475">
            <v>1.8680037313432836</v>
          </cell>
          <cell r="Q8475"/>
          <cell r="R8475"/>
          <cell r="S8475"/>
          <cell r="T8475"/>
          <cell r="U8475">
            <v>1.9401999999999999</v>
          </cell>
          <cell r="V8475">
            <v>1007080</v>
          </cell>
          <cell r="W8475">
            <v>9859900.3710200004</v>
          </cell>
          <cell r="X8475">
            <v>43252</v>
          </cell>
          <cell r="Y8475">
            <v>157000</v>
          </cell>
          <cell r="Z8475">
            <v>43252</v>
          </cell>
          <cell r="AA8475">
            <v>1.5375000000000001</v>
          </cell>
          <cell r="AB8475">
            <v>1.5375000000000001</v>
          </cell>
          <cell r="AC8475"/>
        </row>
        <row r="8476">
          <cell r="A8476">
            <v>43270</v>
          </cell>
          <cell r="B8476">
            <v>78500</v>
          </cell>
          <cell r="D8476">
            <v>2</v>
          </cell>
          <cell r="E8476">
            <v>2</v>
          </cell>
          <cell r="F8476">
            <v>2</v>
          </cell>
          <cell r="G8476">
            <v>2</v>
          </cell>
          <cell r="N8476">
            <v>2</v>
          </cell>
          <cell r="P8476">
            <v>1.8848657445077299</v>
          </cell>
          <cell r="Q8476"/>
          <cell r="R8476"/>
          <cell r="S8476"/>
          <cell r="T8476"/>
          <cell r="U8476">
            <v>1.9454</v>
          </cell>
          <cell r="V8476">
            <v>589573</v>
          </cell>
          <cell r="W8476">
            <v>10230798.88995</v>
          </cell>
          <cell r="X8476">
            <v>43252</v>
          </cell>
          <cell r="Y8476">
            <v>157000</v>
          </cell>
          <cell r="Z8476">
            <v>43252</v>
          </cell>
          <cell r="AA8476">
            <v>1.5375000000000001</v>
          </cell>
          <cell r="AB8476">
            <v>1.5375000000000001</v>
          </cell>
          <cell r="AC8476"/>
        </row>
        <row r="8477">
          <cell r="A8477">
            <v>43271</v>
          </cell>
          <cell r="B8477">
            <v>58000</v>
          </cell>
          <cell r="D8477">
            <v>2</v>
          </cell>
          <cell r="E8477">
            <v>2</v>
          </cell>
          <cell r="F8477">
            <v>2</v>
          </cell>
          <cell r="G8477">
            <v>2</v>
          </cell>
          <cell r="N8477">
            <v>2</v>
          </cell>
          <cell r="P8477">
            <v>1.8947955390334572</v>
          </cell>
          <cell r="Q8477"/>
          <cell r="R8477"/>
          <cell r="S8477"/>
          <cell r="T8477"/>
          <cell r="U8477">
            <v>1.93</v>
          </cell>
          <cell r="V8477">
            <v>970483</v>
          </cell>
          <cell r="W8477">
            <v>9772844.8044099994</v>
          </cell>
          <cell r="X8477">
            <v>43252</v>
          </cell>
          <cell r="Y8477">
            <v>116000</v>
          </cell>
          <cell r="Z8477">
            <v>43252</v>
          </cell>
          <cell r="AA8477">
            <v>1.5674999999999999</v>
          </cell>
          <cell r="AB8477">
            <v>1.85</v>
          </cell>
          <cell r="AC8477"/>
        </row>
        <row r="8478">
          <cell r="A8478">
            <v>43272</v>
          </cell>
          <cell r="B8478">
            <v>53000</v>
          </cell>
          <cell r="D8478">
            <v>2</v>
          </cell>
          <cell r="E8478">
            <v>2</v>
          </cell>
          <cell r="F8478">
            <v>2</v>
          </cell>
          <cell r="G8478">
            <v>2</v>
          </cell>
          <cell r="N8478">
            <v>2</v>
          </cell>
          <cell r="P8478">
            <v>1.9024810475534115</v>
          </cell>
          <cell r="Q8478"/>
          <cell r="R8478"/>
          <cell r="S8478"/>
          <cell r="T8478"/>
          <cell r="U8478">
            <v>1.9419</v>
          </cell>
          <cell r="V8478">
            <v>1857519</v>
          </cell>
          <cell r="W8478">
            <v>9077196.7741899993</v>
          </cell>
          <cell r="X8478">
            <v>43252</v>
          </cell>
          <cell r="Y8478">
            <v>106000</v>
          </cell>
          <cell r="Z8478">
            <v>43252</v>
          </cell>
          <cell r="AA8478">
            <v>1.5674999999999999</v>
          </cell>
          <cell r="AB8478">
            <v>1.5674999999999999</v>
          </cell>
          <cell r="AC8478"/>
        </row>
        <row r="8479">
          <cell r="A8479">
            <v>43273</v>
          </cell>
          <cell r="B8479">
            <v>7000</v>
          </cell>
          <cell r="D8479">
            <v>2</v>
          </cell>
          <cell r="E8479">
            <v>2</v>
          </cell>
          <cell r="F8479">
            <v>2</v>
          </cell>
          <cell r="G8479">
            <v>2</v>
          </cell>
          <cell r="N8479">
            <v>2</v>
          </cell>
          <cell r="P8479">
            <v>1.9034129692832764</v>
          </cell>
          <cell r="Q8479"/>
          <cell r="R8479"/>
          <cell r="S8479"/>
          <cell r="T8479"/>
          <cell r="U8479">
            <v>1.9441999999999999</v>
          </cell>
          <cell r="V8479">
            <v>2065330</v>
          </cell>
          <cell r="W8479">
            <v>8826987.0089800004</v>
          </cell>
          <cell r="X8479">
            <v>43252</v>
          </cell>
          <cell r="Y8479">
            <v>14000</v>
          </cell>
          <cell r="Z8479">
            <v>43252</v>
          </cell>
          <cell r="AA8479">
            <v>1.5674999999999999</v>
          </cell>
          <cell r="AB8479">
            <v>1.5674999999999999</v>
          </cell>
          <cell r="AC8479"/>
        </row>
        <row r="8480">
          <cell r="A8480">
            <v>43274</v>
          </cell>
          <cell r="B8480">
            <v>7000</v>
          </cell>
          <cell r="D8480">
            <v>2</v>
          </cell>
          <cell r="E8480">
            <v>2</v>
          </cell>
          <cell r="F8480">
            <v>2</v>
          </cell>
          <cell r="G8480">
            <v>2</v>
          </cell>
          <cell r="N8480">
            <v>2</v>
          </cell>
          <cell r="P8480">
            <v>1.9043272481406355</v>
          </cell>
          <cell r="Q8480"/>
          <cell r="R8480"/>
          <cell r="S8480"/>
          <cell r="T8480"/>
          <cell r="U8480">
            <v>1.9441999999999999</v>
          </cell>
          <cell r="V8480">
            <v>2065330</v>
          </cell>
          <cell r="W8480">
            <v>8826987.0089800004</v>
          </cell>
          <cell r="X8480">
            <v>43252</v>
          </cell>
          <cell r="Y8480">
            <v>14000</v>
          </cell>
          <cell r="Z8480">
            <v>43252</v>
          </cell>
          <cell r="AA8480">
            <v>1.5674999999999999</v>
          </cell>
          <cell r="AB8480">
            <v>1.5674999999999999</v>
          </cell>
          <cell r="AC8480"/>
        </row>
        <row r="8481">
          <cell r="A8481">
            <v>43275</v>
          </cell>
          <cell r="B8481">
            <v>7000</v>
          </cell>
          <cell r="D8481">
            <v>2</v>
          </cell>
          <cell r="E8481">
            <v>2</v>
          </cell>
          <cell r="F8481">
            <v>2</v>
          </cell>
          <cell r="G8481">
            <v>2</v>
          </cell>
          <cell r="N8481">
            <v>2</v>
          </cell>
          <cell r="P8481">
            <v>1.905224380442063</v>
          </cell>
          <cell r="Q8481"/>
          <cell r="R8481"/>
          <cell r="S8481"/>
          <cell r="T8481"/>
          <cell r="U8481">
            <v>1.9441999999999999</v>
          </cell>
          <cell r="V8481">
            <v>2065330</v>
          </cell>
          <cell r="W8481">
            <v>8826987.0089800004</v>
          </cell>
          <cell r="X8481">
            <v>43252</v>
          </cell>
          <cell r="Y8481">
            <v>14000</v>
          </cell>
          <cell r="Z8481">
            <v>43252</v>
          </cell>
          <cell r="AA8481">
            <v>1.5674999999999999</v>
          </cell>
          <cell r="AB8481">
            <v>1.5674999999999999</v>
          </cell>
          <cell r="AC8481"/>
        </row>
        <row r="8482">
          <cell r="A8482">
            <v>43276</v>
          </cell>
          <cell r="B8482">
            <v>59000</v>
          </cell>
          <cell r="D8482">
            <v>2</v>
          </cell>
          <cell r="E8482">
            <v>2</v>
          </cell>
          <cell r="F8482">
            <v>2</v>
          </cell>
          <cell r="G8482">
            <v>2</v>
          </cell>
          <cell r="N8482">
            <v>2</v>
          </cell>
          <cell r="P8482">
            <v>1.9121663563004345</v>
          </cell>
          <cell r="Q8482"/>
          <cell r="R8482"/>
          <cell r="S8482"/>
          <cell r="T8482"/>
          <cell r="U8482">
            <v>1.9497</v>
          </cell>
          <cell r="V8482">
            <v>4405584</v>
          </cell>
          <cell r="W8482">
            <v>6341519.0253400002</v>
          </cell>
          <cell r="X8482">
            <v>43252</v>
          </cell>
          <cell r="Y8482">
            <v>118000</v>
          </cell>
          <cell r="Z8482">
            <v>43252</v>
          </cell>
          <cell r="AA8482">
            <v>1.5674999999999999</v>
          </cell>
          <cell r="AB8482">
            <v>1.5674999999999999</v>
          </cell>
          <cell r="AC8482"/>
        </row>
        <row r="8483">
          <cell r="A8483">
            <v>43277</v>
          </cell>
          <cell r="B8483">
            <v>50000</v>
          </cell>
          <cell r="D8483">
            <v>2</v>
          </cell>
          <cell r="E8483">
            <v>2</v>
          </cell>
          <cell r="F8483">
            <v>2</v>
          </cell>
          <cell r="G8483">
            <v>2</v>
          </cell>
          <cell r="N8483">
            <v>2</v>
          </cell>
          <cell r="P8483">
            <v>1.9172998246639392</v>
          </cell>
          <cell r="Q8483"/>
          <cell r="R8483"/>
          <cell r="S8483"/>
          <cell r="T8483"/>
          <cell r="U8483">
            <v>1.9562999999999999</v>
          </cell>
          <cell r="V8483">
            <v>4324405</v>
          </cell>
          <cell r="W8483">
            <v>6287872.7240000004</v>
          </cell>
          <cell r="X8483">
            <v>43252</v>
          </cell>
          <cell r="Y8483">
            <v>100000</v>
          </cell>
          <cell r="Z8483">
            <v>43252</v>
          </cell>
          <cell r="AA8483">
            <v>1.5674999999999999</v>
          </cell>
          <cell r="AB8483">
            <v>1.5674999999999999</v>
          </cell>
          <cell r="AC8483"/>
        </row>
        <row r="8484">
          <cell r="A8484">
            <v>43278</v>
          </cell>
          <cell r="B8484">
            <v>0</v>
          </cell>
          <cell r="D8484"/>
          <cell r="E8484"/>
          <cell r="F8484"/>
          <cell r="G8484"/>
          <cell r="N8484"/>
          <cell r="P8484">
            <v>1.9172998246639392</v>
          </cell>
          <cell r="Q8484"/>
          <cell r="R8484"/>
          <cell r="S8484"/>
          <cell r="T8484"/>
          <cell r="U8484">
            <v>1.9581999999999999</v>
          </cell>
          <cell r="V8484">
            <v>4694236</v>
          </cell>
          <cell r="W8484">
            <v>6287856.3952700002</v>
          </cell>
          <cell r="X8484">
            <v>43252</v>
          </cell>
          <cell r="Y8484">
            <v>0</v>
          </cell>
          <cell r="Z8484" t="str">
            <v/>
          </cell>
          <cell r="AA8484">
            <v>1.7975000000000001</v>
          </cell>
          <cell r="AB8484">
            <v>1.905</v>
          </cell>
          <cell r="AC8484"/>
        </row>
        <row r="8485">
          <cell r="A8485">
            <v>43279</v>
          </cell>
          <cell r="B8485">
            <v>145000</v>
          </cell>
          <cell r="D8485">
            <v>2</v>
          </cell>
          <cell r="E8485">
            <v>2</v>
          </cell>
          <cell r="F8485">
            <v>2.0499999999999998</v>
          </cell>
          <cell r="G8485">
            <v>2.0099999999999998</v>
          </cell>
          <cell r="N8485">
            <v>2</v>
          </cell>
          <cell r="P8485">
            <v>1.9307346326836581</v>
          </cell>
          <cell r="Q8485"/>
          <cell r="R8485"/>
          <cell r="S8485"/>
          <cell r="T8485"/>
          <cell r="U8485">
            <v>1.9581999999999999</v>
          </cell>
          <cell r="V8485">
            <v>2329407</v>
          </cell>
          <cell r="W8485">
            <v>7683219.5159999998</v>
          </cell>
          <cell r="X8485">
            <v>43252</v>
          </cell>
          <cell r="Y8485">
            <v>291449.99999999994</v>
          </cell>
          <cell r="Z8485">
            <v>43252</v>
          </cell>
          <cell r="AA8485">
            <v>1.7975000000000001</v>
          </cell>
          <cell r="AB8485">
            <v>1.7975000000000001</v>
          </cell>
          <cell r="AC8485"/>
        </row>
        <row r="8486">
          <cell r="A8486">
            <v>43280</v>
          </cell>
          <cell r="B8486">
            <v>145000</v>
          </cell>
          <cell r="D8486">
            <v>2</v>
          </cell>
          <cell r="E8486">
            <v>2</v>
          </cell>
          <cell r="F8486">
            <v>2.0499999999999998</v>
          </cell>
          <cell r="G8486">
            <v>2.0099999999999998</v>
          </cell>
          <cell r="N8486">
            <v>2</v>
          </cell>
          <cell r="P8486">
            <v>1.9407682234831951</v>
          </cell>
          <cell r="Q8486"/>
          <cell r="R8486"/>
          <cell r="S8486"/>
          <cell r="T8486"/>
          <cell r="U8486">
            <v>1.9581999999999999</v>
          </cell>
          <cell r="V8486">
            <v>2329407</v>
          </cell>
          <cell r="W8486">
            <v>7683219.5159999998</v>
          </cell>
          <cell r="X8486">
            <v>43252</v>
          </cell>
          <cell r="Y8486">
            <v>291449.99999999994</v>
          </cell>
          <cell r="Z8486">
            <v>43252</v>
          </cell>
          <cell r="AA8486">
            <v>1.7975000000000001</v>
          </cell>
          <cell r="AB8486">
            <v>1.7975000000000001</v>
          </cell>
          <cell r="AC8486"/>
        </row>
        <row r="8487">
          <cell r="A8487">
            <v>43281</v>
          </cell>
          <cell r="B8487">
            <v>145000</v>
          </cell>
          <cell r="D8487">
            <v>2</v>
          </cell>
          <cell r="E8487">
            <v>2</v>
          </cell>
          <cell r="F8487">
            <v>2.0499999999999998</v>
          </cell>
          <cell r="G8487">
            <v>2.0099999999999998</v>
          </cell>
          <cell r="N8487">
            <v>2</v>
          </cell>
          <cell r="P8487">
            <v>1.9485470747772182</v>
          </cell>
          <cell r="Q8487"/>
          <cell r="R8487"/>
          <cell r="S8487"/>
          <cell r="T8487"/>
          <cell r="U8487">
            <v>1.9581999999999999</v>
          </cell>
          <cell r="V8487">
            <v>2329407</v>
          </cell>
          <cell r="W8487">
            <v>7683219.5159999998</v>
          </cell>
          <cell r="X8487">
            <v>43252</v>
          </cell>
          <cell r="Y8487">
            <v>291449.99999999994</v>
          </cell>
          <cell r="Z8487">
            <v>43252</v>
          </cell>
          <cell r="AA8487">
            <v>1.7975000000000001</v>
          </cell>
          <cell r="AB8487">
            <v>1.7975000000000001</v>
          </cell>
          <cell r="AC8487"/>
        </row>
        <row r="8488">
          <cell r="A8488">
            <v>43282</v>
          </cell>
          <cell r="B8488">
            <v>145000</v>
          </cell>
          <cell r="C8488"/>
          <cell r="D8488">
            <v>2</v>
          </cell>
          <cell r="E8488">
            <v>2</v>
          </cell>
          <cell r="F8488">
            <v>2.0499999999999998</v>
          </cell>
          <cell r="G8488">
            <v>2.0099999999999998</v>
          </cell>
          <cell r="N8488">
            <v>2</v>
          </cell>
          <cell r="P8488">
            <v>2.0099999999999998</v>
          </cell>
          <cell r="Q8488"/>
          <cell r="R8488"/>
          <cell r="S8488"/>
          <cell r="T8488"/>
          <cell r="U8488">
            <v>1.9581999999999999</v>
          </cell>
          <cell r="V8488">
            <v>2329407</v>
          </cell>
          <cell r="W8488">
            <v>7683219.5159999998</v>
          </cell>
          <cell r="X8488">
            <v>43282</v>
          </cell>
          <cell r="Y8488">
            <v>291449.99999999994</v>
          </cell>
          <cell r="Z8488">
            <v>43282</v>
          </cell>
          <cell r="AA8488">
            <v>1.7975000000000001</v>
          </cell>
          <cell r="AB8488">
            <v>1.7975000000000001</v>
          </cell>
          <cell r="AC8488"/>
        </row>
        <row r="8489">
          <cell r="A8489">
            <v>43283</v>
          </cell>
          <cell r="B8489">
            <v>25000</v>
          </cell>
          <cell r="D8489">
            <v>2</v>
          </cell>
          <cell r="E8489">
            <v>2</v>
          </cell>
          <cell r="F8489">
            <v>2</v>
          </cell>
          <cell r="G8489">
            <v>2</v>
          </cell>
          <cell r="N8489">
            <v>2</v>
          </cell>
          <cell r="P8489">
            <v>2.0085294117647057</v>
          </cell>
          <cell r="Q8489"/>
          <cell r="R8489"/>
          <cell r="S8489"/>
          <cell r="T8489"/>
          <cell r="U8489">
            <v>1.9399</v>
          </cell>
          <cell r="V8489">
            <v>129510</v>
          </cell>
          <cell r="W8489">
            <v>10228563.1</v>
          </cell>
          <cell r="X8489">
            <v>43282</v>
          </cell>
          <cell r="Y8489">
            <v>50000</v>
          </cell>
          <cell r="Z8489">
            <v>43282</v>
          </cell>
          <cell r="AA8489">
            <v>1.7975000000000001</v>
          </cell>
          <cell r="AB8489">
            <v>1.7975000000000001</v>
          </cell>
          <cell r="AC8489"/>
        </row>
        <row r="8490">
          <cell r="A8490">
            <v>43284</v>
          </cell>
          <cell r="B8490">
            <v>56500</v>
          </cell>
          <cell r="D8490">
            <v>2</v>
          </cell>
          <cell r="E8490">
            <v>2</v>
          </cell>
          <cell r="F8490">
            <v>2</v>
          </cell>
          <cell r="G8490">
            <v>2</v>
          </cell>
          <cell r="N8490">
            <v>2</v>
          </cell>
          <cell r="P8490">
            <v>2.0064017660044149</v>
          </cell>
          <cell r="Q8490"/>
          <cell r="R8490"/>
          <cell r="S8490"/>
          <cell r="T8490"/>
          <cell r="U8490">
            <v>1.9178999999999999</v>
          </cell>
          <cell r="V8490">
            <v>131840</v>
          </cell>
          <cell r="W8490">
            <v>10340866.529999999</v>
          </cell>
          <cell r="X8490">
            <v>43282</v>
          </cell>
          <cell r="Y8490">
            <v>113000</v>
          </cell>
          <cell r="Z8490">
            <v>43282</v>
          </cell>
          <cell r="AA8490">
            <v>1.7975000000000001</v>
          </cell>
          <cell r="AB8490">
            <v>1.7975000000000001</v>
          </cell>
          <cell r="AC8490"/>
        </row>
        <row r="8491">
          <cell r="A8491">
            <v>43285</v>
          </cell>
          <cell r="B8491">
            <v>127500</v>
          </cell>
          <cell r="D8491">
            <v>2</v>
          </cell>
          <cell r="E8491">
            <v>2</v>
          </cell>
          <cell r="F8491">
            <v>2</v>
          </cell>
          <cell r="G8491">
            <v>2</v>
          </cell>
          <cell r="N8491">
            <v>2</v>
          </cell>
          <cell r="P8491">
            <v>2.0040960451977403</v>
          </cell>
          <cell r="Q8491"/>
          <cell r="R8491"/>
          <cell r="S8491"/>
          <cell r="T8491"/>
          <cell r="U8491">
            <v>1.9178999999999999</v>
          </cell>
          <cell r="V8491">
            <v>145860</v>
          </cell>
          <cell r="W8491">
            <v>10312778.07</v>
          </cell>
          <cell r="X8491">
            <v>43282</v>
          </cell>
          <cell r="Y8491">
            <v>255000</v>
          </cell>
          <cell r="Z8491">
            <v>43282</v>
          </cell>
          <cell r="AA8491">
            <v>1.7424999999999999</v>
          </cell>
          <cell r="AB8491">
            <v>1.93</v>
          </cell>
          <cell r="AC8491"/>
        </row>
        <row r="8492">
          <cell r="A8492">
            <v>43286</v>
          </cell>
          <cell r="B8492">
            <v>140000</v>
          </cell>
          <cell r="D8492">
            <v>2</v>
          </cell>
          <cell r="E8492">
            <v>2</v>
          </cell>
          <cell r="F8492">
            <v>2</v>
          </cell>
          <cell r="G8492">
            <v>2</v>
          </cell>
          <cell r="N8492">
            <v>2</v>
          </cell>
          <cell r="P8492">
            <v>2.0029352226720647</v>
          </cell>
          <cell r="Q8492"/>
          <cell r="R8492"/>
          <cell r="S8492"/>
          <cell r="T8492"/>
          <cell r="U8492">
            <v>1.9321999999999999</v>
          </cell>
          <cell r="V8492">
            <v>163440</v>
          </cell>
          <cell r="W8492">
            <v>10423675.44152</v>
          </cell>
          <cell r="X8492">
            <v>43282</v>
          </cell>
          <cell r="Y8492">
            <v>280000</v>
          </cell>
          <cell r="Z8492">
            <v>43282</v>
          </cell>
          <cell r="AA8492">
            <v>1.7424999999999999</v>
          </cell>
          <cell r="AB8492">
            <v>1.7424999999999999</v>
          </cell>
          <cell r="AC8492"/>
        </row>
        <row r="8493">
          <cell r="A8493">
            <v>43287</v>
          </cell>
          <cell r="B8493">
            <v>119000</v>
          </cell>
          <cell r="D8493">
            <v>2</v>
          </cell>
          <cell r="E8493">
            <v>2</v>
          </cell>
          <cell r="F8493">
            <v>2</v>
          </cell>
          <cell r="G8493">
            <v>2</v>
          </cell>
          <cell r="N8493">
            <v>2</v>
          </cell>
          <cell r="P8493">
            <v>2.0023654159869495</v>
          </cell>
          <cell r="Q8493"/>
          <cell r="R8493"/>
          <cell r="S8493"/>
          <cell r="T8493"/>
          <cell r="U8493">
            <v>1.9275</v>
          </cell>
          <cell r="V8493">
            <v>165230</v>
          </cell>
          <cell r="W8493">
            <v>10871989.302540001</v>
          </cell>
          <cell r="X8493">
            <v>43282</v>
          </cell>
          <cell r="Y8493">
            <v>238000</v>
          </cell>
          <cell r="Z8493">
            <v>43282</v>
          </cell>
          <cell r="AA8493">
            <v>1.7424999999999999</v>
          </cell>
          <cell r="AB8493">
            <v>1.7424999999999999</v>
          </cell>
          <cell r="AC8493"/>
        </row>
        <row r="8494">
          <cell r="A8494">
            <v>43288</v>
          </cell>
          <cell r="B8494">
            <v>119000</v>
          </cell>
          <cell r="D8494">
            <v>2</v>
          </cell>
          <cell r="E8494">
            <v>2</v>
          </cell>
          <cell r="F8494">
            <v>2</v>
          </cell>
          <cell r="G8494">
            <v>2</v>
          </cell>
          <cell r="N8494">
            <v>2</v>
          </cell>
          <cell r="P8494">
            <v>2.0019808743169398</v>
          </cell>
          <cell r="Q8494"/>
          <cell r="R8494"/>
          <cell r="S8494"/>
          <cell r="T8494"/>
          <cell r="U8494">
            <v>1.9275</v>
          </cell>
          <cell r="V8494">
            <v>165230</v>
          </cell>
          <cell r="W8494">
            <v>10871989.302540001</v>
          </cell>
          <cell r="X8494">
            <v>43282</v>
          </cell>
          <cell r="Y8494">
            <v>238000</v>
          </cell>
          <cell r="Z8494">
            <v>43282</v>
          </cell>
          <cell r="AA8494">
            <v>1.7424999999999999</v>
          </cell>
          <cell r="AB8494">
            <v>1.7424999999999999</v>
          </cell>
          <cell r="AC8494"/>
        </row>
        <row r="8495">
          <cell r="A8495">
            <v>43289</v>
          </cell>
          <cell r="B8495">
            <v>119000</v>
          </cell>
          <cell r="D8495">
            <v>2</v>
          </cell>
          <cell r="E8495">
            <v>2</v>
          </cell>
          <cell r="F8495">
            <v>2</v>
          </cell>
          <cell r="G8495">
            <v>2</v>
          </cell>
          <cell r="N8495">
            <v>2</v>
          </cell>
          <cell r="P8495">
            <v>2.0017038777908343</v>
          </cell>
          <cell r="Q8495"/>
          <cell r="R8495"/>
          <cell r="S8495"/>
          <cell r="T8495"/>
          <cell r="U8495">
            <v>1.9275</v>
          </cell>
          <cell r="V8495">
            <v>165230</v>
          </cell>
          <cell r="W8495">
            <v>10871989.302540001</v>
          </cell>
          <cell r="X8495">
            <v>43282</v>
          </cell>
          <cell r="Y8495">
            <v>238000</v>
          </cell>
          <cell r="Z8495">
            <v>43282</v>
          </cell>
          <cell r="AA8495">
            <v>1.7424999999999999</v>
          </cell>
          <cell r="AB8495">
            <v>1.7424999999999999</v>
          </cell>
          <cell r="AC8495"/>
        </row>
        <row r="8496">
          <cell r="A8496">
            <v>43290</v>
          </cell>
          <cell r="B8496">
            <v>63000</v>
          </cell>
          <cell r="D8496">
            <v>2</v>
          </cell>
          <cell r="E8496">
            <v>2</v>
          </cell>
          <cell r="F8496">
            <v>2</v>
          </cell>
          <cell r="G8496">
            <v>2</v>
          </cell>
          <cell r="N8496">
            <v>2</v>
          </cell>
          <cell r="P8496">
            <v>2.0015864332603939</v>
          </cell>
          <cell r="Q8496"/>
          <cell r="R8496"/>
          <cell r="S8496"/>
          <cell r="T8496"/>
          <cell r="U8496">
            <v>1.9236</v>
          </cell>
          <cell r="V8496">
            <v>406790</v>
          </cell>
          <cell r="W8496">
            <v>10556085.413550001</v>
          </cell>
          <cell r="X8496">
            <v>43282</v>
          </cell>
          <cell r="Y8496">
            <v>126000</v>
          </cell>
          <cell r="Z8496">
            <v>43282</v>
          </cell>
          <cell r="AA8496">
            <v>1.7424999999999999</v>
          </cell>
          <cell r="AB8496">
            <v>1.7424999999999999</v>
          </cell>
          <cell r="AC8496"/>
        </row>
        <row r="8497">
          <cell r="A8497">
            <v>43291</v>
          </cell>
          <cell r="B8497">
            <v>55000</v>
          </cell>
          <cell r="D8497">
            <v>2</v>
          </cell>
          <cell r="E8497">
            <v>2</v>
          </cell>
          <cell r="F8497">
            <v>2</v>
          </cell>
          <cell r="G8497">
            <v>2</v>
          </cell>
          <cell r="N8497">
            <v>2</v>
          </cell>
          <cell r="P8497">
            <v>2.0014963880288956</v>
          </cell>
          <cell r="Q8497"/>
          <cell r="R8497"/>
          <cell r="S8497"/>
          <cell r="T8497"/>
          <cell r="U8497">
            <v>1.9236</v>
          </cell>
          <cell r="V8497">
            <v>542101</v>
          </cell>
          <cell r="W8497">
            <v>10696249.71171</v>
          </cell>
          <cell r="X8497">
            <v>43282</v>
          </cell>
          <cell r="Y8497">
            <v>110000</v>
          </cell>
          <cell r="Z8497">
            <v>43282</v>
          </cell>
          <cell r="AA8497">
            <v>1.7424999999999999</v>
          </cell>
          <cell r="AB8497">
            <v>1.7424999999999999</v>
          </cell>
          <cell r="AC8497"/>
        </row>
        <row r="8498">
          <cell r="A8498">
            <v>43292</v>
          </cell>
          <cell r="B8498">
            <v>57000</v>
          </cell>
          <cell r="D8498">
            <v>2</v>
          </cell>
          <cell r="E8498">
            <v>2</v>
          </cell>
          <cell r="F8498">
            <v>2</v>
          </cell>
          <cell r="G8498">
            <v>2</v>
          </cell>
          <cell r="N8498">
            <v>2</v>
          </cell>
          <cell r="P8498">
            <v>2.0014132553606236</v>
          </cell>
          <cell r="Q8498"/>
          <cell r="R8498"/>
          <cell r="S8498"/>
          <cell r="T8498"/>
          <cell r="U8498">
            <v>1.9236</v>
          </cell>
          <cell r="V8498">
            <v>592520</v>
          </cell>
          <cell r="W8498">
            <v>10635745.70676</v>
          </cell>
          <cell r="X8498">
            <v>43282</v>
          </cell>
          <cell r="Y8498">
            <v>114000</v>
          </cell>
          <cell r="Z8498">
            <v>43282</v>
          </cell>
          <cell r="AA8498">
            <v>1.6425000000000001</v>
          </cell>
          <cell r="AB8498">
            <v>1.9424999999999999</v>
          </cell>
          <cell r="AC8498"/>
        </row>
        <row r="8499">
          <cell r="A8499">
            <v>43293</v>
          </cell>
          <cell r="B8499">
            <v>85000</v>
          </cell>
          <cell r="D8499">
            <v>2</v>
          </cell>
          <cell r="E8499">
            <v>2</v>
          </cell>
          <cell r="F8499">
            <v>2</v>
          </cell>
          <cell r="G8499">
            <v>2</v>
          </cell>
          <cell r="N8499">
            <v>2</v>
          </cell>
          <cell r="P8499">
            <v>2.0013051305130514</v>
          </cell>
          <cell r="Q8499"/>
          <cell r="R8499"/>
          <cell r="S8499"/>
          <cell r="T8499"/>
          <cell r="U8499">
            <v>1.9184000000000001</v>
          </cell>
          <cell r="V8499">
            <v>906080</v>
          </cell>
          <cell r="W8499">
            <v>10411646.606000001</v>
          </cell>
          <cell r="X8499">
            <v>43282</v>
          </cell>
          <cell r="Y8499">
            <v>170000</v>
          </cell>
          <cell r="Z8499">
            <v>43282</v>
          </cell>
          <cell r="AA8499">
            <v>1.6425000000000001</v>
          </cell>
          <cell r="AB8499">
            <v>1.6425000000000001</v>
          </cell>
          <cell r="AC8499"/>
        </row>
        <row r="8500">
          <cell r="A8500">
            <v>43294</v>
          </cell>
          <cell r="B8500">
            <v>77000</v>
          </cell>
          <cell r="D8500">
            <v>2</v>
          </cell>
          <cell r="E8500">
            <v>2</v>
          </cell>
          <cell r="F8500">
            <v>2</v>
          </cell>
          <cell r="G8500">
            <v>2</v>
          </cell>
          <cell r="N8500">
            <v>2</v>
          </cell>
          <cell r="P8500">
            <v>2.0012205387205388</v>
          </cell>
          <cell r="Q8500"/>
          <cell r="R8500"/>
          <cell r="S8500"/>
          <cell r="T8500"/>
          <cell r="U8500">
            <v>1.9198999999999999</v>
          </cell>
          <cell r="V8500">
            <v>920760</v>
          </cell>
          <cell r="W8500">
            <v>10668504.960000001</v>
          </cell>
          <cell r="X8500">
            <v>43282</v>
          </cell>
          <cell r="Y8500">
            <v>154000</v>
          </cell>
          <cell r="Z8500">
            <v>43282</v>
          </cell>
          <cell r="AA8500">
            <v>1.6425000000000001</v>
          </cell>
          <cell r="AB8500">
            <v>1.6425000000000001</v>
          </cell>
          <cell r="AC8500"/>
        </row>
        <row r="8501">
          <cell r="A8501">
            <v>43295</v>
          </cell>
          <cell r="B8501">
            <v>77000</v>
          </cell>
          <cell r="D8501">
            <v>2</v>
          </cell>
          <cell r="E8501">
            <v>2</v>
          </cell>
          <cell r="F8501">
            <v>2</v>
          </cell>
          <cell r="G8501">
            <v>2</v>
          </cell>
          <cell r="N8501">
            <v>2</v>
          </cell>
          <cell r="P8501">
            <v>2.0011462450592887</v>
          </cell>
          <cell r="Q8501"/>
          <cell r="R8501"/>
          <cell r="S8501"/>
          <cell r="T8501"/>
          <cell r="U8501">
            <v>1.9198999999999999</v>
          </cell>
          <cell r="V8501">
            <v>920760</v>
          </cell>
          <cell r="W8501">
            <v>10668504.960000001</v>
          </cell>
          <cell r="X8501">
            <v>43282</v>
          </cell>
          <cell r="Y8501">
            <v>154000</v>
          </cell>
          <cell r="Z8501">
            <v>43282</v>
          </cell>
          <cell r="AA8501">
            <v>1.6425000000000001</v>
          </cell>
          <cell r="AB8501">
            <v>1.6425000000000001</v>
          </cell>
          <cell r="AC8501"/>
        </row>
        <row r="8502">
          <cell r="A8502">
            <v>43296</v>
          </cell>
          <cell r="B8502">
            <v>77000</v>
          </cell>
          <cell r="D8502">
            <v>2</v>
          </cell>
          <cell r="E8502">
            <v>2</v>
          </cell>
          <cell r="F8502">
            <v>2</v>
          </cell>
          <cell r="G8502">
            <v>2</v>
          </cell>
          <cell r="N8502">
            <v>2</v>
          </cell>
          <cell r="P8502">
            <v>2.0010804769001491</v>
          </cell>
          <cell r="Q8502"/>
          <cell r="R8502"/>
          <cell r="S8502"/>
          <cell r="T8502"/>
          <cell r="U8502">
            <v>1.9198999999999999</v>
          </cell>
          <cell r="V8502">
            <v>920760</v>
          </cell>
          <cell r="W8502">
            <v>10668504.960000001</v>
          </cell>
          <cell r="X8502">
            <v>43282</v>
          </cell>
          <cell r="Y8502">
            <v>154000</v>
          </cell>
          <cell r="Z8502">
            <v>43282</v>
          </cell>
          <cell r="AA8502">
            <v>1.6425000000000001</v>
          </cell>
          <cell r="AB8502">
            <v>1.6425000000000001</v>
          </cell>
          <cell r="AC8502"/>
        </row>
        <row r="8503">
          <cell r="A8503">
            <v>43297</v>
          </cell>
          <cell r="B8503">
            <v>95000</v>
          </cell>
          <cell r="D8503">
            <v>2</v>
          </cell>
          <cell r="E8503">
            <v>2</v>
          </cell>
          <cell r="F8503">
            <v>2</v>
          </cell>
          <cell r="G8503">
            <v>2</v>
          </cell>
          <cell r="N8503">
            <v>2</v>
          </cell>
          <cell r="P8503">
            <v>2.0010090466249131</v>
          </cell>
          <cell r="Q8503"/>
          <cell r="R8503"/>
          <cell r="S8503"/>
          <cell r="T8503"/>
          <cell r="U8503">
            <v>1.92</v>
          </cell>
          <cell r="V8503">
            <v>1138960</v>
          </cell>
          <cell r="W8503">
            <v>10456588.54015</v>
          </cell>
          <cell r="X8503">
            <v>43282</v>
          </cell>
          <cell r="Y8503">
            <v>190000</v>
          </cell>
          <cell r="Z8503">
            <v>43282</v>
          </cell>
          <cell r="AA8503">
            <v>1.6425000000000001</v>
          </cell>
          <cell r="AB8503">
            <v>1.6425000000000001</v>
          </cell>
          <cell r="AC8503"/>
        </row>
        <row r="8504">
          <cell r="A8504">
            <v>43298</v>
          </cell>
          <cell r="B8504">
            <v>73000</v>
          </cell>
          <cell r="D8504">
            <v>2</v>
          </cell>
          <cell r="E8504">
            <v>2</v>
          </cell>
          <cell r="F8504">
            <v>2</v>
          </cell>
          <cell r="G8504">
            <v>2</v>
          </cell>
          <cell r="N8504">
            <v>2</v>
          </cell>
          <cell r="P8504">
            <v>2.0009602649006624</v>
          </cell>
          <cell r="Q8504"/>
          <cell r="R8504"/>
          <cell r="S8504"/>
          <cell r="T8504"/>
          <cell r="U8504">
            <v>1.9184000000000001</v>
          </cell>
          <cell r="V8504">
            <v>1872820</v>
          </cell>
          <cell r="W8504">
            <v>9926565.4519299995</v>
          </cell>
          <cell r="X8504">
            <v>43282</v>
          </cell>
          <cell r="Y8504">
            <v>146000</v>
          </cell>
          <cell r="Z8504">
            <v>43282</v>
          </cell>
          <cell r="AA8504">
            <v>1.6425000000000001</v>
          </cell>
          <cell r="AB8504">
            <v>1.6425000000000001</v>
          </cell>
          <cell r="AC8504"/>
        </row>
        <row r="8505">
          <cell r="A8505">
            <v>43299</v>
          </cell>
          <cell r="B8505">
            <v>38500</v>
          </cell>
          <cell r="D8505">
            <v>2</v>
          </cell>
          <cell r="E8505">
            <v>2</v>
          </cell>
          <cell r="F8505">
            <v>2</v>
          </cell>
          <cell r="G8505">
            <v>2</v>
          </cell>
          <cell r="N8505">
            <v>2</v>
          </cell>
          <cell r="P8505">
            <v>2.0009363900548918</v>
          </cell>
          <cell r="Q8505"/>
          <cell r="R8505"/>
          <cell r="S8505"/>
          <cell r="T8505"/>
          <cell r="U8505">
            <v>1.9184000000000001</v>
          </cell>
          <cell r="V8505">
            <v>1925720</v>
          </cell>
          <cell r="W8505">
            <v>9979695.8699999992</v>
          </cell>
          <cell r="X8505">
            <v>43282</v>
          </cell>
          <cell r="Y8505">
            <v>77000</v>
          </cell>
          <cell r="Z8505">
            <v>43282</v>
          </cell>
          <cell r="AA8505">
            <v>1.5425</v>
          </cell>
          <cell r="AB8505">
            <v>1.8925000000000001</v>
          </cell>
          <cell r="AC8505"/>
        </row>
        <row r="8506">
          <cell r="A8506">
            <v>43300</v>
          </cell>
          <cell r="B8506">
            <v>5000</v>
          </cell>
          <cell r="D8506">
            <v>2</v>
          </cell>
          <cell r="E8506">
            <v>2</v>
          </cell>
          <cell r="F8506">
            <v>2</v>
          </cell>
          <cell r="G8506">
            <v>2</v>
          </cell>
          <cell r="N8506">
            <v>2</v>
          </cell>
          <cell r="P8506">
            <v>2.0009333762471839</v>
          </cell>
          <cell r="Q8506"/>
          <cell r="R8506"/>
          <cell r="S8506"/>
          <cell r="T8506"/>
          <cell r="U8506">
            <v>1.9297</v>
          </cell>
          <cell r="V8506">
            <v>2120460</v>
          </cell>
          <cell r="W8506">
            <v>10026734.458799999</v>
          </cell>
          <cell r="X8506">
            <v>43282</v>
          </cell>
          <cell r="Y8506">
            <v>10000</v>
          </cell>
          <cell r="Z8506">
            <v>43282</v>
          </cell>
          <cell r="AA8506">
            <v>1.5425</v>
          </cell>
          <cell r="AB8506">
            <v>1.5425</v>
          </cell>
          <cell r="AC8506"/>
        </row>
        <row r="8507">
          <cell r="A8507">
            <v>43301</v>
          </cell>
          <cell r="B8507">
            <v>0</v>
          </cell>
          <cell r="D8507"/>
          <cell r="E8507"/>
          <cell r="F8507"/>
          <cell r="G8507"/>
          <cell r="N8507"/>
          <cell r="P8507">
            <v>2.0009333762471839</v>
          </cell>
          <cell r="Q8507"/>
          <cell r="R8507"/>
          <cell r="S8507"/>
          <cell r="T8507"/>
          <cell r="U8507">
            <v>1.9366000000000001</v>
          </cell>
          <cell r="V8507">
            <v>3967990</v>
          </cell>
          <cell r="W8507">
            <v>8169025.7265499998</v>
          </cell>
          <cell r="X8507">
            <v>43282</v>
          </cell>
          <cell r="Y8507">
            <v>0</v>
          </cell>
          <cell r="Z8507" t="str">
            <v/>
          </cell>
          <cell r="AA8507">
            <v>1.5425</v>
          </cell>
          <cell r="AB8507">
            <v>1.5425</v>
          </cell>
          <cell r="AC8507"/>
        </row>
        <row r="8508">
          <cell r="A8508">
            <v>43302</v>
          </cell>
          <cell r="B8508">
            <v>0</v>
          </cell>
          <cell r="D8508"/>
          <cell r="E8508"/>
          <cell r="F8508"/>
          <cell r="G8508"/>
          <cell r="N8508"/>
          <cell r="P8508">
            <v>2.0009333762471839</v>
          </cell>
          <cell r="Q8508"/>
          <cell r="R8508"/>
          <cell r="S8508"/>
          <cell r="T8508"/>
          <cell r="U8508">
            <v>1.9366000000000001</v>
          </cell>
          <cell r="V8508">
            <v>3967990</v>
          </cell>
          <cell r="W8508">
            <v>8169025.7265499998</v>
          </cell>
          <cell r="X8508">
            <v>43282</v>
          </cell>
          <cell r="Y8508">
            <v>0</v>
          </cell>
          <cell r="Z8508" t="str">
            <v/>
          </cell>
          <cell r="AA8508">
            <v>1.5425</v>
          </cell>
          <cell r="AB8508">
            <v>1.5425</v>
          </cell>
          <cell r="AC8508"/>
        </row>
        <row r="8509">
          <cell r="A8509">
            <v>43303</v>
          </cell>
          <cell r="B8509">
            <v>0</v>
          </cell>
          <cell r="D8509"/>
          <cell r="E8509"/>
          <cell r="F8509"/>
          <cell r="G8509"/>
          <cell r="N8509"/>
          <cell r="P8509">
            <v>2.0009333762471839</v>
          </cell>
          <cell r="Q8509"/>
          <cell r="R8509"/>
          <cell r="S8509"/>
          <cell r="T8509"/>
          <cell r="U8509">
            <v>1.9366000000000001</v>
          </cell>
          <cell r="V8509">
            <v>3967990</v>
          </cell>
          <cell r="W8509">
            <v>8169025.7265499998</v>
          </cell>
          <cell r="X8509">
            <v>43282</v>
          </cell>
          <cell r="Y8509">
            <v>0</v>
          </cell>
          <cell r="Z8509" t="str">
            <v/>
          </cell>
          <cell r="AA8509">
            <v>1.5425</v>
          </cell>
          <cell r="AB8509">
            <v>1.5425</v>
          </cell>
          <cell r="AC8509"/>
        </row>
        <row r="8510">
          <cell r="A8510">
            <v>43304</v>
          </cell>
          <cell r="B8510">
            <v>0</v>
          </cell>
          <cell r="D8510"/>
          <cell r="E8510"/>
          <cell r="F8510"/>
          <cell r="G8510"/>
          <cell r="N8510"/>
          <cell r="P8510">
            <v>2.0009333762471839</v>
          </cell>
          <cell r="Q8510"/>
          <cell r="R8510"/>
          <cell r="S8510"/>
          <cell r="T8510"/>
          <cell r="U8510">
            <v>1.9398</v>
          </cell>
          <cell r="V8510">
            <v>4330490</v>
          </cell>
          <cell r="W8510">
            <v>7775182.2414499996</v>
          </cell>
          <cell r="X8510">
            <v>43282</v>
          </cell>
          <cell r="Y8510">
            <v>0</v>
          </cell>
          <cell r="Z8510" t="str">
            <v/>
          </cell>
          <cell r="AA8510">
            <v>1.5425</v>
          </cell>
          <cell r="AB8510">
            <v>1.5425</v>
          </cell>
          <cell r="AC8510"/>
        </row>
        <row r="8511">
          <cell r="A8511">
            <v>43305</v>
          </cell>
          <cell r="B8511">
            <v>0</v>
          </cell>
          <cell r="D8511"/>
          <cell r="E8511"/>
          <cell r="F8511"/>
          <cell r="G8511"/>
          <cell r="N8511"/>
          <cell r="P8511">
            <v>2.0009333762471839</v>
          </cell>
          <cell r="Q8511"/>
          <cell r="R8511"/>
          <cell r="S8511"/>
          <cell r="T8511"/>
          <cell r="U8511">
            <v>1.9391</v>
          </cell>
          <cell r="V8511">
            <v>4431890</v>
          </cell>
          <cell r="W8511">
            <v>7666034.0302900001</v>
          </cell>
          <cell r="X8511">
            <v>43282</v>
          </cell>
          <cell r="Y8511">
            <v>0</v>
          </cell>
          <cell r="Z8511" t="str">
            <v/>
          </cell>
          <cell r="AA8511">
            <v>1.5425</v>
          </cell>
          <cell r="AB8511">
            <v>1.5425</v>
          </cell>
          <cell r="AC8511"/>
        </row>
        <row r="8512">
          <cell r="A8512">
            <v>43306</v>
          </cell>
          <cell r="B8512">
            <v>0</v>
          </cell>
          <cell r="D8512"/>
          <cell r="E8512"/>
          <cell r="F8512"/>
          <cell r="G8512"/>
          <cell r="N8512"/>
          <cell r="P8512">
            <v>2.0009333762471839</v>
          </cell>
          <cell r="Q8512"/>
          <cell r="R8512"/>
          <cell r="S8512"/>
          <cell r="T8512"/>
          <cell r="U8512">
            <v>1.9476</v>
          </cell>
          <cell r="V8512">
            <v>4430680</v>
          </cell>
          <cell r="W8512">
            <v>7709414.8268299997</v>
          </cell>
          <cell r="X8512">
            <v>43282</v>
          </cell>
          <cell r="Y8512">
            <v>0</v>
          </cell>
          <cell r="Z8512" t="str">
            <v/>
          </cell>
          <cell r="AA8512">
            <v>1.53</v>
          </cell>
          <cell r="AB8512">
            <v>1.8925000000000001</v>
          </cell>
          <cell r="AC8512"/>
        </row>
        <row r="8513">
          <cell r="A8513">
            <v>43307</v>
          </cell>
          <cell r="B8513">
            <v>8000</v>
          </cell>
          <cell r="D8513">
            <v>2</v>
          </cell>
          <cell r="E8513">
            <v>2</v>
          </cell>
          <cell r="F8513">
            <v>2</v>
          </cell>
          <cell r="G8513">
            <v>2</v>
          </cell>
          <cell r="N8513">
            <v>2</v>
          </cell>
          <cell r="P8513">
            <v>2.0009285943003521</v>
          </cell>
          <cell r="Q8513"/>
          <cell r="R8513"/>
          <cell r="S8513"/>
          <cell r="T8513"/>
          <cell r="U8513">
            <v>1.9502999999999999</v>
          </cell>
          <cell r="V8513">
            <v>5563190</v>
          </cell>
          <cell r="W8513">
            <v>6157769.6251400001</v>
          </cell>
          <cell r="X8513">
            <v>43282</v>
          </cell>
          <cell r="Y8513">
            <v>16000</v>
          </cell>
          <cell r="Z8513">
            <v>43282</v>
          </cell>
          <cell r="AA8513">
            <v>1.53</v>
          </cell>
          <cell r="AB8513">
            <v>1.53</v>
          </cell>
          <cell r="AC8513"/>
        </row>
        <row r="8514">
          <cell r="A8514">
            <v>43308</v>
          </cell>
          <cell r="B8514">
            <v>8000</v>
          </cell>
          <cell r="D8514">
            <v>2</v>
          </cell>
          <cell r="E8514">
            <v>2</v>
          </cell>
          <cell r="F8514">
            <v>2</v>
          </cell>
          <cell r="G8514">
            <v>2</v>
          </cell>
          <cell r="N8514">
            <v>2</v>
          </cell>
          <cell r="P8514">
            <v>2.0009238611022617</v>
          </cell>
          <cell r="Q8514"/>
          <cell r="R8514"/>
          <cell r="S8514"/>
          <cell r="T8514"/>
          <cell r="U8514">
            <v>1.9502999999999999</v>
          </cell>
          <cell r="V8514">
            <v>5563190</v>
          </cell>
          <cell r="W8514">
            <v>6157769.6251400001</v>
          </cell>
          <cell r="X8514">
            <v>43282</v>
          </cell>
          <cell r="Y8514">
            <v>16000</v>
          </cell>
          <cell r="Z8514">
            <v>43282</v>
          </cell>
          <cell r="AA8514">
            <v>1.53</v>
          </cell>
          <cell r="AB8514">
            <v>1.53</v>
          </cell>
          <cell r="AC8514"/>
        </row>
        <row r="8515">
          <cell r="A8515">
            <v>43309</v>
          </cell>
          <cell r="B8515">
            <v>8000</v>
          </cell>
          <cell r="D8515">
            <v>2</v>
          </cell>
          <cell r="E8515">
            <v>2</v>
          </cell>
          <cell r="F8515">
            <v>2</v>
          </cell>
          <cell r="G8515">
            <v>2</v>
          </cell>
          <cell r="N8515">
            <v>2</v>
          </cell>
          <cell r="P8515">
            <v>2.0009191759112519</v>
          </cell>
          <cell r="Q8515"/>
          <cell r="R8515"/>
          <cell r="S8515"/>
          <cell r="T8515"/>
          <cell r="U8515">
            <v>1.9502999999999999</v>
          </cell>
          <cell r="V8515">
            <v>5563190</v>
          </cell>
          <cell r="W8515">
            <v>6157769.6251400001</v>
          </cell>
          <cell r="X8515">
            <v>43282</v>
          </cell>
          <cell r="Y8515">
            <v>16000</v>
          </cell>
          <cell r="Z8515">
            <v>43282</v>
          </cell>
          <cell r="AA8515">
            <v>1.53</v>
          </cell>
          <cell r="AB8515">
            <v>1.53</v>
          </cell>
          <cell r="AC8515"/>
        </row>
        <row r="8516">
          <cell r="A8516">
            <v>43310</v>
          </cell>
          <cell r="B8516">
            <v>8000</v>
          </cell>
          <cell r="D8516">
            <v>2</v>
          </cell>
          <cell r="E8516">
            <v>2</v>
          </cell>
          <cell r="F8516">
            <v>2</v>
          </cell>
          <cell r="G8516">
            <v>2</v>
          </cell>
          <cell r="N8516">
            <v>2</v>
          </cell>
          <cell r="P8516">
            <v>2.0009145380006306</v>
          </cell>
          <cell r="Q8516"/>
          <cell r="R8516"/>
          <cell r="S8516"/>
          <cell r="T8516"/>
          <cell r="U8516">
            <v>1.9502999999999999</v>
          </cell>
          <cell r="V8516">
            <v>5563190</v>
          </cell>
          <cell r="W8516">
            <v>6157769.6251400001</v>
          </cell>
          <cell r="X8516">
            <v>43282</v>
          </cell>
          <cell r="Y8516">
            <v>16000</v>
          </cell>
          <cell r="Z8516">
            <v>43282</v>
          </cell>
          <cell r="AA8516">
            <v>1.53</v>
          </cell>
          <cell r="AB8516">
            <v>1.53</v>
          </cell>
          <cell r="AC8516"/>
        </row>
        <row r="8517">
          <cell r="A8517">
            <v>43311</v>
          </cell>
          <cell r="B8517">
            <v>20000</v>
          </cell>
          <cell r="D8517">
            <v>2</v>
          </cell>
          <cell r="E8517">
            <v>2</v>
          </cell>
          <cell r="F8517">
            <v>2</v>
          </cell>
          <cell r="G8517">
            <v>2</v>
          </cell>
          <cell r="N8517">
            <v>2</v>
          </cell>
          <cell r="P8517">
            <v>2.0009031454375585</v>
          </cell>
          <cell r="Q8517"/>
          <cell r="R8517"/>
          <cell r="S8517"/>
          <cell r="T8517"/>
          <cell r="U8517">
            <v>1.9415</v>
          </cell>
          <cell r="V8517">
            <v>6895530</v>
          </cell>
          <cell r="W8517">
            <v>5052099.9542899998</v>
          </cell>
          <cell r="X8517">
            <v>43282</v>
          </cell>
          <cell r="Y8517">
            <v>40000</v>
          </cell>
          <cell r="Z8517">
            <v>43282</v>
          </cell>
          <cell r="AA8517">
            <v>1.53</v>
          </cell>
          <cell r="AB8517">
            <v>1.53</v>
          </cell>
          <cell r="AC8517"/>
        </row>
        <row r="8518">
          <cell r="A8518">
            <v>43312</v>
          </cell>
          <cell r="B8518">
            <v>0</v>
          </cell>
          <cell r="D8518"/>
          <cell r="E8518"/>
          <cell r="F8518"/>
          <cell r="G8518"/>
          <cell r="N8518"/>
          <cell r="P8518">
            <v>2.0009031454375585</v>
          </cell>
          <cell r="Q8518"/>
          <cell r="R8518"/>
          <cell r="S8518"/>
          <cell r="T8518"/>
          <cell r="U8518">
            <v>1.9339</v>
          </cell>
          <cell r="V8518">
            <v>6477501</v>
          </cell>
          <cell r="W8518">
            <v>5330054.7877099998</v>
          </cell>
          <cell r="X8518">
            <v>43282</v>
          </cell>
          <cell r="Y8518">
            <v>0</v>
          </cell>
          <cell r="Z8518" t="str">
            <v/>
          </cell>
          <cell r="AA8518">
            <v>1.53</v>
          </cell>
          <cell r="AB8518">
            <v>1.53</v>
          </cell>
          <cell r="AC8518"/>
        </row>
        <row r="8519">
          <cell r="A8519">
            <v>43313</v>
          </cell>
          <cell r="B8519">
            <v>0</v>
          </cell>
          <cell r="C8519"/>
          <cell r="D8519"/>
          <cell r="E8519"/>
          <cell r="F8519"/>
          <cell r="G8519"/>
          <cell r="N8519"/>
          <cell r="P8519">
            <v>0</v>
          </cell>
          <cell r="Q8519"/>
          <cell r="R8519"/>
          <cell r="S8519"/>
          <cell r="T8519"/>
          <cell r="U8519">
            <v>1.9328000000000001</v>
          </cell>
          <cell r="V8519">
            <v>229980</v>
          </cell>
          <cell r="W8519">
            <v>11562523.77966</v>
          </cell>
          <cell r="X8519">
            <v>43313</v>
          </cell>
          <cell r="Y8519">
            <v>0</v>
          </cell>
          <cell r="Z8519" t="str">
            <v/>
          </cell>
          <cell r="AA8519">
            <v>1.4550000000000001</v>
          </cell>
          <cell r="AB8519">
            <v>1.8875</v>
          </cell>
          <cell r="AC8519"/>
        </row>
        <row r="8520">
          <cell r="A8520">
            <v>43314</v>
          </cell>
          <cell r="B8520">
            <v>0</v>
          </cell>
          <cell r="D8520"/>
          <cell r="E8520"/>
          <cell r="F8520"/>
          <cell r="G8520"/>
          <cell r="N8520"/>
          <cell r="P8520">
            <v>0</v>
          </cell>
          <cell r="Q8520"/>
          <cell r="R8520"/>
          <cell r="S8520"/>
          <cell r="T8520"/>
          <cell r="U8520">
            <v>1.9246000000000001</v>
          </cell>
          <cell r="V8520">
            <v>219050</v>
          </cell>
          <cell r="W8520">
            <v>11723686.575099999</v>
          </cell>
          <cell r="X8520">
            <v>43313</v>
          </cell>
          <cell r="Y8520">
            <v>0</v>
          </cell>
          <cell r="Z8520" t="str">
            <v/>
          </cell>
          <cell r="AA8520">
            <v>1.4550000000000001</v>
          </cell>
          <cell r="AB8520">
            <v>1.4550000000000001</v>
          </cell>
          <cell r="AC8520"/>
        </row>
        <row r="8521">
          <cell r="A8521">
            <v>43315</v>
          </cell>
          <cell r="B8521">
            <v>15000</v>
          </cell>
          <cell r="D8521">
            <v>2</v>
          </cell>
          <cell r="E8521">
            <v>2</v>
          </cell>
          <cell r="F8521">
            <v>2</v>
          </cell>
          <cell r="G8521">
            <v>2</v>
          </cell>
          <cell r="N8521">
            <v>2</v>
          </cell>
          <cell r="P8521">
            <v>2.0000199999733335</v>
          </cell>
          <cell r="Q8521"/>
          <cell r="R8521"/>
          <cell r="S8521"/>
          <cell r="T8521"/>
          <cell r="U8521">
            <v>1.9224000000000001</v>
          </cell>
          <cell r="V8521">
            <v>237790</v>
          </cell>
          <cell r="W8521">
            <v>11550304.73756</v>
          </cell>
          <cell r="X8521">
            <v>43313</v>
          </cell>
          <cell r="Y8521">
            <v>30000</v>
          </cell>
          <cell r="Z8521">
            <v>43313</v>
          </cell>
          <cell r="AA8521">
            <v>1.4550000000000001</v>
          </cell>
          <cell r="AB8521">
            <v>1.4550000000000001</v>
          </cell>
          <cell r="AC8521"/>
        </row>
        <row r="8522">
          <cell r="A8522">
            <v>43316</v>
          </cell>
          <cell r="B8522">
            <v>15000</v>
          </cell>
          <cell r="D8522">
            <v>2</v>
          </cell>
          <cell r="E8522">
            <v>2</v>
          </cell>
          <cell r="F8522">
            <v>2</v>
          </cell>
          <cell r="G8522">
            <v>2</v>
          </cell>
          <cell r="N8522">
            <v>2</v>
          </cell>
          <cell r="P8522">
            <v>2.0000199999866668</v>
          </cell>
          <cell r="Q8522"/>
          <cell r="R8522"/>
          <cell r="S8522"/>
          <cell r="T8522"/>
          <cell r="U8522">
            <v>1.9224000000000001</v>
          </cell>
          <cell r="V8522">
            <v>237790</v>
          </cell>
          <cell r="W8522">
            <v>11550304.73756</v>
          </cell>
          <cell r="X8522">
            <v>43313</v>
          </cell>
          <cell r="Y8522">
            <v>30000</v>
          </cell>
          <cell r="Z8522">
            <v>43313</v>
          </cell>
          <cell r="AA8522">
            <v>1.4550000000000001</v>
          </cell>
          <cell r="AB8522">
            <v>1.4550000000000001</v>
          </cell>
          <cell r="AC8522"/>
        </row>
        <row r="8523">
          <cell r="A8523">
            <v>43317</v>
          </cell>
          <cell r="B8523">
            <v>15000</v>
          </cell>
          <cell r="D8523">
            <v>2</v>
          </cell>
          <cell r="E8523">
            <v>2</v>
          </cell>
          <cell r="F8523">
            <v>2</v>
          </cell>
          <cell r="G8523">
            <v>2</v>
          </cell>
          <cell r="N8523">
            <v>2</v>
          </cell>
          <cell r="P8523">
            <v>2.0000199999911112</v>
          </cell>
          <cell r="Q8523"/>
          <cell r="R8523"/>
          <cell r="S8523"/>
          <cell r="T8523"/>
          <cell r="U8523">
            <v>1.9294</v>
          </cell>
          <cell r="V8523">
            <v>237790</v>
          </cell>
          <cell r="W8523">
            <v>11550304.73756</v>
          </cell>
          <cell r="X8523">
            <v>43313</v>
          </cell>
          <cell r="Y8523">
            <v>30000</v>
          </cell>
          <cell r="Z8523">
            <v>43313</v>
          </cell>
          <cell r="AA8523">
            <v>1.4550000000000001</v>
          </cell>
          <cell r="AB8523">
            <v>1.4550000000000001</v>
          </cell>
          <cell r="AC8523"/>
        </row>
        <row r="8524">
          <cell r="A8524">
            <v>43318</v>
          </cell>
          <cell r="B8524">
            <v>56000</v>
          </cell>
          <cell r="D8524">
            <v>2</v>
          </cell>
          <cell r="E8524">
            <v>2</v>
          </cell>
          <cell r="F8524">
            <v>2</v>
          </cell>
          <cell r="G8524">
            <v>2</v>
          </cell>
          <cell r="N8524">
            <v>2</v>
          </cell>
          <cell r="P8524">
            <v>2.0000199999960397</v>
          </cell>
          <cell r="Q8524"/>
          <cell r="R8524"/>
          <cell r="S8524"/>
          <cell r="T8524"/>
          <cell r="U8524">
            <v>1.9225000000000001</v>
          </cell>
          <cell r="V8524">
            <v>387840</v>
          </cell>
          <cell r="W8524">
            <v>11277248.14136</v>
          </cell>
          <cell r="X8524">
            <v>43313</v>
          </cell>
          <cell r="Y8524">
            <v>112000</v>
          </cell>
          <cell r="Z8524">
            <v>43313</v>
          </cell>
          <cell r="AA8524">
            <v>1.4550000000000001</v>
          </cell>
          <cell r="AB8524">
            <v>1.4550000000000001</v>
          </cell>
          <cell r="AC8524"/>
        </row>
        <row r="8525">
          <cell r="A8525">
            <v>43319</v>
          </cell>
          <cell r="B8525">
            <v>5000</v>
          </cell>
          <cell r="D8525">
            <v>2</v>
          </cell>
          <cell r="E8525">
            <v>2</v>
          </cell>
          <cell r="F8525">
            <v>2</v>
          </cell>
          <cell r="G8525">
            <v>2</v>
          </cell>
          <cell r="N8525">
            <v>2</v>
          </cell>
          <cell r="P8525">
            <v>2.0000199999962267</v>
          </cell>
          <cell r="Q8525"/>
          <cell r="R8525"/>
          <cell r="S8525"/>
          <cell r="T8525"/>
          <cell r="U8525">
            <v>1.9197</v>
          </cell>
          <cell r="V8525">
            <v>479560</v>
          </cell>
          <cell r="W8525">
            <v>10858896.41554</v>
          </cell>
          <cell r="X8525">
            <v>43313</v>
          </cell>
          <cell r="Y8525">
            <v>10000</v>
          </cell>
          <cell r="Z8525">
            <v>43313</v>
          </cell>
          <cell r="AA8525">
            <v>1.4550000000000001</v>
          </cell>
          <cell r="AB8525">
            <v>1.4550000000000001</v>
          </cell>
          <cell r="AC8525"/>
        </row>
        <row r="8526">
          <cell r="A8526">
            <v>43320</v>
          </cell>
          <cell r="B8526">
            <v>0</v>
          </cell>
          <cell r="D8526"/>
          <cell r="E8526"/>
          <cell r="F8526"/>
          <cell r="G8526"/>
          <cell r="N8526"/>
          <cell r="P8526">
            <v>2.0000199999962267</v>
          </cell>
          <cell r="Q8526"/>
          <cell r="R8526"/>
          <cell r="S8526"/>
          <cell r="T8526"/>
          <cell r="U8526">
            <v>1.9232</v>
          </cell>
          <cell r="V8526">
            <v>544690</v>
          </cell>
          <cell r="W8526">
            <v>10883796.31233</v>
          </cell>
          <cell r="X8526">
            <v>43313</v>
          </cell>
          <cell r="Y8526">
            <v>0</v>
          </cell>
          <cell r="Z8526" t="str">
            <v/>
          </cell>
          <cell r="AA8526">
            <v>1.5049999999999999</v>
          </cell>
          <cell r="AB8526">
            <v>1.8875</v>
          </cell>
          <cell r="AC8526"/>
        </row>
        <row r="8527">
          <cell r="A8527">
            <v>43321</v>
          </cell>
          <cell r="B8527">
            <v>0</v>
          </cell>
          <cell r="D8527"/>
          <cell r="E8527"/>
          <cell r="F8527"/>
          <cell r="G8527"/>
          <cell r="N8527"/>
          <cell r="P8527">
            <v>2.0000199999962267</v>
          </cell>
          <cell r="Q8527"/>
          <cell r="R8527"/>
          <cell r="S8527"/>
          <cell r="T8527"/>
          <cell r="U8527">
            <v>1.923</v>
          </cell>
          <cell r="V8527">
            <v>604890</v>
          </cell>
          <cell r="W8527">
            <v>10849508.117079999</v>
          </cell>
          <cell r="X8527">
            <v>43313</v>
          </cell>
          <cell r="Y8527">
            <v>0</v>
          </cell>
          <cell r="Z8527" t="str">
            <v/>
          </cell>
          <cell r="AA8527">
            <v>1.5049999999999999</v>
          </cell>
          <cell r="AB8527">
            <v>1.5049999999999999</v>
          </cell>
          <cell r="AC8527"/>
        </row>
        <row r="8528">
          <cell r="A8528">
            <v>43322</v>
          </cell>
          <cell r="B8528">
            <v>0</v>
          </cell>
          <cell r="D8528"/>
          <cell r="E8528"/>
          <cell r="F8528"/>
          <cell r="G8528"/>
          <cell r="N8528"/>
          <cell r="P8528">
            <v>2.0000199999962267</v>
          </cell>
          <cell r="Q8528"/>
          <cell r="R8528"/>
          <cell r="S8528"/>
          <cell r="T8528"/>
          <cell r="U8528">
            <v>1.9229000000000001</v>
          </cell>
          <cell r="V8528">
            <v>901510</v>
          </cell>
          <cell r="W8528">
            <v>10792966.812249999</v>
          </cell>
          <cell r="X8528">
            <v>43313</v>
          </cell>
          <cell r="Y8528">
            <v>0</v>
          </cell>
          <cell r="Z8528" t="str">
            <v/>
          </cell>
          <cell r="AA8528">
            <v>1.5049999999999999</v>
          </cell>
          <cell r="AB8528">
            <v>1.5049999999999999</v>
          </cell>
          <cell r="AC8528"/>
        </row>
        <row r="8529">
          <cell r="A8529">
            <v>43323</v>
          </cell>
          <cell r="B8529">
            <v>0</v>
          </cell>
          <cell r="D8529"/>
          <cell r="E8529"/>
          <cell r="F8529"/>
          <cell r="G8529"/>
          <cell r="N8529"/>
          <cell r="P8529">
            <v>2.0000199999962267</v>
          </cell>
          <cell r="Q8529"/>
          <cell r="R8529"/>
          <cell r="S8529"/>
          <cell r="T8529"/>
          <cell r="U8529">
            <v>1.9229000000000001</v>
          </cell>
          <cell r="V8529">
            <v>901510</v>
          </cell>
          <cell r="W8529">
            <v>10792966.812249999</v>
          </cell>
          <cell r="X8529">
            <v>43313</v>
          </cell>
          <cell r="Y8529">
            <v>0</v>
          </cell>
          <cell r="Z8529" t="str">
            <v/>
          </cell>
          <cell r="AA8529">
            <v>1.5049999999999999</v>
          </cell>
          <cell r="AB8529">
            <v>1.5049999999999999</v>
          </cell>
          <cell r="AC8529"/>
        </row>
        <row r="8530">
          <cell r="A8530">
            <v>43324</v>
          </cell>
          <cell r="B8530">
            <v>0</v>
          </cell>
          <cell r="D8530"/>
          <cell r="E8530"/>
          <cell r="F8530"/>
          <cell r="G8530"/>
          <cell r="N8530"/>
          <cell r="P8530">
            <v>2.0000199999962267</v>
          </cell>
          <cell r="Q8530"/>
          <cell r="R8530"/>
          <cell r="S8530"/>
          <cell r="T8530"/>
          <cell r="U8530">
            <v>1.9229000000000001</v>
          </cell>
          <cell r="V8530">
            <v>901510</v>
          </cell>
          <cell r="W8530">
            <v>10792966.812249999</v>
          </cell>
          <cell r="X8530">
            <v>43313</v>
          </cell>
          <cell r="Y8530">
            <v>0</v>
          </cell>
          <cell r="Z8530" t="str">
            <v/>
          </cell>
          <cell r="AA8530">
            <v>1.5049999999999999</v>
          </cell>
          <cell r="AB8530">
            <v>1.5049999999999999</v>
          </cell>
          <cell r="AC8530"/>
        </row>
        <row r="8531">
          <cell r="A8531">
            <v>43325</v>
          </cell>
          <cell r="B8531">
            <v>0</v>
          </cell>
          <cell r="D8531"/>
          <cell r="E8531"/>
          <cell r="F8531"/>
          <cell r="G8531"/>
          <cell r="N8531"/>
          <cell r="P8531">
            <v>2.0000199999962267</v>
          </cell>
          <cell r="Q8531"/>
          <cell r="R8531"/>
          <cell r="S8531"/>
          <cell r="T8531"/>
          <cell r="U8531">
            <v>1.9234</v>
          </cell>
          <cell r="V8531">
            <v>1975920</v>
          </cell>
          <cell r="W8531">
            <v>9702048.7150500007</v>
          </cell>
          <cell r="X8531">
            <v>43313</v>
          </cell>
          <cell r="Y8531">
            <v>0</v>
          </cell>
          <cell r="Z8531" t="str">
            <v/>
          </cell>
          <cell r="AA8531">
            <v>1.5049999999999999</v>
          </cell>
          <cell r="AB8531">
            <v>1.5049999999999999</v>
          </cell>
          <cell r="AC8531"/>
        </row>
        <row r="8532">
          <cell r="A8532">
            <v>43326</v>
          </cell>
          <cell r="B8532"/>
          <cell r="D8532"/>
          <cell r="E8532"/>
          <cell r="F8532"/>
          <cell r="G8532"/>
          <cell r="N8532"/>
          <cell r="P8532">
            <v>2.0000199999962267</v>
          </cell>
          <cell r="Q8532"/>
          <cell r="R8532"/>
          <cell r="S8532"/>
          <cell r="T8532"/>
          <cell r="U8532">
            <v>1.9416</v>
          </cell>
          <cell r="V8532">
            <v>2289400</v>
          </cell>
          <cell r="W8532">
            <v>9236794.4884699993</v>
          </cell>
          <cell r="X8532">
            <v>43313</v>
          </cell>
          <cell r="Y8532">
            <v>0</v>
          </cell>
          <cell r="Z8532" t="str">
            <v/>
          </cell>
          <cell r="AA8532">
            <v>1.5049999999999999</v>
          </cell>
          <cell r="AB8532">
            <v>1.5049999999999999</v>
          </cell>
          <cell r="AC8532"/>
        </row>
        <row r="8533">
          <cell r="A8533">
            <v>43327</v>
          </cell>
          <cell r="B8533">
            <v>90000</v>
          </cell>
          <cell r="D8533">
            <v>2</v>
          </cell>
          <cell r="E8533">
            <v>2</v>
          </cell>
          <cell r="F8533">
            <v>2</v>
          </cell>
          <cell r="G8533">
            <v>2</v>
          </cell>
          <cell r="N8533">
            <v>2</v>
          </cell>
          <cell r="P8533">
            <v>2.0000199999979595</v>
          </cell>
          <cell r="Q8533"/>
          <cell r="R8533"/>
          <cell r="S8533"/>
          <cell r="T8533"/>
          <cell r="U8533">
            <v>1.9439</v>
          </cell>
          <cell r="V8533">
            <v>2345310</v>
          </cell>
          <cell r="W8533">
            <v>9107223.2664400004</v>
          </cell>
          <cell r="X8533">
            <v>43313</v>
          </cell>
          <cell r="Y8533">
            <v>180000</v>
          </cell>
          <cell r="Z8533">
            <v>43313</v>
          </cell>
          <cell r="AA8533">
            <v>1.48</v>
          </cell>
          <cell r="AB8533">
            <v>1.8875</v>
          </cell>
          <cell r="AC8533"/>
        </row>
        <row r="8534">
          <cell r="A8534">
            <v>43328</v>
          </cell>
          <cell r="B8534">
            <v>104000</v>
          </cell>
          <cell r="D8534">
            <v>2</v>
          </cell>
          <cell r="E8534">
            <v>2</v>
          </cell>
          <cell r="F8534">
            <v>2</v>
          </cell>
          <cell r="G8534">
            <v>2</v>
          </cell>
          <cell r="N8534">
            <v>2</v>
          </cell>
          <cell r="P8534">
            <v>2.0000199999986665</v>
          </cell>
          <cell r="Q8534"/>
          <cell r="R8534"/>
          <cell r="S8534"/>
          <cell r="T8534"/>
          <cell r="U8534">
            <v>1.9443999999999999</v>
          </cell>
          <cell r="V8534">
            <v>2616970</v>
          </cell>
          <cell r="W8534">
            <v>8845586.9046999998</v>
          </cell>
          <cell r="X8534">
            <v>43313</v>
          </cell>
          <cell r="Y8534">
            <v>208000</v>
          </cell>
          <cell r="Z8534">
            <v>43313</v>
          </cell>
          <cell r="AA8534">
            <v>1.48</v>
          </cell>
          <cell r="AB8534">
            <v>1.48</v>
          </cell>
          <cell r="AC8534"/>
        </row>
        <row r="8535">
          <cell r="A8535">
            <v>43329</v>
          </cell>
          <cell r="B8535">
            <v>94000</v>
          </cell>
          <cell r="D8535">
            <v>2</v>
          </cell>
          <cell r="E8535">
            <v>2</v>
          </cell>
          <cell r="F8535">
            <v>2</v>
          </cell>
          <cell r="G8535">
            <v>2</v>
          </cell>
          <cell r="N8535">
            <v>2</v>
          </cell>
          <cell r="P8535">
            <v>2.0000199999989849</v>
          </cell>
          <cell r="Q8535"/>
          <cell r="R8535"/>
          <cell r="S8535"/>
          <cell r="T8535"/>
          <cell r="U8535">
            <v>1.9443999999999999</v>
          </cell>
          <cell r="V8535">
            <v>1587210</v>
          </cell>
          <cell r="W8535">
            <v>10030753.7348</v>
          </cell>
          <cell r="X8535">
            <v>43313</v>
          </cell>
          <cell r="Y8535">
            <v>188000</v>
          </cell>
          <cell r="Z8535">
            <v>43313</v>
          </cell>
          <cell r="AA8535">
            <v>1.48</v>
          </cell>
          <cell r="AB8535">
            <v>1.48</v>
          </cell>
          <cell r="AC8535"/>
        </row>
        <row r="8536">
          <cell r="A8536">
            <v>43330</v>
          </cell>
          <cell r="B8536">
            <v>94000</v>
          </cell>
          <cell r="D8536">
            <v>2</v>
          </cell>
          <cell r="E8536">
            <v>2</v>
          </cell>
          <cell r="F8536">
            <v>2</v>
          </cell>
          <cell r="G8536">
            <v>2</v>
          </cell>
          <cell r="N8536">
            <v>2</v>
          </cell>
          <cell r="P8536">
            <v>2.0000199999991803</v>
          </cell>
          <cell r="Q8536"/>
          <cell r="R8536"/>
          <cell r="S8536"/>
          <cell r="T8536"/>
          <cell r="U8536">
            <v>1.9443999999999999</v>
          </cell>
          <cell r="V8536">
            <v>1587210</v>
          </cell>
          <cell r="W8536">
            <v>10030753.7348</v>
          </cell>
          <cell r="X8536">
            <v>43313</v>
          </cell>
          <cell r="Y8536">
            <v>188000</v>
          </cell>
          <cell r="Z8536">
            <v>43313</v>
          </cell>
          <cell r="AA8536">
            <v>1.48</v>
          </cell>
          <cell r="AB8536">
            <v>1.48</v>
          </cell>
          <cell r="AC8536"/>
        </row>
        <row r="8537">
          <cell r="A8537">
            <v>43331</v>
          </cell>
          <cell r="B8537">
            <v>94000</v>
          </cell>
          <cell r="D8537">
            <v>2</v>
          </cell>
          <cell r="E8537">
            <v>2</v>
          </cell>
          <cell r="F8537">
            <v>2</v>
          </cell>
          <cell r="G8537">
            <v>2</v>
          </cell>
          <cell r="N8537">
            <v>2</v>
          </cell>
          <cell r="P8537">
            <v>2.0000199999993131</v>
          </cell>
          <cell r="Q8537"/>
          <cell r="R8537"/>
          <cell r="S8537"/>
          <cell r="T8537"/>
          <cell r="U8537">
            <v>1.9443999999999999</v>
          </cell>
          <cell r="V8537">
            <v>1587210</v>
          </cell>
          <cell r="W8537">
            <v>10030753.7348</v>
          </cell>
          <cell r="X8537">
            <v>43313</v>
          </cell>
          <cell r="Y8537">
            <v>188000</v>
          </cell>
          <cell r="Z8537">
            <v>43313</v>
          </cell>
          <cell r="AA8537">
            <v>1.48</v>
          </cell>
          <cell r="AB8537">
            <v>1.48</v>
          </cell>
          <cell r="AC8537"/>
        </row>
        <row r="8538">
          <cell r="A8538">
            <v>43332</v>
          </cell>
          <cell r="B8538">
            <v>24000</v>
          </cell>
          <cell r="D8538">
            <v>2</v>
          </cell>
          <cell r="E8538">
            <v>2</v>
          </cell>
          <cell r="F8538">
            <v>2</v>
          </cell>
          <cell r="G8538">
            <v>2</v>
          </cell>
          <cell r="N8538">
            <v>2</v>
          </cell>
          <cell r="P8538">
            <v>2.0000199999993402</v>
          </cell>
          <cell r="Q8538"/>
          <cell r="R8538"/>
          <cell r="S8538"/>
          <cell r="T8538"/>
          <cell r="U8538">
            <v>1.9386000000000001</v>
          </cell>
          <cell r="V8538">
            <v>2314570</v>
          </cell>
          <cell r="W8538">
            <v>9408615.3054699991</v>
          </cell>
          <cell r="X8538">
            <v>43313</v>
          </cell>
          <cell r="Y8538">
            <v>48000</v>
          </cell>
          <cell r="Z8538">
            <v>43313</v>
          </cell>
          <cell r="AA8538">
            <v>1.48</v>
          </cell>
          <cell r="AB8538">
            <v>1.48</v>
          </cell>
          <cell r="AC8538"/>
        </row>
        <row r="8539">
          <cell r="A8539">
            <v>43333</v>
          </cell>
          <cell r="B8539">
            <v>90000</v>
          </cell>
          <cell r="D8539">
            <v>2</v>
          </cell>
          <cell r="E8539">
            <v>2</v>
          </cell>
          <cell r="F8539">
            <v>2</v>
          </cell>
          <cell r="G8539">
            <v>2</v>
          </cell>
          <cell r="N8539">
            <v>2</v>
          </cell>
          <cell r="P8539">
            <v>2.0000199999994255</v>
          </cell>
          <cell r="Q8539"/>
          <cell r="R8539"/>
          <cell r="S8539"/>
          <cell r="T8539"/>
          <cell r="U8539">
            <v>1.9372</v>
          </cell>
          <cell r="V8539">
            <v>3687965</v>
          </cell>
          <cell r="W8539">
            <v>8155211.9100000001</v>
          </cell>
          <cell r="X8539">
            <v>43313</v>
          </cell>
          <cell r="Y8539">
            <v>180000</v>
          </cell>
          <cell r="Z8539">
            <v>43313</v>
          </cell>
          <cell r="AA8539">
            <v>1.48</v>
          </cell>
          <cell r="AB8539">
            <v>1.48</v>
          </cell>
          <cell r="AC8539"/>
        </row>
        <row r="8540">
          <cell r="A8540">
            <v>43334</v>
          </cell>
          <cell r="B8540">
            <v>0</v>
          </cell>
          <cell r="D8540"/>
          <cell r="E8540"/>
          <cell r="F8540"/>
          <cell r="G8540"/>
          <cell r="N8540"/>
          <cell r="P8540">
            <v>2.0000199999994255</v>
          </cell>
          <cell r="Q8540"/>
          <cell r="R8540"/>
          <cell r="S8540"/>
          <cell r="T8540"/>
          <cell r="U8540">
            <v>1.9368000000000001</v>
          </cell>
          <cell r="V8540">
            <v>3719190</v>
          </cell>
          <cell r="W8540">
            <v>8251647.2887500003</v>
          </cell>
          <cell r="X8540">
            <v>43313</v>
          </cell>
          <cell r="Y8540">
            <v>0</v>
          </cell>
          <cell r="Z8540" t="str">
            <v/>
          </cell>
          <cell r="AA8540">
            <v>1.48</v>
          </cell>
          <cell r="AB8540">
            <v>1.8875</v>
          </cell>
          <cell r="AC8540"/>
        </row>
        <row r="8541">
          <cell r="A8541">
            <v>43335</v>
          </cell>
          <cell r="B8541">
            <v>102</v>
          </cell>
          <cell r="D8541">
            <v>2</v>
          </cell>
          <cell r="E8541">
            <v>2</v>
          </cell>
          <cell r="F8541">
            <v>2</v>
          </cell>
          <cell r="G8541">
            <v>2</v>
          </cell>
          <cell r="N8541">
            <v>2</v>
          </cell>
          <cell r="P8541">
            <v>2.0000199999994255</v>
          </cell>
          <cell r="Q8541"/>
          <cell r="R8541"/>
          <cell r="S8541"/>
          <cell r="T8541"/>
          <cell r="U8541">
            <v>1.9431</v>
          </cell>
          <cell r="V8541">
            <v>4402910</v>
          </cell>
          <cell r="W8541">
            <v>7498951.4757300001</v>
          </cell>
          <cell r="X8541">
            <v>43313</v>
          </cell>
          <cell r="Y8541">
            <v>204</v>
          </cell>
          <cell r="Z8541">
            <v>43313</v>
          </cell>
          <cell r="AA8541">
            <v>1.48</v>
          </cell>
          <cell r="AB8541">
            <v>1.48</v>
          </cell>
          <cell r="AC8541"/>
        </row>
        <row r="8542">
          <cell r="A8542">
            <v>43336</v>
          </cell>
          <cell r="B8542">
            <v>0</v>
          </cell>
          <cell r="D8542"/>
          <cell r="E8542"/>
          <cell r="F8542"/>
          <cell r="G8542"/>
          <cell r="N8542"/>
          <cell r="P8542">
            <v>2.0000199999994255</v>
          </cell>
          <cell r="Q8542"/>
          <cell r="R8542"/>
          <cell r="S8542"/>
          <cell r="T8542"/>
          <cell r="U8542">
            <v>1.948</v>
          </cell>
          <cell r="V8542">
            <v>6747020</v>
          </cell>
          <cell r="W8542">
            <v>5150963.4425499998</v>
          </cell>
          <cell r="X8542">
            <v>43313</v>
          </cell>
          <cell r="Y8542">
            <v>0</v>
          </cell>
          <cell r="Z8542" t="str">
            <v/>
          </cell>
          <cell r="AA8542">
            <v>1.48</v>
          </cell>
          <cell r="AB8542">
            <v>1.48</v>
          </cell>
          <cell r="AC8542"/>
        </row>
        <row r="8543">
          <cell r="A8543">
            <v>43337</v>
          </cell>
          <cell r="B8543">
            <v>0</v>
          </cell>
          <cell r="D8543"/>
          <cell r="E8543"/>
          <cell r="F8543"/>
          <cell r="G8543"/>
          <cell r="N8543"/>
          <cell r="P8543">
            <v>2.0000199999994255</v>
          </cell>
          <cell r="Q8543"/>
          <cell r="R8543"/>
          <cell r="S8543"/>
          <cell r="T8543"/>
          <cell r="U8543">
            <v>1.948</v>
          </cell>
          <cell r="V8543">
            <v>6747020</v>
          </cell>
          <cell r="W8543">
            <v>5150963.4425499998</v>
          </cell>
          <cell r="X8543">
            <v>43313</v>
          </cell>
          <cell r="Y8543">
            <v>0</v>
          </cell>
          <cell r="Z8543" t="str">
            <v/>
          </cell>
          <cell r="AA8543">
            <v>1.48</v>
          </cell>
          <cell r="AB8543">
            <v>1.48</v>
          </cell>
          <cell r="AC8543"/>
        </row>
        <row r="8544">
          <cell r="A8544">
            <v>43338</v>
          </cell>
          <cell r="B8544">
            <v>0</v>
          </cell>
          <cell r="D8544"/>
          <cell r="E8544"/>
          <cell r="F8544"/>
          <cell r="G8544"/>
          <cell r="N8544"/>
          <cell r="P8544">
            <v>2.0000199999994255</v>
          </cell>
          <cell r="Q8544"/>
          <cell r="R8544"/>
          <cell r="S8544"/>
          <cell r="T8544"/>
          <cell r="U8544">
            <v>1.948</v>
          </cell>
          <cell r="V8544">
            <v>6747020</v>
          </cell>
          <cell r="W8544">
            <v>5150963.4425499998</v>
          </cell>
          <cell r="X8544">
            <v>43313</v>
          </cell>
          <cell r="Y8544">
            <v>0</v>
          </cell>
          <cell r="Z8544" t="str">
            <v/>
          </cell>
          <cell r="AA8544">
            <v>1.48</v>
          </cell>
          <cell r="AB8544">
            <v>1.48</v>
          </cell>
          <cell r="AC8544"/>
        </row>
        <row r="8545">
          <cell r="A8545">
            <v>43339</v>
          </cell>
          <cell r="B8545">
            <v>0</v>
          </cell>
          <cell r="D8545"/>
          <cell r="E8545"/>
          <cell r="F8545"/>
          <cell r="G8545"/>
          <cell r="N8545"/>
          <cell r="P8545">
            <v>2.0000199999994255</v>
          </cell>
          <cell r="Q8545"/>
          <cell r="R8545"/>
          <cell r="S8545"/>
          <cell r="T8545"/>
          <cell r="U8545">
            <v>1.948</v>
          </cell>
          <cell r="V8545">
            <v>6206550</v>
          </cell>
          <cell r="W8545">
            <v>5597700.4023500001</v>
          </cell>
          <cell r="X8545">
            <v>43313</v>
          </cell>
          <cell r="Y8545">
            <v>0</v>
          </cell>
          <cell r="Z8545" t="str">
            <v/>
          </cell>
          <cell r="AA8545">
            <v>1.48</v>
          </cell>
          <cell r="AB8545">
            <v>1.48</v>
          </cell>
          <cell r="AC8545"/>
        </row>
        <row r="8546">
          <cell r="A8546">
            <v>43340</v>
          </cell>
          <cell r="B8546">
            <v>0</v>
          </cell>
          <cell r="D8546"/>
          <cell r="E8546"/>
          <cell r="F8546"/>
          <cell r="G8546"/>
          <cell r="N8546"/>
          <cell r="P8546">
            <v>2.0000199999994255</v>
          </cell>
          <cell r="Q8546"/>
          <cell r="R8546"/>
          <cell r="S8546"/>
          <cell r="T8546"/>
          <cell r="U8546">
            <v>1.948</v>
          </cell>
          <cell r="V8546">
            <v>6862340</v>
          </cell>
          <cell r="W8546">
            <v>4903541.1584299998</v>
          </cell>
          <cell r="X8546">
            <v>43313</v>
          </cell>
          <cell r="Y8546">
            <v>0</v>
          </cell>
          <cell r="Z8546" t="str">
            <v/>
          </cell>
          <cell r="AA8546">
            <v>1.48</v>
          </cell>
          <cell r="AB8546">
            <v>1.48</v>
          </cell>
          <cell r="AC8546"/>
        </row>
        <row r="8547">
          <cell r="A8547">
            <v>43341</v>
          </cell>
          <cell r="B8547">
            <v>0</v>
          </cell>
          <cell r="D8547"/>
          <cell r="E8547"/>
          <cell r="F8547"/>
          <cell r="G8547"/>
          <cell r="N8547"/>
          <cell r="P8547">
            <v>2.0000199999994255</v>
          </cell>
          <cell r="Q8547"/>
          <cell r="R8547"/>
          <cell r="S8547"/>
          <cell r="T8547"/>
          <cell r="U8547">
            <v>1.948</v>
          </cell>
          <cell r="V8547">
            <v>2339150</v>
          </cell>
          <cell r="W8547">
            <v>8889063.5112100001</v>
          </cell>
          <cell r="X8547">
            <v>43313</v>
          </cell>
          <cell r="Y8547">
            <v>0</v>
          </cell>
          <cell r="Z8547" t="str">
            <v/>
          </cell>
          <cell r="AA8547">
            <v>1.595</v>
          </cell>
          <cell r="AB8547">
            <v>1.875</v>
          </cell>
          <cell r="AC8547"/>
        </row>
        <row r="8548">
          <cell r="A8548">
            <v>43342</v>
          </cell>
          <cell r="B8548">
            <v>0</v>
          </cell>
          <cell r="D8548"/>
          <cell r="E8548"/>
          <cell r="F8548"/>
          <cell r="G8548"/>
          <cell r="N8548"/>
          <cell r="P8548">
            <v>2.0000199999994255</v>
          </cell>
          <cell r="Q8548"/>
          <cell r="R8548"/>
          <cell r="S8548"/>
          <cell r="T8548"/>
          <cell r="U8548">
            <v>1.948</v>
          </cell>
          <cell r="V8548">
            <v>2339150</v>
          </cell>
          <cell r="W8548">
            <v>8889063.5112100001</v>
          </cell>
          <cell r="X8548">
            <v>43313</v>
          </cell>
          <cell r="Y8548">
            <v>0</v>
          </cell>
          <cell r="Z8548" t="str">
            <v/>
          </cell>
          <cell r="AA8548">
            <v>1.595</v>
          </cell>
          <cell r="AB8548">
            <v>1.595</v>
          </cell>
          <cell r="AC8548"/>
        </row>
        <row r="8549">
          <cell r="A8549">
            <v>43343</v>
          </cell>
          <cell r="B8549">
            <v>0</v>
          </cell>
          <cell r="D8549"/>
          <cell r="E8549"/>
          <cell r="F8549"/>
          <cell r="G8549"/>
          <cell r="N8549"/>
          <cell r="P8549">
            <v>2.0000199999994255</v>
          </cell>
          <cell r="Q8549"/>
          <cell r="R8549"/>
          <cell r="S8549"/>
          <cell r="T8549"/>
          <cell r="U8549">
            <v>1.948</v>
          </cell>
          <cell r="V8549">
            <v>2339150</v>
          </cell>
          <cell r="W8549">
            <v>8889063.5112100001</v>
          </cell>
          <cell r="X8549">
            <v>43313</v>
          </cell>
          <cell r="Y8549">
            <v>0</v>
          </cell>
          <cell r="Z8549" t="str">
            <v/>
          </cell>
          <cell r="AA8549">
            <v>1.595</v>
          </cell>
          <cell r="AB8549">
            <v>1.595</v>
          </cell>
          <cell r="AC8549"/>
        </row>
        <row r="8550">
          <cell r="A8550">
            <v>43344</v>
          </cell>
          <cell r="B8550">
            <v>0</v>
          </cell>
          <cell r="C8550"/>
          <cell r="D8550"/>
          <cell r="E8550"/>
          <cell r="F8550"/>
          <cell r="G8550"/>
          <cell r="N8550"/>
          <cell r="P8550">
            <v>0</v>
          </cell>
          <cell r="Q8550"/>
          <cell r="R8550"/>
          <cell r="S8550"/>
          <cell r="T8550"/>
          <cell r="U8550">
            <v>1.948</v>
          </cell>
          <cell r="V8550">
            <v>2339150</v>
          </cell>
          <cell r="W8550">
            <v>8889063.5112100001</v>
          </cell>
          <cell r="X8550">
            <v>43344</v>
          </cell>
          <cell r="Y8550">
            <v>0</v>
          </cell>
          <cell r="Z8550" t="str">
            <v/>
          </cell>
          <cell r="AA8550">
            <v>1.595</v>
          </cell>
          <cell r="AB8550">
            <v>1.595</v>
          </cell>
          <cell r="AC8550"/>
        </row>
        <row r="8551">
          <cell r="A8551">
            <v>43345</v>
          </cell>
          <cell r="B8551">
            <v>0</v>
          </cell>
          <cell r="D8551"/>
          <cell r="E8551"/>
          <cell r="F8551"/>
          <cell r="G8551"/>
          <cell r="N8551"/>
          <cell r="P8551">
            <v>0</v>
          </cell>
          <cell r="Q8551"/>
          <cell r="R8551"/>
          <cell r="S8551"/>
          <cell r="T8551"/>
          <cell r="U8551">
            <v>1.948</v>
          </cell>
          <cell r="V8551">
            <v>2339150</v>
          </cell>
          <cell r="W8551">
            <v>8889063.5112100001</v>
          </cell>
          <cell r="X8551">
            <v>43344</v>
          </cell>
          <cell r="Y8551">
            <v>0</v>
          </cell>
          <cell r="Z8551" t="str">
            <v/>
          </cell>
          <cell r="AA8551">
            <v>1.595</v>
          </cell>
          <cell r="AB8551">
            <v>1.595</v>
          </cell>
          <cell r="AC8551"/>
        </row>
        <row r="8552">
          <cell r="A8552">
            <v>43346</v>
          </cell>
          <cell r="B8552">
            <v>0</v>
          </cell>
          <cell r="D8552"/>
          <cell r="E8552"/>
          <cell r="F8552"/>
          <cell r="G8552"/>
          <cell r="N8552"/>
          <cell r="P8552">
            <v>0</v>
          </cell>
          <cell r="Q8552"/>
          <cell r="R8552"/>
          <cell r="S8552"/>
          <cell r="T8552"/>
          <cell r="U8552">
            <v>1.9503999999999999</v>
          </cell>
          <cell r="V8552">
            <v>192500</v>
          </cell>
          <cell r="W8552">
            <v>11049535.820839999</v>
          </cell>
          <cell r="X8552">
            <v>43344</v>
          </cell>
          <cell r="Y8552">
            <v>0</v>
          </cell>
          <cell r="Z8552" t="str">
            <v/>
          </cell>
          <cell r="AA8552">
            <v>1.595</v>
          </cell>
          <cell r="AB8552">
            <v>1.595</v>
          </cell>
          <cell r="AC8552"/>
        </row>
        <row r="8553">
          <cell r="A8553">
            <v>43347</v>
          </cell>
          <cell r="B8553">
            <v>0</v>
          </cell>
          <cell r="D8553"/>
          <cell r="E8553"/>
          <cell r="F8553"/>
          <cell r="G8553"/>
          <cell r="N8553"/>
          <cell r="P8553">
            <v>0</v>
          </cell>
          <cell r="Q8553"/>
          <cell r="R8553"/>
          <cell r="S8553"/>
          <cell r="T8553"/>
          <cell r="U8553">
            <v>1.9373</v>
          </cell>
          <cell r="V8553">
            <v>226380</v>
          </cell>
          <cell r="W8553">
            <v>10564580.12362</v>
          </cell>
          <cell r="X8553">
            <v>43344</v>
          </cell>
          <cell r="Y8553">
            <v>0</v>
          </cell>
          <cell r="Z8553" t="str">
            <v/>
          </cell>
          <cell r="AA8553">
            <v>1.595</v>
          </cell>
          <cell r="AB8553">
            <v>1.595</v>
          </cell>
          <cell r="AC8553"/>
        </row>
        <row r="8554">
          <cell r="A8554">
            <v>43348</v>
          </cell>
          <cell r="B8554">
            <v>0</v>
          </cell>
          <cell r="D8554"/>
          <cell r="E8554"/>
          <cell r="F8554"/>
          <cell r="G8554"/>
          <cell r="N8554"/>
          <cell r="P8554">
            <v>0</v>
          </cell>
          <cell r="Q8554"/>
          <cell r="R8554"/>
          <cell r="S8554"/>
          <cell r="T8554"/>
          <cell r="U8554">
            <v>1.9443999999999999</v>
          </cell>
          <cell r="V8554">
            <v>236910</v>
          </cell>
          <cell r="W8554">
            <v>10549935.66622</v>
          </cell>
          <cell r="X8554">
            <v>43344</v>
          </cell>
          <cell r="Y8554">
            <v>0</v>
          </cell>
          <cell r="Z8554" t="str">
            <v/>
          </cell>
          <cell r="AA8554">
            <v>1.4550000000000001</v>
          </cell>
          <cell r="AB8554">
            <v>1.875</v>
          </cell>
          <cell r="AC8554"/>
        </row>
        <row r="8555">
          <cell r="A8555">
            <v>43349</v>
          </cell>
          <cell r="B8555">
            <v>50000</v>
          </cell>
          <cell r="D8555">
            <v>2</v>
          </cell>
          <cell r="E8555">
            <v>2</v>
          </cell>
          <cell r="F8555">
            <v>2</v>
          </cell>
          <cell r="G8555">
            <v>2</v>
          </cell>
          <cell r="N8555">
            <v>2</v>
          </cell>
          <cell r="P8555">
            <v>2.0000199999919999</v>
          </cell>
          <cell r="Q8555"/>
          <cell r="R8555"/>
          <cell r="S8555"/>
          <cell r="T8555"/>
          <cell r="U8555">
            <v>1.9401999999999999</v>
          </cell>
          <cell r="V8555">
            <v>271330</v>
          </cell>
          <cell r="W8555">
            <v>10391025.83116</v>
          </cell>
          <cell r="X8555">
            <v>43344</v>
          </cell>
          <cell r="Y8555">
            <v>100000</v>
          </cell>
          <cell r="Z8555">
            <v>43344</v>
          </cell>
          <cell r="AA8555">
            <v>1.4550000000000001</v>
          </cell>
          <cell r="AB8555">
            <v>1.4550000000000001</v>
          </cell>
          <cell r="AC8555"/>
        </row>
        <row r="8556">
          <cell r="A8556">
            <v>43350</v>
          </cell>
          <cell r="B8556">
            <v>50000</v>
          </cell>
          <cell r="D8556">
            <v>2</v>
          </cell>
          <cell r="E8556">
            <v>2</v>
          </cell>
          <cell r="F8556">
            <v>2</v>
          </cell>
          <cell r="G8556">
            <v>2</v>
          </cell>
          <cell r="N8556">
            <v>2</v>
          </cell>
          <cell r="P8556">
            <v>2.0000199999959998</v>
          </cell>
          <cell r="Q8556"/>
          <cell r="R8556"/>
          <cell r="S8556"/>
          <cell r="T8556"/>
          <cell r="U8556">
            <v>1.9394</v>
          </cell>
          <cell r="V8556">
            <v>560200</v>
          </cell>
          <cell r="W8556">
            <v>10375718.300620001</v>
          </cell>
          <cell r="X8556">
            <v>43344</v>
          </cell>
          <cell r="Y8556">
            <v>100000</v>
          </cell>
          <cell r="Z8556">
            <v>43344</v>
          </cell>
          <cell r="AA8556">
            <v>1.4550000000000001</v>
          </cell>
          <cell r="AB8556">
            <v>1.4550000000000001</v>
          </cell>
          <cell r="AC8556"/>
        </row>
        <row r="8557">
          <cell r="A8557">
            <v>43351</v>
          </cell>
          <cell r="B8557">
            <v>50000</v>
          </cell>
          <cell r="D8557">
            <v>2</v>
          </cell>
          <cell r="E8557">
            <v>2</v>
          </cell>
          <cell r="F8557">
            <v>2</v>
          </cell>
          <cell r="G8557">
            <v>2</v>
          </cell>
          <cell r="N8557">
            <v>2</v>
          </cell>
          <cell r="P8557">
            <v>2.0000199999973334</v>
          </cell>
          <cell r="Q8557"/>
          <cell r="R8557"/>
          <cell r="S8557"/>
          <cell r="T8557"/>
          <cell r="U8557">
            <v>1.9394</v>
          </cell>
          <cell r="V8557">
            <v>560200</v>
          </cell>
          <cell r="W8557">
            <v>10375718.300620001</v>
          </cell>
          <cell r="X8557">
            <v>43344</v>
          </cell>
          <cell r="Y8557">
            <v>100000</v>
          </cell>
          <cell r="Z8557">
            <v>43344</v>
          </cell>
          <cell r="AA8557">
            <v>1.4550000000000001</v>
          </cell>
          <cell r="AB8557">
            <v>1.4550000000000001</v>
          </cell>
          <cell r="AC8557"/>
        </row>
        <row r="8558">
          <cell r="A8558">
            <v>43352</v>
          </cell>
          <cell r="B8558">
            <v>50000</v>
          </cell>
          <cell r="D8558">
            <v>2</v>
          </cell>
          <cell r="E8558">
            <v>2</v>
          </cell>
          <cell r="F8558">
            <v>2</v>
          </cell>
          <cell r="G8558">
            <v>2</v>
          </cell>
          <cell r="N8558">
            <v>2</v>
          </cell>
          <cell r="P8558">
            <v>2.000019999998</v>
          </cell>
          <cell r="Q8558"/>
          <cell r="R8558"/>
          <cell r="S8558"/>
          <cell r="T8558"/>
          <cell r="U8558">
            <v>1.9394</v>
          </cell>
          <cell r="V8558">
            <v>560200</v>
          </cell>
          <cell r="W8558">
            <v>10375718.300620001</v>
          </cell>
          <cell r="X8558">
            <v>43344</v>
          </cell>
          <cell r="Y8558">
            <v>100000</v>
          </cell>
          <cell r="Z8558">
            <v>43344</v>
          </cell>
          <cell r="AA8558">
            <v>1.4550000000000001</v>
          </cell>
          <cell r="AB8558">
            <v>1.4550000000000001</v>
          </cell>
          <cell r="AC8558"/>
        </row>
        <row r="8559">
          <cell r="A8559">
            <v>43353</v>
          </cell>
          <cell r="B8559">
            <v>50000</v>
          </cell>
          <cell r="D8559">
            <v>2</v>
          </cell>
          <cell r="E8559">
            <v>2</v>
          </cell>
          <cell r="F8559">
            <v>2</v>
          </cell>
          <cell r="G8559">
            <v>2</v>
          </cell>
          <cell r="N8559">
            <v>2</v>
          </cell>
          <cell r="P8559">
            <v>2.0000199999984001</v>
          </cell>
          <cell r="Q8559"/>
          <cell r="R8559"/>
          <cell r="S8559"/>
          <cell r="T8559"/>
          <cell r="U8559">
            <v>1.9342999999999999</v>
          </cell>
          <cell r="V8559">
            <v>1088320</v>
          </cell>
          <cell r="W8559">
            <v>9979135.3162999991</v>
          </cell>
          <cell r="X8559">
            <v>43344</v>
          </cell>
          <cell r="Y8559">
            <v>100000</v>
          </cell>
          <cell r="Z8559">
            <v>43344</v>
          </cell>
          <cell r="AA8559">
            <v>1.4550000000000001</v>
          </cell>
          <cell r="AB8559">
            <v>1.4550000000000001</v>
          </cell>
          <cell r="AC8559"/>
        </row>
        <row r="8560">
          <cell r="A8560">
            <v>43354</v>
          </cell>
          <cell r="B8560">
            <v>126000</v>
          </cell>
          <cell r="D8560">
            <v>2</v>
          </cell>
          <cell r="E8560">
            <v>2</v>
          </cell>
          <cell r="F8560">
            <v>2</v>
          </cell>
          <cell r="G8560">
            <v>2</v>
          </cell>
          <cell r="N8560">
            <v>2</v>
          </cell>
          <cell r="P8560">
            <v>2.0000199999989361</v>
          </cell>
          <cell r="Q8560"/>
          <cell r="R8560"/>
          <cell r="S8560"/>
          <cell r="T8560"/>
          <cell r="U8560">
            <v>1.9524999999999999</v>
          </cell>
          <cell r="V8560">
            <v>1009180</v>
          </cell>
          <cell r="W8560">
            <v>10180204.83</v>
          </cell>
          <cell r="X8560">
            <v>43344</v>
          </cell>
          <cell r="Y8560">
            <v>252000</v>
          </cell>
          <cell r="Z8560">
            <v>43344</v>
          </cell>
          <cell r="AA8560">
            <v>1.4550000000000001</v>
          </cell>
          <cell r="AB8560">
            <v>1.4550000000000001</v>
          </cell>
          <cell r="AC8560"/>
        </row>
        <row r="8561">
          <cell r="A8561">
            <v>43355</v>
          </cell>
          <cell r="B8561">
            <v>106000</v>
          </cell>
          <cell r="D8561">
            <v>2</v>
          </cell>
          <cell r="E8561">
            <v>2</v>
          </cell>
          <cell r="F8561">
            <v>2</v>
          </cell>
          <cell r="G8561">
            <v>2</v>
          </cell>
          <cell r="N8561">
            <v>2</v>
          </cell>
          <cell r="P8561">
            <v>2.0000199999991701</v>
          </cell>
          <cell r="Q8561"/>
          <cell r="R8561"/>
          <cell r="S8561"/>
          <cell r="T8561"/>
          <cell r="U8561">
            <v>1.9379999999999999</v>
          </cell>
          <cell r="V8561">
            <v>1032360</v>
          </cell>
          <cell r="W8561">
            <v>10004624.25</v>
          </cell>
          <cell r="X8561">
            <v>43344</v>
          </cell>
          <cell r="Y8561">
            <v>212000</v>
          </cell>
          <cell r="Z8561">
            <v>43344</v>
          </cell>
          <cell r="AA8561">
            <v>1.4550000000000001</v>
          </cell>
          <cell r="AB8561">
            <v>1.875</v>
          </cell>
          <cell r="AC8561"/>
        </row>
        <row r="8562">
          <cell r="A8562">
            <v>43356</v>
          </cell>
          <cell r="B8562">
            <v>0</v>
          </cell>
          <cell r="D8562">
            <v>2</v>
          </cell>
          <cell r="E8562">
            <v>2</v>
          </cell>
          <cell r="F8562">
            <v>2</v>
          </cell>
          <cell r="G8562">
            <v>2</v>
          </cell>
          <cell r="N8562">
            <v>2</v>
          </cell>
          <cell r="P8562">
            <v>2.0000199999991701</v>
          </cell>
          <cell r="Q8562"/>
          <cell r="R8562"/>
          <cell r="S8562"/>
          <cell r="T8562"/>
          <cell r="U8562">
            <v>1.9379999999999999</v>
          </cell>
          <cell r="V8562">
            <v>1038510</v>
          </cell>
          <cell r="W8562">
            <v>9986876.6823200006</v>
          </cell>
          <cell r="X8562">
            <v>43344</v>
          </cell>
          <cell r="Y8562">
            <v>0</v>
          </cell>
          <cell r="Z8562" t="str">
            <v/>
          </cell>
          <cell r="AA8562">
            <v>1.4550000000000001</v>
          </cell>
          <cell r="AB8562">
            <v>1.4550000000000001</v>
          </cell>
          <cell r="AC8562"/>
        </row>
        <row r="8563">
          <cell r="A8563">
            <v>43357</v>
          </cell>
          <cell r="B8563">
            <v>131500</v>
          </cell>
          <cell r="D8563">
            <v>2</v>
          </cell>
          <cell r="E8563">
            <v>2</v>
          </cell>
          <cell r="F8563">
            <v>2</v>
          </cell>
          <cell r="G8563">
            <v>2</v>
          </cell>
          <cell r="N8563">
            <v>2</v>
          </cell>
          <cell r="P8563">
            <v>2.0000199999993482</v>
          </cell>
          <cell r="Q8563"/>
          <cell r="R8563"/>
          <cell r="S8563"/>
          <cell r="T8563"/>
          <cell r="U8563">
            <v>1.9379999999999999</v>
          </cell>
          <cell r="V8563">
            <v>1474370</v>
          </cell>
          <cell r="W8563">
            <v>9145829.6090300009</v>
          </cell>
          <cell r="X8563">
            <v>43344</v>
          </cell>
          <cell r="Y8563">
            <v>263000</v>
          </cell>
          <cell r="Z8563">
            <v>43344</v>
          </cell>
          <cell r="AA8563">
            <v>1.4550000000000001</v>
          </cell>
          <cell r="AB8563">
            <v>1.4550000000000001</v>
          </cell>
          <cell r="AC8563"/>
        </row>
        <row r="8564">
          <cell r="A8564">
            <v>43358</v>
          </cell>
          <cell r="B8564">
            <v>131500</v>
          </cell>
          <cell r="D8564">
            <v>2</v>
          </cell>
          <cell r="E8564">
            <v>2</v>
          </cell>
          <cell r="F8564">
            <v>2</v>
          </cell>
          <cell r="G8564">
            <v>2</v>
          </cell>
          <cell r="N8564">
            <v>2</v>
          </cell>
          <cell r="P8564">
            <v>2.0000199999994628</v>
          </cell>
          <cell r="Q8564"/>
          <cell r="R8564"/>
          <cell r="S8564"/>
          <cell r="T8564"/>
          <cell r="U8564">
            <v>1.9501999999999999</v>
          </cell>
          <cell r="V8564">
            <v>1474370</v>
          </cell>
          <cell r="W8564">
            <v>9145829.6090300009</v>
          </cell>
          <cell r="X8564">
            <v>43344</v>
          </cell>
          <cell r="Y8564">
            <v>263000</v>
          </cell>
          <cell r="Z8564">
            <v>43344</v>
          </cell>
          <cell r="AA8564">
            <v>1.4550000000000001</v>
          </cell>
          <cell r="AB8564">
            <v>1.4550000000000001</v>
          </cell>
          <cell r="AC8564"/>
        </row>
        <row r="8565">
          <cell r="A8565">
            <v>43359</v>
          </cell>
          <cell r="B8565">
            <v>131500</v>
          </cell>
          <cell r="D8565">
            <v>2</v>
          </cell>
          <cell r="E8565">
            <v>2</v>
          </cell>
          <cell r="F8565">
            <v>2</v>
          </cell>
          <cell r="G8565">
            <v>2</v>
          </cell>
          <cell r="N8565">
            <v>2</v>
          </cell>
          <cell r="P8565">
            <v>2.0000199999995436</v>
          </cell>
          <cell r="Q8565"/>
          <cell r="R8565"/>
          <cell r="S8565"/>
          <cell r="T8565"/>
          <cell r="U8565">
            <v>1.9379999999999999</v>
          </cell>
          <cell r="V8565">
            <v>1474370</v>
          </cell>
          <cell r="W8565">
            <v>9145829.6090300009</v>
          </cell>
          <cell r="X8565">
            <v>43344</v>
          </cell>
          <cell r="Y8565">
            <v>263000</v>
          </cell>
          <cell r="Z8565">
            <v>43344</v>
          </cell>
          <cell r="AA8565">
            <v>1.4550000000000001</v>
          </cell>
          <cell r="AB8565">
            <v>1.4550000000000001</v>
          </cell>
          <cell r="AC8565"/>
        </row>
        <row r="8566">
          <cell r="A8566">
            <v>43360</v>
          </cell>
          <cell r="B8566">
            <v>62800</v>
          </cell>
          <cell r="D8566">
            <v>2</v>
          </cell>
          <cell r="E8566">
            <v>2</v>
          </cell>
          <cell r="F8566">
            <v>2</v>
          </cell>
          <cell r="G8566">
            <v>2</v>
          </cell>
          <cell r="N8566">
            <v>2</v>
          </cell>
          <cell r="P8566">
            <v>2.0000199999995738</v>
          </cell>
          <cell r="Q8566"/>
          <cell r="R8566"/>
          <cell r="S8566"/>
          <cell r="T8566"/>
          <cell r="U8566">
            <v>1.9487000000000001</v>
          </cell>
          <cell r="V8566">
            <v>1089770</v>
          </cell>
          <cell r="W8566">
            <v>9512739.5069900006</v>
          </cell>
          <cell r="X8566">
            <v>43344</v>
          </cell>
          <cell r="Y8566">
            <v>125600</v>
          </cell>
          <cell r="Z8566">
            <v>43344</v>
          </cell>
          <cell r="AA8566">
            <v>1.4550000000000001</v>
          </cell>
          <cell r="AB8566">
            <v>1.4550000000000001</v>
          </cell>
          <cell r="AC8566"/>
        </row>
        <row r="8567">
          <cell r="A8567">
            <v>43361</v>
          </cell>
          <cell r="B8567">
            <v>135000</v>
          </cell>
          <cell r="D8567">
            <v>2</v>
          </cell>
          <cell r="E8567">
            <v>2</v>
          </cell>
          <cell r="F8567">
            <v>2</v>
          </cell>
          <cell r="G8567">
            <v>2</v>
          </cell>
          <cell r="N8567">
            <v>2</v>
          </cell>
          <cell r="P8567">
            <v>2.0000199999996275</v>
          </cell>
          <cell r="Q8567"/>
          <cell r="R8567"/>
          <cell r="S8567"/>
          <cell r="T8567"/>
          <cell r="U8567">
            <v>1.9559</v>
          </cell>
          <cell r="V8567">
            <v>1180480</v>
          </cell>
          <cell r="W8567">
            <v>9140905.8262399994</v>
          </cell>
          <cell r="X8567">
            <v>43344</v>
          </cell>
          <cell r="Y8567">
            <v>270000</v>
          </cell>
          <cell r="Z8567">
            <v>43344</v>
          </cell>
          <cell r="AA8567">
            <v>1.4550000000000001</v>
          </cell>
          <cell r="AB8567">
            <v>1.4550000000000001</v>
          </cell>
          <cell r="AC8567"/>
        </row>
        <row r="8568">
          <cell r="A8568">
            <v>43362</v>
          </cell>
          <cell r="B8568">
            <v>66500</v>
          </cell>
          <cell r="D8568">
            <v>2</v>
          </cell>
          <cell r="E8568">
            <v>2</v>
          </cell>
          <cell r="F8568">
            <v>2</v>
          </cell>
          <cell r="G8568">
            <v>2</v>
          </cell>
          <cell r="N8568">
            <v>2</v>
          </cell>
          <cell r="P8568">
            <v>2.0000199999996493</v>
          </cell>
          <cell r="Q8568"/>
          <cell r="R8568"/>
          <cell r="S8568"/>
          <cell r="T8568"/>
          <cell r="U8568">
            <v>1.9564999999999999</v>
          </cell>
          <cell r="V8568">
            <v>1322580</v>
          </cell>
          <cell r="W8568">
            <v>9012911.7718700003</v>
          </cell>
          <cell r="X8568">
            <v>43344</v>
          </cell>
          <cell r="Y8568">
            <v>133000</v>
          </cell>
          <cell r="Z8568">
            <v>43344</v>
          </cell>
          <cell r="AA8568">
            <v>1.43</v>
          </cell>
          <cell r="AB8568">
            <v>1.8125</v>
          </cell>
          <cell r="AC8568"/>
        </row>
        <row r="8569">
          <cell r="A8569">
            <v>43363</v>
          </cell>
          <cell r="B8569">
            <v>110000</v>
          </cell>
          <cell r="D8569">
            <v>2</v>
          </cell>
          <cell r="E8569">
            <v>2</v>
          </cell>
          <cell r="F8569">
            <v>2</v>
          </cell>
          <cell r="G8569">
            <v>2</v>
          </cell>
          <cell r="N8569">
            <v>2</v>
          </cell>
          <cell r="P8569">
            <v>2.0000199999996804</v>
          </cell>
          <cell r="Q8569"/>
          <cell r="R8569"/>
          <cell r="S8569"/>
          <cell r="T8569"/>
          <cell r="U8569">
            <v>1.9559</v>
          </cell>
          <cell r="V8569">
            <v>1274070</v>
          </cell>
          <cell r="W8569">
            <v>9164385.5046900008</v>
          </cell>
          <cell r="X8569">
            <v>43344</v>
          </cell>
          <cell r="Y8569">
            <v>220000</v>
          </cell>
          <cell r="Z8569">
            <v>43344</v>
          </cell>
          <cell r="AA8569">
            <v>1.43</v>
          </cell>
          <cell r="AB8569">
            <v>1.43</v>
          </cell>
          <cell r="AC8569"/>
        </row>
        <row r="8570">
          <cell r="A8570">
            <v>43364</v>
          </cell>
          <cell r="B8570">
            <v>91500</v>
          </cell>
          <cell r="D8570">
            <v>2</v>
          </cell>
          <cell r="E8570">
            <v>2</v>
          </cell>
          <cell r="F8570">
            <v>2</v>
          </cell>
          <cell r="G8570">
            <v>2</v>
          </cell>
          <cell r="N8570">
            <v>2</v>
          </cell>
          <cell r="P8570">
            <v>2.0000199999997021</v>
          </cell>
          <cell r="Q8570"/>
          <cell r="R8570"/>
          <cell r="S8570"/>
          <cell r="T8570"/>
          <cell r="U8570">
            <v>1.9515</v>
          </cell>
          <cell r="V8570">
            <v>2663320</v>
          </cell>
          <cell r="W8570">
            <v>7794781.1009200001</v>
          </cell>
          <cell r="X8570">
            <v>43344</v>
          </cell>
          <cell r="Y8570">
            <v>183000</v>
          </cell>
          <cell r="Z8570">
            <v>43344</v>
          </cell>
          <cell r="AA8570">
            <v>1.43</v>
          </cell>
          <cell r="AB8570">
            <v>1.43</v>
          </cell>
          <cell r="AC8570"/>
        </row>
        <row r="8571">
          <cell r="A8571">
            <v>43365</v>
          </cell>
          <cell r="B8571">
            <v>91500</v>
          </cell>
          <cell r="D8571">
            <v>2</v>
          </cell>
          <cell r="E8571">
            <v>2</v>
          </cell>
          <cell r="F8571">
            <v>2</v>
          </cell>
          <cell r="G8571">
            <v>2</v>
          </cell>
          <cell r="N8571">
            <v>2</v>
          </cell>
          <cell r="P8571">
            <v>2.0000199999997212</v>
          </cell>
          <cell r="Q8571"/>
          <cell r="R8571"/>
          <cell r="S8571"/>
          <cell r="T8571"/>
          <cell r="U8571">
            <v>1.9515</v>
          </cell>
          <cell r="V8571">
            <v>2663320</v>
          </cell>
          <cell r="W8571">
            <v>7794781.1009200001</v>
          </cell>
          <cell r="X8571">
            <v>43344</v>
          </cell>
          <cell r="Y8571">
            <v>183000</v>
          </cell>
          <cell r="Z8571">
            <v>43344</v>
          </cell>
          <cell r="AA8571">
            <v>1.43</v>
          </cell>
          <cell r="AB8571">
            <v>1.43</v>
          </cell>
          <cell r="AC8571"/>
        </row>
        <row r="8572">
          <cell r="A8572">
            <v>43366</v>
          </cell>
          <cell r="B8572">
            <v>91500</v>
          </cell>
          <cell r="D8572">
            <v>2</v>
          </cell>
          <cell r="E8572">
            <v>2</v>
          </cell>
          <cell r="F8572">
            <v>2</v>
          </cell>
          <cell r="G8572">
            <v>2</v>
          </cell>
          <cell r="N8572">
            <v>2</v>
          </cell>
          <cell r="P8572">
            <v>2.0000199999997381</v>
          </cell>
          <cell r="Q8572"/>
          <cell r="R8572"/>
          <cell r="S8572"/>
          <cell r="T8572"/>
          <cell r="U8572">
            <v>1.9515</v>
          </cell>
          <cell r="V8572">
            <v>2663320</v>
          </cell>
          <cell r="W8572">
            <v>7794781.1009200001</v>
          </cell>
          <cell r="X8572">
            <v>43344</v>
          </cell>
          <cell r="Y8572">
            <v>183000</v>
          </cell>
          <cell r="Z8572">
            <v>43344</v>
          </cell>
          <cell r="AA8572">
            <v>1.43</v>
          </cell>
          <cell r="AB8572">
            <v>1.43</v>
          </cell>
          <cell r="AC8572"/>
        </row>
        <row r="8573">
          <cell r="A8573">
            <v>43367</v>
          </cell>
          <cell r="B8573">
            <v>5000</v>
          </cell>
          <cell r="D8573">
            <v>2</v>
          </cell>
          <cell r="E8573">
            <v>2</v>
          </cell>
          <cell r="F8573">
            <v>2</v>
          </cell>
          <cell r="G8573">
            <v>2</v>
          </cell>
          <cell r="N8573">
            <v>2</v>
          </cell>
          <cell r="P8573">
            <v>2.000019999999739</v>
          </cell>
          <cell r="Q8573"/>
          <cell r="R8573"/>
          <cell r="S8573"/>
          <cell r="T8573"/>
          <cell r="U8573">
            <v>1.9515</v>
          </cell>
          <cell r="V8573">
            <v>3406720</v>
          </cell>
          <cell r="W8573">
            <v>6867316.7149999999</v>
          </cell>
          <cell r="X8573">
            <v>43344</v>
          </cell>
          <cell r="Y8573">
            <v>10000</v>
          </cell>
          <cell r="Z8573">
            <v>43344</v>
          </cell>
          <cell r="AA8573">
            <v>1.43</v>
          </cell>
          <cell r="AB8573">
            <v>1.43</v>
          </cell>
          <cell r="AC8573"/>
        </row>
        <row r="8574">
          <cell r="A8574">
            <v>43368</v>
          </cell>
          <cell r="B8574">
            <v>0</v>
          </cell>
          <cell r="D8574"/>
          <cell r="E8574"/>
          <cell r="F8574"/>
          <cell r="G8574"/>
          <cell r="N8574"/>
          <cell r="P8574">
            <v>2.000019999999739</v>
          </cell>
          <cell r="Q8574"/>
          <cell r="R8574"/>
          <cell r="S8574"/>
          <cell r="T8574"/>
          <cell r="U8574">
            <v>1.9515</v>
          </cell>
          <cell r="V8574">
            <v>3277370</v>
          </cell>
          <cell r="W8574">
            <v>7177145.7401900003</v>
          </cell>
          <cell r="X8574">
            <v>43344</v>
          </cell>
          <cell r="Y8574">
            <v>0</v>
          </cell>
          <cell r="Z8574" t="str">
            <v/>
          </cell>
          <cell r="AA8574">
            <v>1.43</v>
          </cell>
          <cell r="AB8574">
            <v>1.43</v>
          </cell>
          <cell r="AC8574"/>
        </row>
        <row r="8575">
          <cell r="A8575">
            <v>43369</v>
          </cell>
          <cell r="B8575">
            <v>0</v>
          </cell>
          <cell r="D8575"/>
          <cell r="E8575"/>
          <cell r="F8575"/>
          <cell r="G8575"/>
          <cell r="N8575"/>
          <cell r="P8575">
            <v>2.000019999999739</v>
          </cell>
          <cell r="Q8575"/>
          <cell r="R8575"/>
          <cell r="S8575"/>
          <cell r="T8575"/>
          <cell r="U8575">
            <v>1.9498</v>
          </cell>
          <cell r="V8575">
            <v>2803332</v>
          </cell>
          <cell r="W8575"/>
          <cell r="X8575">
            <v>43344</v>
          </cell>
          <cell r="Y8575">
            <v>0</v>
          </cell>
          <cell r="Z8575" t="str">
            <v/>
          </cell>
          <cell r="AA8575">
            <v>1.43</v>
          </cell>
          <cell r="AB8575">
            <v>1.85</v>
          </cell>
          <cell r="AC8575"/>
        </row>
        <row r="8576">
          <cell r="A8576">
            <v>43370</v>
          </cell>
          <cell r="B8576">
            <v>0</v>
          </cell>
          <cell r="D8576"/>
          <cell r="E8576"/>
          <cell r="F8576"/>
          <cell r="G8576"/>
          <cell r="N8576"/>
          <cell r="P8576">
            <v>2.000019999999739</v>
          </cell>
          <cell r="Q8576"/>
          <cell r="R8576"/>
          <cell r="S8576"/>
          <cell r="T8576"/>
          <cell r="U8576">
            <v>2.2046000000000001</v>
          </cell>
          <cell r="V8576">
            <v>4208760</v>
          </cell>
          <cell r="W8576"/>
          <cell r="X8576">
            <v>43344</v>
          </cell>
          <cell r="Y8576">
            <v>0</v>
          </cell>
          <cell r="Z8576" t="str">
            <v/>
          </cell>
          <cell r="AA8576">
            <v>1.43</v>
          </cell>
          <cell r="AB8576">
            <v>1.43</v>
          </cell>
          <cell r="AC8576"/>
        </row>
        <row r="8577">
          <cell r="A8577">
            <v>43371</v>
          </cell>
          <cell r="B8577">
            <v>0</v>
          </cell>
          <cell r="D8577"/>
          <cell r="E8577"/>
          <cell r="F8577"/>
          <cell r="G8577"/>
          <cell r="N8577"/>
          <cell r="P8577">
            <v>2.000019999999739</v>
          </cell>
          <cell r="Q8577"/>
          <cell r="R8577"/>
          <cell r="S8577"/>
          <cell r="T8577"/>
          <cell r="U8577">
            <v>2.2223000000000002</v>
          </cell>
          <cell r="V8577">
            <v>3120176</v>
          </cell>
          <cell r="W8577">
            <v>6054959.4890000001</v>
          </cell>
          <cell r="X8577">
            <v>43344</v>
          </cell>
          <cell r="Y8577">
            <v>0</v>
          </cell>
          <cell r="Z8577" t="str">
            <v/>
          </cell>
          <cell r="AA8577">
            <v>1.43</v>
          </cell>
          <cell r="AB8577">
            <v>1.43</v>
          </cell>
          <cell r="AC8577"/>
        </row>
        <row r="8578">
          <cell r="A8578">
            <v>43372</v>
          </cell>
          <cell r="B8578">
            <v>0</v>
          </cell>
          <cell r="D8578"/>
          <cell r="E8578"/>
          <cell r="F8578"/>
          <cell r="G8578"/>
          <cell r="N8578"/>
          <cell r="P8578">
            <v>2.000019999999739</v>
          </cell>
          <cell r="Q8578"/>
          <cell r="R8578"/>
          <cell r="S8578"/>
          <cell r="T8578"/>
          <cell r="U8578">
            <v>2.2223000000000002</v>
          </cell>
          <cell r="V8578">
            <v>3120176</v>
          </cell>
          <cell r="W8578">
            <v>6054959.4890000001</v>
          </cell>
          <cell r="X8578">
            <v>43344</v>
          </cell>
          <cell r="Y8578">
            <v>0</v>
          </cell>
          <cell r="Z8578" t="str">
            <v/>
          </cell>
          <cell r="AA8578">
            <v>1.43</v>
          </cell>
          <cell r="AB8578">
            <v>1.43</v>
          </cell>
          <cell r="AC8578"/>
        </row>
        <row r="8579">
          <cell r="A8579">
            <v>43373</v>
          </cell>
          <cell r="B8579">
            <v>0</v>
          </cell>
          <cell r="D8579"/>
          <cell r="E8579"/>
          <cell r="F8579"/>
          <cell r="G8579"/>
          <cell r="N8579"/>
          <cell r="P8579">
            <v>2.000019999999739</v>
          </cell>
          <cell r="Q8579"/>
          <cell r="R8579"/>
          <cell r="S8579"/>
          <cell r="T8579"/>
          <cell r="U8579">
            <v>2.2223000000000002</v>
          </cell>
          <cell r="V8579">
            <v>3120176</v>
          </cell>
          <cell r="W8579">
            <v>6054959.4890000001</v>
          </cell>
          <cell r="X8579">
            <v>43344</v>
          </cell>
          <cell r="Y8579">
            <v>0</v>
          </cell>
          <cell r="Z8579" t="str">
            <v/>
          </cell>
          <cell r="AA8579">
            <v>1.43</v>
          </cell>
          <cell r="AB8579">
            <v>1.43</v>
          </cell>
          <cell r="AC8579"/>
        </row>
        <row r="8580">
          <cell r="A8580">
            <v>43374</v>
          </cell>
          <cell r="B8580">
            <v>52200</v>
          </cell>
          <cell r="C8580"/>
          <cell r="D8580">
            <v>2.25</v>
          </cell>
          <cell r="E8580">
            <v>2.25</v>
          </cell>
          <cell r="F8580">
            <v>2.25</v>
          </cell>
          <cell r="G8580">
            <v>2.25</v>
          </cell>
          <cell r="H8580"/>
          <cell r="I8580"/>
          <cell r="J8580"/>
          <cell r="K8580"/>
          <cell r="L8580"/>
          <cell r="M8580"/>
          <cell r="N8580">
            <v>2.25</v>
          </cell>
          <cell r="O8580"/>
          <cell r="P8580">
            <v>2.2500199999913795</v>
          </cell>
          <cell r="Q8580"/>
          <cell r="R8580"/>
          <cell r="S8580"/>
          <cell r="T8580"/>
          <cell r="U8580">
            <v>2.1998000000000002</v>
          </cell>
          <cell r="V8580">
            <v>510070</v>
          </cell>
          <cell r="W8580">
            <v>8924804.1254299991</v>
          </cell>
          <cell r="X8580">
            <v>43374</v>
          </cell>
          <cell r="Y8580">
            <v>117450</v>
          </cell>
          <cell r="Z8580">
            <v>43374</v>
          </cell>
          <cell r="AA8580">
            <v>1.43</v>
          </cell>
          <cell r="AB8580">
            <v>1.43</v>
          </cell>
          <cell r="AC8580"/>
        </row>
        <row r="8581">
          <cell r="A8581">
            <v>43375</v>
          </cell>
          <cell r="B8581">
            <v>36200</v>
          </cell>
          <cell r="C8581"/>
          <cell r="D8581">
            <v>2.25</v>
          </cell>
          <cell r="E8581">
            <v>2.25</v>
          </cell>
          <cell r="F8581">
            <v>2.25</v>
          </cell>
          <cell r="G8581">
            <v>2.25</v>
          </cell>
          <cell r="H8581"/>
          <cell r="I8581"/>
          <cell r="J8581"/>
          <cell r="K8581"/>
          <cell r="L8581"/>
          <cell r="M8581"/>
          <cell r="N8581">
            <v>2.25</v>
          </cell>
          <cell r="O8581"/>
          <cell r="P8581">
            <v>2.2500199999949095</v>
          </cell>
          <cell r="Q8581"/>
          <cell r="R8581"/>
          <cell r="S8581"/>
          <cell r="T8581"/>
          <cell r="U8581">
            <v>2.1941999999999999</v>
          </cell>
          <cell r="V8581">
            <v>595380</v>
          </cell>
          <cell r="W8581">
            <v>8904323.9022499993</v>
          </cell>
          <cell r="X8581">
            <v>43374</v>
          </cell>
          <cell r="Y8581">
            <v>81450</v>
          </cell>
          <cell r="Z8581">
            <v>43374</v>
          </cell>
          <cell r="AA8581">
            <v>1.43</v>
          </cell>
          <cell r="AB8581">
            <v>1.43</v>
          </cell>
          <cell r="AC8581"/>
        </row>
        <row r="8582">
          <cell r="A8582">
            <v>43376</v>
          </cell>
          <cell r="B8582">
            <v>57000</v>
          </cell>
          <cell r="C8582"/>
          <cell r="D8582">
            <v>2.25</v>
          </cell>
          <cell r="E8582">
            <v>2.25</v>
          </cell>
          <cell r="F8582">
            <v>2.25</v>
          </cell>
          <cell r="G8582">
            <v>2.25</v>
          </cell>
          <cell r="H8582"/>
          <cell r="I8582"/>
          <cell r="J8582"/>
          <cell r="K8582"/>
          <cell r="L8582"/>
          <cell r="M8582"/>
          <cell r="N8582">
            <v>2.25</v>
          </cell>
          <cell r="O8582"/>
          <cell r="P8582">
            <v>2.2500199999969053</v>
          </cell>
          <cell r="Q8582"/>
          <cell r="R8582"/>
          <cell r="S8582"/>
          <cell r="T8582"/>
          <cell r="U8582">
            <v>2.1941000000000002</v>
          </cell>
          <cell r="V8582">
            <v>598690</v>
          </cell>
          <cell r="W8582">
            <v>8985038.8765200004</v>
          </cell>
          <cell r="X8582">
            <v>43374</v>
          </cell>
          <cell r="Y8582">
            <v>128250</v>
          </cell>
          <cell r="Z8582">
            <v>43374</v>
          </cell>
          <cell r="AA8582">
            <v>1.64</v>
          </cell>
          <cell r="AB8582">
            <v>1.9375</v>
          </cell>
          <cell r="AC8582"/>
        </row>
        <row r="8583">
          <cell r="A8583">
            <v>43377</v>
          </cell>
          <cell r="B8583">
            <v>89000</v>
          </cell>
          <cell r="C8583"/>
          <cell r="D8583">
            <v>2.25</v>
          </cell>
          <cell r="E8583">
            <v>2.25</v>
          </cell>
          <cell r="F8583">
            <v>2.25</v>
          </cell>
          <cell r="G8583">
            <v>2.25</v>
          </cell>
          <cell r="H8583"/>
          <cell r="I8583"/>
          <cell r="J8583"/>
          <cell r="K8583"/>
          <cell r="L8583"/>
          <cell r="M8583"/>
          <cell r="N8583">
            <v>2.25</v>
          </cell>
          <cell r="O8583"/>
          <cell r="P8583">
            <v>2.2500199999980803</v>
          </cell>
          <cell r="Q8583"/>
          <cell r="R8583"/>
          <cell r="S8583"/>
          <cell r="T8583"/>
          <cell r="U8583">
            <v>2.1968999999999999</v>
          </cell>
          <cell r="V8583">
            <v>435140</v>
          </cell>
          <cell r="W8583">
            <v>9189498.5084700007</v>
          </cell>
          <cell r="X8583">
            <v>43374</v>
          </cell>
          <cell r="Y8583">
            <v>200250</v>
          </cell>
          <cell r="Z8583">
            <v>43374</v>
          </cell>
          <cell r="AA8583">
            <v>1.64</v>
          </cell>
          <cell r="AB8583">
            <v>1.64</v>
          </cell>
          <cell r="AC8583"/>
        </row>
        <row r="8584">
          <cell r="A8584">
            <v>43378</v>
          </cell>
          <cell r="B8584">
            <v>64000</v>
          </cell>
          <cell r="C8584"/>
          <cell r="D8584">
            <v>2.25</v>
          </cell>
          <cell r="E8584">
            <v>2.25</v>
          </cell>
          <cell r="F8584">
            <v>2.2999999999999998</v>
          </cell>
          <cell r="G8584">
            <v>2.27</v>
          </cell>
          <cell r="H8584"/>
          <cell r="I8584"/>
          <cell r="J8584"/>
          <cell r="K8584"/>
          <cell r="L8584"/>
          <cell r="M8584"/>
          <cell r="N8584">
            <v>2.25</v>
          </cell>
          <cell r="O8584"/>
          <cell r="P8584">
            <v>2.2543095442344145</v>
          </cell>
          <cell r="Q8584"/>
          <cell r="R8584"/>
          <cell r="S8584"/>
          <cell r="T8584"/>
          <cell r="U8584">
            <v>2.1928000000000001</v>
          </cell>
          <cell r="V8584">
            <v>395340</v>
          </cell>
          <cell r="W8584">
            <v>9299962.4959100001</v>
          </cell>
          <cell r="X8584">
            <v>43374</v>
          </cell>
          <cell r="Y8584">
            <v>145280</v>
          </cell>
          <cell r="Z8584">
            <v>43374</v>
          </cell>
          <cell r="AA8584">
            <v>1.64</v>
          </cell>
          <cell r="AB8584">
            <v>1.64</v>
          </cell>
          <cell r="AC8584"/>
        </row>
        <row r="8585">
          <cell r="A8585">
            <v>43379</v>
          </cell>
          <cell r="B8585">
            <v>64000</v>
          </cell>
          <cell r="C8585"/>
          <cell r="D8585">
            <v>2.25</v>
          </cell>
          <cell r="E8585">
            <v>2.25</v>
          </cell>
          <cell r="F8585">
            <v>2.2999999999999998</v>
          </cell>
          <cell r="G8585">
            <v>2.27</v>
          </cell>
          <cell r="H8585"/>
          <cell r="I8585"/>
          <cell r="J8585"/>
          <cell r="K8585"/>
          <cell r="L8585"/>
          <cell r="M8585"/>
          <cell r="N8585">
            <v>2.25</v>
          </cell>
          <cell r="O8585"/>
          <cell r="P8585">
            <v>2.2570840176587987</v>
          </cell>
          <cell r="Q8585"/>
          <cell r="R8585"/>
          <cell r="S8585"/>
          <cell r="T8585"/>
          <cell r="U8585">
            <v>2.1928000000000001</v>
          </cell>
          <cell r="V8585">
            <v>395340</v>
          </cell>
          <cell r="W8585">
            <v>9299962.4959100001</v>
          </cell>
          <cell r="X8585">
            <v>43374</v>
          </cell>
          <cell r="Y8585">
            <v>145280</v>
          </cell>
          <cell r="Z8585">
            <v>43374</v>
          </cell>
          <cell r="AA8585">
            <v>1.64</v>
          </cell>
          <cell r="AB8585">
            <v>1.64</v>
          </cell>
          <cell r="AC8585"/>
        </row>
        <row r="8586">
          <cell r="A8586">
            <v>43380</v>
          </cell>
          <cell r="B8586">
            <v>64000</v>
          </cell>
          <cell r="C8586"/>
          <cell r="D8586">
            <v>2.25</v>
          </cell>
          <cell r="E8586">
            <v>2.25</v>
          </cell>
          <cell r="F8586">
            <v>2.2999999999999998</v>
          </cell>
          <cell r="G8586">
            <v>2.27</v>
          </cell>
          <cell r="H8586"/>
          <cell r="I8586"/>
          <cell r="J8586"/>
          <cell r="K8586"/>
          <cell r="L8586"/>
          <cell r="M8586"/>
          <cell r="N8586">
            <v>2.25</v>
          </cell>
          <cell r="O8586"/>
          <cell r="P8586">
            <v>2.2590256285167643</v>
          </cell>
          <cell r="Q8586"/>
          <cell r="R8586"/>
          <cell r="S8586"/>
          <cell r="T8586"/>
          <cell r="U8586">
            <v>2.1928000000000001</v>
          </cell>
          <cell r="V8586">
            <v>395340</v>
          </cell>
          <cell r="W8586">
            <v>9299962.4959100001</v>
          </cell>
          <cell r="X8586">
            <v>43374</v>
          </cell>
          <cell r="Y8586">
            <v>145280</v>
          </cell>
          <cell r="Z8586">
            <v>43374</v>
          </cell>
          <cell r="AA8586">
            <v>1.64</v>
          </cell>
          <cell r="AB8586">
            <v>1.64</v>
          </cell>
          <cell r="AC8586"/>
        </row>
        <row r="8587">
          <cell r="A8587">
            <v>43381</v>
          </cell>
          <cell r="B8587">
            <v>64000</v>
          </cell>
          <cell r="C8587"/>
          <cell r="D8587">
            <v>2.25</v>
          </cell>
          <cell r="E8587">
            <v>2.25</v>
          </cell>
          <cell r="F8587">
            <v>2.2999999999999998</v>
          </cell>
          <cell r="G8587">
            <v>2.27</v>
          </cell>
          <cell r="H8587"/>
          <cell r="I8587"/>
          <cell r="J8587"/>
          <cell r="K8587"/>
          <cell r="L8587"/>
          <cell r="M8587"/>
          <cell r="N8587">
            <v>2.25</v>
          </cell>
          <cell r="O8587"/>
          <cell r="P8587">
            <v>2.2604604567690623</v>
          </cell>
          <cell r="Q8587"/>
          <cell r="R8587"/>
          <cell r="S8587"/>
          <cell r="T8587"/>
          <cell r="U8587">
            <v>2.1928000000000001</v>
          </cell>
          <cell r="V8587">
            <v>395340</v>
          </cell>
          <cell r="W8587">
            <v>9299962.4959100001</v>
          </cell>
          <cell r="X8587">
            <v>43374</v>
          </cell>
          <cell r="Y8587">
            <v>145280</v>
          </cell>
          <cell r="Z8587">
            <v>43374</v>
          </cell>
          <cell r="AA8587">
            <v>1.64</v>
          </cell>
          <cell r="AB8587">
            <v>1.64</v>
          </cell>
          <cell r="AC8587"/>
        </row>
        <row r="8588">
          <cell r="A8588">
            <v>43382</v>
          </cell>
          <cell r="B8588">
            <v>78000</v>
          </cell>
          <cell r="C8588"/>
          <cell r="D8588">
            <v>2.25</v>
          </cell>
          <cell r="E8588">
            <v>2.25</v>
          </cell>
          <cell r="F8588">
            <v>2.25</v>
          </cell>
          <cell r="G8588">
            <v>2.25</v>
          </cell>
          <cell r="H8588"/>
          <cell r="I8588"/>
          <cell r="J8588"/>
          <cell r="K8588"/>
          <cell r="L8588"/>
          <cell r="M8588"/>
          <cell r="N8588">
            <v>2.25</v>
          </cell>
          <cell r="O8588"/>
          <cell r="P8588">
            <v>2.2590277410266508</v>
          </cell>
          <cell r="Q8588"/>
          <cell r="R8588"/>
          <cell r="S8588"/>
          <cell r="T8588"/>
          <cell r="U8588">
            <v>2.1796000000000002</v>
          </cell>
          <cell r="V8588">
            <v>458110</v>
          </cell>
          <cell r="W8588">
            <v>9363686.7287499998</v>
          </cell>
          <cell r="X8588">
            <v>43374</v>
          </cell>
          <cell r="Y8588">
            <v>175500</v>
          </cell>
          <cell r="Z8588">
            <v>43374</v>
          </cell>
          <cell r="AA8588">
            <v>1.64</v>
          </cell>
          <cell r="AB8588">
            <v>1.64</v>
          </cell>
          <cell r="AC8588"/>
        </row>
        <row r="8589">
          <cell r="A8589">
            <v>43383</v>
          </cell>
          <cell r="B8589">
            <v>49000</v>
          </cell>
          <cell r="C8589"/>
          <cell r="D8589">
            <v>2.25</v>
          </cell>
          <cell r="E8589">
            <v>2.25</v>
          </cell>
          <cell r="F8589">
            <v>2.25</v>
          </cell>
          <cell r="G8589">
            <v>2.25</v>
          </cell>
          <cell r="H8589"/>
          <cell r="I8589"/>
          <cell r="J8589"/>
          <cell r="K8589"/>
          <cell r="L8589"/>
          <cell r="M8589"/>
          <cell r="N8589">
            <v>2.25</v>
          </cell>
          <cell r="O8589"/>
          <cell r="P8589">
            <v>2.2583128409451709</v>
          </cell>
          <cell r="Q8589"/>
          <cell r="R8589"/>
          <cell r="S8589"/>
          <cell r="T8589"/>
          <cell r="U8589">
            <v>2.1901999999999999</v>
          </cell>
          <cell r="V8589">
            <v>293730</v>
          </cell>
          <cell r="W8589">
            <v>10007780.14139</v>
          </cell>
          <cell r="X8589">
            <v>43374</v>
          </cell>
          <cell r="Y8589">
            <v>110250</v>
          </cell>
          <cell r="Z8589">
            <v>43374</v>
          </cell>
          <cell r="AA8589">
            <v>1.7375</v>
          </cell>
          <cell r="AB8589">
            <v>1.9175</v>
          </cell>
          <cell r="AC8589"/>
        </row>
        <row r="8590">
          <cell r="A8590">
            <v>43384</v>
          </cell>
          <cell r="B8590">
            <v>34000</v>
          </cell>
          <cell r="C8590"/>
          <cell r="D8590">
            <v>2.25</v>
          </cell>
          <cell r="E8590">
            <v>2.25</v>
          </cell>
          <cell r="F8590">
            <v>2.25</v>
          </cell>
          <cell r="G8590">
            <v>2.25</v>
          </cell>
          <cell r="H8590"/>
          <cell r="I8590"/>
          <cell r="J8590"/>
          <cell r="K8590"/>
          <cell r="L8590"/>
          <cell r="M8590"/>
          <cell r="N8590">
            <v>2.25</v>
          </cell>
          <cell r="O8590"/>
          <cell r="P8590">
            <v>2.2578799938586869</v>
          </cell>
          <cell r="Q8590"/>
          <cell r="R8590"/>
          <cell r="S8590"/>
          <cell r="T8590"/>
          <cell r="U8590">
            <v>2.1894</v>
          </cell>
          <cell r="V8590">
            <v>237590</v>
          </cell>
          <cell r="W8590">
            <v>10270307.555050001</v>
          </cell>
          <cell r="X8590">
            <v>43374</v>
          </cell>
          <cell r="Y8590">
            <v>76500</v>
          </cell>
          <cell r="Z8590">
            <v>43374</v>
          </cell>
          <cell r="AA8590">
            <v>1.7375</v>
          </cell>
          <cell r="AB8590">
            <v>1.7375</v>
          </cell>
          <cell r="AC8590"/>
        </row>
        <row r="8591">
          <cell r="A8591">
            <v>43385</v>
          </cell>
          <cell r="B8591">
            <v>40000</v>
          </cell>
          <cell r="C8591"/>
          <cell r="D8591">
            <v>2.25</v>
          </cell>
          <cell r="E8591">
            <v>2.25</v>
          </cell>
          <cell r="F8591">
            <v>2.25</v>
          </cell>
          <cell r="G8591">
            <v>2.25</v>
          </cell>
          <cell r="H8591"/>
          <cell r="I8591"/>
          <cell r="J8591"/>
          <cell r="K8591"/>
          <cell r="L8591"/>
          <cell r="M8591"/>
          <cell r="N8591">
            <v>2.25</v>
          </cell>
          <cell r="O8591"/>
          <cell r="P8591">
            <v>2.2574252646797062</v>
          </cell>
          <cell r="Q8591"/>
          <cell r="R8591"/>
          <cell r="S8591"/>
          <cell r="T8591"/>
          <cell r="U8591">
            <v>2.1894</v>
          </cell>
          <cell r="V8591">
            <v>719730</v>
          </cell>
          <cell r="W8591">
            <v>9924927.1091799997</v>
          </cell>
          <cell r="X8591">
            <v>43374</v>
          </cell>
          <cell r="Y8591">
            <v>90000</v>
          </cell>
          <cell r="Z8591">
            <v>43374</v>
          </cell>
          <cell r="AA8591">
            <v>1.7375</v>
          </cell>
          <cell r="AB8591">
            <v>1.7375</v>
          </cell>
          <cell r="AC8591"/>
        </row>
        <row r="8592">
          <cell r="A8592">
            <v>43386</v>
          </cell>
          <cell r="B8592">
            <v>40000</v>
          </cell>
          <cell r="C8592"/>
          <cell r="D8592">
            <v>2.25</v>
          </cell>
          <cell r="E8592">
            <v>2.25</v>
          </cell>
          <cell r="F8592">
            <v>2.25</v>
          </cell>
          <cell r="G8592">
            <v>2.25</v>
          </cell>
          <cell r="H8592"/>
          <cell r="I8592"/>
          <cell r="J8592"/>
          <cell r="K8592"/>
          <cell r="L8592"/>
          <cell r="M8592"/>
          <cell r="N8592">
            <v>2.25</v>
          </cell>
          <cell r="O8592"/>
          <cell r="P8592">
            <v>2.2570202734475648</v>
          </cell>
          <cell r="Q8592"/>
          <cell r="R8592"/>
          <cell r="S8592"/>
          <cell r="T8592"/>
          <cell r="U8592">
            <v>2.1894</v>
          </cell>
          <cell r="V8592">
            <v>719730</v>
          </cell>
          <cell r="W8592">
            <v>9924927.1091799997</v>
          </cell>
          <cell r="X8592">
            <v>43374</v>
          </cell>
          <cell r="Y8592">
            <v>90000</v>
          </cell>
          <cell r="Z8592">
            <v>43374</v>
          </cell>
          <cell r="AA8592">
            <v>1.7375</v>
          </cell>
          <cell r="AB8592">
            <v>1.7375</v>
          </cell>
          <cell r="AC8592"/>
        </row>
        <row r="8593">
          <cell r="A8593">
            <v>43387</v>
          </cell>
          <cell r="B8593">
            <v>40000</v>
          </cell>
          <cell r="C8593"/>
          <cell r="D8593">
            <v>2.25</v>
          </cell>
          <cell r="E8593">
            <v>2.25</v>
          </cell>
          <cell r="F8593">
            <v>2.25</v>
          </cell>
          <cell r="G8593">
            <v>2.25</v>
          </cell>
          <cell r="H8593"/>
          <cell r="I8593"/>
          <cell r="J8593"/>
          <cell r="K8593"/>
          <cell r="L8593"/>
          <cell r="M8593"/>
          <cell r="N8593">
            <v>2.25</v>
          </cell>
          <cell r="O8593"/>
          <cell r="P8593">
            <v>2.2566572828617435</v>
          </cell>
          <cell r="Q8593"/>
          <cell r="R8593"/>
          <cell r="S8593"/>
          <cell r="T8593"/>
          <cell r="U8593">
            <v>2.1894</v>
          </cell>
          <cell r="V8593">
            <v>719730</v>
          </cell>
          <cell r="W8593">
            <v>9924927.1091799997</v>
          </cell>
          <cell r="X8593">
            <v>43374</v>
          </cell>
          <cell r="Y8593">
            <v>90000</v>
          </cell>
          <cell r="Z8593">
            <v>43374</v>
          </cell>
          <cell r="AA8593">
            <v>1.7375</v>
          </cell>
          <cell r="AB8593">
            <v>1.7375</v>
          </cell>
          <cell r="AC8593"/>
        </row>
        <row r="8594">
          <cell r="A8594">
            <v>43388</v>
          </cell>
          <cell r="B8594">
            <v>54000</v>
          </cell>
          <cell r="C8594"/>
          <cell r="D8594">
            <v>2.25</v>
          </cell>
          <cell r="E8594">
            <v>2.25</v>
          </cell>
          <cell r="F8594">
            <v>2.25</v>
          </cell>
          <cell r="G8594">
            <v>2.25</v>
          </cell>
          <cell r="H8594"/>
          <cell r="I8594"/>
          <cell r="J8594"/>
          <cell r="K8594"/>
          <cell r="L8594"/>
          <cell r="M8594"/>
          <cell r="N8594">
            <v>2.25</v>
          </cell>
          <cell r="O8594"/>
          <cell r="P8594">
            <v>2.2562230530646343</v>
          </cell>
          <cell r="Q8594"/>
          <cell r="R8594"/>
          <cell r="S8594"/>
          <cell r="T8594"/>
          <cell r="U8594">
            <v>2.1884999999999999</v>
          </cell>
          <cell r="V8594">
            <v>884560</v>
          </cell>
          <cell r="W8594">
            <v>9690233.3553400002</v>
          </cell>
          <cell r="X8594">
            <v>43374</v>
          </cell>
          <cell r="Y8594">
            <v>121500</v>
          </cell>
          <cell r="Z8594">
            <v>43374</v>
          </cell>
          <cell r="AA8594">
            <v>1.7375</v>
          </cell>
          <cell r="AB8594">
            <v>1.7375</v>
          </cell>
          <cell r="AC8594"/>
        </row>
        <row r="8595">
          <cell r="A8595">
            <v>43389</v>
          </cell>
          <cell r="B8595">
            <v>29000</v>
          </cell>
          <cell r="C8595"/>
          <cell r="D8595">
            <v>2.25</v>
          </cell>
          <cell r="E8595">
            <v>2.25</v>
          </cell>
          <cell r="F8595">
            <v>2.25</v>
          </cell>
          <cell r="G8595">
            <v>2.25</v>
          </cell>
          <cell r="H8595"/>
          <cell r="I8595"/>
          <cell r="J8595"/>
          <cell r="K8595"/>
          <cell r="L8595"/>
          <cell r="M8595"/>
          <cell r="N8595">
            <v>2.25</v>
          </cell>
          <cell r="O8595"/>
          <cell r="P8595">
            <v>2.2560125093627685</v>
          </cell>
          <cell r="Q8595"/>
          <cell r="R8595"/>
          <cell r="S8595"/>
          <cell r="T8595"/>
          <cell r="U8595">
            <v>2.1892999999999998</v>
          </cell>
          <cell r="V8595">
            <v>1793410</v>
          </cell>
          <cell r="W8595">
            <v>8797669.0440200008</v>
          </cell>
          <cell r="X8595">
            <v>43374</v>
          </cell>
          <cell r="Y8595">
            <v>65250</v>
          </cell>
          <cell r="Z8595">
            <v>43374</v>
          </cell>
          <cell r="AA8595">
            <v>1.7375</v>
          </cell>
          <cell r="AB8595">
            <v>1.7375</v>
          </cell>
          <cell r="AC8595"/>
        </row>
        <row r="8596">
          <cell r="A8596">
            <v>43390</v>
          </cell>
          <cell r="B8596"/>
          <cell r="C8596"/>
          <cell r="D8596"/>
          <cell r="E8596"/>
          <cell r="F8596"/>
          <cell r="G8596"/>
          <cell r="H8596"/>
          <cell r="I8596"/>
          <cell r="J8596"/>
          <cell r="K8596"/>
          <cell r="L8596"/>
          <cell r="M8596"/>
          <cell r="N8596"/>
          <cell r="O8596"/>
          <cell r="P8596">
            <v>2.2560125093627685</v>
          </cell>
          <cell r="Q8596"/>
          <cell r="R8596"/>
          <cell r="S8596"/>
          <cell r="T8596"/>
          <cell r="U8596">
            <v>2.1905999999999999</v>
          </cell>
          <cell r="V8596">
            <v>1604100</v>
          </cell>
          <cell r="W8596">
            <v>9086268.3100699969</v>
          </cell>
          <cell r="X8596">
            <v>43374</v>
          </cell>
          <cell r="Y8596">
            <v>0</v>
          </cell>
          <cell r="Z8596" t="str">
            <v/>
          </cell>
          <cell r="AA8596">
            <v>1.85</v>
          </cell>
          <cell r="AB8596">
            <v>1.9924999999999999</v>
          </cell>
          <cell r="AC8596"/>
        </row>
        <row r="8597">
          <cell r="A8597">
            <v>43391</v>
          </cell>
          <cell r="B8597"/>
          <cell r="C8597"/>
          <cell r="D8597"/>
          <cell r="E8597"/>
          <cell r="F8597"/>
          <cell r="G8597"/>
          <cell r="H8597"/>
          <cell r="I8597"/>
          <cell r="J8597"/>
          <cell r="K8597"/>
          <cell r="L8597"/>
          <cell r="M8597"/>
          <cell r="N8597"/>
          <cell r="O8597"/>
          <cell r="P8597">
            <v>2.2560125093627685</v>
          </cell>
          <cell r="Q8597"/>
          <cell r="R8597"/>
          <cell r="S8597"/>
          <cell r="T8597"/>
          <cell r="U8597">
            <v>2.1957</v>
          </cell>
          <cell r="V8597">
            <v>1127140</v>
          </cell>
          <cell r="W8597">
            <v>9251450.2448899988</v>
          </cell>
          <cell r="X8597">
            <v>43374</v>
          </cell>
          <cell r="Y8597">
            <v>0</v>
          </cell>
          <cell r="Z8597" t="str">
            <v/>
          </cell>
          <cell r="AA8597">
            <v>1.85</v>
          </cell>
          <cell r="AB8597">
            <v>1.85</v>
          </cell>
          <cell r="AC8597"/>
        </row>
        <row r="8598">
          <cell r="A8598">
            <v>43392</v>
          </cell>
          <cell r="B8598"/>
          <cell r="C8598"/>
          <cell r="D8598"/>
          <cell r="E8598"/>
          <cell r="F8598"/>
          <cell r="G8598"/>
          <cell r="H8598"/>
          <cell r="I8598"/>
          <cell r="J8598"/>
          <cell r="K8598"/>
          <cell r="L8598"/>
          <cell r="M8598"/>
          <cell r="N8598"/>
          <cell r="O8598"/>
          <cell r="P8598">
            <v>2.2560125093627685</v>
          </cell>
          <cell r="Q8598"/>
          <cell r="R8598"/>
          <cell r="S8598"/>
          <cell r="T8598"/>
          <cell r="U8598">
            <v>2.1955</v>
          </cell>
          <cell r="V8598">
            <v>1785390</v>
          </cell>
          <cell r="W8598">
            <v>8699240.99639</v>
          </cell>
          <cell r="X8598">
            <v>43374</v>
          </cell>
          <cell r="Y8598">
            <v>0</v>
          </cell>
          <cell r="Z8598" t="str">
            <v/>
          </cell>
          <cell r="AA8598">
            <v>1.85</v>
          </cell>
          <cell r="AB8598">
            <v>1.85</v>
          </cell>
          <cell r="AC8598"/>
        </row>
        <row r="8599">
          <cell r="A8599">
            <v>43393</v>
          </cell>
          <cell r="B8599"/>
          <cell r="C8599"/>
          <cell r="D8599"/>
          <cell r="E8599"/>
          <cell r="F8599"/>
          <cell r="G8599"/>
          <cell r="H8599"/>
          <cell r="I8599"/>
          <cell r="J8599"/>
          <cell r="K8599"/>
          <cell r="L8599"/>
          <cell r="M8599"/>
          <cell r="N8599"/>
          <cell r="O8599"/>
          <cell r="P8599">
            <v>2.2560125093627685</v>
          </cell>
          <cell r="Q8599"/>
          <cell r="R8599"/>
          <cell r="S8599"/>
          <cell r="T8599"/>
          <cell r="U8599">
            <v>2.1955</v>
          </cell>
          <cell r="V8599">
            <v>1785390</v>
          </cell>
          <cell r="W8599">
            <v>8699240.99639</v>
          </cell>
          <cell r="X8599">
            <v>43374</v>
          </cell>
          <cell r="Y8599">
            <v>0</v>
          </cell>
          <cell r="Z8599" t="str">
            <v/>
          </cell>
          <cell r="AA8599">
            <v>1.85</v>
          </cell>
          <cell r="AB8599">
            <v>1.85</v>
          </cell>
          <cell r="AC8599"/>
        </row>
        <row r="8600">
          <cell r="A8600">
            <v>43394</v>
          </cell>
          <cell r="B8600"/>
          <cell r="C8600"/>
          <cell r="D8600"/>
          <cell r="E8600"/>
          <cell r="F8600"/>
          <cell r="G8600"/>
          <cell r="H8600"/>
          <cell r="I8600"/>
          <cell r="J8600"/>
          <cell r="K8600"/>
          <cell r="L8600"/>
          <cell r="M8600"/>
          <cell r="N8600"/>
          <cell r="O8600"/>
          <cell r="P8600">
            <v>2.2560125093627685</v>
          </cell>
          <cell r="Q8600"/>
          <cell r="R8600"/>
          <cell r="S8600"/>
          <cell r="T8600"/>
          <cell r="U8600">
            <v>2.1955</v>
          </cell>
          <cell r="V8600">
            <v>1785390</v>
          </cell>
          <cell r="W8600">
            <v>8699240.99639</v>
          </cell>
          <cell r="X8600">
            <v>43374</v>
          </cell>
          <cell r="Y8600">
            <v>0</v>
          </cell>
          <cell r="Z8600" t="str">
            <v/>
          </cell>
          <cell r="AA8600">
            <v>1.85</v>
          </cell>
          <cell r="AB8600">
            <v>1.85</v>
          </cell>
          <cell r="AC8600"/>
        </row>
        <row r="8601">
          <cell r="A8601">
            <v>43395</v>
          </cell>
          <cell r="B8601"/>
          <cell r="C8601"/>
          <cell r="D8601"/>
          <cell r="E8601"/>
          <cell r="F8601"/>
          <cell r="G8601"/>
          <cell r="H8601"/>
          <cell r="I8601"/>
          <cell r="J8601"/>
          <cell r="K8601"/>
          <cell r="L8601"/>
          <cell r="M8601"/>
          <cell r="N8601"/>
          <cell r="O8601"/>
          <cell r="P8601">
            <v>2.2560125093627685</v>
          </cell>
          <cell r="Q8601"/>
          <cell r="R8601"/>
          <cell r="S8601"/>
          <cell r="T8601"/>
          <cell r="U8601">
            <v>2.1898</v>
          </cell>
          <cell r="V8601">
            <v>2062680</v>
          </cell>
          <cell r="W8601">
            <v>8383767.2669699984</v>
          </cell>
          <cell r="X8601">
            <v>43374</v>
          </cell>
          <cell r="Y8601">
            <v>0</v>
          </cell>
          <cell r="Z8601" t="str">
            <v/>
          </cell>
          <cell r="AA8601">
            <v>1.85</v>
          </cell>
          <cell r="AB8601">
            <v>1.85</v>
          </cell>
          <cell r="AC8601"/>
        </row>
        <row r="8602">
          <cell r="A8602">
            <v>43396</v>
          </cell>
          <cell r="B8602"/>
          <cell r="C8602"/>
          <cell r="D8602"/>
          <cell r="E8602"/>
          <cell r="F8602"/>
          <cell r="G8602"/>
          <cell r="H8602"/>
          <cell r="I8602"/>
          <cell r="J8602"/>
          <cell r="K8602"/>
          <cell r="L8602"/>
          <cell r="M8602"/>
          <cell r="N8602"/>
          <cell r="O8602"/>
          <cell r="P8602">
            <v>2.2560125093627685</v>
          </cell>
          <cell r="Q8602"/>
          <cell r="R8602"/>
          <cell r="S8602"/>
          <cell r="T8602"/>
          <cell r="U8602">
            <v>2.19</v>
          </cell>
          <cell r="V8602">
            <v>2933590</v>
          </cell>
          <cell r="W8602">
            <v>8029763.2161000017</v>
          </cell>
          <cell r="X8602">
            <v>43374</v>
          </cell>
          <cell r="Y8602">
            <v>0</v>
          </cell>
          <cell r="Z8602" t="str">
            <v/>
          </cell>
          <cell r="AA8602">
            <v>1.85</v>
          </cell>
          <cell r="AB8602">
            <v>1.85</v>
          </cell>
          <cell r="AC8602"/>
        </row>
        <row r="8603">
          <cell r="A8603">
            <v>43397</v>
          </cell>
          <cell r="B8603"/>
          <cell r="C8603"/>
          <cell r="D8603"/>
          <cell r="E8603"/>
          <cell r="F8603"/>
          <cell r="G8603"/>
          <cell r="H8603"/>
          <cell r="I8603"/>
          <cell r="J8603"/>
          <cell r="K8603"/>
          <cell r="L8603"/>
          <cell r="M8603"/>
          <cell r="N8603"/>
          <cell r="O8603"/>
          <cell r="P8603">
            <v>2.2560125093627685</v>
          </cell>
          <cell r="Q8603"/>
          <cell r="R8603"/>
          <cell r="S8603"/>
          <cell r="T8603"/>
          <cell r="U8603">
            <v>2.1901000000000002</v>
          </cell>
          <cell r="V8603">
            <v>2085890</v>
          </cell>
          <cell r="W8603">
            <v>8765802.7354400009</v>
          </cell>
          <cell r="X8603">
            <v>43374</v>
          </cell>
          <cell r="Y8603">
            <v>0</v>
          </cell>
          <cell r="Z8603" t="str">
            <v/>
          </cell>
          <cell r="AA8603">
            <v>1.78</v>
          </cell>
          <cell r="AB8603">
            <v>2.0299999999999998</v>
          </cell>
          <cell r="AC8603"/>
        </row>
        <row r="8604">
          <cell r="A8604">
            <v>43398</v>
          </cell>
          <cell r="B8604"/>
          <cell r="C8604"/>
          <cell r="D8604"/>
          <cell r="E8604"/>
          <cell r="F8604"/>
          <cell r="G8604"/>
          <cell r="H8604"/>
          <cell r="I8604"/>
          <cell r="J8604"/>
          <cell r="K8604"/>
          <cell r="L8604"/>
          <cell r="M8604"/>
          <cell r="N8604"/>
          <cell r="O8604"/>
          <cell r="P8604">
            <v>2.2560125093627685</v>
          </cell>
          <cell r="Q8604"/>
          <cell r="R8604"/>
          <cell r="S8604"/>
          <cell r="T8604"/>
          <cell r="U8604">
            <v>2.1943000000000001</v>
          </cell>
          <cell r="V8604">
            <v>3387932</v>
          </cell>
          <cell r="W8604">
            <v>6982521.6766299997</v>
          </cell>
          <cell r="X8604">
            <v>43374</v>
          </cell>
          <cell r="Y8604">
            <v>0</v>
          </cell>
          <cell r="Z8604" t="str">
            <v/>
          </cell>
          <cell r="AA8604">
            <v>1.78</v>
          </cell>
          <cell r="AB8604">
            <v>1.78</v>
          </cell>
          <cell r="AC8604"/>
        </row>
        <row r="8605">
          <cell r="A8605">
            <v>43399</v>
          </cell>
          <cell r="B8605">
            <v>5000</v>
          </cell>
          <cell r="C8605"/>
          <cell r="D8605">
            <v>2.25</v>
          </cell>
          <cell r="E8605">
            <v>2.25</v>
          </cell>
          <cell r="F8605">
            <v>2.25</v>
          </cell>
          <cell r="G8605">
            <v>2.25</v>
          </cell>
          <cell r="H8605"/>
          <cell r="I8605"/>
          <cell r="J8605"/>
          <cell r="K8605"/>
          <cell r="L8605"/>
          <cell r="M8605"/>
          <cell r="N8605">
            <v>2.25</v>
          </cell>
          <cell r="O8605"/>
          <cell r="P8605">
            <v>2.2559776448679885</v>
          </cell>
          <cell r="Q8605"/>
          <cell r="R8605"/>
          <cell r="S8605"/>
          <cell r="T8605"/>
          <cell r="U8605">
            <v>2.1972</v>
          </cell>
          <cell r="V8605">
            <v>3386990</v>
          </cell>
          <cell r="W8605">
            <v>7111483.6494599981</v>
          </cell>
          <cell r="X8605">
            <v>43374</v>
          </cell>
          <cell r="Y8605">
            <v>11250</v>
          </cell>
          <cell r="Z8605">
            <v>43374</v>
          </cell>
          <cell r="AA8605">
            <v>1.78</v>
          </cell>
          <cell r="AB8605">
            <v>1.78</v>
          </cell>
          <cell r="AC8605"/>
        </row>
        <row r="8606">
          <cell r="A8606">
            <v>43400</v>
          </cell>
          <cell r="B8606">
            <v>5000</v>
          </cell>
          <cell r="C8606"/>
          <cell r="D8606">
            <v>2.25</v>
          </cell>
          <cell r="E8606">
            <v>2.25</v>
          </cell>
          <cell r="F8606">
            <v>2.25</v>
          </cell>
          <cell r="G8606">
            <v>2.25</v>
          </cell>
          <cell r="H8606"/>
          <cell r="I8606"/>
          <cell r="J8606"/>
          <cell r="K8606"/>
          <cell r="L8606"/>
          <cell r="M8606"/>
          <cell r="N8606">
            <v>2.25</v>
          </cell>
          <cell r="O8606"/>
          <cell r="P8606">
            <v>2.2559431837107238</v>
          </cell>
          <cell r="Q8606"/>
          <cell r="R8606"/>
          <cell r="S8606"/>
          <cell r="T8606"/>
          <cell r="U8606">
            <v>2.1972</v>
          </cell>
          <cell r="V8606">
            <v>3386990</v>
          </cell>
          <cell r="W8606">
            <v>7111483.6494599981</v>
          </cell>
          <cell r="X8606">
            <v>43374</v>
          </cell>
          <cell r="Y8606">
            <v>11250</v>
          </cell>
          <cell r="Z8606">
            <v>43374</v>
          </cell>
          <cell r="AA8606">
            <v>1.78</v>
          </cell>
          <cell r="AB8606">
            <v>1.78</v>
          </cell>
          <cell r="AC8606"/>
        </row>
        <row r="8607">
          <cell r="A8607">
            <v>43401</v>
          </cell>
          <cell r="B8607">
            <v>5000</v>
          </cell>
          <cell r="C8607"/>
          <cell r="D8607">
            <v>2.25</v>
          </cell>
          <cell r="E8607">
            <v>2.25</v>
          </cell>
          <cell r="F8607">
            <v>2.25</v>
          </cell>
          <cell r="G8607">
            <v>2.25</v>
          </cell>
          <cell r="H8607"/>
          <cell r="I8607"/>
          <cell r="J8607"/>
          <cell r="K8607"/>
          <cell r="L8607"/>
          <cell r="M8607"/>
          <cell r="N8607">
            <v>2.25</v>
          </cell>
          <cell r="O8607"/>
          <cell r="P8607">
            <v>2.2559091189320792</v>
          </cell>
          <cell r="Q8607"/>
          <cell r="R8607"/>
          <cell r="S8607"/>
          <cell r="T8607"/>
          <cell r="U8607">
            <v>2.1972</v>
          </cell>
          <cell r="V8607">
            <v>3386990</v>
          </cell>
          <cell r="W8607">
            <v>7111483.6494599981</v>
          </cell>
          <cell r="X8607">
            <v>43374</v>
          </cell>
          <cell r="Y8607">
            <v>11250</v>
          </cell>
          <cell r="Z8607">
            <v>43374</v>
          </cell>
          <cell r="AA8607">
            <v>1.78</v>
          </cell>
          <cell r="AB8607">
            <v>1.78</v>
          </cell>
          <cell r="AC8607"/>
        </row>
        <row r="8608">
          <cell r="A8608">
            <v>43402</v>
          </cell>
          <cell r="B8608"/>
          <cell r="C8608"/>
          <cell r="D8608"/>
          <cell r="E8608"/>
          <cell r="F8608"/>
          <cell r="G8608"/>
          <cell r="H8608"/>
          <cell r="I8608"/>
          <cell r="J8608"/>
          <cell r="K8608"/>
          <cell r="L8608"/>
          <cell r="M8608"/>
          <cell r="N8608"/>
          <cell r="O8608"/>
          <cell r="P8608">
            <v>2.2559091189320792</v>
          </cell>
          <cell r="Q8608"/>
          <cell r="R8608"/>
          <cell r="S8608"/>
          <cell r="T8608"/>
          <cell r="U8608">
            <v>2.2191999999999998</v>
          </cell>
          <cell r="V8608">
            <v>3414700</v>
          </cell>
          <cell r="W8608">
            <v>7008971.7634900007</v>
          </cell>
          <cell r="X8608">
            <v>43374</v>
          </cell>
          <cell r="Y8608">
            <v>0</v>
          </cell>
          <cell r="Z8608" t="str">
            <v/>
          </cell>
          <cell r="AA8608">
            <v>1.78</v>
          </cell>
          <cell r="AB8608">
            <v>1.78</v>
          </cell>
          <cell r="AC8608"/>
        </row>
        <row r="8609">
          <cell r="A8609">
            <v>43403</v>
          </cell>
          <cell r="B8609"/>
          <cell r="C8609"/>
          <cell r="D8609"/>
          <cell r="E8609"/>
          <cell r="F8609"/>
          <cell r="G8609"/>
          <cell r="H8609"/>
          <cell r="I8609"/>
          <cell r="J8609"/>
          <cell r="K8609"/>
          <cell r="L8609"/>
          <cell r="M8609"/>
          <cell r="N8609"/>
          <cell r="O8609"/>
          <cell r="P8609">
            <v>2.2559091189325979</v>
          </cell>
          <cell r="Q8609"/>
          <cell r="R8609"/>
          <cell r="S8609"/>
          <cell r="T8609"/>
          <cell r="U8609">
            <v>2.2221000000000002</v>
          </cell>
          <cell r="V8609">
            <v>3985540</v>
          </cell>
          <cell r="W8609">
            <v>6008759.1540999999</v>
          </cell>
          <cell r="X8609">
            <v>43374</v>
          </cell>
          <cell r="Y8609">
            <v>0</v>
          </cell>
          <cell r="Z8609" t="str">
            <v/>
          </cell>
          <cell r="AA8609">
            <v>1.78</v>
          </cell>
          <cell r="AB8609">
            <v>1.78</v>
          </cell>
          <cell r="AC8609"/>
        </row>
        <row r="8610">
          <cell r="A8610">
            <v>43404</v>
          </cell>
          <cell r="B8610">
            <v>96000</v>
          </cell>
          <cell r="C8610"/>
          <cell r="D8610">
            <v>2.25</v>
          </cell>
          <cell r="E8610">
            <v>2.25</v>
          </cell>
          <cell r="F8610">
            <v>2.25</v>
          </cell>
          <cell r="G8610">
            <v>2.25</v>
          </cell>
          <cell r="H8610"/>
          <cell r="I8610"/>
          <cell r="J8610"/>
          <cell r="K8610"/>
          <cell r="L8610"/>
          <cell r="M8610"/>
          <cell r="N8610">
            <v>2.25</v>
          </cell>
          <cell r="O8610"/>
          <cell r="P8610">
            <v>2.2553235011394248</v>
          </cell>
          <cell r="Q8610"/>
          <cell r="R8610"/>
          <cell r="S8610"/>
          <cell r="T8610"/>
          <cell r="U8610">
            <v>2.2012999999999998</v>
          </cell>
          <cell r="V8610">
            <v>1264280</v>
          </cell>
          <cell r="W8610">
            <v>8398495.3138500005</v>
          </cell>
          <cell r="X8610">
            <v>43374</v>
          </cell>
          <cell r="Y8610">
            <v>216000</v>
          </cell>
          <cell r="Z8610">
            <v>43374</v>
          </cell>
          <cell r="AA8610">
            <v>1.7324999999999999</v>
          </cell>
          <cell r="AB8610">
            <v>2.0425</v>
          </cell>
          <cell r="AC8610"/>
        </row>
        <row r="8611">
          <cell r="A8611">
            <v>43405</v>
          </cell>
          <cell r="B8611">
            <v>96000</v>
          </cell>
          <cell r="C8611"/>
          <cell r="D8611">
            <v>2.25</v>
          </cell>
          <cell r="E8611">
            <v>2.25</v>
          </cell>
          <cell r="F8611">
            <v>2.25</v>
          </cell>
          <cell r="G8611">
            <v>2.25</v>
          </cell>
          <cell r="H8611"/>
          <cell r="I8611"/>
          <cell r="J8611"/>
          <cell r="K8611"/>
          <cell r="L8611"/>
          <cell r="M8611"/>
          <cell r="N8611">
            <v>2.25</v>
          </cell>
          <cell r="O8611"/>
          <cell r="P8611">
            <v>2.2500200000000001</v>
          </cell>
          <cell r="Q8611"/>
          <cell r="R8611"/>
          <cell r="S8611"/>
          <cell r="T8611"/>
          <cell r="U8611">
            <v>2.2221000000000002</v>
          </cell>
          <cell r="V8611">
            <v>1264280</v>
          </cell>
          <cell r="W8611">
            <v>8398495.3138500005</v>
          </cell>
          <cell r="X8611">
            <v>43405</v>
          </cell>
          <cell r="Y8611">
            <v>216000</v>
          </cell>
          <cell r="Z8611">
            <v>43405</v>
          </cell>
          <cell r="AA8611">
            <v>1.7324999999999999</v>
          </cell>
          <cell r="AB8611">
            <v>1.7324999999999999</v>
          </cell>
          <cell r="AC8611"/>
        </row>
        <row r="8612">
          <cell r="A8612">
            <v>43406</v>
          </cell>
          <cell r="B8612">
            <v>96000</v>
          </cell>
          <cell r="C8612"/>
          <cell r="D8612">
            <v>2.25</v>
          </cell>
          <cell r="E8612">
            <v>2.25</v>
          </cell>
          <cell r="F8612">
            <v>2.25</v>
          </cell>
          <cell r="G8612">
            <v>2.25</v>
          </cell>
          <cell r="H8612"/>
          <cell r="I8612"/>
          <cell r="J8612"/>
          <cell r="K8612"/>
          <cell r="L8612"/>
          <cell r="M8612"/>
          <cell r="N8612">
            <v>2.25</v>
          </cell>
          <cell r="O8612"/>
          <cell r="P8612">
            <v>2.2500200000000001</v>
          </cell>
          <cell r="Q8612"/>
          <cell r="R8612"/>
          <cell r="S8612"/>
          <cell r="T8612"/>
          <cell r="U8612">
            <v>2.2221000000000002</v>
          </cell>
          <cell r="V8612">
            <v>1264280</v>
          </cell>
          <cell r="W8612">
            <v>8398495.3138500005</v>
          </cell>
          <cell r="X8612">
            <v>43405</v>
          </cell>
          <cell r="Y8612">
            <v>216000</v>
          </cell>
          <cell r="Z8612">
            <v>43405</v>
          </cell>
          <cell r="AA8612">
            <v>1.7324999999999999</v>
          </cell>
          <cell r="AB8612">
            <v>1.7324999999999999</v>
          </cell>
          <cell r="AC8612"/>
        </row>
        <row r="8613">
          <cell r="A8613">
            <v>43407</v>
          </cell>
          <cell r="B8613">
            <v>96000</v>
          </cell>
          <cell r="C8613"/>
          <cell r="D8613">
            <v>2.25</v>
          </cell>
          <cell r="E8613">
            <v>2.25</v>
          </cell>
          <cell r="F8613">
            <v>2.25</v>
          </cell>
          <cell r="G8613">
            <v>2.25</v>
          </cell>
          <cell r="H8613"/>
          <cell r="I8613"/>
          <cell r="J8613"/>
          <cell r="K8613"/>
          <cell r="L8613"/>
          <cell r="M8613"/>
          <cell r="N8613">
            <v>2.25</v>
          </cell>
          <cell r="O8613"/>
          <cell r="P8613">
            <v>2.2500200000000001</v>
          </cell>
          <cell r="Q8613"/>
          <cell r="R8613"/>
          <cell r="S8613"/>
          <cell r="T8613"/>
          <cell r="U8613">
            <v>2.2221000000000002</v>
          </cell>
          <cell r="V8613">
            <v>1264280</v>
          </cell>
          <cell r="W8613">
            <v>8398495.3138500005</v>
          </cell>
          <cell r="X8613">
            <v>43405</v>
          </cell>
          <cell r="Y8613">
            <v>216000</v>
          </cell>
          <cell r="Z8613">
            <v>43405</v>
          </cell>
          <cell r="AA8613">
            <v>1.7324999999999999</v>
          </cell>
          <cell r="AB8613">
            <v>1.7324999999999999</v>
          </cell>
          <cell r="AC8613"/>
        </row>
        <row r="8614">
          <cell r="A8614">
            <v>43408</v>
          </cell>
          <cell r="B8614">
            <v>96000</v>
          </cell>
          <cell r="C8614"/>
          <cell r="D8614">
            <v>2.25</v>
          </cell>
          <cell r="E8614">
            <v>2.25</v>
          </cell>
          <cell r="F8614">
            <v>2.25</v>
          </cell>
          <cell r="G8614">
            <v>2.25</v>
          </cell>
          <cell r="H8614"/>
          <cell r="I8614"/>
          <cell r="J8614"/>
          <cell r="K8614"/>
          <cell r="L8614"/>
          <cell r="M8614"/>
          <cell r="N8614">
            <v>2.25</v>
          </cell>
          <cell r="O8614"/>
          <cell r="P8614">
            <v>2.2500200000000001</v>
          </cell>
          <cell r="Q8614"/>
          <cell r="R8614"/>
          <cell r="S8614"/>
          <cell r="T8614"/>
          <cell r="U8614">
            <v>2.2221000000000002</v>
          </cell>
          <cell r="V8614">
            <v>1264280</v>
          </cell>
          <cell r="W8614">
            <v>8398495.3138500005</v>
          </cell>
          <cell r="X8614">
            <v>43405</v>
          </cell>
          <cell r="Y8614">
            <v>216000</v>
          </cell>
          <cell r="Z8614">
            <v>43405</v>
          </cell>
          <cell r="AA8614">
            <v>1.7324999999999999</v>
          </cell>
          <cell r="AB8614">
            <v>1.7324999999999999</v>
          </cell>
          <cell r="AC8614"/>
        </row>
        <row r="8615">
          <cell r="A8615">
            <v>43409</v>
          </cell>
          <cell r="B8615">
            <v>44000</v>
          </cell>
          <cell r="C8615"/>
          <cell r="D8615">
            <v>2.25</v>
          </cell>
          <cell r="E8615">
            <v>2.25</v>
          </cell>
          <cell r="F8615">
            <v>2.25</v>
          </cell>
          <cell r="G8615">
            <v>2.25</v>
          </cell>
          <cell r="H8615"/>
          <cell r="I8615"/>
          <cell r="J8615"/>
          <cell r="K8615"/>
          <cell r="L8615"/>
          <cell r="M8615"/>
          <cell r="N8615">
            <v>2.25</v>
          </cell>
          <cell r="O8615"/>
          <cell r="P8615">
            <v>2.2500200000000001</v>
          </cell>
          <cell r="Q8615"/>
          <cell r="R8615"/>
          <cell r="S8615"/>
          <cell r="T8615"/>
          <cell r="U8615">
            <v>2.1916000000000002</v>
          </cell>
          <cell r="V8615">
            <v>418900</v>
          </cell>
          <cell r="W8615">
            <v>9392153.8636000007</v>
          </cell>
          <cell r="X8615">
            <v>43405</v>
          </cell>
          <cell r="Y8615">
            <v>99000</v>
          </cell>
          <cell r="Z8615">
            <v>43405</v>
          </cell>
          <cell r="AA8615">
            <v>1.7324999999999999</v>
          </cell>
          <cell r="AB8615">
            <v>1.7324999999999999</v>
          </cell>
          <cell r="AC8615"/>
        </row>
        <row r="8616">
          <cell r="A8616">
            <v>43410</v>
          </cell>
          <cell r="B8616">
            <v>59000</v>
          </cell>
          <cell r="C8616"/>
          <cell r="D8616">
            <v>2.25</v>
          </cell>
          <cell r="E8616">
            <v>2.25</v>
          </cell>
          <cell r="F8616">
            <v>2.25</v>
          </cell>
          <cell r="G8616">
            <v>2.25</v>
          </cell>
          <cell r="H8616"/>
          <cell r="I8616"/>
          <cell r="J8616"/>
          <cell r="K8616"/>
          <cell r="L8616"/>
          <cell r="M8616"/>
          <cell r="N8616">
            <v>2.25</v>
          </cell>
          <cell r="O8616"/>
          <cell r="P8616">
            <v>2.2500200000000001</v>
          </cell>
          <cell r="Q8616"/>
          <cell r="R8616"/>
          <cell r="S8616"/>
          <cell r="T8616"/>
          <cell r="U8616">
            <v>2.1919</v>
          </cell>
          <cell r="V8616">
            <v>500330</v>
          </cell>
          <cell r="W8616">
            <v>9818592.6675899997</v>
          </cell>
          <cell r="X8616">
            <v>43405</v>
          </cell>
          <cell r="Y8616">
            <v>132750</v>
          </cell>
          <cell r="Z8616">
            <v>43405</v>
          </cell>
          <cell r="AA8616">
            <v>1.7324999999999999</v>
          </cell>
          <cell r="AB8616">
            <v>1.7324999999999999</v>
          </cell>
          <cell r="AC8616"/>
        </row>
        <row r="8617">
          <cell r="A8617">
            <v>43411</v>
          </cell>
          <cell r="B8617">
            <v>46500</v>
          </cell>
          <cell r="C8617"/>
          <cell r="D8617">
            <v>2.25</v>
          </cell>
          <cell r="E8617">
            <v>2.25</v>
          </cell>
          <cell r="F8617">
            <v>2.25</v>
          </cell>
          <cell r="G8617">
            <v>2.25</v>
          </cell>
          <cell r="H8617"/>
          <cell r="I8617"/>
          <cell r="J8617"/>
          <cell r="K8617"/>
          <cell r="L8617"/>
          <cell r="M8617"/>
          <cell r="N8617">
            <v>2.25</v>
          </cell>
          <cell r="O8617"/>
          <cell r="P8617">
            <v>2.2500199999999997</v>
          </cell>
          <cell r="Q8617"/>
          <cell r="R8617"/>
          <cell r="S8617"/>
          <cell r="T8617"/>
          <cell r="U8617">
            <v>2.1970999999999998</v>
          </cell>
          <cell r="V8617">
            <v>499700</v>
          </cell>
          <cell r="W8617">
            <v>9751389.5199999996</v>
          </cell>
          <cell r="X8617">
            <v>43405</v>
          </cell>
          <cell r="Y8617">
            <v>104625</v>
          </cell>
          <cell r="Z8617">
            <v>43405</v>
          </cell>
          <cell r="AA8617">
            <v>1.8125</v>
          </cell>
          <cell r="AB8617">
            <v>2.1175000000000002</v>
          </cell>
          <cell r="AC8617"/>
        </row>
        <row r="8618">
          <cell r="A8618">
            <v>43412</v>
          </cell>
          <cell r="B8618">
            <v>85000</v>
          </cell>
          <cell r="C8618"/>
          <cell r="D8618">
            <v>2.25</v>
          </cell>
          <cell r="E8618">
            <v>2.25</v>
          </cell>
          <cell r="F8618">
            <v>2.25</v>
          </cell>
          <cell r="G8618">
            <v>2.25</v>
          </cell>
          <cell r="H8618"/>
          <cell r="I8618"/>
          <cell r="J8618"/>
          <cell r="K8618"/>
          <cell r="L8618"/>
          <cell r="M8618"/>
          <cell r="N8618">
            <v>2.25</v>
          </cell>
          <cell r="O8618"/>
          <cell r="P8618">
            <v>2.2500199999999997</v>
          </cell>
          <cell r="Q8618"/>
          <cell r="R8618"/>
          <cell r="S8618"/>
          <cell r="T8618"/>
          <cell r="U8618">
            <v>2.1993</v>
          </cell>
          <cell r="V8618">
            <v>468410</v>
          </cell>
          <cell r="W8618">
            <v>9840320.8499999996</v>
          </cell>
          <cell r="X8618">
            <v>43405</v>
          </cell>
          <cell r="Y8618">
            <v>191250</v>
          </cell>
          <cell r="Z8618">
            <v>43405</v>
          </cell>
          <cell r="AA8618">
            <v>1.8125</v>
          </cell>
          <cell r="AB8618">
            <v>1.8125</v>
          </cell>
          <cell r="AC8618"/>
        </row>
        <row r="8619">
          <cell r="A8619">
            <v>43413</v>
          </cell>
          <cell r="B8619">
            <v>85000</v>
          </cell>
          <cell r="C8619"/>
          <cell r="D8619">
            <v>2.25</v>
          </cell>
          <cell r="E8619">
            <v>2.25</v>
          </cell>
          <cell r="F8619">
            <v>2.25</v>
          </cell>
          <cell r="G8619">
            <v>2.25</v>
          </cell>
          <cell r="H8619"/>
          <cell r="I8619"/>
          <cell r="J8619"/>
          <cell r="K8619"/>
          <cell r="L8619"/>
          <cell r="M8619"/>
          <cell r="N8619">
            <v>2.25</v>
          </cell>
          <cell r="O8619"/>
          <cell r="P8619">
            <v>2.2500199999999997</v>
          </cell>
          <cell r="Q8619"/>
          <cell r="R8619"/>
          <cell r="S8619"/>
          <cell r="T8619"/>
          <cell r="U8619">
            <v>2.1981000000000002</v>
          </cell>
          <cell r="V8619">
            <v>562870</v>
          </cell>
          <cell r="W8619">
            <v>9824866.9299999997</v>
          </cell>
          <cell r="X8619">
            <v>43405</v>
          </cell>
          <cell r="Y8619">
            <v>191250</v>
          </cell>
          <cell r="Z8619">
            <v>43405</v>
          </cell>
          <cell r="AA8619">
            <v>1.8125</v>
          </cell>
          <cell r="AB8619">
            <v>1.8125</v>
          </cell>
          <cell r="AC8619"/>
        </row>
        <row r="8620">
          <cell r="A8620">
            <v>43414</v>
          </cell>
          <cell r="B8620">
            <v>85000</v>
          </cell>
          <cell r="C8620"/>
          <cell r="D8620">
            <v>2.25</v>
          </cell>
          <cell r="E8620">
            <v>2.25</v>
          </cell>
          <cell r="F8620">
            <v>2.25</v>
          </cell>
          <cell r="G8620">
            <v>2.25</v>
          </cell>
          <cell r="H8620"/>
          <cell r="I8620"/>
          <cell r="J8620"/>
          <cell r="K8620"/>
          <cell r="L8620"/>
          <cell r="M8620"/>
          <cell r="N8620">
            <v>2.25</v>
          </cell>
          <cell r="O8620"/>
          <cell r="P8620">
            <v>2.2500199999999997</v>
          </cell>
          <cell r="Q8620"/>
          <cell r="R8620"/>
          <cell r="S8620"/>
          <cell r="T8620"/>
          <cell r="U8620">
            <v>2.1981000000000002</v>
          </cell>
          <cell r="V8620">
            <v>562870</v>
          </cell>
          <cell r="W8620">
            <v>9824866.9299999997</v>
          </cell>
          <cell r="X8620">
            <v>43405</v>
          </cell>
          <cell r="Y8620">
            <v>191250</v>
          </cell>
          <cell r="Z8620">
            <v>43405</v>
          </cell>
          <cell r="AA8620">
            <v>1.8125</v>
          </cell>
          <cell r="AB8620">
            <v>1.8125</v>
          </cell>
          <cell r="AC8620"/>
        </row>
        <row r="8621">
          <cell r="A8621">
            <v>43415</v>
          </cell>
          <cell r="B8621">
            <v>85000</v>
          </cell>
          <cell r="C8621"/>
          <cell r="D8621">
            <v>2.25</v>
          </cell>
          <cell r="E8621">
            <v>2.25</v>
          </cell>
          <cell r="F8621">
            <v>2.25</v>
          </cell>
          <cell r="G8621">
            <v>2.25</v>
          </cell>
          <cell r="H8621"/>
          <cell r="I8621"/>
          <cell r="J8621"/>
          <cell r="K8621"/>
          <cell r="L8621"/>
          <cell r="M8621"/>
          <cell r="N8621">
            <v>2.25</v>
          </cell>
          <cell r="O8621"/>
          <cell r="P8621">
            <v>2.2500199999999997</v>
          </cell>
          <cell r="Q8621"/>
          <cell r="R8621"/>
          <cell r="S8621"/>
          <cell r="T8621"/>
          <cell r="U8621">
            <v>2.1981000000000002</v>
          </cell>
          <cell r="V8621">
            <v>562870</v>
          </cell>
          <cell r="W8621">
            <v>9824866.9299999997</v>
          </cell>
          <cell r="X8621">
            <v>43405</v>
          </cell>
          <cell r="Y8621">
            <v>191250</v>
          </cell>
          <cell r="Z8621">
            <v>43405</v>
          </cell>
          <cell r="AA8621">
            <v>1.8125</v>
          </cell>
          <cell r="AB8621">
            <v>1.8125</v>
          </cell>
          <cell r="AC8621"/>
        </row>
        <row r="8622">
          <cell r="A8622">
            <v>43416</v>
          </cell>
          <cell r="B8622">
            <v>90000</v>
          </cell>
          <cell r="C8622"/>
          <cell r="D8622">
            <v>2.25</v>
          </cell>
          <cell r="E8622">
            <v>2.25</v>
          </cell>
          <cell r="F8622">
            <v>2.25</v>
          </cell>
          <cell r="G8622">
            <v>2.25</v>
          </cell>
          <cell r="H8622"/>
          <cell r="I8622"/>
          <cell r="J8622"/>
          <cell r="K8622"/>
          <cell r="L8622"/>
          <cell r="M8622"/>
          <cell r="N8622">
            <v>2.25</v>
          </cell>
          <cell r="O8622"/>
          <cell r="P8622">
            <v>2.2500199999999997</v>
          </cell>
          <cell r="Q8622"/>
          <cell r="R8622"/>
          <cell r="S8622"/>
          <cell r="T8622"/>
          <cell r="U8622">
            <v>2.1981000000000002</v>
          </cell>
          <cell r="V8622">
            <v>371840</v>
          </cell>
          <cell r="W8622">
            <v>10010384.17</v>
          </cell>
          <cell r="X8622">
            <v>43405</v>
          </cell>
          <cell r="Y8622">
            <v>202500</v>
          </cell>
          <cell r="Z8622">
            <v>43405</v>
          </cell>
          <cell r="AA8622">
            <v>1.8125</v>
          </cell>
          <cell r="AB8622">
            <v>1.8125</v>
          </cell>
          <cell r="AC8622"/>
        </row>
        <row r="8623">
          <cell r="A8623">
            <v>43417</v>
          </cell>
          <cell r="B8623">
            <v>54000</v>
          </cell>
          <cell r="C8623"/>
          <cell r="D8623">
            <v>2.25</v>
          </cell>
          <cell r="E8623">
            <v>2.25</v>
          </cell>
          <cell r="F8623">
            <v>2.25</v>
          </cell>
          <cell r="G8623">
            <v>2.25</v>
          </cell>
          <cell r="H8623"/>
          <cell r="I8623"/>
          <cell r="J8623"/>
          <cell r="K8623"/>
          <cell r="L8623"/>
          <cell r="M8623"/>
          <cell r="N8623">
            <v>2.25</v>
          </cell>
          <cell r="O8623"/>
          <cell r="P8623">
            <v>2.2500199999999997</v>
          </cell>
          <cell r="Q8623"/>
          <cell r="R8623"/>
          <cell r="S8623"/>
          <cell r="T8623"/>
          <cell r="U8623">
            <v>2.1999</v>
          </cell>
          <cell r="V8623">
            <v>361200</v>
          </cell>
          <cell r="W8623">
            <v>9909498.7578100003</v>
          </cell>
          <cell r="X8623">
            <v>43405</v>
          </cell>
          <cell r="Y8623">
            <v>121500</v>
          </cell>
          <cell r="Z8623">
            <v>43405</v>
          </cell>
          <cell r="AA8623">
            <v>1.8125</v>
          </cell>
          <cell r="AB8623">
            <v>1.8125</v>
          </cell>
          <cell r="AC8623"/>
        </row>
        <row r="8624">
          <cell r="A8624">
            <v>43418</v>
          </cell>
          <cell r="B8624">
            <v>77200</v>
          </cell>
          <cell r="C8624"/>
          <cell r="D8624">
            <v>2.25</v>
          </cell>
          <cell r="E8624">
            <v>2.25</v>
          </cell>
          <cell r="F8624">
            <v>2.25</v>
          </cell>
          <cell r="G8624">
            <v>2.25</v>
          </cell>
          <cell r="H8624"/>
          <cell r="I8624"/>
          <cell r="J8624"/>
          <cell r="K8624"/>
          <cell r="L8624"/>
          <cell r="M8624"/>
          <cell r="N8624">
            <v>2.25</v>
          </cell>
          <cell r="O8624"/>
          <cell r="P8624">
            <v>2.2500199999999997</v>
          </cell>
          <cell r="Q8624"/>
          <cell r="R8624"/>
          <cell r="S8624"/>
          <cell r="T8624"/>
          <cell r="U8624">
            <v>2.2149999999999999</v>
          </cell>
          <cell r="V8624">
            <v>432770</v>
          </cell>
          <cell r="W8624">
            <v>9931886.1799999997</v>
          </cell>
          <cell r="X8624">
            <v>43405</v>
          </cell>
          <cell r="Y8624">
            <v>173700</v>
          </cell>
          <cell r="Z8624">
            <v>43405</v>
          </cell>
          <cell r="AA8624">
            <v>1.9175</v>
          </cell>
          <cell r="AB8624">
            <v>2.2124999999999999</v>
          </cell>
          <cell r="AC8624"/>
        </row>
        <row r="8625">
          <cell r="A8625">
            <v>43419</v>
          </cell>
          <cell r="B8625">
            <v>67000</v>
          </cell>
          <cell r="C8625"/>
          <cell r="D8625">
            <v>2.25</v>
          </cell>
          <cell r="E8625">
            <v>2.25</v>
          </cell>
          <cell r="F8625">
            <v>2.25</v>
          </cell>
          <cell r="G8625">
            <v>2.25</v>
          </cell>
          <cell r="H8625"/>
          <cell r="I8625"/>
          <cell r="J8625"/>
          <cell r="K8625"/>
          <cell r="L8625"/>
          <cell r="M8625"/>
          <cell r="N8625">
            <v>2.25</v>
          </cell>
          <cell r="O8625"/>
          <cell r="P8625">
            <v>2.2500199999999997</v>
          </cell>
          <cell r="Q8625"/>
          <cell r="R8625"/>
          <cell r="S8625"/>
          <cell r="T8625"/>
          <cell r="U8625">
            <v>2.2151000000000001</v>
          </cell>
          <cell r="V8625">
            <v>451390</v>
          </cell>
          <cell r="W8625">
            <v>10177202.52</v>
          </cell>
          <cell r="X8625">
            <v>43405</v>
          </cell>
          <cell r="Y8625">
            <v>150750</v>
          </cell>
          <cell r="Z8625">
            <v>43405</v>
          </cell>
          <cell r="AA8625">
            <v>1.9175</v>
          </cell>
          <cell r="AB8625">
            <v>1.9175</v>
          </cell>
          <cell r="AC8625"/>
        </row>
        <row r="8626">
          <cell r="A8626">
            <v>43420</v>
          </cell>
          <cell r="B8626">
            <v>45000</v>
          </cell>
          <cell r="C8626"/>
          <cell r="D8626">
            <v>2.25</v>
          </cell>
          <cell r="E8626">
            <v>2.25</v>
          </cell>
          <cell r="F8626">
            <v>2.25</v>
          </cell>
          <cell r="G8626">
            <v>2.25</v>
          </cell>
          <cell r="H8626"/>
          <cell r="I8626"/>
          <cell r="J8626"/>
          <cell r="K8626"/>
          <cell r="L8626"/>
          <cell r="M8626"/>
          <cell r="N8626">
            <v>2.25</v>
          </cell>
          <cell r="O8626"/>
          <cell r="P8626">
            <v>2.2500199999999997</v>
          </cell>
          <cell r="Q8626"/>
          <cell r="R8626"/>
          <cell r="S8626"/>
          <cell r="T8626"/>
          <cell r="U8626">
            <v>2.2126000000000001</v>
          </cell>
          <cell r="V8626">
            <v>501410</v>
          </cell>
          <cell r="W8626">
            <v>10326087.539999999</v>
          </cell>
          <cell r="X8626">
            <v>43405</v>
          </cell>
          <cell r="Y8626">
            <v>101250</v>
          </cell>
          <cell r="Z8626">
            <v>43405</v>
          </cell>
          <cell r="AA8626">
            <v>1.9175</v>
          </cell>
          <cell r="AB8626">
            <v>1.9175</v>
          </cell>
          <cell r="AC8626"/>
        </row>
        <row r="8627">
          <cell r="A8627">
            <v>43421</v>
          </cell>
          <cell r="B8627">
            <v>45000</v>
          </cell>
          <cell r="C8627"/>
          <cell r="D8627">
            <v>2.25</v>
          </cell>
          <cell r="E8627">
            <v>2.25</v>
          </cell>
          <cell r="F8627">
            <v>2.25</v>
          </cell>
          <cell r="G8627">
            <v>2.25</v>
          </cell>
          <cell r="H8627"/>
          <cell r="I8627"/>
          <cell r="J8627"/>
          <cell r="K8627"/>
          <cell r="L8627"/>
          <cell r="M8627"/>
          <cell r="N8627">
            <v>2.25</v>
          </cell>
          <cell r="O8627"/>
          <cell r="P8627">
            <v>2.2500199999999997</v>
          </cell>
          <cell r="Q8627"/>
          <cell r="R8627"/>
          <cell r="S8627"/>
          <cell r="T8627"/>
          <cell r="U8627">
            <v>2.2126000000000001</v>
          </cell>
          <cell r="V8627">
            <v>501410</v>
          </cell>
          <cell r="W8627">
            <v>10326087.539999999</v>
          </cell>
          <cell r="X8627">
            <v>43405</v>
          </cell>
          <cell r="Y8627">
            <v>101250</v>
          </cell>
          <cell r="Z8627">
            <v>43405</v>
          </cell>
          <cell r="AA8627">
            <v>1.9175</v>
          </cell>
          <cell r="AB8627">
            <v>1.9175</v>
          </cell>
          <cell r="AC8627"/>
        </row>
        <row r="8628">
          <cell r="A8628">
            <v>43422</v>
          </cell>
          <cell r="B8628">
            <v>45000</v>
          </cell>
          <cell r="C8628"/>
          <cell r="D8628">
            <v>2.25</v>
          </cell>
          <cell r="E8628">
            <v>2.25</v>
          </cell>
          <cell r="F8628">
            <v>2.25</v>
          </cell>
          <cell r="G8628">
            <v>2.25</v>
          </cell>
          <cell r="H8628"/>
          <cell r="I8628"/>
          <cell r="J8628"/>
          <cell r="K8628"/>
          <cell r="L8628"/>
          <cell r="M8628"/>
          <cell r="N8628">
            <v>2.25</v>
          </cell>
          <cell r="O8628"/>
          <cell r="P8628">
            <v>2.2500199999999997</v>
          </cell>
          <cell r="Q8628"/>
          <cell r="R8628"/>
          <cell r="S8628"/>
          <cell r="T8628"/>
          <cell r="U8628">
            <v>2.2126000000000001</v>
          </cell>
          <cell r="V8628">
            <v>501410</v>
          </cell>
          <cell r="W8628">
            <v>10326087.539999999</v>
          </cell>
          <cell r="X8628">
            <v>43405</v>
          </cell>
          <cell r="Y8628">
            <v>101250</v>
          </cell>
          <cell r="Z8628">
            <v>43405</v>
          </cell>
          <cell r="AA8628">
            <v>1.9175</v>
          </cell>
          <cell r="AB8628">
            <v>1.9175</v>
          </cell>
          <cell r="AC8628"/>
        </row>
        <row r="8629">
          <cell r="A8629">
            <v>43423</v>
          </cell>
          <cell r="B8629">
            <v>23000</v>
          </cell>
          <cell r="C8629"/>
          <cell r="D8629">
            <v>2.25</v>
          </cell>
          <cell r="E8629">
            <v>2.25</v>
          </cell>
          <cell r="F8629">
            <v>2.25</v>
          </cell>
          <cell r="G8629">
            <v>2.25</v>
          </cell>
          <cell r="H8629"/>
          <cell r="I8629"/>
          <cell r="J8629"/>
          <cell r="K8629"/>
          <cell r="L8629"/>
          <cell r="M8629"/>
          <cell r="N8629">
            <v>2.25</v>
          </cell>
          <cell r="O8629"/>
          <cell r="P8629">
            <v>2.2500199999999997</v>
          </cell>
          <cell r="Q8629"/>
          <cell r="R8629"/>
          <cell r="S8629"/>
          <cell r="T8629"/>
          <cell r="U8629">
            <v>2.2126999999999999</v>
          </cell>
          <cell r="V8629">
            <v>1569310</v>
          </cell>
          <cell r="W8629">
            <v>9377401.1999999993</v>
          </cell>
          <cell r="X8629">
            <v>43405</v>
          </cell>
          <cell r="Y8629">
            <v>51750</v>
          </cell>
          <cell r="Z8629">
            <v>43405</v>
          </cell>
          <cell r="AA8629">
            <v>1.9175</v>
          </cell>
          <cell r="AB8629">
            <v>1.9175</v>
          </cell>
          <cell r="AC8629"/>
        </row>
        <row r="8630">
          <cell r="A8630">
            <v>43424</v>
          </cell>
          <cell r="B8630">
            <v>17500</v>
          </cell>
          <cell r="C8630"/>
          <cell r="D8630">
            <v>2.25</v>
          </cell>
          <cell r="E8630">
            <v>2.25</v>
          </cell>
          <cell r="F8630">
            <v>2.25</v>
          </cell>
          <cell r="G8630">
            <v>2.25</v>
          </cell>
          <cell r="H8630"/>
          <cell r="I8630"/>
          <cell r="J8630"/>
          <cell r="K8630"/>
          <cell r="L8630"/>
          <cell r="M8630"/>
          <cell r="N8630">
            <v>2.25</v>
          </cell>
          <cell r="O8630"/>
          <cell r="P8630">
            <v>2.2500199999999997</v>
          </cell>
          <cell r="Q8630"/>
          <cell r="R8630"/>
          <cell r="S8630"/>
          <cell r="T8630"/>
          <cell r="U8630">
            <v>2.2082999999999999</v>
          </cell>
          <cell r="V8630">
            <v>2516710</v>
          </cell>
          <cell r="W8630">
            <v>8413968.4458300006</v>
          </cell>
          <cell r="X8630">
            <v>43405</v>
          </cell>
          <cell r="Y8630">
            <v>39375</v>
          </cell>
          <cell r="Z8630">
            <v>43405</v>
          </cell>
          <cell r="AA8630">
            <v>1.9175</v>
          </cell>
          <cell r="AB8630">
            <v>1.9175</v>
          </cell>
          <cell r="AC8630"/>
        </row>
        <row r="8631">
          <cell r="A8631">
            <v>43425</v>
          </cell>
          <cell r="B8631">
            <v>0</v>
          </cell>
          <cell r="C8631"/>
          <cell r="D8631"/>
          <cell r="E8631"/>
          <cell r="F8631"/>
          <cell r="G8631"/>
          <cell r="H8631"/>
          <cell r="I8631"/>
          <cell r="J8631"/>
          <cell r="K8631"/>
          <cell r="L8631"/>
          <cell r="M8631"/>
          <cell r="N8631"/>
          <cell r="O8631"/>
          <cell r="P8631">
            <v>2.2500199999999997</v>
          </cell>
          <cell r="Q8631"/>
          <cell r="R8631"/>
          <cell r="S8631"/>
          <cell r="T8631"/>
          <cell r="U8631">
            <v>2.2130999999999998</v>
          </cell>
          <cell r="V8631">
            <v>2624940</v>
          </cell>
          <cell r="W8631">
            <v>8434095.3800000008</v>
          </cell>
          <cell r="X8631">
            <v>43405</v>
          </cell>
          <cell r="Y8631">
            <v>0</v>
          </cell>
          <cell r="Z8631" t="str">
            <v/>
          </cell>
          <cell r="AA8631">
            <v>1.9424999999999999</v>
          </cell>
          <cell r="AB8631">
            <v>2.2225000000000001</v>
          </cell>
          <cell r="AC8631"/>
        </row>
        <row r="8632">
          <cell r="A8632">
            <v>43426</v>
          </cell>
          <cell r="B8632">
            <v>0</v>
          </cell>
          <cell r="C8632"/>
          <cell r="D8632"/>
          <cell r="E8632"/>
          <cell r="F8632"/>
          <cell r="G8632"/>
          <cell r="H8632"/>
          <cell r="I8632"/>
          <cell r="J8632"/>
          <cell r="K8632"/>
          <cell r="L8632"/>
          <cell r="M8632"/>
          <cell r="N8632"/>
          <cell r="O8632"/>
          <cell r="P8632">
            <v>2.2500199999999997</v>
          </cell>
          <cell r="Q8632"/>
          <cell r="R8632"/>
          <cell r="S8632"/>
          <cell r="T8632"/>
          <cell r="U8632">
            <v>2.2130999999999998</v>
          </cell>
          <cell r="V8632">
            <v>2609020</v>
          </cell>
          <cell r="W8632">
            <v>8476637.0299999993</v>
          </cell>
          <cell r="X8632">
            <v>43405</v>
          </cell>
          <cell r="Y8632">
            <v>0</v>
          </cell>
          <cell r="Z8632" t="str">
            <v/>
          </cell>
          <cell r="AA8632">
            <v>1.9424999999999999</v>
          </cell>
          <cell r="AB8632">
            <v>1.9424999999999999</v>
          </cell>
          <cell r="AC8632"/>
        </row>
        <row r="8633">
          <cell r="A8633">
            <v>43427</v>
          </cell>
          <cell r="B8633">
            <v>0</v>
          </cell>
          <cell r="C8633"/>
          <cell r="D8633"/>
          <cell r="E8633"/>
          <cell r="F8633"/>
          <cell r="G8633"/>
          <cell r="H8633"/>
          <cell r="I8633"/>
          <cell r="J8633"/>
          <cell r="K8633"/>
          <cell r="L8633"/>
          <cell r="M8633"/>
          <cell r="N8633"/>
          <cell r="O8633"/>
          <cell r="P8633">
            <v>2.2500199999999997</v>
          </cell>
          <cell r="Q8633"/>
          <cell r="R8633"/>
          <cell r="S8633"/>
          <cell r="T8633"/>
          <cell r="U8633">
            <v>2.2128000000000001</v>
          </cell>
          <cell r="V8633">
            <v>4017940</v>
          </cell>
          <cell r="W8633">
            <v>7003376.13576</v>
          </cell>
          <cell r="X8633">
            <v>43405</v>
          </cell>
          <cell r="Y8633">
            <v>0</v>
          </cell>
          <cell r="Z8633" t="str">
            <v/>
          </cell>
          <cell r="AA8633">
            <v>1.9424999999999999</v>
          </cell>
          <cell r="AB8633">
            <v>1.9424999999999999</v>
          </cell>
          <cell r="AC8633"/>
        </row>
        <row r="8634">
          <cell r="A8634">
            <v>43428</v>
          </cell>
          <cell r="B8634">
            <v>0</v>
          </cell>
          <cell r="C8634"/>
          <cell r="D8634"/>
          <cell r="E8634"/>
          <cell r="F8634"/>
          <cell r="G8634"/>
          <cell r="H8634"/>
          <cell r="I8634"/>
          <cell r="J8634"/>
          <cell r="K8634"/>
          <cell r="L8634"/>
          <cell r="M8634"/>
          <cell r="N8634"/>
          <cell r="O8634"/>
          <cell r="P8634">
            <v>2.2500199999999997</v>
          </cell>
          <cell r="Q8634"/>
          <cell r="R8634"/>
          <cell r="S8634"/>
          <cell r="T8634"/>
          <cell r="U8634">
            <v>2.2128000000000001</v>
          </cell>
          <cell r="V8634">
            <v>4017940</v>
          </cell>
          <cell r="W8634">
            <v>7003376.13576</v>
          </cell>
          <cell r="X8634">
            <v>43405</v>
          </cell>
          <cell r="Y8634">
            <v>0</v>
          </cell>
          <cell r="Z8634" t="str">
            <v/>
          </cell>
          <cell r="AA8634">
            <v>1.9424999999999999</v>
          </cell>
          <cell r="AB8634">
            <v>1.9424999999999999</v>
          </cell>
          <cell r="AC8634"/>
        </row>
        <row r="8635">
          <cell r="A8635">
            <v>43429</v>
          </cell>
          <cell r="B8635">
            <v>0</v>
          </cell>
          <cell r="C8635"/>
          <cell r="D8635"/>
          <cell r="E8635"/>
          <cell r="F8635"/>
          <cell r="G8635"/>
          <cell r="H8635"/>
          <cell r="I8635"/>
          <cell r="J8635"/>
          <cell r="K8635"/>
          <cell r="L8635"/>
          <cell r="M8635"/>
          <cell r="N8635"/>
          <cell r="O8635"/>
          <cell r="P8635">
            <v>2.2500199999999997</v>
          </cell>
          <cell r="Q8635"/>
          <cell r="R8635"/>
          <cell r="S8635"/>
          <cell r="T8635"/>
          <cell r="U8635">
            <v>2.2128000000000001</v>
          </cell>
          <cell r="V8635">
            <v>4017940</v>
          </cell>
          <cell r="W8635">
            <v>7003376.13576</v>
          </cell>
          <cell r="X8635">
            <v>43405</v>
          </cell>
          <cell r="Y8635">
            <v>0</v>
          </cell>
          <cell r="Z8635" t="str">
            <v/>
          </cell>
          <cell r="AA8635">
            <v>1.9424999999999999</v>
          </cell>
          <cell r="AB8635">
            <v>1.9424999999999999</v>
          </cell>
          <cell r="AC8635"/>
        </row>
        <row r="8636">
          <cell r="A8636">
            <v>43430</v>
          </cell>
          <cell r="B8636">
            <v>0</v>
          </cell>
          <cell r="C8636"/>
          <cell r="D8636"/>
          <cell r="E8636"/>
          <cell r="F8636"/>
          <cell r="G8636"/>
          <cell r="H8636"/>
          <cell r="I8636"/>
          <cell r="J8636"/>
          <cell r="K8636"/>
          <cell r="L8636"/>
          <cell r="M8636"/>
          <cell r="N8636"/>
          <cell r="O8636"/>
          <cell r="P8636">
            <v>2.2500199999999997</v>
          </cell>
          <cell r="Q8636"/>
          <cell r="R8636"/>
          <cell r="S8636"/>
          <cell r="T8636"/>
          <cell r="U8636">
            <v>2.21089</v>
          </cell>
          <cell r="V8636">
            <v>3897080</v>
          </cell>
          <cell r="W8636">
            <v>7188527.5378200002</v>
          </cell>
          <cell r="X8636">
            <v>43405</v>
          </cell>
          <cell r="Y8636">
            <v>0</v>
          </cell>
          <cell r="Z8636" t="str">
            <v/>
          </cell>
          <cell r="AA8636">
            <v>1.9424999999999999</v>
          </cell>
          <cell r="AB8636">
            <v>1.9424999999999999</v>
          </cell>
          <cell r="AC8636"/>
        </row>
        <row r="8637">
          <cell r="A8637">
            <v>43431</v>
          </cell>
          <cell r="B8637">
            <v>0</v>
          </cell>
          <cell r="C8637"/>
          <cell r="D8637"/>
          <cell r="E8637"/>
          <cell r="F8637"/>
          <cell r="G8637"/>
          <cell r="H8637"/>
          <cell r="I8637"/>
          <cell r="J8637"/>
          <cell r="K8637"/>
          <cell r="L8637"/>
          <cell r="M8637"/>
          <cell r="N8637"/>
          <cell r="O8637"/>
          <cell r="P8637">
            <v>2.2500199999999997</v>
          </cell>
          <cell r="Q8637"/>
          <cell r="R8637"/>
          <cell r="S8637"/>
          <cell r="T8637"/>
          <cell r="U8637">
            <v>2.2103000000000002</v>
          </cell>
          <cell r="V8637">
            <v>4140240</v>
          </cell>
          <cell r="W8637">
            <v>7001795.2079299996</v>
          </cell>
          <cell r="X8637">
            <v>43405</v>
          </cell>
          <cell r="Y8637">
            <v>0</v>
          </cell>
          <cell r="Z8637" t="str">
            <v/>
          </cell>
          <cell r="AA8637">
            <v>1.9424999999999999</v>
          </cell>
          <cell r="AB8637">
            <v>1.9424999999999999</v>
          </cell>
          <cell r="AC8637"/>
        </row>
        <row r="8638">
          <cell r="A8638">
            <v>43432</v>
          </cell>
          <cell r="B8638">
            <v>0</v>
          </cell>
          <cell r="C8638"/>
          <cell r="D8638"/>
          <cell r="E8638"/>
          <cell r="F8638"/>
          <cell r="G8638"/>
          <cell r="H8638"/>
          <cell r="I8638"/>
          <cell r="J8638"/>
          <cell r="K8638"/>
          <cell r="L8638"/>
          <cell r="M8638"/>
          <cell r="N8638"/>
          <cell r="O8638"/>
          <cell r="P8638">
            <v>2.2500199999999997</v>
          </cell>
          <cell r="Q8638"/>
          <cell r="R8638"/>
          <cell r="S8638"/>
          <cell r="T8638"/>
          <cell r="U8638">
            <v>2.2139000000000002</v>
          </cell>
          <cell r="V8638">
            <v>4584220</v>
          </cell>
          <cell r="W8638">
            <v>6540362.1608699998</v>
          </cell>
          <cell r="X8638">
            <v>43405</v>
          </cell>
          <cell r="Y8638">
            <v>0</v>
          </cell>
          <cell r="Z8638" t="str">
            <v/>
          </cell>
          <cell r="AA8638">
            <v>1.9550000000000001</v>
          </cell>
          <cell r="AB8638">
            <v>2.2475000000000001</v>
          </cell>
          <cell r="AC8638"/>
        </row>
        <row r="8639">
          <cell r="A8639">
            <v>43433</v>
          </cell>
          <cell r="B8639">
            <v>0</v>
          </cell>
          <cell r="C8639"/>
          <cell r="D8639"/>
          <cell r="E8639"/>
          <cell r="F8639"/>
          <cell r="G8639"/>
          <cell r="H8639"/>
          <cell r="I8639"/>
          <cell r="J8639"/>
          <cell r="K8639"/>
          <cell r="L8639"/>
          <cell r="M8639"/>
          <cell r="N8639"/>
          <cell r="O8639"/>
          <cell r="P8639">
            <v>2.2500199999999997</v>
          </cell>
          <cell r="Q8639"/>
          <cell r="R8639"/>
          <cell r="S8639"/>
          <cell r="T8639"/>
          <cell r="U8639">
            <v>2.2208999999999999</v>
          </cell>
          <cell r="V8639">
            <v>3416810</v>
          </cell>
          <cell r="W8639">
            <v>7411668.7000000002</v>
          </cell>
          <cell r="X8639">
            <v>43405</v>
          </cell>
          <cell r="Y8639">
            <v>0</v>
          </cell>
          <cell r="Z8639" t="str">
            <v/>
          </cell>
          <cell r="AA8639">
            <v>1.9550000000000001</v>
          </cell>
          <cell r="AB8639">
            <v>1.9550000000000001</v>
          </cell>
          <cell r="AC8639"/>
        </row>
        <row r="8640">
          <cell r="A8640">
            <v>43434</v>
          </cell>
          <cell r="B8640">
            <v>0</v>
          </cell>
          <cell r="C8640"/>
          <cell r="D8640"/>
          <cell r="E8640"/>
          <cell r="F8640"/>
          <cell r="G8640"/>
          <cell r="H8640"/>
          <cell r="I8640"/>
          <cell r="J8640"/>
          <cell r="K8640"/>
          <cell r="L8640"/>
          <cell r="M8640"/>
          <cell r="N8640"/>
          <cell r="O8640"/>
          <cell r="P8640">
            <v>2.2500199999999997</v>
          </cell>
          <cell r="Q8640"/>
          <cell r="R8640"/>
          <cell r="S8640"/>
          <cell r="T8640"/>
          <cell r="U8640">
            <v>2.2155999999999998</v>
          </cell>
          <cell r="V8640">
            <v>1831410</v>
          </cell>
          <cell r="W8640">
            <v>9029165.9000000004</v>
          </cell>
          <cell r="X8640">
            <v>43405</v>
          </cell>
          <cell r="Y8640">
            <v>0</v>
          </cell>
          <cell r="Z8640" t="str">
            <v/>
          </cell>
          <cell r="AA8640">
            <v>1.9550000000000001</v>
          </cell>
          <cell r="AB8640">
            <v>1.9550000000000001</v>
          </cell>
          <cell r="AC8640"/>
        </row>
        <row r="8641">
          <cell r="A8641">
            <v>43435</v>
          </cell>
          <cell r="B8641">
            <v>0</v>
          </cell>
          <cell r="C8641"/>
          <cell r="D8641"/>
          <cell r="E8641"/>
          <cell r="F8641"/>
          <cell r="G8641"/>
          <cell r="H8641"/>
          <cell r="I8641"/>
          <cell r="J8641"/>
          <cell r="K8641"/>
          <cell r="L8641"/>
          <cell r="M8641"/>
          <cell r="N8641"/>
          <cell r="O8641"/>
          <cell r="P8641">
            <v>0</v>
          </cell>
          <cell r="Q8641"/>
          <cell r="R8641"/>
          <cell r="S8641"/>
          <cell r="T8641"/>
          <cell r="U8641">
            <v>2.2155999999999998</v>
          </cell>
          <cell r="V8641">
            <v>1831410</v>
          </cell>
          <cell r="W8641">
            <v>9029165.9000000004</v>
          </cell>
          <cell r="X8641">
            <v>43435</v>
          </cell>
          <cell r="Y8641">
            <v>0</v>
          </cell>
          <cell r="Z8641" t="str">
            <v/>
          </cell>
          <cell r="AA8641">
            <v>1.9550000000000001</v>
          </cell>
          <cell r="AB8641">
            <v>1.9550000000000001</v>
          </cell>
          <cell r="AC8641"/>
        </row>
        <row r="8642">
          <cell r="A8642">
            <v>43436</v>
          </cell>
          <cell r="B8642">
            <v>0</v>
          </cell>
          <cell r="C8642"/>
          <cell r="D8642"/>
          <cell r="E8642"/>
          <cell r="F8642"/>
          <cell r="G8642"/>
          <cell r="H8642"/>
          <cell r="I8642"/>
          <cell r="J8642"/>
          <cell r="K8642"/>
          <cell r="L8642"/>
          <cell r="M8642"/>
          <cell r="N8642"/>
          <cell r="O8642"/>
          <cell r="P8642">
            <v>0</v>
          </cell>
          <cell r="Q8642"/>
          <cell r="R8642"/>
          <cell r="S8642"/>
          <cell r="T8642"/>
          <cell r="U8642">
            <v>2.2155999999999998</v>
          </cell>
          <cell r="V8642">
            <v>1831410</v>
          </cell>
          <cell r="W8642">
            <v>9029165.9000000004</v>
          </cell>
          <cell r="X8642">
            <v>43435</v>
          </cell>
          <cell r="Y8642">
            <v>0</v>
          </cell>
          <cell r="Z8642" t="str">
            <v/>
          </cell>
          <cell r="AA8642">
            <v>1.9550000000000001</v>
          </cell>
          <cell r="AB8642">
            <v>1.9550000000000001</v>
          </cell>
          <cell r="AC8642"/>
        </row>
        <row r="8643">
          <cell r="A8643">
            <v>43437</v>
          </cell>
          <cell r="B8643">
            <v>150300</v>
          </cell>
          <cell r="C8643"/>
          <cell r="D8643">
            <v>2.25</v>
          </cell>
          <cell r="E8643">
            <v>2.25</v>
          </cell>
          <cell r="F8643">
            <v>2.2999999999999998</v>
          </cell>
          <cell r="G8643">
            <v>2.2599999999999998</v>
          </cell>
          <cell r="H8643"/>
          <cell r="I8643"/>
          <cell r="J8643"/>
          <cell r="K8643"/>
          <cell r="L8643"/>
          <cell r="M8643"/>
          <cell r="N8643">
            <v>2.25</v>
          </cell>
          <cell r="O8643"/>
          <cell r="P8643">
            <v>2.2600199999969925</v>
          </cell>
          <cell r="Q8643"/>
          <cell r="R8643"/>
          <cell r="S8643"/>
          <cell r="T8643"/>
          <cell r="U8643">
            <v>2.2111999999999998</v>
          </cell>
          <cell r="V8643">
            <v>173200</v>
          </cell>
          <cell r="W8643">
            <v>10470183.108960001</v>
          </cell>
          <cell r="X8643">
            <v>43435</v>
          </cell>
          <cell r="Y8643">
            <v>339677.99999999994</v>
          </cell>
          <cell r="Z8643">
            <v>43435</v>
          </cell>
          <cell r="AA8643">
            <v>1.9550000000000001</v>
          </cell>
          <cell r="AB8643">
            <v>1.9550000000000001</v>
          </cell>
          <cell r="AC8643"/>
        </row>
        <row r="8644">
          <cell r="A8644">
            <v>43438</v>
          </cell>
          <cell r="B8644">
            <v>81000</v>
          </cell>
          <cell r="C8644"/>
          <cell r="D8644">
            <v>2.25</v>
          </cell>
          <cell r="E8644">
            <v>2.25</v>
          </cell>
          <cell r="F8644">
            <v>2.2999999999999998</v>
          </cell>
          <cell r="G8644">
            <v>2.2599999999999998</v>
          </cell>
          <cell r="H8644"/>
          <cell r="I8644"/>
          <cell r="J8644"/>
          <cell r="K8644"/>
          <cell r="L8644"/>
          <cell r="M8644"/>
          <cell r="N8644">
            <v>2.25</v>
          </cell>
          <cell r="O8644"/>
          <cell r="P8644">
            <v>2.2600199999980459</v>
          </cell>
          <cell r="Q8644"/>
          <cell r="R8644"/>
          <cell r="S8644"/>
          <cell r="T8644"/>
          <cell r="U8644">
            <v>2.2189000000000001</v>
          </cell>
          <cell r="V8644">
            <v>186360</v>
          </cell>
          <cell r="W8644">
            <v>10138093.24216</v>
          </cell>
          <cell r="X8644">
            <v>43435</v>
          </cell>
          <cell r="Y8644">
            <v>183059.99999999997</v>
          </cell>
          <cell r="Z8644">
            <v>43435</v>
          </cell>
          <cell r="AA8644">
            <v>1.9550000000000001</v>
          </cell>
          <cell r="AB8644">
            <v>1.9550000000000001</v>
          </cell>
          <cell r="AC8644"/>
        </row>
        <row r="8645">
          <cell r="A8645">
            <v>43439</v>
          </cell>
          <cell r="B8645">
            <v>106000</v>
          </cell>
          <cell r="C8645"/>
          <cell r="D8645">
            <v>2.25</v>
          </cell>
          <cell r="E8645">
            <v>2.25</v>
          </cell>
          <cell r="F8645">
            <v>2.2999999999999998</v>
          </cell>
          <cell r="G8645">
            <v>2.2599999999999998</v>
          </cell>
          <cell r="H8645"/>
          <cell r="I8645"/>
          <cell r="J8645"/>
          <cell r="K8645"/>
          <cell r="L8645"/>
          <cell r="M8645"/>
          <cell r="N8645">
            <v>2.25</v>
          </cell>
          <cell r="O8645"/>
          <cell r="P8645">
            <v>2.2600199999986601</v>
          </cell>
          <cell r="Q8645"/>
          <cell r="R8645"/>
          <cell r="S8645"/>
          <cell r="T8645"/>
          <cell r="U8645">
            <v>2.2145999999999999</v>
          </cell>
          <cell r="V8645">
            <v>189670</v>
          </cell>
          <cell r="W8645">
            <v>10066646.911760001</v>
          </cell>
          <cell r="X8645">
            <v>43435</v>
          </cell>
          <cell r="Y8645">
            <v>239559.99999999997</v>
          </cell>
          <cell r="Z8645">
            <v>43435</v>
          </cell>
          <cell r="AA8645">
            <v>1.8425</v>
          </cell>
          <cell r="AB8645">
            <v>2.1949999999999998</v>
          </cell>
          <cell r="AC8645"/>
        </row>
        <row r="8646">
          <cell r="A8646">
            <v>43440</v>
          </cell>
          <cell r="B8646">
            <v>70000</v>
          </cell>
          <cell r="C8646"/>
          <cell r="D8646">
            <v>2.25</v>
          </cell>
          <cell r="E8646">
            <v>2.25</v>
          </cell>
          <cell r="F8646">
            <v>2.2999999999999998</v>
          </cell>
          <cell r="G8646">
            <v>2.2599999999999998</v>
          </cell>
          <cell r="H8646"/>
          <cell r="I8646"/>
          <cell r="J8646"/>
          <cell r="K8646"/>
          <cell r="L8646"/>
          <cell r="M8646"/>
          <cell r="N8646">
            <v>2.25</v>
          </cell>
          <cell r="O8646"/>
          <cell r="P8646">
            <v>2.2600199999988906</v>
          </cell>
          <cell r="Q8646"/>
          <cell r="R8646"/>
          <cell r="S8646"/>
          <cell r="T8646"/>
          <cell r="U8646">
            <v>2.2214</v>
          </cell>
          <cell r="V8646">
            <v>378050</v>
          </cell>
          <cell r="W8646">
            <v>10017507.789999999</v>
          </cell>
          <cell r="X8646">
            <v>43435</v>
          </cell>
          <cell r="Y8646">
            <v>158199.99999999997</v>
          </cell>
          <cell r="Z8646">
            <v>43435</v>
          </cell>
          <cell r="AA8646">
            <v>1.8425</v>
          </cell>
          <cell r="AB8646">
            <v>1.8425</v>
          </cell>
          <cell r="AC8646"/>
        </row>
        <row r="8647">
          <cell r="A8647">
            <v>43441</v>
          </cell>
          <cell r="B8647">
            <v>81000</v>
          </cell>
          <cell r="C8647"/>
          <cell r="D8647">
            <v>2.25</v>
          </cell>
          <cell r="E8647">
            <v>2.25</v>
          </cell>
          <cell r="F8647">
            <v>2.2999999999999998</v>
          </cell>
          <cell r="G8647">
            <v>2.2599999999999998</v>
          </cell>
          <cell r="H8647"/>
          <cell r="I8647"/>
          <cell r="J8647"/>
          <cell r="K8647"/>
          <cell r="L8647"/>
          <cell r="M8647"/>
          <cell r="N8647">
            <v>2.25</v>
          </cell>
          <cell r="O8647"/>
          <cell r="P8647">
            <v>2.2600199999990744</v>
          </cell>
          <cell r="Q8647"/>
          <cell r="R8647"/>
          <cell r="S8647"/>
          <cell r="T8647"/>
          <cell r="U8647">
            <v>2.2216</v>
          </cell>
          <cell r="V8647">
            <v>571690</v>
          </cell>
          <cell r="W8647">
            <v>10244567.640459999</v>
          </cell>
          <cell r="X8647">
            <v>43435</v>
          </cell>
          <cell r="Y8647">
            <v>183059.99999999997</v>
          </cell>
          <cell r="Z8647">
            <v>43435</v>
          </cell>
          <cell r="AA8647">
            <v>1.8425</v>
          </cell>
          <cell r="AB8647">
            <v>1.8425</v>
          </cell>
          <cell r="AC8647"/>
        </row>
        <row r="8648">
          <cell r="A8648">
            <v>43442</v>
          </cell>
          <cell r="B8648">
            <v>81000</v>
          </cell>
          <cell r="C8648"/>
          <cell r="D8648">
            <v>2.25</v>
          </cell>
          <cell r="E8648">
            <v>2.25</v>
          </cell>
          <cell r="F8648">
            <v>2.2999999999999998</v>
          </cell>
          <cell r="G8648">
            <v>2.2599999999999998</v>
          </cell>
          <cell r="H8648"/>
          <cell r="I8648"/>
          <cell r="J8648"/>
          <cell r="K8648"/>
          <cell r="L8648"/>
          <cell r="M8648"/>
          <cell r="N8648">
            <v>2.25</v>
          </cell>
          <cell r="O8648"/>
          <cell r="P8648">
            <v>2.2600199999992059</v>
          </cell>
          <cell r="Q8648"/>
          <cell r="R8648"/>
          <cell r="S8648"/>
          <cell r="T8648"/>
          <cell r="U8648">
            <v>2.2216</v>
          </cell>
          <cell r="V8648">
            <v>571690</v>
          </cell>
          <cell r="W8648">
            <v>10244567.640459999</v>
          </cell>
          <cell r="X8648">
            <v>43435</v>
          </cell>
          <cell r="Y8648">
            <v>183059.99999999997</v>
          </cell>
          <cell r="Z8648">
            <v>43435</v>
          </cell>
          <cell r="AA8648">
            <v>1.8425</v>
          </cell>
          <cell r="AB8648">
            <v>1.8425</v>
          </cell>
          <cell r="AC8648"/>
        </row>
        <row r="8649">
          <cell r="A8649">
            <v>43443</v>
          </cell>
          <cell r="B8649">
            <v>81000</v>
          </cell>
          <cell r="C8649"/>
          <cell r="D8649">
            <v>2.25</v>
          </cell>
          <cell r="E8649">
            <v>2.25</v>
          </cell>
          <cell r="F8649">
            <v>2.2999999999999998</v>
          </cell>
          <cell r="G8649">
            <v>2.2599999999999998</v>
          </cell>
          <cell r="H8649"/>
          <cell r="I8649"/>
          <cell r="J8649"/>
          <cell r="K8649"/>
          <cell r="L8649"/>
          <cell r="M8649"/>
          <cell r="N8649">
            <v>2.25</v>
          </cell>
          <cell r="O8649"/>
          <cell r="P8649">
            <v>2.2600199999993049</v>
          </cell>
          <cell r="Q8649"/>
          <cell r="R8649"/>
          <cell r="S8649"/>
          <cell r="T8649"/>
          <cell r="U8649">
            <v>2.2216</v>
          </cell>
          <cell r="V8649">
            <v>571690</v>
          </cell>
          <cell r="W8649">
            <v>10244567.640459999</v>
          </cell>
          <cell r="X8649">
            <v>43435</v>
          </cell>
          <cell r="Y8649">
            <v>183059.99999999997</v>
          </cell>
          <cell r="Z8649">
            <v>43435</v>
          </cell>
          <cell r="AA8649">
            <v>1.8425</v>
          </cell>
          <cell r="AB8649">
            <v>1.8425</v>
          </cell>
          <cell r="AC8649"/>
        </row>
        <row r="8650">
          <cell r="A8650">
            <v>43444</v>
          </cell>
          <cell r="B8650">
            <v>45000</v>
          </cell>
          <cell r="C8650"/>
          <cell r="D8650">
            <v>2.25</v>
          </cell>
          <cell r="E8650">
            <v>2.25</v>
          </cell>
          <cell r="F8650">
            <v>2.2999999999999998</v>
          </cell>
          <cell r="G8650">
            <v>2.2599999999999998</v>
          </cell>
          <cell r="H8650"/>
          <cell r="I8650"/>
          <cell r="J8650"/>
          <cell r="K8650"/>
          <cell r="L8650"/>
          <cell r="M8650"/>
          <cell r="N8650">
            <v>2.25</v>
          </cell>
          <cell r="O8650"/>
          <cell r="P8650">
            <v>2.2600199999993498</v>
          </cell>
          <cell r="Q8650"/>
          <cell r="R8650"/>
          <cell r="S8650"/>
          <cell r="T8650"/>
          <cell r="U8650">
            <v>2.2162000000000002</v>
          </cell>
          <cell r="V8650">
            <v>572610</v>
          </cell>
          <cell r="W8650">
            <v>10053462.43451</v>
          </cell>
          <cell r="X8650">
            <v>43435</v>
          </cell>
          <cell r="Y8650">
            <v>101699.99999999999</v>
          </cell>
          <cell r="Z8650">
            <v>43435</v>
          </cell>
          <cell r="AA8650">
            <v>1.8425</v>
          </cell>
          <cell r="AB8650">
            <v>1.8425</v>
          </cell>
          <cell r="AC8650"/>
        </row>
        <row r="8651">
          <cell r="A8651">
            <v>43445</v>
          </cell>
          <cell r="B8651">
            <v>40000</v>
          </cell>
          <cell r="C8651"/>
          <cell r="D8651">
            <v>2.25</v>
          </cell>
          <cell r="E8651">
            <v>2.25</v>
          </cell>
          <cell r="F8651">
            <v>2.2999999999999998</v>
          </cell>
          <cell r="G8651">
            <v>2.2599999999999998</v>
          </cell>
          <cell r="H8651"/>
          <cell r="I8651"/>
          <cell r="J8651"/>
          <cell r="K8651"/>
          <cell r="L8651"/>
          <cell r="M8651"/>
          <cell r="N8651">
            <v>2.25</v>
          </cell>
          <cell r="O8651"/>
          <cell r="P8651">
            <v>2.2600199999993853</v>
          </cell>
          <cell r="Q8651"/>
          <cell r="R8651"/>
          <cell r="S8651"/>
          <cell r="T8651"/>
          <cell r="U8651">
            <v>2.2056</v>
          </cell>
          <cell r="V8651">
            <v>580230</v>
          </cell>
          <cell r="W8651">
            <v>10030079.32112</v>
          </cell>
          <cell r="X8651">
            <v>43435</v>
          </cell>
          <cell r="Y8651">
            <v>90399.999999999985</v>
          </cell>
          <cell r="Z8651">
            <v>43435</v>
          </cell>
          <cell r="AA8651">
            <v>1.8425</v>
          </cell>
          <cell r="AB8651">
            <v>1.8425</v>
          </cell>
          <cell r="AC8651"/>
        </row>
        <row r="8652">
          <cell r="A8652">
            <v>43446</v>
          </cell>
          <cell r="B8652">
            <v>33000</v>
          </cell>
          <cell r="C8652"/>
          <cell r="D8652">
            <v>2.25</v>
          </cell>
          <cell r="E8652">
            <v>2.25</v>
          </cell>
          <cell r="F8652">
            <v>2.2999999999999998</v>
          </cell>
          <cell r="G8652">
            <v>2.2599999999999998</v>
          </cell>
          <cell r="H8652"/>
          <cell r="I8652"/>
          <cell r="J8652"/>
          <cell r="K8652"/>
          <cell r="L8652"/>
          <cell r="M8652"/>
          <cell r="N8652">
            <v>2.25</v>
          </cell>
          <cell r="O8652"/>
          <cell r="P8652">
            <v>2.2600199999994115</v>
          </cell>
          <cell r="Q8652"/>
          <cell r="R8652"/>
          <cell r="S8652"/>
          <cell r="T8652"/>
          <cell r="U8652">
            <v>2.2018</v>
          </cell>
          <cell r="V8652">
            <v>596610</v>
          </cell>
          <cell r="W8652">
            <v>10171898.220349999</v>
          </cell>
          <cell r="X8652">
            <v>43435</v>
          </cell>
          <cell r="Y8652">
            <v>74580</v>
          </cell>
          <cell r="Z8652">
            <v>43435</v>
          </cell>
          <cell r="AA8652">
            <v>1.83</v>
          </cell>
          <cell r="AB8652">
            <v>2.2075</v>
          </cell>
          <cell r="AC8652"/>
        </row>
        <row r="8653">
          <cell r="A8653">
            <v>43447</v>
          </cell>
          <cell r="B8653">
            <v>20000</v>
          </cell>
          <cell r="C8653"/>
          <cell r="D8653">
            <v>2.25</v>
          </cell>
          <cell r="E8653">
            <v>2.25</v>
          </cell>
          <cell r="F8653">
            <v>2.2999999999999998</v>
          </cell>
          <cell r="G8653">
            <v>2.2599999999999998</v>
          </cell>
          <cell r="H8653"/>
          <cell r="I8653"/>
          <cell r="J8653"/>
          <cell r="K8653"/>
          <cell r="L8653"/>
          <cell r="M8653"/>
          <cell r="N8653">
            <v>2.25</v>
          </cell>
          <cell r="O8653"/>
          <cell r="P8653">
            <v>2.2600199999994266</v>
          </cell>
          <cell r="Q8653"/>
          <cell r="R8653"/>
          <cell r="S8653"/>
          <cell r="T8653"/>
          <cell r="U8653">
            <v>2.2031000000000001</v>
          </cell>
          <cell r="V8653">
            <v>677480</v>
          </cell>
          <cell r="W8653">
            <v>10312962.05553</v>
          </cell>
          <cell r="X8653">
            <v>43435</v>
          </cell>
          <cell r="Y8653">
            <v>45199.999999999993</v>
          </cell>
          <cell r="Z8653">
            <v>43435</v>
          </cell>
          <cell r="AA8653">
            <v>1.83</v>
          </cell>
          <cell r="AB8653">
            <v>1.83</v>
          </cell>
          <cell r="AC8653"/>
        </row>
        <row r="8654">
          <cell r="A8654">
            <v>43448</v>
          </cell>
          <cell r="B8654">
            <v>0</v>
          </cell>
          <cell r="C8654"/>
          <cell r="D8654"/>
          <cell r="E8654"/>
          <cell r="F8654"/>
          <cell r="G8654"/>
          <cell r="H8654"/>
          <cell r="I8654"/>
          <cell r="J8654"/>
          <cell r="K8654"/>
          <cell r="L8654"/>
          <cell r="M8654"/>
          <cell r="N8654"/>
          <cell r="O8654"/>
          <cell r="P8654">
            <v>2.2600199999994266</v>
          </cell>
          <cell r="Q8654"/>
          <cell r="R8654"/>
          <cell r="S8654"/>
          <cell r="T8654"/>
          <cell r="U8654">
            <v>2.2021999999999999</v>
          </cell>
          <cell r="V8654">
            <v>1175460</v>
          </cell>
          <cell r="W8654">
            <v>9996463.3088099994</v>
          </cell>
          <cell r="X8654">
            <v>43435</v>
          </cell>
          <cell r="Y8654">
            <v>0</v>
          </cell>
          <cell r="Z8654" t="str">
            <v/>
          </cell>
          <cell r="AA8654">
            <v>1.83</v>
          </cell>
          <cell r="AB8654">
            <v>1.83</v>
          </cell>
          <cell r="AC8654"/>
        </row>
        <row r="8655">
          <cell r="A8655">
            <v>43449</v>
          </cell>
          <cell r="B8655">
            <v>0</v>
          </cell>
          <cell r="C8655"/>
          <cell r="D8655"/>
          <cell r="E8655"/>
          <cell r="F8655"/>
          <cell r="G8655"/>
          <cell r="H8655"/>
          <cell r="I8655"/>
          <cell r="J8655"/>
          <cell r="K8655"/>
          <cell r="L8655"/>
          <cell r="M8655"/>
          <cell r="N8655"/>
          <cell r="O8655"/>
          <cell r="P8655">
            <v>2.2600199999994266</v>
          </cell>
          <cell r="Q8655"/>
          <cell r="R8655"/>
          <cell r="S8655"/>
          <cell r="T8655"/>
          <cell r="U8655">
            <v>2.2021999999999999</v>
          </cell>
          <cell r="V8655">
            <v>1175460</v>
          </cell>
          <cell r="W8655">
            <v>9996463.3088099994</v>
          </cell>
          <cell r="X8655">
            <v>43435</v>
          </cell>
          <cell r="Y8655">
            <v>0</v>
          </cell>
          <cell r="Z8655" t="str">
            <v/>
          </cell>
          <cell r="AA8655">
            <v>1.83</v>
          </cell>
          <cell r="AB8655">
            <v>1.83</v>
          </cell>
          <cell r="AC8655"/>
        </row>
        <row r="8656">
          <cell r="A8656">
            <v>43450</v>
          </cell>
          <cell r="B8656">
            <v>0</v>
          </cell>
          <cell r="C8656"/>
          <cell r="D8656"/>
          <cell r="E8656"/>
          <cell r="F8656"/>
          <cell r="G8656"/>
          <cell r="H8656"/>
          <cell r="I8656"/>
          <cell r="J8656"/>
          <cell r="K8656"/>
          <cell r="L8656"/>
          <cell r="M8656"/>
          <cell r="N8656"/>
          <cell r="O8656"/>
          <cell r="P8656">
            <v>2.2600199999994266</v>
          </cell>
          <cell r="Q8656"/>
          <cell r="R8656"/>
          <cell r="S8656"/>
          <cell r="T8656"/>
          <cell r="U8656">
            <v>2.2021999999999999</v>
          </cell>
          <cell r="V8656">
            <v>1175460</v>
          </cell>
          <cell r="W8656">
            <v>9996463.3088099994</v>
          </cell>
          <cell r="X8656">
            <v>43435</v>
          </cell>
          <cell r="Y8656">
            <v>0</v>
          </cell>
          <cell r="Z8656" t="str">
            <v/>
          </cell>
          <cell r="AA8656">
            <v>1.83</v>
          </cell>
          <cell r="AB8656">
            <v>1.83</v>
          </cell>
          <cell r="AC8656"/>
        </row>
        <row r="8657">
          <cell r="A8657">
            <v>43451</v>
          </cell>
          <cell r="B8657">
            <v>48000</v>
          </cell>
          <cell r="C8657"/>
          <cell r="D8657">
            <v>2.25</v>
          </cell>
          <cell r="E8657">
            <v>2.25</v>
          </cell>
          <cell r="F8657">
            <v>2.2999999999999998</v>
          </cell>
          <cell r="G8657">
            <v>2.2599999999999998</v>
          </cell>
          <cell r="H8657"/>
          <cell r="I8657"/>
          <cell r="J8657"/>
          <cell r="K8657"/>
          <cell r="L8657"/>
          <cell r="M8657"/>
          <cell r="N8657">
            <v>2.25</v>
          </cell>
          <cell r="O8657"/>
          <cell r="P8657">
            <v>2.2600199999994595</v>
          </cell>
          <cell r="Q8657"/>
          <cell r="R8657"/>
          <cell r="S8657"/>
          <cell r="T8657"/>
          <cell r="U8657">
            <v>2.2058</v>
          </cell>
          <cell r="V8657">
            <v>2351350</v>
          </cell>
          <cell r="W8657">
            <v>8588842.4502799995</v>
          </cell>
          <cell r="X8657">
            <v>43435</v>
          </cell>
          <cell r="Y8657">
            <v>108479.99999999999</v>
          </cell>
          <cell r="Z8657">
            <v>43435</v>
          </cell>
          <cell r="AA8657">
            <v>1.83</v>
          </cell>
          <cell r="AB8657">
            <v>1.83</v>
          </cell>
          <cell r="AC8657"/>
        </row>
        <row r="8658">
          <cell r="A8658">
            <v>43452</v>
          </cell>
          <cell r="B8658">
            <v>25000</v>
          </cell>
          <cell r="C8658"/>
          <cell r="D8658">
            <v>2.25</v>
          </cell>
          <cell r="E8658">
            <v>2.25</v>
          </cell>
          <cell r="F8658">
            <v>2.2999999999999998</v>
          </cell>
          <cell r="G8658">
            <v>2.2599999999999998</v>
          </cell>
          <cell r="H8658"/>
          <cell r="I8658"/>
          <cell r="J8658"/>
          <cell r="K8658"/>
          <cell r="L8658"/>
          <cell r="M8658"/>
          <cell r="N8658">
            <v>2.25</v>
          </cell>
          <cell r="O8658"/>
          <cell r="P8658">
            <v>2.260019999999475</v>
          </cell>
          <cell r="Q8658"/>
          <cell r="R8658"/>
          <cell r="S8658"/>
          <cell r="T8658"/>
          <cell r="U8658">
            <v>2.1989000000000001</v>
          </cell>
          <cell r="V8658">
            <v>2435580</v>
          </cell>
          <cell r="W8658">
            <v>8852538.8699999992</v>
          </cell>
          <cell r="X8658">
            <v>43435</v>
          </cell>
          <cell r="Y8658">
            <v>56499.999999999993</v>
          </cell>
          <cell r="Z8658">
            <v>43435</v>
          </cell>
          <cell r="AA8658">
            <v>1.83</v>
          </cell>
          <cell r="AB8658">
            <v>1.83</v>
          </cell>
          <cell r="AC8658"/>
        </row>
        <row r="8659">
          <cell r="A8659">
            <v>43453</v>
          </cell>
          <cell r="B8659">
            <v>45000</v>
          </cell>
          <cell r="C8659"/>
          <cell r="D8659">
            <v>2.25</v>
          </cell>
          <cell r="E8659">
            <v>2.25</v>
          </cell>
          <cell r="F8659">
            <v>2.5</v>
          </cell>
          <cell r="G8659">
            <v>2.39</v>
          </cell>
          <cell r="H8659"/>
          <cell r="I8659"/>
          <cell r="J8659"/>
          <cell r="K8659"/>
          <cell r="L8659"/>
          <cell r="M8659"/>
          <cell r="N8659">
            <v>2.25</v>
          </cell>
          <cell r="O8659"/>
          <cell r="P8659">
            <v>2.2664748162854975</v>
          </cell>
          <cell r="Q8659"/>
          <cell r="R8659"/>
          <cell r="S8659"/>
          <cell r="T8659"/>
          <cell r="U8659">
            <v>2.1991999999999998</v>
          </cell>
          <cell r="V8659">
            <v>2406670</v>
          </cell>
          <cell r="W8659">
            <v>8889973.3352899998</v>
          </cell>
          <cell r="X8659">
            <v>43435</v>
          </cell>
          <cell r="Y8659">
            <v>107550</v>
          </cell>
          <cell r="Z8659">
            <v>43435</v>
          </cell>
          <cell r="AA8659">
            <v>2.0175000000000001</v>
          </cell>
          <cell r="AB8659">
            <v>2.3525</v>
          </cell>
          <cell r="AC8659"/>
        </row>
        <row r="8660">
          <cell r="A8660">
            <v>43454</v>
          </cell>
          <cell r="B8660">
            <v>10000</v>
          </cell>
          <cell r="C8660"/>
          <cell r="D8660">
            <v>2.5</v>
          </cell>
          <cell r="E8660">
            <v>2.5</v>
          </cell>
          <cell r="F8660">
            <v>2.5</v>
          </cell>
          <cell r="G8660">
            <v>2.5</v>
          </cell>
          <cell r="H8660"/>
          <cell r="I8660"/>
          <cell r="J8660"/>
          <cell r="K8660"/>
          <cell r="L8660"/>
          <cell r="M8660"/>
          <cell r="N8660">
            <v>2.5</v>
          </cell>
          <cell r="O8660"/>
          <cell r="P8660">
            <v>2.2690236014400806</v>
          </cell>
          <cell r="Q8660"/>
          <cell r="R8660"/>
          <cell r="S8660"/>
          <cell r="T8660"/>
          <cell r="U8660">
            <v>2.4108999999999998</v>
          </cell>
          <cell r="V8660">
            <v>3348690</v>
          </cell>
          <cell r="W8660">
            <v>7789778.1406300003</v>
          </cell>
          <cell r="X8660">
            <v>43435</v>
          </cell>
          <cell r="Y8660">
            <v>25000</v>
          </cell>
          <cell r="Z8660">
            <v>43435</v>
          </cell>
          <cell r="AA8660">
            <v>2.0175000000000001</v>
          </cell>
          <cell r="AB8660">
            <v>2.0175000000000001</v>
          </cell>
          <cell r="AC8660"/>
        </row>
        <row r="8661">
          <cell r="A8661">
            <v>43455</v>
          </cell>
          <cell r="B8661">
            <v>20000</v>
          </cell>
          <cell r="C8661"/>
          <cell r="D8661">
            <v>2.5</v>
          </cell>
          <cell r="E8661">
            <v>2.5</v>
          </cell>
          <cell r="F8661">
            <v>2.5</v>
          </cell>
          <cell r="G8661">
            <v>2.5</v>
          </cell>
          <cell r="H8661"/>
          <cell r="I8661"/>
          <cell r="J8661"/>
          <cell r="K8661"/>
          <cell r="L8661"/>
          <cell r="M8661"/>
          <cell r="N8661">
            <v>2.5</v>
          </cell>
          <cell r="O8661"/>
          <cell r="P8661">
            <v>2.2739578404352718</v>
          </cell>
          <cell r="Q8661"/>
          <cell r="R8661"/>
          <cell r="S8661"/>
          <cell r="T8661"/>
          <cell r="U8661">
            <v>2.4129</v>
          </cell>
          <cell r="V8661">
            <v>2737660</v>
          </cell>
          <cell r="W8661">
            <v>8290558.0499999998</v>
          </cell>
          <cell r="X8661">
            <v>43435</v>
          </cell>
          <cell r="Y8661">
            <v>50000</v>
          </cell>
          <cell r="Z8661">
            <v>43435</v>
          </cell>
          <cell r="AA8661">
            <v>2.0175000000000001</v>
          </cell>
          <cell r="AB8661">
            <v>2.0175000000000001</v>
          </cell>
          <cell r="AC8661"/>
        </row>
        <row r="8662">
          <cell r="A8662">
            <v>43456</v>
          </cell>
          <cell r="B8662">
            <v>20000</v>
          </cell>
          <cell r="C8662"/>
          <cell r="D8662">
            <v>2.5</v>
          </cell>
          <cell r="E8662">
            <v>2.5</v>
          </cell>
          <cell r="F8662">
            <v>2.5</v>
          </cell>
          <cell r="G8662">
            <v>2.5</v>
          </cell>
          <cell r="H8662"/>
          <cell r="I8662"/>
          <cell r="J8662"/>
          <cell r="K8662"/>
          <cell r="L8662"/>
          <cell r="M8662"/>
          <cell r="N8662">
            <v>2.5</v>
          </cell>
          <cell r="O8662"/>
          <cell r="P8662">
            <v>2.2786856906823632</v>
          </cell>
          <cell r="Q8662"/>
          <cell r="R8662"/>
          <cell r="S8662"/>
          <cell r="T8662"/>
          <cell r="U8662">
            <v>2.4129</v>
          </cell>
          <cell r="V8662">
            <v>2737660</v>
          </cell>
          <cell r="W8662">
            <v>8290558.0499999998</v>
          </cell>
          <cell r="X8662">
            <v>43435</v>
          </cell>
          <cell r="Y8662">
            <v>50000</v>
          </cell>
          <cell r="Z8662">
            <v>43435</v>
          </cell>
          <cell r="AA8662">
            <v>2.0175000000000001</v>
          </cell>
          <cell r="AB8662">
            <v>2.0175000000000001</v>
          </cell>
          <cell r="AC8662"/>
        </row>
        <row r="8663">
          <cell r="A8663">
            <v>43457</v>
          </cell>
          <cell r="B8663">
            <v>20000</v>
          </cell>
          <cell r="C8663"/>
          <cell r="D8663">
            <v>2.5</v>
          </cell>
          <cell r="E8663">
            <v>2.5</v>
          </cell>
          <cell r="F8663">
            <v>2.5</v>
          </cell>
          <cell r="G8663">
            <v>2.5</v>
          </cell>
          <cell r="H8663"/>
          <cell r="I8663"/>
          <cell r="J8663"/>
          <cell r="K8663"/>
          <cell r="L8663"/>
          <cell r="M8663"/>
          <cell r="N8663">
            <v>2.5</v>
          </cell>
          <cell r="O8663"/>
          <cell r="P8663">
            <v>2.2832198361154799</v>
          </cell>
          <cell r="Q8663"/>
          <cell r="R8663"/>
          <cell r="S8663"/>
          <cell r="T8663"/>
          <cell r="U8663">
            <v>2.4129</v>
          </cell>
          <cell r="V8663">
            <v>2737660</v>
          </cell>
          <cell r="W8663">
            <v>8290558.0499999998</v>
          </cell>
          <cell r="X8663">
            <v>43435</v>
          </cell>
          <cell r="Y8663">
            <v>50000</v>
          </cell>
          <cell r="Z8663">
            <v>43435</v>
          </cell>
          <cell r="AA8663">
            <v>2.0175000000000001</v>
          </cell>
          <cell r="AB8663">
            <v>2.0175000000000001</v>
          </cell>
          <cell r="AC8663"/>
        </row>
        <row r="8664">
          <cell r="A8664">
            <v>43458</v>
          </cell>
          <cell r="B8664">
            <v>20000</v>
          </cell>
          <cell r="C8664"/>
          <cell r="D8664">
            <v>2.5</v>
          </cell>
          <cell r="E8664">
            <v>2.5</v>
          </cell>
          <cell r="F8664">
            <v>2.5</v>
          </cell>
          <cell r="G8664">
            <v>2.5</v>
          </cell>
          <cell r="H8664"/>
          <cell r="I8664"/>
          <cell r="J8664"/>
          <cell r="K8664"/>
          <cell r="L8664"/>
          <cell r="M8664"/>
          <cell r="N8664">
            <v>2.5</v>
          </cell>
          <cell r="O8664"/>
          <cell r="P8664">
            <v>2.2875719421856289</v>
          </cell>
          <cell r="Q8664"/>
          <cell r="R8664"/>
          <cell r="S8664"/>
          <cell r="T8664"/>
          <cell r="U8664">
            <v>2.4129</v>
          </cell>
          <cell r="V8664">
            <v>2737660</v>
          </cell>
          <cell r="W8664">
            <v>8290558.0499999998</v>
          </cell>
          <cell r="X8664">
            <v>43435</v>
          </cell>
          <cell r="Y8664">
            <v>50000</v>
          </cell>
          <cell r="Z8664">
            <v>43435</v>
          </cell>
          <cell r="AA8664">
            <v>2.0175000000000001</v>
          </cell>
          <cell r="AB8664">
            <v>2.0175000000000001</v>
          </cell>
          <cell r="AC8664"/>
        </row>
        <row r="8665">
          <cell r="A8665">
            <v>43459</v>
          </cell>
          <cell r="B8665">
            <v>20000</v>
          </cell>
          <cell r="C8665"/>
          <cell r="D8665">
            <v>2.5</v>
          </cell>
          <cell r="E8665">
            <v>2.5</v>
          </cell>
          <cell r="F8665">
            <v>2.5</v>
          </cell>
          <cell r="G8665">
            <v>2.5</v>
          </cell>
          <cell r="H8665"/>
          <cell r="I8665"/>
          <cell r="J8665"/>
          <cell r="K8665"/>
          <cell r="L8665"/>
          <cell r="M8665"/>
          <cell r="N8665">
            <v>2.5</v>
          </cell>
          <cell r="O8665"/>
          <cell r="P8665">
            <v>2.2917527560755104</v>
          </cell>
          <cell r="Q8665"/>
          <cell r="R8665"/>
          <cell r="S8665"/>
          <cell r="T8665"/>
          <cell r="U8665">
            <v>2.4129</v>
          </cell>
          <cell r="V8665">
            <v>2737660</v>
          </cell>
          <cell r="W8665">
            <v>8290558.0499999998</v>
          </cell>
          <cell r="X8665">
            <v>43435</v>
          </cell>
          <cell r="Y8665">
            <v>50000</v>
          </cell>
          <cell r="Z8665">
            <v>43435</v>
          </cell>
          <cell r="AA8665">
            <v>2.0175000000000001</v>
          </cell>
          <cell r="AB8665">
            <v>2.0175000000000001</v>
          </cell>
          <cell r="AC8665"/>
        </row>
        <row r="8666">
          <cell r="A8666">
            <v>43460</v>
          </cell>
          <cell r="B8666">
            <v>0</v>
          </cell>
          <cell r="C8666"/>
          <cell r="D8666"/>
          <cell r="E8666"/>
          <cell r="F8666"/>
          <cell r="G8666"/>
          <cell r="H8666"/>
          <cell r="I8666"/>
          <cell r="J8666"/>
          <cell r="K8666"/>
          <cell r="L8666"/>
          <cell r="M8666"/>
          <cell r="N8666"/>
          <cell r="O8666"/>
          <cell r="P8666">
            <v>2.2917527560755104</v>
          </cell>
          <cell r="Q8666"/>
          <cell r="R8666"/>
          <cell r="S8666"/>
          <cell r="T8666"/>
          <cell r="U8666">
            <v>2.3946000000000001</v>
          </cell>
          <cell r="V8666">
            <v>3883220</v>
          </cell>
          <cell r="W8666">
            <v>7161118.7301099999</v>
          </cell>
          <cell r="X8666">
            <v>43435</v>
          </cell>
          <cell r="Y8666">
            <v>0</v>
          </cell>
          <cell r="Z8666" t="str">
            <v/>
          </cell>
          <cell r="AA8666">
            <v>2.2124999999999999</v>
          </cell>
          <cell r="AB8666">
            <v>2.4624999999999999</v>
          </cell>
          <cell r="AC8666"/>
        </row>
        <row r="8667">
          <cell r="A8667">
            <v>43461</v>
          </cell>
          <cell r="B8667">
            <v>0</v>
          </cell>
          <cell r="C8667"/>
          <cell r="D8667"/>
          <cell r="E8667"/>
          <cell r="F8667"/>
          <cell r="G8667"/>
          <cell r="H8667"/>
          <cell r="I8667"/>
          <cell r="J8667"/>
          <cell r="K8667"/>
          <cell r="L8667"/>
          <cell r="M8667"/>
          <cell r="N8667"/>
          <cell r="O8667"/>
          <cell r="P8667">
            <v>2.2917527560755104</v>
          </cell>
          <cell r="Q8667"/>
          <cell r="R8667"/>
          <cell r="S8667"/>
          <cell r="T8667"/>
          <cell r="U8667">
            <v>2.4127999999999998</v>
          </cell>
          <cell r="V8667">
            <v>4032540</v>
          </cell>
          <cell r="W8667">
            <v>6967519.5775199998</v>
          </cell>
          <cell r="X8667">
            <v>43435</v>
          </cell>
          <cell r="Y8667">
            <v>0</v>
          </cell>
          <cell r="Z8667" t="str">
            <v/>
          </cell>
          <cell r="AA8667">
            <v>2.2124999999999999</v>
          </cell>
          <cell r="AB8667">
            <v>2.2124999999999999</v>
          </cell>
          <cell r="AC8667"/>
        </row>
        <row r="8668">
          <cell r="A8668">
            <v>43462</v>
          </cell>
          <cell r="B8668">
            <v>15000</v>
          </cell>
          <cell r="C8668"/>
          <cell r="D8668">
            <v>2.5</v>
          </cell>
          <cell r="E8668">
            <v>2.5</v>
          </cell>
          <cell r="F8668">
            <v>2.5</v>
          </cell>
          <cell r="G8668">
            <v>2.5</v>
          </cell>
          <cell r="H8668"/>
          <cell r="I8668"/>
          <cell r="J8668"/>
          <cell r="K8668"/>
          <cell r="L8668"/>
          <cell r="M8668"/>
          <cell r="N8668">
            <v>2.5</v>
          </cell>
          <cell r="O8668"/>
          <cell r="P8668">
            <v>2.2947819509352665</v>
          </cell>
          <cell r="Q8668"/>
          <cell r="R8668"/>
          <cell r="S8668"/>
          <cell r="T8668"/>
          <cell r="U8668">
            <v>2.4207000000000001</v>
          </cell>
          <cell r="V8668">
            <v>5481580</v>
          </cell>
          <cell r="W8668">
            <v>5304435.4947600001</v>
          </cell>
          <cell r="X8668">
            <v>43435</v>
          </cell>
          <cell r="Y8668">
            <v>37500</v>
          </cell>
          <cell r="Z8668">
            <v>43435</v>
          </cell>
          <cell r="AA8668">
            <v>2.2124999999999999</v>
          </cell>
          <cell r="AB8668">
            <v>2.2124999999999999</v>
          </cell>
          <cell r="AC8668"/>
        </row>
        <row r="8669">
          <cell r="A8669">
            <v>43463</v>
          </cell>
          <cell r="B8669">
            <v>0</v>
          </cell>
          <cell r="C8669"/>
          <cell r="D8669"/>
          <cell r="E8669"/>
          <cell r="F8669"/>
          <cell r="G8669"/>
          <cell r="N8669"/>
          <cell r="P8669">
            <v>2.2947819509352665</v>
          </cell>
          <cell r="Q8669"/>
          <cell r="R8669"/>
          <cell r="S8669"/>
          <cell r="T8669"/>
          <cell r="U8669">
            <v>2.4207000000000001</v>
          </cell>
          <cell r="V8669">
            <v>5481580</v>
          </cell>
          <cell r="W8669">
            <v>5304479.6700600004</v>
          </cell>
          <cell r="X8669">
            <v>43435</v>
          </cell>
          <cell r="Y8669">
            <v>0</v>
          </cell>
          <cell r="Z8669" t="str">
            <v/>
          </cell>
          <cell r="AA8669">
            <v>2.2124999999999999</v>
          </cell>
          <cell r="AB8669">
            <v>2.2124999999999999</v>
          </cell>
          <cell r="AC8669"/>
        </row>
        <row r="8670">
          <cell r="A8670">
            <v>43464</v>
          </cell>
          <cell r="B8670">
            <v>0</v>
          </cell>
          <cell r="C8670"/>
          <cell r="D8670"/>
          <cell r="E8670"/>
          <cell r="F8670"/>
          <cell r="G8670"/>
          <cell r="N8670"/>
          <cell r="P8670">
            <v>2.2947819509352665</v>
          </cell>
          <cell r="Q8670"/>
          <cell r="R8670"/>
          <cell r="S8670"/>
          <cell r="T8670"/>
          <cell r="U8670">
            <v>2.4207000000000001</v>
          </cell>
          <cell r="V8670">
            <v>5481580</v>
          </cell>
          <cell r="W8670">
            <v>5304479.6700600004</v>
          </cell>
          <cell r="X8670">
            <v>43435</v>
          </cell>
          <cell r="Y8670">
            <v>0</v>
          </cell>
          <cell r="Z8670" t="str">
            <v/>
          </cell>
          <cell r="AA8670">
            <v>2.2124999999999999</v>
          </cell>
          <cell r="AB8670">
            <v>2.2124999999999999</v>
          </cell>
          <cell r="AC8670"/>
        </row>
        <row r="8671">
          <cell r="A8671">
            <v>43465</v>
          </cell>
          <cell r="B8671">
            <v>0</v>
          </cell>
          <cell r="C8671"/>
          <cell r="D8671"/>
          <cell r="E8671"/>
          <cell r="F8671"/>
          <cell r="G8671"/>
          <cell r="N8671"/>
          <cell r="P8671">
            <v>2.2947819509352665</v>
          </cell>
          <cell r="Q8671"/>
          <cell r="R8671"/>
          <cell r="S8671"/>
          <cell r="T8671"/>
          <cell r="U8671">
            <v>2.4207000000000001</v>
          </cell>
          <cell r="V8671">
            <v>1555280</v>
          </cell>
          <cell r="W8671">
            <v>8721432.8160399981</v>
          </cell>
          <cell r="X8671">
            <v>43435</v>
          </cell>
          <cell r="Y8671">
            <v>0</v>
          </cell>
          <cell r="Z8671" t="str">
            <v/>
          </cell>
          <cell r="AA8671">
            <v>2.2124999999999999</v>
          </cell>
          <cell r="AB8671">
            <v>2.2124999999999999</v>
          </cell>
          <cell r="AC8671"/>
        </row>
        <row r="8672">
          <cell r="A8672">
            <v>43466</v>
          </cell>
          <cell r="B8672">
            <v>0</v>
          </cell>
          <cell r="C8672"/>
          <cell r="D8672"/>
          <cell r="E8672"/>
          <cell r="F8672"/>
          <cell r="G8672"/>
          <cell r="H8672"/>
          <cell r="I8672"/>
          <cell r="J8672"/>
          <cell r="K8672"/>
          <cell r="L8672"/>
          <cell r="M8672"/>
          <cell r="N8672"/>
          <cell r="O8672"/>
          <cell r="P8672">
            <v>0</v>
          </cell>
          <cell r="Q8672"/>
          <cell r="R8672"/>
          <cell r="S8672"/>
          <cell r="T8672"/>
          <cell r="U8672">
            <v>2.4207000000000001</v>
          </cell>
          <cell r="V8672">
            <v>1555280</v>
          </cell>
          <cell r="W8672">
            <v>8721432.8160399981</v>
          </cell>
          <cell r="X8672">
            <v>43466</v>
          </cell>
          <cell r="Y8672">
            <v>0</v>
          </cell>
          <cell r="Z8672" t="str">
            <v/>
          </cell>
          <cell r="AA8672">
            <v>2.2124999999999999</v>
          </cell>
          <cell r="AB8672">
            <v>2.2124999999999999</v>
          </cell>
          <cell r="AC8672"/>
        </row>
        <row r="8673">
          <cell r="A8673">
            <v>43467</v>
          </cell>
          <cell r="B8673">
            <v>0</v>
          </cell>
          <cell r="C8673"/>
          <cell r="D8673"/>
          <cell r="E8673"/>
          <cell r="F8673"/>
          <cell r="G8673"/>
          <cell r="N8673"/>
          <cell r="P8673">
            <v>0</v>
          </cell>
          <cell r="Q8673"/>
          <cell r="R8673"/>
          <cell r="S8673"/>
          <cell r="T8673"/>
          <cell r="U8673">
            <v>2.4236</v>
          </cell>
          <cell r="V8673">
            <v>129590</v>
          </cell>
          <cell r="W8673">
            <v>10275304.384860002</v>
          </cell>
          <cell r="X8673">
            <v>43466</v>
          </cell>
          <cell r="Y8673">
            <v>0</v>
          </cell>
          <cell r="Z8673" t="str">
            <v/>
          </cell>
          <cell r="AA8673">
            <v>2.1124999999999998</v>
          </cell>
          <cell r="AB8673">
            <v>2.52</v>
          </cell>
          <cell r="AC8673"/>
        </row>
        <row r="8674">
          <cell r="A8674">
            <v>43468</v>
          </cell>
          <cell r="B8674">
            <v>54000</v>
          </cell>
          <cell r="C8674"/>
          <cell r="D8674">
            <v>2.5</v>
          </cell>
          <cell r="E8674">
            <v>2.5</v>
          </cell>
          <cell r="F8674">
            <v>2.5499999999999998</v>
          </cell>
          <cell r="G8674">
            <v>2.52</v>
          </cell>
          <cell r="N8674">
            <v>2.5</v>
          </cell>
          <cell r="P8674">
            <v>2.5200199999906667</v>
          </cell>
          <cell r="Q8674"/>
          <cell r="R8674"/>
          <cell r="S8674"/>
          <cell r="T8674"/>
          <cell r="U8674">
            <v>2.4336000000000002</v>
          </cell>
          <cell r="V8674">
            <v>327280</v>
          </cell>
          <cell r="W8674">
            <v>10303180.545880001</v>
          </cell>
          <cell r="X8674">
            <v>43466</v>
          </cell>
          <cell r="Y8674">
            <v>136080</v>
          </cell>
          <cell r="Z8674">
            <v>43466</v>
          </cell>
          <cell r="AA8674">
            <v>2.1124999999999998</v>
          </cell>
          <cell r="AB8674">
            <v>2.1124999999999998</v>
          </cell>
          <cell r="AC8674"/>
        </row>
        <row r="8675">
          <cell r="A8675">
            <v>43469</v>
          </cell>
          <cell r="B8675">
            <v>10000</v>
          </cell>
          <cell r="C8675"/>
          <cell r="D8675">
            <v>2.5</v>
          </cell>
          <cell r="E8675">
            <v>2.5</v>
          </cell>
          <cell r="F8675">
            <v>2.5</v>
          </cell>
          <cell r="G8675">
            <v>2.5</v>
          </cell>
          <cell r="N8675">
            <v>2.5</v>
          </cell>
          <cell r="P8675">
            <v>2.5168949999921351</v>
          </cell>
          <cell r="Q8675"/>
          <cell r="R8675"/>
          <cell r="S8675"/>
          <cell r="T8675"/>
          <cell r="U8675">
            <v>2.4224999999999999</v>
          </cell>
          <cell r="V8675">
            <v>479225</v>
          </cell>
          <cell r="W8675">
            <v>10535577.63971</v>
          </cell>
          <cell r="X8675">
            <v>43466</v>
          </cell>
          <cell r="Y8675">
            <v>25000</v>
          </cell>
          <cell r="Z8675">
            <v>43466</v>
          </cell>
          <cell r="AA8675">
            <v>2.1124999999999998</v>
          </cell>
          <cell r="AB8675">
            <v>2.1124999999999998</v>
          </cell>
          <cell r="AC8675"/>
        </row>
        <row r="8676">
          <cell r="A8676">
            <v>43470</v>
          </cell>
          <cell r="B8676"/>
          <cell r="C8676"/>
          <cell r="D8676"/>
          <cell r="E8676"/>
          <cell r="F8676"/>
          <cell r="G8676"/>
          <cell r="N8676"/>
          <cell r="P8676">
            <v>2.5168949999921351</v>
          </cell>
          <cell r="Q8676"/>
          <cell r="R8676"/>
          <cell r="S8676"/>
          <cell r="T8676"/>
          <cell r="U8676">
            <v>2.4224999999999999</v>
          </cell>
          <cell r="V8676">
            <v>479225</v>
          </cell>
          <cell r="W8676">
            <v>10535577.63971</v>
          </cell>
          <cell r="X8676">
            <v>43466</v>
          </cell>
          <cell r="Y8676">
            <v>0</v>
          </cell>
          <cell r="Z8676" t="str">
            <v/>
          </cell>
          <cell r="AA8676">
            <v>2.1124999999999998</v>
          </cell>
          <cell r="AB8676">
            <v>2.1124999999999998</v>
          </cell>
          <cell r="AC8676"/>
        </row>
        <row r="8677">
          <cell r="A8677">
            <v>43471</v>
          </cell>
          <cell r="B8677"/>
          <cell r="C8677"/>
          <cell r="D8677"/>
          <cell r="E8677"/>
          <cell r="F8677"/>
          <cell r="G8677"/>
          <cell r="N8677"/>
          <cell r="P8677">
            <v>2.5168949999921351</v>
          </cell>
          <cell r="Q8677"/>
          <cell r="R8677"/>
          <cell r="S8677"/>
          <cell r="T8677"/>
          <cell r="U8677">
            <v>2.4224999999999999</v>
          </cell>
          <cell r="V8677">
            <v>479225</v>
          </cell>
          <cell r="W8677">
            <v>10535577.63971</v>
          </cell>
          <cell r="X8677">
            <v>43466</v>
          </cell>
          <cell r="Y8677">
            <v>0</v>
          </cell>
          <cell r="Z8677" t="str">
            <v/>
          </cell>
          <cell r="AA8677">
            <v>2.1124999999999998</v>
          </cell>
          <cell r="AB8677">
            <v>2.1124999999999998</v>
          </cell>
          <cell r="AC8677"/>
        </row>
        <row r="8678">
          <cell r="A8678">
            <v>43472</v>
          </cell>
          <cell r="B8678">
            <v>18000</v>
          </cell>
          <cell r="C8678"/>
          <cell r="D8678">
            <v>2.5</v>
          </cell>
          <cell r="E8678">
            <v>2.5</v>
          </cell>
          <cell r="F8678">
            <v>2.5</v>
          </cell>
          <cell r="G8678">
            <v>2.5</v>
          </cell>
          <cell r="N8678">
            <v>2.5</v>
          </cell>
          <cell r="P8678">
            <v>2.5131907317011875</v>
          </cell>
          <cell r="Q8678"/>
          <cell r="R8678"/>
          <cell r="S8678"/>
          <cell r="T8678"/>
          <cell r="U8678">
            <v>2.415</v>
          </cell>
          <cell r="V8678">
            <v>747580</v>
          </cell>
          <cell r="W8678">
            <v>10652979.22642</v>
          </cell>
          <cell r="X8678">
            <v>43466</v>
          </cell>
          <cell r="Y8678">
            <v>45000</v>
          </cell>
          <cell r="Z8678">
            <v>43466</v>
          </cell>
          <cell r="AA8678">
            <v>2.1124999999999998</v>
          </cell>
          <cell r="AB8678">
            <v>2.1124999999999998</v>
          </cell>
          <cell r="AC8678"/>
        </row>
        <row r="8679">
          <cell r="A8679">
            <v>43473</v>
          </cell>
          <cell r="B8679">
            <v>39000</v>
          </cell>
          <cell r="C8679"/>
          <cell r="D8679">
            <v>2.5</v>
          </cell>
          <cell r="E8679">
            <v>2.5</v>
          </cell>
          <cell r="F8679">
            <v>2.5</v>
          </cell>
          <cell r="G8679">
            <v>2.5</v>
          </cell>
          <cell r="N8679">
            <v>2.5</v>
          </cell>
          <cell r="P8679">
            <v>2.508945619830564</v>
          </cell>
          <cell r="Q8679"/>
          <cell r="R8679"/>
          <cell r="S8679"/>
          <cell r="T8679"/>
          <cell r="U8679">
            <v>2.4066000000000001</v>
          </cell>
          <cell r="V8679">
            <v>636030</v>
          </cell>
          <cell r="W8679">
            <v>10791274.73065</v>
          </cell>
          <cell r="X8679">
            <v>43466</v>
          </cell>
          <cell r="Y8679">
            <v>97500</v>
          </cell>
          <cell r="Z8679">
            <v>43466</v>
          </cell>
          <cell r="AA8679">
            <v>2.1124999999999998</v>
          </cell>
          <cell r="AB8679">
            <v>2.1124999999999998</v>
          </cell>
          <cell r="AC8679"/>
        </row>
        <row r="8680">
          <cell r="A8680">
            <v>43474</v>
          </cell>
          <cell r="B8680">
            <v>10000</v>
          </cell>
          <cell r="C8680"/>
          <cell r="D8680">
            <v>2.5</v>
          </cell>
          <cell r="E8680">
            <v>2.5</v>
          </cell>
          <cell r="F8680">
            <v>2.5</v>
          </cell>
          <cell r="G8680">
            <v>2.5</v>
          </cell>
          <cell r="N8680">
            <v>2.5</v>
          </cell>
          <cell r="P8680">
            <v>2.5082642748053314</v>
          </cell>
          <cell r="Q8680"/>
          <cell r="R8680"/>
          <cell r="S8680"/>
          <cell r="T8680"/>
          <cell r="U8680">
            <v>2.4014000000000002</v>
          </cell>
          <cell r="V8680">
            <v>627240</v>
          </cell>
          <cell r="W8680">
            <v>10935725.981719995</v>
          </cell>
          <cell r="X8680">
            <v>43466</v>
          </cell>
          <cell r="Y8680">
            <v>25000</v>
          </cell>
          <cell r="Z8680">
            <v>43466</v>
          </cell>
          <cell r="AA8680">
            <v>2.1375000000000002</v>
          </cell>
          <cell r="AB8680">
            <v>2.4700000000000002</v>
          </cell>
          <cell r="AC8680"/>
        </row>
        <row r="8681">
          <cell r="A8681">
            <v>43475</v>
          </cell>
          <cell r="B8681">
            <v>80000</v>
          </cell>
          <cell r="C8681"/>
          <cell r="D8681">
            <v>2.5</v>
          </cell>
          <cell r="E8681">
            <v>2.5</v>
          </cell>
          <cell r="F8681">
            <v>2.5</v>
          </cell>
          <cell r="G8681">
            <v>2.5</v>
          </cell>
          <cell r="N8681">
            <v>2.5</v>
          </cell>
          <cell r="P8681">
            <v>2.5051384834099482</v>
          </cell>
          <cell r="Q8681"/>
          <cell r="R8681"/>
          <cell r="S8681"/>
          <cell r="T8681"/>
          <cell r="U8681">
            <v>2.4148999999999998</v>
          </cell>
          <cell r="V8681">
            <v>650270</v>
          </cell>
          <cell r="W8681">
            <v>10885616.311010001</v>
          </cell>
          <cell r="X8681">
            <v>43466</v>
          </cell>
          <cell r="Y8681">
            <v>200000</v>
          </cell>
          <cell r="Z8681">
            <v>43466</v>
          </cell>
          <cell r="AA8681">
            <v>2.1375000000000002</v>
          </cell>
          <cell r="AB8681">
            <v>2.1375000000000002</v>
          </cell>
          <cell r="AC8681"/>
        </row>
        <row r="8682">
          <cell r="A8682">
            <v>43476</v>
          </cell>
          <cell r="B8682">
            <v>86000</v>
          </cell>
          <cell r="C8682"/>
          <cell r="D8682">
            <v>2.5</v>
          </cell>
          <cell r="E8682">
            <v>2.5</v>
          </cell>
          <cell r="F8682">
            <v>2.5</v>
          </cell>
          <cell r="G8682">
            <v>2.5</v>
          </cell>
          <cell r="N8682">
            <v>2.5</v>
          </cell>
          <cell r="P8682">
            <v>2.5036563636346778</v>
          </cell>
          <cell r="Q8682"/>
          <cell r="R8682"/>
          <cell r="S8682"/>
          <cell r="T8682"/>
          <cell r="U8682">
            <v>2.4011999999999998</v>
          </cell>
          <cell r="V8682">
            <v>700470</v>
          </cell>
          <cell r="W8682">
            <v>10923754.327240001</v>
          </cell>
          <cell r="X8682">
            <v>43466</v>
          </cell>
          <cell r="Y8682">
            <v>215000</v>
          </cell>
          <cell r="Z8682">
            <v>43466</v>
          </cell>
          <cell r="AA8682">
            <v>2.1375000000000002</v>
          </cell>
          <cell r="AB8682">
            <v>2.1375000000000002</v>
          </cell>
          <cell r="AC8682"/>
        </row>
        <row r="8683">
          <cell r="A8683">
            <v>43477</v>
          </cell>
          <cell r="B8683"/>
          <cell r="C8683"/>
          <cell r="D8683"/>
          <cell r="E8683"/>
          <cell r="F8683"/>
          <cell r="G8683"/>
          <cell r="N8683"/>
          <cell r="P8683">
            <v>2.5036563636346778</v>
          </cell>
          <cell r="Q8683"/>
          <cell r="R8683"/>
          <cell r="S8683"/>
          <cell r="T8683"/>
          <cell r="U8683">
            <v>2.4011999999999998</v>
          </cell>
          <cell r="V8683">
            <v>700470</v>
          </cell>
          <cell r="W8683">
            <v>10923754.327240001</v>
          </cell>
          <cell r="X8683">
            <v>43466</v>
          </cell>
          <cell r="Y8683">
            <v>0</v>
          </cell>
          <cell r="Z8683" t="str">
            <v/>
          </cell>
          <cell r="AA8683">
            <v>2.1375000000000002</v>
          </cell>
          <cell r="AB8683">
            <v>2.1375000000000002</v>
          </cell>
          <cell r="AC8683"/>
        </row>
        <row r="8684">
          <cell r="A8684">
            <v>43478</v>
          </cell>
          <cell r="B8684"/>
          <cell r="C8684"/>
          <cell r="D8684"/>
          <cell r="E8684"/>
          <cell r="F8684"/>
          <cell r="G8684"/>
          <cell r="N8684"/>
          <cell r="P8684">
            <v>2.5036563636346778</v>
          </cell>
          <cell r="Q8684"/>
          <cell r="R8684"/>
          <cell r="S8684"/>
          <cell r="T8684"/>
          <cell r="U8684">
            <v>2.4011999999999998</v>
          </cell>
          <cell r="V8684">
            <v>700470</v>
          </cell>
          <cell r="W8684">
            <v>10923754.327240001</v>
          </cell>
          <cell r="X8684">
            <v>43466</v>
          </cell>
          <cell r="Y8684">
            <v>0</v>
          </cell>
          <cell r="Z8684" t="str">
            <v/>
          </cell>
          <cell r="AA8684">
            <v>2.1375000000000002</v>
          </cell>
          <cell r="AB8684">
            <v>2.1375000000000002</v>
          </cell>
          <cell r="AC8684"/>
        </row>
        <row r="8685">
          <cell r="A8685">
            <v>43479</v>
          </cell>
          <cell r="B8685">
            <v>87000</v>
          </cell>
          <cell r="C8685"/>
          <cell r="D8685">
            <v>2.5</v>
          </cell>
          <cell r="E8685">
            <v>2.5</v>
          </cell>
          <cell r="F8685">
            <v>2.5499999999999998</v>
          </cell>
          <cell r="G8685">
            <v>2.5099999999999998</v>
          </cell>
          <cell r="N8685">
            <v>2.5</v>
          </cell>
          <cell r="P8685">
            <v>2.5050981249986952</v>
          </cell>
          <cell r="Q8685"/>
          <cell r="R8685"/>
          <cell r="S8685"/>
          <cell r="T8685"/>
          <cell r="U8685">
            <v>2.4083999999999999</v>
          </cell>
          <cell r="V8685">
            <v>691420</v>
          </cell>
          <cell r="W8685">
            <v>10926219.969179997</v>
          </cell>
          <cell r="X8685">
            <v>43466</v>
          </cell>
          <cell r="Y8685">
            <v>218369.99999999997</v>
          </cell>
          <cell r="Z8685">
            <v>43466</v>
          </cell>
          <cell r="AA8685">
            <v>2.1375000000000002</v>
          </cell>
          <cell r="AB8685">
            <v>2.1375000000000002</v>
          </cell>
          <cell r="AC8685"/>
        </row>
        <row r="8686">
          <cell r="A8686">
            <v>43480</v>
          </cell>
          <cell r="B8686">
            <v>24000</v>
          </cell>
          <cell r="C8686"/>
          <cell r="D8686">
            <v>2.5</v>
          </cell>
          <cell r="E8686">
            <v>2.5</v>
          </cell>
          <cell r="F8686">
            <v>2.5</v>
          </cell>
          <cell r="G8686">
            <v>2.5</v>
          </cell>
          <cell r="N8686">
            <v>2.5</v>
          </cell>
          <cell r="P8686">
            <v>2.5047994117634782</v>
          </cell>
          <cell r="Q8686"/>
          <cell r="R8686"/>
          <cell r="S8686"/>
          <cell r="T8686"/>
          <cell r="U8686">
            <v>2.4180999999999999</v>
          </cell>
          <cell r="V8686">
            <v>707840</v>
          </cell>
          <cell r="W8686">
            <v>11060024.170619998</v>
          </cell>
          <cell r="X8686">
            <v>43466</v>
          </cell>
          <cell r="Y8686">
            <v>60000</v>
          </cell>
          <cell r="Z8686">
            <v>43466</v>
          </cell>
          <cell r="AA8686">
            <v>2.1375000000000002</v>
          </cell>
          <cell r="AB8686">
            <v>2.1375000000000002</v>
          </cell>
          <cell r="AC8686"/>
        </row>
        <row r="8687">
          <cell r="A8687">
            <v>43481</v>
          </cell>
          <cell r="B8687">
            <v>36000</v>
          </cell>
          <cell r="C8687"/>
          <cell r="D8687">
            <v>2.5</v>
          </cell>
          <cell r="E8687">
            <v>2.5</v>
          </cell>
          <cell r="F8687">
            <v>2.5</v>
          </cell>
          <cell r="G8687">
            <v>2.5</v>
          </cell>
          <cell r="N8687">
            <v>2.5</v>
          </cell>
          <cell r="P8687">
            <v>2.5044118918907641</v>
          </cell>
          <cell r="Q8687"/>
          <cell r="R8687"/>
          <cell r="S8687"/>
          <cell r="T8687"/>
          <cell r="U8687">
            <v>2.4066999999999998</v>
          </cell>
          <cell r="V8687">
            <v>1199590</v>
          </cell>
          <cell r="W8687">
            <v>10900308.109270001</v>
          </cell>
          <cell r="X8687">
            <v>43466</v>
          </cell>
          <cell r="Y8687">
            <v>90000</v>
          </cell>
          <cell r="Z8687">
            <v>43466</v>
          </cell>
          <cell r="AA8687">
            <v>2.2000000000000002</v>
          </cell>
          <cell r="AB8687">
            <v>2.5325000000000002</v>
          </cell>
          <cell r="AC8687"/>
        </row>
        <row r="8688">
          <cell r="A8688">
            <v>43482</v>
          </cell>
          <cell r="B8688">
            <v>48000</v>
          </cell>
          <cell r="C8688"/>
          <cell r="D8688">
            <v>2.5</v>
          </cell>
          <cell r="E8688">
            <v>2.5</v>
          </cell>
          <cell r="F8688">
            <v>2.5019999999999998</v>
          </cell>
          <cell r="G8688">
            <v>2.5</v>
          </cell>
          <cell r="N8688">
            <v>2.5</v>
          </cell>
          <cell r="P8688">
            <v>2.5039834146331286</v>
          </cell>
          <cell r="Q8688"/>
          <cell r="R8688"/>
          <cell r="S8688"/>
          <cell r="T8688"/>
          <cell r="U8688">
            <v>2.4051</v>
          </cell>
          <cell r="V8688">
            <v>2381120</v>
          </cell>
          <cell r="W8688">
            <v>10021883.551310003</v>
          </cell>
          <cell r="X8688">
            <v>43466</v>
          </cell>
          <cell r="Y8688">
            <v>120000</v>
          </cell>
          <cell r="Z8688">
            <v>43466</v>
          </cell>
          <cell r="AA8688">
            <v>2.2000000000000002</v>
          </cell>
          <cell r="AB8688">
            <v>2.2000000000000002</v>
          </cell>
          <cell r="AC8688"/>
        </row>
        <row r="8689">
          <cell r="A8689">
            <v>43483</v>
          </cell>
          <cell r="B8689">
            <v>40000</v>
          </cell>
          <cell r="C8689"/>
          <cell r="D8689">
            <v>2.5</v>
          </cell>
          <cell r="E8689">
            <v>2.5</v>
          </cell>
          <cell r="F8689">
            <v>2.5</v>
          </cell>
          <cell r="G8689">
            <v>2.5</v>
          </cell>
          <cell r="N8689">
            <v>2.5</v>
          </cell>
          <cell r="P8689">
            <v>2.5036854135328936</v>
          </cell>
          <cell r="Q8689"/>
          <cell r="R8689"/>
          <cell r="S8689"/>
          <cell r="T8689"/>
          <cell r="U8689">
            <v>2.4035000000000002</v>
          </cell>
          <cell r="V8689">
            <v>3360240</v>
          </cell>
          <cell r="W8689">
            <v>9220453.7840100005</v>
          </cell>
          <cell r="X8689">
            <v>43466</v>
          </cell>
          <cell r="Y8689">
            <v>100000</v>
          </cell>
          <cell r="Z8689">
            <v>43466</v>
          </cell>
          <cell r="AA8689">
            <v>2.2000000000000002</v>
          </cell>
          <cell r="AB8689">
            <v>2.2000000000000002</v>
          </cell>
          <cell r="AC8689"/>
        </row>
        <row r="8690">
          <cell r="A8690">
            <v>43484</v>
          </cell>
          <cell r="B8690"/>
          <cell r="C8690"/>
          <cell r="D8690"/>
          <cell r="E8690"/>
          <cell r="F8690"/>
          <cell r="G8690"/>
          <cell r="N8690"/>
          <cell r="P8690">
            <v>2.5036854135328936</v>
          </cell>
          <cell r="Q8690"/>
          <cell r="R8690"/>
          <cell r="S8690"/>
          <cell r="T8690"/>
          <cell r="U8690">
            <v>2.4035000000000002</v>
          </cell>
          <cell r="V8690">
            <v>3360240</v>
          </cell>
          <cell r="W8690">
            <v>9220453.7840100005</v>
          </cell>
          <cell r="X8690">
            <v>43466</v>
          </cell>
          <cell r="Y8690">
            <v>0</v>
          </cell>
          <cell r="Z8690" t="str">
            <v/>
          </cell>
          <cell r="AA8690">
            <v>2.2000000000000002</v>
          </cell>
          <cell r="AB8690">
            <v>2.2000000000000002</v>
          </cell>
          <cell r="AC8690"/>
        </row>
        <row r="8691">
          <cell r="A8691">
            <v>43485</v>
          </cell>
          <cell r="B8691"/>
          <cell r="C8691"/>
          <cell r="D8691"/>
          <cell r="E8691"/>
          <cell r="F8691"/>
          <cell r="G8691"/>
          <cell r="N8691"/>
          <cell r="P8691">
            <v>2.5036854135328936</v>
          </cell>
          <cell r="Q8691"/>
          <cell r="R8691"/>
          <cell r="S8691"/>
          <cell r="T8691"/>
          <cell r="U8691">
            <v>2.4035000000000002</v>
          </cell>
          <cell r="V8691">
            <v>3360240</v>
          </cell>
          <cell r="W8691">
            <v>9220453.7840100005</v>
          </cell>
          <cell r="X8691">
            <v>43466</v>
          </cell>
          <cell r="Y8691">
            <v>0</v>
          </cell>
          <cell r="Z8691" t="str">
            <v/>
          </cell>
          <cell r="AA8691">
            <v>2.2000000000000002</v>
          </cell>
          <cell r="AB8691">
            <v>2.2000000000000002</v>
          </cell>
          <cell r="AC8691"/>
        </row>
        <row r="8692">
          <cell r="A8692">
            <v>43486</v>
          </cell>
          <cell r="B8692">
            <v>0</v>
          </cell>
          <cell r="C8692"/>
          <cell r="D8692"/>
          <cell r="E8692"/>
          <cell r="F8692"/>
          <cell r="G8692"/>
          <cell r="N8692"/>
          <cell r="P8692">
            <v>2.5036854135328936</v>
          </cell>
          <cell r="Q8692"/>
          <cell r="R8692"/>
          <cell r="S8692"/>
          <cell r="T8692"/>
          <cell r="U8692">
            <v>2.4035000000000002</v>
          </cell>
          <cell r="V8692">
            <v>4114490</v>
          </cell>
          <cell r="W8692">
            <v>8476999.7575300001</v>
          </cell>
          <cell r="X8692">
            <v>43466</v>
          </cell>
          <cell r="Y8692">
            <v>0</v>
          </cell>
          <cell r="Z8692" t="str">
            <v/>
          </cell>
          <cell r="AA8692">
            <v>2.2000000000000002</v>
          </cell>
          <cell r="AB8692">
            <v>2.2000000000000002</v>
          </cell>
          <cell r="AC8692"/>
        </row>
        <row r="8693">
          <cell r="A8693">
            <v>43487</v>
          </cell>
          <cell r="B8693">
            <v>0</v>
          </cell>
          <cell r="C8693"/>
          <cell r="D8693"/>
          <cell r="E8693"/>
          <cell r="F8693"/>
          <cell r="G8693"/>
          <cell r="N8693"/>
          <cell r="P8693">
            <v>2.5036854135328936</v>
          </cell>
          <cell r="Q8693"/>
          <cell r="R8693"/>
          <cell r="S8693"/>
          <cell r="T8693"/>
          <cell r="U8693">
            <v>2.4152999999999998</v>
          </cell>
          <cell r="V8693">
            <v>4132710</v>
          </cell>
          <cell r="W8693">
            <v>8019956.9111800008</v>
          </cell>
          <cell r="X8693">
            <v>43466</v>
          </cell>
          <cell r="Y8693">
            <v>0</v>
          </cell>
          <cell r="Z8693" t="str">
            <v/>
          </cell>
          <cell r="AA8693">
            <v>2.2000000000000002</v>
          </cell>
          <cell r="AB8693">
            <v>2.2000000000000002</v>
          </cell>
          <cell r="AC8693"/>
        </row>
        <row r="8694">
          <cell r="A8694">
            <v>43488</v>
          </cell>
          <cell r="B8694">
            <v>0</v>
          </cell>
          <cell r="C8694"/>
          <cell r="D8694"/>
          <cell r="E8694"/>
          <cell r="F8694"/>
          <cell r="G8694"/>
          <cell r="N8694"/>
          <cell r="P8694">
            <v>2.5036854135328936</v>
          </cell>
          <cell r="Q8694"/>
          <cell r="R8694"/>
          <cell r="S8694"/>
          <cell r="T8694"/>
          <cell r="U8694">
            <v>2.4178000000000002</v>
          </cell>
          <cell r="V8694">
            <v>3369850</v>
          </cell>
          <cell r="W8694">
            <v>8811990.4568800014</v>
          </cell>
          <cell r="X8694">
            <v>43466</v>
          </cell>
          <cell r="Y8694">
            <v>0</v>
          </cell>
          <cell r="Z8694" t="str">
            <v/>
          </cell>
          <cell r="AA8694">
            <v>2.1749999999999998</v>
          </cell>
          <cell r="AB8694">
            <v>2.5449999999999999</v>
          </cell>
          <cell r="AC8694"/>
        </row>
        <row r="8695">
          <cell r="A8695">
            <v>43489</v>
          </cell>
          <cell r="B8695">
            <v>0</v>
          </cell>
          <cell r="C8695"/>
          <cell r="D8695"/>
          <cell r="E8695"/>
          <cell r="F8695"/>
          <cell r="G8695"/>
          <cell r="N8695"/>
          <cell r="P8695">
            <v>2.5036854135328936</v>
          </cell>
          <cell r="Q8695"/>
          <cell r="R8695"/>
          <cell r="S8695"/>
          <cell r="T8695"/>
          <cell r="U8695">
            <v>2.4203000000000001</v>
          </cell>
          <cell r="V8695">
            <v>5144920</v>
          </cell>
          <cell r="W8695">
            <v>6881927.6542400001</v>
          </cell>
          <cell r="X8695">
            <v>43466</v>
          </cell>
          <cell r="Y8695">
            <v>0</v>
          </cell>
          <cell r="Z8695" t="str">
            <v/>
          </cell>
          <cell r="AA8695">
            <v>2.1749999999999998</v>
          </cell>
          <cell r="AB8695">
            <v>2.1749999999999998</v>
          </cell>
          <cell r="AC8695"/>
        </row>
        <row r="8696">
          <cell r="A8696">
            <v>43490</v>
          </cell>
          <cell r="B8696">
            <v>0</v>
          </cell>
          <cell r="C8696"/>
          <cell r="D8696"/>
          <cell r="E8696"/>
          <cell r="F8696"/>
          <cell r="G8696"/>
          <cell r="N8696"/>
          <cell r="P8696">
            <v>2.5036854135328936</v>
          </cell>
          <cell r="Q8696"/>
          <cell r="R8696"/>
          <cell r="S8696"/>
          <cell r="T8696"/>
          <cell r="U8696">
            <v>2.4216000000000002</v>
          </cell>
          <cell r="V8696">
            <v>6303700</v>
          </cell>
          <cell r="W8696">
            <v>5490124.9373699985</v>
          </cell>
          <cell r="X8696">
            <v>43466</v>
          </cell>
          <cell r="Y8696">
            <v>0</v>
          </cell>
          <cell r="Z8696" t="str">
            <v/>
          </cell>
          <cell r="AA8696">
            <v>2.1749999999999998</v>
          </cell>
          <cell r="AB8696">
            <v>2.1749999999999998</v>
          </cell>
          <cell r="AC8696"/>
        </row>
        <row r="8697">
          <cell r="A8697">
            <v>43491</v>
          </cell>
          <cell r="B8697"/>
          <cell r="C8697"/>
          <cell r="D8697"/>
          <cell r="E8697"/>
          <cell r="F8697"/>
          <cell r="G8697"/>
          <cell r="N8697"/>
          <cell r="P8697">
            <v>2.5036854135328936</v>
          </cell>
          <cell r="Q8697"/>
          <cell r="R8697"/>
          <cell r="S8697"/>
          <cell r="T8697"/>
          <cell r="U8697">
            <v>2.4216000000000002</v>
          </cell>
          <cell r="V8697">
            <v>6303700</v>
          </cell>
          <cell r="W8697">
            <v>5490124.9373699985</v>
          </cell>
          <cell r="X8697">
            <v>43466</v>
          </cell>
          <cell r="Y8697">
            <v>0</v>
          </cell>
          <cell r="Z8697" t="str">
            <v/>
          </cell>
          <cell r="AA8697">
            <v>2.1749999999999998</v>
          </cell>
          <cell r="AB8697">
            <v>2.1749999999999998</v>
          </cell>
          <cell r="AC8697"/>
        </row>
        <row r="8698">
          <cell r="A8698">
            <v>43492</v>
          </cell>
          <cell r="B8698"/>
          <cell r="C8698"/>
          <cell r="D8698"/>
          <cell r="E8698"/>
          <cell r="F8698"/>
          <cell r="G8698"/>
          <cell r="N8698"/>
          <cell r="P8698">
            <v>2.5036854135328936</v>
          </cell>
          <cell r="Q8698"/>
          <cell r="R8698"/>
          <cell r="S8698"/>
          <cell r="T8698"/>
          <cell r="U8698">
            <v>2.4216000000000002</v>
          </cell>
          <cell r="V8698">
            <v>6303700</v>
          </cell>
          <cell r="W8698">
            <v>5490124.9373699985</v>
          </cell>
          <cell r="X8698">
            <v>43466</v>
          </cell>
          <cell r="Y8698">
            <v>0</v>
          </cell>
          <cell r="Z8698" t="str">
            <v/>
          </cell>
          <cell r="AA8698">
            <v>2.1749999999999998</v>
          </cell>
          <cell r="AB8698">
            <v>2.1749999999999998</v>
          </cell>
          <cell r="AC8698"/>
        </row>
        <row r="8699">
          <cell r="A8699">
            <v>43493</v>
          </cell>
          <cell r="B8699">
            <v>0</v>
          </cell>
          <cell r="C8699"/>
          <cell r="D8699"/>
          <cell r="E8699"/>
          <cell r="F8699"/>
          <cell r="G8699"/>
          <cell r="N8699"/>
          <cell r="P8699">
            <v>2.5036854135328936</v>
          </cell>
          <cell r="Q8699"/>
          <cell r="R8699"/>
          <cell r="S8699"/>
          <cell r="T8699"/>
          <cell r="U8699">
            <v>2.4108000000000001</v>
          </cell>
          <cell r="V8699">
            <v>6128780</v>
          </cell>
          <cell r="W8699">
            <v>5789246.5947099999</v>
          </cell>
          <cell r="X8699">
            <v>43466</v>
          </cell>
          <cell r="Y8699">
            <v>0</v>
          </cell>
          <cell r="Z8699" t="str">
            <v/>
          </cell>
          <cell r="AA8699">
            <v>2.1749999999999998</v>
          </cell>
          <cell r="AB8699">
            <v>2.1749999999999998</v>
          </cell>
          <cell r="AC8699"/>
        </row>
        <row r="8700">
          <cell r="A8700">
            <v>43494</v>
          </cell>
          <cell r="B8700">
            <v>0</v>
          </cell>
          <cell r="C8700"/>
          <cell r="D8700"/>
          <cell r="E8700"/>
          <cell r="F8700"/>
          <cell r="G8700"/>
          <cell r="N8700"/>
          <cell r="P8700">
            <v>2.5036854135328936</v>
          </cell>
          <cell r="Q8700"/>
          <cell r="R8700"/>
          <cell r="S8700"/>
          <cell r="T8700"/>
          <cell r="U8700">
            <v>2.4077000000000002</v>
          </cell>
          <cell r="V8700">
            <v>7341465</v>
          </cell>
          <cell r="W8700">
            <v>5236723.5194900008</v>
          </cell>
          <cell r="X8700">
            <v>43466</v>
          </cell>
          <cell r="Y8700">
            <v>0</v>
          </cell>
          <cell r="Z8700" t="str">
            <v/>
          </cell>
          <cell r="AA8700">
            <v>2.1749999999999998</v>
          </cell>
          <cell r="AB8700">
            <v>2.1749999999999998</v>
          </cell>
          <cell r="AC8700"/>
        </row>
        <row r="8701">
          <cell r="A8701">
            <v>43495</v>
          </cell>
          <cell r="B8701">
            <v>0</v>
          </cell>
          <cell r="C8701"/>
          <cell r="D8701"/>
          <cell r="E8701"/>
          <cell r="F8701"/>
          <cell r="G8701"/>
          <cell r="N8701"/>
          <cell r="P8701">
            <v>2.5036854135328936</v>
          </cell>
          <cell r="Q8701"/>
          <cell r="R8701"/>
          <cell r="S8701"/>
          <cell r="T8701"/>
          <cell r="U8701">
            <v>2.4051999999999998</v>
          </cell>
          <cell r="V8701">
            <v>7304810</v>
          </cell>
          <cell r="W8701">
            <v>4979216.2412400004</v>
          </cell>
          <cell r="X8701">
            <v>43466</v>
          </cell>
          <cell r="Y8701">
            <v>0</v>
          </cell>
          <cell r="Z8701" t="str">
            <v/>
          </cell>
          <cell r="AA8701">
            <v>2.1749999999999998</v>
          </cell>
          <cell r="AB8701">
            <v>2.5449999999999999</v>
          </cell>
          <cell r="AC8701"/>
        </row>
        <row r="8702">
          <cell r="A8702">
            <v>43496</v>
          </cell>
          <cell r="B8702">
            <v>0</v>
          </cell>
          <cell r="C8702"/>
          <cell r="D8702"/>
          <cell r="E8702"/>
          <cell r="F8702"/>
          <cell r="G8702"/>
          <cell r="N8702"/>
          <cell r="P8702">
            <v>2.5036854135328936</v>
          </cell>
          <cell r="Q8702"/>
          <cell r="R8702"/>
          <cell r="S8702"/>
          <cell r="T8702"/>
          <cell r="U8702">
            <v>2.4354</v>
          </cell>
          <cell r="V8702">
            <v>5927280</v>
          </cell>
          <cell r="W8702">
            <v>6277778.2259899983</v>
          </cell>
          <cell r="X8702">
            <v>43466</v>
          </cell>
          <cell r="Y8702">
            <v>0</v>
          </cell>
          <cell r="Z8702" t="str">
            <v/>
          </cell>
          <cell r="AA8702">
            <v>2.1749999999999998</v>
          </cell>
          <cell r="AB8702">
            <v>2.1749999999999998</v>
          </cell>
          <cell r="AC8702"/>
        </row>
        <row r="8703">
          <cell r="A8703">
            <v>43497</v>
          </cell>
          <cell r="B8703">
            <v>0</v>
          </cell>
          <cell r="C8703"/>
          <cell r="D8703"/>
          <cell r="E8703"/>
          <cell r="F8703"/>
          <cell r="G8703"/>
          <cell r="H8703"/>
          <cell r="I8703"/>
          <cell r="J8703"/>
          <cell r="K8703"/>
          <cell r="L8703"/>
          <cell r="M8703"/>
          <cell r="N8703"/>
          <cell r="O8703"/>
          <cell r="P8703">
            <v>0</v>
          </cell>
          <cell r="Q8703"/>
          <cell r="R8703"/>
          <cell r="S8703"/>
          <cell r="T8703"/>
          <cell r="U8703">
            <v>2.3988999999999998</v>
          </cell>
          <cell r="V8703">
            <v>391370</v>
          </cell>
          <cell r="W8703">
            <v>11620977.858240003</v>
          </cell>
          <cell r="X8703">
            <v>43497</v>
          </cell>
          <cell r="Y8703">
            <v>0</v>
          </cell>
          <cell r="Z8703" t="str">
            <v/>
          </cell>
          <cell r="AA8703">
            <v>2.1749999999999998</v>
          </cell>
          <cell r="AB8703">
            <v>2.1749999999999998</v>
          </cell>
          <cell r="AC8703"/>
        </row>
        <row r="8704">
          <cell r="A8704">
            <v>43498</v>
          </cell>
          <cell r="B8704">
            <v>0</v>
          </cell>
          <cell r="C8704"/>
          <cell r="D8704"/>
          <cell r="E8704"/>
          <cell r="F8704"/>
          <cell r="G8704"/>
          <cell r="N8704"/>
          <cell r="P8704">
            <v>0</v>
          </cell>
          <cell r="Q8704"/>
          <cell r="R8704"/>
          <cell r="S8704"/>
          <cell r="T8704"/>
          <cell r="U8704">
            <v>2.3988999999999998</v>
          </cell>
          <cell r="V8704">
            <v>391370</v>
          </cell>
          <cell r="W8704">
            <v>11620977.858240003</v>
          </cell>
          <cell r="X8704">
            <v>43497</v>
          </cell>
          <cell r="Y8704">
            <v>0</v>
          </cell>
          <cell r="Z8704" t="str">
            <v/>
          </cell>
          <cell r="AA8704">
            <v>2.1749999999999998</v>
          </cell>
          <cell r="AB8704">
            <v>2.1749999999999998</v>
          </cell>
          <cell r="AC8704"/>
        </row>
        <row r="8705">
          <cell r="A8705">
            <v>43499</v>
          </cell>
          <cell r="B8705">
            <v>0</v>
          </cell>
          <cell r="C8705"/>
          <cell r="D8705"/>
          <cell r="E8705"/>
          <cell r="F8705"/>
          <cell r="G8705"/>
          <cell r="N8705"/>
          <cell r="P8705">
            <v>0</v>
          </cell>
          <cell r="Q8705"/>
          <cell r="R8705"/>
          <cell r="S8705"/>
          <cell r="T8705"/>
          <cell r="U8705">
            <v>2.3988999999999998</v>
          </cell>
          <cell r="V8705">
            <v>391370</v>
          </cell>
          <cell r="W8705">
            <v>11620977.858240003</v>
          </cell>
          <cell r="X8705">
            <v>43497</v>
          </cell>
          <cell r="Y8705">
            <v>0</v>
          </cell>
          <cell r="Z8705" t="str">
            <v/>
          </cell>
          <cell r="AA8705">
            <v>2.1749999999999998</v>
          </cell>
          <cell r="AB8705">
            <v>2.1749999999999998</v>
          </cell>
          <cell r="AC8705"/>
        </row>
        <row r="8706">
          <cell r="A8706">
            <v>43500</v>
          </cell>
          <cell r="B8706">
            <v>0</v>
          </cell>
          <cell r="C8706"/>
          <cell r="D8706"/>
          <cell r="E8706"/>
          <cell r="F8706"/>
          <cell r="G8706"/>
          <cell r="N8706"/>
          <cell r="P8706">
            <v>0</v>
          </cell>
          <cell r="Q8706"/>
          <cell r="R8706"/>
          <cell r="S8706"/>
          <cell r="T8706"/>
          <cell r="U8706">
            <v>2.3961000000000001</v>
          </cell>
          <cell r="V8706">
            <v>685780</v>
          </cell>
          <cell r="W8706">
            <v>10974026.982070001</v>
          </cell>
          <cell r="X8706">
            <v>43497</v>
          </cell>
          <cell r="Y8706">
            <v>0</v>
          </cell>
          <cell r="Z8706" t="str">
            <v/>
          </cell>
          <cell r="AA8706">
            <v>2.1749999999999998</v>
          </cell>
          <cell r="AB8706">
            <v>2.1749999999999998</v>
          </cell>
          <cell r="AC8706"/>
        </row>
        <row r="8707">
          <cell r="A8707">
            <v>43501</v>
          </cell>
          <cell r="B8707">
            <v>10000</v>
          </cell>
          <cell r="C8707"/>
          <cell r="D8707">
            <v>2.5</v>
          </cell>
          <cell r="E8707">
            <v>2.5</v>
          </cell>
          <cell r="F8707">
            <v>2.5</v>
          </cell>
          <cell r="G8707">
            <v>2.5</v>
          </cell>
          <cell r="N8707">
            <v>2.5</v>
          </cell>
          <cell r="P8707">
            <v>2.5000199999499997</v>
          </cell>
          <cell r="Q8707"/>
          <cell r="R8707"/>
          <cell r="S8707"/>
          <cell r="T8707"/>
          <cell r="U8707">
            <v>2.3976999999999999</v>
          </cell>
          <cell r="V8707">
            <v>755140</v>
          </cell>
          <cell r="W8707">
            <v>11373491.43866</v>
          </cell>
          <cell r="X8707">
            <v>43497</v>
          </cell>
          <cell r="Y8707">
            <v>25000</v>
          </cell>
          <cell r="Z8707">
            <v>43497</v>
          </cell>
          <cell r="AA8707">
            <v>2.1749999999999998</v>
          </cell>
          <cell r="AB8707">
            <v>2.1749999999999998</v>
          </cell>
          <cell r="AC8707"/>
        </row>
        <row r="8708">
          <cell r="A8708">
            <v>43502</v>
          </cell>
          <cell r="B8708">
            <v>5000</v>
          </cell>
          <cell r="C8708"/>
          <cell r="D8708">
            <v>2.5</v>
          </cell>
          <cell r="E8708">
            <v>2.5</v>
          </cell>
          <cell r="F8708">
            <v>2.5</v>
          </cell>
          <cell r="G8708">
            <v>2.5</v>
          </cell>
          <cell r="H8708"/>
          <cell r="I8708"/>
          <cell r="J8708"/>
          <cell r="K8708"/>
          <cell r="L8708"/>
          <cell r="M8708"/>
          <cell r="N8708">
            <v>2.5</v>
          </cell>
          <cell r="O8708"/>
          <cell r="P8708">
            <v>2.5000199999666668</v>
          </cell>
          <cell r="Q8708"/>
          <cell r="R8708"/>
          <cell r="S8708"/>
          <cell r="T8708"/>
          <cell r="U8708">
            <v>2.4005000000000001</v>
          </cell>
          <cell r="V8708">
            <v>751310</v>
          </cell>
          <cell r="W8708">
            <v>11446952.00227</v>
          </cell>
          <cell r="X8708">
            <v>43497</v>
          </cell>
          <cell r="Y8708">
            <v>12500</v>
          </cell>
          <cell r="Z8708">
            <v>43497</v>
          </cell>
          <cell r="AA8708">
            <v>2.1749999999999998</v>
          </cell>
          <cell r="AB8708">
            <v>2.5325000000000002</v>
          </cell>
          <cell r="AC8708"/>
        </row>
        <row r="8709">
          <cell r="A8709">
            <v>43503</v>
          </cell>
          <cell r="B8709">
            <v>0</v>
          </cell>
          <cell r="C8709"/>
          <cell r="D8709"/>
          <cell r="E8709"/>
          <cell r="F8709"/>
          <cell r="G8709"/>
          <cell r="H8709"/>
          <cell r="I8709"/>
          <cell r="J8709"/>
          <cell r="K8709"/>
          <cell r="L8709"/>
          <cell r="M8709"/>
          <cell r="N8709"/>
          <cell r="O8709"/>
          <cell r="P8709">
            <v>2.5000199999666668</v>
          </cell>
          <cell r="Q8709"/>
          <cell r="R8709"/>
          <cell r="S8709"/>
          <cell r="T8709"/>
          <cell r="U8709">
            <v>2.4015</v>
          </cell>
          <cell r="V8709">
            <v>755490</v>
          </cell>
          <cell r="W8709">
            <v>11604819.094679998</v>
          </cell>
          <cell r="X8709">
            <v>43497</v>
          </cell>
          <cell r="Y8709">
            <v>0</v>
          </cell>
          <cell r="Z8709" t="str">
            <v/>
          </cell>
          <cell r="AA8709">
            <v>2.1749999999999998</v>
          </cell>
          <cell r="AB8709">
            <v>2.1749999999999998</v>
          </cell>
          <cell r="AC8709"/>
        </row>
        <row r="8710">
          <cell r="A8710">
            <v>43504</v>
          </cell>
          <cell r="B8710">
            <v>5000</v>
          </cell>
          <cell r="C8710"/>
          <cell r="D8710">
            <v>2.5</v>
          </cell>
          <cell r="E8710">
            <v>2.5</v>
          </cell>
          <cell r="F8710">
            <v>2.5</v>
          </cell>
          <cell r="G8710">
            <v>2.5</v>
          </cell>
          <cell r="H8710"/>
          <cell r="I8710"/>
          <cell r="J8710"/>
          <cell r="K8710"/>
          <cell r="L8710"/>
          <cell r="M8710"/>
          <cell r="N8710">
            <v>2.5</v>
          </cell>
          <cell r="O8710"/>
          <cell r="P8710">
            <v>2.5000199999749997</v>
          </cell>
          <cell r="Q8710"/>
          <cell r="R8710"/>
          <cell r="S8710"/>
          <cell r="T8710"/>
          <cell r="U8710">
            <v>2.3980999999999999</v>
          </cell>
          <cell r="V8710">
            <v>1096176</v>
          </cell>
          <cell r="W8710">
            <v>11485317.493210001</v>
          </cell>
          <cell r="X8710">
            <v>43497</v>
          </cell>
          <cell r="Y8710">
            <v>12500</v>
          </cell>
          <cell r="Z8710">
            <v>43497</v>
          </cell>
          <cell r="AA8710">
            <v>2.1749999999999998</v>
          </cell>
          <cell r="AB8710">
            <v>2.1749999999999998</v>
          </cell>
          <cell r="AC8710"/>
        </row>
        <row r="8711">
          <cell r="A8711">
            <v>43505</v>
          </cell>
          <cell r="B8711">
            <v>5000</v>
          </cell>
          <cell r="C8711"/>
          <cell r="D8711">
            <v>2.5</v>
          </cell>
          <cell r="E8711">
            <v>2.5</v>
          </cell>
          <cell r="F8711">
            <v>2.5</v>
          </cell>
          <cell r="G8711">
            <v>2.5</v>
          </cell>
          <cell r="H8711"/>
          <cell r="I8711"/>
          <cell r="J8711"/>
          <cell r="K8711"/>
          <cell r="L8711"/>
          <cell r="M8711"/>
          <cell r="N8711">
            <v>2.5</v>
          </cell>
          <cell r="O8711"/>
          <cell r="P8711">
            <v>2.5000199999799997</v>
          </cell>
          <cell r="Q8711"/>
          <cell r="R8711"/>
          <cell r="S8711"/>
          <cell r="T8711"/>
          <cell r="U8711">
            <v>2.3980999999999999</v>
          </cell>
          <cell r="V8711">
            <v>1096176</v>
          </cell>
          <cell r="W8711">
            <v>11485317.493210001</v>
          </cell>
          <cell r="X8711">
            <v>43497</v>
          </cell>
          <cell r="Y8711">
            <v>12500</v>
          </cell>
          <cell r="Z8711">
            <v>43497</v>
          </cell>
          <cell r="AA8711">
            <v>2.1749999999999998</v>
          </cell>
          <cell r="AB8711">
            <v>2.1749999999999998</v>
          </cell>
          <cell r="AC8711"/>
        </row>
        <row r="8712">
          <cell r="A8712">
            <v>43506</v>
          </cell>
          <cell r="B8712">
            <v>5000</v>
          </cell>
          <cell r="C8712"/>
          <cell r="D8712">
            <v>2.5</v>
          </cell>
          <cell r="E8712">
            <v>2.5</v>
          </cell>
          <cell r="F8712">
            <v>2.5</v>
          </cell>
          <cell r="G8712">
            <v>2.5</v>
          </cell>
          <cell r="H8712"/>
          <cell r="I8712"/>
          <cell r="J8712"/>
          <cell r="K8712"/>
          <cell r="L8712"/>
          <cell r="M8712"/>
          <cell r="N8712">
            <v>2.5</v>
          </cell>
          <cell r="O8712"/>
          <cell r="P8712">
            <v>2.5000199999833335</v>
          </cell>
          <cell r="Q8712"/>
          <cell r="R8712"/>
          <cell r="S8712"/>
          <cell r="T8712"/>
          <cell r="U8712">
            <v>2.3980999999999999</v>
          </cell>
          <cell r="V8712">
            <v>1096176</v>
          </cell>
          <cell r="W8712">
            <v>11485317.493210001</v>
          </cell>
          <cell r="X8712">
            <v>43497</v>
          </cell>
          <cell r="Y8712">
            <v>12500</v>
          </cell>
          <cell r="Z8712">
            <v>43497</v>
          </cell>
          <cell r="AA8712">
            <v>2.1749999999999998</v>
          </cell>
          <cell r="AB8712">
            <v>2.1749999999999998</v>
          </cell>
          <cell r="AC8712"/>
        </row>
        <row r="8713">
          <cell r="A8713">
            <v>43507</v>
          </cell>
          <cell r="B8713">
            <v>10000</v>
          </cell>
          <cell r="C8713"/>
          <cell r="D8713">
            <v>2.5</v>
          </cell>
          <cell r="E8713">
            <v>2.5</v>
          </cell>
          <cell r="F8713">
            <v>2.5</v>
          </cell>
          <cell r="G8713">
            <v>2.5</v>
          </cell>
          <cell r="H8713"/>
          <cell r="I8713"/>
          <cell r="J8713"/>
          <cell r="K8713"/>
          <cell r="L8713"/>
          <cell r="M8713"/>
          <cell r="N8713">
            <v>2.5</v>
          </cell>
          <cell r="O8713"/>
          <cell r="P8713">
            <v>2.5000199999874999</v>
          </cell>
          <cell r="Q8713"/>
          <cell r="R8713"/>
          <cell r="S8713"/>
          <cell r="T8713"/>
          <cell r="U8713">
            <v>2.3986000000000001</v>
          </cell>
          <cell r="V8713">
            <v>1090080</v>
          </cell>
          <cell r="W8713">
            <v>11698180.765329996</v>
          </cell>
          <cell r="X8713">
            <v>43497</v>
          </cell>
          <cell r="Y8713">
            <v>25000</v>
          </cell>
          <cell r="Z8713">
            <v>43497</v>
          </cell>
          <cell r="AA8713">
            <v>2.1749999999999998</v>
          </cell>
          <cell r="AB8713">
            <v>2.1749999999999998</v>
          </cell>
          <cell r="AC8713"/>
        </row>
        <row r="8714">
          <cell r="A8714">
            <v>43508</v>
          </cell>
          <cell r="B8714">
            <v>0</v>
          </cell>
          <cell r="C8714"/>
          <cell r="D8714"/>
          <cell r="E8714"/>
          <cell r="F8714"/>
          <cell r="G8714"/>
          <cell r="H8714"/>
          <cell r="I8714"/>
          <cell r="J8714"/>
          <cell r="K8714"/>
          <cell r="L8714"/>
          <cell r="M8714"/>
          <cell r="N8714"/>
          <cell r="O8714"/>
          <cell r="P8714">
            <v>2.5000199999874999</v>
          </cell>
          <cell r="Q8714"/>
          <cell r="R8714"/>
          <cell r="S8714"/>
          <cell r="T8714"/>
          <cell r="U8714">
            <v>2.3954</v>
          </cell>
          <cell r="V8714">
            <v>1903860</v>
          </cell>
          <cell r="W8714">
            <v>10978177.416139996</v>
          </cell>
          <cell r="X8714">
            <v>43497</v>
          </cell>
          <cell r="Y8714">
            <v>0</v>
          </cell>
          <cell r="Z8714" t="str">
            <v/>
          </cell>
          <cell r="AA8714">
            <v>2.1749999999999998</v>
          </cell>
          <cell r="AB8714">
            <v>2.1749999999999998</v>
          </cell>
          <cell r="AC8714"/>
        </row>
        <row r="8715">
          <cell r="A8715">
            <v>43509</v>
          </cell>
          <cell r="B8715">
            <v>0</v>
          </cell>
          <cell r="C8715"/>
          <cell r="D8715"/>
          <cell r="E8715"/>
          <cell r="F8715"/>
          <cell r="G8715"/>
          <cell r="H8715"/>
          <cell r="I8715"/>
          <cell r="J8715"/>
          <cell r="K8715"/>
          <cell r="L8715"/>
          <cell r="M8715"/>
          <cell r="N8715"/>
          <cell r="O8715"/>
          <cell r="P8715">
            <v>2.5000199999874999</v>
          </cell>
          <cell r="Q8715"/>
          <cell r="R8715"/>
          <cell r="S8715"/>
          <cell r="T8715"/>
          <cell r="U8715">
            <v>2.3946999999999998</v>
          </cell>
          <cell r="V8715">
            <v>2040670</v>
          </cell>
          <cell r="W8715">
            <v>10758629.258309999</v>
          </cell>
          <cell r="X8715">
            <v>43497</v>
          </cell>
          <cell r="Y8715">
            <v>0</v>
          </cell>
          <cell r="Z8715" t="str">
            <v/>
          </cell>
          <cell r="AA8715">
            <v>2.1375000000000002</v>
          </cell>
          <cell r="AB8715">
            <v>2.5074999999999998</v>
          </cell>
          <cell r="AC8715"/>
        </row>
        <row r="8716">
          <cell r="A8716">
            <v>43510</v>
          </cell>
          <cell r="B8716">
            <v>0</v>
          </cell>
          <cell r="C8716"/>
          <cell r="D8716"/>
          <cell r="E8716"/>
          <cell r="F8716"/>
          <cell r="G8716"/>
          <cell r="H8716"/>
          <cell r="I8716"/>
          <cell r="J8716"/>
          <cell r="K8716"/>
          <cell r="L8716"/>
          <cell r="M8716"/>
          <cell r="N8716"/>
          <cell r="O8716"/>
          <cell r="P8716">
            <v>2.5000199999874999</v>
          </cell>
          <cell r="Q8716"/>
          <cell r="R8716"/>
          <cell r="S8716"/>
          <cell r="T8716"/>
          <cell r="U8716">
            <v>2.3883999999999999</v>
          </cell>
          <cell r="V8716">
            <v>2689910</v>
          </cell>
          <cell r="W8716">
            <v>10443889.542540001</v>
          </cell>
          <cell r="X8716">
            <v>43497</v>
          </cell>
          <cell r="Y8716">
            <v>0</v>
          </cell>
          <cell r="Z8716" t="str">
            <v/>
          </cell>
          <cell r="AA8716">
            <v>2.1375000000000002</v>
          </cell>
          <cell r="AB8716">
            <v>2.1375000000000002</v>
          </cell>
          <cell r="AC8716"/>
        </row>
        <row r="8717">
          <cell r="A8717">
            <v>43511</v>
          </cell>
          <cell r="B8717">
            <v>40000</v>
          </cell>
          <cell r="C8717"/>
          <cell r="D8717">
            <v>2.5</v>
          </cell>
          <cell r="E8717">
            <v>2.5</v>
          </cell>
          <cell r="F8717">
            <v>2.5</v>
          </cell>
          <cell r="G8717">
            <v>2.5</v>
          </cell>
          <cell r="H8717"/>
          <cell r="I8717"/>
          <cell r="J8717"/>
          <cell r="K8717"/>
          <cell r="L8717"/>
          <cell r="M8717"/>
          <cell r="N8717">
            <v>2.5</v>
          </cell>
          <cell r="O8717"/>
          <cell r="P8717">
            <v>2.50001999999375</v>
          </cell>
          <cell r="Q8717"/>
          <cell r="R8717"/>
          <cell r="S8717"/>
          <cell r="T8717"/>
          <cell r="U8717">
            <v>2.3956</v>
          </cell>
          <cell r="V8717">
            <v>3729420</v>
          </cell>
          <cell r="W8717">
            <v>9208750.6206599995</v>
          </cell>
          <cell r="X8717">
            <v>43497</v>
          </cell>
          <cell r="Y8717">
            <v>100000</v>
          </cell>
          <cell r="Z8717">
            <v>43497</v>
          </cell>
          <cell r="AA8717">
            <v>2.1375000000000002</v>
          </cell>
          <cell r="AB8717">
            <v>2.1375000000000002</v>
          </cell>
          <cell r="AC8717"/>
        </row>
        <row r="8718">
          <cell r="A8718">
            <v>43512</v>
          </cell>
          <cell r="B8718">
            <v>40000</v>
          </cell>
          <cell r="C8718"/>
          <cell r="D8718">
            <v>2.5</v>
          </cell>
          <cell r="E8718">
            <v>2.5</v>
          </cell>
          <cell r="F8718">
            <v>2.5</v>
          </cell>
          <cell r="G8718">
            <v>2.5</v>
          </cell>
          <cell r="H8718"/>
          <cell r="I8718"/>
          <cell r="J8718"/>
          <cell r="K8718"/>
          <cell r="L8718"/>
          <cell r="M8718"/>
          <cell r="N8718">
            <v>2.5</v>
          </cell>
          <cell r="O8718"/>
          <cell r="P8718">
            <v>2.5000199999958332</v>
          </cell>
          <cell r="Q8718"/>
          <cell r="R8718"/>
          <cell r="S8718"/>
          <cell r="T8718"/>
          <cell r="U8718">
            <v>2.3956</v>
          </cell>
          <cell r="V8718">
            <v>3729420</v>
          </cell>
          <cell r="W8718">
            <v>9208750.6206599995</v>
          </cell>
          <cell r="X8718">
            <v>43497</v>
          </cell>
          <cell r="Y8718">
            <v>100000</v>
          </cell>
          <cell r="Z8718">
            <v>43497</v>
          </cell>
          <cell r="AA8718">
            <v>2.1375000000000002</v>
          </cell>
          <cell r="AB8718">
            <v>2.1375000000000002</v>
          </cell>
          <cell r="AC8718"/>
        </row>
        <row r="8719">
          <cell r="A8719">
            <v>43513</v>
          </cell>
          <cell r="B8719">
            <v>40000</v>
          </cell>
          <cell r="C8719"/>
          <cell r="D8719">
            <v>2.5</v>
          </cell>
          <cell r="E8719">
            <v>2.5</v>
          </cell>
          <cell r="F8719">
            <v>2.5</v>
          </cell>
          <cell r="G8719">
            <v>2.5</v>
          </cell>
          <cell r="H8719"/>
          <cell r="I8719"/>
          <cell r="J8719"/>
          <cell r="K8719"/>
          <cell r="L8719"/>
          <cell r="M8719"/>
          <cell r="N8719">
            <v>2.5</v>
          </cell>
          <cell r="O8719"/>
          <cell r="P8719">
            <v>2.5000199999968751</v>
          </cell>
          <cell r="Q8719"/>
          <cell r="R8719"/>
          <cell r="S8719"/>
          <cell r="T8719"/>
          <cell r="U8719">
            <v>2.3956</v>
          </cell>
          <cell r="V8719">
            <v>3729420</v>
          </cell>
          <cell r="W8719">
            <v>9208750.6206599995</v>
          </cell>
          <cell r="X8719">
            <v>43497</v>
          </cell>
          <cell r="Y8719">
            <v>100000</v>
          </cell>
          <cell r="Z8719">
            <v>43497</v>
          </cell>
          <cell r="AA8719">
            <v>2.1375000000000002</v>
          </cell>
          <cell r="AB8719">
            <v>2.1375000000000002</v>
          </cell>
          <cell r="AC8719"/>
        </row>
        <row r="8720">
          <cell r="A8720">
            <v>43514</v>
          </cell>
          <cell r="B8720">
            <v>0</v>
          </cell>
          <cell r="C8720"/>
          <cell r="D8720"/>
          <cell r="E8720"/>
          <cell r="F8720"/>
          <cell r="G8720"/>
          <cell r="H8720"/>
          <cell r="I8720"/>
          <cell r="J8720"/>
          <cell r="K8720"/>
          <cell r="L8720"/>
          <cell r="M8720"/>
          <cell r="N8720"/>
          <cell r="O8720"/>
          <cell r="P8720">
            <v>2.5000199999968751</v>
          </cell>
          <cell r="Q8720"/>
          <cell r="R8720"/>
          <cell r="S8720"/>
          <cell r="T8720"/>
          <cell r="U8720">
            <v>2.3956</v>
          </cell>
          <cell r="V8720">
            <v>4573760</v>
          </cell>
          <cell r="W8720">
            <v>8387689.04</v>
          </cell>
          <cell r="X8720">
            <v>43497</v>
          </cell>
          <cell r="Y8720">
            <v>0</v>
          </cell>
          <cell r="Z8720" t="str">
            <v/>
          </cell>
          <cell r="AA8720">
            <v>2.1375000000000002</v>
          </cell>
          <cell r="AB8720">
            <v>2.1375000000000002</v>
          </cell>
          <cell r="AC8720"/>
        </row>
        <row r="8721">
          <cell r="A8721">
            <v>43515</v>
          </cell>
          <cell r="B8721">
            <v>0</v>
          </cell>
          <cell r="C8721"/>
          <cell r="D8721"/>
          <cell r="E8721"/>
          <cell r="F8721"/>
          <cell r="G8721"/>
          <cell r="H8721"/>
          <cell r="I8721"/>
          <cell r="J8721"/>
          <cell r="K8721"/>
          <cell r="L8721"/>
          <cell r="M8721"/>
          <cell r="N8721"/>
          <cell r="O8721"/>
          <cell r="P8721">
            <v>2.5000199999968751</v>
          </cell>
          <cell r="Q8721"/>
          <cell r="R8721"/>
          <cell r="S8721"/>
          <cell r="T8721"/>
          <cell r="U8721">
            <v>2.4001999999999999</v>
          </cell>
          <cell r="V8721">
            <v>4487110</v>
          </cell>
          <cell r="W8721">
            <v>8197760.4500000002</v>
          </cell>
          <cell r="X8721">
            <v>43497</v>
          </cell>
          <cell r="Y8721">
            <v>0</v>
          </cell>
          <cell r="Z8721" t="str">
            <v/>
          </cell>
          <cell r="AA8721">
            <v>2.1375000000000002</v>
          </cell>
          <cell r="AB8721">
            <v>2.1375000000000002</v>
          </cell>
          <cell r="AC8721"/>
        </row>
        <row r="8722">
          <cell r="A8722">
            <v>43516</v>
          </cell>
          <cell r="B8722">
            <v>0</v>
          </cell>
          <cell r="C8722"/>
          <cell r="D8722"/>
          <cell r="E8722"/>
          <cell r="F8722"/>
          <cell r="G8722"/>
          <cell r="H8722"/>
          <cell r="I8722"/>
          <cell r="J8722"/>
          <cell r="K8722"/>
          <cell r="L8722"/>
          <cell r="M8722"/>
          <cell r="N8722"/>
          <cell r="O8722"/>
          <cell r="P8722">
            <v>2.5000199999968751</v>
          </cell>
          <cell r="Q8722"/>
          <cell r="R8722"/>
          <cell r="S8722"/>
          <cell r="T8722"/>
          <cell r="U8722">
            <v>2.4026000000000001</v>
          </cell>
          <cell r="V8722">
            <v>4472420</v>
          </cell>
          <cell r="W8722">
            <v>8184782.9741700003</v>
          </cell>
          <cell r="X8722">
            <v>43497</v>
          </cell>
          <cell r="Y8722">
            <v>0</v>
          </cell>
          <cell r="Z8722" t="str">
            <v/>
          </cell>
          <cell r="AA8722">
            <v>2.0249999999999999</v>
          </cell>
          <cell r="AB8722">
            <v>2.4575</v>
          </cell>
          <cell r="AC8722"/>
        </row>
        <row r="8723">
          <cell r="A8723">
            <v>43517</v>
          </cell>
          <cell r="B8723">
            <v>0</v>
          </cell>
          <cell r="C8723"/>
          <cell r="D8723"/>
          <cell r="E8723"/>
          <cell r="F8723"/>
          <cell r="G8723"/>
          <cell r="H8723"/>
          <cell r="I8723"/>
          <cell r="J8723"/>
          <cell r="K8723"/>
          <cell r="L8723"/>
          <cell r="M8723"/>
          <cell r="N8723"/>
          <cell r="O8723"/>
          <cell r="P8723">
            <v>2.5000199999968751</v>
          </cell>
          <cell r="Q8723"/>
          <cell r="R8723"/>
          <cell r="S8723"/>
          <cell r="T8723"/>
          <cell r="U8723">
            <v>2.3976000000000002</v>
          </cell>
          <cell r="V8723">
            <v>4595300</v>
          </cell>
          <cell r="W8723">
            <v>8347211.609319997</v>
          </cell>
          <cell r="X8723">
            <v>43497</v>
          </cell>
          <cell r="Y8723">
            <v>0</v>
          </cell>
          <cell r="Z8723" t="str">
            <v/>
          </cell>
          <cell r="AA8723">
            <v>2.0249999999999999</v>
          </cell>
          <cell r="AB8723">
            <v>2.0249999999999999</v>
          </cell>
          <cell r="AC8723"/>
        </row>
        <row r="8724">
          <cell r="A8724">
            <v>43518</v>
          </cell>
          <cell r="B8724">
            <v>0</v>
          </cell>
          <cell r="C8724"/>
          <cell r="D8724"/>
          <cell r="E8724"/>
          <cell r="F8724"/>
          <cell r="G8724"/>
          <cell r="H8724"/>
          <cell r="I8724"/>
          <cell r="J8724"/>
          <cell r="K8724"/>
          <cell r="L8724"/>
          <cell r="M8724"/>
          <cell r="N8724"/>
          <cell r="O8724"/>
          <cell r="P8724">
            <v>2.5000199999968751</v>
          </cell>
          <cell r="Q8724"/>
          <cell r="R8724"/>
          <cell r="S8724"/>
          <cell r="T8724"/>
          <cell r="U8724">
            <v>2.3984999999999999</v>
          </cell>
          <cell r="V8724">
            <v>7195020</v>
          </cell>
          <cell r="W8724">
            <v>5700347.6012900006</v>
          </cell>
          <cell r="X8724">
            <v>43497</v>
          </cell>
          <cell r="Y8724">
            <v>0</v>
          </cell>
          <cell r="Z8724" t="str">
            <v/>
          </cell>
          <cell r="AA8724">
            <v>2.0249999999999999</v>
          </cell>
          <cell r="AB8724">
            <v>2.0249999999999999</v>
          </cell>
          <cell r="AC8724"/>
        </row>
        <row r="8725">
          <cell r="A8725">
            <v>43519</v>
          </cell>
          <cell r="B8725">
            <v>0</v>
          </cell>
          <cell r="C8725"/>
          <cell r="D8725"/>
          <cell r="E8725"/>
          <cell r="F8725"/>
          <cell r="G8725"/>
          <cell r="H8725"/>
          <cell r="I8725"/>
          <cell r="J8725"/>
          <cell r="K8725"/>
          <cell r="L8725"/>
          <cell r="M8725"/>
          <cell r="N8725"/>
          <cell r="O8725"/>
          <cell r="P8725">
            <v>2.5000199999968751</v>
          </cell>
          <cell r="Q8725"/>
          <cell r="R8725"/>
          <cell r="S8725"/>
          <cell r="T8725"/>
          <cell r="U8725">
            <v>2.3984999999999999</v>
          </cell>
          <cell r="V8725">
            <v>7195020</v>
          </cell>
          <cell r="W8725">
            <v>5700347.6012900006</v>
          </cell>
          <cell r="X8725">
            <v>43497</v>
          </cell>
          <cell r="Y8725">
            <v>0</v>
          </cell>
          <cell r="Z8725" t="str">
            <v/>
          </cell>
          <cell r="AA8725">
            <v>2.0249999999999999</v>
          </cell>
          <cell r="AB8725">
            <v>2.0249999999999999</v>
          </cell>
          <cell r="AC8725"/>
        </row>
        <row r="8726">
          <cell r="A8726">
            <v>43520</v>
          </cell>
          <cell r="B8726">
            <v>0</v>
          </cell>
          <cell r="C8726"/>
          <cell r="D8726"/>
          <cell r="E8726"/>
          <cell r="F8726"/>
          <cell r="G8726"/>
          <cell r="H8726"/>
          <cell r="I8726"/>
          <cell r="J8726"/>
          <cell r="K8726"/>
          <cell r="L8726"/>
          <cell r="M8726"/>
          <cell r="N8726"/>
          <cell r="O8726"/>
          <cell r="P8726">
            <v>2.5000199999968751</v>
          </cell>
          <cell r="Q8726"/>
          <cell r="R8726"/>
          <cell r="S8726"/>
          <cell r="T8726"/>
          <cell r="U8726">
            <v>2.3984999999999999</v>
          </cell>
          <cell r="V8726">
            <v>7195020</v>
          </cell>
          <cell r="W8726">
            <v>5700347.6012900006</v>
          </cell>
          <cell r="X8726">
            <v>43497</v>
          </cell>
          <cell r="Y8726">
            <v>0</v>
          </cell>
          <cell r="Z8726" t="str">
            <v/>
          </cell>
          <cell r="AA8726">
            <v>2.0249999999999999</v>
          </cell>
          <cell r="AB8726">
            <v>2.0249999999999999</v>
          </cell>
          <cell r="AC8726"/>
        </row>
        <row r="8727">
          <cell r="A8727">
            <v>43521</v>
          </cell>
          <cell r="B8727">
            <v>7800</v>
          </cell>
          <cell r="C8727"/>
          <cell r="D8727">
            <v>2.5</v>
          </cell>
          <cell r="E8727">
            <v>2.5</v>
          </cell>
          <cell r="F8727">
            <v>2.5</v>
          </cell>
          <cell r="G8727">
            <v>2.5</v>
          </cell>
          <cell r="H8727"/>
          <cell r="I8727"/>
          <cell r="J8727"/>
          <cell r="K8727"/>
          <cell r="L8727"/>
          <cell r="M8727"/>
          <cell r="N8727">
            <v>2.5</v>
          </cell>
          <cell r="O8727"/>
          <cell r="P8727">
            <v>2.5000199999970203</v>
          </cell>
          <cell r="Q8727"/>
          <cell r="R8727"/>
          <cell r="S8727"/>
          <cell r="T8727"/>
          <cell r="U8727">
            <v>2.3940000000000001</v>
          </cell>
          <cell r="V8727">
            <v>7481490</v>
          </cell>
          <cell r="W8727">
            <v>5186257.4910200005</v>
          </cell>
          <cell r="X8727">
            <v>43497</v>
          </cell>
          <cell r="Y8727">
            <v>19500</v>
          </cell>
          <cell r="Z8727">
            <v>43497</v>
          </cell>
          <cell r="AA8727">
            <v>2.0249999999999999</v>
          </cell>
          <cell r="AB8727">
            <v>2.0249999999999999</v>
          </cell>
          <cell r="AC8727"/>
        </row>
        <row r="8728">
          <cell r="A8728">
            <v>43522</v>
          </cell>
          <cell r="B8728">
            <v>0</v>
          </cell>
          <cell r="C8728"/>
          <cell r="D8728"/>
          <cell r="E8728"/>
          <cell r="F8728"/>
          <cell r="G8728"/>
          <cell r="H8728"/>
          <cell r="I8728"/>
          <cell r="J8728"/>
          <cell r="K8728"/>
          <cell r="L8728"/>
          <cell r="M8728"/>
          <cell r="N8728"/>
          <cell r="O8728"/>
          <cell r="P8728">
            <v>2.5000199999970203</v>
          </cell>
          <cell r="Q8728"/>
          <cell r="R8728"/>
          <cell r="S8728"/>
          <cell r="T8728"/>
          <cell r="U8728">
            <v>2.3889999999999998</v>
          </cell>
          <cell r="V8728">
            <v>7999120</v>
          </cell>
          <cell r="W8728">
            <v>4610806.1254400006</v>
          </cell>
          <cell r="X8728">
            <v>43497</v>
          </cell>
          <cell r="Y8728">
            <v>0</v>
          </cell>
          <cell r="Z8728" t="str">
            <v/>
          </cell>
          <cell r="AA8728">
            <v>2.0249999999999999</v>
          </cell>
          <cell r="AB8728">
            <v>2.0249999999999999</v>
          </cell>
          <cell r="AC8728"/>
        </row>
        <row r="8729">
          <cell r="A8729">
            <v>43523</v>
          </cell>
          <cell r="B8729">
            <v>0</v>
          </cell>
          <cell r="C8729"/>
          <cell r="D8729"/>
          <cell r="E8729"/>
          <cell r="F8729"/>
          <cell r="G8729"/>
          <cell r="H8729"/>
          <cell r="I8729"/>
          <cell r="J8729"/>
          <cell r="K8729"/>
          <cell r="L8729"/>
          <cell r="M8729"/>
          <cell r="N8729"/>
          <cell r="O8729"/>
          <cell r="P8729">
            <v>2.5000199999970203</v>
          </cell>
          <cell r="Q8729"/>
          <cell r="R8729"/>
          <cell r="S8729"/>
          <cell r="T8729"/>
          <cell r="U8729">
            <v>2.3873000000000002</v>
          </cell>
          <cell r="V8729">
            <v>8260380</v>
          </cell>
          <cell r="W8729">
            <v>4559053.2861900004</v>
          </cell>
          <cell r="X8729">
            <v>43497</v>
          </cell>
          <cell r="Y8729">
            <v>0</v>
          </cell>
          <cell r="Z8729" t="str">
            <v/>
          </cell>
          <cell r="AA8729">
            <v>2</v>
          </cell>
          <cell r="AB8729">
            <v>2.4125000000000001</v>
          </cell>
          <cell r="AC8729"/>
        </row>
        <row r="8730">
          <cell r="A8730">
            <v>43524</v>
          </cell>
          <cell r="B8730">
            <v>0</v>
          </cell>
          <cell r="C8730"/>
          <cell r="D8730"/>
          <cell r="E8730"/>
          <cell r="F8730"/>
          <cell r="G8730"/>
          <cell r="H8730"/>
          <cell r="I8730"/>
          <cell r="J8730"/>
          <cell r="K8730"/>
          <cell r="L8730"/>
          <cell r="M8730"/>
          <cell r="N8730"/>
          <cell r="O8730"/>
          <cell r="P8730">
            <v>2.5000199999970203</v>
          </cell>
          <cell r="Q8730"/>
          <cell r="R8730"/>
          <cell r="S8730"/>
          <cell r="T8730"/>
          <cell r="U8730">
            <v>2.4113000000000002</v>
          </cell>
          <cell r="V8730">
            <v>6276040</v>
          </cell>
          <cell r="W8730">
            <v>6395376.22358</v>
          </cell>
          <cell r="X8730">
            <v>43497</v>
          </cell>
          <cell r="Y8730">
            <v>0</v>
          </cell>
          <cell r="Z8730" t="str">
            <v/>
          </cell>
          <cell r="AA8730">
            <v>2</v>
          </cell>
          <cell r="AB8730">
            <v>2</v>
          </cell>
          <cell r="AC8730"/>
        </row>
        <row r="8731">
          <cell r="A8731">
            <v>43525</v>
          </cell>
          <cell r="B8731">
            <v>0</v>
          </cell>
          <cell r="C8731"/>
          <cell r="D8731"/>
          <cell r="E8731"/>
          <cell r="F8731"/>
          <cell r="G8731"/>
          <cell r="H8731"/>
          <cell r="I8731"/>
          <cell r="J8731"/>
          <cell r="K8731"/>
          <cell r="L8731"/>
          <cell r="M8731"/>
          <cell r="N8731"/>
          <cell r="O8731"/>
          <cell r="P8731">
            <v>2.5000199999970203</v>
          </cell>
          <cell r="Q8731"/>
          <cell r="R8731"/>
          <cell r="S8731"/>
          <cell r="T8731"/>
          <cell r="U8731">
            <v>2.3919999999999999</v>
          </cell>
          <cell r="V8731">
            <v>184420</v>
          </cell>
          <cell r="W8731">
            <v>12327468.01186</v>
          </cell>
          <cell r="X8731">
            <v>43525</v>
          </cell>
          <cell r="Y8731">
            <v>0</v>
          </cell>
          <cell r="Z8731" t="str">
            <v/>
          </cell>
          <cell r="AA8731">
            <v>2</v>
          </cell>
          <cell r="AB8731">
            <v>2</v>
          </cell>
          <cell r="AC8731"/>
        </row>
        <row r="8732">
          <cell r="A8732">
            <v>43526</v>
          </cell>
          <cell r="B8732">
            <v>0</v>
          </cell>
          <cell r="C8732"/>
          <cell r="D8732"/>
          <cell r="E8732"/>
          <cell r="F8732"/>
          <cell r="G8732"/>
          <cell r="H8732"/>
          <cell r="I8732"/>
          <cell r="J8732"/>
          <cell r="K8732"/>
          <cell r="L8732"/>
          <cell r="M8732"/>
          <cell r="N8732"/>
          <cell r="O8732"/>
          <cell r="P8732">
            <v>2.5000199999970203</v>
          </cell>
          <cell r="Q8732"/>
          <cell r="R8732"/>
          <cell r="S8732"/>
          <cell r="T8732"/>
          <cell r="U8732">
            <v>2.3919999999999999</v>
          </cell>
          <cell r="V8732">
            <v>184420</v>
          </cell>
          <cell r="W8732">
            <v>12327468.01186</v>
          </cell>
          <cell r="X8732">
            <v>43525</v>
          </cell>
          <cell r="Y8732">
            <v>0</v>
          </cell>
          <cell r="Z8732" t="str">
            <v/>
          </cell>
          <cell r="AA8732">
            <v>2</v>
          </cell>
          <cell r="AB8732">
            <v>2</v>
          </cell>
          <cell r="AC8732"/>
        </row>
        <row r="8733">
          <cell r="A8733">
            <v>43527</v>
          </cell>
          <cell r="B8733">
            <v>0</v>
          </cell>
          <cell r="C8733"/>
          <cell r="D8733"/>
          <cell r="E8733"/>
          <cell r="F8733"/>
          <cell r="G8733"/>
          <cell r="H8733"/>
          <cell r="I8733"/>
          <cell r="J8733"/>
          <cell r="K8733"/>
          <cell r="L8733"/>
          <cell r="M8733"/>
          <cell r="N8733"/>
          <cell r="O8733"/>
          <cell r="P8733">
            <v>2.5000199999970203</v>
          </cell>
          <cell r="Q8733"/>
          <cell r="R8733"/>
          <cell r="S8733"/>
          <cell r="T8733"/>
          <cell r="U8733">
            <v>2.3919999999999999</v>
          </cell>
          <cell r="V8733">
            <v>184420</v>
          </cell>
          <cell r="W8733">
            <v>12327468.01186</v>
          </cell>
          <cell r="X8733">
            <v>43525</v>
          </cell>
          <cell r="Y8733">
            <v>0</v>
          </cell>
          <cell r="Z8733" t="str">
            <v/>
          </cell>
          <cell r="AA8733">
            <v>2</v>
          </cell>
          <cell r="AB8733">
            <v>2</v>
          </cell>
          <cell r="AC8733"/>
        </row>
        <row r="8734">
          <cell r="A8734">
            <v>43528</v>
          </cell>
          <cell r="B8734">
            <v>0</v>
          </cell>
          <cell r="C8734"/>
          <cell r="D8734"/>
          <cell r="E8734"/>
          <cell r="F8734"/>
          <cell r="G8734"/>
          <cell r="H8734"/>
          <cell r="I8734"/>
          <cell r="J8734"/>
          <cell r="K8734"/>
          <cell r="L8734"/>
          <cell r="M8734"/>
          <cell r="N8734"/>
          <cell r="O8734"/>
          <cell r="P8734">
            <v>2.5000199999970203</v>
          </cell>
          <cell r="Q8734"/>
          <cell r="R8734"/>
          <cell r="S8734"/>
          <cell r="T8734"/>
          <cell r="U8734">
            <v>2.3801000000000001</v>
          </cell>
          <cell r="V8734">
            <v>462830</v>
          </cell>
          <cell r="W8734">
            <v>12066982.175510002</v>
          </cell>
          <cell r="X8734">
            <v>43525</v>
          </cell>
          <cell r="Y8734">
            <v>0</v>
          </cell>
          <cell r="Z8734" t="str">
            <v/>
          </cell>
          <cell r="AA8734">
            <v>2</v>
          </cell>
          <cell r="AB8734">
            <v>2</v>
          </cell>
          <cell r="AC8734"/>
        </row>
        <row r="8735">
          <cell r="A8735">
            <v>43529</v>
          </cell>
          <cell r="B8735">
            <v>0</v>
          </cell>
          <cell r="C8735"/>
          <cell r="D8735"/>
          <cell r="E8735"/>
          <cell r="F8735"/>
          <cell r="G8735"/>
          <cell r="H8735"/>
          <cell r="I8735"/>
          <cell r="J8735"/>
          <cell r="K8735"/>
          <cell r="L8735"/>
          <cell r="M8735"/>
          <cell r="N8735"/>
          <cell r="O8735"/>
          <cell r="P8735">
            <v>2.5000199999970203</v>
          </cell>
          <cell r="Q8735"/>
          <cell r="R8735"/>
          <cell r="S8735"/>
          <cell r="T8735"/>
          <cell r="U8735">
            <v>2.3885000000000001</v>
          </cell>
          <cell r="V8735">
            <v>565270</v>
          </cell>
          <cell r="W8735">
            <v>11906005.27616</v>
          </cell>
          <cell r="X8735">
            <v>43525</v>
          </cell>
          <cell r="Y8735">
            <v>0</v>
          </cell>
          <cell r="Z8735" t="str">
            <v/>
          </cell>
          <cell r="AA8735">
            <v>2</v>
          </cell>
          <cell r="AB8735">
            <v>2</v>
          </cell>
          <cell r="AC8735"/>
        </row>
        <row r="8736">
          <cell r="A8736">
            <v>43530</v>
          </cell>
          <cell r="B8736">
            <v>0</v>
          </cell>
          <cell r="C8736"/>
          <cell r="D8736"/>
          <cell r="E8736"/>
          <cell r="F8736"/>
          <cell r="G8736"/>
          <cell r="H8736"/>
          <cell r="I8736"/>
          <cell r="J8736"/>
          <cell r="K8736"/>
          <cell r="L8736"/>
          <cell r="M8736"/>
          <cell r="N8736"/>
          <cell r="O8736"/>
          <cell r="P8736">
            <v>2.5000199999970203</v>
          </cell>
          <cell r="Q8736"/>
          <cell r="R8736"/>
          <cell r="S8736"/>
          <cell r="T8736"/>
          <cell r="U8736">
            <v>2.3845000000000001</v>
          </cell>
          <cell r="V8736">
            <v>493430</v>
          </cell>
          <cell r="W8736">
            <v>12170035.92585</v>
          </cell>
          <cell r="X8736">
            <v>43525</v>
          </cell>
          <cell r="Y8736">
            <v>0</v>
          </cell>
          <cell r="Z8736" t="str">
            <v/>
          </cell>
          <cell r="AA8736">
            <v>1.9750000000000001</v>
          </cell>
          <cell r="AB8736">
            <v>2.3937499999999998</v>
          </cell>
          <cell r="AC8736"/>
        </row>
        <row r="8737">
          <cell r="A8737">
            <v>43531</v>
          </cell>
          <cell r="B8737">
            <v>0</v>
          </cell>
          <cell r="C8737"/>
          <cell r="D8737"/>
          <cell r="E8737"/>
          <cell r="F8737"/>
          <cell r="G8737"/>
          <cell r="H8737"/>
          <cell r="I8737"/>
          <cell r="J8737"/>
          <cell r="K8737"/>
          <cell r="L8737"/>
          <cell r="M8737"/>
          <cell r="N8737"/>
          <cell r="O8737"/>
          <cell r="P8737">
            <v>2.5000199999970203</v>
          </cell>
          <cell r="Q8737"/>
          <cell r="R8737"/>
          <cell r="S8737"/>
          <cell r="T8737"/>
          <cell r="U8737">
            <v>2.3889999999999998</v>
          </cell>
          <cell r="V8737">
            <v>1146670</v>
          </cell>
          <cell r="W8737">
            <v>11863407.320759997</v>
          </cell>
          <cell r="X8737">
            <v>43525</v>
          </cell>
          <cell r="Y8737">
            <v>0</v>
          </cell>
          <cell r="Z8737" t="str">
            <v/>
          </cell>
          <cell r="AA8737">
            <v>1.9750000000000001</v>
          </cell>
          <cell r="AB8737">
            <v>1.9750000000000001</v>
          </cell>
          <cell r="AC8737"/>
        </row>
        <row r="8738">
          <cell r="A8738">
            <v>43532</v>
          </cell>
          <cell r="B8738">
            <v>0</v>
          </cell>
          <cell r="C8738"/>
          <cell r="D8738"/>
          <cell r="E8738"/>
          <cell r="F8738"/>
          <cell r="G8738"/>
          <cell r="H8738"/>
          <cell r="I8738"/>
          <cell r="J8738"/>
          <cell r="K8738"/>
          <cell r="L8738"/>
          <cell r="M8738"/>
          <cell r="N8738"/>
          <cell r="O8738"/>
          <cell r="P8738">
            <v>2.5000199999970203</v>
          </cell>
          <cell r="Q8738"/>
          <cell r="R8738"/>
          <cell r="S8738"/>
          <cell r="T8738"/>
          <cell r="U8738">
            <v>2.3902000000000001</v>
          </cell>
          <cell r="V8738">
            <v>1096340</v>
          </cell>
          <cell r="W8738">
            <v>11988206.687959999</v>
          </cell>
          <cell r="X8738">
            <v>43525</v>
          </cell>
          <cell r="Y8738">
            <v>0</v>
          </cell>
          <cell r="Z8738" t="str">
            <v/>
          </cell>
          <cell r="AA8738">
            <v>1.9750000000000001</v>
          </cell>
          <cell r="AB8738">
            <v>1.9750000000000001</v>
          </cell>
          <cell r="AC8738"/>
        </row>
        <row r="8739">
          <cell r="A8739">
            <v>43533</v>
          </cell>
          <cell r="B8739">
            <v>0</v>
          </cell>
          <cell r="C8739"/>
          <cell r="D8739"/>
          <cell r="E8739"/>
          <cell r="F8739"/>
          <cell r="G8739"/>
          <cell r="H8739"/>
          <cell r="I8739"/>
          <cell r="J8739"/>
          <cell r="K8739"/>
          <cell r="L8739"/>
          <cell r="M8739"/>
          <cell r="N8739"/>
          <cell r="O8739"/>
          <cell r="P8739">
            <v>2.5000199999970203</v>
          </cell>
          <cell r="Q8739"/>
          <cell r="R8739"/>
          <cell r="S8739"/>
          <cell r="T8739"/>
          <cell r="U8739">
            <v>2.3902000000000001</v>
          </cell>
          <cell r="V8739">
            <v>1096340</v>
          </cell>
          <cell r="W8739">
            <v>11988206.687959999</v>
          </cell>
          <cell r="X8739">
            <v>43525</v>
          </cell>
          <cell r="Y8739">
            <v>0</v>
          </cell>
          <cell r="Z8739" t="str">
            <v/>
          </cell>
          <cell r="AA8739">
            <v>1.9750000000000001</v>
          </cell>
          <cell r="AB8739">
            <v>1.9750000000000001</v>
          </cell>
          <cell r="AC8739"/>
        </row>
        <row r="8740">
          <cell r="A8740">
            <v>43534</v>
          </cell>
          <cell r="B8740">
            <v>0</v>
          </cell>
          <cell r="C8740"/>
          <cell r="D8740"/>
          <cell r="E8740"/>
          <cell r="F8740"/>
          <cell r="G8740"/>
          <cell r="H8740"/>
          <cell r="I8740"/>
          <cell r="J8740"/>
          <cell r="K8740"/>
          <cell r="L8740"/>
          <cell r="M8740"/>
          <cell r="N8740"/>
          <cell r="O8740"/>
          <cell r="P8740">
            <v>2.5000199999970203</v>
          </cell>
          <cell r="Q8740"/>
          <cell r="R8740"/>
          <cell r="S8740"/>
          <cell r="T8740"/>
          <cell r="U8740">
            <v>2.3902000000000001</v>
          </cell>
          <cell r="V8740">
            <v>1096340</v>
          </cell>
          <cell r="W8740">
            <v>11988206.687959999</v>
          </cell>
          <cell r="X8740">
            <v>43525</v>
          </cell>
          <cell r="Y8740">
            <v>0</v>
          </cell>
          <cell r="Z8740" t="str">
            <v/>
          </cell>
          <cell r="AA8740">
            <v>1.9750000000000001</v>
          </cell>
          <cell r="AB8740">
            <v>1.9750000000000001</v>
          </cell>
          <cell r="AC8740"/>
        </row>
        <row r="8741">
          <cell r="A8741">
            <v>43535</v>
          </cell>
          <cell r="B8741">
            <v>0</v>
          </cell>
          <cell r="C8741"/>
          <cell r="D8741"/>
          <cell r="E8741"/>
          <cell r="F8741"/>
          <cell r="G8741"/>
          <cell r="H8741"/>
          <cell r="I8741"/>
          <cell r="J8741"/>
          <cell r="K8741"/>
          <cell r="L8741"/>
          <cell r="M8741"/>
          <cell r="N8741"/>
          <cell r="O8741"/>
          <cell r="P8741">
            <v>2.5000199999970203</v>
          </cell>
          <cell r="Q8741"/>
          <cell r="R8741"/>
          <cell r="S8741"/>
          <cell r="T8741"/>
          <cell r="U8741">
            <v>2.3902999999999999</v>
          </cell>
          <cell r="V8741">
            <v>877090</v>
          </cell>
          <cell r="W8741">
            <v>12321171.5539</v>
          </cell>
          <cell r="X8741">
            <v>43525</v>
          </cell>
          <cell r="Y8741">
            <v>0</v>
          </cell>
          <cell r="Z8741" t="str">
            <v/>
          </cell>
          <cell r="AA8741">
            <v>1.9750000000000001</v>
          </cell>
          <cell r="AB8741">
            <v>1.9750000000000001</v>
          </cell>
          <cell r="AC8741"/>
        </row>
        <row r="8742">
          <cell r="A8742">
            <v>43536</v>
          </cell>
          <cell r="B8742">
            <v>0</v>
          </cell>
          <cell r="C8742"/>
          <cell r="D8742"/>
          <cell r="E8742"/>
          <cell r="F8742"/>
          <cell r="G8742"/>
          <cell r="H8742"/>
          <cell r="I8742"/>
          <cell r="J8742"/>
          <cell r="K8742"/>
          <cell r="L8742"/>
          <cell r="M8742"/>
          <cell r="N8742"/>
          <cell r="O8742"/>
          <cell r="P8742">
            <v>2.5000199999970203</v>
          </cell>
          <cell r="Q8742"/>
          <cell r="R8742"/>
          <cell r="S8742"/>
          <cell r="T8742"/>
          <cell r="U8742">
            <v>2.3866999999999998</v>
          </cell>
          <cell r="V8742">
            <v>1150220</v>
          </cell>
          <cell r="W8742">
            <v>12280414.84255</v>
          </cell>
          <cell r="X8742">
            <v>43525</v>
          </cell>
          <cell r="Y8742">
            <v>0</v>
          </cell>
          <cell r="Z8742" t="str">
            <v/>
          </cell>
          <cell r="AA8742">
            <v>1.9750000000000001</v>
          </cell>
          <cell r="AB8742">
            <v>1.9750000000000001</v>
          </cell>
          <cell r="AC8742"/>
        </row>
        <row r="8743">
          <cell r="A8743">
            <v>43537</v>
          </cell>
          <cell r="B8743">
            <v>0</v>
          </cell>
          <cell r="C8743"/>
          <cell r="D8743"/>
          <cell r="E8743"/>
          <cell r="F8743"/>
          <cell r="G8743"/>
          <cell r="H8743"/>
          <cell r="I8743"/>
          <cell r="J8743"/>
          <cell r="K8743"/>
          <cell r="L8743"/>
          <cell r="M8743"/>
          <cell r="N8743"/>
          <cell r="O8743"/>
          <cell r="P8743">
            <v>2.5000199999970203</v>
          </cell>
          <cell r="Q8743"/>
          <cell r="R8743"/>
          <cell r="S8743"/>
          <cell r="T8743"/>
          <cell r="U8743">
            <v>2.3864999999999998</v>
          </cell>
          <cell r="V8743">
            <v>1248330</v>
          </cell>
          <cell r="W8743">
            <v>12458764.10011</v>
          </cell>
          <cell r="X8743">
            <v>43525</v>
          </cell>
          <cell r="Y8743">
            <v>0</v>
          </cell>
          <cell r="Z8743" t="str">
            <v/>
          </cell>
          <cell r="AA8743">
            <v>1.9424999999999999</v>
          </cell>
          <cell r="AB8743">
            <v>2.32375</v>
          </cell>
          <cell r="AC8743"/>
        </row>
        <row r="8744">
          <cell r="A8744">
            <v>43538</v>
          </cell>
          <cell r="B8744">
            <v>0</v>
          </cell>
          <cell r="C8744"/>
          <cell r="D8744"/>
          <cell r="E8744"/>
          <cell r="F8744"/>
          <cell r="G8744"/>
          <cell r="H8744"/>
          <cell r="I8744"/>
          <cell r="J8744"/>
          <cell r="K8744"/>
          <cell r="L8744"/>
          <cell r="M8744"/>
          <cell r="N8744"/>
          <cell r="O8744"/>
          <cell r="P8744">
            <v>2.5000199999970203</v>
          </cell>
          <cell r="Q8744"/>
          <cell r="R8744"/>
          <cell r="S8744"/>
          <cell r="T8744"/>
          <cell r="U8744">
            <v>2.3868999999999998</v>
          </cell>
          <cell r="V8744">
            <v>1352800</v>
          </cell>
          <cell r="W8744">
            <v>12422098.643619996</v>
          </cell>
          <cell r="X8744">
            <v>43525</v>
          </cell>
          <cell r="Y8744">
            <v>0</v>
          </cell>
          <cell r="Z8744" t="str">
            <v/>
          </cell>
          <cell r="AA8744">
            <v>1.9424999999999999</v>
          </cell>
          <cell r="AB8744">
            <v>1.9424999999999999</v>
          </cell>
          <cell r="AC8744"/>
        </row>
        <row r="8745">
          <cell r="A8745">
            <v>43539</v>
          </cell>
          <cell r="B8745">
            <v>0</v>
          </cell>
          <cell r="C8745"/>
          <cell r="D8745"/>
          <cell r="E8745"/>
          <cell r="F8745"/>
          <cell r="G8745"/>
          <cell r="H8745"/>
          <cell r="I8745"/>
          <cell r="J8745"/>
          <cell r="K8745"/>
          <cell r="L8745"/>
          <cell r="M8745"/>
          <cell r="N8745"/>
          <cell r="O8745"/>
          <cell r="P8745">
            <v>2.5000199999970203</v>
          </cell>
          <cell r="Q8745"/>
          <cell r="R8745"/>
          <cell r="S8745"/>
          <cell r="T8745"/>
          <cell r="U8745">
            <v>2.4087000000000001</v>
          </cell>
          <cell r="V8745">
            <v>5001790</v>
          </cell>
          <cell r="W8745">
            <v>8618797.0140900016</v>
          </cell>
          <cell r="X8745">
            <v>43525</v>
          </cell>
          <cell r="Y8745">
            <v>0</v>
          </cell>
          <cell r="Z8745" t="str">
            <v/>
          </cell>
          <cell r="AA8745">
            <v>1.9424999999999999</v>
          </cell>
          <cell r="AB8745">
            <v>1.9424999999999999</v>
          </cell>
          <cell r="AC8745"/>
        </row>
        <row r="8746">
          <cell r="A8746">
            <v>43540</v>
          </cell>
          <cell r="B8746">
            <v>0</v>
          </cell>
          <cell r="C8746"/>
          <cell r="D8746"/>
          <cell r="E8746"/>
          <cell r="F8746"/>
          <cell r="G8746"/>
          <cell r="H8746"/>
          <cell r="I8746"/>
          <cell r="J8746"/>
          <cell r="K8746"/>
          <cell r="L8746"/>
          <cell r="M8746"/>
          <cell r="N8746"/>
          <cell r="O8746"/>
          <cell r="P8746">
            <v>2.5000199999970203</v>
          </cell>
          <cell r="Q8746"/>
          <cell r="R8746"/>
          <cell r="S8746"/>
          <cell r="T8746"/>
          <cell r="U8746">
            <v>2.4087000000000001</v>
          </cell>
          <cell r="V8746">
            <v>5001790</v>
          </cell>
          <cell r="W8746">
            <v>8618797.0140900016</v>
          </cell>
          <cell r="X8746">
            <v>43525</v>
          </cell>
          <cell r="Y8746">
            <v>0</v>
          </cell>
          <cell r="Z8746" t="str">
            <v/>
          </cell>
          <cell r="AA8746">
            <v>1.9424999999999999</v>
          </cell>
          <cell r="AB8746">
            <v>1.9424999999999999</v>
          </cell>
          <cell r="AC8746"/>
        </row>
        <row r="8747">
          <cell r="A8747">
            <v>43541</v>
          </cell>
          <cell r="B8747">
            <v>0</v>
          </cell>
          <cell r="C8747"/>
          <cell r="D8747"/>
          <cell r="E8747"/>
          <cell r="F8747"/>
          <cell r="G8747"/>
          <cell r="H8747"/>
          <cell r="I8747"/>
          <cell r="J8747"/>
          <cell r="K8747"/>
          <cell r="L8747"/>
          <cell r="M8747"/>
          <cell r="N8747"/>
          <cell r="O8747"/>
          <cell r="P8747">
            <v>2.5000199999970203</v>
          </cell>
          <cell r="Q8747"/>
          <cell r="R8747"/>
          <cell r="S8747"/>
          <cell r="T8747"/>
          <cell r="U8747">
            <v>2.4087000000000001</v>
          </cell>
          <cell r="V8747">
            <v>5001790</v>
          </cell>
          <cell r="W8747">
            <v>8618797.0140900016</v>
          </cell>
          <cell r="X8747">
            <v>43525</v>
          </cell>
          <cell r="Y8747">
            <v>0</v>
          </cell>
          <cell r="Z8747" t="str">
            <v/>
          </cell>
          <cell r="AA8747">
            <v>1.9424999999999999</v>
          </cell>
          <cell r="AB8747">
            <v>1.9424999999999999</v>
          </cell>
          <cell r="AC8747"/>
        </row>
        <row r="8748">
          <cell r="A8748">
            <v>43542</v>
          </cell>
          <cell r="B8748">
            <v>0</v>
          </cell>
          <cell r="C8748"/>
          <cell r="D8748"/>
          <cell r="E8748"/>
          <cell r="F8748"/>
          <cell r="G8748"/>
          <cell r="H8748"/>
          <cell r="I8748"/>
          <cell r="J8748"/>
          <cell r="K8748"/>
          <cell r="L8748"/>
          <cell r="M8748"/>
          <cell r="N8748"/>
          <cell r="O8748"/>
          <cell r="P8748">
            <v>2.5000199999970203</v>
          </cell>
          <cell r="Q8748"/>
          <cell r="R8748"/>
          <cell r="S8748"/>
          <cell r="T8748"/>
          <cell r="U8748">
            <v>2.3948999999999998</v>
          </cell>
          <cell r="V8748">
            <v>4651210</v>
          </cell>
          <cell r="W8748">
            <v>8777189.1013700012</v>
          </cell>
          <cell r="X8748">
            <v>43525</v>
          </cell>
          <cell r="Y8748">
            <v>0</v>
          </cell>
          <cell r="Z8748" t="str">
            <v/>
          </cell>
          <cell r="AA8748">
            <v>1.9424999999999999</v>
          </cell>
          <cell r="AB8748">
            <v>1.9424999999999999</v>
          </cell>
          <cell r="AC8748"/>
        </row>
        <row r="8749">
          <cell r="A8749">
            <v>43543</v>
          </cell>
          <cell r="B8749">
            <v>0</v>
          </cell>
          <cell r="C8749"/>
          <cell r="D8749"/>
          <cell r="E8749"/>
          <cell r="F8749"/>
          <cell r="G8749"/>
          <cell r="H8749"/>
          <cell r="I8749"/>
          <cell r="J8749"/>
          <cell r="K8749"/>
          <cell r="L8749"/>
          <cell r="M8749"/>
          <cell r="N8749"/>
          <cell r="O8749"/>
          <cell r="P8749">
            <v>2.5000199999970203</v>
          </cell>
          <cell r="Q8749"/>
          <cell r="R8749"/>
          <cell r="S8749"/>
          <cell r="T8749"/>
          <cell r="U8749">
            <v>2.4</v>
          </cell>
          <cell r="V8749">
            <v>5282240</v>
          </cell>
          <cell r="W8749">
            <v>8361379.5176299969</v>
          </cell>
          <cell r="X8749">
            <v>43525</v>
          </cell>
          <cell r="Y8749">
            <v>0</v>
          </cell>
          <cell r="Z8749" t="str">
            <v/>
          </cell>
          <cell r="AA8749">
            <v>1.9424999999999999</v>
          </cell>
          <cell r="AB8749">
            <v>1.9424999999999999</v>
          </cell>
          <cell r="AC8749"/>
        </row>
        <row r="8750">
          <cell r="A8750">
            <v>43544</v>
          </cell>
          <cell r="B8750">
            <v>0</v>
          </cell>
          <cell r="C8750"/>
          <cell r="D8750"/>
          <cell r="E8750"/>
          <cell r="F8750"/>
          <cell r="G8750"/>
          <cell r="H8750"/>
          <cell r="I8750"/>
          <cell r="J8750"/>
          <cell r="K8750"/>
          <cell r="L8750"/>
          <cell r="M8750"/>
          <cell r="N8750"/>
          <cell r="O8750"/>
          <cell r="P8750">
            <v>2.5000199999970203</v>
          </cell>
          <cell r="Q8750"/>
          <cell r="R8750"/>
          <cell r="S8750"/>
          <cell r="T8750"/>
          <cell r="U8750">
            <v>2.3999000000000001</v>
          </cell>
          <cell r="V8750">
            <v>5641310</v>
          </cell>
          <cell r="W8750">
            <v>7865801.9261599984</v>
          </cell>
          <cell r="X8750">
            <v>43525</v>
          </cell>
          <cell r="Y8750">
            <v>0</v>
          </cell>
          <cell r="Z8750" t="str">
            <v/>
          </cell>
          <cell r="AA8750">
            <v>1.9125000000000001</v>
          </cell>
          <cell r="AB8750">
            <v>2.2937500000000002</v>
          </cell>
          <cell r="AC8750"/>
        </row>
        <row r="8751">
          <cell r="A8751">
            <v>43545</v>
          </cell>
          <cell r="B8751">
            <v>0</v>
          </cell>
          <cell r="C8751"/>
          <cell r="D8751"/>
          <cell r="E8751"/>
          <cell r="F8751"/>
          <cell r="G8751"/>
          <cell r="H8751"/>
          <cell r="I8751"/>
          <cell r="J8751"/>
          <cell r="K8751"/>
          <cell r="L8751"/>
          <cell r="M8751"/>
          <cell r="N8751"/>
          <cell r="O8751"/>
          <cell r="P8751">
            <v>2.5000199999970203</v>
          </cell>
          <cell r="Q8751"/>
          <cell r="R8751"/>
          <cell r="S8751"/>
          <cell r="T8751"/>
          <cell r="U8751">
            <v>2.3997999999999999</v>
          </cell>
          <cell r="V8751">
            <v>6598860</v>
          </cell>
          <cell r="W8751">
            <v>7025934.1651399992</v>
          </cell>
          <cell r="X8751">
            <v>43525</v>
          </cell>
          <cell r="Y8751">
            <v>0</v>
          </cell>
          <cell r="Z8751" t="str">
            <v/>
          </cell>
          <cell r="AA8751">
            <v>1.9125000000000001</v>
          </cell>
          <cell r="AB8751">
            <v>1.9125000000000001</v>
          </cell>
          <cell r="AC8751"/>
        </row>
        <row r="8752">
          <cell r="A8752">
            <v>43546</v>
          </cell>
          <cell r="B8752">
            <v>0</v>
          </cell>
          <cell r="C8752"/>
          <cell r="D8752"/>
          <cell r="E8752"/>
          <cell r="F8752"/>
          <cell r="G8752"/>
          <cell r="H8752"/>
          <cell r="I8752"/>
          <cell r="J8752"/>
          <cell r="K8752"/>
          <cell r="L8752"/>
          <cell r="M8752"/>
          <cell r="N8752"/>
          <cell r="O8752"/>
          <cell r="P8752">
            <v>2.5000199999970203</v>
          </cell>
          <cell r="Q8752"/>
          <cell r="R8752"/>
          <cell r="S8752"/>
          <cell r="T8752"/>
          <cell r="U8752">
            <v>2.3984000000000001</v>
          </cell>
          <cell r="V8752">
            <v>7794500</v>
          </cell>
          <cell r="W8752">
            <v>5667686.4602099983</v>
          </cell>
          <cell r="X8752">
            <v>43525</v>
          </cell>
          <cell r="Y8752">
            <v>0</v>
          </cell>
          <cell r="Z8752" t="str">
            <v/>
          </cell>
          <cell r="AA8752">
            <v>1.9125000000000001</v>
          </cell>
          <cell r="AB8752">
            <v>1.9125000000000001</v>
          </cell>
          <cell r="AC8752"/>
        </row>
        <row r="8753">
          <cell r="A8753">
            <v>43547</v>
          </cell>
          <cell r="B8753">
            <v>0</v>
          </cell>
          <cell r="C8753"/>
          <cell r="D8753"/>
          <cell r="E8753"/>
          <cell r="F8753"/>
          <cell r="G8753"/>
          <cell r="H8753"/>
          <cell r="I8753"/>
          <cell r="J8753"/>
          <cell r="K8753"/>
          <cell r="L8753"/>
          <cell r="M8753"/>
          <cell r="N8753"/>
          <cell r="O8753"/>
          <cell r="P8753">
            <v>2.5000199999970203</v>
          </cell>
          <cell r="Q8753"/>
          <cell r="R8753"/>
          <cell r="S8753"/>
          <cell r="T8753"/>
          <cell r="U8753">
            <v>2.3984000000000001</v>
          </cell>
          <cell r="V8753">
            <v>7794500</v>
          </cell>
          <cell r="W8753">
            <v>5667686.4602099983</v>
          </cell>
          <cell r="X8753">
            <v>43525</v>
          </cell>
          <cell r="Y8753">
            <v>0</v>
          </cell>
          <cell r="Z8753" t="str">
            <v/>
          </cell>
          <cell r="AA8753">
            <v>1.9125000000000001</v>
          </cell>
          <cell r="AB8753">
            <v>1.9125000000000001</v>
          </cell>
          <cell r="AC8753"/>
        </row>
        <row r="8754">
          <cell r="A8754">
            <v>43548</v>
          </cell>
          <cell r="B8754">
            <v>0</v>
          </cell>
          <cell r="C8754"/>
          <cell r="D8754"/>
          <cell r="E8754"/>
          <cell r="F8754"/>
          <cell r="G8754"/>
          <cell r="H8754"/>
          <cell r="I8754"/>
          <cell r="J8754"/>
          <cell r="K8754"/>
          <cell r="L8754"/>
          <cell r="M8754"/>
          <cell r="N8754"/>
          <cell r="O8754"/>
          <cell r="P8754">
            <v>2.5000199999970203</v>
          </cell>
          <cell r="Q8754"/>
          <cell r="R8754"/>
          <cell r="S8754"/>
          <cell r="T8754"/>
          <cell r="U8754">
            <v>2.3984000000000001</v>
          </cell>
          <cell r="V8754">
            <v>7794500</v>
          </cell>
          <cell r="W8754">
            <v>5667686.4602099983</v>
          </cell>
          <cell r="X8754">
            <v>43525</v>
          </cell>
          <cell r="Y8754">
            <v>0</v>
          </cell>
          <cell r="Z8754" t="str">
            <v/>
          </cell>
          <cell r="AA8754">
            <v>1.9125000000000001</v>
          </cell>
          <cell r="AB8754">
            <v>1.9125000000000001</v>
          </cell>
          <cell r="AC8754"/>
        </row>
        <row r="8755">
          <cell r="A8755">
            <v>43549</v>
          </cell>
          <cell r="B8755">
            <v>0</v>
          </cell>
          <cell r="C8755"/>
          <cell r="D8755"/>
          <cell r="E8755"/>
          <cell r="F8755"/>
          <cell r="G8755"/>
          <cell r="H8755"/>
          <cell r="I8755"/>
          <cell r="J8755"/>
          <cell r="K8755"/>
          <cell r="L8755"/>
          <cell r="M8755"/>
          <cell r="N8755"/>
          <cell r="O8755"/>
          <cell r="P8755">
            <v>2.5000199999970203</v>
          </cell>
          <cell r="Q8755"/>
          <cell r="R8755"/>
          <cell r="S8755"/>
          <cell r="T8755"/>
          <cell r="U8755">
            <v>2.4064000000000001</v>
          </cell>
          <cell r="V8755">
            <v>7786670</v>
          </cell>
          <cell r="W8755">
            <v>5292961.769369998</v>
          </cell>
          <cell r="X8755">
            <v>43525</v>
          </cell>
          <cell r="Y8755">
            <v>0</v>
          </cell>
          <cell r="Z8755" t="str">
            <v/>
          </cell>
          <cell r="AA8755">
            <v>1.9125000000000001</v>
          </cell>
          <cell r="AB8755">
            <v>1.9125000000000001</v>
          </cell>
          <cell r="AC8755"/>
        </row>
        <row r="8756">
          <cell r="A8756">
            <v>43550</v>
          </cell>
          <cell r="B8756">
            <v>0</v>
          </cell>
          <cell r="C8756"/>
          <cell r="D8756"/>
          <cell r="E8756"/>
          <cell r="F8756"/>
          <cell r="G8756"/>
          <cell r="H8756"/>
          <cell r="I8756"/>
          <cell r="J8756"/>
          <cell r="K8756"/>
          <cell r="L8756"/>
          <cell r="M8756"/>
          <cell r="N8756"/>
          <cell r="O8756"/>
          <cell r="P8756">
            <v>2.5000199999970203</v>
          </cell>
          <cell r="Q8756"/>
          <cell r="R8756"/>
          <cell r="S8756"/>
          <cell r="T8756"/>
          <cell r="U8756">
            <v>2.4028999999999998</v>
          </cell>
          <cell r="V8756">
            <v>5867060</v>
          </cell>
          <cell r="W8756">
            <v>7041100.8579200003</v>
          </cell>
          <cell r="X8756">
            <v>43525</v>
          </cell>
          <cell r="Y8756">
            <v>0</v>
          </cell>
          <cell r="Z8756" t="str">
            <v/>
          </cell>
          <cell r="AA8756">
            <v>1.9125000000000001</v>
          </cell>
          <cell r="AB8756">
            <v>1.9125000000000001</v>
          </cell>
          <cell r="AC8756"/>
        </row>
        <row r="8757">
          <cell r="A8757">
            <v>43551</v>
          </cell>
          <cell r="B8757">
            <v>0</v>
          </cell>
          <cell r="C8757"/>
          <cell r="D8757"/>
          <cell r="E8757"/>
          <cell r="F8757"/>
          <cell r="G8757"/>
          <cell r="H8757"/>
          <cell r="I8757"/>
          <cell r="J8757"/>
          <cell r="K8757"/>
          <cell r="L8757"/>
          <cell r="M8757"/>
          <cell r="N8757"/>
          <cell r="O8757"/>
          <cell r="P8757">
            <v>2.5000199999970203</v>
          </cell>
          <cell r="Q8757"/>
          <cell r="R8757"/>
          <cell r="S8757"/>
          <cell r="T8757"/>
          <cell r="U8757">
            <v>2.4007000000000001</v>
          </cell>
          <cell r="V8757">
            <v>5884930</v>
          </cell>
          <cell r="W8757">
            <v>7132568.6616199994</v>
          </cell>
          <cell r="X8757">
            <v>43525</v>
          </cell>
          <cell r="Y8757">
            <v>0</v>
          </cell>
          <cell r="Z8757" t="str">
            <v/>
          </cell>
          <cell r="AA8757">
            <v>1.85</v>
          </cell>
          <cell r="AB8757">
            <v>2.2437499999999999</v>
          </cell>
          <cell r="AC8757"/>
        </row>
        <row r="8758">
          <cell r="A8758">
            <v>43552</v>
          </cell>
          <cell r="B8758">
            <v>0</v>
          </cell>
          <cell r="C8758"/>
          <cell r="D8758"/>
          <cell r="E8758"/>
          <cell r="F8758"/>
          <cell r="G8758"/>
          <cell r="H8758"/>
          <cell r="I8758"/>
          <cell r="J8758"/>
          <cell r="K8758"/>
          <cell r="L8758"/>
          <cell r="M8758"/>
          <cell r="N8758"/>
          <cell r="O8758"/>
          <cell r="P8758">
            <v>2.5000199999970203</v>
          </cell>
          <cell r="Q8758"/>
          <cell r="R8758"/>
          <cell r="S8758"/>
          <cell r="T8758"/>
          <cell r="U8758">
            <v>2.4064000000000001</v>
          </cell>
          <cell r="V8758">
            <v>8447570</v>
          </cell>
          <cell r="W8758">
            <v>4677173.0062499996</v>
          </cell>
          <cell r="X8758">
            <v>43525</v>
          </cell>
          <cell r="Y8758">
            <v>0</v>
          </cell>
          <cell r="Z8758" t="str">
            <v/>
          </cell>
          <cell r="AA8758">
            <v>1.85</v>
          </cell>
          <cell r="AB8758">
            <v>1.85</v>
          </cell>
          <cell r="AC8758"/>
        </row>
        <row r="8759">
          <cell r="A8759">
            <v>43553</v>
          </cell>
          <cell r="B8759">
            <v>0</v>
          </cell>
          <cell r="C8759"/>
          <cell r="D8759"/>
          <cell r="E8759"/>
          <cell r="F8759"/>
          <cell r="G8759"/>
          <cell r="H8759"/>
          <cell r="I8759"/>
          <cell r="J8759"/>
          <cell r="K8759"/>
          <cell r="L8759"/>
          <cell r="M8759"/>
          <cell r="N8759"/>
          <cell r="O8759"/>
          <cell r="P8759">
            <v>2.5000199999970203</v>
          </cell>
          <cell r="Q8759"/>
          <cell r="R8759"/>
          <cell r="S8759"/>
          <cell r="T8759"/>
          <cell r="U8759">
            <v>2.58</v>
          </cell>
          <cell r="V8759">
            <v>4788310</v>
          </cell>
          <cell r="W8759">
            <v>6733207.3141400004</v>
          </cell>
          <cell r="X8759">
            <v>43525</v>
          </cell>
          <cell r="Y8759">
            <v>0</v>
          </cell>
          <cell r="Z8759" t="str">
            <v/>
          </cell>
          <cell r="AA8759">
            <v>1.85</v>
          </cell>
          <cell r="AB8759">
            <v>1.85</v>
          </cell>
          <cell r="AC8759"/>
        </row>
        <row r="8760">
          <cell r="A8760">
            <v>43554</v>
          </cell>
          <cell r="B8760">
            <v>0</v>
          </cell>
          <cell r="C8760"/>
          <cell r="D8760"/>
          <cell r="E8760"/>
          <cell r="F8760"/>
          <cell r="G8760"/>
          <cell r="H8760"/>
          <cell r="I8760"/>
          <cell r="J8760"/>
          <cell r="K8760"/>
          <cell r="L8760"/>
          <cell r="M8760"/>
          <cell r="N8760"/>
          <cell r="O8760"/>
          <cell r="P8760">
            <v>2.5000199999970203</v>
          </cell>
          <cell r="Q8760"/>
          <cell r="R8760"/>
          <cell r="S8760"/>
          <cell r="T8760"/>
          <cell r="U8760">
            <v>2.58</v>
          </cell>
          <cell r="V8760">
            <v>4788310</v>
          </cell>
          <cell r="W8760">
            <v>6733207.3141400004</v>
          </cell>
          <cell r="X8760">
            <v>43525</v>
          </cell>
          <cell r="Y8760">
            <v>0</v>
          </cell>
          <cell r="Z8760" t="str">
            <v/>
          </cell>
          <cell r="AA8760">
            <v>1.85</v>
          </cell>
          <cell r="AB8760">
            <v>1.85</v>
          </cell>
          <cell r="AC8760"/>
        </row>
        <row r="8761">
          <cell r="A8761">
            <v>43555</v>
          </cell>
          <cell r="B8761">
            <v>0</v>
          </cell>
          <cell r="C8761"/>
          <cell r="D8761"/>
          <cell r="E8761"/>
          <cell r="F8761"/>
          <cell r="G8761"/>
          <cell r="H8761"/>
          <cell r="I8761"/>
          <cell r="J8761"/>
          <cell r="K8761"/>
          <cell r="L8761"/>
          <cell r="M8761"/>
          <cell r="N8761"/>
          <cell r="O8761"/>
          <cell r="P8761">
            <v>2.5000199999970203</v>
          </cell>
          <cell r="Q8761"/>
          <cell r="R8761"/>
          <cell r="S8761"/>
          <cell r="T8761"/>
          <cell r="U8761">
            <v>2.58</v>
          </cell>
          <cell r="V8761">
            <v>4788310</v>
          </cell>
          <cell r="W8761">
            <v>6733207.3141400004</v>
          </cell>
          <cell r="X8761">
            <v>43525</v>
          </cell>
          <cell r="Y8761">
            <v>0</v>
          </cell>
          <cell r="Z8761" t="str">
            <v/>
          </cell>
          <cell r="AA8761">
            <v>1.85</v>
          </cell>
          <cell r="AB8761">
            <v>1.85</v>
          </cell>
          <cell r="AC8761"/>
        </row>
        <row r="8762">
          <cell r="A8762">
            <v>43556</v>
          </cell>
          <cell r="B8762">
            <v>0</v>
          </cell>
          <cell r="C8762"/>
          <cell r="D8762"/>
          <cell r="E8762"/>
          <cell r="F8762"/>
          <cell r="G8762"/>
          <cell r="H8762"/>
          <cell r="I8762"/>
          <cell r="J8762"/>
          <cell r="K8762"/>
          <cell r="L8762"/>
          <cell r="M8762"/>
          <cell r="N8762"/>
          <cell r="O8762"/>
          <cell r="P8762">
            <v>2.5000199999970203</v>
          </cell>
          <cell r="Q8762"/>
          <cell r="R8762"/>
          <cell r="S8762"/>
          <cell r="T8762"/>
          <cell r="U8762">
            <v>2.4032</v>
          </cell>
          <cell r="V8762">
            <v>156260</v>
          </cell>
          <cell r="W8762">
            <v>10872977.650210001</v>
          </cell>
          <cell r="X8762">
            <v>43556</v>
          </cell>
          <cell r="Y8762">
            <v>0</v>
          </cell>
          <cell r="Z8762" t="str">
            <v/>
          </cell>
          <cell r="AA8762">
            <v>1.85</v>
          </cell>
          <cell r="AB8762">
            <v>1.85</v>
          </cell>
          <cell r="AC8762"/>
        </row>
        <row r="8763">
          <cell r="A8763">
            <v>43557</v>
          </cell>
          <cell r="B8763">
            <v>0</v>
          </cell>
          <cell r="C8763"/>
          <cell r="D8763"/>
          <cell r="E8763"/>
          <cell r="F8763"/>
          <cell r="G8763"/>
          <cell r="H8763"/>
          <cell r="I8763"/>
          <cell r="J8763"/>
          <cell r="K8763"/>
          <cell r="L8763"/>
          <cell r="M8763"/>
          <cell r="N8763"/>
          <cell r="O8763"/>
          <cell r="P8763">
            <v>2.5000199999970203</v>
          </cell>
          <cell r="Q8763"/>
          <cell r="R8763"/>
          <cell r="S8763"/>
          <cell r="T8763"/>
          <cell r="U8763">
            <v>2.4230999999999998</v>
          </cell>
          <cell r="V8763">
            <v>456950</v>
          </cell>
          <cell r="W8763">
            <v>11995384.40281</v>
          </cell>
          <cell r="X8763">
            <v>43556</v>
          </cell>
          <cell r="Y8763">
            <v>0</v>
          </cell>
          <cell r="Z8763" t="str">
            <v/>
          </cell>
          <cell r="AA8763">
            <v>1.85</v>
          </cell>
          <cell r="AB8763">
            <v>1.85</v>
          </cell>
          <cell r="AC8763"/>
        </row>
        <row r="8764">
          <cell r="A8764">
            <v>43558</v>
          </cell>
          <cell r="B8764">
            <v>0</v>
          </cell>
          <cell r="C8764"/>
          <cell r="D8764"/>
          <cell r="E8764"/>
          <cell r="F8764"/>
          <cell r="G8764"/>
          <cell r="H8764"/>
          <cell r="I8764"/>
          <cell r="J8764"/>
          <cell r="K8764"/>
          <cell r="L8764"/>
          <cell r="M8764"/>
          <cell r="N8764"/>
          <cell r="O8764"/>
          <cell r="P8764">
            <v>2.5000199999970203</v>
          </cell>
          <cell r="Q8764"/>
          <cell r="R8764"/>
          <cell r="S8764"/>
          <cell r="T8764"/>
          <cell r="U8764">
            <v>2.4095</v>
          </cell>
          <cell r="V8764">
            <v>598560</v>
          </cell>
          <cell r="W8764">
            <v>11758253.06821</v>
          </cell>
          <cell r="X8764">
            <v>43556</v>
          </cell>
          <cell r="Y8764">
            <v>0</v>
          </cell>
          <cell r="Z8764" t="str">
            <v/>
          </cell>
          <cell r="AA8764">
            <v>1.8374999999999999</v>
          </cell>
          <cell r="AB8764">
            <v>2.2825000000000002</v>
          </cell>
          <cell r="AC8764"/>
        </row>
        <row r="8765">
          <cell r="A8765">
            <v>43559</v>
          </cell>
          <cell r="B8765">
            <v>0</v>
          </cell>
          <cell r="C8765"/>
          <cell r="D8765"/>
          <cell r="E8765"/>
          <cell r="F8765"/>
          <cell r="G8765"/>
          <cell r="H8765"/>
          <cell r="I8765"/>
          <cell r="J8765"/>
          <cell r="K8765"/>
          <cell r="L8765"/>
          <cell r="M8765"/>
          <cell r="N8765"/>
          <cell r="O8765"/>
          <cell r="P8765">
            <v>2.5000199999970203</v>
          </cell>
          <cell r="Q8765"/>
          <cell r="R8765"/>
          <cell r="S8765"/>
          <cell r="T8765"/>
          <cell r="U8765">
            <v>2.4211999999999998</v>
          </cell>
          <cell r="V8765">
            <v>682190</v>
          </cell>
          <cell r="W8765">
            <v>11748716.86162</v>
          </cell>
          <cell r="X8765">
            <v>43556</v>
          </cell>
          <cell r="Y8765">
            <v>0</v>
          </cell>
          <cell r="Z8765" t="str">
            <v/>
          </cell>
          <cell r="AA8765">
            <v>1.8374999999999999</v>
          </cell>
          <cell r="AB8765">
            <v>1.8374999999999999</v>
          </cell>
          <cell r="AC8765"/>
        </row>
        <row r="8766">
          <cell r="A8766">
            <v>43560</v>
          </cell>
          <cell r="B8766">
            <v>0</v>
          </cell>
          <cell r="C8766"/>
          <cell r="D8766"/>
          <cell r="E8766"/>
          <cell r="F8766"/>
          <cell r="G8766"/>
          <cell r="H8766"/>
          <cell r="I8766"/>
          <cell r="J8766"/>
          <cell r="K8766"/>
          <cell r="L8766"/>
          <cell r="M8766"/>
          <cell r="N8766"/>
          <cell r="O8766"/>
          <cell r="P8766">
            <v>2.5000199999970203</v>
          </cell>
          <cell r="Q8766"/>
          <cell r="R8766"/>
          <cell r="S8766"/>
          <cell r="T8766"/>
          <cell r="U8766">
            <v>2.4049</v>
          </cell>
          <cell r="V8766">
            <v>582340</v>
          </cell>
          <cell r="W8766">
            <v>12118035.211069999</v>
          </cell>
          <cell r="X8766">
            <v>43556</v>
          </cell>
          <cell r="Y8766">
            <v>0</v>
          </cell>
          <cell r="Z8766" t="str">
            <v/>
          </cell>
          <cell r="AA8766">
            <v>1.8374999999999999</v>
          </cell>
          <cell r="AB8766">
            <v>1.8374999999999999</v>
          </cell>
          <cell r="AC8766"/>
        </row>
        <row r="8767">
          <cell r="A8767">
            <v>43561</v>
          </cell>
          <cell r="B8767">
            <v>0</v>
          </cell>
          <cell r="C8767"/>
          <cell r="D8767"/>
          <cell r="E8767"/>
          <cell r="F8767"/>
          <cell r="G8767"/>
          <cell r="H8767"/>
          <cell r="I8767"/>
          <cell r="J8767"/>
          <cell r="K8767"/>
          <cell r="L8767"/>
          <cell r="M8767"/>
          <cell r="N8767"/>
          <cell r="O8767"/>
          <cell r="P8767">
            <v>2.5000199999970203</v>
          </cell>
          <cell r="Q8767"/>
          <cell r="R8767"/>
          <cell r="S8767"/>
          <cell r="T8767"/>
          <cell r="U8767">
            <v>2.4049</v>
          </cell>
          <cell r="V8767">
            <v>582340</v>
          </cell>
          <cell r="W8767">
            <v>12118035.211069999</v>
          </cell>
          <cell r="X8767">
            <v>43556</v>
          </cell>
          <cell r="Y8767">
            <v>0</v>
          </cell>
          <cell r="Z8767" t="str">
            <v/>
          </cell>
          <cell r="AA8767">
            <v>1.8374999999999999</v>
          </cell>
          <cell r="AB8767">
            <v>1.8374999999999999</v>
          </cell>
          <cell r="AC8767"/>
        </row>
        <row r="8768">
          <cell r="A8768">
            <v>43562</v>
          </cell>
          <cell r="B8768">
            <v>0</v>
          </cell>
          <cell r="C8768"/>
          <cell r="D8768"/>
          <cell r="E8768"/>
          <cell r="F8768"/>
          <cell r="G8768"/>
          <cell r="H8768"/>
          <cell r="I8768"/>
          <cell r="J8768"/>
          <cell r="K8768"/>
          <cell r="L8768"/>
          <cell r="M8768"/>
          <cell r="N8768"/>
          <cell r="O8768"/>
          <cell r="P8768">
            <v>2.5000199999970203</v>
          </cell>
          <cell r="Q8768"/>
          <cell r="R8768"/>
          <cell r="S8768"/>
          <cell r="T8768"/>
          <cell r="U8768">
            <v>2.4049</v>
          </cell>
          <cell r="V8768">
            <v>582340</v>
          </cell>
          <cell r="W8768">
            <v>12118035.211069999</v>
          </cell>
          <cell r="X8768">
            <v>43556</v>
          </cell>
          <cell r="Y8768">
            <v>0</v>
          </cell>
          <cell r="Z8768" t="str">
            <v/>
          </cell>
          <cell r="AA8768">
            <v>1.8374999999999999</v>
          </cell>
          <cell r="AB8768">
            <v>1.8374999999999999</v>
          </cell>
          <cell r="AC8768"/>
        </row>
        <row r="8769">
          <cell r="A8769">
            <v>43563</v>
          </cell>
          <cell r="B8769">
            <v>0</v>
          </cell>
          <cell r="C8769"/>
          <cell r="D8769"/>
          <cell r="E8769"/>
          <cell r="F8769"/>
          <cell r="G8769"/>
          <cell r="H8769"/>
          <cell r="I8769"/>
          <cell r="J8769"/>
          <cell r="K8769"/>
          <cell r="L8769"/>
          <cell r="M8769"/>
          <cell r="N8769"/>
          <cell r="O8769"/>
          <cell r="P8769">
            <v>2.5000199999970203</v>
          </cell>
          <cell r="Q8769"/>
          <cell r="R8769"/>
          <cell r="S8769"/>
          <cell r="T8769"/>
          <cell r="U8769">
            <v>2.4018000000000002</v>
          </cell>
          <cell r="V8769">
            <v>515540</v>
          </cell>
          <cell r="W8769">
            <v>12186549.153510001</v>
          </cell>
          <cell r="X8769">
            <v>43556</v>
          </cell>
          <cell r="Y8769">
            <v>0</v>
          </cell>
          <cell r="Z8769" t="str">
            <v/>
          </cell>
          <cell r="AA8769">
            <v>1.8374999999999999</v>
          </cell>
          <cell r="AB8769">
            <v>1.8374999999999999</v>
          </cell>
          <cell r="AC8769"/>
        </row>
        <row r="8770">
          <cell r="A8770">
            <v>43564</v>
          </cell>
          <cell r="B8770">
            <v>0</v>
          </cell>
          <cell r="C8770"/>
          <cell r="D8770"/>
          <cell r="E8770"/>
          <cell r="F8770"/>
          <cell r="G8770"/>
          <cell r="H8770"/>
          <cell r="I8770"/>
          <cell r="J8770"/>
          <cell r="K8770"/>
          <cell r="L8770"/>
          <cell r="M8770"/>
          <cell r="N8770"/>
          <cell r="O8770"/>
          <cell r="P8770">
            <v>2.5000199999970203</v>
          </cell>
          <cell r="Q8770"/>
          <cell r="R8770"/>
          <cell r="S8770"/>
          <cell r="T8770"/>
          <cell r="U8770">
            <v>2.4079999999999999</v>
          </cell>
          <cell r="V8770">
            <v>1093360</v>
          </cell>
          <cell r="W8770">
            <v>11604159.3309</v>
          </cell>
          <cell r="X8770">
            <v>43556</v>
          </cell>
          <cell r="Y8770">
            <v>0</v>
          </cell>
          <cell r="Z8770" t="str">
            <v/>
          </cell>
          <cell r="AA8770">
            <v>1.8374999999999999</v>
          </cell>
          <cell r="AB8770">
            <v>1.8374999999999999</v>
          </cell>
          <cell r="AC8770"/>
        </row>
        <row r="8771">
          <cell r="A8771">
            <v>43565</v>
          </cell>
          <cell r="B8771">
            <v>0</v>
          </cell>
          <cell r="C8771"/>
          <cell r="D8771"/>
          <cell r="E8771"/>
          <cell r="F8771"/>
          <cell r="G8771"/>
          <cell r="H8771"/>
          <cell r="I8771"/>
          <cell r="J8771"/>
          <cell r="K8771"/>
          <cell r="L8771"/>
          <cell r="M8771"/>
          <cell r="N8771"/>
          <cell r="O8771"/>
          <cell r="P8771">
            <v>2.5000199999970203</v>
          </cell>
          <cell r="Q8771"/>
          <cell r="R8771"/>
          <cell r="S8771"/>
          <cell r="T8771"/>
          <cell r="U8771">
            <v>2.4108999999999998</v>
          </cell>
          <cell r="V8771">
            <v>1645490</v>
          </cell>
          <cell r="W8771">
            <v>10982798.77837</v>
          </cell>
          <cell r="X8771">
            <v>43556</v>
          </cell>
          <cell r="Y8771">
            <v>0</v>
          </cell>
          <cell r="Z8771" t="str">
            <v/>
          </cell>
          <cell r="AA8771">
            <v>1.8125</v>
          </cell>
          <cell r="AB8771">
            <v>2.2949999999999999</v>
          </cell>
          <cell r="AC8771"/>
        </row>
        <row r="8772">
          <cell r="A8772">
            <v>43566</v>
          </cell>
          <cell r="B8772">
            <v>0</v>
          </cell>
          <cell r="C8772"/>
          <cell r="D8772"/>
          <cell r="E8772"/>
          <cell r="F8772"/>
          <cell r="G8772"/>
          <cell r="H8772"/>
          <cell r="I8772"/>
          <cell r="J8772"/>
          <cell r="K8772"/>
          <cell r="L8772"/>
          <cell r="M8772"/>
          <cell r="N8772"/>
          <cell r="O8772"/>
          <cell r="P8772">
            <v>2.5000199999970203</v>
          </cell>
          <cell r="Q8772"/>
          <cell r="R8772"/>
          <cell r="S8772"/>
          <cell r="T8772"/>
          <cell r="U8772">
            <v>2.4056999999999999</v>
          </cell>
          <cell r="V8772">
            <v>1224050</v>
          </cell>
          <cell r="W8772">
            <v>11931795.25481</v>
          </cell>
          <cell r="X8772">
            <v>43556</v>
          </cell>
          <cell r="Y8772">
            <v>0</v>
          </cell>
          <cell r="Z8772" t="str">
            <v/>
          </cell>
          <cell r="AA8772">
            <v>1.8125</v>
          </cell>
          <cell r="AB8772">
            <v>1.8125</v>
          </cell>
          <cell r="AC8772"/>
        </row>
        <row r="8773">
          <cell r="A8773">
            <v>43567</v>
          </cell>
          <cell r="B8773">
            <v>15000</v>
          </cell>
          <cell r="C8773"/>
          <cell r="D8773">
            <v>2.5</v>
          </cell>
          <cell r="E8773">
            <v>2.5</v>
          </cell>
          <cell r="F8773">
            <v>2.5</v>
          </cell>
          <cell r="G8773">
            <v>2.5</v>
          </cell>
          <cell r="H8773"/>
          <cell r="I8773"/>
          <cell r="J8773"/>
          <cell r="K8773"/>
          <cell r="L8773"/>
          <cell r="M8773"/>
          <cell r="N8773">
            <v>2.5</v>
          </cell>
          <cell r="O8773"/>
          <cell r="P8773">
            <v>2.500019999997265</v>
          </cell>
          <cell r="Q8773"/>
          <cell r="R8773"/>
          <cell r="S8773"/>
          <cell r="T8773"/>
          <cell r="U8773">
            <v>2.4037999999999999</v>
          </cell>
          <cell r="V8773">
            <v>2779470</v>
          </cell>
          <cell r="W8773">
            <v>10444886.298800001</v>
          </cell>
          <cell r="X8773">
            <v>43556</v>
          </cell>
          <cell r="Y8773">
            <v>37500</v>
          </cell>
          <cell r="Z8773">
            <v>43556</v>
          </cell>
          <cell r="AA8773">
            <v>1.8125</v>
          </cell>
          <cell r="AB8773">
            <v>1.8125</v>
          </cell>
          <cell r="AC8773"/>
        </row>
        <row r="8774">
          <cell r="A8774">
            <v>43568</v>
          </cell>
          <cell r="B8774">
            <v>15000</v>
          </cell>
          <cell r="C8774"/>
          <cell r="D8774">
            <v>2.5</v>
          </cell>
          <cell r="E8774">
            <v>2.5</v>
          </cell>
          <cell r="F8774">
            <v>2.5</v>
          </cell>
          <cell r="G8774">
            <v>2.5</v>
          </cell>
          <cell r="H8774"/>
          <cell r="I8774"/>
          <cell r="J8774"/>
          <cell r="K8774"/>
          <cell r="L8774"/>
          <cell r="M8774"/>
          <cell r="N8774">
            <v>2.5</v>
          </cell>
          <cell r="O8774"/>
          <cell r="P8774">
            <v>2.5000199999974724</v>
          </cell>
          <cell r="Q8774"/>
          <cell r="R8774"/>
          <cell r="S8774"/>
          <cell r="T8774"/>
          <cell r="U8774">
            <v>2.4037999999999999</v>
          </cell>
          <cell r="V8774">
            <v>2779470</v>
          </cell>
          <cell r="W8774">
            <v>10444886.298800001</v>
          </cell>
          <cell r="X8774">
            <v>43556</v>
          </cell>
          <cell r="Y8774">
            <v>37500</v>
          </cell>
          <cell r="Z8774">
            <v>43556</v>
          </cell>
          <cell r="AA8774">
            <v>1.8125</v>
          </cell>
          <cell r="AB8774">
            <v>1.8125</v>
          </cell>
          <cell r="AC8774"/>
        </row>
        <row r="8775">
          <cell r="A8775">
            <v>43569</v>
          </cell>
          <cell r="B8775">
            <v>15000</v>
          </cell>
          <cell r="C8775"/>
          <cell r="D8775">
            <v>2.5</v>
          </cell>
          <cell r="E8775">
            <v>2.5</v>
          </cell>
          <cell r="F8775">
            <v>2.5</v>
          </cell>
          <cell r="G8775">
            <v>2.5</v>
          </cell>
          <cell r="H8775"/>
          <cell r="I8775"/>
          <cell r="J8775"/>
          <cell r="K8775"/>
          <cell r="L8775"/>
          <cell r="M8775"/>
          <cell r="N8775">
            <v>2.5</v>
          </cell>
          <cell r="O8775"/>
          <cell r="P8775">
            <v>2.5000199999976505</v>
          </cell>
          <cell r="Q8775"/>
          <cell r="R8775"/>
          <cell r="S8775"/>
          <cell r="T8775"/>
          <cell r="U8775">
            <v>2.4037999999999999</v>
          </cell>
          <cell r="V8775">
            <v>2779470</v>
          </cell>
          <cell r="W8775">
            <v>10444886.298800001</v>
          </cell>
          <cell r="X8775">
            <v>43556</v>
          </cell>
          <cell r="Y8775">
            <v>37500</v>
          </cell>
          <cell r="Z8775">
            <v>43556</v>
          </cell>
          <cell r="AA8775">
            <v>1.8125</v>
          </cell>
          <cell r="AB8775">
            <v>1.8125</v>
          </cell>
          <cell r="AC8775"/>
        </row>
        <row r="8776">
          <cell r="A8776">
            <v>43570</v>
          </cell>
          <cell r="B8776">
            <v>10000</v>
          </cell>
          <cell r="C8776"/>
          <cell r="D8776">
            <v>2.5</v>
          </cell>
          <cell r="E8776">
            <v>2.5</v>
          </cell>
          <cell r="F8776">
            <v>2.5</v>
          </cell>
          <cell r="G8776">
            <v>2.5</v>
          </cell>
          <cell r="H8776"/>
          <cell r="I8776"/>
          <cell r="J8776"/>
          <cell r="K8776"/>
          <cell r="L8776"/>
          <cell r="M8776"/>
          <cell r="N8776">
            <v>2.5</v>
          </cell>
          <cell r="O8776"/>
          <cell r="P8776">
            <v>2.5000199999977557</v>
          </cell>
          <cell r="Q8776"/>
          <cell r="R8776"/>
          <cell r="S8776"/>
          <cell r="T8776"/>
          <cell r="U8776">
            <v>2.4024000000000001</v>
          </cell>
          <cell r="V8776">
            <v>3113680</v>
          </cell>
          <cell r="W8776">
            <v>9986873.9164300002</v>
          </cell>
          <cell r="X8776">
            <v>43556</v>
          </cell>
          <cell r="Y8776">
            <v>25000</v>
          </cell>
          <cell r="Z8776">
            <v>43556</v>
          </cell>
          <cell r="AA8776">
            <v>1.8125</v>
          </cell>
          <cell r="AB8776">
            <v>1.8125</v>
          </cell>
          <cell r="AC8776"/>
        </row>
        <row r="8777">
          <cell r="A8777">
            <v>43571</v>
          </cell>
          <cell r="B8777">
            <v>20000</v>
          </cell>
          <cell r="C8777"/>
          <cell r="D8777">
            <v>2.5</v>
          </cell>
          <cell r="E8777">
            <v>2.5</v>
          </cell>
          <cell r="F8777">
            <v>2.5</v>
          </cell>
          <cell r="G8777">
            <v>2.5</v>
          </cell>
          <cell r="H8777"/>
          <cell r="I8777"/>
          <cell r="J8777"/>
          <cell r="K8777"/>
          <cell r="L8777"/>
          <cell r="M8777"/>
          <cell r="N8777">
            <v>2.5</v>
          </cell>
          <cell r="O8777"/>
          <cell r="P8777">
            <v>2.5000199999979409</v>
          </cell>
          <cell r="Q8777"/>
          <cell r="R8777"/>
          <cell r="S8777"/>
          <cell r="T8777"/>
          <cell r="U8777">
            <v>2.4199000000000002</v>
          </cell>
          <cell r="V8777">
            <v>4324600</v>
          </cell>
          <cell r="W8777">
            <v>9608632.7233799994</v>
          </cell>
          <cell r="X8777">
            <v>43556</v>
          </cell>
          <cell r="Y8777">
            <v>50000</v>
          </cell>
          <cell r="Z8777">
            <v>43556</v>
          </cell>
          <cell r="AA8777">
            <v>1.8125</v>
          </cell>
          <cell r="AB8777">
            <v>1.8125</v>
          </cell>
          <cell r="AC8777"/>
        </row>
        <row r="8778">
          <cell r="A8778">
            <v>43572</v>
          </cell>
          <cell r="B8778">
            <v>0</v>
          </cell>
          <cell r="C8778"/>
          <cell r="D8778"/>
          <cell r="E8778"/>
          <cell r="F8778"/>
          <cell r="G8778"/>
          <cell r="H8778"/>
          <cell r="I8778"/>
          <cell r="J8778"/>
          <cell r="K8778"/>
          <cell r="L8778"/>
          <cell r="M8778"/>
          <cell r="N8778"/>
          <cell r="O8778"/>
          <cell r="P8778"/>
          <cell r="Q8778"/>
          <cell r="R8778"/>
          <cell r="S8778"/>
          <cell r="T8778"/>
          <cell r="U8778">
            <v>2.4375</v>
          </cell>
          <cell r="V8778">
            <v>6138760</v>
          </cell>
          <cell r="W8778">
            <v>7865907.0898200003</v>
          </cell>
          <cell r="X8778">
            <v>43556</v>
          </cell>
          <cell r="Y8778">
            <v>0</v>
          </cell>
          <cell r="Z8778" t="str">
            <v/>
          </cell>
          <cell r="AA8778">
            <v>1.8</v>
          </cell>
          <cell r="AB8778">
            <v>2.2825000000000002</v>
          </cell>
          <cell r="AC8778"/>
        </row>
        <row r="8779">
          <cell r="A8779">
            <v>43573</v>
          </cell>
          <cell r="B8779">
            <v>0</v>
          </cell>
          <cell r="C8779"/>
          <cell r="D8779"/>
          <cell r="E8779"/>
          <cell r="F8779"/>
          <cell r="G8779"/>
          <cell r="H8779"/>
          <cell r="I8779"/>
          <cell r="J8779"/>
          <cell r="K8779"/>
          <cell r="L8779"/>
          <cell r="M8779"/>
          <cell r="N8779"/>
          <cell r="O8779"/>
          <cell r="P8779"/>
          <cell r="Q8779"/>
          <cell r="R8779"/>
          <cell r="S8779"/>
          <cell r="T8779"/>
          <cell r="U8779">
            <v>2.4375</v>
          </cell>
          <cell r="V8779">
            <v>6138760</v>
          </cell>
          <cell r="W8779">
            <v>7865907.0898200003</v>
          </cell>
          <cell r="X8779">
            <v>43556</v>
          </cell>
          <cell r="Y8779">
            <v>0</v>
          </cell>
          <cell r="Z8779" t="str">
            <v/>
          </cell>
          <cell r="AA8779">
            <v>1.8</v>
          </cell>
          <cell r="AB8779">
            <v>1.8</v>
          </cell>
          <cell r="AC8779"/>
        </row>
        <row r="8780">
          <cell r="A8780">
            <v>43574</v>
          </cell>
          <cell r="B8780">
            <v>0</v>
          </cell>
          <cell r="C8780"/>
          <cell r="D8780"/>
          <cell r="E8780"/>
          <cell r="F8780"/>
          <cell r="G8780"/>
          <cell r="H8780"/>
          <cell r="I8780"/>
          <cell r="J8780"/>
          <cell r="K8780"/>
          <cell r="L8780"/>
          <cell r="M8780"/>
          <cell r="N8780"/>
          <cell r="O8780"/>
          <cell r="P8780"/>
          <cell r="Q8780"/>
          <cell r="R8780"/>
          <cell r="S8780"/>
          <cell r="T8780"/>
          <cell r="U8780">
            <v>2.4375</v>
          </cell>
          <cell r="V8780">
            <v>6138760</v>
          </cell>
          <cell r="W8780">
            <v>7865907.0898200003</v>
          </cell>
          <cell r="X8780">
            <v>43556</v>
          </cell>
          <cell r="Y8780">
            <v>0</v>
          </cell>
          <cell r="Z8780" t="str">
            <v/>
          </cell>
          <cell r="AA8780">
            <v>1.8</v>
          </cell>
          <cell r="AB8780">
            <v>1.8</v>
          </cell>
          <cell r="AC8780"/>
        </row>
        <row r="8781">
          <cell r="A8781">
            <v>43575</v>
          </cell>
          <cell r="B8781">
            <v>0</v>
          </cell>
          <cell r="C8781"/>
          <cell r="D8781"/>
          <cell r="E8781"/>
          <cell r="F8781"/>
          <cell r="G8781"/>
          <cell r="H8781"/>
          <cell r="I8781"/>
          <cell r="J8781"/>
          <cell r="K8781"/>
          <cell r="L8781"/>
          <cell r="M8781"/>
          <cell r="N8781"/>
          <cell r="O8781"/>
          <cell r="P8781"/>
          <cell r="Q8781"/>
          <cell r="R8781"/>
          <cell r="S8781"/>
          <cell r="T8781"/>
          <cell r="U8781">
            <v>2.4375</v>
          </cell>
          <cell r="V8781">
            <v>6138760</v>
          </cell>
          <cell r="W8781">
            <v>7865907.0898200003</v>
          </cell>
          <cell r="X8781">
            <v>43556</v>
          </cell>
          <cell r="Y8781">
            <v>0</v>
          </cell>
          <cell r="Z8781" t="str">
            <v/>
          </cell>
          <cell r="AA8781">
            <v>1.8</v>
          </cell>
          <cell r="AB8781">
            <v>1.8</v>
          </cell>
          <cell r="AC8781"/>
        </row>
        <row r="8782">
          <cell r="A8782">
            <v>43576</v>
          </cell>
          <cell r="B8782">
            <v>0</v>
          </cell>
          <cell r="C8782"/>
          <cell r="D8782"/>
          <cell r="E8782"/>
          <cell r="F8782"/>
          <cell r="G8782"/>
          <cell r="H8782"/>
          <cell r="I8782"/>
          <cell r="J8782"/>
          <cell r="K8782"/>
          <cell r="L8782"/>
          <cell r="M8782"/>
          <cell r="N8782"/>
          <cell r="O8782"/>
          <cell r="P8782"/>
          <cell r="Q8782"/>
          <cell r="R8782"/>
          <cell r="S8782"/>
          <cell r="T8782"/>
          <cell r="U8782">
            <v>2.4375</v>
          </cell>
          <cell r="V8782">
            <v>6138760</v>
          </cell>
          <cell r="W8782">
            <v>7865907.0898200003</v>
          </cell>
          <cell r="X8782">
            <v>43556</v>
          </cell>
          <cell r="Y8782">
            <v>0</v>
          </cell>
          <cell r="Z8782" t="str">
            <v/>
          </cell>
          <cell r="AA8782">
            <v>1.8</v>
          </cell>
          <cell r="AB8782">
            <v>1.8</v>
          </cell>
          <cell r="AC8782"/>
        </row>
        <row r="8783">
          <cell r="A8783">
            <v>43577</v>
          </cell>
          <cell r="B8783">
            <v>0</v>
          </cell>
          <cell r="C8783"/>
          <cell r="D8783"/>
          <cell r="E8783"/>
          <cell r="F8783"/>
          <cell r="G8783"/>
          <cell r="H8783"/>
          <cell r="I8783"/>
          <cell r="J8783"/>
          <cell r="K8783"/>
          <cell r="L8783"/>
          <cell r="M8783"/>
          <cell r="N8783"/>
          <cell r="O8783"/>
          <cell r="P8783"/>
          <cell r="Q8783"/>
          <cell r="R8783"/>
          <cell r="S8783"/>
          <cell r="T8783"/>
          <cell r="U8783">
            <v>2.4300000000000002</v>
          </cell>
          <cell r="V8783">
            <v>4700440</v>
          </cell>
          <cell r="W8783">
            <v>9074573.9204900004</v>
          </cell>
          <cell r="X8783">
            <v>43556</v>
          </cell>
          <cell r="Y8783">
            <v>0</v>
          </cell>
          <cell r="Z8783" t="str">
            <v/>
          </cell>
          <cell r="AA8783">
            <v>1.8</v>
          </cell>
          <cell r="AB8783">
            <v>1.8</v>
          </cell>
          <cell r="AC8783"/>
        </row>
        <row r="8784">
          <cell r="A8784">
            <v>43578</v>
          </cell>
          <cell r="B8784">
            <v>0</v>
          </cell>
          <cell r="C8784"/>
          <cell r="D8784"/>
          <cell r="E8784"/>
          <cell r="F8784"/>
          <cell r="G8784"/>
          <cell r="H8784"/>
          <cell r="I8784"/>
          <cell r="J8784"/>
          <cell r="K8784"/>
          <cell r="L8784"/>
          <cell r="M8784"/>
          <cell r="N8784"/>
          <cell r="O8784"/>
          <cell r="P8784"/>
          <cell r="Q8784"/>
          <cell r="R8784"/>
          <cell r="S8784"/>
          <cell r="T8784"/>
          <cell r="U8784">
            <v>2.4222999999999999</v>
          </cell>
          <cell r="V8784">
            <v>4933020</v>
          </cell>
          <cell r="W8784">
            <v>8818696.7153900005</v>
          </cell>
          <cell r="X8784">
            <v>43556</v>
          </cell>
          <cell r="Y8784">
            <v>0</v>
          </cell>
          <cell r="Z8784" t="str">
            <v/>
          </cell>
          <cell r="AA8784">
            <v>1.8</v>
          </cell>
          <cell r="AB8784">
            <v>1.8</v>
          </cell>
          <cell r="AC8784"/>
        </row>
        <row r="8785">
          <cell r="A8785">
            <v>43579</v>
          </cell>
          <cell r="B8785">
            <v>0</v>
          </cell>
          <cell r="C8785"/>
          <cell r="D8785"/>
          <cell r="E8785"/>
          <cell r="F8785"/>
          <cell r="G8785"/>
          <cell r="H8785"/>
          <cell r="I8785"/>
          <cell r="J8785"/>
          <cell r="K8785"/>
          <cell r="L8785"/>
          <cell r="M8785"/>
          <cell r="N8785"/>
          <cell r="O8785"/>
          <cell r="P8785"/>
          <cell r="Q8785"/>
          <cell r="R8785"/>
          <cell r="S8785"/>
          <cell r="T8785"/>
          <cell r="U8785">
            <v>2.4138999999999999</v>
          </cell>
          <cell r="V8785">
            <v>4652280</v>
          </cell>
          <cell r="W8785">
            <v>8928247.5122900009</v>
          </cell>
          <cell r="X8785">
            <v>43556</v>
          </cell>
          <cell r="Y8785">
            <v>0</v>
          </cell>
          <cell r="Z8785" t="str">
            <v/>
          </cell>
          <cell r="AA8785">
            <v>1.75</v>
          </cell>
          <cell r="AB8785">
            <v>2.2574999999999998</v>
          </cell>
          <cell r="AC8785"/>
        </row>
        <row r="8786">
          <cell r="A8786">
            <v>43580</v>
          </cell>
          <cell r="B8786">
            <v>0</v>
          </cell>
          <cell r="C8786"/>
          <cell r="D8786"/>
          <cell r="E8786"/>
          <cell r="F8786"/>
          <cell r="G8786"/>
          <cell r="H8786"/>
          <cell r="I8786"/>
          <cell r="J8786"/>
          <cell r="K8786"/>
          <cell r="L8786"/>
          <cell r="M8786"/>
          <cell r="N8786"/>
          <cell r="O8786"/>
          <cell r="P8786"/>
          <cell r="Q8786"/>
          <cell r="R8786"/>
          <cell r="S8786"/>
          <cell r="T8786"/>
          <cell r="U8786">
            <v>2.4138999999999999</v>
          </cell>
          <cell r="V8786">
            <v>4818310</v>
          </cell>
          <cell r="W8786">
            <v>8284822.3025900004</v>
          </cell>
          <cell r="X8786">
            <v>43556</v>
          </cell>
          <cell r="Y8786">
            <v>0</v>
          </cell>
          <cell r="Z8786" t="str">
            <v/>
          </cell>
          <cell r="AA8786">
            <v>1.75</v>
          </cell>
          <cell r="AB8786">
            <v>1.75</v>
          </cell>
          <cell r="AC8786"/>
        </row>
        <row r="8787">
          <cell r="A8787">
            <v>43581</v>
          </cell>
          <cell r="B8787">
            <v>0</v>
          </cell>
          <cell r="C8787"/>
          <cell r="D8787"/>
          <cell r="E8787"/>
          <cell r="F8787"/>
          <cell r="G8787"/>
          <cell r="H8787"/>
          <cell r="I8787"/>
          <cell r="J8787"/>
          <cell r="K8787"/>
          <cell r="L8787"/>
          <cell r="M8787"/>
          <cell r="N8787"/>
          <cell r="O8787"/>
          <cell r="P8787"/>
          <cell r="Q8787"/>
          <cell r="R8787"/>
          <cell r="S8787"/>
          <cell r="T8787"/>
          <cell r="U8787">
            <v>2.4144000000000001</v>
          </cell>
          <cell r="V8787">
            <v>6819800</v>
          </cell>
          <cell r="W8787">
            <v>6581515.2553099999</v>
          </cell>
          <cell r="X8787">
            <v>43556</v>
          </cell>
          <cell r="Y8787">
            <v>0</v>
          </cell>
          <cell r="Z8787" t="str">
            <v/>
          </cell>
          <cell r="AA8787">
            <v>1.75</v>
          </cell>
          <cell r="AB8787">
            <v>1.75</v>
          </cell>
          <cell r="AC8787"/>
        </row>
        <row r="8788">
          <cell r="A8788">
            <v>43582</v>
          </cell>
          <cell r="B8788">
            <v>0</v>
          </cell>
          <cell r="C8788"/>
          <cell r="D8788"/>
          <cell r="E8788"/>
          <cell r="F8788"/>
          <cell r="G8788"/>
          <cell r="H8788"/>
          <cell r="I8788"/>
          <cell r="J8788"/>
          <cell r="K8788"/>
          <cell r="L8788"/>
          <cell r="M8788"/>
          <cell r="N8788"/>
          <cell r="O8788"/>
          <cell r="P8788"/>
          <cell r="Q8788"/>
          <cell r="R8788"/>
          <cell r="S8788"/>
          <cell r="T8788"/>
          <cell r="U8788">
            <v>2.4144000000000001</v>
          </cell>
          <cell r="V8788">
            <v>6819800</v>
          </cell>
          <cell r="W8788">
            <v>6581515.2553099999</v>
          </cell>
          <cell r="X8788">
            <v>43556</v>
          </cell>
          <cell r="Y8788">
            <v>0</v>
          </cell>
          <cell r="Z8788" t="str">
            <v/>
          </cell>
          <cell r="AA8788">
            <v>1.75</v>
          </cell>
          <cell r="AB8788">
            <v>1.75</v>
          </cell>
          <cell r="AC8788"/>
        </row>
        <row r="8789">
          <cell r="A8789">
            <v>43583</v>
          </cell>
          <cell r="B8789">
            <v>0</v>
          </cell>
          <cell r="C8789"/>
          <cell r="D8789"/>
          <cell r="E8789"/>
          <cell r="F8789"/>
          <cell r="G8789"/>
          <cell r="H8789"/>
          <cell r="I8789"/>
          <cell r="J8789"/>
          <cell r="K8789"/>
          <cell r="L8789"/>
          <cell r="M8789"/>
          <cell r="N8789"/>
          <cell r="O8789"/>
          <cell r="P8789"/>
          <cell r="Q8789"/>
          <cell r="R8789"/>
          <cell r="S8789"/>
          <cell r="T8789"/>
          <cell r="U8789">
            <v>2.4144000000000001</v>
          </cell>
          <cell r="V8789">
            <v>6819800</v>
          </cell>
          <cell r="W8789">
            <v>6581515.2553099999</v>
          </cell>
          <cell r="X8789">
            <v>43556</v>
          </cell>
          <cell r="Y8789">
            <v>0</v>
          </cell>
          <cell r="Z8789" t="str">
            <v/>
          </cell>
          <cell r="AA8789">
            <v>1.75</v>
          </cell>
          <cell r="AB8789">
            <v>1.75</v>
          </cell>
          <cell r="AC8789"/>
        </row>
        <row r="8790">
          <cell r="A8790">
            <v>43584</v>
          </cell>
          <cell r="B8790">
            <v>0</v>
          </cell>
          <cell r="C8790"/>
          <cell r="D8790"/>
          <cell r="E8790"/>
          <cell r="F8790"/>
          <cell r="G8790"/>
          <cell r="H8790"/>
          <cell r="I8790"/>
          <cell r="J8790"/>
          <cell r="K8790"/>
          <cell r="L8790"/>
          <cell r="M8790"/>
          <cell r="N8790"/>
          <cell r="O8790"/>
          <cell r="P8790"/>
          <cell r="Q8790"/>
          <cell r="R8790"/>
          <cell r="S8790"/>
          <cell r="T8790"/>
          <cell r="U8790">
            <v>2.4222000000000001</v>
          </cell>
          <cell r="V8790">
            <v>6760210</v>
          </cell>
          <cell r="W8790">
            <v>6075500.7880899999</v>
          </cell>
          <cell r="X8790">
            <v>43556</v>
          </cell>
          <cell r="Y8790">
            <v>0</v>
          </cell>
          <cell r="Z8790" t="str">
            <v/>
          </cell>
          <cell r="AA8790">
            <v>1.75</v>
          </cell>
          <cell r="AB8790">
            <v>1.75</v>
          </cell>
          <cell r="AC8790"/>
        </row>
        <row r="8791">
          <cell r="A8791">
            <v>43585</v>
          </cell>
          <cell r="B8791">
            <v>0</v>
          </cell>
          <cell r="C8791"/>
          <cell r="D8791"/>
          <cell r="E8791"/>
          <cell r="F8791"/>
          <cell r="G8791"/>
          <cell r="H8791"/>
          <cell r="I8791"/>
          <cell r="J8791"/>
          <cell r="K8791"/>
          <cell r="L8791"/>
          <cell r="M8791"/>
          <cell r="N8791"/>
          <cell r="O8791"/>
          <cell r="P8791"/>
          <cell r="Q8791"/>
          <cell r="R8791"/>
          <cell r="S8791"/>
          <cell r="T8791"/>
          <cell r="U8791">
            <v>2.4222000000000001</v>
          </cell>
          <cell r="V8791">
            <v>3377230</v>
          </cell>
          <cell r="W8791">
            <v>9250131.2383699995</v>
          </cell>
          <cell r="X8791">
            <v>43556</v>
          </cell>
          <cell r="Y8791">
            <v>0</v>
          </cell>
          <cell r="Z8791" t="str">
            <v/>
          </cell>
          <cell r="AA8791">
            <v>1.75</v>
          </cell>
          <cell r="AB8791">
            <v>2.2374999999999998</v>
          </cell>
          <cell r="AC8791"/>
        </row>
        <row r="8792">
          <cell r="A8792">
            <v>43586</v>
          </cell>
          <cell r="B8792">
            <v>0</v>
          </cell>
          <cell r="C8792"/>
          <cell r="D8792"/>
          <cell r="E8792"/>
          <cell r="F8792"/>
          <cell r="G8792"/>
          <cell r="H8792"/>
          <cell r="I8792"/>
          <cell r="J8792"/>
          <cell r="K8792"/>
          <cell r="L8792"/>
          <cell r="M8792"/>
          <cell r="N8792"/>
          <cell r="O8792"/>
          <cell r="P8792"/>
          <cell r="Q8792"/>
          <cell r="R8792"/>
          <cell r="S8792"/>
          <cell r="T8792"/>
          <cell r="U8792">
            <v>2.4222000000000001</v>
          </cell>
          <cell r="V8792">
            <v>3377230</v>
          </cell>
          <cell r="W8792">
            <v>9250131.2383699995</v>
          </cell>
          <cell r="X8792">
            <v>43586</v>
          </cell>
          <cell r="Y8792">
            <v>0</v>
          </cell>
          <cell r="Z8792" t="str">
            <v/>
          </cell>
          <cell r="AA8792">
            <v>1.75</v>
          </cell>
          <cell r="AB8792">
            <v>1.75</v>
          </cell>
          <cell r="AC8792"/>
        </row>
        <row r="8793">
          <cell r="A8793">
            <v>43587</v>
          </cell>
          <cell r="B8793">
            <v>0</v>
          </cell>
          <cell r="C8793"/>
          <cell r="D8793"/>
          <cell r="E8793"/>
          <cell r="F8793"/>
          <cell r="G8793"/>
          <cell r="H8793"/>
          <cell r="I8793"/>
          <cell r="J8793"/>
          <cell r="K8793"/>
          <cell r="L8793"/>
          <cell r="M8793"/>
          <cell r="N8793"/>
          <cell r="O8793"/>
          <cell r="P8793"/>
          <cell r="Q8793"/>
          <cell r="R8793"/>
          <cell r="S8793"/>
          <cell r="T8793"/>
          <cell r="U8793">
            <v>2.4289000000000001</v>
          </cell>
          <cell r="V8793">
            <v>130060</v>
          </cell>
          <cell r="W8793">
            <v>12802175.758300001</v>
          </cell>
          <cell r="X8793">
            <v>43586</v>
          </cell>
          <cell r="Y8793">
            <v>0</v>
          </cell>
          <cell r="Z8793" t="str">
            <v/>
          </cell>
          <cell r="AA8793">
            <v>1.75</v>
          </cell>
          <cell r="AB8793">
            <v>1.75</v>
          </cell>
          <cell r="AC8793"/>
        </row>
        <row r="8794">
          <cell r="A8794">
            <v>43588</v>
          </cell>
          <cell r="B8794">
            <v>0</v>
          </cell>
          <cell r="C8794"/>
          <cell r="D8794"/>
          <cell r="E8794"/>
          <cell r="F8794"/>
          <cell r="G8794"/>
          <cell r="H8794"/>
          <cell r="I8794"/>
          <cell r="J8794"/>
          <cell r="K8794"/>
          <cell r="L8794"/>
          <cell r="M8794"/>
          <cell r="N8794"/>
          <cell r="O8794"/>
          <cell r="P8794"/>
          <cell r="Q8794"/>
          <cell r="R8794"/>
          <cell r="S8794"/>
          <cell r="T8794"/>
          <cell r="U8794">
            <v>2.4106000000000001</v>
          </cell>
          <cell r="V8794">
            <v>548750</v>
          </cell>
          <cell r="W8794">
            <v>12303102.630139999</v>
          </cell>
          <cell r="X8794">
            <v>43586</v>
          </cell>
          <cell r="Y8794">
            <v>0</v>
          </cell>
          <cell r="Z8794" t="str">
            <v/>
          </cell>
          <cell r="AA8794">
            <v>1.75</v>
          </cell>
          <cell r="AB8794">
            <v>1.75</v>
          </cell>
          <cell r="AC8794"/>
        </row>
        <row r="8795">
          <cell r="A8795">
            <v>43589</v>
          </cell>
          <cell r="B8795">
            <v>0</v>
          </cell>
          <cell r="C8795"/>
          <cell r="D8795"/>
          <cell r="E8795"/>
          <cell r="F8795"/>
          <cell r="G8795"/>
          <cell r="H8795"/>
          <cell r="I8795"/>
          <cell r="J8795"/>
          <cell r="K8795"/>
          <cell r="L8795"/>
          <cell r="M8795"/>
          <cell r="N8795"/>
          <cell r="O8795"/>
          <cell r="P8795"/>
          <cell r="Q8795"/>
          <cell r="R8795"/>
          <cell r="S8795"/>
          <cell r="T8795"/>
          <cell r="U8795">
            <v>2.4106000000000001</v>
          </cell>
          <cell r="V8795">
            <v>548750</v>
          </cell>
          <cell r="W8795">
            <v>12303102.630139999</v>
          </cell>
          <cell r="X8795">
            <v>43586</v>
          </cell>
          <cell r="Y8795">
            <v>0</v>
          </cell>
          <cell r="Z8795" t="str">
            <v/>
          </cell>
          <cell r="AA8795">
            <v>1.75</v>
          </cell>
          <cell r="AB8795">
            <v>1.75</v>
          </cell>
          <cell r="AC8795"/>
        </row>
        <row r="8796">
          <cell r="A8796">
            <v>43590</v>
          </cell>
          <cell r="B8796">
            <v>0</v>
          </cell>
          <cell r="C8796"/>
          <cell r="D8796"/>
          <cell r="E8796"/>
          <cell r="F8796"/>
          <cell r="G8796"/>
          <cell r="H8796"/>
          <cell r="I8796"/>
          <cell r="J8796"/>
          <cell r="K8796"/>
          <cell r="L8796"/>
          <cell r="M8796"/>
          <cell r="N8796"/>
          <cell r="O8796"/>
          <cell r="P8796"/>
          <cell r="Q8796"/>
          <cell r="R8796"/>
          <cell r="S8796"/>
          <cell r="T8796"/>
          <cell r="U8796">
            <v>2.4106000000000001</v>
          </cell>
          <cell r="V8796">
            <v>548750</v>
          </cell>
          <cell r="W8796">
            <v>12303102.630139999</v>
          </cell>
          <cell r="X8796">
            <v>43586</v>
          </cell>
          <cell r="Y8796">
            <v>0</v>
          </cell>
          <cell r="Z8796" t="str">
            <v/>
          </cell>
          <cell r="AA8796">
            <v>1.75</v>
          </cell>
          <cell r="AB8796">
            <v>1.75</v>
          </cell>
          <cell r="AC8796"/>
        </row>
        <row r="8797">
          <cell r="A8797">
            <v>43591</v>
          </cell>
          <cell r="B8797">
            <v>0</v>
          </cell>
          <cell r="C8797"/>
          <cell r="D8797"/>
          <cell r="E8797"/>
          <cell r="F8797"/>
          <cell r="G8797"/>
          <cell r="H8797"/>
          <cell r="I8797"/>
          <cell r="J8797"/>
          <cell r="K8797"/>
          <cell r="L8797"/>
          <cell r="M8797"/>
          <cell r="N8797"/>
          <cell r="O8797"/>
          <cell r="P8797"/>
          <cell r="Q8797"/>
          <cell r="R8797"/>
          <cell r="S8797"/>
          <cell r="T8797"/>
          <cell r="U8797">
            <v>2.3873000000000002</v>
          </cell>
          <cell r="V8797">
            <v>319250</v>
          </cell>
          <cell r="W8797">
            <v>12338731.02541</v>
          </cell>
          <cell r="X8797">
            <v>43586</v>
          </cell>
          <cell r="Y8797">
            <v>0</v>
          </cell>
          <cell r="Z8797" t="str">
            <v/>
          </cell>
          <cell r="AA8797">
            <v>1.75</v>
          </cell>
          <cell r="AB8797">
            <v>1.75</v>
          </cell>
          <cell r="AC8797"/>
        </row>
        <row r="8798">
          <cell r="A8798">
            <v>43592</v>
          </cell>
          <cell r="B8798">
            <v>0</v>
          </cell>
          <cell r="C8798"/>
          <cell r="D8798"/>
          <cell r="E8798"/>
          <cell r="F8798"/>
          <cell r="G8798"/>
          <cell r="H8798"/>
          <cell r="I8798"/>
          <cell r="J8798"/>
          <cell r="K8798"/>
          <cell r="L8798"/>
          <cell r="M8798"/>
          <cell r="N8798"/>
          <cell r="O8798"/>
          <cell r="P8798"/>
          <cell r="Q8798"/>
          <cell r="R8798"/>
          <cell r="S8798"/>
          <cell r="T8798"/>
          <cell r="U8798">
            <v>2.4003999999999999</v>
          </cell>
          <cell r="V8798">
            <v>185570</v>
          </cell>
          <cell r="W8798">
            <v>12670890.67316</v>
          </cell>
          <cell r="X8798">
            <v>43586</v>
          </cell>
          <cell r="Y8798">
            <v>0</v>
          </cell>
          <cell r="Z8798" t="str">
            <v/>
          </cell>
          <cell r="AA8798">
            <v>1.75</v>
          </cell>
          <cell r="AB8798">
            <v>1.75</v>
          </cell>
          <cell r="AC8798"/>
        </row>
        <row r="8799">
          <cell r="A8799">
            <v>43593</v>
          </cell>
          <cell r="B8799">
            <v>0</v>
          </cell>
          <cell r="C8799"/>
          <cell r="D8799"/>
          <cell r="E8799"/>
          <cell r="F8799"/>
          <cell r="G8799"/>
          <cell r="H8799"/>
          <cell r="I8799"/>
          <cell r="J8799"/>
          <cell r="K8799"/>
          <cell r="L8799"/>
          <cell r="M8799"/>
          <cell r="N8799"/>
          <cell r="O8799"/>
          <cell r="P8799"/>
          <cell r="Q8799"/>
          <cell r="R8799"/>
          <cell r="S8799"/>
          <cell r="T8799"/>
          <cell r="U8799">
            <v>2.3904000000000001</v>
          </cell>
          <cell r="V8799">
            <v>769450</v>
          </cell>
          <cell r="W8799">
            <v>12148853.4921</v>
          </cell>
          <cell r="X8799">
            <v>43586</v>
          </cell>
          <cell r="Y8799">
            <v>0</v>
          </cell>
          <cell r="Z8799" t="str">
            <v/>
          </cell>
          <cell r="AA8799">
            <v>1.925</v>
          </cell>
          <cell r="AB8799">
            <v>2.2687499999999998</v>
          </cell>
          <cell r="AC8799"/>
        </row>
        <row r="8800">
          <cell r="A8800">
            <v>43594</v>
          </cell>
          <cell r="B8800">
            <v>25000</v>
          </cell>
          <cell r="C8800"/>
          <cell r="D8800">
            <v>2.5</v>
          </cell>
          <cell r="E8800">
            <v>2.5</v>
          </cell>
          <cell r="F8800">
            <v>2.5</v>
          </cell>
          <cell r="G8800">
            <v>2.5</v>
          </cell>
          <cell r="H8800"/>
          <cell r="I8800"/>
          <cell r="J8800"/>
          <cell r="K8800"/>
          <cell r="L8800"/>
          <cell r="M8800"/>
          <cell r="N8800">
            <v>2.5</v>
          </cell>
          <cell r="O8800"/>
          <cell r="P8800">
            <v>2.5</v>
          </cell>
          <cell r="Q8800"/>
          <cell r="R8800"/>
          <cell r="S8800"/>
          <cell r="T8800"/>
          <cell r="U8800">
            <v>2.3813</v>
          </cell>
          <cell r="V8800">
            <v>642790</v>
          </cell>
          <cell r="W8800">
            <v>11743004.21336</v>
          </cell>
          <cell r="X8800">
            <v>43586</v>
          </cell>
          <cell r="Y8800">
            <v>62500</v>
          </cell>
          <cell r="Z8800">
            <v>43586</v>
          </cell>
          <cell r="AA8800">
            <v>1.925</v>
          </cell>
          <cell r="AB8800">
            <v>1.925</v>
          </cell>
          <cell r="AC8800"/>
        </row>
        <row r="8801">
          <cell r="A8801">
            <v>43595</v>
          </cell>
          <cell r="B8801">
            <v>20000</v>
          </cell>
          <cell r="C8801"/>
          <cell r="D8801">
            <v>2.5</v>
          </cell>
          <cell r="E8801">
            <v>2.5</v>
          </cell>
          <cell r="F8801">
            <v>2.5</v>
          </cell>
          <cell r="G8801">
            <v>2.5</v>
          </cell>
          <cell r="H8801"/>
          <cell r="I8801"/>
          <cell r="J8801"/>
          <cell r="K8801"/>
          <cell r="L8801"/>
          <cell r="M8801"/>
          <cell r="N8801">
            <v>2.5</v>
          </cell>
          <cell r="O8801"/>
          <cell r="P8801">
            <v>2.5</v>
          </cell>
          <cell r="Q8801"/>
          <cell r="R8801"/>
          <cell r="S8801"/>
          <cell r="T8801"/>
          <cell r="U8801">
            <v>2.3725999999999998</v>
          </cell>
          <cell r="V8801">
            <v>2647390</v>
          </cell>
          <cell r="W8801">
            <v>10097869.743279999</v>
          </cell>
          <cell r="X8801">
            <v>43586</v>
          </cell>
          <cell r="Y8801">
            <v>50000</v>
          </cell>
          <cell r="Z8801">
            <v>43586</v>
          </cell>
          <cell r="AA8801">
            <v>1.925</v>
          </cell>
          <cell r="AB8801">
            <v>1.925</v>
          </cell>
          <cell r="AC8801"/>
        </row>
        <row r="8802">
          <cell r="A8802">
            <v>43596</v>
          </cell>
          <cell r="B8802">
            <v>20000</v>
          </cell>
          <cell r="C8802"/>
          <cell r="D8802">
            <v>2.5</v>
          </cell>
          <cell r="E8802">
            <v>2.5</v>
          </cell>
          <cell r="F8802">
            <v>2.5</v>
          </cell>
          <cell r="G8802">
            <v>2.5</v>
          </cell>
          <cell r="H8802"/>
          <cell r="I8802"/>
          <cell r="J8802"/>
          <cell r="K8802"/>
          <cell r="L8802"/>
          <cell r="M8802"/>
          <cell r="N8802">
            <v>2.5</v>
          </cell>
          <cell r="O8802"/>
          <cell r="P8802">
            <v>2.5</v>
          </cell>
          <cell r="Q8802"/>
          <cell r="R8802"/>
          <cell r="S8802"/>
          <cell r="T8802"/>
          <cell r="U8802">
            <v>2.3725999999999998</v>
          </cell>
          <cell r="V8802">
            <v>2647390</v>
          </cell>
          <cell r="W8802">
            <v>10097869.743279999</v>
          </cell>
          <cell r="X8802">
            <v>43586</v>
          </cell>
          <cell r="Y8802">
            <v>50000</v>
          </cell>
          <cell r="Z8802">
            <v>43586</v>
          </cell>
          <cell r="AA8802">
            <v>1.925</v>
          </cell>
          <cell r="AB8802">
            <v>1.925</v>
          </cell>
          <cell r="AC8802"/>
        </row>
        <row r="8803">
          <cell r="A8803">
            <v>43597</v>
          </cell>
          <cell r="B8803">
            <v>20000</v>
          </cell>
          <cell r="C8803"/>
          <cell r="D8803">
            <v>2.5</v>
          </cell>
          <cell r="E8803">
            <v>2.5</v>
          </cell>
          <cell r="F8803">
            <v>2.5</v>
          </cell>
          <cell r="G8803">
            <v>2.5</v>
          </cell>
          <cell r="H8803"/>
          <cell r="I8803"/>
          <cell r="J8803"/>
          <cell r="K8803"/>
          <cell r="L8803"/>
          <cell r="M8803"/>
          <cell r="N8803">
            <v>2.5</v>
          </cell>
          <cell r="O8803"/>
          <cell r="P8803">
            <v>2.5</v>
          </cell>
          <cell r="Q8803"/>
          <cell r="R8803"/>
          <cell r="S8803"/>
          <cell r="T8803"/>
          <cell r="U8803">
            <v>2.3725999999999998</v>
          </cell>
          <cell r="V8803">
            <v>2647390</v>
          </cell>
          <cell r="W8803">
            <v>10097869.743279999</v>
          </cell>
          <cell r="X8803">
            <v>43586</v>
          </cell>
          <cell r="Y8803">
            <v>50000</v>
          </cell>
          <cell r="Z8803">
            <v>43586</v>
          </cell>
          <cell r="AA8803">
            <v>1.925</v>
          </cell>
          <cell r="AB8803">
            <v>1.925</v>
          </cell>
          <cell r="AC8803"/>
        </row>
        <row r="8804">
          <cell r="A8804">
            <v>43598</v>
          </cell>
          <cell r="B8804">
            <v>0</v>
          </cell>
          <cell r="C8804"/>
          <cell r="D8804"/>
          <cell r="E8804"/>
          <cell r="F8804"/>
          <cell r="G8804"/>
          <cell r="H8804"/>
          <cell r="I8804"/>
          <cell r="J8804"/>
          <cell r="K8804"/>
          <cell r="L8804"/>
          <cell r="M8804"/>
          <cell r="N8804"/>
          <cell r="O8804"/>
          <cell r="P8804"/>
          <cell r="Q8804"/>
          <cell r="R8804"/>
          <cell r="S8804"/>
          <cell r="T8804"/>
          <cell r="U8804">
            <v>2.3538999999999999</v>
          </cell>
          <cell r="V8804">
            <v>2398610</v>
          </cell>
          <cell r="W8804">
            <v>10440906.03778</v>
          </cell>
          <cell r="X8804">
            <v>43586</v>
          </cell>
          <cell r="Y8804">
            <v>0</v>
          </cell>
          <cell r="Z8804" t="str">
            <v/>
          </cell>
          <cell r="AA8804">
            <v>1.925</v>
          </cell>
          <cell r="AB8804">
            <v>1.925</v>
          </cell>
          <cell r="AC8804"/>
        </row>
        <row r="8805">
          <cell r="A8805">
            <v>43599</v>
          </cell>
          <cell r="B8805">
            <v>0</v>
          </cell>
          <cell r="C8805"/>
          <cell r="D8805"/>
          <cell r="E8805"/>
          <cell r="F8805"/>
          <cell r="G8805"/>
          <cell r="H8805"/>
          <cell r="I8805"/>
          <cell r="J8805"/>
          <cell r="K8805"/>
          <cell r="L8805"/>
          <cell r="M8805"/>
          <cell r="N8805"/>
          <cell r="O8805"/>
          <cell r="P8805"/>
          <cell r="Q8805"/>
          <cell r="R8805"/>
          <cell r="S8805"/>
          <cell r="T8805"/>
          <cell r="U8805">
            <v>2.3567999999999998</v>
          </cell>
          <cell r="V8805">
            <v>2836720</v>
          </cell>
          <cell r="W8805">
            <v>10142496.92976</v>
          </cell>
          <cell r="X8805">
            <v>43586</v>
          </cell>
          <cell r="Y8805">
            <v>0</v>
          </cell>
          <cell r="Z8805" t="str">
            <v/>
          </cell>
          <cell r="AA8805">
            <v>1.925</v>
          </cell>
          <cell r="AB8805">
            <v>1.925</v>
          </cell>
          <cell r="AC8805"/>
        </row>
        <row r="8806">
          <cell r="A8806">
            <v>43600</v>
          </cell>
          <cell r="B8806">
            <v>0</v>
          </cell>
          <cell r="C8806"/>
          <cell r="D8806"/>
          <cell r="E8806"/>
          <cell r="F8806"/>
          <cell r="G8806"/>
          <cell r="H8806"/>
          <cell r="I8806"/>
          <cell r="J8806"/>
          <cell r="K8806"/>
          <cell r="L8806"/>
          <cell r="M8806"/>
          <cell r="N8806"/>
          <cell r="O8806"/>
          <cell r="P8806"/>
          <cell r="Q8806"/>
          <cell r="R8806"/>
          <cell r="S8806"/>
          <cell r="T8806"/>
          <cell r="U8806">
            <v>2.4137</v>
          </cell>
          <cell r="V8806">
            <v>2509520</v>
          </cell>
          <cell r="W8806">
            <v>10695147.38033</v>
          </cell>
          <cell r="X8806">
            <v>43586</v>
          </cell>
          <cell r="Y8806">
            <v>0</v>
          </cell>
          <cell r="Z8806" t="str">
            <v/>
          </cell>
          <cell r="AA8806">
            <v>2.0449999999999999</v>
          </cell>
          <cell r="AB8806">
            <v>2.2999999999999998</v>
          </cell>
          <cell r="AC8806"/>
        </row>
        <row r="8807">
          <cell r="A8807">
            <v>43601</v>
          </cell>
          <cell r="B8807">
            <v>0</v>
          </cell>
          <cell r="C8807"/>
          <cell r="D8807"/>
          <cell r="E8807"/>
          <cell r="F8807"/>
          <cell r="G8807"/>
          <cell r="H8807"/>
          <cell r="I8807"/>
          <cell r="J8807"/>
          <cell r="K8807"/>
          <cell r="L8807"/>
          <cell r="M8807"/>
          <cell r="N8807"/>
          <cell r="O8807"/>
          <cell r="P8807"/>
          <cell r="Q8807"/>
          <cell r="R8807"/>
          <cell r="S8807"/>
          <cell r="T8807"/>
          <cell r="U8807">
            <v>2.4137</v>
          </cell>
          <cell r="V8807">
            <v>2774170</v>
          </cell>
          <cell r="W8807">
            <v>10652461.301100001</v>
          </cell>
          <cell r="X8807">
            <v>43586</v>
          </cell>
          <cell r="Y8807">
            <v>0</v>
          </cell>
          <cell r="Z8807" t="str">
            <v/>
          </cell>
          <cell r="AA8807">
            <v>2.0449999999999999</v>
          </cell>
          <cell r="AB8807">
            <v>2.0449999999999999</v>
          </cell>
          <cell r="AC8807"/>
        </row>
        <row r="8808">
          <cell r="A8808">
            <v>43602</v>
          </cell>
          <cell r="B8808">
            <v>0</v>
          </cell>
          <cell r="C8808"/>
          <cell r="D8808"/>
          <cell r="E8808"/>
          <cell r="F8808"/>
          <cell r="G8808"/>
          <cell r="H8808"/>
          <cell r="I8808"/>
          <cell r="J8808"/>
          <cell r="K8808"/>
          <cell r="L8808"/>
          <cell r="M8808"/>
          <cell r="N8808"/>
          <cell r="O8808"/>
          <cell r="P8808"/>
          <cell r="Q8808"/>
          <cell r="R8808"/>
          <cell r="S8808"/>
          <cell r="T8808"/>
          <cell r="U8808">
            <v>2.3744999999999998</v>
          </cell>
          <cell r="V8808">
            <v>3359580</v>
          </cell>
          <cell r="W8808">
            <v>10176360.88893</v>
          </cell>
          <cell r="X8808">
            <v>43586</v>
          </cell>
          <cell r="Y8808">
            <v>0</v>
          </cell>
          <cell r="Z8808" t="str">
            <v/>
          </cell>
          <cell r="AA8808">
            <v>2.0449999999999999</v>
          </cell>
          <cell r="AB8808">
            <v>2.0449999999999999</v>
          </cell>
          <cell r="AC8808"/>
        </row>
        <row r="8809">
          <cell r="A8809">
            <v>43603</v>
          </cell>
          <cell r="B8809">
            <v>0</v>
          </cell>
          <cell r="C8809"/>
          <cell r="D8809"/>
          <cell r="E8809"/>
          <cell r="F8809"/>
          <cell r="G8809"/>
          <cell r="H8809"/>
          <cell r="I8809"/>
          <cell r="J8809"/>
          <cell r="K8809"/>
          <cell r="L8809"/>
          <cell r="M8809"/>
          <cell r="N8809"/>
          <cell r="O8809"/>
          <cell r="P8809"/>
          <cell r="Q8809"/>
          <cell r="R8809"/>
          <cell r="S8809"/>
          <cell r="T8809"/>
          <cell r="U8809">
            <v>2.3744999999999998</v>
          </cell>
          <cell r="V8809">
            <v>3359580</v>
          </cell>
          <cell r="W8809">
            <v>10176360.88893</v>
          </cell>
          <cell r="X8809">
            <v>43586</v>
          </cell>
          <cell r="Y8809">
            <v>0</v>
          </cell>
          <cell r="Z8809" t="str">
            <v/>
          </cell>
          <cell r="AA8809">
            <v>2.0449999999999999</v>
          </cell>
          <cell r="AB8809">
            <v>2.0449999999999999</v>
          </cell>
          <cell r="AC8809"/>
        </row>
        <row r="8810">
          <cell r="A8810">
            <v>43604</v>
          </cell>
          <cell r="B8810">
            <v>0</v>
          </cell>
          <cell r="C8810"/>
          <cell r="D8810"/>
          <cell r="E8810"/>
          <cell r="F8810"/>
          <cell r="G8810"/>
          <cell r="H8810"/>
          <cell r="I8810"/>
          <cell r="J8810"/>
          <cell r="K8810"/>
          <cell r="L8810"/>
          <cell r="M8810"/>
          <cell r="N8810"/>
          <cell r="O8810"/>
          <cell r="P8810"/>
          <cell r="Q8810"/>
          <cell r="R8810"/>
          <cell r="S8810"/>
          <cell r="T8810"/>
          <cell r="U8810">
            <v>2.3744999999999998</v>
          </cell>
          <cell r="V8810">
            <v>3359580</v>
          </cell>
          <cell r="W8810">
            <v>10176360.88893</v>
          </cell>
          <cell r="X8810">
            <v>43586</v>
          </cell>
          <cell r="Y8810">
            <v>0</v>
          </cell>
          <cell r="Z8810" t="str">
            <v/>
          </cell>
          <cell r="AA8810">
            <v>2.0449999999999999</v>
          </cell>
          <cell r="AB8810">
            <v>2.0449999999999999</v>
          </cell>
          <cell r="AC8810"/>
        </row>
        <row r="8811">
          <cell r="A8811">
            <v>43605</v>
          </cell>
          <cell r="B8811">
            <v>5000</v>
          </cell>
          <cell r="C8811"/>
          <cell r="D8811">
            <v>2.5</v>
          </cell>
          <cell r="E8811">
            <v>2.5</v>
          </cell>
          <cell r="F8811">
            <v>2.5</v>
          </cell>
          <cell r="G8811">
            <v>2.5</v>
          </cell>
          <cell r="H8811">
            <v>2.5</v>
          </cell>
          <cell r="I8811">
            <v>2.5</v>
          </cell>
          <cell r="J8811">
            <v>2.5</v>
          </cell>
          <cell r="K8811">
            <v>2.5</v>
          </cell>
          <cell r="L8811">
            <v>2.5</v>
          </cell>
          <cell r="M8811">
            <v>2.5</v>
          </cell>
          <cell r="N8811">
            <v>2.5</v>
          </cell>
          <cell r="O8811"/>
          <cell r="P8811">
            <v>2.5</v>
          </cell>
          <cell r="Q8811"/>
          <cell r="R8811"/>
          <cell r="S8811"/>
          <cell r="T8811"/>
          <cell r="U8811">
            <v>2.3668</v>
          </cell>
          <cell r="V8811">
            <v>4450420</v>
          </cell>
          <cell r="W8811">
            <v>9313300.9395300001</v>
          </cell>
          <cell r="X8811">
            <v>43586</v>
          </cell>
          <cell r="Y8811">
            <v>12500</v>
          </cell>
          <cell r="Z8811">
            <v>43586</v>
          </cell>
          <cell r="AA8811">
            <v>2.0449999999999999</v>
          </cell>
          <cell r="AB8811">
            <v>2.0449999999999999</v>
          </cell>
          <cell r="AC8811"/>
        </row>
        <row r="8812">
          <cell r="A8812">
            <v>43606</v>
          </cell>
          <cell r="B8812">
            <v>0</v>
          </cell>
          <cell r="C8812"/>
          <cell r="D8812"/>
          <cell r="E8812"/>
          <cell r="F8812"/>
          <cell r="G8812"/>
          <cell r="H8812">
            <v>2.5</v>
          </cell>
          <cell r="I8812">
            <v>2.5</v>
          </cell>
          <cell r="J8812">
            <v>2.5</v>
          </cell>
          <cell r="K8812">
            <v>2.5</v>
          </cell>
          <cell r="L8812">
            <v>2.5</v>
          </cell>
          <cell r="M8812">
            <v>2.5</v>
          </cell>
          <cell r="N8812"/>
          <cell r="O8812"/>
          <cell r="P8812">
            <v>2.5</v>
          </cell>
          <cell r="Q8812"/>
          <cell r="R8812"/>
          <cell r="S8812"/>
          <cell r="T8812"/>
          <cell r="U8812">
            <v>2.3653</v>
          </cell>
          <cell r="V8812">
            <v>4881830</v>
          </cell>
          <cell r="W8812">
            <v>9159351.0204499997</v>
          </cell>
          <cell r="X8812">
            <v>43586</v>
          </cell>
          <cell r="Y8812">
            <v>0</v>
          </cell>
          <cell r="Z8812" t="str">
            <v/>
          </cell>
          <cell r="AA8812">
            <v>2.0449999999999999</v>
          </cell>
          <cell r="AB8812">
            <v>2.0449999999999999</v>
          </cell>
          <cell r="AC8812"/>
        </row>
        <row r="8813">
          <cell r="A8813">
            <v>43607</v>
          </cell>
          <cell r="B8813">
            <v>0</v>
          </cell>
          <cell r="C8813"/>
          <cell r="D8813"/>
          <cell r="E8813"/>
          <cell r="F8813"/>
          <cell r="G8813"/>
          <cell r="H8813">
            <v>2.5</v>
          </cell>
          <cell r="I8813">
            <v>2.5</v>
          </cell>
          <cell r="J8813">
            <v>2.5</v>
          </cell>
          <cell r="K8813">
            <v>2.5</v>
          </cell>
          <cell r="L8813">
            <v>2.5</v>
          </cell>
          <cell r="M8813">
            <v>2.5</v>
          </cell>
          <cell r="N8813"/>
          <cell r="O8813"/>
          <cell r="P8813">
            <v>2.5</v>
          </cell>
          <cell r="Q8813"/>
          <cell r="R8813"/>
          <cell r="S8813"/>
          <cell r="T8813"/>
          <cell r="U8813">
            <v>2.3475999999999999</v>
          </cell>
          <cell r="V8813">
            <v>5192990</v>
          </cell>
          <cell r="W8813">
            <v>9141598.7592600007</v>
          </cell>
          <cell r="X8813">
            <v>43586</v>
          </cell>
          <cell r="Y8813">
            <v>0</v>
          </cell>
          <cell r="Z8813" t="str">
            <v/>
          </cell>
          <cell r="AA8813">
            <v>1.9750000000000001</v>
          </cell>
          <cell r="AB8813">
            <v>2.2749999999999999</v>
          </cell>
          <cell r="AC8813"/>
        </row>
        <row r="8814">
          <cell r="A8814">
            <v>43608</v>
          </cell>
          <cell r="B8814">
            <v>0</v>
          </cell>
          <cell r="C8814"/>
          <cell r="D8814"/>
          <cell r="E8814"/>
          <cell r="F8814"/>
          <cell r="G8814"/>
          <cell r="H8814">
            <v>2.5</v>
          </cell>
          <cell r="I8814">
            <v>2.5</v>
          </cell>
          <cell r="J8814">
            <v>2.5</v>
          </cell>
          <cell r="K8814">
            <v>2.5</v>
          </cell>
          <cell r="L8814">
            <v>2.5</v>
          </cell>
          <cell r="M8814">
            <v>2.5</v>
          </cell>
          <cell r="N8814"/>
          <cell r="O8814"/>
          <cell r="P8814">
            <v>2.5</v>
          </cell>
          <cell r="Q8814"/>
          <cell r="R8814"/>
          <cell r="S8814"/>
          <cell r="T8814"/>
          <cell r="U8814">
            <v>2.3580000000000001</v>
          </cell>
          <cell r="V8814">
            <v>5332050</v>
          </cell>
          <cell r="W8814">
            <v>9234582.8044700008</v>
          </cell>
          <cell r="X8814">
            <v>43586</v>
          </cell>
          <cell r="Y8814">
            <v>0</v>
          </cell>
          <cell r="Z8814" t="str">
            <v/>
          </cell>
          <cell r="AA8814">
            <v>1.9750000000000001</v>
          </cell>
          <cell r="AB8814">
            <v>1.9750000000000001</v>
          </cell>
          <cell r="AC8814"/>
        </row>
        <row r="8815">
          <cell r="A8815">
            <v>43609</v>
          </cell>
          <cell r="B8815">
            <v>0</v>
          </cell>
          <cell r="C8815"/>
          <cell r="D8815"/>
          <cell r="E8815"/>
          <cell r="F8815"/>
          <cell r="G8815"/>
          <cell r="H8815">
            <v>2.5</v>
          </cell>
          <cell r="I8815">
            <v>2.5</v>
          </cell>
          <cell r="J8815">
            <v>2.5</v>
          </cell>
          <cell r="K8815">
            <v>2.5</v>
          </cell>
          <cell r="L8815">
            <v>2.5</v>
          </cell>
          <cell r="M8815">
            <v>2.5</v>
          </cell>
          <cell r="N8815"/>
          <cell r="O8815"/>
          <cell r="P8815">
            <v>2.5</v>
          </cell>
          <cell r="Q8815"/>
          <cell r="R8815"/>
          <cell r="S8815"/>
          <cell r="T8815"/>
          <cell r="U8815">
            <v>2.3552</v>
          </cell>
          <cell r="V8815">
            <v>6022100</v>
          </cell>
          <cell r="W8815">
            <v>8279218.8704300001</v>
          </cell>
          <cell r="X8815">
            <v>43586</v>
          </cell>
          <cell r="Y8815">
            <v>0</v>
          </cell>
          <cell r="Z8815" t="str">
            <v/>
          </cell>
          <cell r="AA8815">
            <v>1.9750000000000001</v>
          </cell>
          <cell r="AB8815">
            <v>1.9750000000000001</v>
          </cell>
          <cell r="AC8815"/>
        </row>
        <row r="8816">
          <cell r="A8816">
            <v>43610</v>
          </cell>
          <cell r="B8816">
            <v>0</v>
          </cell>
          <cell r="C8816"/>
          <cell r="D8816"/>
          <cell r="E8816"/>
          <cell r="F8816"/>
          <cell r="G8816"/>
          <cell r="H8816">
            <v>2.5</v>
          </cell>
          <cell r="I8816">
            <v>2.5</v>
          </cell>
          <cell r="J8816">
            <v>2.5</v>
          </cell>
          <cell r="K8816">
            <v>2.5</v>
          </cell>
          <cell r="L8816">
            <v>2.5</v>
          </cell>
          <cell r="M8816">
            <v>2.5</v>
          </cell>
          <cell r="N8816"/>
          <cell r="O8816"/>
          <cell r="P8816">
            <v>2.5</v>
          </cell>
          <cell r="Q8816"/>
          <cell r="R8816"/>
          <cell r="S8816"/>
          <cell r="T8816"/>
          <cell r="U8816">
            <v>2.3552</v>
          </cell>
          <cell r="V8816">
            <v>6022100</v>
          </cell>
          <cell r="W8816">
            <v>8279218.8704300001</v>
          </cell>
          <cell r="X8816">
            <v>43586</v>
          </cell>
          <cell r="Y8816">
            <v>0</v>
          </cell>
          <cell r="Z8816" t="str">
            <v/>
          </cell>
          <cell r="AA8816">
            <v>1.9750000000000001</v>
          </cell>
          <cell r="AB8816">
            <v>1.9750000000000001</v>
          </cell>
          <cell r="AC8816"/>
        </row>
        <row r="8817">
          <cell r="A8817">
            <v>43611</v>
          </cell>
          <cell r="B8817">
            <v>0</v>
          </cell>
          <cell r="C8817"/>
          <cell r="D8817"/>
          <cell r="E8817"/>
          <cell r="F8817"/>
          <cell r="G8817"/>
          <cell r="H8817">
            <v>2.5</v>
          </cell>
          <cell r="I8817">
            <v>2.5</v>
          </cell>
          <cell r="J8817">
            <v>2.5</v>
          </cell>
          <cell r="K8817">
            <v>2.5</v>
          </cell>
          <cell r="L8817">
            <v>2.5</v>
          </cell>
          <cell r="M8817">
            <v>2.5</v>
          </cell>
          <cell r="N8817"/>
          <cell r="O8817"/>
          <cell r="P8817">
            <v>2.5</v>
          </cell>
          <cell r="Q8817"/>
          <cell r="R8817"/>
          <cell r="S8817"/>
          <cell r="T8817"/>
          <cell r="U8817">
            <v>2.3552</v>
          </cell>
          <cell r="V8817">
            <v>6022100</v>
          </cell>
          <cell r="W8817">
            <v>8279218.8704300001</v>
          </cell>
          <cell r="X8817">
            <v>43586</v>
          </cell>
          <cell r="Y8817">
            <v>0</v>
          </cell>
          <cell r="Z8817" t="str">
            <v/>
          </cell>
          <cell r="AA8817">
            <v>1.9750000000000001</v>
          </cell>
          <cell r="AB8817">
            <v>1.9750000000000001</v>
          </cell>
          <cell r="AC8817"/>
        </row>
        <row r="8818">
          <cell r="A8818">
            <v>43612</v>
          </cell>
          <cell r="B8818">
            <v>4000</v>
          </cell>
          <cell r="C8818"/>
          <cell r="D8818">
            <v>2.5</v>
          </cell>
          <cell r="E8818">
            <v>2.5</v>
          </cell>
          <cell r="F8818">
            <v>2.5</v>
          </cell>
          <cell r="G8818">
            <v>2.5</v>
          </cell>
          <cell r="H8818">
            <v>2.5</v>
          </cell>
          <cell r="I8818">
            <v>2.5</v>
          </cell>
          <cell r="J8818">
            <v>2.5</v>
          </cell>
          <cell r="K8818">
            <v>2.5</v>
          </cell>
          <cell r="L8818">
            <v>2.5</v>
          </cell>
          <cell r="M8818">
            <v>2.5</v>
          </cell>
          <cell r="N8818">
            <v>2.5</v>
          </cell>
          <cell r="O8818"/>
          <cell r="P8818">
            <v>2.5</v>
          </cell>
          <cell r="Q8818"/>
          <cell r="R8818"/>
          <cell r="S8818"/>
          <cell r="T8818"/>
          <cell r="U8818">
            <v>2.3552</v>
          </cell>
          <cell r="V8818">
            <v>7470890</v>
          </cell>
          <cell r="W8818">
            <v>6839594.7300300002</v>
          </cell>
          <cell r="X8818">
            <v>43586</v>
          </cell>
          <cell r="Y8818">
            <v>10000</v>
          </cell>
          <cell r="Z8818">
            <v>43586</v>
          </cell>
          <cell r="AA8818">
            <v>1.9750000000000001</v>
          </cell>
          <cell r="AB8818">
            <v>1.9750000000000001</v>
          </cell>
          <cell r="AC8818"/>
        </row>
        <row r="8819">
          <cell r="A8819">
            <v>43613</v>
          </cell>
          <cell r="B8819">
            <v>4000</v>
          </cell>
          <cell r="C8819"/>
          <cell r="D8819">
            <v>2.5</v>
          </cell>
          <cell r="E8819">
            <v>2.5</v>
          </cell>
          <cell r="F8819">
            <v>2.5</v>
          </cell>
          <cell r="G8819">
            <v>2.5</v>
          </cell>
          <cell r="H8819">
            <v>2.5</v>
          </cell>
          <cell r="I8819">
            <v>2.5</v>
          </cell>
          <cell r="J8819">
            <v>2.5</v>
          </cell>
          <cell r="K8819">
            <v>2.5</v>
          </cell>
          <cell r="L8819">
            <v>2.5</v>
          </cell>
          <cell r="M8819">
            <v>2.5</v>
          </cell>
          <cell r="N8819">
            <v>2.5</v>
          </cell>
          <cell r="O8819"/>
          <cell r="P8819">
            <v>2.5</v>
          </cell>
          <cell r="Q8819"/>
          <cell r="R8819"/>
          <cell r="S8819"/>
          <cell r="T8819"/>
          <cell r="U8819">
            <v>2.3552</v>
          </cell>
          <cell r="V8819">
            <v>7968420</v>
          </cell>
          <cell r="W8819">
            <v>6037594.9853499997</v>
          </cell>
          <cell r="X8819">
            <v>43586</v>
          </cell>
          <cell r="Y8819">
            <v>10000</v>
          </cell>
          <cell r="Z8819">
            <v>43586</v>
          </cell>
          <cell r="AA8819">
            <v>1.9750000000000001</v>
          </cell>
          <cell r="AB8819">
            <v>1.9750000000000001</v>
          </cell>
          <cell r="AC8819"/>
        </row>
        <row r="8820">
          <cell r="A8820">
            <v>43614</v>
          </cell>
          <cell r="B8820">
            <v>0</v>
          </cell>
          <cell r="C8820"/>
          <cell r="D8820"/>
          <cell r="E8820"/>
          <cell r="F8820"/>
          <cell r="G8820"/>
          <cell r="H8820"/>
          <cell r="I8820"/>
          <cell r="J8820"/>
          <cell r="K8820"/>
          <cell r="L8820"/>
          <cell r="M8820"/>
          <cell r="N8820"/>
          <cell r="O8820"/>
          <cell r="P8820">
            <v>2.5</v>
          </cell>
          <cell r="Q8820"/>
          <cell r="R8820"/>
          <cell r="S8820"/>
          <cell r="T8820"/>
          <cell r="U8820">
            <v>2.3662000000000001</v>
          </cell>
          <cell r="V8820">
            <v>8225750</v>
          </cell>
          <cell r="W8820">
            <v>4516084.4219300002</v>
          </cell>
          <cell r="X8820">
            <v>43586</v>
          </cell>
          <cell r="Y8820">
            <v>0</v>
          </cell>
          <cell r="Z8820" t="str">
            <v/>
          </cell>
          <cell r="AA8820">
            <v>1.85</v>
          </cell>
          <cell r="AB8820">
            <v>2.25</v>
          </cell>
          <cell r="AC8820"/>
        </row>
        <row r="8821">
          <cell r="A8821">
            <v>43615</v>
          </cell>
          <cell r="B8821">
            <v>0</v>
          </cell>
          <cell r="C8821"/>
          <cell r="D8821"/>
          <cell r="E8821"/>
          <cell r="F8821"/>
          <cell r="G8821"/>
          <cell r="H8821"/>
          <cell r="I8821"/>
          <cell r="J8821"/>
          <cell r="K8821"/>
          <cell r="L8821"/>
          <cell r="M8821"/>
          <cell r="N8821"/>
          <cell r="O8821"/>
          <cell r="P8821">
            <v>2.5</v>
          </cell>
          <cell r="Q8821"/>
          <cell r="R8821"/>
          <cell r="S8821"/>
          <cell r="T8821"/>
          <cell r="U8821">
            <v>2.3662000000000001</v>
          </cell>
          <cell r="V8821">
            <v>9160630</v>
          </cell>
          <cell r="W8821">
            <v>4516084.4219300002</v>
          </cell>
          <cell r="X8821">
            <v>43586</v>
          </cell>
          <cell r="Y8821">
            <v>0</v>
          </cell>
          <cell r="Z8821" t="str">
            <v/>
          </cell>
          <cell r="AA8821">
            <v>1.85</v>
          </cell>
          <cell r="AB8821">
            <v>1.85</v>
          </cell>
          <cell r="AC8821"/>
        </row>
        <row r="8822">
          <cell r="A8822">
            <v>43616</v>
          </cell>
          <cell r="B8822">
            <v>39000</v>
          </cell>
          <cell r="C8822"/>
          <cell r="D8822">
            <v>2.5</v>
          </cell>
          <cell r="E8822">
            <v>2.5</v>
          </cell>
          <cell r="F8822">
            <v>2.5</v>
          </cell>
          <cell r="G8822">
            <v>2.5</v>
          </cell>
          <cell r="H8822">
            <v>2.5</v>
          </cell>
          <cell r="I8822">
            <v>2.5</v>
          </cell>
          <cell r="J8822">
            <v>2.5</v>
          </cell>
          <cell r="K8822">
            <v>2.5</v>
          </cell>
          <cell r="L8822">
            <v>2.5</v>
          </cell>
          <cell r="M8822">
            <v>2.5</v>
          </cell>
          <cell r="N8822">
            <v>2.5</v>
          </cell>
          <cell r="O8822"/>
          <cell r="P8822">
            <v>2.5</v>
          </cell>
          <cell r="Q8822"/>
          <cell r="R8822"/>
          <cell r="S8822"/>
          <cell r="T8822"/>
          <cell r="U8822">
            <v>2.4155000000000002</v>
          </cell>
          <cell r="V8822">
            <v>3282110</v>
          </cell>
          <cell r="W8822">
            <v>10664292.95424</v>
          </cell>
          <cell r="X8822">
            <v>43586</v>
          </cell>
          <cell r="Y8822">
            <v>97500</v>
          </cell>
          <cell r="Z8822">
            <v>43586</v>
          </cell>
          <cell r="AA8822">
            <v>1.85</v>
          </cell>
          <cell r="AB8822">
            <v>1.85</v>
          </cell>
          <cell r="AC8822"/>
        </row>
        <row r="8823">
          <cell r="A8823">
            <v>43617</v>
          </cell>
          <cell r="B8823">
            <v>0</v>
          </cell>
          <cell r="C8823"/>
          <cell r="D8823"/>
          <cell r="E8823"/>
          <cell r="F8823"/>
          <cell r="G8823"/>
          <cell r="H8823">
            <v>2.5</v>
          </cell>
          <cell r="I8823">
            <v>2.5</v>
          </cell>
          <cell r="J8823">
            <v>2.5</v>
          </cell>
          <cell r="K8823">
            <v>2.5</v>
          </cell>
          <cell r="L8823">
            <v>2.5</v>
          </cell>
          <cell r="M8823">
            <v>2.5</v>
          </cell>
          <cell r="N8823"/>
          <cell r="O8823"/>
          <cell r="P8823">
            <v>2.5</v>
          </cell>
          <cell r="Q8823"/>
          <cell r="R8823"/>
          <cell r="S8823"/>
          <cell r="T8823"/>
          <cell r="U8823">
            <v>2.3666</v>
          </cell>
          <cell r="V8823">
            <v>3282110</v>
          </cell>
          <cell r="W8823">
            <v>10664292.95424</v>
          </cell>
          <cell r="X8823">
            <v>43617</v>
          </cell>
          <cell r="Y8823">
            <v>0</v>
          </cell>
          <cell r="Z8823" t="str">
            <v/>
          </cell>
          <cell r="AA8823">
            <v>1.85</v>
          </cell>
          <cell r="AB8823">
            <v>1.85</v>
          </cell>
          <cell r="AC8823"/>
        </row>
        <row r="8824">
          <cell r="A8824">
            <v>43618</v>
          </cell>
          <cell r="B8824">
            <v>0</v>
          </cell>
          <cell r="C8824"/>
          <cell r="D8824"/>
          <cell r="E8824"/>
          <cell r="F8824"/>
          <cell r="G8824"/>
          <cell r="H8824">
            <v>2.5</v>
          </cell>
          <cell r="I8824">
            <v>2.5</v>
          </cell>
          <cell r="J8824">
            <v>2.5</v>
          </cell>
          <cell r="K8824">
            <v>2.5</v>
          </cell>
          <cell r="L8824">
            <v>2.5</v>
          </cell>
          <cell r="M8824">
            <v>2.5</v>
          </cell>
          <cell r="N8824"/>
          <cell r="O8824"/>
          <cell r="P8824">
            <v>2.5</v>
          </cell>
          <cell r="Q8824"/>
          <cell r="R8824"/>
          <cell r="S8824"/>
          <cell r="T8824"/>
          <cell r="U8824">
            <v>2.3666</v>
          </cell>
          <cell r="V8824">
            <v>3282110</v>
          </cell>
          <cell r="W8824">
            <v>10664292.95424</v>
          </cell>
          <cell r="X8824">
            <v>43617</v>
          </cell>
          <cell r="Y8824">
            <v>0</v>
          </cell>
          <cell r="Z8824" t="str">
            <v/>
          </cell>
          <cell r="AA8824">
            <v>1.85</v>
          </cell>
          <cell r="AB8824">
            <v>1.85</v>
          </cell>
          <cell r="AC8824"/>
        </row>
        <row r="8825">
          <cell r="A8825">
            <v>43619</v>
          </cell>
          <cell r="B8825">
            <v>0</v>
          </cell>
          <cell r="C8825"/>
          <cell r="D8825"/>
          <cell r="E8825"/>
          <cell r="F8825"/>
          <cell r="G8825"/>
          <cell r="H8825">
            <v>2.5</v>
          </cell>
          <cell r="I8825">
            <v>2.5</v>
          </cell>
          <cell r="J8825">
            <v>2.5</v>
          </cell>
          <cell r="K8825">
            <v>2.5</v>
          </cell>
          <cell r="L8825">
            <v>2.5</v>
          </cell>
          <cell r="M8825">
            <v>2.5</v>
          </cell>
          <cell r="N8825"/>
          <cell r="O8825"/>
          <cell r="P8825">
            <v>2.5</v>
          </cell>
          <cell r="Q8825"/>
          <cell r="R8825"/>
          <cell r="S8825"/>
          <cell r="T8825"/>
          <cell r="U8825">
            <v>2.3666</v>
          </cell>
          <cell r="V8825">
            <v>139000</v>
          </cell>
          <cell r="W8825">
            <v>13611102.797669999</v>
          </cell>
          <cell r="X8825">
            <v>43617</v>
          </cell>
          <cell r="Y8825">
            <v>0</v>
          </cell>
          <cell r="Z8825" t="str">
            <v/>
          </cell>
          <cell r="AA8825">
            <v>1.85</v>
          </cell>
          <cell r="AB8825">
            <v>1.85</v>
          </cell>
          <cell r="AC8825"/>
        </row>
        <row r="8826">
          <cell r="A8826">
            <v>43620</v>
          </cell>
          <cell r="B8826">
            <v>0</v>
          </cell>
          <cell r="C8826"/>
          <cell r="D8826"/>
          <cell r="E8826"/>
          <cell r="F8826"/>
          <cell r="G8826"/>
          <cell r="H8826">
            <v>2.5</v>
          </cell>
          <cell r="I8826">
            <v>2.5</v>
          </cell>
          <cell r="J8826">
            <v>2.5</v>
          </cell>
          <cell r="K8826">
            <v>2.5</v>
          </cell>
          <cell r="L8826">
            <v>2.5</v>
          </cell>
          <cell r="M8826">
            <v>2.5</v>
          </cell>
          <cell r="N8826"/>
          <cell r="O8826"/>
          <cell r="P8826">
            <v>2.5</v>
          </cell>
          <cell r="Q8826"/>
          <cell r="R8826"/>
          <cell r="S8826"/>
          <cell r="T8826"/>
          <cell r="U8826">
            <v>2.3643999999999998</v>
          </cell>
          <cell r="V8826">
            <v>390080</v>
          </cell>
          <cell r="W8826">
            <v>13280663.12035</v>
          </cell>
          <cell r="X8826">
            <v>43617</v>
          </cell>
          <cell r="Y8826">
            <v>0</v>
          </cell>
          <cell r="Z8826" t="str">
            <v/>
          </cell>
          <cell r="AA8826">
            <v>1.85</v>
          </cell>
          <cell r="AB8826">
            <v>1.85</v>
          </cell>
          <cell r="AC8826"/>
        </row>
        <row r="8827">
          <cell r="A8827">
            <v>43621</v>
          </cell>
          <cell r="B8827">
            <v>0</v>
          </cell>
          <cell r="C8827"/>
          <cell r="D8827"/>
          <cell r="E8827"/>
          <cell r="F8827"/>
          <cell r="G8827"/>
          <cell r="H8827">
            <v>2.5</v>
          </cell>
          <cell r="I8827">
            <v>2.5</v>
          </cell>
          <cell r="J8827">
            <v>2.5</v>
          </cell>
          <cell r="K8827">
            <v>2.5</v>
          </cell>
          <cell r="L8827">
            <v>2.5</v>
          </cell>
          <cell r="M8827">
            <v>2.5</v>
          </cell>
          <cell r="N8827"/>
          <cell r="O8827"/>
          <cell r="P8827">
            <v>2.5</v>
          </cell>
          <cell r="Q8827"/>
          <cell r="R8827"/>
          <cell r="S8827"/>
          <cell r="T8827"/>
          <cell r="U8827">
            <v>2.3658999999999999</v>
          </cell>
          <cell r="V8827">
            <v>313200</v>
          </cell>
          <cell r="W8827">
            <v>13018860.793640001</v>
          </cell>
          <cell r="X8827">
            <v>43617</v>
          </cell>
          <cell r="Y8827">
            <v>0</v>
          </cell>
          <cell r="Z8827" t="str">
            <v/>
          </cell>
          <cell r="AA8827">
            <v>1.8</v>
          </cell>
          <cell r="AB8827">
            <v>2.2374999999999998</v>
          </cell>
          <cell r="AC8827"/>
        </row>
        <row r="8828">
          <cell r="A8828">
            <v>43622</v>
          </cell>
          <cell r="B8828">
            <v>0</v>
          </cell>
          <cell r="C8828"/>
          <cell r="D8828"/>
          <cell r="E8828"/>
          <cell r="F8828"/>
          <cell r="G8828"/>
          <cell r="H8828">
            <v>2.5</v>
          </cell>
          <cell r="I8828">
            <v>2.5</v>
          </cell>
          <cell r="J8828">
            <v>2.5</v>
          </cell>
          <cell r="K8828">
            <v>2.5</v>
          </cell>
          <cell r="L8828">
            <v>2.5</v>
          </cell>
          <cell r="M8828">
            <v>2.5</v>
          </cell>
          <cell r="N8828"/>
          <cell r="O8828"/>
          <cell r="P8828">
            <v>2.5</v>
          </cell>
          <cell r="Q8828"/>
          <cell r="R8828"/>
          <cell r="S8828"/>
          <cell r="T8828"/>
          <cell r="U8828">
            <v>2.3645</v>
          </cell>
          <cell r="V8828">
            <v>223130</v>
          </cell>
          <cell r="W8828">
            <v>13366421.164519999</v>
          </cell>
          <cell r="X8828">
            <v>43617</v>
          </cell>
          <cell r="Y8828">
            <v>0</v>
          </cell>
          <cell r="Z8828" t="str">
            <v/>
          </cell>
          <cell r="AA8828">
            <v>1.8</v>
          </cell>
          <cell r="AB8828">
            <v>1.8</v>
          </cell>
          <cell r="AC8828"/>
        </row>
        <row r="8829">
          <cell r="A8829">
            <v>43623</v>
          </cell>
          <cell r="B8829">
            <v>33000</v>
          </cell>
          <cell r="C8829"/>
          <cell r="D8829">
            <v>2.5</v>
          </cell>
          <cell r="E8829">
            <v>2.5</v>
          </cell>
          <cell r="F8829">
            <v>2.5</v>
          </cell>
          <cell r="G8829">
            <v>2.5</v>
          </cell>
          <cell r="H8829">
            <v>2.5</v>
          </cell>
          <cell r="I8829">
            <v>2.5</v>
          </cell>
          <cell r="J8829">
            <v>2.5</v>
          </cell>
          <cell r="K8829">
            <v>2.5</v>
          </cell>
          <cell r="L8829">
            <v>2.5</v>
          </cell>
          <cell r="M8829">
            <v>2.5</v>
          </cell>
          <cell r="N8829">
            <v>2.5</v>
          </cell>
          <cell r="O8829"/>
          <cell r="P8829">
            <v>2.5</v>
          </cell>
          <cell r="Q8829"/>
          <cell r="R8829"/>
          <cell r="S8829"/>
          <cell r="T8829"/>
          <cell r="U8829">
            <v>2.3595999999999999</v>
          </cell>
          <cell r="V8829">
            <v>2313900</v>
          </cell>
          <cell r="W8829">
            <v>11209637.772290001</v>
          </cell>
          <cell r="X8829">
            <v>43617</v>
          </cell>
          <cell r="Y8829">
            <v>82500</v>
          </cell>
          <cell r="Z8829">
            <v>43617</v>
          </cell>
          <cell r="AA8829">
            <v>1.8</v>
          </cell>
          <cell r="AB8829">
            <v>1.8</v>
          </cell>
          <cell r="AC8829"/>
        </row>
        <row r="8830">
          <cell r="A8830">
            <v>43624</v>
          </cell>
          <cell r="B8830">
            <v>33000</v>
          </cell>
          <cell r="C8830"/>
          <cell r="D8830">
            <v>2.5</v>
          </cell>
          <cell r="E8830">
            <v>2.5</v>
          </cell>
          <cell r="F8830">
            <v>2.5</v>
          </cell>
          <cell r="G8830">
            <v>2.5</v>
          </cell>
          <cell r="H8830">
            <v>2.5</v>
          </cell>
          <cell r="I8830">
            <v>2.5</v>
          </cell>
          <cell r="J8830">
            <v>2.5</v>
          </cell>
          <cell r="K8830">
            <v>2.5</v>
          </cell>
          <cell r="L8830">
            <v>2.5</v>
          </cell>
          <cell r="M8830">
            <v>2.5</v>
          </cell>
          <cell r="N8830">
            <v>2.5</v>
          </cell>
          <cell r="O8830"/>
          <cell r="P8830">
            <v>2.5</v>
          </cell>
          <cell r="Q8830"/>
          <cell r="R8830"/>
          <cell r="S8830"/>
          <cell r="T8830"/>
          <cell r="U8830">
            <v>2.3595999999999999</v>
          </cell>
          <cell r="V8830">
            <v>2313900</v>
          </cell>
          <cell r="W8830">
            <v>11209637.772290001</v>
          </cell>
          <cell r="X8830">
            <v>43617</v>
          </cell>
          <cell r="Y8830">
            <v>82500</v>
          </cell>
          <cell r="Z8830">
            <v>43617</v>
          </cell>
          <cell r="AA8830">
            <v>1.8</v>
          </cell>
          <cell r="AB8830">
            <v>1.8</v>
          </cell>
          <cell r="AC8830"/>
        </row>
        <row r="8831">
          <cell r="A8831">
            <v>43625</v>
          </cell>
          <cell r="B8831">
            <v>33000</v>
          </cell>
          <cell r="C8831"/>
          <cell r="D8831">
            <v>2.5</v>
          </cell>
          <cell r="E8831">
            <v>2.5</v>
          </cell>
          <cell r="F8831">
            <v>2.5</v>
          </cell>
          <cell r="G8831">
            <v>2.5</v>
          </cell>
          <cell r="H8831">
            <v>2.5</v>
          </cell>
          <cell r="I8831">
            <v>2.5</v>
          </cell>
          <cell r="J8831">
            <v>2.5</v>
          </cell>
          <cell r="K8831">
            <v>2.5</v>
          </cell>
          <cell r="L8831">
            <v>2.5</v>
          </cell>
          <cell r="M8831">
            <v>2.5</v>
          </cell>
          <cell r="N8831">
            <v>2.5</v>
          </cell>
          <cell r="O8831"/>
          <cell r="P8831">
            <v>2.5</v>
          </cell>
          <cell r="Q8831"/>
          <cell r="R8831"/>
          <cell r="S8831"/>
          <cell r="T8831"/>
          <cell r="U8831">
            <v>2.3595999999999999</v>
          </cell>
          <cell r="V8831">
            <v>2313900</v>
          </cell>
          <cell r="W8831">
            <v>11209637.772290001</v>
          </cell>
          <cell r="X8831">
            <v>43617</v>
          </cell>
          <cell r="Y8831">
            <v>82500</v>
          </cell>
          <cell r="Z8831">
            <v>43617</v>
          </cell>
          <cell r="AA8831">
            <v>1.8</v>
          </cell>
          <cell r="AB8831">
            <v>1.8</v>
          </cell>
          <cell r="AC8831"/>
        </row>
        <row r="8832">
          <cell r="A8832">
            <v>43626</v>
          </cell>
          <cell r="B8832">
            <v>0</v>
          </cell>
          <cell r="C8832"/>
          <cell r="D8832"/>
          <cell r="E8832"/>
          <cell r="F8832"/>
          <cell r="G8832"/>
          <cell r="H8832">
            <v>2.5</v>
          </cell>
          <cell r="I8832">
            <v>2.5</v>
          </cell>
          <cell r="J8832">
            <v>2.5</v>
          </cell>
          <cell r="K8832">
            <v>2.5</v>
          </cell>
          <cell r="L8832">
            <v>2.5</v>
          </cell>
          <cell r="M8832">
            <v>2.5</v>
          </cell>
          <cell r="N8832"/>
          <cell r="O8832"/>
          <cell r="P8832">
            <v>2.5</v>
          </cell>
          <cell r="Q8832"/>
          <cell r="R8832"/>
          <cell r="S8832"/>
          <cell r="T8832"/>
          <cell r="U8832">
            <v>2.3610000000000002</v>
          </cell>
          <cell r="V8832">
            <v>1950640</v>
          </cell>
          <cell r="W8832">
            <v>11209159.35806</v>
          </cell>
          <cell r="X8832">
            <v>43617</v>
          </cell>
          <cell r="Y8832">
            <v>0</v>
          </cell>
          <cell r="Z8832" t="str">
            <v/>
          </cell>
          <cell r="AA8832">
            <v>1.8</v>
          </cell>
          <cell r="AB8832">
            <v>1.8</v>
          </cell>
          <cell r="AC8832"/>
        </row>
        <row r="8833">
          <cell r="A8833">
            <v>43627</v>
          </cell>
          <cell r="B8833">
            <v>0</v>
          </cell>
          <cell r="C8833"/>
          <cell r="D8833"/>
          <cell r="E8833"/>
          <cell r="F8833"/>
          <cell r="G8833"/>
          <cell r="H8833">
            <v>2.5</v>
          </cell>
          <cell r="I8833">
            <v>2.5</v>
          </cell>
          <cell r="J8833">
            <v>2.5</v>
          </cell>
          <cell r="K8833">
            <v>2.5</v>
          </cell>
          <cell r="L8833">
            <v>2.5</v>
          </cell>
          <cell r="M8833">
            <v>2.5</v>
          </cell>
          <cell r="N8833"/>
          <cell r="O8833"/>
          <cell r="P8833">
            <v>2.5</v>
          </cell>
          <cell r="Q8833"/>
          <cell r="R8833"/>
          <cell r="S8833"/>
          <cell r="T8833"/>
          <cell r="U8833">
            <v>2.3624999999999998</v>
          </cell>
          <cell r="V8833">
            <v>2336620</v>
          </cell>
          <cell r="W8833">
            <v>10831443.767680001</v>
          </cell>
          <cell r="X8833">
            <v>43617</v>
          </cell>
          <cell r="Y8833">
            <v>0</v>
          </cell>
          <cell r="Z8833" t="str">
            <v/>
          </cell>
          <cell r="AA8833">
            <v>1.8</v>
          </cell>
          <cell r="AB8833">
            <v>1.8</v>
          </cell>
          <cell r="AC8833"/>
        </row>
        <row r="8834">
          <cell r="A8834">
            <v>43628</v>
          </cell>
          <cell r="B8834">
            <v>0</v>
          </cell>
          <cell r="C8834"/>
          <cell r="D8834"/>
          <cell r="E8834"/>
          <cell r="F8834"/>
          <cell r="G8834"/>
          <cell r="H8834">
            <v>2.5</v>
          </cell>
          <cell r="I8834">
            <v>2.5</v>
          </cell>
          <cell r="J8834">
            <v>2.5</v>
          </cell>
          <cell r="K8834">
            <v>2.5</v>
          </cell>
          <cell r="L8834">
            <v>2.5</v>
          </cell>
          <cell r="M8834">
            <v>2.5</v>
          </cell>
          <cell r="N8834"/>
          <cell r="O8834"/>
          <cell r="P8834">
            <v>2.5</v>
          </cell>
          <cell r="Q8834"/>
          <cell r="R8834"/>
          <cell r="S8834"/>
          <cell r="T8834"/>
          <cell r="U8834">
            <v>2.3620999999999999</v>
          </cell>
          <cell r="V8834">
            <v>2620690</v>
          </cell>
          <cell r="W8834">
            <v>10526125.69454</v>
          </cell>
          <cell r="X8834">
            <v>43617</v>
          </cell>
          <cell r="Y8834">
            <v>0</v>
          </cell>
          <cell r="Z8834" t="str">
            <v/>
          </cell>
          <cell r="AA8834">
            <v>1.9</v>
          </cell>
          <cell r="AB8834">
            <v>2.2000000000000002</v>
          </cell>
          <cell r="AC8834"/>
        </row>
        <row r="8835">
          <cell r="A8835">
            <v>43629</v>
          </cell>
          <cell r="B8835">
            <v>0</v>
          </cell>
          <cell r="C8835"/>
          <cell r="D8835"/>
          <cell r="E8835"/>
          <cell r="F8835"/>
          <cell r="G8835"/>
          <cell r="H8835">
            <v>2.5</v>
          </cell>
          <cell r="I8835">
            <v>2.5</v>
          </cell>
          <cell r="J8835">
            <v>2.5</v>
          </cell>
          <cell r="K8835">
            <v>2.5</v>
          </cell>
          <cell r="L8835">
            <v>2.5</v>
          </cell>
          <cell r="M8835">
            <v>2.5</v>
          </cell>
          <cell r="N8835"/>
          <cell r="O8835"/>
          <cell r="P8835">
            <v>2.5</v>
          </cell>
          <cell r="Q8835"/>
          <cell r="R8835"/>
          <cell r="S8835"/>
          <cell r="T8835"/>
          <cell r="U8835">
            <v>2.3553999999999999</v>
          </cell>
          <cell r="V8835">
            <v>3210220</v>
          </cell>
          <cell r="W8835">
            <v>10321434.31734</v>
          </cell>
          <cell r="X8835">
            <v>43617</v>
          </cell>
          <cell r="Y8835">
            <v>0</v>
          </cell>
          <cell r="Z8835" t="str">
            <v/>
          </cell>
          <cell r="AA8835">
            <v>1.9</v>
          </cell>
          <cell r="AB8835">
            <v>1.9</v>
          </cell>
          <cell r="AC8835"/>
        </row>
        <row r="8836">
          <cell r="A8836">
            <v>43630</v>
          </cell>
          <cell r="B8836">
            <v>0</v>
          </cell>
          <cell r="C8836"/>
          <cell r="D8836"/>
          <cell r="E8836"/>
          <cell r="F8836"/>
          <cell r="G8836"/>
          <cell r="H8836">
            <v>2.5</v>
          </cell>
          <cell r="I8836">
            <v>2.5</v>
          </cell>
          <cell r="J8836">
            <v>2.5</v>
          </cell>
          <cell r="K8836">
            <v>2.5</v>
          </cell>
          <cell r="L8836">
            <v>2.5</v>
          </cell>
          <cell r="M8836">
            <v>2.5</v>
          </cell>
          <cell r="N8836"/>
          <cell r="O8836"/>
          <cell r="P8836">
            <v>2.5</v>
          </cell>
          <cell r="Q8836"/>
          <cell r="R8836"/>
          <cell r="S8836"/>
          <cell r="T8836"/>
          <cell r="U8836">
            <v>2.3529</v>
          </cell>
          <cell r="V8836">
            <v>3121630</v>
          </cell>
          <cell r="W8836">
            <v>10453037.073410001</v>
          </cell>
          <cell r="X8836">
            <v>43617</v>
          </cell>
          <cell r="Y8836">
            <v>0</v>
          </cell>
          <cell r="Z8836" t="str">
            <v/>
          </cell>
          <cell r="AA8836">
            <v>1.9</v>
          </cell>
          <cell r="AB8836">
            <v>1.9</v>
          </cell>
          <cell r="AC8836"/>
        </row>
        <row r="8837">
          <cell r="A8837">
            <v>43631</v>
          </cell>
          <cell r="B8837">
            <v>0</v>
          </cell>
          <cell r="C8837"/>
          <cell r="D8837"/>
          <cell r="E8837"/>
          <cell r="F8837"/>
          <cell r="G8837"/>
          <cell r="H8837">
            <v>2.5</v>
          </cell>
          <cell r="I8837">
            <v>2.5</v>
          </cell>
          <cell r="J8837">
            <v>2.5</v>
          </cell>
          <cell r="K8837">
            <v>2.5</v>
          </cell>
          <cell r="L8837">
            <v>2.5</v>
          </cell>
          <cell r="M8837">
            <v>2.5</v>
          </cell>
          <cell r="N8837"/>
          <cell r="O8837"/>
          <cell r="P8837">
            <v>2.5</v>
          </cell>
          <cell r="Q8837"/>
          <cell r="R8837"/>
          <cell r="S8837"/>
          <cell r="T8837"/>
          <cell r="U8837">
            <v>2.3529</v>
          </cell>
          <cell r="V8837">
            <v>3121630</v>
          </cell>
          <cell r="W8837">
            <v>10453037.073410001</v>
          </cell>
          <cell r="X8837">
            <v>43617</v>
          </cell>
          <cell r="Y8837">
            <v>0</v>
          </cell>
          <cell r="Z8837" t="str">
            <v/>
          </cell>
          <cell r="AA8837">
            <v>1.9</v>
          </cell>
          <cell r="AB8837">
            <v>1.9</v>
          </cell>
          <cell r="AC8837"/>
        </row>
        <row r="8838">
          <cell r="A8838">
            <v>43632</v>
          </cell>
          <cell r="B8838">
            <v>0</v>
          </cell>
          <cell r="C8838"/>
          <cell r="D8838"/>
          <cell r="E8838"/>
          <cell r="F8838"/>
          <cell r="G8838"/>
          <cell r="H8838">
            <v>2.5</v>
          </cell>
          <cell r="I8838">
            <v>2.5</v>
          </cell>
          <cell r="J8838">
            <v>2.5</v>
          </cell>
          <cell r="K8838">
            <v>2.5</v>
          </cell>
          <cell r="L8838">
            <v>2.5</v>
          </cell>
          <cell r="M8838">
            <v>2.5</v>
          </cell>
          <cell r="N8838"/>
          <cell r="O8838"/>
          <cell r="P8838">
            <v>2.5</v>
          </cell>
          <cell r="Q8838"/>
          <cell r="R8838"/>
          <cell r="S8838"/>
          <cell r="T8838"/>
          <cell r="U8838">
            <v>2.3529</v>
          </cell>
          <cell r="V8838">
            <v>3121630</v>
          </cell>
          <cell r="W8838">
            <v>10453037.073410001</v>
          </cell>
          <cell r="X8838">
            <v>43617</v>
          </cell>
          <cell r="Y8838">
            <v>0</v>
          </cell>
          <cell r="Z8838" t="str">
            <v/>
          </cell>
          <cell r="AA8838">
            <v>1.9</v>
          </cell>
          <cell r="AB8838">
            <v>1.9</v>
          </cell>
          <cell r="AC8838"/>
        </row>
        <row r="8839">
          <cell r="A8839">
            <v>43633</v>
          </cell>
          <cell r="B8839">
            <v>0</v>
          </cell>
          <cell r="C8839"/>
          <cell r="D8839"/>
          <cell r="E8839"/>
          <cell r="F8839"/>
          <cell r="G8839"/>
          <cell r="H8839">
            <v>2.5</v>
          </cell>
          <cell r="I8839">
            <v>2.5</v>
          </cell>
          <cell r="J8839">
            <v>2.5</v>
          </cell>
          <cell r="K8839">
            <v>2.5</v>
          </cell>
          <cell r="L8839">
            <v>2.5</v>
          </cell>
          <cell r="M8839">
            <v>2.5</v>
          </cell>
          <cell r="N8839"/>
          <cell r="O8839"/>
          <cell r="P8839">
            <v>2.5</v>
          </cell>
          <cell r="Q8839"/>
          <cell r="R8839"/>
          <cell r="S8839"/>
          <cell r="T8839"/>
          <cell r="U8839">
            <v>2.3529</v>
          </cell>
          <cell r="V8839">
            <v>2703810</v>
          </cell>
          <cell r="W8839">
            <v>10453037.073410001</v>
          </cell>
          <cell r="X8839">
            <v>43617</v>
          </cell>
          <cell r="Y8839">
            <v>0</v>
          </cell>
          <cell r="Z8839" t="str">
            <v/>
          </cell>
          <cell r="AA8839">
            <v>1.9</v>
          </cell>
          <cell r="AB8839">
            <v>1.9</v>
          </cell>
          <cell r="AC8839"/>
        </row>
        <row r="8840">
          <cell r="A8840">
            <v>43634</v>
          </cell>
          <cell r="B8840">
            <v>0</v>
          </cell>
          <cell r="C8840"/>
          <cell r="D8840"/>
          <cell r="E8840"/>
          <cell r="F8840"/>
          <cell r="G8840"/>
          <cell r="H8840">
            <v>2.5</v>
          </cell>
          <cell r="I8840">
            <v>2.5</v>
          </cell>
          <cell r="J8840">
            <v>2.5</v>
          </cell>
          <cell r="K8840">
            <v>2.5</v>
          </cell>
          <cell r="L8840">
            <v>2.5</v>
          </cell>
          <cell r="M8840">
            <v>2.5</v>
          </cell>
          <cell r="N8840"/>
          <cell r="O8840"/>
          <cell r="P8840">
            <v>2.5</v>
          </cell>
          <cell r="Q8840"/>
          <cell r="R8840"/>
          <cell r="S8840"/>
          <cell r="T8840"/>
          <cell r="U8840">
            <v>2.3529</v>
          </cell>
          <cell r="V8840">
            <v>4967150</v>
          </cell>
          <cell r="W8840">
            <v>8882347.6298500001</v>
          </cell>
          <cell r="X8840">
            <v>43617</v>
          </cell>
          <cell r="Y8840">
            <v>0</v>
          </cell>
          <cell r="Z8840" t="str">
            <v/>
          </cell>
          <cell r="AA8840">
            <v>1.9</v>
          </cell>
          <cell r="AB8840">
            <v>1.9</v>
          </cell>
          <cell r="AC8840"/>
        </row>
        <row r="8841">
          <cell r="A8841">
            <v>43635</v>
          </cell>
          <cell r="B8841">
            <v>0</v>
          </cell>
          <cell r="C8841"/>
          <cell r="D8841"/>
          <cell r="E8841"/>
          <cell r="F8841"/>
          <cell r="G8841"/>
          <cell r="H8841">
            <v>2.5</v>
          </cell>
          <cell r="I8841">
            <v>2.5</v>
          </cell>
          <cell r="J8841">
            <v>2.5</v>
          </cell>
          <cell r="K8841">
            <v>2.5</v>
          </cell>
          <cell r="L8841">
            <v>2.5</v>
          </cell>
          <cell r="M8841">
            <v>2.5</v>
          </cell>
          <cell r="N8841"/>
          <cell r="O8841"/>
          <cell r="P8841">
            <v>2.5</v>
          </cell>
          <cell r="Q8841"/>
          <cell r="R8841"/>
          <cell r="S8841"/>
          <cell r="T8841"/>
          <cell r="U8841">
            <v>2.3529</v>
          </cell>
          <cell r="V8841">
            <v>5030560</v>
          </cell>
          <cell r="W8841">
            <v>8882347.6298500001</v>
          </cell>
          <cell r="X8841">
            <v>43617</v>
          </cell>
          <cell r="Y8841">
            <v>0</v>
          </cell>
          <cell r="Z8841" t="str">
            <v/>
          </cell>
          <cell r="AA8841">
            <v>1.8125</v>
          </cell>
          <cell r="AB8841">
            <v>2.1875</v>
          </cell>
          <cell r="AC8841"/>
        </row>
        <row r="8842">
          <cell r="A8842">
            <v>43636</v>
          </cell>
          <cell r="B8842">
            <v>0</v>
          </cell>
          <cell r="C8842"/>
          <cell r="D8842"/>
          <cell r="E8842"/>
          <cell r="F8842"/>
          <cell r="G8842"/>
          <cell r="H8842">
            <v>2.5</v>
          </cell>
          <cell r="I8842">
            <v>2.5</v>
          </cell>
          <cell r="J8842">
            <v>2.5</v>
          </cell>
          <cell r="K8842">
            <v>2.5</v>
          </cell>
          <cell r="L8842">
            <v>2.5</v>
          </cell>
          <cell r="M8842">
            <v>2.5</v>
          </cell>
          <cell r="N8842"/>
          <cell r="O8842"/>
          <cell r="P8842">
            <v>2.5</v>
          </cell>
          <cell r="Q8842"/>
          <cell r="R8842"/>
          <cell r="S8842"/>
          <cell r="T8842"/>
          <cell r="U8842">
            <v>2.3645</v>
          </cell>
          <cell r="V8842">
            <v>5137870</v>
          </cell>
          <cell r="W8842">
            <v>8278928.0111100003</v>
          </cell>
          <cell r="X8842">
            <v>43617</v>
          </cell>
          <cell r="Y8842">
            <v>0</v>
          </cell>
          <cell r="Z8842" t="str">
            <v/>
          </cell>
          <cell r="AA8842">
            <v>1.8125</v>
          </cell>
          <cell r="AB8842">
            <v>1.8125</v>
          </cell>
          <cell r="AC8842"/>
        </row>
        <row r="8843">
          <cell r="A8843">
            <v>43637</v>
          </cell>
          <cell r="B8843">
            <v>0</v>
          </cell>
          <cell r="C8843"/>
          <cell r="D8843"/>
          <cell r="E8843"/>
          <cell r="F8843"/>
          <cell r="G8843"/>
          <cell r="H8843">
            <v>2.5</v>
          </cell>
          <cell r="I8843">
            <v>2.5</v>
          </cell>
          <cell r="J8843">
            <v>2.5</v>
          </cell>
          <cell r="K8843">
            <v>2.5</v>
          </cell>
          <cell r="L8843">
            <v>2.5</v>
          </cell>
          <cell r="M8843">
            <v>2.5</v>
          </cell>
          <cell r="N8843"/>
          <cell r="O8843"/>
          <cell r="P8843">
            <v>2.5</v>
          </cell>
          <cell r="Q8843"/>
          <cell r="R8843"/>
          <cell r="S8843"/>
          <cell r="T8843"/>
          <cell r="U8843">
            <v>2.3578999999999999</v>
          </cell>
          <cell r="V8843">
            <v>5640470</v>
          </cell>
          <cell r="W8843">
            <v>7866629.3992100004</v>
          </cell>
          <cell r="X8843">
            <v>43617</v>
          </cell>
          <cell r="Y8843">
            <v>0</v>
          </cell>
          <cell r="Z8843" t="str">
            <v/>
          </cell>
          <cell r="AA8843">
            <v>1.8125</v>
          </cell>
          <cell r="AB8843">
            <v>1.8125</v>
          </cell>
          <cell r="AC8843"/>
        </row>
        <row r="8844">
          <cell r="A8844">
            <v>43638</v>
          </cell>
          <cell r="B8844">
            <v>0</v>
          </cell>
          <cell r="C8844"/>
          <cell r="D8844"/>
          <cell r="E8844"/>
          <cell r="F8844"/>
          <cell r="G8844"/>
          <cell r="H8844">
            <v>2.5</v>
          </cell>
          <cell r="I8844">
            <v>2.5</v>
          </cell>
          <cell r="J8844">
            <v>2.5</v>
          </cell>
          <cell r="K8844">
            <v>2.5</v>
          </cell>
          <cell r="L8844">
            <v>2.5</v>
          </cell>
          <cell r="M8844">
            <v>2.5</v>
          </cell>
          <cell r="N8844"/>
          <cell r="O8844"/>
          <cell r="P8844">
            <v>2.5</v>
          </cell>
          <cell r="Q8844"/>
          <cell r="R8844"/>
          <cell r="S8844"/>
          <cell r="T8844"/>
          <cell r="U8844">
            <v>2.3578999999999999</v>
          </cell>
          <cell r="V8844">
            <v>5640470</v>
          </cell>
          <cell r="W8844">
            <v>7866629.3992100004</v>
          </cell>
          <cell r="X8844">
            <v>43617</v>
          </cell>
          <cell r="Y8844">
            <v>0</v>
          </cell>
          <cell r="Z8844" t="str">
            <v/>
          </cell>
          <cell r="AA8844">
            <v>1.8125</v>
          </cell>
          <cell r="AB8844">
            <v>1.8125</v>
          </cell>
          <cell r="AC8844"/>
        </row>
        <row r="8845">
          <cell r="A8845">
            <v>43639</v>
          </cell>
          <cell r="B8845">
            <v>0</v>
          </cell>
          <cell r="C8845"/>
          <cell r="D8845"/>
          <cell r="E8845"/>
          <cell r="F8845"/>
          <cell r="G8845"/>
          <cell r="H8845">
            <v>2.5</v>
          </cell>
          <cell r="I8845">
            <v>2.5</v>
          </cell>
          <cell r="J8845">
            <v>2.5</v>
          </cell>
          <cell r="K8845">
            <v>2.5</v>
          </cell>
          <cell r="L8845">
            <v>2.5</v>
          </cell>
          <cell r="M8845">
            <v>2.5</v>
          </cell>
          <cell r="N8845"/>
          <cell r="O8845"/>
          <cell r="P8845">
            <v>2.5</v>
          </cell>
          <cell r="Q8845"/>
          <cell r="R8845"/>
          <cell r="S8845"/>
          <cell r="T8845"/>
          <cell r="U8845">
            <v>2.3578999999999999</v>
          </cell>
          <cell r="V8845">
            <v>5640470</v>
          </cell>
          <cell r="W8845">
            <v>7866629.3992100004</v>
          </cell>
          <cell r="X8845">
            <v>43617</v>
          </cell>
          <cell r="Y8845">
            <v>0</v>
          </cell>
          <cell r="Z8845" t="str">
            <v/>
          </cell>
          <cell r="AA8845">
            <v>1.8125</v>
          </cell>
          <cell r="AB8845">
            <v>1.8125</v>
          </cell>
          <cell r="AC8845"/>
        </row>
        <row r="8846">
          <cell r="A8846">
            <v>43640</v>
          </cell>
          <cell r="B8846">
            <v>0</v>
          </cell>
          <cell r="C8846"/>
          <cell r="D8846"/>
          <cell r="E8846"/>
          <cell r="F8846"/>
          <cell r="G8846"/>
          <cell r="H8846">
            <v>2.5</v>
          </cell>
          <cell r="I8846">
            <v>2.5</v>
          </cell>
          <cell r="J8846">
            <v>2.5</v>
          </cell>
          <cell r="K8846">
            <v>2.5</v>
          </cell>
          <cell r="L8846">
            <v>2.5</v>
          </cell>
          <cell r="M8846">
            <v>2.5</v>
          </cell>
          <cell r="N8846"/>
          <cell r="O8846"/>
          <cell r="P8846">
            <v>2.5</v>
          </cell>
          <cell r="Q8846"/>
          <cell r="R8846"/>
          <cell r="S8846"/>
          <cell r="T8846"/>
          <cell r="U8846">
            <v>2.3609</v>
          </cell>
          <cell r="V8846">
            <v>5372960</v>
          </cell>
          <cell r="W8846">
            <v>8027253.8180900002</v>
          </cell>
          <cell r="X8846">
            <v>43617</v>
          </cell>
          <cell r="Y8846">
            <v>0</v>
          </cell>
          <cell r="Z8846" t="str">
            <v/>
          </cell>
          <cell r="AA8846">
            <v>1.8125</v>
          </cell>
          <cell r="AB8846">
            <v>1.8125</v>
          </cell>
          <cell r="AC8846"/>
        </row>
        <row r="8847">
          <cell r="A8847">
            <v>43641</v>
          </cell>
          <cell r="B8847">
            <v>0</v>
          </cell>
          <cell r="C8847"/>
          <cell r="D8847"/>
          <cell r="E8847"/>
          <cell r="F8847"/>
          <cell r="G8847"/>
          <cell r="H8847">
            <v>2.5</v>
          </cell>
          <cell r="I8847">
            <v>2.5</v>
          </cell>
          <cell r="J8847">
            <v>2.5</v>
          </cell>
          <cell r="K8847">
            <v>2.5</v>
          </cell>
          <cell r="L8847">
            <v>2.5</v>
          </cell>
          <cell r="M8847">
            <v>2.5</v>
          </cell>
          <cell r="N8847"/>
          <cell r="O8847"/>
          <cell r="P8847">
            <v>2.5</v>
          </cell>
          <cell r="Q8847"/>
          <cell r="R8847"/>
          <cell r="S8847"/>
          <cell r="T8847"/>
          <cell r="U8847">
            <v>2.3692000000000002</v>
          </cell>
          <cell r="V8847">
            <v>5874850</v>
          </cell>
          <cell r="W8847">
            <v>7451806.2392300004</v>
          </cell>
          <cell r="X8847">
            <v>43617</v>
          </cell>
          <cell r="Y8847">
            <v>0</v>
          </cell>
          <cell r="Z8847" t="str">
            <v/>
          </cell>
          <cell r="AA8847">
            <v>1.8125</v>
          </cell>
          <cell r="AB8847">
            <v>1.8125</v>
          </cell>
          <cell r="AC8847"/>
        </row>
        <row r="8848">
          <cell r="A8848">
            <v>43642</v>
          </cell>
          <cell r="B8848">
            <v>0</v>
          </cell>
          <cell r="C8848"/>
          <cell r="D8848"/>
          <cell r="E8848"/>
          <cell r="F8848"/>
          <cell r="G8848"/>
          <cell r="H8848">
            <v>2.5</v>
          </cell>
          <cell r="I8848">
            <v>2.5</v>
          </cell>
          <cell r="J8848">
            <v>2.5</v>
          </cell>
          <cell r="K8848">
            <v>2.5</v>
          </cell>
          <cell r="L8848">
            <v>2.5</v>
          </cell>
          <cell r="M8848">
            <v>2.5</v>
          </cell>
          <cell r="N8848"/>
          <cell r="O8848"/>
          <cell r="P8848">
            <v>2.5</v>
          </cell>
          <cell r="Q8848"/>
          <cell r="R8848"/>
          <cell r="S8848"/>
          <cell r="T8848"/>
          <cell r="U8848">
            <v>2.3776000000000002</v>
          </cell>
          <cell r="V8848">
            <v>5241380</v>
          </cell>
          <cell r="W8848">
            <v>8060346.9936699998</v>
          </cell>
          <cell r="X8848">
            <v>43617</v>
          </cell>
          <cell r="Y8848">
            <v>0</v>
          </cell>
          <cell r="Z8848" t="str">
            <v/>
          </cell>
          <cell r="AA8848">
            <v>1.85</v>
          </cell>
          <cell r="AB8848">
            <v>2.1675</v>
          </cell>
          <cell r="AC8848"/>
        </row>
        <row r="8849">
          <cell r="A8849">
            <v>43643</v>
          </cell>
          <cell r="B8849">
            <v>0</v>
          </cell>
          <cell r="C8849"/>
          <cell r="D8849"/>
          <cell r="E8849"/>
          <cell r="F8849"/>
          <cell r="G8849"/>
          <cell r="H8849">
            <v>2.5</v>
          </cell>
          <cell r="I8849">
            <v>2.5</v>
          </cell>
          <cell r="J8849">
            <v>2.5</v>
          </cell>
          <cell r="K8849">
            <v>2.5</v>
          </cell>
          <cell r="L8849">
            <v>2.5</v>
          </cell>
          <cell r="M8849">
            <v>2.5</v>
          </cell>
          <cell r="N8849"/>
          <cell r="O8849"/>
          <cell r="P8849">
            <v>2.5</v>
          </cell>
          <cell r="Q8849"/>
          <cell r="R8849"/>
          <cell r="S8849"/>
          <cell r="T8849"/>
          <cell r="U8849">
            <v>2.3826000000000001</v>
          </cell>
          <cell r="V8849">
            <v>4813740</v>
          </cell>
          <cell r="W8849">
            <v>7969733.8463700004</v>
          </cell>
          <cell r="X8849">
            <v>43617</v>
          </cell>
          <cell r="Y8849">
            <v>0</v>
          </cell>
          <cell r="Z8849" t="str">
            <v/>
          </cell>
          <cell r="AA8849">
            <v>1.85</v>
          </cell>
          <cell r="AB8849">
            <v>1.85</v>
          </cell>
          <cell r="AC8849"/>
        </row>
        <row r="8850">
          <cell r="A8850">
            <v>43644</v>
          </cell>
          <cell r="B8850">
            <v>0</v>
          </cell>
          <cell r="C8850"/>
          <cell r="D8850"/>
          <cell r="E8850"/>
          <cell r="F8850"/>
          <cell r="G8850"/>
          <cell r="H8850">
            <v>2.5</v>
          </cell>
          <cell r="I8850">
            <v>2.5</v>
          </cell>
          <cell r="J8850">
            <v>2.5</v>
          </cell>
          <cell r="K8850">
            <v>2.5</v>
          </cell>
          <cell r="L8850">
            <v>2.5</v>
          </cell>
          <cell r="M8850">
            <v>2.5</v>
          </cell>
          <cell r="N8850"/>
          <cell r="O8850"/>
          <cell r="P8850">
            <v>2.5</v>
          </cell>
          <cell r="Q8850"/>
          <cell r="R8850"/>
          <cell r="S8850"/>
          <cell r="T8850"/>
          <cell r="U8850">
            <v>2.4346000000000001</v>
          </cell>
          <cell r="V8850">
            <v>4163420</v>
          </cell>
          <cell r="W8850">
            <v>8540518.6908599995</v>
          </cell>
          <cell r="X8850">
            <v>43617</v>
          </cell>
          <cell r="Y8850">
            <v>0</v>
          </cell>
          <cell r="Z8850" t="str">
            <v/>
          </cell>
          <cell r="AA8850">
            <v>1.85</v>
          </cell>
          <cell r="AB8850">
            <v>1.85</v>
          </cell>
          <cell r="AC8850"/>
        </row>
        <row r="8851">
          <cell r="A8851">
            <v>43645</v>
          </cell>
          <cell r="B8851">
            <v>0</v>
          </cell>
          <cell r="C8851"/>
          <cell r="D8851"/>
          <cell r="E8851"/>
          <cell r="F8851"/>
          <cell r="G8851"/>
          <cell r="H8851">
            <v>2.5</v>
          </cell>
          <cell r="I8851">
            <v>2.5</v>
          </cell>
          <cell r="J8851">
            <v>2.5</v>
          </cell>
          <cell r="K8851">
            <v>2.5</v>
          </cell>
          <cell r="L8851">
            <v>2.5</v>
          </cell>
          <cell r="M8851">
            <v>2.5</v>
          </cell>
          <cell r="N8851"/>
          <cell r="O8851"/>
          <cell r="P8851">
            <v>2.5</v>
          </cell>
          <cell r="Q8851"/>
          <cell r="R8851"/>
          <cell r="S8851"/>
          <cell r="T8851"/>
          <cell r="U8851">
            <v>2.4346000000000001</v>
          </cell>
          <cell r="V8851">
            <v>4163420</v>
          </cell>
          <cell r="W8851">
            <v>8540518.6908599995</v>
          </cell>
          <cell r="X8851">
            <v>43617</v>
          </cell>
          <cell r="Y8851">
            <v>0</v>
          </cell>
          <cell r="Z8851" t="str">
            <v/>
          </cell>
          <cell r="AA8851">
            <v>1.85</v>
          </cell>
          <cell r="AB8851">
            <v>1.85</v>
          </cell>
          <cell r="AC8851"/>
        </row>
        <row r="8852">
          <cell r="A8852">
            <v>43646</v>
          </cell>
          <cell r="B8852">
            <v>0</v>
          </cell>
          <cell r="C8852"/>
          <cell r="D8852"/>
          <cell r="E8852"/>
          <cell r="F8852"/>
          <cell r="G8852"/>
          <cell r="H8852">
            <v>2.5</v>
          </cell>
          <cell r="I8852">
            <v>2.5</v>
          </cell>
          <cell r="J8852">
            <v>2.5</v>
          </cell>
          <cell r="K8852">
            <v>2.5</v>
          </cell>
          <cell r="L8852">
            <v>2.5</v>
          </cell>
          <cell r="M8852">
            <v>2.5</v>
          </cell>
          <cell r="N8852"/>
          <cell r="O8852"/>
          <cell r="P8852">
            <v>2.5</v>
          </cell>
          <cell r="Q8852"/>
          <cell r="R8852"/>
          <cell r="S8852"/>
          <cell r="T8852"/>
          <cell r="U8852">
            <v>2.4346000000000001</v>
          </cell>
          <cell r="V8852">
            <v>4163420</v>
          </cell>
          <cell r="W8852">
            <v>8540518.6908599995</v>
          </cell>
          <cell r="X8852">
            <v>43617</v>
          </cell>
          <cell r="Y8852">
            <v>0</v>
          </cell>
          <cell r="Z8852" t="str">
            <v/>
          </cell>
          <cell r="AA8852">
            <v>1.85</v>
          </cell>
          <cell r="AB8852">
            <v>1.85</v>
          </cell>
          <cell r="AC8852"/>
        </row>
        <row r="8853">
          <cell r="A8853">
            <v>43647</v>
          </cell>
          <cell r="B8853">
            <v>0</v>
          </cell>
          <cell r="C8853"/>
          <cell r="D8853"/>
          <cell r="E8853"/>
          <cell r="F8853"/>
          <cell r="G8853"/>
          <cell r="H8853">
            <v>2.5</v>
          </cell>
          <cell r="I8853">
            <v>2.5</v>
          </cell>
          <cell r="J8853">
            <v>2.5</v>
          </cell>
          <cell r="K8853">
            <v>2.5</v>
          </cell>
          <cell r="L8853">
            <v>2.5</v>
          </cell>
          <cell r="M8853">
            <v>2.5</v>
          </cell>
          <cell r="N8853"/>
          <cell r="O8853"/>
          <cell r="P8853">
            <v>2.5</v>
          </cell>
          <cell r="Q8853"/>
          <cell r="R8853"/>
          <cell r="S8853"/>
          <cell r="T8853"/>
          <cell r="U8853">
            <v>2.3763999999999998</v>
          </cell>
          <cell r="V8853">
            <v>338410</v>
          </cell>
          <cell r="W8853">
            <v>12634123.14356</v>
          </cell>
          <cell r="X8853">
            <v>43647</v>
          </cell>
          <cell r="Y8853">
            <v>0</v>
          </cell>
          <cell r="Z8853" t="str">
            <v/>
          </cell>
          <cell r="AA8853">
            <v>1.85</v>
          </cell>
          <cell r="AB8853">
            <v>1.85</v>
          </cell>
          <cell r="AC8853"/>
        </row>
        <row r="8854">
          <cell r="A8854">
            <v>43648</v>
          </cell>
          <cell r="B8854">
            <v>0</v>
          </cell>
          <cell r="C8854"/>
          <cell r="D8854"/>
          <cell r="E8854"/>
          <cell r="F8854"/>
          <cell r="G8854"/>
          <cell r="H8854">
            <v>2.5</v>
          </cell>
          <cell r="I8854">
            <v>2.5</v>
          </cell>
          <cell r="J8854">
            <v>2.5</v>
          </cell>
          <cell r="K8854">
            <v>2.5</v>
          </cell>
          <cell r="L8854">
            <v>2.5</v>
          </cell>
          <cell r="M8854">
            <v>2.5</v>
          </cell>
          <cell r="N8854"/>
          <cell r="O8854"/>
          <cell r="P8854">
            <v>2.5</v>
          </cell>
          <cell r="Q8854"/>
          <cell r="R8854"/>
          <cell r="S8854"/>
          <cell r="T8854"/>
          <cell r="U8854">
            <v>2.4066000000000001</v>
          </cell>
          <cell r="V8854">
            <v>970640</v>
          </cell>
          <cell r="W8854">
            <v>12005815.550589999</v>
          </cell>
          <cell r="X8854">
            <v>43647</v>
          </cell>
          <cell r="Y8854">
            <v>0</v>
          </cell>
          <cell r="Z8854" t="str">
            <v/>
          </cell>
          <cell r="AA8854">
            <v>1.85</v>
          </cell>
          <cell r="AB8854">
            <v>1.85</v>
          </cell>
          <cell r="AC8854"/>
        </row>
        <row r="8855">
          <cell r="A8855">
            <v>43649</v>
          </cell>
          <cell r="B8855">
            <v>0</v>
          </cell>
          <cell r="C8855"/>
          <cell r="D8855"/>
          <cell r="E8855"/>
          <cell r="F8855"/>
          <cell r="G8855"/>
          <cell r="H8855">
            <v>2.5</v>
          </cell>
          <cell r="I8855">
            <v>2.5</v>
          </cell>
          <cell r="J8855">
            <v>2.5</v>
          </cell>
          <cell r="K8855">
            <v>2.5</v>
          </cell>
          <cell r="L8855">
            <v>2.5</v>
          </cell>
          <cell r="M8855">
            <v>2.5</v>
          </cell>
          <cell r="N8855"/>
          <cell r="O8855"/>
          <cell r="P8855">
            <v>2.5</v>
          </cell>
          <cell r="Q8855"/>
          <cell r="R8855"/>
          <cell r="S8855"/>
          <cell r="T8855"/>
          <cell r="U8855">
            <v>2.4238</v>
          </cell>
          <cell r="V8855">
            <v>1396450</v>
          </cell>
          <cell r="W8855">
            <v>11579491.848099999</v>
          </cell>
          <cell r="X8855">
            <v>43647</v>
          </cell>
          <cell r="Y8855">
            <v>0</v>
          </cell>
          <cell r="Z8855" t="str">
            <v/>
          </cell>
          <cell r="AA8855">
            <v>1.9375</v>
          </cell>
          <cell r="AB8855">
            <v>2.1549999999999998</v>
          </cell>
          <cell r="AC8855"/>
        </row>
        <row r="8856">
          <cell r="A8856">
            <v>43650</v>
          </cell>
          <cell r="B8856">
            <v>0</v>
          </cell>
          <cell r="C8856"/>
          <cell r="D8856"/>
          <cell r="E8856"/>
          <cell r="F8856"/>
          <cell r="G8856"/>
          <cell r="H8856">
            <v>2.5</v>
          </cell>
          <cell r="I8856">
            <v>2.5</v>
          </cell>
          <cell r="J8856">
            <v>2.5</v>
          </cell>
          <cell r="K8856">
            <v>2.5</v>
          </cell>
          <cell r="L8856">
            <v>2.5</v>
          </cell>
          <cell r="M8856">
            <v>2.5</v>
          </cell>
          <cell r="N8856"/>
          <cell r="O8856"/>
          <cell r="P8856">
            <v>2.5</v>
          </cell>
          <cell r="Q8856"/>
          <cell r="R8856"/>
          <cell r="S8856"/>
          <cell r="T8856"/>
          <cell r="U8856">
            <v>2.4238</v>
          </cell>
          <cell r="V8856">
            <v>1244530</v>
          </cell>
          <cell r="W8856">
            <v>11634370.768789999</v>
          </cell>
          <cell r="X8856">
            <v>43647</v>
          </cell>
          <cell r="Y8856">
            <v>0</v>
          </cell>
          <cell r="Z8856" t="str">
            <v/>
          </cell>
          <cell r="AA8856">
            <v>1.9375</v>
          </cell>
          <cell r="AB8856">
            <v>1.9375</v>
          </cell>
          <cell r="AC8856"/>
        </row>
        <row r="8857">
          <cell r="A8857">
            <v>43651</v>
          </cell>
          <cell r="B8857">
            <v>0</v>
          </cell>
          <cell r="C8857"/>
          <cell r="D8857"/>
          <cell r="E8857"/>
          <cell r="F8857"/>
          <cell r="G8857"/>
          <cell r="H8857">
            <v>2.5</v>
          </cell>
          <cell r="I8857">
            <v>2.5</v>
          </cell>
          <cell r="J8857">
            <v>2.5</v>
          </cell>
          <cell r="K8857">
            <v>2.5</v>
          </cell>
          <cell r="L8857">
            <v>2.5</v>
          </cell>
          <cell r="M8857">
            <v>2.5</v>
          </cell>
          <cell r="N8857"/>
          <cell r="O8857"/>
          <cell r="P8857">
            <v>2.5</v>
          </cell>
          <cell r="Q8857"/>
          <cell r="R8857"/>
          <cell r="S8857"/>
          <cell r="T8857"/>
          <cell r="U8857">
            <v>2.4321999999999999</v>
          </cell>
          <cell r="V8857">
            <v>1714010</v>
          </cell>
          <cell r="W8857">
            <v>11634370.768789999</v>
          </cell>
          <cell r="X8857">
            <v>43647</v>
          </cell>
          <cell r="Y8857">
            <v>0</v>
          </cell>
          <cell r="Z8857" t="str">
            <v/>
          </cell>
          <cell r="AA8857">
            <v>1.9375</v>
          </cell>
          <cell r="AB8857">
            <v>1.9375</v>
          </cell>
          <cell r="AC8857"/>
        </row>
        <row r="8858">
          <cell r="A8858">
            <v>43652</v>
          </cell>
          <cell r="B8858">
            <v>0</v>
          </cell>
          <cell r="C8858"/>
          <cell r="D8858"/>
          <cell r="E8858"/>
          <cell r="F8858"/>
          <cell r="G8858"/>
          <cell r="H8858">
            <v>2.5</v>
          </cell>
          <cell r="I8858">
            <v>2.5</v>
          </cell>
          <cell r="J8858">
            <v>2.5</v>
          </cell>
          <cell r="K8858">
            <v>2.5</v>
          </cell>
          <cell r="L8858">
            <v>2.5</v>
          </cell>
          <cell r="M8858">
            <v>2.5</v>
          </cell>
          <cell r="N8858"/>
          <cell r="O8858"/>
          <cell r="P8858">
            <v>2.5</v>
          </cell>
          <cell r="Q8858"/>
          <cell r="R8858"/>
          <cell r="S8858"/>
          <cell r="T8858"/>
          <cell r="U8858">
            <v>2.4321999999999999</v>
          </cell>
          <cell r="V8858">
            <v>1714010</v>
          </cell>
          <cell r="W8858">
            <v>11634370.768789999</v>
          </cell>
          <cell r="X8858">
            <v>43647</v>
          </cell>
          <cell r="Y8858">
            <v>0</v>
          </cell>
          <cell r="Z8858" t="str">
            <v/>
          </cell>
          <cell r="AA8858">
            <v>1.9375</v>
          </cell>
          <cell r="AB8858">
            <v>1.9375</v>
          </cell>
          <cell r="AC8858"/>
        </row>
        <row r="8859">
          <cell r="A8859">
            <v>43653</v>
          </cell>
          <cell r="B8859">
            <v>0</v>
          </cell>
          <cell r="C8859"/>
          <cell r="D8859"/>
          <cell r="E8859"/>
          <cell r="F8859"/>
          <cell r="G8859"/>
          <cell r="H8859">
            <v>2.5</v>
          </cell>
          <cell r="I8859">
            <v>2.5</v>
          </cell>
          <cell r="J8859">
            <v>2.5</v>
          </cell>
          <cell r="K8859">
            <v>2.5</v>
          </cell>
          <cell r="L8859">
            <v>2.5</v>
          </cell>
          <cell r="M8859">
            <v>2.5</v>
          </cell>
          <cell r="N8859"/>
          <cell r="O8859"/>
          <cell r="P8859">
            <v>2.5</v>
          </cell>
          <cell r="Q8859"/>
          <cell r="R8859"/>
          <cell r="S8859"/>
          <cell r="T8859"/>
          <cell r="U8859">
            <v>2.4321999999999999</v>
          </cell>
          <cell r="V8859">
            <v>1714010</v>
          </cell>
          <cell r="W8859">
            <v>11634370.768789999</v>
          </cell>
          <cell r="X8859">
            <v>43647</v>
          </cell>
          <cell r="Y8859">
            <v>0</v>
          </cell>
          <cell r="Z8859" t="str">
            <v/>
          </cell>
          <cell r="AA8859">
            <v>1.9375</v>
          </cell>
          <cell r="AB8859">
            <v>1.9375</v>
          </cell>
          <cell r="AC8859"/>
        </row>
        <row r="8860">
          <cell r="A8860">
            <v>43654</v>
          </cell>
          <cell r="B8860">
            <v>0</v>
          </cell>
          <cell r="C8860"/>
          <cell r="D8860"/>
          <cell r="E8860"/>
          <cell r="F8860"/>
          <cell r="G8860"/>
          <cell r="H8860">
            <v>2.5</v>
          </cell>
          <cell r="I8860">
            <v>2.5</v>
          </cell>
          <cell r="J8860">
            <v>2.5</v>
          </cell>
          <cell r="K8860">
            <v>2.5</v>
          </cell>
          <cell r="L8860">
            <v>2.5</v>
          </cell>
          <cell r="M8860">
            <v>2.5</v>
          </cell>
          <cell r="N8860"/>
          <cell r="O8860"/>
          <cell r="P8860">
            <v>2.5</v>
          </cell>
          <cell r="Q8860"/>
          <cell r="R8860"/>
          <cell r="S8860"/>
          <cell r="T8860"/>
          <cell r="U8860">
            <v>2.4314</v>
          </cell>
          <cell r="V8860">
            <v>1667590</v>
          </cell>
          <cell r="W8860">
            <v>11134854.465430001</v>
          </cell>
          <cell r="X8860">
            <v>43647</v>
          </cell>
          <cell r="Y8860">
            <v>0</v>
          </cell>
          <cell r="Z8860" t="str">
            <v/>
          </cell>
          <cell r="AA8860">
            <v>1.9375</v>
          </cell>
          <cell r="AB8860">
            <v>1.9375</v>
          </cell>
          <cell r="AC8860"/>
        </row>
        <row r="8861">
          <cell r="A8861">
            <v>43655</v>
          </cell>
          <cell r="B8861">
            <v>0</v>
          </cell>
          <cell r="C8861"/>
          <cell r="D8861"/>
          <cell r="E8861"/>
          <cell r="F8861"/>
          <cell r="G8861"/>
          <cell r="H8861">
            <v>2.5</v>
          </cell>
          <cell r="I8861">
            <v>2.5</v>
          </cell>
          <cell r="J8861">
            <v>2.5</v>
          </cell>
          <cell r="K8861">
            <v>2.5</v>
          </cell>
          <cell r="L8861">
            <v>2.5</v>
          </cell>
          <cell r="M8861">
            <v>2.5</v>
          </cell>
          <cell r="N8861"/>
          <cell r="O8861"/>
          <cell r="P8861">
            <v>2.5</v>
          </cell>
          <cell r="Q8861"/>
          <cell r="R8861"/>
          <cell r="S8861"/>
          <cell r="T8861"/>
          <cell r="U8861">
            <v>2.4342000000000001</v>
          </cell>
          <cell r="V8861">
            <v>1657330</v>
          </cell>
          <cell r="W8861">
            <v>11134854.465430001</v>
          </cell>
          <cell r="X8861">
            <v>43647</v>
          </cell>
          <cell r="Y8861">
            <v>0</v>
          </cell>
          <cell r="Z8861" t="str">
            <v/>
          </cell>
          <cell r="AA8861">
            <v>1.9375</v>
          </cell>
          <cell r="AB8861">
            <v>1.9375</v>
          </cell>
          <cell r="AC8861"/>
        </row>
        <row r="8862">
          <cell r="A8862">
            <v>43656</v>
          </cell>
          <cell r="B8862">
            <v>0</v>
          </cell>
          <cell r="C8862"/>
          <cell r="D8862"/>
          <cell r="E8862"/>
          <cell r="F8862"/>
          <cell r="G8862"/>
          <cell r="H8862">
            <v>2.5</v>
          </cell>
          <cell r="I8862">
            <v>2.5</v>
          </cell>
          <cell r="J8862">
            <v>2.5</v>
          </cell>
          <cell r="K8862">
            <v>2.5</v>
          </cell>
          <cell r="L8862">
            <v>2.5</v>
          </cell>
          <cell r="M8862">
            <v>2.5</v>
          </cell>
          <cell r="N8862"/>
          <cell r="O8862"/>
          <cell r="P8862">
            <v>2.5</v>
          </cell>
          <cell r="Q8862"/>
          <cell r="R8862"/>
          <cell r="S8862"/>
          <cell r="T8862"/>
          <cell r="U8862">
            <v>2.4342000000000001</v>
          </cell>
          <cell r="V8862">
            <v>1650400</v>
          </cell>
          <cell r="W8862">
            <v>11134854.465430001</v>
          </cell>
          <cell r="X8862">
            <v>43647</v>
          </cell>
          <cell r="Y8862">
            <v>0</v>
          </cell>
          <cell r="Z8862" t="str">
            <v/>
          </cell>
          <cell r="AA8862">
            <v>1.9750000000000001</v>
          </cell>
          <cell r="AB8862">
            <v>2.2425000000000002</v>
          </cell>
          <cell r="AC8862"/>
        </row>
        <row r="8863">
          <cell r="A8863">
            <v>43657</v>
          </cell>
          <cell r="B8863">
            <v>0</v>
          </cell>
          <cell r="C8863"/>
          <cell r="D8863"/>
          <cell r="E8863"/>
          <cell r="F8863"/>
          <cell r="G8863"/>
          <cell r="H8863">
            <v>2.5</v>
          </cell>
          <cell r="I8863">
            <v>2.5</v>
          </cell>
          <cell r="J8863">
            <v>2.5</v>
          </cell>
          <cell r="K8863">
            <v>2.5</v>
          </cell>
          <cell r="L8863">
            <v>2.5</v>
          </cell>
          <cell r="M8863">
            <v>2.5</v>
          </cell>
          <cell r="N8863"/>
          <cell r="O8863"/>
          <cell r="P8863">
            <v>2.5</v>
          </cell>
          <cell r="Q8863"/>
          <cell r="R8863"/>
          <cell r="S8863"/>
          <cell r="T8863"/>
          <cell r="U8863">
            <v>2.4342000000000001</v>
          </cell>
          <cell r="V8863">
            <v>1733750</v>
          </cell>
          <cell r="W8863">
            <v>11134854.465430001</v>
          </cell>
          <cell r="X8863">
            <v>43647</v>
          </cell>
          <cell r="Y8863">
            <v>0</v>
          </cell>
          <cell r="Z8863" t="str">
            <v/>
          </cell>
          <cell r="AA8863">
            <v>1.9750000000000001</v>
          </cell>
          <cell r="AB8863">
            <v>1.9750000000000001</v>
          </cell>
          <cell r="AC8863"/>
        </row>
        <row r="8864">
          <cell r="A8864">
            <v>43658</v>
          </cell>
          <cell r="B8864">
            <v>60000</v>
          </cell>
          <cell r="C8864"/>
          <cell r="D8864">
            <v>2.5</v>
          </cell>
          <cell r="E8864">
            <v>2.5</v>
          </cell>
          <cell r="F8864">
            <v>2.5</v>
          </cell>
          <cell r="G8864">
            <v>2.5</v>
          </cell>
          <cell r="H8864">
            <v>2.5</v>
          </cell>
          <cell r="I8864">
            <v>2.5</v>
          </cell>
          <cell r="J8864">
            <v>2.5</v>
          </cell>
          <cell r="K8864">
            <v>2.5</v>
          </cell>
          <cell r="L8864">
            <v>2.5</v>
          </cell>
          <cell r="M8864">
            <v>2.5</v>
          </cell>
          <cell r="N8864">
            <v>2.5</v>
          </cell>
          <cell r="O8864"/>
          <cell r="P8864">
            <v>2.5</v>
          </cell>
          <cell r="Q8864"/>
          <cell r="R8864"/>
          <cell r="S8864"/>
          <cell r="T8864"/>
          <cell r="U8864">
            <v>2.3732000000000002</v>
          </cell>
          <cell r="V8864">
            <v>1816870</v>
          </cell>
          <cell r="W8864">
            <v>11347860.9186</v>
          </cell>
          <cell r="X8864">
            <v>43647</v>
          </cell>
          <cell r="Y8864">
            <v>150000</v>
          </cell>
          <cell r="Z8864">
            <v>43647</v>
          </cell>
          <cell r="AA8864">
            <v>1.9750000000000001</v>
          </cell>
          <cell r="AB8864">
            <v>1.9750000000000001</v>
          </cell>
          <cell r="AC8864"/>
        </row>
        <row r="8865">
          <cell r="A8865">
            <v>43659</v>
          </cell>
          <cell r="B8865">
            <v>0</v>
          </cell>
          <cell r="C8865"/>
          <cell r="D8865"/>
          <cell r="E8865"/>
          <cell r="F8865"/>
          <cell r="G8865"/>
          <cell r="H8865">
            <v>2.5</v>
          </cell>
          <cell r="I8865">
            <v>2.5</v>
          </cell>
          <cell r="J8865">
            <v>2.5</v>
          </cell>
          <cell r="K8865">
            <v>2.5</v>
          </cell>
          <cell r="L8865">
            <v>2.5</v>
          </cell>
          <cell r="M8865">
            <v>2.5</v>
          </cell>
          <cell r="N8865"/>
          <cell r="O8865"/>
          <cell r="P8865">
            <v>2.5</v>
          </cell>
          <cell r="Q8865"/>
          <cell r="R8865"/>
          <cell r="S8865"/>
          <cell r="T8865"/>
          <cell r="U8865">
            <v>2.3732000000000002</v>
          </cell>
          <cell r="V8865">
            <v>1816870</v>
          </cell>
          <cell r="W8865">
            <v>11347860.9186</v>
          </cell>
          <cell r="X8865">
            <v>43647</v>
          </cell>
          <cell r="Y8865">
            <v>0</v>
          </cell>
          <cell r="Z8865" t="str">
            <v/>
          </cell>
          <cell r="AA8865">
            <v>1.9750000000000001</v>
          </cell>
          <cell r="AB8865">
            <v>1.9750000000000001</v>
          </cell>
          <cell r="AC8865"/>
        </row>
        <row r="8866">
          <cell r="A8866">
            <v>43660</v>
          </cell>
          <cell r="B8866">
            <v>0</v>
          </cell>
          <cell r="C8866"/>
          <cell r="D8866"/>
          <cell r="E8866"/>
          <cell r="F8866"/>
          <cell r="G8866"/>
          <cell r="H8866">
            <v>2.5</v>
          </cell>
          <cell r="I8866">
            <v>2.5</v>
          </cell>
          <cell r="J8866">
            <v>2.5</v>
          </cell>
          <cell r="K8866">
            <v>2.5</v>
          </cell>
          <cell r="L8866">
            <v>2.5</v>
          </cell>
          <cell r="M8866">
            <v>2.5</v>
          </cell>
          <cell r="N8866"/>
          <cell r="O8866"/>
          <cell r="P8866">
            <v>2.5</v>
          </cell>
          <cell r="Q8866"/>
          <cell r="R8866"/>
          <cell r="S8866"/>
          <cell r="T8866"/>
          <cell r="U8866">
            <v>2.3732000000000002</v>
          </cell>
          <cell r="V8866">
            <v>1816870</v>
          </cell>
          <cell r="W8866">
            <v>11347860.9186</v>
          </cell>
          <cell r="X8866">
            <v>43647</v>
          </cell>
          <cell r="Y8866">
            <v>0</v>
          </cell>
          <cell r="Z8866" t="str">
            <v/>
          </cell>
          <cell r="AA8866">
            <v>1.9750000000000001</v>
          </cell>
          <cell r="AB8866">
            <v>1.9750000000000001</v>
          </cell>
          <cell r="AC8866"/>
        </row>
        <row r="8867">
          <cell r="A8867">
            <v>43661</v>
          </cell>
          <cell r="B8867">
            <v>0</v>
          </cell>
          <cell r="C8867"/>
          <cell r="D8867"/>
          <cell r="E8867"/>
          <cell r="F8867"/>
          <cell r="G8867"/>
          <cell r="H8867">
            <v>2.5</v>
          </cell>
          <cell r="I8867">
            <v>2.5</v>
          </cell>
          <cell r="J8867">
            <v>2.5</v>
          </cell>
          <cell r="K8867">
            <v>2.5</v>
          </cell>
          <cell r="L8867">
            <v>2.5</v>
          </cell>
          <cell r="M8867">
            <v>2.5</v>
          </cell>
          <cell r="N8867"/>
          <cell r="O8867"/>
          <cell r="P8867">
            <v>2.5</v>
          </cell>
          <cell r="Q8867"/>
          <cell r="R8867"/>
          <cell r="S8867"/>
          <cell r="T8867"/>
          <cell r="U8867">
            <v>2.3732000000000002</v>
          </cell>
          <cell r="V8867">
            <v>2902950</v>
          </cell>
          <cell r="W8867">
            <v>11347860.9186</v>
          </cell>
          <cell r="X8867">
            <v>43647</v>
          </cell>
          <cell r="Y8867">
            <v>0</v>
          </cell>
          <cell r="Z8867" t="str">
            <v/>
          </cell>
          <cell r="AA8867">
            <v>1.9750000000000001</v>
          </cell>
          <cell r="AB8867">
            <v>1.9750000000000001</v>
          </cell>
          <cell r="AC8867"/>
        </row>
        <row r="8868">
          <cell r="A8868">
            <v>43662</v>
          </cell>
          <cell r="B8868">
            <v>10000</v>
          </cell>
          <cell r="C8868"/>
          <cell r="D8868">
            <v>2.5</v>
          </cell>
          <cell r="E8868">
            <v>2.5</v>
          </cell>
          <cell r="F8868">
            <v>2.5</v>
          </cell>
          <cell r="G8868">
            <v>2.5</v>
          </cell>
          <cell r="H8868">
            <v>2.5</v>
          </cell>
          <cell r="I8868">
            <v>2.5</v>
          </cell>
          <cell r="J8868">
            <v>2.5</v>
          </cell>
          <cell r="K8868">
            <v>2.5</v>
          </cell>
          <cell r="L8868">
            <v>2.5</v>
          </cell>
          <cell r="M8868">
            <v>2.5</v>
          </cell>
          <cell r="N8868">
            <v>2.5</v>
          </cell>
          <cell r="O8868"/>
          <cell r="P8868">
            <v>2.5</v>
          </cell>
          <cell r="Q8868"/>
          <cell r="R8868"/>
          <cell r="S8868"/>
          <cell r="T8868"/>
          <cell r="U8868">
            <v>2.3732000000000002</v>
          </cell>
          <cell r="V8868">
            <v>2807120</v>
          </cell>
          <cell r="W8868">
            <v>10456099.83</v>
          </cell>
          <cell r="X8868">
            <v>43647</v>
          </cell>
          <cell r="Y8868">
            <v>25000</v>
          </cell>
          <cell r="Z8868">
            <v>43647</v>
          </cell>
          <cell r="AA8868">
            <v>1.9750000000000001</v>
          </cell>
          <cell r="AB8868">
            <v>1.9750000000000001</v>
          </cell>
          <cell r="AC8868"/>
        </row>
        <row r="8869">
          <cell r="A8869">
            <v>43663</v>
          </cell>
          <cell r="B8869">
            <v>10000</v>
          </cell>
          <cell r="C8869"/>
          <cell r="D8869">
            <v>2.5</v>
          </cell>
          <cell r="E8869">
            <v>2.5</v>
          </cell>
          <cell r="F8869">
            <v>2.5</v>
          </cell>
          <cell r="G8869">
            <v>2.5</v>
          </cell>
          <cell r="H8869">
            <v>2.5</v>
          </cell>
          <cell r="I8869">
            <v>2.5</v>
          </cell>
          <cell r="J8869">
            <v>2.5</v>
          </cell>
          <cell r="K8869">
            <v>2.5</v>
          </cell>
          <cell r="L8869">
            <v>2.5</v>
          </cell>
          <cell r="M8869">
            <v>2.5</v>
          </cell>
          <cell r="N8869">
            <v>2.5</v>
          </cell>
          <cell r="O8869"/>
          <cell r="P8869">
            <v>2.5</v>
          </cell>
          <cell r="Q8869"/>
          <cell r="R8869"/>
          <cell r="S8869"/>
          <cell r="T8869"/>
          <cell r="U8869">
            <v>2.4072</v>
          </cell>
          <cell r="V8869">
            <v>3088800</v>
          </cell>
          <cell r="W8869">
            <v>10296768.904720001</v>
          </cell>
          <cell r="X8869">
            <v>43647</v>
          </cell>
          <cell r="Y8869">
            <v>25000</v>
          </cell>
          <cell r="Z8869">
            <v>43647</v>
          </cell>
          <cell r="AA8869">
            <v>1.9624999999999999</v>
          </cell>
          <cell r="AB8869">
            <v>2.23</v>
          </cell>
          <cell r="AC8869"/>
        </row>
        <row r="8870">
          <cell r="A8870">
            <v>43664</v>
          </cell>
          <cell r="B8870"/>
          <cell r="C8870"/>
          <cell r="D8870"/>
          <cell r="E8870"/>
          <cell r="F8870"/>
          <cell r="G8870"/>
          <cell r="H8870"/>
          <cell r="I8870"/>
          <cell r="J8870"/>
          <cell r="K8870"/>
          <cell r="L8870"/>
          <cell r="M8870"/>
          <cell r="N8870"/>
          <cell r="O8870"/>
          <cell r="P8870">
            <v>2.5</v>
          </cell>
          <cell r="Q8870"/>
          <cell r="R8870"/>
          <cell r="S8870"/>
          <cell r="T8870"/>
          <cell r="U8870">
            <v>2.4096000000000002</v>
          </cell>
          <cell r="V8870">
            <v>3352030</v>
          </cell>
          <cell r="W8870">
            <v>9890919.2910900004</v>
          </cell>
          <cell r="X8870">
            <v>43647</v>
          </cell>
          <cell r="Y8870">
            <v>0</v>
          </cell>
          <cell r="Z8870" t="str">
            <v/>
          </cell>
          <cell r="AA8870">
            <v>1.9624999999999999</v>
          </cell>
          <cell r="AB8870">
            <v>1.9624999999999999</v>
          </cell>
          <cell r="AC8870"/>
        </row>
        <row r="8871">
          <cell r="A8871">
            <v>43665</v>
          </cell>
          <cell r="B8871"/>
          <cell r="C8871"/>
          <cell r="D8871"/>
          <cell r="E8871"/>
          <cell r="F8871"/>
          <cell r="G8871"/>
          <cell r="H8871"/>
          <cell r="I8871"/>
          <cell r="J8871"/>
          <cell r="K8871"/>
          <cell r="L8871"/>
          <cell r="M8871"/>
          <cell r="N8871"/>
          <cell r="O8871"/>
          <cell r="P8871">
            <v>2.5</v>
          </cell>
          <cell r="Q8871"/>
          <cell r="R8871"/>
          <cell r="S8871"/>
          <cell r="T8871"/>
          <cell r="U8871">
            <v>2.3957999999999999</v>
          </cell>
          <cell r="V8871">
            <v>4288190</v>
          </cell>
          <cell r="W8871">
            <v>8945177.9570199996</v>
          </cell>
          <cell r="X8871">
            <v>43647</v>
          </cell>
          <cell r="Y8871">
            <v>0</v>
          </cell>
          <cell r="Z8871" t="str">
            <v/>
          </cell>
          <cell r="AA8871">
            <v>1.9624999999999999</v>
          </cell>
          <cell r="AB8871">
            <v>1.9624999999999999</v>
          </cell>
          <cell r="AC8871"/>
        </row>
        <row r="8872">
          <cell r="A8872">
            <v>43666</v>
          </cell>
          <cell r="B8872"/>
          <cell r="C8872"/>
          <cell r="D8872"/>
          <cell r="E8872"/>
          <cell r="F8872"/>
          <cell r="G8872"/>
          <cell r="H8872"/>
          <cell r="I8872"/>
          <cell r="J8872"/>
          <cell r="K8872"/>
          <cell r="L8872"/>
          <cell r="M8872"/>
          <cell r="N8872"/>
          <cell r="O8872"/>
          <cell r="P8872">
            <v>2.5</v>
          </cell>
          <cell r="Q8872"/>
          <cell r="R8872"/>
          <cell r="S8872"/>
          <cell r="T8872"/>
          <cell r="U8872">
            <v>2.3957999999999999</v>
          </cell>
          <cell r="V8872">
            <v>4288190</v>
          </cell>
          <cell r="W8872">
            <v>8945177.9570199996</v>
          </cell>
          <cell r="X8872">
            <v>43647</v>
          </cell>
          <cell r="Y8872">
            <v>0</v>
          </cell>
          <cell r="Z8872" t="str">
            <v/>
          </cell>
          <cell r="AA8872">
            <v>1.9624999999999999</v>
          </cell>
          <cell r="AB8872">
            <v>1.9624999999999999</v>
          </cell>
          <cell r="AC8872"/>
        </row>
        <row r="8873">
          <cell r="A8873">
            <v>43667</v>
          </cell>
          <cell r="B8873"/>
          <cell r="C8873"/>
          <cell r="D8873"/>
          <cell r="E8873"/>
          <cell r="F8873"/>
          <cell r="G8873"/>
          <cell r="H8873"/>
          <cell r="I8873"/>
          <cell r="J8873"/>
          <cell r="K8873"/>
          <cell r="L8873"/>
          <cell r="M8873"/>
          <cell r="N8873"/>
          <cell r="O8873"/>
          <cell r="P8873">
            <v>2.5</v>
          </cell>
          <cell r="Q8873"/>
          <cell r="R8873"/>
          <cell r="S8873"/>
          <cell r="T8873"/>
          <cell r="U8873">
            <v>2.3957999999999999</v>
          </cell>
          <cell r="V8873">
            <v>4288190</v>
          </cell>
          <cell r="W8873">
            <v>8945177.9570199996</v>
          </cell>
          <cell r="X8873">
            <v>43647</v>
          </cell>
          <cell r="Y8873">
            <v>0</v>
          </cell>
          <cell r="Z8873" t="str">
            <v/>
          </cell>
          <cell r="AA8873">
            <v>1.9624999999999999</v>
          </cell>
          <cell r="AB8873">
            <v>1.9624999999999999</v>
          </cell>
          <cell r="AC8873"/>
        </row>
        <row r="8874">
          <cell r="A8874">
            <v>43668</v>
          </cell>
          <cell r="B8874">
            <v>0</v>
          </cell>
          <cell r="C8874"/>
          <cell r="D8874"/>
          <cell r="E8874"/>
          <cell r="F8874"/>
          <cell r="G8874"/>
          <cell r="H8874"/>
          <cell r="I8874"/>
          <cell r="J8874"/>
          <cell r="K8874"/>
          <cell r="L8874"/>
          <cell r="M8874"/>
          <cell r="N8874"/>
          <cell r="O8874"/>
          <cell r="P8874">
            <v>2.5</v>
          </cell>
          <cell r="Q8874"/>
          <cell r="R8874"/>
          <cell r="S8874"/>
          <cell r="T8874"/>
          <cell r="U8874">
            <v>2.3976000000000002</v>
          </cell>
          <cell r="V8874">
            <v>4112170</v>
          </cell>
          <cell r="W8874">
            <v>9136600.2283999994</v>
          </cell>
          <cell r="X8874">
            <v>43647</v>
          </cell>
          <cell r="Y8874">
            <v>0</v>
          </cell>
          <cell r="Z8874" t="str">
            <v/>
          </cell>
          <cell r="AA8874">
            <v>1.9624999999999999</v>
          </cell>
          <cell r="AB8874">
            <v>1.9624999999999999</v>
          </cell>
          <cell r="AC8874"/>
        </row>
        <row r="8875">
          <cell r="A8875">
            <v>43669</v>
          </cell>
          <cell r="B8875">
            <v>49000</v>
          </cell>
          <cell r="C8875"/>
          <cell r="D8875">
            <v>2.5</v>
          </cell>
          <cell r="E8875">
            <v>2.5</v>
          </cell>
          <cell r="F8875">
            <v>2.5</v>
          </cell>
          <cell r="G8875">
            <v>2.5</v>
          </cell>
          <cell r="H8875">
            <v>2.5</v>
          </cell>
          <cell r="I8875">
            <v>2.5</v>
          </cell>
          <cell r="J8875">
            <v>2.5</v>
          </cell>
          <cell r="K8875">
            <v>2.5</v>
          </cell>
          <cell r="L8875">
            <v>2.5</v>
          </cell>
          <cell r="M8875">
            <v>2.5</v>
          </cell>
          <cell r="N8875">
            <v>2.5</v>
          </cell>
          <cell r="O8875"/>
          <cell r="P8875">
            <v>2.5</v>
          </cell>
          <cell r="Q8875"/>
          <cell r="R8875"/>
          <cell r="S8875"/>
          <cell r="T8875"/>
          <cell r="U8875">
            <v>2.3915000000000002</v>
          </cell>
          <cell r="V8875">
            <v>6150790</v>
          </cell>
          <cell r="W8875">
            <v>7535283.5701099997</v>
          </cell>
          <cell r="X8875">
            <v>43647</v>
          </cell>
          <cell r="Y8875">
            <v>122500</v>
          </cell>
          <cell r="Z8875">
            <v>43647</v>
          </cell>
          <cell r="AA8875">
            <v>1.9624999999999999</v>
          </cell>
          <cell r="AB8875">
            <v>1.9624999999999999</v>
          </cell>
          <cell r="AC8875"/>
        </row>
        <row r="8876">
          <cell r="A8876">
            <v>43670</v>
          </cell>
          <cell r="B8876">
            <v>12000</v>
          </cell>
          <cell r="C8876"/>
          <cell r="D8876">
            <v>2.5</v>
          </cell>
          <cell r="E8876">
            <v>2.5</v>
          </cell>
          <cell r="F8876">
            <v>2.5</v>
          </cell>
          <cell r="G8876">
            <v>2.5</v>
          </cell>
          <cell r="H8876">
            <v>2.5</v>
          </cell>
          <cell r="I8876">
            <v>2.5</v>
          </cell>
          <cell r="J8876">
            <v>2.5</v>
          </cell>
          <cell r="K8876">
            <v>2.5</v>
          </cell>
          <cell r="L8876">
            <v>2.5</v>
          </cell>
          <cell r="M8876">
            <v>2.5</v>
          </cell>
          <cell r="N8876">
            <v>2.5</v>
          </cell>
          <cell r="O8876"/>
          <cell r="P8876">
            <v>2.5</v>
          </cell>
          <cell r="Q8876"/>
          <cell r="R8876"/>
          <cell r="S8876"/>
          <cell r="T8876"/>
          <cell r="U8876">
            <v>2.3956</v>
          </cell>
          <cell r="V8876">
            <v>5714400</v>
          </cell>
          <cell r="W8876">
            <v>8242135.4000000004</v>
          </cell>
          <cell r="X8876">
            <v>43647</v>
          </cell>
          <cell r="Y8876">
            <v>30000</v>
          </cell>
          <cell r="Z8876">
            <v>43647</v>
          </cell>
          <cell r="AA8876">
            <v>1.825</v>
          </cell>
          <cell r="AB8876">
            <v>2.1800000000000002</v>
          </cell>
          <cell r="AC8876"/>
        </row>
        <row r="8877">
          <cell r="A8877">
            <v>43671</v>
          </cell>
          <cell r="B8877">
            <v>20000</v>
          </cell>
          <cell r="C8877"/>
          <cell r="D8877">
            <v>2.5</v>
          </cell>
          <cell r="E8877">
            <v>2.5</v>
          </cell>
          <cell r="F8877">
            <v>2.5</v>
          </cell>
          <cell r="G8877">
            <v>2.5</v>
          </cell>
          <cell r="H8877">
            <v>2.5</v>
          </cell>
          <cell r="I8877">
            <v>2.5</v>
          </cell>
          <cell r="J8877">
            <v>2.5</v>
          </cell>
          <cell r="K8877">
            <v>2.5</v>
          </cell>
          <cell r="L8877">
            <v>2.5</v>
          </cell>
          <cell r="M8877">
            <v>2.5</v>
          </cell>
          <cell r="N8877">
            <v>2.5</v>
          </cell>
          <cell r="O8877"/>
          <cell r="P8877">
            <v>2.5</v>
          </cell>
          <cell r="Q8877"/>
          <cell r="R8877"/>
          <cell r="S8877"/>
          <cell r="T8877"/>
          <cell r="U8877">
            <v>2.3944999999999999</v>
          </cell>
          <cell r="V8877">
            <v>3613720</v>
          </cell>
          <cell r="W8877">
            <v>10212283.884679999</v>
          </cell>
          <cell r="X8877">
            <v>43647</v>
          </cell>
          <cell r="Y8877">
            <v>50000</v>
          </cell>
          <cell r="Z8877">
            <v>43647</v>
          </cell>
          <cell r="AA8877">
            <v>1.825</v>
          </cell>
          <cell r="AB8877">
            <v>1.825</v>
          </cell>
          <cell r="AC8877"/>
        </row>
        <row r="8878">
          <cell r="A8878">
            <v>43672</v>
          </cell>
          <cell r="B8878">
            <v>20000</v>
          </cell>
          <cell r="C8878"/>
          <cell r="D8878">
            <v>2.5</v>
          </cell>
          <cell r="E8878">
            <v>2.5</v>
          </cell>
          <cell r="F8878">
            <v>2.5</v>
          </cell>
          <cell r="G8878">
            <v>2.5</v>
          </cell>
          <cell r="H8878">
            <v>2.5</v>
          </cell>
          <cell r="I8878">
            <v>2.5</v>
          </cell>
          <cell r="J8878">
            <v>2.5</v>
          </cell>
          <cell r="K8878">
            <v>2.5</v>
          </cell>
          <cell r="L8878">
            <v>2.5</v>
          </cell>
          <cell r="M8878">
            <v>2.5</v>
          </cell>
          <cell r="N8878">
            <v>2.5</v>
          </cell>
          <cell r="O8878"/>
          <cell r="P8878">
            <v>2.5</v>
          </cell>
          <cell r="Q8878"/>
          <cell r="R8878"/>
          <cell r="S8878"/>
          <cell r="T8878"/>
          <cell r="U8878">
            <v>2.3931</v>
          </cell>
          <cell r="V8878">
            <v>5286910</v>
          </cell>
          <cell r="W8878">
            <v>8058520</v>
          </cell>
          <cell r="X8878">
            <v>43647</v>
          </cell>
          <cell r="Y8878">
            <v>50000</v>
          </cell>
          <cell r="Z8878">
            <v>43647</v>
          </cell>
          <cell r="AA8878">
            <v>1.825</v>
          </cell>
          <cell r="AB8878">
            <v>1.825</v>
          </cell>
          <cell r="AC8878"/>
        </row>
        <row r="8879">
          <cell r="A8879">
            <v>43677</v>
          </cell>
          <cell r="B8879">
            <v>20000</v>
          </cell>
          <cell r="C8879"/>
          <cell r="D8879">
            <v>2.5</v>
          </cell>
          <cell r="E8879">
            <v>2.5</v>
          </cell>
          <cell r="F8879">
            <v>2.5</v>
          </cell>
          <cell r="G8879">
            <v>2.5</v>
          </cell>
          <cell r="H8879">
            <v>2.5</v>
          </cell>
          <cell r="I8879">
            <v>2.5</v>
          </cell>
          <cell r="J8879">
            <v>2.5</v>
          </cell>
          <cell r="K8879">
            <v>2.5</v>
          </cell>
          <cell r="L8879">
            <v>2.5</v>
          </cell>
          <cell r="M8879">
            <v>2.5</v>
          </cell>
          <cell r="N8879">
            <v>2.5</v>
          </cell>
          <cell r="O8879"/>
          <cell r="P8879">
            <v>2.5</v>
          </cell>
          <cell r="Q8879"/>
          <cell r="R8879"/>
          <cell r="S8879"/>
          <cell r="T8879"/>
          <cell r="U8879">
            <v>2.3931</v>
          </cell>
          <cell r="V8879">
            <v>7580520</v>
          </cell>
          <cell r="W8879">
            <v>5447588.6813399997</v>
          </cell>
          <cell r="X8879">
            <v>43647</v>
          </cell>
          <cell r="Y8879">
            <v>50000</v>
          </cell>
          <cell r="Z8879">
            <v>43647</v>
          </cell>
          <cell r="AA8879">
            <v>1.7250000000000001</v>
          </cell>
          <cell r="AB8879">
            <v>2.1425000000000001</v>
          </cell>
          <cell r="AC8879"/>
        </row>
        <row r="8880">
          <cell r="A8880">
            <v>43678</v>
          </cell>
          <cell r="B8880">
            <v>55000</v>
          </cell>
          <cell r="C8880"/>
          <cell r="D8880">
            <v>2.25</v>
          </cell>
          <cell r="E8880">
            <v>2.25</v>
          </cell>
          <cell r="F8880">
            <v>2.25</v>
          </cell>
          <cell r="G8880">
            <v>2.25</v>
          </cell>
          <cell r="H8880">
            <v>2.5</v>
          </cell>
          <cell r="I8880">
            <v>2.5</v>
          </cell>
          <cell r="J8880">
            <v>2.5</v>
          </cell>
          <cell r="K8880">
            <v>2.5</v>
          </cell>
          <cell r="L8880">
            <v>2.5</v>
          </cell>
          <cell r="M8880">
            <v>2.5</v>
          </cell>
          <cell r="N8880">
            <v>2.25</v>
          </cell>
          <cell r="O8880"/>
          <cell r="P8880">
            <v>2.25</v>
          </cell>
          <cell r="Q8880"/>
          <cell r="R8880"/>
          <cell r="S8880"/>
          <cell r="T8880"/>
          <cell r="U8880">
            <v>2.1901000000000002</v>
          </cell>
          <cell r="V8880">
            <v>348700</v>
          </cell>
          <cell r="W8880">
            <v>13237995.411010001</v>
          </cell>
          <cell r="X8880">
            <v>43678</v>
          </cell>
          <cell r="Y8880">
            <v>123750</v>
          </cell>
          <cell r="Z8880">
            <v>43678</v>
          </cell>
          <cell r="AA8880">
            <v>1.7250000000000001</v>
          </cell>
          <cell r="AB8880">
            <v>1.7250000000000001</v>
          </cell>
          <cell r="AC8880"/>
        </row>
        <row r="8881">
          <cell r="A8881">
            <v>43679</v>
          </cell>
          <cell r="B8881">
            <v>39000</v>
          </cell>
          <cell r="C8881"/>
          <cell r="D8881">
            <v>2.25</v>
          </cell>
          <cell r="E8881">
            <v>2.25</v>
          </cell>
          <cell r="F8881">
            <v>2.35</v>
          </cell>
          <cell r="G8881">
            <v>2.2799999999999998</v>
          </cell>
          <cell r="H8881">
            <v>2.5</v>
          </cell>
          <cell r="I8881">
            <v>2.5</v>
          </cell>
          <cell r="J8881">
            <v>2.5</v>
          </cell>
          <cell r="K8881">
            <v>2.5</v>
          </cell>
          <cell r="L8881">
            <v>2.5</v>
          </cell>
          <cell r="M8881">
            <v>2.5</v>
          </cell>
          <cell r="N8881">
            <v>2.25</v>
          </cell>
          <cell r="O8881"/>
          <cell r="P8881">
            <v>2.25</v>
          </cell>
          <cell r="Q8881"/>
          <cell r="R8881"/>
          <cell r="S8881"/>
          <cell r="T8881"/>
          <cell r="U8881">
            <v>2.1793</v>
          </cell>
          <cell r="V8881">
            <v>984100</v>
          </cell>
          <cell r="W8881">
            <v>12857920.94706</v>
          </cell>
          <cell r="X8881">
            <v>43678</v>
          </cell>
          <cell r="Y8881">
            <v>88919.999999999985</v>
          </cell>
          <cell r="Z8881">
            <v>43678</v>
          </cell>
          <cell r="AA8881">
            <v>1.7250000000000001</v>
          </cell>
          <cell r="AB8881">
            <v>1.7250000000000001</v>
          </cell>
          <cell r="AC8881"/>
        </row>
        <row r="8882">
          <cell r="A8882">
            <v>43680</v>
          </cell>
          <cell r="B8882">
            <v>39000</v>
          </cell>
          <cell r="C8882"/>
          <cell r="D8882">
            <v>2.25</v>
          </cell>
          <cell r="E8882">
            <v>2.25</v>
          </cell>
          <cell r="F8882">
            <v>2.25</v>
          </cell>
          <cell r="G8882">
            <v>2.25</v>
          </cell>
          <cell r="H8882">
            <v>2.5</v>
          </cell>
          <cell r="I8882">
            <v>2.5</v>
          </cell>
          <cell r="J8882">
            <v>2.5</v>
          </cell>
          <cell r="K8882">
            <v>2.5</v>
          </cell>
          <cell r="L8882">
            <v>2.5</v>
          </cell>
          <cell r="M8882">
            <v>2.5</v>
          </cell>
          <cell r="N8882">
            <v>2.25</v>
          </cell>
          <cell r="O8882"/>
          <cell r="P8882">
            <v>2.25</v>
          </cell>
          <cell r="Q8882"/>
          <cell r="R8882"/>
          <cell r="S8882"/>
          <cell r="T8882"/>
          <cell r="U8882">
            <v>2.1793</v>
          </cell>
          <cell r="V8882">
            <v>984100</v>
          </cell>
          <cell r="W8882">
            <v>12857920.94706</v>
          </cell>
          <cell r="X8882">
            <v>43678</v>
          </cell>
          <cell r="Y8882">
            <v>87750</v>
          </cell>
          <cell r="Z8882">
            <v>43678</v>
          </cell>
          <cell r="AA8882">
            <v>1.7250000000000001</v>
          </cell>
          <cell r="AB8882">
            <v>1.7250000000000001</v>
          </cell>
          <cell r="AC8882"/>
        </row>
        <row r="8883">
          <cell r="A8883">
            <v>43681</v>
          </cell>
          <cell r="B8883">
            <v>39000</v>
          </cell>
          <cell r="C8883"/>
          <cell r="D8883">
            <v>2.25</v>
          </cell>
          <cell r="E8883">
            <v>2.25</v>
          </cell>
          <cell r="F8883">
            <v>2.25</v>
          </cell>
          <cell r="G8883">
            <v>2.25</v>
          </cell>
          <cell r="H8883">
            <v>2.5</v>
          </cell>
          <cell r="I8883">
            <v>2.5</v>
          </cell>
          <cell r="J8883">
            <v>2.5</v>
          </cell>
          <cell r="K8883">
            <v>2.5</v>
          </cell>
          <cell r="L8883">
            <v>2.5</v>
          </cell>
          <cell r="M8883">
            <v>2.5</v>
          </cell>
          <cell r="N8883">
            <v>2.25</v>
          </cell>
          <cell r="O8883"/>
          <cell r="P8883">
            <v>2.25</v>
          </cell>
          <cell r="Q8883"/>
          <cell r="R8883"/>
          <cell r="S8883"/>
          <cell r="T8883"/>
          <cell r="U8883">
            <v>2.1793</v>
          </cell>
          <cell r="V8883">
            <v>984100</v>
          </cell>
          <cell r="W8883">
            <v>12857920.94706</v>
          </cell>
          <cell r="X8883">
            <v>43678</v>
          </cell>
          <cell r="Y8883">
            <v>87750</v>
          </cell>
          <cell r="Z8883">
            <v>43678</v>
          </cell>
          <cell r="AA8883">
            <v>1.7250000000000001</v>
          </cell>
          <cell r="AB8883">
            <v>1.7250000000000001</v>
          </cell>
          <cell r="AC8883"/>
        </row>
        <row r="8884">
          <cell r="A8884">
            <v>43682</v>
          </cell>
          <cell r="B8884">
            <v>54000</v>
          </cell>
          <cell r="C8884"/>
          <cell r="D8884">
            <v>2.25</v>
          </cell>
          <cell r="E8884">
            <v>2.25</v>
          </cell>
          <cell r="F8884">
            <v>2.25</v>
          </cell>
          <cell r="G8884">
            <v>2.25</v>
          </cell>
          <cell r="H8884">
            <v>2.5</v>
          </cell>
          <cell r="I8884">
            <v>2.5</v>
          </cell>
          <cell r="J8884">
            <v>2.5</v>
          </cell>
          <cell r="K8884">
            <v>2.5</v>
          </cell>
          <cell r="L8884">
            <v>2.5</v>
          </cell>
          <cell r="M8884">
            <v>2.5</v>
          </cell>
          <cell r="N8884">
            <v>2.25</v>
          </cell>
          <cell r="O8884"/>
          <cell r="P8884">
            <v>2.25</v>
          </cell>
          <cell r="Q8884"/>
          <cell r="R8884"/>
          <cell r="S8884"/>
          <cell r="T8884"/>
          <cell r="U8884">
            <v>2.1269999999999998</v>
          </cell>
          <cell r="V8884">
            <v>1284740</v>
          </cell>
          <cell r="W8884">
            <v>12475627.70717</v>
          </cell>
          <cell r="X8884">
            <v>43678</v>
          </cell>
          <cell r="Y8884">
            <v>121500</v>
          </cell>
          <cell r="Z8884">
            <v>43678</v>
          </cell>
          <cell r="AA8884">
            <v>1.7250000000000001</v>
          </cell>
          <cell r="AB8884">
            <v>1.7250000000000001</v>
          </cell>
          <cell r="AC8884"/>
        </row>
        <row r="8885">
          <cell r="A8885">
            <v>43683</v>
          </cell>
          <cell r="B8885"/>
          <cell r="C8885"/>
          <cell r="D8885"/>
          <cell r="E8885"/>
          <cell r="F8885"/>
          <cell r="G8885"/>
          <cell r="H8885">
            <v>2.5</v>
          </cell>
          <cell r="I8885">
            <v>2.5</v>
          </cell>
          <cell r="J8885">
            <v>2.5</v>
          </cell>
          <cell r="K8885">
            <v>2.5</v>
          </cell>
          <cell r="L8885">
            <v>2.5</v>
          </cell>
          <cell r="M8885">
            <v>2.5</v>
          </cell>
          <cell r="N8885"/>
          <cell r="O8885"/>
          <cell r="P8885">
            <v>2.25</v>
          </cell>
          <cell r="Q8885"/>
          <cell r="R8885"/>
          <cell r="S8885"/>
          <cell r="T8885"/>
          <cell r="U8885">
            <v>2.1147999999999998</v>
          </cell>
          <cell r="V8885">
            <v>1251740</v>
          </cell>
          <cell r="W8885">
            <v>12635185.42907</v>
          </cell>
          <cell r="X8885">
            <v>43678</v>
          </cell>
          <cell r="Y8885">
            <v>0</v>
          </cell>
          <cell r="Z8885" t="str">
            <v/>
          </cell>
          <cell r="AA8885">
            <v>1.7250000000000001</v>
          </cell>
          <cell r="AB8885">
            <v>1.7250000000000001</v>
          </cell>
          <cell r="AC8885"/>
        </row>
        <row r="8886">
          <cell r="A8886">
            <v>43684</v>
          </cell>
          <cell r="B8886"/>
          <cell r="C8886"/>
          <cell r="D8886"/>
          <cell r="E8886"/>
          <cell r="F8886"/>
          <cell r="G8886"/>
          <cell r="H8886">
            <v>2.5</v>
          </cell>
          <cell r="I8886">
            <v>2.5</v>
          </cell>
          <cell r="J8886">
            <v>2.5</v>
          </cell>
          <cell r="K8886">
            <v>2.5</v>
          </cell>
          <cell r="L8886">
            <v>2.5</v>
          </cell>
          <cell r="M8886">
            <v>2.5</v>
          </cell>
          <cell r="N8886"/>
          <cell r="O8886"/>
          <cell r="P8886">
            <v>2.25</v>
          </cell>
          <cell r="Q8886"/>
          <cell r="R8886"/>
          <cell r="S8886"/>
          <cell r="T8886"/>
          <cell r="U8886">
            <v>2.1015999999999999</v>
          </cell>
          <cell r="V8886">
            <v>1320270</v>
          </cell>
          <cell r="W8886">
            <v>12499648.21023</v>
          </cell>
          <cell r="X8886">
            <v>43678</v>
          </cell>
          <cell r="Y8886">
            <v>0</v>
          </cell>
          <cell r="Z8886" t="str">
            <v/>
          </cell>
          <cell r="AA8886">
            <v>1.6125</v>
          </cell>
          <cell r="AB8886">
            <v>2.0249999999999999</v>
          </cell>
          <cell r="AC8886"/>
        </row>
        <row r="8887">
          <cell r="A8887">
            <v>43685</v>
          </cell>
          <cell r="B8887">
            <v>10000</v>
          </cell>
          <cell r="C8887"/>
          <cell r="D8887">
            <v>2.25</v>
          </cell>
          <cell r="E8887">
            <v>2.25</v>
          </cell>
          <cell r="F8887">
            <v>2.25</v>
          </cell>
          <cell r="G8887">
            <v>2.25</v>
          </cell>
          <cell r="H8887">
            <v>2.5</v>
          </cell>
          <cell r="I8887">
            <v>2.5</v>
          </cell>
          <cell r="J8887">
            <v>2.5</v>
          </cell>
          <cell r="K8887">
            <v>2.5</v>
          </cell>
          <cell r="L8887">
            <v>2.5</v>
          </cell>
          <cell r="M8887">
            <v>2.5</v>
          </cell>
          <cell r="N8887">
            <v>2.25</v>
          </cell>
          <cell r="O8887"/>
          <cell r="P8887">
            <v>2.25</v>
          </cell>
          <cell r="Q8887"/>
          <cell r="R8887"/>
          <cell r="S8887"/>
          <cell r="T8887"/>
          <cell r="U8887">
            <v>2.1052</v>
          </cell>
          <cell r="V8887">
            <v>1306950</v>
          </cell>
          <cell r="W8887">
            <v>13049317.77259</v>
          </cell>
          <cell r="X8887">
            <v>43678</v>
          </cell>
          <cell r="Y8887">
            <v>22500</v>
          </cell>
          <cell r="Z8887">
            <v>43678</v>
          </cell>
          <cell r="AA8887">
            <v>1.6125</v>
          </cell>
          <cell r="AB8887">
            <v>1.6125</v>
          </cell>
          <cell r="AC8887"/>
        </row>
        <row r="8888">
          <cell r="A8888">
            <v>43686</v>
          </cell>
          <cell r="B8888"/>
          <cell r="C8888"/>
          <cell r="D8888"/>
          <cell r="E8888"/>
          <cell r="F8888"/>
          <cell r="G8888"/>
          <cell r="H8888">
            <v>2.5</v>
          </cell>
          <cell r="I8888">
            <v>2.5</v>
          </cell>
          <cell r="J8888">
            <v>2.5</v>
          </cell>
          <cell r="K8888">
            <v>2.5</v>
          </cell>
          <cell r="L8888">
            <v>2.5</v>
          </cell>
          <cell r="M8888">
            <v>2.5</v>
          </cell>
          <cell r="N8888"/>
          <cell r="O8888"/>
          <cell r="P8888">
            <v>2.2549776271167334</v>
          </cell>
          <cell r="Q8888"/>
          <cell r="R8888"/>
          <cell r="S8888"/>
          <cell r="T8888"/>
          <cell r="U8888">
            <v>2.1082000000000001</v>
          </cell>
          <cell r="V8888">
            <v>1273920</v>
          </cell>
          <cell r="W8888">
            <v>13037183.293</v>
          </cell>
          <cell r="X8888">
            <v>43678</v>
          </cell>
          <cell r="Y8888">
            <v>0</v>
          </cell>
          <cell r="Z8888" t="str">
            <v/>
          </cell>
          <cell r="AA8888">
            <v>1.6125</v>
          </cell>
          <cell r="AB8888">
            <v>1.6125</v>
          </cell>
          <cell r="AC8888"/>
        </row>
        <row r="8889">
          <cell r="A8889">
            <v>43689</v>
          </cell>
          <cell r="B8889">
            <v>110000</v>
          </cell>
          <cell r="C8889"/>
          <cell r="D8889">
            <v>2.1</v>
          </cell>
          <cell r="E8889">
            <v>2.0499999999999998</v>
          </cell>
          <cell r="F8889">
            <v>2.1</v>
          </cell>
          <cell r="G8889">
            <v>2.09</v>
          </cell>
          <cell r="H8889">
            <v>2.5</v>
          </cell>
          <cell r="I8889">
            <v>2.5</v>
          </cell>
          <cell r="J8889">
            <v>2.5</v>
          </cell>
          <cell r="K8889">
            <v>2.5</v>
          </cell>
          <cell r="L8889">
            <v>2.5</v>
          </cell>
          <cell r="M8889">
            <v>2.5</v>
          </cell>
          <cell r="N8889">
            <v>2.1</v>
          </cell>
          <cell r="O8889"/>
          <cell r="P8889">
            <v>2.2025344508657794</v>
          </cell>
          <cell r="Q8889"/>
          <cell r="R8889"/>
          <cell r="S8889"/>
          <cell r="T8889"/>
          <cell r="U8889">
            <v>2.1086</v>
          </cell>
          <cell r="V8889">
            <v>2099610</v>
          </cell>
          <cell r="W8889">
            <v>12064997.932</v>
          </cell>
          <cell r="X8889">
            <v>43678</v>
          </cell>
          <cell r="Y8889">
            <v>229899.99999999997</v>
          </cell>
          <cell r="Z8889">
            <v>43678</v>
          </cell>
          <cell r="AA8889">
            <v>1.6125</v>
          </cell>
          <cell r="AB8889">
            <v>1.6125</v>
          </cell>
          <cell r="AC8889"/>
        </row>
        <row r="8890">
          <cell r="A8890">
            <v>43690</v>
          </cell>
          <cell r="B8890">
            <v>0</v>
          </cell>
          <cell r="C8890"/>
          <cell r="D8890"/>
          <cell r="E8890"/>
          <cell r="F8890"/>
          <cell r="G8890"/>
          <cell r="H8890">
            <v>2.5</v>
          </cell>
          <cell r="I8890">
            <v>2.5</v>
          </cell>
          <cell r="J8890">
            <v>2.5</v>
          </cell>
          <cell r="K8890">
            <v>2.5</v>
          </cell>
          <cell r="L8890">
            <v>2.5</v>
          </cell>
          <cell r="M8890">
            <v>2.5</v>
          </cell>
          <cell r="N8890"/>
          <cell r="O8890"/>
          <cell r="P8890">
            <v>2.2025344508657794</v>
          </cell>
          <cell r="Q8890"/>
          <cell r="R8890"/>
          <cell r="S8890"/>
          <cell r="T8890"/>
          <cell r="U8890">
            <v>2.1356000000000002</v>
          </cell>
          <cell r="V8890">
            <v>2610250</v>
          </cell>
          <cell r="W8890">
            <v>11516039.04133</v>
          </cell>
          <cell r="X8890">
            <v>43678</v>
          </cell>
          <cell r="Y8890">
            <v>0</v>
          </cell>
          <cell r="Z8890" t="str">
            <v/>
          </cell>
          <cell r="AA8890">
            <v>1.6125</v>
          </cell>
          <cell r="AB8890">
            <v>1.6125</v>
          </cell>
          <cell r="AC8890"/>
        </row>
        <row r="8891">
          <cell r="A8891">
            <v>43691</v>
          </cell>
          <cell r="B8891">
            <v>0</v>
          </cell>
          <cell r="C8891"/>
          <cell r="D8891"/>
          <cell r="E8891"/>
          <cell r="F8891"/>
          <cell r="G8891"/>
          <cell r="H8891">
            <v>2.5</v>
          </cell>
          <cell r="I8891">
            <v>2.5</v>
          </cell>
          <cell r="J8891">
            <v>2.5</v>
          </cell>
          <cell r="K8891">
            <v>2.5</v>
          </cell>
          <cell r="L8891">
            <v>2.5</v>
          </cell>
          <cell r="M8891">
            <v>2.5</v>
          </cell>
          <cell r="N8891"/>
          <cell r="O8891"/>
          <cell r="P8891">
            <v>2.2025344508657794</v>
          </cell>
          <cell r="Q8891"/>
          <cell r="R8891"/>
          <cell r="S8891"/>
          <cell r="T8891"/>
          <cell r="U8891">
            <v>2.113</v>
          </cell>
          <cell r="V8891">
            <v>3367890</v>
          </cell>
          <cell r="W8891">
            <v>10741427.54926</v>
          </cell>
          <cell r="X8891">
            <v>43678</v>
          </cell>
          <cell r="Y8891">
            <v>0</v>
          </cell>
          <cell r="Z8891" t="str">
            <v/>
          </cell>
          <cell r="AA8891">
            <v>1.5375000000000001</v>
          </cell>
          <cell r="AB8891">
            <v>1.95</v>
          </cell>
          <cell r="AC8891"/>
        </row>
        <row r="8892">
          <cell r="A8892">
            <v>43692</v>
          </cell>
          <cell r="B8892">
            <v>0</v>
          </cell>
          <cell r="C8892"/>
          <cell r="D8892"/>
          <cell r="E8892"/>
          <cell r="F8892"/>
          <cell r="G8892"/>
          <cell r="H8892">
            <v>2.5</v>
          </cell>
          <cell r="I8892">
            <v>2.5</v>
          </cell>
          <cell r="J8892">
            <v>2.5</v>
          </cell>
          <cell r="K8892">
            <v>2.5</v>
          </cell>
          <cell r="L8892">
            <v>2.5</v>
          </cell>
          <cell r="M8892">
            <v>2.5</v>
          </cell>
          <cell r="N8892"/>
          <cell r="O8892"/>
          <cell r="P8892">
            <v>2.2025344508657794</v>
          </cell>
          <cell r="Q8892"/>
          <cell r="R8892"/>
          <cell r="S8892"/>
          <cell r="T8892"/>
          <cell r="U8892">
            <v>2.1364000000000001</v>
          </cell>
          <cell r="V8892">
            <v>4029430</v>
          </cell>
          <cell r="W8892">
            <v>10109810.67718</v>
          </cell>
          <cell r="X8892">
            <v>43678</v>
          </cell>
          <cell r="Y8892">
            <v>0</v>
          </cell>
          <cell r="Z8892" t="str">
            <v/>
          </cell>
          <cell r="AA8892">
            <v>1.5375000000000001</v>
          </cell>
          <cell r="AB8892">
            <v>1.5375000000000001</v>
          </cell>
          <cell r="AC8892"/>
        </row>
        <row r="8893">
          <cell r="A8893">
            <v>43693</v>
          </cell>
          <cell r="B8893">
            <v>0</v>
          </cell>
          <cell r="C8893"/>
          <cell r="D8893"/>
          <cell r="E8893"/>
          <cell r="F8893"/>
          <cell r="G8893"/>
          <cell r="H8893">
            <v>2.5</v>
          </cell>
          <cell r="I8893">
            <v>2.5</v>
          </cell>
          <cell r="J8893">
            <v>2.5</v>
          </cell>
          <cell r="K8893">
            <v>2.5</v>
          </cell>
          <cell r="L8893">
            <v>2.5</v>
          </cell>
          <cell r="M8893">
            <v>2.5</v>
          </cell>
          <cell r="N8893"/>
          <cell r="O8893"/>
          <cell r="P8893">
            <v>2.2025344508657794</v>
          </cell>
          <cell r="Q8893"/>
          <cell r="R8893"/>
          <cell r="S8893"/>
          <cell r="T8893"/>
          <cell r="U8893">
            <v>2.1137999999999999</v>
          </cell>
          <cell r="V8893">
            <v>5189000</v>
          </cell>
          <cell r="W8893">
            <v>8925058.2537900005</v>
          </cell>
          <cell r="X8893">
            <v>43678</v>
          </cell>
          <cell r="Y8893">
            <v>0</v>
          </cell>
          <cell r="Z8893" t="str">
            <v/>
          </cell>
          <cell r="AA8893">
            <v>1.5375000000000001</v>
          </cell>
          <cell r="AB8893">
            <v>1.5375000000000001</v>
          </cell>
          <cell r="AC8893"/>
        </row>
        <row r="8894">
          <cell r="A8894">
            <v>43694</v>
          </cell>
          <cell r="B8894">
            <v>0</v>
          </cell>
          <cell r="C8894"/>
          <cell r="D8894"/>
          <cell r="E8894"/>
          <cell r="F8894"/>
          <cell r="G8894"/>
          <cell r="H8894">
            <v>2.5</v>
          </cell>
          <cell r="I8894">
            <v>2.5</v>
          </cell>
          <cell r="J8894">
            <v>2.5</v>
          </cell>
          <cell r="K8894">
            <v>2.5</v>
          </cell>
          <cell r="L8894">
            <v>2.5</v>
          </cell>
          <cell r="M8894">
            <v>2.5</v>
          </cell>
          <cell r="N8894"/>
          <cell r="O8894"/>
          <cell r="P8894">
            <v>2.2025344508657794</v>
          </cell>
          <cell r="Q8894"/>
          <cell r="R8894"/>
          <cell r="S8894"/>
          <cell r="T8894"/>
          <cell r="U8894">
            <v>2.1137999999999999</v>
          </cell>
          <cell r="V8894">
            <v>5189000</v>
          </cell>
          <cell r="W8894">
            <v>8925058.2537900005</v>
          </cell>
          <cell r="X8894">
            <v>43678</v>
          </cell>
          <cell r="Y8894">
            <v>0</v>
          </cell>
          <cell r="Z8894" t="str">
            <v/>
          </cell>
          <cell r="AA8894">
            <v>1.5375000000000001</v>
          </cell>
          <cell r="AB8894">
            <v>1.5375000000000001</v>
          </cell>
          <cell r="AC8894"/>
        </row>
        <row r="8895">
          <cell r="A8895">
            <v>43695</v>
          </cell>
          <cell r="B8895">
            <v>0</v>
          </cell>
          <cell r="C8895"/>
          <cell r="D8895"/>
          <cell r="E8895"/>
          <cell r="F8895"/>
          <cell r="G8895"/>
          <cell r="H8895">
            <v>2.5</v>
          </cell>
          <cell r="I8895">
            <v>2.5</v>
          </cell>
          <cell r="J8895">
            <v>2.5</v>
          </cell>
          <cell r="K8895">
            <v>2.5</v>
          </cell>
          <cell r="L8895">
            <v>2.5</v>
          </cell>
          <cell r="M8895">
            <v>2.5</v>
          </cell>
          <cell r="N8895"/>
          <cell r="O8895"/>
          <cell r="P8895">
            <v>2.2025344508657794</v>
          </cell>
          <cell r="Q8895"/>
          <cell r="R8895"/>
          <cell r="S8895"/>
          <cell r="T8895"/>
          <cell r="U8895">
            <v>2.1137999999999999</v>
          </cell>
          <cell r="V8895">
            <v>5189000</v>
          </cell>
          <cell r="W8895">
            <v>8925058.2537900005</v>
          </cell>
          <cell r="X8895">
            <v>43678</v>
          </cell>
          <cell r="Y8895">
            <v>0</v>
          </cell>
          <cell r="Z8895" t="str">
            <v/>
          </cell>
          <cell r="AA8895">
            <v>1.5375000000000001</v>
          </cell>
          <cell r="AB8895">
            <v>1.5375000000000001</v>
          </cell>
          <cell r="AC8895"/>
        </row>
        <row r="8896">
          <cell r="A8896">
            <v>43696</v>
          </cell>
          <cell r="B8896">
            <v>0</v>
          </cell>
          <cell r="C8896"/>
          <cell r="D8896"/>
          <cell r="E8896"/>
          <cell r="F8896"/>
          <cell r="G8896"/>
          <cell r="H8896">
            <v>2.5</v>
          </cell>
          <cell r="I8896">
            <v>2.5</v>
          </cell>
          <cell r="J8896">
            <v>2.5</v>
          </cell>
          <cell r="K8896">
            <v>2.5</v>
          </cell>
          <cell r="L8896">
            <v>2.5</v>
          </cell>
          <cell r="M8896">
            <v>2.5</v>
          </cell>
          <cell r="N8896"/>
          <cell r="O8896"/>
          <cell r="P8896">
            <v>2.2025344508657794</v>
          </cell>
          <cell r="Q8896"/>
          <cell r="R8896"/>
          <cell r="S8896"/>
          <cell r="T8896"/>
          <cell r="U8896">
            <v>2.0964999999999998</v>
          </cell>
          <cell r="V8896">
            <v>5007710</v>
          </cell>
          <cell r="W8896">
            <v>9071815.3731600009</v>
          </cell>
          <cell r="X8896">
            <v>43678</v>
          </cell>
          <cell r="Y8896">
            <v>0</v>
          </cell>
          <cell r="Z8896" t="str">
            <v/>
          </cell>
          <cell r="AA8896">
            <v>1.5375000000000001</v>
          </cell>
          <cell r="AB8896">
            <v>1.5375000000000001</v>
          </cell>
          <cell r="AC8896"/>
        </row>
        <row r="8897">
          <cell r="A8897">
            <v>43697</v>
          </cell>
          <cell r="B8897">
            <v>0</v>
          </cell>
          <cell r="C8897"/>
          <cell r="D8897"/>
          <cell r="E8897"/>
          <cell r="F8897"/>
          <cell r="G8897"/>
          <cell r="H8897">
            <v>2.5</v>
          </cell>
          <cell r="I8897">
            <v>2.5</v>
          </cell>
          <cell r="J8897">
            <v>2.5</v>
          </cell>
          <cell r="K8897">
            <v>2.5</v>
          </cell>
          <cell r="L8897">
            <v>2.5</v>
          </cell>
          <cell r="M8897">
            <v>2.5</v>
          </cell>
          <cell r="N8897"/>
          <cell r="O8897"/>
          <cell r="P8897">
            <v>2.2025344508657794</v>
          </cell>
          <cell r="Q8897"/>
          <cell r="R8897"/>
          <cell r="S8897"/>
          <cell r="T8897"/>
          <cell r="U8897">
            <v>2.1132</v>
          </cell>
          <cell r="V8897">
            <v>5611900</v>
          </cell>
          <cell r="W8897">
            <v>8351996.4280000003</v>
          </cell>
          <cell r="X8897">
            <v>43678</v>
          </cell>
          <cell r="Y8897">
            <v>0</v>
          </cell>
          <cell r="Z8897" t="str">
            <v/>
          </cell>
          <cell r="AA8897">
            <v>1.5375000000000001</v>
          </cell>
          <cell r="AB8897">
            <v>1.5375000000000001</v>
          </cell>
          <cell r="AC8897"/>
        </row>
        <row r="8898">
          <cell r="A8898">
            <v>43698</v>
          </cell>
          <cell r="B8898">
            <v>0</v>
          </cell>
          <cell r="C8898"/>
          <cell r="D8898"/>
          <cell r="E8898"/>
          <cell r="F8898"/>
          <cell r="G8898"/>
          <cell r="H8898">
            <v>2.5</v>
          </cell>
          <cell r="I8898">
            <v>2.5</v>
          </cell>
          <cell r="J8898">
            <v>2.5</v>
          </cell>
          <cell r="K8898">
            <v>2.5</v>
          </cell>
          <cell r="L8898">
            <v>2.5</v>
          </cell>
          <cell r="M8898">
            <v>2.5</v>
          </cell>
          <cell r="N8898"/>
          <cell r="O8898"/>
          <cell r="P8898">
            <v>2.2025344508657794</v>
          </cell>
          <cell r="Q8898"/>
          <cell r="R8898"/>
          <cell r="S8898"/>
          <cell r="T8898"/>
          <cell r="U8898">
            <v>2.1017999999999999</v>
          </cell>
          <cell r="V8898">
            <v>5666300</v>
          </cell>
          <cell r="W8898">
            <v>8404838.9495400004</v>
          </cell>
          <cell r="X8898">
            <v>43678</v>
          </cell>
          <cell r="Y8898">
            <v>0</v>
          </cell>
          <cell r="Z8898" t="str">
            <v/>
          </cell>
          <cell r="AA8898">
            <v>1.5249999999999999</v>
          </cell>
          <cell r="AB8898">
            <v>1.8875</v>
          </cell>
          <cell r="AC8898"/>
        </row>
        <row r="8899">
          <cell r="A8899">
            <v>43699</v>
          </cell>
          <cell r="B8899">
            <v>0</v>
          </cell>
          <cell r="C8899"/>
          <cell r="D8899"/>
          <cell r="E8899"/>
          <cell r="F8899"/>
          <cell r="G8899"/>
          <cell r="H8899">
            <v>2.5</v>
          </cell>
          <cell r="I8899">
            <v>2.5</v>
          </cell>
          <cell r="J8899">
            <v>2.5</v>
          </cell>
          <cell r="K8899">
            <v>2.5</v>
          </cell>
          <cell r="L8899">
            <v>2.5</v>
          </cell>
          <cell r="M8899">
            <v>2.5</v>
          </cell>
          <cell r="N8899"/>
          <cell r="O8899"/>
          <cell r="P8899">
            <v>2.2025344508657794</v>
          </cell>
          <cell r="Q8899"/>
          <cell r="R8899"/>
          <cell r="S8899"/>
          <cell r="T8899"/>
          <cell r="U8899">
            <v>2.1017999999999999</v>
          </cell>
          <cell r="V8899">
            <v>4706930</v>
          </cell>
          <cell r="W8899">
            <v>9336014.67148</v>
          </cell>
          <cell r="X8899">
            <v>43678</v>
          </cell>
          <cell r="Y8899">
            <v>0</v>
          </cell>
          <cell r="Z8899" t="str">
            <v/>
          </cell>
          <cell r="AA8899">
            <v>1.5249999999999999</v>
          </cell>
          <cell r="AB8899">
            <v>1.5249999999999999</v>
          </cell>
          <cell r="AC8899"/>
        </row>
        <row r="8900">
          <cell r="A8900">
            <v>43700</v>
          </cell>
          <cell r="B8900">
            <v>0</v>
          </cell>
          <cell r="C8900"/>
          <cell r="D8900"/>
          <cell r="E8900"/>
          <cell r="F8900"/>
          <cell r="G8900"/>
          <cell r="H8900">
            <v>2.5</v>
          </cell>
          <cell r="I8900">
            <v>2.5</v>
          </cell>
          <cell r="J8900">
            <v>2.5</v>
          </cell>
          <cell r="K8900">
            <v>2.5</v>
          </cell>
          <cell r="L8900">
            <v>2.5</v>
          </cell>
          <cell r="M8900">
            <v>2.5</v>
          </cell>
          <cell r="N8900"/>
          <cell r="O8900"/>
          <cell r="P8900">
            <v>2.2025344508657794</v>
          </cell>
          <cell r="Q8900"/>
          <cell r="R8900"/>
          <cell r="S8900"/>
          <cell r="T8900"/>
          <cell r="U8900">
            <v>2.1017999999999999</v>
          </cell>
          <cell r="V8900">
            <v>7111900</v>
          </cell>
          <cell r="W8900">
            <v>6976611.4820299996</v>
          </cell>
          <cell r="X8900">
            <v>43678</v>
          </cell>
          <cell r="Y8900">
            <v>0</v>
          </cell>
          <cell r="Z8900" t="str">
            <v/>
          </cell>
          <cell r="AA8900">
            <v>1.5249999999999999</v>
          </cell>
          <cell r="AB8900">
            <v>1.5249999999999999</v>
          </cell>
          <cell r="AC8900"/>
        </row>
        <row r="8901">
          <cell r="A8901">
            <v>43703</v>
          </cell>
          <cell r="B8901">
            <v>18000</v>
          </cell>
          <cell r="C8901"/>
          <cell r="D8901">
            <v>2.25</v>
          </cell>
          <cell r="E8901">
            <v>2.25</v>
          </cell>
          <cell r="F8901">
            <v>2.25</v>
          </cell>
          <cell r="G8901">
            <v>2.25</v>
          </cell>
          <cell r="H8901">
            <v>2.5</v>
          </cell>
          <cell r="I8901">
            <v>2.5</v>
          </cell>
          <cell r="J8901">
            <v>2.5</v>
          </cell>
          <cell r="K8901">
            <v>2.5</v>
          </cell>
          <cell r="L8901">
            <v>2.5</v>
          </cell>
          <cell r="M8901">
            <v>2.5</v>
          </cell>
          <cell r="N8901">
            <v>2.25</v>
          </cell>
          <cell r="O8901"/>
          <cell r="P8901">
            <v>2.2048826373614263</v>
          </cell>
          <cell r="Q8901"/>
          <cell r="R8901"/>
          <cell r="S8901"/>
          <cell r="T8901"/>
          <cell r="U8901">
            <v>2.1027999999999998</v>
          </cell>
          <cell r="V8901">
            <v>7921030</v>
          </cell>
          <cell r="W8901">
            <v>6151170</v>
          </cell>
          <cell r="X8901">
            <v>43678</v>
          </cell>
          <cell r="Y8901">
            <v>40500</v>
          </cell>
          <cell r="Z8901">
            <v>43678</v>
          </cell>
          <cell r="AA8901">
            <v>1.5249999999999999</v>
          </cell>
          <cell r="AB8901">
            <v>1.5249999999999999</v>
          </cell>
          <cell r="AC8901"/>
        </row>
        <row r="8902">
          <cell r="A8902">
            <v>43704</v>
          </cell>
          <cell r="B8902">
            <v>64500</v>
          </cell>
          <cell r="C8902"/>
          <cell r="D8902">
            <v>2.25</v>
          </cell>
          <cell r="E8902">
            <v>2.25</v>
          </cell>
          <cell r="F8902">
            <v>2.25</v>
          </cell>
          <cell r="G8902">
            <v>2.25</v>
          </cell>
          <cell r="H8902">
            <v>2.5</v>
          </cell>
          <cell r="I8902">
            <v>2.5</v>
          </cell>
          <cell r="J8902">
            <v>2.5</v>
          </cell>
          <cell r="K8902">
            <v>2.5</v>
          </cell>
          <cell r="L8902">
            <v>2.5</v>
          </cell>
          <cell r="M8902">
            <v>2.5</v>
          </cell>
          <cell r="N8902">
            <v>2.25</v>
          </cell>
          <cell r="O8902"/>
          <cell r="P8902">
            <v>2.2116769428227721</v>
          </cell>
          <cell r="Q8902"/>
          <cell r="R8902"/>
          <cell r="S8902"/>
          <cell r="T8902"/>
          <cell r="U8902">
            <v>2.1206999999999998</v>
          </cell>
          <cell r="V8902">
            <v>7896260</v>
          </cell>
          <cell r="W8902">
            <v>6400841.7267300002</v>
          </cell>
          <cell r="X8902">
            <v>43678</v>
          </cell>
          <cell r="Y8902">
            <v>145125</v>
          </cell>
          <cell r="Z8902">
            <v>43678</v>
          </cell>
          <cell r="AA8902">
            <v>1.5249999999999999</v>
          </cell>
          <cell r="AB8902">
            <v>1.5249999999999999</v>
          </cell>
          <cell r="AC8902"/>
        </row>
        <row r="8903">
          <cell r="A8903">
            <v>43705</v>
          </cell>
          <cell r="B8903">
            <v>20500</v>
          </cell>
          <cell r="C8903"/>
          <cell r="D8903">
            <v>2.25</v>
          </cell>
          <cell r="E8903">
            <v>2.25</v>
          </cell>
          <cell r="F8903">
            <v>2.25</v>
          </cell>
          <cell r="G8903">
            <v>2.25</v>
          </cell>
          <cell r="H8903">
            <v>2.5</v>
          </cell>
          <cell r="I8903">
            <v>2.5</v>
          </cell>
          <cell r="J8903">
            <v>2.5</v>
          </cell>
          <cell r="K8903">
            <v>2.5</v>
          </cell>
          <cell r="L8903">
            <v>2.5</v>
          </cell>
          <cell r="M8903">
            <v>2.5</v>
          </cell>
          <cell r="N8903">
            <v>2.25</v>
          </cell>
          <cell r="O8903"/>
          <cell r="P8903">
            <v>2.2134275723820882</v>
          </cell>
          <cell r="Q8903"/>
          <cell r="R8903"/>
          <cell r="S8903"/>
          <cell r="T8903"/>
          <cell r="U8903">
            <v>2.2241</v>
          </cell>
          <cell r="V8903">
            <v>4877200</v>
          </cell>
          <cell r="W8903">
            <v>9270268.8174799997</v>
          </cell>
          <cell r="X8903">
            <v>43678</v>
          </cell>
          <cell r="Y8903">
            <v>46125</v>
          </cell>
          <cell r="Z8903">
            <v>43678</v>
          </cell>
          <cell r="AA8903">
            <v>1.55</v>
          </cell>
          <cell r="AB8903">
            <v>1.8674999999999999</v>
          </cell>
          <cell r="AC8903"/>
        </row>
        <row r="8904">
          <cell r="A8904">
            <v>43710</v>
          </cell>
          <cell r="B8904">
            <v>12500</v>
          </cell>
          <cell r="C8904"/>
          <cell r="D8904">
            <v>2.25</v>
          </cell>
          <cell r="E8904">
            <v>2.25</v>
          </cell>
          <cell r="F8904">
            <v>2.25</v>
          </cell>
          <cell r="G8904">
            <v>2.25</v>
          </cell>
          <cell r="H8904"/>
          <cell r="I8904"/>
          <cell r="J8904"/>
          <cell r="K8904"/>
          <cell r="L8904"/>
          <cell r="M8904"/>
          <cell r="N8904">
            <v>2.25</v>
          </cell>
          <cell r="O8904"/>
          <cell r="P8904">
            <v>2.2144186998906985</v>
          </cell>
          <cell r="Q8904"/>
          <cell r="R8904"/>
          <cell r="S8904"/>
          <cell r="T8904"/>
          <cell r="U8904">
            <v>2.2241</v>
          </cell>
          <cell r="V8904">
            <v>656400</v>
          </cell>
          <cell r="W8904">
            <v>13514863.71668</v>
          </cell>
          <cell r="X8904">
            <v>43709</v>
          </cell>
          <cell r="Y8904">
            <v>28125</v>
          </cell>
          <cell r="Z8904">
            <v>43709</v>
          </cell>
          <cell r="AA8904">
            <v>1.55</v>
          </cell>
          <cell r="AB8904">
            <v>1.55</v>
          </cell>
          <cell r="AC8904"/>
        </row>
        <row r="8905">
          <cell r="A8905">
            <v>43711</v>
          </cell>
          <cell r="B8905">
            <v>8000</v>
          </cell>
          <cell r="C8905"/>
          <cell r="D8905">
            <v>2.25</v>
          </cell>
          <cell r="E8905">
            <v>2.25</v>
          </cell>
          <cell r="F8905">
            <v>2.25</v>
          </cell>
          <cell r="G8905">
            <v>2.25</v>
          </cell>
          <cell r="H8905"/>
          <cell r="I8905"/>
          <cell r="J8905"/>
          <cell r="K8905"/>
          <cell r="L8905"/>
          <cell r="M8905"/>
          <cell r="N8905">
            <v>2.25</v>
          </cell>
          <cell r="O8905"/>
          <cell r="P8905">
            <v>2.2150253248126885</v>
          </cell>
          <cell r="Q8905"/>
          <cell r="R8905"/>
          <cell r="S8905"/>
          <cell r="T8905"/>
          <cell r="U8905">
            <v>2.1432000000000002</v>
          </cell>
          <cell r="V8905">
            <v>991840</v>
          </cell>
          <cell r="W8905">
            <v>12894538.27069</v>
          </cell>
          <cell r="X8905">
            <v>43709</v>
          </cell>
          <cell r="Y8905">
            <v>18000</v>
          </cell>
          <cell r="Z8905">
            <v>43709</v>
          </cell>
          <cell r="AA8905">
            <v>1.55</v>
          </cell>
          <cell r="AB8905">
            <v>1.55</v>
          </cell>
          <cell r="AC8905"/>
        </row>
        <row r="8906">
          <cell r="A8906">
            <v>43712</v>
          </cell>
          <cell r="B8906">
            <v>28500</v>
          </cell>
          <cell r="C8906"/>
          <cell r="D8906">
            <v>2.25</v>
          </cell>
          <cell r="E8906">
            <v>2.25</v>
          </cell>
          <cell r="F8906">
            <v>2.25</v>
          </cell>
          <cell r="G8906">
            <v>2.25</v>
          </cell>
          <cell r="H8906"/>
          <cell r="I8906"/>
          <cell r="J8906"/>
          <cell r="K8906"/>
          <cell r="L8906"/>
          <cell r="M8906"/>
          <cell r="N8906">
            <v>2.25</v>
          </cell>
          <cell r="O8906"/>
          <cell r="P8906">
            <v>2.2170280321276241</v>
          </cell>
          <cell r="Q8906"/>
          <cell r="R8906"/>
          <cell r="S8906"/>
          <cell r="T8906"/>
          <cell r="U8906">
            <v>2.1438999999999999</v>
          </cell>
          <cell r="V8906">
            <v>1443570</v>
          </cell>
          <cell r="W8906">
            <v>12614164.68866</v>
          </cell>
          <cell r="X8906">
            <v>43709</v>
          </cell>
          <cell r="Y8906">
            <v>64125</v>
          </cell>
          <cell r="Z8906">
            <v>43709</v>
          </cell>
          <cell r="AA8906">
            <v>1.55</v>
          </cell>
          <cell r="AB8906">
            <v>1.8674999999999999</v>
          </cell>
          <cell r="AC8906"/>
        </row>
        <row r="8907">
          <cell r="A8907">
            <v>43713</v>
          </cell>
          <cell r="B8907">
            <v>18500</v>
          </cell>
          <cell r="C8907"/>
          <cell r="D8907">
            <v>2.25</v>
          </cell>
          <cell r="E8907">
            <v>2.25</v>
          </cell>
          <cell r="F8907">
            <v>2.25</v>
          </cell>
          <cell r="G8907">
            <v>2.25</v>
          </cell>
          <cell r="H8907"/>
          <cell r="I8907"/>
          <cell r="J8907"/>
          <cell r="K8907"/>
          <cell r="L8907"/>
          <cell r="M8907"/>
          <cell r="N8907">
            <v>2.25</v>
          </cell>
          <cell r="O8907"/>
          <cell r="P8907">
            <v>2.2182097386245045</v>
          </cell>
          <cell r="Q8907"/>
          <cell r="R8907"/>
          <cell r="S8907"/>
          <cell r="T8907"/>
          <cell r="U8907">
            <v>2.1465999999999998</v>
          </cell>
          <cell r="V8907">
            <v>1478080</v>
          </cell>
          <cell r="W8907">
            <v>13013383.153200001</v>
          </cell>
          <cell r="X8907">
            <v>43709</v>
          </cell>
          <cell r="Y8907">
            <v>41625</v>
          </cell>
          <cell r="Z8907">
            <v>43709</v>
          </cell>
          <cell r="AA8907">
            <v>1.55</v>
          </cell>
          <cell r="AB8907">
            <v>1.55</v>
          </cell>
          <cell r="AC8907"/>
        </row>
        <row r="8908">
          <cell r="A8908">
            <v>43714</v>
          </cell>
          <cell r="B8908">
            <v>28500</v>
          </cell>
          <cell r="C8908"/>
          <cell r="D8908">
            <v>2.25</v>
          </cell>
          <cell r="E8908">
            <v>2.25</v>
          </cell>
          <cell r="F8908">
            <v>2.25</v>
          </cell>
          <cell r="G8908">
            <v>2.25</v>
          </cell>
          <cell r="H8908"/>
          <cell r="I8908"/>
          <cell r="J8908"/>
          <cell r="K8908"/>
          <cell r="L8908"/>
          <cell r="M8908"/>
          <cell r="N8908">
            <v>2.25</v>
          </cell>
          <cell r="O8908"/>
          <cell r="P8908">
            <v>2.2198732110083603</v>
          </cell>
          <cell r="Q8908"/>
          <cell r="R8908"/>
          <cell r="S8908"/>
          <cell r="T8908"/>
          <cell r="U8908">
            <v>2.1398999999999999</v>
          </cell>
          <cell r="V8908">
            <v>2545190</v>
          </cell>
          <cell r="W8908">
            <v>12591005.28224</v>
          </cell>
          <cell r="X8908">
            <v>43709</v>
          </cell>
          <cell r="Y8908">
            <v>64125</v>
          </cell>
          <cell r="Z8908">
            <v>43709</v>
          </cell>
          <cell r="AA8908">
            <v>1.55</v>
          </cell>
          <cell r="AB8908">
            <v>1.55</v>
          </cell>
          <cell r="AC8908"/>
        </row>
        <row r="8909">
          <cell r="A8909">
            <v>43717</v>
          </cell>
          <cell r="B8909">
            <v>41000</v>
          </cell>
          <cell r="C8909"/>
          <cell r="D8909">
            <v>2.25</v>
          </cell>
          <cell r="E8909">
            <v>2.25</v>
          </cell>
          <cell r="F8909">
            <v>2.25</v>
          </cell>
          <cell r="G8909">
            <v>2.25</v>
          </cell>
          <cell r="H8909"/>
          <cell r="I8909"/>
          <cell r="J8909"/>
          <cell r="K8909"/>
          <cell r="L8909"/>
          <cell r="M8909"/>
          <cell r="N8909">
            <v>2.25</v>
          </cell>
          <cell r="O8909"/>
          <cell r="P8909">
            <v>2.2219824573371265</v>
          </cell>
          <cell r="Q8909"/>
          <cell r="R8909"/>
          <cell r="S8909"/>
          <cell r="T8909"/>
          <cell r="U8909">
            <v>2.1322000000000001</v>
          </cell>
          <cell r="V8909">
            <v>1846380</v>
          </cell>
          <cell r="W8909">
            <v>12733905.8039</v>
          </cell>
          <cell r="X8909">
            <v>43709</v>
          </cell>
          <cell r="Y8909">
            <v>92250</v>
          </cell>
          <cell r="Z8909">
            <v>43709</v>
          </cell>
          <cell r="AA8909">
            <v>1.55</v>
          </cell>
          <cell r="AB8909">
            <v>1.55</v>
          </cell>
          <cell r="AC8909"/>
        </row>
        <row r="8910">
          <cell r="A8910">
            <v>43718</v>
          </cell>
          <cell r="B8910">
            <v>21000</v>
          </cell>
          <cell r="C8910"/>
          <cell r="D8910">
            <v>2.25</v>
          </cell>
          <cell r="E8910">
            <v>2.25</v>
          </cell>
          <cell r="F8910">
            <v>2.25</v>
          </cell>
          <cell r="G8910">
            <v>2.25</v>
          </cell>
          <cell r="H8910"/>
          <cell r="I8910"/>
          <cell r="J8910"/>
          <cell r="K8910"/>
          <cell r="L8910"/>
          <cell r="M8910"/>
          <cell r="N8910">
            <v>2.25</v>
          </cell>
          <cell r="O8910"/>
          <cell r="P8910">
            <v>2.2229524546944908</v>
          </cell>
          <cell r="Q8910"/>
          <cell r="R8910"/>
          <cell r="S8910"/>
          <cell r="T8910"/>
          <cell r="U8910">
            <v>2.133</v>
          </cell>
          <cell r="V8910">
            <v>2614710</v>
          </cell>
          <cell r="W8910">
            <v>12067630.501080001</v>
          </cell>
          <cell r="X8910">
            <v>43709</v>
          </cell>
          <cell r="Y8910">
            <v>47250</v>
          </cell>
          <cell r="Z8910">
            <v>43709</v>
          </cell>
          <cell r="AA8910">
            <v>1.55</v>
          </cell>
          <cell r="AB8910">
            <v>1.55</v>
          </cell>
          <cell r="AC8910"/>
        </row>
        <row r="8911">
          <cell r="A8911">
            <v>43719</v>
          </cell>
          <cell r="B8911">
            <v>28000</v>
          </cell>
          <cell r="C8911"/>
          <cell r="D8911">
            <v>2.25</v>
          </cell>
          <cell r="E8911">
            <v>2.25</v>
          </cell>
          <cell r="F8911">
            <v>2.25</v>
          </cell>
          <cell r="G8911">
            <v>2.25</v>
          </cell>
          <cell r="H8911"/>
          <cell r="I8911"/>
          <cell r="J8911"/>
          <cell r="K8911"/>
          <cell r="L8911"/>
          <cell r="M8911"/>
          <cell r="N8911">
            <v>2.25</v>
          </cell>
          <cell r="O8911"/>
          <cell r="P8911">
            <v>2.2241459842512685</v>
          </cell>
          <cell r="Q8911"/>
          <cell r="R8911"/>
          <cell r="S8911"/>
          <cell r="T8911"/>
          <cell r="U8911">
            <v>2.1335999999999999</v>
          </cell>
          <cell r="V8911">
            <v>3233710</v>
          </cell>
          <cell r="W8911">
            <v>11571075.565330001</v>
          </cell>
          <cell r="X8911">
            <v>43709</v>
          </cell>
          <cell r="Y8911">
            <v>63000</v>
          </cell>
          <cell r="Z8911">
            <v>43709</v>
          </cell>
          <cell r="AA8911">
            <v>1.5375000000000001</v>
          </cell>
          <cell r="AB8911">
            <v>1.85</v>
          </cell>
          <cell r="AC8911"/>
        </row>
        <row r="8912">
          <cell r="A8912">
            <v>43720</v>
          </cell>
          <cell r="B8912">
            <v>45000</v>
          </cell>
          <cell r="C8912"/>
          <cell r="D8912">
            <v>2.25</v>
          </cell>
          <cell r="E8912">
            <v>2.25</v>
          </cell>
          <cell r="F8912">
            <v>2.25</v>
          </cell>
          <cell r="G8912">
            <v>2.25</v>
          </cell>
          <cell r="H8912"/>
          <cell r="I8912"/>
          <cell r="J8912"/>
          <cell r="K8912"/>
          <cell r="L8912"/>
          <cell r="M8912"/>
          <cell r="N8912">
            <v>2.25</v>
          </cell>
          <cell r="O8912"/>
          <cell r="P8912">
            <v>2.2258582352934635</v>
          </cell>
          <cell r="Q8912"/>
          <cell r="R8912"/>
          <cell r="S8912"/>
          <cell r="T8912"/>
          <cell r="U8912">
            <v>2.1473</v>
          </cell>
          <cell r="V8912">
            <v>3434570</v>
          </cell>
          <cell r="W8912">
            <v>11506582.162350001</v>
          </cell>
          <cell r="X8912">
            <v>43709</v>
          </cell>
          <cell r="Y8912">
            <v>101250</v>
          </cell>
          <cell r="Z8912">
            <v>43709</v>
          </cell>
          <cell r="AA8912">
            <v>1.5375000000000001</v>
          </cell>
          <cell r="AB8912">
            <v>1.5375000000000001</v>
          </cell>
          <cell r="AC8912"/>
        </row>
        <row r="8913">
          <cell r="A8913">
            <v>43721</v>
          </cell>
          <cell r="B8913">
            <v>20000</v>
          </cell>
          <cell r="C8913"/>
          <cell r="D8913">
            <v>2.25</v>
          </cell>
          <cell r="E8913">
            <v>2.25</v>
          </cell>
          <cell r="F8913">
            <v>2.25</v>
          </cell>
          <cell r="G8913">
            <v>2.25</v>
          </cell>
          <cell r="H8913"/>
          <cell r="I8913"/>
          <cell r="J8913"/>
          <cell r="K8913"/>
          <cell r="L8913"/>
          <cell r="M8913"/>
          <cell r="N8913">
            <v>2.25</v>
          </cell>
          <cell r="O8913"/>
          <cell r="P8913">
            <v>2.2265485714279354</v>
          </cell>
          <cell r="Q8913"/>
          <cell r="R8913"/>
          <cell r="S8913"/>
          <cell r="T8913"/>
          <cell r="U8913">
            <v>2.1473</v>
          </cell>
          <cell r="V8913">
            <v>5205440</v>
          </cell>
          <cell r="W8913">
            <v>11506582.162350001</v>
          </cell>
          <cell r="X8913">
            <v>43709</v>
          </cell>
          <cell r="Y8913">
            <v>45000</v>
          </cell>
          <cell r="Z8913">
            <v>43709</v>
          </cell>
          <cell r="AA8913">
            <v>1.5375000000000001</v>
          </cell>
          <cell r="AB8913">
            <v>1.5375000000000001</v>
          </cell>
          <cell r="AC8913"/>
        </row>
        <row r="8914">
          <cell r="A8914">
            <v>43724</v>
          </cell>
          <cell r="B8914">
            <v>25000</v>
          </cell>
          <cell r="C8914"/>
          <cell r="D8914">
            <v>2.25</v>
          </cell>
          <cell r="E8914">
            <v>2.25</v>
          </cell>
          <cell r="F8914">
            <v>2.25</v>
          </cell>
          <cell r="G8914">
            <v>2.25</v>
          </cell>
          <cell r="H8914"/>
          <cell r="I8914"/>
          <cell r="J8914"/>
          <cell r="K8914"/>
          <cell r="L8914"/>
          <cell r="M8914"/>
          <cell r="N8914">
            <v>2.25</v>
          </cell>
          <cell r="O8914"/>
          <cell r="P8914">
            <v>2.2273579310338687</v>
          </cell>
          <cell r="Q8914"/>
          <cell r="R8914"/>
          <cell r="S8914"/>
          <cell r="T8914"/>
          <cell r="U8914">
            <v>2.1730999999999998</v>
          </cell>
          <cell r="V8914">
            <v>6066490</v>
          </cell>
          <cell r="W8914">
            <v>8899115.2631499991</v>
          </cell>
          <cell r="X8914">
            <v>43709</v>
          </cell>
          <cell r="Y8914">
            <v>56250</v>
          </cell>
          <cell r="Z8914">
            <v>43709</v>
          </cell>
          <cell r="AA8914">
            <v>1.5375000000000001</v>
          </cell>
          <cell r="AB8914">
            <v>1.5375000000000001</v>
          </cell>
          <cell r="AC8914"/>
        </row>
        <row r="8915">
          <cell r="A8915">
            <v>43725</v>
          </cell>
          <cell r="B8915">
            <v>76000</v>
          </cell>
          <cell r="C8915"/>
          <cell r="D8915">
            <v>2.25</v>
          </cell>
          <cell r="E8915">
            <v>2.25</v>
          </cell>
          <cell r="F8915">
            <v>2.25</v>
          </cell>
          <cell r="G8915">
            <v>2.25</v>
          </cell>
          <cell r="H8915"/>
          <cell r="I8915"/>
          <cell r="J8915"/>
          <cell r="K8915"/>
          <cell r="L8915"/>
          <cell r="M8915"/>
          <cell r="N8915">
            <v>2.25</v>
          </cell>
          <cell r="O8915"/>
          <cell r="P8915">
            <v>2.2295081398246621</v>
          </cell>
          <cell r="Q8915"/>
          <cell r="R8915"/>
          <cell r="S8915"/>
          <cell r="T8915"/>
          <cell r="U8915">
            <v>2.6318000000000001</v>
          </cell>
          <cell r="V8915">
            <v>6752990</v>
          </cell>
          <cell r="W8915">
            <v>7728800.5585899996</v>
          </cell>
          <cell r="X8915">
            <v>43709</v>
          </cell>
          <cell r="Y8915">
            <v>171000</v>
          </cell>
          <cell r="Z8915">
            <v>43709</v>
          </cell>
          <cell r="AA8915">
            <v>1.5375000000000001</v>
          </cell>
          <cell r="AB8915">
            <v>1.5375000000000001</v>
          </cell>
          <cell r="AC8915"/>
        </row>
        <row r="8916">
          <cell r="A8916">
            <v>43726</v>
          </cell>
          <cell r="B8916">
            <v>13000</v>
          </cell>
          <cell r="C8916"/>
          <cell r="D8916">
            <v>2.25</v>
          </cell>
          <cell r="E8916">
            <v>2.25</v>
          </cell>
          <cell r="F8916">
            <v>2.25</v>
          </cell>
          <cell r="G8916">
            <v>2.25</v>
          </cell>
          <cell r="H8916"/>
          <cell r="I8916"/>
          <cell r="J8916"/>
          <cell r="K8916"/>
          <cell r="L8916"/>
          <cell r="M8916"/>
          <cell r="N8916">
            <v>2.25</v>
          </cell>
          <cell r="O8916"/>
          <cell r="P8916">
            <v>2.2298357248151772</v>
          </cell>
          <cell r="Q8916"/>
          <cell r="R8916"/>
          <cell r="S8916"/>
          <cell r="T8916"/>
          <cell r="U8916">
            <v>2.3144</v>
          </cell>
          <cell r="V8916">
            <v>7021550</v>
          </cell>
          <cell r="W8916">
            <v>7993084.04495</v>
          </cell>
          <cell r="X8916">
            <v>43709</v>
          </cell>
          <cell r="Y8916">
            <v>29250</v>
          </cell>
          <cell r="Z8916">
            <v>43709</v>
          </cell>
          <cell r="AA8916">
            <v>1.5125</v>
          </cell>
          <cell r="AB8916">
            <v>1.825</v>
          </cell>
          <cell r="AC8916"/>
        </row>
        <row r="8917">
          <cell r="A8917">
            <v>43727</v>
          </cell>
          <cell r="B8917">
            <v>28000</v>
          </cell>
          <cell r="C8917"/>
          <cell r="D8917">
            <v>2</v>
          </cell>
          <cell r="E8917">
            <v>2</v>
          </cell>
          <cell r="F8917">
            <v>2</v>
          </cell>
          <cell r="G8917">
            <v>2</v>
          </cell>
          <cell r="H8917"/>
          <cell r="I8917"/>
          <cell r="J8917"/>
          <cell r="K8917"/>
          <cell r="L8917"/>
          <cell r="M8917"/>
          <cell r="N8917">
            <v>2</v>
          </cell>
          <cell r="O8917"/>
          <cell r="P8917">
            <v>2.222193396674057</v>
          </cell>
          <cell r="Q8917"/>
          <cell r="R8917"/>
          <cell r="S8917"/>
          <cell r="T8917"/>
          <cell r="U8917">
            <v>2.0158</v>
          </cell>
          <cell r="V8917">
            <v>4999890</v>
          </cell>
          <cell r="W8917">
            <v>9801653.9237699993</v>
          </cell>
          <cell r="X8917">
            <v>43709</v>
          </cell>
          <cell r="Y8917">
            <v>56000</v>
          </cell>
          <cell r="Z8917">
            <v>43709</v>
          </cell>
          <cell r="AA8917">
            <v>1.5125</v>
          </cell>
          <cell r="AB8917">
            <v>1.5125</v>
          </cell>
          <cell r="AC8917"/>
        </row>
        <row r="8918">
          <cell r="A8918">
            <v>43728</v>
          </cell>
          <cell r="B8918">
            <v>30000</v>
          </cell>
          <cell r="C8918"/>
          <cell r="D8918">
            <v>2</v>
          </cell>
          <cell r="E8918">
            <v>2</v>
          </cell>
          <cell r="F8918">
            <v>2</v>
          </cell>
          <cell r="G8918">
            <v>2</v>
          </cell>
          <cell r="H8918"/>
          <cell r="I8918"/>
          <cell r="J8918"/>
          <cell r="K8918"/>
          <cell r="L8918"/>
          <cell r="M8918"/>
          <cell r="N8918">
            <v>2</v>
          </cell>
          <cell r="O8918"/>
          <cell r="P8918">
            <v>2.2145498165132542</v>
          </cell>
          <cell r="Q8918"/>
          <cell r="R8918"/>
          <cell r="S8918"/>
          <cell r="T8918"/>
          <cell r="U8918">
            <v>1.97</v>
          </cell>
          <cell r="V8918">
            <v>4799280</v>
          </cell>
          <cell r="W8918">
            <v>9785254.8554999996</v>
          </cell>
          <cell r="X8918">
            <v>43709</v>
          </cell>
          <cell r="Y8918">
            <v>60000</v>
          </cell>
          <cell r="Z8918">
            <v>43709</v>
          </cell>
          <cell r="AA8918">
            <v>1.5125</v>
          </cell>
          <cell r="AB8918">
            <v>1.5125</v>
          </cell>
          <cell r="AC8918"/>
        </row>
        <row r="8919">
          <cell r="A8919">
            <v>43731</v>
          </cell>
          <cell r="B8919">
            <v>25000</v>
          </cell>
          <cell r="C8919"/>
          <cell r="D8919">
            <v>2</v>
          </cell>
          <cell r="E8919">
            <v>2</v>
          </cell>
          <cell r="F8919">
            <v>2</v>
          </cell>
          <cell r="G8919">
            <v>2</v>
          </cell>
          <cell r="H8919"/>
          <cell r="I8919"/>
          <cell r="J8919"/>
          <cell r="K8919"/>
          <cell r="L8919"/>
          <cell r="M8919"/>
          <cell r="N8919">
            <v>2</v>
          </cell>
          <cell r="O8919"/>
          <cell r="P8919">
            <v>2.2085707246371893</v>
          </cell>
          <cell r="Q8919"/>
          <cell r="R8919"/>
          <cell r="S8919"/>
          <cell r="T8919"/>
          <cell r="U8919">
            <v>1.9021999999999999</v>
          </cell>
          <cell r="V8919">
            <v>4757190</v>
          </cell>
          <cell r="W8919">
            <v>9593872.0715200007</v>
          </cell>
          <cell r="X8919">
            <v>43709</v>
          </cell>
          <cell r="Y8919">
            <v>50000</v>
          </cell>
          <cell r="Z8919">
            <v>43709</v>
          </cell>
          <cell r="AA8919">
            <v>1.5125</v>
          </cell>
          <cell r="AB8919">
            <v>1.5125</v>
          </cell>
          <cell r="AC8919"/>
        </row>
        <row r="8920">
          <cell r="A8920">
            <v>43732</v>
          </cell>
          <cell r="B8920">
            <v>47000</v>
          </cell>
          <cell r="C8920"/>
          <cell r="D8920">
            <v>2</v>
          </cell>
          <cell r="E8920">
            <v>2</v>
          </cell>
          <cell r="F8920">
            <v>2</v>
          </cell>
          <cell r="G8920">
            <v>2</v>
          </cell>
          <cell r="H8920"/>
          <cell r="I8920"/>
          <cell r="J8920"/>
          <cell r="K8920"/>
          <cell r="L8920"/>
          <cell r="M8920"/>
          <cell r="N8920">
            <v>2</v>
          </cell>
          <cell r="O8920"/>
          <cell r="P8920">
            <v>2.1981873728808905</v>
          </cell>
          <cell r="Q8920"/>
          <cell r="R8920"/>
          <cell r="S8920"/>
          <cell r="T8920"/>
          <cell r="U8920">
            <v>1.9231</v>
          </cell>
          <cell r="V8920">
            <v>4794140</v>
          </cell>
          <cell r="W8920">
            <v>9653445.7479999997</v>
          </cell>
          <cell r="X8920">
            <v>43709</v>
          </cell>
          <cell r="Y8920">
            <v>94000</v>
          </cell>
          <cell r="Z8920">
            <v>43709</v>
          </cell>
          <cell r="AA8920">
            <v>1.5125</v>
          </cell>
          <cell r="AB8920">
            <v>1.5125</v>
          </cell>
          <cell r="AC8920"/>
        </row>
        <row r="8921">
          <cell r="A8921">
            <v>43733</v>
          </cell>
          <cell r="B8921">
            <v>20000</v>
          </cell>
          <cell r="C8921"/>
          <cell r="D8921">
            <v>2</v>
          </cell>
          <cell r="E8921">
            <v>2</v>
          </cell>
          <cell r="F8921">
            <v>2</v>
          </cell>
          <cell r="G8921">
            <v>2</v>
          </cell>
          <cell r="H8921"/>
          <cell r="I8921"/>
          <cell r="J8921"/>
          <cell r="K8921"/>
          <cell r="L8921"/>
          <cell r="M8921"/>
          <cell r="N8921">
            <v>2</v>
          </cell>
          <cell r="O8921"/>
          <cell r="P8921">
            <v>2.1940760165970556</v>
          </cell>
          <cell r="Q8921"/>
          <cell r="R8921"/>
          <cell r="S8921"/>
          <cell r="T8921"/>
          <cell r="U8921">
            <v>1.9457</v>
          </cell>
          <cell r="V8921">
            <v>4808170</v>
          </cell>
          <cell r="W8921">
            <v>9617159.9823000003</v>
          </cell>
          <cell r="X8921">
            <v>43709</v>
          </cell>
          <cell r="Y8921">
            <v>40000</v>
          </cell>
          <cell r="Z8921">
            <v>43709</v>
          </cell>
          <cell r="AA8921">
            <v>1.4125000000000001</v>
          </cell>
          <cell r="AB8921">
            <v>1.7324999999999999</v>
          </cell>
          <cell r="AC8921"/>
        </row>
        <row r="8922">
          <cell r="A8922">
            <v>43734</v>
          </cell>
          <cell r="B8922">
            <v>8000</v>
          </cell>
          <cell r="C8922"/>
          <cell r="D8922">
            <v>2</v>
          </cell>
          <cell r="E8922">
            <v>2</v>
          </cell>
          <cell r="F8922">
            <v>2</v>
          </cell>
          <cell r="G8922">
            <v>2</v>
          </cell>
          <cell r="H8922"/>
          <cell r="I8922"/>
          <cell r="J8922"/>
          <cell r="K8922"/>
          <cell r="L8922"/>
          <cell r="M8922"/>
          <cell r="N8922">
            <v>2</v>
          </cell>
          <cell r="O8922"/>
          <cell r="P8922">
            <v>2.192478847736175</v>
          </cell>
          <cell r="Q8922"/>
          <cell r="R8922"/>
          <cell r="S8922"/>
          <cell r="T8922"/>
          <cell r="U8922">
            <v>1.8758999999999999</v>
          </cell>
          <cell r="V8922">
            <v>5880280</v>
          </cell>
          <cell r="W8922">
            <v>8687437.6733500008</v>
          </cell>
          <cell r="X8922">
            <v>43709</v>
          </cell>
          <cell r="Y8922">
            <v>16000</v>
          </cell>
          <cell r="Z8922">
            <v>43709</v>
          </cell>
          <cell r="AA8922">
            <v>1.4125000000000001</v>
          </cell>
          <cell r="AB8922">
            <v>1.4125000000000001</v>
          </cell>
          <cell r="AC8922"/>
        </row>
        <row r="8923">
          <cell r="A8923">
            <v>43735</v>
          </cell>
          <cell r="B8923">
            <v>0</v>
          </cell>
          <cell r="C8923"/>
          <cell r="D8923">
            <v>2</v>
          </cell>
          <cell r="E8923">
            <v>2</v>
          </cell>
          <cell r="F8923">
            <v>2</v>
          </cell>
          <cell r="G8923">
            <v>2</v>
          </cell>
          <cell r="H8923"/>
          <cell r="I8923"/>
          <cell r="J8923"/>
          <cell r="K8923"/>
          <cell r="L8923"/>
          <cell r="M8923"/>
          <cell r="N8923">
            <v>2</v>
          </cell>
          <cell r="O8923"/>
          <cell r="P8923">
            <v>2.192478847736175</v>
          </cell>
          <cell r="Q8923"/>
          <cell r="R8923"/>
          <cell r="S8923"/>
          <cell r="T8923"/>
          <cell r="U8923">
            <v>1.8758999999999999</v>
          </cell>
          <cell r="V8923">
            <v>5982480</v>
          </cell>
          <cell r="W8923">
            <v>8427358.5617999993</v>
          </cell>
          <cell r="X8923">
            <v>43709</v>
          </cell>
          <cell r="Y8923">
            <v>0</v>
          </cell>
          <cell r="Z8923" t="str">
            <v/>
          </cell>
          <cell r="AA8923">
            <v>1.4125000000000001</v>
          </cell>
          <cell r="AB8923">
            <v>1.4125000000000001</v>
          </cell>
          <cell r="AC8923"/>
        </row>
        <row r="8924">
          <cell r="A8924">
            <v>43738</v>
          </cell>
          <cell r="B8924">
            <v>0</v>
          </cell>
          <cell r="C8924"/>
          <cell r="D8924">
            <v>2</v>
          </cell>
          <cell r="E8924">
            <v>2</v>
          </cell>
          <cell r="F8924">
            <v>2</v>
          </cell>
          <cell r="G8924">
            <v>2</v>
          </cell>
          <cell r="H8924"/>
          <cell r="I8924"/>
          <cell r="J8924"/>
          <cell r="K8924"/>
          <cell r="L8924"/>
          <cell r="M8924"/>
          <cell r="N8924">
            <v>2</v>
          </cell>
          <cell r="O8924"/>
          <cell r="P8924">
            <v>2.192478847736175</v>
          </cell>
          <cell r="Q8924"/>
          <cell r="R8924"/>
          <cell r="S8924"/>
          <cell r="T8924"/>
          <cell r="U8924">
            <v>2.0720000000000001</v>
          </cell>
          <cell r="V8924">
            <v>5160790</v>
          </cell>
          <cell r="W8924">
            <v>8932830.3339900002</v>
          </cell>
          <cell r="X8924">
            <v>43709</v>
          </cell>
          <cell r="Y8924">
            <v>0</v>
          </cell>
          <cell r="Z8924" t="str">
            <v/>
          </cell>
          <cell r="AA8924">
            <v>1.4125000000000001</v>
          </cell>
          <cell r="AB8924">
            <v>1.4125000000000001</v>
          </cell>
          <cell r="AC8924"/>
        </row>
        <row r="8925">
          <cell r="A8925">
            <v>43739</v>
          </cell>
          <cell r="B8925">
            <v>0</v>
          </cell>
          <cell r="C8925"/>
          <cell r="D8925">
            <v>2</v>
          </cell>
          <cell r="E8925">
            <v>2</v>
          </cell>
          <cell r="F8925">
            <v>2</v>
          </cell>
          <cell r="G8925">
            <v>2</v>
          </cell>
          <cell r="H8925"/>
          <cell r="I8925"/>
          <cell r="J8925"/>
          <cell r="K8925"/>
          <cell r="L8925"/>
          <cell r="M8925"/>
          <cell r="N8925">
            <v>2</v>
          </cell>
          <cell r="O8925"/>
          <cell r="P8925">
            <v>2.192478847736175</v>
          </cell>
          <cell r="Q8925"/>
          <cell r="R8925"/>
          <cell r="S8925"/>
          <cell r="T8925"/>
          <cell r="U8925">
            <v>1.8993</v>
          </cell>
          <cell r="V8925">
            <v>170320</v>
          </cell>
          <cell r="W8925">
            <v>14107902.60293</v>
          </cell>
          <cell r="X8925">
            <v>43739</v>
          </cell>
          <cell r="Y8925">
            <v>0</v>
          </cell>
          <cell r="Z8925" t="str">
            <v/>
          </cell>
          <cell r="AA8925">
            <v>1.4125000000000001</v>
          </cell>
          <cell r="AB8925">
            <v>1.4125000000000001</v>
          </cell>
          <cell r="AC8925"/>
        </row>
        <row r="8926">
          <cell r="A8926">
            <v>43740</v>
          </cell>
          <cell r="B8926">
            <v>18000</v>
          </cell>
          <cell r="C8926"/>
          <cell r="D8926">
            <v>2</v>
          </cell>
          <cell r="E8926">
            <v>2</v>
          </cell>
          <cell r="F8926">
            <v>2</v>
          </cell>
          <cell r="G8926">
            <v>2</v>
          </cell>
          <cell r="H8926"/>
          <cell r="I8926"/>
          <cell r="J8926"/>
          <cell r="K8926"/>
          <cell r="L8926"/>
          <cell r="M8926"/>
          <cell r="N8926">
            <v>2</v>
          </cell>
          <cell r="O8926"/>
          <cell r="P8926">
            <v>2.1889795959591538</v>
          </cell>
          <cell r="Q8926"/>
          <cell r="R8926"/>
          <cell r="S8926"/>
          <cell r="T8926"/>
          <cell r="U8926">
            <v>1.8767</v>
          </cell>
          <cell r="V8926">
            <v>1140220</v>
          </cell>
          <cell r="W8926">
            <v>13159331.882689999</v>
          </cell>
          <cell r="X8926">
            <v>43739</v>
          </cell>
          <cell r="Y8926">
            <v>36000</v>
          </cell>
          <cell r="Z8926">
            <v>43739</v>
          </cell>
          <cell r="AA8926">
            <v>1.4</v>
          </cell>
          <cell r="AB8926">
            <v>1.7324999999999999</v>
          </cell>
          <cell r="AC8926"/>
        </row>
        <row r="8927">
          <cell r="A8927">
            <v>43741</v>
          </cell>
          <cell r="B8927">
            <v>0</v>
          </cell>
          <cell r="C8927"/>
          <cell r="D8927">
            <v>2</v>
          </cell>
          <cell r="E8927">
            <v>2</v>
          </cell>
          <cell r="F8927">
            <v>2</v>
          </cell>
          <cell r="G8927">
            <v>2</v>
          </cell>
          <cell r="H8927"/>
          <cell r="I8927"/>
          <cell r="J8927"/>
          <cell r="K8927"/>
          <cell r="L8927"/>
          <cell r="M8927"/>
          <cell r="N8927">
            <v>2</v>
          </cell>
          <cell r="O8927"/>
          <cell r="P8927">
            <v>2.1889795959591538</v>
          </cell>
          <cell r="Q8927"/>
          <cell r="R8927"/>
          <cell r="S8927"/>
          <cell r="T8927"/>
          <cell r="U8927">
            <v>1.8626</v>
          </cell>
          <cell r="V8927">
            <v>1338500</v>
          </cell>
          <cell r="W8927">
            <v>12877819.496130001</v>
          </cell>
          <cell r="X8927">
            <v>43739</v>
          </cell>
          <cell r="Y8927">
            <v>0</v>
          </cell>
          <cell r="Z8927" t="str">
            <v/>
          </cell>
          <cell r="AA8927">
            <v>1.4</v>
          </cell>
          <cell r="AB8927">
            <v>1.4</v>
          </cell>
          <cell r="AC8927"/>
        </row>
        <row r="8928">
          <cell r="A8928">
            <v>43742</v>
          </cell>
          <cell r="B8928">
            <v>33000</v>
          </cell>
          <cell r="C8928"/>
          <cell r="D8928">
            <v>2</v>
          </cell>
          <cell r="E8928">
            <v>2</v>
          </cell>
          <cell r="F8928">
            <v>2</v>
          </cell>
          <cell r="G8928">
            <v>2</v>
          </cell>
          <cell r="H8928"/>
          <cell r="I8928"/>
          <cell r="J8928"/>
          <cell r="K8928"/>
          <cell r="L8928"/>
          <cell r="M8928"/>
          <cell r="N8928">
            <v>2</v>
          </cell>
          <cell r="O8928"/>
          <cell r="P8928">
            <v>2.1828841251217632</v>
          </cell>
          <cell r="Q8928"/>
          <cell r="R8928"/>
          <cell r="S8928"/>
          <cell r="T8928"/>
          <cell r="U8928">
            <v>1.8281000000000001</v>
          </cell>
          <cell r="V8928">
            <v>1643240</v>
          </cell>
          <cell r="W8928">
            <v>12725168.375429999</v>
          </cell>
          <cell r="X8928">
            <v>43739</v>
          </cell>
          <cell r="Y8928">
            <v>66000</v>
          </cell>
          <cell r="Z8928">
            <v>43739</v>
          </cell>
          <cell r="AA8928">
            <v>1.4</v>
          </cell>
          <cell r="AB8928">
            <v>1.4</v>
          </cell>
          <cell r="AC8928"/>
        </row>
        <row r="8929">
          <cell r="A8929">
            <v>43745</v>
          </cell>
          <cell r="B8929">
            <v>48000</v>
          </cell>
          <cell r="C8929"/>
          <cell r="D8929">
            <v>2</v>
          </cell>
          <cell r="E8929">
            <v>2</v>
          </cell>
          <cell r="F8929">
            <v>2</v>
          </cell>
          <cell r="G8929">
            <v>2</v>
          </cell>
          <cell r="H8929"/>
          <cell r="I8929"/>
          <cell r="J8929"/>
          <cell r="K8929"/>
          <cell r="L8929"/>
          <cell r="M8929"/>
          <cell r="N8929">
            <v>2</v>
          </cell>
          <cell r="O8929"/>
          <cell r="P8929">
            <v>2.1746885340798929</v>
          </cell>
          <cell r="Q8929"/>
          <cell r="R8929"/>
          <cell r="S8929"/>
          <cell r="T8929"/>
          <cell r="U8929">
            <v>1.8288</v>
          </cell>
          <cell r="V8929">
            <v>1598630</v>
          </cell>
          <cell r="W8929">
            <v>12558141.838369999</v>
          </cell>
          <cell r="X8929">
            <v>43739</v>
          </cell>
          <cell r="Y8929">
            <v>96000</v>
          </cell>
          <cell r="Z8929">
            <v>43739</v>
          </cell>
          <cell r="AA8929">
            <v>1.4</v>
          </cell>
          <cell r="AB8929">
            <v>1.4</v>
          </cell>
          <cell r="AC8929"/>
        </row>
        <row r="8930">
          <cell r="A8930">
            <v>43747</v>
          </cell>
          <cell r="B8930">
            <v>56000</v>
          </cell>
          <cell r="C8930"/>
          <cell r="D8930">
            <v>2</v>
          </cell>
          <cell r="E8930">
            <v>2</v>
          </cell>
          <cell r="F8930">
            <v>2</v>
          </cell>
          <cell r="G8930">
            <v>2</v>
          </cell>
          <cell r="H8930"/>
          <cell r="I8930"/>
          <cell r="J8930"/>
          <cell r="K8930"/>
          <cell r="L8930"/>
          <cell r="M8930"/>
          <cell r="N8930">
            <v>2</v>
          </cell>
          <cell r="O8930"/>
          <cell r="P8930">
            <v>2.1660093522622601</v>
          </cell>
          <cell r="Q8930"/>
          <cell r="R8930"/>
          <cell r="S8930"/>
          <cell r="T8930"/>
          <cell r="U8930">
            <v>1.8228</v>
          </cell>
          <cell r="V8930">
            <v>1685100</v>
          </cell>
          <cell r="W8930">
            <v>12493988.8068</v>
          </cell>
          <cell r="X8930">
            <v>43739</v>
          </cell>
          <cell r="Y8930">
            <v>112000</v>
          </cell>
          <cell r="Z8930">
            <v>43739</v>
          </cell>
          <cell r="AA8930">
            <v>1.5874999999999999</v>
          </cell>
          <cell r="AB8930">
            <v>1.7075</v>
          </cell>
          <cell r="AC8930"/>
        </row>
        <row r="8931">
          <cell r="A8931">
            <v>43748</v>
          </cell>
          <cell r="B8931">
            <v>56000</v>
          </cell>
          <cell r="C8931"/>
          <cell r="D8931">
            <v>2</v>
          </cell>
          <cell r="E8931">
            <v>2</v>
          </cell>
          <cell r="F8931">
            <v>2</v>
          </cell>
          <cell r="G8931">
            <v>2</v>
          </cell>
          <cell r="H8931"/>
          <cell r="I8931"/>
          <cell r="J8931"/>
          <cell r="K8931"/>
          <cell r="L8931"/>
          <cell r="M8931"/>
          <cell r="N8931">
            <v>2</v>
          </cell>
          <cell r="O8931"/>
          <cell r="P8931">
            <v>2.1581518681315037</v>
          </cell>
          <cell r="Q8931"/>
          <cell r="R8931"/>
          <cell r="S8931"/>
          <cell r="T8931"/>
          <cell r="U8931">
            <v>1.8271999999999999</v>
          </cell>
          <cell r="V8931">
            <v>2382500</v>
          </cell>
          <cell r="W8931">
            <v>11922853.18524</v>
          </cell>
          <cell r="X8931">
            <v>43739</v>
          </cell>
          <cell r="Y8931">
            <v>112000</v>
          </cell>
          <cell r="Z8931">
            <v>43739</v>
          </cell>
          <cell r="AA8931">
            <v>1.5874999999999999</v>
          </cell>
          <cell r="AB8931">
            <v>1.5874999999999999</v>
          </cell>
          <cell r="AC8931"/>
        </row>
        <row r="8932">
          <cell r="A8932">
            <v>43749</v>
          </cell>
          <cell r="B8932">
            <v>53000</v>
          </cell>
          <cell r="C8932"/>
          <cell r="D8932">
            <v>2</v>
          </cell>
          <cell r="E8932">
            <v>2</v>
          </cell>
          <cell r="F8932">
            <v>2</v>
          </cell>
          <cell r="G8932">
            <v>2</v>
          </cell>
          <cell r="H8932"/>
          <cell r="I8932"/>
          <cell r="J8932"/>
          <cell r="K8932"/>
          <cell r="L8932"/>
          <cell r="M8932"/>
          <cell r="N8932">
            <v>2</v>
          </cell>
          <cell r="O8932"/>
          <cell r="P8932">
            <v>2.1513711326857368</v>
          </cell>
          <cell r="Q8932"/>
          <cell r="R8932"/>
          <cell r="S8932"/>
          <cell r="T8932"/>
          <cell r="U8932">
            <v>1.8271999999999999</v>
          </cell>
          <cell r="V8932">
            <v>4007590</v>
          </cell>
          <cell r="W8932">
            <v>10595750.06851</v>
          </cell>
          <cell r="X8932">
            <v>43739</v>
          </cell>
          <cell r="Y8932">
            <v>106000</v>
          </cell>
          <cell r="Z8932">
            <v>43739</v>
          </cell>
          <cell r="AA8932">
            <v>1.5874999999999999</v>
          </cell>
          <cell r="AB8932">
            <v>1.5874999999999999</v>
          </cell>
          <cell r="AC8932"/>
        </row>
        <row r="8933">
          <cell r="A8933">
            <v>43752</v>
          </cell>
          <cell r="B8933">
            <v>21000</v>
          </cell>
          <cell r="C8933"/>
          <cell r="D8933">
            <v>2</v>
          </cell>
          <cell r="E8933">
            <v>2</v>
          </cell>
          <cell r="F8933">
            <v>2</v>
          </cell>
          <cell r="G8933">
            <v>2</v>
          </cell>
          <cell r="H8933"/>
          <cell r="I8933"/>
          <cell r="J8933"/>
          <cell r="K8933"/>
          <cell r="L8933"/>
          <cell r="M8933"/>
          <cell r="N8933">
            <v>2</v>
          </cell>
          <cell r="O8933"/>
          <cell r="P8933">
            <v>2.1488425934761901</v>
          </cell>
          <cell r="Q8933"/>
          <cell r="R8933"/>
          <cell r="S8933"/>
          <cell r="T8933"/>
          <cell r="U8933">
            <v>1.8338000000000001</v>
          </cell>
          <cell r="V8933">
            <v>5147100</v>
          </cell>
          <cell r="W8933">
            <v>9464662.4918900002</v>
          </cell>
          <cell r="X8933">
            <v>43739</v>
          </cell>
          <cell r="Y8933">
            <v>42000</v>
          </cell>
          <cell r="Z8933">
            <v>43739</v>
          </cell>
          <cell r="AA8933">
            <v>1.5874999999999999</v>
          </cell>
          <cell r="AB8933">
            <v>1.5874999999999999</v>
          </cell>
          <cell r="AC8933"/>
        </row>
        <row r="8934">
          <cell r="A8934">
            <v>43753</v>
          </cell>
          <cell r="B8934">
            <v>58000</v>
          </cell>
          <cell r="C8934"/>
          <cell r="D8934">
            <v>2</v>
          </cell>
          <cell r="E8934">
            <v>2</v>
          </cell>
          <cell r="F8934">
            <v>2</v>
          </cell>
          <cell r="G8934">
            <v>2</v>
          </cell>
          <cell r="H8934"/>
          <cell r="I8934"/>
          <cell r="J8934"/>
          <cell r="K8934"/>
          <cell r="L8934"/>
          <cell r="M8934"/>
          <cell r="N8934">
            <v>2</v>
          </cell>
          <cell r="O8934"/>
          <cell r="P8934">
            <v>2.1422785551327546</v>
          </cell>
          <cell r="Q8934"/>
          <cell r="R8934"/>
          <cell r="S8934"/>
          <cell r="T8934"/>
          <cell r="U8934">
            <v>1.8986000000000001</v>
          </cell>
          <cell r="V8934">
            <v>4910950</v>
          </cell>
          <cell r="W8934">
            <v>9740694.4273799993</v>
          </cell>
          <cell r="X8934">
            <v>43739</v>
          </cell>
          <cell r="Y8934">
            <v>116000</v>
          </cell>
          <cell r="Z8934">
            <v>43739</v>
          </cell>
          <cell r="AA8934">
            <v>1.5874999999999999</v>
          </cell>
          <cell r="AB8934">
            <v>1.5874999999999999</v>
          </cell>
          <cell r="AC8934"/>
        </row>
        <row r="8935">
          <cell r="A8935">
            <v>43754</v>
          </cell>
          <cell r="B8935">
            <v>53000</v>
          </cell>
          <cell r="C8935"/>
          <cell r="D8935">
            <v>2</v>
          </cell>
          <cell r="E8935">
            <v>2</v>
          </cell>
          <cell r="F8935">
            <v>2</v>
          </cell>
          <cell r="G8935">
            <v>2</v>
          </cell>
          <cell r="H8935"/>
          <cell r="I8935"/>
          <cell r="J8935"/>
          <cell r="K8935"/>
          <cell r="L8935"/>
          <cell r="M8935"/>
          <cell r="N8935">
            <v>2</v>
          </cell>
          <cell r="O8935"/>
          <cell r="P8935">
            <v>2.1367670760230801</v>
          </cell>
          <cell r="Q8935"/>
          <cell r="R8935"/>
          <cell r="S8935"/>
          <cell r="T8935"/>
          <cell r="U8935">
            <v>1.9066000000000001</v>
          </cell>
          <cell r="V8935">
            <v>4747160</v>
          </cell>
          <cell r="W8935">
            <v>9981954.4671899993</v>
          </cell>
          <cell r="X8935">
            <v>43739</v>
          </cell>
          <cell r="Y8935">
            <v>106000</v>
          </cell>
          <cell r="Z8935">
            <v>43739</v>
          </cell>
          <cell r="AA8935">
            <v>1.575</v>
          </cell>
          <cell r="AB8935">
            <v>1.6950000000000001</v>
          </cell>
          <cell r="AC8935"/>
        </row>
        <row r="8936">
          <cell r="A8936">
            <v>43755</v>
          </cell>
          <cell r="B8936">
            <v>35000</v>
          </cell>
          <cell r="C8936"/>
          <cell r="D8936">
            <v>2</v>
          </cell>
          <cell r="E8936">
            <v>2</v>
          </cell>
          <cell r="F8936">
            <v>2</v>
          </cell>
          <cell r="G8936">
            <v>2</v>
          </cell>
          <cell r="H8936"/>
          <cell r="I8936"/>
          <cell r="J8936"/>
          <cell r="K8936"/>
          <cell r="L8936"/>
          <cell r="M8936"/>
          <cell r="N8936">
            <v>2</v>
          </cell>
          <cell r="O8936"/>
          <cell r="P8936">
            <v>2.1333557091942796</v>
          </cell>
          <cell r="Q8936"/>
          <cell r="R8936"/>
          <cell r="S8936"/>
          <cell r="T8936"/>
          <cell r="U8936">
            <v>1.8793</v>
          </cell>
          <cell r="V8936">
            <v>5031590</v>
          </cell>
          <cell r="W8936">
            <v>9663781.1217100006</v>
          </cell>
          <cell r="X8936">
            <v>43739</v>
          </cell>
          <cell r="Y8936">
            <v>70000</v>
          </cell>
          <cell r="Z8936">
            <v>43739</v>
          </cell>
          <cell r="AA8936">
            <v>1.575</v>
          </cell>
          <cell r="AB8936">
            <v>1.575</v>
          </cell>
          <cell r="AC8936"/>
        </row>
        <row r="8937">
          <cell r="A8937">
            <v>43756</v>
          </cell>
          <cell r="B8937">
            <v>25000</v>
          </cell>
          <cell r="C8937"/>
          <cell r="D8937">
            <v>2</v>
          </cell>
          <cell r="E8937">
            <v>2</v>
          </cell>
          <cell r="F8937">
            <v>2</v>
          </cell>
          <cell r="G8937">
            <v>2</v>
          </cell>
          <cell r="H8937"/>
          <cell r="I8937"/>
          <cell r="J8937"/>
          <cell r="K8937"/>
          <cell r="L8937"/>
          <cell r="M8937"/>
          <cell r="N8937">
            <v>2</v>
          </cell>
          <cell r="O8937"/>
          <cell r="P8937">
            <v>2.1310214005599262</v>
          </cell>
          <cell r="Q8937"/>
          <cell r="R8937"/>
          <cell r="S8937"/>
          <cell r="T8937"/>
          <cell r="U8937">
            <v>1.8632</v>
          </cell>
          <cell r="V8937">
            <v>5991150</v>
          </cell>
          <cell r="W8937">
            <v>8977352.8419100009</v>
          </cell>
          <cell r="X8937">
            <v>43739</v>
          </cell>
          <cell r="Y8937">
            <v>50000</v>
          </cell>
          <cell r="Z8937">
            <v>43739</v>
          </cell>
          <cell r="AA8937">
            <v>1.575</v>
          </cell>
          <cell r="AB8937">
            <v>1.575</v>
          </cell>
          <cell r="AC8937"/>
        </row>
        <row r="8938">
          <cell r="A8938">
            <v>43759</v>
          </cell>
          <cell r="B8938">
            <v>0</v>
          </cell>
          <cell r="C8938"/>
          <cell r="D8938"/>
          <cell r="E8938"/>
          <cell r="F8938"/>
          <cell r="G8938"/>
          <cell r="H8938"/>
          <cell r="I8938"/>
          <cell r="J8938"/>
          <cell r="K8938"/>
          <cell r="L8938"/>
          <cell r="M8938"/>
          <cell r="N8938"/>
          <cell r="O8938"/>
          <cell r="P8938">
            <v>2.1310214005599262</v>
          </cell>
          <cell r="Q8938"/>
          <cell r="R8938"/>
          <cell r="S8938"/>
          <cell r="T8938"/>
          <cell r="U8938">
            <v>1.8389</v>
          </cell>
          <cell r="V8938">
            <v>6263610</v>
          </cell>
          <cell r="W8938">
            <v>9386983.3509199992</v>
          </cell>
          <cell r="X8938">
            <v>43739</v>
          </cell>
          <cell r="Y8938">
            <v>0</v>
          </cell>
          <cell r="Z8938" t="str">
            <v/>
          </cell>
          <cell r="AA8938">
            <v>1.575</v>
          </cell>
          <cell r="AB8938">
            <v>1.575</v>
          </cell>
          <cell r="AC8938"/>
        </row>
        <row r="8939">
          <cell r="A8939">
            <v>43760</v>
          </cell>
          <cell r="B8939">
            <v>0</v>
          </cell>
          <cell r="C8939"/>
          <cell r="D8939"/>
          <cell r="E8939"/>
          <cell r="F8939"/>
          <cell r="G8939"/>
          <cell r="H8939"/>
          <cell r="I8939"/>
          <cell r="J8939"/>
          <cell r="K8939"/>
          <cell r="L8939"/>
          <cell r="M8939"/>
          <cell r="N8939"/>
          <cell r="O8939"/>
          <cell r="P8939">
            <v>2.1310214005599262</v>
          </cell>
          <cell r="Q8939"/>
          <cell r="R8939"/>
          <cell r="S8939"/>
          <cell r="T8939"/>
          <cell r="U8939">
            <v>1.8413999999999999</v>
          </cell>
          <cell r="V8939">
            <v>7056470</v>
          </cell>
          <cell r="W8939">
            <v>8403472.9246200006</v>
          </cell>
          <cell r="X8939">
            <v>43739</v>
          </cell>
          <cell r="Y8939">
            <v>0</v>
          </cell>
          <cell r="Z8939" t="str">
            <v/>
          </cell>
          <cell r="AA8939">
            <v>1.575</v>
          </cell>
          <cell r="AB8939">
            <v>1.575</v>
          </cell>
          <cell r="AC8939"/>
        </row>
        <row r="8940">
          <cell r="A8940">
            <v>43761</v>
          </cell>
          <cell r="B8940">
            <v>0</v>
          </cell>
          <cell r="C8940"/>
          <cell r="D8940"/>
          <cell r="E8940"/>
          <cell r="F8940"/>
          <cell r="G8940"/>
          <cell r="H8940"/>
          <cell r="I8940"/>
          <cell r="J8940"/>
          <cell r="K8940"/>
          <cell r="L8940"/>
          <cell r="M8940"/>
          <cell r="N8940"/>
          <cell r="O8940"/>
          <cell r="P8940">
            <v>2.1310214005599262</v>
          </cell>
          <cell r="Q8940"/>
          <cell r="R8940"/>
          <cell r="S8940"/>
          <cell r="T8940"/>
          <cell r="U8940">
            <v>1.8413999999999999</v>
          </cell>
          <cell r="V8940">
            <v>7171500</v>
          </cell>
          <cell r="W8940">
            <v>8266169.2752599996</v>
          </cell>
          <cell r="X8940">
            <v>43739</v>
          </cell>
          <cell r="Y8940">
            <v>0</v>
          </cell>
          <cell r="Z8940" t="str">
            <v/>
          </cell>
          <cell r="AA8940">
            <v>1.55</v>
          </cell>
          <cell r="AB8940">
            <v>1.6950000000000001</v>
          </cell>
          <cell r="AC8940"/>
        </row>
        <row r="8941">
          <cell r="A8941">
            <v>43762</v>
          </cell>
          <cell r="B8941">
            <v>25000</v>
          </cell>
          <cell r="C8941"/>
          <cell r="D8941">
            <v>2</v>
          </cell>
          <cell r="E8941">
            <v>2</v>
          </cell>
          <cell r="F8941">
            <v>2</v>
          </cell>
          <cell r="G8941">
            <v>2</v>
          </cell>
          <cell r="H8941"/>
          <cell r="I8941"/>
          <cell r="J8941"/>
          <cell r="K8941"/>
          <cell r="L8941"/>
          <cell r="M8941"/>
          <cell r="N8941">
            <v>2</v>
          </cell>
          <cell r="O8941"/>
          <cell r="P8941">
            <v>2.1287674191325361</v>
          </cell>
          <cell r="Q8941"/>
          <cell r="R8941"/>
          <cell r="S8941"/>
          <cell r="T8941"/>
          <cell r="U8941">
            <v>1.8412999999999999</v>
          </cell>
          <cell r="V8941">
            <v>5798840</v>
          </cell>
          <cell r="W8941">
            <v>8541010.9695800003</v>
          </cell>
          <cell r="X8941">
            <v>43739</v>
          </cell>
          <cell r="Y8941">
            <v>50000</v>
          </cell>
          <cell r="Z8941">
            <v>43739</v>
          </cell>
          <cell r="AA8941">
            <v>1.55</v>
          </cell>
          <cell r="AB8941">
            <v>1.55</v>
          </cell>
          <cell r="AC8941"/>
        </row>
        <row r="8942">
          <cell r="A8942">
            <v>43763</v>
          </cell>
          <cell r="B8942">
            <v>124000</v>
          </cell>
          <cell r="C8942"/>
          <cell r="D8942">
            <v>2</v>
          </cell>
          <cell r="E8942">
            <v>2</v>
          </cell>
          <cell r="F8942">
            <v>2</v>
          </cell>
          <cell r="G8942">
            <v>2</v>
          </cell>
          <cell r="H8942"/>
          <cell r="I8942"/>
          <cell r="J8942"/>
          <cell r="K8942"/>
          <cell r="L8942"/>
          <cell r="M8942"/>
          <cell r="N8942">
            <v>2</v>
          </cell>
          <cell r="O8942"/>
          <cell r="P8942">
            <v>2.1186439695621924</v>
          </cell>
          <cell r="Q8942"/>
          <cell r="R8942"/>
          <cell r="S8942"/>
          <cell r="T8942"/>
          <cell r="U8942">
            <v>1.8532999999999999</v>
          </cell>
          <cell r="V8942">
            <v>5655600</v>
          </cell>
          <cell r="W8942">
            <v>8354972.1569600003</v>
          </cell>
          <cell r="X8942">
            <v>43739</v>
          </cell>
          <cell r="Y8942">
            <v>248000</v>
          </cell>
          <cell r="Z8942">
            <v>43739</v>
          </cell>
          <cell r="AA8942">
            <v>1.55</v>
          </cell>
          <cell r="AB8942">
            <v>1.55</v>
          </cell>
          <cell r="AC8942"/>
        </row>
        <row r="8943">
          <cell r="A8943">
            <v>43764</v>
          </cell>
          <cell r="B8943">
            <v>124000</v>
          </cell>
          <cell r="C8943"/>
          <cell r="D8943">
            <v>2</v>
          </cell>
          <cell r="E8943">
            <v>2</v>
          </cell>
          <cell r="F8943">
            <v>2</v>
          </cell>
          <cell r="G8943">
            <v>2</v>
          </cell>
          <cell r="H8943"/>
          <cell r="I8943"/>
          <cell r="J8943"/>
          <cell r="K8943"/>
          <cell r="L8943"/>
          <cell r="M8943"/>
          <cell r="N8943">
            <v>2</v>
          </cell>
          <cell r="O8943"/>
          <cell r="P8943">
            <v>2.1099964844206816</v>
          </cell>
          <cell r="Q8943"/>
          <cell r="R8943"/>
          <cell r="S8943"/>
          <cell r="T8943"/>
          <cell r="U8943">
            <v>1.8532999999999999</v>
          </cell>
          <cell r="V8943">
            <v>5655600</v>
          </cell>
          <cell r="W8943">
            <v>8354972.1569600003</v>
          </cell>
          <cell r="X8943">
            <v>43739</v>
          </cell>
          <cell r="Y8943">
            <v>248000</v>
          </cell>
          <cell r="Z8943">
            <v>43739</v>
          </cell>
          <cell r="AA8943">
            <v>1.55</v>
          </cell>
          <cell r="AB8943">
            <v>1.55</v>
          </cell>
          <cell r="AC8943"/>
        </row>
        <row r="8944">
          <cell r="A8944">
            <v>43765</v>
          </cell>
          <cell r="B8944">
            <v>124000</v>
          </cell>
          <cell r="C8944"/>
          <cell r="D8944">
            <v>2</v>
          </cell>
          <cell r="E8944">
            <v>2</v>
          </cell>
          <cell r="F8944">
            <v>2</v>
          </cell>
          <cell r="G8944">
            <v>2</v>
          </cell>
          <cell r="H8944"/>
          <cell r="I8944"/>
          <cell r="J8944"/>
          <cell r="K8944"/>
          <cell r="L8944"/>
          <cell r="M8944"/>
          <cell r="N8944">
            <v>2</v>
          </cell>
          <cell r="O8944"/>
          <cell r="P8944">
            <v>2.1025241095888112</v>
          </cell>
          <cell r="Q8944"/>
          <cell r="R8944"/>
          <cell r="S8944"/>
          <cell r="T8944"/>
          <cell r="U8944">
            <v>1.8532999999999999</v>
          </cell>
          <cell r="V8944">
            <v>5655600</v>
          </cell>
          <cell r="W8944">
            <v>8354972.1569600003</v>
          </cell>
          <cell r="X8944">
            <v>43739</v>
          </cell>
          <cell r="Y8944">
            <v>248000</v>
          </cell>
          <cell r="Z8944">
            <v>43739</v>
          </cell>
          <cell r="AA8944">
            <v>1.55</v>
          </cell>
          <cell r="AB8944">
            <v>1.55</v>
          </cell>
          <cell r="AC8944"/>
        </row>
        <row r="8945">
          <cell r="A8945">
            <v>43766</v>
          </cell>
          <cell r="B8945">
            <v>25000</v>
          </cell>
          <cell r="C8945"/>
          <cell r="D8945">
            <v>2</v>
          </cell>
          <cell r="E8945">
            <v>2</v>
          </cell>
          <cell r="F8945">
            <v>2</v>
          </cell>
          <cell r="G8945">
            <v>2</v>
          </cell>
          <cell r="H8945"/>
          <cell r="I8945"/>
          <cell r="J8945"/>
          <cell r="K8945"/>
          <cell r="L8945"/>
          <cell r="M8945"/>
          <cell r="N8945">
            <v>2</v>
          </cell>
          <cell r="O8945"/>
          <cell r="P8945">
            <v>2.1011389189186924</v>
          </cell>
          <cell r="Q8945"/>
          <cell r="R8945"/>
          <cell r="S8945"/>
          <cell r="T8945"/>
          <cell r="U8945">
            <v>1.8287</v>
          </cell>
          <cell r="V8945">
            <v>5595400</v>
          </cell>
          <cell r="W8945">
            <v>8511348.9764600005</v>
          </cell>
          <cell r="X8945">
            <v>43739</v>
          </cell>
          <cell r="Y8945">
            <v>50000</v>
          </cell>
          <cell r="Z8945">
            <v>43739</v>
          </cell>
          <cell r="AA8945">
            <v>1.55</v>
          </cell>
          <cell r="AB8945">
            <v>1.55</v>
          </cell>
          <cell r="AC8945"/>
        </row>
        <row r="8946">
          <cell r="A8946">
            <v>43767</v>
          </cell>
          <cell r="B8946">
            <v>31000</v>
          </cell>
          <cell r="C8946"/>
          <cell r="D8946">
            <v>2</v>
          </cell>
          <cell r="E8946">
            <v>2</v>
          </cell>
          <cell r="F8946">
            <v>2</v>
          </cell>
          <cell r="G8946">
            <v>2</v>
          </cell>
          <cell r="H8946"/>
          <cell r="I8946"/>
          <cell r="J8946"/>
          <cell r="K8946"/>
          <cell r="L8946"/>
          <cell r="M8946"/>
          <cell r="N8946">
            <v>2</v>
          </cell>
          <cell r="O8946"/>
          <cell r="P8946">
            <v>2.0994724189258807</v>
          </cell>
          <cell r="Q8946"/>
          <cell r="R8946"/>
          <cell r="S8946"/>
          <cell r="T8946"/>
          <cell r="U8946">
            <v>1.8364</v>
          </cell>
          <cell r="V8946">
            <v>7728190</v>
          </cell>
          <cell r="W8946">
            <v>6370156.3951300001</v>
          </cell>
          <cell r="X8946">
            <v>43739</v>
          </cell>
          <cell r="Y8946">
            <v>62000</v>
          </cell>
          <cell r="Z8946">
            <v>43739</v>
          </cell>
          <cell r="AA8946">
            <v>1.55</v>
          </cell>
          <cell r="AB8946">
            <v>1.55</v>
          </cell>
          <cell r="AC8946"/>
        </row>
        <row r="8947">
          <cell r="A8947">
            <v>43768</v>
          </cell>
          <cell r="B8947">
            <v>20000</v>
          </cell>
          <cell r="C8947"/>
          <cell r="D8947">
            <v>2</v>
          </cell>
          <cell r="E8947">
            <v>2</v>
          </cell>
          <cell r="F8947">
            <v>2</v>
          </cell>
          <cell r="G8947">
            <v>2</v>
          </cell>
          <cell r="H8947"/>
          <cell r="I8947"/>
          <cell r="J8947"/>
          <cell r="K8947"/>
          <cell r="L8947"/>
          <cell r="M8947"/>
          <cell r="N8947">
            <v>2</v>
          </cell>
          <cell r="O8947"/>
          <cell r="P8947">
            <v>2.0984261020513317</v>
          </cell>
          <cell r="Q8947"/>
          <cell r="R8947"/>
          <cell r="S8947"/>
          <cell r="T8947"/>
          <cell r="U8947">
            <v>1.7493000000000001</v>
          </cell>
          <cell r="V8947">
            <v>3057560</v>
          </cell>
          <cell r="W8947">
            <v>10746415.25079</v>
          </cell>
          <cell r="X8947">
            <v>43739</v>
          </cell>
          <cell r="Y8947">
            <v>40000</v>
          </cell>
          <cell r="Z8947">
            <v>43739</v>
          </cell>
          <cell r="AA8947">
            <v>1.55</v>
          </cell>
          <cell r="AB8947">
            <v>1.67</v>
          </cell>
          <cell r="AC8947"/>
        </row>
        <row r="8948">
          <cell r="A8948">
            <v>43769</v>
          </cell>
          <cell r="B8948">
            <v>20000</v>
          </cell>
          <cell r="C8948"/>
          <cell r="D8948">
            <v>2</v>
          </cell>
          <cell r="E8948">
            <v>2</v>
          </cell>
          <cell r="F8948">
            <v>2</v>
          </cell>
          <cell r="G8948">
            <v>2</v>
          </cell>
          <cell r="H8948"/>
          <cell r="I8948"/>
          <cell r="J8948"/>
          <cell r="K8948"/>
          <cell r="L8948"/>
          <cell r="M8948"/>
          <cell r="N8948">
            <v>2</v>
          </cell>
          <cell r="O8948"/>
          <cell r="P8948">
            <v>2.097401572097648</v>
          </cell>
          <cell r="Q8948"/>
          <cell r="R8948"/>
          <cell r="S8948"/>
          <cell r="T8948"/>
          <cell r="U8948">
            <v>1.7493000000000001</v>
          </cell>
          <cell r="V8948">
            <v>3057560</v>
          </cell>
          <cell r="W8948">
            <v>10746415.25079</v>
          </cell>
          <cell r="X8948">
            <v>43739</v>
          </cell>
          <cell r="Y8948">
            <v>40000</v>
          </cell>
          <cell r="Z8948">
            <v>43739</v>
          </cell>
          <cell r="AA8948">
            <v>1.55</v>
          </cell>
          <cell r="AB8948">
            <v>1.55</v>
          </cell>
          <cell r="AC8948"/>
        </row>
        <row r="8949">
          <cell r="A8949">
            <v>43770</v>
          </cell>
          <cell r="B8949">
            <v>20000</v>
          </cell>
          <cell r="C8949"/>
          <cell r="D8949">
            <v>2</v>
          </cell>
          <cell r="E8949">
            <v>2</v>
          </cell>
          <cell r="F8949">
            <v>2</v>
          </cell>
          <cell r="G8949">
            <v>2</v>
          </cell>
          <cell r="H8949"/>
          <cell r="I8949"/>
          <cell r="J8949"/>
          <cell r="K8949"/>
          <cell r="L8949"/>
          <cell r="M8949"/>
          <cell r="N8949">
            <v>2</v>
          </cell>
          <cell r="O8949"/>
          <cell r="P8949">
            <v>2.0963981555896867</v>
          </cell>
          <cell r="Q8949"/>
          <cell r="R8949"/>
          <cell r="S8949"/>
          <cell r="T8949"/>
          <cell r="U8949">
            <v>1.7493000000000001</v>
          </cell>
          <cell r="V8949">
            <v>3057560</v>
          </cell>
          <cell r="W8949">
            <v>10746415.25079</v>
          </cell>
          <cell r="X8949">
            <v>43770</v>
          </cell>
          <cell r="Y8949">
            <v>40000</v>
          </cell>
          <cell r="Z8949">
            <v>43770</v>
          </cell>
          <cell r="AA8949">
            <v>1.55</v>
          </cell>
          <cell r="AB8949">
            <v>1.55</v>
          </cell>
          <cell r="AC8949"/>
        </row>
        <row r="8950">
          <cell r="A8950">
            <v>43771</v>
          </cell>
          <cell r="B8950">
            <v>20000</v>
          </cell>
          <cell r="C8950"/>
          <cell r="D8950">
            <v>2</v>
          </cell>
          <cell r="E8950">
            <v>2</v>
          </cell>
          <cell r="F8950">
            <v>2</v>
          </cell>
          <cell r="G8950">
            <v>2</v>
          </cell>
          <cell r="H8950"/>
          <cell r="I8950"/>
          <cell r="J8950"/>
          <cell r="K8950"/>
          <cell r="L8950"/>
          <cell r="M8950"/>
          <cell r="N8950">
            <v>2</v>
          </cell>
          <cell r="O8950"/>
          <cell r="P8950">
            <v>2.0954152065270688</v>
          </cell>
          <cell r="Q8950"/>
          <cell r="R8950"/>
          <cell r="S8950"/>
          <cell r="T8950"/>
          <cell r="U8950">
            <v>1.7493000000000001</v>
          </cell>
          <cell r="V8950">
            <v>3057560</v>
          </cell>
          <cell r="W8950">
            <v>10746415.25079</v>
          </cell>
          <cell r="X8950">
            <v>43770</v>
          </cell>
          <cell r="Y8950">
            <v>40000</v>
          </cell>
          <cell r="Z8950">
            <v>43770</v>
          </cell>
          <cell r="AA8950">
            <v>1.55</v>
          </cell>
          <cell r="AB8950">
            <v>1.55</v>
          </cell>
          <cell r="AC8950"/>
        </row>
        <row r="8951">
          <cell r="A8951">
            <v>43772</v>
          </cell>
          <cell r="B8951">
            <v>20000</v>
          </cell>
          <cell r="C8951"/>
          <cell r="D8951">
            <v>2</v>
          </cell>
          <cell r="E8951">
            <v>2</v>
          </cell>
          <cell r="F8951">
            <v>2</v>
          </cell>
          <cell r="G8951">
            <v>2</v>
          </cell>
          <cell r="H8951"/>
          <cell r="I8951"/>
          <cell r="J8951"/>
          <cell r="K8951"/>
          <cell r="L8951"/>
          <cell r="M8951"/>
          <cell r="N8951">
            <v>2</v>
          </cell>
          <cell r="O8951"/>
          <cell r="P8951">
            <v>2.0944521049972646</v>
          </cell>
          <cell r="Q8951"/>
          <cell r="R8951"/>
          <cell r="S8951"/>
          <cell r="T8951"/>
          <cell r="U8951">
            <v>1.7493000000000001</v>
          </cell>
          <cell r="V8951">
            <v>3057560</v>
          </cell>
          <cell r="W8951">
            <v>10746415.25079</v>
          </cell>
          <cell r="X8951">
            <v>43770</v>
          </cell>
          <cell r="Y8951">
            <v>40000</v>
          </cell>
          <cell r="Z8951">
            <v>43770</v>
          </cell>
          <cell r="AA8951">
            <v>1.55</v>
          </cell>
          <cell r="AB8951">
            <v>1.55</v>
          </cell>
          <cell r="AC8951"/>
        </row>
        <row r="8952">
          <cell r="A8952">
            <v>43773</v>
          </cell>
          <cell r="B8952"/>
          <cell r="C8952"/>
          <cell r="D8952"/>
          <cell r="E8952"/>
          <cell r="F8952"/>
          <cell r="G8952"/>
          <cell r="H8952"/>
          <cell r="I8952"/>
          <cell r="J8952"/>
          <cell r="K8952"/>
          <cell r="L8952"/>
          <cell r="M8952"/>
          <cell r="N8952"/>
          <cell r="O8952"/>
          <cell r="P8952">
            <v>2.0944521049972646</v>
          </cell>
          <cell r="Q8952"/>
          <cell r="R8952"/>
          <cell r="S8952"/>
          <cell r="T8952"/>
          <cell r="U8952">
            <v>1.6005</v>
          </cell>
          <cell r="V8952">
            <v>503610</v>
          </cell>
          <cell r="W8952">
            <v>12632555.31594</v>
          </cell>
          <cell r="X8952">
            <v>43770</v>
          </cell>
          <cell r="Y8952">
            <v>0</v>
          </cell>
          <cell r="Z8952" t="str">
            <v/>
          </cell>
          <cell r="AA8952">
            <v>1.55</v>
          </cell>
          <cell r="AB8952">
            <v>1.55</v>
          </cell>
          <cell r="AC8952"/>
        </row>
        <row r="8953">
          <cell r="A8953">
            <v>43774</v>
          </cell>
          <cell r="B8953">
            <v>34000</v>
          </cell>
          <cell r="C8953"/>
          <cell r="D8953">
            <v>2</v>
          </cell>
          <cell r="E8953">
            <v>2</v>
          </cell>
          <cell r="F8953">
            <v>2</v>
          </cell>
          <cell r="G8953">
            <v>2</v>
          </cell>
          <cell r="H8953"/>
          <cell r="I8953"/>
          <cell r="J8953"/>
          <cell r="K8953"/>
          <cell r="L8953"/>
          <cell r="M8953"/>
          <cell r="N8953">
            <v>2</v>
          </cell>
          <cell r="O8953"/>
          <cell r="P8953">
            <v>2.0928587096772122</v>
          </cell>
          <cell r="Q8953"/>
          <cell r="R8953"/>
          <cell r="S8953"/>
          <cell r="T8953"/>
          <cell r="U8953">
            <v>1.5893999999999999</v>
          </cell>
          <cell r="V8953">
            <v>1561360</v>
          </cell>
          <cell r="W8953">
            <v>11564574.52603</v>
          </cell>
          <cell r="X8953">
            <v>43770</v>
          </cell>
          <cell r="Y8953">
            <v>68000</v>
          </cell>
          <cell r="Z8953">
            <v>43770</v>
          </cell>
          <cell r="AA8953">
            <v>1.55</v>
          </cell>
          <cell r="AB8953">
            <v>1.55</v>
          </cell>
          <cell r="AC8953"/>
        </row>
        <row r="8954">
          <cell r="A8954">
            <v>43775</v>
          </cell>
          <cell r="B8954">
            <v>61000</v>
          </cell>
          <cell r="C8954"/>
          <cell r="D8954">
            <v>1.75</v>
          </cell>
          <cell r="E8954">
            <v>1.75</v>
          </cell>
          <cell r="F8954">
            <v>1.75</v>
          </cell>
          <cell r="G8954">
            <v>1.75</v>
          </cell>
          <cell r="H8954"/>
          <cell r="I8954"/>
          <cell r="J8954"/>
          <cell r="K8954"/>
          <cell r="L8954"/>
          <cell r="M8954"/>
          <cell r="N8954">
            <v>1.75</v>
          </cell>
          <cell r="O8954"/>
          <cell r="P8954">
            <v>2.0827849325624199</v>
          </cell>
          <cell r="Q8954"/>
          <cell r="R8954"/>
          <cell r="S8954"/>
          <cell r="T8954"/>
          <cell r="U8954">
            <v>1.5797000000000001</v>
          </cell>
          <cell r="V8954">
            <v>1347900</v>
          </cell>
          <cell r="W8954">
            <v>12269080.39543</v>
          </cell>
          <cell r="X8954">
            <v>43770</v>
          </cell>
          <cell r="Y8954">
            <v>106750</v>
          </cell>
          <cell r="Z8954">
            <v>43770</v>
          </cell>
          <cell r="AA8954">
            <v>1.4424999999999999</v>
          </cell>
          <cell r="AB8954">
            <v>1.62</v>
          </cell>
          <cell r="AC8954"/>
        </row>
        <row r="8955">
          <cell r="A8955">
            <v>43776</v>
          </cell>
          <cell r="B8955">
            <v>26000</v>
          </cell>
          <cell r="C8955"/>
          <cell r="D8955">
            <v>1.75</v>
          </cell>
          <cell r="E8955">
            <v>1.75</v>
          </cell>
          <cell r="F8955">
            <v>1.75</v>
          </cell>
          <cell r="G8955">
            <v>1.75</v>
          </cell>
          <cell r="H8955"/>
          <cell r="I8955"/>
          <cell r="J8955"/>
          <cell r="K8955"/>
          <cell r="L8955"/>
          <cell r="M8955"/>
          <cell r="N8955">
            <v>1.75</v>
          </cell>
          <cell r="O8955"/>
          <cell r="P8955">
            <v>2.0786689058037986</v>
          </cell>
          <cell r="Q8955"/>
          <cell r="R8955"/>
          <cell r="S8955"/>
          <cell r="T8955"/>
          <cell r="U8955">
            <v>1.5798000000000001</v>
          </cell>
          <cell r="V8955">
            <v>1441310</v>
          </cell>
          <cell r="W8955">
            <v>12207212.36294</v>
          </cell>
          <cell r="X8955">
            <v>43770</v>
          </cell>
          <cell r="Y8955">
            <v>45500</v>
          </cell>
          <cell r="Z8955">
            <v>43770</v>
          </cell>
          <cell r="AA8955">
            <v>1.4424999999999999</v>
          </cell>
          <cell r="AB8955">
            <v>1.4424999999999999</v>
          </cell>
          <cell r="AC8955"/>
        </row>
        <row r="8956">
          <cell r="A8956">
            <v>43777</v>
          </cell>
          <cell r="B8956">
            <v>91000</v>
          </cell>
          <cell r="C8956"/>
          <cell r="D8956">
            <v>1.75</v>
          </cell>
          <cell r="E8956">
            <v>1.75</v>
          </cell>
          <cell r="F8956">
            <v>1.75</v>
          </cell>
          <cell r="G8956">
            <v>1.75</v>
          </cell>
          <cell r="H8956"/>
          <cell r="I8956"/>
          <cell r="J8956"/>
          <cell r="K8956"/>
          <cell r="L8956"/>
          <cell r="M8956"/>
          <cell r="N8956">
            <v>1.75</v>
          </cell>
          <cell r="O8956"/>
          <cell r="P8956">
            <v>2.0650313999086127</v>
          </cell>
          <cell r="Q8956"/>
          <cell r="R8956"/>
          <cell r="S8956"/>
          <cell r="T8956"/>
          <cell r="U8956">
            <v>1.5779000000000001</v>
          </cell>
          <cell r="V8956">
            <v>1261570</v>
          </cell>
          <cell r="W8956">
            <v>12674466.732000001</v>
          </cell>
          <cell r="X8956">
            <v>43770</v>
          </cell>
          <cell r="Y8956">
            <v>159250</v>
          </cell>
          <cell r="Z8956">
            <v>43770</v>
          </cell>
          <cell r="AA8956">
            <v>1.4424999999999999</v>
          </cell>
          <cell r="AB8956">
            <v>1.4424999999999999</v>
          </cell>
          <cell r="AC8956"/>
        </row>
        <row r="8957">
          <cell r="A8957">
            <v>43780</v>
          </cell>
          <cell r="B8957">
            <v>76000</v>
          </cell>
          <cell r="C8957"/>
          <cell r="D8957">
            <v>1.75</v>
          </cell>
          <cell r="E8957">
            <v>1.75</v>
          </cell>
          <cell r="F8957">
            <v>1.75</v>
          </cell>
          <cell r="G8957">
            <v>1.75</v>
          </cell>
          <cell r="H8957"/>
          <cell r="I8957"/>
          <cell r="J8957"/>
          <cell r="K8957"/>
          <cell r="L8957"/>
          <cell r="M8957"/>
          <cell r="N8957">
            <v>1.75</v>
          </cell>
          <cell r="O8957"/>
          <cell r="P8957">
            <v>2.0544801145877432</v>
          </cell>
          <cell r="Q8957"/>
          <cell r="R8957"/>
          <cell r="S8957"/>
          <cell r="T8957"/>
          <cell r="U8957">
            <v>1.5779000000000001</v>
          </cell>
          <cell r="V8957">
            <v>1130750</v>
          </cell>
          <cell r="W8957">
            <v>12770164.86602</v>
          </cell>
          <cell r="X8957">
            <v>43770</v>
          </cell>
          <cell r="Y8957">
            <v>133000</v>
          </cell>
          <cell r="Z8957">
            <v>43770</v>
          </cell>
          <cell r="AA8957">
            <v>1.4424999999999999</v>
          </cell>
          <cell r="AB8957">
            <v>1.4424999999999999</v>
          </cell>
          <cell r="AC8957"/>
        </row>
        <row r="8958">
          <cell r="A8958">
            <v>43781</v>
          </cell>
          <cell r="B8958">
            <v>30000</v>
          </cell>
          <cell r="C8958"/>
          <cell r="D8958">
            <v>1.75</v>
          </cell>
          <cell r="E8958">
            <v>1.75</v>
          </cell>
          <cell r="F8958">
            <v>1.75</v>
          </cell>
          <cell r="G8958">
            <v>1.75</v>
          </cell>
          <cell r="H8958"/>
          <cell r="I8958"/>
          <cell r="J8958"/>
          <cell r="K8958"/>
          <cell r="L8958"/>
          <cell r="M8958"/>
          <cell r="N8958">
            <v>1.75</v>
          </cell>
          <cell r="O8958"/>
          <cell r="P8958">
            <v>2.0505071683338798</v>
          </cell>
          <cell r="Q8958"/>
          <cell r="R8958"/>
          <cell r="S8958"/>
          <cell r="T8958"/>
          <cell r="U8958">
            <v>1.5779000000000001</v>
          </cell>
          <cell r="V8958">
            <v>1211470</v>
          </cell>
          <cell r="W8958">
            <v>12816618.03449</v>
          </cell>
          <cell r="X8958">
            <v>43770</v>
          </cell>
          <cell r="Y8958">
            <v>52500</v>
          </cell>
          <cell r="Z8958">
            <v>43770</v>
          </cell>
          <cell r="AA8958">
            <v>1.4424999999999999</v>
          </cell>
          <cell r="AB8958">
            <v>1.4424999999999999</v>
          </cell>
          <cell r="AC8958"/>
        </row>
        <row r="8959">
          <cell r="A8959">
            <v>43782</v>
          </cell>
          <cell r="B8959">
            <v>75000</v>
          </cell>
          <cell r="C8959"/>
          <cell r="D8959">
            <v>1.75</v>
          </cell>
          <cell r="E8959">
            <v>1.75</v>
          </cell>
          <cell r="F8959">
            <v>1.75</v>
          </cell>
          <cell r="G8959">
            <v>1.75</v>
          </cell>
          <cell r="H8959"/>
          <cell r="I8959"/>
          <cell r="J8959"/>
          <cell r="K8959"/>
          <cell r="L8959"/>
          <cell r="M8959"/>
          <cell r="N8959">
            <v>1.75</v>
          </cell>
          <cell r="O8959"/>
          <cell r="P8959">
            <v>2.041014102779946</v>
          </cell>
          <cell r="Q8959"/>
          <cell r="R8959"/>
          <cell r="S8959"/>
          <cell r="T8959"/>
          <cell r="U8959">
            <v>1.5689</v>
          </cell>
          <cell r="V8959">
            <v>1898950</v>
          </cell>
          <cell r="W8959">
            <v>12073002.705870001</v>
          </cell>
          <cell r="X8959">
            <v>43770</v>
          </cell>
          <cell r="Y8959">
            <v>131250</v>
          </cell>
          <cell r="Z8959">
            <v>43770</v>
          </cell>
          <cell r="AA8959">
            <v>1.5425</v>
          </cell>
          <cell r="AB8959">
            <v>1.62</v>
          </cell>
          <cell r="AC8959"/>
        </row>
        <row r="8960">
          <cell r="A8960">
            <v>43783</v>
          </cell>
          <cell r="B8960">
            <v>25000</v>
          </cell>
          <cell r="C8960"/>
          <cell r="D8960">
            <v>1.75</v>
          </cell>
          <cell r="E8960">
            <v>1.75</v>
          </cell>
          <cell r="F8960">
            <v>1.75</v>
          </cell>
          <cell r="G8960">
            <v>1.75</v>
          </cell>
          <cell r="H8960"/>
          <cell r="I8960"/>
          <cell r="J8960"/>
          <cell r="K8960"/>
          <cell r="L8960"/>
          <cell r="M8960"/>
          <cell r="N8960">
            <v>1.75</v>
          </cell>
          <cell r="O8960"/>
          <cell r="P8960">
            <v>2.0379816506876165</v>
          </cell>
          <cell r="Q8960"/>
          <cell r="R8960"/>
          <cell r="S8960"/>
          <cell r="T8960"/>
          <cell r="U8960">
            <v>1.5689</v>
          </cell>
          <cell r="V8960">
            <v>2275940</v>
          </cell>
          <cell r="W8960">
            <v>11677666.36028</v>
          </cell>
          <cell r="X8960">
            <v>43770</v>
          </cell>
          <cell r="Y8960">
            <v>43750</v>
          </cell>
          <cell r="Z8960">
            <v>43770</v>
          </cell>
          <cell r="AA8960">
            <v>1.5425</v>
          </cell>
          <cell r="AB8960">
            <v>1.5425</v>
          </cell>
          <cell r="AC8960"/>
        </row>
        <row r="8961">
          <cell r="A8961">
            <v>43784</v>
          </cell>
          <cell r="B8961">
            <v>25000</v>
          </cell>
          <cell r="C8961"/>
          <cell r="D8961">
            <v>1.75</v>
          </cell>
          <cell r="E8961">
            <v>1.75</v>
          </cell>
          <cell r="F8961">
            <v>1.75</v>
          </cell>
          <cell r="G8961">
            <v>1.75</v>
          </cell>
          <cell r="H8961"/>
          <cell r="I8961"/>
          <cell r="J8961"/>
          <cell r="K8961"/>
          <cell r="L8961"/>
          <cell r="M8961"/>
          <cell r="N8961">
            <v>1.75</v>
          </cell>
          <cell r="O8961"/>
          <cell r="P8961">
            <v>2.0350117491747497</v>
          </cell>
          <cell r="Q8961"/>
          <cell r="R8961"/>
          <cell r="S8961"/>
          <cell r="T8961"/>
          <cell r="U8961">
            <v>1.5689</v>
          </cell>
          <cell r="V8961">
            <v>2749810</v>
          </cell>
          <cell r="W8961">
            <v>11677666.36028</v>
          </cell>
          <cell r="X8961">
            <v>43770</v>
          </cell>
          <cell r="Y8961">
            <v>43750</v>
          </cell>
          <cell r="Z8961">
            <v>43770</v>
          </cell>
          <cell r="AA8961">
            <v>1.5425</v>
          </cell>
          <cell r="AB8961">
            <v>1.5425</v>
          </cell>
          <cell r="AC8961"/>
        </row>
        <row r="8962">
          <cell r="A8962">
            <v>43787</v>
          </cell>
          <cell r="B8962">
            <v>0</v>
          </cell>
          <cell r="C8962"/>
          <cell r="D8962"/>
          <cell r="E8962"/>
          <cell r="F8962"/>
          <cell r="G8962"/>
          <cell r="H8962"/>
          <cell r="I8962"/>
          <cell r="J8962"/>
          <cell r="K8962"/>
          <cell r="L8962"/>
          <cell r="M8962"/>
          <cell r="N8962"/>
          <cell r="O8962"/>
          <cell r="P8962">
            <v>2.0350117491747497</v>
          </cell>
          <cell r="Q8962"/>
          <cell r="R8962"/>
          <cell r="S8962"/>
          <cell r="T8962"/>
          <cell r="U8962">
            <v>1.5826</v>
          </cell>
          <cell r="V8962">
            <v>4892900</v>
          </cell>
          <cell r="W8962">
            <v>9019125.8121700007</v>
          </cell>
          <cell r="X8962">
            <v>43770</v>
          </cell>
          <cell r="Y8962">
            <v>0</v>
          </cell>
          <cell r="Z8962" t="str">
            <v/>
          </cell>
          <cell r="AA8962">
            <v>1.5425</v>
          </cell>
          <cell r="AB8962">
            <v>1.5425</v>
          </cell>
          <cell r="AC8962"/>
        </row>
        <row r="8963">
          <cell r="A8963">
            <v>43788</v>
          </cell>
          <cell r="B8963">
            <v>68000</v>
          </cell>
          <cell r="C8963"/>
          <cell r="D8963">
            <v>1.75</v>
          </cell>
          <cell r="E8963">
            <v>1.75</v>
          </cell>
          <cell r="F8963">
            <v>1.75</v>
          </cell>
          <cell r="G8963">
            <v>1.75</v>
          </cell>
          <cell r="H8963"/>
          <cell r="I8963"/>
          <cell r="J8963"/>
          <cell r="K8963"/>
          <cell r="L8963"/>
          <cell r="M8963"/>
          <cell r="N8963">
            <v>1.75</v>
          </cell>
          <cell r="O8963"/>
          <cell r="P8963">
            <v>2.0272350882823416</v>
          </cell>
          <cell r="Q8963"/>
          <cell r="R8963"/>
          <cell r="S8963"/>
          <cell r="T8963"/>
          <cell r="U8963">
            <v>1.5811999999999999</v>
          </cell>
          <cell r="V8963">
            <v>4901120</v>
          </cell>
          <cell r="W8963">
            <v>9247792.7582399994</v>
          </cell>
          <cell r="X8963">
            <v>43770</v>
          </cell>
          <cell r="Y8963">
            <v>119000</v>
          </cell>
          <cell r="Z8963">
            <v>43770</v>
          </cell>
          <cell r="AA8963">
            <v>1.5425</v>
          </cell>
          <cell r="AB8963">
            <v>1.5425</v>
          </cell>
          <cell r="AC8963"/>
        </row>
        <row r="8964">
          <cell r="A8964">
            <v>43789</v>
          </cell>
          <cell r="B8964">
            <v>0</v>
          </cell>
          <cell r="C8964"/>
          <cell r="D8964"/>
          <cell r="E8964"/>
          <cell r="F8964"/>
          <cell r="G8964"/>
          <cell r="H8964"/>
          <cell r="I8964"/>
          <cell r="J8964"/>
          <cell r="K8964"/>
          <cell r="L8964"/>
          <cell r="M8964"/>
          <cell r="N8964"/>
          <cell r="O8964"/>
          <cell r="P8964">
            <v>2.0272350882823416</v>
          </cell>
          <cell r="Q8964"/>
          <cell r="R8964"/>
          <cell r="S8964"/>
          <cell r="T8964"/>
          <cell r="U8964">
            <v>1.5819000000000001</v>
          </cell>
          <cell r="V8964">
            <v>5035630</v>
          </cell>
          <cell r="W8964">
            <v>9084542.6116499994</v>
          </cell>
          <cell r="X8964">
            <v>43770</v>
          </cell>
          <cell r="Y8964">
            <v>0</v>
          </cell>
          <cell r="Z8964" t="str">
            <v/>
          </cell>
          <cell r="AA8964">
            <v>1.5425</v>
          </cell>
          <cell r="AB8964">
            <v>1.62</v>
          </cell>
          <cell r="AC8964"/>
        </row>
        <row r="8965">
          <cell r="A8965">
            <v>43790</v>
          </cell>
          <cell r="B8965">
            <v>40000</v>
          </cell>
          <cell r="C8965"/>
          <cell r="D8965">
            <v>1.75</v>
          </cell>
          <cell r="E8965">
            <v>1.75</v>
          </cell>
          <cell r="F8965">
            <v>1.75</v>
          </cell>
          <cell r="G8965">
            <v>1.75</v>
          </cell>
          <cell r="H8965"/>
          <cell r="I8965"/>
          <cell r="J8965"/>
          <cell r="K8965"/>
          <cell r="L8965"/>
          <cell r="M8965"/>
          <cell r="N8965">
            <v>1.75</v>
          </cell>
          <cell r="O8965"/>
          <cell r="P8965">
            <v>2.02285570300142</v>
          </cell>
          <cell r="Q8965"/>
          <cell r="R8965"/>
          <cell r="S8965"/>
          <cell r="T8965"/>
          <cell r="U8965">
            <v>1.5824</v>
          </cell>
          <cell r="V8965">
            <v>5148630</v>
          </cell>
          <cell r="W8965">
            <v>8687459.3080800008</v>
          </cell>
          <cell r="X8965">
            <v>43770</v>
          </cell>
          <cell r="Y8965">
            <v>70000</v>
          </cell>
          <cell r="Z8965">
            <v>43770</v>
          </cell>
          <cell r="AA8965">
            <v>1.5425</v>
          </cell>
          <cell r="AB8965">
            <v>1.5425</v>
          </cell>
          <cell r="AC8965"/>
        </row>
        <row r="8966">
          <cell r="A8966">
            <v>43791</v>
          </cell>
          <cell r="B8966">
            <v>60000</v>
          </cell>
          <cell r="C8966"/>
          <cell r="D8966">
            <v>1.75</v>
          </cell>
          <cell r="E8966">
            <v>1.75</v>
          </cell>
          <cell r="F8966">
            <v>1.75</v>
          </cell>
          <cell r="G8966">
            <v>1.75</v>
          </cell>
          <cell r="H8966"/>
          <cell r="I8966"/>
          <cell r="J8966"/>
          <cell r="K8966"/>
          <cell r="L8966"/>
          <cell r="M8966"/>
          <cell r="N8966">
            <v>1.75</v>
          </cell>
          <cell r="O8966"/>
          <cell r="P8966">
            <v>2.0165400617282394</v>
          </cell>
          <cell r="Q8966"/>
          <cell r="R8966"/>
          <cell r="S8966"/>
          <cell r="T8966"/>
          <cell r="U8966">
            <v>1.579</v>
          </cell>
          <cell r="V8966">
            <v>5519640</v>
          </cell>
          <cell r="W8966">
            <v>8146438.3537699999</v>
          </cell>
          <cell r="X8966">
            <v>43770</v>
          </cell>
          <cell r="Y8966">
            <v>105000</v>
          </cell>
          <cell r="Z8966">
            <v>43770</v>
          </cell>
          <cell r="AA8966">
            <v>1.5425</v>
          </cell>
          <cell r="AB8966">
            <v>1.5425</v>
          </cell>
          <cell r="AC8966"/>
        </row>
        <row r="8967">
          <cell r="A8967">
            <v>43794</v>
          </cell>
          <cell r="B8967">
            <v>80000</v>
          </cell>
          <cell r="C8967"/>
          <cell r="D8967">
            <v>1.75</v>
          </cell>
          <cell r="E8967">
            <v>1.75</v>
          </cell>
          <cell r="F8967">
            <v>1.75</v>
          </cell>
          <cell r="G8967">
            <v>1.75</v>
          </cell>
          <cell r="H8967"/>
          <cell r="I8967"/>
          <cell r="J8967"/>
          <cell r="K8967"/>
          <cell r="L8967"/>
          <cell r="M8967"/>
          <cell r="N8967">
            <v>1.75</v>
          </cell>
          <cell r="O8967"/>
          <cell r="P8967">
            <v>2.0085604191615265</v>
          </cell>
          <cell r="Q8967"/>
          <cell r="R8967"/>
          <cell r="S8967"/>
          <cell r="T8967"/>
          <cell r="U8967">
            <v>1.5668</v>
          </cell>
          <cell r="V8967">
            <v>5573330</v>
          </cell>
          <cell r="W8967">
            <v>8138712.5473600002</v>
          </cell>
          <cell r="X8967">
            <v>43770</v>
          </cell>
          <cell r="Y8967">
            <v>140000</v>
          </cell>
          <cell r="Z8967">
            <v>43770</v>
          </cell>
          <cell r="AA8967">
            <v>1.5425</v>
          </cell>
          <cell r="AB8967">
            <v>1.5425</v>
          </cell>
          <cell r="AC8967"/>
        </row>
        <row r="8968">
          <cell r="A8968">
            <v>43795</v>
          </cell>
          <cell r="B8968">
            <v>25000</v>
          </cell>
          <cell r="C8968"/>
          <cell r="D8968">
            <v>1.75</v>
          </cell>
          <cell r="E8968">
            <v>1.75</v>
          </cell>
          <cell r="F8968">
            <v>1.75</v>
          </cell>
          <cell r="G8968">
            <v>1.75</v>
          </cell>
          <cell r="H8968"/>
          <cell r="I8968"/>
          <cell r="J8968"/>
          <cell r="K8968"/>
          <cell r="L8968"/>
          <cell r="M8968"/>
          <cell r="N8968">
            <v>1.75</v>
          </cell>
          <cell r="O8968"/>
          <cell r="P8968">
            <v>2.0061638635519463</v>
          </cell>
          <cell r="Q8968"/>
          <cell r="R8968"/>
          <cell r="S8968"/>
          <cell r="T8968"/>
          <cell r="U8968">
            <v>1.5654999999999999</v>
          </cell>
          <cell r="V8968">
            <v>5602900</v>
          </cell>
          <cell r="W8968">
            <v>8135314.1409999998</v>
          </cell>
          <cell r="X8968">
            <v>43770</v>
          </cell>
          <cell r="Y8968">
            <v>43750</v>
          </cell>
          <cell r="Z8968">
            <v>43770</v>
          </cell>
          <cell r="AA8968">
            <v>1.5425</v>
          </cell>
          <cell r="AB8968">
            <v>1.5425</v>
          </cell>
          <cell r="AC8968"/>
        </row>
        <row r="8969">
          <cell r="A8969">
            <v>43796</v>
          </cell>
          <cell r="B8969">
            <v>6000</v>
          </cell>
          <cell r="C8969"/>
          <cell r="D8969">
            <v>1.75</v>
          </cell>
          <cell r="E8969">
            <v>1.75</v>
          </cell>
          <cell r="F8969">
            <v>1.75</v>
          </cell>
          <cell r="G8969">
            <v>1.75</v>
          </cell>
          <cell r="H8969"/>
          <cell r="I8969"/>
          <cell r="J8969"/>
          <cell r="K8969"/>
          <cell r="L8969"/>
          <cell r="M8969"/>
          <cell r="N8969">
            <v>1.75</v>
          </cell>
          <cell r="O8969"/>
          <cell r="P8969">
            <v>2.0055952867183127</v>
          </cell>
          <cell r="Q8969"/>
          <cell r="R8969"/>
          <cell r="S8969"/>
          <cell r="T8969"/>
          <cell r="U8969">
            <v>1.5639000000000001</v>
          </cell>
          <cell r="V8969">
            <v>5637680</v>
          </cell>
          <cell r="W8969">
            <v>8301408.2172499998</v>
          </cell>
          <cell r="X8969">
            <v>43770</v>
          </cell>
          <cell r="Y8969">
            <v>10500</v>
          </cell>
          <cell r="Z8969">
            <v>43770</v>
          </cell>
          <cell r="AA8969">
            <v>1.43</v>
          </cell>
          <cell r="AB8969">
            <v>1.6074999999999999</v>
          </cell>
          <cell r="AC8969"/>
        </row>
        <row r="8970">
          <cell r="A8970">
            <v>43797</v>
          </cell>
          <cell r="B8970">
            <v>0</v>
          </cell>
          <cell r="C8970"/>
          <cell r="D8970"/>
          <cell r="E8970"/>
          <cell r="F8970"/>
          <cell r="G8970"/>
          <cell r="H8970"/>
          <cell r="I8970"/>
          <cell r="J8970"/>
          <cell r="K8970"/>
          <cell r="L8970"/>
          <cell r="M8970"/>
          <cell r="N8970"/>
          <cell r="O8970"/>
          <cell r="P8970">
            <v>2.0055952867183127</v>
          </cell>
          <cell r="Q8970"/>
          <cell r="R8970"/>
          <cell r="S8970"/>
          <cell r="T8970"/>
          <cell r="U8970">
            <v>1.5639000000000001</v>
          </cell>
          <cell r="V8970">
            <v>5647660</v>
          </cell>
          <cell r="W8970">
            <v>8251474.0551899998</v>
          </cell>
          <cell r="X8970">
            <v>43770</v>
          </cell>
          <cell r="Y8970">
            <v>0</v>
          </cell>
          <cell r="Z8970" t="str">
            <v/>
          </cell>
          <cell r="AA8970">
            <v>1.43</v>
          </cell>
          <cell r="AB8970">
            <v>1.43</v>
          </cell>
          <cell r="AC8970"/>
        </row>
        <row r="8971">
          <cell r="A8971">
            <v>43798</v>
          </cell>
          <cell r="B8971">
            <v>20000</v>
          </cell>
          <cell r="C8971"/>
          <cell r="D8971">
            <v>1.75</v>
          </cell>
          <cell r="E8971">
            <v>1.75</v>
          </cell>
          <cell r="F8971">
            <v>1.75</v>
          </cell>
          <cell r="G8971">
            <v>1.75</v>
          </cell>
          <cell r="H8971"/>
          <cell r="I8971"/>
          <cell r="J8971"/>
          <cell r="K8971"/>
          <cell r="L8971"/>
          <cell r="M8971"/>
          <cell r="N8971">
            <v>1.75</v>
          </cell>
          <cell r="O8971"/>
          <cell r="P8971">
            <v>2.0037181270655893</v>
          </cell>
          <cell r="Q8971"/>
          <cell r="R8971"/>
          <cell r="S8971"/>
          <cell r="T8971"/>
          <cell r="U8971">
            <v>1.5698000000000001</v>
          </cell>
          <cell r="V8971">
            <v>3220630</v>
          </cell>
          <cell r="W8971">
            <v>9905092.9114900008</v>
          </cell>
          <cell r="X8971">
            <v>43770</v>
          </cell>
          <cell r="Y8971">
            <v>35000</v>
          </cell>
          <cell r="Z8971">
            <v>43770</v>
          </cell>
          <cell r="AA8971">
            <v>1.43</v>
          </cell>
          <cell r="AB8971">
            <v>1.43</v>
          </cell>
          <cell r="AC8971"/>
        </row>
        <row r="8972">
          <cell r="A8972">
            <v>43801</v>
          </cell>
          <cell r="B8972">
            <v>20000</v>
          </cell>
          <cell r="C8972"/>
          <cell r="D8972">
            <v>1.75</v>
          </cell>
          <cell r="E8972">
            <v>1.75</v>
          </cell>
          <cell r="F8972">
            <v>1.75</v>
          </cell>
          <cell r="G8972">
            <v>1.75</v>
          </cell>
          <cell r="H8972"/>
          <cell r="I8972"/>
          <cell r="J8972"/>
          <cell r="K8972"/>
          <cell r="L8972"/>
          <cell r="M8972"/>
          <cell r="N8972">
            <v>1.75</v>
          </cell>
          <cell r="O8972"/>
          <cell r="P8972">
            <v>1.7500199999824997</v>
          </cell>
          <cell r="Q8972"/>
          <cell r="R8972"/>
          <cell r="S8972"/>
          <cell r="T8972"/>
          <cell r="U8972">
            <v>1.5616000000000001</v>
          </cell>
          <cell r="V8972">
            <v>189540</v>
          </cell>
          <cell r="W8972">
            <v>13275345.764909999</v>
          </cell>
          <cell r="X8972">
            <v>43800</v>
          </cell>
          <cell r="Y8972">
            <v>35000</v>
          </cell>
          <cell r="Z8972">
            <v>43800</v>
          </cell>
          <cell r="AA8972">
            <v>1.43</v>
          </cell>
          <cell r="AB8972">
            <v>1.43</v>
          </cell>
          <cell r="AC8972"/>
        </row>
        <row r="8973">
          <cell r="A8973">
            <v>43802</v>
          </cell>
          <cell r="B8973">
            <v>0</v>
          </cell>
          <cell r="C8973"/>
          <cell r="D8973"/>
          <cell r="E8973"/>
          <cell r="F8973"/>
          <cell r="G8973"/>
          <cell r="H8973"/>
          <cell r="I8973"/>
          <cell r="J8973"/>
          <cell r="K8973"/>
          <cell r="L8973"/>
          <cell r="M8973"/>
          <cell r="N8973"/>
          <cell r="O8973"/>
          <cell r="P8973">
            <v>1.7500199999824997</v>
          </cell>
          <cell r="Q8973"/>
          <cell r="R8973"/>
          <cell r="S8973"/>
          <cell r="T8973"/>
          <cell r="U8973">
            <v>1.5648</v>
          </cell>
          <cell r="V8973">
            <v>1731300</v>
          </cell>
          <cell r="W8973">
            <v>13297417.08615</v>
          </cell>
          <cell r="X8973">
            <v>43800</v>
          </cell>
          <cell r="Y8973">
            <v>0</v>
          </cell>
          <cell r="Z8973" t="str">
            <v/>
          </cell>
          <cell r="AA8973">
            <v>1.43</v>
          </cell>
          <cell r="AB8973">
            <v>1.43</v>
          </cell>
          <cell r="AC8973"/>
        </row>
        <row r="8974">
          <cell r="A8974">
            <v>43803</v>
          </cell>
          <cell r="B8974">
            <v>38000</v>
          </cell>
          <cell r="C8974"/>
          <cell r="D8974">
            <v>1.75</v>
          </cell>
          <cell r="E8974">
            <v>1.75</v>
          </cell>
          <cell r="F8974">
            <v>1.75</v>
          </cell>
          <cell r="G8974">
            <v>1.75</v>
          </cell>
          <cell r="H8974"/>
          <cell r="I8974"/>
          <cell r="J8974"/>
          <cell r="K8974"/>
          <cell r="L8974"/>
          <cell r="M8974"/>
          <cell r="N8974">
            <v>1.75</v>
          </cell>
          <cell r="O8974"/>
          <cell r="P8974">
            <v>1.7500199999939654</v>
          </cell>
          <cell r="Q8974"/>
          <cell r="R8974"/>
          <cell r="S8974"/>
          <cell r="T8974"/>
          <cell r="U8974">
            <v>1.5596000000000001</v>
          </cell>
          <cell r="V8974">
            <v>1895320</v>
          </cell>
          <cell r="W8974">
            <v>11484658.603</v>
          </cell>
          <cell r="X8974">
            <v>43800</v>
          </cell>
          <cell r="Y8974">
            <v>66500</v>
          </cell>
          <cell r="Z8974">
            <v>43800</v>
          </cell>
          <cell r="AA8974">
            <v>1.5175000000000001</v>
          </cell>
          <cell r="AB8974">
            <v>1.6074999999999999</v>
          </cell>
          <cell r="AC8974"/>
        </row>
        <row r="8975">
          <cell r="A8975">
            <v>43804</v>
          </cell>
          <cell r="B8975"/>
          <cell r="C8975"/>
          <cell r="D8975"/>
          <cell r="E8975"/>
          <cell r="F8975"/>
          <cell r="G8975"/>
          <cell r="H8975"/>
          <cell r="I8975"/>
          <cell r="J8975"/>
          <cell r="K8975"/>
          <cell r="L8975"/>
          <cell r="M8975"/>
          <cell r="N8975"/>
          <cell r="O8975"/>
          <cell r="P8975">
            <v>1.7500199999939654</v>
          </cell>
          <cell r="Q8975"/>
          <cell r="R8975"/>
          <cell r="S8975"/>
          <cell r="T8975"/>
          <cell r="U8975">
            <v>1.5596000000000001</v>
          </cell>
          <cell r="V8975">
            <v>1788340</v>
          </cell>
          <cell r="W8975">
            <v>11716888.96484</v>
          </cell>
          <cell r="X8975">
            <v>43800</v>
          </cell>
          <cell r="Y8975">
            <v>0</v>
          </cell>
          <cell r="Z8975" t="str">
            <v/>
          </cell>
          <cell r="AA8975">
            <v>1.5175000000000001</v>
          </cell>
          <cell r="AB8975">
            <v>1.5175000000000001</v>
          </cell>
          <cell r="AC8975"/>
        </row>
        <row r="8976">
          <cell r="A8976">
            <v>43805</v>
          </cell>
          <cell r="B8976">
            <v>18000</v>
          </cell>
          <cell r="C8976"/>
          <cell r="D8976">
            <v>1.75</v>
          </cell>
          <cell r="E8976">
            <v>1.75</v>
          </cell>
          <cell r="F8976">
            <v>1.75</v>
          </cell>
          <cell r="G8976">
            <v>1.75</v>
          </cell>
          <cell r="H8976"/>
          <cell r="I8976"/>
          <cell r="J8976"/>
          <cell r="K8976"/>
          <cell r="L8976"/>
          <cell r="M8976"/>
          <cell r="N8976">
            <v>1.75</v>
          </cell>
          <cell r="O8976"/>
          <cell r="P8976">
            <v>1.7500199999953945</v>
          </cell>
          <cell r="Q8976"/>
          <cell r="R8976"/>
          <cell r="S8976"/>
          <cell r="T8976"/>
          <cell r="U8976">
            <v>1.554</v>
          </cell>
          <cell r="V8976">
            <v>1836530</v>
          </cell>
          <cell r="W8976">
            <v>11944890</v>
          </cell>
          <cell r="X8976">
            <v>43800</v>
          </cell>
          <cell r="Y8976">
            <v>31500</v>
          </cell>
          <cell r="Z8976">
            <v>43800</v>
          </cell>
          <cell r="AA8976">
            <v>1.5175000000000001</v>
          </cell>
          <cell r="AB8976">
            <v>1.5175000000000001</v>
          </cell>
          <cell r="AC8976"/>
        </row>
        <row r="8977">
          <cell r="A8977">
            <v>43808</v>
          </cell>
          <cell r="B8977">
            <v>0</v>
          </cell>
          <cell r="C8977"/>
          <cell r="D8977"/>
          <cell r="E8977"/>
          <cell r="F8977"/>
          <cell r="G8977"/>
          <cell r="H8977"/>
          <cell r="I8977"/>
          <cell r="J8977"/>
          <cell r="K8977"/>
          <cell r="L8977"/>
          <cell r="M8977"/>
          <cell r="N8977"/>
          <cell r="O8977"/>
          <cell r="P8977">
            <v>1.7500199999953945</v>
          </cell>
          <cell r="Q8977"/>
          <cell r="R8977"/>
          <cell r="S8977"/>
          <cell r="T8977"/>
          <cell r="U8977">
            <v>1.5690999999999999</v>
          </cell>
          <cell r="V8977">
            <v>2594790</v>
          </cell>
          <cell r="W8977">
            <v>11292420.293810001</v>
          </cell>
          <cell r="X8977">
            <v>43800</v>
          </cell>
          <cell r="Y8977">
            <v>0</v>
          </cell>
          <cell r="Z8977" t="str">
            <v/>
          </cell>
          <cell r="AA8977">
            <v>1.5175000000000001</v>
          </cell>
          <cell r="AB8977">
            <v>1.5175000000000001</v>
          </cell>
          <cell r="AC8977"/>
        </row>
        <row r="8978">
          <cell r="A8978">
            <v>43809</v>
          </cell>
          <cell r="B8978">
            <v>0</v>
          </cell>
          <cell r="C8978"/>
          <cell r="D8978"/>
          <cell r="E8978"/>
          <cell r="F8978"/>
          <cell r="G8978"/>
          <cell r="H8978"/>
          <cell r="I8978"/>
          <cell r="J8978"/>
          <cell r="K8978"/>
          <cell r="L8978"/>
          <cell r="M8978"/>
          <cell r="N8978"/>
          <cell r="O8978"/>
          <cell r="P8978">
            <v>1.7500199999953945</v>
          </cell>
          <cell r="Q8978"/>
          <cell r="R8978"/>
          <cell r="S8978"/>
          <cell r="T8978"/>
          <cell r="U8978">
            <v>1.5532999999999999</v>
          </cell>
          <cell r="V8978">
            <v>2697030</v>
          </cell>
          <cell r="W8978">
            <v>11292420.293810001</v>
          </cell>
          <cell r="X8978">
            <v>43800</v>
          </cell>
          <cell r="Y8978">
            <v>0</v>
          </cell>
          <cell r="Z8978" t="str">
            <v/>
          </cell>
          <cell r="AA8978">
            <v>1.5175000000000001</v>
          </cell>
          <cell r="AB8978">
            <v>1.5175000000000001</v>
          </cell>
          <cell r="AC8978"/>
        </row>
        <row r="8979">
          <cell r="A8979">
            <v>43810</v>
          </cell>
          <cell r="B8979">
            <v>0</v>
          </cell>
          <cell r="C8979"/>
          <cell r="D8979"/>
          <cell r="E8979"/>
          <cell r="F8979"/>
          <cell r="G8979"/>
          <cell r="H8979"/>
          <cell r="I8979"/>
          <cell r="J8979"/>
          <cell r="K8979"/>
          <cell r="L8979"/>
          <cell r="M8979"/>
          <cell r="N8979"/>
          <cell r="O8979"/>
          <cell r="P8979">
            <v>1.7500199999953945</v>
          </cell>
          <cell r="Q8979"/>
          <cell r="R8979"/>
          <cell r="S8979"/>
          <cell r="T8979"/>
          <cell r="U8979">
            <v>1.5558000000000001</v>
          </cell>
          <cell r="V8979">
            <v>2898570</v>
          </cell>
          <cell r="W8979">
            <v>11221290.71181</v>
          </cell>
          <cell r="X8979">
            <v>43800</v>
          </cell>
          <cell r="Y8979">
            <v>0</v>
          </cell>
          <cell r="Z8979" t="str">
            <v/>
          </cell>
          <cell r="AA8979">
            <v>1.4675</v>
          </cell>
          <cell r="AB8979">
            <v>1.6074999999999999</v>
          </cell>
          <cell r="AC8979"/>
        </row>
        <row r="8980">
          <cell r="A8980">
            <v>43811</v>
          </cell>
          <cell r="B8980">
            <v>9000</v>
          </cell>
          <cell r="C8980"/>
          <cell r="D8980">
            <v>1.75</v>
          </cell>
          <cell r="E8980">
            <v>1.75</v>
          </cell>
          <cell r="F8980">
            <v>1.75</v>
          </cell>
          <cell r="G8980">
            <v>1.75</v>
          </cell>
          <cell r="H8980">
            <v>1.75</v>
          </cell>
          <cell r="I8980">
            <v>1.75</v>
          </cell>
          <cell r="J8980">
            <v>1.75</v>
          </cell>
          <cell r="K8980">
            <v>1.75</v>
          </cell>
          <cell r="L8980">
            <v>1.75</v>
          </cell>
          <cell r="M8980">
            <v>1.75</v>
          </cell>
          <cell r="N8980">
            <v>1.75</v>
          </cell>
          <cell r="O8980"/>
          <cell r="P8980">
            <v>1.7500199999958821</v>
          </cell>
          <cell r="Q8980"/>
          <cell r="R8980"/>
          <cell r="S8980"/>
          <cell r="T8980"/>
          <cell r="U8980">
            <v>1.5597000000000001</v>
          </cell>
          <cell r="V8980">
            <v>2375490</v>
          </cell>
          <cell r="W8980">
            <v>11527009.214740001</v>
          </cell>
          <cell r="X8980">
            <v>43800</v>
          </cell>
          <cell r="Y8980">
            <v>15750</v>
          </cell>
          <cell r="Z8980">
            <v>43800</v>
          </cell>
          <cell r="AA8980">
            <v>1.4675</v>
          </cell>
          <cell r="AB8980">
            <v>1.4675</v>
          </cell>
          <cell r="AC8980"/>
        </row>
        <row r="8981">
          <cell r="A8981">
            <v>43812</v>
          </cell>
          <cell r="B8981">
            <v>0</v>
          </cell>
          <cell r="C8981"/>
          <cell r="D8981"/>
          <cell r="E8981"/>
          <cell r="F8981"/>
          <cell r="G8981"/>
          <cell r="H8981"/>
          <cell r="I8981"/>
          <cell r="J8981"/>
          <cell r="K8981"/>
          <cell r="L8981"/>
          <cell r="M8981"/>
          <cell r="N8981"/>
          <cell r="O8981"/>
          <cell r="P8981">
            <v>1.7500199999958821</v>
          </cell>
          <cell r="Q8981"/>
          <cell r="R8981"/>
          <cell r="S8981"/>
          <cell r="T8981"/>
          <cell r="U8981">
            <v>1.5680000000000001</v>
          </cell>
          <cell r="V8981">
            <v>2884830</v>
          </cell>
          <cell r="W8981">
            <v>11051231.50199</v>
          </cell>
          <cell r="X8981">
            <v>43800</v>
          </cell>
          <cell r="Y8981">
            <v>0</v>
          </cell>
          <cell r="Z8981" t="str">
            <v/>
          </cell>
          <cell r="AA8981">
            <v>1.4675</v>
          </cell>
          <cell r="AB8981">
            <v>1.4675</v>
          </cell>
          <cell r="AC8981"/>
        </row>
        <row r="8982">
          <cell r="A8982">
            <v>43815</v>
          </cell>
          <cell r="B8982">
            <v>0</v>
          </cell>
          <cell r="C8982"/>
          <cell r="D8982"/>
          <cell r="E8982"/>
          <cell r="F8982"/>
          <cell r="G8982"/>
          <cell r="H8982"/>
          <cell r="I8982"/>
          <cell r="J8982"/>
          <cell r="K8982"/>
          <cell r="L8982"/>
          <cell r="M8982"/>
          <cell r="N8982"/>
          <cell r="O8982"/>
          <cell r="P8982">
            <v>1.7500199999958821</v>
          </cell>
          <cell r="Q8982"/>
          <cell r="R8982"/>
          <cell r="S8982"/>
          <cell r="T8982"/>
          <cell r="U8982">
            <v>1.5691999999999999</v>
          </cell>
          <cell r="V8982">
            <v>3213490</v>
          </cell>
          <cell r="W8982">
            <v>10620760.898469999</v>
          </cell>
          <cell r="X8982">
            <v>43800</v>
          </cell>
          <cell r="Y8982">
            <v>0</v>
          </cell>
          <cell r="Z8982" t="str">
            <v/>
          </cell>
          <cell r="AA8982">
            <v>1.4675</v>
          </cell>
          <cell r="AB8982">
            <v>1.4675</v>
          </cell>
          <cell r="AC8982"/>
        </row>
        <row r="8983">
          <cell r="A8983">
            <v>43816</v>
          </cell>
          <cell r="B8983">
            <v>0</v>
          </cell>
          <cell r="C8983"/>
          <cell r="D8983"/>
          <cell r="E8983"/>
          <cell r="F8983"/>
          <cell r="G8983"/>
          <cell r="H8983"/>
          <cell r="I8983"/>
          <cell r="J8983"/>
          <cell r="K8983"/>
          <cell r="L8983"/>
          <cell r="M8983"/>
          <cell r="N8983"/>
          <cell r="O8983"/>
          <cell r="P8983">
            <v>1.7500199999958821</v>
          </cell>
          <cell r="Q8983"/>
          <cell r="R8983"/>
          <cell r="S8983"/>
          <cell r="T8983"/>
          <cell r="U8983">
            <v>1.5658000000000001</v>
          </cell>
          <cell r="V8983">
            <v>3680540</v>
          </cell>
          <cell r="W8983">
            <v>10121464.60148</v>
          </cell>
          <cell r="X8983">
            <v>43800</v>
          </cell>
          <cell r="Y8983">
            <v>0</v>
          </cell>
          <cell r="Z8983" t="str">
            <v/>
          </cell>
          <cell r="AA8983">
            <v>1.4675</v>
          </cell>
          <cell r="AB8983">
            <v>1.4675</v>
          </cell>
          <cell r="AC8983"/>
        </row>
        <row r="8984">
          <cell r="A8984">
            <v>43817</v>
          </cell>
          <cell r="B8984">
            <v>0</v>
          </cell>
          <cell r="C8984"/>
          <cell r="D8984"/>
          <cell r="E8984"/>
          <cell r="F8984"/>
          <cell r="G8984"/>
          <cell r="H8984"/>
          <cell r="I8984"/>
          <cell r="J8984"/>
          <cell r="K8984"/>
          <cell r="L8984"/>
          <cell r="M8984"/>
          <cell r="N8984"/>
          <cell r="O8984"/>
          <cell r="P8984">
            <v>1.7500199999958821</v>
          </cell>
          <cell r="Q8984"/>
          <cell r="R8984"/>
          <cell r="S8984"/>
          <cell r="T8984"/>
          <cell r="U8984">
            <v>1.5648</v>
          </cell>
          <cell r="V8984">
            <v>4015760</v>
          </cell>
          <cell r="W8984">
            <v>9897912.2654299997</v>
          </cell>
          <cell r="X8984">
            <v>43800</v>
          </cell>
          <cell r="Y8984">
            <v>0</v>
          </cell>
          <cell r="Z8984" t="str">
            <v/>
          </cell>
          <cell r="AA8984">
            <v>1.4675</v>
          </cell>
          <cell r="AB8984">
            <v>1.6074999999999999</v>
          </cell>
          <cell r="AC8984"/>
        </row>
        <row r="8985">
          <cell r="A8985">
            <v>43818</v>
          </cell>
          <cell r="B8985">
            <v>0</v>
          </cell>
          <cell r="C8985"/>
          <cell r="D8985"/>
          <cell r="E8985"/>
          <cell r="F8985"/>
          <cell r="G8985"/>
          <cell r="H8985"/>
          <cell r="I8985"/>
          <cell r="J8985"/>
          <cell r="K8985"/>
          <cell r="L8985"/>
          <cell r="M8985"/>
          <cell r="N8985"/>
          <cell r="O8985"/>
          <cell r="P8985">
            <v>1.7500199999958821</v>
          </cell>
          <cell r="Q8985"/>
          <cell r="R8985"/>
          <cell r="S8985"/>
          <cell r="T8985"/>
          <cell r="U8985">
            <v>1.5662</v>
          </cell>
          <cell r="V8985">
            <v>3444350</v>
          </cell>
          <cell r="W8985">
            <v>10493577.044439999</v>
          </cell>
          <cell r="X8985">
            <v>43800</v>
          </cell>
          <cell r="Y8985">
            <v>0</v>
          </cell>
          <cell r="Z8985" t="str">
            <v/>
          </cell>
          <cell r="AA8985">
            <v>1.4675</v>
          </cell>
          <cell r="AB8985">
            <v>1.4675</v>
          </cell>
          <cell r="AC8985"/>
        </row>
        <row r="8986">
          <cell r="A8986">
            <v>43819</v>
          </cell>
          <cell r="B8986">
            <v>0</v>
          </cell>
          <cell r="C8986"/>
          <cell r="D8986"/>
          <cell r="E8986"/>
          <cell r="F8986"/>
          <cell r="G8986"/>
          <cell r="H8986"/>
          <cell r="I8986"/>
          <cell r="J8986"/>
          <cell r="K8986"/>
          <cell r="L8986"/>
          <cell r="M8986"/>
          <cell r="N8986"/>
          <cell r="O8986"/>
          <cell r="P8986">
            <v>1.7500199999958821</v>
          </cell>
          <cell r="Q8986"/>
          <cell r="R8986"/>
          <cell r="S8986"/>
          <cell r="T8986"/>
          <cell r="U8986">
            <v>1.5649999999999999</v>
          </cell>
          <cell r="V8986">
            <v>4256900</v>
          </cell>
          <cell r="W8986">
            <v>10049137.516450001</v>
          </cell>
          <cell r="X8986">
            <v>43800</v>
          </cell>
          <cell r="Y8986">
            <v>0</v>
          </cell>
          <cell r="Z8986" t="str">
            <v/>
          </cell>
          <cell r="AA8986">
            <v>1.4675</v>
          </cell>
          <cell r="AB8986">
            <v>1.4675</v>
          </cell>
          <cell r="AC8986"/>
        </row>
        <row r="8987">
          <cell r="A8987">
            <v>43822</v>
          </cell>
          <cell r="B8987">
            <v>0</v>
          </cell>
          <cell r="C8987"/>
          <cell r="D8987"/>
          <cell r="E8987"/>
          <cell r="F8987"/>
          <cell r="G8987"/>
          <cell r="H8987"/>
          <cell r="I8987"/>
          <cell r="J8987"/>
          <cell r="K8987"/>
          <cell r="L8987"/>
          <cell r="M8987"/>
          <cell r="N8987"/>
          <cell r="O8987"/>
          <cell r="P8987">
            <v>1.7500199999958821</v>
          </cell>
          <cell r="Q8987"/>
          <cell r="R8987"/>
          <cell r="S8987"/>
          <cell r="T8987"/>
          <cell r="U8987">
            <v>1.5649999999999999</v>
          </cell>
          <cell r="V8987">
            <v>4627580</v>
          </cell>
          <cell r="W8987">
            <v>9547408.08292</v>
          </cell>
          <cell r="X8987">
            <v>43800</v>
          </cell>
          <cell r="Y8987">
            <v>0</v>
          </cell>
          <cell r="Z8987" t="str">
            <v/>
          </cell>
          <cell r="AA8987">
            <v>1.4675</v>
          </cell>
          <cell r="AB8987">
            <v>1.4675</v>
          </cell>
          <cell r="AC8987"/>
        </row>
        <row r="8988">
          <cell r="A8988">
            <v>43823</v>
          </cell>
          <cell r="B8988">
            <v>0</v>
          </cell>
          <cell r="C8988"/>
          <cell r="D8988"/>
          <cell r="E8988"/>
          <cell r="F8988"/>
          <cell r="G8988"/>
          <cell r="H8988"/>
          <cell r="I8988"/>
          <cell r="J8988"/>
          <cell r="K8988"/>
          <cell r="L8988"/>
          <cell r="M8988"/>
          <cell r="N8988"/>
          <cell r="O8988"/>
          <cell r="P8988">
            <v>1.7500199999958821</v>
          </cell>
          <cell r="Q8988"/>
          <cell r="R8988"/>
          <cell r="S8988"/>
          <cell r="T8988"/>
          <cell r="U8988">
            <v>1.5649999999999999</v>
          </cell>
          <cell r="V8988">
            <v>4564800</v>
          </cell>
          <cell r="W8988">
            <v>9862413.2455700003</v>
          </cell>
          <cell r="X8988">
            <v>43800</v>
          </cell>
          <cell r="Y8988">
            <v>0</v>
          </cell>
          <cell r="Z8988" t="str">
            <v/>
          </cell>
          <cell r="AA8988">
            <v>1.3925000000000001</v>
          </cell>
          <cell r="AB8988">
            <v>1.6074999999999999</v>
          </cell>
          <cell r="AC8988"/>
        </row>
        <row r="8989">
          <cell r="A8989">
            <v>43825</v>
          </cell>
          <cell r="B8989">
            <v>0</v>
          </cell>
          <cell r="C8989"/>
          <cell r="D8989"/>
          <cell r="E8989"/>
          <cell r="F8989"/>
          <cell r="G8989"/>
          <cell r="H8989"/>
          <cell r="I8989"/>
          <cell r="J8989"/>
          <cell r="K8989"/>
          <cell r="L8989"/>
          <cell r="M8989"/>
          <cell r="N8989"/>
          <cell r="O8989"/>
          <cell r="P8989">
            <v>1.7500199999958821</v>
          </cell>
          <cell r="Q8989"/>
          <cell r="R8989"/>
          <cell r="S8989"/>
          <cell r="T8989"/>
          <cell r="U8989">
            <v>1.5649999999999999</v>
          </cell>
          <cell r="V8989">
            <v>5985930</v>
          </cell>
          <cell r="W8989">
            <v>8538079.63191</v>
          </cell>
          <cell r="X8989">
            <v>43800</v>
          </cell>
          <cell r="Y8989">
            <v>0</v>
          </cell>
          <cell r="Z8989" t="str">
            <v/>
          </cell>
          <cell r="AA8989">
            <v>1.3925000000000001</v>
          </cell>
          <cell r="AB8989">
            <v>1.3925000000000001</v>
          </cell>
          <cell r="AC8989"/>
        </row>
        <row r="8990">
          <cell r="A8990">
            <v>43826</v>
          </cell>
          <cell r="B8990">
            <v>0</v>
          </cell>
          <cell r="C8990"/>
          <cell r="D8990"/>
          <cell r="E8990"/>
          <cell r="F8990"/>
          <cell r="G8990"/>
          <cell r="H8990"/>
          <cell r="I8990"/>
          <cell r="J8990"/>
          <cell r="K8990"/>
          <cell r="L8990"/>
          <cell r="M8990"/>
          <cell r="N8990"/>
          <cell r="O8990"/>
          <cell r="P8990">
            <v>1.7500199999958821</v>
          </cell>
          <cell r="Q8990"/>
          <cell r="R8990"/>
          <cell r="S8990"/>
          <cell r="T8990"/>
          <cell r="U8990">
            <v>1.55</v>
          </cell>
          <cell r="V8990">
            <v>6173440</v>
          </cell>
          <cell r="W8990">
            <v>8495976.4962499999</v>
          </cell>
          <cell r="X8990">
            <v>43800</v>
          </cell>
          <cell r="Y8990">
            <v>0</v>
          </cell>
          <cell r="Z8990" t="str">
            <v/>
          </cell>
          <cell r="AA8990">
            <v>1.3925000000000001</v>
          </cell>
          <cell r="AB8990">
            <v>1.3925000000000001</v>
          </cell>
          <cell r="AC8990"/>
        </row>
        <row r="8991">
          <cell r="A8991">
            <v>43829</v>
          </cell>
          <cell r="B8991">
            <v>0</v>
          </cell>
          <cell r="C8991"/>
          <cell r="D8991"/>
          <cell r="E8991"/>
          <cell r="F8991"/>
          <cell r="G8991"/>
          <cell r="H8991"/>
          <cell r="I8991"/>
          <cell r="J8991"/>
          <cell r="K8991"/>
          <cell r="L8991"/>
          <cell r="M8991"/>
          <cell r="N8991"/>
          <cell r="O8991"/>
          <cell r="P8991">
            <v>1.7500199999958821</v>
          </cell>
          <cell r="Q8991"/>
          <cell r="R8991"/>
          <cell r="S8991"/>
          <cell r="T8991"/>
          <cell r="U8991">
            <v>1.5668</v>
          </cell>
          <cell r="V8991">
            <v>6517620</v>
          </cell>
          <cell r="W8991">
            <v>7908783.8491799999</v>
          </cell>
          <cell r="X8991">
            <v>43800</v>
          </cell>
          <cell r="Y8991">
            <v>0</v>
          </cell>
          <cell r="Z8991" t="str">
            <v/>
          </cell>
          <cell r="AA8991">
            <v>1.3925000000000001</v>
          </cell>
          <cell r="AB8991">
            <v>1.3925000000000001</v>
          </cell>
          <cell r="AC8991"/>
        </row>
        <row r="8992">
          <cell r="A8992">
            <v>43830</v>
          </cell>
          <cell r="B8992">
            <v>45000</v>
          </cell>
          <cell r="C8992"/>
          <cell r="D8992">
            <v>1.75</v>
          </cell>
          <cell r="E8992">
            <v>1.75</v>
          </cell>
          <cell r="F8992">
            <v>1.75</v>
          </cell>
          <cell r="G8992">
            <v>1.75</v>
          </cell>
          <cell r="H8992">
            <v>1.75</v>
          </cell>
          <cell r="I8992">
            <v>1.75</v>
          </cell>
          <cell r="J8992">
            <v>1.75</v>
          </cell>
          <cell r="K8992">
            <v>1.75</v>
          </cell>
          <cell r="L8992">
            <v>1.75</v>
          </cell>
          <cell r="M8992">
            <v>1.75</v>
          </cell>
          <cell r="N8992">
            <v>1.75</v>
          </cell>
          <cell r="O8992"/>
          <cell r="P8992">
            <v>1.7500199999973074</v>
          </cell>
          <cell r="Q8992"/>
          <cell r="R8992"/>
          <cell r="S8992"/>
          <cell r="T8992"/>
          <cell r="U8992">
            <v>1.5701000000000001</v>
          </cell>
          <cell r="V8992">
            <v>2660120</v>
          </cell>
          <cell r="W8992">
            <v>10729419.29514</v>
          </cell>
          <cell r="X8992">
            <v>43800</v>
          </cell>
          <cell r="Y8992">
            <v>78750</v>
          </cell>
          <cell r="Z8992">
            <v>43800</v>
          </cell>
          <cell r="AA8992">
            <v>1.3425</v>
          </cell>
          <cell r="AB8992">
            <v>1.6074999999999999</v>
          </cell>
          <cell r="AC8992"/>
        </row>
        <row r="8993">
          <cell r="A8993">
            <v>43832</v>
          </cell>
          <cell r="B8993">
            <v>0</v>
          </cell>
          <cell r="C8993"/>
          <cell r="D8993"/>
          <cell r="E8993"/>
          <cell r="F8993"/>
          <cell r="G8993"/>
          <cell r="H8993"/>
          <cell r="I8993"/>
          <cell r="J8993"/>
          <cell r="K8993"/>
          <cell r="L8993"/>
          <cell r="M8993"/>
          <cell r="N8993"/>
          <cell r="O8993"/>
          <cell r="P8993">
            <v>1.7500199999973074</v>
          </cell>
          <cell r="Q8993"/>
          <cell r="R8993"/>
          <cell r="S8993"/>
          <cell r="T8993"/>
          <cell r="U8993">
            <v>1.5708</v>
          </cell>
          <cell r="V8993">
            <v>210580</v>
          </cell>
          <cell r="W8993">
            <v>13507005.70173</v>
          </cell>
          <cell r="X8993">
            <v>43831</v>
          </cell>
          <cell r="Y8993">
            <v>0</v>
          </cell>
          <cell r="Z8993" t="str">
            <v/>
          </cell>
          <cell r="AA8993">
            <v>1.3425</v>
          </cell>
          <cell r="AB8993">
            <v>1.3425</v>
          </cell>
          <cell r="AC8993"/>
        </row>
        <row r="8994">
          <cell r="A8994">
            <v>43833</v>
          </cell>
          <cell r="B8994">
            <v>0</v>
          </cell>
          <cell r="C8994"/>
          <cell r="D8994"/>
          <cell r="E8994"/>
          <cell r="F8994"/>
          <cell r="G8994"/>
          <cell r="H8994"/>
          <cell r="I8994"/>
          <cell r="J8994"/>
          <cell r="K8994"/>
          <cell r="L8994"/>
          <cell r="M8994"/>
          <cell r="N8994"/>
          <cell r="O8994"/>
          <cell r="P8994">
            <v>1.7500199999973074</v>
          </cell>
          <cell r="Q8994"/>
          <cell r="R8994"/>
          <cell r="S8994"/>
          <cell r="T8994"/>
          <cell r="U8994">
            <v>1.5708</v>
          </cell>
          <cell r="V8994">
            <v>798010</v>
          </cell>
          <cell r="W8994">
            <v>12910928.759120001</v>
          </cell>
          <cell r="X8994">
            <v>43831</v>
          </cell>
          <cell r="Y8994">
            <v>0</v>
          </cell>
          <cell r="Z8994" t="str">
            <v/>
          </cell>
          <cell r="AA8994">
            <v>1.3425</v>
          </cell>
          <cell r="AB8994">
            <v>1.3425</v>
          </cell>
          <cell r="AC8994"/>
        </row>
        <row r="8995">
          <cell r="A8995">
            <v>43836</v>
          </cell>
          <cell r="B8995">
            <v>33000</v>
          </cell>
          <cell r="C8995"/>
          <cell r="D8995">
            <v>1.75</v>
          </cell>
          <cell r="E8995">
            <v>1.75</v>
          </cell>
          <cell r="F8995">
            <v>1.75</v>
          </cell>
          <cell r="G8995">
            <v>1.75</v>
          </cell>
          <cell r="H8995">
            <v>1.75</v>
          </cell>
          <cell r="I8995">
            <v>1.75</v>
          </cell>
          <cell r="J8995">
            <v>1.75</v>
          </cell>
          <cell r="K8995">
            <v>1.75</v>
          </cell>
          <cell r="L8995">
            <v>1.75</v>
          </cell>
          <cell r="M8995">
            <v>1.75</v>
          </cell>
          <cell r="N8995">
            <v>1.75</v>
          </cell>
          <cell r="O8995"/>
          <cell r="P8995">
            <v>1.7500199999978525</v>
          </cell>
          <cell r="Q8995"/>
          <cell r="R8995"/>
          <cell r="S8995"/>
          <cell r="T8995"/>
          <cell r="U8995">
            <v>1.5601</v>
          </cell>
          <cell r="V8995">
            <v>1075770</v>
          </cell>
          <cell r="W8995">
            <v>12644700.447459999</v>
          </cell>
          <cell r="X8995">
            <v>43831</v>
          </cell>
          <cell r="Y8995">
            <v>57750</v>
          </cell>
          <cell r="Z8995">
            <v>43831</v>
          </cell>
          <cell r="AA8995">
            <v>1.3425</v>
          </cell>
          <cell r="AB8995">
            <v>1.3425</v>
          </cell>
          <cell r="AC8995"/>
        </row>
        <row r="8996">
          <cell r="A8996">
            <v>43837</v>
          </cell>
          <cell r="B8996">
            <v>25000</v>
          </cell>
          <cell r="C8996"/>
          <cell r="D8996">
            <v>1.75</v>
          </cell>
          <cell r="E8996">
            <v>1.75</v>
          </cell>
          <cell r="F8996">
            <v>1.75</v>
          </cell>
          <cell r="G8996">
            <v>1.75</v>
          </cell>
          <cell r="H8996">
            <v>1.75</v>
          </cell>
          <cell r="I8996">
            <v>1.75</v>
          </cell>
          <cell r="J8996">
            <v>1.75</v>
          </cell>
          <cell r="K8996">
            <v>1.75</v>
          </cell>
          <cell r="L8996">
            <v>1.75</v>
          </cell>
          <cell r="M8996">
            <v>1.75</v>
          </cell>
          <cell r="N8996">
            <v>1.75</v>
          </cell>
          <cell r="O8996"/>
          <cell r="P8996">
            <v>1.7500199999981381</v>
          </cell>
          <cell r="Q8996"/>
          <cell r="R8996"/>
          <cell r="S8996"/>
          <cell r="T8996"/>
          <cell r="U8996">
            <v>1.5537000000000001</v>
          </cell>
          <cell r="V8996">
            <v>1071140</v>
          </cell>
          <cell r="W8996">
            <v>12736755.38896</v>
          </cell>
          <cell r="X8996">
            <v>43831</v>
          </cell>
          <cell r="Y8996">
            <v>43750</v>
          </cell>
          <cell r="Z8996">
            <v>43831</v>
          </cell>
          <cell r="AA8996">
            <v>1.3425</v>
          </cell>
          <cell r="AB8996">
            <v>1.3425</v>
          </cell>
          <cell r="AC8996"/>
        </row>
        <row r="8997">
          <cell r="A8997">
            <v>43838</v>
          </cell>
          <cell r="B8997">
            <v>15000</v>
          </cell>
          <cell r="C8997"/>
          <cell r="D8997">
            <v>1.75</v>
          </cell>
          <cell r="E8997">
            <v>1.75</v>
          </cell>
          <cell r="F8997">
            <v>1.75</v>
          </cell>
          <cell r="G8997">
            <v>1.75</v>
          </cell>
          <cell r="H8997">
            <v>1.75</v>
          </cell>
          <cell r="I8997">
            <v>1.75</v>
          </cell>
          <cell r="J8997">
            <v>1.75</v>
          </cell>
          <cell r="K8997">
            <v>1.75</v>
          </cell>
          <cell r="L8997">
            <v>1.75</v>
          </cell>
          <cell r="M8997">
            <v>1.75</v>
          </cell>
          <cell r="N8997">
            <v>1.75</v>
          </cell>
          <cell r="O8997"/>
          <cell r="P8997">
            <v>1.7500199999982755</v>
          </cell>
          <cell r="Q8997"/>
          <cell r="R8997"/>
          <cell r="S8997"/>
          <cell r="T8997"/>
          <cell r="U8997">
            <v>1.5424</v>
          </cell>
          <cell r="V8997">
            <v>1994450</v>
          </cell>
          <cell r="W8997">
            <v>12043880.29637</v>
          </cell>
          <cell r="X8997">
            <v>43831</v>
          </cell>
          <cell r="Y8997">
            <v>26250</v>
          </cell>
          <cell r="Z8997">
            <v>43831</v>
          </cell>
          <cell r="AA8997">
            <v>1.3425</v>
          </cell>
          <cell r="AB8997">
            <v>1.6074999999999999</v>
          </cell>
          <cell r="AC8997"/>
        </row>
        <row r="8998">
          <cell r="A8998">
            <v>43839</v>
          </cell>
          <cell r="B8998"/>
          <cell r="C8998"/>
          <cell r="D8998"/>
          <cell r="E8998"/>
          <cell r="F8998"/>
          <cell r="G8998"/>
          <cell r="H8998"/>
          <cell r="I8998"/>
          <cell r="J8998"/>
          <cell r="K8998"/>
          <cell r="L8998"/>
          <cell r="M8998"/>
          <cell r="N8998"/>
          <cell r="O8998"/>
          <cell r="P8998">
            <v>1.7500199999982755</v>
          </cell>
          <cell r="Q8998"/>
          <cell r="R8998"/>
          <cell r="S8998"/>
          <cell r="T8998"/>
          <cell r="U8998">
            <v>1.542</v>
          </cell>
          <cell r="V8998">
            <v>2191130</v>
          </cell>
          <cell r="W8998">
            <v>11869282.274630001</v>
          </cell>
          <cell r="X8998">
            <v>43831</v>
          </cell>
          <cell r="Y8998">
            <v>0</v>
          </cell>
          <cell r="Z8998" t="str">
            <v/>
          </cell>
          <cell r="AA8998">
            <v>1.3425</v>
          </cell>
          <cell r="AB8998">
            <v>1.3425</v>
          </cell>
          <cell r="AC8998"/>
        </row>
        <row r="8999">
          <cell r="A8999">
            <v>43840</v>
          </cell>
          <cell r="B8999"/>
          <cell r="C8999"/>
          <cell r="D8999"/>
          <cell r="E8999"/>
          <cell r="F8999"/>
          <cell r="G8999"/>
          <cell r="H8999"/>
          <cell r="I8999"/>
          <cell r="J8999"/>
          <cell r="K8999"/>
          <cell r="L8999"/>
          <cell r="M8999"/>
          <cell r="N8999"/>
          <cell r="O8999"/>
          <cell r="P8999">
            <v>1.7500199999982755</v>
          </cell>
          <cell r="Q8999"/>
          <cell r="R8999"/>
          <cell r="S8999"/>
          <cell r="T8999"/>
          <cell r="U8999">
            <v>1.5397000000000001</v>
          </cell>
          <cell r="V8999">
            <v>1965040</v>
          </cell>
          <cell r="W8999">
            <v>12150187.14945</v>
          </cell>
          <cell r="X8999">
            <v>43831</v>
          </cell>
          <cell r="Y8999">
            <v>0</v>
          </cell>
          <cell r="Z8999" t="str">
            <v/>
          </cell>
          <cell r="AA8999">
            <v>1.3425</v>
          </cell>
          <cell r="AB8999">
            <v>1.3425</v>
          </cell>
          <cell r="AC8999"/>
        </row>
        <row r="9000">
          <cell r="A9000">
            <v>43843</v>
          </cell>
          <cell r="B9000"/>
          <cell r="C9000"/>
          <cell r="D9000"/>
          <cell r="E9000"/>
          <cell r="F9000"/>
          <cell r="G9000"/>
          <cell r="H9000"/>
          <cell r="I9000"/>
          <cell r="J9000"/>
          <cell r="K9000"/>
          <cell r="L9000"/>
          <cell r="M9000"/>
          <cell r="N9000"/>
          <cell r="O9000"/>
          <cell r="P9000">
            <v>1.7500199999982755</v>
          </cell>
          <cell r="Q9000"/>
          <cell r="R9000"/>
          <cell r="S9000"/>
          <cell r="T9000"/>
          <cell r="U9000">
            <v>1.5397000000000001</v>
          </cell>
          <cell r="V9000">
            <v>2241500</v>
          </cell>
          <cell r="W9000">
            <v>11931051.17124</v>
          </cell>
          <cell r="X9000">
            <v>43831</v>
          </cell>
          <cell r="Y9000">
            <v>0</v>
          </cell>
          <cell r="Z9000" t="str">
            <v/>
          </cell>
          <cell r="AA9000">
            <v>1.3425</v>
          </cell>
          <cell r="AB9000">
            <v>1.3425</v>
          </cell>
          <cell r="AC9000"/>
        </row>
        <row r="9001">
          <cell r="A9001">
            <v>43844</v>
          </cell>
          <cell r="B9001"/>
          <cell r="C9001"/>
          <cell r="D9001"/>
          <cell r="E9001"/>
          <cell r="F9001"/>
          <cell r="G9001"/>
          <cell r="H9001"/>
          <cell r="I9001"/>
          <cell r="J9001"/>
          <cell r="K9001"/>
          <cell r="L9001"/>
          <cell r="M9001"/>
          <cell r="N9001"/>
          <cell r="O9001"/>
          <cell r="P9001">
            <v>1.7500199999982755</v>
          </cell>
          <cell r="Q9001"/>
          <cell r="R9001"/>
          <cell r="S9001"/>
          <cell r="T9001"/>
          <cell r="U9001">
            <v>1.5397000000000001</v>
          </cell>
          <cell r="V9001">
            <v>2272130</v>
          </cell>
          <cell r="W9001">
            <v>11962365.93561</v>
          </cell>
          <cell r="X9001">
            <v>43831</v>
          </cell>
          <cell r="Y9001">
            <v>0</v>
          </cell>
          <cell r="Z9001" t="str">
            <v/>
          </cell>
          <cell r="AA9001">
            <v>1.3425</v>
          </cell>
          <cell r="AB9001">
            <v>1.3425</v>
          </cell>
          <cell r="AC9001"/>
        </row>
        <row r="9002">
          <cell r="A9002">
            <v>43845</v>
          </cell>
          <cell r="B9002"/>
          <cell r="C9002"/>
          <cell r="D9002"/>
          <cell r="E9002"/>
          <cell r="F9002"/>
          <cell r="G9002"/>
          <cell r="H9002"/>
          <cell r="I9002"/>
          <cell r="J9002"/>
          <cell r="K9002"/>
          <cell r="L9002"/>
          <cell r="M9002"/>
          <cell r="N9002"/>
          <cell r="O9002"/>
          <cell r="P9002">
            <v>1.7500199999982755</v>
          </cell>
          <cell r="Q9002"/>
          <cell r="R9002"/>
          <cell r="S9002"/>
          <cell r="T9002"/>
          <cell r="U9002">
            <v>1.5397000000000001</v>
          </cell>
          <cell r="V9002">
            <v>2214200</v>
          </cell>
          <cell r="W9002">
            <v>11957620.925580001</v>
          </cell>
          <cell r="X9002">
            <v>43831</v>
          </cell>
          <cell r="Y9002">
            <v>0</v>
          </cell>
          <cell r="Z9002" t="str">
            <v/>
          </cell>
          <cell r="AA9002">
            <v>1.3049999999999999</v>
          </cell>
          <cell r="AB9002">
            <v>1.5825</v>
          </cell>
          <cell r="AC9002"/>
        </row>
        <row r="9003">
          <cell r="A9003">
            <v>43846</v>
          </cell>
          <cell r="B9003"/>
          <cell r="C9003"/>
          <cell r="D9003"/>
          <cell r="E9003"/>
          <cell r="F9003"/>
          <cell r="G9003"/>
          <cell r="H9003"/>
          <cell r="I9003"/>
          <cell r="J9003"/>
          <cell r="K9003"/>
          <cell r="L9003"/>
          <cell r="M9003"/>
          <cell r="N9003"/>
          <cell r="O9003"/>
          <cell r="P9003">
            <v>1.7500199999982755</v>
          </cell>
          <cell r="Q9003"/>
          <cell r="R9003"/>
          <cell r="S9003"/>
          <cell r="T9003"/>
          <cell r="U9003">
            <v>1.5397000000000001</v>
          </cell>
          <cell r="V9003">
            <v>2195050</v>
          </cell>
          <cell r="W9003">
            <v>11843964.93571</v>
          </cell>
          <cell r="X9003">
            <v>43831</v>
          </cell>
          <cell r="Y9003">
            <v>0</v>
          </cell>
          <cell r="Z9003" t="str">
            <v/>
          </cell>
          <cell r="AA9003">
            <v>1.3049999999999999</v>
          </cell>
          <cell r="AB9003">
            <v>1.3049999999999999</v>
          </cell>
          <cell r="AC9003"/>
        </row>
        <row r="9004">
          <cell r="A9004">
            <v>43847</v>
          </cell>
          <cell r="B9004">
            <v>10000</v>
          </cell>
          <cell r="C9004"/>
          <cell r="D9004">
            <v>1.75</v>
          </cell>
          <cell r="E9004">
            <v>1.75</v>
          </cell>
          <cell r="F9004">
            <v>1.75</v>
          </cell>
          <cell r="G9004">
            <v>1.75</v>
          </cell>
          <cell r="H9004">
            <v>1.75</v>
          </cell>
          <cell r="I9004">
            <v>1.75</v>
          </cell>
          <cell r="J9004">
            <v>1.75</v>
          </cell>
          <cell r="K9004">
            <v>1.75</v>
          </cell>
          <cell r="L9004">
            <v>1.75</v>
          </cell>
          <cell r="M9004">
            <v>1.75</v>
          </cell>
          <cell r="N9004">
            <v>1.75</v>
          </cell>
          <cell r="O9004"/>
          <cell r="P9004">
            <v>1.7500199999983566</v>
          </cell>
          <cell r="Q9004"/>
          <cell r="R9004"/>
          <cell r="S9004"/>
          <cell r="T9004"/>
          <cell r="U9004">
            <v>1.5424</v>
          </cell>
          <cell r="V9004">
            <v>3832910</v>
          </cell>
          <cell r="W9004">
            <v>10112455.43255</v>
          </cell>
          <cell r="X9004">
            <v>43831</v>
          </cell>
          <cell r="Y9004">
            <v>17500</v>
          </cell>
          <cell r="Z9004">
            <v>43831</v>
          </cell>
          <cell r="AA9004">
            <v>1.3049999999999999</v>
          </cell>
          <cell r="AB9004">
            <v>1.3049999999999999</v>
          </cell>
          <cell r="AC9004"/>
        </row>
        <row r="9005">
          <cell r="A9005">
            <v>43850</v>
          </cell>
          <cell r="B9005">
            <v>15000</v>
          </cell>
          <cell r="C9005"/>
          <cell r="D9005">
            <v>1.75</v>
          </cell>
          <cell r="E9005">
            <v>1.75</v>
          </cell>
          <cell r="F9005">
            <v>1.75</v>
          </cell>
          <cell r="G9005">
            <v>1.75</v>
          </cell>
          <cell r="H9005">
            <v>1.75</v>
          </cell>
          <cell r="I9005">
            <v>1.75</v>
          </cell>
          <cell r="J9005">
            <v>1.75</v>
          </cell>
          <cell r="K9005">
            <v>1.75</v>
          </cell>
          <cell r="L9005">
            <v>1.75</v>
          </cell>
          <cell r="M9005">
            <v>1.75</v>
          </cell>
          <cell r="N9005">
            <v>1.75</v>
          </cell>
          <cell r="O9005"/>
          <cell r="P9005">
            <v>1.7500199999984647</v>
          </cell>
          <cell r="Q9005"/>
          <cell r="R9005"/>
          <cell r="S9005"/>
          <cell r="T9005"/>
          <cell r="U9005">
            <v>1.5424</v>
          </cell>
          <cell r="V9005">
            <v>3565690</v>
          </cell>
          <cell r="W9005">
            <v>10367244.239290001</v>
          </cell>
          <cell r="X9005">
            <v>43831</v>
          </cell>
          <cell r="Y9005">
            <v>26250</v>
          </cell>
          <cell r="Z9005">
            <v>43831</v>
          </cell>
          <cell r="AA9005">
            <v>1.3049999999999999</v>
          </cell>
          <cell r="AB9005">
            <v>1.3049999999999999</v>
          </cell>
          <cell r="AC9005"/>
        </row>
        <row r="9006">
          <cell r="A9006">
            <v>43851</v>
          </cell>
          <cell r="B9006">
            <v>15000</v>
          </cell>
          <cell r="C9006"/>
          <cell r="D9006">
            <v>1.75</v>
          </cell>
          <cell r="E9006">
            <v>1.75</v>
          </cell>
          <cell r="F9006">
            <v>1.75</v>
          </cell>
          <cell r="G9006">
            <v>1.75</v>
          </cell>
          <cell r="H9006">
            <v>1.75</v>
          </cell>
          <cell r="I9006">
            <v>1.75</v>
          </cell>
          <cell r="J9006">
            <v>1.75</v>
          </cell>
          <cell r="K9006">
            <v>1.75</v>
          </cell>
          <cell r="L9006">
            <v>1.75</v>
          </cell>
          <cell r="M9006">
            <v>1.75</v>
          </cell>
          <cell r="N9006">
            <v>1.75</v>
          </cell>
          <cell r="O9006"/>
          <cell r="P9006">
            <v>1.7500199999985593</v>
          </cell>
          <cell r="Q9006"/>
          <cell r="R9006"/>
          <cell r="S9006"/>
          <cell r="T9006"/>
          <cell r="U9006">
            <v>1.5488</v>
          </cell>
          <cell r="V9006">
            <v>3839050</v>
          </cell>
          <cell r="W9006">
            <v>10234153.49907</v>
          </cell>
          <cell r="X9006">
            <v>43831</v>
          </cell>
          <cell r="Y9006">
            <v>26250</v>
          </cell>
          <cell r="Z9006">
            <v>43831</v>
          </cell>
          <cell r="AA9006">
            <v>1.3049999999999999</v>
          </cell>
          <cell r="AB9006">
            <v>1.3049999999999999</v>
          </cell>
          <cell r="AC9006"/>
        </row>
        <row r="9007">
          <cell r="A9007">
            <v>43852</v>
          </cell>
          <cell r="B9007">
            <v>0</v>
          </cell>
          <cell r="C9007"/>
          <cell r="D9007"/>
          <cell r="E9007"/>
          <cell r="F9007"/>
          <cell r="G9007"/>
          <cell r="H9007"/>
          <cell r="I9007"/>
          <cell r="J9007"/>
          <cell r="K9007"/>
          <cell r="L9007"/>
          <cell r="M9007"/>
          <cell r="N9007"/>
          <cell r="O9007"/>
          <cell r="P9007">
            <v>1.7500199999985593</v>
          </cell>
          <cell r="Q9007"/>
          <cell r="R9007"/>
          <cell r="S9007"/>
          <cell r="T9007"/>
          <cell r="U9007">
            <v>1.5482</v>
          </cell>
          <cell r="V9007">
            <v>4056310</v>
          </cell>
          <cell r="W9007">
            <v>10205435.94729</v>
          </cell>
          <cell r="X9007">
            <v>43831</v>
          </cell>
          <cell r="Y9007">
            <v>0</v>
          </cell>
          <cell r="Z9007" t="str">
            <v/>
          </cell>
          <cell r="AA9007">
            <v>1.23</v>
          </cell>
          <cell r="AB9007">
            <v>1.5075000000000001</v>
          </cell>
          <cell r="AC9007"/>
        </row>
        <row r="9008">
          <cell r="A9008">
            <v>43853</v>
          </cell>
          <cell r="B9008">
            <v>10000</v>
          </cell>
          <cell r="C9008"/>
          <cell r="D9008">
            <v>1.75</v>
          </cell>
          <cell r="E9008">
            <v>1.75</v>
          </cell>
          <cell r="F9008">
            <v>1.75</v>
          </cell>
          <cell r="G9008">
            <v>1.75</v>
          </cell>
          <cell r="H9008">
            <v>1.75</v>
          </cell>
          <cell r="I9008">
            <v>1.75</v>
          </cell>
          <cell r="J9008">
            <v>1.75</v>
          </cell>
          <cell r="K9008">
            <v>1.75</v>
          </cell>
          <cell r="L9008">
            <v>1.75</v>
          </cell>
          <cell r="M9008">
            <v>1.75</v>
          </cell>
          <cell r="N9008">
            <v>1.75</v>
          </cell>
          <cell r="O9008"/>
          <cell r="P9008">
            <v>1.7500199999986163</v>
          </cell>
          <cell r="Q9008"/>
          <cell r="R9008"/>
          <cell r="S9008"/>
          <cell r="T9008"/>
          <cell r="U9008">
            <v>1.5471999999999999</v>
          </cell>
          <cell r="V9008">
            <v>4238440</v>
          </cell>
          <cell r="W9008">
            <v>10120521.151969999</v>
          </cell>
          <cell r="X9008">
            <v>43831</v>
          </cell>
          <cell r="Y9008">
            <v>17500</v>
          </cell>
          <cell r="Z9008">
            <v>43831</v>
          </cell>
          <cell r="AA9008">
            <v>1.23</v>
          </cell>
          <cell r="AB9008">
            <v>1.23</v>
          </cell>
          <cell r="AC9008"/>
        </row>
        <row r="9009">
          <cell r="A9009">
            <v>43854</v>
          </cell>
          <cell r="B9009">
            <v>0</v>
          </cell>
          <cell r="C9009"/>
          <cell r="D9009"/>
          <cell r="E9009"/>
          <cell r="F9009"/>
          <cell r="G9009"/>
          <cell r="H9009"/>
          <cell r="I9009"/>
          <cell r="J9009"/>
          <cell r="K9009"/>
          <cell r="L9009"/>
          <cell r="M9009"/>
          <cell r="N9009"/>
          <cell r="O9009"/>
          <cell r="P9009">
            <v>1.7500199999986163</v>
          </cell>
          <cell r="Q9009"/>
          <cell r="R9009"/>
          <cell r="S9009"/>
          <cell r="T9009"/>
          <cell r="U9009">
            <v>1.5487</v>
          </cell>
          <cell r="V9009">
            <v>6435650</v>
          </cell>
          <cell r="W9009">
            <v>7744332.0340299997</v>
          </cell>
          <cell r="X9009">
            <v>43831</v>
          </cell>
          <cell r="Y9009">
            <v>0</v>
          </cell>
          <cell r="Z9009" t="str">
            <v/>
          </cell>
          <cell r="AA9009">
            <v>1.23</v>
          </cell>
          <cell r="AB9009">
            <v>1.23</v>
          </cell>
          <cell r="AC9009"/>
        </row>
        <row r="9010">
          <cell r="A9010">
            <v>43857</v>
          </cell>
          <cell r="B9010">
            <v>0</v>
          </cell>
          <cell r="C9010"/>
          <cell r="D9010"/>
          <cell r="E9010"/>
          <cell r="F9010"/>
          <cell r="G9010"/>
          <cell r="H9010"/>
          <cell r="I9010"/>
          <cell r="J9010"/>
          <cell r="K9010"/>
          <cell r="L9010"/>
          <cell r="M9010"/>
          <cell r="N9010"/>
          <cell r="O9010"/>
          <cell r="P9010">
            <v>1.7500199999986163</v>
          </cell>
          <cell r="Q9010"/>
          <cell r="R9010"/>
          <cell r="S9010"/>
          <cell r="T9010"/>
          <cell r="U9010">
            <v>1.5485</v>
          </cell>
          <cell r="V9010">
            <v>7182350</v>
          </cell>
          <cell r="W9010">
            <v>7023297.6786200004</v>
          </cell>
          <cell r="X9010">
            <v>43831</v>
          </cell>
          <cell r="Y9010">
            <v>0</v>
          </cell>
          <cell r="Z9010" t="str">
            <v/>
          </cell>
          <cell r="AA9010">
            <v>1.23</v>
          </cell>
          <cell r="AB9010">
            <v>1.23</v>
          </cell>
          <cell r="AC9010"/>
        </row>
        <row r="9011">
          <cell r="A9011">
            <v>43858</v>
          </cell>
          <cell r="B9011">
            <v>0</v>
          </cell>
          <cell r="C9011"/>
          <cell r="D9011"/>
          <cell r="E9011"/>
          <cell r="F9011"/>
          <cell r="G9011"/>
          <cell r="H9011"/>
          <cell r="I9011"/>
          <cell r="J9011"/>
          <cell r="K9011"/>
          <cell r="L9011"/>
          <cell r="M9011"/>
          <cell r="N9011"/>
          <cell r="O9011"/>
          <cell r="P9011">
            <v>1.7500199999986163</v>
          </cell>
          <cell r="Q9011"/>
          <cell r="R9011"/>
          <cell r="S9011"/>
          <cell r="T9011"/>
          <cell r="U9011">
            <v>1.5571999999999999</v>
          </cell>
          <cell r="V9011">
            <v>7680310</v>
          </cell>
          <cell r="W9011">
            <v>6558453.4291500002</v>
          </cell>
          <cell r="X9011">
            <v>43831</v>
          </cell>
          <cell r="Y9011">
            <v>0</v>
          </cell>
          <cell r="Z9011" t="str">
            <v/>
          </cell>
          <cell r="AA9011">
            <v>1.23</v>
          </cell>
          <cell r="AB9011">
            <v>1.23</v>
          </cell>
          <cell r="AC9011"/>
        </row>
        <row r="9012">
          <cell r="A9012">
            <v>43859</v>
          </cell>
          <cell r="B9012">
            <v>0</v>
          </cell>
          <cell r="C9012"/>
          <cell r="D9012"/>
          <cell r="E9012"/>
          <cell r="F9012"/>
          <cell r="G9012"/>
          <cell r="H9012"/>
          <cell r="I9012"/>
          <cell r="J9012"/>
          <cell r="K9012"/>
          <cell r="L9012"/>
          <cell r="M9012"/>
          <cell r="N9012"/>
          <cell r="O9012"/>
          <cell r="P9012">
            <v>1.7500199999986163</v>
          </cell>
          <cell r="Q9012"/>
          <cell r="R9012"/>
          <cell r="S9012"/>
          <cell r="T9012"/>
          <cell r="U9012">
            <v>1.5562</v>
          </cell>
          <cell r="V9012">
            <v>8163500</v>
          </cell>
          <cell r="W9012">
            <v>6338632.1617900003</v>
          </cell>
          <cell r="X9012">
            <v>43831</v>
          </cell>
          <cell r="Y9012">
            <v>0</v>
          </cell>
          <cell r="Z9012" t="str">
            <v/>
          </cell>
          <cell r="AA9012">
            <v>1.28</v>
          </cell>
          <cell r="AB9012">
            <v>1.5575000000000001</v>
          </cell>
          <cell r="AC9012"/>
        </row>
        <row r="9013">
          <cell r="A9013">
            <v>43860</v>
          </cell>
          <cell r="B9013">
            <v>0</v>
          </cell>
          <cell r="C9013"/>
          <cell r="D9013"/>
          <cell r="E9013"/>
          <cell r="F9013"/>
          <cell r="G9013"/>
          <cell r="H9013"/>
          <cell r="I9013"/>
          <cell r="J9013"/>
          <cell r="K9013"/>
          <cell r="L9013"/>
          <cell r="M9013"/>
          <cell r="N9013"/>
          <cell r="O9013"/>
          <cell r="P9013">
            <v>1.7500199999986163</v>
          </cell>
          <cell r="Q9013"/>
          <cell r="R9013"/>
          <cell r="S9013"/>
          <cell r="T9013"/>
          <cell r="U9013">
            <v>1.5750999999999999</v>
          </cell>
          <cell r="V9013">
            <v>7874740</v>
          </cell>
          <cell r="W9013">
            <v>6435357.1984900003</v>
          </cell>
          <cell r="X9013">
            <v>43831</v>
          </cell>
          <cell r="Y9013">
            <v>0</v>
          </cell>
          <cell r="Z9013" t="str">
            <v/>
          </cell>
          <cell r="AA9013">
            <v>1.28</v>
          </cell>
          <cell r="AB9013">
            <v>1.28</v>
          </cell>
          <cell r="AC9013"/>
        </row>
        <row r="9014">
          <cell r="A9014">
            <v>43861</v>
          </cell>
          <cell r="B9014">
            <v>10000</v>
          </cell>
          <cell r="C9014"/>
          <cell r="D9014">
            <v>1.75</v>
          </cell>
          <cell r="E9014">
            <v>1.75</v>
          </cell>
          <cell r="F9014">
            <v>1.75</v>
          </cell>
          <cell r="G9014">
            <v>1.75</v>
          </cell>
          <cell r="H9014">
            <v>1.75</v>
          </cell>
          <cell r="I9014">
            <v>1.75</v>
          </cell>
          <cell r="J9014">
            <v>1.75</v>
          </cell>
          <cell r="K9014">
            <v>1.75</v>
          </cell>
          <cell r="L9014">
            <v>1.75</v>
          </cell>
          <cell r="M9014">
            <v>1.75</v>
          </cell>
          <cell r="N9014">
            <v>1.75</v>
          </cell>
          <cell r="O9014"/>
          <cell r="P9014">
            <v>1.750019999998669</v>
          </cell>
          <cell r="Q9014"/>
          <cell r="R9014"/>
          <cell r="S9014"/>
          <cell r="T9014"/>
          <cell r="U9014">
            <v>1.5845</v>
          </cell>
          <cell r="V9014">
            <v>3114650</v>
          </cell>
          <cell r="W9014">
            <v>10344448.395959999</v>
          </cell>
          <cell r="X9014">
            <v>43831</v>
          </cell>
          <cell r="Y9014">
            <v>17500</v>
          </cell>
          <cell r="Z9014">
            <v>43831</v>
          </cell>
          <cell r="AA9014">
            <v>1.28</v>
          </cell>
          <cell r="AB9014">
            <v>1.28</v>
          </cell>
          <cell r="AC9014"/>
        </row>
        <row r="9015">
          <cell r="A9015">
            <v>43864</v>
          </cell>
          <cell r="B9015">
            <v>1000</v>
          </cell>
          <cell r="C9015"/>
          <cell r="D9015">
            <v>1.75</v>
          </cell>
          <cell r="E9015">
            <v>1.75</v>
          </cell>
          <cell r="F9015">
            <v>1.75</v>
          </cell>
          <cell r="G9015">
            <v>1.75</v>
          </cell>
          <cell r="H9015">
            <v>1.75</v>
          </cell>
          <cell r="I9015">
            <v>1.75</v>
          </cell>
          <cell r="J9015">
            <v>1.75</v>
          </cell>
          <cell r="K9015">
            <v>1.75</v>
          </cell>
          <cell r="L9015">
            <v>1.75</v>
          </cell>
          <cell r="M9015">
            <v>1.75</v>
          </cell>
          <cell r="N9015">
            <v>1.75</v>
          </cell>
          <cell r="O9015"/>
          <cell r="P9015">
            <v>1.7500199999986741</v>
          </cell>
          <cell r="Q9015"/>
          <cell r="R9015"/>
          <cell r="S9015"/>
          <cell r="T9015"/>
          <cell r="U9015">
            <v>1.5693999999999999</v>
          </cell>
          <cell r="V9015">
            <v>280120</v>
          </cell>
          <cell r="W9015">
            <v>13669392.212780001</v>
          </cell>
          <cell r="X9015">
            <v>43862</v>
          </cell>
          <cell r="Y9015">
            <v>1750</v>
          </cell>
          <cell r="Z9015">
            <v>43862</v>
          </cell>
          <cell r="AA9015">
            <v>1.28</v>
          </cell>
          <cell r="AB9015">
            <v>1.28</v>
          </cell>
          <cell r="AC9015"/>
        </row>
        <row r="9016">
          <cell r="A9016">
            <v>43865</v>
          </cell>
          <cell r="B9016">
            <v>0</v>
          </cell>
          <cell r="C9016"/>
          <cell r="D9016"/>
          <cell r="E9016"/>
          <cell r="F9016"/>
          <cell r="G9016"/>
          <cell r="H9016"/>
          <cell r="I9016"/>
          <cell r="J9016"/>
          <cell r="K9016"/>
          <cell r="L9016"/>
          <cell r="M9016"/>
          <cell r="N9016"/>
          <cell r="O9016"/>
          <cell r="P9016">
            <v>1.7500199999986741</v>
          </cell>
          <cell r="Q9016"/>
          <cell r="R9016"/>
          <cell r="S9016"/>
          <cell r="T9016"/>
          <cell r="U9016">
            <v>1.5693999999999999</v>
          </cell>
          <cell r="V9016">
            <v>804080</v>
          </cell>
          <cell r="W9016">
            <v>12988364.83103</v>
          </cell>
          <cell r="X9016">
            <v>43862</v>
          </cell>
          <cell r="Y9016">
            <v>0</v>
          </cell>
          <cell r="Z9016" t="str">
            <v/>
          </cell>
          <cell r="AA9016">
            <v>1.28</v>
          </cell>
          <cell r="AB9016">
            <v>1.28</v>
          </cell>
          <cell r="AC9016"/>
        </row>
        <row r="9017">
          <cell r="A9017">
            <v>43866</v>
          </cell>
          <cell r="B9017">
            <v>0</v>
          </cell>
          <cell r="C9017"/>
          <cell r="D9017"/>
          <cell r="E9017"/>
          <cell r="F9017"/>
          <cell r="G9017"/>
          <cell r="H9017"/>
          <cell r="I9017"/>
          <cell r="J9017"/>
          <cell r="K9017"/>
          <cell r="L9017"/>
          <cell r="M9017"/>
          <cell r="N9017"/>
          <cell r="O9017"/>
          <cell r="P9017">
            <v>1.7500199999986741</v>
          </cell>
          <cell r="Q9017"/>
          <cell r="R9017"/>
          <cell r="S9017"/>
          <cell r="T9017"/>
          <cell r="U9017">
            <v>1.5724</v>
          </cell>
          <cell r="V9017">
            <v>1168250</v>
          </cell>
          <cell r="W9017">
            <v>12761309.14153</v>
          </cell>
          <cell r="X9017">
            <v>43862</v>
          </cell>
          <cell r="Y9017">
            <v>0</v>
          </cell>
          <cell r="Z9017" t="str">
            <v/>
          </cell>
          <cell r="AA9017">
            <v>1.28</v>
          </cell>
          <cell r="AB9017">
            <v>1.5449999999999999</v>
          </cell>
          <cell r="AC9017"/>
        </row>
        <row r="9018">
          <cell r="A9018">
            <v>43867</v>
          </cell>
          <cell r="B9018">
            <v>0</v>
          </cell>
          <cell r="C9018"/>
          <cell r="D9018"/>
          <cell r="E9018"/>
          <cell r="F9018"/>
          <cell r="G9018"/>
          <cell r="H9018"/>
          <cell r="I9018"/>
          <cell r="J9018"/>
          <cell r="K9018"/>
          <cell r="L9018"/>
          <cell r="M9018"/>
          <cell r="N9018"/>
          <cell r="O9018"/>
          <cell r="P9018">
            <v>1.7500199999986741</v>
          </cell>
          <cell r="Q9018"/>
          <cell r="R9018"/>
          <cell r="S9018"/>
          <cell r="T9018"/>
          <cell r="U9018">
            <v>1.5716000000000001</v>
          </cell>
          <cell r="V9018">
            <v>1856540</v>
          </cell>
          <cell r="W9018">
            <v>12077913.35747</v>
          </cell>
          <cell r="X9018">
            <v>43862</v>
          </cell>
          <cell r="Y9018">
            <v>0</v>
          </cell>
          <cell r="Z9018" t="str">
            <v/>
          </cell>
          <cell r="AA9018">
            <v>1.28</v>
          </cell>
          <cell r="AB9018">
            <v>1.28</v>
          </cell>
          <cell r="AC9018"/>
        </row>
        <row r="9019">
          <cell r="A9019">
            <v>43868</v>
          </cell>
          <cell r="B9019">
            <v>0</v>
          </cell>
          <cell r="C9019"/>
          <cell r="D9019"/>
          <cell r="E9019"/>
          <cell r="F9019"/>
          <cell r="G9019"/>
          <cell r="H9019"/>
          <cell r="I9019"/>
          <cell r="J9019"/>
          <cell r="K9019"/>
          <cell r="L9019"/>
          <cell r="M9019"/>
          <cell r="N9019"/>
          <cell r="O9019"/>
          <cell r="P9019">
            <v>1.7500199999986741</v>
          </cell>
          <cell r="Q9019"/>
          <cell r="R9019"/>
          <cell r="S9019"/>
          <cell r="T9019"/>
          <cell r="U9019">
            <v>1.5698000000000001</v>
          </cell>
          <cell r="V9019">
            <v>2191220</v>
          </cell>
          <cell r="W9019">
            <v>11889966.516620001</v>
          </cell>
          <cell r="X9019">
            <v>43862</v>
          </cell>
          <cell r="Y9019">
            <v>0</v>
          </cell>
          <cell r="Z9019" t="str">
            <v/>
          </cell>
          <cell r="AA9019">
            <v>1.28</v>
          </cell>
          <cell r="AB9019">
            <v>1.28</v>
          </cell>
          <cell r="AC9019"/>
        </row>
        <row r="9020">
          <cell r="A9020">
            <v>43871</v>
          </cell>
          <cell r="B9020">
            <v>0</v>
          </cell>
          <cell r="C9020"/>
          <cell r="D9020"/>
          <cell r="E9020"/>
          <cell r="F9020"/>
          <cell r="G9020"/>
          <cell r="H9020"/>
          <cell r="I9020"/>
          <cell r="J9020"/>
          <cell r="K9020"/>
          <cell r="L9020"/>
          <cell r="M9020"/>
          <cell r="N9020"/>
          <cell r="O9020"/>
          <cell r="P9020">
            <v>1.7500199999986741</v>
          </cell>
          <cell r="Q9020"/>
          <cell r="R9020"/>
          <cell r="S9020"/>
          <cell r="T9020"/>
          <cell r="U9020">
            <v>1.5681</v>
          </cell>
          <cell r="V9020">
            <v>2174910</v>
          </cell>
          <cell r="W9020">
            <v>11891622.81219</v>
          </cell>
          <cell r="X9020">
            <v>43862</v>
          </cell>
          <cell r="Y9020">
            <v>0</v>
          </cell>
          <cell r="Z9020" t="str">
            <v/>
          </cell>
          <cell r="AA9020">
            <v>1.28</v>
          </cell>
          <cell r="AB9020">
            <v>1.28</v>
          </cell>
          <cell r="AC9020"/>
        </row>
        <row r="9021">
          <cell r="A9021">
            <v>43872</v>
          </cell>
          <cell r="B9021">
            <v>64000</v>
          </cell>
          <cell r="C9021"/>
          <cell r="D9021">
            <v>1.75</v>
          </cell>
          <cell r="E9021">
            <v>1.75</v>
          </cell>
          <cell r="F9021">
            <v>1.75</v>
          </cell>
          <cell r="G9021">
            <v>1.75</v>
          </cell>
          <cell r="H9021">
            <v>1.75</v>
          </cell>
          <cell r="I9021">
            <v>1.75</v>
          </cell>
          <cell r="J9021">
            <v>1.75</v>
          </cell>
          <cell r="K9021">
            <v>1.75</v>
          </cell>
          <cell r="L9021">
            <v>1.75</v>
          </cell>
          <cell r="M9021">
            <v>1.75</v>
          </cell>
          <cell r="N9021">
            <v>1.75</v>
          </cell>
          <cell r="O9021"/>
          <cell r="P9021">
            <v>1.7500199999989328</v>
          </cell>
          <cell r="Q9021"/>
          <cell r="R9021"/>
          <cell r="S9021"/>
          <cell r="T9021"/>
          <cell r="U9021">
            <v>1.5677000000000001</v>
          </cell>
          <cell r="V9021">
            <v>2292670</v>
          </cell>
          <cell r="W9021">
            <v>11775541.191640001</v>
          </cell>
          <cell r="X9021">
            <v>43862</v>
          </cell>
          <cell r="Y9021">
            <v>112000</v>
          </cell>
          <cell r="Z9021">
            <v>43862</v>
          </cell>
          <cell r="AA9021">
            <v>1.28</v>
          </cell>
          <cell r="AB9021">
            <v>1.28</v>
          </cell>
          <cell r="AC9021"/>
        </row>
        <row r="9022">
          <cell r="A9022">
            <v>43873</v>
          </cell>
          <cell r="B9022">
            <v>46500</v>
          </cell>
          <cell r="C9022"/>
          <cell r="D9022">
            <v>1.75</v>
          </cell>
          <cell r="E9022">
            <v>1.5</v>
          </cell>
          <cell r="F9022">
            <v>1.75</v>
          </cell>
          <cell r="G9022">
            <v>1.71</v>
          </cell>
          <cell r="H9022">
            <v>1.75</v>
          </cell>
          <cell r="I9022">
            <v>1.75</v>
          </cell>
          <cell r="J9022">
            <v>1.75</v>
          </cell>
          <cell r="K9022">
            <v>1.75</v>
          </cell>
          <cell r="L9022">
            <v>1.75</v>
          </cell>
          <cell r="M9022">
            <v>1.75</v>
          </cell>
          <cell r="N9022">
            <v>1.75</v>
          </cell>
          <cell r="O9022"/>
          <cell r="P9022">
            <v>1.7450533778361841</v>
          </cell>
          <cell r="Q9022"/>
          <cell r="R9022"/>
          <cell r="S9022"/>
          <cell r="T9022"/>
          <cell r="U9022">
            <v>1.5670999999999999</v>
          </cell>
          <cell r="V9022">
            <v>2318660</v>
          </cell>
          <cell r="W9022">
            <v>11851431.322690001</v>
          </cell>
          <cell r="X9022">
            <v>43862</v>
          </cell>
          <cell r="Y9022">
            <v>79515</v>
          </cell>
          <cell r="Z9022">
            <v>43862</v>
          </cell>
          <cell r="AA9022">
            <v>1.2424999999999999</v>
          </cell>
          <cell r="AB9022">
            <v>1.52</v>
          </cell>
          <cell r="AC9022"/>
        </row>
        <row r="9023">
          <cell r="A9023">
            <v>43874</v>
          </cell>
          <cell r="B9023"/>
          <cell r="C9023"/>
          <cell r="D9023"/>
          <cell r="E9023"/>
          <cell r="F9023"/>
          <cell r="G9023"/>
          <cell r="H9023"/>
          <cell r="I9023"/>
          <cell r="J9023"/>
          <cell r="K9023"/>
          <cell r="L9023"/>
          <cell r="M9023"/>
          <cell r="N9023"/>
          <cell r="O9023"/>
          <cell r="P9023"/>
          <cell r="Q9023"/>
          <cell r="R9023"/>
          <cell r="S9023"/>
          <cell r="T9023"/>
          <cell r="U9023">
            <v>1.5685</v>
          </cell>
          <cell r="V9023">
            <v>2235990</v>
          </cell>
          <cell r="W9023">
            <v>11531930.68849</v>
          </cell>
          <cell r="X9023">
            <v>43862</v>
          </cell>
          <cell r="Y9023">
            <v>0</v>
          </cell>
          <cell r="Z9023" t="str">
            <v/>
          </cell>
          <cell r="AA9023">
            <v>1.2424999999999999</v>
          </cell>
          <cell r="AB9023">
            <v>1.2424999999999999</v>
          </cell>
          <cell r="AC9023"/>
        </row>
        <row r="9024">
          <cell r="A9024">
            <v>43875</v>
          </cell>
          <cell r="B9024">
            <v>68000</v>
          </cell>
          <cell r="C9024"/>
          <cell r="D9024">
            <v>1.75</v>
          </cell>
          <cell r="E9024">
            <v>1.75</v>
          </cell>
          <cell r="F9024">
            <v>1.75</v>
          </cell>
          <cell r="G9024">
            <v>1.75</v>
          </cell>
          <cell r="H9024">
            <v>1.75</v>
          </cell>
          <cell r="I9024">
            <v>1.75</v>
          </cell>
          <cell r="J9024">
            <v>1.75</v>
          </cell>
          <cell r="K9024">
            <v>1.75</v>
          </cell>
          <cell r="L9024">
            <v>1.75</v>
          </cell>
          <cell r="M9024">
            <v>1.75</v>
          </cell>
          <cell r="N9024">
            <v>1.75</v>
          </cell>
          <cell r="O9024"/>
          <cell r="P9024">
            <v>1.7458166101687025</v>
          </cell>
          <cell r="Q9024"/>
          <cell r="R9024"/>
          <cell r="S9024"/>
          <cell r="T9024"/>
          <cell r="U9024">
            <v>1.5687</v>
          </cell>
          <cell r="V9024">
            <v>2681410</v>
          </cell>
          <cell r="W9024">
            <v>11022543.79156</v>
          </cell>
          <cell r="X9024">
            <v>43862</v>
          </cell>
          <cell r="Y9024">
            <v>119000</v>
          </cell>
          <cell r="Z9024">
            <v>43862</v>
          </cell>
          <cell r="AA9024">
            <v>1.2424999999999999</v>
          </cell>
          <cell r="AB9024">
            <v>1.2424999999999999</v>
          </cell>
          <cell r="AC9024"/>
        </row>
        <row r="9025">
          <cell r="A9025">
            <v>43878</v>
          </cell>
          <cell r="B9025">
            <v>71500</v>
          </cell>
          <cell r="C9025"/>
          <cell r="D9025">
            <v>1.75</v>
          </cell>
          <cell r="E9025">
            <v>1.75</v>
          </cell>
          <cell r="F9025">
            <v>1.75</v>
          </cell>
          <cell r="G9025">
            <v>1.75</v>
          </cell>
          <cell r="H9025">
            <v>1.75</v>
          </cell>
          <cell r="I9025">
            <v>1.75</v>
          </cell>
          <cell r="J9025">
            <v>1.75</v>
          </cell>
          <cell r="K9025">
            <v>1.75</v>
          </cell>
          <cell r="L9025">
            <v>1.75</v>
          </cell>
          <cell r="M9025">
            <v>1.75</v>
          </cell>
          <cell r="N9025">
            <v>1.75</v>
          </cell>
          <cell r="O9025"/>
          <cell r="P9025">
            <v>1.746401322956519</v>
          </cell>
          <cell r="Q9025"/>
          <cell r="R9025"/>
          <cell r="S9025"/>
          <cell r="T9025"/>
          <cell r="U9025">
            <v>1.5687</v>
          </cell>
          <cell r="V9025">
            <v>2879240</v>
          </cell>
          <cell r="W9025">
            <v>10818848.030680001</v>
          </cell>
          <cell r="X9025">
            <v>43862</v>
          </cell>
          <cell r="Y9025">
            <v>125125</v>
          </cell>
          <cell r="Z9025">
            <v>43862</v>
          </cell>
          <cell r="AA9025">
            <v>1.2424999999999999</v>
          </cell>
          <cell r="AB9025">
            <v>1.2424999999999999</v>
          </cell>
          <cell r="AC9025"/>
        </row>
        <row r="9026">
          <cell r="A9026">
            <v>43879</v>
          </cell>
          <cell r="B9026">
            <v>97500</v>
          </cell>
          <cell r="C9026"/>
          <cell r="D9026">
            <v>1.75</v>
          </cell>
          <cell r="E9026">
            <v>1.75</v>
          </cell>
          <cell r="F9026">
            <v>1.75</v>
          </cell>
          <cell r="G9026">
            <v>1.75</v>
          </cell>
          <cell r="H9026">
            <v>1.75</v>
          </cell>
          <cell r="I9026">
            <v>1.75</v>
          </cell>
          <cell r="J9026">
            <v>1.75</v>
          </cell>
          <cell r="K9026">
            <v>1.75</v>
          </cell>
          <cell r="L9026">
            <v>1.75</v>
          </cell>
          <cell r="M9026">
            <v>1.75</v>
          </cell>
          <cell r="N9026">
            <v>1.75</v>
          </cell>
          <cell r="O9026"/>
          <cell r="P9026">
            <v>1.7469782992635332</v>
          </cell>
          <cell r="Q9026"/>
          <cell r="R9026"/>
          <cell r="S9026"/>
          <cell r="T9026"/>
          <cell r="U9026">
            <v>1.5723</v>
          </cell>
          <cell r="V9026">
            <v>3509040</v>
          </cell>
          <cell r="W9026">
            <v>10066696.75334</v>
          </cell>
          <cell r="X9026">
            <v>43862</v>
          </cell>
          <cell r="Y9026">
            <v>170625</v>
          </cell>
          <cell r="Z9026">
            <v>43862</v>
          </cell>
          <cell r="AA9026">
            <v>1.2424999999999999</v>
          </cell>
          <cell r="AB9026">
            <v>1.2424999999999999</v>
          </cell>
          <cell r="AC9026"/>
        </row>
        <row r="9027">
          <cell r="A9027">
            <v>43880</v>
          </cell>
          <cell r="B9027">
            <v>34000</v>
          </cell>
          <cell r="C9027"/>
          <cell r="D9027">
            <v>1.75</v>
          </cell>
          <cell r="E9027">
            <v>1.75</v>
          </cell>
          <cell r="F9027">
            <v>1.75</v>
          </cell>
          <cell r="G9027">
            <v>1.75</v>
          </cell>
          <cell r="H9027">
            <v>1.75</v>
          </cell>
          <cell r="I9027">
            <v>1.75</v>
          </cell>
          <cell r="J9027">
            <v>1.75</v>
          </cell>
          <cell r="K9027">
            <v>1.75</v>
          </cell>
          <cell r="L9027">
            <v>1.75</v>
          </cell>
          <cell r="M9027">
            <v>1.75</v>
          </cell>
          <cell r="N9027">
            <v>1.75</v>
          </cell>
          <cell r="O9027"/>
          <cell r="P9027">
            <v>1.7471385127802486</v>
          </cell>
          <cell r="Q9027"/>
          <cell r="R9027"/>
          <cell r="S9027"/>
          <cell r="T9027"/>
          <cell r="U9027">
            <v>1.5724</v>
          </cell>
          <cell r="V9027">
            <v>3226190</v>
          </cell>
          <cell r="W9027">
            <v>10297641.93506</v>
          </cell>
          <cell r="X9027">
            <v>43862</v>
          </cell>
          <cell r="Y9027">
            <v>59500</v>
          </cell>
          <cell r="Z9027">
            <v>43862</v>
          </cell>
          <cell r="AA9027">
            <v>1.23</v>
          </cell>
          <cell r="AB9027">
            <v>1.5149999999999999</v>
          </cell>
          <cell r="AC9027"/>
        </row>
        <row r="9028">
          <cell r="A9028">
            <v>43881</v>
          </cell>
          <cell r="B9028">
            <v>53300</v>
          </cell>
          <cell r="C9028"/>
          <cell r="D9028">
            <v>1.75</v>
          </cell>
          <cell r="E9028">
            <v>1.75</v>
          </cell>
          <cell r="F9028">
            <v>1.75</v>
          </cell>
          <cell r="G9028">
            <v>1.75</v>
          </cell>
          <cell r="H9028">
            <v>1.75</v>
          </cell>
          <cell r="I9028">
            <v>1.75</v>
          </cell>
          <cell r="J9028">
            <v>1.75</v>
          </cell>
          <cell r="K9028">
            <v>1.75</v>
          </cell>
          <cell r="L9028">
            <v>1.75</v>
          </cell>
          <cell r="M9028">
            <v>1.75</v>
          </cell>
          <cell r="N9028">
            <v>1.75</v>
          </cell>
          <cell r="O9028"/>
          <cell r="P9028">
            <v>1.7473582942181602</v>
          </cell>
          <cell r="Q9028"/>
          <cell r="R9028"/>
          <cell r="S9028"/>
          <cell r="T9028"/>
          <cell r="U9028">
            <v>1.5733999999999999</v>
          </cell>
          <cell r="V9028">
            <v>3716270</v>
          </cell>
          <cell r="W9028">
            <v>9600840.3092700001</v>
          </cell>
          <cell r="X9028">
            <v>43862</v>
          </cell>
          <cell r="Y9028">
            <v>93275</v>
          </cell>
          <cell r="Z9028">
            <v>43862</v>
          </cell>
          <cell r="AA9028">
            <v>1.23</v>
          </cell>
          <cell r="AB9028">
            <v>1.23</v>
          </cell>
          <cell r="AC9028"/>
        </row>
        <row r="9029">
          <cell r="A9029">
            <v>43882</v>
          </cell>
          <cell r="B9029">
            <v>52200</v>
          </cell>
          <cell r="C9029"/>
          <cell r="D9029">
            <v>1.75</v>
          </cell>
          <cell r="E9029">
            <v>1.75</v>
          </cell>
          <cell r="F9029">
            <v>1.75</v>
          </cell>
          <cell r="G9029">
            <v>1.75</v>
          </cell>
          <cell r="H9029">
            <v>1.75</v>
          </cell>
          <cell r="I9029">
            <v>1.75</v>
          </cell>
          <cell r="J9029">
            <v>1.75</v>
          </cell>
          <cell r="K9029">
            <v>1.75</v>
          </cell>
          <cell r="L9029">
            <v>1.75</v>
          </cell>
          <cell r="M9029">
            <v>1.75</v>
          </cell>
          <cell r="N9029">
            <v>1.75</v>
          </cell>
          <cell r="O9029"/>
          <cell r="P9029">
            <v>1.7475433022631828</v>
          </cell>
          <cell r="Q9029"/>
          <cell r="R9029"/>
          <cell r="S9029"/>
          <cell r="T9029"/>
          <cell r="U9029">
            <v>1.5745</v>
          </cell>
          <cell r="V9029">
            <v>5158700</v>
          </cell>
          <cell r="W9029">
            <v>8430984.7788900007</v>
          </cell>
          <cell r="X9029">
            <v>43862</v>
          </cell>
          <cell r="Y9029">
            <v>91350</v>
          </cell>
          <cell r="Z9029">
            <v>43862</v>
          </cell>
          <cell r="AA9029">
            <v>1.23</v>
          </cell>
          <cell r="AB9029">
            <v>1.23</v>
          </cell>
          <cell r="AC9029"/>
        </row>
        <row r="9030">
          <cell r="A9030">
            <v>43885</v>
          </cell>
          <cell r="B9030">
            <v>0</v>
          </cell>
          <cell r="C9030"/>
          <cell r="D9030"/>
          <cell r="E9030"/>
          <cell r="F9030"/>
          <cell r="G9030"/>
          <cell r="H9030">
            <v>1.75</v>
          </cell>
          <cell r="I9030">
            <v>1.75</v>
          </cell>
          <cell r="J9030">
            <v>1.75</v>
          </cell>
          <cell r="K9030">
            <v>1.75</v>
          </cell>
          <cell r="L9030">
            <v>1.75</v>
          </cell>
          <cell r="M9030">
            <v>1.75</v>
          </cell>
          <cell r="N9030"/>
          <cell r="O9030"/>
          <cell r="P9030">
            <v>1.7475433022631828</v>
          </cell>
          <cell r="Q9030"/>
          <cell r="R9030"/>
          <cell r="S9030"/>
          <cell r="T9030"/>
          <cell r="U9030">
            <v>1.5723</v>
          </cell>
          <cell r="V9030">
            <v>7419910</v>
          </cell>
          <cell r="W9030">
            <v>6178744.7517100004</v>
          </cell>
          <cell r="X9030">
            <v>43862</v>
          </cell>
          <cell r="Y9030">
            <v>0</v>
          </cell>
          <cell r="Z9030" t="str">
            <v/>
          </cell>
          <cell r="AA9030">
            <v>1.23</v>
          </cell>
          <cell r="AB9030">
            <v>1.23</v>
          </cell>
          <cell r="AC9030"/>
        </row>
        <row r="9031">
          <cell r="A9031">
            <v>43886</v>
          </cell>
          <cell r="B9031">
            <v>0</v>
          </cell>
          <cell r="C9031"/>
          <cell r="D9031"/>
          <cell r="E9031"/>
          <cell r="F9031"/>
          <cell r="G9031"/>
          <cell r="H9031">
            <v>1.75</v>
          </cell>
          <cell r="I9031">
            <v>1.75</v>
          </cell>
          <cell r="J9031">
            <v>1.75</v>
          </cell>
          <cell r="K9031">
            <v>1.75</v>
          </cell>
          <cell r="L9031">
            <v>1.75</v>
          </cell>
          <cell r="M9031">
            <v>1.75</v>
          </cell>
          <cell r="N9031"/>
          <cell r="O9031"/>
          <cell r="P9031">
            <v>1.7475433022631828</v>
          </cell>
          <cell r="Q9031"/>
          <cell r="R9031"/>
          <cell r="S9031"/>
          <cell r="T9031"/>
          <cell r="U9031">
            <v>1.5725</v>
          </cell>
          <cell r="V9031">
            <v>7518030</v>
          </cell>
          <cell r="W9031">
            <v>6227655.9104300002</v>
          </cell>
          <cell r="X9031">
            <v>43862</v>
          </cell>
          <cell r="Y9031">
            <v>0</v>
          </cell>
          <cell r="Z9031" t="str">
            <v/>
          </cell>
          <cell r="AA9031">
            <v>1.23</v>
          </cell>
          <cell r="AB9031">
            <v>1.23</v>
          </cell>
          <cell r="AC9031"/>
        </row>
        <row r="9032">
          <cell r="A9032">
            <v>43887</v>
          </cell>
          <cell r="B9032">
            <v>0</v>
          </cell>
          <cell r="C9032"/>
          <cell r="D9032"/>
          <cell r="E9032"/>
          <cell r="F9032"/>
          <cell r="G9032"/>
          <cell r="H9032">
            <v>1.75</v>
          </cell>
          <cell r="I9032">
            <v>1.75</v>
          </cell>
          <cell r="J9032">
            <v>1.75</v>
          </cell>
          <cell r="K9032">
            <v>1.75</v>
          </cell>
          <cell r="L9032">
            <v>1.75</v>
          </cell>
          <cell r="M9032">
            <v>1.75</v>
          </cell>
          <cell r="N9032"/>
          <cell r="O9032"/>
          <cell r="P9032">
            <v>1.7475433022631828</v>
          </cell>
          <cell r="Q9032"/>
          <cell r="R9032"/>
          <cell r="S9032"/>
          <cell r="T9032"/>
          <cell r="U9032">
            <v>1.5720000000000001</v>
          </cell>
          <cell r="V9032">
            <v>6552860</v>
          </cell>
          <cell r="W9032">
            <v>7046530.8320899997</v>
          </cell>
          <cell r="X9032">
            <v>43862</v>
          </cell>
          <cell r="Y9032">
            <v>0</v>
          </cell>
          <cell r="Z9032" t="str">
            <v/>
          </cell>
          <cell r="AA9032">
            <v>1.1924999999999999</v>
          </cell>
          <cell r="AB9032">
            <v>1.47</v>
          </cell>
          <cell r="AC9032"/>
        </row>
        <row r="9033">
          <cell r="A9033">
            <v>43888</v>
          </cell>
          <cell r="B9033">
            <v>0</v>
          </cell>
          <cell r="C9033"/>
          <cell r="D9033"/>
          <cell r="E9033"/>
          <cell r="F9033"/>
          <cell r="G9033"/>
          <cell r="H9033">
            <v>1.75</v>
          </cell>
          <cell r="I9033">
            <v>1.75</v>
          </cell>
          <cell r="J9033">
            <v>1.75</v>
          </cell>
          <cell r="K9033">
            <v>1.75</v>
          </cell>
          <cell r="L9033">
            <v>1.75</v>
          </cell>
          <cell r="M9033">
            <v>1.75</v>
          </cell>
          <cell r="N9033"/>
          <cell r="O9033"/>
          <cell r="P9033">
            <v>1.7475433022631828</v>
          </cell>
          <cell r="Q9033"/>
          <cell r="R9033"/>
          <cell r="S9033"/>
          <cell r="T9033"/>
          <cell r="U9033">
            <v>1.5722</v>
          </cell>
          <cell r="V9033">
            <v>6397320</v>
          </cell>
          <cell r="W9033">
            <v>7106811.7193299998</v>
          </cell>
          <cell r="X9033">
            <v>43862</v>
          </cell>
          <cell r="Y9033">
            <v>0</v>
          </cell>
          <cell r="Z9033" t="str">
            <v/>
          </cell>
          <cell r="AA9033">
            <v>1.1924999999999999</v>
          </cell>
          <cell r="AB9033">
            <v>1.1924999999999999</v>
          </cell>
          <cell r="AC9033"/>
        </row>
        <row r="9034">
          <cell r="A9034">
            <v>43889</v>
          </cell>
          <cell r="B9034">
            <v>0</v>
          </cell>
          <cell r="C9034"/>
          <cell r="D9034"/>
          <cell r="E9034"/>
          <cell r="F9034"/>
          <cell r="G9034"/>
          <cell r="H9034">
            <v>1.75</v>
          </cell>
          <cell r="I9034">
            <v>1.75</v>
          </cell>
          <cell r="J9034">
            <v>1.75</v>
          </cell>
          <cell r="K9034">
            <v>1.75</v>
          </cell>
          <cell r="L9034">
            <v>1.75</v>
          </cell>
          <cell r="M9034">
            <v>1.75</v>
          </cell>
          <cell r="N9034"/>
          <cell r="O9034"/>
          <cell r="P9034">
            <v>1.7475433022631828</v>
          </cell>
          <cell r="Q9034"/>
          <cell r="R9034"/>
          <cell r="S9034"/>
          <cell r="T9034"/>
          <cell r="U9034">
            <v>1.5731999999999999</v>
          </cell>
          <cell r="V9034">
            <v>3058830</v>
          </cell>
          <cell r="W9034">
            <v>9749653.4587099999</v>
          </cell>
          <cell r="X9034">
            <v>43862</v>
          </cell>
          <cell r="Y9034">
            <v>0</v>
          </cell>
          <cell r="Z9034" t="str">
            <v/>
          </cell>
          <cell r="AA9034">
            <v>1.1924999999999999</v>
          </cell>
          <cell r="AB9034">
            <v>1.1924999999999999</v>
          </cell>
          <cell r="AC9034"/>
        </row>
        <row r="9035">
          <cell r="A9035">
            <v>43892</v>
          </cell>
          <cell r="B9035">
            <v>0</v>
          </cell>
          <cell r="C9035"/>
          <cell r="D9035"/>
          <cell r="E9035"/>
          <cell r="F9035"/>
          <cell r="G9035"/>
          <cell r="H9035">
            <v>1.75</v>
          </cell>
          <cell r="I9035">
            <v>1.75</v>
          </cell>
          <cell r="J9035">
            <v>1.75</v>
          </cell>
          <cell r="K9035">
            <v>1.75</v>
          </cell>
          <cell r="L9035">
            <v>1.75</v>
          </cell>
          <cell r="M9035">
            <v>1.75</v>
          </cell>
          <cell r="N9035"/>
          <cell r="O9035"/>
          <cell r="P9035">
            <v>1.7475433022631828</v>
          </cell>
          <cell r="Q9035"/>
          <cell r="R9035"/>
          <cell r="S9035"/>
          <cell r="T9035"/>
          <cell r="U9035">
            <v>1.5703</v>
          </cell>
          <cell r="V9035">
            <v>269560</v>
          </cell>
          <cell r="W9035">
            <v>12994096.82298</v>
          </cell>
          <cell r="X9035">
            <v>43891</v>
          </cell>
          <cell r="Y9035">
            <v>0</v>
          </cell>
          <cell r="Z9035" t="str">
            <v/>
          </cell>
          <cell r="AA9035">
            <v>1.1924999999999999</v>
          </cell>
          <cell r="AB9035">
            <v>1.1924999999999999</v>
          </cell>
          <cell r="AC9035"/>
        </row>
        <row r="9036">
          <cell r="A9036">
            <v>43893</v>
          </cell>
          <cell r="B9036">
            <v>24000</v>
          </cell>
          <cell r="C9036"/>
          <cell r="D9036">
            <v>1.25</v>
          </cell>
          <cell r="E9036">
            <v>1.25</v>
          </cell>
          <cell r="F9036">
            <v>1.25</v>
          </cell>
          <cell r="G9036">
            <v>1.25</v>
          </cell>
          <cell r="H9036">
            <v>1.25</v>
          </cell>
          <cell r="I9036">
            <v>1.25</v>
          </cell>
          <cell r="J9036">
            <v>1.25</v>
          </cell>
          <cell r="K9036">
            <v>1.25</v>
          </cell>
          <cell r="L9036">
            <v>1.25</v>
          </cell>
          <cell r="M9036">
            <v>1.25</v>
          </cell>
          <cell r="N9036">
            <v>1.25</v>
          </cell>
          <cell r="O9036"/>
          <cell r="P9036">
            <v>1.7321361290318107</v>
          </cell>
          <cell r="Q9036"/>
          <cell r="R9036"/>
          <cell r="S9036"/>
          <cell r="T9036"/>
          <cell r="U9036">
            <v>1.5693999999999999</v>
          </cell>
          <cell r="V9036">
            <v>3377870</v>
          </cell>
          <cell r="W9036">
            <v>9733856.6364799999</v>
          </cell>
          <cell r="X9036">
            <v>43891</v>
          </cell>
          <cell r="Y9036">
            <v>30000</v>
          </cell>
          <cell r="Z9036">
            <v>43891</v>
          </cell>
          <cell r="AA9036">
            <v>1.1924999999999999</v>
          </cell>
          <cell r="AB9036">
            <v>1.1924999999999999</v>
          </cell>
          <cell r="AC9036"/>
        </row>
        <row r="9037">
          <cell r="A9037">
            <v>43894</v>
          </cell>
          <cell r="B9037">
            <v>25000</v>
          </cell>
          <cell r="C9037"/>
          <cell r="D9037">
            <v>1.25</v>
          </cell>
          <cell r="E9037">
            <v>1.25</v>
          </cell>
          <cell r="F9037">
            <v>1.25</v>
          </cell>
          <cell r="G9037">
            <v>1.25</v>
          </cell>
          <cell r="H9037">
            <v>1.25</v>
          </cell>
          <cell r="I9037">
            <v>1.25</v>
          </cell>
          <cell r="J9037">
            <v>1.25</v>
          </cell>
          <cell r="K9037">
            <v>1.25</v>
          </cell>
          <cell r="L9037">
            <v>1.25</v>
          </cell>
          <cell r="M9037">
            <v>1.25</v>
          </cell>
          <cell r="N9037">
            <v>1.25</v>
          </cell>
          <cell r="O9037"/>
          <cell r="P9037">
            <v>1.7170699999995704</v>
          </cell>
          <cell r="Q9037"/>
          <cell r="R9037"/>
          <cell r="S9037"/>
          <cell r="T9037"/>
          <cell r="U9037">
            <v>1.0956999999999999</v>
          </cell>
          <cell r="V9037">
            <v>668740</v>
          </cell>
          <cell r="W9037">
            <v>12394647.63961</v>
          </cell>
          <cell r="X9037">
            <v>43891</v>
          </cell>
          <cell r="Y9037">
            <v>31250</v>
          </cell>
          <cell r="Z9037">
            <v>43891</v>
          </cell>
          <cell r="AA9037">
            <v>1.0024999999999999</v>
          </cell>
          <cell r="AB9037">
            <v>1.2925</v>
          </cell>
          <cell r="AC9037"/>
        </row>
        <row r="9038">
          <cell r="A9038">
            <v>43895</v>
          </cell>
          <cell r="B9038">
            <v>38000</v>
          </cell>
          <cell r="C9038"/>
          <cell r="D9038">
            <v>1.25</v>
          </cell>
          <cell r="E9038">
            <v>1.25</v>
          </cell>
          <cell r="F9038">
            <v>1.25</v>
          </cell>
          <cell r="G9038">
            <v>1.25</v>
          </cell>
          <cell r="H9038">
            <v>1.25</v>
          </cell>
          <cell r="I9038">
            <v>1.25</v>
          </cell>
          <cell r="J9038">
            <v>1.25</v>
          </cell>
          <cell r="K9038">
            <v>1.25</v>
          </cell>
          <cell r="L9038">
            <v>1.25</v>
          </cell>
          <cell r="M9038">
            <v>1.25</v>
          </cell>
          <cell r="N9038">
            <v>1.25</v>
          </cell>
          <cell r="O9038"/>
          <cell r="P9038">
            <v>1.695891121717972</v>
          </cell>
          <cell r="Q9038"/>
          <cell r="R9038"/>
          <cell r="S9038"/>
          <cell r="T9038"/>
          <cell r="U9038">
            <v>1.0857000000000001</v>
          </cell>
          <cell r="V9038">
            <v>949090</v>
          </cell>
          <cell r="W9038">
            <v>12123630.86626</v>
          </cell>
          <cell r="X9038">
            <v>43891</v>
          </cell>
          <cell r="Y9038">
            <v>47500</v>
          </cell>
          <cell r="Z9038">
            <v>43891</v>
          </cell>
          <cell r="AA9038">
            <v>1.0024999999999999</v>
          </cell>
          <cell r="AB9038">
            <v>1.0024999999999999</v>
          </cell>
          <cell r="AC9038"/>
        </row>
        <row r="9039">
          <cell r="A9039">
            <v>43896</v>
          </cell>
          <cell r="B9039">
            <v>46000</v>
          </cell>
          <cell r="C9039"/>
          <cell r="D9039">
            <v>1.25</v>
          </cell>
          <cell r="E9039">
            <v>1.25</v>
          </cell>
          <cell r="F9039">
            <v>1.25</v>
          </cell>
          <cell r="G9039">
            <v>1.25</v>
          </cell>
          <cell r="H9039">
            <v>1.25</v>
          </cell>
          <cell r="I9039">
            <v>1.25</v>
          </cell>
          <cell r="J9039">
            <v>1.25</v>
          </cell>
          <cell r="K9039">
            <v>1.25</v>
          </cell>
          <cell r="L9039">
            <v>1.25</v>
          </cell>
          <cell r="M9039">
            <v>1.25</v>
          </cell>
          <cell r="N9039">
            <v>1.25</v>
          </cell>
          <cell r="O9039"/>
          <cell r="P9039">
            <v>1.6726896832575398</v>
          </cell>
          <cell r="Q9039"/>
          <cell r="R9039"/>
          <cell r="S9039"/>
          <cell r="T9039"/>
          <cell r="U9039">
            <v>1.0900000000000001</v>
          </cell>
          <cell r="V9039">
            <v>870400</v>
          </cell>
          <cell r="W9039">
            <v>12577510.36011</v>
          </cell>
          <cell r="X9039">
            <v>43891</v>
          </cell>
          <cell r="Y9039">
            <v>57500</v>
          </cell>
          <cell r="Z9039">
            <v>43891</v>
          </cell>
          <cell r="AA9039">
            <v>1.0024999999999999</v>
          </cell>
          <cell r="AB9039">
            <v>1.0024999999999999</v>
          </cell>
          <cell r="AC9039"/>
        </row>
        <row r="9040">
          <cell r="A9040">
            <v>43899</v>
          </cell>
          <cell r="B9040">
            <v>43000</v>
          </cell>
          <cell r="C9040"/>
          <cell r="D9040">
            <v>1.25</v>
          </cell>
          <cell r="E9040">
            <v>1.25</v>
          </cell>
          <cell r="F9040">
            <v>1.25</v>
          </cell>
          <cell r="G9040">
            <v>1.25</v>
          </cell>
          <cell r="H9040">
            <v>1.25</v>
          </cell>
          <cell r="I9040">
            <v>1.25</v>
          </cell>
          <cell r="J9040">
            <v>1.25</v>
          </cell>
          <cell r="K9040">
            <v>1.25</v>
          </cell>
          <cell r="L9040">
            <v>1.25</v>
          </cell>
          <cell r="M9040">
            <v>1.25</v>
          </cell>
          <cell r="N9040">
            <v>1.25</v>
          </cell>
          <cell r="O9040"/>
          <cell r="P9040">
            <v>1.6530836461700855</v>
          </cell>
          <cell r="Q9040"/>
          <cell r="R9040"/>
          <cell r="S9040"/>
          <cell r="T9040"/>
          <cell r="U9040">
            <v>1.0871</v>
          </cell>
          <cell r="V9040">
            <v>834330</v>
          </cell>
          <cell r="W9040">
            <v>12610879.20303</v>
          </cell>
          <cell r="X9040">
            <v>43891</v>
          </cell>
          <cell r="Y9040">
            <v>53750</v>
          </cell>
          <cell r="Z9040">
            <v>43891</v>
          </cell>
          <cell r="AA9040">
            <v>1.0024999999999999</v>
          </cell>
          <cell r="AB9040">
            <v>1.0024999999999999</v>
          </cell>
          <cell r="AC9040"/>
        </row>
        <row r="9041">
          <cell r="A9041">
            <v>43900</v>
          </cell>
          <cell r="B9041">
            <v>12000</v>
          </cell>
          <cell r="C9041"/>
          <cell r="D9041">
            <v>1.25</v>
          </cell>
          <cell r="E9041">
            <v>1.25</v>
          </cell>
          <cell r="F9041">
            <v>1.25</v>
          </cell>
          <cell r="G9041">
            <v>1.25</v>
          </cell>
          <cell r="H9041">
            <v>1.25</v>
          </cell>
          <cell r="I9041">
            <v>1.25</v>
          </cell>
          <cell r="J9041">
            <v>1.25</v>
          </cell>
          <cell r="K9041">
            <v>1.25</v>
          </cell>
          <cell r="L9041">
            <v>1.25</v>
          </cell>
          <cell r="M9041">
            <v>1.25</v>
          </cell>
          <cell r="N9041">
            <v>1.25</v>
          </cell>
          <cell r="O9041"/>
          <cell r="P9041">
            <v>1.6479326730560917</v>
          </cell>
          <cell r="Q9041"/>
          <cell r="R9041"/>
          <cell r="S9041"/>
          <cell r="T9041"/>
          <cell r="U9041">
            <v>1.0871</v>
          </cell>
          <cell r="V9041">
            <v>934840</v>
          </cell>
          <cell r="W9041">
            <v>12532375.089509999</v>
          </cell>
          <cell r="X9041">
            <v>43891</v>
          </cell>
          <cell r="Y9041">
            <v>15000</v>
          </cell>
          <cell r="Z9041">
            <v>43891</v>
          </cell>
          <cell r="AA9041">
            <v>1.0024999999999999</v>
          </cell>
          <cell r="AB9041">
            <v>1.0024999999999999</v>
          </cell>
          <cell r="AC9041"/>
        </row>
        <row r="9042">
          <cell r="A9042">
            <v>43901</v>
          </cell>
          <cell r="B9042">
            <v>49000</v>
          </cell>
          <cell r="C9042"/>
          <cell r="D9042">
            <v>1.25</v>
          </cell>
          <cell r="E9042">
            <v>1.25</v>
          </cell>
          <cell r="F9042">
            <v>1.25</v>
          </cell>
          <cell r="G9042">
            <v>1.25</v>
          </cell>
          <cell r="H9042">
            <v>1.25</v>
          </cell>
          <cell r="I9042">
            <v>1.25</v>
          </cell>
          <cell r="J9042">
            <v>1.25</v>
          </cell>
          <cell r="K9042">
            <v>1.25</v>
          </cell>
          <cell r="L9042">
            <v>1.25</v>
          </cell>
          <cell r="M9042">
            <v>1.25</v>
          </cell>
          <cell r="N9042">
            <v>1.25</v>
          </cell>
          <cell r="O9042"/>
          <cell r="P9042">
            <v>1.628198137651492</v>
          </cell>
          <cell r="Q9042"/>
          <cell r="R9042"/>
          <cell r="S9042"/>
          <cell r="T9042"/>
          <cell r="U9042">
            <v>1.0901000000000001</v>
          </cell>
          <cell r="V9042">
            <v>893000</v>
          </cell>
          <cell r="W9042">
            <v>12694770.92003</v>
          </cell>
          <cell r="X9042">
            <v>43891</v>
          </cell>
          <cell r="Y9042">
            <v>61250</v>
          </cell>
          <cell r="Z9042">
            <v>43891</v>
          </cell>
          <cell r="AA9042">
            <v>0.84</v>
          </cell>
          <cell r="AB9042">
            <v>1.0549999999999999</v>
          </cell>
          <cell r="AC9042"/>
        </row>
        <row r="9043">
          <cell r="A9043">
            <v>43902</v>
          </cell>
          <cell r="B9043">
            <v>24000</v>
          </cell>
          <cell r="C9043"/>
          <cell r="D9043">
            <v>1.25</v>
          </cell>
          <cell r="E9043">
            <v>1.25</v>
          </cell>
          <cell r="F9043">
            <v>1.25</v>
          </cell>
          <cell r="G9043">
            <v>1.25</v>
          </cell>
          <cell r="H9043">
            <v>1.25</v>
          </cell>
          <cell r="I9043">
            <v>1.25</v>
          </cell>
          <cell r="J9043">
            <v>1.25</v>
          </cell>
          <cell r="K9043">
            <v>1.25</v>
          </cell>
          <cell r="L9043">
            <v>1.25</v>
          </cell>
          <cell r="M9043">
            <v>1.25</v>
          </cell>
          <cell r="N9043">
            <v>1.25</v>
          </cell>
          <cell r="O9043"/>
          <cell r="P9043">
            <v>1.6192294861656877</v>
          </cell>
          <cell r="Q9043"/>
          <cell r="R9043"/>
          <cell r="S9043"/>
          <cell r="T9043"/>
          <cell r="U9043">
            <v>1.1021000000000001</v>
          </cell>
          <cell r="V9043">
            <v>977640</v>
          </cell>
          <cell r="W9043">
            <v>12592837.093289999</v>
          </cell>
          <cell r="X9043">
            <v>43891</v>
          </cell>
          <cell r="Y9043">
            <v>30000</v>
          </cell>
          <cell r="Z9043">
            <v>43891</v>
          </cell>
          <cell r="AA9043">
            <v>0.84</v>
          </cell>
          <cell r="AB9043">
            <v>0.84</v>
          </cell>
          <cell r="AC9043"/>
        </row>
        <row r="9044">
          <cell r="A9044">
            <v>43903</v>
          </cell>
          <cell r="B9044">
            <v>11000</v>
          </cell>
          <cell r="C9044"/>
          <cell r="D9044">
            <v>1.25</v>
          </cell>
          <cell r="E9044">
            <v>1.25</v>
          </cell>
          <cell r="F9044">
            <v>1.25</v>
          </cell>
          <cell r="G9044">
            <v>1.25</v>
          </cell>
          <cell r="H9044">
            <v>1.25</v>
          </cell>
          <cell r="I9044">
            <v>1.25</v>
          </cell>
          <cell r="J9044">
            <v>1.25</v>
          </cell>
          <cell r="K9044">
            <v>1.25</v>
          </cell>
          <cell r="L9044">
            <v>1.25</v>
          </cell>
          <cell r="M9044">
            <v>1.25</v>
          </cell>
          <cell r="N9044">
            <v>1.25</v>
          </cell>
          <cell r="O9044"/>
          <cell r="P9044">
            <v>1.6152594916907885</v>
          </cell>
          <cell r="Q9044"/>
          <cell r="R9044"/>
          <cell r="S9044"/>
          <cell r="T9044"/>
          <cell r="U9044">
            <v>1.1006</v>
          </cell>
          <cell r="V9044">
            <v>1368650</v>
          </cell>
          <cell r="W9044">
            <v>12175089.17819</v>
          </cell>
          <cell r="X9044">
            <v>43891</v>
          </cell>
          <cell r="Y9044">
            <v>13750</v>
          </cell>
          <cell r="Z9044">
            <v>43891</v>
          </cell>
          <cell r="AA9044">
            <v>0.84</v>
          </cell>
          <cell r="AB9044">
            <v>0.84</v>
          </cell>
          <cell r="AC9044"/>
        </row>
        <row r="9045">
          <cell r="A9045">
            <v>43906</v>
          </cell>
          <cell r="B9045">
            <v>1000</v>
          </cell>
          <cell r="C9045"/>
          <cell r="D9045">
            <v>0.25</v>
          </cell>
          <cell r="E9045">
            <v>0.25</v>
          </cell>
          <cell r="F9045">
            <v>0.25</v>
          </cell>
          <cell r="G9045">
            <v>0.25</v>
          </cell>
          <cell r="H9045"/>
          <cell r="I9045"/>
          <cell r="J9045"/>
          <cell r="K9045"/>
          <cell r="L9045"/>
          <cell r="M9045"/>
          <cell r="N9045">
            <v>0.25</v>
          </cell>
          <cell r="O9045"/>
          <cell r="P9045">
            <v>1.6139262499996845</v>
          </cell>
          <cell r="Q9045"/>
          <cell r="R9045"/>
          <cell r="S9045"/>
          <cell r="T9045"/>
          <cell r="U9045">
            <v>1.1006</v>
          </cell>
          <cell r="V9045">
            <v>2877270</v>
          </cell>
          <cell r="W9045">
            <v>10484426.87494</v>
          </cell>
          <cell r="X9045">
            <v>43891</v>
          </cell>
          <cell r="Y9045">
            <v>250</v>
          </cell>
          <cell r="Z9045">
            <v>43891</v>
          </cell>
          <cell r="AA9045">
            <v>0.84</v>
          </cell>
          <cell r="AB9045">
            <v>0.84</v>
          </cell>
          <cell r="AC9045"/>
        </row>
        <row r="9046">
          <cell r="A9046">
            <v>43907</v>
          </cell>
          <cell r="B9046">
            <v>28000</v>
          </cell>
          <cell r="C9046"/>
          <cell r="D9046">
            <v>0.25</v>
          </cell>
          <cell r="E9046">
            <v>0.25</v>
          </cell>
          <cell r="F9046">
            <v>0.25</v>
          </cell>
          <cell r="G9046">
            <v>0.25</v>
          </cell>
          <cell r="H9046"/>
          <cell r="I9046"/>
          <cell r="J9046"/>
          <cell r="K9046"/>
          <cell r="L9046"/>
          <cell r="M9046"/>
          <cell r="N9046">
            <v>0.25</v>
          </cell>
          <cell r="O9046"/>
          <cell r="P9046">
            <v>1.5776245627373424</v>
          </cell>
          <cell r="Q9046"/>
          <cell r="R9046"/>
          <cell r="S9046"/>
          <cell r="T9046"/>
          <cell r="U9046">
            <v>1.1006</v>
          </cell>
          <cell r="V9046">
            <v>1885650</v>
          </cell>
          <cell r="W9046">
            <v>11104876.910180001</v>
          </cell>
          <cell r="X9046">
            <v>43891</v>
          </cell>
          <cell r="Y9046">
            <v>7000</v>
          </cell>
          <cell r="Z9046">
            <v>43891</v>
          </cell>
          <cell r="AA9046">
            <v>0.84</v>
          </cell>
          <cell r="AB9046">
            <v>0.84</v>
          </cell>
          <cell r="AC9046"/>
        </row>
        <row r="9047">
          <cell r="A9047">
            <v>43908</v>
          </cell>
          <cell r="B9047">
            <v>20000</v>
          </cell>
          <cell r="C9047"/>
          <cell r="D9047">
            <v>0.25</v>
          </cell>
          <cell r="E9047">
            <v>0.25</v>
          </cell>
          <cell r="F9047">
            <v>0.25</v>
          </cell>
          <cell r="G9047">
            <v>0.25</v>
          </cell>
          <cell r="H9047">
            <v>0.25</v>
          </cell>
          <cell r="I9047">
            <v>0.25</v>
          </cell>
          <cell r="J9047">
            <v>0.25</v>
          </cell>
          <cell r="K9047">
            <v>0.25</v>
          </cell>
          <cell r="L9047">
            <v>0.25</v>
          </cell>
          <cell r="M9047">
            <v>0.25</v>
          </cell>
          <cell r="N9047">
            <v>0.25</v>
          </cell>
          <cell r="O9047"/>
          <cell r="P9047">
            <v>1.5528558208952323</v>
          </cell>
          <cell r="Q9047"/>
          <cell r="R9047"/>
          <cell r="S9047"/>
          <cell r="T9047"/>
          <cell r="U9047">
            <v>1.1006</v>
          </cell>
          <cell r="V9047">
            <v>2023400</v>
          </cell>
          <cell r="W9047">
            <v>10716167.675249999</v>
          </cell>
          <cell r="X9047">
            <v>43891</v>
          </cell>
          <cell r="Y9047">
            <v>5000</v>
          </cell>
          <cell r="Z9047">
            <v>43891</v>
          </cell>
          <cell r="AA9047">
            <v>0.51500000000000001</v>
          </cell>
          <cell r="AB9047">
            <v>0.66749999999999998</v>
          </cell>
          <cell r="AC9047"/>
        </row>
        <row r="9048">
          <cell r="A9048">
            <v>43909</v>
          </cell>
          <cell r="B9048">
            <v>24000</v>
          </cell>
          <cell r="C9048"/>
          <cell r="D9048">
            <v>0.25</v>
          </cell>
          <cell r="E9048">
            <v>0.25</v>
          </cell>
          <cell r="F9048">
            <v>0.27</v>
          </cell>
          <cell r="G9048">
            <v>0.26</v>
          </cell>
          <cell r="H9048"/>
          <cell r="I9048"/>
          <cell r="J9048"/>
          <cell r="K9048"/>
          <cell r="L9048"/>
          <cell r="M9048"/>
          <cell r="N9048">
            <v>0.25</v>
          </cell>
          <cell r="O9048"/>
          <cell r="P9048">
            <v>1.5245455474449769</v>
          </cell>
          <cell r="Q9048"/>
          <cell r="R9048"/>
          <cell r="S9048"/>
          <cell r="T9048"/>
          <cell r="U9048">
            <v>1.1006</v>
          </cell>
          <cell r="V9048">
            <v>1756800</v>
          </cell>
          <cell r="W9048">
            <v>10413224.067089999</v>
          </cell>
          <cell r="X9048">
            <v>43891</v>
          </cell>
          <cell r="Y9048">
            <v>6240</v>
          </cell>
          <cell r="Z9048">
            <v>43891</v>
          </cell>
          <cell r="AA9048">
            <v>0.51500000000000001</v>
          </cell>
          <cell r="AB9048">
            <v>0.51500000000000001</v>
          </cell>
          <cell r="AC9048"/>
        </row>
        <row r="9049">
          <cell r="A9049">
            <v>43910</v>
          </cell>
          <cell r="B9049">
            <v>6000</v>
          </cell>
          <cell r="C9049"/>
          <cell r="D9049">
            <v>0.25</v>
          </cell>
          <cell r="E9049">
            <v>0.25</v>
          </cell>
          <cell r="F9049">
            <v>0.25</v>
          </cell>
          <cell r="G9049">
            <v>0.25</v>
          </cell>
          <cell r="H9049"/>
          <cell r="I9049"/>
          <cell r="J9049"/>
          <cell r="K9049"/>
          <cell r="L9049"/>
          <cell r="M9049"/>
          <cell r="N9049">
            <v>0.25</v>
          </cell>
          <cell r="O9049"/>
          <cell r="P9049">
            <v>1.5176062068962761</v>
          </cell>
          <cell r="Q9049"/>
          <cell r="R9049"/>
          <cell r="S9049"/>
          <cell r="T9049"/>
          <cell r="U9049">
            <v>1.1006</v>
          </cell>
          <cell r="V9049">
            <v>3196200</v>
          </cell>
          <cell r="W9049">
            <v>9425558.9272399992</v>
          </cell>
          <cell r="X9049">
            <v>43891</v>
          </cell>
          <cell r="Y9049">
            <v>1500</v>
          </cell>
          <cell r="Z9049">
            <v>43891</v>
          </cell>
          <cell r="AA9049">
            <v>0.51500000000000001</v>
          </cell>
          <cell r="AB9049">
            <v>0.51500000000000001</v>
          </cell>
          <cell r="AC9049"/>
        </row>
        <row r="9050">
          <cell r="A9050">
            <v>43913</v>
          </cell>
          <cell r="B9050">
            <v>21000</v>
          </cell>
          <cell r="C9050"/>
          <cell r="D9050">
            <v>0.25</v>
          </cell>
          <cell r="E9050">
            <v>0.25</v>
          </cell>
          <cell r="F9050">
            <v>0.25</v>
          </cell>
          <cell r="G9050">
            <v>0.25</v>
          </cell>
          <cell r="H9050"/>
          <cell r="I9050"/>
          <cell r="J9050"/>
          <cell r="K9050"/>
          <cell r="L9050"/>
          <cell r="M9050"/>
          <cell r="N9050">
            <v>0.25</v>
          </cell>
          <cell r="O9050"/>
          <cell r="P9050">
            <v>1.4939024577023161</v>
          </cell>
          <cell r="Q9050"/>
          <cell r="R9050"/>
          <cell r="S9050"/>
          <cell r="T9050"/>
          <cell r="U9050">
            <v>1.1006</v>
          </cell>
          <cell r="V9050">
            <v>2845060</v>
          </cell>
          <cell r="W9050">
            <v>10058042.53954</v>
          </cell>
          <cell r="X9050">
            <v>43891</v>
          </cell>
          <cell r="Y9050">
            <v>5250</v>
          </cell>
          <cell r="Z9050">
            <v>43891</v>
          </cell>
          <cell r="AA9050">
            <v>0.51500000000000001</v>
          </cell>
          <cell r="AB9050">
            <v>0.51500000000000001</v>
          </cell>
          <cell r="AC9050"/>
        </row>
        <row r="9051">
          <cell r="A9051">
            <v>43914</v>
          </cell>
          <cell r="B9051"/>
          <cell r="C9051"/>
          <cell r="D9051">
            <v>0.25</v>
          </cell>
          <cell r="E9051">
            <v>0.25</v>
          </cell>
          <cell r="F9051">
            <v>0.25</v>
          </cell>
          <cell r="G9051">
            <v>0.25</v>
          </cell>
          <cell r="H9051"/>
          <cell r="I9051"/>
          <cell r="J9051"/>
          <cell r="K9051"/>
          <cell r="L9051"/>
          <cell r="M9051"/>
          <cell r="N9051">
            <v>0.25</v>
          </cell>
          <cell r="O9051"/>
          <cell r="P9051">
            <v>1.4939024577023161</v>
          </cell>
          <cell r="Q9051"/>
          <cell r="R9051"/>
          <cell r="S9051"/>
          <cell r="T9051"/>
          <cell r="U9051">
            <v>1.1006</v>
          </cell>
          <cell r="V9051">
            <v>3726900</v>
          </cell>
          <cell r="W9051">
            <v>9120285.7098699994</v>
          </cell>
          <cell r="X9051">
            <v>43891</v>
          </cell>
          <cell r="Y9051">
            <v>0</v>
          </cell>
          <cell r="Z9051" t="str">
            <v/>
          </cell>
          <cell r="AA9051">
            <v>0.51500000000000001</v>
          </cell>
          <cell r="AB9051">
            <v>0.51500000000000001</v>
          </cell>
          <cell r="AC9051"/>
        </row>
        <row r="9052">
          <cell r="A9052">
            <v>43915</v>
          </cell>
          <cell r="B9052"/>
          <cell r="C9052"/>
          <cell r="D9052">
            <v>0.25</v>
          </cell>
          <cell r="E9052">
            <v>0.25</v>
          </cell>
          <cell r="F9052">
            <v>0.25</v>
          </cell>
          <cell r="G9052">
            <v>0.25</v>
          </cell>
          <cell r="H9052"/>
          <cell r="I9052"/>
          <cell r="J9052"/>
          <cell r="K9052"/>
          <cell r="L9052"/>
          <cell r="M9052"/>
          <cell r="N9052">
            <v>0.25</v>
          </cell>
          <cell r="O9052"/>
          <cell r="P9052">
            <v>1.4939024577023161</v>
          </cell>
          <cell r="Q9052"/>
          <cell r="R9052"/>
          <cell r="S9052"/>
          <cell r="T9052"/>
          <cell r="U9052">
            <v>1.1006</v>
          </cell>
          <cell r="V9052">
            <v>4082120</v>
          </cell>
          <cell r="W9052">
            <v>8828006.87476</v>
          </cell>
          <cell r="X9052">
            <v>43891</v>
          </cell>
          <cell r="Y9052">
            <v>0</v>
          </cell>
          <cell r="Z9052" t="str">
            <v/>
          </cell>
          <cell r="AA9052">
            <v>0.64749999999999996</v>
          </cell>
          <cell r="AB9052">
            <v>0.90249999999999997</v>
          </cell>
          <cell r="AC9052"/>
        </row>
        <row r="9053">
          <cell r="A9053">
            <v>43916</v>
          </cell>
          <cell r="B9053"/>
          <cell r="C9053"/>
          <cell r="D9053">
            <v>0.25</v>
          </cell>
          <cell r="E9053">
            <v>0.25</v>
          </cell>
          <cell r="F9053">
            <v>0.25</v>
          </cell>
          <cell r="G9053">
            <v>0.25</v>
          </cell>
          <cell r="H9053"/>
          <cell r="I9053"/>
          <cell r="J9053"/>
          <cell r="K9053"/>
          <cell r="L9053"/>
          <cell r="M9053"/>
          <cell r="N9053">
            <v>0.25</v>
          </cell>
          <cell r="O9053"/>
          <cell r="P9053">
            <v>1.4939024577023161</v>
          </cell>
          <cell r="Q9053"/>
          <cell r="R9053"/>
          <cell r="S9053"/>
          <cell r="T9053"/>
          <cell r="U9053">
            <v>1.1006</v>
          </cell>
          <cell r="V9053">
            <v>5371790</v>
          </cell>
          <cell r="W9053">
            <v>7870800.9970699996</v>
          </cell>
          <cell r="X9053">
            <v>43891</v>
          </cell>
          <cell r="Y9053">
            <v>0</v>
          </cell>
          <cell r="Z9053" t="str">
            <v/>
          </cell>
          <cell r="AA9053">
            <v>0.64749999999999996</v>
          </cell>
          <cell r="AB9053">
            <v>0.64749999999999996</v>
          </cell>
          <cell r="AC9053"/>
        </row>
        <row r="9054">
          <cell r="A9054">
            <v>43917</v>
          </cell>
          <cell r="B9054"/>
          <cell r="C9054"/>
          <cell r="D9054">
            <v>0.25</v>
          </cell>
          <cell r="E9054">
            <v>0.25</v>
          </cell>
          <cell r="F9054">
            <v>0.25</v>
          </cell>
          <cell r="G9054">
            <v>0.25</v>
          </cell>
          <cell r="H9054"/>
          <cell r="I9054"/>
          <cell r="J9054"/>
          <cell r="K9054"/>
          <cell r="L9054"/>
          <cell r="M9054"/>
          <cell r="N9054">
            <v>0.25</v>
          </cell>
          <cell r="O9054"/>
          <cell r="P9054">
            <v>1.4939024577023161</v>
          </cell>
          <cell r="Q9054"/>
          <cell r="R9054"/>
          <cell r="S9054"/>
          <cell r="T9054"/>
          <cell r="U9054">
            <v>1.1006</v>
          </cell>
          <cell r="V9054">
            <v>6470620</v>
          </cell>
          <cell r="W9054">
            <v>6802431.7957499996</v>
          </cell>
          <cell r="X9054">
            <v>43891</v>
          </cell>
          <cell r="Y9054">
            <v>0</v>
          </cell>
          <cell r="Z9054" t="str">
            <v/>
          </cell>
          <cell r="AA9054">
            <v>0.64749999999999996</v>
          </cell>
          <cell r="AB9054">
            <v>0.64749999999999996</v>
          </cell>
          <cell r="AC9054"/>
        </row>
        <row r="9055">
          <cell r="A9055">
            <v>43920</v>
          </cell>
          <cell r="B9055"/>
          <cell r="C9055"/>
          <cell r="D9055">
            <v>0.25</v>
          </cell>
          <cell r="E9055">
            <v>0.25</v>
          </cell>
          <cell r="F9055">
            <v>0.25</v>
          </cell>
          <cell r="G9055">
            <v>0.25</v>
          </cell>
          <cell r="H9055"/>
          <cell r="I9055"/>
          <cell r="J9055"/>
          <cell r="K9055"/>
          <cell r="L9055"/>
          <cell r="M9055"/>
          <cell r="N9055">
            <v>0.25</v>
          </cell>
          <cell r="O9055"/>
          <cell r="P9055">
            <v>1.4939024577023161</v>
          </cell>
          <cell r="Q9055"/>
          <cell r="R9055"/>
          <cell r="S9055"/>
          <cell r="T9055"/>
          <cell r="U9055">
            <v>0.1182</v>
          </cell>
          <cell r="V9055">
            <v>8537670</v>
          </cell>
          <cell r="W9055">
            <v>4721769.7832899997</v>
          </cell>
          <cell r="X9055">
            <v>43891</v>
          </cell>
          <cell r="Y9055">
            <v>0</v>
          </cell>
          <cell r="Z9055" t="str">
            <v/>
          </cell>
          <cell r="AA9055">
            <v>0.64749999999999996</v>
          </cell>
          <cell r="AB9055">
            <v>0.64749999999999996</v>
          </cell>
          <cell r="AC9055"/>
        </row>
        <row r="9056">
          <cell r="A9056">
            <v>43921</v>
          </cell>
          <cell r="B9056"/>
          <cell r="C9056"/>
          <cell r="D9056">
            <v>0.25</v>
          </cell>
          <cell r="E9056">
            <v>0.25</v>
          </cell>
          <cell r="F9056">
            <v>0.25</v>
          </cell>
          <cell r="G9056">
            <v>0.25</v>
          </cell>
          <cell r="H9056"/>
          <cell r="I9056"/>
          <cell r="J9056"/>
          <cell r="K9056"/>
          <cell r="L9056"/>
          <cell r="M9056"/>
          <cell r="N9056">
            <v>0.25</v>
          </cell>
          <cell r="O9056"/>
          <cell r="P9056">
            <v>1.4939024577023161</v>
          </cell>
          <cell r="Q9056"/>
          <cell r="R9056"/>
          <cell r="S9056"/>
          <cell r="T9056"/>
          <cell r="U9056">
            <v>0.16750000000000001</v>
          </cell>
          <cell r="V9056">
            <v>5001600</v>
          </cell>
          <cell r="W9056">
            <v>7708673.2552699996</v>
          </cell>
          <cell r="X9056">
            <v>43891</v>
          </cell>
          <cell r="Y9056">
            <v>0</v>
          </cell>
          <cell r="Z9056" t="str">
            <v/>
          </cell>
          <cell r="AA9056">
            <v>0.64749999999999996</v>
          </cell>
          <cell r="AB9056">
            <v>0.64749999999999996</v>
          </cell>
          <cell r="AC9056"/>
        </row>
        <row r="9057">
          <cell r="A9057">
            <v>43922</v>
          </cell>
          <cell r="B9057"/>
          <cell r="C9057"/>
          <cell r="D9057">
            <v>0.25</v>
          </cell>
          <cell r="E9057">
            <v>0.25</v>
          </cell>
          <cell r="F9057">
            <v>0.25</v>
          </cell>
          <cell r="G9057">
            <v>0.25</v>
          </cell>
          <cell r="H9057"/>
          <cell r="I9057"/>
          <cell r="J9057"/>
          <cell r="K9057"/>
          <cell r="L9057"/>
          <cell r="M9057"/>
          <cell r="N9057">
            <v>0.25</v>
          </cell>
          <cell r="O9057"/>
          <cell r="P9057">
            <v>1.4939024577023161</v>
          </cell>
          <cell r="Q9057"/>
          <cell r="R9057"/>
          <cell r="S9057"/>
          <cell r="T9057"/>
          <cell r="U9057">
            <v>0.11840000000000001</v>
          </cell>
          <cell r="V9057">
            <v>146690</v>
          </cell>
          <cell r="W9057">
            <v>13188728.348020002</v>
          </cell>
          <cell r="X9057">
            <v>43922</v>
          </cell>
          <cell r="Y9057">
            <v>0</v>
          </cell>
          <cell r="Z9057" t="str">
            <v/>
          </cell>
          <cell r="AA9057">
            <v>1.0175000000000001</v>
          </cell>
          <cell r="AB9057">
            <v>1.3525</v>
          </cell>
          <cell r="AC9057"/>
        </row>
        <row r="9058">
          <cell r="A9058">
            <v>43923</v>
          </cell>
          <cell r="B9058">
            <v>10000</v>
          </cell>
          <cell r="C9058"/>
          <cell r="D9058">
            <v>0.25</v>
          </cell>
          <cell r="E9058">
            <v>0.25</v>
          </cell>
          <cell r="F9058">
            <v>0.25</v>
          </cell>
          <cell r="G9058">
            <v>0.25</v>
          </cell>
          <cell r="H9058"/>
          <cell r="I9058"/>
          <cell r="J9058"/>
          <cell r="K9058"/>
          <cell r="L9058"/>
          <cell r="M9058"/>
          <cell r="N9058">
            <v>0.25</v>
          </cell>
          <cell r="O9058"/>
          <cell r="P9058">
            <v>1.4829237952336303</v>
          </cell>
          <cell r="Q9058"/>
          <cell r="R9058"/>
          <cell r="S9058"/>
          <cell r="T9058"/>
          <cell r="U9058">
            <v>9.4899999999999998E-2</v>
          </cell>
          <cell r="V9058">
            <v>967900</v>
          </cell>
          <cell r="W9058">
            <v>12795060.9465</v>
          </cell>
          <cell r="X9058">
            <v>43922</v>
          </cell>
          <cell r="Y9058">
            <v>2500</v>
          </cell>
          <cell r="Z9058">
            <v>43922</v>
          </cell>
          <cell r="AA9058">
            <v>1.0175000000000001</v>
          </cell>
          <cell r="AB9058">
            <v>1.0175000000000001</v>
          </cell>
          <cell r="AC9058"/>
        </row>
        <row r="9059">
          <cell r="A9059">
            <v>43924</v>
          </cell>
          <cell r="B9059">
            <v>38000</v>
          </cell>
          <cell r="C9059"/>
          <cell r="D9059">
            <v>0.25</v>
          </cell>
          <cell r="E9059">
            <v>0.25</v>
          </cell>
          <cell r="F9059">
            <v>0.25</v>
          </cell>
          <cell r="G9059">
            <v>0.25</v>
          </cell>
          <cell r="H9059"/>
          <cell r="I9059"/>
          <cell r="J9059"/>
          <cell r="K9059"/>
          <cell r="L9059"/>
          <cell r="M9059"/>
          <cell r="N9059">
            <v>0.25</v>
          </cell>
          <cell r="O9059"/>
          <cell r="P9059">
            <v>1.4429149615710599</v>
          </cell>
          <cell r="Q9059"/>
          <cell r="R9059"/>
          <cell r="S9059"/>
          <cell r="T9059"/>
          <cell r="U9059">
            <v>8.3500000000000005E-2</v>
          </cell>
          <cell r="V9059">
            <v>1120330</v>
          </cell>
          <cell r="W9059">
            <v>12977301.03269</v>
          </cell>
          <cell r="X9059">
            <v>43922</v>
          </cell>
          <cell r="Y9059">
            <v>9500</v>
          </cell>
          <cell r="Z9059">
            <v>43922</v>
          </cell>
          <cell r="AA9059">
            <v>1.0175000000000001</v>
          </cell>
          <cell r="AB9059">
            <v>1.0175000000000001</v>
          </cell>
          <cell r="AC9059"/>
        </row>
        <row r="9060">
          <cell r="A9060">
            <v>43925</v>
          </cell>
          <cell r="B9060"/>
          <cell r="C9060"/>
          <cell r="D9060"/>
          <cell r="E9060"/>
          <cell r="F9060"/>
          <cell r="G9060"/>
          <cell r="H9060"/>
          <cell r="I9060"/>
          <cell r="J9060"/>
          <cell r="K9060"/>
          <cell r="L9060"/>
          <cell r="M9060"/>
          <cell r="N9060"/>
          <cell r="O9060"/>
          <cell r="P9060">
            <v>1.4429149615710599</v>
          </cell>
          <cell r="Q9060"/>
          <cell r="R9060"/>
          <cell r="S9060"/>
          <cell r="T9060"/>
          <cell r="U9060">
            <v>8.3500000000000005E-2</v>
          </cell>
          <cell r="V9060">
            <v>1120330</v>
          </cell>
          <cell r="W9060">
            <v>12977301.03269</v>
          </cell>
          <cell r="X9060">
            <v>43922</v>
          </cell>
          <cell r="Y9060">
            <v>0</v>
          </cell>
          <cell r="Z9060" t="str">
            <v/>
          </cell>
          <cell r="AA9060">
            <v>1.0175000000000001</v>
          </cell>
          <cell r="AB9060">
            <v>1.0175000000000001</v>
          </cell>
          <cell r="AC9060"/>
        </row>
        <row r="9061">
          <cell r="A9061">
            <v>43926</v>
          </cell>
          <cell r="B9061"/>
          <cell r="C9061"/>
          <cell r="D9061"/>
          <cell r="E9061"/>
          <cell r="F9061"/>
          <cell r="G9061"/>
          <cell r="H9061"/>
          <cell r="I9061"/>
          <cell r="J9061"/>
          <cell r="K9061"/>
          <cell r="L9061"/>
          <cell r="M9061"/>
          <cell r="N9061"/>
          <cell r="O9061"/>
          <cell r="P9061">
            <v>1.4429149615710599</v>
          </cell>
          <cell r="Q9061"/>
          <cell r="R9061"/>
          <cell r="S9061"/>
          <cell r="T9061"/>
          <cell r="U9061">
            <v>8.3500000000000005E-2</v>
          </cell>
          <cell r="V9061">
            <v>1120330</v>
          </cell>
          <cell r="W9061">
            <v>12977301.03269</v>
          </cell>
          <cell r="X9061">
            <v>43922</v>
          </cell>
          <cell r="Y9061">
            <v>0</v>
          </cell>
          <cell r="Z9061" t="str">
            <v/>
          </cell>
          <cell r="AA9061">
            <v>1.0175000000000001</v>
          </cell>
          <cell r="AB9061">
            <v>1.0175000000000001</v>
          </cell>
          <cell r="AC9061"/>
        </row>
        <row r="9062">
          <cell r="A9062">
            <v>43927</v>
          </cell>
          <cell r="B9062">
            <v>31000</v>
          </cell>
          <cell r="C9062"/>
          <cell r="D9062">
            <v>0.25</v>
          </cell>
          <cell r="E9062">
            <v>0.25</v>
          </cell>
          <cell r="F9062">
            <v>0.25</v>
          </cell>
          <cell r="G9062">
            <v>0.25</v>
          </cell>
          <cell r="H9062"/>
          <cell r="I9062"/>
          <cell r="J9062"/>
          <cell r="K9062"/>
          <cell r="L9062"/>
          <cell r="M9062"/>
          <cell r="N9062">
            <v>0.25</v>
          </cell>
          <cell r="O9062"/>
          <cell r="P9062">
            <v>1.4121497836936086</v>
          </cell>
          <cell r="Q9062"/>
          <cell r="R9062"/>
          <cell r="S9062"/>
          <cell r="T9062"/>
          <cell r="U9062">
            <v>8.7900000000000006E-2</v>
          </cell>
          <cell r="V9062">
            <v>1243800</v>
          </cell>
          <cell r="W9062">
            <v>13031842.37184</v>
          </cell>
          <cell r="X9062">
            <v>43922</v>
          </cell>
          <cell r="Y9062">
            <v>7750</v>
          </cell>
          <cell r="Z9062">
            <v>43922</v>
          </cell>
          <cell r="AA9062">
            <v>1.0175000000000001</v>
          </cell>
          <cell r="AB9062">
            <v>1.0175000000000001</v>
          </cell>
          <cell r="AC9062"/>
        </row>
        <row r="9063">
          <cell r="A9063">
            <v>43928</v>
          </cell>
          <cell r="B9063">
            <v>20000</v>
          </cell>
          <cell r="C9063"/>
          <cell r="D9063">
            <v>0.25</v>
          </cell>
          <cell r="E9063">
            <v>0.25</v>
          </cell>
          <cell r="F9063">
            <v>0.25</v>
          </cell>
          <cell r="G9063">
            <v>0.25</v>
          </cell>
          <cell r="H9063"/>
          <cell r="I9063"/>
          <cell r="J9063"/>
          <cell r="K9063"/>
          <cell r="L9063"/>
          <cell r="M9063"/>
          <cell r="N9063">
            <v>0.25</v>
          </cell>
          <cell r="O9063"/>
          <cell r="P9063">
            <v>1.3931296563009175</v>
          </cell>
          <cell r="Q9063"/>
          <cell r="R9063"/>
          <cell r="S9063"/>
          <cell r="T9063"/>
          <cell r="U9063">
            <v>0.1053</v>
          </cell>
          <cell r="V9063">
            <v>1195650</v>
          </cell>
          <cell r="W9063">
            <v>13439561.600379998</v>
          </cell>
          <cell r="X9063">
            <v>43922</v>
          </cell>
          <cell r="Y9063">
            <v>5000</v>
          </cell>
          <cell r="Z9063">
            <v>43922</v>
          </cell>
          <cell r="AA9063">
            <v>1.0175000000000001</v>
          </cell>
          <cell r="AB9063">
            <v>1.0175000000000001</v>
          </cell>
          <cell r="AC9063"/>
        </row>
        <row r="9064">
          <cell r="A9064">
            <v>43929</v>
          </cell>
          <cell r="B9064">
            <v>20000</v>
          </cell>
          <cell r="C9064"/>
          <cell r="D9064">
            <v>0.25</v>
          </cell>
          <cell r="E9064">
            <v>0.25</v>
          </cell>
          <cell r="F9064">
            <v>0.25</v>
          </cell>
          <cell r="G9064">
            <v>0.25</v>
          </cell>
          <cell r="H9064"/>
          <cell r="I9064"/>
          <cell r="J9064"/>
          <cell r="K9064"/>
          <cell r="L9064"/>
          <cell r="M9064"/>
          <cell r="N9064">
            <v>0.25</v>
          </cell>
          <cell r="O9064"/>
          <cell r="P9064">
            <v>1.3747220933975239</v>
          </cell>
          <cell r="Q9064"/>
          <cell r="R9064"/>
          <cell r="S9064"/>
          <cell r="T9064"/>
          <cell r="U9064">
            <v>9.9199999999999997E-2</v>
          </cell>
          <cell r="V9064">
            <v>2096400</v>
          </cell>
          <cell r="W9064">
            <v>12597789.67833</v>
          </cell>
          <cell r="X9064">
            <v>43922</v>
          </cell>
          <cell r="Y9064">
            <v>5000</v>
          </cell>
          <cell r="Z9064">
            <v>43922</v>
          </cell>
          <cell r="AA9064">
            <v>0.78</v>
          </cell>
          <cell r="AB9064">
            <v>1.3125</v>
          </cell>
          <cell r="AC9064"/>
        </row>
        <row r="9065">
          <cell r="A9065">
            <v>43930</v>
          </cell>
          <cell r="B9065">
            <v>0</v>
          </cell>
          <cell r="C9065"/>
          <cell r="D9065"/>
          <cell r="E9065"/>
          <cell r="F9065"/>
          <cell r="G9065"/>
          <cell r="H9065"/>
          <cell r="I9065"/>
          <cell r="J9065"/>
          <cell r="K9065"/>
          <cell r="L9065"/>
          <cell r="M9065"/>
          <cell r="N9065"/>
          <cell r="O9065"/>
          <cell r="P9065">
            <v>1.3747220933975239</v>
          </cell>
          <cell r="Q9065"/>
          <cell r="R9065"/>
          <cell r="S9065"/>
          <cell r="T9065"/>
          <cell r="U9065">
            <v>9.9199999999999997E-2</v>
          </cell>
          <cell r="V9065">
            <v>2096400</v>
          </cell>
          <cell r="W9065">
            <v>12597789.67833</v>
          </cell>
          <cell r="X9065">
            <v>43922</v>
          </cell>
          <cell r="Y9065">
            <v>0</v>
          </cell>
          <cell r="Z9065" t="str">
            <v/>
          </cell>
          <cell r="AA9065">
            <v>0.78</v>
          </cell>
          <cell r="AB9065">
            <v>0.78</v>
          </cell>
          <cell r="AC9065"/>
        </row>
        <row r="9066">
          <cell r="A9066">
            <v>43931</v>
          </cell>
          <cell r="B9066">
            <v>0</v>
          </cell>
          <cell r="C9066"/>
          <cell r="D9066"/>
          <cell r="E9066"/>
          <cell r="F9066"/>
          <cell r="G9066"/>
          <cell r="H9066"/>
          <cell r="I9066"/>
          <cell r="J9066"/>
          <cell r="K9066"/>
          <cell r="L9066"/>
          <cell r="M9066"/>
          <cell r="N9066"/>
          <cell r="O9066"/>
          <cell r="P9066">
            <v>1.3747220933975239</v>
          </cell>
          <cell r="Q9066"/>
          <cell r="R9066"/>
          <cell r="S9066"/>
          <cell r="T9066"/>
          <cell r="U9066">
            <v>9.9199999999999997E-2</v>
          </cell>
          <cell r="V9066">
            <v>2096400</v>
          </cell>
          <cell r="W9066">
            <v>12597789.67833</v>
          </cell>
          <cell r="X9066">
            <v>43922</v>
          </cell>
          <cell r="Y9066">
            <v>0</v>
          </cell>
          <cell r="Z9066" t="str">
            <v/>
          </cell>
          <cell r="AA9066">
            <v>0.78</v>
          </cell>
          <cell r="AB9066">
            <v>0.78</v>
          </cell>
          <cell r="AC9066"/>
        </row>
        <row r="9067">
          <cell r="A9067">
            <v>43932</v>
          </cell>
          <cell r="B9067">
            <v>0</v>
          </cell>
          <cell r="C9067"/>
          <cell r="D9067"/>
          <cell r="E9067"/>
          <cell r="F9067"/>
          <cell r="G9067"/>
          <cell r="H9067"/>
          <cell r="I9067"/>
          <cell r="J9067"/>
          <cell r="K9067"/>
          <cell r="L9067"/>
          <cell r="M9067"/>
          <cell r="N9067"/>
          <cell r="O9067"/>
          <cell r="P9067">
            <v>1.3747220933975239</v>
          </cell>
          <cell r="Q9067"/>
          <cell r="R9067"/>
          <cell r="S9067"/>
          <cell r="T9067"/>
          <cell r="U9067">
            <v>9.9199999999999997E-2</v>
          </cell>
          <cell r="V9067">
            <v>2096400</v>
          </cell>
          <cell r="W9067">
            <v>12597789.67833</v>
          </cell>
          <cell r="X9067">
            <v>43922</v>
          </cell>
          <cell r="Y9067">
            <v>0</v>
          </cell>
          <cell r="Z9067" t="str">
            <v/>
          </cell>
          <cell r="AA9067">
            <v>0.78</v>
          </cell>
          <cell r="AB9067">
            <v>0.78</v>
          </cell>
          <cell r="AC9067"/>
        </row>
        <row r="9068">
          <cell r="A9068">
            <v>43933</v>
          </cell>
          <cell r="B9068">
            <v>0</v>
          </cell>
          <cell r="C9068"/>
          <cell r="D9068"/>
          <cell r="E9068"/>
          <cell r="F9068"/>
          <cell r="G9068"/>
          <cell r="H9068"/>
          <cell r="I9068"/>
          <cell r="J9068"/>
          <cell r="K9068"/>
          <cell r="L9068"/>
          <cell r="M9068"/>
          <cell r="N9068"/>
          <cell r="O9068"/>
          <cell r="P9068">
            <v>1.3747220933975239</v>
          </cell>
          <cell r="Q9068"/>
          <cell r="R9068"/>
          <cell r="S9068"/>
          <cell r="T9068"/>
          <cell r="U9068">
            <v>9.9199999999999997E-2</v>
          </cell>
          <cell r="V9068">
            <v>2096400</v>
          </cell>
          <cell r="W9068">
            <v>12597789.67833</v>
          </cell>
          <cell r="X9068">
            <v>43922</v>
          </cell>
          <cell r="Y9068">
            <v>0</v>
          </cell>
          <cell r="Z9068" t="str">
            <v/>
          </cell>
          <cell r="AA9068">
            <v>0.78</v>
          </cell>
          <cell r="AB9068">
            <v>0.78</v>
          </cell>
          <cell r="AC9068"/>
        </row>
        <row r="9069">
          <cell r="A9069">
            <v>43934</v>
          </cell>
          <cell r="B9069">
            <v>26000</v>
          </cell>
          <cell r="C9069"/>
          <cell r="D9069">
            <v>0.25</v>
          </cell>
          <cell r="E9069">
            <v>0.25</v>
          </cell>
          <cell r="F9069">
            <v>0.25</v>
          </cell>
          <cell r="G9069">
            <v>0.25</v>
          </cell>
          <cell r="H9069"/>
          <cell r="I9069"/>
          <cell r="J9069"/>
          <cell r="K9069"/>
          <cell r="L9069"/>
          <cell r="M9069"/>
          <cell r="N9069">
            <v>0.25</v>
          </cell>
          <cell r="O9069"/>
          <cell r="P9069">
            <v>1.3516603785486825</v>
          </cell>
          <cell r="Q9069"/>
          <cell r="R9069"/>
          <cell r="S9069"/>
          <cell r="T9069"/>
          <cell r="U9069">
            <v>4.2099999999999999E-2</v>
          </cell>
          <cell r="V9069">
            <v>2432000</v>
          </cell>
          <cell r="W9069">
            <v>12440741.331190001</v>
          </cell>
          <cell r="X9069">
            <v>43922</v>
          </cell>
          <cell r="Y9069">
            <v>6500</v>
          </cell>
          <cell r="Z9069">
            <v>43922</v>
          </cell>
          <cell r="AA9069">
            <v>0.78</v>
          </cell>
          <cell r="AB9069">
            <v>0.78</v>
          </cell>
          <cell r="AC9069"/>
        </row>
        <row r="9070">
          <cell r="A9070">
            <v>43935</v>
          </cell>
          <cell r="B9070">
            <v>0</v>
          </cell>
          <cell r="C9070"/>
          <cell r="D9070"/>
          <cell r="E9070"/>
          <cell r="F9070"/>
          <cell r="G9070"/>
          <cell r="H9070"/>
          <cell r="I9070"/>
          <cell r="J9070"/>
          <cell r="K9070"/>
          <cell r="L9070"/>
          <cell r="M9070"/>
          <cell r="N9070"/>
          <cell r="O9070"/>
          <cell r="P9070">
            <v>1.3516603785486825</v>
          </cell>
          <cell r="Q9070"/>
          <cell r="R9070"/>
          <cell r="S9070"/>
          <cell r="T9070"/>
          <cell r="U9070">
            <v>7.5999999999999998E-2</v>
          </cell>
          <cell r="V9070">
            <v>2829690</v>
          </cell>
          <cell r="W9070">
            <v>12306989.583999999</v>
          </cell>
          <cell r="X9070">
            <v>43922</v>
          </cell>
          <cell r="Y9070">
            <v>0</v>
          </cell>
          <cell r="Z9070" t="str">
            <v/>
          </cell>
          <cell r="AA9070">
            <v>0.78</v>
          </cell>
          <cell r="AB9070">
            <v>0.78</v>
          </cell>
          <cell r="AC9070"/>
        </row>
        <row r="9071">
          <cell r="A9071">
            <v>43936</v>
          </cell>
          <cell r="B9071">
            <v>0</v>
          </cell>
          <cell r="C9071"/>
          <cell r="D9071"/>
          <cell r="E9071"/>
          <cell r="F9071"/>
          <cell r="G9071"/>
          <cell r="H9071"/>
          <cell r="I9071"/>
          <cell r="J9071"/>
          <cell r="K9071"/>
          <cell r="L9071"/>
          <cell r="M9071"/>
          <cell r="N9071"/>
          <cell r="O9071"/>
          <cell r="P9071">
            <v>1.3516603785486825</v>
          </cell>
          <cell r="Q9071"/>
          <cell r="R9071"/>
          <cell r="S9071"/>
          <cell r="T9071"/>
          <cell r="U9071">
            <v>7.5200000000000003E-2</v>
          </cell>
          <cell r="V9071">
            <v>3280920</v>
          </cell>
          <cell r="W9071">
            <v>11914239.5691</v>
          </cell>
          <cell r="X9071">
            <v>43922</v>
          </cell>
          <cell r="Y9071">
            <v>0</v>
          </cell>
          <cell r="Z9071" t="str">
            <v/>
          </cell>
          <cell r="AA9071">
            <v>0.70750000000000002</v>
          </cell>
          <cell r="AB9071">
            <v>1.075</v>
          </cell>
          <cell r="AC9071"/>
        </row>
        <row r="9072">
          <cell r="A9072">
            <v>43937</v>
          </cell>
          <cell r="B9072">
            <v>0</v>
          </cell>
          <cell r="C9072"/>
          <cell r="D9072"/>
          <cell r="E9072"/>
          <cell r="F9072"/>
          <cell r="G9072"/>
          <cell r="H9072"/>
          <cell r="I9072"/>
          <cell r="J9072"/>
          <cell r="K9072"/>
          <cell r="L9072"/>
          <cell r="M9072"/>
          <cell r="N9072"/>
          <cell r="O9072"/>
          <cell r="P9072"/>
          <cell r="Q9072"/>
          <cell r="R9072"/>
          <cell r="S9072"/>
          <cell r="T9072"/>
          <cell r="U9072">
            <v>7.2400000000000006E-2</v>
          </cell>
          <cell r="V9072">
            <v>3366480</v>
          </cell>
          <cell r="W9072">
            <v>11871397.77014</v>
          </cell>
          <cell r="X9072">
            <v>43922</v>
          </cell>
          <cell r="Y9072">
            <v>0</v>
          </cell>
          <cell r="Z9072" t="str">
            <v/>
          </cell>
          <cell r="AA9072">
            <v>0.70750000000000002</v>
          </cell>
          <cell r="AB9072">
            <v>0.70750000000000002</v>
          </cell>
          <cell r="AC9072"/>
        </row>
        <row r="9073">
          <cell r="A9073">
            <v>43938</v>
          </cell>
          <cell r="B9073">
            <v>20000</v>
          </cell>
          <cell r="C9073"/>
          <cell r="D9073">
            <v>0.25</v>
          </cell>
          <cell r="E9073">
            <v>0.25</v>
          </cell>
          <cell r="F9073">
            <v>0.25</v>
          </cell>
          <cell r="G9073">
            <v>0.25</v>
          </cell>
          <cell r="H9073"/>
          <cell r="I9073"/>
          <cell r="J9073"/>
          <cell r="K9073"/>
          <cell r="L9073"/>
          <cell r="M9073"/>
          <cell r="N9073">
            <v>0.25</v>
          </cell>
          <cell r="O9073"/>
          <cell r="P9073"/>
          <cell r="Q9073"/>
          <cell r="R9073"/>
          <cell r="S9073"/>
          <cell r="T9073"/>
          <cell r="U9073">
            <v>6.4699999999999994E-2</v>
          </cell>
          <cell r="V9073">
            <v>3794470</v>
          </cell>
          <cell r="W9073">
            <v>11470327.877109999</v>
          </cell>
          <cell r="X9073">
            <v>43922</v>
          </cell>
          <cell r="Y9073">
            <v>5000</v>
          </cell>
          <cell r="Z9073">
            <v>43922</v>
          </cell>
          <cell r="AA9073">
            <v>0.70750000000000002</v>
          </cell>
          <cell r="AB9073">
            <v>0.70750000000000002</v>
          </cell>
          <cell r="AC9073"/>
        </row>
        <row r="9074">
          <cell r="A9074">
            <v>43939</v>
          </cell>
          <cell r="B9074">
            <v>0</v>
          </cell>
          <cell r="C9074"/>
          <cell r="D9074"/>
          <cell r="E9074"/>
          <cell r="F9074"/>
          <cell r="G9074"/>
          <cell r="H9074"/>
          <cell r="I9074"/>
          <cell r="J9074"/>
          <cell r="K9074"/>
          <cell r="L9074"/>
          <cell r="M9074"/>
          <cell r="N9074"/>
          <cell r="O9074"/>
          <cell r="P9074"/>
          <cell r="Q9074"/>
          <cell r="R9074"/>
          <cell r="S9074"/>
          <cell r="T9074"/>
          <cell r="U9074">
            <v>6.4699999999999994E-2</v>
          </cell>
          <cell r="V9074">
            <v>3794470</v>
          </cell>
          <cell r="W9074">
            <v>11470327.877109999</v>
          </cell>
          <cell r="X9074">
            <v>43922</v>
          </cell>
          <cell r="Y9074">
            <v>0</v>
          </cell>
          <cell r="Z9074" t="str">
            <v/>
          </cell>
          <cell r="AA9074">
            <v>0.70750000000000002</v>
          </cell>
          <cell r="AB9074">
            <v>0.70750000000000002</v>
          </cell>
          <cell r="AC9074"/>
        </row>
        <row r="9075">
          <cell r="A9075">
            <v>43940</v>
          </cell>
          <cell r="B9075">
            <v>0</v>
          </cell>
          <cell r="C9075"/>
          <cell r="D9075"/>
          <cell r="E9075"/>
          <cell r="F9075"/>
          <cell r="G9075"/>
          <cell r="H9075"/>
          <cell r="I9075"/>
          <cell r="J9075"/>
          <cell r="K9075"/>
          <cell r="L9075"/>
          <cell r="M9075"/>
          <cell r="N9075"/>
          <cell r="O9075"/>
          <cell r="P9075"/>
          <cell r="Q9075"/>
          <cell r="R9075"/>
          <cell r="S9075"/>
          <cell r="T9075"/>
          <cell r="U9075">
            <v>6.4699999999999994E-2</v>
          </cell>
          <cell r="V9075">
            <v>3794470</v>
          </cell>
          <cell r="W9075">
            <v>11470327.877109999</v>
          </cell>
          <cell r="X9075">
            <v>43922</v>
          </cell>
          <cell r="Y9075">
            <v>0</v>
          </cell>
          <cell r="Z9075" t="str">
            <v/>
          </cell>
          <cell r="AA9075">
            <v>0.70750000000000002</v>
          </cell>
          <cell r="AB9075">
            <v>0.70750000000000002</v>
          </cell>
          <cell r="AC9075"/>
        </row>
        <row r="9076">
          <cell r="A9076">
            <v>43941</v>
          </cell>
          <cell r="B9076">
            <v>0</v>
          </cell>
          <cell r="C9076"/>
          <cell r="D9076"/>
          <cell r="E9076"/>
          <cell r="F9076"/>
          <cell r="G9076"/>
          <cell r="H9076"/>
          <cell r="I9076"/>
          <cell r="J9076"/>
          <cell r="K9076"/>
          <cell r="L9076"/>
          <cell r="M9076"/>
          <cell r="N9076"/>
          <cell r="O9076"/>
          <cell r="P9076"/>
          <cell r="Q9076"/>
          <cell r="R9076"/>
          <cell r="S9076"/>
          <cell r="T9076"/>
          <cell r="U9076">
            <v>6.25E-2</v>
          </cell>
          <cell r="V9076">
            <v>3685470</v>
          </cell>
          <cell r="W9076">
            <v>11713288.149269998</v>
          </cell>
          <cell r="X9076">
            <v>43922</v>
          </cell>
          <cell r="Y9076">
            <v>0</v>
          </cell>
          <cell r="Z9076" t="str">
            <v/>
          </cell>
          <cell r="AA9076">
            <v>0.70750000000000002</v>
          </cell>
          <cell r="AB9076">
            <v>0.70750000000000002</v>
          </cell>
          <cell r="AC9076"/>
        </row>
        <row r="9077">
          <cell r="A9077">
            <v>43942</v>
          </cell>
          <cell r="B9077">
            <v>0</v>
          </cell>
          <cell r="C9077"/>
          <cell r="D9077"/>
          <cell r="E9077"/>
          <cell r="F9077"/>
          <cell r="G9077"/>
          <cell r="H9077"/>
          <cell r="I9077"/>
          <cell r="J9077"/>
          <cell r="K9077"/>
          <cell r="L9077"/>
          <cell r="M9077"/>
          <cell r="N9077"/>
          <cell r="O9077"/>
          <cell r="P9077"/>
          <cell r="Q9077"/>
          <cell r="R9077"/>
          <cell r="S9077"/>
          <cell r="T9077"/>
          <cell r="U9077">
            <v>5.21E-2</v>
          </cell>
          <cell r="V9077">
            <v>5356920</v>
          </cell>
          <cell r="W9077">
            <v>13803220.865530001</v>
          </cell>
          <cell r="X9077">
            <v>43922</v>
          </cell>
          <cell r="Y9077">
            <v>0</v>
          </cell>
          <cell r="Z9077" t="str">
            <v/>
          </cell>
          <cell r="AA9077">
            <v>0.70750000000000002</v>
          </cell>
          <cell r="AB9077">
            <v>0.70750000000000002</v>
          </cell>
          <cell r="AC9077"/>
        </row>
        <row r="9078">
          <cell r="A9078">
            <v>43943</v>
          </cell>
          <cell r="B9078">
            <v>0</v>
          </cell>
          <cell r="C9078"/>
          <cell r="D9078"/>
          <cell r="E9078"/>
          <cell r="F9078"/>
          <cell r="G9078"/>
          <cell r="H9078"/>
          <cell r="I9078"/>
          <cell r="J9078"/>
          <cell r="K9078"/>
          <cell r="L9078"/>
          <cell r="M9078"/>
          <cell r="N9078"/>
          <cell r="O9078"/>
          <cell r="P9078"/>
          <cell r="Q9078"/>
          <cell r="R9078"/>
          <cell r="S9078"/>
          <cell r="T9078"/>
          <cell r="U9078">
            <v>5.16E-2</v>
          </cell>
          <cell r="V9078">
            <v>8395270</v>
          </cell>
          <cell r="W9078">
            <v>10816509.19458</v>
          </cell>
          <cell r="X9078">
            <v>43922</v>
          </cell>
          <cell r="Y9078">
            <v>0</v>
          </cell>
          <cell r="Z9078" t="str">
            <v/>
          </cell>
          <cell r="AA9078">
            <v>0.3075</v>
          </cell>
          <cell r="AB9078">
            <v>0.875</v>
          </cell>
          <cell r="AC9078"/>
        </row>
        <row r="9079">
          <cell r="A9079">
            <v>43944</v>
          </cell>
          <cell r="B9079">
            <v>0</v>
          </cell>
          <cell r="C9079"/>
          <cell r="D9079"/>
          <cell r="E9079"/>
          <cell r="F9079"/>
          <cell r="G9079"/>
          <cell r="H9079"/>
          <cell r="I9079"/>
          <cell r="J9079"/>
          <cell r="K9079"/>
          <cell r="L9079"/>
          <cell r="M9079"/>
          <cell r="N9079"/>
          <cell r="O9079"/>
          <cell r="P9079"/>
          <cell r="Q9079"/>
          <cell r="R9079"/>
          <cell r="S9079"/>
          <cell r="T9079"/>
          <cell r="U9079">
            <v>4.5900000000000003E-2</v>
          </cell>
          <cell r="V9079">
            <v>11115770</v>
          </cell>
          <cell r="W9079">
            <v>8199401.922910003</v>
          </cell>
          <cell r="X9079">
            <v>43922</v>
          </cell>
          <cell r="Y9079">
            <v>0</v>
          </cell>
          <cell r="Z9079" t="str">
            <v/>
          </cell>
          <cell r="AA9079">
            <v>0.3075</v>
          </cell>
          <cell r="AB9079">
            <v>0.3075</v>
          </cell>
          <cell r="AC9079"/>
        </row>
        <row r="9080">
          <cell r="A9080">
            <v>43945</v>
          </cell>
          <cell r="B9080">
            <v>0</v>
          </cell>
          <cell r="C9080"/>
          <cell r="D9080"/>
          <cell r="E9080"/>
          <cell r="F9080"/>
          <cell r="G9080"/>
          <cell r="H9080"/>
          <cell r="I9080"/>
          <cell r="J9080"/>
          <cell r="K9080"/>
          <cell r="L9080"/>
          <cell r="M9080"/>
          <cell r="N9080"/>
          <cell r="O9080"/>
          <cell r="P9080"/>
          <cell r="Q9080"/>
          <cell r="R9080"/>
          <cell r="S9080"/>
          <cell r="T9080"/>
          <cell r="U9080">
            <v>5.1299999999999998E-2</v>
          </cell>
          <cell r="V9080">
            <v>10206500</v>
          </cell>
          <cell r="W9080">
            <v>5425537.8400399992</v>
          </cell>
          <cell r="X9080">
            <v>43922</v>
          </cell>
          <cell r="Y9080">
            <v>0</v>
          </cell>
          <cell r="Z9080" t="str">
            <v/>
          </cell>
          <cell r="AA9080">
            <v>0.3075</v>
          </cell>
          <cell r="AB9080">
            <v>0.3075</v>
          </cell>
          <cell r="AC9080"/>
        </row>
        <row r="9081">
          <cell r="A9081">
            <v>43946</v>
          </cell>
          <cell r="B9081">
            <v>0</v>
          </cell>
          <cell r="C9081"/>
          <cell r="D9081"/>
          <cell r="E9081"/>
          <cell r="F9081"/>
          <cell r="G9081"/>
          <cell r="H9081"/>
          <cell r="I9081"/>
          <cell r="J9081"/>
          <cell r="K9081"/>
          <cell r="L9081"/>
          <cell r="M9081"/>
          <cell r="N9081"/>
          <cell r="O9081"/>
          <cell r="P9081"/>
          <cell r="Q9081"/>
          <cell r="R9081"/>
          <cell r="S9081"/>
          <cell r="T9081"/>
          <cell r="U9081">
            <v>5.1299999999999998E-2</v>
          </cell>
          <cell r="V9081">
            <v>10206500</v>
          </cell>
          <cell r="W9081">
            <v>5425537.8400399992</v>
          </cell>
          <cell r="X9081">
            <v>43922</v>
          </cell>
          <cell r="Y9081">
            <v>0</v>
          </cell>
          <cell r="Z9081" t="str">
            <v/>
          </cell>
          <cell r="AA9081">
            <v>0.3075</v>
          </cell>
          <cell r="AB9081">
            <v>0.3075</v>
          </cell>
          <cell r="AC9081"/>
        </row>
        <row r="9082">
          <cell r="A9082">
            <v>43947</v>
          </cell>
          <cell r="B9082">
            <v>0</v>
          </cell>
          <cell r="C9082"/>
          <cell r="D9082"/>
          <cell r="E9082"/>
          <cell r="F9082"/>
          <cell r="G9082"/>
          <cell r="H9082"/>
          <cell r="I9082"/>
          <cell r="J9082"/>
          <cell r="K9082"/>
          <cell r="L9082"/>
          <cell r="M9082"/>
          <cell r="N9082"/>
          <cell r="O9082"/>
          <cell r="P9082"/>
          <cell r="Q9082"/>
          <cell r="R9082"/>
          <cell r="S9082"/>
          <cell r="T9082"/>
          <cell r="U9082">
            <v>5.1299999999999998E-2</v>
          </cell>
          <cell r="V9082">
            <v>10206500</v>
          </cell>
          <cell r="W9082">
            <v>5425537.8400399992</v>
          </cell>
          <cell r="X9082">
            <v>43922</v>
          </cell>
          <cell r="Y9082">
            <v>0</v>
          </cell>
          <cell r="Z9082" t="str">
            <v/>
          </cell>
          <cell r="AA9082">
            <v>0.3075</v>
          </cell>
          <cell r="AB9082">
            <v>0.3075</v>
          </cell>
          <cell r="AC9082"/>
        </row>
        <row r="9083">
          <cell r="A9083">
            <v>43948</v>
          </cell>
          <cell r="B9083">
            <v>0</v>
          </cell>
          <cell r="C9083"/>
          <cell r="D9083"/>
          <cell r="E9083"/>
          <cell r="F9083"/>
          <cell r="G9083"/>
          <cell r="H9083"/>
          <cell r="I9083"/>
          <cell r="J9083"/>
          <cell r="K9083"/>
          <cell r="L9083"/>
          <cell r="M9083"/>
          <cell r="N9083"/>
          <cell r="O9083"/>
          <cell r="P9083"/>
          <cell r="Q9083"/>
          <cell r="R9083"/>
          <cell r="S9083"/>
          <cell r="T9083"/>
          <cell r="U9083">
            <v>4.4200000000000003E-2</v>
          </cell>
          <cell r="V9083">
            <v>9693830</v>
          </cell>
          <cell r="W9083">
            <v>5887208.5679799998</v>
          </cell>
          <cell r="X9083">
            <v>43922</v>
          </cell>
          <cell r="Y9083">
            <v>0</v>
          </cell>
          <cell r="Z9083" t="str">
            <v/>
          </cell>
          <cell r="AA9083">
            <v>0.3075</v>
          </cell>
          <cell r="AB9083">
            <v>0.3075</v>
          </cell>
          <cell r="AC9083"/>
        </row>
        <row r="9084">
          <cell r="A9084">
            <v>43949</v>
          </cell>
          <cell r="B9084">
            <v>0</v>
          </cell>
          <cell r="C9084"/>
          <cell r="D9084"/>
          <cell r="E9084"/>
          <cell r="F9084"/>
          <cell r="G9084"/>
          <cell r="H9084"/>
          <cell r="I9084"/>
          <cell r="J9084"/>
          <cell r="K9084"/>
          <cell r="L9084"/>
          <cell r="M9084"/>
          <cell r="N9084"/>
          <cell r="O9084"/>
          <cell r="P9084"/>
          <cell r="Q9084"/>
          <cell r="R9084"/>
          <cell r="S9084"/>
          <cell r="T9084"/>
          <cell r="U9084">
            <v>3.7100000000000001E-2</v>
          </cell>
          <cell r="V9084">
            <v>9575740</v>
          </cell>
          <cell r="W9084">
            <v>6486186.9169700006</v>
          </cell>
          <cell r="X9084">
            <v>43922</v>
          </cell>
          <cell r="Y9084">
            <v>0</v>
          </cell>
          <cell r="Z9084" t="str">
            <v/>
          </cell>
          <cell r="AA9084">
            <v>0.3075</v>
          </cell>
          <cell r="AB9084">
            <v>0.3075</v>
          </cell>
          <cell r="AC9084"/>
        </row>
        <row r="9085">
          <cell r="A9085">
            <v>43950</v>
          </cell>
          <cell r="B9085">
            <v>0</v>
          </cell>
          <cell r="C9085"/>
          <cell r="D9085"/>
          <cell r="E9085"/>
          <cell r="F9085"/>
          <cell r="G9085"/>
          <cell r="H9085"/>
          <cell r="I9085"/>
          <cell r="J9085"/>
          <cell r="K9085"/>
          <cell r="L9085"/>
          <cell r="M9085"/>
          <cell r="N9085"/>
          <cell r="O9085"/>
          <cell r="P9085"/>
          <cell r="Q9085"/>
          <cell r="R9085"/>
          <cell r="S9085"/>
          <cell r="T9085"/>
          <cell r="U9085">
            <v>3.7100000000000001E-2</v>
          </cell>
          <cell r="V9085">
            <v>9776400</v>
          </cell>
          <cell r="W9085">
            <v>6205958.147020001</v>
          </cell>
          <cell r="X9085">
            <v>43922</v>
          </cell>
          <cell r="Y9085">
            <v>0</v>
          </cell>
          <cell r="Z9085" t="str">
            <v/>
          </cell>
          <cell r="AA9085">
            <v>0.18</v>
          </cell>
          <cell r="AB9085">
            <v>0.82499999999999996</v>
          </cell>
          <cell r="AC9085"/>
        </row>
        <row r="9086">
          <cell r="A9086">
            <v>43951</v>
          </cell>
          <cell r="B9086">
            <v>0</v>
          </cell>
          <cell r="C9086"/>
          <cell r="D9086"/>
          <cell r="E9086"/>
          <cell r="F9086"/>
          <cell r="G9086"/>
          <cell r="H9086"/>
          <cell r="I9086"/>
          <cell r="J9086"/>
          <cell r="K9086"/>
          <cell r="L9086"/>
          <cell r="M9086"/>
          <cell r="N9086"/>
          <cell r="O9086"/>
          <cell r="P9086"/>
          <cell r="Q9086"/>
          <cell r="R9086"/>
          <cell r="S9086"/>
          <cell r="T9086"/>
          <cell r="U9086">
            <v>4.8500000000000001E-2</v>
          </cell>
          <cell r="V9086">
            <v>5346100</v>
          </cell>
          <cell r="W9086">
            <v>9887286.3116500005</v>
          </cell>
          <cell r="X9086">
            <v>43922</v>
          </cell>
          <cell r="Y9086">
            <v>0</v>
          </cell>
          <cell r="Z9086" t="str">
            <v/>
          </cell>
          <cell r="AA9086">
            <v>0.18</v>
          </cell>
          <cell r="AB9086">
            <v>0.18</v>
          </cell>
          <cell r="AC9086"/>
        </row>
        <row r="9087">
          <cell r="A9087">
            <v>43952</v>
          </cell>
          <cell r="B9087">
            <v>0</v>
          </cell>
          <cell r="C9087"/>
          <cell r="D9087"/>
          <cell r="E9087"/>
          <cell r="F9087"/>
          <cell r="G9087"/>
          <cell r="H9087"/>
          <cell r="I9087"/>
          <cell r="J9087"/>
          <cell r="K9087"/>
          <cell r="L9087"/>
          <cell r="M9087"/>
          <cell r="N9087"/>
          <cell r="O9087"/>
          <cell r="P9087"/>
          <cell r="Q9087"/>
          <cell r="R9087"/>
          <cell r="S9087"/>
          <cell r="T9087"/>
          <cell r="U9087">
            <v>4.8500000000000001E-2</v>
          </cell>
          <cell r="V9087">
            <v>5346100</v>
          </cell>
          <cell r="W9087">
            <v>9887286.3116500005</v>
          </cell>
          <cell r="X9087">
            <v>43952</v>
          </cell>
          <cell r="Y9087">
            <v>0</v>
          </cell>
          <cell r="Z9087" t="str">
            <v/>
          </cell>
          <cell r="AA9087">
            <v>0.18</v>
          </cell>
          <cell r="AB9087">
            <v>0.18</v>
          </cell>
          <cell r="AC9087"/>
        </row>
        <row r="9088">
          <cell r="A9088">
            <v>43953</v>
          </cell>
          <cell r="B9088">
            <v>0</v>
          </cell>
          <cell r="C9088"/>
          <cell r="D9088"/>
          <cell r="E9088"/>
          <cell r="F9088"/>
          <cell r="G9088"/>
          <cell r="H9088"/>
          <cell r="I9088"/>
          <cell r="J9088"/>
          <cell r="K9088"/>
          <cell r="L9088"/>
          <cell r="M9088"/>
          <cell r="N9088"/>
          <cell r="O9088"/>
          <cell r="P9088"/>
          <cell r="Q9088"/>
          <cell r="R9088"/>
          <cell r="S9088"/>
          <cell r="T9088"/>
          <cell r="U9088">
            <v>4.8500000000000001E-2</v>
          </cell>
          <cell r="V9088">
            <v>5346100</v>
          </cell>
          <cell r="W9088">
            <v>9887286.3116500005</v>
          </cell>
          <cell r="X9088">
            <v>43952</v>
          </cell>
          <cell r="Y9088">
            <v>0</v>
          </cell>
          <cell r="Z9088" t="str">
            <v/>
          </cell>
          <cell r="AA9088">
            <v>0.18</v>
          </cell>
          <cell r="AB9088">
            <v>0.18</v>
          </cell>
          <cell r="AC9088"/>
        </row>
        <row r="9089">
          <cell r="A9089">
            <v>43954</v>
          </cell>
          <cell r="B9089">
            <v>0</v>
          </cell>
          <cell r="C9089"/>
          <cell r="D9089"/>
          <cell r="E9089"/>
          <cell r="F9089"/>
          <cell r="G9089"/>
          <cell r="H9089"/>
          <cell r="I9089"/>
          <cell r="J9089"/>
          <cell r="K9089"/>
          <cell r="L9089"/>
          <cell r="M9089"/>
          <cell r="N9089"/>
          <cell r="O9089"/>
          <cell r="P9089"/>
          <cell r="Q9089"/>
          <cell r="R9089"/>
          <cell r="S9089"/>
          <cell r="T9089"/>
          <cell r="U9089">
            <v>4.8500000000000001E-2</v>
          </cell>
          <cell r="V9089">
            <v>5346100</v>
          </cell>
          <cell r="W9089">
            <v>9887286.3116500005</v>
          </cell>
          <cell r="X9089">
            <v>43952</v>
          </cell>
          <cell r="Y9089">
            <v>0</v>
          </cell>
          <cell r="Z9089" t="str">
            <v/>
          </cell>
          <cell r="AA9089">
            <v>0.18</v>
          </cell>
          <cell r="AB9089">
            <v>0.18</v>
          </cell>
          <cell r="AC9089"/>
        </row>
        <row r="9090">
          <cell r="A9090">
            <v>43955</v>
          </cell>
          <cell r="B9090">
            <v>0</v>
          </cell>
          <cell r="C9090"/>
          <cell r="D9090"/>
          <cell r="E9090"/>
          <cell r="F9090"/>
          <cell r="G9090"/>
          <cell r="H9090"/>
          <cell r="I9090"/>
          <cell r="J9090"/>
          <cell r="K9090"/>
          <cell r="L9090"/>
          <cell r="M9090"/>
          <cell r="N9090"/>
          <cell r="O9090"/>
          <cell r="P9090"/>
          <cell r="Q9090"/>
          <cell r="R9090"/>
          <cell r="S9090"/>
          <cell r="T9090"/>
          <cell r="U9090">
            <v>4.0399999999999998E-2</v>
          </cell>
          <cell r="V9090">
            <v>471490</v>
          </cell>
          <cell r="W9090">
            <v>15388980.277570002</v>
          </cell>
          <cell r="X9090">
            <v>43952</v>
          </cell>
          <cell r="Y9090">
            <v>0</v>
          </cell>
          <cell r="Z9090" t="str">
            <v/>
          </cell>
          <cell r="AA9090">
            <v>0.18</v>
          </cell>
          <cell r="AB9090">
            <v>0.18</v>
          </cell>
          <cell r="AC9090"/>
        </row>
        <row r="9091">
          <cell r="A9091">
            <v>43956</v>
          </cell>
          <cell r="B9091">
            <v>0</v>
          </cell>
          <cell r="C9091"/>
          <cell r="D9091"/>
          <cell r="E9091"/>
          <cell r="F9091"/>
          <cell r="G9091"/>
          <cell r="H9091"/>
          <cell r="I9091"/>
          <cell r="J9091"/>
          <cell r="K9091"/>
          <cell r="L9091"/>
          <cell r="M9091"/>
          <cell r="N9091"/>
          <cell r="O9091"/>
          <cell r="P9091"/>
          <cell r="Q9091"/>
          <cell r="R9091"/>
          <cell r="S9091"/>
          <cell r="T9091"/>
          <cell r="U9091">
            <v>3.9399999999999998E-2</v>
          </cell>
          <cell r="V9091">
            <v>829000</v>
          </cell>
          <cell r="W9091">
            <v>15417932.992000001</v>
          </cell>
          <cell r="X9091">
            <v>43952</v>
          </cell>
          <cell r="Y9091">
            <v>0</v>
          </cell>
          <cell r="Z9091" t="str">
            <v/>
          </cell>
          <cell r="AA9091">
            <v>0.18</v>
          </cell>
          <cell r="AB9091">
            <v>0.18</v>
          </cell>
          <cell r="AC9091"/>
        </row>
        <row r="9092">
          <cell r="A9092">
            <v>43957</v>
          </cell>
          <cell r="B9092">
            <v>30000</v>
          </cell>
          <cell r="C9092"/>
          <cell r="D9092">
            <v>0.03</v>
          </cell>
          <cell r="E9092">
            <v>0.03</v>
          </cell>
          <cell r="F9092">
            <v>0.03</v>
          </cell>
          <cell r="G9092">
            <v>0.03</v>
          </cell>
          <cell r="H9092">
            <v>0.03</v>
          </cell>
          <cell r="I9092">
            <v>0.03</v>
          </cell>
          <cell r="J9092">
            <v>0.03</v>
          </cell>
          <cell r="K9092">
            <v>0.03</v>
          </cell>
          <cell r="L9092">
            <v>0.03</v>
          </cell>
          <cell r="M9092">
            <v>0.03</v>
          </cell>
          <cell r="N9092">
            <v>0.03</v>
          </cell>
          <cell r="O9092"/>
          <cell r="P9092"/>
          <cell r="Q9092"/>
          <cell r="R9092"/>
          <cell r="S9092"/>
          <cell r="T9092"/>
          <cell r="U9092">
            <v>3.9399999999999998E-2</v>
          </cell>
          <cell r="V9092">
            <v>832260</v>
          </cell>
          <cell r="W9092">
            <v>15479346.228609996</v>
          </cell>
          <cell r="X9092">
            <v>43952</v>
          </cell>
          <cell r="Y9092">
            <v>900</v>
          </cell>
          <cell r="Z9092">
            <v>43952</v>
          </cell>
          <cell r="AA9092">
            <v>0.17749999999999999</v>
          </cell>
          <cell r="AB9092">
            <v>0.8125</v>
          </cell>
          <cell r="AC9092"/>
        </row>
        <row r="9093">
          <cell r="A9093">
            <v>43958</v>
          </cell>
          <cell r="B9093">
            <v>75000</v>
          </cell>
          <cell r="C9093"/>
          <cell r="D9093">
            <v>0.03</v>
          </cell>
          <cell r="E9093">
            <v>0.03</v>
          </cell>
          <cell r="F9093">
            <v>0.03</v>
          </cell>
          <cell r="G9093">
            <v>0.03</v>
          </cell>
          <cell r="H9093">
            <v>0.03</v>
          </cell>
          <cell r="I9093">
            <v>0.03</v>
          </cell>
          <cell r="J9093">
            <v>0.03</v>
          </cell>
          <cell r="K9093">
            <v>0.03</v>
          </cell>
          <cell r="L9093">
            <v>0.03</v>
          </cell>
          <cell r="M9093">
            <v>0.03</v>
          </cell>
          <cell r="N9093">
            <v>0.03</v>
          </cell>
          <cell r="O9093"/>
          <cell r="P9093"/>
          <cell r="Q9093"/>
          <cell r="R9093"/>
          <cell r="S9093"/>
          <cell r="T9093"/>
          <cell r="U9093">
            <v>3.9399999999999998E-2</v>
          </cell>
          <cell r="V9093">
            <v>1027110</v>
          </cell>
          <cell r="W9093">
            <v>14434292.755559999</v>
          </cell>
          <cell r="X9093">
            <v>43952</v>
          </cell>
          <cell r="Y9093">
            <v>2250</v>
          </cell>
          <cell r="Z9093">
            <v>43952</v>
          </cell>
          <cell r="AA9093">
            <v>0.17749999999999999</v>
          </cell>
          <cell r="AB9093">
            <v>0.17749999999999999</v>
          </cell>
          <cell r="AC9093"/>
        </row>
        <row r="9094">
          <cell r="A9094">
            <v>43959</v>
          </cell>
          <cell r="B9094">
            <v>0</v>
          </cell>
          <cell r="C9094"/>
          <cell r="D9094"/>
          <cell r="E9094"/>
          <cell r="F9094"/>
          <cell r="G9094"/>
          <cell r="H9094"/>
          <cell r="I9094"/>
          <cell r="J9094"/>
          <cell r="K9094"/>
          <cell r="L9094"/>
          <cell r="M9094"/>
          <cell r="N9094"/>
          <cell r="O9094"/>
          <cell r="P9094"/>
          <cell r="Q9094"/>
          <cell r="R9094"/>
          <cell r="S9094"/>
          <cell r="T9094"/>
          <cell r="U9094">
            <v>3.9399999999999998E-2</v>
          </cell>
          <cell r="V9094">
            <v>1516290</v>
          </cell>
          <cell r="W9094">
            <v>14475653.834180003</v>
          </cell>
          <cell r="X9094">
            <v>43952</v>
          </cell>
          <cell r="Y9094">
            <v>0</v>
          </cell>
          <cell r="Z9094" t="str">
            <v/>
          </cell>
          <cell r="AA9094">
            <v>0.17749999999999999</v>
          </cell>
          <cell r="AB9094">
            <v>0.17749999999999999</v>
          </cell>
          <cell r="AC9094"/>
        </row>
        <row r="9095">
          <cell r="A9095">
            <v>43960</v>
          </cell>
          <cell r="B9095">
            <v>0</v>
          </cell>
          <cell r="C9095"/>
          <cell r="D9095"/>
          <cell r="E9095"/>
          <cell r="F9095"/>
          <cell r="G9095"/>
          <cell r="H9095"/>
          <cell r="I9095"/>
          <cell r="J9095"/>
          <cell r="K9095"/>
          <cell r="L9095"/>
          <cell r="M9095"/>
          <cell r="N9095"/>
          <cell r="O9095"/>
          <cell r="P9095"/>
          <cell r="Q9095"/>
          <cell r="R9095"/>
          <cell r="S9095"/>
          <cell r="T9095"/>
          <cell r="U9095">
            <v>3.9399999999999998E-2</v>
          </cell>
          <cell r="V9095">
            <v>1516290</v>
          </cell>
          <cell r="W9095">
            <v>14475653.834180003</v>
          </cell>
          <cell r="X9095">
            <v>43952</v>
          </cell>
          <cell r="Y9095">
            <v>0</v>
          </cell>
          <cell r="Z9095" t="str">
            <v/>
          </cell>
          <cell r="AA9095">
            <v>0.17749999999999999</v>
          </cell>
          <cell r="AB9095">
            <v>0.17749999999999999</v>
          </cell>
          <cell r="AC9095"/>
        </row>
        <row r="9096">
          <cell r="A9096">
            <v>43961</v>
          </cell>
          <cell r="B9096">
            <v>0</v>
          </cell>
          <cell r="C9096"/>
          <cell r="D9096"/>
          <cell r="E9096"/>
          <cell r="F9096"/>
          <cell r="G9096"/>
          <cell r="H9096"/>
          <cell r="I9096"/>
          <cell r="J9096"/>
          <cell r="K9096"/>
          <cell r="L9096"/>
          <cell r="M9096"/>
          <cell r="N9096"/>
          <cell r="O9096"/>
          <cell r="P9096"/>
          <cell r="Q9096"/>
          <cell r="R9096"/>
          <cell r="S9096"/>
          <cell r="T9096"/>
          <cell r="U9096">
            <v>3.9399999999999998E-2</v>
          </cell>
          <cell r="V9096">
            <v>1516290</v>
          </cell>
          <cell r="W9096">
            <v>14475653.834180003</v>
          </cell>
          <cell r="X9096">
            <v>43952</v>
          </cell>
          <cell r="Y9096">
            <v>0</v>
          </cell>
          <cell r="Z9096" t="str">
            <v/>
          </cell>
          <cell r="AA9096">
            <v>0.17749999999999999</v>
          </cell>
          <cell r="AB9096">
            <v>0.17749999999999999</v>
          </cell>
          <cell r="AC9096"/>
        </row>
        <row r="9097">
          <cell r="A9097">
            <v>43962</v>
          </cell>
          <cell r="B9097">
            <v>0</v>
          </cell>
          <cell r="C9097"/>
          <cell r="D9097"/>
          <cell r="E9097"/>
          <cell r="F9097"/>
          <cell r="G9097"/>
          <cell r="H9097"/>
          <cell r="I9097"/>
          <cell r="J9097"/>
          <cell r="K9097"/>
          <cell r="L9097"/>
          <cell r="M9097"/>
          <cell r="N9097"/>
          <cell r="O9097"/>
          <cell r="P9097"/>
          <cell r="Q9097"/>
          <cell r="R9097"/>
          <cell r="S9097"/>
          <cell r="T9097"/>
          <cell r="U9097">
            <v>3.9E-2</v>
          </cell>
          <cell r="V9097">
            <v>3169210</v>
          </cell>
          <cell r="W9097">
            <v>12698545.50426</v>
          </cell>
          <cell r="X9097">
            <v>43952</v>
          </cell>
          <cell r="Y9097">
            <v>0</v>
          </cell>
          <cell r="Z9097" t="str">
            <v/>
          </cell>
          <cell r="AA9097">
            <v>0.17749999999999999</v>
          </cell>
          <cell r="AB9097">
            <v>0.17749999999999999</v>
          </cell>
          <cell r="AC9097"/>
        </row>
        <row r="9098">
          <cell r="A9098">
            <v>43963</v>
          </cell>
          <cell r="B9098">
            <v>0</v>
          </cell>
          <cell r="C9098"/>
          <cell r="D9098"/>
          <cell r="E9098"/>
          <cell r="F9098"/>
          <cell r="G9098"/>
          <cell r="H9098"/>
          <cell r="I9098"/>
          <cell r="J9098"/>
          <cell r="K9098"/>
          <cell r="L9098"/>
          <cell r="M9098"/>
          <cell r="N9098"/>
          <cell r="O9098"/>
          <cell r="P9098"/>
          <cell r="Q9098"/>
          <cell r="R9098"/>
          <cell r="S9098"/>
          <cell r="T9098"/>
          <cell r="U9098">
            <v>3.9E-2</v>
          </cell>
          <cell r="V9098">
            <v>4969120</v>
          </cell>
          <cell r="W9098">
            <v>10968026.732560001</v>
          </cell>
          <cell r="X9098">
            <v>43952</v>
          </cell>
          <cell r="Y9098">
            <v>0</v>
          </cell>
          <cell r="Z9098" t="str">
            <v/>
          </cell>
          <cell r="AA9098">
            <v>0.17749999999999999</v>
          </cell>
          <cell r="AB9098">
            <v>0.17749999999999999</v>
          </cell>
          <cell r="AC9098"/>
        </row>
        <row r="9099">
          <cell r="A9099">
            <v>43964</v>
          </cell>
          <cell r="B9099">
            <v>10000</v>
          </cell>
          <cell r="C9099"/>
          <cell r="D9099">
            <v>0.25</v>
          </cell>
          <cell r="E9099">
            <v>0.25</v>
          </cell>
          <cell r="F9099">
            <v>0.25</v>
          </cell>
          <cell r="G9099">
            <v>0.25</v>
          </cell>
          <cell r="H9099"/>
          <cell r="I9099"/>
          <cell r="J9099"/>
          <cell r="K9099"/>
          <cell r="L9099"/>
          <cell r="M9099"/>
          <cell r="N9099">
            <v>0.25</v>
          </cell>
          <cell r="O9099"/>
          <cell r="P9099"/>
          <cell r="Q9099"/>
          <cell r="R9099"/>
          <cell r="S9099"/>
          <cell r="T9099"/>
          <cell r="U9099">
            <v>4.0500000000000001E-2</v>
          </cell>
          <cell r="V9099">
            <v>5087340</v>
          </cell>
          <cell r="W9099">
            <v>10852989.042069998</v>
          </cell>
          <cell r="X9099">
            <v>43952</v>
          </cell>
          <cell r="Y9099">
            <v>2500</v>
          </cell>
          <cell r="Z9099">
            <v>43952</v>
          </cell>
          <cell r="AA9099">
            <v>0.13500000000000001</v>
          </cell>
          <cell r="AB9099">
            <v>0.72499999999999998</v>
          </cell>
          <cell r="AC9099"/>
        </row>
        <row r="9100">
          <cell r="A9100">
            <v>43965</v>
          </cell>
          <cell r="B9100">
            <v>0</v>
          </cell>
          <cell r="C9100"/>
          <cell r="D9100"/>
          <cell r="E9100"/>
          <cell r="F9100"/>
          <cell r="G9100"/>
          <cell r="H9100"/>
          <cell r="I9100"/>
          <cell r="J9100"/>
          <cell r="K9100"/>
          <cell r="L9100"/>
          <cell r="M9100"/>
          <cell r="N9100"/>
          <cell r="O9100"/>
          <cell r="P9100"/>
          <cell r="Q9100"/>
          <cell r="R9100"/>
          <cell r="S9100"/>
          <cell r="T9100"/>
          <cell r="U9100">
            <v>4.0899999999999999E-2</v>
          </cell>
          <cell r="V9100">
            <v>5037300</v>
          </cell>
          <cell r="W9100">
            <v>10737261.594630001</v>
          </cell>
          <cell r="X9100">
            <v>43952</v>
          </cell>
          <cell r="Y9100">
            <v>0</v>
          </cell>
          <cell r="Z9100" t="str">
            <v/>
          </cell>
          <cell r="AA9100">
            <v>0.13500000000000001</v>
          </cell>
          <cell r="AB9100">
            <v>0.13500000000000001</v>
          </cell>
          <cell r="AC9100"/>
        </row>
        <row r="9101">
          <cell r="A9101">
            <v>43966</v>
          </cell>
          <cell r="B9101">
            <v>0</v>
          </cell>
          <cell r="C9101"/>
          <cell r="D9101"/>
          <cell r="E9101"/>
          <cell r="F9101"/>
          <cell r="G9101"/>
          <cell r="H9101"/>
          <cell r="I9101"/>
          <cell r="J9101"/>
          <cell r="K9101"/>
          <cell r="L9101"/>
          <cell r="M9101"/>
          <cell r="N9101"/>
          <cell r="O9101"/>
          <cell r="P9101"/>
          <cell r="Q9101"/>
          <cell r="R9101"/>
          <cell r="S9101"/>
          <cell r="T9101"/>
          <cell r="U9101">
            <v>4.6899999999999997E-2</v>
          </cell>
          <cell r="V9101">
            <v>5215650</v>
          </cell>
          <cell r="W9101">
            <v>10618339.121610001</v>
          </cell>
          <cell r="X9101">
            <v>43952</v>
          </cell>
          <cell r="Y9101">
            <v>0</v>
          </cell>
          <cell r="Z9101" t="str">
            <v/>
          </cell>
          <cell r="AA9101">
            <v>0.13500000000000001</v>
          </cell>
          <cell r="AB9101">
            <v>0.13500000000000001</v>
          </cell>
          <cell r="AC9101"/>
        </row>
        <row r="9102">
          <cell r="A9102">
            <v>43967</v>
          </cell>
          <cell r="B9102">
            <v>0</v>
          </cell>
          <cell r="C9102"/>
          <cell r="D9102"/>
          <cell r="E9102"/>
          <cell r="F9102"/>
          <cell r="G9102"/>
          <cell r="H9102"/>
          <cell r="I9102"/>
          <cell r="J9102"/>
          <cell r="K9102"/>
          <cell r="L9102"/>
          <cell r="M9102"/>
          <cell r="N9102"/>
          <cell r="O9102"/>
          <cell r="P9102"/>
          <cell r="Q9102"/>
          <cell r="R9102"/>
          <cell r="S9102"/>
          <cell r="T9102"/>
          <cell r="U9102">
            <v>4.6899999999999997E-2</v>
          </cell>
          <cell r="V9102">
            <v>5215650</v>
          </cell>
          <cell r="W9102">
            <v>10618339.121610001</v>
          </cell>
          <cell r="X9102">
            <v>43952</v>
          </cell>
          <cell r="Y9102">
            <v>0</v>
          </cell>
          <cell r="Z9102" t="str">
            <v/>
          </cell>
          <cell r="AA9102">
            <v>0.13500000000000001</v>
          </cell>
          <cell r="AB9102">
            <v>0.13500000000000001</v>
          </cell>
          <cell r="AC9102"/>
        </row>
        <row r="9103">
          <cell r="A9103">
            <v>43968</v>
          </cell>
          <cell r="B9103">
            <v>0</v>
          </cell>
          <cell r="C9103"/>
          <cell r="D9103"/>
          <cell r="E9103"/>
          <cell r="F9103"/>
          <cell r="G9103"/>
          <cell r="H9103"/>
          <cell r="I9103"/>
          <cell r="J9103"/>
          <cell r="K9103"/>
          <cell r="L9103"/>
          <cell r="M9103"/>
          <cell r="N9103"/>
          <cell r="O9103"/>
          <cell r="P9103"/>
          <cell r="Q9103"/>
          <cell r="R9103"/>
          <cell r="S9103"/>
          <cell r="T9103"/>
          <cell r="U9103">
            <v>4.6899999999999997E-2</v>
          </cell>
          <cell r="V9103">
            <v>5215650</v>
          </cell>
          <cell r="W9103">
            <v>10618339.121610001</v>
          </cell>
          <cell r="X9103">
            <v>43952</v>
          </cell>
          <cell r="Y9103">
            <v>0</v>
          </cell>
          <cell r="Z9103" t="str">
            <v/>
          </cell>
          <cell r="AA9103">
            <v>0.13500000000000001</v>
          </cell>
          <cell r="AB9103">
            <v>0.13500000000000001</v>
          </cell>
          <cell r="AC9103"/>
        </row>
        <row r="9104">
          <cell r="A9104">
            <v>43969</v>
          </cell>
          <cell r="B9104">
            <v>0</v>
          </cell>
          <cell r="C9104"/>
          <cell r="D9104"/>
          <cell r="E9104"/>
          <cell r="F9104"/>
          <cell r="G9104"/>
          <cell r="H9104"/>
          <cell r="I9104"/>
          <cell r="J9104"/>
          <cell r="K9104"/>
          <cell r="L9104"/>
          <cell r="M9104"/>
          <cell r="N9104"/>
          <cell r="O9104"/>
          <cell r="P9104"/>
          <cell r="Q9104"/>
          <cell r="R9104"/>
          <cell r="S9104"/>
          <cell r="T9104"/>
          <cell r="U9104">
            <v>4.2099999999999999E-2</v>
          </cell>
          <cell r="V9104">
            <v>5450530</v>
          </cell>
          <cell r="W9104">
            <v>10400045.163840001</v>
          </cell>
          <cell r="X9104">
            <v>43952</v>
          </cell>
          <cell r="Y9104">
            <v>0</v>
          </cell>
          <cell r="Z9104" t="str">
            <v/>
          </cell>
          <cell r="AA9104">
            <v>0.13500000000000001</v>
          </cell>
          <cell r="AB9104">
            <v>0.13500000000000001</v>
          </cell>
          <cell r="AC9104"/>
        </row>
        <row r="9105">
          <cell r="A9105">
            <v>43970</v>
          </cell>
          <cell r="B9105">
            <v>0</v>
          </cell>
          <cell r="C9105"/>
          <cell r="D9105"/>
          <cell r="E9105"/>
          <cell r="F9105"/>
          <cell r="G9105"/>
          <cell r="H9105"/>
          <cell r="I9105"/>
          <cell r="J9105"/>
          <cell r="K9105"/>
          <cell r="L9105"/>
          <cell r="M9105"/>
          <cell r="N9105"/>
          <cell r="O9105"/>
          <cell r="P9105"/>
          <cell r="Q9105"/>
          <cell r="R9105"/>
          <cell r="S9105"/>
          <cell r="T9105"/>
          <cell r="U9105">
            <v>4.3299999999999998E-2</v>
          </cell>
          <cell r="V9105">
            <v>6140560</v>
          </cell>
          <cell r="W9105">
            <v>9723798.6970399991</v>
          </cell>
          <cell r="X9105">
            <v>43952</v>
          </cell>
          <cell r="Y9105">
            <v>0</v>
          </cell>
          <cell r="Z9105" t="str">
            <v/>
          </cell>
          <cell r="AA9105">
            <v>0.13500000000000001</v>
          </cell>
          <cell r="AB9105">
            <v>0.13500000000000001</v>
          </cell>
          <cell r="AC9105"/>
        </row>
        <row r="9106">
          <cell r="A9106">
            <v>43971</v>
          </cell>
          <cell r="B9106">
            <v>6000</v>
          </cell>
          <cell r="C9106"/>
          <cell r="D9106"/>
          <cell r="E9106"/>
          <cell r="F9106"/>
          <cell r="G9106"/>
          <cell r="H9106"/>
          <cell r="I9106"/>
          <cell r="J9106"/>
          <cell r="K9106"/>
          <cell r="L9106"/>
          <cell r="M9106"/>
          <cell r="N9106"/>
          <cell r="O9106"/>
          <cell r="P9106"/>
          <cell r="Q9106"/>
          <cell r="R9106"/>
          <cell r="S9106"/>
          <cell r="T9106"/>
          <cell r="U9106">
            <v>4.2299999999999997E-2</v>
          </cell>
          <cell r="V9106">
            <v>5258690</v>
          </cell>
          <cell r="W9106">
            <v>10509651.88391</v>
          </cell>
          <cell r="X9106">
            <v>43952</v>
          </cell>
          <cell r="Y9106">
            <v>0</v>
          </cell>
          <cell r="Z9106">
            <v>43952</v>
          </cell>
          <cell r="AA9106">
            <v>8.5000000000000006E-2</v>
          </cell>
          <cell r="AB9106">
            <v>0.67500000000000004</v>
          </cell>
          <cell r="AC9106"/>
        </row>
        <row r="9107">
          <cell r="A9107">
            <v>43972</v>
          </cell>
          <cell r="B9107">
            <v>27000</v>
          </cell>
          <cell r="C9107"/>
          <cell r="D9107">
            <v>0.25</v>
          </cell>
          <cell r="E9107">
            <v>0.25</v>
          </cell>
          <cell r="F9107">
            <v>0.25</v>
          </cell>
          <cell r="G9107">
            <v>0.25</v>
          </cell>
          <cell r="H9107"/>
          <cell r="I9107"/>
          <cell r="J9107"/>
          <cell r="K9107"/>
          <cell r="L9107"/>
          <cell r="M9107"/>
          <cell r="N9107">
            <v>0.25</v>
          </cell>
          <cell r="O9107"/>
          <cell r="P9107"/>
          <cell r="Q9107"/>
          <cell r="R9107"/>
          <cell r="S9107"/>
          <cell r="T9107"/>
          <cell r="U9107">
            <v>4.1099999999999998E-2</v>
          </cell>
          <cell r="V9107">
            <v>5418620</v>
          </cell>
          <cell r="W9107">
            <v>10336002.288249999</v>
          </cell>
          <cell r="X9107">
            <v>43952</v>
          </cell>
          <cell r="Y9107">
            <v>6750</v>
          </cell>
          <cell r="Z9107">
            <v>43952</v>
          </cell>
          <cell r="AA9107">
            <v>8.5000000000000006E-2</v>
          </cell>
          <cell r="AB9107">
            <v>8.5000000000000006E-2</v>
          </cell>
          <cell r="AC9107"/>
        </row>
        <row r="9108">
          <cell r="A9108">
            <v>43973</v>
          </cell>
          <cell r="B9108">
            <v>32000</v>
          </cell>
          <cell r="C9108"/>
          <cell r="D9108">
            <v>0.25</v>
          </cell>
          <cell r="E9108">
            <v>0.25</v>
          </cell>
          <cell r="F9108">
            <v>0.25</v>
          </cell>
          <cell r="G9108">
            <v>0.25</v>
          </cell>
          <cell r="H9108"/>
          <cell r="I9108"/>
          <cell r="J9108"/>
          <cell r="K9108"/>
          <cell r="L9108"/>
          <cell r="M9108"/>
          <cell r="N9108">
            <v>0.25</v>
          </cell>
          <cell r="O9108"/>
          <cell r="P9108"/>
          <cell r="Q9108"/>
          <cell r="R9108"/>
          <cell r="S9108"/>
          <cell r="T9108"/>
          <cell r="U9108">
            <v>4.0899999999999999E-2</v>
          </cell>
          <cell r="V9108">
            <v>5385320</v>
          </cell>
          <cell r="W9108">
            <v>10374824.609380003</v>
          </cell>
          <cell r="X9108">
            <v>43952</v>
          </cell>
          <cell r="Y9108">
            <v>8000</v>
          </cell>
          <cell r="Z9108">
            <v>43952</v>
          </cell>
          <cell r="AA9108">
            <v>8.5000000000000006E-2</v>
          </cell>
          <cell r="AB9108">
            <v>8.5000000000000006E-2</v>
          </cell>
          <cell r="AC9108"/>
        </row>
        <row r="9109">
          <cell r="A9109">
            <v>43974</v>
          </cell>
          <cell r="B9109">
            <v>0</v>
          </cell>
          <cell r="C9109"/>
          <cell r="D9109"/>
          <cell r="E9109"/>
          <cell r="F9109"/>
          <cell r="G9109"/>
          <cell r="H9109"/>
          <cell r="I9109"/>
          <cell r="J9109"/>
          <cell r="K9109"/>
          <cell r="L9109"/>
          <cell r="M9109"/>
          <cell r="N9109"/>
          <cell r="O9109"/>
          <cell r="P9109"/>
          <cell r="Q9109"/>
          <cell r="R9109"/>
          <cell r="S9109"/>
          <cell r="T9109"/>
          <cell r="U9109">
            <v>4.0899999999999999E-2</v>
          </cell>
          <cell r="V9109">
            <v>5385320</v>
          </cell>
          <cell r="W9109">
            <v>10374824.609380003</v>
          </cell>
          <cell r="X9109">
            <v>43952</v>
          </cell>
          <cell r="Y9109">
            <v>0</v>
          </cell>
          <cell r="Z9109" t="str">
            <v/>
          </cell>
          <cell r="AA9109">
            <v>8.5000000000000006E-2</v>
          </cell>
          <cell r="AB9109">
            <v>8.5000000000000006E-2</v>
          </cell>
          <cell r="AC9109"/>
        </row>
        <row r="9110">
          <cell r="A9110">
            <v>43975</v>
          </cell>
          <cell r="B9110">
            <v>0</v>
          </cell>
          <cell r="C9110"/>
          <cell r="D9110"/>
          <cell r="E9110"/>
          <cell r="F9110"/>
          <cell r="G9110"/>
          <cell r="H9110"/>
          <cell r="I9110"/>
          <cell r="J9110"/>
          <cell r="K9110"/>
          <cell r="L9110"/>
          <cell r="M9110"/>
          <cell r="N9110"/>
          <cell r="O9110"/>
          <cell r="P9110"/>
          <cell r="Q9110"/>
          <cell r="R9110"/>
          <cell r="S9110"/>
          <cell r="T9110"/>
          <cell r="U9110">
            <v>4.0899999999999999E-2</v>
          </cell>
          <cell r="V9110">
            <v>5385320</v>
          </cell>
          <cell r="W9110">
            <v>10374824.609380003</v>
          </cell>
          <cell r="X9110">
            <v>43952</v>
          </cell>
          <cell r="Y9110">
            <v>0</v>
          </cell>
          <cell r="Z9110" t="str">
            <v/>
          </cell>
          <cell r="AA9110">
            <v>8.5000000000000006E-2</v>
          </cell>
          <cell r="AB9110">
            <v>8.5000000000000006E-2</v>
          </cell>
          <cell r="AC9110"/>
        </row>
        <row r="9111">
          <cell r="A9111">
            <v>43976</v>
          </cell>
          <cell r="B9111">
            <v>35000</v>
          </cell>
          <cell r="C9111"/>
          <cell r="D9111">
            <v>0.25</v>
          </cell>
          <cell r="E9111">
            <v>0.25</v>
          </cell>
          <cell r="F9111">
            <v>0.25</v>
          </cell>
          <cell r="G9111">
            <v>0.25</v>
          </cell>
          <cell r="H9111"/>
          <cell r="I9111"/>
          <cell r="J9111"/>
          <cell r="K9111"/>
          <cell r="L9111"/>
          <cell r="M9111"/>
          <cell r="N9111">
            <v>0.25</v>
          </cell>
          <cell r="O9111"/>
          <cell r="P9111"/>
          <cell r="Q9111"/>
          <cell r="R9111"/>
          <cell r="S9111"/>
          <cell r="T9111"/>
          <cell r="U9111">
            <v>4.0899999999999999E-2</v>
          </cell>
          <cell r="V9111">
            <v>5260390</v>
          </cell>
          <cell r="W9111">
            <v>10501058.788670003</v>
          </cell>
          <cell r="X9111">
            <v>43952</v>
          </cell>
          <cell r="Y9111">
            <v>8750</v>
          </cell>
          <cell r="Z9111">
            <v>43952</v>
          </cell>
          <cell r="AA9111">
            <v>8.5000000000000006E-2</v>
          </cell>
          <cell r="AB9111">
            <v>8.5000000000000006E-2</v>
          </cell>
          <cell r="AC9111"/>
        </row>
        <row r="9112">
          <cell r="A9112">
            <v>43977</v>
          </cell>
          <cell r="B9112">
            <v>15000</v>
          </cell>
          <cell r="C9112"/>
          <cell r="D9112">
            <v>0.25</v>
          </cell>
          <cell r="E9112">
            <v>0.25</v>
          </cell>
          <cell r="F9112">
            <v>0.25</v>
          </cell>
          <cell r="G9112">
            <v>0.25</v>
          </cell>
          <cell r="H9112"/>
          <cell r="I9112"/>
          <cell r="J9112"/>
          <cell r="K9112"/>
          <cell r="L9112"/>
          <cell r="M9112"/>
          <cell r="N9112">
            <v>0.25</v>
          </cell>
          <cell r="O9112"/>
          <cell r="P9112"/>
          <cell r="Q9112"/>
          <cell r="R9112"/>
          <cell r="S9112"/>
          <cell r="T9112"/>
          <cell r="U9112">
            <v>4.24E-2</v>
          </cell>
          <cell r="V9112">
            <v>8535050</v>
          </cell>
          <cell r="W9112">
            <v>7215837.1551400004</v>
          </cell>
          <cell r="X9112">
            <v>43952</v>
          </cell>
          <cell r="Y9112">
            <v>3750</v>
          </cell>
          <cell r="Z9112">
            <v>43952</v>
          </cell>
          <cell r="AA9112">
            <v>8.5000000000000006E-2</v>
          </cell>
          <cell r="AB9112">
            <v>8.5000000000000006E-2</v>
          </cell>
          <cell r="AC9112"/>
        </row>
        <row r="9113">
          <cell r="A9113">
            <v>43978</v>
          </cell>
          <cell r="B9113">
            <v>0</v>
          </cell>
          <cell r="C9113"/>
          <cell r="D9113"/>
          <cell r="E9113"/>
          <cell r="F9113"/>
          <cell r="G9113"/>
          <cell r="H9113"/>
          <cell r="I9113"/>
          <cell r="J9113"/>
          <cell r="K9113"/>
          <cell r="L9113"/>
          <cell r="M9113"/>
          <cell r="N9113"/>
          <cell r="O9113"/>
          <cell r="P9113"/>
          <cell r="Q9113"/>
          <cell r="R9113"/>
          <cell r="S9113"/>
          <cell r="T9113"/>
          <cell r="U9113">
            <v>4.3400000000000001E-2</v>
          </cell>
          <cell r="V9113">
            <v>8561790</v>
          </cell>
          <cell r="W9113">
            <v>7181620.6443500007</v>
          </cell>
          <cell r="X9113">
            <v>43952</v>
          </cell>
          <cell r="Y9113">
            <v>0</v>
          </cell>
          <cell r="Z9113" t="str">
            <v/>
          </cell>
          <cell r="AA9113">
            <v>0.06</v>
          </cell>
          <cell r="AB9113">
            <v>0.5</v>
          </cell>
          <cell r="AC9113"/>
        </row>
        <row r="9114">
          <cell r="A9114">
            <v>43979</v>
          </cell>
          <cell r="B9114">
            <v>0</v>
          </cell>
          <cell r="C9114"/>
          <cell r="D9114"/>
          <cell r="E9114"/>
          <cell r="F9114"/>
          <cell r="G9114"/>
          <cell r="H9114"/>
          <cell r="I9114"/>
          <cell r="J9114"/>
          <cell r="K9114"/>
          <cell r="L9114"/>
          <cell r="M9114"/>
          <cell r="N9114"/>
          <cell r="O9114"/>
          <cell r="P9114"/>
          <cell r="Q9114"/>
          <cell r="R9114"/>
          <cell r="S9114"/>
          <cell r="T9114"/>
          <cell r="U9114">
            <v>4.3400000000000001E-2</v>
          </cell>
          <cell r="V9114">
            <v>9173950</v>
          </cell>
          <cell r="W9114">
            <v>6704743.8558900012</v>
          </cell>
          <cell r="X9114">
            <v>43952</v>
          </cell>
          <cell r="Y9114">
            <v>0</v>
          </cell>
          <cell r="Z9114" t="str">
            <v/>
          </cell>
          <cell r="AA9114">
            <v>0.06</v>
          </cell>
          <cell r="AB9114">
            <v>0.06</v>
          </cell>
          <cell r="AC9114"/>
        </row>
        <row r="9115">
          <cell r="A9115">
            <v>43980</v>
          </cell>
          <cell r="B9115">
            <v>0</v>
          </cell>
          <cell r="C9115"/>
          <cell r="D9115"/>
          <cell r="E9115"/>
          <cell r="F9115"/>
          <cell r="G9115"/>
          <cell r="H9115"/>
          <cell r="I9115"/>
          <cell r="J9115"/>
          <cell r="K9115"/>
          <cell r="L9115"/>
          <cell r="M9115"/>
          <cell r="N9115"/>
          <cell r="O9115"/>
          <cell r="P9115"/>
          <cell r="Q9115"/>
          <cell r="R9115"/>
          <cell r="S9115"/>
          <cell r="T9115"/>
          <cell r="U9115">
            <v>4.6899999999999997E-2</v>
          </cell>
          <cell r="V9115">
            <v>7166710</v>
          </cell>
          <cell r="W9115">
            <v>7815274.5880500013</v>
          </cell>
          <cell r="X9115">
            <v>43952</v>
          </cell>
          <cell r="Y9115">
            <v>0</v>
          </cell>
          <cell r="Z9115" t="str">
            <v/>
          </cell>
          <cell r="AA9115">
            <v>0.06</v>
          </cell>
          <cell r="AB9115">
            <v>0.06</v>
          </cell>
          <cell r="AC9115"/>
        </row>
        <row r="9116">
          <cell r="A9116">
            <v>43981</v>
          </cell>
          <cell r="B9116">
            <v>0</v>
          </cell>
          <cell r="C9116"/>
          <cell r="D9116"/>
          <cell r="E9116"/>
          <cell r="F9116"/>
          <cell r="G9116"/>
          <cell r="H9116"/>
          <cell r="I9116"/>
          <cell r="J9116"/>
          <cell r="K9116"/>
          <cell r="L9116"/>
          <cell r="M9116"/>
          <cell r="N9116"/>
          <cell r="O9116"/>
          <cell r="P9116"/>
          <cell r="Q9116"/>
          <cell r="R9116"/>
          <cell r="S9116"/>
          <cell r="T9116"/>
          <cell r="U9116">
            <v>4.6899999999999997E-2</v>
          </cell>
          <cell r="V9116">
            <v>7166710</v>
          </cell>
          <cell r="W9116">
            <v>7815274.5880500013</v>
          </cell>
          <cell r="X9116">
            <v>43952</v>
          </cell>
          <cell r="Y9116">
            <v>0</v>
          </cell>
          <cell r="Z9116" t="str">
            <v/>
          </cell>
          <cell r="AA9116">
            <v>0.06</v>
          </cell>
          <cell r="AB9116">
            <v>0.06</v>
          </cell>
          <cell r="AC9116"/>
        </row>
        <row r="9117">
          <cell r="A9117">
            <v>43982</v>
          </cell>
          <cell r="B9117">
            <v>0</v>
          </cell>
          <cell r="C9117"/>
          <cell r="D9117"/>
          <cell r="E9117"/>
          <cell r="F9117"/>
          <cell r="G9117"/>
          <cell r="H9117"/>
          <cell r="I9117"/>
          <cell r="J9117"/>
          <cell r="K9117"/>
          <cell r="L9117"/>
          <cell r="M9117"/>
          <cell r="N9117"/>
          <cell r="O9117"/>
          <cell r="P9117"/>
          <cell r="Q9117"/>
          <cell r="R9117"/>
          <cell r="S9117"/>
          <cell r="T9117"/>
          <cell r="U9117">
            <v>4.6899999999999997E-2</v>
          </cell>
          <cell r="V9117">
            <v>7166710</v>
          </cell>
          <cell r="W9117">
            <v>7815274.5880500013</v>
          </cell>
          <cell r="X9117">
            <v>43952</v>
          </cell>
          <cell r="Y9117">
            <v>0</v>
          </cell>
          <cell r="Z9117" t="str">
            <v/>
          </cell>
          <cell r="AA9117">
            <v>0.06</v>
          </cell>
          <cell r="AB9117">
            <v>0.06</v>
          </cell>
          <cell r="AC9117"/>
        </row>
        <row r="9118">
          <cell r="A9118">
            <v>43983</v>
          </cell>
          <cell r="B9118">
            <v>0</v>
          </cell>
          <cell r="C9118"/>
          <cell r="D9118"/>
          <cell r="E9118"/>
          <cell r="F9118"/>
          <cell r="G9118"/>
          <cell r="H9118"/>
          <cell r="I9118"/>
          <cell r="J9118"/>
          <cell r="K9118"/>
          <cell r="L9118"/>
          <cell r="M9118"/>
          <cell r="N9118"/>
          <cell r="O9118"/>
          <cell r="P9118"/>
          <cell r="Q9118"/>
          <cell r="R9118"/>
          <cell r="S9118"/>
          <cell r="T9118"/>
          <cell r="U9118">
            <v>4.6600000000000003E-2</v>
          </cell>
          <cell r="V9118">
            <v>475440</v>
          </cell>
          <cell r="W9118">
            <v>15047254.29947</v>
          </cell>
          <cell r="X9118">
            <v>43983</v>
          </cell>
          <cell r="Y9118">
            <v>0</v>
          </cell>
          <cell r="Z9118" t="str">
            <v/>
          </cell>
          <cell r="AA9118">
            <v>0.06</v>
          </cell>
          <cell r="AB9118">
            <v>0.06</v>
          </cell>
          <cell r="AC9118"/>
        </row>
        <row r="9119">
          <cell r="A9119">
            <v>43984</v>
          </cell>
          <cell r="B9119">
            <v>0</v>
          </cell>
          <cell r="C9119"/>
          <cell r="D9119"/>
          <cell r="E9119"/>
          <cell r="F9119"/>
          <cell r="G9119"/>
          <cell r="H9119"/>
          <cell r="I9119"/>
          <cell r="J9119"/>
          <cell r="K9119"/>
          <cell r="L9119"/>
          <cell r="M9119"/>
          <cell r="N9119"/>
          <cell r="O9119"/>
          <cell r="P9119"/>
          <cell r="Q9119"/>
          <cell r="R9119"/>
          <cell r="S9119"/>
          <cell r="T9119"/>
          <cell r="U9119">
            <v>4.82E-2</v>
          </cell>
          <cell r="V9119">
            <v>665780</v>
          </cell>
          <cell r="W9119">
            <v>15073830.368120002</v>
          </cell>
          <cell r="X9119">
            <v>43983</v>
          </cell>
          <cell r="Y9119">
            <v>0</v>
          </cell>
          <cell r="Z9119" t="str">
            <v/>
          </cell>
          <cell r="AA9119">
            <v>0.06</v>
          </cell>
          <cell r="AB9119">
            <v>0.06</v>
          </cell>
          <cell r="AC9119"/>
        </row>
        <row r="9120">
          <cell r="A9120">
            <v>43985</v>
          </cell>
          <cell r="B9120">
            <v>0</v>
          </cell>
          <cell r="C9120"/>
          <cell r="D9120"/>
          <cell r="E9120"/>
          <cell r="F9120"/>
          <cell r="G9120"/>
          <cell r="H9120"/>
          <cell r="I9120"/>
          <cell r="J9120"/>
          <cell r="K9120"/>
          <cell r="L9120"/>
          <cell r="M9120"/>
          <cell r="N9120"/>
          <cell r="O9120"/>
          <cell r="P9120"/>
          <cell r="Q9120"/>
          <cell r="R9120"/>
          <cell r="S9120"/>
          <cell r="T9120"/>
          <cell r="U9120">
            <v>4.4200000000000003E-2</v>
          </cell>
          <cell r="V9120">
            <v>1338700</v>
          </cell>
          <cell r="W9120">
            <v>14852178.419400001</v>
          </cell>
          <cell r="X9120">
            <v>43983</v>
          </cell>
          <cell r="Y9120">
            <v>0</v>
          </cell>
          <cell r="Z9120" t="str">
            <v/>
          </cell>
          <cell r="AA9120">
            <v>5.2499999999999998E-2</v>
          </cell>
          <cell r="AB9120">
            <v>0.46250000000000002</v>
          </cell>
          <cell r="AC9120"/>
        </row>
        <row r="9121">
          <cell r="A9121">
            <v>43986</v>
          </cell>
          <cell r="B9121">
            <v>0</v>
          </cell>
          <cell r="C9121"/>
          <cell r="D9121"/>
          <cell r="E9121"/>
          <cell r="F9121"/>
          <cell r="G9121"/>
          <cell r="H9121"/>
          <cell r="I9121"/>
          <cell r="J9121"/>
          <cell r="K9121"/>
          <cell r="L9121"/>
          <cell r="M9121"/>
          <cell r="N9121"/>
          <cell r="O9121"/>
          <cell r="P9121"/>
          <cell r="Q9121"/>
          <cell r="R9121"/>
          <cell r="S9121"/>
          <cell r="T9121"/>
          <cell r="U9121">
            <v>4.4400000000000002E-2</v>
          </cell>
          <cell r="V9121">
            <v>2123400</v>
          </cell>
          <cell r="W9121">
            <v>14310591.877109999</v>
          </cell>
          <cell r="X9121">
            <v>43983</v>
          </cell>
          <cell r="Y9121">
            <v>0</v>
          </cell>
          <cell r="Z9121" t="str">
            <v/>
          </cell>
          <cell r="AA9121">
            <v>5.2499999999999998E-2</v>
          </cell>
          <cell r="AB9121">
            <v>5.2499999999999998E-2</v>
          </cell>
          <cell r="AC9121"/>
        </row>
        <row r="9122">
          <cell r="A9122">
            <v>43987</v>
          </cell>
          <cell r="B9122">
            <v>0</v>
          </cell>
          <cell r="C9122"/>
          <cell r="D9122"/>
          <cell r="E9122"/>
          <cell r="F9122"/>
          <cell r="G9122"/>
          <cell r="H9122"/>
          <cell r="I9122"/>
          <cell r="J9122"/>
          <cell r="K9122"/>
          <cell r="L9122"/>
          <cell r="M9122"/>
          <cell r="N9122"/>
          <cell r="O9122"/>
          <cell r="P9122"/>
          <cell r="Q9122"/>
          <cell r="R9122"/>
          <cell r="S9122"/>
          <cell r="T9122"/>
          <cell r="U9122">
            <v>4.9700000000000001E-2</v>
          </cell>
          <cell r="V9122">
            <v>2963570</v>
          </cell>
          <cell r="W9122">
            <v>13488588.429540001</v>
          </cell>
          <cell r="X9122">
            <v>43983</v>
          </cell>
          <cell r="Y9122">
            <v>0</v>
          </cell>
          <cell r="Z9122" t="str">
            <v/>
          </cell>
          <cell r="AA9122">
            <v>5.2499999999999998E-2</v>
          </cell>
          <cell r="AB9122">
            <v>5.2499999999999998E-2</v>
          </cell>
          <cell r="AC9122"/>
        </row>
        <row r="9123">
          <cell r="A9123">
            <v>43988</v>
          </cell>
          <cell r="B9123">
            <v>0</v>
          </cell>
          <cell r="C9123"/>
          <cell r="D9123"/>
          <cell r="E9123"/>
          <cell r="F9123"/>
          <cell r="G9123"/>
          <cell r="H9123"/>
          <cell r="I9123"/>
          <cell r="J9123"/>
          <cell r="K9123"/>
          <cell r="L9123"/>
          <cell r="M9123"/>
          <cell r="N9123"/>
          <cell r="O9123"/>
          <cell r="P9123"/>
          <cell r="Q9123"/>
          <cell r="R9123"/>
          <cell r="S9123"/>
          <cell r="T9123"/>
          <cell r="U9123">
            <v>4.9700000000000001E-2</v>
          </cell>
          <cell r="V9123">
            <v>2963570</v>
          </cell>
          <cell r="W9123">
            <v>13488588.429540001</v>
          </cell>
          <cell r="X9123">
            <v>43983</v>
          </cell>
          <cell r="Y9123">
            <v>0</v>
          </cell>
          <cell r="Z9123" t="str">
            <v/>
          </cell>
          <cell r="AA9123">
            <v>5.2499999999999998E-2</v>
          </cell>
          <cell r="AB9123">
            <v>5.2499999999999998E-2</v>
          </cell>
          <cell r="AC9123"/>
        </row>
        <row r="9124">
          <cell r="A9124">
            <v>43989</v>
          </cell>
          <cell r="B9124">
            <v>0</v>
          </cell>
          <cell r="C9124"/>
          <cell r="D9124"/>
          <cell r="E9124"/>
          <cell r="F9124"/>
          <cell r="G9124"/>
          <cell r="H9124"/>
          <cell r="I9124"/>
          <cell r="J9124"/>
          <cell r="K9124"/>
          <cell r="L9124"/>
          <cell r="M9124"/>
          <cell r="N9124"/>
          <cell r="O9124"/>
          <cell r="P9124"/>
          <cell r="Q9124"/>
          <cell r="R9124"/>
          <cell r="S9124"/>
          <cell r="T9124"/>
          <cell r="U9124">
            <v>4.9700000000000001E-2</v>
          </cell>
          <cell r="V9124">
            <v>2963570</v>
          </cell>
          <cell r="W9124">
            <v>13488588.429540001</v>
          </cell>
          <cell r="X9124">
            <v>43983</v>
          </cell>
          <cell r="Y9124">
            <v>0</v>
          </cell>
          <cell r="Z9124" t="str">
            <v/>
          </cell>
          <cell r="AA9124">
            <v>5.2499999999999998E-2</v>
          </cell>
          <cell r="AB9124">
            <v>5.2499999999999998E-2</v>
          </cell>
          <cell r="AC9124"/>
        </row>
        <row r="9125">
          <cell r="A9125">
            <v>43990</v>
          </cell>
          <cell r="B9125">
            <v>0</v>
          </cell>
          <cell r="C9125"/>
          <cell r="D9125"/>
          <cell r="E9125"/>
          <cell r="F9125"/>
          <cell r="G9125"/>
          <cell r="H9125"/>
          <cell r="I9125"/>
          <cell r="J9125"/>
          <cell r="K9125"/>
          <cell r="L9125"/>
          <cell r="M9125"/>
          <cell r="N9125"/>
          <cell r="O9125"/>
          <cell r="P9125"/>
          <cell r="Q9125"/>
          <cell r="R9125"/>
          <cell r="S9125"/>
          <cell r="T9125"/>
          <cell r="U9125">
            <v>5.6399999999999999E-2</v>
          </cell>
          <cell r="V9125">
            <v>2444120</v>
          </cell>
          <cell r="W9125">
            <v>13915778.612340001</v>
          </cell>
          <cell r="X9125">
            <v>43983</v>
          </cell>
          <cell r="Y9125">
            <v>0</v>
          </cell>
          <cell r="Z9125" t="str">
            <v/>
          </cell>
          <cell r="AA9125">
            <v>5.2499999999999998E-2</v>
          </cell>
          <cell r="AB9125">
            <v>5.2499999999999998E-2</v>
          </cell>
          <cell r="AC9125"/>
        </row>
        <row r="9126">
          <cell r="A9126">
            <v>43991</v>
          </cell>
          <cell r="B9126">
            <v>71000</v>
          </cell>
          <cell r="C9126"/>
          <cell r="D9126">
            <v>0.25</v>
          </cell>
          <cell r="E9126">
            <v>0.25</v>
          </cell>
          <cell r="F9126">
            <v>0.25</v>
          </cell>
          <cell r="G9126">
            <v>0.25</v>
          </cell>
          <cell r="H9126"/>
          <cell r="I9126"/>
          <cell r="J9126"/>
          <cell r="K9126"/>
          <cell r="L9126"/>
          <cell r="M9126"/>
          <cell r="N9126">
            <v>0.25</v>
          </cell>
          <cell r="O9126"/>
          <cell r="P9126"/>
          <cell r="Q9126"/>
          <cell r="R9126"/>
          <cell r="S9126"/>
          <cell r="T9126"/>
          <cell r="U9126">
            <v>5.5300000000000002E-2</v>
          </cell>
          <cell r="V9126">
            <v>2302570</v>
          </cell>
          <cell r="W9126">
            <v>13766708.640890002</v>
          </cell>
          <cell r="X9126">
            <v>43983</v>
          </cell>
          <cell r="Y9126">
            <v>17750</v>
          </cell>
          <cell r="Z9126">
            <v>43983</v>
          </cell>
          <cell r="AA9126">
            <v>5.2499999999999998E-2</v>
          </cell>
          <cell r="AB9126">
            <v>5.2499999999999998E-2</v>
          </cell>
          <cell r="AC9126"/>
        </row>
        <row r="9127">
          <cell r="A9127">
            <v>43992</v>
          </cell>
          <cell r="B9127">
            <v>15000</v>
          </cell>
          <cell r="C9127"/>
          <cell r="D9127">
            <v>0.25</v>
          </cell>
          <cell r="E9127">
            <v>0.25</v>
          </cell>
          <cell r="F9127">
            <v>0.25</v>
          </cell>
          <cell r="G9127">
            <v>0.25</v>
          </cell>
          <cell r="H9127"/>
          <cell r="I9127"/>
          <cell r="J9127"/>
          <cell r="K9127"/>
          <cell r="L9127"/>
          <cell r="M9127"/>
          <cell r="N9127">
            <v>0.25</v>
          </cell>
          <cell r="O9127"/>
          <cell r="P9127"/>
          <cell r="Q9127"/>
          <cell r="R9127"/>
          <cell r="S9127"/>
          <cell r="T9127"/>
          <cell r="U9127">
            <v>5.5599999999999997E-2</v>
          </cell>
          <cell r="V9127">
            <v>2517400</v>
          </cell>
          <cell r="W9127">
            <v>13226623.594389999</v>
          </cell>
          <cell r="X9127">
            <v>43983</v>
          </cell>
          <cell r="Y9127">
            <v>3750</v>
          </cell>
          <cell r="Z9127">
            <v>43983</v>
          </cell>
          <cell r="AA9127">
            <v>3.3333333333333298E-2</v>
          </cell>
          <cell r="AB9127">
            <v>0.46666666666666701</v>
          </cell>
          <cell r="AC9127"/>
        </row>
        <row r="9128">
          <cell r="A9128">
            <v>43993</v>
          </cell>
          <cell r="B9128">
            <v>0</v>
          </cell>
          <cell r="C9128"/>
          <cell r="D9128"/>
          <cell r="E9128"/>
          <cell r="F9128"/>
          <cell r="G9128"/>
          <cell r="H9128"/>
          <cell r="I9128"/>
          <cell r="J9128"/>
          <cell r="K9128"/>
          <cell r="L9128"/>
          <cell r="M9128"/>
          <cell r="N9128"/>
          <cell r="O9128"/>
          <cell r="P9128"/>
          <cell r="Q9128"/>
          <cell r="R9128"/>
          <cell r="S9128"/>
          <cell r="T9128"/>
          <cell r="U9128">
            <v>5.5399999999999998E-2</v>
          </cell>
          <cell r="V9128">
            <v>2555930</v>
          </cell>
          <cell r="W9128">
            <v>13013362.218909999</v>
          </cell>
          <cell r="X9128">
            <v>43983</v>
          </cell>
          <cell r="Y9128">
            <v>0</v>
          </cell>
          <cell r="Z9128" t="str">
            <v/>
          </cell>
          <cell r="AA9128">
            <v>3.3333333333333298E-2</v>
          </cell>
          <cell r="AB9128">
            <v>3.3333333333333298E-2</v>
          </cell>
          <cell r="AC9128"/>
        </row>
        <row r="9129">
          <cell r="A9129">
            <v>43994</v>
          </cell>
          <cell r="B9129">
            <v>0</v>
          </cell>
          <cell r="C9129"/>
          <cell r="D9129"/>
          <cell r="E9129"/>
          <cell r="F9129"/>
          <cell r="G9129"/>
          <cell r="H9129"/>
          <cell r="I9129"/>
          <cell r="J9129"/>
          <cell r="K9129"/>
          <cell r="L9129"/>
          <cell r="M9129"/>
          <cell r="N9129"/>
          <cell r="O9129"/>
          <cell r="P9129"/>
          <cell r="Q9129"/>
          <cell r="R9129"/>
          <cell r="S9129"/>
          <cell r="T9129"/>
          <cell r="U9129">
            <v>6.5600000000000006E-2</v>
          </cell>
          <cell r="V9129">
            <v>2893950</v>
          </cell>
          <cell r="W9129">
            <v>12639406.854440002</v>
          </cell>
          <cell r="X9129">
            <v>43983</v>
          </cell>
          <cell r="Y9129">
            <v>0</v>
          </cell>
          <cell r="Z9129" t="str">
            <v/>
          </cell>
          <cell r="AA9129">
            <v>3.3333333333333298E-2</v>
          </cell>
          <cell r="AB9129">
            <v>3.3333333333333298E-2</v>
          </cell>
          <cell r="AC9129"/>
        </row>
        <row r="9130">
          <cell r="A9130">
            <v>43995</v>
          </cell>
          <cell r="B9130">
            <v>0</v>
          </cell>
          <cell r="C9130"/>
          <cell r="D9130"/>
          <cell r="E9130"/>
          <cell r="F9130"/>
          <cell r="G9130"/>
          <cell r="H9130"/>
          <cell r="I9130"/>
          <cell r="J9130"/>
          <cell r="K9130"/>
          <cell r="L9130"/>
          <cell r="M9130"/>
          <cell r="N9130"/>
          <cell r="O9130"/>
          <cell r="P9130"/>
          <cell r="Q9130"/>
          <cell r="R9130"/>
          <cell r="S9130"/>
          <cell r="T9130"/>
          <cell r="U9130">
            <v>6.5600000000000006E-2</v>
          </cell>
          <cell r="V9130">
            <v>2893950</v>
          </cell>
          <cell r="W9130">
            <v>12639406.854440002</v>
          </cell>
          <cell r="X9130">
            <v>43983</v>
          </cell>
          <cell r="Y9130">
            <v>0</v>
          </cell>
          <cell r="Z9130" t="str">
            <v/>
          </cell>
          <cell r="AA9130">
            <v>3.3333333333333298E-2</v>
          </cell>
          <cell r="AB9130">
            <v>3.3333333333333298E-2</v>
          </cell>
          <cell r="AC9130"/>
        </row>
        <row r="9131">
          <cell r="A9131">
            <v>43996</v>
          </cell>
          <cell r="B9131">
            <v>0</v>
          </cell>
          <cell r="C9131"/>
          <cell r="D9131"/>
          <cell r="E9131"/>
          <cell r="F9131"/>
          <cell r="G9131"/>
          <cell r="H9131"/>
          <cell r="I9131"/>
          <cell r="J9131"/>
          <cell r="K9131"/>
          <cell r="L9131"/>
          <cell r="M9131"/>
          <cell r="N9131"/>
          <cell r="O9131"/>
          <cell r="P9131"/>
          <cell r="Q9131"/>
          <cell r="R9131"/>
          <cell r="S9131"/>
          <cell r="T9131"/>
          <cell r="U9131">
            <v>6.5600000000000006E-2</v>
          </cell>
          <cell r="V9131">
            <v>2893950</v>
          </cell>
          <cell r="W9131">
            <v>12639406.854440002</v>
          </cell>
          <cell r="X9131">
            <v>43983</v>
          </cell>
          <cell r="Y9131">
            <v>0</v>
          </cell>
          <cell r="Z9131" t="str">
            <v/>
          </cell>
          <cell r="AA9131">
            <v>3.3333333333333298E-2</v>
          </cell>
          <cell r="AB9131">
            <v>3.3333333333333298E-2</v>
          </cell>
          <cell r="AC9131"/>
        </row>
        <row r="9132">
          <cell r="A9132">
            <v>43997</v>
          </cell>
          <cell r="B9132">
            <v>0</v>
          </cell>
          <cell r="C9132"/>
          <cell r="D9132"/>
          <cell r="E9132"/>
          <cell r="F9132"/>
          <cell r="G9132"/>
          <cell r="H9132"/>
          <cell r="I9132"/>
          <cell r="J9132"/>
          <cell r="K9132"/>
          <cell r="L9132"/>
          <cell r="M9132"/>
          <cell r="N9132"/>
          <cell r="O9132"/>
          <cell r="P9132"/>
          <cell r="Q9132"/>
          <cell r="R9132"/>
          <cell r="S9132"/>
          <cell r="T9132"/>
          <cell r="U9132">
            <v>6.59E-2</v>
          </cell>
          <cell r="V9132">
            <v>3161280</v>
          </cell>
          <cell r="W9132">
            <v>12477579.37592</v>
          </cell>
          <cell r="X9132">
            <v>43983</v>
          </cell>
          <cell r="Y9132">
            <v>0</v>
          </cell>
          <cell r="Z9132" t="str">
            <v/>
          </cell>
          <cell r="AA9132">
            <v>3.3333333333333298E-2</v>
          </cell>
          <cell r="AB9132">
            <v>3.3333333333333298E-2</v>
          </cell>
          <cell r="AC9132"/>
        </row>
        <row r="9133">
          <cell r="A9133">
            <v>43998</v>
          </cell>
          <cell r="B9133">
            <v>0</v>
          </cell>
          <cell r="C9133"/>
          <cell r="D9133"/>
          <cell r="E9133"/>
          <cell r="F9133"/>
          <cell r="G9133"/>
          <cell r="H9133"/>
          <cell r="I9133"/>
          <cell r="J9133"/>
          <cell r="K9133"/>
          <cell r="L9133"/>
          <cell r="M9133"/>
          <cell r="N9133"/>
          <cell r="O9133"/>
          <cell r="P9133"/>
          <cell r="Q9133"/>
          <cell r="R9133"/>
          <cell r="S9133"/>
          <cell r="T9133"/>
          <cell r="U9133">
            <v>7.0000000000000007E-2</v>
          </cell>
          <cell r="V9133">
            <v>3476440</v>
          </cell>
          <cell r="W9133">
            <v>12184161.663759999</v>
          </cell>
          <cell r="X9133">
            <v>43983</v>
          </cell>
          <cell r="Y9133">
            <v>0</v>
          </cell>
          <cell r="Z9133" t="str">
            <v/>
          </cell>
          <cell r="AA9133">
            <v>3.3333333333333298E-2</v>
          </cell>
          <cell r="AB9133">
            <v>3.3333333333333298E-2</v>
          </cell>
          <cell r="AC9133"/>
        </row>
        <row r="9134">
          <cell r="A9134">
            <v>43999</v>
          </cell>
          <cell r="B9134">
            <v>0</v>
          </cell>
          <cell r="C9134"/>
          <cell r="D9134"/>
          <cell r="E9134"/>
          <cell r="F9134"/>
          <cell r="G9134"/>
          <cell r="H9134"/>
          <cell r="I9134"/>
          <cell r="J9134"/>
          <cell r="K9134"/>
          <cell r="L9134"/>
          <cell r="M9134"/>
          <cell r="N9134"/>
          <cell r="O9134"/>
          <cell r="P9134"/>
          <cell r="Q9134"/>
          <cell r="R9134"/>
          <cell r="S9134"/>
          <cell r="T9134"/>
          <cell r="U9134">
            <v>6.7100000000000007E-2</v>
          </cell>
          <cell r="V9134">
            <v>3552360</v>
          </cell>
          <cell r="W9134">
            <v>12189794.126439998</v>
          </cell>
          <cell r="X9134">
            <v>43983</v>
          </cell>
          <cell r="Y9134">
            <v>0</v>
          </cell>
          <cell r="Z9134" t="str">
            <v/>
          </cell>
          <cell r="AA9134">
            <v>2.2499999999999999E-2</v>
          </cell>
          <cell r="AB9134">
            <v>0.28000000000000003</v>
          </cell>
          <cell r="AC9134"/>
        </row>
        <row r="9135">
          <cell r="A9135">
            <v>44000</v>
          </cell>
          <cell r="B9135">
            <v>0</v>
          </cell>
          <cell r="C9135"/>
          <cell r="D9135"/>
          <cell r="E9135"/>
          <cell r="F9135"/>
          <cell r="G9135"/>
          <cell r="H9135"/>
          <cell r="I9135"/>
          <cell r="J9135"/>
          <cell r="K9135"/>
          <cell r="L9135"/>
          <cell r="M9135"/>
          <cell r="N9135"/>
          <cell r="O9135"/>
          <cell r="P9135"/>
          <cell r="Q9135"/>
          <cell r="R9135"/>
          <cell r="S9135"/>
          <cell r="T9135"/>
          <cell r="U9135">
            <v>7.0000000000000007E-2</v>
          </cell>
          <cell r="V9135">
            <v>3399500</v>
          </cell>
          <cell r="W9135">
            <v>12031249.872819999</v>
          </cell>
          <cell r="X9135">
            <v>43983</v>
          </cell>
          <cell r="Y9135">
            <v>0</v>
          </cell>
          <cell r="Z9135" t="str">
            <v/>
          </cell>
          <cell r="AA9135">
            <v>2.2499999999999999E-2</v>
          </cell>
          <cell r="AB9135">
            <v>2.2499999999999999E-2</v>
          </cell>
          <cell r="AC9135"/>
        </row>
        <row r="9136">
          <cell r="A9136">
            <v>44001</v>
          </cell>
          <cell r="B9136">
            <v>16000</v>
          </cell>
          <cell r="C9136"/>
          <cell r="D9136">
            <v>0.25</v>
          </cell>
          <cell r="E9136">
            <v>0.25</v>
          </cell>
          <cell r="F9136">
            <v>0.25</v>
          </cell>
          <cell r="G9136">
            <v>0.25</v>
          </cell>
          <cell r="H9136"/>
          <cell r="I9136"/>
          <cell r="J9136"/>
          <cell r="K9136"/>
          <cell r="L9136"/>
          <cell r="M9136"/>
          <cell r="N9136">
            <v>0.25</v>
          </cell>
          <cell r="O9136"/>
          <cell r="P9136"/>
          <cell r="Q9136"/>
          <cell r="R9136"/>
          <cell r="S9136"/>
          <cell r="T9136"/>
          <cell r="U9136">
            <v>7.0199999999999999E-2</v>
          </cell>
          <cell r="V9136">
            <v>3579440</v>
          </cell>
          <cell r="W9136">
            <v>11546295.386469999</v>
          </cell>
          <cell r="X9136">
            <v>43983</v>
          </cell>
          <cell r="Y9136">
            <v>4000</v>
          </cell>
          <cell r="Z9136">
            <v>43983</v>
          </cell>
          <cell r="AA9136">
            <v>2.2499999999999999E-2</v>
          </cell>
          <cell r="AB9136">
            <v>2.2499999999999999E-2</v>
          </cell>
          <cell r="AC9136"/>
        </row>
        <row r="9137">
          <cell r="A9137">
            <v>44002</v>
          </cell>
          <cell r="B9137">
            <v>0</v>
          </cell>
          <cell r="C9137"/>
          <cell r="D9137"/>
          <cell r="E9137"/>
          <cell r="F9137"/>
          <cell r="G9137"/>
          <cell r="H9137"/>
          <cell r="I9137"/>
          <cell r="J9137"/>
          <cell r="K9137"/>
          <cell r="L9137"/>
          <cell r="M9137"/>
          <cell r="N9137"/>
          <cell r="O9137"/>
          <cell r="P9137"/>
          <cell r="Q9137"/>
          <cell r="R9137"/>
          <cell r="S9137"/>
          <cell r="T9137"/>
          <cell r="U9137">
            <v>7.0199999999999999E-2</v>
          </cell>
          <cell r="V9137">
            <v>3579440</v>
          </cell>
          <cell r="W9137">
            <v>11546295.386469999</v>
          </cell>
          <cell r="X9137">
            <v>43983</v>
          </cell>
          <cell r="Y9137">
            <v>0</v>
          </cell>
          <cell r="Z9137" t="str">
            <v/>
          </cell>
          <cell r="AA9137">
            <v>2.2499999999999999E-2</v>
          </cell>
          <cell r="AB9137">
            <v>2.2499999999999999E-2</v>
          </cell>
          <cell r="AC9137"/>
        </row>
        <row r="9138">
          <cell r="A9138">
            <v>44003</v>
          </cell>
          <cell r="B9138">
            <v>0</v>
          </cell>
          <cell r="C9138"/>
          <cell r="D9138"/>
          <cell r="E9138"/>
          <cell r="F9138"/>
          <cell r="G9138"/>
          <cell r="H9138"/>
          <cell r="I9138"/>
          <cell r="J9138"/>
          <cell r="K9138"/>
          <cell r="L9138"/>
          <cell r="M9138"/>
          <cell r="N9138"/>
          <cell r="O9138"/>
          <cell r="P9138"/>
          <cell r="Q9138"/>
          <cell r="R9138"/>
          <cell r="S9138"/>
          <cell r="T9138"/>
          <cell r="U9138">
            <v>7.0199999999999999E-2</v>
          </cell>
          <cell r="V9138">
            <v>3579440</v>
          </cell>
          <cell r="W9138">
            <v>11546295.386469999</v>
          </cell>
          <cell r="X9138">
            <v>43983</v>
          </cell>
          <cell r="Y9138">
            <v>0</v>
          </cell>
          <cell r="Z9138" t="str">
            <v/>
          </cell>
          <cell r="AA9138">
            <v>2.2499999999999999E-2</v>
          </cell>
          <cell r="AB9138">
            <v>2.2499999999999999E-2</v>
          </cell>
          <cell r="AC9138"/>
        </row>
        <row r="9139">
          <cell r="A9139">
            <v>44004</v>
          </cell>
          <cell r="B9139">
            <v>40000</v>
          </cell>
          <cell r="C9139"/>
          <cell r="D9139">
            <v>0.25</v>
          </cell>
          <cell r="E9139">
            <v>0.25</v>
          </cell>
          <cell r="F9139">
            <v>0.25</v>
          </cell>
          <cell r="G9139">
            <v>0.25</v>
          </cell>
          <cell r="H9139"/>
          <cell r="I9139"/>
          <cell r="J9139"/>
          <cell r="K9139"/>
          <cell r="L9139"/>
          <cell r="M9139"/>
          <cell r="N9139">
            <v>0.25</v>
          </cell>
          <cell r="O9139"/>
          <cell r="P9139"/>
          <cell r="Q9139"/>
          <cell r="R9139"/>
          <cell r="S9139"/>
          <cell r="T9139"/>
          <cell r="U9139">
            <v>6.9699999999999998E-2</v>
          </cell>
          <cell r="V9139">
            <v>4375940</v>
          </cell>
          <cell r="W9139">
            <v>10656714.40906</v>
          </cell>
          <cell r="X9139">
            <v>43983</v>
          </cell>
          <cell r="Y9139">
            <v>10000</v>
          </cell>
          <cell r="Z9139">
            <v>43983</v>
          </cell>
          <cell r="AA9139">
            <v>2.2499999999999999E-2</v>
          </cell>
          <cell r="AB9139">
            <v>2.2499999999999999E-2</v>
          </cell>
          <cell r="AC9139"/>
        </row>
        <row r="9140">
          <cell r="A9140">
            <v>44005</v>
          </cell>
          <cell r="B9140">
            <v>0</v>
          </cell>
          <cell r="C9140"/>
          <cell r="D9140"/>
          <cell r="E9140"/>
          <cell r="F9140"/>
          <cell r="G9140"/>
          <cell r="H9140"/>
          <cell r="I9140"/>
          <cell r="J9140"/>
          <cell r="K9140"/>
          <cell r="L9140"/>
          <cell r="M9140"/>
          <cell r="N9140"/>
          <cell r="O9140"/>
          <cell r="P9140"/>
          <cell r="Q9140"/>
          <cell r="R9140"/>
          <cell r="S9140"/>
          <cell r="T9140"/>
          <cell r="U9140">
            <v>6.2399999999999997E-2</v>
          </cell>
          <cell r="V9140">
            <v>6463460</v>
          </cell>
          <cell r="W9140">
            <v>8521420.0416800007</v>
          </cell>
          <cell r="X9140">
            <v>43983</v>
          </cell>
          <cell r="Y9140">
            <v>0</v>
          </cell>
          <cell r="Z9140" t="str">
            <v/>
          </cell>
          <cell r="AA9140">
            <v>2.2499999999999999E-2</v>
          </cell>
          <cell r="AB9140">
            <v>2.2499999999999999E-2</v>
          </cell>
          <cell r="AC9140"/>
        </row>
        <row r="9141">
          <cell r="A9141">
            <v>44006</v>
          </cell>
          <cell r="B9141">
            <v>72000</v>
          </cell>
          <cell r="C9141"/>
          <cell r="D9141">
            <v>0.25</v>
          </cell>
          <cell r="E9141">
            <v>0.25</v>
          </cell>
          <cell r="F9141">
            <v>0.25</v>
          </cell>
          <cell r="G9141">
            <v>0.25</v>
          </cell>
          <cell r="H9141"/>
          <cell r="I9141"/>
          <cell r="J9141"/>
          <cell r="K9141"/>
          <cell r="L9141"/>
          <cell r="M9141"/>
          <cell r="N9141">
            <v>0.25</v>
          </cell>
          <cell r="O9141"/>
          <cell r="P9141"/>
          <cell r="Q9141"/>
          <cell r="R9141"/>
          <cell r="S9141"/>
          <cell r="T9141"/>
          <cell r="U9141">
            <v>6.2199999999999998E-2</v>
          </cell>
          <cell r="V9141">
            <v>6548220</v>
          </cell>
          <cell r="W9141">
            <v>8618093.3856499977</v>
          </cell>
          <cell r="X9141">
            <v>43983</v>
          </cell>
          <cell r="Y9141">
            <v>18000</v>
          </cell>
          <cell r="Z9141">
            <v>43983</v>
          </cell>
          <cell r="AA9141">
            <v>2.2499999999999999E-2</v>
          </cell>
          <cell r="AB9141">
            <v>0.22500000000000001</v>
          </cell>
          <cell r="AC9141"/>
        </row>
        <row r="9142">
          <cell r="A9142">
            <v>44007</v>
          </cell>
          <cell r="B9142">
            <v>0</v>
          </cell>
          <cell r="C9142"/>
          <cell r="D9142"/>
          <cell r="E9142"/>
          <cell r="F9142"/>
          <cell r="G9142"/>
          <cell r="H9142"/>
          <cell r="I9142"/>
          <cell r="J9142"/>
          <cell r="K9142"/>
          <cell r="L9142"/>
          <cell r="M9142"/>
          <cell r="N9142"/>
          <cell r="O9142"/>
          <cell r="P9142"/>
          <cell r="Q9142"/>
          <cell r="R9142"/>
          <cell r="S9142"/>
          <cell r="T9142"/>
          <cell r="U9142">
            <v>6.2300000000000001E-2</v>
          </cell>
          <cell r="V9142">
            <v>6749170</v>
          </cell>
          <cell r="W9142">
            <v>8376102.8604999995</v>
          </cell>
          <cell r="X9142">
            <v>43983</v>
          </cell>
          <cell r="Y9142">
            <v>0</v>
          </cell>
          <cell r="Z9142" t="str">
            <v/>
          </cell>
          <cell r="AA9142">
            <v>2.2499999999999999E-2</v>
          </cell>
          <cell r="AB9142">
            <v>2.2499999999999999E-2</v>
          </cell>
          <cell r="AC9142"/>
        </row>
        <row r="9143">
          <cell r="A9143">
            <v>44008</v>
          </cell>
          <cell r="B9143">
            <v>0</v>
          </cell>
          <cell r="C9143"/>
          <cell r="D9143"/>
          <cell r="E9143"/>
          <cell r="F9143"/>
          <cell r="G9143"/>
          <cell r="H9143"/>
          <cell r="I9143"/>
          <cell r="J9143"/>
          <cell r="K9143"/>
          <cell r="L9143"/>
          <cell r="M9143"/>
          <cell r="N9143"/>
          <cell r="O9143"/>
          <cell r="P9143"/>
          <cell r="Q9143"/>
          <cell r="R9143"/>
          <cell r="S9143"/>
          <cell r="T9143"/>
          <cell r="U9143">
            <v>7.0000000000000007E-2</v>
          </cell>
          <cell r="V9143">
            <v>5513210</v>
          </cell>
          <cell r="W9143">
            <v>7989522.0048099989</v>
          </cell>
          <cell r="X9143">
            <v>43983</v>
          </cell>
          <cell r="Y9143">
            <v>0</v>
          </cell>
          <cell r="Z9143" t="str">
            <v/>
          </cell>
          <cell r="AA9143">
            <v>2.2499999999999999E-2</v>
          </cell>
          <cell r="AB9143">
            <v>2.2499999999999999E-2</v>
          </cell>
          <cell r="AC9143"/>
        </row>
        <row r="9144">
          <cell r="A9144">
            <v>44009</v>
          </cell>
          <cell r="B9144">
            <v>0</v>
          </cell>
          <cell r="C9144"/>
          <cell r="D9144"/>
          <cell r="E9144"/>
          <cell r="F9144"/>
          <cell r="G9144"/>
          <cell r="H9144"/>
          <cell r="I9144"/>
          <cell r="J9144"/>
          <cell r="K9144"/>
          <cell r="L9144"/>
          <cell r="M9144"/>
          <cell r="N9144"/>
          <cell r="O9144"/>
          <cell r="P9144"/>
          <cell r="Q9144"/>
          <cell r="R9144"/>
          <cell r="S9144"/>
          <cell r="T9144"/>
          <cell r="U9144">
            <v>7.0000000000000007E-2</v>
          </cell>
          <cell r="V9144">
            <v>5513210</v>
          </cell>
          <cell r="W9144">
            <v>7989522.0048099989</v>
          </cell>
          <cell r="X9144">
            <v>43983</v>
          </cell>
          <cell r="Y9144">
            <v>0</v>
          </cell>
          <cell r="Z9144" t="str">
            <v/>
          </cell>
          <cell r="AA9144">
            <v>2.2499999999999999E-2</v>
          </cell>
          <cell r="AB9144">
            <v>2.2499999999999999E-2</v>
          </cell>
          <cell r="AC9144"/>
        </row>
        <row r="9145">
          <cell r="A9145">
            <v>44010</v>
          </cell>
          <cell r="B9145">
            <v>0</v>
          </cell>
          <cell r="C9145"/>
          <cell r="D9145"/>
          <cell r="E9145"/>
          <cell r="F9145"/>
          <cell r="G9145"/>
          <cell r="H9145"/>
          <cell r="I9145"/>
          <cell r="J9145"/>
          <cell r="K9145"/>
          <cell r="L9145"/>
          <cell r="M9145"/>
          <cell r="N9145"/>
          <cell r="O9145"/>
          <cell r="P9145"/>
          <cell r="Q9145"/>
          <cell r="R9145"/>
          <cell r="S9145"/>
          <cell r="T9145"/>
          <cell r="U9145">
            <v>7.0000000000000007E-2</v>
          </cell>
          <cell r="V9145">
            <v>5513210</v>
          </cell>
          <cell r="W9145">
            <v>7989522.0048099989</v>
          </cell>
          <cell r="X9145">
            <v>43983</v>
          </cell>
          <cell r="Y9145">
            <v>0</v>
          </cell>
          <cell r="Z9145" t="str">
            <v/>
          </cell>
          <cell r="AA9145">
            <v>2.2499999999999999E-2</v>
          </cell>
          <cell r="AB9145">
            <v>2.2499999999999999E-2</v>
          </cell>
          <cell r="AC9145"/>
        </row>
        <row r="9146">
          <cell r="A9146">
            <v>44011</v>
          </cell>
          <cell r="B9146">
            <v>0</v>
          </cell>
          <cell r="C9146"/>
          <cell r="D9146"/>
          <cell r="E9146"/>
          <cell r="F9146"/>
          <cell r="G9146"/>
          <cell r="H9146"/>
          <cell r="I9146"/>
          <cell r="J9146"/>
          <cell r="K9146"/>
          <cell r="L9146"/>
          <cell r="M9146"/>
          <cell r="N9146"/>
          <cell r="O9146"/>
          <cell r="P9146"/>
          <cell r="Q9146"/>
          <cell r="R9146"/>
          <cell r="S9146"/>
          <cell r="T9146"/>
          <cell r="U9146">
            <v>7.0000000000000007E-2</v>
          </cell>
          <cell r="V9146">
            <v>5513210</v>
          </cell>
          <cell r="W9146">
            <v>7989522.0048099989</v>
          </cell>
          <cell r="X9146">
            <v>43983</v>
          </cell>
          <cell r="Y9146">
            <v>0</v>
          </cell>
          <cell r="Z9146" t="str">
            <v/>
          </cell>
          <cell r="AA9146">
            <v>2.2499999999999999E-2</v>
          </cell>
          <cell r="AB9146">
            <v>2.2499999999999999E-2</v>
          </cell>
          <cell r="AC9146"/>
        </row>
        <row r="9147">
          <cell r="A9147">
            <v>44012</v>
          </cell>
          <cell r="B9147">
            <v>15000</v>
          </cell>
          <cell r="C9147"/>
          <cell r="D9147"/>
          <cell r="E9147"/>
          <cell r="F9147"/>
          <cell r="G9147"/>
          <cell r="H9147"/>
          <cell r="I9147"/>
          <cell r="J9147"/>
          <cell r="K9147"/>
          <cell r="L9147"/>
          <cell r="M9147"/>
          <cell r="N9147"/>
          <cell r="O9147"/>
          <cell r="P9147"/>
          <cell r="Q9147"/>
          <cell r="R9147"/>
          <cell r="S9147"/>
          <cell r="T9147"/>
          <cell r="U9147">
            <v>6.8699999999999997E-2</v>
          </cell>
          <cell r="V9147">
            <v>5729800</v>
          </cell>
          <cell r="W9147">
            <v>7693978.7839399995</v>
          </cell>
          <cell r="X9147">
            <v>43983</v>
          </cell>
          <cell r="Y9147">
            <v>0</v>
          </cell>
          <cell r="Z9147">
            <v>43983</v>
          </cell>
          <cell r="AA9147">
            <v>2.2499999999999999E-2</v>
          </cell>
          <cell r="AB9147">
            <v>2.2499999999999999E-2</v>
          </cell>
          <cell r="AC9147"/>
        </row>
        <row r="9148">
          <cell r="A9148">
            <v>44013</v>
          </cell>
          <cell r="B9148">
            <v>0</v>
          </cell>
          <cell r="C9148"/>
          <cell r="D9148"/>
          <cell r="E9148"/>
          <cell r="F9148"/>
          <cell r="G9148"/>
          <cell r="H9148"/>
          <cell r="I9148"/>
          <cell r="J9148"/>
          <cell r="K9148"/>
          <cell r="L9148"/>
          <cell r="M9148"/>
          <cell r="N9148"/>
          <cell r="O9148"/>
          <cell r="P9148"/>
          <cell r="Q9148"/>
          <cell r="R9148"/>
          <cell r="S9148"/>
          <cell r="T9148"/>
          <cell r="U9148">
            <v>6.4299999999999996E-2</v>
          </cell>
          <cell r="V9148">
            <v>623360</v>
          </cell>
          <cell r="W9148">
            <v>13512736.539200002</v>
          </cell>
          <cell r="X9148">
            <v>44013</v>
          </cell>
          <cell r="Y9148">
            <v>0</v>
          </cell>
          <cell r="Z9148" t="str">
            <v/>
          </cell>
          <cell r="AA9148">
            <v>0.02</v>
          </cell>
          <cell r="AB9148">
            <v>0.20499999999999999</v>
          </cell>
          <cell r="AC9148"/>
        </row>
        <row r="9149">
          <cell r="A9149">
            <v>44014</v>
          </cell>
          <cell r="B9149">
            <v>0</v>
          </cell>
          <cell r="C9149"/>
          <cell r="D9149"/>
          <cell r="E9149"/>
          <cell r="F9149"/>
          <cell r="G9149"/>
          <cell r="H9149"/>
          <cell r="I9149"/>
          <cell r="J9149"/>
          <cell r="K9149"/>
          <cell r="L9149"/>
          <cell r="M9149"/>
          <cell r="N9149"/>
          <cell r="O9149"/>
          <cell r="P9149"/>
          <cell r="Q9149"/>
          <cell r="R9149"/>
          <cell r="S9149"/>
          <cell r="T9149"/>
          <cell r="U9149">
            <v>7.4399999999999994E-2</v>
          </cell>
          <cell r="V9149">
            <v>1821540</v>
          </cell>
          <cell r="W9149">
            <v>13210792.456909999</v>
          </cell>
          <cell r="X9149">
            <v>44013</v>
          </cell>
          <cell r="Y9149">
            <v>0</v>
          </cell>
          <cell r="Z9149" t="str">
            <v/>
          </cell>
          <cell r="AA9149">
            <v>0.02</v>
          </cell>
          <cell r="AB9149">
            <v>0.02</v>
          </cell>
          <cell r="AC9149"/>
        </row>
        <row r="9150">
          <cell r="A9150">
            <v>44015</v>
          </cell>
          <cell r="B9150">
            <v>0</v>
          </cell>
          <cell r="C9150"/>
          <cell r="D9150"/>
          <cell r="E9150"/>
          <cell r="F9150"/>
          <cell r="G9150"/>
          <cell r="H9150"/>
          <cell r="I9150"/>
          <cell r="J9150"/>
          <cell r="K9150"/>
          <cell r="L9150"/>
          <cell r="M9150"/>
          <cell r="N9150"/>
          <cell r="O9150"/>
          <cell r="P9150"/>
          <cell r="Q9150"/>
          <cell r="R9150"/>
          <cell r="S9150"/>
          <cell r="T9150"/>
          <cell r="U9150">
            <v>6.7699999999999996E-2</v>
          </cell>
          <cell r="V9150">
            <v>2457020</v>
          </cell>
          <cell r="W9150">
            <v>12721602.458389999</v>
          </cell>
          <cell r="X9150">
            <v>44013</v>
          </cell>
          <cell r="Y9150">
            <v>0</v>
          </cell>
          <cell r="Z9150" t="str">
            <v/>
          </cell>
          <cell r="AA9150">
            <v>0.02</v>
          </cell>
          <cell r="AB9150">
            <v>0.02</v>
          </cell>
          <cell r="AC9150"/>
        </row>
        <row r="9151">
          <cell r="A9151">
            <v>44016</v>
          </cell>
          <cell r="B9151">
            <v>0</v>
          </cell>
          <cell r="C9151"/>
          <cell r="D9151"/>
          <cell r="E9151"/>
          <cell r="F9151"/>
          <cell r="G9151"/>
          <cell r="H9151"/>
          <cell r="I9151"/>
          <cell r="J9151"/>
          <cell r="K9151"/>
          <cell r="L9151"/>
          <cell r="M9151"/>
          <cell r="N9151"/>
          <cell r="O9151"/>
          <cell r="P9151"/>
          <cell r="Q9151"/>
          <cell r="R9151"/>
          <cell r="S9151"/>
          <cell r="T9151"/>
          <cell r="U9151">
            <v>6.7699999999999996E-2</v>
          </cell>
          <cell r="V9151">
            <v>2457020</v>
          </cell>
          <cell r="W9151">
            <v>12721602.458389999</v>
          </cell>
          <cell r="X9151">
            <v>44013</v>
          </cell>
          <cell r="Y9151">
            <v>0</v>
          </cell>
          <cell r="Z9151" t="str">
            <v/>
          </cell>
          <cell r="AA9151">
            <v>0.02</v>
          </cell>
          <cell r="AB9151">
            <v>0.02</v>
          </cell>
          <cell r="AC9151"/>
        </row>
        <row r="9152">
          <cell r="A9152">
            <v>44017</v>
          </cell>
          <cell r="B9152">
            <v>0</v>
          </cell>
          <cell r="C9152"/>
          <cell r="D9152"/>
          <cell r="E9152"/>
          <cell r="F9152"/>
          <cell r="G9152"/>
          <cell r="H9152"/>
          <cell r="I9152"/>
          <cell r="J9152"/>
          <cell r="K9152"/>
          <cell r="L9152"/>
          <cell r="M9152"/>
          <cell r="N9152"/>
          <cell r="O9152"/>
          <cell r="P9152"/>
          <cell r="Q9152"/>
          <cell r="R9152"/>
          <cell r="S9152"/>
          <cell r="T9152"/>
          <cell r="U9152">
            <v>6.7699999999999996E-2</v>
          </cell>
          <cell r="V9152">
            <v>2457020</v>
          </cell>
          <cell r="W9152">
            <v>12721602.458389999</v>
          </cell>
          <cell r="X9152">
            <v>44013</v>
          </cell>
          <cell r="Y9152">
            <v>0</v>
          </cell>
          <cell r="Z9152" t="str">
            <v/>
          </cell>
          <cell r="AA9152">
            <v>0.02</v>
          </cell>
          <cell r="AB9152">
            <v>0.02</v>
          </cell>
          <cell r="AC9152"/>
        </row>
        <row r="9153">
          <cell r="A9153">
            <v>44018</v>
          </cell>
          <cell r="B9153">
            <v>0</v>
          </cell>
          <cell r="C9153"/>
          <cell r="D9153"/>
          <cell r="E9153"/>
          <cell r="F9153"/>
          <cell r="G9153"/>
          <cell r="H9153"/>
          <cell r="I9153"/>
          <cell r="J9153"/>
          <cell r="K9153"/>
          <cell r="L9153"/>
          <cell r="M9153"/>
          <cell r="N9153"/>
          <cell r="O9153"/>
          <cell r="P9153"/>
          <cell r="Q9153"/>
          <cell r="R9153"/>
          <cell r="S9153"/>
          <cell r="T9153"/>
          <cell r="U9153">
            <v>7.9100000000000004E-2</v>
          </cell>
          <cell r="V9153">
            <v>2602580</v>
          </cell>
          <cell r="W9153">
            <v>12749276.907310002</v>
          </cell>
          <cell r="X9153">
            <v>44013</v>
          </cell>
          <cell r="Y9153">
            <v>0</v>
          </cell>
          <cell r="Z9153" t="str">
            <v/>
          </cell>
          <cell r="AA9153">
            <v>0.02</v>
          </cell>
          <cell r="AB9153">
            <v>0.02</v>
          </cell>
          <cell r="AC9153"/>
        </row>
        <row r="9154">
          <cell r="A9154">
            <v>44019</v>
          </cell>
          <cell r="B9154">
            <v>0</v>
          </cell>
          <cell r="C9154"/>
          <cell r="D9154"/>
          <cell r="E9154"/>
          <cell r="F9154"/>
          <cell r="G9154"/>
          <cell r="H9154"/>
          <cell r="I9154"/>
          <cell r="J9154"/>
          <cell r="K9154"/>
          <cell r="L9154"/>
          <cell r="M9154"/>
          <cell r="N9154"/>
          <cell r="O9154"/>
          <cell r="P9154"/>
          <cell r="Q9154"/>
          <cell r="R9154"/>
          <cell r="S9154"/>
          <cell r="T9154"/>
          <cell r="U9154">
            <v>7.9500000000000001E-2</v>
          </cell>
          <cell r="V9154">
            <v>3357990</v>
          </cell>
          <cell r="W9154">
            <v>12112577.643909998</v>
          </cell>
          <cell r="X9154">
            <v>44013</v>
          </cell>
          <cell r="Y9154">
            <v>0</v>
          </cell>
          <cell r="Z9154" t="str">
            <v/>
          </cell>
          <cell r="AA9154">
            <v>0.02</v>
          </cell>
          <cell r="AB9154">
            <v>0.02</v>
          </cell>
          <cell r="AC9154"/>
        </row>
        <row r="9155">
          <cell r="A9155">
            <v>44020</v>
          </cell>
          <cell r="B9155">
            <v>0</v>
          </cell>
          <cell r="C9155"/>
          <cell r="D9155"/>
          <cell r="E9155"/>
          <cell r="F9155"/>
          <cell r="G9155"/>
          <cell r="H9155"/>
          <cell r="I9155"/>
          <cell r="J9155"/>
          <cell r="K9155"/>
          <cell r="L9155"/>
          <cell r="M9155"/>
          <cell r="N9155"/>
          <cell r="O9155"/>
          <cell r="P9155"/>
          <cell r="Q9155"/>
          <cell r="R9155"/>
          <cell r="S9155"/>
          <cell r="T9155"/>
          <cell r="U9155">
            <v>7.0900000000000005E-2</v>
          </cell>
          <cell r="V9155">
            <v>3363370</v>
          </cell>
          <cell r="W9155">
            <v>12291539.499190001</v>
          </cell>
          <cell r="X9155">
            <v>44013</v>
          </cell>
          <cell r="Y9155">
            <v>0</v>
          </cell>
          <cell r="Z9155" t="str">
            <v/>
          </cell>
          <cell r="AA9155">
            <v>1.2500000000000001E-2</v>
          </cell>
          <cell r="AB9155">
            <v>0.20499999999999999</v>
          </cell>
          <cell r="AC9155"/>
        </row>
        <row r="9156">
          <cell r="A9156">
            <v>44021</v>
          </cell>
          <cell r="B9156">
            <v>0</v>
          </cell>
          <cell r="C9156"/>
          <cell r="D9156"/>
          <cell r="E9156"/>
          <cell r="F9156"/>
          <cell r="G9156"/>
          <cell r="H9156"/>
          <cell r="I9156"/>
          <cell r="J9156"/>
          <cell r="K9156"/>
          <cell r="L9156"/>
          <cell r="M9156"/>
          <cell r="N9156"/>
          <cell r="O9156"/>
          <cell r="P9156"/>
          <cell r="Q9156"/>
          <cell r="R9156"/>
          <cell r="S9156"/>
          <cell r="T9156"/>
          <cell r="U9156">
            <v>7.2099999999999997E-2</v>
          </cell>
          <cell r="V9156">
            <v>3464720</v>
          </cell>
          <cell r="W9156">
            <v>12547075.650369998</v>
          </cell>
          <cell r="X9156">
            <v>44013</v>
          </cell>
          <cell r="Y9156">
            <v>0</v>
          </cell>
          <cell r="Z9156" t="str">
            <v/>
          </cell>
          <cell r="AA9156">
            <v>1.2500000000000001E-2</v>
          </cell>
          <cell r="AB9156">
            <v>1.2500000000000001E-2</v>
          </cell>
          <cell r="AC9156"/>
        </row>
        <row r="9157">
          <cell r="A9157">
            <v>44022</v>
          </cell>
          <cell r="B9157">
            <v>0</v>
          </cell>
          <cell r="C9157"/>
          <cell r="D9157"/>
          <cell r="E9157"/>
          <cell r="F9157"/>
          <cell r="G9157"/>
          <cell r="H9157"/>
          <cell r="I9157"/>
          <cell r="J9157"/>
          <cell r="K9157"/>
          <cell r="L9157"/>
          <cell r="M9157"/>
          <cell r="N9157"/>
          <cell r="O9157"/>
          <cell r="P9157"/>
          <cell r="Q9157"/>
          <cell r="R9157"/>
          <cell r="S9157"/>
          <cell r="T9157"/>
          <cell r="U9157">
            <v>7.8E-2</v>
          </cell>
          <cell r="V9157">
            <v>3531590</v>
          </cell>
          <cell r="W9157">
            <v>12616381.800740002</v>
          </cell>
          <cell r="X9157">
            <v>44013</v>
          </cell>
          <cell r="Y9157">
            <v>0</v>
          </cell>
          <cell r="Z9157" t="str">
            <v/>
          </cell>
          <cell r="AA9157">
            <v>1.2500000000000001E-2</v>
          </cell>
          <cell r="AB9157">
            <v>1.2500000000000001E-2</v>
          </cell>
          <cell r="AC9157"/>
        </row>
        <row r="9158">
          <cell r="A9158">
            <v>44023</v>
          </cell>
          <cell r="B9158">
            <v>0</v>
          </cell>
          <cell r="C9158"/>
          <cell r="D9158"/>
          <cell r="E9158"/>
          <cell r="F9158"/>
          <cell r="G9158"/>
          <cell r="H9158"/>
          <cell r="I9158"/>
          <cell r="J9158"/>
          <cell r="K9158"/>
          <cell r="L9158"/>
          <cell r="M9158"/>
          <cell r="N9158"/>
          <cell r="O9158"/>
          <cell r="P9158"/>
          <cell r="Q9158"/>
          <cell r="R9158"/>
          <cell r="S9158"/>
          <cell r="T9158"/>
          <cell r="U9158">
            <v>7.8E-2</v>
          </cell>
          <cell r="V9158">
            <v>3531590</v>
          </cell>
          <cell r="W9158">
            <v>12616381.800740002</v>
          </cell>
          <cell r="X9158">
            <v>44013</v>
          </cell>
          <cell r="Y9158">
            <v>0</v>
          </cell>
          <cell r="Z9158" t="str">
            <v/>
          </cell>
          <cell r="AA9158">
            <v>1.2500000000000001E-2</v>
          </cell>
          <cell r="AB9158">
            <v>1.2500000000000001E-2</v>
          </cell>
          <cell r="AC9158"/>
        </row>
        <row r="9159">
          <cell r="A9159">
            <v>44024</v>
          </cell>
          <cell r="B9159">
            <v>0</v>
          </cell>
          <cell r="C9159"/>
          <cell r="D9159"/>
          <cell r="E9159"/>
          <cell r="F9159"/>
          <cell r="G9159"/>
          <cell r="H9159"/>
          <cell r="I9159"/>
          <cell r="J9159"/>
          <cell r="K9159"/>
          <cell r="L9159"/>
          <cell r="M9159"/>
          <cell r="N9159"/>
          <cell r="O9159"/>
          <cell r="P9159"/>
          <cell r="Q9159"/>
          <cell r="R9159"/>
          <cell r="S9159"/>
          <cell r="T9159"/>
          <cell r="U9159">
            <v>7.8E-2</v>
          </cell>
          <cell r="V9159">
            <v>3531590</v>
          </cell>
          <cell r="W9159">
            <v>12616381.800740002</v>
          </cell>
          <cell r="X9159">
            <v>44013</v>
          </cell>
          <cell r="Y9159">
            <v>0</v>
          </cell>
          <cell r="Z9159" t="str">
            <v/>
          </cell>
          <cell r="AA9159">
            <v>1.2500000000000001E-2</v>
          </cell>
          <cell r="AB9159">
            <v>1.2500000000000001E-2</v>
          </cell>
          <cell r="AC9159"/>
        </row>
        <row r="9160">
          <cell r="A9160">
            <v>44025</v>
          </cell>
          <cell r="B9160">
            <v>0</v>
          </cell>
          <cell r="C9160"/>
          <cell r="D9160"/>
          <cell r="E9160"/>
          <cell r="F9160"/>
          <cell r="G9160"/>
          <cell r="H9160"/>
          <cell r="I9160"/>
          <cell r="J9160"/>
          <cell r="K9160"/>
          <cell r="L9160"/>
          <cell r="M9160"/>
          <cell r="N9160"/>
          <cell r="O9160"/>
          <cell r="P9160"/>
          <cell r="Q9160"/>
          <cell r="R9160"/>
          <cell r="S9160"/>
          <cell r="T9160"/>
          <cell r="U9160">
            <v>7.8E-2</v>
          </cell>
          <cell r="V9160">
            <v>3654610</v>
          </cell>
          <cell r="W9160">
            <v>12765529.32965</v>
          </cell>
          <cell r="X9160">
            <v>44013</v>
          </cell>
          <cell r="Y9160">
            <v>0</v>
          </cell>
          <cell r="Z9160" t="str">
            <v/>
          </cell>
          <cell r="AA9160">
            <v>1.2500000000000001E-2</v>
          </cell>
          <cell r="AB9160">
            <v>1.2500000000000001E-2</v>
          </cell>
          <cell r="AC9160"/>
        </row>
        <row r="9161">
          <cell r="A9161">
            <v>44026</v>
          </cell>
          <cell r="B9161">
            <v>0</v>
          </cell>
          <cell r="C9161"/>
          <cell r="D9161"/>
          <cell r="E9161"/>
          <cell r="F9161"/>
          <cell r="G9161"/>
          <cell r="H9161"/>
          <cell r="I9161"/>
          <cell r="J9161"/>
          <cell r="K9161"/>
          <cell r="L9161"/>
          <cell r="M9161"/>
          <cell r="N9161"/>
          <cell r="O9161"/>
          <cell r="P9161"/>
          <cell r="Q9161"/>
          <cell r="R9161"/>
          <cell r="S9161"/>
          <cell r="T9161"/>
          <cell r="U9161">
            <v>7.6100000000000001E-2</v>
          </cell>
          <cell r="V9161">
            <v>3732660</v>
          </cell>
          <cell r="W9161">
            <v>12762707.177620001</v>
          </cell>
          <cell r="X9161">
            <v>44013</v>
          </cell>
          <cell r="Y9161">
            <v>0</v>
          </cell>
          <cell r="Z9161" t="str">
            <v/>
          </cell>
          <cell r="AA9161">
            <v>1.2500000000000001E-2</v>
          </cell>
          <cell r="AB9161">
            <v>1.2500000000000001E-2</v>
          </cell>
          <cell r="AC9161"/>
        </row>
        <row r="9162">
          <cell r="A9162">
            <v>44027</v>
          </cell>
          <cell r="B9162">
            <v>0</v>
          </cell>
          <cell r="C9162"/>
          <cell r="D9162"/>
          <cell r="E9162"/>
          <cell r="F9162"/>
          <cell r="G9162"/>
          <cell r="H9162"/>
          <cell r="I9162"/>
          <cell r="J9162"/>
          <cell r="K9162"/>
          <cell r="L9162"/>
          <cell r="M9162"/>
          <cell r="N9162"/>
          <cell r="O9162"/>
          <cell r="P9162"/>
          <cell r="Q9162"/>
          <cell r="R9162"/>
          <cell r="S9162"/>
          <cell r="T9162"/>
          <cell r="U9162">
            <v>7.4999999999999997E-2</v>
          </cell>
          <cell r="V9162">
            <v>3930580</v>
          </cell>
          <cell r="W9162">
            <v>12906726.263269998</v>
          </cell>
          <cell r="X9162">
            <v>44013</v>
          </cell>
          <cell r="Y9162">
            <v>0</v>
          </cell>
          <cell r="Z9162" t="str">
            <v/>
          </cell>
          <cell r="AA9162">
            <v>0.01</v>
          </cell>
          <cell r="AB9162">
            <v>0.21</v>
          </cell>
          <cell r="AC9162"/>
        </row>
        <row r="9163">
          <cell r="A9163">
            <v>44028</v>
          </cell>
          <cell r="B9163">
            <v>0</v>
          </cell>
          <cell r="C9163"/>
          <cell r="D9163"/>
          <cell r="E9163"/>
          <cell r="F9163"/>
          <cell r="G9163"/>
          <cell r="H9163"/>
          <cell r="I9163"/>
          <cell r="J9163"/>
          <cell r="K9163"/>
          <cell r="L9163"/>
          <cell r="M9163"/>
          <cell r="N9163"/>
          <cell r="O9163"/>
          <cell r="P9163"/>
          <cell r="Q9163"/>
          <cell r="R9163"/>
          <cell r="S9163"/>
          <cell r="T9163"/>
          <cell r="U9163">
            <v>7.8299999999999995E-2</v>
          </cell>
          <cell r="V9163">
            <v>3907070</v>
          </cell>
          <cell r="W9163">
            <v>12927538.88015</v>
          </cell>
          <cell r="X9163">
            <v>44013</v>
          </cell>
          <cell r="Y9163">
            <v>0</v>
          </cell>
          <cell r="Z9163" t="str">
            <v/>
          </cell>
          <cell r="AA9163">
            <v>0.01</v>
          </cell>
          <cell r="AB9163">
            <v>0.01</v>
          </cell>
          <cell r="AC9163"/>
        </row>
        <row r="9164">
          <cell r="A9164">
            <v>44029</v>
          </cell>
          <cell r="B9164">
            <v>0</v>
          </cell>
          <cell r="C9164"/>
          <cell r="D9164"/>
          <cell r="E9164"/>
          <cell r="F9164"/>
          <cell r="G9164"/>
          <cell r="H9164"/>
          <cell r="I9164"/>
          <cell r="J9164"/>
          <cell r="K9164"/>
          <cell r="L9164"/>
          <cell r="M9164"/>
          <cell r="N9164"/>
          <cell r="O9164"/>
          <cell r="P9164"/>
          <cell r="Q9164"/>
          <cell r="R9164"/>
          <cell r="S9164"/>
          <cell r="T9164"/>
          <cell r="U9164">
            <v>7.6100000000000001E-2</v>
          </cell>
          <cell r="V9164">
            <v>4592170</v>
          </cell>
          <cell r="W9164">
            <v>12372899.519450001</v>
          </cell>
          <cell r="X9164">
            <v>44013</v>
          </cell>
          <cell r="Y9164">
            <v>0</v>
          </cell>
          <cell r="Z9164" t="str">
            <v/>
          </cell>
          <cell r="AA9164">
            <v>0.01</v>
          </cell>
          <cell r="AB9164">
            <v>0.01</v>
          </cell>
          <cell r="AC9164"/>
        </row>
        <row r="9165">
          <cell r="A9165">
            <v>44030</v>
          </cell>
          <cell r="B9165">
            <v>0</v>
          </cell>
          <cell r="C9165"/>
          <cell r="D9165"/>
          <cell r="E9165"/>
          <cell r="F9165"/>
          <cell r="G9165"/>
          <cell r="H9165"/>
          <cell r="I9165"/>
          <cell r="J9165"/>
          <cell r="K9165"/>
          <cell r="L9165"/>
          <cell r="M9165"/>
          <cell r="N9165"/>
          <cell r="O9165"/>
          <cell r="P9165"/>
          <cell r="Q9165"/>
          <cell r="R9165"/>
          <cell r="S9165"/>
          <cell r="T9165"/>
          <cell r="U9165">
            <v>7.6100000000000001E-2</v>
          </cell>
          <cell r="V9165">
            <v>4592170</v>
          </cell>
          <cell r="W9165">
            <v>12372899.519450001</v>
          </cell>
          <cell r="X9165">
            <v>44013</v>
          </cell>
          <cell r="Y9165">
            <v>0</v>
          </cell>
          <cell r="Z9165" t="str">
            <v/>
          </cell>
          <cell r="AA9165">
            <v>0.01</v>
          </cell>
          <cell r="AB9165">
            <v>0.01</v>
          </cell>
          <cell r="AC9165"/>
        </row>
        <row r="9166">
          <cell r="A9166">
            <v>44031</v>
          </cell>
          <cell r="B9166">
            <v>0</v>
          </cell>
          <cell r="C9166"/>
          <cell r="D9166"/>
          <cell r="E9166"/>
          <cell r="F9166"/>
          <cell r="G9166"/>
          <cell r="H9166"/>
          <cell r="I9166"/>
          <cell r="J9166"/>
          <cell r="K9166"/>
          <cell r="L9166"/>
          <cell r="M9166"/>
          <cell r="N9166"/>
          <cell r="O9166"/>
          <cell r="P9166"/>
          <cell r="Q9166"/>
          <cell r="R9166"/>
          <cell r="S9166"/>
          <cell r="T9166"/>
          <cell r="U9166">
            <v>7.6100000000000001E-2</v>
          </cell>
          <cell r="V9166">
            <v>4592170</v>
          </cell>
          <cell r="W9166">
            <v>12372899.519450001</v>
          </cell>
          <cell r="X9166">
            <v>44013</v>
          </cell>
          <cell r="Y9166">
            <v>0</v>
          </cell>
          <cell r="Z9166" t="str">
            <v/>
          </cell>
          <cell r="AA9166">
            <v>0.01</v>
          </cell>
          <cell r="AB9166">
            <v>0.01</v>
          </cell>
          <cell r="AC9166"/>
        </row>
        <row r="9167">
          <cell r="A9167">
            <v>44032</v>
          </cell>
          <cell r="B9167">
            <v>0</v>
          </cell>
          <cell r="C9167"/>
          <cell r="D9167"/>
          <cell r="E9167"/>
          <cell r="F9167"/>
          <cell r="G9167"/>
          <cell r="H9167"/>
          <cell r="I9167"/>
          <cell r="J9167"/>
          <cell r="K9167"/>
          <cell r="L9167"/>
          <cell r="M9167"/>
          <cell r="N9167"/>
          <cell r="O9167"/>
          <cell r="P9167"/>
          <cell r="Q9167"/>
          <cell r="R9167"/>
          <cell r="S9167"/>
          <cell r="T9167"/>
          <cell r="U9167">
            <v>7.7299999999999994E-2</v>
          </cell>
          <cell r="V9167">
            <v>5209210</v>
          </cell>
          <cell r="W9167">
            <v>11895669.720670003</v>
          </cell>
          <cell r="X9167">
            <v>44013</v>
          </cell>
          <cell r="Y9167">
            <v>0</v>
          </cell>
          <cell r="Z9167" t="str">
            <v/>
          </cell>
          <cell r="AA9167">
            <v>0.01</v>
          </cell>
          <cell r="AB9167">
            <v>0.01</v>
          </cell>
          <cell r="AC9167"/>
        </row>
        <row r="9168">
          <cell r="A9168">
            <v>44033</v>
          </cell>
          <cell r="B9168">
            <v>0</v>
          </cell>
          <cell r="C9168"/>
          <cell r="D9168"/>
          <cell r="E9168"/>
          <cell r="F9168"/>
          <cell r="G9168"/>
          <cell r="H9168"/>
          <cell r="I9168"/>
          <cell r="J9168"/>
          <cell r="K9168"/>
          <cell r="L9168"/>
          <cell r="M9168"/>
          <cell r="N9168"/>
          <cell r="O9168"/>
          <cell r="P9168"/>
          <cell r="Q9168"/>
          <cell r="R9168"/>
          <cell r="S9168"/>
          <cell r="T9168"/>
          <cell r="U9168">
            <v>7.7700000000000005E-2</v>
          </cell>
          <cell r="V9168">
            <v>5352520</v>
          </cell>
          <cell r="W9168">
            <v>11760335.003650002</v>
          </cell>
          <cell r="X9168">
            <v>44013</v>
          </cell>
          <cell r="Y9168">
            <v>0</v>
          </cell>
          <cell r="Z9168" t="str">
            <v/>
          </cell>
          <cell r="AA9168">
            <v>0.01</v>
          </cell>
          <cell r="AB9168">
            <v>0.01</v>
          </cell>
          <cell r="AC9168"/>
        </row>
        <row r="9169">
          <cell r="A9169">
            <v>44034</v>
          </cell>
          <cell r="B9169">
            <v>0</v>
          </cell>
          <cell r="C9169"/>
          <cell r="D9169"/>
          <cell r="E9169"/>
          <cell r="F9169"/>
          <cell r="G9169"/>
          <cell r="H9169"/>
          <cell r="I9169"/>
          <cell r="J9169"/>
          <cell r="K9169"/>
          <cell r="L9169"/>
          <cell r="M9169"/>
          <cell r="N9169"/>
          <cell r="O9169"/>
          <cell r="P9169"/>
          <cell r="Q9169"/>
          <cell r="R9169"/>
          <cell r="S9169"/>
          <cell r="T9169"/>
          <cell r="U9169">
            <v>0.08</v>
          </cell>
          <cell r="V9169">
            <v>5521770</v>
          </cell>
          <cell r="W9169">
            <v>11613990.669589998</v>
          </cell>
          <cell r="X9169">
            <v>44013</v>
          </cell>
          <cell r="Y9169">
            <v>0</v>
          </cell>
          <cell r="Z9169" t="str">
            <v/>
          </cell>
          <cell r="AA9169">
            <v>0.01</v>
          </cell>
          <cell r="AB9169">
            <v>0.19</v>
          </cell>
          <cell r="AC9169"/>
        </row>
        <row r="9170">
          <cell r="A9170">
            <v>44035</v>
          </cell>
          <cell r="B9170">
            <v>0</v>
          </cell>
          <cell r="C9170"/>
          <cell r="D9170"/>
          <cell r="E9170"/>
          <cell r="F9170"/>
          <cell r="G9170"/>
          <cell r="H9170"/>
          <cell r="I9170"/>
          <cell r="J9170"/>
          <cell r="K9170"/>
          <cell r="L9170"/>
          <cell r="M9170"/>
          <cell r="N9170"/>
          <cell r="O9170"/>
          <cell r="P9170"/>
          <cell r="Q9170"/>
          <cell r="R9170"/>
          <cell r="S9170"/>
          <cell r="T9170"/>
          <cell r="U9170">
            <v>7.6100000000000001E-2</v>
          </cell>
          <cell r="V9170">
            <v>6938990</v>
          </cell>
          <cell r="W9170">
            <v>10050686.493169999</v>
          </cell>
          <cell r="X9170">
            <v>44013</v>
          </cell>
          <cell r="Y9170">
            <v>0</v>
          </cell>
          <cell r="Z9170" t="str">
            <v/>
          </cell>
          <cell r="AA9170">
            <v>0.01</v>
          </cell>
          <cell r="AB9170">
            <v>0.01</v>
          </cell>
          <cell r="AC9170"/>
        </row>
        <row r="9171">
          <cell r="A9171">
            <v>44036</v>
          </cell>
          <cell r="B9171">
            <v>0</v>
          </cell>
          <cell r="C9171"/>
          <cell r="D9171"/>
          <cell r="E9171"/>
          <cell r="F9171"/>
          <cell r="G9171"/>
          <cell r="H9171"/>
          <cell r="I9171"/>
          <cell r="J9171"/>
          <cell r="K9171"/>
          <cell r="L9171"/>
          <cell r="M9171"/>
          <cell r="N9171"/>
          <cell r="O9171"/>
          <cell r="P9171"/>
          <cell r="Q9171"/>
          <cell r="R9171"/>
          <cell r="S9171"/>
          <cell r="T9171"/>
          <cell r="U9171">
            <v>7.5499999999999998E-2</v>
          </cell>
          <cell r="V9171">
            <v>7789160</v>
          </cell>
          <cell r="W9171">
            <v>9038449.7522000019</v>
          </cell>
          <cell r="X9171">
            <v>44013</v>
          </cell>
          <cell r="Y9171">
            <v>0</v>
          </cell>
          <cell r="Z9171" t="str">
            <v/>
          </cell>
          <cell r="AA9171">
            <v>0.01</v>
          </cell>
          <cell r="AB9171">
            <v>0.01</v>
          </cell>
          <cell r="AC9171"/>
        </row>
        <row r="9172">
          <cell r="A9172">
            <v>44039</v>
          </cell>
          <cell r="B9172">
            <v>0</v>
          </cell>
          <cell r="C9172"/>
          <cell r="D9172"/>
          <cell r="E9172"/>
          <cell r="F9172"/>
          <cell r="G9172"/>
          <cell r="H9172"/>
          <cell r="I9172"/>
          <cell r="J9172"/>
          <cell r="K9172"/>
          <cell r="L9172"/>
          <cell r="M9172"/>
          <cell r="N9172"/>
          <cell r="O9172"/>
          <cell r="P9172"/>
          <cell r="Q9172"/>
          <cell r="R9172"/>
          <cell r="S9172"/>
          <cell r="T9172"/>
          <cell r="U9172">
            <v>0.08</v>
          </cell>
          <cell r="V9172">
            <v>7945700</v>
          </cell>
          <cell r="W9172">
            <v>8921269.8791699968</v>
          </cell>
          <cell r="X9172">
            <v>44013</v>
          </cell>
          <cell r="Y9172">
            <v>0</v>
          </cell>
          <cell r="Z9172" t="str">
            <v/>
          </cell>
          <cell r="AA9172">
            <v>0.01</v>
          </cell>
          <cell r="AB9172">
            <v>0.01</v>
          </cell>
          <cell r="AC9172"/>
        </row>
        <row r="9173">
          <cell r="A9173">
            <v>44040</v>
          </cell>
          <cell r="B9173">
            <v>0</v>
          </cell>
          <cell r="C9173"/>
          <cell r="D9173"/>
          <cell r="E9173"/>
          <cell r="F9173"/>
          <cell r="G9173"/>
          <cell r="H9173"/>
          <cell r="I9173"/>
          <cell r="J9173"/>
          <cell r="K9173"/>
          <cell r="L9173"/>
          <cell r="M9173"/>
          <cell r="N9173"/>
          <cell r="O9173"/>
          <cell r="P9173"/>
          <cell r="Q9173"/>
          <cell r="R9173"/>
          <cell r="S9173"/>
          <cell r="T9173"/>
          <cell r="U9173">
            <v>0.08</v>
          </cell>
          <cell r="V9173">
            <v>7945700</v>
          </cell>
          <cell r="W9173">
            <v>8921269.8791699968</v>
          </cell>
          <cell r="X9173">
            <v>44013</v>
          </cell>
          <cell r="Y9173">
            <v>0</v>
          </cell>
          <cell r="Z9173" t="str">
            <v/>
          </cell>
          <cell r="AA9173">
            <v>0.01</v>
          </cell>
          <cell r="AB9173">
            <v>0.01</v>
          </cell>
          <cell r="AC9173"/>
        </row>
        <row r="9174">
          <cell r="A9174">
            <v>44041</v>
          </cell>
          <cell r="B9174">
            <v>0</v>
          </cell>
          <cell r="C9174"/>
          <cell r="D9174"/>
          <cell r="E9174"/>
          <cell r="F9174"/>
          <cell r="G9174"/>
          <cell r="H9174"/>
          <cell r="I9174"/>
          <cell r="J9174"/>
          <cell r="K9174"/>
          <cell r="L9174"/>
          <cell r="M9174"/>
          <cell r="N9174"/>
          <cell r="O9174"/>
          <cell r="P9174"/>
          <cell r="Q9174"/>
          <cell r="R9174"/>
          <cell r="S9174"/>
          <cell r="T9174"/>
          <cell r="U9174">
            <v>7.5499999999999998E-2</v>
          </cell>
          <cell r="V9174">
            <v>7927560</v>
          </cell>
          <cell r="W9174">
            <v>8901137.6163099986</v>
          </cell>
          <cell r="X9174">
            <v>44013</v>
          </cell>
          <cell r="Y9174">
            <v>0</v>
          </cell>
          <cell r="Z9174" t="str">
            <v/>
          </cell>
          <cell r="AA9174">
            <v>0.01</v>
          </cell>
          <cell r="AB9174">
            <v>0.19</v>
          </cell>
          <cell r="AC9174"/>
        </row>
        <row r="9175">
          <cell r="A9175">
            <v>44042</v>
          </cell>
          <cell r="B9175">
            <v>0</v>
          </cell>
          <cell r="C9175"/>
          <cell r="D9175"/>
          <cell r="E9175"/>
          <cell r="F9175"/>
          <cell r="G9175"/>
          <cell r="H9175"/>
          <cell r="I9175"/>
          <cell r="J9175"/>
          <cell r="K9175"/>
          <cell r="L9175"/>
          <cell r="M9175"/>
          <cell r="N9175"/>
          <cell r="O9175"/>
          <cell r="P9175"/>
          <cell r="Q9175"/>
          <cell r="R9175"/>
          <cell r="S9175"/>
          <cell r="T9175"/>
          <cell r="U9175">
            <v>7.51E-2</v>
          </cell>
          <cell r="V9175">
            <v>7503450</v>
          </cell>
          <cell r="W9175">
            <v>9317650.2395599987</v>
          </cell>
          <cell r="X9175">
            <v>44013</v>
          </cell>
          <cell r="Y9175">
            <v>0</v>
          </cell>
          <cell r="Z9175" t="str">
            <v/>
          </cell>
          <cell r="AA9175">
            <v>0.01</v>
          </cell>
          <cell r="AB9175">
            <v>0.01</v>
          </cell>
          <cell r="AC9175"/>
        </row>
        <row r="9176">
          <cell r="A9176">
            <v>44043</v>
          </cell>
          <cell r="B9176">
            <v>0</v>
          </cell>
          <cell r="C9176"/>
          <cell r="D9176"/>
          <cell r="E9176"/>
          <cell r="F9176"/>
          <cell r="G9176"/>
          <cell r="H9176"/>
          <cell r="I9176"/>
          <cell r="J9176"/>
          <cell r="K9176"/>
          <cell r="L9176"/>
          <cell r="M9176"/>
          <cell r="N9176"/>
          <cell r="O9176"/>
          <cell r="P9176"/>
          <cell r="Q9176"/>
          <cell r="R9176"/>
          <cell r="S9176"/>
          <cell r="T9176"/>
          <cell r="U9176">
            <v>7.5999999999999998E-2</v>
          </cell>
          <cell r="V9176">
            <v>6196120</v>
          </cell>
          <cell r="W9176">
            <v>9939388.7673799954</v>
          </cell>
          <cell r="X9176">
            <v>44013</v>
          </cell>
          <cell r="Y9176">
            <v>0</v>
          </cell>
          <cell r="Z9176" t="str">
            <v/>
          </cell>
          <cell r="AA9176">
            <v>0.01</v>
          </cell>
          <cell r="AB9176">
            <v>0.01</v>
          </cell>
          <cell r="AC9176"/>
        </row>
        <row r="9177">
          <cell r="A9177">
            <v>44046</v>
          </cell>
          <cell r="B9177">
            <v>10000</v>
          </cell>
          <cell r="C9177"/>
          <cell r="D9177">
            <v>0.25</v>
          </cell>
          <cell r="E9177">
            <v>0.25</v>
          </cell>
          <cell r="F9177">
            <v>0.25</v>
          </cell>
          <cell r="G9177">
            <v>0.25</v>
          </cell>
          <cell r="H9177"/>
          <cell r="I9177"/>
          <cell r="J9177"/>
          <cell r="K9177"/>
          <cell r="L9177"/>
          <cell r="M9177"/>
          <cell r="N9177">
            <v>0.25</v>
          </cell>
          <cell r="O9177"/>
          <cell r="P9177"/>
          <cell r="Q9177"/>
          <cell r="R9177"/>
          <cell r="S9177"/>
          <cell r="T9177"/>
          <cell r="U9177">
            <v>7.3700000000000002E-2</v>
          </cell>
          <cell r="V9177">
            <v>1247710</v>
          </cell>
          <cell r="W9177">
            <v>15384853.160910001</v>
          </cell>
          <cell r="X9177">
            <v>44044</v>
          </cell>
          <cell r="Y9177">
            <v>2500</v>
          </cell>
          <cell r="Z9177">
            <v>44044</v>
          </cell>
          <cell r="AA9177">
            <v>0.01</v>
          </cell>
          <cell r="AB9177">
            <v>0.01</v>
          </cell>
          <cell r="AC9177"/>
        </row>
        <row r="9178">
          <cell r="A9178">
            <v>44047</v>
          </cell>
          <cell r="B9178">
            <v>0</v>
          </cell>
          <cell r="C9178"/>
          <cell r="D9178"/>
          <cell r="E9178"/>
          <cell r="F9178"/>
          <cell r="G9178"/>
          <cell r="H9178"/>
          <cell r="I9178"/>
          <cell r="J9178"/>
          <cell r="K9178"/>
          <cell r="L9178"/>
          <cell r="M9178"/>
          <cell r="N9178"/>
          <cell r="O9178"/>
          <cell r="P9178">
            <v>0.25</v>
          </cell>
          <cell r="Q9178"/>
          <cell r="R9178"/>
          <cell r="S9178"/>
          <cell r="T9178"/>
          <cell r="U9178">
            <v>7.3800000000000004E-2</v>
          </cell>
          <cell r="V9178">
            <v>3739010</v>
          </cell>
          <cell r="W9178">
            <v>13201869.678129999</v>
          </cell>
          <cell r="X9178">
            <v>44044</v>
          </cell>
          <cell r="Y9178">
            <v>0</v>
          </cell>
          <cell r="Z9178" t="str">
            <v/>
          </cell>
          <cell r="AA9178">
            <v>0.01</v>
          </cell>
          <cell r="AB9178">
            <v>0.01</v>
          </cell>
          <cell r="AC9178"/>
        </row>
        <row r="9179">
          <cell r="A9179">
            <v>44048</v>
          </cell>
          <cell r="B9179">
            <v>53000</v>
          </cell>
          <cell r="C9179"/>
          <cell r="D9179">
            <v>0.05</v>
          </cell>
          <cell r="E9179">
            <v>0.04</v>
          </cell>
          <cell r="F9179">
            <v>0.05</v>
          </cell>
          <cell r="G9179">
            <v>0.05</v>
          </cell>
          <cell r="H9179"/>
          <cell r="I9179"/>
          <cell r="J9179"/>
          <cell r="K9179"/>
          <cell r="L9179"/>
          <cell r="M9179"/>
          <cell r="N9179">
            <v>0.05</v>
          </cell>
          <cell r="O9179"/>
          <cell r="P9179">
            <v>8.1746031746031747E-2</v>
          </cell>
          <cell r="Q9179"/>
          <cell r="R9179"/>
          <cell r="S9179"/>
          <cell r="T9179"/>
          <cell r="U9179">
            <v>7.85E-2</v>
          </cell>
          <cell r="V9179">
            <v>3715760</v>
          </cell>
          <cell r="W9179">
            <v>13171537.263669997</v>
          </cell>
          <cell r="X9179">
            <v>44044</v>
          </cell>
          <cell r="Y9179">
            <v>2650</v>
          </cell>
          <cell r="Z9179">
            <v>44044</v>
          </cell>
          <cell r="AA9179">
            <v>0.01</v>
          </cell>
          <cell r="AB9179">
            <v>0.19</v>
          </cell>
          <cell r="AC9179"/>
        </row>
        <row r="9180">
          <cell r="A9180">
            <v>44049</v>
          </cell>
          <cell r="B9180">
            <v>20000</v>
          </cell>
          <cell r="C9180"/>
          <cell r="D9180">
            <v>0.05</v>
          </cell>
          <cell r="E9180">
            <v>0.05</v>
          </cell>
          <cell r="F9180">
            <v>0.05</v>
          </cell>
          <cell r="G9180">
            <v>0.05</v>
          </cell>
          <cell r="H9180"/>
          <cell r="I9180"/>
          <cell r="J9180"/>
          <cell r="K9180"/>
          <cell r="L9180"/>
          <cell r="M9180"/>
          <cell r="N9180">
            <v>0.05</v>
          </cell>
          <cell r="O9180"/>
          <cell r="P9180">
            <v>7.4096385542168672E-2</v>
          </cell>
          <cell r="Q9180"/>
          <cell r="R9180"/>
          <cell r="S9180"/>
          <cell r="T9180"/>
          <cell r="U9180">
            <v>0.08</v>
          </cell>
          <cell r="V9180">
            <v>3736490</v>
          </cell>
          <cell r="W9180">
            <v>12960314.562100001</v>
          </cell>
          <cell r="X9180">
            <v>44044</v>
          </cell>
          <cell r="Y9180">
            <v>1000</v>
          </cell>
          <cell r="Z9180">
            <v>44044</v>
          </cell>
          <cell r="AA9180">
            <v>0.01</v>
          </cell>
          <cell r="AB9180">
            <v>0.01</v>
          </cell>
          <cell r="AC9180"/>
        </row>
        <row r="9181">
          <cell r="A9181">
            <v>44050</v>
          </cell>
          <cell r="B9181">
            <v>20000</v>
          </cell>
          <cell r="C9181"/>
          <cell r="D9181">
            <v>0.05</v>
          </cell>
          <cell r="E9181">
            <v>0.05</v>
          </cell>
          <cell r="F9181">
            <v>0.05</v>
          </cell>
          <cell r="G9181">
            <v>0.05</v>
          </cell>
          <cell r="H9181"/>
          <cell r="I9181"/>
          <cell r="J9181"/>
          <cell r="K9181"/>
          <cell r="L9181"/>
          <cell r="M9181"/>
          <cell r="N9181">
            <v>0.05</v>
          </cell>
          <cell r="O9181"/>
          <cell r="P9181">
            <v>6.9417475728155334E-2</v>
          </cell>
          <cell r="Q9181"/>
          <cell r="R9181"/>
          <cell r="S9181"/>
          <cell r="T9181"/>
          <cell r="U9181">
            <v>7.5499999999999998E-2</v>
          </cell>
          <cell r="V9181">
            <v>3960770</v>
          </cell>
          <cell r="W9181">
            <v>12781552.595939999</v>
          </cell>
          <cell r="X9181">
            <v>44044</v>
          </cell>
          <cell r="Y9181">
            <v>1000</v>
          </cell>
          <cell r="Z9181">
            <v>44044</v>
          </cell>
          <cell r="AA9181">
            <v>0.01</v>
          </cell>
          <cell r="AB9181">
            <v>0.01</v>
          </cell>
          <cell r="AC9181"/>
        </row>
        <row r="9182">
          <cell r="A9182">
            <v>44053</v>
          </cell>
          <cell r="B9182">
            <v>25000</v>
          </cell>
          <cell r="C9182"/>
          <cell r="D9182">
            <v>0.05</v>
          </cell>
          <cell r="E9182">
            <v>0.05</v>
          </cell>
          <cell r="F9182">
            <v>0.05</v>
          </cell>
          <cell r="G9182">
            <v>0.05</v>
          </cell>
          <cell r="H9182"/>
          <cell r="I9182"/>
          <cell r="J9182"/>
          <cell r="K9182"/>
          <cell r="L9182"/>
          <cell r="M9182"/>
          <cell r="N9182">
            <v>0.05</v>
          </cell>
          <cell r="O9182"/>
          <cell r="P9182">
            <v>6.5625000000000003E-2</v>
          </cell>
          <cell r="Q9182"/>
          <cell r="R9182"/>
          <cell r="S9182"/>
          <cell r="T9182"/>
          <cell r="U9182">
            <v>7.2800000000000004E-2</v>
          </cell>
          <cell r="V9182">
            <v>4963500</v>
          </cell>
          <cell r="W9182">
            <v>11680002.185110001</v>
          </cell>
          <cell r="X9182">
            <v>44044</v>
          </cell>
          <cell r="Y9182">
            <v>1250</v>
          </cell>
          <cell r="Z9182">
            <v>44044</v>
          </cell>
          <cell r="AA9182">
            <v>0.01</v>
          </cell>
          <cell r="AB9182">
            <v>0.01</v>
          </cell>
          <cell r="AC9182"/>
        </row>
        <row r="9183">
          <cell r="A9183">
            <v>44054</v>
          </cell>
          <cell r="B9183">
            <v>20000</v>
          </cell>
          <cell r="C9183"/>
          <cell r="D9183">
            <v>0.05</v>
          </cell>
          <cell r="E9183">
            <v>0.05</v>
          </cell>
          <cell r="F9183">
            <v>0.05</v>
          </cell>
          <cell r="G9183">
            <v>0.05</v>
          </cell>
          <cell r="H9183"/>
          <cell r="I9183"/>
          <cell r="J9183"/>
          <cell r="K9183"/>
          <cell r="L9183"/>
          <cell r="M9183"/>
          <cell r="N9183">
            <v>0.05</v>
          </cell>
          <cell r="O9183"/>
          <cell r="P9183">
            <v>6.3513513513513517E-2</v>
          </cell>
          <cell r="Q9183"/>
          <cell r="R9183"/>
          <cell r="S9183"/>
          <cell r="T9183"/>
          <cell r="U9183">
            <v>7.2499999999999995E-2</v>
          </cell>
          <cell r="V9183">
            <v>3971470</v>
          </cell>
          <cell r="W9183">
            <v>12412231.90344</v>
          </cell>
          <cell r="X9183">
            <v>44044</v>
          </cell>
          <cell r="Y9183">
            <v>1000</v>
          </cell>
          <cell r="Z9183">
            <v>44044</v>
          </cell>
          <cell r="AA9183">
            <v>0.01</v>
          </cell>
          <cell r="AB9183">
            <v>0.01</v>
          </cell>
          <cell r="AC9183"/>
        </row>
        <row r="9184">
          <cell r="A9184">
            <v>44055</v>
          </cell>
          <cell r="B9184">
            <v>70000</v>
          </cell>
          <cell r="C9184"/>
          <cell r="D9184">
            <v>0.05</v>
          </cell>
          <cell r="E9184">
            <v>0.04</v>
          </cell>
          <cell r="F9184">
            <v>0.05</v>
          </cell>
          <cell r="G9184">
            <v>0.05</v>
          </cell>
          <cell r="H9184"/>
          <cell r="I9184"/>
          <cell r="J9184"/>
          <cell r="K9184"/>
          <cell r="L9184"/>
          <cell r="M9184"/>
          <cell r="N9184">
            <v>0.05</v>
          </cell>
          <cell r="O9184"/>
          <cell r="P9184">
            <v>5.9174311926605508E-2</v>
          </cell>
          <cell r="Q9184"/>
          <cell r="R9184"/>
          <cell r="S9184"/>
          <cell r="T9184"/>
          <cell r="U9184">
            <v>7.2400000000000006E-2</v>
          </cell>
          <cell r="V9184">
            <v>4002320</v>
          </cell>
          <cell r="W9184">
            <v>12355475.371510001</v>
          </cell>
          <cell r="X9184">
            <v>44044</v>
          </cell>
          <cell r="Y9184">
            <v>3500</v>
          </cell>
          <cell r="Z9184">
            <v>44044</v>
          </cell>
          <cell r="AA9184">
            <v>0.01</v>
          </cell>
          <cell r="AB9184">
            <v>0.18</v>
          </cell>
          <cell r="AC9184"/>
        </row>
        <row r="9185">
          <cell r="A9185">
            <v>44056</v>
          </cell>
          <cell r="B9185">
            <v>0</v>
          </cell>
          <cell r="C9185"/>
          <cell r="D9185"/>
          <cell r="E9185"/>
          <cell r="F9185"/>
          <cell r="G9185"/>
          <cell r="H9185"/>
          <cell r="I9185"/>
          <cell r="J9185"/>
          <cell r="K9185"/>
          <cell r="L9185"/>
          <cell r="M9185"/>
          <cell r="N9185"/>
          <cell r="O9185"/>
          <cell r="P9185">
            <v>5.9174311926605508E-2</v>
          </cell>
          <cell r="Q9185"/>
          <cell r="R9185"/>
          <cell r="S9185"/>
          <cell r="T9185"/>
          <cell r="U9185">
            <v>7.2900000000000006E-2</v>
          </cell>
          <cell r="V9185">
            <v>3589580</v>
          </cell>
          <cell r="W9185">
            <v>12303548.869519997</v>
          </cell>
          <cell r="X9185">
            <v>44044</v>
          </cell>
          <cell r="Y9185">
            <v>0</v>
          </cell>
          <cell r="Z9185" t="str">
            <v/>
          </cell>
          <cell r="AA9185">
            <v>0.01</v>
          </cell>
          <cell r="AB9185">
            <v>0.01</v>
          </cell>
          <cell r="AC9185"/>
        </row>
        <row r="9186">
          <cell r="A9186">
            <v>44057</v>
          </cell>
          <cell r="B9186">
            <v>0</v>
          </cell>
          <cell r="C9186"/>
          <cell r="D9186"/>
          <cell r="E9186"/>
          <cell r="F9186"/>
          <cell r="G9186"/>
          <cell r="H9186"/>
          <cell r="I9186"/>
          <cell r="J9186"/>
          <cell r="K9186"/>
          <cell r="L9186"/>
          <cell r="M9186"/>
          <cell r="N9186"/>
          <cell r="O9186"/>
          <cell r="P9186">
            <v>5.9174311926605508E-2</v>
          </cell>
          <cell r="Q9186"/>
          <cell r="R9186"/>
          <cell r="S9186"/>
          <cell r="T9186"/>
          <cell r="U9186">
            <v>7.1199999999999999E-2</v>
          </cell>
          <cell r="V9186">
            <v>4428149</v>
          </cell>
          <cell r="W9186">
            <v>11291081.12298</v>
          </cell>
          <cell r="X9186">
            <v>44044</v>
          </cell>
          <cell r="Y9186">
            <v>0</v>
          </cell>
          <cell r="Z9186" t="str">
            <v/>
          </cell>
          <cell r="AA9186">
            <v>0.01</v>
          </cell>
          <cell r="AB9186">
            <v>0.01</v>
          </cell>
          <cell r="AC9186"/>
        </row>
        <row r="9187">
          <cell r="A9187">
            <v>44060</v>
          </cell>
          <cell r="B9187">
            <v>0</v>
          </cell>
          <cell r="C9187"/>
          <cell r="D9187"/>
          <cell r="E9187"/>
          <cell r="F9187"/>
          <cell r="G9187"/>
          <cell r="H9187"/>
          <cell r="I9187"/>
          <cell r="J9187"/>
          <cell r="K9187"/>
          <cell r="L9187"/>
          <cell r="M9187"/>
          <cell r="N9187"/>
          <cell r="O9187"/>
          <cell r="P9187">
            <v>5.9174311926605508E-2</v>
          </cell>
          <cell r="Q9187"/>
          <cell r="R9187"/>
          <cell r="S9187"/>
          <cell r="T9187"/>
          <cell r="U9187">
            <v>7.1199999999999999E-2</v>
          </cell>
          <cell r="V9187">
            <v>4176010</v>
          </cell>
          <cell r="W9187">
            <v>11446571.67124</v>
          </cell>
          <cell r="X9187">
            <v>44044</v>
          </cell>
          <cell r="Y9187">
            <v>0</v>
          </cell>
          <cell r="Z9187" t="str">
            <v/>
          </cell>
          <cell r="AA9187">
            <v>0.01</v>
          </cell>
          <cell r="AB9187">
            <v>0.01</v>
          </cell>
          <cell r="AC9187"/>
        </row>
        <row r="9188">
          <cell r="A9188">
            <v>44061</v>
          </cell>
          <cell r="B9188">
            <v>0</v>
          </cell>
          <cell r="C9188"/>
          <cell r="D9188"/>
          <cell r="E9188"/>
          <cell r="F9188"/>
          <cell r="G9188"/>
          <cell r="H9188"/>
          <cell r="I9188"/>
          <cell r="J9188"/>
          <cell r="K9188"/>
          <cell r="L9188"/>
          <cell r="M9188"/>
          <cell r="N9188"/>
          <cell r="O9188"/>
          <cell r="P9188">
            <v>5.9174311926605508E-2</v>
          </cell>
          <cell r="Q9188"/>
          <cell r="R9188"/>
          <cell r="S9188"/>
          <cell r="T9188"/>
          <cell r="U9188">
            <v>7.5600000000000001E-2</v>
          </cell>
          <cell r="V9188">
            <v>4279500</v>
          </cell>
          <cell r="W9188">
            <v>11259817.776690001</v>
          </cell>
          <cell r="X9188">
            <v>44044</v>
          </cell>
          <cell r="Y9188">
            <v>0</v>
          </cell>
          <cell r="Z9188" t="str">
            <v/>
          </cell>
          <cell r="AA9188">
            <v>0.01</v>
          </cell>
          <cell r="AB9188">
            <v>0.01</v>
          </cell>
          <cell r="AC9188"/>
        </row>
        <row r="9189">
          <cell r="A9189">
            <v>44062</v>
          </cell>
          <cell r="B9189">
            <v>0</v>
          </cell>
          <cell r="C9189"/>
          <cell r="D9189"/>
          <cell r="E9189"/>
          <cell r="F9189"/>
          <cell r="G9189"/>
          <cell r="H9189"/>
          <cell r="I9189"/>
          <cell r="J9189"/>
          <cell r="K9189"/>
          <cell r="L9189"/>
          <cell r="M9189"/>
          <cell r="N9189"/>
          <cell r="O9189"/>
          <cell r="P9189">
            <v>5.9174311926605508E-2</v>
          </cell>
          <cell r="Q9189"/>
          <cell r="R9189"/>
          <cell r="S9189"/>
          <cell r="T9189"/>
          <cell r="U9189">
            <v>7.1599999999999997E-2</v>
          </cell>
          <cell r="V9189">
            <v>4692340</v>
          </cell>
          <cell r="W9189">
            <v>11090075.856599996</v>
          </cell>
          <cell r="X9189">
            <v>44044</v>
          </cell>
          <cell r="Y9189">
            <v>0</v>
          </cell>
          <cell r="Z9189" t="str">
            <v/>
          </cell>
          <cell r="AA9189">
            <v>0.01</v>
          </cell>
          <cell r="AB9189">
            <v>0.18</v>
          </cell>
          <cell r="AC9189"/>
        </row>
        <row r="9190">
          <cell r="A9190">
            <v>44063</v>
          </cell>
          <cell r="B9190">
            <v>0</v>
          </cell>
          <cell r="C9190"/>
          <cell r="D9190"/>
          <cell r="E9190"/>
          <cell r="F9190"/>
          <cell r="G9190"/>
          <cell r="H9190"/>
          <cell r="I9190"/>
          <cell r="J9190"/>
          <cell r="K9190"/>
          <cell r="L9190"/>
          <cell r="M9190"/>
          <cell r="N9190"/>
          <cell r="O9190"/>
          <cell r="P9190">
            <v>5.9174311926605508E-2</v>
          </cell>
          <cell r="Q9190"/>
          <cell r="R9190"/>
          <cell r="S9190"/>
          <cell r="T9190"/>
          <cell r="U9190">
            <v>6.7199999999999996E-2</v>
          </cell>
          <cell r="V9190">
            <v>4654310</v>
          </cell>
          <cell r="W9190">
            <v>11002954.251770001</v>
          </cell>
          <cell r="X9190">
            <v>44044</v>
          </cell>
          <cell r="Y9190">
            <v>0</v>
          </cell>
          <cell r="Z9190" t="str">
            <v/>
          </cell>
          <cell r="AA9190">
            <v>0.01</v>
          </cell>
          <cell r="AB9190">
            <v>0.01</v>
          </cell>
          <cell r="AC9190"/>
        </row>
        <row r="9191">
          <cell r="A9191">
            <v>44064</v>
          </cell>
          <cell r="B9191">
            <v>0</v>
          </cell>
          <cell r="C9191"/>
          <cell r="D9191"/>
          <cell r="E9191"/>
          <cell r="F9191"/>
          <cell r="G9191"/>
          <cell r="H9191"/>
          <cell r="I9191"/>
          <cell r="J9191"/>
          <cell r="K9191"/>
          <cell r="L9191"/>
          <cell r="M9191"/>
          <cell r="N9191"/>
          <cell r="O9191"/>
          <cell r="P9191">
            <v>5.9174311926605508E-2</v>
          </cell>
          <cell r="Q9191"/>
          <cell r="R9191"/>
          <cell r="S9191"/>
          <cell r="T9191"/>
          <cell r="U9191">
            <v>6.7299999999999999E-2</v>
          </cell>
          <cell r="V9191">
            <v>4568770</v>
          </cell>
          <cell r="W9191">
            <v>11017351.93189</v>
          </cell>
          <cell r="X9191">
            <v>44044</v>
          </cell>
          <cell r="Y9191">
            <v>0</v>
          </cell>
          <cell r="Z9191" t="str">
            <v/>
          </cell>
          <cell r="AA9191">
            <v>0.01</v>
          </cell>
          <cell r="AB9191">
            <v>0.01</v>
          </cell>
          <cell r="AC9191"/>
        </row>
        <row r="9192">
          <cell r="A9192">
            <v>44067</v>
          </cell>
          <cell r="B9192">
            <v>0</v>
          </cell>
          <cell r="C9192"/>
          <cell r="D9192"/>
          <cell r="E9192"/>
          <cell r="F9192"/>
          <cell r="G9192"/>
          <cell r="H9192"/>
          <cell r="I9192"/>
          <cell r="J9192"/>
          <cell r="K9192"/>
          <cell r="L9192"/>
          <cell r="M9192"/>
          <cell r="N9192"/>
          <cell r="O9192"/>
          <cell r="P9192">
            <v>5.9174311926605508E-2</v>
          </cell>
          <cell r="Q9192"/>
          <cell r="R9192"/>
          <cell r="S9192"/>
          <cell r="T9192"/>
          <cell r="U9192">
            <v>6.7000000000000004E-2</v>
          </cell>
          <cell r="V9192">
            <v>5778110</v>
          </cell>
          <cell r="W9192">
            <v>10030137.78548</v>
          </cell>
          <cell r="X9192">
            <v>44044</v>
          </cell>
          <cell r="Y9192">
            <v>0</v>
          </cell>
          <cell r="Z9192" t="str">
            <v/>
          </cell>
          <cell r="AA9192">
            <v>0.01</v>
          </cell>
          <cell r="AB9192">
            <v>0.01</v>
          </cell>
          <cell r="AC9192"/>
        </row>
        <row r="9193">
          <cell r="A9193">
            <v>44068</v>
          </cell>
          <cell r="B9193">
            <v>10000</v>
          </cell>
          <cell r="C9193"/>
          <cell r="D9193">
            <v>0.25</v>
          </cell>
          <cell r="E9193">
            <v>0.25</v>
          </cell>
          <cell r="F9193">
            <v>0.25</v>
          </cell>
          <cell r="G9193">
            <v>0.25</v>
          </cell>
          <cell r="H9193"/>
          <cell r="I9193"/>
          <cell r="J9193"/>
          <cell r="K9193"/>
          <cell r="L9193"/>
          <cell r="M9193"/>
          <cell r="N9193">
            <v>0.25</v>
          </cell>
          <cell r="O9193"/>
          <cell r="P9193">
            <v>6.7543859649122809E-2</v>
          </cell>
          <cell r="Q9193"/>
          <cell r="R9193"/>
          <cell r="S9193"/>
          <cell r="T9193"/>
          <cell r="U9193">
            <v>6.6900000000000001E-2</v>
          </cell>
          <cell r="V9193">
            <v>5696940</v>
          </cell>
          <cell r="W9193">
            <v>10096102.979459999</v>
          </cell>
          <cell r="X9193">
            <v>44044</v>
          </cell>
          <cell r="Y9193">
            <v>2500</v>
          </cell>
          <cell r="Z9193">
            <v>44044</v>
          </cell>
          <cell r="AA9193">
            <v>0.01</v>
          </cell>
          <cell r="AB9193">
            <v>0.01</v>
          </cell>
          <cell r="AC9193"/>
        </row>
        <row r="9194">
          <cell r="A9194">
            <v>44069</v>
          </cell>
          <cell r="B9194">
            <v>0</v>
          </cell>
          <cell r="C9194"/>
          <cell r="D9194"/>
          <cell r="E9194"/>
          <cell r="F9194"/>
          <cell r="G9194"/>
          <cell r="H9194"/>
          <cell r="I9194"/>
          <cell r="J9194"/>
          <cell r="K9194"/>
          <cell r="L9194"/>
          <cell r="M9194"/>
          <cell r="N9194"/>
          <cell r="O9194"/>
          <cell r="P9194">
            <v>6.7543859649122809E-2</v>
          </cell>
          <cell r="Q9194"/>
          <cell r="R9194"/>
          <cell r="S9194"/>
          <cell r="T9194"/>
          <cell r="U9194">
            <v>6.9500000000000006E-2</v>
          </cell>
          <cell r="V9194">
            <v>8635050</v>
          </cell>
          <cell r="W9194">
            <v>7210977.6058099996</v>
          </cell>
          <cell r="X9194">
            <v>44044</v>
          </cell>
          <cell r="Y9194">
            <v>0</v>
          </cell>
          <cell r="Z9194" t="str">
            <v/>
          </cell>
          <cell r="AA9194">
            <v>0.01</v>
          </cell>
          <cell r="AB9194">
            <v>0.18</v>
          </cell>
          <cell r="AC9194"/>
        </row>
        <row r="9195">
          <cell r="A9195">
            <v>44070</v>
          </cell>
          <cell r="B9195">
            <v>0</v>
          </cell>
          <cell r="C9195"/>
          <cell r="D9195"/>
          <cell r="E9195"/>
          <cell r="F9195"/>
          <cell r="G9195"/>
          <cell r="H9195"/>
          <cell r="I9195"/>
          <cell r="J9195"/>
          <cell r="K9195"/>
          <cell r="L9195"/>
          <cell r="M9195"/>
          <cell r="N9195"/>
          <cell r="O9195"/>
          <cell r="P9195">
            <v>6.7543859649122809E-2</v>
          </cell>
          <cell r="Q9195"/>
          <cell r="R9195"/>
          <cell r="S9195"/>
          <cell r="T9195"/>
          <cell r="U9195">
            <v>6.6900000000000001E-2</v>
          </cell>
          <cell r="V9195">
            <v>8560730</v>
          </cell>
          <cell r="W9195">
            <v>6881736.7986599999</v>
          </cell>
          <cell r="X9195">
            <v>44044</v>
          </cell>
          <cell r="Y9195">
            <v>0</v>
          </cell>
          <cell r="Z9195" t="str">
            <v/>
          </cell>
          <cell r="AA9195">
            <v>0.01</v>
          </cell>
          <cell r="AB9195">
            <v>0.01</v>
          </cell>
          <cell r="AC9195"/>
        </row>
        <row r="9196">
          <cell r="A9196">
            <v>44071</v>
          </cell>
          <cell r="B9196">
            <v>0</v>
          </cell>
          <cell r="C9196"/>
          <cell r="D9196"/>
          <cell r="E9196"/>
          <cell r="F9196"/>
          <cell r="G9196"/>
          <cell r="H9196"/>
          <cell r="I9196"/>
          <cell r="J9196"/>
          <cell r="K9196"/>
          <cell r="L9196"/>
          <cell r="M9196"/>
          <cell r="N9196"/>
          <cell r="O9196"/>
          <cell r="P9196">
            <v>6.7543859649122809E-2</v>
          </cell>
          <cell r="Q9196"/>
          <cell r="R9196"/>
          <cell r="S9196"/>
          <cell r="T9196"/>
          <cell r="U9196">
            <v>6.7100000000000007E-2</v>
          </cell>
          <cell r="V9196">
            <v>7865890</v>
          </cell>
          <cell r="W9196">
            <v>7471680.7893200004</v>
          </cell>
          <cell r="X9196">
            <v>44044</v>
          </cell>
          <cell r="Y9196">
            <v>0</v>
          </cell>
          <cell r="Z9196" t="str">
            <v/>
          </cell>
          <cell r="AA9196">
            <v>0.01</v>
          </cell>
          <cell r="AB9196">
            <v>0.01</v>
          </cell>
          <cell r="AC9196"/>
        </row>
        <row r="9197">
          <cell r="A9197">
            <v>44074</v>
          </cell>
          <cell r="B9197">
            <v>7000</v>
          </cell>
          <cell r="C9197"/>
          <cell r="D9197">
            <v>0.25</v>
          </cell>
          <cell r="E9197">
            <v>0.25</v>
          </cell>
          <cell r="F9197">
            <v>0.25</v>
          </cell>
          <cell r="G9197">
            <v>0.25</v>
          </cell>
          <cell r="H9197"/>
          <cell r="I9197"/>
          <cell r="J9197"/>
          <cell r="K9197"/>
          <cell r="L9197"/>
          <cell r="M9197"/>
          <cell r="N9197">
            <v>0.25</v>
          </cell>
          <cell r="O9197"/>
          <cell r="P9197">
            <v>7.2978723404255319E-2</v>
          </cell>
          <cell r="Q9197"/>
          <cell r="R9197"/>
          <cell r="S9197"/>
          <cell r="T9197"/>
          <cell r="U9197">
            <v>7.0199999999999999E-2</v>
          </cell>
          <cell r="V9197">
            <v>6527710</v>
          </cell>
          <cell r="W9197">
            <v>8043569.8959999997</v>
          </cell>
          <cell r="X9197">
            <v>44044</v>
          </cell>
          <cell r="Y9197">
            <v>1750</v>
          </cell>
          <cell r="Z9197">
            <v>44044</v>
          </cell>
          <cell r="AA9197">
            <v>0.01</v>
          </cell>
          <cell r="AB9197">
            <v>0.01</v>
          </cell>
          <cell r="AC9197"/>
        </row>
        <row r="9198">
          <cell r="A9198">
            <v>44075</v>
          </cell>
          <cell r="B9198">
            <v>0</v>
          </cell>
          <cell r="C9198"/>
          <cell r="D9198"/>
          <cell r="E9198"/>
          <cell r="F9198"/>
          <cell r="G9198"/>
          <cell r="H9198"/>
          <cell r="I9198"/>
          <cell r="J9198"/>
          <cell r="K9198"/>
          <cell r="L9198"/>
          <cell r="M9198"/>
          <cell r="N9198"/>
          <cell r="O9198"/>
          <cell r="P9198">
            <v>0</v>
          </cell>
          <cell r="Q9198"/>
          <cell r="R9198"/>
          <cell r="S9198"/>
          <cell r="T9198"/>
          <cell r="U9198">
            <v>7.2400000000000006E-2</v>
          </cell>
          <cell r="V9198">
            <v>1166710</v>
          </cell>
          <cell r="W9198">
            <v>13762256.411119999</v>
          </cell>
          <cell r="X9198">
            <v>44075</v>
          </cell>
          <cell r="Y9198">
            <v>0</v>
          </cell>
          <cell r="Z9198" t="str">
            <v/>
          </cell>
          <cell r="AA9198">
            <v>0.01</v>
          </cell>
          <cell r="AB9198">
            <v>0.01</v>
          </cell>
          <cell r="AC9198"/>
        </row>
        <row r="9199">
          <cell r="A9199">
            <v>44076</v>
          </cell>
          <cell r="B9199">
            <v>20000</v>
          </cell>
          <cell r="C9199"/>
          <cell r="D9199">
            <v>0.05</v>
          </cell>
          <cell r="E9199">
            <v>0.05</v>
          </cell>
          <cell r="F9199">
            <v>0.05</v>
          </cell>
          <cell r="G9199">
            <v>0.05</v>
          </cell>
          <cell r="H9199"/>
          <cell r="I9199"/>
          <cell r="J9199"/>
          <cell r="K9199"/>
          <cell r="L9199"/>
          <cell r="M9199"/>
          <cell r="N9199">
            <v>0.05</v>
          </cell>
          <cell r="O9199"/>
          <cell r="P9199">
            <v>0.05</v>
          </cell>
          <cell r="Q9199"/>
          <cell r="R9199"/>
          <cell r="S9199"/>
          <cell r="T9199"/>
          <cell r="U9199">
            <v>7.1400000000000005E-2</v>
          </cell>
          <cell r="V9199">
            <v>920200</v>
          </cell>
          <cell r="W9199">
            <v>14366144.81329</v>
          </cell>
          <cell r="X9199">
            <v>44075</v>
          </cell>
          <cell r="Y9199">
            <v>1000</v>
          </cell>
          <cell r="Z9199">
            <v>44075</v>
          </cell>
          <cell r="AA9199">
            <v>1.2500000000000001E-2</v>
          </cell>
          <cell r="AB9199">
            <v>0.17499999999999999</v>
          </cell>
          <cell r="AC9199"/>
        </row>
        <row r="9200">
          <cell r="A9200">
            <v>44077</v>
          </cell>
          <cell r="B9200">
            <v>0</v>
          </cell>
          <cell r="C9200"/>
          <cell r="D9200"/>
          <cell r="E9200"/>
          <cell r="F9200"/>
          <cell r="G9200"/>
          <cell r="H9200"/>
          <cell r="I9200"/>
          <cell r="J9200"/>
          <cell r="K9200"/>
          <cell r="L9200"/>
          <cell r="M9200"/>
          <cell r="N9200"/>
          <cell r="O9200"/>
          <cell r="P9200">
            <v>0.05</v>
          </cell>
          <cell r="Q9200"/>
          <cell r="R9200"/>
          <cell r="S9200"/>
          <cell r="T9200"/>
          <cell r="U9200">
            <v>7.22E-2</v>
          </cell>
          <cell r="V9200">
            <v>2640850</v>
          </cell>
          <cell r="W9200">
            <v>12938618.99697</v>
          </cell>
          <cell r="X9200">
            <v>44075</v>
          </cell>
          <cell r="Y9200">
            <v>0</v>
          </cell>
          <cell r="Z9200" t="str">
            <v/>
          </cell>
          <cell r="AA9200">
            <v>1.2500000000000001E-2</v>
          </cell>
          <cell r="AB9200">
            <v>1.2500000000000001E-2</v>
          </cell>
          <cell r="AC9200"/>
        </row>
        <row r="9201">
          <cell r="A9201">
            <v>44078</v>
          </cell>
          <cell r="B9201">
            <v>0</v>
          </cell>
          <cell r="C9201"/>
          <cell r="D9201"/>
          <cell r="E9201"/>
          <cell r="F9201"/>
          <cell r="G9201"/>
          <cell r="H9201"/>
          <cell r="I9201"/>
          <cell r="J9201"/>
          <cell r="K9201"/>
          <cell r="L9201"/>
          <cell r="M9201"/>
          <cell r="N9201"/>
          <cell r="O9201"/>
          <cell r="P9201">
            <v>0.05</v>
          </cell>
          <cell r="Q9201"/>
          <cell r="R9201"/>
          <cell r="S9201"/>
          <cell r="T9201"/>
          <cell r="U9201">
            <v>7.2999999999999995E-2</v>
          </cell>
          <cell r="V9201">
            <v>2770820</v>
          </cell>
          <cell r="W9201">
            <v>12893318.235169999</v>
          </cell>
          <cell r="X9201">
            <v>44075</v>
          </cell>
          <cell r="Y9201">
            <v>0</v>
          </cell>
          <cell r="Z9201" t="str">
            <v/>
          </cell>
          <cell r="AA9201">
            <v>1.2500000000000001E-2</v>
          </cell>
          <cell r="AB9201">
            <v>1.2500000000000001E-2</v>
          </cell>
          <cell r="AC9201"/>
        </row>
        <row r="9202">
          <cell r="A9202">
            <v>44081</v>
          </cell>
          <cell r="B9202">
            <v>0</v>
          </cell>
          <cell r="C9202"/>
          <cell r="D9202"/>
          <cell r="E9202"/>
          <cell r="F9202"/>
          <cell r="G9202"/>
          <cell r="H9202"/>
          <cell r="I9202"/>
          <cell r="J9202"/>
          <cell r="K9202"/>
          <cell r="L9202"/>
          <cell r="M9202"/>
          <cell r="N9202"/>
          <cell r="O9202"/>
          <cell r="P9202">
            <v>0.05</v>
          </cell>
          <cell r="Q9202"/>
          <cell r="R9202"/>
          <cell r="S9202"/>
          <cell r="T9202"/>
          <cell r="U9202">
            <v>7.2999999999999995E-2</v>
          </cell>
          <cell r="V9202">
            <v>2723770</v>
          </cell>
          <cell r="W9202">
            <v>12933320.295630001</v>
          </cell>
          <cell r="X9202">
            <v>44075</v>
          </cell>
          <cell r="Y9202">
            <v>0</v>
          </cell>
          <cell r="Z9202" t="str">
            <v/>
          </cell>
          <cell r="AA9202">
            <v>1.2500000000000001E-2</v>
          </cell>
          <cell r="AB9202">
            <v>1.2500000000000001E-2</v>
          </cell>
          <cell r="AC9202"/>
        </row>
        <row r="9203">
          <cell r="A9203">
            <v>44082</v>
          </cell>
          <cell r="B9203">
            <v>55000</v>
          </cell>
          <cell r="C9203"/>
          <cell r="D9203">
            <v>0.25</v>
          </cell>
          <cell r="E9203">
            <v>0.05</v>
          </cell>
          <cell r="F9203">
            <v>0.25</v>
          </cell>
          <cell r="G9203">
            <v>0.09</v>
          </cell>
          <cell r="H9203"/>
          <cell r="I9203"/>
          <cell r="J9203"/>
          <cell r="K9203"/>
          <cell r="L9203"/>
          <cell r="M9203"/>
          <cell r="N9203">
            <v>0.05</v>
          </cell>
          <cell r="O9203"/>
          <cell r="P9203">
            <v>7.9333333333333339E-2</v>
          </cell>
          <cell r="Q9203"/>
          <cell r="R9203"/>
          <cell r="S9203"/>
          <cell r="T9203"/>
          <cell r="U9203">
            <v>7.3200000000000001E-2</v>
          </cell>
          <cell r="V9203">
            <v>2783920</v>
          </cell>
          <cell r="W9203">
            <v>12803402.05532</v>
          </cell>
          <cell r="X9203">
            <v>44075</v>
          </cell>
          <cell r="Y9203">
            <v>4950</v>
          </cell>
          <cell r="Z9203">
            <v>44075</v>
          </cell>
          <cell r="AA9203">
            <v>1.2500000000000001E-2</v>
          </cell>
          <cell r="AB9203">
            <v>1.2500000000000001E-2</v>
          </cell>
          <cell r="AC9203"/>
        </row>
        <row r="9204">
          <cell r="A9204">
            <v>44083</v>
          </cell>
          <cell r="B9204">
            <v>0</v>
          </cell>
          <cell r="C9204"/>
          <cell r="D9204"/>
          <cell r="E9204"/>
          <cell r="F9204"/>
          <cell r="G9204"/>
          <cell r="H9204"/>
          <cell r="I9204"/>
          <cell r="J9204"/>
          <cell r="K9204"/>
          <cell r="L9204"/>
          <cell r="M9204"/>
          <cell r="N9204"/>
          <cell r="O9204"/>
          <cell r="P9204">
            <v>7.9333333333333339E-2</v>
          </cell>
          <cell r="Q9204"/>
          <cell r="R9204"/>
          <cell r="S9204"/>
          <cell r="T9204"/>
          <cell r="U9204">
            <v>7.1300000000000002E-2</v>
          </cell>
          <cell r="V9204">
            <v>3418890</v>
          </cell>
          <cell r="W9204">
            <v>12177887.85746</v>
          </cell>
          <cell r="X9204">
            <v>44075</v>
          </cell>
          <cell r="Y9204">
            <v>0</v>
          </cell>
          <cell r="Z9204" t="str">
            <v/>
          </cell>
          <cell r="AA9204">
            <v>1.2500000000000001E-2</v>
          </cell>
          <cell r="AB9204">
            <v>0.16750000000000001</v>
          </cell>
          <cell r="AC9204"/>
        </row>
        <row r="9205">
          <cell r="A9205">
            <v>44084</v>
          </cell>
          <cell r="B9205">
            <v>0</v>
          </cell>
          <cell r="C9205"/>
          <cell r="D9205"/>
          <cell r="E9205"/>
          <cell r="F9205"/>
          <cell r="G9205"/>
          <cell r="H9205"/>
          <cell r="I9205"/>
          <cell r="J9205"/>
          <cell r="K9205"/>
          <cell r="L9205"/>
          <cell r="M9205"/>
          <cell r="N9205"/>
          <cell r="O9205"/>
          <cell r="P9205">
            <v>7.9333333333333339E-2</v>
          </cell>
          <cell r="Q9205"/>
          <cell r="R9205"/>
          <cell r="S9205"/>
          <cell r="T9205"/>
          <cell r="U9205">
            <v>7.1499999999999994E-2</v>
          </cell>
          <cell r="V9205">
            <v>3029730</v>
          </cell>
          <cell r="W9205">
            <v>12486181.477080001</v>
          </cell>
          <cell r="X9205">
            <v>44075</v>
          </cell>
          <cell r="Y9205">
            <v>0</v>
          </cell>
          <cell r="Z9205" t="str">
            <v/>
          </cell>
          <cell r="AA9205">
            <v>1.2500000000000001E-2</v>
          </cell>
          <cell r="AB9205">
            <v>1.2500000000000001E-2</v>
          </cell>
          <cell r="AC9205"/>
        </row>
        <row r="9206">
          <cell r="A9206">
            <v>44085</v>
          </cell>
          <cell r="B9206">
            <v>15000</v>
          </cell>
          <cell r="C9206"/>
          <cell r="D9206">
            <v>0.25</v>
          </cell>
          <cell r="E9206">
            <v>0.25</v>
          </cell>
          <cell r="F9206">
            <v>0.25</v>
          </cell>
          <cell r="G9206">
            <v>0.25</v>
          </cell>
          <cell r="H9206"/>
          <cell r="I9206"/>
          <cell r="J9206"/>
          <cell r="K9206"/>
          <cell r="L9206"/>
          <cell r="M9206"/>
          <cell r="N9206">
            <v>0.25</v>
          </cell>
          <cell r="O9206"/>
          <cell r="P9206">
            <v>0.10777777777777778</v>
          </cell>
          <cell r="Q9206"/>
          <cell r="R9206"/>
          <cell r="S9206"/>
          <cell r="T9206"/>
          <cell r="U9206">
            <v>7.1800000000000003E-2</v>
          </cell>
          <cell r="V9206">
            <v>2924920</v>
          </cell>
          <cell r="W9206">
            <v>12577852.893279999</v>
          </cell>
          <cell r="X9206">
            <v>44075</v>
          </cell>
          <cell r="Y9206">
            <v>3750</v>
          </cell>
          <cell r="Z9206">
            <v>44075</v>
          </cell>
          <cell r="AA9206">
            <v>1.2500000000000001E-2</v>
          </cell>
          <cell r="AB9206">
            <v>1.2500000000000001E-2</v>
          </cell>
          <cell r="AC9206"/>
        </row>
        <row r="9207">
          <cell r="A9207">
            <v>44088</v>
          </cell>
          <cell r="B9207">
            <v>0</v>
          </cell>
          <cell r="C9207"/>
          <cell r="D9207"/>
          <cell r="E9207"/>
          <cell r="F9207"/>
          <cell r="G9207"/>
          <cell r="H9207"/>
          <cell r="I9207"/>
          <cell r="J9207"/>
          <cell r="K9207"/>
          <cell r="L9207"/>
          <cell r="M9207"/>
          <cell r="N9207"/>
          <cell r="O9207"/>
          <cell r="P9207">
            <v>0.10777777777777778</v>
          </cell>
          <cell r="Q9207"/>
          <cell r="R9207"/>
          <cell r="S9207"/>
          <cell r="T9207"/>
          <cell r="U9207">
            <v>7.17E-2</v>
          </cell>
          <cell r="V9207">
            <v>3195600</v>
          </cell>
          <cell r="W9207">
            <v>12485331.17767</v>
          </cell>
          <cell r="X9207">
            <v>44075</v>
          </cell>
          <cell r="Y9207">
            <v>0</v>
          </cell>
          <cell r="Z9207" t="str">
            <v/>
          </cell>
          <cell r="AA9207">
            <v>1.2500000000000001E-2</v>
          </cell>
          <cell r="AB9207">
            <v>1.2500000000000001E-2</v>
          </cell>
          <cell r="AC9207"/>
        </row>
        <row r="9208">
          <cell r="A9208">
            <v>44089</v>
          </cell>
          <cell r="B9208">
            <v>0</v>
          </cell>
          <cell r="C9208"/>
          <cell r="D9208"/>
          <cell r="E9208"/>
          <cell r="F9208"/>
          <cell r="G9208"/>
          <cell r="H9208"/>
          <cell r="I9208"/>
          <cell r="J9208"/>
          <cell r="K9208"/>
          <cell r="L9208"/>
          <cell r="M9208"/>
          <cell r="N9208"/>
          <cell r="O9208"/>
          <cell r="P9208">
            <v>0.10777777777777778</v>
          </cell>
          <cell r="Q9208"/>
          <cell r="R9208"/>
          <cell r="S9208"/>
          <cell r="T9208"/>
          <cell r="U9208">
            <v>7.5800000000000006E-2</v>
          </cell>
          <cell r="V9208">
            <v>3341180</v>
          </cell>
          <cell r="W9208">
            <v>11938276.48</v>
          </cell>
          <cell r="X9208">
            <v>44075</v>
          </cell>
          <cell r="Y9208">
            <v>0</v>
          </cell>
          <cell r="Z9208" t="str">
            <v/>
          </cell>
          <cell r="AA9208">
            <v>1.2500000000000001E-2</v>
          </cell>
          <cell r="AB9208">
            <v>1.2500000000000001E-2</v>
          </cell>
          <cell r="AC9208"/>
        </row>
        <row r="9209">
          <cell r="A9209">
            <v>44090</v>
          </cell>
          <cell r="B9209">
            <v>100000</v>
          </cell>
          <cell r="C9209"/>
          <cell r="D9209">
            <v>0.08</v>
          </cell>
          <cell r="E9209">
            <v>0.08</v>
          </cell>
          <cell r="F9209">
            <v>0.08</v>
          </cell>
          <cell r="G9209">
            <v>0.08</v>
          </cell>
          <cell r="H9209"/>
          <cell r="I9209"/>
          <cell r="J9209"/>
          <cell r="K9209"/>
          <cell r="L9209"/>
          <cell r="M9209"/>
          <cell r="N9209">
            <v>0.08</v>
          </cell>
          <cell r="O9209"/>
          <cell r="P9209">
            <v>9.3157894736842106E-2</v>
          </cell>
          <cell r="Q9209"/>
          <cell r="R9209"/>
          <cell r="S9209"/>
          <cell r="T9209"/>
          <cell r="U9209">
            <v>7.5999999999999998E-2</v>
          </cell>
          <cell r="V9209">
            <v>3558600</v>
          </cell>
          <cell r="W9209">
            <v>11742358.736679999</v>
          </cell>
          <cell r="X9209">
            <v>44075</v>
          </cell>
          <cell r="Y9209">
            <v>8000</v>
          </cell>
          <cell r="Z9209">
            <v>44075</v>
          </cell>
          <cell r="AA9209">
            <v>1.2500000000000001E-2</v>
          </cell>
          <cell r="AB9209">
            <v>0.16750000000000001</v>
          </cell>
          <cell r="AC9209"/>
        </row>
        <row r="9210">
          <cell r="A9210">
            <v>44091</v>
          </cell>
          <cell r="B9210">
            <v>0</v>
          </cell>
          <cell r="C9210"/>
          <cell r="D9210"/>
          <cell r="E9210"/>
          <cell r="F9210"/>
          <cell r="G9210"/>
          <cell r="H9210"/>
          <cell r="I9210"/>
          <cell r="J9210"/>
          <cell r="K9210"/>
          <cell r="L9210"/>
          <cell r="M9210"/>
          <cell r="N9210"/>
          <cell r="O9210"/>
          <cell r="P9210">
            <v>9.3157894736842106E-2</v>
          </cell>
          <cell r="Q9210"/>
          <cell r="R9210"/>
          <cell r="S9210"/>
          <cell r="T9210"/>
          <cell r="U9210">
            <v>7.4200000000000002E-2</v>
          </cell>
          <cell r="V9210">
            <v>3771910</v>
          </cell>
          <cell r="W9210">
            <v>11344600.323009999</v>
          </cell>
          <cell r="X9210">
            <v>44075</v>
          </cell>
          <cell r="Y9210">
            <v>0</v>
          </cell>
          <cell r="Z9210" t="str">
            <v/>
          </cell>
          <cell r="AA9210">
            <v>1.2500000000000001E-2</v>
          </cell>
          <cell r="AB9210">
            <v>1.2500000000000001E-2</v>
          </cell>
          <cell r="AC9210"/>
        </row>
        <row r="9211">
          <cell r="A9211">
            <v>44092</v>
          </cell>
          <cell r="B9211">
            <v>0</v>
          </cell>
          <cell r="C9211"/>
          <cell r="D9211"/>
          <cell r="E9211"/>
          <cell r="F9211"/>
          <cell r="G9211"/>
          <cell r="H9211"/>
          <cell r="I9211"/>
          <cell r="J9211"/>
          <cell r="K9211"/>
          <cell r="L9211"/>
          <cell r="M9211"/>
          <cell r="N9211"/>
          <cell r="O9211"/>
          <cell r="P9211">
            <v>9.3157894736842106E-2</v>
          </cell>
          <cell r="Q9211"/>
          <cell r="R9211"/>
          <cell r="S9211"/>
          <cell r="T9211"/>
          <cell r="U9211">
            <v>7.7299999999999994E-2</v>
          </cell>
          <cell r="V9211">
            <v>5378480</v>
          </cell>
          <cell r="W9211">
            <v>9689278.9187000003</v>
          </cell>
          <cell r="X9211">
            <v>44075</v>
          </cell>
          <cell r="Y9211">
            <v>0</v>
          </cell>
          <cell r="Z9211" t="str">
            <v/>
          </cell>
          <cell r="AA9211">
            <v>1.2500000000000001E-2</v>
          </cell>
          <cell r="AB9211">
            <v>1.2500000000000001E-2</v>
          </cell>
          <cell r="AC9211"/>
        </row>
        <row r="9212">
          <cell r="A9212">
            <v>44095</v>
          </cell>
          <cell r="B9212">
            <v>50000</v>
          </cell>
          <cell r="C9212"/>
          <cell r="D9212">
            <v>0.25</v>
          </cell>
          <cell r="E9212">
            <v>0.25</v>
          </cell>
          <cell r="F9212">
            <v>0.25</v>
          </cell>
          <cell r="G9212">
            <v>0.25</v>
          </cell>
          <cell r="H9212"/>
          <cell r="I9212"/>
          <cell r="J9212"/>
          <cell r="K9212"/>
          <cell r="L9212"/>
          <cell r="M9212"/>
          <cell r="N9212">
            <v>0.25</v>
          </cell>
          <cell r="O9212"/>
          <cell r="P9212">
            <v>0.12583333333333332</v>
          </cell>
          <cell r="Q9212"/>
          <cell r="R9212"/>
          <cell r="S9212"/>
          <cell r="T9212"/>
          <cell r="U9212">
            <v>7.7200000000000005E-2</v>
          </cell>
          <cell r="V9212">
            <v>5288210</v>
          </cell>
          <cell r="W9212">
            <v>9910936.0099199992</v>
          </cell>
          <cell r="X9212">
            <v>44075</v>
          </cell>
          <cell r="Y9212">
            <v>12500</v>
          </cell>
          <cell r="Z9212">
            <v>44075</v>
          </cell>
          <cell r="AA9212">
            <v>1.2500000000000001E-2</v>
          </cell>
          <cell r="AB9212">
            <v>1.2500000000000001E-2</v>
          </cell>
          <cell r="AC9212"/>
        </row>
        <row r="9213">
          <cell r="A9213">
            <v>44096</v>
          </cell>
          <cell r="B9213">
            <v>90000</v>
          </cell>
          <cell r="C9213"/>
          <cell r="D9213">
            <v>0.25</v>
          </cell>
          <cell r="E9213">
            <v>0.25</v>
          </cell>
          <cell r="F9213">
            <v>0.25</v>
          </cell>
          <cell r="G9213">
            <v>0.25</v>
          </cell>
          <cell r="H9213"/>
          <cell r="I9213"/>
          <cell r="J9213"/>
          <cell r="K9213"/>
          <cell r="L9213"/>
          <cell r="M9213"/>
          <cell r="N9213">
            <v>0.25</v>
          </cell>
          <cell r="O9213"/>
          <cell r="P9213">
            <v>0.1596969696969697</v>
          </cell>
          <cell r="Q9213"/>
          <cell r="R9213"/>
          <cell r="S9213"/>
          <cell r="T9213"/>
          <cell r="U9213">
            <v>7.5700000000000003E-2</v>
          </cell>
          <cell r="V9213">
            <v>5360900</v>
          </cell>
          <cell r="W9213">
            <v>10112156.928269999</v>
          </cell>
          <cell r="X9213">
            <v>44075</v>
          </cell>
          <cell r="Y9213">
            <v>22500</v>
          </cell>
          <cell r="Z9213">
            <v>44075</v>
          </cell>
          <cell r="AA9213">
            <v>1.2500000000000001E-2</v>
          </cell>
          <cell r="AB9213">
            <v>1.2500000000000001E-2</v>
          </cell>
          <cell r="AC9213"/>
        </row>
        <row r="9214">
          <cell r="A9214">
            <v>44097</v>
          </cell>
          <cell r="B9214">
            <v>110000</v>
          </cell>
          <cell r="C9214"/>
          <cell r="D9214">
            <v>0.25</v>
          </cell>
          <cell r="E9214">
            <v>0.25</v>
          </cell>
          <cell r="F9214">
            <v>0.25</v>
          </cell>
          <cell r="G9214">
            <v>0.25</v>
          </cell>
          <cell r="H9214"/>
          <cell r="I9214"/>
          <cell r="J9214"/>
          <cell r="K9214"/>
          <cell r="L9214"/>
          <cell r="M9214"/>
          <cell r="N9214">
            <v>0.25</v>
          </cell>
          <cell r="O9214"/>
          <cell r="P9214">
            <v>0.18227272727272728</v>
          </cell>
          <cell r="Q9214"/>
          <cell r="R9214"/>
          <cell r="S9214"/>
          <cell r="T9214"/>
          <cell r="U9214">
            <v>7.4499999999999997E-2</v>
          </cell>
          <cell r="V9214">
            <v>5447841</v>
          </cell>
          <cell r="W9214">
            <v>9834658.7046399992</v>
          </cell>
          <cell r="X9214">
            <v>44075</v>
          </cell>
          <cell r="Y9214">
            <v>27500</v>
          </cell>
          <cell r="Z9214">
            <v>44075</v>
          </cell>
          <cell r="AA9214">
            <v>1.2500000000000001E-2</v>
          </cell>
          <cell r="AB9214">
            <v>0.14499999999999999</v>
          </cell>
          <cell r="AC9214"/>
        </row>
        <row r="9215">
          <cell r="A9215">
            <v>44098</v>
          </cell>
          <cell r="B9215">
            <v>100000</v>
          </cell>
          <cell r="C9215"/>
          <cell r="D9215">
            <v>0.25</v>
          </cell>
          <cell r="E9215">
            <v>0.25</v>
          </cell>
          <cell r="F9215">
            <v>0.25</v>
          </cell>
          <cell r="G9215">
            <v>0.25</v>
          </cell>
          <cell r="H9215"/>
          <cell r="I9215"/>
          <cell r="J9215"/>
          <cell r="K9215"/>
          <cell r="L9215"/>
          <cell r="M9215"/>
          <cell r="N9215">
            <v>0.25</v>
          </cell>
          <cell r="O9215"/>
          <cell r="P9215">
            <v>0.1948148148148148</v>
          </cell>
          <cell r="Q9215"/>
          <cell r="R9215"/>
          <cell r="S9215"/>
          <cell r="T9215"/>
          <cell r="U9215">
            <v>7.2300000000000003E-2</v>
          </cell>
          <cell r="V9215">
            <v>5413727</v>
          </cell>
          <cell r="W9215">
            <v>9545038.0031000003</v>
          </cell>
          <cell r="X9215">
            <v>44075</v>
          </cell>
          <cell r="Y9215">
            <v>25000</v>
          </cell>
          <cell r="Z9215">
            <v>44075</v>
          </cell>
          <cell r="AA9215">
            <v>1.2500000000000001E-2</v>
          </cell>
          <cell r="AB9215">
            <v>1.2500000000000001E-2</v>
          </cell>
          <cell r="AC9215"/>
        </row>
        <row r="9216">
          <cell r="A9216">
            <v>44099</v>
          </cell>
          <cell r="B9216">
            <v>129000</v>
          </cell>
          <cell r="C9216"/>
          <cell r="D9216">
            <v>0.25</v>
          </cell>
          <cell r="E9216">
            <v>0.25</v>
          </cell>
          <cell r="F9216">
            <v>0.25</v>
          </cell>
          <cell r="G9216">
            <v>0.25</v>
          </cell>
          <cell r="H9216"/>
          <cell r="I9216"/>
          <cell r="J9216"/>
          <cell r="K9216"/>
          <cell r="L9216"/>
          <cell r="M9216"/>
          <cell r="N9216">
            <v>0.25</v>
          </cell>
          <cell r="O9216"/>
          <cell r="P9216">
            <v>0.2054559043348281</v>
          </cell>
          <cell r="Q9216"/>
          <cell r="R9216"/>
          <cell r="S9216"/>
          <cell r="T9216"/>
          <cell r="U9216">
            <v>7.3800000000000004E-2</v>
          </cell>
          <cell r="V9216">
            <v>5085760</v>
          </cell>
          <cell r="W9216">
            <v>9607854.0656000003</v>
          </cell>
          <cell r="X9216">
            <v>44075</v>
          </cell>
          <cell r="Y9216">
            <v>32250</v>
          </cell>
          <cell r="Z9216">
            <v>44075</v>
          </cell>
          <cell r="AA9216">
            <v>1.2500000000000001E-2</v>
          </cell>
          <cell r="AB9216">
            <v>1.2500000000000001E-2</v>
          </cell>
          <cell r="AC9216"/>
        </row>
        <row r="9217">
          <cell r="A9217">
            <v>44102</v>
          </cell>
          <cell r="B9217">
            <v>124000</v>
          </cell>
          <cell r="C9217"/>
          <cell r="D9217">
            <v>0.25</v>
          </cell>
          <cell r="E9217">
            <v>0.25</v>
          </cell>
          <cell r="F9217">
            <v>0.25</v>
          </cell>
          <cell r="G9217">
            <v>0.25</v>
          </cell>
          <cell r="H9217"/>
          <cell r="I9217"/>
          <cell r="J9217"/>
          <cell r="K9217"/>
          <cell r="L9217"/>
          <cell r="M9217"/>
          <cell r="N9217">
            <v>0.25</v>
          </cell>
          <cell r="O9217"/>
          <cell r="P9217">
            <v>0.21242118537200505</v>
          </cell>
          <cell r="Q9217"/>
          <cell r="R9217"/>
          <cell r="S9217"/>
          <cell r="T9217"/>
          <cell r="U9217">
            <v>7.2599999999999998E-2</v>
          </cell>
          <cell r="V9217">
            <v>6947330</v>
          </cell>
          <cell r="W9217">
            <v>7505785.0014800001</v>
          </cell>
          <cell r="X9217">
            <v>44075</v>
          </cell>
          <cell r="Y9217">
            <v>31000</v>
          </cell>
          <cell r="Z9217">
            <v>44075</v>
          </cell>
          <cell r="AA9217">
            <v>1.2500000000000001E-2</v>
          </cell>
          <cell r="AB9217">
            <v>1.2500000000000001E-2</v>
          </cell>
          <cell r="AC9217"/>
        </row>
        <row r="9218">
          <cell r="A9218">
            <v>44103</v>
          </cell>
          <cell r="B9218">
            <v>84000</v>
          </cell>
          <cell r="C9218"/>
          <cell r="D9218">
            <v>0.25</v>
          </cell>
          <cell r="E9218">
            <v>0.25</v>
          </cell>
          <cell r="F9218">
            <v>0.25</v>
          </cell>
          <cell r="G9218">
            <v>0.25</v>
          </cell>
          <cell r="H9218"/>
          <cell r="I9218"/>
          <cell r="J9218"/>
          <cell r="K9218"/>
          <cell r="L9218"/>
          <cell r="M9218"/>
          <cell r="N9218">
            <v>0.25</v>
          </cell>
          <cell r="O9218"/>
          <cell r="P9218">
            <v>0.21602052451539339</v>
          </cell>
          <cell r="Q9218"/>
          <cell r="R9218"/>
          <cell r="S9218"/>
          <cell r="T9218"/>
          <cell r="U9218">
            <v>7.2499999999999995E-2</v>
          </cell>
          <cell r="V9218">
            <v>6894610</v>
          </cell>
          <cell r="W9218">
            <v>7396707.59081</v>
          </cell>
          <cell r="X9218">
            <v>44075</v>
          </cell>
          <cell r="Y9218">
            <v>21000</v>
          </cell>
          <cell r="Z9218">
            <v>44075</v>
          </cell>
          <cell r="AA9218">
            <v>1.2500000000000001E-2</v>
          </cell>
          <cell r="AB9218">
            <v>1.2500000000000001E-2</v>
          </cell>
          <cell r="AC9218"/>
        </row>
        <row r="9219">
          <cell r="A9219">
            <v>44104</v>
          </cell>
          <cell r="B9219">
            <v>0</v>
          </cell>
          <cell r="C9219"/>
          <cell r="D9219"/>
          <cell r="E9219"/>
          <cell r="F9219"/>
          <cell r="G9219"/>
          <cell r="H9219"/>
          <cell r="I9219"/>
          <cell r="J9219"/>
          <cell r="K9219"/>
          <cell r="L9219"/>
          <cell r="M9219"/>
          <cell r="N9219"/>
          <cell r="O9219"/>
          <cell r="P9219">
            <v>0.21602052451539339</v>
          </cell>
          <cell r="Q9219"/>
          <cell r="R9219"/>
          <cell r="S9219"/>
          <cell r="T9219"/>
          <cell r="U9219">
            <v>8.3699999999999997E-2</v>
          </cell>
          <cell r="V9219">
            <v>4470900</v>
          </cell>
          <cell r="W9219">
            <v>8277075.2629899997</v>
          </cell>
          <cell r="X9219">
            <v>44075</v>
          </cell>
          <cell r="Y9219">
            <v>0</v>
          </cell>
          <cell r="Z9219" t="str">
            <v/>
          </cell>
          <cell r="AA9219">
            <v>1.2500000000000001E-2</v>
          </cell>
          <cell r="AB9219">
            <v>0.14499999999999999</v>
          </cell>
          <cell r="AC9219"/>
        </row>
        <row r="9220">
          <cell r="A9220">
            <v>44105</v>
          </cell>
          <cell r="B9220">
            <v>0</v>
          </cell>
          <cell r="C9220"/>
          <cell r="D9220"/>
          <cell r="E9220"/>
          <cell r="F9220"/>
          <cell r="G9220"/>
          <cell r="H9220"/>
          <cell r="I9220"/>
          <cell r="J9220"/>
          <cell r="K9220"/>
          <cell r="L9220"/>
          <cell r="M9220"/>
          <cell r="N9220"/>
          <cell r="O9220"/>
          <cell r="P9220">
            <v>0</v>
          </cell>
          <cell r="Q9220"/>
          <cell r="R9220"/>
          <cell r="S9220"/>
          <cell r="T9220"/>
          <cell r="U9220">
            <v>7.5600000000000001E-2</v>
          </cell>
          <cell r="V9220">
            <v>53940</v>
          </cell>
          <cell r="W9220">
            <v>14074085.962440001</v>
          </cell>
          <cell r="X9220">
            <v>44105</v>
          </cell>
          <cell r="Y9220">
            <v>0</v>
          </cell>
          <cell r="Z9220" t="str">
            <v/>
          </cell>
          <cell r="AA9220">
            <v>1.2500000000000001E-2</v>
          </cell>
          <cell r="AB9220">
            <v>1.2500000000000001E-2</v>
          </cell>
          <cell r="AC9220"/>
        </row>
        <row r="9221">
          <cell r="A9221">
            <v>44106</v>
          </cell>
          <cell r="B9221">
            <v>18000</v>
          </cell>
          <cell r="C9221"/>
          <cell r="D9221">
            <v>0.25</v>
          </cell>
          <cell r="E9221">
            <v>0.25</v>
          </cell>
          <cell r="F9221">
            <v>0.25</v>
          </cell>
          <cell r="G9221">
            <v>0.25</v>
          </cell>
          <cell r="H9221"/>
          <cell r="I9221"/>
          <cell r="J9221"/>
          <cell r="K9221"/>
          <cell r="L9221"/>
          <cell r="M9221"/>
          <cell r="N9221">
            <v>0.25</v>
          </cell>
          <cell r="O9221"/>
          <cell r="P9221">
            <v>0.25</v>
          </cell>
          <cell r="Q9221"/>
          <cell r="R9221"/>
          <cell r="S9221"/>
          <cell r="T9221"/>
          <cell r="U9221">
            <v>7.1900000000000006E-2</v>
          </cell>
          <cell r="V9221">
            <v>1802832</v>
          </cell>
          <cell r="W9221">
            <v>12269706.733240001</v>
          </cell>
          <cell r="X9221">
            <v>44105</v>
          </cell>
          <cell r="Y9221">
            <v>4500</v>
          </cell>
          <cell r="Z9221">
            <v>44105</v>
          </cell>
          <cell r="AA9221">
            <v>1.2500000000000001E-2</v>
          </cell>
          <cell r="AB9221">
            <v>1.2500000000000001E-2</v>
          </cell>
          <cell r="AC9221"/>
        </row>
        <row r="9222">
          <cell r="A9222">
            <v>44109</v>
          </cell>
          <cell r="B9222">
            <v>45000</v>
          </cell>
          <cell r="C9222"/>
          <cell r="D9222">
            <v>0.25</v>
          </cell>
          <cell r="E9222">
            <v>0.1</v>
          </cell>
          <cell r="F9222">
            <v>0.25</v>
          </cell>
          <cell r="G9222">
            <v>0.23</v>
          </cell>
          <cell r="H9222"/>
          <cell r="I9222"/>
          <cell r="J9222"/>
          <cell r="K9222"/>
          <cell r="L9222"/>
          <cell r="M9222"/>
          <cell r="N9222">
            <v>0.25</v>
          </cell>
          <cell r="O9222"/>
          <cell r="P9222">
            <v>0.23571428571428571</v>
          </cell>
          <cell r="Q9222"/>
          <cell r="R9222"/>
          <cell r="S9222"/>
          <cell r="T9222"/>
          <cell r="U9222">
            <v>7.3499999999999996E-2</v>
          </cell>
          <cell r="V9222">
            <v>2007020</v>
          </cell>
          <cell r="W9222">
            <v>12044817.1980699</v>
          </cell>
          <cell r="X9222">
            <v>44105</v>
          </cell>
          <cell r="Y9222">
            <v>10350</v>
          </cell>
          <cell r="Z9222">
            <v>44105</v>
          </cell>
          <cell r="AA9222">
            <v>1.2500000000000001E-2</v>
          </cell>
          <cell r="AB9222">
            <v>1.2500000000000001E-2</v>
          </cell>
          <cell r="AC9222"/>
        </row>
        <row r="9223">
          <cell r="A9223">
            <v>44110</v>
          </cell>
          <cell r="B9223">
            <v>122000</v>
          </cell>
          <cell r="C9223"/>
          <cell r="D9223">
            <v>0.25</v>
          </cell>
          <cell r="E9223">
            <v>0.05</v>
          </cell>
          <cell r="F9223">
            <v>0.25</v>
          </cell>
          <cell r="G9223">
            <v>0.17</v>
          </cell>
          <cell r="H9223"/>
          <cell r="I9223"/>
          <cell r="J9223"/>
          <cell r="K9223"/>
          <cell r="L9223"/>
          <cell r="M9223"/>
          <cell r="N9223">
            <v>0.25</v>
          </cell>
          <cell r="O9223"/>
          <cell r="P9223">
            <v>0.19237837837837837</v>
          </cell>
          <cell r="Q9223"/>
          <cell r="R9223"/>
          <cell r="S9223"/>
          <cell r="T9223"/>
          <cell r="U9223">
            <v>7.22E-2</v>
          </cell>
          <cell r="V9223">
            <v>1812230</v>
          </cell>
          <cell r="W9223">
            <v>12175687.41258</v>
          </cell>
          <cell r="X9223">
            <v>44105</v>
          </cell>
          <cell r="Y9223">
            <v>20740</v>
          </cell>
          <cell r="Z9223">
            <v>44105</v>
          </cell>
          <cell r="AA9223">
            <v>1.2500000000000001E-2</v>
          </cell>
          <cell r="AB9223">
            <v>1.2500000000000001E-2</v>
          </cell>
          <cell r="AC9223"/>
        </row>
        <row r="9224">
          <cell r="A9224">
            <v>44111</v>
          </cell>
          <cell r="B9224">
            <v>146000</v>
          </cell>
          <cell r="C9224"/>
          <cell r="D9224">
            <v>0.25</v>
          </cell>
          <cell r="E9224">
            <v>0.05</v>
          </cell>
          <cell r="F9224">
            <v>0.25</v>
          </cell>
          <cell r="G9224">
            <v>0.18</v>
          </cell>
          <cell r="H9224"/>
          <cell r="I9224"/>
          <cell r="J9224"/>
          <cell r="K9224"/>
          <cell r="L9224"/>
          <cell r="M9224"/>
          <cell r="N9224">
            <v>0.25</v>
          </cell>
          <cell r="O9224"/>
          <cell r="P9224">
            <v>0.18691842900302114</v>
          </cell>
          <cell r="Q9224"/>
          <cell r="R9224"/>
          <cell r="S9224"/>
          <cell r="T9224"/>
          <cell r="U9224">
            <v>7.2400000000000006E-2</v>
          </cell>
          <cell r="V9224">
            <v>1974653</v>
          </cell>
          <cell r="W9224">
            <v>12113272.576300001</v>
          </cell>
          <cell r="X9224">
            <v>44105</v>
          </cell>
          <cell r="Y9224">
            <v>26280</v>
          </cell>
          <cell r="Z9224">
            <v>44105</v>
          </cell>
          <cell r="AA9224">
            <v>1.2500000000000001E-2</v>
          </cell>
          <cell r="AB9224">
            <v>0.14499999999999999</v>
          </cell>
          <cell r="AC9224"/>
        </row>
        <row r="9225">
          <cell r="A9225">
            <v>44112</v>
          </cell>
          <cell r="B9225">
            <v>102000</v>
          </cell>
          <cell r="C9225"/>
          <cell r="D9225">
            <v>0.25</v>
          </cell>
          <cell r="E9225">
            <v>0.25</v>
          </cell>
          <cell r="F9225">
            <v>0.25</v>
          </cell>
          <cell r="G9225">
            <v>0.25</v>
          </cell>
          <cell r="H9225"/>
          <cell r="I9225"/>
          <cell r="J9225"/>
          <cell r="K9225"/>
          <cell r="L9225"/>
          <cell r="M9225"/>
          <cell r="N9225">
            <v>0.25</v>
          </cell>
          <cell r="O9225"/>
          <cell r="P9225">
            <v>0.2017782909930716</v>
          </cell>
          <cell r="Q9225"/>
          <cell r="R9225"/>
          <cell r="S9225"/>
          <cell r="T9225"/>
          <cell r="U9225">
            <v>7.6100000000000001E-2</v>
          </cell>
          <cell r="V9225">
            <v>1985000</v>
          </cell>
          <cell r="W9225">
            <v>12155721.116049999</v>
          </cell>
          <cell r="X9225">
            <v>44105</v>
          </cell>
          <cell r="Y9225">
            <v>25500</v>
          </cell>
          <cell r="Z9225">
            <v>44105</v>
          </cell>
          <cell r="AA9225">
            <v>1.2500000000000001E-2</v>
          </cell>
          <cell r="AB9225">
            <v>1.2500000000000001E-2</v>
          </cell>
          <cell r="AC9225"/>
        </row>
        <row r="9226">
          <cell r="A9226">
            <v>44113</v>
          </cell>
          <cell r="B9226">
            <v>150000</v>
          </cell>
          <cell r="C9226"/>
          <cell r="D9226">
            <v>0.25</v>
          </cell>
          <cell r="E9226">
            <v>0.25</v>
          </cell>
          <cell r="F9226">
            <v>0.25</v>
          </cell>
          <cell r="G9226">
            <v>0.25</v>
          </cell>
          <cell r="H9226"/>
          <cell r="I9226"/>
          <cell r="J9226"/>
          <cell r="K9226"/>
          <cell r="L9226"/>
          <cell r="M9226"/>
          <cell r="N9226">
            <v>0.25</v>
          </cell>
          <cell r="O9226"/>
          <cell r="P9226">
            <v>0.2141852487135506</v>
          </cell>
          <cell r="Q9226"/>
          <cell r="R9226"/>
          <cell r="S9226"/>
          <cell r="T9226"/>
          <cell r="U9226">
            <v>7.6300000000000007E-2</v>
          </cell>
          <cell r="V9226">
            <v>1981200</v>
          </cell>
          <cell r="W9226">
            <v>12437327.08894</v>
          </cell>
          <cell r="X9226">
            <v>44105</v>
          </cell>
          <cell r="Y9226">
            <v>37500</v>
          </cell>
          <cell r="Z9226">
            <v>44105</v>
          </cell>
          <cell r="AA9226">
            <v>1.2500000000000001E-2</v>
          </cell>
          <cell r="AB9226">
            <v>1.2500000000000001E-2</v>
          </cell>
          <cell r="AC9226"/>
        </row>
        <row r="9227">
          <cell r="A9227">
            <v>44116</v>
          </cell>
          <cell r="B9227">
            <v>108000</v>
          </cell>
          <cell r="C9227"/>
          <cell r="D9227">
            <v>0.25</v>
          </cell>
          <cell r="E9227">
            <v>0.25</v>
          </cell>
          <cell r="F9227">
            <v>0.25</v>
          </cell>
          <cell r="G9227">
            <v>0.25</v>
          </cell>
          <cell r="H9227"/>
          <cell r="I9227"/>
          <cell r="J9227"/>
          <cell r="K9227"/>
          <cell r="L9227"/>
          <cell r="M9227"/>
          <cell r="N9227">
            <v>0.25</v>
          </cell>
          <cell r="O9227"/>
          <cell r="P9227">
            <v>0.21978292329956584</v>
          </cell>
          <cell r="Q9227"/>
          <cell r="R9227"/>
          <cell r="S9227"/>
          <cell r="T9227"/>
          <cell r="U9227">
            <v>7.6300000000000007E-2</v>
          </cell>
          <cell r="V9227">
            <v>2276120</v>
          </cell>
          <cell r="W9227">
            <v>12142406.73786</v>
          </cell>
          <cell r="X9227">
            <v>44105</v>
          </cell>
          <cell r="Y9227">
            <v>27000</v>
          </cell>
          <cell r="Z9227">
            <v>44105</v>
          </cell>
          <cell r="AA9227">
            <v>1.2500000000000001E-2</v>
          </cell>
          <cell r="AB9227">
            <v>1.2500000000000001E-2</v>
          </cell>
          <cell r="AC9227"/>
        </row>
        <row r="9228">
          <cell r="A9228">
            <v>44117</v>
          </cell>
          <cell r="B9228">
            <v>153000</v>
          </cell>
          <cell r="C9228"/>
          <cell r="D9228">
            <v>0.25</v>
          </cell>
          <cell r="E9228">
            <v>0.25</v>
          </cell>
          <cell r="F9228">
            <v>0.25</v>
          </cell>
          <cell r="G9228">
            <v>0.25</v>
          </cell>
          <cell r="H9228"/>
          <cell r="I9228"/>
          <cell r="J9228"/>
          <cell r="K9228"/>
          <cell r="L9228"/>
          <cell r="M9228"/>
          <cell r="N9228">
            <v>0.25</v>
          </cell>
          <cell r="O9228"/>
          <cell r="P9228">
            <v>0.22526066350710899</v>
          </cell>
          <cell r="Q9228"/>
          <cell r="R9228"/>
          <cell r="S9228"/>
          <cell r="T9228"/>
          <cell r="U9228">
            <v>7.6100000000000001E-2</v>
          </cell>
          <cell r="V9228">
            <v>2268500</v>
          </cell>
          <cell r="W9228">
            <v>12109276.779999999</v>
          </cell>
          <cell r="X9228">
            <v>44105</v>
          </cell>
          <cell r="Y9228">
            <v>38250</v>
          </cell>
          <cell r="Z9228">
            <v>44105</v>
          </cell>
          <cell r="AA9228">
            <v>1.2500000000000001E-2</v>
          </cell>
          <cell r="AB9228">
            <v>1.2500000000000001E-2</v>
          </cell>
          <cell r="AC9228"/>
        </row>
        <row r="9229">
          <cell r="A9229">
            <v>44118</v>
          </cell>
          <cell r="B9229">
            <v>138000</v>
          </cell>
          <cell r="C9229"/>
          <cell r="D9229">
            <v>0.25</v>
          </cell>
          <cell r="E9229">
            <v>0.25</v>
          </cell>
          <cell r="F9229">
            <v>0.25</v>
          </cell>
          <cell r="G9229">
            <v>0.25</v>
          </cell>
          <cell r="H9229"/>
          <cell r="I9229"/>
          <cell r="J9229"/>
          <cell r="K9229"/>
          <cell r="L9229"/>
          <cell r="M9229"/>
          <cell r="N9229">
            <v>0.25</v>
          </cell>
          <cell r="O9229"/>
          <cell r="P9229">
            <v>0.22873727087576376</v>
          </cell>
          <cell r="Q9229"/>
          <cell r="R9229"/>
          <cell r="S9229"/>
          <cell r="T9229"/>
          <cell r="U9229">
            <v>7.9799999999999996E-2</v>
          </cell>
          <cell r="V9229">
            <v>2185330</v>
          </cell>
          <cell r="W9229">
            <v>12405001.5397</v>
          </cell>
          <cell r="X9229">
            <v>44105</v>
          </cell>
          <cell r="Y9229">
            <v>34500</v>
          </cell>
          <cell r="Z9229">
            <v>44105</v>
          </cell>
          <cell r="AA9229">
            <v>1.2500000000000001E-2</v>
          </cell>
          <cell r="AB9229">
            <v>0.14499999999999999</v>
          </cell>
          <cell r="AC9229"/>
        </row>
        <row r="9230">
          <cell r="A9230">
            <v>44119</v>
          </cell>
          <cell r="B9230">
            <v>118000</v>
          </cell>
          <cell r="C9230"/>
          <cell r="D9230">
            <v>0.25</v>
          </cell>
          <cell r="E9230">
            <v>0.25</v>
          </cell>
          <cell r="F9230">
            <v>0.25</v>
          </cell>
          <cell r="G9230">
            <v>0.25</v>
          </cell>
          <cell r="H9230"/>
          <cell r="I9230"/>
          <cell r="J9230"/>
          <cell r="K9230"/>
          <cell r="L9230"/>
          <cell r="M9230"/>
          <cell r="N9230">
            <v>0.25</v>
          </cell>
          <cell r="O9230"/>
          <cell r="P9230">
            <v>0.23101818181818182</v>
          </cell>
          <cell r="Q9230"/>
          <cell r="R9230"/>
          <cell r="S9230"/>
          <cell r="T9230"/>
          <cell r="U9230">
            <v>0.08</v>
          </cell>
          <cell r="V9230">
            <v>2332330</v>
          </cell>
          <cell r="W9230">
            <v>12384507.717110001</v>
          </cell>
          <cell r="X9230">
            <v>44105</v>
          </cell>
          <cell r="Y9230">
            <v>29500</v>
          </cell>
          <cell r="Z9230">
            <v>44105</v>
          </cell>
          <cell r="AA9230">
            <v>1.2500000000000001E-2</v>
          </cell>
          <cell r="AB9230">
            <v>1.2500000000000001E-2</v>
          </cell>
          <cell r="AC9230"/>
        </row>
        <row r="9231">
          <cell r="A9231">
            <v>44120</v>
          </cell>
          <cell r="B9231">
            <v>158000</v>
          </cell>
          <cell r="C9231"/>
          <cell r="D9231">
            <v>0.25</v>
          </cell>
          <cell r="E9231">
            <v>0.25</v>
          </cell>
          <cell r="F9231">
            <v>0.25</v>
          </cell>
          <cell r="G9231">
            <v>0.25</v>
          </cell>
          <cell r="H9231"/>
          <cell r="I9231"/>
          <cell r="J9231"/>
          <cell r="K9231"/>
          <cell r="L9231"/>
          <cell r="M9231"/>
          <cell r="N9231">
            <v>0.25</v>
          </cell>
          <cell r="O9231"/>
          <cell r="P9231">
            <v>0.23340222575516692</v>
          </cell>
          <cell r="Q9231"/>
          <cell r="R9231"/>
          <cell r="S9231"/>
          <cell r="T9231"/>
          <cell r="U9231">
            <v>0.08</v>
          </cell>
          <cell r="V9231">
            <v>2472100</v>
          </cell>
          <cell r="W9231">
            <v>12320388.83182</v>
          </cell>
          <cell r="X9231">
            <v>44105</v>
          </cell>
          <cell r="Y9231">
            <v>39500</v>
          </cell>
          <cell r="Z9231">
            <v>44105</v>
          </cell>
          <cell r="AA9231">
            <v>1.2500000000000001E-2</v>
          </cell>
          <cell r="AB9231">
            <v>1.2500000000000001E-2</v>
          </cell>
          <cell r="AC9231"/>
        </row>
        <row r="9232">
          <cell r="A9232">
            <v>44123</v>
          </cell>
          <cell r="B9232">
            <v>112000</v>
          </cell>
          <cell r="C9232"/>
          <cell r="D9232">
            <v>0.25</v>
          </cell>
          <cell r="E9232">
            <v>0.25</v>
          </cell>
          <cell r="F9232">
            <v>0.25</v>
          </cell>
          <cell r="G9232">
            <v>0.25</v>
          </cell>
          <cell r="H9232"/>
          <cell r="I9232"/>
          <cell r="J9232"/>
          <cell r="K9232"/>
          <cell r="L9232"/>
          <cell r="M9232"/>
          <cell r="N9232">
            <v>0.25</v>
          </cell>
          <cell r="O9232"/>
          <cell r="P9232">
            <v>0.23475912408759125</v>
          </cell>
          <cell r="Q9232"/>
          <cell r="R9232"/>
          <cell r="S9232"/>
          <cell r="T9232"/>
          <cell r="U9232">
            <v>7.7799999999999994E-2</v>
          </cell>
          <cell r="V9232">
            <v>3401400</v>
          </cell>
          <cell r="W9232">
            <v>11372482.98</v>
          </cell>
          <cell r="X9232">
            <v>44105</v>
          </cell>
          <cell r="Y9232">
            <v>28000</v>
          </cell>
          <cell r="Z9232">
            <v>44105</v>
          </cell>
          <cell r="AA9232">
            <v>1.2500000000000001E-2</v>
          </cell>
          <cell r="AB9232">
            <v>1.2500000000000001E-2</v>
          </cell>
          <cell r="AC9232"/>
        </row>
        <row r="9233">
          <cell r="A9233">
            <v>44124</v>
          </cell>
          <cell r="B9233">
            <v>219000</v>
          </cell>
          <cell r="C9233"/>
          <cell r="D9233">
            <v>0.25</v>
          </cell>
          <cell r="E9233">
            <v>0.25</v>
          </cell>
          <cell r="F9233">
            <v>0.25</v>
          </cell>
          <cell r="G9233">
            <v>0.25</v>
          </cell>
          <cell r="H9233"/>
          <cell r="I9233"/>
          <cell r="J9233"/>
          <cell r="K9233"/>
          <cell r="L9233"/>
          <cell r="M9233"/>
          <cell r="N9233">
            <v>0.25</v>
          </cell>
          <cell r="O9233"/>
          <cell r="P9233">
            <v>0.23685966016362492</v>
          </cell>
          <cell r="Q9233"/>
          <cell r="R9233"/>
          <cell r="S9233"/>
          <cell r="T9233"/>
          <cell r="U9233">
            <v>7.7799999999999994E-2</v>
          </cell>
          <cell r="V9233">
            <v>3564400</v>
          </cell>
          <cell r="W9233">
            <v>11078443.205840001</v>
          </cell>
          <cell r="X9233">
            <v>44105</v>
          </cell>
          <cell r="Y9233">
            <v>54750</v>
          </cell>
          <cell r="Z9233">
            <v>44105</v>
          </cell>
          <cell r="AA9233">
            <v>1.2500000000000001E-2</v>
          </cell>
          <cell r="AB9233">
            <v>1.2500000000000001E-2</v>
          </cell>
          <cell r="AC9233"/>
        </row>
        <row r="9234">
          <cell r="A9234">
            <v>44125</v>
          </cell>
          <cell r="B9234">
            <v>110000</v>
          </cell>
          <cell r="C9234"/>
          <cell r="D9234">
            <v>0.25</v>
          </cell>
          <cell r="E9234">
            <v>0.25</v>
          </cell>
          <cell r="F9234">
            <v>0.25</v>
          </cell>
          <cell r="G9234">
            <v>0.25</v>
          </cell>
          <cell r="H9234"/>
          <cell r="I9234"/>
          <cell r="J9234"/>
          <cell r="K9234"/>
          <cell r="L9234"/>
          <cell r="M9234"/>
          <cell r="N9234">
            <v>0.25</v>
          </cell>
          <cell r="O9234"/>
          <cell r="P9234">
            <v>0.23771041789287817</v>
          </cell>
          <cell r="Q9234"/>
          <cell r="R9234"/>
          <cell r="S9234"/>
          <cell r="T9234"/>
          <cell r="U9234">
            <v>7.85E-2</v>
          </cell>
          <cell r="V9234">
            <v>3184400</v>
          </cell>
          <cell r="W9234">
            <v>11263310.95486</v>
          </cell>
          <cell r="X9234">
            <v>44105</v>
          </cell>
          <cell r="Y9234">
            <v>27500</v>
          </cell>
          <cell r="Z9234">
            <v>44105</v>
          </cell>
          <cell r="AA9234">
            <v>1.2500000000000001E-2</v>
          </cell>
          <cell r="AB9234">
            <v>0.14499999999999999</v>
          </cell>
          <cell r="AC9234"/>
        </row>
        <row r="9235">
          <cell r="A9235">
            <v>44126</v>
          </cell>
          <cell r="B9235">
            <v>97000</v>
          </cell>
          <cell r="C9235"/>
          <cell r="D9235">
            <v>0.25</v>
          </cell>
          <cell r="E9235">
            <v>0.25</v>
          </cell>
          <cell r="F9235">
            <v>0.25</v>
          </cell>
          <cell r="G9235">
            <v>0.25</v>
          </cell>
          <cell r="H9235"/>
          <cell r="I9235"/>
          <cell r="J9235"/>
          <cell r="K9235"/>
          <cell r="L9235"/>
          <cell r="M9235"/>
          <cell r="N9235">
            <v>0.25</v>
          </cell>
          <cell r="O9235"/>
          <cell r="P9235">
            <v>0.23837416481069043</v>
          </cell>
          <cell r="Q9235"/>
          <cell r="R9235"/>
          <cell r="S9235"/>
          <cell r="T9235"/>
          <cell r="U9235">
            <v>7.7499999999999999E-2</v>
          </cell>
          <cell r="V9235">
            <v>3588900</v>
          </cell>
          <cell r="W9235">
            <v>10780567.425829999</v>
          </cell>
          <cell r="X9235">
            <v>44105</v>
          </cell>
          <cell r="Y9235">
            <v>24250</v>
          </cell>
          <cell r="Z9235">
            <v>44105</v>
          </cell>
          <cell r="AA9235">
            <v>1.2500000000000001E-2</v>
          </cell>
          <cell r="AB9235">
            <v>1.2500000000000001E-2</v>
          </cell>
          <cell r="AC9235"/>
        </row>
        <row r="9236">
          <cell r="A9236">
            <v>44127</v>
          </cell>
          <cell r="B9236">
            <v>93000</v>
          </cell>
          <cell r="C9236"/>
          <cell r="D9236">
            <v>0.25</v>
          </cell>
          <cell r="E9236">
            <v>0.25</v>
          </cell>
          <cell r="F9236">
            <v>0.25</v>
          </cell>
          <cell r="G9236">
            <v>0.25</v>
          </cell>
          <cell r="H9236"/>
          <cell r="I9236"/>
          <cell r="J9236"/>
          <cell r="K9236"/>
          <cell r="L9236"/>
          <cell r="M9236"/>
          <cell r="N9236">
            <v>0.25</v>
          </cell>
          <cell r="O9236"/>
          <cell r="P9236">
            <v>0.23894653255690843</v>
          </cell>
          <cell r="Q9236"/>
          <cell r="R9236"/>
          <cell r="S9236"/>
          <cell r="T9236"/>
          <cell r="U9236">
            <v>0.08</v>
          </cell>
          <cell r="V9236">
            <v>3975900</v>
          </cell>
          <cell r="W9236">
            <v>10427754.861640001</v>
          </cell>
          <cell r="X9236">
            <v>44105</v>
          </cell>
          <cell r="Y9236">
            <v>23250</v>
          </cell>
          <cell r="Z9236">
            <v>44105</v>
          </cell>
          <cell r="AA9236">
            <v>1.2500000000000001E-2</v>
          </cell>
          <cell r="AB9236">
            <v>1.2500000000000001E-2</v>
          </cell>
          <cell r="AC9236"/>
        </row>
        <row r="9237">
          <cell r="A9237">
            <v>44130</v>
          </cell>
          <cell r="B9237">
            <v>86000</v>
          </cell>
          <cell r="C9237"/>
          <cell r="D9237">
            <v>0.25</v>
          </cell>
          <cell r="E9237">
            <v>0.25</v>
          </cell>
          <cell r="F9237">
            <v>0.25</v>
          </cell>
          <cell r="G9237">
            <v>0.25</v>
          </cell>
          <cell r="H9237"/>
          <cell r="I9237"/>
          <cell r="J9237"/>
          <cell r="K9237"/>
          <cell r="L9237"/>
          <cell r="M9237"/>
          <cell r="N9237">
            <v>0.25</v>
          </cell>
          <cell r="O9237"/>
          <cell r="P9237">
            <v>0.23942784810126583</v>
          </cell>
          <cell r="Q9237"/>
          <cell r="R9237"/>
          <cell r="S9237"/>
          <cell r="T9237"/>
          <cell r="U9237">
            <v>7.9000000000000001E-2</v>
          </cell>
          <cell r="V9237">
            <v>7131800</v>
          </cell>
          <cell r="W9237">
            <v>7408748.1292000003</v>
          </cell>
          <cell r="X9237">
            <v>44105</v>
          </cell>
          <cell r="Y9237">
            <v>21500</v>
          </cell>
          <cell r="Z9237">
            <v>44105</v>
          </cell>
          <cell r="AA9237">
            <v>1.2500000000000001E-2</v>
          </cell>
          <cell r="AB9237">
            <v>1.2500000000000001E-2</v>
          </cell>
          <cell r="AC9237"/>
        </row>
        <row r="9238">
          <cell r="A9238">
            <v>44131</v>
          </cell>
          <cell r="B9238">
            <v>58000</v>
          </cell>
          <cell r="C9238"/>
          <cell r="D9238">
            <v>0.25</v>
          </cell>
          <cell r="E9238">
            <v>0.25</v>
          </cell>
          <cell r="F9238">
            <v>0.25</v>
          </cell>
          <cell r="G9238">
            <v>0.25</v>
          </cell>
          <cell r="H9238"/>
          <cell r="I9238"/>
          <cell r="J9238"/>
          <cell r="K9238"/>
          <cell r="L9238"/>
          <cell r="M9238"/>
          <cell r="N9238">
            <v>0.25</v>
          </cell>
          <cell r="O9238"/>
          <cell r="P9238">
            <v>0.23972946384653221</v>
          </cell>
          <cell r="Q9238"/>
          <cell r="R9238"/>
          <cell r="S9238"/>
          <cell r="T9238"/>
          <cell r="U9238">
            <v>0.08</v>
          </cell>
          <cell r="V9238">
            <v>7393700</v>
          </cell>
          <cell r="W9238">
            <v>6984797.4934299998</v>
          </cell>
          <cell r="X9238">
            <v>44105</v>
          </cell>
          <cell r="Y9238">
            <v>14500</v>
          </cell>
          <cell r="Z9238">
            <v>44105</v>
          </cell>
          <cell r="AA9238">
            <v>1.2500000000000001E-2</v>
          </cell>
          <cell r="AB9238">
            <v>1.2500000000000001E-2</v>
          </cell>
          <cell r="AC9238"/>
        </row>
        <row r="9239">
          <cell r="A9239">
            <v>44132</v>
          </cell>
          <cell r="B9239">
            <v>48000</v>
          </cell>
          <cell r="C9239"/>
          <cell r="D9239">
            <v>0.25</v>
          </cell>
          <cell r="E9239">
            <v>0.25</v>
          </cell>
          <cell r="F9239">
            <v>0.25</v>
          </cell>
          <cell r="G9239">
            <v>0.25</v>
          </cell>
          <cell r="H9239"/>
          <cell r="I9239"/>
          <cell r="J9239"/>
          <cell r="K9239"/>
          <cell r="L9239"/>
          <cell r="M9239"/>
          <cell r="N9239">
            <v>0.25</v>
          </cell>
          <cell r="O9239"/>
          <cell r="P9239">
            <v>0.2399663623258049</v>
          </cell>
          <cell r="Q9239"/>
          <cell r="R9239"/>
          <cell r="S9239"/>
          <cell r="T9239"/>
          <cell r="U9239">
            <v>7.8100000000000003E-2</v>
          </cell>
          <cell r="V9239">
            <v>6771400</v>
          </cell>
          <cell r="W9239">
            <v>7228616.4883300001</v>
          </cell>
          <cell r="X9239">
            <v>44105</v>
          </cell>
          <cell r="Y9239">
            <v>12000</v>
          </cell>
          <cell r="Z9239">
            <v>44105</v>
          </cell>
          <cell r="AA9239">
            <v>1.2500000000000001E-2</v>
          </cell>
          <cell r="AB9239">
            <v>0.14499999999999999</v>
          </cell>
          <cell r="AC9239"/>
        </row>
        <row r="9240">
          <cell r="A9240">
            <v>44133</v>
          </cell>
          <cell r="B9240">
            <v>43000</v>
          </cell>
          <cell r="C9240"/>
          <cell r="D9240">
            <v>0.25</v>
          </cell>
          <cell r="E9240">
            <v>0.25</v>
          </cell>
          <cell r="F9240">
            <v>0.25</v>
          </cell>
          <cell r="G9240">
            <v>0.25</v>
          </cell>
          <cell r="H9240"/>
          <cell r="I9240"/>
          <cell r="J9240"/>
          <cell r="K9240"/>
          <cell r="L9240"/>
          <cell r="M9240"/>
          <cell r="N9240">
            <v>0.25</v>
          </cell>
          <cell r="O9240"/>
          <cell r="P9240">
            <v>0.24016949152542372</v>
          </cell>
          <cell r="Q9240"/>
          <cell r="R9240"/>
          <cell r="S9240"/>
          <cell r="T9240"/>
          <cell r="U9240">
            <v>7.4999999999999997E-2</v>
          </cell>
          <cell r="V9240">
            <v>6733400</v>
          </cell>
          <cell r="W9240">
            <v>7039817.0750299999</v>
          </cell>
          <cell r="X9240">
            <v>44105</v>
          </cell>
          <cell r="Y9240">
            <v>10750</v>
          </cell>
          <cell r="Z9240">
            <v>44105</v>
          </cell>
          <cell r="AA9240">
            <v>1.2500000000000001E-2</v>
          </cell>
          <cell r="AB9240">
            <v>1.2500000000000001E-2</v>
          </cell>
          <cell r="AC9240"/>
        </row>
        <row r="9241">
          <cell r="A9241">
            <v>44134</v>
          </cell>
          <cell r="B9241">
            <v>161500</v>
          </cell>
          <cell r="C9241"/>
          <cell r="D9241">
            <v>0.25</v>
          </cell>
          <cell r="E9241">
            <v>0.25</v>
          </cell>
          <cell r="F9241">
            <v>0.25</v>
          </cell>
          <cell r="G9241">
            <v>0.25</v>
          </cell>
          <cell r="H9241"/>
          <cell r="I9241"/>
          <cell r="J9241"/>
          <cell r="K9241"/>
          <cell r="L9241"/>
          <cell r="M9241"/>
          <cell r="N9241">
            <v>0.25</v>
          </cell>
          <cell r="O9241"/>
          <cell r="P9241">
            <v>0.24086414351345439</v>
          </cell>
          <cell r="Q9241"/>
          <cell r="R9241"/>
          <cell r="S9241"/>
          <cell r="T9241"/>
          <cell r="U9241">
            <v>8.5500000000000007E-2</v>
          </cell>
          <cell r="V9241">
            <v>4095160</v>
          </cell>
          <cell r="W9241">
            <v>8979774.8424699996</v>
          </cell>
          <cell r="X9241">
            <v>44105</v>
          </cell>
          <cell r="Y9241">
            <v>40375</v>
          </cell>
          <cell r="Z9241">
            <v>44105</v>
          </cell>
          <cell r="AA9241">
            <v>1.2500000000000001E-2</v>
          </cell>
          <cell r="AB9241">
            <v>1.2500000000000001E-2</v>
          </cell>
          <cell r="AC9241"/>
        </row>
        <row r="9242">
          <cell r="A9242">
            <v>44137</v>
          </cell>
          <cell r="B9242">
            <v>91500</v>
          </cell>
          <cell r="C9242"/>
          <cell r="D9242">
            <v>0.25</v>
          </cell>
          <cell r="E9242">
            <v>0.25</v>
          </cell>
          <cell r="F9242">
            <v>0.25</v>
          </cell>
          <cell r="G9242">
            <v>0.25</v>
          </cell>
          <cell r="H9242"/>
          <cell r="I9242"/>
          <cell r="J9242"/>
          <cell r="K9242"/>
          <cell r="L9242"/>
          <cell r="M9242"/>
          <cell r="N9242">
            <v>0.25</v>
          </cell>
          <cell r="O9242"/>
          <cell r="P9242">
            <v>0.24121581825830879</v>
          </cell>
          <cell r="Q9242"/>
          <cell r="R9242"/>
          <cell r="S9242"/>
          <cell r="T9242"/>
          <cell r="U9242">
            <v>0.08</v>
          </cell>
          <cell r="V9242">
            <v>163400</v>
          </cell>
          <cell r="W9242">
            <v>13248358.628</v>
          </cell>
          <cell r="X9242">
            <v>44136</v>
          </cell>
          <cell r="Y9242">
            <v>22875</v>
          </cell>
          <cell r="Z9242">
            <v>44136</v>
          </cell>
          <cell r="AA9242">
            <v>1.2500000000000001E-2</v>
          </cell>
          <cell r="AB9242">
            <v>1.2500000000000001E-2</v>
          </cell>
          <cell r="AC9242" t="str">
            <v/>
          </cell>
        </row>
        <row r="9243">
          <cell r="A9243">
            <v>44138</v>
          </cell>
          <cell r="B9243">
            <v>119500</v>
          </cell>
          <cell r="C9243"/>
          <cell r="D9243">
            <v>0.25</v>
          </cell>
          <cell r="E9243">
            <v>0.25</v>
          </cell>
          <cell r="F9243">
            <v>0.25</v>
          </cell>
          <cell r="G9243">
            <v>0.25</v>
          </cell>
          <cell r="H9243"/>
          <cell r="I9243"/>
          <cell r="J9243"/>
          <cell r="K9243"/>
          <cell r="L9243"/>
          <cell r="M9243"/>
          <cell r="N9243">
            <v>0.25</v>
          </cell>
          <cell r="O9243"/>
          <cell r="P9243">
            <v>0.24163629080712998</v>
          </cell>
          <cell r="Q9243"/>
          <cell r="R9243"/>
          <cell r="S9243"/>
          <cell r="T9243"/>
          <cell r="U9243">
            <v>0.08</v>
          </cell>
          <cell r="V9243">
            <v>163500</v>
          </cell>
          <cell r="W9243">
            <v>13501204.03286</v>
          </cell>
          <cell r="X9243">
            <v>44136</v>
          </cell>
          <cell r="Y9243">
            <v>29875</v>
          </cell>
          <cell r="Z9243">
            <v>44136</v>
          </cell>
          <cell r="AA9243">
            <v>1.2500000000000001E-2</v>
          </cell>
          <cell r="AB9243">
            <v>1.2500000000000001E-2</v>
          </cell>
          <cell r="AC9243" t="str">
            <v/>
          </cell>
        </row>
        <row r="9244">
          <cell r="A9244">
            <v>44139</v>
          </cell>
          <cell r="B9244">
            <v>91000</v>
          </cell>
          <cell r="C9244"/>
          <cell r="D9244">
            <v>0.25</v>
          </cell>
          <cell r="E9244">
            <v>0.25</v>
          </cell>
          <cell r="F9244">
            <v>0.25</v>
          </cell>
          <cell r="G9244">
            <v>0.25</v>
          </cell>
          <cell r="H9244"/>
          <cell r="I9244"/>
          <cell r="J9244"/>
          <cell r="K9244"/>
          <cell r="L9244"/>
          <cell r="M9244"/>
          <cell r="N9244">
            <v>0.25</v>
          </cell>
          <cell r="O9244"/>
          <cell r="P9244">
            <v>0.2419304347826087</v>
          </cell>
          <cell r="Q9244"/>
          <cell r="R9244"/>
          <cell r="S9244"/>
          <cell r="T9244"/>
          <cell r="U9244">
            <v>0.08</v>
          </cell>
          <cell r="V9244">
            <v>168900</v>
          </cell>
          <cell r="W9244">
            <v>13556747.91743</v>
          </cell>
          <cell r="X9244">
            <v>44136</v>
          </cell>
          <cell r="Y9244">
            <v>22750</v>
          </cell>
          <cell r="Z9244">
            <v>44136</v>
          </cell>
          <cell r="AA9244">
            <v>3.5000000000000003E-2</v>
          </cell>
          <cell r="AB9244">
            <v>0.17</v>
          </cell>
          <cell r="AC9244" t="str">
            <v/>
          </cell>
        </row>
        <row r="9245">
          <cell r="A9245">
            <v>44140</v>
          </cell>
          <cell r="B9245">
            <v>265000</v>
          </cell>
          <cell r="C9245"/>
          <cell r="D9245">
            <v>0.25</v>
          </cell>
          <cell r="E9245">
            <v>0.25</v>
          </cell>
          <cell r="F9245">
            <v>0.25</v>
          </cell>
          <cell r="G9245">
            <v>0.25</v>
          </cell>
          <cell r="H9245"/>
          <cell r="I9245"/>
          <cell r="J9245"/>
          <cell r="K9245"/>
          <cell r="L9245"/>
          <cell r="M9245"/>
          <cell r="N9245">
            <v>0.25</v>
          </cell>
          <cell r="O9245"/>
          <cell r="P9245">
            <v>0.24268010517090272</v>
          </cell>
          <cell r="Q9245"/>
          <cell r="R9245"/>
          <cell r="S9245"/>
          <cell r="T9245"/>
          <cell r="U9245">
            <v>0.08</v>
          </cell>
          <cell r="V9245">
            <v>148000</v>
          </cell>
          <cell r="W9245">
            <v>13299590.95339</v>
          </cell>
          <cell r="X9245">
            <v>44136</v>
          </cell>
          <cell r="Y9245">
            <v>66250</v>
          </cell>
          <cell r="Z9245">
            <v>44136</v>
          </cell>
          <cell r="AA9245">
            <v>3.5000000000000003E-2</v>
          </cell>
          <cell r="AB9245">
            <v>3.5000000000000003E-2</v>
          </cell>
          <cell r="AC9245" t="str">
            <v/>
          </cell>
        </row>
        <row r="9246">
          <cell r="A9246">
            <v>44141</v>
          </cell>
          <cell r="B9246">
            <v>245000</v>
          </cell>
          <cell r="C9246"/>
          <cell r="D9246">
            <v>0.25</v>
          </cell>
          <cell r="E9246">
            <v>0.25</v>
          </cell>
          <cell r="F9246">
            <v>0.3</v>
          </cell>
          <cell r="G9246">
            <v>0.26</v>
          </cell>
          <cell r="H9246"/>
          <cell r="I9246"/>
          <cell r="J9246"/>
          <cell r="K9246"/>
          <cell r="L9246"/>
          <cell r="M9246"/>
          <cell r="N9246">
            <v>0.25</v>
          </cell>
          <cell r="O9246"/>
          <cell r="P9246">
            <v>0.24405004035512509</v>
          </cell>
          <cell r="Q9246"/>
          <cell r="R9246"/>
          <cell r="S9246"/>
          <cell r="T9246"/>
          <cell r="U9246">
            <v>0.08</v>
          </cell>
          <cell r="V9246">
            <v>280000</v>
          </cell>
          <cell r="W9246">
            <v>13416706.639450001</v>
          </cell>
          <cell r="X9246">
            <v>44136</v>
          </cell>
          <cell r="Y9246">
            <v>63700</v>
          </cell>
          <cell r="Z9246">
            <v>44136</v>
          </cell>
          <cell r="AA9246">
            <v>3.5000000000000003E-2</v>
          </cell>
          <cell r="AB9246">
            <v>3.5000000000000003E-2</v>
          </cell>
          <cell r="AC9246" t="str">
            <v/>
          </cell>
        </row>
        <row r="9247">
          <cell r="A9247">
            <v>44144</v>
          </cell>
          <cell r="B9247">
            <v>244000</v>
          </cell>
          <cell r="C9247"/>
          <cell r="D9247">
            <v>0.25</v>
          </cell>
          <cell r="E9247">
            <v>0.25</v>
          </cell>
          <cell r="F9247">
            <v>0.3</v>
          </cell>
          <cell r="G9247">
            <v>0.26</v>
          </cell>
          <cell r="H9247"/>
          <cell r="I9247"/>
          <cell r="J9247"/>
          <cell r="K9247"/>
          <cell r="L9247"/>
          <cell r="M9247"/>
          <cell r="N9247">
            <v>0.25</v>
          </cell>
          <cell r="O9247"/>
          <cell r="P9247">
            <v>0.24521472392638036</v>
          </cell>
          <cell r="Q9247"/>
          <cell r="R9247"/>
          <cell r="S9247"/>
          <cell r="T9247"/>
          <cell r="U9247">
            <v>0.08</v>
          </cell>
          <cell r="V9247">
            <v>279400</v>
          </cell>
          <cell r="W9247">
            <v>13570991.960960001</v>
          </cell>
          <cell r="X9247">
            <v>44136</v>
          </cell>
          <cell r="Y9247">
            <v>63440</v>
          </cell>
          <cell r="Z9247">
            <v>44136</v>
          </cell>
          <cell r="AA9247">
            <v>3.5000000000000003E-2</v>
          </cell>
          <cell r="AB9247">
            <v>3.5000000000000003E-2</v>
          </cell>
          <cell r="AC9247" t="str">
            <v/>
          </cell>
        </row>
        <row r="9248">
          <cell r="A9248">
            <v>44145</v>
          </cell>
          <cell r="B9248">
            <v>113000</v>
          </cell>
          <cell r="C9248"/>
          <cell r="D9248">
            <v>0.25</v>
          </cell>
          <cell r="E9248">
            <v>0.25</v>
          </cell>
          <cell r="F9248">
            <v>0.3</v>
          </cell>
          <cell r="G9248">
            <v>0.26</v>
          </cell>
          <cell r="H9248"/>
          <cell r="I9248"/>
          <cell r="J9248"/>
          <cell r="K9248"/>
          <cell r="L9248"/>
          <cell r="M9248"/>
          <cell r="N9248">
            <v>0.25</v>
          </cell>
          <cell r="O9248"/>
          <cell r="P9248">
            <v>0.24569836445216384</v>
          </cell>
          <cell r="Q9248"/>
          <cell r="R9248"/>
          <cell r="S9248"/>
          <cell r="T9248"/>
          <cell r="U9248">
            <v>0.08</v>
          </cell>
          <cell r="V9248">
            <v>295500</v>
          </cell>
          <cell r="W9248">
            <v>13749886.52348</v>
          </cell>
          <cell r="X9248">
            <v>44136</v>
          </cell>
          <cell r="Y9248">
            <v>29380</v>
          </cell>
          <cell r="Z9248">
            <v>44136</v>
          </cell>
          <cell r="AA9248">
            <v>3.5000000000000003E-2</v>
          </cell>
          <cell r="AB9248">
            <v>3.5000000000000003E-2</v>
          </cell>
          <cell r="AC9248" t="str">
            <v/>
          </cell>
        </row>
        <row r="9249">
          <cell r="A9249">
            <v>44146</v>
          </cell>
          <cell r="B9249">
            <v>137000</v>
          </cell>
          <cell r="C9249"/>
          <cell r="D9249">
            <v>0.25</v>
          </cell>
          <cell r="E9249">
            <v>0.25</v>
          </cell>
          <cell r="F9249">
            <v>0.25</v>
          </cell>
          <cell r="G9249">
            <v>0.25</v>
          </cell>
          <cell r="H9249"/>
          <cell r="I9249"/>
          <cell r="J9249"/>
          <cell r="K9249"/>
          <cell r="L9249"/>
          <cell r="M9249"/>
          <cell r="N9249">
            <v>0.25</v>
          </cell>
          <cell r="O9249"/>
          <cell r="P9249">
            <v>0.24586245301406098</v>
          </cell>
          <cell r="Q9249"/>
          <cell r="R9249"/>
          <cell r="S9249"/>
          <cell r="T9249"/>
          <cell r="U9249">
            <v>0.08</v>
          </cell>
          <cell r="V9249">
            <v>1188500</v>
          </cell>
          <cell r="W9249">
            <v>12852833.18864</v>
          </cell>
          <cell r="X9249">
            <v>44136</v>
          </cell>
          <cell r="Y9249">
            <v>34250</v>
          </cell>
          <cell r="Z9249">
            <v>44136</v>
          </cell>
          <cell r="AA9249">
            <v>3.5000000000000003E-2</v>
          </cell>
          <cell r="AB9249">
            <v>0.16750000000000001</v>
          </cell>
          <cell r="AC9249" t="str">
            <v/>
          </cell>
        </row>
        <row r="9250">
          <cell r="A9250">
            <v>44147</v>
          </cell>
          <cell r="B9250">
            <v>137000</v>
          </cell>
          <cell r="C9250"/>
          <cell r="D9250">
            <v>0.25</v>
          </cell>
          <cell r="E9250">
            <v>0.25</v>
          </cell>
          <cell r="F9250">
            <v>0.25</v>
          </cell>
          <cell r="G9250">
            <v>0.25</v>
          </cell>
          <cell r="H9250"/>
          <cell r="I9250"/>
          <cell r="J9250"/>
          <cell r="K9250"/>
          <cell r="L9250"/>
          <cell r="M9250"/>
          <cell r="N9250">
            <v>0.25</v>
          </cell>
          <cell r="O9250"/>
          <cell r="P9250">
            <v>0.24601448303607348</v>
          </cell>
          <cell r="Q9250"/>
          <cell r="R9250"/>
          <cell r="S9250"/>
          <cell r="T9250"/>
          <cell r="U9250">
            <v>0.08</v>
          </cell>
          <cell r="V9250">
            <v>1204500</v>
          </cell>
          <cell r="W9250">
            <v>12655769.49006</v>
          </cell>
          <cell r="X9250">
            <v>44136</v>
          </cell>
          <cell r="Y9250">
            <v>34250</v>
          </cell>
          <cell r="Z9250">
            <v>44136</v>
          </cell>
          <cell r="AA9250">
            <v>3.5000000000000003E-2</v>
          </cell>
          <cell r="AB9250">
            <v>3.5000000000000003E-2</v>
          </cell>
          <cell r="AC9250" t="str">
            <v/>
          </cell>
        </row>
        <row r="9251">
          <cell r="A9251">
            <v>44148</v>
          </cell>
          <cell r="B9251">
            <v>132500</v>
          </cell>
          <cell r="C9251"/>
          <cell r="D9251">
            <v>0.25</v>
          </cell>
          <cell r="E9251">
            <v>0.25</v>
          </cell>
          <cell r="F9251">
            <v>0.25</v>
          </cell>
          <cell r="G9251">
            <v>0.25</v>
          </cell>
          <cell r="H9251"/>
          <cell r="I9251"/>
          <cell r="J9251"/>
          <cell r="K9251"/>
          <cell r="L9251"/>
          <cell r="M9251"/>
          <cell r="N9251">
            <v>0.25</v>
          </cell>
          <cell r="O9251"/>
          <cell r="P9251">
            <v>0.24615125615125616</v>
          </cell>
          <cell r="Q9251"/>
          <cell r="R9251"/>
          <cell r="S9251"/>
          <cell r="T9251"/>
          <cell r="U9251">
            <v>8.4000000000000005E-2</v>
          </cell>
          <cell r="V9251">
            <v>1410500</v>
          </cell>
          <cell r="W9251">
            <v>12519276.7072</v>
          </cell>
          <cell r="X9251">
            <v>44136</v>
          </cell>
          <cell r="Y9251">
            <v>33125</v>
          </cell>
          <cell r="Z9251">
            <v>44136</v>
          </cell>
          <cell r="AA9251">
            <v>3.5000000000000003E-2</v>
          </cell>
          <cell r="AB9251">
            <v>3.5000000000000003E-2</v>
          </cell>
          <cell r="AC9251" t="str">
            <v/>
          </cell>
        </row>
        <row r="9252">
          <cell r="A9252">
            <v>44151</v>
          </cell>
          <cell r="B9252">
            <v>132000</v>
          </cell>
          <cell r="C9252"/>
          <cell r="D9252">
            <v>0.25</v>
          </cell>
          <cell r="E9252">
            <v>0.25</v>
          </cell>
          <cell r="F9252">
            <v>0.25</v>
          </cell>
          <cell r="G9252">
            <v>0.25</v>
          </cell>
          <cell r="H9252"/>
          <cell r="I9252"/>
          <cell r="J9252"/>
          <cell r="K9252"/>
          <cell r="L9252"/>
          <cell r="M9252"/>
          <cell r="N9252">
            <v>0.25</v>
          </cell>
          <cell r="O9252"/>
          <cell r="P9252">
            <v>0.24627848735286753</v>
          </cell>
          <cell r="Q9252"/>
          <cell r="R9252"/>
          <cell r="S9252"/>
          <cell r="T9252"/>
          <cell r="U9252">
            <v>8.3500000000000005E-2</v>
          </cell>
          <cell r="V9252">
            <v>1900500</v>
          </cell>
          <cell r="W9252">
            <v>12174688.64885</v>
          </cell>
          <cell r="X9252">
            <v>44136</v>
          </cell>
          <cell r="Y9252">
            <v>33000</v>
          </cell>
          <cell r="Z9252">
            <v>44136</v>
          </cell>
          <cell r="AA9252">
            <v>3.5000000000000003E-2</v>
          </cell>
          <cell r="AB9252">
            <v>3.5000000000000003E-2</v>
          </cell>
          <cell r="AC9252" t="str">
            <v/>
          </cell>
        </row>
        <row r="9253">
          <cell r="A9253">
            <v>44152</v>
          </cell>
          <cell r="B9253">
            <v>158500</v>
          </cell>
          <cell r="C9253"/>
          <cell r="D9253">
            <v>0.25</v>
          </cell>
          <cell r="E9253">
            <v>0.25</v>
          </cell>
          <cell r="F9253">
            <v>0.3</v>
          </cell>
          <cell r="G9253">
            <v>0.26</v>
          </cell>
          <cell r="H9253"/>
          <cell r="I9253"/>
          <cell r="J9253"/>
          <cell r="K9253"/>
          <cell r="L9253"/>
          <cell r="M9253"/>
          <cell r="N9253">
            <v>0.25</v>
          </cell>
          <cell r="O9253"/>
          <cell r="P9253">
            <v>0.24680236059255692</v>
          </cell>
          <cell r="Q9253"/>
          <cell r="R9253"/>
          <cell r="S9253"/>
          <cell r="T9253"/>
          <cell r="U9253">
            <v>8.2299999999999998E-2</v>
          </cell>
          <cell r="V9253">
            <v>1970100</v>
          </cell>
          <cell r="W9253">
            <v>11910100.63177</v>
          </cell>
          <cell r="X9253">
            <v>44136</v>
          </cell>
          <cell r="Y9253">
            <v>41210</v>
          </cell>
          <cell r="Z9253">
            <v>44136</v>
          </cell>
          <cell r="AA9253">
            <v>3.5000000000000003E-2</v>
          </cell>
          <cell r="AB9253">
            <v>3.5000000000000003E-2</v>
          </cell>
          <cell r="AC9253" t="str">
            <v/>
          </cell>
        </row>
        <row r="9254">
          <cell r="A9254">
            <v>44153</v>
          </cell>
          <cell r="B9254">
            <v>144500</v>
          </cell>
          <cell r="C9254"/>
          <cell r="D9254">
            <v>0.25</v>
          </cell>
          <cell r="E9254">
            <v>0.25</v>
          </cell>
          <cell r="F9254">
            <v>0.25</v>
          </cell>
          <cell r="G9254">
            <v>0.25</v>
          </cell>
          <cell r="H9254"/>
          <cell r="I9254"/>
          <cell r="J9254"/>
          <cell r="K9254"/>
          <cell r="L9254"/>
          <cell r="M9254"/>
          <cell r="N9254">
            <v>0.25</v>
          </cell>
          <cell r="O9254"/>
          <cell r="P9254">
            <v>0.24690991620111732</v>
          </cell>
          <cell r="Q9254"/>
          <cell r="R9254"/>
          <cell r="S9254"/>
          <cell r="T9254"/>
          <cell r="U9254">
            <v>0.08</v>
          </cell>
          <cell r="V9254">
            <v>2099500</v>
          </cell>
          <cell r="W9254">
            <v>11434359.99457</v>
          </cell>
          <cell r="X9254">
            <v>44136</v>
          </cell>
          <cell r="Y9254">
            <v>36125</v>
          </cell>
          <cell r="Z9254">
            <v>44136</v>
          </cell>
          <cell r="AA9254">
            <v>4.7500000000000001E-2</v>
          </cell>
          <cell r="AB9254">
            <v>0.17749999999999999</v>
          </cell>
          <cell r="AC9254" t="str">
            <v/>
          </cell>
        </row>
        <row r="9255">
          <cell r="A9255">
            <v>44154</v>
          </cell>
          <cell r="B9255">
            <v>131000</v>
          </cell>
          <cell r="C9255"/>
          <cell r="D9255">
            <v>0.25</v>
          </cell>
          <cell r="E9255">
            <v>0.25</v>
          </cell>
          <cell r="F9255">
            <v>0.25</v>
          </cell>
          <cell r="G9255">
            <v>0.25</v>
          </cell>
          <cell r="H9255"/>
          <cell r="I9255"/>
          <cell r="J9255"/>
          <cell r="K9255"/>
          <cell r="L9255"/>
          <cell r="M9255"/>
          <cell r="N9255">
            <v>0.25</v>
          </cell>
          <cell r="O9255"/>
          <cell r="P9255">
            <v>0.24700135531962955</v>
          </cell>
          <cell r="Q9255"/>
          <cell r="R9255"/>
          <cell r="S9255"/>
          <cell r="T9255"/>
          <cell r="U9255">
            <v>7.7399999999999997E-2</v>
          </cell>
          <cell r="V9255">
            <v>2449500</v>
          </cell>
          <cell r="W9255">
            <v>11334470.38562</v>
          </cell>
          <cell r="X9255">
            <v>44136</v>
          </cell>
          <cell r="Y9255">
            <v>32750</v>
          </cell>
          <cell r="Z9255">
            <v>44136</v>
          </cell>
          <cell r="AA9255">
            <v>4.7500000000000001E-2</v>
          </cell>
          <cell r="AB9255">
            <v>4.7500000000000001E-2</v>
          </cell>
          <cell r="AC9255" t="str">
            <v/>
          </cell>
        </row>
        <row r="9256">
          <cell r="A9256">
            <v>44155</v>
          </cell>
          <cell r="B9256">
            <v>147000</v>
          </cell>
          <cell r="C9256"/>
          <cell r="D9256">
            <v>0.25</v>
          </cell>
          <cell r="E9256">
            <v>0.25</v>
          </cell>
          <cell r="F9256">
            <v>0.3</v>
          </cell>
          <cell r="G9256">
            <v>0.26</v>
          </cell>
          <cell r="H9256"/>
          <cell r="I9256"/>
          <cell r="J9256"/>
          <cell r="K9256"/>
          <cell r="L9256"/>
          <cell r="M9256"/>
          <cell r="N9256">
            <v>0.25</v>
          </cell>
          <cell r="O9256"/>
          <cell r="P9256">
            <v>0.24741910800174902</v>
          </cell>
          <cell r="Q9256"/>
          <cell r="R9256"/>
          <cell r="S9256"/>
          <cell r="T9256"/>
          <cell r="U9256">
            <v>7.7100000000000002E-2</v>
          </cell>
          <cell r="V9256">
            <v>2349200</v>
          </cell>
          <cell r="W9256">
            <v>11493339.46666</v>
          </cell>
          <cell r="X9256">
            <v>44136</v>
          </cell>
          <cell r="Y9256">
            <v>38220</v>
          </cell>
          <cell r="Z9256">
            <v>44136</v>
          </cell>
          <cell r="AA9256">
            <v>4.7500000000000001E-2</v>
          </cell>
          <cell r="AB9256">
            <v>4.7500000000000001E-2</v>
          </cell>
          <cell r="AC9256" t="str">
            <v/>
          </cell>
        </row>
        <row r="9257">
          <cell r="A9257">
            <v>44158</v>
          </cell>
          <cell r="B9257">
            <v>165000</v>
          </cell>
          <cell r="C9257"/>
          <cell r="D9257">
            <v>0.25</v>
          </cell>
          <cell r="E9257">
            <v>0.25</v>
          </cell>
          <cell r="F9257">
            <v>0.3</v>
          </cell>
          <cell r="G9257">
            <v>0.26</v>
          </cell>
          <cell r="H9257"/>
          <cell r="I9257"/>
          <cell r="J9257"/>
          <cell r="K9257"/>
          <cell r="L9257"/>
          <cell r="M9257"/>
          <cell r="N9257">
            <v>0.25</v>
          </cell>
          <cell r="O9257"/>
          <cell r="P9257">
            <v>0.24785714285714286</v>
          </cell>
          <cell r="Q9257"/>
          <cell r="R9257"/>
          <cell r="S9257"/>
          <cell r="T9257"/>
          <cell r="U9257">
            <v>7.5700000000000003E-2</v>
          </cell>
          <cell r="V9257">
            <v>2260400</v>
          </cell>
          <cell r="W9257">
            <v>11688479.84503</v>
          </cell>
          <cell r="X9257">
            <v>44136</v>
          </cell>
          <cell r="Y9257">
            <v>42900</v>
          </cell>
          <cell r="Z9257">
            <v>44136</v>
          </cell>
          <cell r="AA9257">
            <v>4.7500000000000001E-2</v>
          </cell>
          <cell r="AB9257">
            <v>4.7500000000000001E-2</v>
          </cell>
          <cell r="AC9257" t="str">
            <v/>
          </cell>
        </row>
        <row r="9258">
          <cell r="A9258">
            <v>44159</v>
          </cell>
          <cell r="B9258">
            <v>148000</v>
          </cell>
          <cell r="C9258"/>
          <cell r="D9258">
            <v>0.25</v>
          </cell>
          <cell r="E9258">
            <v>0.25</v>
          </cell>
          <cell r="F9258">
            <v>0.25</v>
          </cell>
          <cell r="G9258">
            <v>0.25</v>
          </cell>
          <cell r="H9258"/>
          <cell r="I9258"/>
          <cell r="J9258"/>
          <cell r="K9258"/>
          <cell r="L9258"/>
          <cell r="M9258"/>
          <cell r="N9258">
            <v>0.25</v>
          </cell>
          <cell r="O9258"/>
          <cell r="P9258">
            <v>0.24792203806015961</v>
          </cell>
          <cell r="Q9258"/>
          <cell r="R9258"/>
          <cell r="S9258"/>
          <cell r="T9258"/>
          <cell r="U9258">
            <v>7.5600000000000001E-2</v>
          </cell>
          <cell r="V9258">
            <v>3876400</v>
          </cell>
          <cell r="W9258">
            <v>9943894.3910600003</v>
          </cell>
          <cell r="X9258">
            <v>44136</v>
          </cell>
          <cell r="Y9258">
            <v>37000</v>
          </cell>
          <cell r="Z9258">
            <v>44136</v>
          </cell>
          <cell r="AA9258">
            <v>4.7500000000000001E-2</v>
          </cell>
          <cell r="AB9258">
            <v>4.7500000000000001E-2</v>
          </cell>
          <cell r="AC9258" t="str">
            <v/>
          </cell>
        </row>
        <row r="9259">
          <cell r="A9259">
            <v>44160</v>
          </cell>
          <cell r="B9259">
            <v>173000</v>
          </cell>
          <cell r="C9259"/>
          <cell r="D9259">
            <v>0.25</v>
          </cell>
          <cell r="E9259">
            <v>0.25</v>
          </cell>
          <cell r="F9259">
            <v>0.3</v>
          </cell>
          <cell r="G9259">
            <v>0.26</v>
          </cell>
          <cell r="H9259"/>
          <cell r="I9259"/>
          <cell r="J9259"/>
          <cell r="K9259"/>
          <cell r="L9259"/>
          <cell r="M9259"/>
          <cell r="N9259">
            <v>0.25</v>
          </cell>
          <cell r="O9259"/>
          <cell r="P9259">
            <v>0.24833498023715414</v>
          </cell>
          <cell r="Q9259"/>
          <cell r="R9259"/>
          <cell r="S9259"/>
          <cell r="T9259"/>
          <cell r="U9259">
            <v>7.3899999999999993E-2</v>
          </cell>
          <cell r="V9259">
            <v>5197900</v>
          </cell>
          <cell r="W9259">
            <v>8327562.7998700002</v>
          </cell>
          <cell r="X9259">
            <v>44136</v>
          </cell>
          <cell r="Y9259">
            <v>44980</v>
          </cell>
          <cell r="Z9259">
            <v>44136</v>
          </cell>
          <cell r="AA9259">
            <v>4.7500000000000001E-2</v>
          </cell>
          <cell r="AB9259">
            <v>0.17749999999999999</v>
          </cell>
          <cell r="AC9259" t="str">
            <v/>
          </cell>
        </row>
        <row r="9260">
          <cell r="A9260">
            <v>44161</v>
          </cell>
          <cell r="B9260">
            <v>142000</v>
          </cell>
          <cell r="C9260"/>
          <cell r="D9260">
            <v>0.25</v>
          </cell>
          <cell r="E9260">
            <v>0.25</v>
          </cell>
          <cell r="F9260">
            <v>0.3</v>
          </cell>
          <cell r="G9260">
            <v>0.25</v>
          </cell>
          <cell r="H9260"/>
          <cell r="I9260"/>
          <cell r="J9260"/>
          <cell r="K9260"/>
          <cell r="L9260"/>
          <cell r="M9260"/>
          <cell r="N9260">
            <v>0.25</v>
          </cell>
          <cell r="O9260"/>
          <cell r="P9260">
            <v>0.24838043060361401</v>
          </cell>
          <cell r="Q9260"/>
          <cell r="R9260"/>
          <cell r="S9260"/>
          <cell r="T9260"/>
          <cell r="U9260">
            <v>7.3899999999999993E-2</v>
          </cell>
          <cell r="V9260">
            <v>6140400</v>
          </cell>
          <cell r="W9260">
            <v>7332548.5429499997</v>
          </cell>
          <cell r="X9260">
            <v>44136</v>
          </cell>
          <cell r="Y9260">
            <v>35500</v>
          </cell>
          <cell r="Z9260">
            <v>44136</v>
          </cell>
          <cell r="AA9260">
            <v>4.7500000000000001E-2</v>
          </cell>
          <cell r="AB9260">
            <v>4.7500000000000001E-2</v>
          </cell>
          <cell r="AC9260" t="str">
            <v/>
          </cell>
        </row>
        <row r="9261">
          <cell r="A9261">
            <v>44162</v>
          </cell>
          <cell r="B9261">
            <v>163500</v>
          </cell>
          <cell r="C9261"/>
          <cell r="D9261">
            <v>0.25</v>
          </cell>
          <cell r="E9261">
            <v>0.25</v>
          </cell>
          <cell r="F9261">
            <v>0.3</v>
          </cell>
          <cell r="G9261">
            <v>0.26</v>
          </cell>
          <cell r="H9261"/>
          <cell r="I9261"/>
          <cell r="J9261"/>
          <cell r="K9261"/>
          <cell r="L9261"/>
          <cell r="M9261"/>
          <cell r="N9261">
            <v>0.25</v>
          </cell>
          <cell r="O9261"/>
          <cell r="P9261">
            <v>0.24873450750163079</v>
          </cell>
          <cell r="Q9261"/>
          <cell r="R9261"/>
          <cell r="S9261"/>
          <cell r="T9261"/>
          <cell r="U9261">
            <v>7.3899999999999993E-2</v>
          </cell>
          <cell r="V9261">
            <v>6105200</v>
          </cell>
          <cell r="W9261">
            <v>7332548.5429499997</v>
          </cell>
          <cell r="X9261">
            <v>44136</v>
          </cell>
          <cell r="Y9261">
            <v>42510</v>
          </cell>
          <cell r="Z9261">
            <v>44136</v>
          </cell>
          <cell r="AA9261">
            <v>4.7500000000000001E-2</v>
          </cell>
          <cell r="AB9261">
            <v>4.7500000000000001E-2</v>
          </cell>
          <cell r="AC9261" t="str">
            <v/>
          </cell>
        </row>
        <row r="9262">
          <cell r="A9262">
            <v>44165</v>
          </cell>
          <cell r="B9262">
            <v>0</v>
          </cell>
          <cell r="C9262"/>
          <cell r="D9262"/>
          <cell r="E9262"/>
          <cell r="F9262"/>
          <cell r="G9262"/>
          <cell r="H9262"/>
          <cell r="I9262"/>
          <cell r="J9262"/>
          <cell r="K9262"/>
          <cell r="L9262"/>
          <cell r="M9262"/>
          <cell r="N9262"/>
          <cell r="O9262"/>
          <cell r="P9262">
            <v>0.24873450750163079</v>
          </cell>
          <cell r="Q9262"/>
          <cell r="R9262"/>
          <cell r="S9262"/>
          <cell r="T9262"/>
          <cell r="U9262">
            <v>8.9599999999999999E-2</v>
          </cell>
          <cell r="V9262">
            <v>4693840</v>
          </cell>
          <cell r="W9262">
            <v>7698064.0064500002</v>
          </cell>
          <cell r="X9262">
            <v>44136</v>
          </cell>
          <cell r="Y9262">
            <v>0</v>
          </cell>
          <cell r="Z9262" t="str">
            <v/>
          </cell>
          <cell r="AA9262">
            <v>4.7500000000000001E-2</v>
          </cell>
          <cell r="AB9262">
            <v>4.7500000000000001E-2</v>
          </cell>
          <cell r="AC9262" t="str">
            <v/>
          </cell>
        </row>
        <row r="9263">
          <cell r="A9263">
            <v>44166</v>
          </cell>
          <cell r="B9263">
            <v>165000</v>
          </cell>
          <cell r="C9263"/>
          <cell r="D9263">
            <v>0.25</v>
          </cell>
          <cell r="E9263">
            <v>0.25</v>
          </cell>
          <cell r="F9263">
            <v>0.3</v>
          </cell>
          <cell r="G9263">
            <v>0.26</v>
          </cell>
          <cell r="H9263"/>
          <cell r="I9263"/>
          <cell r="J9263"/>
          <cell r="K9263"/>
          <cell r="L9263"/>
          <cell r="M9263"/>
          <cell r="N9263">
            <v>0.25</v>
          </cell>
          <cell r="O9263"/>
          <cell r="P9263">
            <v>0.26</v>
          </cell>
          <cell r="Q9263"/>
          <cell r="R9263"/>
          <cell r="S9263"/>
          <cell r="T9263"/>
          <cell r="U9263">
            <v>7.6899999999999996E-2</v>
          </cell>
          <cell r="V9263">
            <v>189000</v>
          </cell>
          <cell r="W9263">
            <v>12579574.300410001</v>
          </cell>
          <cell r="X9263">
            <v>44166</v>
          </cell>
          <cell r="Y9263">
            <v>42900</v>
          </cell>
          <cell r="Z9263">
            <v>44166</v>
          </cell>
          <cell r="AA9263">
            <v>4.7500000000000001E-2</v>
          </cell>
          <cell r="AB9263">
            <v>4.7500000000000001E-2</v>
          </cell>
          <cell r="AC9263" t="str">
            <v/>
          </cell>
        </row>
        <row r="9264">
          <cell r="A9264">
            <v>44167</v>
          </cell>
          <cell r="B9264">
            <v>165000</v>
          </cell>
          <cell r="C9264"/>
          <cell r="D9264">
            <v>0.25</v>
          </cell>
          <cell r="E9264">
            <v>0.25</v>
          </cell>
          <cell r="F9264">
            <v>0.25</v>
          </cell>
          <cell r="G9264">
            <v>0.25</v>
          </cell>
          <cell r="H9264"/>
          <cell r="I9264"/>
          <cell r="J9264"/>
          <cell r="K9264"/>
          <cell r="L9264"/>
          <cell r="M9264"/>
          <cell r="N9264">
            <v>0.25</v>
          </cell>
          <cell r="O9264"/>
          <cell r="P9264">
            <v>0.255</v>
          </cell>
          <cell r="Q9264"/>
          <cell r="R9264"/>
          <cell r="S9264"/>
          <cell r="T9264"/>
          <cell r="U9264">
            <v>7.51E-2</v>
          </cell>
          <cell r="V9264">
            <v>110000</v>
          </cell>
          <cell r="W9264">
            <v>12893874.320320001</v>
          </cell>
          <cell r="X9264">
            <v>44166</v>
          </cell>
          <cell r="Y9264">
            <v>41250</v>
          </cell>
          <cell r="Z9264">
            <v>44166</v>
          </cell>
          <cell r="AA9264">
            <v>4.7500000000000001E-2</v>
          </cell>
          <cell r="AB9264">
            <v>0.17749999999999999</v>
          </cell>
          <cell r="AC9264" t="str">
            <v/>
          </cell>
        </row>
        <row r="9265">
          <cell r="A9265">
            <v>44168</v>
          </cell>
          <cell r="B9265">
            <v>348000</v>
          </cell>
          <cell r="C9265"/>
          <cell r="D9265">
            <v>0.25</v>
          </cell>
          <cell r="E9265">
            <v>0.25</v>
          </cell>
          <cell r="F9265">
            <v>0.3</v>
          </cell>
          <cell r="G9265">
            <v>0.26</v>
          </cell>
          <cell r="H9265"/>
          <cell r="I9265"/>
          <cell r="J9265"/>
          <cell r="K9265"/>
          <cell r="L9265"/>
          <cell r="M9265"/>
          <cell r="N9265">
            <v>0.25</v>
          </cell>
          <cell r="O9265"/>
          <cell r="P9265">
            <v>0.25756637168141594</v>
          </cell>
          <cell r="Q9265"/>
          <cell r="R9265"/>
          <cell r="S9265"/>
          <cell r="T9265"/>
          <cell r="U9265">
            <v>7.5499999999999998E-2</v>
          </cell>
          <cell r="V9265">
            <v>100000</v>
          </cell>
          <cell r="W9265">
            <v>12744169.988159999</v>
          </cell>
          <cell r="X9265">
            <v>44166</v>
          </cell>
          <cell r="Y9265">
            <v>90480</v>
          </cell>
          <cell r="Z9265">
            <v>44166</v>
          </cell>
          <cell r="AA9265">
            <v>4.7500000000000001E-2</v>
          </cell>
          <cell r="AB9265">
            <v>4.7500000000000001E-2</v>
          </cell>
          <cell r="AC9265" t="str">
            <v/>
          </cell>
        </row>
        <row r="9266">
          <cell r="A9266">
            <v>44169</v>
          </cell>
          <cell r="B9266">
            <v>456000</v>
          </cell>
          <cell r="C9266"/>
          <cell r="D9266">
            <v>0.25</v>
          </cell>
          <cell r="E9266">
            <v>0.25</v>
          </cell>
          <cell r="F9266">
            <v>0.3</v>
          </cell>
          <cell r="G9266">
            <v>0.26</v>
          </cell>
          <cell r="H9266"/>
          <cell r="I9266"/>
          <cell r="J9266"/>
          <cell r="K9266"/>
          <cell r="L9266"/>
          <cell r="M9266"/>
          <cell r="N9266">
            <v>0.3</v>
          </cell>
          <cell r="O9266"/>
          <cell r="P9266">
            <v>0.25854497354497352</v>
          </cell>
          <cell r="Q9266"/>
          <cell r="R9266"/>
          <cell r="S9266"/>
          <cell r="T9266"/>
          <cell r="U9266">
            <v>7.5499999999999998E-2</v>
          </cell>
          <cell r="V9266">
            <v>56000</v>
          </cell>
          <cell r="W9266">
            <v>12990995.19709</v>
          </cell>
          <cell r="X9266">
            <v>44166</v>
          </cell>
          <cell r="Y9266">
            <v>118560</v>
          </cell>
          <cell r="Z9266">
            <v>44166</v>
          </cell>
          <cell r="AA9266">
            <v>4.7500000000000001E-2</v>
          </cell>
          <cell r="AB9266">
            <v>4.7500000000000001E-2</v>
          </cell>
          <cell r="AC9266" t="str">
            <v/>
          </cell>
        </row>
        <row r="9267">
          <cell r="A9267">
            <v>44172</v>
          </cell>
          <cell r="B9267">
            <v>437500</v>
          </cell>
          <cell r="C9267"/>
          <cell r="D9267">
            <v>0.3</v>
          </cell>
          <cell r="E9267">
            <v>0.27</v>
          </cell>
          <cell r="F9267">
            <v>0.5</v>
          </cell>
          <cell r="G9267">
            <v>0.31</v>
          </cell>
          <cell r="H9267"/>
          <cell r="I9267"/>
          <cell r="J9267"/>
          <cell r="K9267"/>
          <cell r="L9267"/>
          <cell r="M9267"/>
          <cell r="N9267">
            <v>0.5</v>
          </cell>
          <cell r="O9267"/>
          <cell r="P9267">
            <v>0.27286986955138404</v>
          </cell>
          <cell r="Q9267"/>
          <cell r="R9267"/>
          <cell r="S9267"/>
          <cell r="T9267"/>
          <cell r="U9267">
            <v>7.8100000000000003E-2</v>
          </cell>
          <cell r="V9267">
            <v>81000</v>
          </cell>
          <cell r="W9267">
            <v>12969069.533369999</v>
          </cell>
          <cell r="X9267">
            <v>44166</v>
          </cell>
          <cell r="Y9267">
            <v>135625</v>
          </cell>
          <cell r="Z9267">
            <v>44166</v>
          </cell>
          <cell r="AA9267">
            <v>4.7500000000000001E-2</v>
          </cell>
          <cell r="AB9267">
            <v>4.7500000000000001E-2</v>
          </cell>
          <cell r="AC9267" t="str">
            <v/>
          </cell>
        </row>
        <row r="9268">
          <cell r="A9268">
            <v>44174</v>
          </cell>
          <cell r="B9268">
            <v>403000</v>
          </cell>
          <cell r="C9268"/>
          <cell r="D9268">
            <v>0.3</v>
          </cell>
          <cell r="E9268">
            <v>0.3</v>
          </cell>
          <cell r="F9268">
            <v>0.5</v>
          </cell>
          <cell r="G9268">
            <v>0.38</v>
          </cell>
          <cell r="H9268"/>
          <cell r="I9268"/>
          <cell r="J9268"/>
          <cell r="K9268"/>
          <cell r="L9268"/>
          <cell r="M9268"/>
          <cell r="N9268">
            <v>0.5</v>
          </cell>
          <cell r="O9268"/>
          <cell r="P9268">
            <v>0.29473537604456823</v>
          </cell>
          <cell r="Q9268"/>
          <cell r="R9268"/>
          <cell r="S9268"/>
          <cell r="T9268"/>
          <cell r="U9268">
            <v>7.8299999999999995E-2</v>
          </cell>
          <cell r="V9268">
            <v>122500</v>
          </cell>
          <cell r="W9268">
            <v>12841633.914689999</v>
          </cell>
          <cell r="X9268">
            <v>44166</v>
          </cell>
          <cell r="Y9268">
            <v>153140</v>
          </cell>
          <cell r="Z9268">
            <v>44166</v>
          </cell>
          <cell r="AA9268">
            <v>9.7500000000000003E-2</v>
          </cell>
          <cell r="AB9268">
            <v>0.17749999999999999</v>
          </cell>
          <cell r="AC9268" t="str">
            <v/>
          </cell>
        </row>
        <row r="9269">
          <cell r="A9269">
            <v>44175</v>
          </cell>
          <cell r="B9269">
            <v>194000</v>
          </cell>
          <cell r="C9269"/>
          <cell r="D9269">
            <v>0.3</v>
          </cell>
          <cell r="E9269">
            <v>0.3</v>
          </cell>
          <cell r="F9269">
            <v>0.5</v>
          </cell>
          <cell r="G9269">
            <v>0.46</v>
          </cell>
          <cell r="H9269"/>
          <cell r="I9269"/>
          <cell r="J9269"/>
          <cell r="K9269"/>
          <cell r="L9269"/>
          <cell r="M9269"/>
          <cell r="N9269">
            <v>0.3</v>
          </cell>
          <cell r="O9269"/>
          <cell r="P9269">
            <v>0.30952040581046808</v>
          </cell>
          <cell r="Q9269"/>
          <cell r="R9269"/>
          <cell r="S9269"/>
          <cell r="T9269"/>
          <cell r="U9269">
            <v>7.8600000000000003E-2</v>
          </cell>
          <cell r="V9269">
            <v>947500</v>
          </cell>
          <cell r="W9269">
            <v>12311934.664689999</v>
          </cell>
          <cell r="X9269">
            <v>44166</v>
          </cell>
          <cell r="Y9269">
            <v>89240</v>
          </cell>
          <cell r="Z9269">
            <v>44166</v>
          </cell>
          <cell r="AA9269">
            <v>9.7500000000000003E-2</v>
          </cell>
          <cell r="AB9269">
            <v>9.7500000000000003E-2</v>
          </cell>
          <cell r="AC9269">
            <v>0.47</v>
          </cell>
        </row>
        <row r="9270">
          <cell r="A9270">
            <v>44176</v>
          </cell>
          <cell r="B9270">
            <v>406000</v>
          </cell>
          <cell r="C9270"/>
          <cell r="D9270">
            <v>0.25</v>
          </cell>
          <cell r="E9270">
            <v>0.25</v>
          </cell>
          <cell r="F9270">
            <v>0.3</v>
          </cell>
          <cell r="G9270">
            <v>0.26</v>
          </cell>
          <cell r="H9270"/>
          <cell r="I9270"/>
          <cell r="J9270"/>
          <cell r="K9270"/>
          <cell r="L9270"/>
          <cell r="M9270"/>
          <cell r="N9270">
            <v>0.25</v>
          </cell>
          <cell r="O9270"/>
          <cell r="P9270">
            <v>0.30171101184696059</v>
          </cell>
          <cell r="Q9270"/>
          <cell r="R9270"/>
          <cell r="S9270"/>
          <cell r="T9270"/>
          <cell r="U9270">
            <v>7.6200000000000004E-2</v>
          </cell>
          <cell r="V9270">
            <v>1130000</v>
          </cell>
          <cell r="W9270">
            <v>12218515.148600001</v>
          </cell>
          <cell r="X9270">
            <v>44166</v>
          </cell>
          <cell r="Y9270">
            <v>105560</v>
          </cell>
          <cell r="Z9270">
            <v>44166</v>
          </cell>
          <cell r="AA9270">
            <v>9.7500000000000003E-2</v>
          </cell>
          <cell r="AB9270">
            <v>9.7500000000000003E-2</v>
          </cell>
          <cell r="AC9270" t="str">
            <v/>
          </cell>
        </row>
        <row r="9271">
          <cell r="A9271">
            <v>44179</v>
          </cell>
          <cell r="B9271">
            <v>420000</v>
          </cell>
          <cell r="C9271"/>
          <cell r="D9271">
            <v>0.25</v>
          </cell>
          <cell r="E9271">
            <v>0.25</v>
          </cell>
          <cell r="F9271">
            <v>0.3</v>
          </cell>
          <cell r="G9271">
            <v>0.27</v>
          </cell>
          <cell r="H9271"/>
          <cell r="I9271"/>
          <cell r="J9271"/>
          <cell r="K9271"/>
          <cell r="L9271"/>
          <cell r="M9271"/>
          <cell r="N9271">
            <v>0.25</v>
          </cell>
          <cell r="O9271"/>
          <cell r="P9271">
            <v>0.29726331607947903</v>
          </cell>
          <cell r="Q9271"/>
          <cell r="R9271"/>
          <cell r="S9271"/>
          <cell r="T9271"/>
          <cell r="U9271">
            <v>7.5499999999999998E-2</v>
          </cell>
          <cell r="V9271">
            <v>1394500</v>
          </cell>
          <cell r="W9271">
            <v>11980781.874199999</v>
          </cell>
          <cell r="X9271">
            <v>44166</v>
          </cell>
          <cell r="Y9271">
            <v>113400.00000000001</v>
          </cell>
          <cell r="Z9271">
            <v>44166</v>
          </cell>
          <cell r="AA9271">
            <v>9.7500000000000003E-2</v>
          </cell>
          <cell r="AB9271">
            <v>9.7500000000000003E-2</v>
          </cell>
          <cell r="AC9271" t="str">
            <v/>
          </cell>
        </row>
        <row r="9272">
          <cell r="A9272">
            <v>44180</v>
          </cell>
          <cell r="B9272">
            <v>513000</v>
          </cell>
          <cell r="C9272"/>
          <cell r="D9272">
            <v>0.25</v>
          </cell>
          <cell r="E9272">
            <v>0.25</v>
          </cell>
          <cell r="F9272">
            <v>0.3</v>
          </cell>
          <cell r="G9272">
            <v>0.27</v>
          </cell>
          <cell r="H9272"/>
          <cell r="I9272"/>
          <cell r="J9272"/>
          <cell r="K9272"/>
          <cell r="L9272"/>
          <cell r="M9272"/>
          <cell r="N9272">
            <v>0.3</v>
          </cell>
          <cell r="O9272"/>
          <cell r="P9272">
            <v>0.29327583749109054</v>
          </cell>
          <cell r="Q9272"/>
          <cell r="R9272"/>
          <cell r="S9272"/>
          <cell r="T9272"/>
          <cell r="U9272">
            <v>7.5899999999999995E-2</v>
          </cell>
          <cell r="V9272">
            <v>1598500</v>
          </cell>
          <cell r="W9272">
            <v>11754555.228080001</v>
          </cell>
          <cell r="X9272">
            <v>44166</v>
          </cell>
          <cell r="Y9272">
            <v>138510</v>
          </cell>
          <cell r="Z9272">
            <v>44166</v>
          </cell>
          <cell r="AA9272">
            <v>9.7500000000000003E-2</v>
          </cell>
          <cell r="AB9272">
            <v>9.7500000000000003E-2</v>
          </cell>
          <cell r="AC9272" t="str">
            <v/>
          </cell>
        </row>
        <row r="9273">
          <cell r="A9273">
            <v>44181</v>
          </cell>
          <cell r="B9273">
            <v>541000</v>
          </cell>
          <cell r="C9273"/>
          <cell r="D9273">
            <v>0.25</v>
          </cell>
          <cell r="E9273">
            <v>0.25</v>
          </cell>
          <cell r="F9273">
            <v>0.3</v>
          </cell>
          <cell r="G9273">
            <v>0.27</v>
          </cell>
          <cell r="H9273"/>
          <cell r="I9273"/>
          <cell r="J9273"/>
          <cell r="K9273"/>
          <cell r="L9273"/>
          <cell r="M9273"/>
          <cell r="N9273">
            <v>0.3</v>
          </cell>
          <cell r="O9273"/>
          <cell r="P9273">
            <v>0.29016549339261455</v>
          </cell>
          <cell r="Q9273"/>
          <cell r="R9273"/>
          <cell r="S9273"/>
          <cell r="T9273"/>
          <cell r="U9273">
            <v>7.6200000000000004E-2</v>
          </cell>
          <cell r="V9273">
            <v>1600500</v>
          </cell>
          <cell r="W9273">
            <v>11560833.943460001</v>
          </cell>
          <cell r="X9273">
            <v>44166</v>
          </cell>
          <cell r="Y9273">
            <v>146070</v>
          </cell>
          <cell r="Z9273">
            <v>44166</v>
          </cell>
          <cell r="AA9273">
            <v>9.7500000000000003E-2</v>
          </cell>
          <cell r="AB9273">
            <v>0.19</v>
          </cell>
          <cell r="AC9273" t="str">
            <v/>
          </cell>
        </row>
        <row r="9274">
          <cell r="A9274">
            <v>44182</v>
          </cell>
          <cell r="B9274">
            <v>440000</v>
          </cell>
          <cell r="C9274"/>
          <cell r="D9274">
            <v>0.25</v>
          </cell>
          <cell r="E9274">
            <v>0.25</v>
          </cell>
          <cell r="F9274">
            <v>0.3</v>
          </cell>
          <cell r="G9274">
            <v>0.27</v>
          </cell>
          <cell r="H9274"/>
          <cell r="I9274"/>
          <cell r="J9274"/>
          <cell r="K9274"/>
          <cell r="L9274"/>
          <cell r="M9274"/>
          <cell r="N9274">
            <v>0.3</v>
          </cell>
          <cell r="O9274"/>
          <cell r="P9274">
            <v>0.28818870446697115</v>
          </cell>
          <cell r="Q9274"/>
          <cell r="R9274"/>
          <cell r="S9274"/>
          <cell r="T9274"/>
          <cell r="U9274">
            <v>0.08</v>
          </cell>
          <cell r="V9274">
            <v>715500</v>
          </cell>
          <cell r="W9274">
            <v>12134639.74846</v>
          </cell>
          <cell r="X9274">
            <v>44166</v>
          </cell>
          <cell r="Y9274">
            <v>118800.00000000001</v>
          </cell>
          <cell r="Z9274">
            <v>44166</v>
          </cell>
          <cell r="AA9274">
            <v>9.7500000000000003E-2</v>
          </cell>
          <cell r="AB9274">
            <v>9.7500000000000003E-2</v>
          </cell>
          <cell r="AC9274" t="str">
            <v/>
          </cell>
        </row>
        <row r="9275">
          <cell r="A9275">
            <v>44183</v>
          </cell>
          <cell r="B9275">
            <v>458000</v>
          </cell>
          <cell r="C9275"/>
          <cell r="D9275">
            <v>0.25</v>
          </cell>
          <cell r="E9275">
            <v>0.25</v>
          </cell>
          <cell r="F9275">
            <v>0.35</v>
          </cell>
          <cell r="G9275">
            <v>0.3</v>
          </cell>
          <cell r="H9275"/>
          <cell r="I9275"/>
          <cell r="J9275"/>
          <cell r="K9275"/>
          <cell r="L9275"/>
          <cell r="M9275"/>
          <cell r="N9275">
            <v>0.35</v>
          </cell>
          <cell r="O9275"/>
          <cell r="P9275">
            <v>0.28928232083291217</v>
          </cell>
          <cell r="Q9275"/>
          <cell r="R9275"/>
          <cell r="S9275"/>
          <cell r="T9275"/>
          <cell r="U9275">
            <v>7.6600000000000001E-2</v>
          </cell>
          <cell r="V9275">
            <v>945500</v>
          </cell>
          <cell r="W9275">
            <v>12347968.359929999</v>
          </cell>
          <cell r="X9275">
            <v>44166</v>
          </cell>
          <cell r="Y9275">
            <v>137400</v>
          </cell>
          <cell r="Z9275">
            <v>44166</v>
          </cell>
          <cell r="AA9275">
            <v>9.7500000000000003E-2</v>
          </cell>
          <cell r="AB9275">
            <v>9.7500000000000003E-2</v>
          </cell>
          <cell r="AC9275">
            <v>0.36</v>
          </cell>
        </row>
        <row r="9276">
          <cell r="A9276">
            <v>44186</v>
          </cell>
          <cell r="B9276">
            <v>301300</v>
          </cell>
          <cell r="C9276"/>
          <cell r="D9276">
            <v>0.25</v>
          </cell>
          <cell r="E9276">
            <v>0.25</v>
          </cell>
          <cell r="F9276">
            <v>0.3</v>
          </cell>
          <cell r="G9276">
            <v>0.26</v>
          </cell>
          <cell r="H9276"/>
          <cell r="I9276"/>
          <cell r="J9276"/>
          <cell r="K9276"/>
          <cell r="L9276"/>
          <cell r="M9276"/>
          <cell r="N9276">
            <v>0.3</v>
          </cell>
          <cell r="O9276"/>
          <cell r="P9276">
            <v>0.28760108998056327</v>
          </cell>
          <cell r="Q9276"/>
          <cell r="R9276"/>
          <cell r="S9276"/>
          <cell r="T9276"/>
          <cell r="U9276">
            <v>7.7799999999999994E-2</v>
          </cell>
          <cell r="V9276">
            <v>1202500</v>
          </cell>
          <cell r="W9276">
            <v>12618355.50911</v>
          </cell>
          <cell r="X9276">
            <v>44166</v>
          </cell>
          <cell r="Y9276">
            <v>78338</v>
          </cell>
          <cell r="Z9276">
            <v>44166</v>
          </cell>
          <cell r="AA9276">
            <v>9.7500000000000003E-2</v>
          </cell>
          <cell r="AB9276">
            <v>9.7500000000000003E-2</v>
          </cell>
          <cell r="AC9276" t="str">
            <v/>
          </cell>
        </row>
        <row r="9277">
          <cell r="A9277">
            <v>44187</v>
          </cell>
          <cell r="B9277">
            <v>369500</v>
          </cell>
          <cell r="C9277"/>
          <cell r="D9277">
            <v>0.25</v>
          </cell>
          <cell r="E9277">
            <v>0.25</v>
          </cell>
          <cell r="F9277">
            <v>0.25</v>
          </cell>
          <cell r="G9277">
            <v>0.25</v>
          </cell>
          <cell r="H9277"/>
          <cell r="I9277"/>
          <cell r="J9277"/>
          <cell r="K9277"/>
          <cell r="L9277"/>
          <cell r="M9277"/>
          <cell r="N9277">
            <v>0.25</v>
          </cell>
          <cell r="O9277"/>
          <cell r="P9277">
            <v>0.28512773040428674</v>
          </cell>
          <cell r="Q9277"/>
          <cell r="R9277"/>
          <cell r="S9277"/>
          <cell r="T9277"/>
          <cell r="U9277">
            <v>0.08</v>
          </cell>
          <cell r="V9277">
            <v>1279500</v>
          </cell>
          <cell r="W9277">
            <v>12706938.99666</v>
          </cell>
          <cell r="X9277">
            <v>44166</v>
          </cell>
          <cell r="Y9277">
            <v>92375</v>
          </cell>
          <cell r="Z9277">
            <v>44166</v>
          </cell>
          <cell r="AA9277">
            <v>9.7500000000000003E-2</v>
          </cell>
          <cell r="AB9277">
            <v>9.7500000000000003E-2</v>
          </cell>
          <cell r="AC9277" t="str">
            <v/>
          </cell>
        </row>
        <row r="9278">
          <cell r="A9278">
            <v>44188</v>
          </cell>
          <cell r="B9278">
            <v>182000</v>
          </cell>
          <cell r="C9278"/>
          <cell r="D9278">
            <v>0.25</v>
          </cell>
          <cell r="E9278">
            <v>0.25</v>
          </cell>
          <cell r="F9278">
            <v>0.25</v>
          </cell>
          <cell r="G9278">
            <v>0.25</v>
          </cell>
          <cell r="H9278"/>
          <cell r="I9278"/>
          <cell r="J9278"/>
          <cell r="K9278"/>
          <cell r="L9278"/>
          <cell r="M9278"/>
          <cell r="N9278">
            <v>0.25</v>
          </cell>
          <cell r="O9278"/>
          <cell r="P9278">
            <v>0.28402531339989306</v>
          </cell>
          <cell r="Q9278"/>
          <cell r="R9278"/>
          <cell r="S9278"/>
          <cell r="T9278"/>
          <cell r="U9278">
            <v>0.08</v>
          </cell>
          <cell r="V9278">
            <v>520500</v>
          </cell>
          <cell r="W9278">
            <v>12925169.633549999</v>
          </cell>
          <cell r="X9278">
            <v>44166</v>
          </cell>
          <cell r="Y9278">
            <v>45500</v>
          </cell>
          <cell r="Z9278">
            <v>44166</v>
          </cell>
          <cell r="AA9278">
            <v>9.7500000000000003E-2</v>
          </cell>
          <cell r="AB9278">
            <v>0.19</v>
          </cell>
          <cell r="AC9278" t="str">
            <v/>
          </cell>
        </row>
        <row r="9279">
          <cell r="A9279">
            <v>44189</v>
          </cell>
          <cell r="B9279">
            <v>85000</v>
          </cell>
          <cell r="C9279"/>
          <cell r="D9279">
            <v>0.25</v>
          </cell>
          <cell r="E9279">
            <v>0.25</v>
          </cell>
          <cell r="F9279">
            <v>0.25</v>
          </cell>
          <cell r="G9279">
            <v>0.25</v>
          </cell>
          <cell r="H9279"/>
          <cell r="I9279"/>
          <cell r="J9279"/>
          <cell r="K9279"/>
          <cell r="L9279"/>
          <cell r="M9279"/>
          <cell r="N9279">
            <v>0.25</v>
          </cell>
          <cell r="O9279"/>
          <cell r="P9279">
            <v>0.28353381030878777</v>
          </cell>
          <cell r="Q9279"/>
          <cell r="R9279"/>
          <cell r="S9279"/>
          <cell r="T9279"/>
          <cell r="U9279">
            <v>0.08</v>
          </cell>
          <cell r="V9279">
            <v>2315800</v>
          </cell>
          <cell r="W9279">
            <v>11121466.50155</v>
          </cell>
          <cell r="X9279">
            <v>44166</v>
          </cell>
          <cell r="Y9279">
            <v>21250</v>
          </cell>
          <cell r="Z9279">
            <v>44166</v>
          </cell>
          <cell r="AA9279">
            <v>9.7500000000000003E-2</v>
          </cell>
          <cell r="AB9279">
            <v>9.7500000000000003E-2</v>
          </cell>
          <cell r="AC9279" t="str">
            <v/>
          </cell>
        </row>
        <row r="9280">
          <cell r="A9280">
            <v>44193</v>
          </cell>
          <cell r="B9280">
            <v>1000</v>
          </cell>
          <cell r="C9280"/>
          <cell r="D9280">
            <v>0.25</v>
          </cell>
          <cell r="E9280">
            <v>0.25</v>
          </cell>
          <cell r="F9280">
            <v>0.25</v>
          </cell>
          <cell r="G9280">
            <v>0.25</v>
          </cell>
          <cell r="H9280"/>
          <cell r="I9280"/>
          <cell r="J9280"/>
          <cell r="K9280"/>
          <cell r="L9280"/>
          <cell r="M9280"/>
          <cell r="N9280">
            <v>0.25</v>
          </cell>
          <cell r="O9280"/>
          <cell r="P9280">
            <v>0.28352811241567977</v>
          </cell>
          <cell r="Q9280"/>
          <cell r="R9280"/>
          <cell r="S9280"/>
          <cell r="T9280"/>
          <cell r="U9280">
            <v>0.08</v>
          </cell>
          <cell r="V9280">
            <v>7776910</v>
          </cell>
          <cell r="W9280">
            <v>5435050.5479499996</v>
          </cell>
          <cell r="X9280">
            <v>44166</v>
          </cell>
          <cell r="Y9280">
            <v>250</v>
          </cell>
          <cell r="Z9280">
            <v>44166</v>
          </cell>
          <cell r="AA9280">
            <v>9.7500000000000003E-2</v>
          </cell>
          <cell r="AB9280">
            <v>9.7500000000000003E-2</v>
          </cell>
          <cell r="AC9280" t="str">
            <v/>
          </cell>
        </row>
        <row r="9281">
          <cell r="A9281">
            <v>44194</v>
          </cell>
          <cell r="B9281">
            <v>0</v>
          </cell>
          <cell r="C9281"/>
          <cell r="D9281"/>
          <cell r="E9281"/>
          <cell r="F9281"/>
          <cell r="G9281"/>
          <cell r="H9281"/>
          <cell r="I9281"/>
          <cell r="J9281"/>
          <cell r="K9281"/>
          <cell r="L9281"/>
          <cell r="M9281"/>
          <cell r="N9281"/>
          <cell r="O9281"/>
          <cell r="P9281">
            <v>0.28352811241567977</v>
          </cell>
          <cell r="Q9281"/>
          <cell r="R9281"/>
          <cell r="S9281"/>
          <cell r="T9281"/>
          <cell r="U9281">
            <v>0.08</v>
          </cell>
          <cell r="V9281">
            <v>6865100</v>
          </cell>
          <cell r="W9281">
            <v>6490856.13698</v>
          </cell>
          <cell r="X9281">
            <v>44166</v>
          </cell>
          <cell r="Y9281">
            <v>0</v>
          </cell>
          <cell r="Z9281" t="str">
            <v/>
          </cell>
          <cell r="AA9281">
            <v>9.7500000000000003E-2</v>
          </cell>
          <cell r="AB9281">
            <v>9.7500000000000003E-2</v>
          </cell>
          <cell r="AC9281" t="str">
            <v/>
          </cell>
        </row>
        <row r="9282">
          <cell r="A9282">
            <v>44195</v>
          </cell>
          <cell r="B9282">
            <v>0</v>
          </cell>
          <cell r="C9282"/>
          <cell r="D9282"/>
          <cell r="E9282"/>
          <cell r="F9282"/>
          <cell r="G9282"/>
          <cell r="H9282"/>
          <cell r="I9282"/>
          <cell r="J9282"/>
          <cell r="K9282"/>
          <cell r="L9282"/>
          <cell r="M9282"/>
          <cell r="N9282"/>
          <cell r="O9282"/>
          <cell r="P9282">
            <v>0.28352811241567977</v>
          </cell>
          <cell r="Q9282"/>
          <cell r="R9282"/>
          <cell r="S9282"/>
          <cell r="T9282"/>
          <cell r="U9282">
            <v>0.13170000000000001</v>
          </cell>
          <cell r="V9282">
            <v>4858890</v>
          </cell>
          <cell r="W9282">
            <v>6372961.0499299997</v>
          </cell>
          <cell r="X9282">
            <v>44166</v>
          </cell>
          <cell r="Y9282">
            <v>0</v>
          </cell>
          <cell r="Z9282" t="str">
            <v/>
          </cell>
          <cell r="AA9282">
            <v>9.7500000000000003E-2</v>
          </cell>
          <cell r="AB9282">
            <v>0.19</v>
          </cell>
          <cell r="AC9282" t="str">
            <v/>
          </cell>
        </row>
        <row r="9283">
          <cell r="A9283">
            <v>44196</v>
          </cell>
          <cell r="B9283">
            <v>80000</v>
          </cell>
          <cell r="C9283"/>
          <cell r="D9283">
            <v>0.25</v>
          </cell>
          <cell r="E9283">
            <v>0.25</v>
          </cell>
          <cell r="F9283">
            <v>0.25</v>
          </cell>
          <cell r="G9283">
            <v>0.25</v>
          </cell>
          <cell r="H9283"/>
          <cell r="I9283"/>
          <cell r="J9283"/>
          <cell r="K9283"/>
          <cell r="L9283"/>
          <cell r="M9283"/>
          <cell r="N9283">
            <v>0.25</v>
          </cell>
          <cell r="O9283"/>
          <cell r="P9283">
            <v>0.28307847048765361</v>
          </cell>
          <cell r="Q9283"/>
          <cell r="R9283"/>
          <cell r="S9283"/>
          <cell r="T9283"/>
          <cell r="U9283">
            <v>0.13170000000000001</v>
          </cell>
          <cell r="V9283">
            <v>891900</v>
          </cell>
          <cell r="W9283">
            <v>10289193.10744</v>
          </cell>
          <cell r="X9283">
            <v>44166</v>
          </cell>
          <cell r="Y9283">
            <v>20000</v>
          </cell>
          <cell r="Z9283">
            <v>44166</v>
          </cell>
          <cell r="AA9283">
            <v>9.7500000000000003E-2</v>
          </cell>
          <cell r="AB9283">
            <v>9.7500000000000003E-2</v>
          </cell>
          <cell r="AC9283" t="str">
            <v/>
          </cell>
        </row>
        <row r="9284">
          <cell r="A9284">
            <v>44200</v>
          </cell>
          <cell r="B9284">
            <v>255500</v>
          </cell>
          <cell r="C9284"/>
          <cell r="D9284">
            <v>0.25</v>
          </cell>
          <cell r="E9284">
            <v>0.25</v>
          </cell>
          <cell r="F9284">
            <v>0.25</v>
          </cell>
          <cell r="G9284">
            <v>0.25</v>
          </cell>
          <cell r="H9284"/>
          <cell r="I9284"/>
          <cell r="J9284"/>
          <cell r="K9284"/>
          <cell r="L9284"/>
          <cell r="M9284"/>
          <cell r="N9284">
            <v>0.25</v>
          </cell>
          <cell r="O9284"/>
          <cell r="P9284">
            <v>0.25</v>
          </cell>
          <cell r="Q9284"/>
          <cell r="R9284"/>
          <cell r="S9284"/>
          <cell r="T9284"/>
          <cell r="U9284">
            <v>8.2000000000000003E-2</v>
          </cell>
          <cell r="V9284">
            <v>93000</v>
          </cell>
          <cell r="W9284">
            <v>12655086.00508</v>
          </cell>
          <cell r="X9284">
            <v>44197</v>
          </cell>
          <cell r="Y9284">
            <v>63875</v>
          </cell>
          <cell r="Z9284">
            <v>44197</v>
          </cell>
          <cell r="AA9284">
            <v>9.7500000000000003E-2</v>
          </cell>
          <cell r="AB9284">
            <v>9.7500000000000003E-2</v>
          </cell>
          <cell r="AC9284" t="str">
            <v/>
          </cell>
        </row>
        <row r="9285">
          <cell r="A9285">
            <v>44201</v>
          </cell>
          <cell r="B9285">
            <v>346500</v>
          </cell>
          <cell r="C9285"/>
          <cell r="D9285">
            <v>0.25</v>
          </cell>
          <cell r="E9285">
            <v>0.25</v>
          </cell>
          <cell r="F9285">
            <v>0.25</v>
          </cell>
          <cell r="G9285">
            <v>0.25</v>
          </cell>
          <cell r="H9285"/>
          <cell r="I9285"/>
          <cell r="J9285"/>
          <cell r="K9285"/>
          <cell r="L9285"/>
          <cell r="M9285"/>
          <cell r="N9285">
            <v>0.25</v>
          </cell>
          <cell r="O9285"/>
          <cell r="P9285">
            <v>0.25</v>
          </cell>
          <cell r="Q9285"/>
          <cell r="R9285"/>
          <cell r="S9285"/>
          <cell r="T9285"/>
          <cell r="U9285">
            <v>7.8100000000000003E-2</v>
          </cell>
          <cell r="V9285">
            <v>109000</v>
          </cell>
          <cell r="W9285">
            <v>13656630.007370001</v>
          </cell>
          <cell r="X9285">
            <v>44197</v>
          </cell>
          <cell r="Y9285">
            <v>86625</v>
          </cell>
          <cell r="Z9285">
            <v>44197</v>
          </cell>
          <cell r="AA9285">
            <v>9.7500000000000003E-2</v>
          </cell>
          <cell r="AB9285">
            <v>9.7500000000000003E-2</v>
          </cell>
          <cell r="AC9285" t="str">
            <v/>
          </cell>
        </row>
        <row r="9286">
          <cell r="A9286">
            <v>44202</v>
          </cell>
          <cell r="B9286">
            <v>338500</v>
          </cell>
          <cell r="C9286"/>
          <cell r="D9286">
            <v>0.25</v>
          </cell>
          <cell r="E9286">
            <v>0.25</v>
          </cell>
          <cell r="F9286">
            <v>0.25</v>
          </cell>
          <cell r="G9286">
            <v>0.25</v>
          </cell>
          <cell r="H9286"/>
          <cell r="I9286"/>
          <cell r="J9286"/>
          <cell r="K9286"/>
          <cell r="L9286"/>
          <cell r="M9286"/>
          <cell r="N9286">
            <v>0.25</v>
          </cell>
          <cell r="O9286"/>
          <cell r="P9286">
            <v>0.25</v>
          </cell>
          <cell r="Q9286"/>
          <cell r="R9286"/>
          <cell r="S9286"/>
          <cell r="T9286"/>
          <cell r="U9286">
            <v>7.7799999999999994E-2</v>
          </cell>
          <cell r="V9286">
            <v>43000</v>
          </cell>
          <cell r="W9286">
            <v>13825687.035329999</v>
          </cell>
          <cell r="X9286">
            <v>44197</v>
          </cell>
          <cell r="Y9286">
            <v>84625</v>
          </cell>
          <cell r="Z9286">
            <v>44197</v>
          </cell>
          <cell r="AA9286">
            <v>9.7500000000000003E-2</v>
          </cell>
          <cell r="AB9286">
            <v>0.2</v>
          </cell>
          <cell r="AC9286" t="str">
            <v/>
          </cell>
        </row>
        <row r="9287">
          <cell r="A9287">
            <v>44203</v>
          </cell>
          <cell r="B9287">
            <v>341500</v>
          </cell>
          <cell r="C9287"/>
          <cell r="D9287">
            <v>0.25</v>
          </cell>
          <cell r="E9287">
            <v>0.25</v>
          </cell>
          <cell r="F9287">
            <v>0.25</v>
          </cell>
          <cell r="G9287">
            <v>0.25</v>
          </cell>
          <cell r="H9287"/>
          <cell r="I9287"/>
          <cell r="J9287"/>
          <cell r="K9287"/>
          <cell r="L9287"/>
          <cell r="M9287"/>
          <cell r="N9287">
            <v>0.25</v>
          </cell>
          <cell r="O9287"/>
          <cell r="P9287">
            <v>0.25</v>
          </cell>
          <cell r="Q9287"/>
          <cell r="R9287"/>
          <cell r="S9287"/>
          <cell r="T9287"/>
          <cell r="U9287">
            <v>7.8899999999999998E-2</v>
          </cell>
          <cell r="V9287">
            <v>132000</v>
          </cell>
          <cell r="W9287">
            <v>13671911.167549999</v>
          </cell>
          <cell r="X9287">
            <v>44197</v>
          </cell>
          <cell r="Y9287">
            <v>85375</v>
          </cell>
          <cell r="Z9287">
            <v>44197</v>
          </cell>
          <cell r="AA9287">
            <v>9.7500000000000003E-2</v>
          </cell>
          <cell r="AB9287">
            <v>9.7500000000000003E-2</v>
          </cell>
          <cell r="AC9287" t="str">
            <v/>
          </cell>
        </row>
        <row r="9288">
          <cell r="A9288">
            <v>44204</v>
          </cell>
          <cell r="B9288">
            <v>235500</v>
          </cell>
          <cell r="C9288"/>
          <cell r="D9288">
            <v>0.25</v>
          </cell>
          <cell r="E9288">
            <v>0.25</v>
          </cell>
          <cell r="F9288">
            <v>0.25</v>
          </cell>
          <cell r="G9288">
            <v>0.25</v>
          </cell>
          <cell r="H9288"/>
          <cell r="I9288"/>
          <cell r="J9288"/>
          <cell r="K9288"/>
          <cell r="L9288"/>
          <cell r="M9288"/>
          <cell r="N9288">
            <v>0.25</v>
          </cell>
          <cell r="O9288"/>
          <cell r="P9288">
            <v>0.25</v>
          </cell>
          <cell r="Q9288"/>
          <cell r="R9288"/>
          <cell r="S9288"/>
          <cell r="T9288"/>
          <cell r="U9288">
            <v>7.9299999999999995E-2</v>
          </cell>
          <cell r="V9288">
            <v>123000</v>
          </cell>
          <cell r="W9288">
            <v>13921078.03417</v>
          </cell>
          <cell r="X9288">
            <v>44197</v>
          </cell>
          <cell r="Y9288">
            <v>58875</v>
          </cell>
          <cell r="Z9288">
            <v>44197</v>
          </cell>
          <cell r="AA9288">
            <v>9.7500000000000003E-2</v>
          </cell>
          <cell r="AB9288">
            <v>9.7500000000000003E-2</v>
          </cell>
          <cell r="AC9288" t="str">
            <v/>
          </cell>
        </row>
        <row r="9289">
          <cell r="A9289">
            <v>44207</v>
          </cell>
          <cell r="B9289">
            <v>168500</v>
          </cell>
          <cell r="C9289"/>
          <cell r="D9289">
            <v>0.25</v>
          </cell>
          <cell r="E9289">
            <v>0.25</v>
          </cell>
          <cell r="F9289">
            <v>0.25</v>
          </cell>
          <cell r="G9289">
            <v>0.25</v>
          </cell>
          <cell r="H9289"/>
          <cell r="I9289"/>
          <cell r="J9289"/>
          <cell r="K9289"/>
          <cell r="L9289"/>
          <cell r="M9289"/>
          <cell r="N9289">
            <v>0.25</v>
          </cell>
          <cell r="O9289"/>
          <cell r="P9289">
            <v>0.25</v>
          </cell>
          <cell r="Q9289"/>
          <cell r="R9289"/>
          <cell r="S9289"/>
          <cell r="T9289"/>
          <cell r="U9289">
            <v>7.7399999999999997E-2</v>
          </cell>
          <cell r="V9289">
            <v>109580</v>
          </cell>
          <cell r="W9289">
            <v>14259202.286760001</v>
          </cell>
          <cell r="X9289">
            <v>44197</v>
          </cell>
          <cell r="Y9289">
            <v>42125</v>
          </cell>
          <cell r="Z9289">
            <v>44197</v>
          </cell>
          <cell r="AA9289">
            <v>9.7500000000000003E-2</v>
          </cell>
          <cell r="AB9289">
            <v>9.7500000000000003E-2</v>
          </cell>
          <cell r="AC9289" t="str">
            <v/>
          </cell>
        </row>
        <row r="9290">
          <cell r="A9290">
            <v>44208</v>
          </cell>
          <cell r="B9290">
            <v>124000</v>
          </cell>
          <cell r="C9290"/>
          <cell r="D9290">
            <v>0.25</v>
          </cell>
          <cell r="E9290">
            <v>0.25</v>
          </cell>
          <cell r="F9290">
            <v>0.25</v>
          </cell>
          <cell r="G9290">
            <v>0.25</v>
          </cell>
          <cell r="H9290"/>
          <cell r="I9290"/>
          <cell r="J9290"/>
          <cell r="K9290"/>
          <cell r="L9290"/>
          <cell r="M9290"/>
          <cell r="N9290">
            <v>0.25</v>
          </cell>
          <cell r="O9290"/>
          <cell r="P9290">
            <v>0.25</v>
          </cell>
          <cell r="Q9290"/>
          <cell r="R9290"/>
          <cell r="S9290"/>
          <cell r="T9290"/>
          <cell r="U9290">
            <v>7.6399999999999996E-2</v>
          </cell>
          <cell r="V9290">
            <v>937500</v>
          </cell>
          <cell r="W9290">
            <v>13569009.779610001</v>
          </cell>
          <cell r="X9290">
            <v>44197</v>
          </cell>
          <cell r="Y9290">
            <v>31000</v>
          </cell>
          <cell r="Z9290">
            <v>44197</v>
          </cell>
          <cell r="AA9290">
            <v>9.7500000000000003E-2</v>
          </cell>
          <cell r="AB9290">
            <v>9.7500000000000003E-2</v>
          </cell>
          <cell r="AC9290" t="str">
            <v/>
          </cell>
        </row>
        <row r="9291">
          <cell r="A9291">
            <v>44209</v>
          </cell>
          <cell r="B9291">
            <v>124500</v>
          </cell>
          <cell r="C9291"/>
          <cell r="D9291">
            <v>0.25</v>
          </cell>
          <cell r="E9291">
            <v>0.25</v>
          </cell>
          <cell r="F9291">
            <v>0.25</v>
          </cell>
          <cell r="G9291">
            <v>0.25</v>
          </cell>
          <cell r="H9291"/>
          <cell r="I9291"/>
          <cell r="J9291"/>
          <cell r="K9291"/>
          <cell r="L9291"/>
          <cell r="M9291"/>
          <cell r="N9291">
            <v>0.25</v>
          </cell>
          <cell r="O9291"/>
          <cell r="P9291">
            <v>0.25</v>
          </cell>
          <cell r="Q9291"/>
          <cell r="R9291"/>
          <cell r="S9291"/>
          <cell r="T9291"/>
          <cell r="U9291">
            <v>7.7899999999999997E-2</v>
          </cell>
          <cell r="V9291">
            <v>1240000</v>
          </cell>
          <cell r="W9291">
            <v>13661301.965019999</v>
          </cell>
          <cell r="X9291">
            <v>44197</v>
          </cell>
          <cell r="Y9291">
            <v>31125</v>
          </cell>
          <cell r="Z9291">
            <v>44197</v>
          </cell>
          <cell r="AA9291">
            <v>8.5000000000000006E-2</v>
          </cell>
          <cell r="AB9291">
            <v>0.2</v>
          </cell>
          <cell r="AC9291" t="str">
            <v/>
          </cell>
        </row>
        <row r="9292">
          <cell r="A9292">
            <v>44210</v>
          </cell>
          <cell r="B9292">
            <v>139000</v>
          </cell>
          <cell r="C9292"/>
          <cell r="D9292">
            <v>0.25</v>
          </cell>
          <cell r="E9292">
            <v>0.25</v>
          </cell>
          <cell r="F9292">
            <v>0.25</v>
          </cell>
          <cell r="G9292">
            <v>0.25</v>
          </cell>
          <cell r="H9292"/>
          <cell r="I9292"/>
          <cell r="J9292"/>
          <cell r="K9292"/>
          <cell r="L9292"/>
          <cell r="M9292"/>
          <cell r="N9292">
            <v>0.25</v>
          </cell>
          <cell r="O9292"/>
          <cell r="P9292">
            <v>0.25</v>
          </cell>
          <cell r="Q9292"/>
          <cell r="R9292"/>
          <cell r="S9292"/>
          <cell r="T9292"/>
          <cell r="U9292">
            <v>7.6300000000000007E-2</v>
          </cell>
          <cell r="V9292">
            <v>1227500</v>
          </cell>
          <cell r="W9292">
            <v>13786000.31404</v>
          </cell>
          <cell r="X9292">
            <v>44197</v>
          </cell>
          <cell r="Y9292">
            <v>34750</v>
          </cell>
          <cell r="Z9292">
            <v>44197</v>
          </cell>
          <cell r="AA9292">
            <v>8.5000000000000006E-2</v>
          </cell>
          <cell r="AB9292">
            <v>8.5000000000000006E-2</v>
          </cell>
          <cell r="AC9292" t="str">
            <v/>
          </cell>
        </row>
        <row r="9293">
          <cell r="A9293">
            <v>44211</v>
          </cell>
          <cell r="B9293">
            <v>151000</v>
          </cell>
          <cell r="C9293"/>
          <cell r="D9293">
            <v>0.25</v>
          </cell>
          <cell r="E9293">
            <v>0.25</v>
          </cell>
          <cell r="F9293">
            <v>0.25</v>
          </cell>
          <cell r="G9293">
            <v>0.25</v>
          </cell>
          <cell r="H9293"/>
          <cell r="I9293"/>
          <cell r="J9293"/>
          <cell r="K9293"/>
          <cell r="L9293"/>
          <cell r="M9293"/>
          <cell r="N9293">
            <v>0.25</v>
          </cell>
          <cell r="O9293"/>
          <cell r="P9293">
            <v>0.25</v>
          </cell>
          <cell r="Q9293"/>
          <cell r="R9293"/>
          <cell r="S9293"/>
          <cell r="T9293"/>
          <cell r="U9293">
            <v>7.7700000000000005E-2</v>
          </cell>
          <cell r="V9293">
            <v>1037600</v>
          </cell>
          <cell r="W9293">
            <v>14082660</v>
          </cell>
          <cell r="X9293">
            <v>44197</v>
          </cell>
          <cell r="Y9293">
            <v>37750</v>
          </cell>
          <cell r="Z9293">
            <v>44197</v>
          </cell>
          <cell r="AA9293">
            <v>8.5000000000000006E-2</v>
          </cell>
          <cell r="AB9293">
            <v>8.5000000000000006E-2</v>
          </cell>
          <cell r="AC9293" t="str">
            <v/>
          </cell>
        </row>
        <row r="9294">
          <cell r="A9294">
            <v>44214</v>
          </cell>
          <cell r="B9294">
            <v>167500</v>
          </cell>
          <cell r="C9294"/>
          <cell r="D9294">
            <v>0.25</v>
          </cell>
          <cell r="E9294">
            <v>0.25</v>
          </cell>
          <cell r="F9294">
            <v>0.25</v>
          </cell>
          <cell r="G9294">
            <v>0.25</v>
          </cell>
          <cell r="H9294"/>
          <cell r="I9294"/>
          <cell r="J9294"/>
          <cell r="K9294"/>
          <cell r="L9294"/>
          <cell r="M9294"/>
          <cell r="N9294">
            <v>0.25</v>
          </cell>
          <cell r="O9294"/>
          <cell r="P9294">
            <v>0.25</v>
          </cell>
          <cell r="Q9294"/>
          <cell r="R9294"/>
          <cell r="S9294"/>
          <cell r="T9294"/>
          <cell r="U9294">
            <v>7.7700000000000005E-2</v>
          </cell>
          <cell r="V9294">
            <v>1318000</v>
          </cell>
          <cell r="W9294">
            <v>13752650.130790001</v>
          </cell>
          <cell r="X9294">
            <v>44197</v>
          </cell>
          <cell r="Y9294">
            <v>41875</v>
          </cell>
          <cell r="Z9294">
            <v>44197</v>
          </cell>
          <cell r="AA9294">
            <v>8.5000000000000006E-2</v>
          </cell>
          <cell r="AB9294">
            <v>8.5000000000000006E-2</v>
          </cell>
          <cell r="AC9294" t="str">
            <v/>
          </cell>
        </row>
        <row r="9295">
          <cell r="A9295">
            <v>44215</v>
          </cell>
          <cell r="B9295">
            <v>163000</v>
          </cell>
          <cell r="C9295"/>
          <cell r="D9295">
            <v>0.25</v>
          </cell>
          <cell r="E9295">
            <v>0.25</v>
          </cell>
          <cell r="F9295">
            <v>0.25</v>
          </cell>
          <cell r="G9295">
            <v>0.25</v>
          </cell>
          <cell r="H9295"/>
          <cell r="I9295"/>
          <cell r="J9295"/>
          <cell r="K9295"/>
          <cell r="L9295"/>
          <cell r="M9295"/>
          <cell r="N9295">
            <v>0.25</v>
          </cell>
          <cell r="O9295"/>
          <cell r="P9295">
            <v>0.25</v>
          </cell>
          <cell r="Q9295"/>
          <cell r="R9295"/>
          <cell r="S9295"/>
          <cell r="T9295"/>
          <cell r="U9295">
            <v>8.1000000000000003E-2</v>
          </cell>
          <cell r="V9295">
            <v>2172900</v>
          </cell>
          <cell r="W9295">
            <v>12927689.47579</v>
          </cell>
          <cell r="X9295">
            <v>44197</v>
          </cell>
          <cell r="Y9295">
            <v>40750</v>
          </cell>
          <cell r="Z9295">
            <v>44197</v>
          </cell>
          <cell r="AA9295">
            <v>8.5000000000000006E-2</v>
          </cell>
          <cell r="AB9295">
            <v>8.5000000000000006E-2</v>
          </cell>
          <cell r="AC9295" t="str">
            <v/>
          </cell>
        </row>
        <row r="9296">
          <cell r="A9296">
            <v>44216</v>
          </cell>
          <cell r="B9296">
            <v>148000</v>
          </cell>
          <cell r="C9296"/>
          <cell r="D9296">
            <v>0.25</v>
          </cell>
          <cell r="E9296">
            <v>0.25</v>
          </cell>
          <cell r="F9296">
            <v>0.25</v>
          </cell>
          <cell r="G9296">
            <v>0.25</v>
          </cell>
          <cell r="H9296"/>
          <cell r="I9296"/>
          <cell r="J9296"/>
          <cell r="K9296"/>
          <cell r="L9296"/>
          <cell r="M9296"/>
          <cell r="N9296">
            <v>0.25</v>
          </cell>
          <cell r="O9296"/>
          <cell r="P9296">
            <v>0.25</v>
          </cell>
          <cell r="Q9296"/>
          <cell r="R9296"/>
          <cell r="S9296"/>
          <cell r="T9296"/>
          <cell r="U9296">
            <v>8.0699999999999994E-2</v>
          </cell>
          <cell r="V9296">
            <v>2158900</v>
          </cell>
          <cell r="W9296">
            <v>12737784.495549999</v>
          </cell>
          <cell r="X9296">
            <v>44197</v>
          </cell>
          <cell r="Y9296">
            <v>37000</v>
          </cell>
          <cell r="Z9296">
            <v>44197</v>
          </cell>
          <cell r="AA9296">
            <v>7.2499999999999995E-2</v>
          </cell>
          <cell r="AB9296">
            <v>0.2</v>
          </cell>
          <cell r="AC9296" t="str">
            <v/>
          </cell>
        </row>
        <row r="9297">
          <cell r="A9297">
            <v>44217</v>
          </cell>
          <cell r="B9297">
            <v>166500</v>
          </cell>
          <cell r="C9297"/>
          <cell r="D9297">
            <v>0.25</v>
          </cell>
          <cell r="E9297">
            <v>0.25</v>
          </cell>
          <cell r="F9297">
            <v>0.25</v>
          </cell>
          <cell r="G9297">
            <v>0.25</v>
          </cell>
          <cell r="H9297"/>
          <cell r="I9297"/>
          <cell r="J9297"/>
          <cell r="K9297"/>
          <cell r="L9297"/>
          <cell r="M9297"/>
          <cell r="N9297">
            <v>0.25</v>
          </cell>
          <cell r="O9297"/>
          <cell r="P9297">
            <v>0.25</v>
          </cell>
          <cell r="Q9297"/>
          <cell r="R9297"/>
          <cell r="S9297"/>
          <cell r="T9297"/>
          <cell r="U9297">
            <v>0.08</v>
          </cell>
          <cell r="V9297">
            <v>3711900</v>
          </cell>
          <cell r="W9297">
            <v>11612259.317089999</v>
          </cell>
          <cell r="X9297">
            <v>44197</v>
          </cell>
          <cell r="Y9297">
            <v>41625</v>
          </cell>
          <cell r="Z9297">
            <v>44197</v>
          </cell>
          <cell r="AA9297">
            <v>7.2499999999999995E-2</v>
          </cell>
          <cell r="AB9297">
            <v>7.2499999999999995E-2</v>
          </cell>
          <cell r="AC9297" t="str">
            <v/>
          </cell>
        </row>
        <row r="9298">
          <cell r="A9298">
            <v>44218</v>
          </cell>
          <cell r="B9298">
            <v>148500</v>
          </cell>
          <cell r="C9298"/>
          <cell r="D9298">
            <v>0.25</v>
          </cell>
          <cell r="E9298">
            <v>0.25</v>
          </cell>
          <cell r="F9298">
            <v>0.25</v>
          </cell>
          <cell r="G9298">
            <v>0.25</v>
          </cell>
          <cell r="H9298"/>
          <cell r="I9298"/>
          <cell r="J9298"/>
          <cell r="K9298"/>
          <cell r="L9298"/>
          <cell r="M9298"/>
          <cell r="N9298">
            <v>0.25</v>
          </cell>
          <cell r="O9298"/>
          <cell r="P9298">
            <v>0.25</v>
          </cell>
          <cell r="Q9298"/>
          <cell r="R9298"/>
          <cell r="S9298"/>
          <cell r="T9298"/>
          <cell r="U9298">
            <v>0.08</v>
          </cell>
          <cell r="V9298">
            <v>3765900</v>
          </cell>
          <cell r="W9298">
            <v>11534180.775839999</v>
          </cell>
          <cell r="X9298">
            <v>44197</v>
          </cell>
          <cell r="Y9298">
            <v>37125</v>
          </cell>
          <cell r="Z9298">
            <v>44197</v>
          </cell>
          <cell r="AA9298">
            <v>7.2499999999999995E-2</v>
          </cell>
          <cell r="AB9298">
            <v>7.2499999999999995E-2</v>
          </cell>
          <cell r="AC9298" t="str">
            <v/>
          </cell>
        </row>
        <row r="9299">
          <cell r="A9299">
            <v>44221</v>
          </cell>
          <cell r="B9299">
            <v>139000</v>
          </cell>
          <cell r="C9299"/>
          <cell r="D9299">
            <v>0.25</v>
          </cell>
          <cell r="E9299">
            <v>0.25</v>
          </cell>
          <cell r="F9299">
            <v>0.25</v>
          </cell>
          <cell r="G9299">
            <v>0.25</v>
          </cell>
          <cell r="H9299"/>
          <cell r="I9299"/>
          <cell r="J9299"/>
          <cell r="K9299"/>
          <cell r="L9299"/>
          <cell r="M9299"/>
          <cell r="N9299">
            <v>0.25</v>
          </cell>
          <cell r="O9299"/>
          <cell r="P9299">
            <v>0.25</v>
          </cell>
          <cell r="Q9299"/>
          <cell r="R9299"/>
          <cell r="S9299"/>
          <cell r="T9299"/>
          <cell r="U9299">
            <v>7.9299999999999995E-2</v>
          </cell>
          <cell r="V9299">
            <v>3458900</v>
          </cell>
          <cell r="W9299">
            <v>11757966.45008</v>
          </cell>
          <cell r="X9299">
            <v>44197</v>
          </cell>
          <cell r="Y9299">
            <v>34750</v>
          </cell>
          <cell r="Z9299">
            <v>44197</v>
          </cell>
          <cell r="AA9299">
            <v>7.2499999999999995E-2</v>
          </cell>
          <cell r="AB9299">
            <v>7.2499999999999995E-2</v>
          </cell>
          <cell r="AC9299" t="str">
            <v/>
          </cell>
        </row>
        <row r="9300">
          <cell r="A9300">
            <v>44222</v>
          </cell>
          <cell r="B9300">
            <v>125000</v>
          </cell>
          <cell r="C9300"/>
          <cell r="D9300">
            <v>0.25</v>
          </cell>
          <cell r="E9300">
            <v>0.25</v>
          </cell>
          <cell r="F9300">
            <v>0.25</v>
          </cell>
          <cell r="G9300">
            <v>0.25</v>
          </cell>
          <cell r="H9300"/>
          <cell r="I9300"/>
          <cell r="J9300"/>
          <cell r="K9300"/>
          <cell r="L9300"/>
          <cell r="M9300"/>
          <cell r="N9300">
            <v>0.25</v>
          </cell>
          <cell r="O9300"/>
          <cell r="P9300">
            <v>0.25</v>
          </cell>
          <cell r="Q9300"/>
          <cell r="R9300"/>
          <cell r="S9300"/>
          <cell r="T9300"/>
          <cell r="U9300">
            <v>7.6399999999999996E-2</v>
          </cell>
          <cell r="V9300">
            <v>6554440</v>
          </cell>
          <cell r="W9300">
            <v>9112749.2641899996</v>
          </cell>
          <cell r="X9300">
            <v>44197</v>
          </cell>
          <cell r="Y9300">
            <v>31250</v>
          </cell>
          <cell r="Z9300">
            <v>44197</v>
          </cell>
          <cell r="AA9300">
            <v>7.2499999999999995E-2</v>
          </cell>
          <cell r="AB9300">
            <v>7.2499999999999995E-2</v>
          </cell>
          <cell r="AC9300" t="str">
            <v/>
          </cell>
        </row>
        <row r="9301">
          <cell r="A9301">
            <v>44223</v>
          </cell>
          <cell r="B9301">
            <v>110500</v>
          </cell>
          <cell r="C9301"/>
          <cell r="D9301">
            <v>0.25</v>
          </cell>
          <cell r="E9301">
            <v>0.25</v>
          </cell>
          <cell r="F9301">
            <v>0.25</v>
          </cell>
          <cell r="G9301">
            <v>0.25</v>
          </cell>
          <cell r="H9301"/>
          <cell r="I9301"/>
          <cell r="J9301"/>
          <cell r="K9301"/>
          <cell r="L9301"/>
          <cell r="M9301"/>
          <cell r="N9301">
            <v>0.25</v>
          </cell>
          <cell r="O9301"/>
          <cell r="P9301">
            <v>0.25</v>
          </cell>
          <cell r="Q9301"/>
          <cell r="R9301"/>
          <cell r="S9301"/>
          <cell r="T9301"/>
          <cell r="U9301">
            <v>7.4099999999999999E-2</v>
          </cell>
          <cell r="V9301">
            <v>8478990</v>
          </cell>
          <cell r="W9301">
            <v>7249817.4247899996</v>
          </cell>
          <cell r="X9301">
            <v>44197</v>
          </cell>
          <cell r="Y9301">
            <v>27625</v>
          </cell>
          <cell r="Z9301">
            <v>44197</v>
          </cell>
          <cell r="AA9301">
            <v>4.7500000000000001E-2</v>
          </cell>
          <cell r="AB9301">
            <v>0.17749999999999999</v>
          </cell>
          <cell r="AC9301" t="str">
            <v/>
          </cell>
        </row>
        <row r="9302">
          <cell r="A9302">
            <v>44224</v>
          </cell>
          <cell r="B9302">
            <v>110500</v>
          </cell>
          <cell r="C9302"/>
          <cell r="D9302">
            <v>0.25</v>
          </cell>
          <cell r="E9302">
            <v>0.25</v>
          </cell>
          <cell r="F9302">
            <v>0.25</v>
          </cell>
          <cell r="G9302">
            <v>0.25</v>
          </cell>
          <cell r="H9302"/>
          <cell r="I9302"/>
          <cell r="J9302"/>
          <cell r="K9302"/>
          <cell r="L9302"/>
          <cell r="M9302"/>
          <cell r="N9302">
            <v>0.25</v>
          </cell>
          <cell r="O9302"/>
          <cell r="P9302">
            <v>0.25</v>
          </cell>
          <cell r="Q9302"/>
          <cell r="R9302"/>
          <cell r="S9302"/>
          <cell r="T9302"/>
          <cell r="U9302">
            <v>7.2700000000000001E-2</v>
          </cell>
          <cell r="V9302">
            <v>8648900</v>
          </cell>
          <cell r="W9302">
            <v>6983433.37194</v>
          </cell>
          <cell r="X9302">
            <v>44197</v>
          </cell>
          <cell r="Y9302">
            <v>27625</v>
          </cell>
          <cell r="Z9302">
            <v>44197</v>
          </cell>
          <cell r="AA9302">
            <v>4.7500000000000001E-2</v>
          </cell>
          <cell r="AB9302">
            <v>4.7500000000000001E-2</v>
          </cell>
          <cell r="AC9302" t="str">
            <v/>
          </cell>
        </row>
        <row r="9303">
          <cell r="A9303">
            <v>44225</v>
          </cell>
          <cell r="B9303">
            <v>118500</v>
          </cell>
          <cell r="C9303"/>
          <cell r="D9303">
            <v>0.25</v>
          </cell>
          <cell r="E9303">
            <v>0.25</v>
          </cell>
          <cell r="F9303">
            <v>0.25</v>
          </cell>
          <cell r="G9303">
            <v>0.25</v>
          </cell>
          <cell r="H9303"/>
          <cell r="I9303"/>
          <cell r="J9303"/>
          <cell r="K9303"/>
          <cell r="L9303"/>
          <cell r="M9303"/>
          <cell r="N9303">
            <v>0.25</v>
          </cell>
          <cell r="O9303"/>
          <cell r="P9303">
            <v>0.25</v>
          </cell>
          <cell r="Q9303"/>
          <cell r="R9303"/>
          <cell r="S9303"/>
          <cell r="T9303"/>
          <cell r="U9303">
            <v>7.5399999999999995E-2</v>
          </cell>
          <cell r="V9303">
            <v>5736800</v>
          </cell>
          <cell r="W9303">
            <v>7920941.0940699996</v>
          </cell>
          <cell r="X9303">
            <v>44197</v>
          </cell>
          <cell r="Y9303">
            <v>29625</v>
          </cell>
          <cell r="Z9303">
            <v>44197</v>
          </cell>
          <cell r="AA9303">
            <v>4.7500000000000001E-2</v>
          </cell>
          <cell r="AB9303">
            <v>4.7500000000000001E-2</v>
          </cell>
          <cell r="AC9303" t="str">
            <v/>
          </cell>
        </row>
        <row r="9304">
          <cell r="A9304">
            <v>44228</v>
          </cell>
          <cell r="B9304">
            <v>155500</v>
          </cell>
          <cell r="C9304"/>
          <cell r="D9304">
            <v>0.25</v>
          </cell>
          <cell r="E9304">
            <v>0.25</v>
          </cell>
          <cell r="F9304">
            <v>0.25</v>
          </cell>
          <cell r="G9304">
            <v>0.25</v>
          </cell>
          <cell r="H9304"/>
          <cell r="I9304"/>
          <cell r="J9304"/>
          <cell r="K9304"/>
          <cell r="L9304"/>
          <cell r="M9304"/>
          <cell r="N9304">
            <v>0.25</v>
          </cell>
          <cell r="O9304"/>
          <cell r="P9304">
            <v>0.25</v>
          </cell>
          <cell r="Q9304"/>
          <cell r="R9304"/>
          <cell r="S9304"/>
          <cell r="T9304"/>
          <cell r="U9304">
            <v>7.2700000000000001E-2</v>
          </cell>
          <cell r="V9304">
            <v>427780</v>
          </cell>
          <cell r="W9304">
            <v>14724357.322939999</v>
          </cell>
          <cell r="X9304">
            <v>44228</v>
          </cell>
          <cell r="Y9304">
            <v>38875</v>
          </cell>
          <cell r="Z9304">
            <v>44228</v>
          </cell>
          <cell r="AA9304">
            <v>4.7500000000000001E-2</v>
          </cell>
          <cell r="AB9304">
            <v>4.7500000000000001E-2</v>
          </cell>
          <cell r="AC9304" t="str">
            <v/>
          </cell>
        </row>
        <row r="9305">
          <cell r="A9305">
            <v>44229</v>
          </cell>
          <cell r="B9305">
            <v>165500</v>
          </cell>
          <cell r="C9305"/>
          <cell r="D9305">
            <v>0.25</v>
          </cell>
          <cell r="E9305">
            <v>0.25</v>
          </cell>
          <cell r="F9305">
            <v>0.25</v>
          </cell>
          <cell r="G9305">
            <v>0.25</v>
          </cell>
          <cell r="H9305"/>
          <cell r="I9305"/>
          <cell r="J9305"/>
          <cell r="K9305"/>
          <cell r="L9305"/>
          <cell r="M9305"/>
          <cell r="N9305">
            <v>0.25</v>
          </cell>
          <cell r="O9305"/>
          <cell r="P9305">
            <v>0.25</v>
          </cell>
          <cell r="Q9305"/>
          <cell r="R9305"/>
          <cell r="S9305"/>
          <cell r="T9305"/>
          <cell r="U9305">
            <v>7.1999999999999995E-2</v>
          </cell>
          <cell r="V9305">
            <v>407000</v>
          </cell>
          <cell r="W9305">
            <v>15003856.3388</v>
          </cell>
          <cell r="X9305">
            <v>44228</v>
          </cell>
          <cell r="Y9305">
            <v>41375</v>
          </cell>
          <cell r="Z9305">
            <v>44228</v>
          </cell>
          <cell r="AA9305">
            <v>4.7500000000000001E-2</v>
          </cell>
          <cell r="AB9305">
            <v>4.7500000000000001E-2</v>
          </cell>
          <cell r="AC9305" t="str">
            <v/>
          </cell>
        </row>
        <row r="9306">
          <cell r="A9306">
            <v>44230</v>
          </cell>
          <cell r="B9306">
            <v>125500</v>
          </cell>
          <cell r="C9306"/>
          <cell r="D9306">
            <v>0.25</v>
          </cell>
          <cell r="E9306">
            <v>0.25</v>
          </cell>
          <cell r="F9306">
            <v>0.25</v>
          </cell>
          <cell r="G9306">
            <v>0.25</v>
          </cell>
          <cell r="H9306"/>
          <cell r="I9306"/>
          <cell r="J9306"/>
          <cell r="K9306"/>
          <cell r="L9306"/>
          <cell r="M9306"/>
          <cell r="N9306">
            <v>0.25</v>
          </cell>
          <cell r="O9306"/>
          <cell r="P9306">
            <v>0.25</v>
          </cell>
          <cell r="Q9306"/>
          <cell r="R9306"/>
          <cell r="S9306"/>
          <cell r="T9306"/>
          <cell r="U9306">
            <v>7.5499999999999998E-2</v>
          </cell>
          <cell r="V9306">
            <v>350000</v>
          </cell>
          <cell r="W9306">
            <v>15239980.281880001</v>
          </cell>
          <cell r="X9306">
            <v>44228</v>
          </cell>
          <cell r="Y9306">
            <v>31375</v>
          </cell>
          <cell r="Z9306">
            <v>44228</v>
          </cell>
          <cell r="AA9306">
            <v>0.06</v>
          </cell>
          <cell r="AB9306">
            <v>0.19</v>
          </cell>
          <cell r="AC9306" t="str">
            <v/>
          </cell>
        </row>
        <row r="9307">
          <cell r="A9307">
            <v>44231</v>
          </cell>
          <cell r="B9307">
            <v>133000</v>
          </cell>
          <cell r="C9307"/>
          <cell r="D9307">
            <v>0.25</v>
          </cell>
          <cell r="E9307">
            <v>0.25</v>
          </cell>
          <cell r="F9307">
            <v>0.25</v>
          </cell>
          <cell r="G9307">
            <v>0.25</v>
          </cell>
          <cell r="H9307"/>
          <cell r="I9307"/>
          <cell r="J9307"/>
          <cell r="K9307"/>
          <cell r="L9307"/>
          <cell r="M9307"/>
          <cell r="N9307">
            <v>0.25</v>
          </cell>
          <cell r="O9307"/>
          <cell r="P9307">
            <v>0.25</v>
          </cell>
          <cell r="Q9307"/>
          <cell r="R9307"/>
          <cell r="S9307"/>
          <cell r="T9307"/>
          <cell r="U9307">
            <v>7.4399999999999994E-2</v>
          </cell>
          <cell r="V9307">
            <v>470000</v>
          </cell>
          <cell r="W9307">
            <v>14838588.2897</v>
          </cell>
          <cell r="X9307">
            <v>44228</v>
          </cell>
          <cell r="Y9307">
            <v>33250</v>
          </cell>
          <cell r="Z9307">
            <v>44228</v>
          </cell>
          <cell r="AA9307">
            <v>0.06</v>
          </cell>
          <cell r="AB9307">
            <v>0.06</v>
          </cell>
          <cell r="AC9307" t="str">
            <v/>
          </cell>
        </row>
        <row r="9308">
          <cell r="A9308">
            <v>44232</v>
          </cell>
          <cell r="B9308">
            <v>126000</v>
          </cell>
          <cell r="C9308"/>
          <cell r="D9308">
            <v>0.25</v>
          </cell>
          <cell r="E9308">
            <v>0.25</v>
          </cell>
          <cell r="F9308">
            <v>0.25</v>
          </cell>
          <cell r="G9308">
            <v>0.25</v>
          </cell>
          <cell r="H9308"/>
          <cell r="I9308"/>
          <cell r="J9308"/>
          <cell r="K9308"/>
          <cell r="L9308"/>
          <cell r="M9308"/>
          <cell r="N9308">
            <v>0.25</v>
          </cell>
          <cell r="O9308"/>
          <cell r="P9308">
            <v>0.25</v>
          </cell>
          <cell r="Q9308"/>
          <cell r="R9308"/>
          <cell r="S9308"/>
          <cell r="T9308"/>
          <cell r="U9308">
            <v>7.3400000000000007E-2</v>
          </cell>
          <cell r="V9308">
            <v>468140</v>
          </cell>
          <cell r="W9308">
            <v>14772335.4309</v>
          </cell>
          <cell r="X9308">
            <v>44228</v>
          </cell>
          <cell r="Y9308">
            <v>31500</v>
          </cell>
          <cell r="Z9308">
            <v>44228</v>
          </cell>
          <cell r="AA9308">
            <v>0.06</v>
          </cell>
          <cell r="AB9308">
            <v>0.06</v>
          </cell>
          <cell r="AC9308" t="str">
            <v/>
          </cell>
        </row>
        <row r="9309">
          <cell r="A9309">
            <v>44235</v>
          </cell>
          <cell r="B9309">
            <v>63000</v>
          </cell>
          <cell r="C9309"/>
          <cell r="D9309">
            <v>0.25</v>
          </cell>
          <cell r="E9309">
            <v>0.25</v>
          </cell>
          <cell r="F9309">
            <v>0.25</v>
          </cell>
          <cell r="G9309">
            <v>0.25</v>
          </cell>
          <cell r="H9309"/>
          <cell r="I9309"/>
          <cell r="J9309"/>
          <cell r="K9309"/>
          <cell r="L9309"/>
          <cell r="M9309"/>
          <cell r="N9309">
            <v>0.25</v>
          </cell>
          <cell r="O9309"/>
          <cell r="P9309">
            <v>0.25</v>
          </cell>
          <cell r="Q9309"/>
          <cell r="R9309"/>
          <cell r="S9309"/>
          <cell r="T9309"/>
          <cell r="U9309">
            <v>7.2300000000000003E-2</v>
          </cell>
          <cell r="V9309">
            <v>506500</v>
          </cell>
          <cell r="W9309">
            <v>14747965.44626</v>
          </cell>
          <cell r="X9309">
            <v>44228</v>
          </cell>
          <cell r="Y9309">
            <v>15750</v>
          </cell>
          <cell r="Z9309">
            <v>44228</v>
          </cell>
          <cell r="AA9309">
            <v>0.06</v>
          </cell>
          <cell r="AB9309">
            <v>0.06</v>
          </cell>
          <cell r="AC9309" t="str">
            <v/>
          </cell>
        </row>
        <row r="9310">
          <cell r="A9310">
            <v>44236</v>
          </cell>
          <cell r="B9310">
            <v>113000</v>
          </cell>
          <cell r="C9310"/>
          <cell r="D9310">
            <v>0.25</v>
          </cell>
          <cell r="E9310">
            <v>0.25</v>
          </cell>
          <cell r="F9310">
            <v>0.25</v>
          </cell>
          <cell r="G9310">
            <v>0.25</v>
          </cell>
          <cell r="H9310"/>
          <cell r="I9310"/>
          <cell r="J9310"/>
          <cell r="K9310"/>
          <cell r="L9310"/>
          <cell r="M9310"/>
          <cell r="N9310">
            <v>0.25</v>
          </cell>
          <cell r="O9310"/>
          <cell r="P9310">
            <v>0.25</v>
          </cell>
          <cell r="Q9310"/>
          <cell r="R9310"/>
          <cell r="S9310"/>
          <cell r="T9310"/>
          <cell r="U9310">
            <v>7.2800000000000004E-2</v>
          </cell>
          <cell r="V9310">
            <v>972000</v>
          </cell>
          <cell r="W9310">
            <v>14409010.733829999</v>
          </cell>
          <cell r="X9310">
            <v>44228</v>
          </cell>
          <cell r="Y9310">
            <v>28250</v>
          </cell>
          <cell r="Z9310">
            <v>44228</v>
          </cell>
          <cell r="AA9310">
            <v>0.06</v>
          </cell>
          <cell r="AB9310">
            <v>0.06</v>
          </cell>
          <cell r="AC9310" t="str">
            <v/>
          </cell>
        </row>
        <row r="9311">
          <cell r="A9311">
            <v>44237</v>
          </cell>
          <cell r="B9311">
            <v>69500</v>
          </cell>
          <cell r="C9311"/>
          <cell r="D9311">
            <v>0.25</v>
          </cell>
          <cell r="E9311">
            <v>0.25</v>
          </cell>
          <cell r="F9311">
            <v>0.25</v>
          </cell>
          <cell r="G9311">
            <v>0.25</v>
          </cell>
          <cell r="H9311"/>
          <cell r="I9311"/>
          <cell r="J9311"/>
          <cell r="K9311"/>
          <cell r="L9311"/>
          <cell r="M9311"/>
          <cell r="N9311">
            <v>0.25</v>
          </cell>
          <cell r="O9311"/>
          <cell r="P9311">
            <v>0.25</v>
          </cell>
          <cell r="Q9311"/>
          <cell r="R9311"/>
          <cell r="S9311"/>
          <cell r="T9311"/>
          <cell r="U9311">
            <v>7.1599999999999997E-2</v>
          </cell>
          <cell r="V9311">
            <v>1003100</v>
          </cell>
          <cell r="W9311">
            <v>14338566.20028</v>
          </cell>
          <cell r="X9311">
            <v>44228</v>
          </cell>
          <cell r="Y9311">
            <v>17375</v>
          </cell>
          <cell r="Z9311">
            <v>44228</v>
          </cell>
          <cell r="AA9311">
            <v>3.5000000000000003E-2</v>
          </cell>
          <cell r="AB9311">
            <v>0.17499999999999999</v>
          </cell>
          <cell r="AC9311" t="str">
            <v/>
          </cell>
        </row>
        <row r="9312">
          <cell r="A9312">
            <v>44238</v>
          </cell>
          <cell r="B9312">
            <v>51500</v>
          </cell>
          <cell r="C9312"/>
          <cell r="D9312">
            <v>0.25</v>
          </cell>
          <cell r="E9312">
            <v>0.25</v>
          </cell>
          <cell r="F9312">
            <v>0.25</v>
          </cell>
          <cell r="G9312">
            <v>0.25</v>
          </cell>
          <cell r="H9312"/>
          <cell r="I9312"/>
          <cell r="J9312"/>
          <cell r="K9312"/>
          <cell r="L9312"/>
          <cell r="M9312"/>
          <cell r="N9312">
            <v>0.25</v>
          </cell>
          <cell r="O9312"/>
          <cell r="P9312">
            <v>0.25</v>
          </cell>
          <cell r="Q9312"/>
          <cell r="R9312"/>
          <cell r="S9312"/>
          <cell r="T9312"/>
          <cell r="U9312">
            <v>7.1800000000000003E-2</v>
          </cell>
          <cell r="V9312">
            <v>1837500</v>
          </cell>
          <cell r="W9312">
            <v>14031384.79933</v>
          </cell>
          <cell r="X9312">
            <v>44228</v>
          </cell>
          <cell r="Y9312">
            <v>12875</v>
          </cell>
          <cell r="Z9312">
            <v>44228</v>
          </cell>
          <cell r="AA9312">
            <v>3.5000000000000003E-2</v>
          </cell>
          <cell r="AB9312">
            <v>3.5000000000000003E-2</v>
          </cell>
          <cell r="AC9312" t="str">
            <v/>
          </cell>
        </row>
        <row r="9313">
          <cell r="A9313">
            <v>44239</v>
          </cell>
          <cell r="B9313">
            <v>51500</v>
          </cell>
          <cell r="C9313"/>
          <cell r="D9313">
            <v>0.25</v>
          </cell>
          <cell r="E9313">
            <v>0.25</v>
          </cell>
          <cell r="F9313">
            <v>0.25</v>
          </cell>
          <cell r="G9313">
            <v>0.25</v>
          </cell>
          <cell r="H9313"/>
          <cell r="I9313"/>
          <cell r="J9313"/>
          <cell r="K9313"/>
          <cell r="L9313"/>
          <cell r="M9313"/>
          <cell r="N9313">
            <v>0.25</v>
          </cell>
          <cell r="O9313"/>
          <cell r="P9313">
            <v>0.25</v>
          </cell>
          <cell r="Q9313"/>
          <cell r="R9313"/>
          <cell r="S9313"/>
          <cell r="T9313"/>
          <cell r="U9313">
            <v>0.70399999999999996</v>
          </cell>
          <cell r="V9313">
            <v>3144200</v>
          </cell>
          <cell r="W9313">
            <v>12772946.207699999</v>
          </cell>
          <cell r="X9313">
            <v>44228</v>
          </cell>
          <cell r="Y9313">
            <v>12875</v>
          </cell>
          <cell r="Z9313">
            <v>44228</v>
          </cell>
          <cell r="AA9313">
            <v>3.5000000000000003E-2</v>
          </cell>
          <cell r="AB9313">
            <v>3.5000000000000003E-2</v>
          </cell>
          <cell r="AC9313" t="str">
            <v/>
          </cell>
        </row>
        <row r="9314">
          <cell r="A9314">
            <v>44242</v>
          </cell>
          <cell r="B9314">
            <v>34500</v>
          </cell>
          <cell r="C9314"/>
          <cell r="D9314">
            <v>0.25</v>
          </cell>
          <cell r="E9314">
            <v>0.25</v>
          </cell>
          <cell r="F9314">
            <v>0.25</v>
          </cell>
          <cell r="G9314">
            <v>0.25</v>
          </cell>
          <cell r="H9314"/>
          <cell r="I9314"/>
          <cell r="J9314"/>
          <cell r="K9314"/>
          <cell r="L9314"/>
          <cell r="M9314"/>
          <cell r="N9314">
            <v>0.25</v>
          </cell>
          <cell r="O9314"/>
          <cell r="P9314">
            <v>0.25</v>
          </cell>
          <cell r="Q9314"/>
          <cell r="R9314"/>
          <cell r="S9314"/>
          <cell r="T9314"/>
          <cell r="U9314">
            <v>0.70399999999999996</v>
          </cell>
          <cell r="V9314">
            <v>3771900</v>
          </cell>
          <cell r="W9314">
            <v>12234129.25626</v>
          </cell>
          <cell r="X9314">
            <v>44228</v>
          </cell>
          <cell r="Y9314">
            <v>8625</v>
          </cell>
          <cell r="Z9314">
            <v>44228</v>
          </cell>
          <cell r="AA9314">
            <v>3.5000000000000003E-2</v>
          </cell>
          <cell r="AB9314">
            <v>3.5000000000000003E-2</v>
          </cell>
          <cell r="AC9314" t="str">
            <v/>
          </cell>
        </row>
        <row r="9315">
          <cell r="A9315">
            <v>44243</v>
          </cell>
          <cell r="B9315">
            <v>0</v>
          </cell>
          <cell r="C9315"/>
          <cell r="D9315"/>
          <cell r="E9315"/>
          <cell r="F9315"/>
          <cell r="G9315"/>
          <cell r="H9315"/>
          <cell r="I9315"/>
          <cell r="J9315"/>
          <cell r="K9315"/>
          <cell r="L9315"/>
          <cell r="M9315"/>
          <cell r="N9315"/>
          <cell r="O9315"/>
          <cell r="P9315">
            <v>0.25</v>
          </cell>
          <cell r="Q9315"/>
          <cell r="R9315"/>
          <cell r="S9315"/>
          <cell r="T9315"/>
          <cell r="U9315">
            <v>7.1800000000000003E-2</v>
          </cell>
          <cell r="V9315">
            <v>3699100</v>
          </cell>
          <cell r="W9315">
            <v>12088387.56704</v>
          </cell>
          <cell r="X9315">
            <v>44228</v>
          </cell>
          <cell r="Y9315">
            <v>0</v>
          </cell>
          <cell r="Z9315" t="str">
            <v/>
          </cell>
          <cell r="AA9315">
            <v>3.5000000000000003E-2</v>
          </cell>
          <cell r="AB9315">
            <v>3.5000000000000003E-2</v>
          </cell>
          <cell r="AC9315" t="str">
            <v/>
          </cell>
        </row>
        <row r="9316">
          <cell r="A9316">
            <v>44244</v>
          </cell>
          <cell r="B9316">
            <v>0</v>
          </cell>
          <cell r="C9316"/>
          <cell r="D9316"/>
          <cell r="E9316"/>
          <cell r="F9316"/>
          <cell r="G9316"/>
          <cell r="H9316"/>
          <cell r="I9316"/>
          <cell r="J9316"/>
          <cell r="K9316"/>
          <cell r="L9316"/>
          <cell r="M9316"/>
          <cell r="N9316"/>
          <cell r="O9316"/>
          <cell r="P9316">
            <v>0.25</v>
          </cell>
          <cell r="Q9316"/>
          <cell r="R9316"/>
          <cell r="S9316"/>
          <cell r="T9316"/>
          <cell r="U9316">
            <v>7.0199999999999999E-2</v>
          </cell>
          <cell r="V9316">
            <v>3524800</v>
          </cell>
          <cell r="W9316">
            <v>12105348.12459</v>
          </cell>
          <cell r="X9316">
            <v>44228</v>
          </cell>
          <cell r="Y9316">
            <v>0</v>
          </cell>
          <cell r="Z9316" t="str">
            <v/>
          </cell>
          <cell r="AA9316">
            <v>3.7499999999999999E-2</v>
          </cell>
          <cell r="AB9316">
            <v>0.17499999999999999</v>
          </cell>
          <cell r="AC9316" t="str">
            <v/>
          </cell>
        </row>
        <row r="9317">
          <cell r="A9317">
            <v>44245</v>
          </cell>
          <cell r="B9317">
            <v>10000</v>
          </cell>
          <cell r="C9317"/>
          <cell r="D9317">
            <v>0.25</v>
          </cell>
          <cell r="E9317">
            <v>0.25</v>
          </cell>
          <cell r="F9317">
            <v>0.25</v>
          </cell>
          <cell r="G9317">
            <v>0.25</v>
          </cell>
          <cell r="H9317"/>
          <cell r="I9317"/>
          <cell r="J9317"/>
          <cell r="K9317"/>
          <cell r="L9317"/>
          <cell r="M9317"/>
          <cell r="N9317">
            <v>0.25</v>
          </cell>
          <cell r="O9317"/>
          <cell r="P9317">
            <v>0.25</v>
          </cell>
          <cell r="Q9317"/>
          <cell r="R9317"/>
          <cell r="S9317"/>
          <cell r="T9317"/>
          <cell r="U9317">
            <v>6.7400000000000002E-2</v>
          </cell>
          <cell r="V9317">
            <v>3653000</v>
          </cell>
          <cell r="W9317">
            <v>11938388.785080001</v>
          </cell>
          <cell r="X9317">
            <v>44228</v>
          </cell>
          <cell r="Y9317">
            <v>2500</v>
          </cell>
          <cell r="Z9317">
            <v>44228</v>
          </cell>
          <cell r="AA9317">
            <v>3.7499999999999999E-2</v>
          </cell>
          <cell r="AB9317">
            <v>3.7499999999999999E-2</v>
          </cell>
          <cell r="AC9317" t="str">
            <v/>
          </cell>
        </row>
        <row r="9318">
          <cell r="A9318">
            <v>44246</v>
          </cell>
          <cell r="B9318">
            <v>20000</v>
          </cell>
          <cell r="C9318"/>
          <cell r="D9318">
            <v>0.25</v>
          </cell>
          <cell r="E9318">
            <v>0.25</v>
          </cell>
          <cell r="F9318">
            <v>0.25</v>
          </cell>
          <cell r="G9318">
            <v>0.25</v>
          </cell>
          <cell r="H9318"/>
          <cell r="I9318"/>
          <cell r="J9318"/>
          <cell r="K9318"/>
          <cell r="L9318"/>
          <cell r="M9318"/>
          <cell r="N9318">
            <v>0.25</v>
          </cell>
          <cell r="O9318"/>
          <cell r="P9318">
            <v>0.25</v>
          </cell>
          <cell r="Q9318"/>
          <cell r="R9318"/>
          <cell r="S9318"/>
          <cell r="T9318"/>
          <cell r="U9318">
            <v>6.7699999999999996E-2</v>
          </cell>
          <cell r="V9318">
            <v>4248600</v>
          </cell>
          <cell r="W9318">
            <v>11420040.231690001</v>
          </cell>
          <cell r="X9318">
            <v>44228</v>
          </cell>
          <cell r="Y9318">
            <v>5000</v>
          </cell>
          <cell r="Z9318">
            <v>44228</v>
          </cell>
          <cell r="AA9318">
            <v>3.7499999999999999E-2</v>
          </cell>
          <cell r="AB9318">
            <v>3.7499999999999999E-2</v>
          </cell>
          <cell r="AC9318" t="str">
            <v/>
          </cell>
        </row>
        <row r="9319">
          <cell r="A9319">
            <v>44249</v>
          </cell>
          <cell r="B9319">
            <v>0</v>
          </cell>
          <cell r="C9319"/>
          <cell r="D9319"/>
          <cell r="E9319"/>
          <cell r="F9319"/>
          <cell r="G9319"/>
          <cell r="H9319"/>
          <cell r="I9319"/>
          <cell r="J9319"/>
          <cell r="K9319"/>
          <cell r="L9319"/>
          <cell r="M9319"/>
          <cell r="N9319"/>
          <cell r="O9319"/>
          <cell r="P9319">
            <v>0.25</v>
          </cell>
          <cell r="Q9319"/>
          <cell r="R9319"/>
          <cell r="S9319"/>
          <cell r="T9319"/>
          <cell r="U9319">
            <v>6.8699999999999997E-2</v>
          </cell>
          <cell r="V9319">
            <v>5149700</v>
          </cell>
          <cell r="W9319">
            <v>10395943.191910001</v>
          </cell>
          <cell r="X9319">
            <v>44228</v>
          </cell>
          <cell r="Y9319">
            <v>0</v>
          </cell>
          <cell r="Z9319" t="str">
            <v/>
          </cell>
          <cell r="AA9319">
            <v>3.7499999999999999E-2</v>
          </cell>
          <cell r="AB9319">
            <v>3.7499999999999999E-2</v>
          </cell>
          <cell r="AC9319" t="str">
            <v/>
          </cell>
        </row>
        <row r="9320">
          <cell r="A9320">
            <v>44250</v>
          </cell>
          <cell r="B9320">
            <v>80000</v>
          </cell>
          <cell r="C9320"/>
          <cell r="D9320">
            <v>0.25</v>
          </cell>
          <cell r="E9320">
            <v>0.25</v>
          </cell>
          <cell r="F9320">
            <v>0.25</v>
          </cell>
          <cell r="G9320">
            <v>0.25</v>
          </cell>
          <cell r="H9320"/>
          <cell r="I9320"/>
          <cell r="J9320"/>
          <cell r="K9320"/>
          <cell r="L9320"/>
          <cell r="M9320"/>
          <cell r="N9320">
            <v>0.25</v>
          </cell>
          <cell r="O9320"/>
          <cell r="P9320">
            <v>0.25</v>
          </cell>
          <cell r="Q9320"/>
          <cell r="R9320"/>
          <cell r="S9320"/>
          <cell r="T9320"/>
          <cell r="U9320">
            <v>7.0300000000000001E-2</v>
          </cell>
          <cell r="V9320">
            <v>7771000</v>
          </cell>
          <cell r="W9320">
            <v>7750619.1853900002</v>
          </cell>
          <cell r="X9320">
            <v>44228</v>
          </cell>
          <cell r="Y9320">
            <v>20000</v>
          </cell>
          <cell r="Z9320">
            <v>44228</v>
          </cell>
          <cell r="AA9320">
            <v>3.7499999999999999E-2</v>
          </cell>
          <cell r="AB9320">
            <v>3.7499999999999999E-2</v>
          </cell>
          <cell r="AC9320" t="str">
            <v/>
          </cell>
        </row>
        <row r="9321">
          <cell r="A9321">
            <v>44251</v>
          </cell>
          <cell r="B9321">
            <v>40000</v>
          </cell>
          <cell r="C9321"/>
          <cell r="D9321">
            <v>0.25</v>
          </cell>
          <cell r="E9321">
            <v>0.25</v>
          </cell>
          <cell r="F9321">
            <v>0.25</v>
          </cell>
          <cell r="G9321">
            <v>0.25</v>
          </cell>
          <cell r="H9321"/>
          <cell r="I9321"/>
          <cell r="J9321"/>
          <cell r="K9321"/>
          <cell r="L9321"/>
          <cell r="M9321"/>
          <cell r="N9321">
            <v>0.25</v>
          </cell>
          <cell r="O9321"/>
          <cell r="P9321">
            <v>0.25</v>
          </cell>
          <cell r="Q9321"/>
          <cell r="R9321"/>
          <cell r="S9321"/>
          <cell r="T9321"/>
          <cell r="U9321">
            <v>7.1400000000000005E-2</v>
          </cell>
          <cell r="V9321">
            <v>7646000</v>
          </cell>
          <cell r="W9321">
            <v>7598163.6095899995</v>
          </cell>
          <cell r="X9321">
            <v>44228</v>
          </cell>
          <cell r="Y9321">
            <v>10000</v>
          </cell>
          <cell r="Z9321">
            <v>44228</v>
          </cell>
          <cell r="AA9321">
            <v>3.7499999999999999E-2</v>
          </cell>
          <cell r="AB9321">
            <v>0.16250000000000001</v>
          </cell>
          <cell r="AC9321" t="str">
            <v/>
          </cell>
        </row>
        <row r="9322">
          <cell r="A9322">
            <v>44252</v>
          </cell>
          <cell r="B9322">
            <v>0</v>
          </cell>
          <cell r="C9322"/>
          <cell r="D9322"/>
          <cell r="E9322"/>
          <cell r="F9322"/>
          <cell r="G9322"/>
          <cell r="H9322"/>
          <cell r="I9322"/>
          <cell r="J9322"/>
          <cell r="K9322"/>
          <cell r="L9322"/>
          <cell r="M9322"/>
          <cell r="N9322"/>
          <cell r="O9322"/>
          <cell r="P9322">
            <v>0.25</v>
          </cell>
          <cell r="Q9322"/>
          <cell r="R9322"/>
          <cell r="S9322"/>
          <cell r="T9322"/>
          <cell r="U9322">
            <v>7.0599999999999996E-2</v>
          </cell>
          <cell r="V9322">
            <v>7865000</v>
          </cell>
          <cell r="W9322">
            <v>7329792.8398399996</v>
          </cell>
          <cell r="X9322">
            <v>44228</v>
          </cell>
          <cell r="Y9322">
            <v>0</v>
          </cell>
          <cell r="Z9322" t="str">
            <v/>
          </cell>
          <cell r="AA9322">
            <v>3.7499999999999999E-2</v>
          </cell>
          <cell r="AB9322">
            <v>3.7499999999999999E-2</v>
          </cell>
          <cell r="AC9322" t="str">
            <v/>
          </cell>
        </row>
        <row r="9323">
          <cell r="A9323">
            <v>44253</v>
          </cell>
          <cell r="B9323">
            <v>30000</v>
          </cell>
          <cell r="C9323"/>
          <cell r="D9323">
            <v>0.25</v>
          </cell>
          <cell r="E9323">
            <v>0.25</v>
          </cell>
          <cell r="F9323">
            <v>0.25</v>
          </cell>
          <cell r="G9323">
            <v>0.25</v>
          </cell>
          <cell r="H9323"/>
          <cell r="I9323"/>
          <cell r="J9323"/>
          <cell r="K9323"/>
          <cell r="L9323"/>
          <cell r="M9323"/>
          <cell r="N9323">
            <v>0.25</v>
          </cell>
          <cell r="O9323"/>
          <cell r="P9323">
            <v>0.25</v>
          </cell>
          <cell r="Q9323"/>
          <cell r="R9323"/>
          <cell r="S9323"/>
          <cell r="T9323"/>
          <cell r="U9323">
            <v>7.1999999999999995E-2</v>
          </cell>
          <cell r="V9323">
            <v>5274100</v>
          </cell>
          <cell r="W9323">
            <v>8883449.7714900002</v>
          </cell>
          <cell r="X9323">
            <v>44228</v>
          </cell>
          <cell r="Y9323">
            <v>7500</v>
          </cell>
          <cell r="Z9323">
            <v>44228</v>
          </cell>
          <cell r="AA9323">
            <v>3.7499999999999999E-2</v>
          </cell>
          <cell r="AB9323">
            <v>3.7499999999999999E-2</v>
          </cell>
          <cell r="AC9323" t="str">
            <v/>
          </cell>
        </row>
        <row r="9324">
          <cell r="A9324">
            <v>44256</v>
          </cell>
          <cell r="B9324">
            <v>74000</v>
          </cell>
          <cell r="C9324"/>
          <cell r="D9324">
            <v>0.25</v>
          </cell>
          <cell r="E9324">
            <v>0.25</v>
          </cell>
          <cell r="F9324">
            <v>0.25</v>
          </cell>
          <cell r="G9324">
            <v>0.25</v>
          </cell>
          <cell r="H9324"/>
          <cell r="I9324"/>
          <cell r="J9324"/>
          <cell r="K9324"/>
          <cell r="L9324"/>
          <cell r="M9324"/>
          <cell r="N9324">
            <v>0.25</v>
          </cell>
          <cell r="O9324"/>
          <cell r="P9324">
            <v>0.25</v>
          </cell>
          <cell r="Q9324"/>
          <cell r="R9324"/>
          <cell r="S9324"/>
          <cell r="T9324"/>
          <cell r="U9324">
            <v>7.0300000000000001E-2</v>
          </cell>
          <cell r="V9324">
            <v>448000</v>
          </cell>
          <cell r="W9324">
            <v>14955671.576959999</v>
          </cell>
          <cell r="X9324">
            <v>44256</v>
          </cell>
          <cell r="Y9324">
            <v>18500</v>
          </cell>
          <cell r="Z9324">
            <v>44256</v>
          </cell>
          <cell r="AA9324">
            <v>3.7499999999999999E-2</v>
          </cell>
          <cell r="AB9324">
            <v>3.7499999999999999E-2</v>
          </cell>
          <cell r="AC9324" t="str">
            <v/>
          </cell>
        </row>
        <row r="9325">
          <cell r="A9325">
            <v>44257</v>
          </cell>
          <cell r="B9325">
            <v>72000</v>
          </cell>
          <cell r="C9325"/>
          <cell r="D9325">
            <v>0.25</v>
          </cell>
          <cell r="E9325">
            <v>0.25</v>
          </cell>
          <cell r="F9325">
            <v>0.25</v>
          </cell>
          <cell r="G9325">
            <v>0.25</v>
          </cell>
          <cell r="H9325"/>
          <cell r="I9325"/>
          <cell r="J9325"/>
          <cell r="K9325"/>
          <cell r="L9325"/>
          <cell r="M9325"/>
          <cell r="N9325">
            <v>0.25</v>
          </cell>
          <cell r="O9325"/>
          <cell r="P9325">
            <v>0.25</v>
          </cell>
          <cell r="Q9325"/>
          <cell r="R9325"/>
          <cell r="S9325"/>
          <cell r="T9325"/>
          <cell r="U9325">
            <v>6.7299999999999999E-2</v>
          </cell>
          <cell r="V9325">
            <v>417000</v>
          </cell>
          <cell r="W9325">
            <v>15086023.954370001</v>
          </cell>
          <cell r="X9325">
            <v>44256</v>
          </cell>
          <cell r="Y9325">
            <v>18000</v>
          </cell>
          <cell r="Z9325">
            <v>44256</v>
          </cell>
          <cell r="AA9325">
            <v>3.7499999999999999E-2</v>
          </cell>
          <cell r="AB9325">
            <v>3.7499999999999999E-2</v>
          </cell>
          <cell r="AC9325" t="str">
            <v/>
          </cell>
        </row>
        <row r="9326">
          <cell r="A9326">
            <v>44258</v>
          </cell>
          <cell r="B9326">
            <v>66000</v>
          </cell>
          <cell r="C9326"/>
          <cell r="D9326">
            <v>0.25</v>
          </cell>
          <cell r="E9326">
            <v>0.25</v>
          </cell>
          <cell r="F9326">
            <v>0.25</v>
          </cell>
          <cell r="G9326">
            <v>0.25</v>
          </cell>
          <cell r="H9326"/>
          <cell r="I9326"/>
          <cell r="J9326"/>
          <cell r="K9326"/>
          <cell r="L9326"/>
          <cell r="M9326"/>
          <cell r="N9326">
            <v>0.25</v>
          </cell>
          <cell r="O9326"/>
          <cell r="P9326">
            <v>0.25</v>
          </cell>
          <cell r="Q9326"/>
          <cell r="R9326"/>
          <cell r="S9326"/>
          <cell r="T9326"/>
          <cell r="U9326">
            <v>6.9400000000000003E-2</v>
          </cell>
          <cell r="V9326">
            <v>498000</v>
          </cell>
          <cell r="W9326">
            <v>14649303.661399998</v>
          </cell>
          <cell r="X9326">
            <v>44256</v>
          </cell>
          <cell r="Y9326">
            <v>16500</v>
          </cell>
          <cell r="Z9326">
            <v>44256</v>
          </cell>
          <cell r="AA9326">
            <v>3.7499999999999999E-2</v>
          </cell>
          <cell r="AB9326">
            <v>0.20250000000000001</v>
          </cell>
          <cell r="AC9326" t="str">
            <v/>
          </cell>
        </row>
        <row r="9327">
          <cell r="A9327">
            <v>44259</v>
          </cell>
          <cell r="B9327">
            <v>188000</v>
          </cell>
          <cell r="C9327"/>
          <cell r="D9327">
            <v>0.25</v>
          </cell>
          <cell r="E9327">
            <v>0.25</v>
          </cell>
          <cell r="F9327">
            <v>0.25</v>
          </cell>
          <cell r="G9327">
            <v>0.25</v>
          </cell>
          <cell r="H9327"/>
          <cell r="I9327"/>
          <cell r="J9327"/>
          <cell r="K9327"/>
          <cell r="L9327"/>
          <cell r="M9327"/>
          <cell r="N9327">
            <v>0.25</v>
          </cell>
          <cell r="O9327"/>
          <cell r="P9327">
            <v>0.25</v>
          </cell>
          <cell r="Q9327"/>
          <cell r="R9327"/>
          <cell r="S9327"/>
          <cell r="T9327"/>
          <cell r="U9327">
            <v>6.9099999999999995E-2</v>
          </cell>
          <cell r="V9327">
            <v>492900</v>
          </cell>
          <cell r="W9327">
            <v>14686657.016409997</v>
          </cell>
          <cell r="X9327">
            <v>44256</v>
          </cell>
          <cell r="Y9327">
            <v>47000</v>
          </cell>
          <cell r="Z9327">
            <v>44256</v>
          </cell>
          <cell r="AA9327">
            <v>3.7499999999999999E-2</v>
          </cell>
          <cell r="AB9327">
            <v>3.7499999999999999E-2</v>
          </cell>
          <cell r="AC9327" t="str">
            <v/>
          </cell>
        </row>
        <row r="9328">
          <cell r="A9328">
            <v>44260</v>
          </cell>
          <cell r="B9328">
            <v>205500</v>
          </cell>
          <cell r="C9328"/>
          <cell r="D9328">
            <v>0.25</v>
          </cell>
          <cell r="E9328">
            <v>0.25</v>
          </cell>
          <cell r="F9328">
            <v>0.25</v>
          </cell>
          <cell r="G9328">
            <v>0.25</v>
          </cell>
          <cell r="H9328"/>
          <cell r="I9328"/>
          <cell r="J9328"/>
          <cell r="K9328"/>
          <cell r="L9328"/>
          <cell r="M9328"/>
          <cell r="N9328">
            <v>0.25</v>
          </cell>
          <cell r="O9328"/>
          <cell r="P9328">
            <v>0.25</v>
          </cell>
          <cell r="Q9328"/>
          <cell r="R9328"/>
          <cell r="S9328"/>
          <cell r="T9328"/>
          <cell r="U9328">
            <v>6.8599999999999994E-2</v>
          </cell>
          <cell r="V9328">
            <v>466900</v>
          </cell>
          <cell r="W9328">
            <v>14563105.353119999</v>
          </cell>
          <cell r="X9328">
            <v>44256</v>
          </cell>
          <cell r="Y9328">
            <v>51375</v>
          </cell>
          <cell r="Z9328">
            <v>44256</v>
          </cell>
          <cell r="AA9328">
            <v>3.7499999999999999E-2</v>
          </cell>
          <cell r="AB9328">
            <v>3.7499999999999999E-2</v>
          </cell>
          <cell r="AC9328" t="str">
            <v/>
          </cell>
        </row>
        <row r="9329">
          <cell r="A9329">
            <v>44263</v>
          </cell>
          <cell r="B9329">
            <v>173000</v>
          </cell>
          <cell r="C9329"/>
          <cell r="D9329">
            <v>0.25</v>
          </cell>
          <cell r="E9329">
            <v>0.25</v>
          </cell>
          <cell r="F9329">
            <v>0.25</v>
          </cell>
          <cell r="G9329">
            <v>0.25</v>
          </cell>
          <cell r="H9329"/>
          <cell r="I9329"/>
          <cell r="J9329"/>
          <cell r="K9329"/>
          <cell r="L9329"/>
          <cell r="M9329"/>
          <cell r="N9329">
            <v>0.25</v>
          </cell>
          <cell r="O9329"/>
          <cell r="P9329">
            <v>0.25</v>
          </cell>
          <cell r="Q9329"/>
          <cell r="R9329"/>
          <cell r="S9329"/>
          <cell r="T9329"/>
          <cell r="U9329">
            <v>6.9400000000000003E-2</v>
          </cell>
          <cell r="V9329">
            <v>416800</v>
          </cell>
          <cell r="W9329">
            <v>14554657.968830001</v>
          </cell>
          <cell r="X9329">
            <v>44256</v>
          </cell>
          <cell r="Y9329">
            <v>43250</v>
          </cell>
          <cell r="Z9329">
            <v>44256</v>
          </cell>
          <cell r="AA9329">
            <v>3.7499999999999999E-2</v>
          </cell>
          <cell r="AB9329">
            <v>3.7499999999999999E-2</v>
          </cell>
          <cell r="AC9329" t="str">
            <v/>
          </cell>
        </row>
        <row r="9330">
          <cell r="A9330">
            <v>44264</v>
          </cell>
          <cell r="B9330">
            <v>203000</v>
          </cell>
          <cell r="C9330"/>
          <cell r="D9330">
            <v>0.25</v>
          </cell>
          <cell r="E9330">
            <v>0.25</v>
          </cell>
          <cell r="F9330">
            <v>0.25</v>
          </cell>
          <cell r="G9330">
            <v>0.25</v>
          </cell>
          <cell r="H9330"/>
          <cell r="I9330"/>
          <cell r="J9330"/>
          <cell r="K9330"/>
          <cell r="L9330"/>
          <cell r="M9330"/>
          <cell r="N9330">
            <v>0.25</v>
          </cell>
          <cell r="O9330"/>
          <cell r="P9330">
            <v>0.25</v>
          </cell>
          <cell r="Q9330"/>
          <cell r="R9330"/>
          <cell r="S9330"/>
          <cell r="T9330"/>
          <cell r="U9330">
            <v>6.6600000000000006E-2</v>
          </cell>
          <cell r="V9330">
            <v>1450900</v>
          </cell>
          <cell r="W9330">
            <v>13829944.954840001</v>
          </cell>
          <cell r="X9330">
            <v>44256</v>
          </cell>
          <cell r="Y9330">
            <v>50750</v>
          </cell>
          <cell r="Z9330">
            <v>44256</v>
          </cell>
          <cell r="AA9330">
            <v>3.7499999999999999E-2</v>
          </cell>
          <cell r="AB9330">
            <v>3.7499999999999999E-2</v>
          </cell>
          <cell r="AC9330" t="str">
            <v/>
          </cell>
        </row>
        <row r="9331">
          <cell r="A9331">
            <v>44265</v>
          </cell>
          <cell r="B9331">
            <v>203000</v>
          </cell>
          <cell r="C9331"/>
          <cell r="D9331">
            <v>0.25</v>
          </cell>
          <cell r="E9331">
            <v>0.25</v>
          </cell>
          <cell r="F9331">
            <v>0.25</v>
          </cell>
          <cell r="G9331">
            <v>0.25</v>
          </cell>
          <cell r="H9331"/>
          <cell r="I9331"/>
          <cell r="J9331"/>
          <cell r="K9331"/>
          <cell r="L9331"/>
          <cell r="M9331"/>
          <cell r="N9331">
            <v>0.25</v>
          </cell>
          <cell r="O9331"/>
          <cell r="P9331">
            <v>0.25</v>
          </cell>
          <cell r="Q9331"/>
          <cell r="R9331"/>
          <cell r="S9331"/>
          <cell r="T9331"/>
          <cell r="U9331">
            <v>6.7299999999999999E-2</v>
          </cell>
          <cell r="V9331">
            <v>1544100</v>
          </cell>
          <cell r="W9331">
            <v>13389524.81666</v>
          </cell>
          <cell r="X9331">
            <v>44256</v>
          </cell>
          <cell r="Y9331">
            <v>50750</v>
          </cell>
          <cell r="Z9331">
            <v>44256</v>
          </cell>
          <cell r="AA9331">
            <v>3.7499999999999999E-2</v>
          </cell>
          <cell r="AB9331">
            <v>0.155</v>
          </cell>
          <cell r="AC9331" t="str">
            <v/>
          </cell>
        </row>
        <row r="9332">
          <cell r="A9332">
            <v>44266</v>
          </cell>
          <cell r="B9332">
            <v>221200</v>
          </cell>
          <cell r="C9332"/>
          <cell r="D9332">
            <v>0.25</v>
          </cell>
          <cell r="E9332">
            <v>0.25</v>
          </cell>
          <cell r="F9332">
            <v>0.25</v>
          </cell>
          <cell r="G9332">
            <v>0.25</v>
          </cell>
          <cell r="H9332"/>
          <cell r="I9332"/>
          <cell r="J9332"/>
          <cell r="K9332"/>
          <cell r="L9332"/>
          <cell r="M9332"/>
          <cell r="N9332">
            <v>0.25</v>
          </cell>
          <cell r="O9332"/>
          <cell r="P9332">
            <v>0.25</v>
          </cell>
          <cell r="Q9332"/>
          <cell r="R9332"/>
          <cell r="S9332"/>
          <cell r="T9332"/>
          <cell r="U9332">
            <v>6.0400000000000002E-2</v>
          </cell>
          <cell r="V9332">
            <v>1752600</v>
          </cell>
          <cell r="W9332">
            <v>13058449.38305</v>
          </cell>
          <cell r="X9332">
            <v>44256</v>
          </cell>
          <cell r="Y9332">
            <v>55300</v>
          </cell>
          <cell r="Z9332">
            <v>44256</v>
          </cell>
          <cell r="AA9332">
            <v>3.7499999999999999E-2</v>
          </cell>
          <cell r="AB9332">
            <v>3.7499999999999999E-2</v>
          </cell>
          <cell r="AC9332" t="str">
            <v/>
          </cell>
        </row>
        <row r="9333">
          <cell r="A9333">
            <v>44267</v>
          </cell>
          <cell r="B9333">
            <v>293500</v>
          </cell>
          <cell r="C9333"/>
          <cell r="D9333">
            <v>0.25</v>
          </cell>
          <cell r="E9333">
            <v>0.25</v>
          </cell>
          <cell r="F9333">
            <v>0.25</v>
          </cell>
          <cell r="G9333">
            <v>0.25</v>
          </cell>
          <cell r="H9333"/>
          <cell r="I9333"/>
          <cell r="J9333"/>
          <cell r="K9333"/>
          <cell r="L9333"/>
          <cell r="M9333"/>
          <cell r="N9333">
            <v>0.25</v>
          </cell>
          <cell r="O9333"/>
          <cell r="P9333">
            <v>0.25</v>
          </cell>
          <cell r="Q9333"/>
          <cell r="R9333"/>
          <cell r="S9333"/>
          <cell r="T9333"/>
          <cell r="U9333">
            <v>6.0400000000000002E-2</v>
          </cell>
          <cell r="V9333">
            <v>2720600</v>
          </cell>
          <cell r="W9333">
            <v>12213334.604320001</v>
          </cell>
          <cell r="X9333">
            <v>44256</v>
          </cell>
          <cell r="Y9333">
            <v>73375</v>
          </cell>
          <cell r="Z9333">
            <v>44256</v>
          </cell>
          <cell r="AA9333">
            <v>3.7499999999999999E-2</v>
          </cell>
          <cell r="AB9333">
            <v>3.7499999999999999E-2</v>
          </cell>
          <cell r="AC9333" t="str">
            <v/>
          </cell>
        </row>
        <row r="9334">
          <cell r="A9334">
            <v>44270</v>
          </cell>
          <cell r="B9334">
            <v>270000</v>
          </cell>
          <cell r="C9334"/>
          <cell r="D9334">
            <v>0.25</v>
          </cell>
          <cell r="E9334">
            <v>0.25</v>
          </cell>
          <cell r="F9334">
            <v>0.25</v>
          </cell>
          <cell r="G9334">
            <v>0.25</v>
          </cell>
          <cell r="H9334"/>
          <cell r="I9334"/>
          <cell r="J9334"/>
          <cell r="K9334"/>
          <cell r="L9334"/>
          <cell r="M9334"/>
          <cell r="N9334">
            <v>0.25</v>
          </cell>
          <cell r="O9334"/>
          <cell r="P9334">
            <v>0.25</v>
          </cell>
          <cell r="Q9334"/>
          <cell r="R9334"/>
          <cell r="S9334"/>
          <cell r="T9334"/>
          <cell r="U9334">
            <v>6.2100000000000002E-2</v>
          </cell>
          <cell r="V9334">
            <v>3214000</v>
          </cell>
          <cell r="W9334">
            <v>11783288.418980001</v>
          </cell>
          <cell r="X9334">
            <v>44256</v>
          </cell>
          <cell r="Y9334">
            <v>67500</v>
          </cell>
          <cell r="Z9334">
            <v>44256</v>
          </cell>
          <cell r="AA9334">
            <v>3.7499999999999999E-2</v>
          </cell>
          <cell r="AB9334">
            <v>3.7499999999999999E-2</v>
          </cell>
          <cell r="AC9334" t="str">
            <v/>
          </cell>
        </row>
        <row r="9335">
          <cell r="A9335">
            <v>44271</v>
          </cell>
          <cell r="B9335">
            <v>123500</v>
          </cell>
          <cell r="C9335"/>
          <cell r="D9335">
            <v>0.25</v>
          </cell>
          <cell r="E9335">
            <v>0.25</v>
          </cell>
          <cell r="F9335">
            <v>0.25</v>
          </cell>
          <cell r="G9335">
            <v>0.25</v>
          </cell>
          <cell r="H9335"/>
          <cell r="I9335"/>
          <cell r="J9335"/>
          <cell r="K9335"/>
          <cell r="L9335"/>
          <cell r="M9335"/>
          <cell r="N9335">
            <v>0.25</v>
          </cell>
          <cell r="O9335"/>
          <cell r="P9335">
            <v>0.25</v>
          </cell>
          <cell r="Q9335"/>
          <cell r="R9335"/>
          <cell r="S9335"/>
          <cell r="T9335"/>
          <cell r="U9335">
            <v>6.2E-2</v>
          </cell>
          <cell r="V9335">
            <v>3422500</v>
          </cell>
          <cell r="W9335">
            <v>11630115.216240002</v>
          </cell>
          <cell r="X9335">
            <v>44256</v>
          </cell>
          <cell r="Y9335">
            <v>30875</v>
          </cell>
          <cell r="Z9335">
            <v>44256</v>
          </cell>
          <cell r="AA9335">
            <v>3.7499999999999999E-2</v>
          </cell>
          <cell r="AB9335">
            <v>3.7499999999999999E-2</v>
          </cell>
          <cell r="AC9335" t="str">
            <v/>
          </cell>
        </row>
        <row r="9336">
          <cell r="A9336">
            <v>44272</v>
          </cell>
          <cell r="B9336">
            <v>92000</v>
          </cell>
          <cell r="C9336"/>
          <cell r="D9336">
            <v>0.25</v>
          </cell>
          <cell r="E9336">
            <v>0.25</v>
          </cell>
          <cell r="F9336">
            <v>0.25</v>
          </cell>
          <cell r="G9336">
            <v>0.25</v>
          </cell>
          <cell r="H9336"/>
          <cell r="I9336"/>
          <cell r="J9336"/>
          <cell r="K9336"/>
          <cell r="L9336"/>
          <cell r="M9336"/>
          <cell r="N9336">
            <v>0.25</v>
          </cell>
          <cell r="O9336"/>
          <cell r="P9336">
            <v>0.25</v>
          </cell>
          <cell r="Q9336"/>
          <cell r="R9336"/>
          <cell r="S9336"/>
          <cell r="T9336"/>
          <cell r="U9336">
            <v>6.4100000000000004E-2</v>
          </cell>
          <cell r="V9336">
            <v>3352600</v>
          </cell>
          <cell r="W9336">
            <v>11845962.21001</v>
          </cell>
          <cell r="X9336">
            <v>44256</v>
          </cell>
          <cell r="Y9336">
            <v>23000</v>
          </cell>
          <cell r="Z9336">
            <v>44256</v>
          </cell>
          <cell r="AA9336">
            <v>3.7499999999999999E-2</v>
          </cell>
          <cell r="AB9336">
            <v>0.15</v>
          </cell>
          <cell r="AC9336" t="str">
            <v/>
          </cell>
        </row>
        <row r="9337">
          <cell r="A9337">
            <v>44273</v>
          </cell>
          <cell r="B9337">
            <v>100000</v>
          </cell>
          <cell r="C9337"/>
          <cell r="D9337">
            <v>0.25</v>
          </cell>
          <cell r="E9337">
            <v>0.25</v>
          </cell>
          <cell r="F9337">
            <v>0.25</v>
          </cell>
          <cell r="G9337">
            <v>0.25</v>
          </cell>
          <cell r="H9337"/>
          <cell r="I9337"/>
          <cell r="J9337"/>
          <cell r="K9337"/>
          <cell r="L9337"/>
          <cell r="M9337"/>
          <cell r="N9337">
            <v>0.25</v>
          </cell>
          <cell r="O9337"/>
          <cell r="P9337">
            <v>0.25</v>
          </cell>
          <cell r="Q9337"/>
          <cell r="R9337"/>
          <cell r="S9337"/>
          <cell r="T9337"/>
          <cell r="U9337">
            <v>6.4000000000000001E-2</v>
          </cell>
          <cell r="V9337">
            <v>3065900</v>
          </cell>
          <cell r="W9337">
            <v>12014876.81663</v>
          </cell>
          <cell r="X9337">
            <v>44256</v>
          </cell>
          <cell r="Y9337">
            <v>25000</v>
          </cell>
          <cell r="Z9337">
            <v>44256</v>
          </cell>
          <cell r="AA9337">
            <v>3.7499999999999999E-2</v>
          </cell>
          <cell r="AB9337">
            <v>3.7499999999999999E-2</v>
          </cell>
          <cell r="AC9337" t="str">
            <v/>
          </cell>
        </row>
        <row r="9338">
          <cell r="A9338">
            <v>44274</v>
          </cell>
          <cell r="B9338">
            <v>104000</v>
          </cell>
          <cell r="C9338"/>
          <cell r="D9338">
            <v>0.25</v>
          </cell>
          <cell r="E9338">
            <v>0.25</v>
          </cell>
          <cell r="F9338">
            <v>0.25</v>
          </cell>
          <cell r="G9338">
            <v>0.25</v>
          </cell>
          <cell r="H9338"/>
          <cell r="I9338"/>
          <cell r="J9338"/>
          <cell r="K9338"/>
          <cell r="L9338"/>
          <cell r="M9338"/>
          <cell r="N9338">
            <v>0.25</v>
          </cell>
          <cell r="O9338"/>
          <cell r="P9338">
            <v>0.25</v>
          </cell>
          <cell r="Q9338"/>
          <cell r="R9338"/>
          <cell r="S9338"/>
          <cell r="T9338"/>
          <cell r="U9338">
            <v>6.3799999999999996E-2</v>
          </cell>
          <cell r="V9338">
            <v>3785900</v>
          </cell>
          <cell r="W9338">
            <v>11584028.587269999</v>
          </cell>
          <cell r="X9338">
            <v>44256</v>
          </cell>
          <cell r="Y9338">
            <v>26000</v>
          </cell>
          <cell r="Z9338">
            <v>44256</v>
          </cell>
          <cell r="AA9338">
            <v>3.7499999999999999E-2</v>
          </cell>
          <cell r="AB9338">
            <v>3.7499999999999999E-2</v>
          </cell>
          <cell r="AC9338" t="str">
            <v/>
          </cell>
        </row>
        <row r="9339">
          <cell r="A9339">
            <v>44277</v>
          </cell>
          <cell r="B9339">
            <v>80000</v>
          </cell>
          <cell r="C9339"/>
          <cell r="D9339">
            <v>0.25</v>
          </cell>
          <cell r="E9339">
            <v>0.25</v>
          </cell>
          <cell r="F9339">
            <v>0.25</v>
          </cell>
          <cell r="G9339">
            <v>0.25</v>
          </cell>
          <cell r="H9339"/>
          <cell r="I9339"/>
          <cell r="J9339"/>
          <cell r="K9339"/>
          <cell r="L9339"/>
          <cell r="M9339"/>
          <cell r="N9339">
            <v>0.25</v>
          </cell>
          <cell r="O9339"/>
          <cell r="P9339">
            <v>0.25</v>
          </cell>
          <cell r="Q9339"/>
          <cell r="R9339"/>
          <cell r="S9339"/>
          <cell r="T9339"/>
          <cell r="U9339">
            <v>6.1400000000000003E-2</v>
          </cell>
          <cell r="V9339">
            <v>4124700</v>
          </cell>
          <cell r="W9339">
            <v>11135190.97728</v>
          </cell>
          <cell r="X9339">
            <v>44256</v>
          </cell>
          <cell r="Y9339">
            <v>20000</v>
          </cell>
          <cell r="Z9339">
            <v>44256</v>
          </cell>
          <cell r="AA9339">
            <v>3.7499999999999999E-2</v>
          </cell>
          <cell r="AB9339">
            <v>3.7499999999999999E-2</v>
          </cell>
          <cell r="AC9339" t="str">
            <v/>
          </cell>
        </row>
        <row r="9340">
          <cell r="A9340">
            <v>44278</v>
          </cell>
          <cell r="B9340">
            <v>117500</v>
          </cell>
          <cell r="C9340"/>
          <cell r="D9340">
            <v>0.25</v>
          </cell>
          <cell r="E9340">
            <v>0.25</v>
          </cell>
          <cell r="F9340">
            <v>0.25</v>
          </cell>
          <cell r="G9340">
            <v>0.25</v>
          </cell>
          <cell r="H9340"/>
          <cell r="I9340"/>
          <cell r="J9340"/>
          <cell r="K9340"/>
          <cell r="L9340"/>
          <cell r="M9340"/>
          <cell r="N9340">
            <v>0.25</v>
          </cell>
          <cell r="O9340"/>
          <cell r="P9340">
            <v>0.25</v>
          </cell>
          <cell r="Q9340"/>
          <cell r="R9340"/>
          <cell r="S9340"/>
          <cell r="T9340"/>
          <cell r="U9340">
            <v>6.25E-2</v>
          </cell>
          <cell r="V9340">
            <v>4105500</v>
          </cell>
          <cell r="W9340">
            <v>11003187.406819999</v>
          </cell>
          <cell r="X9340">
            <v>44256</v>
          </cell>
          <cell r="Y9340">
            <v>29375</v>
          </cell>
          <cell r="Z9340">
            <v>44256</v>
          </cell>
          <cell r="AA9340">
            <v>3.7499999999999999E-2</v>
          </cell>
          <cell r="AB9340">
            <v>3.7499999999999999E-2</v>
          </cell>
          <cell r="AC9340" t="str">
            <v/>
          </cell>
        </row>
        <row r="9341">
          <cell r="A9341">
            <v>44279</v>
          </cell>
          <cell r="B9341">
            <v>117500</v>
          </cell>
          <cell r="C9341"/>
          <cell r="D9341">
            <v>0.25</v>
          </cell>
          <cell r="E9341">
            <v>0.25</v>
          </cell>
          <cell r="F9341">
            <v>0.25</v>
          </cell>
          <cell r="G9341">
            <v>0.25</v>
          </cell>
          <cell r="H9341"/>
          <cell r="I9341"/>
          <cell r="J9341"/>
          <cell r="K9341"/>
          <cell r="L9341"/>
          <cell r="M9341"/>
          <cell r="N9341">
            <v>0.25</v>
          </cell>
          <cell r="O9341"/>
          <cell r="P9341">
            <v>0.25</v>
          </cell>
          <cell r="Q9341"/>
          <cell r="R9341"/>
          <cell r="S9341"/>
          <cell r="T9341"/>
          <cell r="U9341">
            <v>6.2399999999999997E-2</v>
          </cell>
          <cell r="V9341">
            <v>4342500</v>
          </cell>
          <cell r="W9341">
            <v>10775536.044810001</v>
          </cell>
          <cell r="X9341">
            <v>44256</v>
          </cell>
          <cell r="Y9341">
            <v>29375</v>
          </cell>
          <cell r="Z9341">
            <v>44256</v>
          </cell>
          <cell r="AA9341">
            <v>3.7499999999999999E-2</v>
          </cell>
          <cell r="AB9341">
            <v>0.14000000000000001</v>
          </cell>
          <cell r="AC9341" t="str">
            <v/>
          </cell>
        </row>
        <row r="9342">
          <cell r="A9342">
            <v>44280</v>
          </cell>
          <cell r="B9342">
            <v>164500</v>
          </cell>
          <cell r="C9342"/>
          <cell r="D9342">
            <v>0.25</v>
          </cell>
          <cell r="E9342">
            <v>0.04</v>
          </cell>
          <cell r="F9342">
            <v>0.25</v>
          </cell>
          <cell r="G9342">
            <v>0.22</v>
          </cell>
          <cell r="H9342"/>
          <cell r="I9342"/>
          <cell r="J9342"/>
          <cell r="K9342"/>
          <cell r="L9342"/>
          <cell r="M9342"/>
          <cell r="N9342">
            <v>0.25</v>
          </cell>
          <cell r="O9342"/>
          <cell r="P9342">
            <v>0.24827940868837597</v>
          </cell>
          <cell r="Q9342"/>
          <cell r="R9342"/>
          <cell r="S9342"/>
          <cell r="T9342"/>
          <cell r="U9342">
            <v>5.8200000000000002E-2</v>
          </cell>
          <cell r="V9342">
            <v>4533900</v>
          </cell>
          <cell r="W9342">
            <v>10626807.764169998</v>
          </cell>
          <cell r="X9342">
            <v>44256</v>
          </cell>
          <cell r="Y9342">
            <v>36190</v>
          </cell>
          <cell r="Z9342">
            <v>44256</v>
          </cell>
          <cell r="AA9342">
            <v>3.7499999999999999E-2</v>
          </cell>
          <cell r="AB9342">
            <v>3.7499999999999999E-2</v>
          </cell>
          <cell r="AC9342" t="str">
            <v/>
          </cell>
        </row>
        <row r="9343">
          <cell r="A9343">
            <v>44281</v>
          </cell>
          <cell r="B9343">
            <v>135500</v>
          </cell>
          <cell r="C9343"/>
          <cell r="D9343">
            <v>0.25</v>
          </cell>
          <cell r="E9343">
            <v>0.25</v>
          </cell>
          <cell r="F9343">
            <v>0.25</v>
          </cell>
          <cell r="G9343">
            <v>0.25</v>
          </cell>
          <cell r="H9343"/>
          <cell r="I9343"/>
          <cell r="J9343"/>
          <cell r="K9343"/>
          <cell r="L9343"/>
          <cell r="M9343"/>
          <cell r="N9343">
            <v>0.25</v>
          </cell>
          <cell r="O9343"/>
          <cell r="P9343">
            <v>0.24835702633418782</v>
          </cell>
          <cell r="Q9343"/>
          <cell r="R9343"/>
          <cell r="S9343"/>
          <cell r="T9343"/>
          <cell r="U9343">
            <v>5.8200000000000002E-2</v>
          </cell>
          <cell r="V9343">
            <v>7602200</v>
          </cell>
          <cell r="W9343">
            <v>7662065.7109500002</v>
          </cell>
          <cell r="X9343">
            <v>44256</v>
          </cell>
          <cell r="Y9343">
            <v>33875</v>
          </cell>
          <cell r="Z9343">
            <v>44256</v>
          </cell>
          <cell r="AA9343">
            <v>3.7499999999999999E-2</v>
          </cell>
          <cell r="AB9343">
            <v>3.7499999999999999E-2</v>
          </cell>
          <cell r="AC9343" t="str">
            <v/>
          </cell>
        </row>
        <row r="9344">
          <cell r="A9344">
            <v>44284</v>
          </cell>
          <cell r="B9344">
            <v>90000</v>
          </cell>
          <cell r="C9344"/>
          <cell r="D9344">
            <v>0.25</v>
          </cell>
          <cell r="E9344">
            <v>0.25</v>
          </cell>
          <cell r="F9344">
            <v>0.25</v>
          </cell>
          <cell r="G9344">
            <v>0.25</v>
          </cell>
          <cell r="H9344"/>
          <cell r="I9344"/>
          <cell r="J9344"/>
          <cell r="K9344"/>
          <cell r="L9344"/>
          <cell r="M9344"/>
          <cell r="N9344">
            <v>0.25</v>
          </cell>
          <cell r="O9344"/>
          <cell r="P9344">
            <v>0.24840482270420533</v>
          </cell>
          <cell r="Q9344"/>
          <cell r="R9344"/>
          <cell r="S9344"/>
          <cell r="T9344"/>
          <cell r="U9344">
            <v>6.25E-2</v>
          </cell>
          <cell r="V9344">
            <v>7443900</v>
          </cell>
          <cell r="W9344">
            <v>7870834.2811799999</v>
          </cell>
          <cell r="X9344">
            <v>44256</v>
          </cell>
          <cell r="Y9344">
            <v>22500</v>
          </cell>
          <cell r="Z9344">
            <v>44256</v>
          </cell>
          <cell r="AA9344">
            <v>3.7499999999999999E-2</v>
          </cell>
          <cell r="AB9344">
            <v>3.7499999999999999E-2</v>
          </cell>
          <cell r="AC9344" t="str">
            <v/>
          </cell>
        </row>
        <row r="9345">
          <cell r="A9345">
            <v>44285</v>
          </cell>
          <cell r="B9345">
            <v>30000</v>
          </cell>
          <cell r="C9345"/>
          <cell r="D9345">
            <v>0.25</v>
          </cell>
          <cell r="E9345">
            <v>0.25</v>
          </cell>
          <cell r="F9345">
            <v>0.25</v>
          </cell>
          <cell r="G9345">
            <v>0.25</v>
          </cell>
          <cell r="H9345"/>
          <cell r="I9345"/>
          <cell r="J9345"/>
          <cell r="K9345"/>
          <cell r="L9345"/>
          <cell r="M9345"/>
          <cell r="N9345">
            <v>0.25</v>
          </cell>
          <cell r="O9345"/>
          <cell r="P9345">
            <v>0.24842014277939622</v>
          </cell>
          <cell r="Q9345"/>
          <cell r="R9345"/>
          <cell r="S9345"/>
          <cell r="T9345"/>
          <cell r="U9345">
            <v>5.96E-2</v>
          </cell>
          <cell r="V9345">
            <v>7563600</v>
          </cell>
          <cell r="W9345">
            <v>7614564.0046899999</v>
          </cell>
          <cell r="X9345">
            <v>44256</v>
          </cell>
          <cell r="Y9345">
            <v>7500</v>
          </cell>
          <cell r="Z9345">
            <v>44256</v>
          </cell>
          <cell r="AA9345">
            <v>3.7499999999999999E-2</v>
          </cell>
          <cell r="AB9345">
            <v>3.7499999999999999E-2</v>
          </cell>
          <cell r="AC9345" t="str">
            <v/>
          </cell>
        </row>
        <row r="9346">
          <cell r="A9346">
            <v>44286</v>
          </cell>
          <cell r="B9346">
            <v>38000</v>
          </cell>
          <cell r="C9346"/>
          <cell r="D9346">
            <v>0.25</v>
          </cell>
          <cell r="E9346">
            <v>0.25</v>
          </cell>
          <cell r="F9346">
            <v>0.25</v>
          </cell>
          <cell r="G9346">
            <v>0.25</v>
          </cell>
          <cell r="H9346"/>
          <cell r="I9346"/>
          <cell r="J9346"/>
          <cell r="K9346"/>
          <cell r="L9346"/>
          <cell r="M9346"/>
          <cell r="N9346">
            <v>0.25</v>
          </cell>
          <cell r="O9346"/>
          <cell r="P9346">
            <v>0.24843913084732897</v>
          </cell>
          <cell r="Q9346"/>
          <cell r="R9346"/>
          <cell r="S9346"/>
          <cell r="T9346"/>
          <cell r="U9346">
            <v>6.2700000000000006E-2</v>
          </cell>
          <cell r="V9346">
            <v>1565000</v>
          </cell>
          <cell r="W9346">
            <v>13462293.33588</v>
          </cell>
          <cell r="X9346">
            <v>44256</v>
          </cell>
          <cell r="Y9346">
            <v>9500</v>
          </cell>
          <cell r="Z9346">
            <v>44256</v>
          </cell>
          <cell r="AA9346">
            <v>3.7499999999999999E-2</v>
          </cell>
          <cell r="AB9346">
            <v>0.13750000000000001</v>
          </cell>
          <cell r="AC9346" t="str">
            <v/>
          </cell>
        </row>
        <row r="9347">
          <cell r="A9347">
            <v>44291</v>
          </cell>
          <cell r="B9347">
            <v>61000</v>
          </cell>
          <cell r="C9347"/>
          <cell r="D9347">
            <v>0.25</v>
          </cell>
          <cell r="E9347">
            <v>0.25</v>
          </cell>
          <cell r="F9347">
            <v>0.25</v>
          </cell>
          <cell r="G9347">
            <v>0.25</v>
          </cell>
          <cell r="H9347"/>
          <cell r="I9347"/>
          <cell r="J9347"/>
          <cell r="K9347"/>
          <cell r="L9347"/>
          <cell r="M9347"/>
          <cell r="N9347">
            <v>0.25</v>
          </cell>
          <cell r="O9347"/>
          <cell r="P9347">
            <v>0.24846867533434697</v>
          </cell>
          <cell r="Q9347"/>
          <cell r="R9347"/>
          <cell r="S9347"/>
          <cell r="T9347"/>
          <cell r="U9347">
            <v>5.9299999999999999E-2</v>
          </cell>
          <cell r="V9347">
            <v>483000</v>
          </cell>
          <cell r="W9347">
            <v>14960675.04638</v>
          </cell>
          <cell r="X9347">
            <v>44287</v>
          </cell>
          <cell r="Y9347">
            <v>15250</v>
          </cell>
          <cell r="Z9347">
            <v>44287</v>
          </cell>
          <cell r="AA9347">
            <v>3.7499999999999999E-2</v>
          </cell>
          <cell r="AB9347">
            <v>3.7499999999999999E-2</v>
          </cell>
          <cell r="AC9347" t="str">
            <v/>
          </cell>
        </row>
        <row r="9348">
          <cell r="A9348">
            <v>44292</v>
          </cell>
          <cell r="B9348">
            <v>58000</v>
          </cell>
          <cell r="C9348"/>
          <cell r="D9348">
            <v>0.25</v>
          </cell>
          <cell r="E9348">
            <v>0.25</v>
          </cell>
          <cell r="F9348">
            <v>0.25</v>
          </cell>
          <cell r="G9348">
            <v>0.25</v>
          </cell>
          <cell r="H9348"/>
          <cell r="I9348"/>
          <cell r="J9348"/>
          <cell r="K9348"/>
          <cell r="L9348"/>
          <cell r="M9348"/>
          <cell r="N9348">
            <v>0.25</v>
          </cell>
          <cell r="O9348"/>
          <cell r="P9348">
            <v>0.24849574785868869</v>
          </cell>
          <cell r="Q9348"/>
          <cell r="R9348"/>
          <cell r="S9348"/>
          <cell r="T9348"/>
          <cell r="U9348">
            <v>5.9299999999999999E-2</v>
          </cell>
          <cell r="V9348">
            <v>615900</v>
          </cell>
          <cell r="W9348">
            <v>15489240.851919999</v>
          </cell>
          <cell r="X9348">
            <v>44287</v>
          </cell>
          <cell r="Y9348">
            <v>14500</v>
          </cell>
          <cell r="Z9348">
            <v>44287</v>
          </cell>
          <cell r="AA9348">
            <v>3.7499999999999999E-2</v>
          </cell>
          <cell r="AB9348">
            <v>3.7499999999999999E-2</v>
          </cell>
          <cell r="AC9348" t="str">
            <v/>
          </cell>
        </row>
        <row r="9349">
          <cell r="A9349">
            <v>44293</v>
          </cell>
          <cell r="B9349">
            <v>30000</v>
          </cell>
          <cell r="C9349"/>
          <cell r="D9349">
            <v>0.25</v>
          </cell>
          <cell r="E9349">
            <v>0.25</v>
          </cell>
          <cell r="F9349">
            <v>0.25</v>
          </cell>
          <cell r="G9349">
            <v>0.25</v>
          </cell>
          <cell r="H9349"/>
          <cell r="I9349"/>
          <cell r="J9349"/>
          <cell r="K9349"/>
          <cell r="L9349"/>
          <cell r="M9349"/>
          <cell r="N9349">
            <v>0.25</v>
          </cell>
          <cell r="O9349"/>
          <cell r="P9349">
            <v>0.24850937868124565</v>
          </cell>
          <cell r="Q9349"/>
          <cell r="R9349"/>
          <cell r="S9349"/>
          <cell r="T9349"/>
          <cell r="U9349">
            <v>5.5500000000000001E-2</v>
          </cell>
          <cell r="V9349">
            <v>1671900</v>
          </cell>
          <cell r="W9349">
            <v>14780800.859920001</v>
          </cell>
          <cell r="X9349">
            <v>44287</v>
          </cell>
          <cell r="Y9349">
            <v>7500</v>
          </cell>
          <cell r="Z9349">
            <v>44287</v>
          </cell>
          <cell r="AA9349">
            <v>3.7499999999999999E-2</v>
          </cell>
          <cell r="AB9349">
            <v>0.13500000000000001</v>
          </cell>
          <cell r="AC9349" t="str">
            <v/>
          </cell>
        </row>
        <row r="9350">
          <cell r="A9350">
            <v>44294</v>
          </cell>
          <cell r="B9350">
            <v>30000</v>
          </cell>
          <cell r="C9350"/>
          <cell r="D9350">
            <v>0.25</v>
          </cell>
          <cell r="E9350">
            <v>0.25</v>
          </cell>
          <cell r="F9350">
            <v>0.25</v>
          </cell>
          <cell r="G9350">
            <v>0.25</v>
          </cell>
          <cell r="H9350"/>
          <cell r="I9350"/>
          <cell r="J9350"/>
          <cell r="K9350"/>
          <cell r="L9350"/>
          <cell r="M9350"/>
          <cell r="N9350">
            <v>0.25</v>
          </cell>
          <cell r="O9350"/>
          <cell r="P9350">
            <v>0.24852276469003504</v>
          </cell>
          <cell r="Q9350"/>
          <cell r="R9350"/>
          <cell r="S9350"/>
          <cell r="T9350"/>
          <cell r="U9350">
            <v>5.5500000000000001E-2</v>
          </cell>
          <cell r="V9350">
            <v>2551900</v>
          </cell>
          <cell r="W9350">
            <v>14111744.420740001</v>
          </cell>
          <cell r="X9350">
            <v>44287</v>
          </cell>
          <cell r="Y9350">
            <v>7500</v>
          </cell>
          <cell r="Z9350">
            <v>44287</v>
          </cell>
          <cell r="AA9350">
            <v>3.7499999999999999E-2</v>
          </cell>
          <cell r="AB9350">
            <v>3.7499999999999999E-2</v>
          </cell>
          <cell r="AC9350" t="str">
            <v/>
          </cell>
        </row>
        <row r="9351">
          <cell r="A9351">
            <v>44295</v>
          </cell>
          <cell r="B9351">
            <v>78000</v>
          </cell>
          <cell r="C9351"/>
          <cell r="D9351">
            <v>0.25</v>
          </cell>
          <cell r="E9351">
            <v>0.25</v>
          </cell>
          <cell r="F9351">
            <v>0.25</v>
          </cell>
          <cell r="G9351">
            <v>0.25</v>
          </cell>
          <cell r="H9351"/>
          <cell r="I9351"/>
          <cell r="J9351"/>
          <cell r="K9351"/>
          <cell r="L9351"/>
          <cell r="M9351"/>
          <cell r="N9351">
            <v>0.25</v>
          </cell>
          <cell r="O9351"/>
          <cell r="P9351">
            <v>0.24855646883318219</v>
          </cell>
          <cell r="Q9351"/>
          <cell r="R9351"/>
          <cell r="S9351"/>
          <cell r="T9351"/>
          <cell r="U9351">
            <v>5.7500000000000002E-2</v>
          </cell>
          <cell r="V9351">
            <v>4096739</v>
          </cell>
          <cell r="W9351">
            <v>12653808.1064</v>
          </cell>
          <cell r="X9351">
            <v>44287</v>
          </cell>
          <cell r="Y9351">
            <v>19500</v>
          </cell>
          <cell r="Z9351">
            <v>44287</v>
          </cell>
          <cell r="AA9351">
            <v>3.7499999999999999E-2</v>
          </cell>
          <cell r="AB9351">
            <v>3.7499999999999999E-2</v>
          </cell>
          <cell r="AC9351" t="str">
            <v/>
          </cell>
        </row>
        <row r="9352">
          <cell r="A9352">
            <v>44298</v>
          </cell>
          <cell r="B9352">
            <v>68000</v>
          </cell>
          <cell r="C9352"/>
          <cell r="D9352">
            <v>0.25</v>
          </cell>
          <cell r="E9352">
            <v>0.25</v>
          </cell>
          <cell r="F9352">
            <v>0.25</v>
          </cell>
          <cell r="G9352">
            <v>0.25</v>
          </cell>
          <cell r="H9352"/>
          <cell r="I9352"/>
          <cell r="J9352"/>
          <cell r="K9352"/>
          <cell r="L9352"/>
          <cell r="M9352"/>
          <cell r="N9352">
            <v>0.25</v>
          </cell>
          <cell r="O9352"/>
          <cell r="P9352">
            <v>0.24858462156193536</v>
          </cell>
          <cell r="Q9352"/>
          <cell r="R9352"/>
          <cell r="S9352"/>
          <cell r="T9352"/>
          <cell r="U9352">
            <v>5.67E-2</v>
          </cell>
          <cell r="V9352">
            <v>4087100</v>
          </cell>
          <cell r="W9352">
            <v>12488515.032369999</v>
          </cell>
          <cell r="X9352">
            <v>44287</v>
          </cell>
          <cell r="Y9352">
            <v>17000</v>
          </cell>
          <cell r="Z9352">
            <v>44287</v>
          </cell>
          <cell r="AA9352">
            <v>3.7499999999999999E-2</v>
          </cell>
          <cell r="AB9352">
            <v>3.7499999999999999E-2</v>
          </cell>
          <cell r="AC9352" t="str">
            <v/>
          </cell>
        </row>
        <row r="9353">
          <cell r="A9353">
            <v>44299</v>
          </cell>
          <cell r="B9353">
            <v>80000</v>
          </cell>
          <cell r="C9353"/>
          <cell r="D9353">
            <v>0.25</v>
          </cell>
          <cell r="E9353">
            <v>0.25</v>
          </cell>
          <cell r="F9353">
            <v>0.25</v>
          </cell>
          <cell r="G9353">
            <v>0.25</v>
          </cell>
          <cell r="H9353"/>
          <cell r="I9353"/>
          <cell r="J9353"/>
          <cell r="K9353"/>
          <cell r="L9353"/>
          <cell r="M9353"/>
          <cell r="N9353">
            <v>0.25</v>
          </cell>
          <cell r="O9353"/>
          <cell r="P9353">
            <v>0.24861636807132645</v>
          </cell>
          <cell r="Q9353"/>
          <cell r="R9353"/>
          <cell r="S9353"/>
          <cell r="T9353"/>
          <cell r="U9353">
            <v>5.8500000000000003E-2</v>
          </cell>
          <cell r="V9353">
            <v>4114000</v>
          </cell>
          <cell r="W9353">
            <v>12315053.11727</v>
          </cell>
          <cell r="X9353">
            <v>44287</v>
          </cell>
          <cell r="Y9353">
            <v>20000</v>
          </cell>
          <cell r="Z9353">
            <v>44287</v>
          </cell>
          <cell r="AA9353">
            <v>3.7499999999999999E-2</v>
          </cell>
          <cell r="AB9353">
            <v>3.7499999999999999E-2</v>
          </cell>
          <cell r="AC9353" t="str">
            <v/>
          </cell>
        </row>
        <row r="9354">
          <cell r="A9354">
            <v>44300</v>
          </cell>
          <cell r="B9354">
            <v>60000</v>
          </cell>
          <cell r="C9354"/>
          <cell r="D9354">
            <v>0.25</v>
          </cell>
          <cell r="E9354">
            <v>0.25</v>
          </cell>
          <cell r="F9354">
            <v>0.25</v>
          </cell>
          <cell r="G9354">
            <v>0.25</v>
          </cell>
          <cell r="H9354"/>
          <cell r="I9354"/>
          <cell r="J9354"/>
          <cell r="K9354"/>
          <cell r="L9354"/>
          <cell r="M9354"/>
          <cell r="N9354">
            <v>0.25</v>
          </cell>
          <cell r="O9354"/>
          <cell r="P9354">
            <v>0.24863925883034163</v>
          </cell>
          <cell r="Q9354"/>
          <cell r="R9354"/>
          <cell r="S9354"/>
          <cell r="T9354"/>
          <cell r="U9354">
            <v>5.8599999999999999E-2</v>
          </cell>
          <cell r="V9354">
            <v>4195000</v>
          </cell>
          <cell r="W9354">
            <v>12290899.070389999</v>
          </cell>
          <cell r="X9354">
            <v>44287</v>
          </cell>
          <cell r="Y9354">
            <v>15000</v>
          </cell>
          <cell r="Z9354">
            <v>44287</v>
          </cell>
          <cell r="AA9354">
            <v>3.7499999999999999E-2</v>
          </cell>
          <cell r="AB9354">
            <v>0.13500000000000001</v>
          </cell>
          <cell r="AC9354" t="str">
            <v/>
          </cell>
        </row>
        <row r="9355">
          <cell r="A9355">
            <v>44301</v>
          </cell>
          <cell r="B9355">
            <v>50000</v>
          </cell>
          <cell r="C9355"/>
          <cell r="D9355">
            <v>0.25</v>
          </cell>
          <cell r="E9355">
            <v>0.25</v>
          </cell>
          <cell r="F9355">
            <v>0.25</v>
          </cell>
          <cell r="G9355">
            <v>0.25</v>
          </cell>
          <cell r="H9355"/>
          <cell r="I9355"/>
          <cell r="J9355"/>
          <cell r="K9355"/>
          <cell r="L9355"/>
          <cell r="M9355"/>
          <cell r="N9355">
            <v>0.25</v>
          </cell>
          <cell r="O9355"/>
          <cell r="P9355">
            <v>0.24865776375554166</v>
          </cell>
          <cell r="Q9355"/>
          <cell r="R9355"/>
          <cell r="S9355"/>
          <cell r="T9355"/>
          <cell r="U9355">
            <v>5.8599999999999999E-2</v>
          </cell>
          <cell r="V9355">
            <v>3197000</v>
          </cell>
          <cell r="W9355">
            <v>13241103.36074</v>
          </cell>
          <cell r="X9355">
            <v>44287</v>
          </cell>
          <cell r="Y9355">
            <v>12500</v>
          </cell>
          <cell r="Z9355">
            <v>44287</v>
          </cell>
          <cell r="AA9355">
            <v>3.7499999999999999E-2</v>
          </cell>
          <cell r="AB9355">
            <v>3.7499999999999999E-2</v>
          </cell>
          <cell r="AC9355" t="str">
            <v/>
          </cell>
        </row>
        <row r="9356">
          <cell r="A9356">
            <v>44302</v>
          </cell>
          <cell r="B9356">
            <v>0</v>
          </cell>
          <cell r="C9356"/>
          <cell r="D9356"/>
          <cell r="E9356"/>
          <cell r="F9356"/>
          <cell r="G9356"/>
          <cell r="H9356"/>
          <cell r="I9356"/>
          <cell r="J9356"/>
          <cell r="K9356"/>
          <cell r="L9356"/>
          <cell r="M9356"/>
          <cell r="N9356"/>
          <cell r="O9356"/>
          <cell r="P9356">
            <v>0.24865776375554166</v>
          </cell>
          <cell r="Q9356"/>
          <cell r="R9356"/>
          <cell r="S9356"/>
          <cell r="T9356"/>
          <cell r="U9356">
            <v>5.8400000000000001E-2</v>
          </cell>
          <cell r="V9356">
            <v>4110000</v>
          </cell>
          <cell r="W9356">
            <v>12080552.748950001</v>
          </cell>
          <cell r="X9356">
            <v>44287</v>
          </cell>
          <cell r="Y9356">
            <v>0</v>
          </cell>
          <cell r="Z9356" t="str">
            <v/>
          </cell>
          <cell r="AA9356">
            <v>3.7499999999999999E-2</v>
          </cell>
          <cell r="AB9356">
            <v>3.7499999999999999E-2</v>
          </cell>
          <cell r="AC9356" t="str">
            <v/>
          </cell>
        </row>
        <row r="9357">
          <cell r="A9357">
            <v>44305</v>
          </cell>
          <cell r="B9357">
            <v>0</v>
          </cell>
          <cell r="C9357"/>
          <cell r="D9357"/>
          <cell r="E9357"/>
          <cell r="F9357"/>
          <cell r="G9357"/>
          <cell r="H9357"/>
          <cell r="I9357"/>
          <cell r="J9357"/>
          <cell r="K9357"/>
          <cell r="L9357"/>
          <cell r="M9357"/>
          <cell r="N9357"/>
          <cell r="O9357"/>
          <cell r="P9357">
            <v>0.24865776375554166</v>
          </cell>
          <cell r="Q9357"/>
          <cell r="R9357"/>
          <cell r="S9357"/>
          <cell r="T9357"/>
          <cell r="U9357">
            <v>5.74E-2</v>
          </cell>
          <cell r="V9357">
            <v>3288900</v>
          </cell>
          <cell r="W9357">
            <v>12576966.314820001</v>
          </cell>
          <cell r="X9357">
            <v>44287</v>
          </cell>
          <cell r="Y9357">
            <v>0</v>
          </cell>
          <cell r="Z9357" t="str">
            <v/>
          </cell>
          <cell r="AA9357">
            <v>3.7499999999999999E-2</v>
          </cell>
          <cell r="AB9357">
            <v>3.7499999999999999E-2</v>
          </cell>
          <cell r="AC9357" t="str">
            <v/>
          </cell>
        </row>
        <row r="9358">
          <cell r="A9358">
            <v>44306</v>
          </cell>
          <cell r="B9358">
            <v>0</v>
          </cell>
          <cell r="C9358"/>
          <cell r="D9358"/>
          <cell r="E9358"/>
          <cell r="F9358"/>
          <cell r="G9358"/>
          <cell r="H9358"/>
          <cell r="I9358"/>
          <cell r="J9358"/>
          <cell r="K9358"/>
          <cell r="L9358"/>
          <cell r="M9358"/>
          <cell r="N9358"/>
          <cell r="O9358"/>
          <cell r="P9358">
            <v>0.24865776375554166</v>
          </cell>
          <cell r="Q9358"/>
          <cell r="R9358"/>
          <cell r="S9358"/>
          <cell r="T9358"/>
          <cell r="U9358">
            <v>5.7200000000000001E-2</v>
          </cell>
          <cell r="V9358">
            <v>3553400</v>
          </cell>
          <cell r="W9358">
            <v>12238802.214059999</v>
          </cell>
          <cell r="X9358">
            <v>44287</v>
          </cell>
          <cell r="Y9358">
            <v>0</v>
          </cell>
          <cell r="Z9358" t="str">
            <v/>
          </cell>
          <cell r="AA9358">
            <v>3.7499999999999999E-2</v>
          </cell>
          <cell r="AB9358">
            <v>3.7499999999999999E-2</v>
          </cell>
          <cell r="AC9358" t="str">
            <v/>
          </cell>
        </row>
        <row r="9359">
          <cell r="A9359">
            <v>44307</v>
          </cell>
          <cell r="B9359">
            <v>0</v>
          </cell>
          <cell r="C9359"/>
          <cell r="D9359"/>
          <cell r="E9359"/>
          <cell r="F9359"/>
          <cell r="G9359"/>
          <cell r="H9359"/>
          <cell r="I9359"/>
          <cell r="J9359"/>
          <cell r="K9359"/>
          <cell r="L9359"/>
          <cell r="M9359"/>
          <cell r="N9359"/>
          <cell r="O9359"/>
          <cell r="P9359">
            <v>0.24865776375554166</v>
          </cell>
          <cell r="Q9359"/>
          <cell r="R9359"/>
          <cell r="S9359"/>
          <cell r="T9359"/>
          <cell r="U9359">
            <v>5.7700000000000001E-2</v>
          </cell>
          <cell r="V9359">
            <v>3273000</v>
          </cell>
          <cell r="W9359">
            <v>12476169.91281</v>
          </cell>
          <cell r="X9359">
            <v>44287</v>
          </cell>
          <cell r="Y9359">
            <v>0</v>
          </cell>
          <cell r="Z9359" t="str">
            <v/>
          </cell>
          <cell r="AA9359">
            <v>3.2500000000000001E-2</v>
          </cell>
          <cell r="AB9359">
            <v>0.1225</v>
          </cell>
          <cell r="AC9359" t="str">
            <v/>
          </cell>
        </row>
        <row r="9360">
          <cell r="A9360">
            <v>44308</v>
          </cell>
          <cell r="B9360">
            <v>0</v>
          </cell>
          <cell r="C9360"/>
          <cell r="D9360"/>
          <cell r="E9360"/>
          <cell r="F9360"/>
          <cell r="G9360"/>
          <cell r="H9360"/>
          <cell r="I9360"/>
          <cell r="J9360"/>
          <cell r="K9360"/>
          <cell r="L9360"/>
          <cell r="M9360"/>
          <cell r="N9360"/>
          <cell r="O9360"/>
          <cell r="P9360">
            <v>0.24865776375554166</v>
          </cell>
          <cell r="Q9360"/>
          <cell r="R9360"/>
          <cell r="S9360"/>
          <cell r="T9360"/>
          <cell r="U9360">
            <v>5.6599999999999998E-2</v>
          </cell>
          <cell r="V9360">
            <v>4282600</v>
          </cell>
          <cell r="W9360">
            <v>11522227.90614</v>
          </cell>
          <cell r="X9360">
            <v>44287</v>
          </cell>
          <cell r="Y9360">
            <v>0</v>
          </cell>
          <cell r="Z9360" t="str">
            <v/>
          </cell>
          <cell r="AA9360">
            <v>3.2500000000000001E-2</v>
          </cell>
          <cell r="AB9360">
            <v>3.2500000000000001E-2</v>
          </cell>
          <cell r="AC9360" t="str">
            <v/>
          </cell>
        </row>
        <row r="9361">
          <cell r="A9361">
            <v>44309</v>
          </cell>
          <cell r="B9361">
            <v>50000</v>
          </cell>
          <cell r="C9361"/>
          <cell r="D9361">
            <v>0.25</v>
          </cell>
          <cell r="E9361">
            <v>0.25</v>
          </cell>
          <cell r="F9361">
            <v>0.25</v>
          </cell>
          <cell r="G9361">
            <v>0.25</v>
          </cell>
          <cell r="H9361"/>
          <cell r="I9361"/>
          <cell r="J9361"/>
          <cell r="K9361"/>
          <cell r="L9361"/>
          <cell r="M9361"/>
          <cell r="N9361">
            <v>0.25</v>
          </cell>
          <cell r="O9361"/>
          <cell r="P9361">
            <v>0.24867577213083961</v>
          </cell>
          <cell r="Q9361"/>
          <cell r="R9361"/>
          <cell r="S9361"/>
          <cell r="T9361"/>
          <cell r="U9361">
            <v>5.7299999999999997E-2</v>
          </cell>
          <cell r="V9361">
            <v>4068900</v>
          </cell>
          <cell r="W9361">
            <v>11262150.13212</v>
          </cell>
          <cell r="X9361">
            <v>44287</v>
          </cell>
          <cell r="Y9361">
            <v>12500</v>
          </cell>
          <cell r="Z9361">
            <v>44287</v>
          </cell>
          <cell r="AA9361">
            <v>3.2500000000000001E-2</v>
          </cell>
          <cell r="AB9361">
            <v>3.2500000000000001E-2</v>
          </cell>
          <cell r="AC9361" t="str">
            <v/>
          </cell>
        </row>
        <row r="9362">
          <cell r="A9362">
            <v>44312</v>
          </cell>
          <cell r="B9362">
            <v>0</v>
          </cell>
          <cell r="C9362"/>
          <cell r="D9362"/>
          <cell r="E9362"/>
          <cell r="F9362"/>
          <cell r="G9362"/>
          <cell r="H9362"/>
          <cell r="I9362"/>
          <cell r="J9362"/>
          <cell r="K9362"/>
          <cell r="L9362"/>
          <cell r="M9362"/>
          <cell r="N9362"/>
          <cell r="O9362"/>
          <cell r="P9362">
            <v>0.24865776375554166</v>
          </cell>
          <cell r="Q9362"/>
          <cell r="R9362"/>
          <cell r="S9362"/>
          <cell r="T9362"/>
          <cell r="U9362">
            <v>5.74E-2</v>
          </cell>
          <cell r="V9362">
            <v>4039000</v>
          </cell>
          <cell r="W9362">
            <v>10706640.456359999</v>
          </cell>
          <cell r="X9362">
            <v>44287</v>
          </cell>
          <cell r="Y9362">
            <v>0</v>
          </cell>
          <cell r="Z9362" t="str">
            <v/>
          </cell>
          <cell r="AA9362">
            <v>3.2500000000000001E-2</v>
          </cell>
          <cell r="AB9362">
            <v>3.2500000000000001E-2</v>
          </cell>
          <cell r="AC9362" t="str">
            <v/>
          </cell>
        </row>
        <row r="9363">
          <cell r="A9363">
            <v>44313</v>
          </cell>
          <cell r="B9363">
            <v>21500</v>
          </cell>
          <cell r="C9363"/>
          <cell r="D9363">
            <v>0.25</v>
          </cell>
          <cell r="E9363">
            <v>0.25</v>
          </cell>
          <cell r="F9363">
            <v>0.25</v>
          </cell>
          <cell r="G9363">
            <v>0.25</v>
          </cell>
          <cell r="H9363"/>
          <cell r="I9363"/>
          <cell r="J9363"/>
          <cell r="K9363"/>
          <cell r="L9363"/>
          <cell r="M9363"/>
          <cell r="N9363">
            <v>0.25</v>
          </cell>
          <cell r="O9363"/>
          <cell r="P9363">
            <v>0.24865776375554166</v>
          </cell>
          <cell r="Q9363"/>
          <cell r="R9363"/>
          <cell r="S9363"/>
          <cell r="T9363"/>
          <cell r="U9363">
            <v>5.4600000000000003E-2</v>
          </cell>
          <cell r="V9363">
            <v>5360000</v>
          </cell>
          <cell r="W9363">
            <v>9087726.2490200009</v>
          </cell>
          <cell r="X9363">
            <v>44287</v>
          </cell>
          <cell r="Y9363">
            <v>5375</v>
          </cell>
          <cell r="Z9363">
            <v>44287</v>
          </cell>
          <cell r="AA9363">
            <v>3.2500000000000001E-2</v>
          </cell>
          <cell r="AB9363">
            <v>3.2500000000000001E-2</v>
          </cell>
          <cell r="AC9363" t="str">
            <v/>
          </cell>
        </row>
        <row r="9364">
          <cell r="A9364">
            <v>44314</v>
          </cell>
          <cell r="B9364">
            <v>20000</v>
          </cell>
          <cell r="C9364"/>
          <cell r="D9364">
            <v>0.25</v>
          </cell>
          <cell r="E9364">
            <v>0.25</v>
          </cell>
          <cell r="F9364">
            <v>0.25</v>
          </cell>
          <cell r="G9364">
            <v>0.25</v>
          </cell>
          <cell r="H9364"/>
          <cell r="I9364"/>
          <cell r="J9364"/>
          <cell r="K9364"/>
          <cell r="L9364"/>
          <cell r="M9364"/>
          <cell r="N9364">
            <v>0.25</v>
          </cell>
          <cell r="O9364"/>
          <cell r="P9364">
            <v>0.24865776375554166</v>
          </cell>
          <cell r="Q9364"/>
          <cell r="R9364"/>
          <cell r="S9364"/>
          <cell r="T9364"/>
          <cell r="U9364">
            <v>4.99E-2</v>
          </cell>
          <cell r="V9364">
            <v>5831000</v>
          </cell>
          <cell r="W9364">
            <v>8398026.8723099995</v>
          </cell>
          <cell r="X9364">
            <v>44287</v>
          </cell>
          <cell r="Y9364">
            <v>5000</v>
          </cell>
          <cell r="Z9364">
            <v>44287</v>
          </cell>
          <cell r="AA9364">
            <v>3.2500000000000001E-2</v>
          </cell>
          <cell r="AB9364">
            <v>0.1225</v>
          </cell>
          <cell r="AC9364" t="str">
            <v/>
          </cell>
        </row>
        <row r="9365">
          <cell r="A9365">
            <v>44315</v>
          </cell>
          <cell r="B9365">
            <v>65000</v>
          </cell>
          <cell r="C9365"/>
          <cell r="D9365">
            <v>0.25</v>
          </cell>
          <cell r="E9365">
            <v>0.25</v>
          </cell>
          <cell r="F9365">
            <v>0.3</v>
          </cell>
          <cell r="G9365">
            <v>0.25</v>
          </cell>
          <cell r="H9365"/>
          <cell r="I9365"/>
          <cell r="J9365"/>
          <cell r="K9365"/>
          <cell r="L9365"/>
          <cell r="M9365"/>
          <cell r="N9365">
            <v>0.25</v>
          </cell>
          <cell r="O9365"/>
          <cell r="P9365">
            <v>0.24865776375554166</v>
          </cell>
          <cell r="Q9365"/>
          <cell r="R9365"/>
          <cell r="S9365"/>
          <cell r="T9365"/>
          <cell r="U9365">
            <v>4.8899999999999999E-2</v>
          </cell>
          <cell r="V9365">
            <v>6065400</v>
          </cell>
          <cell r="W9365">
            <v>8015800.7796700001</v>
          </cell>
          <cell r="X9365">
            <v>44287</v>
          </cell>
          <cell r="Y9365">
            <v>16250</v>
          </cell>
          <cell r="Z9365">
            <v>44287</v>
          </cell>
          <cell r="AA9365">
            <v>3.2500000000000001E-2</v>
          </cell>
          <cell r="AB9365">
            <v>3.2500000000000001E-2</v>
          </cell>
          <cell r="AC9365" t="str">
            <v/>
          </cell>
        </row>
        <row r="9366">
          <cell r="A9366">
            <v>44316</v>
          </cell>
          <cell r="B9366">
            <v>70000</v>
          </cell>
          <cell r="C9366"/>
          <cell r="D9366">
            <v>0.25</v>
          </cell>
          <cell r="E9366">
            <v>0.25</v>
          </cell>
          <cell r="F9366">
            <v>0.25</v>
          </cell>
          <cell r="G9366">
            <v>0.25</v>
          </cell>
          <cell r="H9366"/>
          <cell r="I9366"/>
          <cell r="J9366"/>
          <cell r="K9366"/>
          <cell r="L9366"/>
          <cell r="M9366"/>
          <cell r="N9366">
            <v>0.25</v>
          </cell>
          <cell r="O9366"/>
          <cell r="P9366">
            <v>0.24865776375554166</v>
          </cell>
          <cell r="Q9366"/>
          <cell r="R9366"/>
          <cell r="S9366"/>
          <cell r="T9366"/>
          <cell r="U9366">
            <v>4.2500000000000003E-2</v>
          </cell>
          <cell r="V9366">
            <v>430500</v>
          </cell>
          <cell r="W9366">
            <v>12292662.275769999</v>
          </cell>
          <cell r="X9366">
            <v>44287</v>
          </cell>
          <cell r="Y9366">
            <v>17500</v>
          </cell>
          <cell r="Z9366">
            <v>44287</v>
          </cell>
          <cell r="AA9366">
            <v>3.2500000000000001E-2</v>
          </cell>
          <cell r="AB9366">
            <v>3.2500000000000001E-2</v>
          </cell>
          <cell r="AC9366" t="str">
            <v/>
          </cell>
        </row>
        <row r="9367">
          <cell r="A9367">
            <v>44319</v>
          </cell>
          <cell r="B9367">
            <v>80000</v>
          </cell>
          <cell r="C9367"/>
          <cell r="D9367">
            <v>0.25</v>
          </cell>
          <cell r="E9367">
            <v>0.25</v>
          </cell>
          <cell r="F9367">
            <v>0.3</v>
          </cell>
          <cell r="G9367">
            <v>0.28000000000000003</v>
          </cell>
          <cell r="H9367"/>
          <cell r="I9367"/>
          <cell r="J9367"/>
          <cell r="K9367"/>
          <cell r="L9367"/>
          <cell r="M9367"/>
          <cell r="N9367">
            <v>0.3</v>
          </cell>
          <cell r="O9367"/>
          <cell r="P9367">
            <v>0.28000000000000003</v>
          </cell>
          <cell r="Q9367"/>
          <cell r="R9367"/>
          <cell r="S9367"/>
          <cell r="T9367"/>
          <cell r="U9367">
            <v>4.2900000000000001E-2</v>
          </cell>
          <cell r="V9367">
            <v>480000</v>
          </cell>
          <cell r="W9367">
            <v>13331551.12458</v>
          </cell>
          <cell r="X9367">
            <v>44317</v>
          </cell>
          <cell r="Y9367">
            <v>22400.000000000004</v>
          </cell>
          <cell r="Z9367">
            <v>44317</v>
          </cell>
          <cell r="AA9367">
            <v>3.2500000000000001E-2</v>
          </cell>
          <cell r="AB9367">
            <v>3.2500000000000001E-2</v>
          </cell>
          <cell r="AC9367" t="str">
            <v/>
          </cell>
        </row>
        <row r="9368">
          <cell r="A9368">
            <v>44320</v>
          </cell>
          <cell r="B9368">
            <v>141000</v>
          </cell>
          <cell r="C9368"/>
          <cell r="D9368">
            <v>0.25</v>
          </cell>
          <cell r="E9368">
            <v>0.25</v>
          </cell>
          <cell r="F9368">
            <v>0.35</v>
          </cell>
          <cell r="G9368">
            <v>0.28999999999999998</v>
          </cell>
          <cell r="H9368"/>
          <cell r="I9368"/>
          <cell r="J9368"/>
          <cell r="K9368"/>
          <cell r="L9368"/>
          <cell r="M9368"/>
          <cell r="N9368">
            <v>0.35</v>
          </cell>
          <cell r="O9368"/>
          <cell r="P9368">
            <v>0.28638009049773755</v>
          </cell>
          <cell r="Q9368"/>
          <cell r="R9368"/>
          <cell r="S9368"/>
          <cell r="T9368"/>
          <cell r="U9368">
            <v>4.4200000000000003E-2</v>
          </cell>
          <cell r="V9368">
            <v>369000</v>
          </cell>
          <cell r="W9368">
            <v>14062256.95545</v>
          </cell>
          <cell r="X9368">
            <v>44317</v>
          </cell>
          <cell r="Y9368">
            <v>40890</v>
          </cell>
          <cell r="Z9368">
            <v>44317</v>
          </cell>
          <cell r="AA9368">
            <v>3.2500000000000001E-2</v>
          </cell>
          <cell r="AB9368">
            <v>3.2500000000000001E-2</v>
          </cell>
          <cell r="AC9368">
            <v>0.44500000000000001</v>
          </cell>
        </row>
        <row r="9369">
          <cell r="A9369">
            <v>44321</v>
          </cell>
          <cell r="B9369">
            <v>195000</v>
          </cell>
          <cell r="C9369"/>
          <cell r="D9369">
            <v>0.3</v>
          </cell>
          <cell r="E9369">
            <v>0.3</v>
          </cell>
          <cell r="F9369">
            <v>0.35</v>
          </cell>
          <cell r="G9369">
            <v>0.34</v>
          </cell>
          <cell r="H9369"/>
          <cell r="I9369"/>
          <cell r="J9369"/>
          <cell r="K9369"/>
          <cell r="L9369"/>
          <cell r="M9369"/>
          <cell r="N9369">
            <v>0.35</v>
          </cell>
          <cell r="O9369"/>
          <cell r="P9369">
            <v>0.31151442307692306</v>
          </cell>
          <cell r="Q9369"/>
          <cell r="R9369"/>
          <cell r="S9369"/>
          <cell r="T9369"/>
          <cell r="U9369">
            <v>4.0800000000000003E-2</v>
          </cell>
          <cell r="V9369">
            <v>487100</v>
          </cell>
          <cell r="W9369">
            <v>14472675.547010001</v>
          </cell>
          <cell r="X9369">
            <v>44317</v>
          </cell>
          <cell r="Y9369">
            <v>66300</v>
          </cell>
          <cell r="Z9369">
            <v>44317</v>
          </cell>
          <cell r="AA9369">
            <v>3.7499999999999999E-2</v>
          </cell>
          <cell r="AB9369">
            <v>0.13500000000000001</v>
          </cell>
          <cell r="AC9369">
            <v>0.4433333333333333</v>
          </cell>
        </row>
        <row r="9370">
          <cell r="A9370">
            <v>44322</v>
          </cell>
          <cell r="B9370">
            <v>189000</v>
          </cell>
          <cell r="C9370"/>
          <cell r="D9370">
            <v>0.3</v>
          </cell>
          <cell r="E9370">
            <v>0.3</v>
          </cell>
          <cell r="F9370">
            <v>0.35</v>
          </cell>
          <cell r="G9370">
            <v>0.35</v>
          </cell>
          <cell r="H9370"/>
          <cell r="I9370"/>
          <cell r="J9370"/>
          <cell r="K9370"/>
          <cell r="L9370"/>
          <cell r="M9370"/>
          <cell r="N9370">
            <v>0.35</v>
          </cell>
          <cell r="O9370"/>
          <cell r="P9370">
            <v>0.32353719008264464</v>
          </cell>
          <cell r="Q9370"/>
          <cell r="R9370"/>
          <cell r="S9370"/>
          <cell r="T9370"/>
          <cell r="U9370">
            <v>3.6299999999999999E-2</v>
          </cell>
          <cell r="V9370">
            <v>446100</v>
          </cell>
          <cell r="W9370">
            <v>14813340.50805</v>
          </cell>
          <cell r="X9370">
            <v>44317</v>
          </cell>
          <cell r="Y9370">
            <v>66150</v>
          </cell>
          <cell r="Z9370">
            <v>44317</v>
          </cell>
          <cell r="AA9370">
            <v>3.7499999999999999E-2</v>
          </cell>
          <cell r="AB9370">
            <v>3.7499999999999999E-2</v>
          </cell>
          <cell r="AC9370">
            <v>0.36</v>
          </cell>
        </row>
        <row r="9371">
          <cell r="A9371">
            <v>44323</v>
          </cell>
          <cell r="B9371">
            <v>199000</v>
          </cell>
          <cell r="C9371"/>
          <cell r="D9371">
            <v>0.3</v>
          </cell>
          <cell r="E9371">
            <v>0.3</v>
          </cell>
          <cell r="F9371">
            <v>0.45</v>
          </cell>
          <cell r="G9371">
            <v>0.34</v>
          </cell>
          <cell r="H9371"/>
          <cell r="I9371"/>
          <cell r="J9371"/>
          <cell r="K9371"/>
          <cell r="L9371"/>
          <cell r="M9371"/>
          <cell r="N9371">
            <v>0.35</v>
          </cell>
          <cell r="O9371"/>
          <cell r="P9371">
            <v>0.32761194029850749</v>
          </cell>
          <cell r="Q9371"/>
          <cell r="R9371"/>
          <cell r="S9371"/>
          <cell r="T9371"/>
          <cell r="U9371">
            <v>3.6200000000000003E-2</v>
          </cell>
          <cell r="V9371">
            <v>592100</v>
          </cell>
          <cell r="W9371">
            <v>3858304.8404500005</v>
          </cell>
          <cell r="X9371">
            <v>44317</v>
          </cell>
          <cell r="Y9371">
            <v>67660</v>
          </cell>
          <cell r="Z9371">
            <v>44317</v>
          </cell>
          <cell r="AA9371">
            <v>3.7499999999999999E-2</v>
          </cell>
          <cell r="AB9371">
            <v>3.7499999999999999E-2</v>
          </cell>
          <cell r="AC9371">
            <v>0.46</v>
          </cell>
        </row>
        <row r="9372">
          <cell r="A9372">
            <v>44326</v>
          </cell>
          <cell r="B9372">
            <v>164000</v>
          </cell>
          <cell r="C9372"/>
          <cell r="D9372">
            <v>0.3</v>
          </cell>
          <cell r="E9372">
            <v>0.25</v>
          </cell>
          <cell r="F9372">
            <v>0.35</v>
          </cell>
          <cell r="G9372">
            <v>0.31</v>
          </cell>
          <cell r="H9372"/>
          <cell r="I9372"/>
          <cell r="J9372"/>
          <cell r="K9372"/>
          <cell r="L9372"/>
          <cell r="M9372"/>
          <cell r="N9372">
            <v>0.35</v>
          </cell>
          <cell r="O9372"/>
          <cell r="P9372">
            <v>0.32462809917355373</v>
          </cell>
          <cell r="Q9372"/>
          <cell r="R9372"/>
          <cell r="S9372"/>
          <cell r="T9372"/>
          <cell r="U9372">
            <v>3.56E-2</v>
          </cell>
          <cell r="V9372">
            <v>521000</v>
          </cell>
          <cell r="W9372">
            <v>15311459.95314</v>
          </cell>
          <cell r="X9372">
            <v>44317</v>
          </cell>
          <cell r="Y9372">
            <v>50840</v>
          </cell>
          <cell r="Z9372">
            <v>44317</v>
          </cell>
          <cell r="AA9372">
            <v>3.7499999999999999E-2</v>
          </cell>
          <cell r="AB9372">
            <v>3.7499999999999999E-2</v>
          </cell>
          <cell r="AC9372">
            <v>0.39</v>
          </cell>
        </row>
        <row r="9373">
          <cell r="A9373">
            <v>44327</v>
          </cell>
          <cell r="B9373">
            <v>215000</v>
          </cell>
          <cell r="C9373"/>
          <cell r="D9373">
            <v>0.3</v>
          </cell>
          <cell r="E9373">
            <v>0.3</v>
          </cell>
          <cell r="F9373">
            <v>0.4</v>
          </cell>
          <cell r="G9373">
            <v>0.34</v>
          </cell>
          <cell r="H9373"/>
          <cell r="I9373"/>
          <cell r="J9373"/>
          <cell r="K9373"/>
          <cell r="L9373"/>
          <cell r="M9373"/>
          <cell r="N9373">
            <v>0.4</v>
          </cell>
          <cell r="O9373"/>
          <cell r="P9373">
            <v>0.32742180896027051</v>
          </cell>
          <cell r="Q9373"/>
          <cell r="R9373"/>
          <cell r="S9373"/>
          <cell r="T9373"/>
          <cell r="U9373">
            <v>3.5999999999999997E-2</v>
          </cell>
          <cell r="V9373">
            <v>452000</v>
          </cell>
          <cell r="W9373">
            <v>15546038.400690001</v>
          </cell>
          <cell r="X9373">
            <v>44317</v>
          </cell>
          <cell r="Y9373">
            <v>73100</v>
          </cell>
          <cell r="Z9373">
            <v>44317</v>
          </cell>
          <cell r="AA9373">
            <v>3.7499999999999999E-2</v>
          </cell>
          <cell r="AB9373">
            <v>3.7499999999999999E-2</v>
          </cell>
          <cell r="AC9373">
            <v>0.45999999999999996</v>
          </cell>
        </row>
        <row r="9374">
          <cell r="A9374">
            <v>44328</v>
          </cell>
          <cell r="B9374">
            <v>261000</v>
          </cell>
          <cell r="C9374"/>
          <cell r="D9374">
            <v>0.25</v>
          </cell>
          <cell r="E9374">
            <v>0.25</v>
          </cell>
          <cell r="F9374">
            <v>0.5</v>
          </cell>
          <cell r="G9374">
            <v>0.35</v>
          </cell>
          <cell r="H9374"/>
          <cell r="I9374"/>
          <cell r="J9374"/>
          <cell r="K9374"/>
          <cell r="L9374"/>
          <cell r="M9374"/>
          <cell r="N9374">
            <v>0.5</v>
          </cell>
          <cell r="O9374"/>
          <cell r="P9374">
            <v>0.33150277008310247</v>
          </cell>
          <cell r="Q9374"/>
          <cell r="R9374"/>
          <cell r="S9374"/>
          <cell r="T9374"/>
          <cell r="U9374">
            <v>3.8600000000000002E-2</v>
          </cell>
          <cell r="V9374">
            <v>396000</v>
          </cell>
          <cell r="W9374">
            <v>15205025.028480003</v>
          </cell>
          <cell r="X9374">
            <v>44317</v>
          </cell>
          <cell r="Y9374">
            <v>91350</v>
          </cell>
          <cell r="Z9374">
            <v>44317</v>
          </cell>
          <cell r="AA9374">
            <v>0.105</v>
          </cell>
          <cell r="AB9374">
            <v>0.185</v>
          </cell>
          <cell r="AC9374">
            <v>0.44333333333333336</v>
          </cell>
        </row>
        <row r="9375">
          <cell r="A9375">
            <v>44329</v>
          </cell>
          <cell r="B9375">
            <v>278000</v>
          </cell>
          <cell r="C9375"/>
          <cell r="D9375">
            <v>0.3</v>
          </cell>
          <cell r="E9375">
            <v>0.3</v>
          </cell>
          <cell r="F9375">
            <v>0.45</v>
          </cell>
          <cell r="G9375">
            <v>0.37</v>
          </cell>
          <cell r="H9375"/>
          <cell r="I9375"/>
          <cell r="J9375"/>
          <cell r="K9375"/>
          <cell r="L9375"/>
          <cell r="M9375"/>
          <cell r="N9375">
            <v>0.4</v>
          </cell>
          <cell r="O9375"/>
          <cell r="P9375">
            <v>0.33771777003484321</v>
          </cell>
          <cell r="Q9375"/>
          <cell r="R9375"/>
          <cell r="S9375"/>
          <cell r="T9375"/>
          <cell r="U9375">
            <v>3.7999999999999999E-2</v>
          </cell>
          <cell r="V9375">
            <v>398000</v>
          </cell>
          <cell r="W9375">
            <v>15371894.10455</v>
          </cell>
          <cell r="X9375">
            <v>44317</v>
          </cell>
          <cell r="Y9375">
            <v>102860</v>
          </cell>
          <cell r="Z9375">
            <v>44317</v>
          </cell>
          <cell r="AA9375">
            <v>0.105</v>
          </cell>
          <cell r="AB9375">
            <v>0.105</v>
          </cell>
          <cell r="AC9375">
            <v>0.38</v>
          </cell>
        </row>
        <row r="9376">
          <cell r="A9376">
            <v>44330</v>
          </cell>
          <cell r="B9376">
            <v>299500</v>
          </cell>
          <cell r="C9376"/>
          <cell r="D9376">
            <v>0.25</v>
          </cell>
          <cell r="E9376">
            <v>0.25</v>
          </cell>
          <cell r="F9376">
            <v>0.4</v>
          </cell>
          <cell r="G9376">
            <v>0.32</v>
          </cell>
          <cell r="H9376"/>
          <cell r="I9376"/>
          <cell r="J9376"/>
          <cell r="K9376"/>
          <cell r="L9376"/>
          <cell r="M9376"/>
          <cell r="N9376">
            <v>0.25</v>
          </cell>
          <cell r="O9376"/>
          <cell r="P9376">
            <v>0.33509275290625773</v>
          </cell>
          <cell r="Q9376"/>
          <cell r="R9376"/>
          <cell r="S9376"/>
          <cell r="T9376"/>
          <cell r="U9376">
            <v>3.8300000000000001E-2</v>
          </cell>
          <cell r="V9376">
            <v>446000</v>
          </cell>
          <cell r="W9376">
            <v>14598005.69643</v>
          </cell>
          <cell r="X9376">
            <v>44317</v>
          </cell>
          <cell r="Y9376">
            <v>95840</v>
          </cell>
          <cell r="Z9376">
            <v>44317</v>
          </cell>
          <cell r="AA9376">
            <v>0.105</v>
          </cell>
          <cell r="AB9376">
            <v>0.105</v>
          </cell>
          <cell r="AC9376">
            <v>0.37</v>
          </cell>
        </row>
        <row r="9377">
          <cell r="A9377">
            <v>44333</v>
          </cell>
          <cell r="B9377">
            <v>194000</v>
          </cell>
          <cell r="C9377"/>
          <cell r="D9377">
            <v>0.25</v>
          </cell>
          <cell r="E9377">
            <v>0.25</v>
          </cell>
          <cell r="F9377">
            <v>0.3</v>
          </cell>
          <cell r="G9377">
            <v>0.28999999999999998</v>
          </cell>
          <cell r="H9377"/>
          <cell r="I9377"/>
          <cell r="J9377"/>
          <cell r="K9377"/>
          <cell r="L9377"/>
          <cell r="M9377"/>
          <cell r="N9377">
            <v>0.3</v>
          </cell>
          <cell r="O9377"/>
          <cell r="P9377">
            <v>0.33114421123899795</v>
          </cell>
          <cell r="Q9377"/>
          <cell r="R9377"/>
          <cell r="S9377"/>
          <cell r="T9377"/>
          <cell r="U9377">
            <v>3.49E-2</v>
          </cell>
          <cell r="V9377">
            <v>1436000</v>
          </cell>
          <cell r="W9377">
            <v>13809588.80078</v>
          </cell>
          <cell r="X9377">
            <v>44317</v>
          </cell>
          <cell r="Y9377">
            <v>56259.999999999993</v>
          </cell>
          <cell r="Z9377">
            <v>44317</v>
          </cell>
          <cell r="AA9377">
            <v>0.105</v>
          </cell>
          <cell r="AB9377">
            <v>0.105</v>
          </cell>
          <cell r="AC9377">
            <v>0.31</v>
          </cell>
        </row>
        <row r="9378">
          <cell r="A9378">
            <v>44334</v>
          </cell>
          <cell r="B9378">
            <v>156000</v>
          </cell>
          <cell r="C9378"/>
          <cell r="D9378">
            <v>0.3</v>
          </cell>
          <cell r="E9378">
            <v>0.25</v>
          </cell>
          <cell r="F9378">
            <v>0.3</v>
          </cell>
          <cell r="G9378">
            <v>0.28000000000000003</v>
          </cell>
          <cell r="H9378"/>
          <cell r="I9378"/>
          <cell r="J9378"/>
          <cell r="K9378"/>
          <cell r="L9378"/>
          <cell r="M9378"/>
          <cell r="N9378">
            <v>0.3</v>
          </cell>
          <cell r="O9378"/>
          <cell r="P9378">
            <v>0.32777988614800757</v>
          </cell>
          <cell r="Q9378"/>
          <cell r="R9378"/>
          <cell r="S9378"/>
          <cell r="T9378"/>
          <cell r="U9378">
            <v>3.6200000000000003E-2</v>
          </cell>
          <cell r="V9378">
            <v>1719900</v>
          </cell>
          <cell r="W9378">
            <v>13431360.68434</v>
          </cell>
          <cell r="X9378">
            <v>44317</v>
          </cell>
          <cell r="Y9378">
            <v>43680.000000000007</v>
          </cell>
          <cell r="Z9378">
            <v>44317</v>
          </cell>
          <cell r="AA9378">
            <v>0.105</v>
          </cell>
          <cell r="AB9378">
            <v>0.105</v>
          </cell>
          <cell r="AC9378">
            <v>0.31</v>
          </cell>
        </row>
        <row r="9379">
          <cell r="A9379">
            <v>44335</v>
          </cell>
          <cell r="B9379">
            <v>102000</v>
          </cell>
          <cell r="C9379"/>
          <cell r="D9379">
            <v>0.25</v>
          </cell>
          <cell r="E9379">
            <v>0.25</v>
          </cell>
          <cell r="F9379">
            <v>0.3</v>
          </cell>
          <cell r="G9379">
            <v>0.28000000000000003</v>
          </cell>
          <cell r="H9379"/>
          <cell r="I9379"/>
          <cell r="J9379"/>
          <cell r="K9379"/>
          <cell r="L9379"/>
          <cell r="M9379"/>
          <cell r="N9379">
            <v>0.25</v>
          </cell>
          <cell r="O9379"/>
          <cell r="P9379">
            <v>0.32580958156458462</v>
          </cell>
          <cell r="Q9379"/>
          <cell r="R9379"/>
          <cell r="S9379"/>
          <cell r="T9379"/>
          <cell r="U9379">
            <v>3.8100000000000002E-2</v>
          </cell>
          <cell r="V9379">
            <v>1920000</v>
          </cell>
          <cell r="W9379">
            <v>12682145.72153</v>
          </cell>
          <cell r="X9379">
            <v>44317</v>
          </cell>
          <cell r="Y9379">
            <v>28560.000000000004</v>
          </cell>
          <cell r="Z9379">
            <v>44317</v>
          </cell>
          <cell r="AA9379">
            <v>0.11749999999999999</v>
          </cell>
          <cell r="AB9379">
            <v>0.19</v>
          </cell>
          <cell r="AC9379" t="str">
            <v/>
          </cell>
        </row>
        <row r="9380">
          <cell r="A9380">
            <v>44336</v>
          </cell>
          <cell r="B9380">
            <v>196000</v>
          </cell>
          <cell r="C9380"/>
          <cell r="D9380">
            <v>0.3</v>
          </cell>
          <cell r="E9380">
            <v>0.25</v>
          </cell>
          <cell r="F9380">
            <v>0.3</v>
          </cell>
          <cell r="G9380">
            <v>0.28999999999999998</v>
          </cell>
          <cell r="H9380"/>
          <cell r="I9380"/>
          <cell r="J9380"/>
          <cell r="K9380"/>
          <cell r="L9380"/>
          <cell r="M9380"/>
          <cell r="N9380">
            <v>0.3</v>
          </cell>
          <cell r="O9380"/>
          <cell r="P9380">
            <v>0.32318037085596552</v>
          </cell>
          <cell r="Q9380"/>
          <cell r="R9380"/>
          <cell r="S9380"/>
          <cell r="T9380"/>
          <cell r="U9380">
            <v>3.7600000000000001E-2</v>
          </cell>
          <cell r="V9380">
            <v>2468000</v>
          </cell>
          <cell r="W9380">
            <v>11915546.8444</v>
          </cell>
          <cell r="X9380">
            <v>44317</v>
          </cell>
          <cell r="Y9380">
            <v>56839.999999999993</v>
          </cell>
          <cell r="Z9380">
            <v>44317</v>
          </cell>
          <cell r="AA9380">
            <v>0.11749999999999999</v>
          </cell>
          <cell r="AB9380">
            <v>0.11749999999999999</v>
          </cell>
          <cell r="AC9380" t="str">
            <v/>
          </cell>
        </row>
        <row r="9381">
          <cell r="A9381">
            <v>44337</v>
          </cell>
          <cell r="B9381">
            <v>284500</v>
          </cell>
          <cell r="C9381"/>
          <cell r="D9381">
            <v>0.3</v>
          </cell>
          <cell r="E9381">
            <v>0.25</v>
          </cell>
          <cell r="F9381">
            <v>0.3</v>
          </cell>
          <cell r="G9381">
            <v>0.3</v>
          </cell>
          <cell r="H9381"/>
          <cell r="I9381"/>
          <cell r="J9381"/>
          <cell r="K9381"/>
          <cell r="L9381"/>
          <cell r="M9381"/>
          <cell r="N9381">
            <v>0.3</v>
          </cell>
          <cell r="O9381"/>
          <cell r="P9381">
            <v>0.32094786729857822</v>
          </cell>
          <cell r="Q9381"/>
          <cell r="R9381"/>
          <cell r="S9381"/>
          <cell r="T9381"/>
          <cell r="U9381">
            <v>3.8800000000000001E-2</v>
          </cell>
          <cell r="V9381">
            <v>2763000</v>
          </cell>
          <cell r="W9381">
            <v>11536722.585729999</v>
          </cell>
          <cell r="X9381">
            <v>44317</v>
          </cell>
          <cell r="Y9381">
            <v>85350</v>
          </cell>
          <cell r="Z9381">
            <v>44317</v>
          </cell>
          <cell r="AA9381">
            <v>0.11749999999999999</v>
          </cell>
          <cell r="AB9381">
            <v>0.11749999999999999</v>
          </cell>
          <cell r="AC9381">
            <v>0.33</v>
          </cell>
        </row>
        <row r="9382">
          <cell r="A9382">
            <v>44340</v>
          </cell>
          <cell r="B9382">
            <v>100000</v>
          </cell>
          <cell r="C9382"/>
          <cell r="D9382">
            <v>0.3</v>
          </cell>
          <cell r="E9382">
            <v>0.3</v>
          </cell>
          <cell r="F9382">
            <v>0.3</v>
          </cell>
          <cell r="G9382">
            <v>0.3</v>
          </cell>
          <cell r="H9382"/>
          <cell r="I9382"/>
          <cell r="J9382"/>
          <cell r="K9382"/>
          <cell r="L9382"/>
          <cell r="M9382"/>
          <cell r="N9382">
            <v>0.3</v>
          </cell>
          <cell r="O9382"/>
          <cell r="P9382">
            <v>0.32026195153896531</v>
          </cell>
          <cell r="Q9382"/>
          <cell r="R9382"/>
          <cell r="S9382"/>
          <cell r="T9382"/>
          <cell r="U9382">
            <v>3.6299999999999999E-2</v>
          </cell>
          <cell r="V9382">
            <v>3820700</v>
          </cell>
          <cell r="W9382">
            <v>10114314.63078</v>
          </cell>
          <cell r="X9382">
            <v>44317</v>
          </cell>
          <cell r="Y9382">
            <v>30000</v>
          </cell>
          <cell r="Z9382">
            <v>44317</v>
          </cell>
          <cell r="AA9382">
            <v>0.11749999999999999</v>
          </cell>
          <cell r="AB9382">
            <v>0.11749999999999999</v>
          </cell>
          <cell r="AC9382">
            <v>0.39</v>
          </cell>
        </row>
        <row r="9383">
          <cell r="A9383">
            <v>44341</v>
          </cell>
          <cell r="B9383">
            <v>141000</v>
          </cell>
          <cell r="C9383"/>
          <cell r="D9383">
            <v>0.3</v>
          </cell>
          <cell r="E9383">
            <v>0.3</v>
          </cell>
          <cell r="F9383">
            <v>0.3</v>
          </cell>
          <cell r="G9383">
            <v>0.3</v>
          </cell>
          <cell r="H9383"/>
          <cell r="I9383"/>
          <cell r="J9383"/>
          <cell r="K9383"/>
          <cell r="L9383"/>
          <cell r="M9383"/>
          <cell r="N9383">
            <v>0.3</v>
          </cell>
          <cell r="O9383"/>
          <cell r="P9383">
            <v>0.31936776212832552</v>
          </cell>
          <cell r="Q9383"/>
          <cell r="R9383"/>
          <cell r="S9383"/>
          <cell r="T9383"/>
          <cell r="U9383">
            <v>3.8199999999999998E-2</v>
          </cell>
          <cell r="V9383">
            <v>3870200</v>
          </cell>
          <cell r="W9383">
            <v>9522865.2994500007</v>
          </cell>
          <cell r="X9383">
            <v>44317</v>
          </cell>
          <cell r="Y9383">
            <v>42300</v>
          </cell>
          <cell r="Z9383">
            <v>44317</v>
          </cell>
          <cell r="AA9383">
            <v>0.11749999999999999</v>
          </cell>
          <cell r="AB9383">
            <v>0.11749999999999999</v>
          </cell>
          <cell r="AC9383">
            <v>0.34</v>
          </cell>
        </row>
        <row r="9384">
          <cell r="A9384">
            <v>44342</v>
          </cell>
          <cell r="B9384">
            <v>168500</v>
          </cell>
          <cell r="C9384"/>
          <cell r="D9384">
            <v>0.3</v>
          </cell>
          <cell r="E9384">
            <v>0.3</v>
          </cell>
          <cell r="F9384">
            <v>0.3</v>
          </cell>
          <cell r="G9384">
            <v>0.3</v>
          </cell>
          <cell r="H9384"/>
          <cell r="I9384"/>
          <cell r="J9384"/>
          <cell r="K9384"/>
          <cell r="L9384"/>
          <cell r="M9384"/>
          <cell r="N9384">
            <v>0.3</v>
          </cell>
          <cell r="O9384"/>
          <cell r="P9384">
            <v>0.31839750260145683</v>
          </cell>
          <cell r="Q9384"/>
          <cell r="R9384"/>
          <cell r="S9384"/>
          <cell r="T9384"/>
          <cell r="U9384">
            <v>3.8199999999999998E-2</v>
          </cell>
          <cell r="V9384">
            <v>5700800</v>
          </cell>
          <cell r="W9384">
            <v>6897510.1878699996</v>
          </cell>
          <cell r="X9384">
            <v>44317</v>
          </cell>
          <cell r="Y9384">
            <v>50550</v>
          </cell>
          <cell r="Z9384">
            <v>44317</v>
          </cell>
          <cell r="AA9384">
            <v>0.16500000000000001</v>
          </cell>
          <cell r="AB9384">
            <v>0.2225</v>
          </cell>
          <cell r="AC9384">
            <v>0.36</v>
          </cell>
        </row>
        <row r="9385">
          <cell r="A9385">
            <v>44343</v>
          </cell>
          <cell r="B9385">
            <v>163500</v>
          </cell>
          <cell r="C9385"/>
          <cell r="D9385">
            <v>0.3</v>
          </cell>
          <cell r="E9385">
            <v>0.3</v>
          </cell>
          <cell r="F9385">
            <v>0.3</v>
          </cell>
          <cell r="G9385">
            <v>0.3</v>
          </cell>
          <cell r="H9385"/>
          <cell r="I9385"/>
          <cell r="J9385"/>
          <cell r="K9385"/>
          <cell r="L9385"/>
          <cell r="M9385"/>
          <cell r="N9385">
            <v>0.3</v>
          </cell>
          <cell r="O9385"/>
          <cell r="P9385">
            <v>0.31754465551460165</v>
          </cell>
          <cell r="Q9385"/>
          <cell r="R9385"/>
          <cell r="S9385"/>
          <cell r="T9385"/>
          <cell r="U9385">
            <v>4.2000000000000003E-2</v>
          </cell>
          <cell r="V9385">
            <v>6388900</v>
          </cell>
          <cell r="W9385">
            <v>5854720.0268200003</v>
          </cell>
          <cell r="X9385">
            <v>44317</v>
          </cell>
          <cell r="Y9385">
            <v>49050</v>
          </cell>
          <cell r="Z9385">
            <v>44317</v>
          </cell>
          <cell r="AA9385">
            <v>0.16500000000000001</v>
          </cell>
          <cell r="AB9385">
            <v>0.16500000000000001</v>
          </cell>
          <cell r="AC9385">
            <v>0.38</v>
          </cell>
        </row>
        <row r="9386">
          <cell r="A9386">
            <v>44344</v>
          </cell>
          <cell r="B9386">
            <v>90000</v>
          </cell>
          <cell r="C9386"/>
          <cell r="D9386">
            <v>0.3</v>
          </cell>
          <cell r="E9386">
            <v>0.3</v>
          </cell>
          <cell r="F9386">
            <v>0.3</v>
          </cell>
          <cell r="G9386">
            <v>0.3</v>
          </cell>
          <cell r="H9386"/>
          <cell r="I9386"/>
          <cell r="J9386"/>
          <cell r="K9386"/>
          <cell r="L9386"/>
          <cell r="M9386"/>
          <cell r="N9386">
            <v>0.3</v>
          </cell>
          <cell r="O9386"/>
          <cell r="P9386">
            <v>0.31710810063588607</v>
          </cell>
          <cell r="Q9386"/>
          <cell r="R9386"/>
          <cell r="S9386"/>
          <cell r="T9386"/>
          <cell r="U9386">
            <v>4.2099999999999999E-2</v>
          </cell>
          <cell r="V9386">
            <v>4431400</v>
          </cell>
          <cell r="W9386">
            <v>6311982.46074</v>
          </cell>
          <cell r="X9386">
            <v>44317</v>
          </cell>
          <cell r="Y9386">
            <v>27000</v>
          </cell>
          <cell r="Z9386">
            <v>44317</v>
          </cell>
          <cell r="AA9386">
            <v>0.16500000000000001</v>
          </cell>
          <cell r="AB9386">
            <v>0.16500000000000001</v>
          </cell>
          <cell r="AC9386">
            <v>0.37</v>
          </cell>
        </row>
        <row r="9387">
          <cell r="A9387">
            <v>44347</v>
          </cell>
          <cell r="B9387">
            <v>0</v>
          </cell>
          <cell r="C9387"/>
          <cell r="D9387"/>
          <cell r="E9387"/>
          <cell r="F9387"/>
          <cell r="G9387"/>
          <cell r="H9387"/>
          <cell r="I9387"/>
          <cell r="J9387"/>
          <cell r="K9387"/>
          <cell r="L9387"/>
          <cell r="M9387"/>
          <cell r="N9387"/>
          <cell r="O9387"/>
          <cell r="P9387">
            <v>0.31710810063588607</v>
          </cell>
          <cell r="Q9387"/>
          <cell r="R9387"/>
          <cell r="S9387"/>
          <cell r="T9387"/>
          <cell r="U9387">
            <v>4.2099999999999999E-2</v>
          </cell>
          <cell r="V9387">
            <v>4951600</v>
          </cell>
          <cell r="W9387">
            <v>5753313.3462500004</v>
          </cell>
          <cell r="X9387">
            <v>44317</v>
          </cell>
          <cell r="Y9387">
            <v>0</v>
          </cell>
          <cell r="Z9387" t="str">
            <v/>
          </cell>
          <cell r="AA9387">
            <v>0.16500000000000001</v>
          </cell>
          <cell r="AB9387">
            <v>0.16500000000000001</v>
          </cell>
          <cell r="AC9387" t="str">
            <v/>
          </cell>
        </row>
        <row r="9388">
          <cell r="A9388">
            <v>44348</v>
          </cell>
          <cell r="B9388">
            <v>40000</v>
          </cell>
          <cell r="C9388"/>
          <cell r="D9388">
            <v>0.3</v>
          </cell>
          <cell r="E9388">
            <v>0.3</v>
          </cell>
          <cell r="F9388">
            <v>0.5</v>
          </cell>
          <cell r="G9388">
            <v>0.32</v>
          </cell>
          <cell r="H9388"/>
          <cell r="I9388"/>
          <cell r="J9388"/>
          <cell r="K9388"/>
          <cell r="L9388"/>
          <cell r="M9388"/>
          <cell r="N9388">
            <v>0.3</v>
          </cell>
          <cell r="O9388"/>
          <cell r="P9388">
            <v>0.32</v>
          </cell>
          <cell r="Q9388"/>
          <cell r="R9388"/>
          <cell r="S9388"/>
          <cell r="T9388"/>
          <cell r="U9388">
            <v>3.85E-2</v>
          </cell>
          <cell r="V9388">
            <v>356000</v>
          </cell>
          <cell r="W9388">
            <v>11998312.87307</v>
          </cell>
          <cell r="X9388">
            <v>44348</v>
          </cell>
          <cell r="Y9388">
            <v>12800</v>
          </cell>
          <cell r="Z9388">
            <v>44348</v>
          </cell>
          <cell r="AA9388">
            <v>0.16500000000000001</v>
          </cell>
          <cell r="AB9388">
            <v>0.16500000000000001</v>
          </cell>
          <cell r="AC9388">
            <v>0.52</v>
          </cell>
        </row>
        <row r="9389">
          <cell r="A9389">
            <v>44349</v>
          </cell>
          <cell r="B9389">
            <v>29000</v>
          </cell>
          <cell r="C9389"/>
          <cell r="D9389">
            <v>0.3</v>
          </cell>
          <cell r="E9389">
            <v>0.45</v>
          </cell>
          <cell r="F9389">
            <v>0.5</v>
          </cell>
          <cell r="G9389">
            <v>0.41</v>
          </cell>
          <cell r="H9389"/>
          <cell r="I9389"/>
          <cell r="J9389"/>
          <cell r="K9389"/>
          <cell r="L9389"/>
          <cell r="M9389"/>
          <cell r="N9389">
            <v>0.45</v>
          </cell>
          <cell r="O9389"/>
          <cell r="P9389">
            <v>0.35782608695652174</v>
          </cell>
          <cell r="Q9389"/>
          <cell r="R9389"/>
          <cell r="S9389"/>
          <cell r="T9389"/>
          <cell r="U9389">
            <v>3.8899999999999997E-2</v>
          </cell>
          <cell r="V9389">
            <v>395000</v>
          </cell>
          <cell r="W9389">
            <v>12238771.968839999</v>
          </cell>
          <cell r="X9389">
            <v>44348</v>
          </cell>
          <cell r="Y9389">
            <v>11890</v>
          </cell>
          <cell r="Z9389">
            <v>44348</v>
          </cell>
          <cell r="AA9389">
            <v>0.16</v>
          </cell>
          <cell r="AB9389">
            <v>0.25</v>
          </cell>
          <cell r="AC9389">
            <v>0.54</v>
          </cell>
        </row>
        <row r="9390">
          <cell r="A9390">
            <v>44350</v>
          </cell>
          <cell r="B9390">
            <v>24800</v>
          </cell>
          <cell r="C9390"/>
          <cell r="D9390">
            <v>0.3</v>
          </cell>
          <cell r="E9390">
            <v>0.3</v>
          </cell>
          <cell r="F9390">
            <v>0.3</v>
          </cell>
          <cell r="G9390">
            <v>0.3</v>
          </cell>
          <cell r="H9390"/>
          <cell r="I9390"/>
          <cell r="J9390"/>
          <cell r="K9390"/>
          <cell r="L9390"/>
          <cell r="M9390"/>
          <cell r="N9390">
            <v>0.3</v>
          </cell>
          <cell r="O9390"/>
          <cell r="P9390">
            <v>0.34253731343283583</v>
          </cell>
          <cell r="Q9390"/>
          <cell r="R9390"/>
          <cell r="S9390"/>
          <cell r="T9390"/>
          <cell r="U9390">
            <v>3.9699999999999999E-2</v>
          </cell>
          <cell r="V9390">
            <v>355000</v>
          </cell>
          <cell r="W9390">
            <v>12627124.64714</v>
          </cell>
          <cell r="X9390">
            <v>44348</v>
          </cell>
          <cell r="Y9390">
            <v>7440</v>
          </cell>
          <cell r="Z9390">
            <v>44348</v>
          </cell>
          <cell r="AA9390">
            <v>0.16</v>
          </cell>
          <cell r="AB9390">
            <v>0.16</v>
          </cell>
          <cell r="AC9390">
            <v>0.61</v>
          </cell>
        </row>
        <row r="9391">
          <cell r="A9391">
            <v>44351</v>
          </cell>
          <cell r="B9391">
            <v>52500</v>
          </cell>
          <cell r="C9391"/>
          <cell r="D9391">
            <v>0.35</v>
          </cell>
          <cell r="E9391">
            <v>0.35</v>
          </cell>
          <cell r="F9391">
            <v>0.5</v>
          </cell>
          <cell r="G9391">
            <v>0.47</v>
          </cell>
          <cell r="H9391"/>
          <cell r="I9391"/>
          <cell r="J9391"/>
          <cell r="K9391"/>
          <cell r="L9391"/>
          <cell r="M9391"/>
          <cell r="N9391">
            <v>0.5</v>
          </cell>
          <cell r="O9391"/>
          <cell r="P9391">
            <v>0.3882775119617225</v>
          </cell>
          <cell r="Q9391"/>
          <cell r="R9391"/>
          <cell r="S9391"/>
          <cell r="T9391"/>
          <cell r="U9391">
            <v>3.9699999999999999E-2</v>
          </cell>
          <cell r="V9391">
            <v>466000</v>
          </cell>
          <cell r="W9391">
            <v>12274381.59193</v>
          </cell>
          <cell r="X9391">
            <v>44348</v>
          </cell>
          <cell r="Y9391">
            <v>24675</v>
          </cell>
          <cell r="Z9391">
            <v>44348</v>
          </cell>
          <cell r="AA9391">
            <v>0.16</v>
          </cell>
          <cell r="AB9391">
            <v>0.16</v>
          </cell>
          <cell r="AC9391">
            <v>0.59</v>
          </cell>
        </row>
        <row r="9392">
          <cell r="A9392">
            <v>44354</v>
          </cell>
          <cell r="B9392">
            <v>104000</v>
          </cell>
          <cell r="C9392"/>
          <cell r="D9392">
            <v>0.4</v>
          </cell>
          <cell r="E9392">
            <v>0.4</v>
          </cell>
          <cell r="F9392">
            <v>0.5</v>
          </cell>
          <cell r="G9392">
            <v>0.5</v>
          </cell>
          <cell r="H9392"/>
          <cell r="I9392"/>
          <cell r="J9392"/>
          <cell r="K9392"/>
          <cell r="L9392"/>
          <cell r="M9392"/>
          <cell r="N9392">
            <v>0.5</v>
          </cell>
          <cell r="O9392"/>
          <cell r="P9392">
            <v>0.43469836196564121</v>
          </cell>
          <cell r="Q9392"/>
          <cell r="R9392"/>
          <cell r="S9392"/>
          <cell r="T9392"/>
          <cell r="U9392">
            <v>3.73E-2</v>
          </cell>
          <cell r="V9392">
            <v>619000</v>
          </cell>
          <cell r="W9392">
            <v>12648015.61961</v>
          </cell>
          <cell r="X9392">
            <v>44348</v>
          </cell>
          <cell r="Y9392">
            <v>52000</v>
          </cell>
          <cell r="Z9392">
            <v>44348</v>
          </cell>
          <cell r="AA9392">
            <v>0.16</v>
          </cell>
          <cell r="AB9392">
            <v>0.16</v>
          </cell>
          <cell r="AC9392">
            <v>0.76</v>
          </cell>
        </row>
        <row r="9393">
          <cell r="A9393">
            <v>44355</v>
          </cell>
          <cell r="B9393">
            <v>89000</v>
          </cell>
          <cell r="C9393"/>
          <cell r="D9393">
            <v>0.45</v>
          </cell>
          <cell r="E9393">
            <v>0.3</v>
          </cell>
          <cell r="F9393">
            <v>0.5</v>
          </cell>
          <cell r="G9393">
            <v>0.49</v>
          </cell>
          <cell r="H9393"/>
          <cell r="I9393"/>
          <cell r="J9393"/>
          <cell r="K9393"/>
          <cell r="L9393"/>
          <cell r="M9393"/>
          <cell r="N9393">
            <v>0.5</v>
          </cell>
          <cell r="O9393"/>
          <cell r="P9393">
            <v>0.44920424403183024</v>
          </cell>
          <cell r="Q9393"/>
          <cell r="R9393"/>
          <cell r="S9393"/>
          <cell r="T9393"/>
          <cell r="U9393">
            <v>3.85E-2</v>
          </cell>
          <cell r="V9393">
            <v>625000</v>
          </cell>
          <cell r="W9393">
            <v>12485062.5436</v>
          </cell>
          <cell r="X9393">
            <v>44348</v>
          </cell>
          <cell r="Y9393">
            <v>43610</v>
          </cell>
          <cell r="Z9393">
            <v>44348</v>
          </cell>
          <cell r="AA9393">
            <v>0.16</v>
          </cell>
          <cell r="AB9393">
            <v>0.16</v>
          </cell>
          <cell r="AC9393"/>
        </row>
        <row r="9394">
          <cell r="A9394">
            <v>44356</v>
          </cell>
          <cell r="B9394">
            <v>58800</v>
          </cell>
          <cell r="C9394"/>
          <cell r="D9394">
            <v>0.5</v>
          </cell>
          <cell r="E9394">
            <v>0.5</v>
          </cell>
          <cell r="F9394">
            <v>0.6</v>
          </cell>
          <cell r="G9394">
            <v>0.53</v>
          </cell>
          <cell r="H9394"/>
          <cell r="I9394"/>
          <cell r="J9394"/>
          <cell r="K9394"/>
          <cell r="L9394"/>
          <cell r="M9394"/>
          <cell r="N9394">
            <v>0.5</v>
          </cell>
          <cell r="O9394"/>
          <cell r="P9394">
            <v>0.46113790504898267</v>
          </cell>
          <cell r="Q9394"/>
          <cell r="R9394"/>
          <cell r="S9394"/>
          <cell r="T9394"/>
          <cell r="U9394">
            <v>3.8899999999999997E-2</v>
          </cell>
          <cell r="V9394">
            <v>661000</v>
          </cell>
          <cell r="W9394">
            <v>13018652.2816</v>
          </cell>
          <cell r="X9394">
            <v>44348</v>
          </cell>
          <cell r="Y9394">
            <v>31164</v>
          </cell>
          <cell r="Z9394">
            <v>44348</v>
          </cell>
          <cell r="AA9394">
            <v>0.63749999999999996</v>
          </cell>
          <cell r="AB9394">
            <v>0.61499999999999999</v>
          </cell>
          <cell r="AC9394">
            <v>0.7</v>
          </cell>
        </row>
        <row r="9395">
          <cell r="A9395">
            <v>44357</v>
          </cell>
          <cell r="B9395">
            <v>160000</v>
          </cell>
          <cell r="C9395"/>
          <cell r="D9395">
            <v>0.8</v>
          </cell>
          <cell r="E9395">
            <v>0.8</v>
          </cell>
          <cell r="F9395">
            <v>0.8</v>
          </cell>
          <cell r="G9395">
            <v>0.8</v>
          </cell>
          <cell r="H9395"/>
          <cell r="I9395"/>
          <cell r="J9395"/>
          <cell r="K9395"/>
          <cell r="L9395"/>
          <cell r="M9395"/>
          <cell r="N9395">
            <v>0.8</v>
          </cell>
          <cell r="O9395"/>
          <cell r="P9395">
            <v>0.55828525353879233</v>
          </cell>
          <cell r="Q9395"/>
          <cell r="R9395"/>
          <cell r="S9395"/>
          <cell r="T9395"/>
          <cell r="U9395">
            <v>3.85E-2</v>
          </cell>
          <cell r="V9395">
            <v>576000</v>
          </cell>
          <cell r="W9395">
            <v>12935379.685420001</v>
          </cell>
          <cell r="X9395">
            <v>44348</v>
          </cell>
          <cell r="Y9395">
            <v>128000</v>
          </cell>
          <cell r="Z9395">
            <v>44348</v>
          </cell>
          <cell r="AA9395">
            <v>0.63749999999999996</v>
          </cell>
          <cell r="AB9395">
            <v>0.63749999999999996</v>
          </cell>
          <cell r="AC9395">
            <v>0.62</v>
          </cell>
        </row>
        <row r="9396">
          <cell r="A9396">
            <v>44358</v>
          </cell>
          <cell r="B9396">
            <v>254400</v>
          </cell>
          <cell r="C9396"/>
          <cell r="D9396">
            <v>0.8</v>
          </cell>
          <cell r="E9396">
            <v>0.8</v>
          </cell>
          <cell r="F9396">
            <v>0.8</v>
          </cell>
          <cell r="G9396">
            <v>0.8</v>
          </cell>
          <cell r="H9396"/>
          <cell r="I9396"/>
          <cell r="J9396"/>
          <cell r="K9396"/>
          <cell r="L9396"/>
          <cell r="M9396"/>
          <cell r="N9396">
            <v>0.8</v>
          </cell>
          <cell r="O9396"/>
          <cell r="P9396">
            <v>0.63396799999999998</v>
          </cell>
          <cell r="Q9396"/>
          <cell r="R9396"/>
          <cell r="S9396"/>
          <cell r="T9396"/>
          <cell r="U9396">
            <v>3.1600000000000003E-2</v>
          </cell>
          <cell r="V9396">
            <v>598000</v>
          </cell>
          <cell r="W9396">
            <v>12656268.064099999</v>
          </cell>
          <cell r="X9396">
            <v>44348</v>
          </cell>
          <cell r="Y9396">
            <v>203520</v>
          </cell>
          <cell r="Z9396">
            <v>44348</v>
          </cell>
          <cell r="AA9396">
            <v>0.63749999999999996</v>
          </cell>
          <cell r="AB9396">
            <v>0.63749999999999996</v>
          </cell>
          <cell r="AC9396">
            <v>0.34</v>
          </cell>
        </row>
        <row r="9397">
          <cell r="A9397">
            <v>44361</v>
          </cell>
          <cell r="B9397">
            <v>241000</v>
          </cell>
          <cell r="C9397"/>
          <cell r="D9397">
            <v>0.8</v>
          </cell>
          <cell r="E9397">
            <v>0.8</v>
          </cell>
          <cell r="F9397">
            <v>0.8</v>
          </cell>
          <cell r="G9397">
            <v>0.8</v>
          </cell>
          <cell r="H9397"/>
          <cell r="I9397"/>
          <cell r="J9397"/>
          <cell r="K9397"/>
          <cell r="L9397"/>
          <cell r="M9397"/>
          <cell r="N9397">
            <v>0.8</v>
          </cell>
          <cell r="O9397"/>
          <cell r="P9397">
            <v>0.67194969150450878</v>
          </cell>
          <cell r="Q9397"/>
          <cell r="R9397"/>
          <cell r="S9397"/>
          <cell r="T9397"/>
          <cell r="U9397">
            <v>3.9199999999999999E-2</v>
          </cell>
          <cell r="V9397">
            <v>642000</v>
          </cell>
          <cell r="W9397">
            <v>12522395.66642</v>
          </cell>
          <cell r="X9397">
            <v>44348</v>
          </cell>
          <cell r="Y9397">
            <v>192800</v>
          </cell>
          <cell r="Z9397">
            <v>44348</v>
          </cell>
          <cell r="AA9397">
            <v>0.63749999999999996</v>
          </cell>
          <cell r="AB9397">
            <v>0.63749999999999996</v>
          </cell>
          <cell r="AC9397">
            <v>0.31</v>
          </cell>
        </row>
        <row r="9398">
          <cell r="A9398">
            <v>44362</v>
          </cell>
          <cell r="B9398">
            <v>257500</v>
          </cell>
          <cell r="C9398"/>
          <cell r="D9398">
            <v>0.8</v>
          </cell>
          <cell r="E9398">
            <v>0.8</v>
          </cell>
          <cell r="F9398">
            <v>0.8</v>
          </cell>
          <cell r="G9398">
            <v>0.8</v>
          </cell>
          <cell r="H9398"/>
          <cell r="I9398"/>
          <cell r="J9398"/>
          <cell r="K9398"/>
          <cell r="L9398"/>
          <cell r="M9398"/>
          <cell r="N9398">
            <v>0.8</v>
          </cell>
          <cell r="O9398"/>
          <cell r="P9398">
            <v>0.69710068649885581</v>
          </cell>
          <cell r="Q9398"/>
          <cell r="R9398"/>
          <cell r="S9398"/>
          <cell r="T9398"/>
          <cell r="U9398">
            <v>3.9199999999999999E-2</v>
          </cell>
          <cell r="V9398">
            <v>1188000</v>
          </cell>
          <cell r="W9398">
            <v>12058188</v>
          </cell>
          <cell r="X9398">
            <v>44348</v>
          </cell>
          <cell r="Y9398">
            <v>206000</v>
          </cell>
          <cell r="Z9398">
            <v>44348</v>
          </cell>
          <cell r="AA9398">
            <v>0.63749999999999996</v>
          </cell>
          <cell r="AB9398">
            <v>0.63749999999999996</v>
          </cell>
          <cell r="AC9398">
            <v>0.53</v>
          </cell>
        </row>
        <row r="9399">
          <cell r="A9399">
            <v>44363</v>
          </cell>
          <cell r="B9399">
            <v>149500</v>
          </cell>
          <cell r="C9399"/>
          <cell r="D9399">
            <v>0.55000000000000004</v>
          </cell>
          <cell r="E9399">
            <v>0.4</v>
          </cell>
          <cell r="F9399">
            <v>0.8</v>
          </cell>
          <cell r="G9399">
            <v>0.62</v>
          </cell>
          <cell r="H9399"/>
          <cell r="I9399"/>
          <cell r="J9399"/>
          <cell r="K9399"/>
          <cell r="L9399"/>
          <cell r="M9399"/>
          <cell r="N9399">
            <v>0.6</v>
          </cell>
          <cell r="O9399"/>
          <cell r="P9399">
            <v>0.68920849024306741</v>
          </cell>
          <cell r="Q9399"/>
          <cell r="R9399"/>
          <cell r="S9399"/>
          <cell r="T9399"/>
          <cell r="U9399">
            <v>3.8699999999999998E-2</v>
          </cell>
          <cell r="V9399">
            <v>1176000</v>
          </cell>
          <cell r="W9399">
            <v>12066699.45191</v>
          </cell>
          <cell r="X9399">
            <v>44348</v>
          </cell>
          <cell r="Y9399">
            <v>92690</v>
          </cell>
          <cell r="Z9399">
            <v>44348</v>
          </cell>
          <cell r="AA9399">
            <v>0.8</v>
          </cell>
          <cell r="AB9399">
            <v>0.75</v>
          </cell>
          <cell r="AC9399">
            <v>0.35</v>
          </cell>
        </row>
        <row r="9400">
          <cell r="A9400">
            <v>44364</v>
          </cell>
          <cell r="B9400">
            <v>173700</v>
          </cell>
          <cell r="C9400"/>
          <cell r="D9400">
            <v>0.6</v>
          </cell>
          <cell r="E9400">
            <v>0.5</v>
          </cell>
          <cell r="F9400">
            <v>0.6</v>
          </cell>
          <cell r="G9400">
            <v>0.56999999999999995</v>
          </cell>
          <cell r="H9400"/>
          <cell r="I9400"/>
          <cell r="J9400"/>
          <cell r="K9400"/>
          <cell r="L9400"/>
          <cell r="M9400"/>
          <cell r="N9400">
            <v>0.5</v>
          </cell>
          <cell r="O9400"/>
          <cell r="P9400">
            <v>0.67653775547668582</v>
          </cell>
          <cell r="Q9400"/>
          <cell r="R9400"/>
          <cell r="S9400"/>
          <cell r="T9400"/>
          <cell r="U9400">
            <v>6.7000000000000004E-2</v>
          </cell>
          <cell r="V9400">
            <v>1083000</v>
          </cell>
          <cell r="W9400">
            <v>11925420.14525</v>
          </cell>
          <cell r="X9400">
            <v>44348</v>
          </cell>
          <cell r="Y9400">
            <v>99008.999999999985</v>
          </cell>
          <cell r="Z9400">
            <v>44348</v>
          </cell>
          <cell r="AA9400">
            <v>0.8</v>
          </cell>
          <cell r="AB9400">
            <v>0.8</v>
          </cell>
          <cell r="AC9400">
            <v>0.4</v>
          </cell>
        </row>
        <row r="9401">
          <cell r="A9401">
            <v>44365</v>
          </cell>
          <cell r="B9401">
            <v>132100</v>
          </cell>
          <cell r="C9401"/>
          <cell r="D9401">
            <v>0.6</v>
          </cell>
          <cell r="E9401">
            <v>0.5</v>
          </cell>
          <cell r="F9401">
            <v>0.6</v>
          </cell>
          <cell r="G9401">
            <v>0.54</v>
          </cell>
          <cell r="H9401"/>
          <cell r="I9401"/>
          <cell r="J9401"/>
          <cell r="K9401"/>
          <cell r="L9401"/>
          <cell r="M9401"/>
          <cell r="N9401">
            <v>0.5</v>
          </cell>
          <cell r="O9401"/>
          <cell r="P9401">
            <v>0.66632621864915365</v>
          </cell>
          <cell r="Q9401"/>
          <cell r="R9401"/>
          <cell r="S9401"/>
          <cell r="T9401"/>
          <cell r="U9401">
            <v>6.7400000000000002E-2</v>
          </cell>
          <cell r="V9401">
            <v>3170000</v>
          </cell>
          <cell r="W9401">
            <v>9800979.3859299999</v>
          </cell>
          <cell r="X9401">
            <v>44348</v>
          </cell>
          <cell r="Y9401">
            <v>71334</v>
          </cell>
          <cell r="Z9401">
            <v>44348</v>
          </cell>
          <cell r="AA9401">
            <v>0.8</v>
          </cell>
          <cell r="AB9401">
            <v>0.8</v>
          </cell>
          <cell r="AC9401">
            <v>0.41</v>
          </cell>
        </row>
        <row r="9402">
          <cell r="A9402">
            <v>44368</v>
          </cell>
          <cell r="B9402">
            <v>129500</v>
          </cell>
          <cell r="C9402"/>
          <cell r="D9402">
            <v>0.5</v>
          </cell>
          <cell r="E9402">
            <v>0.5</v>
          </cell>
          <cell r="F9402">
            <v>0.6</v>
          </cell>
          <cell r="G9402">
            <v>0.52</v>
          </cell>
          <cell r="H9402"/>
          <cell r="I9402"/>
          <cell r="J9402"/>
          <cell r="K9402"/>
          <cell r="L9402"/>
          <cell r="M9402"/>
          <cell r="N9402">
            <v>0.5</v>
          </cell>
          <cell r="O9402"/>
          <cell r="P9402">
            <v>0.65633083658613778</v>
          </cell>
          <cell r="Q9402"/>
          <cell r="R9402"/>
          <cell r="S9402"/>
          <cell r="T9402"/>
          <cell r="U9402">
            <v>7.0699999999999999E-2</v>
          </cell>
          <cell r="V9402">
            <v>4152500</v>
          </cell>
          <cell r="W9402">
            <v>8570802.8122300003</v>
          </cell>
          <cell r="X9402">
            <v>44348</v>
          </cell>
          <cell r="Y9402">
            <v>67340</v>
          </cell>
          <cell r="Z9402">
            <v>44348</v>
          </cell>
          <cell r="AA9402">
            <v>0.8</v>
          </cell>
          <cell r="AB9402">
            <v>0.8</v>
          </cell>
          <cell r="AC9402"/>
        </row>
        <row r="9403">
          <cell r="A9403">
            <v>44369</v>
          </cell>
          <cell r="B9403">
            <v>111500</v>
          </cell>
          <cell r="C9403"/>
          <cell r="D9403">
            <v>0.5</v>
          </cell>
          <cell r="E9403">
            <v>0.5</v>
          </cell>
          <cell r="F9403">
            <v>0.6</v>
          </cell>
          <cell r="G9403">
            <v>0.53</v>
          </cell>
          <cell r="H9403"/>
          <cell r="I9403"/>
          <cell r="J9403"/>
          <cell r="K9403"/>
          <cell r="L9403"/>
          <cell r="M9403"/>
          <cell r="N9403">
            <v>0.5</v>
          </cell>
          <cell r="O9403"/>
          <cell r="P9403">
            <v>0.64931350570417978</v>
          </cell>
          <cell r="Q9403"/>
          <cell r="R9403"/>
          <cell r="S9403"/>
          <cell r="T9403"/>
          <cell r="U9403">
            <v>7.0800000000000002E-2</v>
          </cell>
          <cell r="V9403">
            <v>4386600</v>
          </cell>
          <cell r="W9403">
            <v>8528591.5574299991</v>
          </cell>
          <cell r="X9403">
            <v>44348</v>
          </cell>
          <cell r="Y9403">
            <v>59095</v>
          </cell>
          <cell r="Z9403">
            <v>44348</v>
          </cell>
          <cell r="AA9403">
            <v>0.8</v>
          </cell>
          <cell r="AB9403">
            <v>0.8</v>
          </cell>
          <cell r="AC9403">
            <v>0.4</v>
          </cell>
        </row>
        <row r="9404">
          <cell r="A9404">
            <v>44370</v>
          </cell>
          <cell r="B9404">
            <v>155000</v>
          </cell>
          <cell r="C9404"/>
          <cell r="D9404">
            <v>0.5</v>
          </cell>
          <cell r="E9404">
            <v>0.5</v>
          </cell>
          <cell r="F9404">
            <v>0.6</v>
          </cell>
          <cell r="G9404">
            <v>0.52</v>
          </cell>
          <cell r="H9404"/>
          <cell r="I9404"/>
          <cell r="J9404"/>
          <cell r="K9404"/>
          <cell r="L9404"/>
          <cell r="M9404"/>
          <cell r="N9404">
            <v>0.5</v>
          </cell>
          <cell r="O9404"/>
          <cell r="P9404">
            <v>0.64004393469916288</v>
          </cell>
          <cell r="Q9404"/>
          <cell r="R9404"/>
          <cell r="S9404"/>
          <cell r="T9404"/>
          <cell r="U9404">
            <v>7.0800000000000002E-2</v>
          </cell>
          <cell r="V9404">
            <v>4347100</v>
          </cell>
          <cell r="W9404">
            <v>7951586.04954</v>
          </cell>
          <cell r="X9404">
            <v>44348</v>
          </cell>
          <cell r="Y9404">
            <v>80600</v>
          </cell>
          <cell r="Z9404">
            <v>44348</v>
          </cell>
          <cell r="AA9404">
            <v>0.67</v>
          </cell>
          <cell r="AB9404">
            <v>0.76</v>
          </cell>
          <cell r="AC9404"/>
        </row>
        <row r="9405">
          <cell r="A9405">
            <v>44371</v>
          </cell>
          <cell r="B9405"/>
          <cell r="C9405"/>
          <cell r="D9405"/>
          <cell r="E9405"/>
          <cell r="F9405"/>
          <cell r="G9405"/>
          <cell r="H9405"/>
          <cell r="I9405"/>
          <cell r="J9405"/>
          <cell r="K9405"/>
          <cell r="L9405"/>
          <cell r="M9405"/>
          <cell r="N9405"/>
          <cell r="O9405"/>
          <cell r="P9405">
            <v>0.64004393469916288</v>
          </cell>
          <cell r="Q9405"/>
          <cell r="R9405"/>
          <cell r="S9405"/>
          <cell r="T9405"/>
          <cell r="U9405">
            <v>7.0800000000000002E-2</v>
          </cell>
          <cell r="V9405">
            <v>4401900</v>
          </cell>
          <cell r="W9405">
            <v>7834598.6268800003</v>
          </cell>
          <cell r="X9405">
            <v>44348</v>
          </cell>
          <cell r="Y9405">
            <v>0</v>
          </cell>
          <cell r="Z9405" t="str">
            <v/>
          </cell>
          <cell r="AA9405">
            <v>0.67</v>
          </cell>
          <cell r="AB9405">
            <v>0.67</v>
          </cell>
          <cell r="AC9405"/>
        </row>
        <row r="9406">
          <cell r="A9406">
            <v>44372</v>
          </cell>
          <cell r="B9406">
            <v>217000</v>
          </cell>
          <cell r="C9406"/>
          <cell r="D9406">
            <v>0.45</v>
          </cell>
          <cell r="E9406">
            <v>0.4</v>
          </cell>
          <cell r="F9406">
            <v>0.45</v>
          </cell>
          <cell r="G9406">
            <v>0.45</v>
          </cell>
          <cell r="H9406"/>
          <cell r="I9406"/>
          <cell r="J9406"/>
          <cell r="K9406"/>
          <cell r="L9406"/>
          <cell r="M9406"/>
          <cell r="N9406">
            <v>0.45</v>
          </cell>
          <cell r="O9406"/>
          <cell r="P9406">
            <v>0.62271130164334043</v>
          </cell>
          <cell r="Q9406"/>
          <cell r="R9406"/>
          <cell r="S9406"/>
          <cell r="T9406"/>
          <cell r="U9406">
            <v>7.0699999999999999E-2</v>
          </cell>
          <cell r="V9406">
            <v>4636600</v>
          </cell>
          <cell r="W9406">
            <v>7438934.0175000001</v>
          </cell>
          <cell r="X9406">
            <v>44348</v>
          </cell>
          <cell r="Y9406">
            <v>97650</v>
          </cell>
          <cell r="Z9406">
            <v>44348</v>
          </cell>
          <cell r="AA9406">
            <v>0.67</v>
          </cell>
          <cell r="AB9406">
            <v>0.67</v>
          </cell>
          <cell r="AC9406"/>
        </row>
        <row r="9407">
          <cell r="A9407">
            <v>44375</v>
          </cell>
          <cell r="B9407">
            <v>15000</v>
          </cell>
          <cell r="C9407"/>
          <cell r="D9407">
            <v>0.4</v>
          </cell>
          <cell r="E9407">
            <v>0.4</v>
          </cell>
          <cell r="F9407">
            <v>0.4</v>
          </cell>
          <cell r="G9407">
            <v>0.4</v>
          </cell>
          <cell r="H9407"/>
          <cell r="I9407"/>
          <cell r="J9407"/>
          <cell r="K9407"/>
          <cell r="L9407"/>
          <cell r="M9407"/>
          <cell r="N9407">
            <v>0.4</v>
          </cell>
          <cell r="O9407"/>
          <cell r="P9407">
            <v>0.62131604226705095</v>
          </cell>
          <cell r="Q9407"/>
          <cell r="R9407"/>
          <cell r="S9407"/>
          <cell r="T9407"/>
          <cell r="U9407">
            <v>7.0800000000000002E-2</v>
          </cell>
          <cell r="V9407">
            <v>6347000</v>
          </cell>
          <cell r="W9407">
            <v>5142749.53266</v>
          </cell>
          <cell r="X9407">
            <v>44348</v>
          </cell>
          <cell r="Y9407">
            <v>6000</v>
          </cell>
          <cell r="Z9407">
            <v>44348</v>
          </cell>
          <cell r="AA9407">
            <v>0.67</v>
          </cell>
          <cell r="AB9407">
            <v>0.67</v>
          </cell>
          <cell r="AC9407"/>
        </row>
        <row r="9408">
          <cell r="A9408">
            <v>44377</v>
          </cell>
          <cell r="B9408">
            <v>0</v>
          </cell>
          <cell r="C9408"/>
          <cell r="D9408"/>
          <cell r="E9408"/>
          <cell r="F9408"/>
          <cell r="G9408"/>
          <cell r="H9408"/>
          <cell r="I9408"/>
          <cell r="J9408"/>
          <cell r="K9408"/>
          <cell r="L9408"/>
          <cell r="M9408"/>
          <cell r="N9408"/>
          <cell r="O9408"/>
          <cell r="P9408">
            <v>0.62131604226705095</v>
          </cell>
          <cell r="Q9408"/>
          <cell r="R9408"/>
          <cell r="S9408"/>
          <cell r="T9408"/>
          <cell r="U9408">
            <v>7.1800000000000003E-2</v>
          </cell>
          <cell r="V9408">
            <v>5088100</v>
          </cell>
          <cell r="W9408">
            <v>5247932.5881500002</v>
          </cell>
          <cell r="X9408">
            <v>44348</v>
          </cell>
          <cell r="Y9408">
            <v>0</v>
          </cell>
          <cell r="Z9408" t="str">
            <v/>
          </cell>
          <cell r="AA9408">
            <v>0.46250000000000002</v>
          </cell>
          <cell r="AB9408">
            <v>0.68</v>
          </cell>
          <cell r="AC9408"/>
        </row>
        <row r="9409">
          <cell r="A9409">
            <v>44378</v>
          </cell>
          <cell r="B9409">
            <v>50000</v>
          </cell>
          <cell r="C9409"/>
          <cell r="D9409">
            <v>0.35</v>
          </cell>
          <cell r="E9409">
            <v>0.35</v>
          </cell>
          <cell r="F9409">
            <v>0.45</v>
          </cell>
          <cell r="G9409">
            <v>0.39</v>
          </cell>
          <cell r="H9409"/>
          <cell r="I9409"/>
          <cell r="J9409"/>
          <cell r="K9409"/>
          <cell r="L9409"/>
          <cell r="M9409"/>
          <cell r="N9409">
            <v>0.45</v>
          </cell>
          <cell r="O9409"/>
          <cell r="P9409">
            <v>0.39</v>
          </cell>
          <cell r="Q9409"/>
          <cell r="R9409"/>
          <cell r="S9409"/>
          <cell r="T9409"/>
          <cell r="U9409">
            <v>7.1199999999999999E-2</v>
          </cell>
          <cell r="V9409">
            <v>407000</v>
          </cell>
          <cell r="W9409">
            <v>10952520.212130001</v>
          </cell>
          <cell r="X9409">
            <v>44378</v>
          </cell>
          <cell r="Y9409">
            <v>19500</v>
          </cell>
          <cell r="Z9409">
            <v>44378</v>
          </cell>
          <cell r="AA9409">
            <v>0.46250000000000002</v>
          </cell>
          <cell r="AB9409">
            <v>0.46250000000000002</v>
          </cell>
          <cell r="AC9409"/>
        </row>
        <row r="9410">
          <cell r="A9410">
            <v>44379</v>
          </cell>
          <cell r="B9410">
            <v>105000</v>
          </cell>
          <cell r="C9410"/>
          <cell r="D9410">
            <v>0.35</v>
          </cell>
          <cell r="E9410">
            <v>0.35</v>
          </cell>
          <cell r="F9410">
            <v>0.4</v>
          </cell>
          <cell r="G9410">
            <v>0.38</v>
          </cell>
          <cell r="H9410"/>
          <cell r="I9410"/>
          <cell r="J9410"/>
          <cell r="K9410"/>
          <cell r="L9410"/>
          <cell r="M9410"/>
          <cell r="N9410">
            <v>0.4</v>
          </cell>
          <cell r="O9410"/>
          <cell r="P9410">
            <v>0.38322580645161292</v>
          </cell>
          <cell r="Q9410"/>
          <cell r="R9410"/>
          <cell r="S9410"/>
          <cell r="T9410"/>
          <cell r="U9410">
            <v>0.68700000000000006</v>
          </cell>
          <cell r="V9410">
            <v>370700</v>
          </cell>
          <cell r="W9410">
            <v>11790013.18743</v>
          </cell>
          <cell r="X9410">
            <v>44378</v>
          </cell>
          <cell r="Y9410">
            <v>39900</v>
          </cell>
          <cell r="Z9410">
            <v>44378</v>
          </cell>
          <cell r="AA9410">
            <v>0.46250000000000002</v>
          </cell>
          <cell r="AB9410">
            <v>0.46250000000000002</v>
          </cell>
          <cell r="AC9410"/>
        </row>
        <row r="9411">
          <cell r="A9411">
            <v>44382</v>
          </cell>
          <cell r="B9411">
            <v>99000</v>
          </cell>
          <cell r="C9411"/>
          <cell r="D9411">
            <v>0.35</v>
          </cell>
          <cell r="E9411">
            <v>0.35</v>
          </cell>
          <cell r="F9411">
            <v>0.35</v>
          </cell>
          <cell r="G9411">
            <v>0.36</v>
          </cell>
          <cell r="H9411"/>
          <cell r="I9411"/>
          <cell r="J9411"/>
          <cell r="K9411"/>
          <cell r="L9411"/>
          <cell r="M9411"/>
          <cell r="N9411">
            <v>0.35</v>
          </cell>
          <cell r="O9411"/>
          <cell r="P9411">
            <v>0.37417322834645667</v>
          </cell>
          <cell r="Q9411"/>
          <cell r="R9411"/>
          <cell r="S9411"/>
          <cell r="T9411"/>
          <cell r="U9411">
            <v>0.68700000000000006</v>
          </cell>
          <cell r="V9411">
            <v>500000</v>
          </cell>
          <cell r="W9411">
            <v>11839258.159569999</v>
          </cell>
          <cell r="X9411">
            <v>44378</v>
          </cell>
          <cell r="Y9411">
            <v>35640</v>
          </cell>
          <cell r="Z9411">
            <v>44378</v>
          </cell>
          <cell r="AA9411">
            <v>0.46250000000000002</v>
          </cell>
          <cell r="AB9411">
            <v>0.46250000000000002</v>
          </cell>
          <cell r="AC9411"/>
        </row>
        <row r="9412">
          <cell r="A9412">
            <v>44383</v>
          </cell>
          <cell r="B9412">
            <v>99000</v>
          </cell>
          <cell r="C9412"/>
          <cell r="D9412">
            <v>0.35</v>
          </cell>
          <cell r="E9412">
            <v>0.35</v>
          </cell>
          <cell r="F9412">
            <v>0.35</v>
          </cell>
          <cell r="G9412">
            <v>0.35</v>
          </cell>
          <cell r="H9412"/>
          <cell r="I9412"/>
          <cell r="J9412"/>
          <cell r="K9412"/>
          <cell r="L9412"/>
          <cell r="M9412"/>
          <cell r="N9412">
            <v>0.35</v>
          </cell>
          <cell r="O9412"/>
          <cell r="P9412">
            <v>0.36739376770538246</v>
          </cell>
          <cell r="Q9412"/>
          <cell r="R9412"/>
          <cell r="S9412"/>
          <cell r="T9412"/>
          <cell r="U9412">
            <v>6.8099999999999994E-2</v>
          </cell>
          <cell r="V9412">
            <v>479000</v>
          </cell>
          <cell r="W9412">
            <v>12045861.47663</v>
          </cell>
          <cell r="X9412">
            <v>44378</v>
          </cell>
          <cell r="Y9412">
            <v>34650</v>
          </cell>
          <cell r="Z9412">
            <v>44378</v>
          </cell>
          <cell r="AA9412">
            <v>0.46250000000000002</v>
          </cell>
          <cell r="AB9412">
            <v>0.46250000000000002</v>
          </cell>
          <cell r="AC9412"/>
        </row>
        <row r="9413">
          <cell r="A9413">
            <v>44384</v>
          </cell>
          <cell r="B9413">
            <v>19200</v>
          </cell>
          <cell r="C9413"/>
          <cell r="D9413">
            <v>0.25</v>
          </cell>
          <cell r="E9413">
            <v>0.25</v>
          </cell>
          <cell r="F9413">
            <v>0.25</v>
          </cell>
          <cell r="G9413">
            <v>0.25</v>
          </cell>
          <cell r="H9413">
            <v>0.25</v>
          </cell>
          <cell r="I9413">
            <v>0.25</v>
          </cell>
          <cell r="J9413">
            <v>0.25</v>
          </cell>
          <cell r="K9413">
            <v>0.25</v>
          </cell>
          <cell r="L9413">
            <v>0.25</v>
          </cell>
          <cell r="M9413">
            <v>0.25</v>
          </cell>
          <cell r="N9413">
            <v>0.25</v>
          </cell>
          <cell r="O9413"/>
          <cell r="P9413">
            <v>0.36133799032778074</v>
          </cell>
          <cell r="Q9413"/>
          <cell r="R9413"/>
          <cell r="S9413"/>
          <cell r="T9413"/>
          <cell r="U9413">
            <v>6.83E-2</v>
          </cell>
          <cell r="V9413">
            <v>1540000</v>
          </cell>
          <cell r="W9413">
            <v>10807427.90251</v>
          </cell>
          <cell r="X9413">
            <v>44378</v>
          </cell>
          <cell r="Y9413">
            <v>4800</v>
          </cell>
          <cell r="Z9413">
            <v>44378</v>
          </cell>
          <cell r="AA9413">
            <v>0.51</v>
          </cell>
          <cell r="AB9413">
            <v>0.57999999999999996</v>
          </cell>
          <cell r="AC9413"/>
        </row>
        <row r="9414">
          <cell r="A9414">
            <v>44385</v>
          </cell>
          <cell r="B9414">
            <v>59200</v>
          </cell>
          <cell r="C9414"/>
          <cell r="D9414">
            <v>0.25</v>
          </cell>
          <cell r="E9414">
            <v>0.25</v>
          </cell>
          <cell r="F9414">
            <v>0.25</v>
          </cell>
          <cell r="G9414">
            <v>0.25</v>
          </cell>
          <cell r="H9414">
            <v>0.25</v>
          </cell>
          <cell r="I9414">
            <v>0.25</v>
          </cell>
          <cell r="J9414">
            <v>0.25</v>
          </cell>
          <cell r="K9414">
            <v>0.25</v>
          </cell>
          <cell r="L9414">
            <v>0.25</v>
          </cell>
          <cell r="M9414">
            <v>0.25</v>
          </cell>
          <cell r="N9414">
            <v>0.25</v>
          </cell>
          <cell r="O9414"/>
          <cell r="P9414">
            <v>0.34605934167825686</v>
          </cell>
          <cell r="Q9414"/>
          <cell r="R9414"/>
          <cell r="S9414"/>
          <cell r="T9414"/>
          <cell r="U9414">
            <v>6.9500000000000006E-2</v>
          </cell>
          <cell r="V9414">
            <v>498000</v>
          </cell>
          <cell r="W9414">
            <v>11973503.65494</v>
          </cell>
          <cell r="X9414">
            <v>44378</v>
          </cell>
          <cell r="Y9414">
            <v>14800</v>
          </cell>
          <cell r="Z9414">
            <v>44378</v>
          </cell>
          <cell r="AA9414">
            <v>0.51</v>
          </cell>
          <cell r="AB9414">
            <v>0.51</v>
          </cell>
          <cell r="AC9414"/>
        </row>
        <row r="9415">
          <cell r="A9415">
            <v>44386</v>
          </cell>
          <cell r="B9415">
            <v>103200</v>
          </cell>
          <cell r="C9415"/>
          <cell r="D9415">
            <v>0.25</v>
          </cell>
          <cell r="E9415">
            <v>0.25</v>
          </cell>
          <cell r="F9415">
            <v>0.3</v>
          </cell>
          <cell r="G9415">
            <v>0.25</v>
          </cell>
          <cell r="H9415">
            <v>0.25</v>
          </cell>
          <cell r="I9415">
            <v>0.25</v>
          </cell>
          <cell r="J9415">
            <v>0.25</v>
          </cell>
          <cell r="K9415">
            <v>0.25</v>
          </cell>
          <cell r="L9415">
            <v>0.25</v>
          </cell>
          <cell r="M9415">
            <v>0.25</v>
          </cell>
          <cell r="N9415">
            <v>0.25</v>
          </cell>
          <cell r="O9415"/>
          <cell r="P9415">
            <v>0.32751589973812195</v>
          </cell>
          <cell r="Q9415"/>
          <cell r="R9415"/>
          <cell r="S9415"/>
          <cell r="T9415"/>
          <cell r="U9415">
            <v>7.0699999999999999E-2</v>
          </cell>
          <cell r="V9415">
            <v>420000</v>
          </cell>
          <cell r="W9415">
            <v>11857060.20235</v>
          </cell>
          <cell r="X9415">
            <v>44378</v>
          </cell>
          <cell r="Y9415">
            <v>25800</v>
          </cell>
          <cell r="Z9415">
            <v>44378</v>
          </cell>
          <cell r="AA9415">
            <v>0.51</v>
          </cell>
          <cell r="AB9415">
            <v>0.51</v>
          </cell>
          <cell r="AC9415"/>
        </row>
        <row r="9416">
          <cell r="A9416">
            <v>44389</v>
          </cell>
          <cell r="B9416">
            <v>138600</v>
          </cell>
          <cell r="C9416"/>
          <cell r="D9416">
            <v>0.25</v>
          </cell>
          <cell r="E9416">
            <v>0.25</v>
          </cell>
          <cell r="F9416">
            <v>0.25</v>
          </cell>
          <cell r="G9416">
            <v>0.25</v>
          </cell>
          <cell r="H9416">
            <v>0.25</v>
          </cell>
          <cell r="I9416">
            <v>0.25</v>
          </cell>
          <cell r="J9416">
            <v>0.25</v>
          </cell>
          <cell r="K9416">
            <v>0.25</v>
          </cell>
          <cell r="L9416">
            <v>0.25</v>
          </cell>
          <cell r="M9416">
            <v>0.25</v>
          </cell>
          <cell r="N9416">
            <v>0.25</v>
          </cell>
          <cell r="O9416"/>
          <cell r="P9416">
            <v>0.31155674390968507</v>
          </cell>
          <cell r="Q9416"/>
          <cell r="R9416"/>
          <cell r="S9416"/>
          <cell r="T9416"/>
          <cell r="U9416">
            <v>6.7799999999999999E-2</v>
          </cell>
          <cell r="V9416">
            <v>394000</v>
          </cell>
          <cell r="W9416">
            <v>12174188.70551</v>
          </cell>
          <cell r="X9416">
            <v>44378</v>
          </cell>
          <cell r="Y9416">
            <v>34650</v>
          </cell>
          <cell r="Z9416">
            <v>44378</v>
          </cell>
          <cell r="AA9416">
            <v>0.51</v>
          </cell>
          <cell r="AB9416">
            <v>0.51</v>
          </cell>
          <cell r="AC9416"/>
        </row>
        <row r="9417">
          <cell r="A9417">
            <v>44390</v>
          </cell>
          <cell r="B9417">
            <v>119600</v>
          </cell>
          <cell r="C9417"/>
          <cell r="D9417">
            <v>0.25</v>
          </cell>
          <cell r="E9417">
            <v>0.25</v>
          </cell>
          <cell r="F9417">
            <v>0.25</v>
          </cell>
          <cell r="G9417">
            <v>0.25</v>
          </cell>
          <cell r="H9417">
            <v>0.25</v>
          </cell>
          <cell r="I9417">
            <v>0.25</v>
          </cell>
          <cell r="J9417">
            <v>0.25</v>
          </cell>
          <cell r="K9417">
            <v>0.25</v>
          </cell>
          <cell r="L9417">
            <v>0.25</v>
          </cell>
          <cell r="M9417">
            <v>0.25</v>
          </cell>
          <cell r="N9417">
            <v>0.25</v>
          </cell>
          <cell r="O9417"/>
          <cell r="P9417">
            <v>0.3022704339051463</v>
          </cell>
          <cell r="Q9417"/>
          <cell r="R9417"/>
          <cell r="S9417"/>
          <cell r="T9417"/>
          <cell r="U9417">
            <v>6.7699999999999996E-2</v>
          </cell>
          <cell r="V9417">
            <v>935000</v>
          </cell>
          <cell r="W9417">
            <v>11754534.306600001</v>
          </cell>
          <cell r="X9417">
            <v>44378</v>
          </cell>
          <cell r="Y9417">
            <v>29900</v>
          </cell>
          <cell r="Z9417">
            <v>44378</v>
          </cell>
          <cell r="AA9417">
            <v>0.51</v>
          </cell>
          <cell r="AB9417">
            <v>0.51</v>
          </cell>
          <cell r="AC9417"/>
        </row>
        <row r="9418">
          <cell r="A9418">
            <v>44391</v>
          </cell>
          <cell r="B9418">
            <v>100000</v>
          </cell>
          <cell r="C9418"/>
          <cell r="D9418">
            <v>0.25</v>
          </cell>
          <cell r="E9418">
            <v>0.25</v>
          </cell>
          <cell r="F9418">
            <v>0.25</v>
          </cell>
          <cell r="G9418">
            <v>0.25</v>
          </cell>
          <cell r="H9418">
            <v>0.25</v>
          </cell>
          <cell r="I9418">
            <v>0.25</v>
          </cell>
          <cell r="J9418">
            <v>0.25</v>
          </cell>
          <cell r="K9418">
            <v>0.25</v>
          </cell>
          <cell r="L9418">
            <v>0.25</v>
          </cell>
          <cell r="M9418">
            <v>0.25</v>
          </cell>
          <cell r="N9418">
            <v>0.25</v>
          </cell>
          <cell r="O9418"/>
          <cell r="P9418">
            <v>0.29641577060931901</v>
          </cell>
          <cell r="Q9418"/>
          <cell r="R9418"/>
          <cell r="S9418"/>
          <cell r="T9418"/>
          <cell r="U9418">
            <v>6.6500000000000004E-2</v>
          </cell>
          <cell r="V9418">
            <v>1009600</v>
          </cell>
          <cell r="W9418">
            <v>11727501.810040001</v>
          </cell>
          <cell r="X9418">
            <v>44378</v>
          </cell>
          <cell r="Y9418">
            <v>25000</v>
          </cell>
          <cell r="Z9418">
            <v>44378</v>
          </cell>
          <cell r="AA9418">
            <v>0.36249999999999999</v>
          </cell>
          <cell r="AB9418">
            <v>0.55500000000000005</v>
          </cell>
          <cell r="AC9418"/>
        </row>
        <row r="9419">
          <cell r="A9419">
            <v>44392</v>
          </cell>
          <cell r="B9419">
            <v>110500</v>
          </cell>
          <cell r="C9419"/>
          <cell r="D9419">
            <v>0.25</v>
          </cell>
          <cell r="E9419">
            <v>0.25</v>
          </cell>
          <cell r="F9419">
            <v>0.25</v>
          </cell>
          <cell r="G9419">
            <v>0.25</v>
          </cell>
          <cell r="H9419">
            <v>0.25</v>
          </cell>
          <cell r="I9419">
            <v>0.25</v>
          </cell>
          <cell r="J9419">
            <v>0.25</v>
          </cell>
          <cell r="K9419">
            <v>0.25</v>
          </cell>
          <cell r="L9419">
            <v>0.25</v>
          </cell>
          <cell r="M9419">
            <v>0.25</v>
          </cell>
          <cell r="N9419">
            <v>0.25</v>
          </cell>
          <cell r="O9419"/>
          <cell r="P9419">
            <v>0.291303697797269</v>
          </cell>
          <cell r="Q9419"/>
          <cell r="R9419"/>
          <cell r="S9419"/>
          <cell r="T9419"/>
          <cell r="U9419">
            <v>6.8699999999999997E-2</v>
          </cell>
          <cell r="V9419">
            <v>1151300</v>
          </cell>
          <cell r="W9419">
            <v>11106145.086540001</v>
          </cell>
          <cell r="X9419">
            <v>44378</v>
          </cell>
          <cell r="Y9419">
            <v>27625</v>
          </cell>
          <cell r="Z9419">
            <v>44378</v>
          </cell>
          <cell r="AA9419">
            <v>0.36249999999999999</v>
          </cell>
          <cell r="AB9419">
            <v>0.36249999999999999</v>
          </cell>
          <cell r="AC9419"/>
        </row>
        <row r="9420">
          <cell r="A9420">
            <v>44393</v>
          </cell>
          <cell r="B9420">
            <v>107000</v>
          </cell>
          <cell r="C9420"/>
          <cell r="D9420">
            <v>0.25</v>
          </cell>
          <cell r="E9420">
            <v>0.25</v>
          </cell>
          <cell r="F9420">
            <v>0.25</v>
          </cell>
          <cell r="G9420">
            <v>0.25</v>
          </cell>
          <cell r="H9420">
            <v>0.25</v>
          </cell>
          <cell r="I9420">
            <v>0.25</v>
          </cell>
          <cell r="J9420">
            <v>0.25</v>
          </cell>
          <cell r="K9420">
            <v>0.25</v>
          </cell>
          <cell r="L9420">
            <v>0.25</v>
          </cell>
          <cell r="M9420">
            <v>0.25</v>
          </cell>
          <cell r="N9420">
            <v>0.25</v>
          </cell>
          <cell r="O9420"/>
          <cell r="P9420">
            <v>0.28732324596955777</v>
          </cell>
          <cell r="Q9420"/>
          <cell r="R9420"/>
          <cell r="S9420"/>
          <cell r="T9420"/>
          <cell r="U9420">
            <v>6.6500000000000004E-2</v>
          </cell>
          <cell r="V9420">
            <v>1540700</v>
          </cell>
          <cell r="W9420">
            <v>10861816.65329</v>
          </cell>
          <cell r="X9420">
            <v>44378</v>
          </cell>
          <cell r="Y9420">
            <v>26750</v>
          </cell>
          <cell r="Z9420">
            <v>44378</v>
          </cell>
          <cell r="AA9420">
            <v>0.36249999999999999</v>
          </cell>
          <cell r="AB9420">
            <v>0.36249999999999999</v>
          </cell>
          <cell r="AC9420"/>
        </row>
        <row r="9421">
          <cell r="A9421">
            <v>44396</v>
          </cell>
          <cell r="B9421">
            <v>46000</v>
          </cell>
          <cell r="C9421"/>
          <cell r="D9421">
            <v>0.25</v>
          </cell>
          <cell r="E9421">
            <v>0.25</v>
          </cell>
          <cell r="F9421">
            <v>0.25</v>
          </cell>
          <cell r="G9421">
            <v>0.25</v>
          </cell>
          <cell r="H9421">
            <v>0.25</v>
          </cell>
          <cell r="I9421">
            <v>0.25</v>
          </cell>
          <cell r="J9421">
            <v>0.25</v>
          </cell>
          <cell r="K9421">
            <v>0.25</v>
          </cell>
          <cell r="L9421">
            <v>0.25</v>
          </cell>
          <cell r="M9421">
            <v>0.25</v>
          </cell>
          <cell r="N9421">
            <v>0.25</v>
          </cell>
          <cell r="O9421"/>
          <cell r="P9421">
            <v>0.28583845022917925</v>
          </cell>
          <cell r="Q9421"/>
          <cell r="R9421"/>
          <cell r="S9421"/>
          <cell r="T9421"/>
          <cell r="U9421">
            <v>6.6000000000000003E-2</v>
          </cell>
          <cell r="V9421">
            <v>1451200</v>
          </cell>
          <cell r="W9421">
            <v>10804279.40415</v>
          </cell>
          <cell r="X9421">
            <v>44378</v>
          </cell>
          <cell r="Y9421">
            <v>11500</v>
          </cell>
          <cell r="Z9421">
            <v>44378</v>
          </cell>
          <cell r="AA9421">
            <v>0.36249999999999999</v>
          </cell>
          <cell r="AB9421">
            <v>0.36249999999999999</v>
          </cell>
          <cell r="AC9421"/>
        </row>
        <row r="9422">
          <cell r="A9422">
            <v>44397</v>
          </cell>
          <cell r="B9422">
            <v>88500</v>
          </cell>
          <cell r="C9422"/>
          <cell r="D9422">
            <v>0.25</v>
          </cell>
          <cell r="E9422">
            <v>0.25</v>
          </cell>
          <cell r="F9422">
            <v>0.3</v>
          </cell>
          <cell r="G9422">
            <v>0.27</v>
          </cell>
          <cell r="H9422">
            <v>0.25</v>
          </cell>
          <cell r="I9422">
            <v>0.25</v>
          </cell>
          <cell r="J9422">
            <v>0.25</v>
          </cell>
          <cell r="K9422">
            <v>0.25</v>
          </cell>
          <cell r="L9422">
            <v>0.25</v>
          </cell>
          <cell r="M9422">
            <v>0.25</v>
          </cell>
          <cell r="N9422">
            <v>0.3</v>
          </cell>
          <cell r="O9422"/>
          <cell r="P9422">
            <v>0.28471240359897171</v>
          </cell>
          <cell r="Q9422"/>
          <cell r="R9422"/>
          <cell r="S9422"/>
          <cell r="T9422"/>
          <cell r="U9422">
            <v>6.6100000000000006E-2</v>
          </cell>
          <cell r="V9422">
            <v>1660200</v>
          </cell>
          <cell r="W9422">
            <v>10211779</v>
          </cell>
          <cell r="X9422">
            <v>44378</v>
          </cell>
          <cell r="Y9422">
            <v>23895</v>
          </cell>
          <cell r="Z9422">
            <v>44378</v>
          </cell>
          <cell r="AA9422">
            <v>0.36249999999999999</v>
          </cell>
          <cell r="AB9422">
            <v>0.36249999999999999</v>
          </cell>
          <cell r="AC9422"/>
        </row>
        <row r="9423">
          <cell r="A9423">
            <v>44398</v>
          </cell>
          <cell r="B9423">
            <v>145500</v>
          </cell>
          <cell r="C9423"/>
          <cell r="D9423">
            <v>0.25</v>
          </cell>
          <cell r="E9423">
            <v>0.25</v>
          </cell>
          <cell r="F9423">
            <v>0.3</v>
          </cell>
          <cell r="G9423">
            <v>0.26</v>
          </cell>
          <cell r="H9423">
            <v>0.25</v>
          </cell>
          <cell r="I9423">
            <v>0.25</v>
          </cell>
          <cell r="J9423">
            <v>0.25</v>
          </cell>
          <cell r="K9423">
            <v>0.25</v>
          </cell>
          <cell r="L9423">
            <v>0.25</v>
          </cell>
          <cell r="M9423">
            <v>0.25</v>
          </cell>
          <cell r="N9423">
            <v>0.3</v>
          </cell>
          <cell r="O9423"/>
          <cell r="P9423">
            <v>0.28212615982162126</v>
          </cell>
          <cell r="Q9423"/>
          <cell r="R9423"/>
          <cell r="S9423"/>
          <cell r="T9423"/>
          <cell r="U9423">
            <v>6.8500000000000005E-2</v>
          </cell>
          <cell r="V9423">
            <v>1911700</v>
          </cell>
          <cell r="W9423">
            <v>9752337.0913600009</v>
          </cell>
          <cell r="X9423">
            <v>44378</v>
          </cell>
          <cell r="Y9423">
            <v>37830</v>
          </cell>
          <cell r="Z9423">
            <v>44378</v>
          </cell>
          <cell r="AA9423">
            <v>0.34499999999999997</v>
          </cell>
          <cell r="AB9423">
            <v>0.5575</v>
          </cell>
          <cell r="AC9423"/>
        </row>
        <row r="9424">
          <cell r="A9424">
            <v>44399</v>
          </cell>
          <cell r="B9424">
            <v>105500</v>
          </cell>
          <cell r="C9424"/>
          <cell r="D9424">
            <v>0.25</v>
          </cell>
          <cell r="E9424">
            <v>0.25</v>
          </cell>
          <cell r="F9424">
            <v>0.3</v>
          </cell>
          <cell r="G9424">
            <v>0.28000000000000003</v>
          </cell>
          <cell r="H9424">
            <v>0.25</v>
          </cell>
          <cell r="I9424">
            <v>0.25</v>
          </cell>
          <cell r="J9424">
            <v>0.25</v>
          </cell>
          <cell r="K9424">
            <v>0.25</v>
          </cell>
          <cell r="L9424">
            <v>0.25</v>
          </cell>
          <cell r="M9424">
            <v>0.25</v>
          </cell>
          <cell r="N9424">
            <v>0.3</v>
          </cell>
          <cell r="O9424"/>
          <cell r="P9424">
            <v>0.28197620002674156</v>
          </cell>
          <cell r="Q9424"/>
          <cell r="R9424"/>
          <cell r="S9424"/>
          <cell r="T9424"/>
          <cell r="U9424">
            <v>6.9000000000000006E-2</v>
          </cell>
          <cell r="V9424">
            <v>1930200</v>
          </cell>
          <cell r="W9424">
            <v>9136391.8411800005</v>
          </cell>
          <cell r="X9424">
            <v>44378</v>
          </cell>
          <cell r="Y9424">
            <v>29540.000000000004</v>
          </cell>
          <cell r="Z9424">
            <v>44378</v>
          </cell>
          <cell r="AA9424">
            <v>0.34499999999999997</v>
          </cell>
          <cell r="AB9424">
            <v>0.34499999999999997</v>
          </cell>
          <cell r="AC9424"/>
        </row>
        <row r="9425">
          <cell r="A9425">
            <v>44400</v>
          </cell>
          <cell r="B9425">
            <v>187500</v>
          </cell>
          <cell r="C9425"/>
          <cell r="D9425">
            <v>0.25</v>
          </cell>
          <cell r="E9425">
            <v>0.25</v>
          </cell>
          <cell r="F9425">
            <v>0.35</v>
          </cell>
          <cell r="G9425">
            <v>0.32</v>
          </cell>
          <cell r="H9425">
            <v>0.25</v>
          </cell>
          <cell r="I9425">
            <v>0.25</v>
          </cell>
          <cell r="J9425">
            <v>0.25</v>
          </cell>
          <cell r="K9425">
            <v>0.25</v>
          </cell>
          <cell r="L9425">
            <v>0.25</v>
          </cell>
          <cell r="M9425">
            <v>0.25</v>
          </cell>
          <cell r="N9425">
            <v>0.3</v>
          </cell>
          <cell r="O9425"/>
          <cell r="P9425">
            <v>0.28621160815065644</v>
          </cell>
          <cell r="Q9425"/>
          <cell r="R9425"/>
          <cell r="S9425"/>
          <cell r="T9425"/>
          <cell r="U9425">
            <v>6.8599999999999994E-2</v>
          </cell>
          <cell r="V9425">
            <v>1981500</v>
          </cell>
          <cell r="W9425">
            <v>9496442.8742800001</v>
          </cell>
          <cell r="X9425">
            <v>44378</v>
          </cell>
          <cell r="Y9425">
            <v>60000</v>
          </cell>
          <cell r="Z9425">
            <v>44378</v>
          </cell>
          <cell r="AA9425">
            <v>0.34499999999999997</v>
          </cell>
          <cell r="AB9425">
            <v>0.34499999999999997</v>
          </cell>
          <cell r="AC9425"/>
        </row>
        <row r="9426">
          <cell r="A9426">
            <v>44403</v>
          </cell>
          <cell r="B9426">
            <v>65000</v>
          </cell>
          <cell r="C9426"/>
          <cell r="D9426">
            <v>0.35</v>
          </cell>
          <cell r="E9426">
            <v>0.35</v>
          </cell>
          <cell r="F9426">
            <v>0.35</v>
          </cell>
          <cell r="G9426">
            <v>0.35</v>
          </cell>
          <cell r="H9426">
            <v>0.25</v>
          </cell>
          <cell r="I9426">
            <v>0.25</v>
          </cell>
          <cell r="J9426">
            <v>0.25</v>
          </cell>
          <cell r="K9426">
            <v>0.25</v>
          </cell>
          <cell r="L9426">
            <v>0.25</v>
          </cell>
          <cell r="M9426">
            <v>0.25</v>
          </cell>
          <cell r="N9426">
            <v>0.35</v>
          </cell>
          <cell r="O9426"/>
          <cell r="P9426">
            <v>0.28858319510381514</v>
          </cell>
          <cell r="Q9426"/>
          <cell r="R9426"/>
          <cell r="S9426"/>
          <cell r="T9426"/>
          <cell r="U9426">
            <v>7.0000000000000007E-2</v>
          </cell>
          <cell r="V9426">
            <v>4926400</v>
          </cell>
          <cell r="W9426">
            <v>6400504.8883199999</v>
          </cell>
          <cell r="X9426">
            <v>44378</v>
          </cell>
          <cell r="Y9426">
            <v>22750</v>
          </cell>
          <cell r="Z9426">
            <v>44378</v>
          </cell>
          <cell r="AA9426">
            <v>0.34499999999999997</v>
          </cell>
          <cell r="AB9426">
            <v>0.34499999999999997</v>
          </cell>
          <cell r="AC9426"/>
        </row>
        <row r="9427">
          <cell r="A9427">
            <v>44404</v>
          </cell>
          <cell r="B9427">
            <v>32500</v>
          </cell>
          <cell r="C9427"/>
          <cell r="D9427">
            <v>0.35</v>
          </cell>
          <cell r="E9427">
            <v>0.35</v>
          </cell>
          <cell r="F9427">
            <v>0.35</v>
          </cell>
          <cell r="G9427">
            <v>0.35</v>
          </cell>
          <cell r="H9427">
            <v>0.25</v>
          </cell>
          <cell r="I9427">
            <v>0.25</v>
          </cell>
          <cell r="J9427">
            <v>0.25</v>
          </cell>
          <cell r="K9427">
            <v>0.25</v>
          </cell>
          <cell r="L9427">
            <v>0.25</v>
          </cell>
          <cell r="M9427">
            <v>0.25</v>
          </cell>
          <cell r="N9427">
            <v>0.35</v>
          </cell>
          <cell r="O9427"/>
          <cell r="P9427">
            <v>0.28970406558849954</v>
          </cell>
          <cell r="Q9427"/>
          <cell r="R9427"/>
          <cell r="S9427"/>
          <cell r="T9427"/>
          <cell r="U9427">
            <v>6.7699999999999996E-2</v>
          </cell>
          <cell r="V9427">
            <v>5116300</v>
          </cell>
          <cell r="W9427">
            <v>5949310.1414099997</v>
          </cell>
          <cell r="X9427">
            <v>44378</v>
          </cell>
          <cell r="Y9427">
            <v>11375</v>
          </cell>
          <cell r="Z9427">
            <v>44378</v>
          </cell>
          <cell r="AA9427">
            <v>0.34499999999999997</v>
          </cell>
          <cell r="AB9427">
            <v>0.5575</v>
          </cell>
          <cell r="AC9427"/>
        </row>
        <row r="9428">
          <cell r="A9428">
            <v>44407</v>
          </cell>
          <cell r="B9428">
            <v>29000</v>
          </cell>
          <cell r="C9428"/>
          <cell r="D9428">
            <v>0.25</v>
          </cell>
          <cell r="E9428">
            <v>0.25</v>
          </cell>
          <cell r="F9428">
            <v>0.35</v>
          </cell>
          <cell r="G9428">
            <v>0.34</v>
          </cell>
          <cell r="H9428">
            <v>0.25</v>
          </cell>
          <cell r="I9428">
            <v>0.25</v>
          </cell>
          <cell r="J9428">
            <v>0.25</v>
          </cell>
          <cell r="K9428">
            <v>0.25</v>
          </cell>
          <cell r="L9428">
            <v>0.25</v>
          </cell>
          <cell r="M9428">
            <v>0.25</v>
          </cell>
          <cell r="N9428">
            <v>0.35</v>
          </cell>
          <cell r="O9428"/>
          <cell r="P9428">
            <v>0.29051000110509451</v>
          </cell>
          <cell r="Q9428"/>
          <cell r="R9428"/>
          <cell r="S9428"/>
          <cell r="T9428"/>
          <cell r="U9428">
            <v>6.1600000000000002E-2</v>
          </cell>
          <cell r="V9428">
            <v>1325200</v>
          </cell>
          <cell r="W9428">
            <v>8826878.0326300003</v>
          </cell>
          <cell r="X9428">
            <v>44378</v>
          </cell>
          <cell r="Y9428">
            <v>9860</v>
          </cell>
          <cell r="Z9428">
            <v>44378</v>
          </cell>
          <cell r="AA9428">
            <v>0.34499999999999997</v>
          </cell>
          <cell r="AB9428">
            <v>0.34499999999999997</v>
          </cell>
          <cell r="AC9428"/>
        </row>
        <row r="9429">
          <cell r="A9429">
            <v>44410</v>
          </cell>
          <cell r="B9429">
            <v>56500</v>
          </cell>
          <cell r="C9429"/>
          <cell r="D9429">
            <v>0.25</v>
          </cell>
          <cell r="E9429">
            <v>0.25</v>
          </cell>
          <cell r="F9429">
            <v>0.25</v>
          </cell>
          <cell r="G9429">
            <v>0.25</v>
          </cell>
          <cell r="H9429">
            <v>0.25</v>
          </cell>
          <cell r="I9429">
            <v>0.25</v>
          </cell>
          <cell r="J9429">
            <v>0.25</v>
          </cell>
          <cell r="K9429">
            <v>0.25</v>
          </cell>
          <cell r="L9429">
            <v>0.25</v>
          </cell>
          <cell r="M9429">
            <v>0.25</v>
          </cell>
          <cell r="N9429">
            <v>0.25</v>
          </cell>
          <cell r="O9429"/>
          <cell r="P9429">
            <v>0.25</v>
          </cell>
          <cell r="Q9429"/>
          <cell r="R9429"/>
          <cell r="S9429"/>
          <cell r="T9429"/>
          <cell r="U9429">
            <v>6.6100000000000006E-2</v>
          </cell>
          <cell r="V9429">
            <v>388000</v>
          </cell>
          <cell r="W9429">
            <v>10723516.64065</v>
          </cell>
          <cell r="X9429">
            <v>44409</v>
          </cell>
          <cell r="Y9429">
            <v>14125</v>
          </cell>
          <cell r="Z9429">
            <v>44409</v>
          </cell>
          <cell r="AA9429">
            <v>0.34499999999999997</v>
          </cell>
          <cell r="AB9429">
            <v>0.34499999999999997</v>
          </cell>
          <cell r="AC9429"/>
        </row>
        <row r="9430">
          <cell r="A9430">
            <v>44411</v>
          </cell>
          <cell r="B9430">
            <v>48000</v>
          </cell>
          <cell r="C9430"/>
          <cell r="D9430">
            <v>0.25</v>
          </cell>
          <cell r="E9430">
            <v>0.25</v>
          </cell>
          <cell r="F9430">
            <v>0.25</v>
          </cell>
          <cell r="G9430">
            <v>0.25</v>
          </cell>
          <cell r="H9430">
            <v>0.25</v>
          </cell>
          <cell r="I9430">
            <v>0.25</v>
          </cell>
          <cell r="J9430">
            <v>0.25</v>
          </cell>
          <cell r="K9430">
            <v>0.25</v>
          </cell>
          <cell r="L9430">
            <v>0.25</v>
          </cell>
          <cell r="M9430">
            <v>0.25</v>
          </cell>
          <cell r="N9430">
            <v>0.25</v>
          </cell>
          <cell r="O9430"/>
          <cell r="P9430">
            <v>0.25</v>
          </cell>
          <cell r="Q9430"/>
          <cell r="R9430"/>
          <cell r="S9430"/>
          <cell r="T9430"/>
          <cell r="U9430">
            <v>6.4100000000000004E-2</v>
          </cell>
          <cell r="V9430">
            <v>406600</v>
          </cell>
          <cell r="W9430">
            <v>11106535.619139999</v>
          </cell>
          <cell r="X9430">
            <v>44409</v>
          </cell>
          <cell r="Y9430">
            <v>12000</v>
          </cell>
          <cell r="Z9430">
            <v>44409</v>
          </cell>
          <cell r="AA9430">
            <v>0.34499999999999997</v>
          </cell>
          <cell r="AB9430">
            <v>0.34499999999999997</v>
          </cell>
          <cell r="AC9430"/>
        </row>
        <row r="9431">
          <cell r="A9431">
            <v>44412</v>
          </cell>
          <cell r="B9431">
            <v>96700</v>
          </cell>
          <cell r="C9431"/>
          <cell r="D9431">
            <v>0.25</v>
          </cell>
          <cell r="E9431">
            <v>0.25</v>
          </cell>
          <cell r="F9431">
            <v>0.25</v>
          </cell>
          <cell r="G9431">
            <v>0.25</v>
          </cell>
          <cell r="H9431">
            <v>0.25</v>
          </cell>
          <cell r="I9431">
            <v>0.25</v>
          </cell>
          <cell r="J9431">
            <v>0.25</v>
          </cell>
          <cell r="K9431">
            <v>0.25</v>
          </cell>
          <cell r="L9431">
            <v>0.25</v>
          </cell>
          <cell r="M9431">
            <v>0.25</v>
          </cell>
          <cell r="N9431">
            <v>0.25</v>
          </cell>
          <cell r="O9431"/>
          <cell r="P9431">
            <v>0.25</v>
          </cell>
          <cell r="Q9431"/>
          <cell r="R9431"/>
          <cell r="S9431"/>
          <cell r="T9431"/>
          <cell r="U9431">
            <v>6.2300000000000001E-2</v>
          </cell>
          <cell r="V9431">
            <v>352100</v>
          </cell>
          <cell r="W9431">
            <v>11029044.17905</v>
          </cell>
          <cell r="X9431">
            <v>44409</v>
          </cell>
          <cell r="Y9431">
            <v>24175</v>
          </cell>
          <cell r="Z9431">
            <v>44409</v>
          </cell>
          <cell r="AA9431">
            <v>0.38300000000000001</v>
          </cell>
          <cell r="AB9431">
            <v>0.623</v>
          </cell>
          <cell r="AC9431"/>
        </row>
        <row r="9432">
          <cell r="A9432">
            <v>44413</v>
          </cell>
          <cell r="B9432">
            <v>68000</v>
          </cell>
          <cell r="C9432"/>
          <cell r="D9432">
            <v>0.25</v>
          </cell>
          <cell r="E9432">
            <v>0.25</v>
          </cell>
          <cell r="F9432">
            <v>0.5</v>
          </cell>
          <cell r="G9432">
            <v>0.27</v>
          </cell>
          <cell r="H9432">
            <v>0.25</v>
          </cell>
          <cell r="I9432">
            <v>0.25</v>
          </cell>
          <cell r="J9432">
            <v>0.25</v>
          </cell>
          <cell r="K9432">
            <v>0.25</v>
          </cell>
          <cell r="L9432">
            <v>0.25</v>
          </cell>
          <cell r="M9432">
            <v>0.25</v>
          </cell>
          <cell r="N9432">
            <v>0.25</v>
          </cell>
          <cell r="O9432"/>
          <cell r="P9432">
            <v>0.25505200594353639</v>
          </cell>
          <cell r="Q9432"/>
          <cell r="R9432"/>
          <cell r="S9432"/>
          <cell r="T9432"/>
          <cell r="U9432">
            <v>6.1800000000000001E-2</v>
          </cell>
          <cell r="V9432">
            <v>359100</v>
          </cell>
          <cell r="W9432">
            <v>11402796.60598</v>
          </cell>
          <cell r="X9432">
            <v>44409</v>
          </cell>
          <cell r="Y9432">
            <v>18360</v>
          </cell>
          <cell r="Z9432">
            <v>44409</v>
          </cell>
          <cell r="AA9432">
            <v>0.38300000000000001</v>
          </cell>
          <cell r="AB9432">
            <v>0.38300000000000001</v>
          </cell>
          <cell r="AC9432"/>
        </row>
        <row r="9433">
          <cell r="A9433">
            <v>44414</v>
          </cell>
          <cell r="B9433">
            <v>189700</v>
          </cell>
          <cell r="C9433"/>
          <cell r="D9433">
            <v>0.25</v>
          </cell>
          <cell r="E9433">
            <v>0.25</v>
          </cell>
          <cell r="F9433">
            <v>0.5</v>
          </cell>
          <cell r="G9433">
            <v>0.27</v>
          </cell>
          <cell r="H9433">
            <v>0.25</v>
          </cell>
          <cell r="I9433">
            <v>0.25</v>
          </cell>
          <cell r="J9433">
            <v>0.25</v>
          </cell>
          <cell r="K9433">
            <v>0.25</v>
          </cell>
          <cell r="L9433">
            <v>0.25</v>
          </cell>
          <cell r="M9433">
            <v>0.25</v>
          </cell>
          <cell r="N9433">
            <v>0.25</v>
          </cell>
          <cell r="O9433"/>
          <cell r="P9433">
            <v>0.26123120505556768</v>
          </cell>
          <cell r="Q9433"/>
          <cell r="R9433"/>
          <cell r="S9433"/>
          <cell r="T9433"/>
          <cell r="U9433">
            <v>6.1800000000000001E-2</v>
          </cell>
          <cell r="V9433">
            <v>378700</v>
          </cell>
          <cell r="W9433">
            <v>12001310.677030001</v>
          </cell>
          <cell r="X9433">
            <v>44409</v>
          </cell>
          <cell r="Y9433">
            <v>51219</v>
          </cell>
          <cell r="Z9433">
            <v>44409</v>
          </cell>
          <cell r="AA9433">
            <v>0.38300000000000001</v>
          </cell>
          <cell r="AB9433">
            <v>0.38300000000000001</v>
          </cell>
          <cell r="AC9433"/>
        </row>
        <row r="9434">
          <cell r="A9434">
            <v>44417</v>
          </cell>
          <cell r="B9434">
            <v>75000</v>
          </cell>
          <cell r="C9434"/>
          <cell r="D9434">
            <v>0.25</v>
          </cell>
          <cell r="E9434">
            <v>0.25</v>
          </cell>
          <cell r="F9434">
            <v>0.25</v>
          </cell>
          <cell r="G9434">
            <v>0.25</v>
          </cell>
          <cell r="H9434">
            <v>0.25</v>
          </cell>
          <cell r="I9434">
            <v>0.25</v>
          </cell>
          <cell r="J9434">
            <v>0.25</v>
          </cell>
          <cell r="K9434">
            <v>0.25</v>
          </cell>
          <cell r="L9434">
            <v>0.25</v>
          </cell>
          <cell r="M9434">
            <v>0.25</v>
          </cell>
          <cell r="N9434">
            <v>0.25</v>
          </cell>
          <cell r="O9434"/>
          <cell r="P9434">
            <v>0.25965349316351377</v>
          </cell>
          <cell r="Q9434"/>
          <cell r="R9434"/>
          <cell r="S9434"/>
          <cell r="T9434"/>
          <cell r="U9434">
            <v>6.59E-2</v>
          </cell>
          <cell r="V9434">
            <v>487200</v>
          </cell>
          <cell r="W9434">
            <v>12534943.17977</v>
          </cell>
          <cell r="X9434">
            <v>44409</v>
          </cell>
          <cell r="Y9434">
            <v>18750</v>
          </cell>
          <cell r="Z9434">
            <v>44409</v>
          </cell>
          <cell r="AA9434">
            <v>0.38300000000000001</v>
          </cell>
          <cell r="AB9434">
            <v>0.38300000000000001</v>
          </cell>
          <cell r="AC9434"/>
        </row>
        <row r="9435">
          <cell r="A9435">
            <v>44418</v>
          </cell>
          <cell r="B9435">
            <v>65000</v>
          </cell>
          <cell r="C9435"/>
          <cell r="D9435">
            <v>0.25</v>
          </cell>
          <cell r="E9435">
            <v>0.25</v>
          </cell>
          <cell r="F9435">
            <v>0.25</v>
          </cell>
          <cell r="G9435">
            <v>0.25</v>
          </cell>
          <cell r="H9435">
            <v>0.25</v>
          </cell>
          <cell r="I9435">
            <v>0.25</v>
          </cell>
          <cell r="J9435">
            <v>0.25</v>
          </cell>
          <cell r="K9435">
            <v>0.25</v>
          </cell>
          <cell r="L9435">
            <v>0.25</v>
          </cell>
          <cell r="M9435">
            <v>0.25</v>
          </cell>
          <cell r="N9435">
            <v>0.25</v>
          </cell>
          <cell r="O9435"/>
          <cell r="P9435">
            <v>0.25860577725830691</v>
          </cell>
          <cell r="Q9435"/>
          <cell r="R9435"/>
          <cell r="S9435"/>
          <cell r="T9435"/>
          <cell r="U9435">
            <v>6.3200000000000006E-2</v>
          </cell>
          <cell r="V9435">
            <v>997600</v>
          </cell>
          <cell r="W9435">
            <v>11897246.301659999</v>
          </cell>
          <cell r="X9435">
            <v>44409</v>
          </cell>
          <cell r="Y9435">
            <v>16250</v>
          </cell>
          <cell r="Z9435">
            <v>44409</v>
          </cell>
          <cell r="AA9435">
            <v>0.38300000000000001</v>
          </cell>
          <cell r="AB9435">
            <v>0.38300000000000001</v>
          </cell>
          <cell r="AC9435"/>
        </row>
        <row r="9436">
          <cell r="A9436">
            <v>44419</v>
          </cell>
          <cell r="B9436">
            <v>110000</v>
          </cell>
          <cell r="C9436"/>
          <cell r="D9436">
            <v>0.25</v>
          </cell>
          <cell r="E9436">
            <v>0.25</v>
          </cell>
          <cell r="F9436">
            <v>0.25</v>
          </cell>
          <cell r="G9436">
            <v>0.25</v>
          </cell>
          <cell r="H9436">
            <v>0.25</v>
          </cell>
          <cell r="I9436">
            <v>0.25</v>
          </cell>
          <cell r="J9436">
            <v>0.25</v>
          </cell>
          <cell r="K9436">
            <v>0.25</v>
          </cell>
          <cell r="L9436">
            <v>0.25</v>
          </cell>
          <cell r="M9436">
            <v>0.25</v>
          </cell>
          <cell r="N9436">
            <v>0.25</v>
          </cell>
          <cell r="O9436"/>
          <cell r="P9436">
            <v>0.25727041895895048</v>
          </cell>
          <cell r="Q9436"/>
          <cell r="R9436"/>
          <cell r="S9436"/>
          <cell r="T9436"/>
          <cell r="U9436">
            <v>6.4299999999999996E-2</v>
          </cell>
          <cell r="V9436">
            <v>1129700</v>
          </cell>
          <cell r="W9436">
            <v>12054701.571140001</v>
          </cell>
          <cell r="X9436">
            <v>44409</v>
          </cell>
          <cell r="Y9436">
            <v>27500</v>
          </cell>
          <cell r="Z9436">
            <v>44409</v>
          </cell>
          <cell r="AA9436">
            <v>0.39500000000000002</v>
          </cell>
          <cell r="AB9436">
            <v>0.58750000000000002</v>
          </cell>
          <cell r="AC9436"/>
        </row>
        <row r="9437">
          <cell r="A9437">
            <v>44420</v>
          </cell>
          <cell r="B9437">
            <v>5000</v>
          </cell>
          <cell r="C9437"/>
          <cell r="D9437">
            <v>0.35</v>
          </cell>
          <cell r="E9437">
            <v>0.35</v>
          </cell>
          <cell r="F9437">
            <v>0.35</v>
          </cell>
          <cell r="G9437">
            <v>0.35</v>
          </cell>
          <cell r="H9437">
            <v>0.35</v>
          </cell>
          <cell r="I9437">
            <v>0.35</v>
          </cell>
          <cell r="J9437">
            <v>0.35</v>
          </cell>
          <cell r="K9437">
            <v>0.35</v>
          </cell>
          <cell r="L9437">
            <v>0.35</v>
          </cell>
          <cell r="M9437">
            <v>0.35</v>
          </cell>
          <cell r="N9437">
            <v>0.35</v>
          </cell>
          <cell r="O9437"/>
          <cell r="P9437">
            <v>0.25791987673343608</v>
          </cell>
          <cell r="Q9437"/>
          <cell r="R9437"/>
          <cell r="S9437"/>
          <cell r="T9437"/>
          <cell r="U9437">
            <v>6.4299999999999996E-2</v>
          </cell>
          <cell r="V9437">
            <v>1174700</v>
          </cell>
          <cell r="W9437">
            <v>12439266.61564</v>
          </cell>
          <cell r="X9437">
            <v>44409</v>
          </cell>
          <cell r="Y9437">
            <v>1750</v>
          </cell>
          <cell r="Z9437">
            <v>44409</v>
          </cell>
          <cell r="AA9437">
            <v>0.39500000000000002</v>
          </cell>
          <cell r="AB9437">
            <v>0.39500000000000002</v>
          </cell>
          <cell r="AC9437"/>
        </row>
        <row r="9438">
          <cell r="A9438">
            <v>44421</v>
          </cell>
          <cell r="B9438">
            <v>101000</v>
          </cell>
          <cell r="C9438"/>
          <cell r="D9438">
            <v>0.25</v>
          </cell>
          <cell r="E9438">
            <v>0.25</v>
          </cell>
          <cell r="F9438">
            <v>0.25</v>
          </cell>
          <cell r="G9438">
            <v>0.25</v>
          </cell>
          <cell r="H9438">
            <v>0.35</v>
          </cell>
          <cell r="I9438">
            <v>0.35</v>
          </cell>
          <cell r="J9438">
            <v>0.35</v>
          </cell>
          <cell r="K9438">
            <v>0.35</v>
          </cell>
          <cell r="L9438">
            <v>0.35</v>
          </cell>
          <cell r="M9438">
            <v>0.35</v>
          </cell>
          <cell r="N9438">
            <v>0.25</v>
          </cell>
          <cell r="O9438"/>
          <cell r="P9438">
            <v>0.25693827463492452</v>
          </cell>
          <cell r="Q9438"/>
          <cell r="R9438"/>
          <cell r="S9438"/>
          <cell r="T9438"/>
          <cell r="U9438">
            <v>6.5500000000000003E-2</v>
          </cell>
          <cell r="V9438">
            <v>1306900</v>
          </cell>
          <cell r="W9438">
            <v>12417931.5373</v>
          </cell>
          <cell r="X9438">
            <v>44409</v>
          </cell>
          <cell r="Y9438">
            <v>25250</v>
          </cell>
          <cell r="Z9438">
            <v>44409</v>
          </cell>
          <cell r="AA9438">
            <v>0.39500000000000002</v>
          </cell>
          <cell r="AB9438">
            <v>0.39500000000000002</v>
          </cell>
          <cell r="AC9438"/>
        </row>
        <row r="9439">
          <cell r="A9439">
            <v>44424</v>
          </cell>
          <cell r="B9439">
            <v>41000</v>
          </cell>
          <cell r="C9439"/>
          <cell r="D9439">
            <v>0.25</v>
          </cell>
          <cell r="E9439">
            <v>0.25</v>
          </cell>
          <cell r="F9439">
            <v>0.25</v>
          </cell>
          <cell r="G9439">
            <v>0.25</v>
          </cell>
          <cell r="H9439">
            <v>0.35</v>
          </cell>
          <cell r="I9439">
            <v>0.35</v>
          </cell>
          <cell r="J9439">
            <v>0.35</v>
          </cell>
          <cell r="K9439">
            <v>0.35</v>
          </cell>
          <cell r="L9439">
            <v>0.35</v>
          </cell>
          <cell r="M9439">
            <v>0.35</v>
          </cell>
          <cell r="N9439">
            <v>0.25</v>
          </cell>
          <cell r="O9439"/>
          <cell r="P9439">
            <v>0.25660591190559645</v>
          </cell>
          <cell r="Q9439"/>
          <cell r="R9439"/>
          <cell r="S9439"/>
          <cell r="T9439"/>
          <cell r="U9439">
            <v>6.54E-2</v>
          </cell>
          <cell r="V9439">
            <v>2073800</v>
          </cell>
          <cell r="W9439">
            <v>11524121.460969999</v>
          </cell>
          <cell r="X9439">
            <v>44409</v>
          </cell>
          <cell r="Y9439">
            <v>10250</v>
          </cell>
          <cell r="Z9439">
            <v>44409</v>
          </cell>
          <cell r="AA9439">
            <v>0.39500000000000002</v>
          </cell>
          <cell r="AB9439">
            <v>0.39500000000000002</v>
          </cell>
          <cell r="AC9439"/>
        </row>
        <row r="9440">
          <cell r="A9440">
            <v>44425</v>
          </cell>
          <cell r="B9440">
            <v>203000</v>
          </cell>
          <cell r="C9440"/>
          <cell r="D9440">
            <v>0.25</v>
          </cell>
          <cell r="E9440">
            <v>0.25</v>
          </cell>
          <cell r="F9440">
            <v>0.25</v>
          </cell>
          <cell r="G9440">
            <v>0.25</v>
          </cell>
          <cell r="H9440">
            <v>0.35</v>
          </cell>
          <cell r="I9440">
            <v>0.35</v>
          </cell>
          <cell r="J9440">
            <v>0.35</v>
          </cell>
          <cell r="K9440">
            <v>0.35</v>
          </cell>
          <cell r="L9440">
            <v>0.35</v>
          </cell>
          <cell r="M9440">
            <v>0.35</v>
          </cell>
          <cell r="N9440">
            <v>0.25</v>
          </cell>
          <cell r="O9440"/>
          <cell r="P9440">
            <v>0.25533950325809801</v>
          </cell>
          <cell r="Q9440"/>
          <cell r="R9440"/>
          <cell r="S9440"/>
          <cell r="T9440"/>
          <cell r="U9440">
            <v>6.6000000000000003E-2</v>
          </cell>
          <cell r="V9440">
            <v>2390000</v>
          </cell>
          <cell r="W9440">
            <v>11112956.551510001</v>
          </cell>
          <cell r="X9440">
            <v>44409</v>
          </cell>
          <cell r="Y9440">
            <v>50750</v>
          </cell>
          <cell r="Z9440">
            <v>44409</v>
          </cell>
          <cell r="AA9440">
            <v>0.39500000000000002</v>
          </cell>
          <cell r="AB9440">
            <v>0.39500000000000002</v>
          </cell>
          <cell r="AC9440"/>
        </row>
        <row r="9441">
          <cell r="A9441">
            <v>44426</v>
          </cell>
          <cell r="B9441">
            <v>220000</v>
          </cell>
          <cell r="C9441"/>
          <cell r="D9441">
            <v>0.25</v>
          </cell>
          <cell r="E9441">
            <v>0.25</v>
          </cell>
          <cell r="F9441">
            <v>0.25</v>
          </cell>
          <cell r="G9441">
            <v>0.25</v>
          </cell>
          <cell r="H9441">
            <v>0.35</v>
          </cell>
          <cell r="I9441">
            <v>0.35</v>
          </cell>
          <cell r="J9441">
            <v>0.35</v>
          </cell>
          <cell r="K9441">
            <v>0.35</v>
          </cell>
          <cell r="L9441">
            <v>0.35</v>
          </cell>
          <cell r="M9441">
            <v>0.35</v>
          </cell>
          <cell r="N9441">
            <v>0.25</v>
          </cell>
          <cell r="O9441"/>
          <cell r="P9441">
            <v>0.25442098678551883</v>
          </cell>
          <cell r="Q9441"/>
          <cell r="R9441"/>
          <cell r="S9441"/>
          <cell r="T9441"/>
          <cell r="U9441">
            <v>6.6299999999999998E-2</v>
          </cell>
          <cell r="V9441">
            <v>2341400</v>
          </cell>
          <cell r="W9441">
            <v>11123211.79847</v>
          </cell>
          <cell r="X9441">
            <v>44409</v>
          </cell>
          <cell r="Y9441">
            <v>55000</v>
          </cell>
          <cell r="Z9441">
            <v>44409</v>
          </cell>
          <cell r="AA9441">
            <v>0.42</v>
          </cell>
          <cell r="AB9441">
            <v>0.58750000000000002</v>
          </cell>
          <cell r="AC9441"/>
        </row>
        <row r="9442">
          <cell r="A9442">
            <v>44427</v>
          </cell>
          <cell r="B9442">
            <v>228000</v>
          </cell>
          <cell r="C9442"/>
          <cell r="D9442">
            <v>0.25</v>
          </cell>
          <cell r="E9442">
            <v>0.25</v>
          </cell>
          <cell r="F9442">
            <v>0.25</v>
          </cell>
          <cell r="G9442">
            <v>0.25</v>
          </cell>
          <cell r="H9442">
            <v>0.35</v>
          </cell>
          <cell r="I9442">
            <v>0.35</v>
          </cell>
          <cell r="J9442">
            <v>0.35</v>
          </cell>
          <cell r="K9442">
            <v>0.35</v>
          </cell>
          <cell r="L9442">
            <v>0.35</v>
          </cell>
          <cell r="M9442">
            <v>0.35</v>
          </cell>
          <cell r="N9442">
            <v>0.25</v>
          </cell>
          <cell r="O9442"/>
          <cell r="P9442">
            <v>0.25375207379388148</v>
          </cell>
          <cell r="Q9442"/>
          <cell r="R9442"/>
          <cell r="S9442"/>
          <cell r="T9442"/>
          <cell r="U9442">
            <v>6.6299999999999998E-2</v>
          </cell>
          <cell r="V9442">
            <v>3806700</v>
          </cell>
          <cell r="W9442">
            <v>9928504.68358</v>
          </cell>
          <cell r="X9442">
            <v>44409</v>
          </cell>
          <cell r="Y9442">
            <v>57000</v>
          </cell>
          <cell r="Z9442">
            <v>44409</v>
          </cell>
          <cell r="AA9442">
            <v>0.42</v>
          </cell>
          <cell r="AB9442">
            <v>0.42</v>
          </cell>
          <cell r="AC9442"/>
        </row>
        <row r="9443">
          <cell r="A9443">
            <v>44428</v>
          </cell>
          <cell r="B9443">
            <v>267000</v>
          </cell>
          <cell r="C9443"/>
          <cell r="D9443">
            <v>0.25</v>
          </cell>
          <cell r="E9443">
            <v>0.25</v>
          </cell>
          <cell r="F9443">
            <v>0.25</v>
          </cell>
          <cell r="G9443">
            <v>0.25</v>
          </cell>
          <cell r="H9443">
            <v>0.35</v>
          </cell>
          <cell r="I9443">
            <v>0.35</v>
          </cell>
          <cell r="J9443">
            <v>0.35</v>
          </cell>
          <cell r="K9443">
            <v>0.35</v>
          </cell>
          <cell r="L9443">
            <v>0.35</v>
          </cell>
          <cell r="M9443">
            <v>0.35</v>
          </cell>
          <cell r="N9443">
            <v>0.25</v>
          </cell>
          <cell r="O9443"/>
          <cell r="P9443">
            <v>0.2531873273577992</v>
          </cell>
          <cell r="Q9443"/>
          <cell r="R9443"/>
          <cell r="S9443"/>
          <cell r="T9443"/>
          <cell r="U9443">
            <v>6.3500000000000001E-2</v>
          </cell>
          <cell r="V9443">
            <v>4243500</v>
          </cell>
          <cell r="W9443">
            <v>9697971.2513800003</v>
          </cell>
          <cell r="X9443">
            <v>44409</v>
          </cell>
          <cell r="Y9443">
            <v>66750</v>
          </cell>
          <cell r="Z9443">
            <v>44409</v>
          </cell>
          <cell r="AA9443">
            <v>0.42</v>
          </cell>
          <cell r="AB9443">
            <v>0.42</v>
          </cell>
          <cell r="AC9443"/>
        </row>
        <row r="9444">
          <cell r="A9444">
            <v>44431</v>
          </cell>
          <cell r="B9444">
            <v>233000</v>
          </cell>
          <cell r="C9444"/>
          <cell r="D9444">
            <v>0.25</v>
          </cell>
          <cell r="E9444">
            <v>0.25</v>
          </cell>
          <cell r="F9444">
            <v>0.25</v>
          </cell>
          <cell r="G9444">
            <v>0.25</v>
          </cell>
          <cell r="H9444">
            <v>0.35</v>
          </cell>
          <cell r="I9444">
            <v>0.35</v>
          </cell>
          <cell r="J9444">
            <v>0.35</v>
          </cell>
          <cell r="K9444">
            <v>0.35</v>
          </cell>
          <cell r="L9444">
            <v>0.35</v>
          </cell>
          <cell r="M9444">
            <v>0.35</v>
          </cell>
          <cell r="N9444">
            <v>0.25</v>
          </cell>
          <cell r="O9444"/>
          <cell r="P9444">
            <v>0.25281728038267975</v>
          </cell>
          <cell r="Q9444"/>
          <cell r="R9444"/>
          <cell r="S9444"/>
          <cell r="T9444"/>
          <cell r="U9444">
            <v>6.6000000000000003E-2</v>
          </cell>
          <cell r="V9444">
            <v>3236300</v>
          </cell>
          <cell r="W9444">
            <v>10332922.29542</v>
          </cell>
          <cell r="X9444">
            <v>44409</v>
          </cell>
          <cell r="Y9444">
            <v>58250</v>
          </cell>
          <cell r="Z9444">
            <v>44409</v>
          </cell>
          <cell r="AA9444">
            <v>0.42</v>
          </cell>
          <cell r="AB9444">
            <v>0.42</v>
          </cell>
          <cell r="AC9444"/>
        </row>
        <row r="9445">
          <cell r="A9445">
            <v>44432</v>
          </cell>
          <cell r="B9445">
            <v>262000</v>
          </cell>
          <cell r="C9445"/>
          <cell r="D9445">
            <v>0.25</v>
          </cell>
          <cell r="E9445">
            <v>0.25</v>
          </cell>
          <cell r="F9445">
            <v>0.25</v>
          </cell>
          <cell r="G9445">
            <v>0.25</v>
          </cell>
          <cell r="H9445">
            <v>0.35</v>
          </cell>
          <cell r="I9445">
            <v>0.35</v>
          </cell>
          <cell r="J9445">
            <v>0.35</v>
          </cell>
          <cell r="K9445">
            <v>0.35</v>
          </cell>
          <cell r="L9445">
            <v>0.35</v>
          </cell>
          <cell r="M9445">
            <v>0.35</v>
          </cell>
          <cell r="N9445">
            <v>0.25</v>
          </cell>
          <cell r="O9445"/>
          <cell r="P9445">
            <v>0.25249195645466965</v>
          </cell>
          <cell r="Q9445"/>
          <cell r="R9445"/>
          <cell r="S9445"/>
          <cell r="T9445"/>
          <cell r="U9445">
            <v>6.3600000000000004E-2</v>
          </cell>
          <cell r="V9445">
            <v>4107700</v>
          </cell>
          <cell r="W9445">
            <v>9379869.7986299992</v>
          </cell>
          <cell r="X9445">
            <v>44409</v>
          </cell>
          <cell r="Y9445">
            <v>65500</v>
          </cell>
          <cell r="Z9445">
            <v>44409</v>
          </cell>
          <cell r="AA9445">
            <v>0.42</v>
          </cell>
          <cell r="AB9445">
            <v>0.42</v>
          </cell>
          <cell r="AC9445"/>
        </row>
        <row r="9446">
          <cell r="A9446">
            <v>44433</v>
          </cell>
          <cell r="B9446">
            <v>212000</v>
          </cell>
          <cell r="C9446"/>
          <cell r="D9446">
            <v>0.25</v>
          </cell>
          <cell r="E9446">
            <v>0.25</v>
          </cell>
          <cell r="F9446">
            <v>0.25</v>
          </cell>
          <cell r="G9446">
            <v>0.25</v>
          </cell>
          <cell r="H9446">
            <v>0.35</v>
          </cell>
          <cell r="I9446">
            <v>0.35</v>
          </cell>
          <cell r="J9446">
            <v>0.35</v>
          </cell>
          <cell r="K9446">
            <v>0.35</v>
          </cell>
          <cell r="L9446">
            <v>0.35</v>
          </cell>
          <cell r="M9446">
            <v>0.35</v>
          </cell>
          <cell r="N9446">
            <v>0.25</v>
          </cell>
          <cell r="O9446"/>
          <cell r="P9446">
            <v>0.25227901164899835</v>
          </cell>
          <cell r="Q9446"/>
          <cell r="R9446"/>
          <cell r="S9446"/>
          <cell r="T9446"/>
          <cell r="U9446">
            <v>6.3899999999999998E-2</v>
          </cell>
          <cell r="V9446">
            <v>4329600</v>
          </cell>
          <cell r="W9446">
            <v>9052270.2505099997</v>
          </cell>
          <cell r="X9446">
            <v>44409</v>
          </cell>
          <cell r="Y9446">
            <v>53000</v>
          </cell>
          <cell r="Z9446">
            <v>44409</v>
          </cell>
          <cell r="AA9446">
            <v>0.30249999999999999</v>
          </cell>
          <cell r="AB9446">
            <v>0.52749999999999997</v>
          </cell>
          <cell r="AC9446"/>
        </row>
        <row r="9447">
          <cell r="A9447">
            <v>44434</v>
          </cell>
          <cell r="B9447">
            <v>137000</v>
          </cell>
          <cell r="C9447"/>
          <cell r="D9447">
            <v>0.25</v>
          </cell>
          <cell r="E9447">
            <v>0.25</v>
          </cell>
          <cell r="F9447">
            <v>0.25</v>
          </cell>
          <cell r="G9447">
            <v>0.25</v>
          </cell>
          <cell r="H9447">
            <v>0.35</v>
          </cell>
          <cell r="I9447">
            <v>0.35</v>
          </cell>
          <cell r="J9447">
            <v>0.35</v>
          </cell>
          <cell r="K9447">
            <v>0.35</v>
          </cell>
          <cell r="L9447">
            <v>0.35</v>
          </cell>
          <cell r="M9447">
            <v>0.35</v>
          </cell>
          <cell r="N9447">
            <v>0.25</v>
          </cell>
          <cell r="O9447"/>
          <cell r="P9447">
            <v>0.25215974636158756</v>
          </cell>
          <cell r="Q9447"/>
          <cell r="R9447"/>
          <cell r="S9447"/>
          <cell r="T9447"/>
          <cell r="U9447">
            <v>6.3799999999999996E-2</v>
          </cell>
          <cell r="V9447">
            <v>5969700</v>
          </cell>
          <cell r="W9447">
            <v>7192565.9758599997</v>
          </cell>
          <cell r="X9447">
            <v>44409</v>
          </cell>
          <cell r="Y9447">
            <v>34250</v>
          </cell>
          <cell r="Z9447">
            <v>44409</v>
          </cell>
          <cell r="AA9447">
            <v>0.30249999999999999</v>
          </cell>
          <cell r="AB9447">
            <v>0.30249999999999999</v>
          </cell>
          <cell r="AC9447"/>
        </row>
        <row r="9448">
          <cell r="A9448">
            <v>44435</v>
          </cell>
          <cell r="B9448">
            <v>0</v>
          </cell>
          <cell r="C9448"/>
          <cell r="D9448"/>
          <cell r="E9448"/>
          <cell r="F9448"/>
          <cell r="G9448"/>
          <cell r="H9448">
            <v>0.35</v>
          </cell>
          <cell r="I9448">
            <v>0.35</v>
          </cell>
          <cell r="J9448">
            <v>0.35</v>
          </cell>
          <cell r="K9448">
            <v>0.35</v>
          </cell>
          <cell r="L9448">
            <v>0.35</v>
          </cell>
          <cell r="M9448">
            <v>0.35</v>
          </cell>
          <cell r="N9448"/>
          <cell r="O9448"/>
          <cell r="P9448">
            <v>0.25215974636158756</v>
          </cell>
          <cell r="Q9448"/>
          <cell r="R9448"/>
          <cell r="S9448"/>
          <cell r="T9448"/>
          <cell r="U9448">
            <v>5.8500000000000003E-2</v>
          </cell>
          <cell r="V9448">
            <v>5441300</v>
          </cell>
          <cell r="W9448">
            <v>7684181.49419</v>
          </cell>
          <cell r="X9448">
            <v>44409</v>
          </cell>
          <cell r="Y9448">
            <v>0</v>
          </cell>
          <cell r="Z9448" t="str">
            <v/>
          </cell>
          <cell r="AA9448">
            <v>0.30249999999999999</v>
          </cell>
          <cell r="AB9448">
            <v>0.30249999999999999</v>
          </cell>
          <cell r="AC9448"/>
        </row>
        <row r="9449">
          <cell r="A9449">
            <v>44438</v>
          </cell>
          <cell r="B9449">
            <v>20000</v>
          </cell>
          <cell r="C9449"/>
          <cell r="D9449">
            <v>0.25</v>
          </cell>
          <cell r="E9449">
            <v>0.25</v>
          </cell>
          <cell r="F9449">
            <v>0.25</v>
          </cell>
          <cell r="G9449">
            <v>0.25</v>
          </cell>
          <cell r="H9449">
            <v>0.35</v>
          </cell>
          <cell r="I9449">
            <v>0.35</v>
          </cell>
          <cell r="J9449">
            <v>0.35</v>
          </cell>
          <cell r="K9449">
            <v>0.35</v>
          </cell>
          <cell r="L9449">
            <v>0.35</v>
          </cell>
          <cell r="M9449">
            <v>0.35</v>
          </cell>
          <cell r="N9449">
            <v>0.25</v>
          </cell>
          <cell r="O9449"/>
          <cell r="P9449">
            <v>0.25214337162136546</v>
          </cell>
          <cell r="Q9449"/>
          <cell r="R9449"/>
          <cell r="S9449"/>
          <cell r="T9449"/>
          <cell r="U9449">
            <v>5.7200000000000001E-2</v>
          </cell>
          <cell r="V9449">
            <v>5167000</v>
          </cell>
          <cell r="W9449">
            <v>6835416.7231400004</v>
          </cell>
          <cell r="X9449">
            <v>44409</v>
          </cell>
          <cell r="Y9449">
            <v>5000</v>
          </cell>
          <cell r="Z9449">
            <v>44409</v>
          </cell>
          <cell r="AA9449">
            <v>0.30249999999999999</v>
          </cell>
          <cell r="AB9449">
            <v>0.30249999999999999</v>
          </cell>
          <cell r="AC9449"/>
        </row>
        <row r="9450">
          <cell r="A9450">
            <v>44440</v>
          </cell>
          <cell r="B9450">
            <v>20000</v>
          </cell>
          <cell r="C9450"/>
          <cell r="D9450">
            <v>0.25</v>
          </cell>
          <cell r="E9450">
            <v>0.25</v>
          </cell>
          <cell r="F9450">
            <v>0.25</v>
          </cell>
          <cell r="G9450">
            <v>0.25</v>
          </cell>
          <cell r="H9450">
            <v>0.35</v>
          </cell>
          <cell r="I9450">
            <v>0.35</v>
          </cell>
          <cell r="J9450">
            <v>0.35</v>
          </cell>
          <cell r="K9450">
            <v>0.35</v>
          </cell>
          <cell r="L9450">
            <v>0.35</v>
          </cell>
          <cell r="M9450">
            <v>0.35</v>
          </cell>
          <cell r="N9450">
            <v>0.25</v>
          </cell>
          <cell r="O9450"/>
          <cell r="P9450">
            <v>0.25</v>
          </cell>
          <cell r="Q9450"/>
          <cell r="R9450"/>
          <cell r="S9450"/>
          <cell r="T9450"/>
          <cell r="U9450">
            <v>5.5500000000000001E-2</v>
          </cell>
          <cell r="V9450">
            <v>520000</v>
          </cell>
          <cell r="W9450">
            <v>12612010.013660001</v>
          </cell>
          <cell r="X9450">
            <v>44440</v>
          </cell>
          <cell r="Y9450">
            <v>5000</v>
          </cell>
          <cell r="Z9450">
            <v>44440</v>
          </cell>
          <cell r="AA9450">
            <v>0.25750000000000001</v>
          </cell>
          <cell r="AB9450">
            <v>0.53500000000000003</v>
          </cell>
          <cell r="AC9450"/>
        </row>
        <row r="9451">
          <cell r="A9451">
            <v>44441</v>
          </cell>
          <cell r="B9451">
            <v>119000</v>
          </cell>
          <cell r="C9451"/>
          <cell r="D9451">
            <v>0.25</v>
          </cell>
          <cell r="E9451">
            <v>0.25</v>
          </cell>
          <cell r="F9451">
            <v>0.25</v>
          </cell>
          <cell r="G9451">
            <v>0.25</v>
          </cell>
          <cell r="H9451">
            <v>0.35</v>
          </cell>
          <cell r="I9451">
            <v>0.35</v>
          </cell>
          <cell r="J9451">
            <v>0.35</v>
          </cell>
          <cell r="K9451">
            <v>0.35</v>
          </cell>
          <cell r="L9451">
            <v>0.35</v>
          </cell>
          <cell r="M9451">
            <v>0.35</v>
          </cell>
          <cell r="N9451">
            <v>0.25</v>
          </cell>
          <cell r="O9451"/>
          <cell r="P9451">
            <v>0.25</v>
          </cell>
          <cell r="Q9451"/>
          <cell r="R9451"/>
          <cell r="S9451"/>
          <cell r="T9451"/>
          <cell r="U9451">
            <v>5.5399999999999998E-2</v>
          </cell>
          <cell r="V9451">
            <v>473000</v>
          </cell>
          <cell r="W9451">
            <v>13088584.379070001</v>
          </cell>
          <cell r="X9451">
            <v>44440</v>
          </cell>
          <cell r="Y9451">
            <v>29750</v>
          </cell>
          <cell r="Z9451">
            <v>44440</v>
          </cell>
          <cell r="AA9451">
            <v>0.25750000000000001</v>
          </cell>
          <cell r="AB9451">
            <v>0.25750000000000001</v>
          </cell>
          <cell r="AC9451"/>
        </row>
        <row r="9452">
          <cell r="A9452">
            <v>44442</v>
          </cell>
          <cell r="B9452">
            <v>121000</v>
          </cell>
          <cell r="C9452"/>
          <cell r="D9452">
            <v>0.25</v>
          </cell>
          <cell r="E9452">
            <v>0.25</v>
          </cell>
          <cell r="F9452">
            <v>0.25</v>
          </cell>
          <cell r="G9452">
            <v>0.25</v>
          </cell>
          <cell r="H9452">
            <v>0.35</v>
          </cell>
          <cell r="I9452">
            <v>0.35</v>
          </cell>
          <cell r="J9452">
            <v>0.35</v>
          </cell>
          <cell r="K9452">
            <v>0.35</v>
          </cell>
          <cell r="L9452">
            <v>0.35</v>
          </cell>
          <cell r="M9452">
            <v>0.35</v>
          </cell>
          <cell r="N9452">
            <v>0.25</v>
          </cell>
          <cell r="O9452"/>
          <cell r="P9452">
            <v>0.25</v>
          </cell>
          <cell r="Q9452"/>
          <cell r="R9452"/>
          <cell r="S9452"/>
          <cell r="T9452"/>
          <cell r="U9452">
            <v>5.4199999999999998E-2</v>
          </cell>
          <cell r="V9452">
            <v>468500</v>
          </cell>
          <cell r="W9452">
            <v>13178209.274940001</v>
          </cell>
          <cell r="X9452">
            <v>44440</v>
          </cell>
          <cell r="Y9452">
            <v>30250</v>
          </cell>
          <cell r="Z9452">
            <v>44440</v>
          </cell>
          <cell r="AA9452">
            <v>0.25750000000000001</v>
          </cell>
          <cell r="AB9452">
            <v>0.25750000000000001</v>
          </cell>
          <cell r="AC9452"/>
        </row>
        <row r="9453">
          <cell r="A9453">
            <v>44445</v>
          </cell>
          <cell r="B9453">
            <v>154000</v>
          </cell>
          <cell r="C9453"/>
          <cell r="D9453">
            <v>0.25</v>
          </cell>
          <cell r="E9453">
            <v>0.25</v>
          </cell>
          <cell r="F9453">
            <v>0.25</v>
          </cell>
          <cell r="G9453">
            <v>0.25</v>
          </cell>
          <cell r="H9453">
            <v>0.35</v>
          </cell>
          <cell r="I9453">
            <v>0.35</v>
          </cell>
          <cell r="J9453">
            <v>0.35</v>
          </cell>
          <cell r="K9453">
            <v>0.35</v>
          </cell>
          <cell r="L9453">
            <v>0.35</v>
          </cell>
          <cell r="M9453">
            <v>0.35</v>
          </cell>
          <cell r="N9453">
            <v>0.25</v>
          </cell>
          <cell r="O9453"/>
          <cell r="P9453">
            <v>0.25</v>
          </cell>
          <cell r="Q9453"/>
          <cell r="R9453"/>
          <cell r="S9453"/>
          <cell r="T9453"/>
          <cell r="U9453">
            <v>5.45E-2</v>
          </cell>
          <cell r="V9453">
            <v>1064000</v>
          </cell>
          <cell r="W9453">
            <v>12700522.395099999</v>
          </cell>
          <cell r="X9453">
            <v>44440</v>
          </cell>
          <cell r="Y9453">
            <v>38500</v>
          </cell>
          <cell r="Z9453">
            <v>44440</v>
          </cell>
          <cell r="AA9453">
            <v>0.25750000000000001</v>
          </cell>
          <cell r="AB9453">
            <v>0.25750000000000001</v>
          </cell>
          <cell r="AC9453"/>
        </row>
        <row r="9454">
          <cell r="A9454">
            <v>44446</v>
          </cell>
          <cell r="B9454">
            <v>149000</v>
          </cell>
          <cell r="C9454"/>
          <cell r="D9454">
            <v>0.25</v>
          </cell>
          <cell r="E9454">
            <v>0.25</v>
          </cell>
          <cell r="F9454">
            <v>0.25</v>
          </cell>
          <cell r="G9454">
            <v>0.25</v>
          </cell>
          <cell r="H9454">
            <v>0.35</v>
          </cell>
          <cell r="I9454">
            <v>0.35</v>
          </cell>
          <cell r="J9454">
            <v>0.35</v>
          </cell>
          <cell r="K9454">
            <v>0.35</v>
          </cell>
          <cell r="L9454">
            <v>0.35</v>
          </cell>
          <cell r="M9454">
            <v>0.35</v>
          </cell>
          <cell r="N9454">
            <v>0.25</v>
          </cell>
          <cell r="O9454"/>
          <cell r="P9454">
            <v>0.25</v>
          </cell>
          <cell r="Q9454"/>
          <cell r="R9454"/>
          <cell r="S9454"/>
          <cell r="T9454"/>
          <cell r="U9454">
            <v>5.45E-2</v>
          </cell>
          <cell r="V9454">
            <v>1819000</v>
          </cell>
          <cell r="W9454">
            <v>12010136.518279999</v>
          </cell>
          <cell r="X9454">
            <v>44440</v>
          </cell>
          <cell r="Y9454">
            <v>37250</v>
          </cell>
          <cell r="Z9454">
            <v>44440</v>
          </cell>
          <cell r="AA9454">
            <v>0.25750000000000001</v>
          </cell>
          <cell r="AB9454">
            <v>0.25750000000000001</v>
          </cell>
          <cell r="AC9454"/>
        </row>
        <row r="9455">
          <cell r="A9455">
            <v>44447</v>
          </cell>
          <cell r="B9455">
            <v>110000</v>
          </cell>
          <cell r="C9455"/>
          <cell r="D9455">
            <v>0.25</v>
          </cell>
          <cell r="E9455">
            <v>0.25</v>
          </cell>
          <cell r="F9455">
            <v>0.25</v>
          </cell>
          <cell r="G9455">
            <v>0.25</v>
          </cell>
          <cell r="H9455">
            <v>0.35</v>
          </cell>
          <cell r="I9455">
            <v>0.35</v>
          </cell>
          <cell r="J9455">
            <v>0.35</v>
          </cell>
          <cell r="K9455">
            <v>0.35</v>
          </cell>
          <cell r="L9455">
            <v>0.35</v>
          </cell>
          <cell r="M9455">
            <v>0.35</v>
          </cell>
          <cell r="N9455">
            <v>0.25</v>
          </cell>
          <cell r="O9455"/>
          <cell r="P9455">
            <v>0.25</v>
          </cell>
          <cell r="Q9455"/>
          <cell r="R9455"/>
          <cell r="S9455"/>
          <cell r="T9455"/>
          <cell r="U9455">
            <v>5.3800000000000001E-2</v>
          </cell>
          <cell r="V9455">
            <v>1700900</v>
          </cell>
          <cell r="W9455">
            <v>12465519.905540001</v>
          </cell>
          <cell r="X9455">
            <v>44440</v>
          </cell>
          <cell r="Y9455">
            <v>27500</v>
          </cell>
          <cell r="Z9455">
            <v>44440</v>
          </cell>
          <cell r="AA9455">
            <v>0.32</v>
          </cell>
          <cell r="AB9455">
            <v>0.52749999999999997</v>
          </cell>
          <cell r="AC9455"/>
        </row>
        <row r="9456">
          <cell r="A9456">
            <v>44448</v>
          </cell>
          <cell r="B9456">
            <v>120000</v>
          </cell>
          <cell r="C9456"/>
          <cell r="D9456">
            <v>0.25</v>
          </cell>
          <cell r="E9456">
            <v>0.25</v>
          </cell>
          <cell r="F9456">
            <v>0.25</v>
          </cell>
          <cell r="G9456">
            <v>0.25</v>
          </cell>
          <cell r="H9456">
            <v>0.35</v>
          </cell>
          <cell r="I9456">
            <v>0.35</v>
          </cell>
          <cell r="J9456">
            <v>0.35</v>
          </cell>
          <cell r="K9456">
            <v>0.35</v>
          </cell>
          <cell r="L9456">
            <v>0.35</v>
          </cell>
          <cell r="M9456">
            <v>0.35</v>
          </cell>
          <cell r="N9456">
            <v>0.25</v>
          </cell>
          <cell r="O9456"/>
          <cell r="P9456">
            <v>0.25</v>
          </cell>
          <cell r="Q9456"/>
          <cell r="R9456"/>
          <cell r="S9456"/>
          <cell r="T9456"/>
          <cell r="U9456">
            <v>5.3600000000000002E-2</v>
          </cell>
          <cell r="V9456">
            <v>1732000</v>
          </cell>
          <cell r="W9456">
            <v>12433879.43946</v>
          </cell>
          <cell r="X9456">
            <v>44440</v>
          </cell>
          <cell r="Y9456">
            <v>30000</v>
          </cell>
          <cell r="Z9456">
            <v>44440</v>
          </cell>
          <cell r="AA9456">
            <v>0.32</v>
          </cell>
          <cell r="AB9456">
            <v>0.32</v>
          </cell>
          <cell r="AC9456"/>
        </row>
        <row r="9457">
          <cell r="A9457">
            <v>44449</v>
          </cell>
          <cell r="B9457">
            <v>136000</v>
          </cell>
          <cell r="C9457"/>
          <cell r="D9457">
            <v>0.25</v>
          </cell>
          <cell r="E9457">
            <v>0.25</v>
          </cell>
          <cell r="F9457">
            <v>0.25</v>
          </cell>
          <cell r="G9457">
            <v>0.25</v>
          </cell>
          <cell r="H9457">
            <v>0.35</v>
          </cell>
          <cell r="I9457">
            <v>0.35</v>
          </cell>
          <cell r="J9457">
            <v>0.35</v>
          </cell>
          <cell r="K9457">
            <v>0.35</v>
          </cell>
          <cell r="L9457">
            <v>0.35</v>
          </cell>
          <cell r="M9457">
            <v>0.35</v>
          </cell>
          <cell r="N9457">
            <v>0.25</v>
          </cell>
          <cell r="O9457"/>
          <cell r="P9457">
            <v>0.25</v>
          </cell>
          <cell r="Q9457"/>
          <cell r="R9457"/>
          <cell r="S9457"/>
          <cell r="T9457"/>
          <cell r="U9457">
            <v>5.3499999999999999E-2</v>
          </cell>
          <cell r="V9457">
            <v>2444200</v>
          </cell>
          <cell r="W9457">
            <v>12071004.43761</v>
          </cell>
          <cell r="X9457">
            <v>44440</v>
          </cell>
          <cell r="Y9457">
            <v>34000</v>
          </cell>
          <cell r="Z9457">
            <v>44440</v>
          </cell>
          <cell r="AA9457">
            <v>0.32</v>
          </cell>
          <cell r="AB9457">
            <v>0.32</v>
          </cell>
          <cell r="AC9457"/>
        </row>
        <row r="9458">
          <cell r="A9458">
            <v>44452</v>
          </cell>
          <cell r="B9458">
            <v>108500</v>
          </cell>
          <cell r="C9458"/>
          <cell r="D9458">
            <v>0.25</v>
          </cell>
          <cell r="E9458">
            <v>0.25</v>
          </cell>
          <cell r="F9458">
            <v>0.25</v>
          </cell>
          <cell r="G9458">
            <v>0.25</v>
          </cell>
          <cell r="H9458">
            <v>0.35</v>
          </cell>
          <cell r="I9458">
            <v>0.35</v>
          </cell>
          <cell r="J9458">
            <v>0.35</v>
          </cell>
          <cell r="K9458">
            <v>0.35</v>
          </cell>
          <cell r="L9458">
            <v>0.35</v>
          </cell>
          <cell r="M9458">
            <v>0.35</v>
          </cell>
          <cell r="N9458">
            <v>0.25</v>
          </cell>
          <cell r="O9458"/>
          <cell r="P9458">
            <v>0.25</v>
          </cell>
          <cell r="Q9458"/>
          <cell r="R9458"/>
          <cell r="S9458"/>
          <cell r="T9458"/>
          <cell r="U9458">
            <v>5.1499999999999997E-2</v>
          </cell>
          <cell r="V9458">
            <v>2631100</v>
          </cell>
          <cell r="W9458">
            <v>12012695.8708</v>
          </cell>
          <cell r="X9458">
            <v>44440</v>
          </cell>
          <cell r="Y9458">
            <v>27125</v>
          </cell>
          <cell r="Z9458">
            <v>44440</v>
          </cell>
          <cell r="AA9458">
            <v>0.32</v>
          </cell>
          <cell r="AB9458">
            <v>0.32</v>
          </cell>
          <cell r="AC9458"/>
        </row>
        <row r="9459">
          <cell r="A9459">
            <v>44453</v>
          </cell>
          <cell r="B9459">
            <v>171000</v>
          </cell>
          <cell r="C9459"/>
          <cell r="D9459">
            <v>0.25</v>
          </cell>
          <cell r="E9459">
            <v>0.25</v>
          </cell>
          <cell r="F9459">
            <v>0.25</v>
          </cell>
          <cell r="G9459">
            <v>0.25</v>
          </cell>
          <cell r="H9459">
            <v>0.35</v>
          </cell>
          <cell r="I9459">
            <v>0.35</v>
          </cell>
          <cell r="J9459">
            <v>0.35</v>
          </cell>
          <cell r="K9459">
            <v>0.35</v>
          </cell>
          <cell r="L9459">
            <v>0.35</v>
          </cell>
          <cell r="M9459">
            <v>0.35</v>
          </cell>
          <cell r="N9459">
            <v>0.25</v>
          </cell>
          <cell r="O9459"/>
          <cell r="P9459">
            <v>0.25</v>
          </cell>
          <cell r="Q9459"/>
          <cell r="R9459"/>
          <cell r="S9459"/>
          <cell r="T9459"/>
          <cell r="U9459">
            <v>5.1499999999999997E-2</v>
          </cell>
          <cell r="V9459">
            <v>2809500</v>
          </cell>
          <cell r="W9459">
            <v>11943571.97916</v>
          </cell>
          <cell r="X9459">
            <v>44440</v>
          </cell>
          <cell r="Y9459">
            <v>42750</v>
          </cell>
          <cell r="Z9459">
            <v>44440</v>
          </cell>
          <cell r="AA9459">
            <v>0.32</v>
          </cell>
          <cell r="AB9459">
            <v>0.32</v>
          </cell>
          <cell r="AC9459"/>
        </row>
        <row r="9460">
          <cell r="A9460">
            <v>44454</v>
          </cell>
          <cell r="B9460">
            <v>195000</v>
          </cell>
          <cell r="C9460"/>
          <cell r="D9460">
            <v>0.25</v>
          </cell>
          <cell r="E9460">
            <v>0.25</v>
          </cell>
          <cell r="F9460">
            <v>0.25</v>
          </cell>
          <cell r="G9460">
            <v>0.25</v>
          </cell>
          <cell r="H9460">
            <v>0.35</v>
          </cell>
          <cell r="I9460">
            <v>0.35</v>
          </cell>
          <cell r="J9460">
            <v>0.35</v>
          </cell>
          <cell r="K9460">
            <v>0.35</v>
          </cell>
          <cell r="L9460">
            <v>0.35</v>
          </cell>
          <cell r="M9460">
            <v>0.35</v>
          </cell>
          <cell r="N9460">
            <v>0.25</v>
          </cell>
          <cell r="O9460"/>
          <cell r="P9460">
            <v>0.25</v>
          </cell>
          <cell r="Q9460"/>
          <cell r="R9460"/>
          <cell r="S9460"/>
          <cell r="T9460"/>
          <cell r="U9460">
            <v>5.3100000000000001E-2</v>
          </cell>
          <cell r="V9460">
            <v>3054200</v>
          </cell>
          <cell r="W9460">
            <v>12016561.3893</v>
          </cell>
          <cell r="X9460">
            <v>44440</v>
          </cell>
          <cell r="Y9460">
            <v>48750</v>
          </cell>
          <cell r="Z9460">
            <v>44440</v>
          </cell>
          <cell r="AA9460">
            <v>0.25750000000000001</v>
          </cell>
          <cell r="AB9460">
            <v>0.49</v>
          </cell>
          <cell r="AC9460"/>
        </row>
        <row r="9461">
          <cell r="A9461">
            <v>44455</v>
          </cell>
          <cell r="B9461">
            <v>99000</v>
          </cell>
          <cell r="C9461"/>
          <cell r="D9461">
            <v>0.25</v>
          </cell>
          <cell r="E9461">
            <v>0.25</v>
          </cell>
          <cell r="F9461">
            <v>0.25</v>
          </cell>
          <cell r="G9461">
            <v>0.25</v>
          </cell>
          <cell r="H9461">
            <v>0.35</v>
          </cell>
          <cell r="I9461">
            <v>0.35</v>
          </cell>
          <cell r="J9461">
            <v>0.35</v>
          </cell>
          <cell r="K9461">
            <v>0.35</v>
          </cell>
          <cell r="L9461">
            <v>0.35</v>
          </cell>
          <cell r="M9461">
            <v>0.35</v>
          </cell>
          <cell r="N9461">
            <v>0.25</v>
          </cell>
          <cell r="O9461"/>
          <cell r="P9461">
            <v>0.25</v>
          </cell>
          <cell r="Q9461"/>
          <cell r="R9461"/>
          <cell r="S9461"/>
          <cell r="T9461"/>
          <cell r="U9461">
            <v>5.4300000000000001E-2</v>
          </cell>
          <cell r="V9461">
            <v>3485800</v>
          </cell>
          <cell r="W9461">
            <v>11471804.576540001</v>
          </cell>
          <cell r="X9461">
            <v>44440</v>
          </cell>
          <cell r="Y9461">
            <v>24750</v>
          </cell>
          <cell r="Z9461">
            <v>44440</v>
          </cell>
          <cell r="AA9461">
            <v>0.25750000000000001</v>
          </cell>
          <cell r="AB9461">
            <v>0.25750000000000001</v>
          </cell>
          <cell r="AC9461"/>
        </row>
        <row r="9462">
          <cell r="A9462">
            <v>44456</v>
          </cell>
          <cell r="B9462">
            <v>65000</v>
          </cell>
          <cell r="C9462"/>
          <cell r="D9462">
            <v>0.25</v>
          </cell>
          <cell r="E9462">
            <v>0.25</v>
          </cell>
          <cell r="F9462">
            <v>0.25</v>
          </cell>
          <cell r="G9462">
            <v>0.25</v>
          </cell>
          <cell r="H9462">
            <v>0.35</v>
          </cell>
          <cell r="I9462">
            <v>0.35</v>
          </cell>
          <cell r="J9462">
            <v>0.35</v>
          </cell>
          <cell r="K9462">
            <v>0.35</v>
          </cell>
          <cell r="L9462">
            <v>0.35</v>
          </cell>
          <cell r="M9462">
            <v>0.35</v>
          </cell>
          <cell r="N9462">
            <v>0.25</v>
          </cell>
          <cell r="O9462"/>
          <cell r="P9462">
            <v>0.25</v>
          </cell>
          <cell r="Q9462"/>
          <cell r="R9462"/>
          <cell r="S9462"/>
          <cell r="T9462"/>
          <cell r="U9462">
            <v>5.3600000000000002E-2</v>
          </cell>
          <cell r="V9462">
            <v>4525600</v>
          </cell>
          <cell r="W9462">
            <v>10444367.09719</v>
          </cell>
          <cell r="X9462">
            <v>44440</v>
          </cell>
          <cell r="Y9462">
            <v>16250</v>
          </cell>
          <cell r="Z9462">
            <v>44440</v>
          </cell>
          <cell r="AA9462">
            <v>0.25750000000000001</v>
          </cell>
          <cell r="AB9462">
            <v>0.25750000000000001</v>
          </cell>
          <cell r="AC9462"/>
        </row>
        <row r="9463">
          <cell r="A9463">
            <v>44459</v>
          </cell>
          <cell r="B9463">
            <v>155000</v>
          </cell>
          <cell r="C9463"/>
          <cell r="D9463">
            <v>0.25</v>
          </cell>
          <cell r="E9463">
            <v>0.25</v>
          </cell>
          <cell r="F9463">
            <v>0.25</v>
          </cell>
          <cell r="G9463">
            <v>0.25</v>
          </cell>
          <cell r="H9463">
            <v>0.35</v>
          </cell>
          <cell r="I9463">
            <v>0.35</v>
          </cell>
          <cell r="J9463">
            <v>0.35</v>
          </cell>
          <cell r="K9463">
            <v>0.35</v>
          </cell>
          <cell r="L9463">
            <v>0.35</v>
          </cell>
          <cell r="M9463">
            <v>0.35</v>
          </cell>
          <cell r="N9463">
            <v>0.25</v>
          </cell>
          <cell r="O9463"/>
          <cell r="P9463">
            <v>0.25</v>
          </cell>
          <cell r="Q9463"/>
          <cell r="R9463"/>
          <cell r="S9463"/>
          <cell r="T9463"/>
          <cell r="U9463">
            <v>5.3900000000000003E-2</v>
          </cell>
          <cell r="V9463">
            <v>4206700</v>
          </cell>
          <cell r="W9463">
            <v>10592365.77038</v>
          </cell>
          <cell r="X9463">
            <v>44440</v>
          </cell>
          <cell r="Y9463">
            <v>38750</v>
          </cell>
          <cell r="Z9463">
            <v>44440</v>
          </cell>
          <cell r="AA9463">
            <v>0.25750000000000001</v>
          </cell>
          <cell r="AB9463">
            <v>0.25750000000000001</v>
          </cell>
          <cell r="AC9463"/>
        </row>
        <row r="9464">
          <cell r="A9464">
            <v>44460</v>
          </cell>
          <cell r="B9464">
            <v>142000</v>
          </cell>
          <cell r="C9464"/>
          <cell r="D9464">
            <v>0.25</v>
          </cell>
          <cell r="E9464">
            <v>0.25</v>
          </cell>
          <cell r="F9464">
            <v>0.25</v>
          </cell>
          <cell r="G9464">
            <v>0.25</v>
          </cell>
          <cell r="H9464">
            <v>0.35</v>
          </cell>
          <cell r="I9464">
            <v>0.35</v>
          </cell>
          <cell r="J9464">
            <v>0.35</v>
          </cell>
          <cell r="K9464">
            <v>0.35</v>
          </cell>
          <cell r="L9464">
            <v>0.35</v>
          </cell>
          <cell r="M9464">
            <v>0.35</v>
          </cell>
          <cell r="N9464">
            <v>0.25</v>
          </cell>
          <cell r="O9464"/>
          <cell r="P9464">
            <v>0.25</v>
          </cell>
          <cell r="Q9464"/>
          <cell r="R9464"/>
          <cell r="S9464"/>
          <cell r="T9464"/>
          <cell r="U9464">
            <v>5.5300000000000002E-2</v>
          </cell>
          <cell r="V9464">
            <v>4468900</v>
          </cell>
          <cell r="W9464">
            <v>10253589.206180001</v>
          </cell>
          <cell r="X9464">
            <v>44440</v>
          </cell>
          <cell r="Y9464">
            <v>35500</v>
          </cell>
          <cell r="Z9464">
            <v>44440</v>
          </cell>
          <cell r="AA9464">
            <v>0.25750000000000001</v>
          </cell>
          <cell r="AB9464">
            <v>0.25750000000000001</v>
          </cell>
          <cell r="AC9464"/>
        </row>
        <row r="9465">
          <cell r="A9465">
            <v>44461</v>
          </cell>
          <cell r="B9465">
            <v>0</v>
          </cell>
          <cell r="C9465"/>
          <cell r="D9465"/>
          <cell r="E9465"/>
          <cell r="F9465"/>
          <cell r="G9465"/>
          <cell r="H9465"/>
          <cell r="I9465"/>
          <cell r="J9465"/>
          <cell r="K9465"/>
          <cell r="L9465"/>
          <cell r="M9465"/>
          <cell r="N9465"/>
          <cell r="O9465"/>
          <cell r="P9465">
            <v>0.25</v>
          </cell>
          <cell r="Q9465"/>
          <cell r="R9465"/>
          <cell r="S9465"/>
          <cell r="T9465"/>
          <cell r="U9465">
            <v>5.3999999999999999E-2</v>
          </cell>
          <cell r="V9465">
            <v>5002100</v>
          </cell>
          <cell r="W9465">
            <v>9916696.1161599997</v>
          </cell>
          <cell r="X9465">
            <v>44440</v>
          </cell>
          <cell r="Y9465">
            <v>0</v>
          </cell>
          <cell r="Z9465" t="str">
            <v/>
          </cell>
          <cell r="AA9465">
            <v>0.14499999999999999</v>
          </cell>
          <cell r="AB9465">
            <v>0.46</v>
          </cell>
          <cell r="AC9465"/>
        </row>
        <row r="9466">
          <cell r="A9466">
            <v>44462</v>
          </cell>
          <cell r="B9466">
            <v>0</v>
          </cell>
          <cell r="C9466"/>
          <cell r="D9466"/>
          <cell r="E9466"/>
          <cell r="F9466"/>
          <cell r="G9466"/>
          <cell r="H9466"/>
          <cell r="I9466"/>
          <cell r="J9466"/>
          <cell r="K9466"/>
          <cell r="L9466"/>
          <cell r="M9466"/>
          <cell r="N9466"/>
          <cell r="O9466"/>
          <cell r="P9466">
            <v>0.25</v>
          </cell>
          <cell r="Q9466"/>
          <cell r="R9466"/>
          <cell r="S9466"/>
          <cell r="T9466"/>
          <cell r="U9466">
            <v>5.1999999999999998E-2</v>
          </cell>
          <cell r="V9466">
            <v>4991290</v>
          </cell>
          <cell r="W9466">
            <v>10161082.537590001</v>
          </cell>
          <cell r="X9466">
            <v>44440</v>
          </cell>
          <cell r="Y9466">
            <v>0</v>
          </cell>
          <cell r="Z9466" t="str">
            <v/>
          </cell>
          <cell r="AA9466">
            <v>0.14499999999999999</v>
          </cell>
          <cell r="AB9466">
            <v>0.14499999999999999</v>
          </cell>
          <cell r="AC9466"/>
        </row>
        <row r="9467">
          <cell r="A9467">
            <v>44463</v>
          </cell>
          <cell r="B9467">
            <v>0</v>
          </cell>
          <cell r="C9467"/>
          <cell r="D9467"/>
          <cell r="E9467"/>
          <cell r="F9467"/>
          <cell r="G9467"/>
          <cell r="H9467"/>
          <cell r="I9467"/>
          <cell r="J9467"/>
          <cell r="K9467"/>
          <cell r="L9467"/>
          <cell r="M9467"/>
          <cell r="N9467"/>
          <cell r="O9467"/>
          <cell r="P9467">
            <v>0.25</v>
          </cell>
          <cell r="Q9467"/>
          <cell r="R9467"/>
          <cell r="S9467"/>
          <cell r="T9467"/>
          <cell r="U9467">
            <v>5.21E-2</v>
          </cell>
          <cell r="V9467">
            <v>5417700</v>
          </cell>
          <cell r="W9467">
            <v>9688246.54098</v>
          </cell>
          <cell r="X9467">
            <v>44440</v>
          </cell>
          <cell r="Y9467">
            <v>0</v>
          </cell>
          <cell r="Z9467" t="str">
            <v/>
          </cell>
          <cell r="AA9467">
            <v>0.14499999999999999</v>
          </cell>
          <cell r="AB9467">
            <v>0.14499999999999999</v>
          </cell>
          <cell r="AC9467"/>
        </row>
        <row r="9468">
          <cell r="A9468">
            <v>44466</v>
          </cell>
          <cell r="B9468">
            <v>0</v>
          </cell>
          <cell r="C9468"/>
          <cell r="D9468"/>
          <cell r="E9468"/>
          <cell r="F9468"/>
          <cell r="G9468"/>
          <cell r="H9468"/>
          <cell r="I9468"/>
          <cell r="J9468"/>
          <cell r="K9468"/>
          <cell r="L9468"/>
          <cell r="M9468"/>
          <cell r="N9468"/>
          <cell r="O9468"/>
          <cell r="P9468">
            <v>0.25</v>
          </cell>
          <cell r="Q9468"/>
          <cell r="R9468"/>
          <cell r="S9468"/>
          <cell r="T9468"/>
          <cell r="U9468">
            <v>5.2200000000000003E-2</v>
          </cell>
          <cell r="V9468">
            <v>8098800</v>
          </cell>
          <cell r="W9468">
            <v>6906878.1427300004</v>
          </cell>
          <cell r="X9468">
            <v>44440</v>
          </cell>
          <cell r="Y9468">
            <v>0</v>
          </cell>
          <cell r="Z9468" t="str">
            <v/>
          </cell>
          <cell r="AA9468">
            <v>0.14499999999999999</v>
          </cell>
          <cell r="AB9468">
            <v>0.14499999999999999</v>
          </cell>
          <cell r="AC9468"/>
        </row>
        <row r="9469">
          <cell r="A9469">
            <v>44467</v>
          </cell>
          <cell r="B9469">
            <v>0</v>
          </cell>
          <cell r="C9469"/>
          <cell r="D9469"/>
          <cell r="E9469"/>
          <cell r="F9469"/>
          <cell r="G9469"/>
          <cell r="H9469"/>
          <cell r="I9469"/>
          <cell r="J9469"/>
          <cell r="K9469"/>
          <cell r="L9469"/>
          <cell r="M9469"/>
          <cell r="N9469"/>
          <cell r="O9469"/>
          <cell r="P9469">
            <v>0.25</v>
          </cell>
          <cell r="Q9469"/>
          <cell r="R9469"/>
          <cell r="S9469"/>
          <cell r="T9469"/>
          <cell r="U9469">
            <v>5.21E-2</v>
          </cell>
          <cell r="V9469">
            <v>7929400</v>
          </cell>
          <cell r="W9469">
            <v>7039901.0542900003</v>
          </cell>
          <cell r="X9469">
            <v>44440</v>
          </cell>
          <cell r="Y9469">
            <v>0</v>
          </cell>
          <cell r="Z9469" t="str">
            <v/>
          </cell>
          <cell r="AA9469">
            <v>0.14499999999999999</v>
          </cell>
          <cell r="AB9469">
            <v>0.14499999999999999</v>
          </cell>
          <cell r="AC9469"/>
        </row>
        <row r="9470">
          <cell r="A9470">
            <v>44468</v>
          </cell>
          <cell r="B9470">
            <v>0</v>
          </cell>
          <cell r="C9470"/>
          <cell r="D9470"/>
          <cell r="E9470"/>
          <cell r="F9470"/>
          <cell r="G9470"/>
          <cell r="H9470"/>
          <cell r="I9470"/>
          <cell r="J9470"/>
          <cell r="K9470"/>
          <cell r="L9470"/>
          <cell r="M9470"/>
          <cell r="N9470"/>
          <cell r="O9470"/>
          <cell r="P9470">
            <v>0.25</v>
          </cell>
          <cell r="Q9470"/>
          <cell r="R9470"/>
          <cell r="S9470"/>
          <cell r="T9470"/>
          <cell r="U9470">
            <v>5.3699999999999998E-2</v>
          </cell>
          <cell r="V9470">
            <v>8719450</v>
          </cell>
          <cell r="W9470">
            <v>6378990.6605200004</v>
          </cell>
          <cell r="X9470">
            <v>44440</v>
          </cell>
          <cell r="Y9470">
            <v>0</v>
          </cell>
          <cell r="Z9470" t="str">
            <v/>
          </cell>
          <cell r="AA9470">
            <v>0.09</v>
          </cell>
          <cell r="AB9470">
            <v>0.4</v>
          </cell>
          <cell r="AC9470"/>
        </row>
        <row r="9471">
          <cell r="A9471">
            <v>44469</v>
          </cell>
          <cell r="B9471">
            <v>0</v>
          </cell>
          <cell r="C9471"/>
          <cell r="D9471"/>
          <cell r="E9471"/>
          <cell r="F9471"/>
          <cell r="G9471"/>
          <cell r="H9471"/>
          <cell r="I9471"/>
          <cell r="J9471"/>
          <cell r="K9471"/>
          <cell r="L9471"/>
          <cell r="M9471"/>
          <cell r="N9471"/>
          <cell r="O9471"/>
          <cell r="P9471">
            <v>0.25</v>
          </cell>
          <cell r="Q9471"/>
          <cell r="R9471"/>
          <cell r="S9471"/>
          <cell r="T9471"/>
          <cell r="U9471">
            <v>4.7100000000000003E-2</v>
          </cell>
          <cell r="V9471">
            <v>8024940</v>
          </cell>
          <cell r="W9471">
            <v>7050653.9003999997</v>
          </cell>
          <cell r="X9471">
            <v>44440</v>
          </cell>
          <cell r="Y9471">
            <v>0</v>
          </cell>
          <cell r="Z9471" t="str">
            <v/>
          </cell>
          <cell r="AA9471">
            <v>0.09</v>
          </cell>
          <cell r="AB9471">
            <v>0.09</v>
          </cell>
          <cell r="AC9471"/>
        </row>
        <row r="9472">
          <cell r="A9472">
            <v>44470</v>
          </cell>
          <cell r="B9472">
            <v>0</v>
          </cell>
          <cell r="C9472"/>
          <cell r="D9472"/>
          <cell r="E9472"/>
          <cell r="F9472"/>
          <cell r="G9472"/>
          <cell r="H9472"/>
          <cell r="I9472"/>
          <cell r="J9472"/>
          <cell r="K9472"/>
          <cell r="L9472"/>
          <cell r="M9472"/>
          <cell r="N9472"/>
          <cell r="O9472"/>
          <cell r="P9472">
            <v>0</v>
          </cell>
          <cell r="Q9472"/>
          <cell r="R9472"/>
          <cell r="S9472"/>
          <cell r="T9472"/>
          <cell r="U9472">
            <v>5.2699999999999997E-2</v>
          </cell>
          <cell r="V9472">
            <v>898800</v>
          </cell>
          <cell r="W9472">
            <v>14142763.567469999</v>
          </cell>
          <cell r="X9472">
            <v>44470</v>
          </cell>
          <cell r="Y9472">
            <v>0</v>
          </cell>
          <cell r="Z9472" t="str">
            <v/>
          </cell>
          <cell r="AA9472">
            <v>0.09</v>
          </cell>
          <cell r="AB9472">
            <v>0.09</v>
          </cell>
          <cell r="AC9472"/>
        </row>
        <row r="9473">
          <cell r="A9473">
            <v>44473</v>
          </cell>
          <cell r="B9473">
            <v>88000</v>
          </cell>
          <cell r="C9473"/>
          <cell r="D9473">
            <v>0.25</v>
          </cell>
          <cell r="E9473">
            <v>0.25</v>
          </cell>
          <cell r="F9473">
            <v>0.25</v>
          </cell>
          <cell r="G9473">
            <v>0.25</v>
          </cell>
          <cell r="H9473">
            <v>0.35</v>
          </cell>
          <cell r="I9473">
            <v>0.35</v>
          </cell>
          <cell r="J9473">
            <v>0.35</v>
          </cell>
          <cell r="K9473">
            <v>0.35</v>
          </cell>
          <cell r="L9473">
            <v>0.35</v>
          </cell>
          <cell r="M9473">
            <v>0.35</v>
          </cell>
          <cell r="N9473">
            <v>0.25</v>
          </cell>
          <cell r="O9473"/>
          <cell r="P9473">
            <v>0.25</v>
          </cell>
          <cell r="Q9473"/>
          <cell r="R9473"/>
          <cell r="S9473"/>
          <cell r="T9473"/>
          <cell r="U9473">
            <v>5.2299999999999999E-2</v>
          </cell>
          <cell r="V9473">
            <v>1135900</v>
          </cell>
          <cell r="W9473">
            <v>14367195.81528</v>
          </cell>
          <cell r="X9473">
            <v>44470</v>
          </cell>
          <cell r="Y9473">
            <v>22000</v>
          </cell>
          <cell r="Z9473">
            <v>44470</v>
          </cell>
          <cell r="AA9473">
            <v>0.09</v>
          </cell>
          <cell r="AB9473">
            <v>0.09</v>
          </cell>
          <cell r="AC9473"/>
        </row>
        <row r="9474">
          <cell r="A9474">
            <v>44474</v>
          </cell>
          <cell r="B9474">
            <v>91000</v>
          </cell>
          <cell r="C9474"/>
          <cell r="D9474">
            <v>0.25</v>
          </cell>
          <cell r="E9474">
            <v>0.25</v>
          </cell>
          <cell r="F9474">
            <v>0.25</v>
          </cell>
          <cell r="G9474">
            <v>0.25</v>
          </cell>
          <cell r="H9474">
            <v>0.35</v>
          </cell>
          <cell r="I9474">
            <v>0.35</v>
          </cell>
          <cell r="J9474">
            <v>0.35</v>
          </cell>
          <cell r="K9474">
            <v>0.35</v>
          </cell>
          <cell r="L9474">
            <v>0.35</v>
          </cell>
          <cell r="M9474">
            <v>0.35</v>
          </cell>
          <cell r="N9474">
            <v>0.25</v>
          </cell>
          <cell r="O9474"/>
          <cell r="P9474">
            <v>0.25</v>
          </cell>
          <cell r="Q9474"/>
          <cell r="R9474"/>
          <cell r="S9474"/>
          <cell r="T9474"/>
          <cell r="U9474">
            <v>5.2299999999999999E-2</v>
          </cell>
          <cell r="V9474">
            <v>1157100</v>
          </cell>
          <cell r="W9474">
            <v>14498818.93307</v>
          </cell>
          <cell r="X9474">
            <v>44470</v>
          </cell>
          <cell r="Y9474">
            <v>22750</v>
          </cell>
          <cell r="Z9474">
            <v>44470</v>
          </cell>
          <cell r="AA9474">
            <v>0.09</v>
          </cell>
          <cell r="AB9474">
            <v>0.09</v>
          </cell>
          <cell r="AC9474"/>
        </row>
        <row r="9475">
          <cell r="A9475">
            <v>44475</v>
          </cell>
          <cell r="B9475">
            <v>0</v>
          </cell>
          <cell r="C9475"/>
          <cell r="D9475"/>
          <cell r="E9475"/>
          <cell r="F9475"/>
          <cell r="G9475"/>
          <cell r="H9475"/>
          <cell r="I9475"/>
          <cell r="J9475"/>
          <cell r="K9475"/>
          <cell r="L9475"/>
          <cell r="M9475"/>
          <cell r="N9475"/>
          <cell r="O9475"/>
          <cell r="P9475">
            <v>0.25</v>
          </cell>
          <cell r="Q9475"/>
          <cell r="R9475"/>
          <cell r="S9475"/>
          <cell r="T9475"/>
          <cell r="U9475">
            <v>0.53200000000000003</v>
          </cell>
          <cell r="V9475">
            <v>1748400</v>
          </cell>
          <cell r="W9475">
            <v>13657965.107720001</v>
          </cell>
          <cell r="X9475">
            <v>44470</v>
          </cell>
          <cell r="Y9475">
            <v>0</v>
          </cell>
          <cell r="Z9475" t="str">
            <v/>
          </cell>
          <cell r="AA9475">
            <v>0.14499999999999999</v>
          </cell>
          <cell r="AB9475">
            <v>0.4</v>
          </cell>
          <cell r="AC9475"/>
        </row>
        <row r="9476">
          <cell r="A9476">
            <v>44476</v>
          </cell>
          <cell r="B9476">
            <v>0</v>
          </cell>
          <cell r="C9476"/>
          <cell r="D9476"/>
          <cell r="E9476"/>
          <cell r="F9476"/>
          <cell r="G9476"/>
          <cell r="H9476"/>
          <cell r="I9476"/>
          <cell r="J9476"/>
          <cell r="K9476"/>
          <cell r="L9476"/>
          <cell r="M9476"/>
          <cell r="N9476"/>
          <cell r="O9476"/>
          <cell r="P9476">
            <v>0.25</v>
          </cell>
          <cell r="Q9476"/>
          <cell r="R9476"/>
          <cell r="S9476"/>
          <cell r="T9476"/>
          <cell r="U9476">
            <v>5.3400000000000003E-2</v>
          </cell>
          <cell r="V9476">
            <v>1890000</v>
          </cell>
          <cell r="W9476">
            <v>13541840.023600001</v>
          </cell>
          <cell r="X9476">
            <v>44470</v>
          </cell>
          <cell r="Y9476">
            <v>0</v>
          </cell>
          <cell r="Z9476" t="str">
            <v/>
          </cell>
          <cell r="AA9476">
            <v>0.14499999999999999</v>
          </cell>
          <cell r="AB9476">
            <v>0.14499999999999999</v>
          </cell>
          <cell r="AC9476"/>
        </row>
        <row r="9477">
          <cell r="A9477">
            <v>44480</v>
          </cell>
          <cell r="B9477">
            <v>0</v>
          </cell>
          <cell r="C9477"/>
          <cell r="D9477"/>
          <cell r="E9477"/>
          <cell r="F9477"/>
          <cell r="G9477"/>
          <cell r="H9477"/>
          <cell r="I9477"/>
          <cell r="J9477"/>
          <cell r="K9477"/>
          <cell r="L9477"/>
          <cell r="M9477"/>
          <cell r="N9477"/>
          <cell r="O9477"/>
          <cell r="P9477">
            <v>0.25</v>
          </cell>
          <cell r="Q9477"/>
          <cell r="R9477"/>
          <cell r="S9477"/>
          <cell r="T9477"/>
          <cell r="U9477">
            <v>5.3400000000000003E-2</v>
          </cell>
          <cell r="V9477">
            <v>2002600</v>
          </cell>
          <cell r="W9477">
            <v>13432664.51454</v>
          </cell>
          <cell r="X9477">
            <v>44470</v>
          </cell>
          <cell r="Y9477">
            <v>0</v>
          </cell>
          <cell r="Z9477" t="str">
            <v/>
          </cell>
          <cell r="AA9477">
            <v>0.14499999999999999</v>
          </cell>
          <cell r="AB9477">
            <v>0.14499999999999999</v>
          </cell>
          <cell r="AC9477"/>
        </row>
        <row r="9478">
          <cell r="A9478">
            <v>44481</v>
          </cell>
          <cell r="B9478">
            <v>0</v>
          </cell>
          <cell r="C9478"/>
          <cell r="D9478"/>
          <cell r="E9478"/>
          <cell r="F9478"/>
          <cell r="G9478"/>
          <cell r="H9478"/>
          <cell r="I9478"/>
          <cell r="J9478"/>
          <cell r="K9478"/>
          <cell r="L9478"/>
          <cell r="M9478"/>
          <cell r="N9478"/>
          <cell r="O9478"/>
          <cell r="P9478">
            <v>0.25</v>
          </cell>
          <cell r="Q9478"/>
          <cell r="R9478"/>
          <cell r="S9478"/>
          <cell r="T9478"/>
          <cell r="U9478">
            <v>5.5100000000000003E-2</v>
          </cell>
          <cell r="V9478">
            <v>3652750</v>
          </cell>
          <cell r="W9478">
            <v>11697320.35653</v>
          </cell>
          <cell r="X9478">
            <v>44470</v>
          </cell>
          <cell r="Y9478">
            <v>0</v>
          </cell>
          <cell r="Z9478" t="str">
            <v/>
          </cell>
          <cell r="AA9478">
            <v>0.14499999999999999</v>
          </cell>
          <cell r="AB9478">
            <v>0.14499999999999999</v>
          </cell>
          <cell r="AC9478"/>
        </row>
        <row r="9479">
          <cell r="A9479">
            <v>44482</v>
          </cell>
          <cell r="B9479">
            <v>0</v>
          </cell>
          <cell r="C9479"/>
          <cell r="D9479"/>
          <cell r="E9479"/>
          <cell r="F9479"/>
          <cell r="G9479"/>
          <cell r="H9479"/>
          <cell r="I9479"/>
          <cell r="J9479"/>
          <cell r="K9479"/>
          <cell r="L9479"/>
          <cell r="M9479"/>
          <cell r="N9479"/>
          <cell r="O9479"/>
          <cell r="P9479">
            <v>0.25</v>
          </cell>
          <cell r="Q9479"/>
          <cell r="R9479"/>
          <cell r="S9479"/>
          <cell r="T9479"/>
          <cell r="U9479">
            <v>5.33E-2</v>
          </cell>
          <cell r="V9479">
            <v>4475050</v>
          </cell>
          <cell r="W9479">
            <v>11012752.92825</v>
          </cell>
          <cell r="X9479">
            <v>44470</v>
          </cell>
          <cell r="Y9479">
            <v>0</v>
          </cell>
          <cell r="Z9479" t="str">
            <v/>
          </cell>
          <cell r="AA9479">
            <v>0.10249999999999999</v>
          </cell>
          <cell r="AB9479">
            <v>0.4</v>
          </cell>
          <cell r="AC9479"/>
        </row>
        <row r="9480">
          <cell r="A9480">
            <v>44483</v>
          </cell>
          <cell r="B9480">
            <v>0</v>
          </cell>
          <cell r="C9480"/>
          <cell r="D9480"/>
          <cell r="E9480"/>
          <cell r="F9480"/>
          <cell r="G9480"/>
          <cell r="H9480"/>
          <cell r="I9480"/>
          <cell r="J9480"/>
          <cell r="K9480"/>
          <cell r="L9480"/>
          <cell r="M9480"/>
          <cell r="N9480"/>
          <cell r="O9480"/>
          <cell r="P9480">
            <v>0.25</v>
          </cell>
          <cell r="Q9480"/>
          <cell r="R9480"/>
          <cell r="S9480"/>
          <cell r="T9480"/>
          <cell r="U9480">
            <v>5.33E-2</v>
          </cell>
          <cell r="V9480">
            <v>5045590</v>
          </cell>
          <cell r="W9480">
            <v>10820107.32446</v>
          </cell>
          <cell r="X9480">
            <v>44470</v>
          </cell>
          <cell r="Y9480">
            <v>0</v>
          </cell>
          <cell r="Z9480" t="str">
            <v/>
          </cell>
          <cell r="AA9480">
            <v>0.10249999999999999</v>
          </cell>
          <cell r="AB9480">
            <v>0.10249999999999999</v>
          </cell>
          <cell r="AC9480"/>
        </row>
        <row r="9481">
          <cell r="A9481">
            <v>44484</v>
          </cell>
          <cell r="B9481">
            <v>0</v>
          </cell>
          <cell r="C9481"/>
          <cell r="D9481"/>
          <cell r="E9481"/>
          <cell r="F9481"/>
          <cell r="G9481"/>
          <cell r="H9481"/>
          <cell r="I9481"/>
          <cell r="J9481"/>
          <cell r="K9481"/>
          <cell r="L9481"/>
          <cell r="M9481"/>
          <cell r="N9481"/>
          <cell r="O9481"/>
          <cell r="P9481">
            <v>0.25</v>
          </cell>
          <cell r="Q9481"/>
          <cell r="R9481"/>
          <cell r="S9481"/>
          <cell r="T9481"/>
          <cell r="U9481">
            <v>5.33E-2</v>
          </cell>
          <cell r="V9481">
            <v>5216410</v>
          </cell>
          <cell r="W9481">
            <v>10634977.62359</v>
          </cell>
          <cell r="X9481">
            <v>44470</v>
          </cell>
          <cell r="Y9481">
            <v>0</v>
          </cell>
          <cell r="Z9481" t="str">
            <v/>
          </cell>
          <cell r="AA9481">
            <v>0.10249999999999999</v>
          </cell>
          <cell r="AB9481">
            <v>0.10249999999999999</v>
          </cell>
          <cell r="AC9481"/>
        </row>
        <row r="9482">
          <cell r="A9482">
            <v>44487</v>
          </cell>
          <cell r="B9482">
            <v>0</v>
          </cell>
          <cell r="C9482"/>
          <cell r="D9482"/>
          <cell r="E9482"/>
          <cell r="F9482"/>
          <cell r="G9482"/>
          <cell r="H9482"/>
          <cell r="I9482"/>
          <cell r="J9482"/>
          <cell r="K9482"/>
          <cell r="L9482"/>
          <cell r="M9482"/>
          <cell r="N9482"/>
          <cell r="O9482"/>
          <cell r="P9482">
            <v>0.25</v>
          </cell>
          <cell r="Q9482"/>
          <cell r="R9482"/>
          <cell r="S9482"/>
          <cell r="T9482"/>
          <cell r="U9482">
            <v>0.52900000000000003</v>
          </cell>
          <cell r="V9482">
            <v>5636685</v>
          </cell>
          <cell r="W9482">
            <v>10124384.88067</v>
          </cell>
          <cell r="X9482">
            <v>44470</v>
          </cell>
          <cell r="Y9482">
            <v>0</v>
          </cell>
          <cell r="Z9482" t="str">
            <v/>
          </cell>
          <cell r="AA9482">
            <v>0.10249999999999999</v>
          </cell>
          <cell r="AB9482">
            <v>0.10249999999999999</v>
          </cell>
          <cell r="AC9482"/>
        </row>
        <row r="9483">
          <cell r="A9483">
            <v>44488</v>
          </cell>
          <cell r="B9483">
            <v>0</v>
          </cell>
          <cell r="C9483"/>
          <cell r="D9483"/>
          <cell r="E9483"/>
          <cell r="F9483"/>
          <cell r="G9483"/>
          <cell r="H9483"/>
          <cell r="I9483"/>
          <cell r="J9483"/>
          <cell r="K9483"/>
          <cell r="L9483"/>
          <cell r="M9483"/>
          <cell r="N9483"/>
          <cell r="O9483"/>
          <cell r="P9483">
            <v>0.25</v>
          </cell>
          <cell r="Q9483"/>
          <cell r="R9483"/>
          <cell r="S9483"/>
          <cell r="T9483"/>
          <cell r="U9483">
            <v>5.3600000000000002E-2</v>
          </cell>
          <cell r="V9483">
            <v>5844790</v>
          </cell>
          <cell r="W9483">
            <v>10025466.139970001</v>
          </cell>
          <cell r="X9483">
            <v>44470</v>
          </cell>
          <cell r="Y9483">
            <v>0</v>
          </cell>
          <cell r="Z9483" t="str">
            <v/>
          </cell>
          <cell r="AA9483">
            <v>0.10249999999999999</v>
          </cell>
          <cell r="AB9483">
            <v>0.10249999999999999</v>
          </cell>
          <cell r="AC9483"/>
        </row>
        <row r="9484">
          <cell r="A9484">
            <v>44489</v>
          </cell>
          <cell r="B9484">
            <v>0</v>
          </cell>
          <cell r="C9484"/>
          <cell r="D9484"/>
          <cell r="E9484"/>
          <cell r="F9484"/>
          <cell r="G9484"/>
          <cell r="H9484"/>
          <cell r="I9484"/>
          <cell r="J9484"/>
          <cell r="K9484"/>
          <cell r="L9484"/>
          <cell r="M9484"/>
          <cell r="N9484"/>
          <cell r="O9484"/>
          <cell r="P9484">
            <v>0.25</v>
          </cell>
          <cell r="Q9484"/>
          <cell r="R9484"/>
          <cell r="S9484"/>
          <cell r="T9484"/>
          <cell r="U9484">
            <v>5.3600000000000002E-2</v>
          </cell>
          <cell r="V9484">
            <v>5913758</v>
          </cell>
          <cell r="W9484">
            <v>9766329.1565099992</v>
          </cell>
          <cell r="X9484">
            <v>44470</v>
          </cell>
          <cell r="Y9484">
            <v>0</v>
          </cell>
          <cell r="Z9484" t="str">
            <v/>
          </cell>
          <cell r="AA9484">
            <v>0.11</v>
          </cell>
          <cell r="AB9484">
            <v>0.41</v>
          </cell>
          <cell r="AC9484"/>
        </row>
        <row r="9485">
          <cell r="A9485">
            <v>44490</v>
          </cell>
          <cell r="B9485">
            <v>0</v>
          </cell>
          <cell r="C9485"/>
          <cell r="D9485"/>
          <cell r="E9485"/>
          <cell r="F9485"/>
          <cell r="G9485"/>
          <cell r="H9485"/>
          <cell r="I9485"/>
          <cell r="J9485"/>
          <cell r="K9485"/>
          <cell r="L9485"/>
          <cell r="M9485"/>
          <cell r="N9485"/>
          <cell r="O9485"/>
          <cell r="P9485">
            <v>0.25</v>
          </cell>
          <cell r="Q9485"/>
          <cell r="R9485"/>
          <cell r="S9485"/>
          <cell r="T9485"/>
          <cell r="U9485">
            <v>5.3499999999999999E-2</v>
          </cell>
          <cell r="V9485">
            <v>6033777</v>
          </cell>
          <cell r="W9485">
            <v>9741199.9125900008</v>
          </cell>
          <cell r="X9485">
            <v>44470</v>
          </cell>
          <cell r="Y9485">
            <v>0</v>
          </cell>
          <cell r="Z9485" t="str">
            <v/>
          </cell>
          <cell r="AA9485">
            <v>0.11</v>
          </cell>
          <cell r="AB9485">
            <v>0.11</v>
          </cell>
          <cell r="AC9485"/>
        </row>
        <row r="9486">
          <cell r="A9486">
            <v>44491</v>
          </cell>
          <cell r="B9486">
            <v>215000</v>
          </cell>
          <cell r="C9486"/>
          <cell r="D9486">
            <v>0.25</v>
          </cell>
          <cell r="E9486">
            <v>0.25</v>
          </cell>
          <cell r="F9486">
            <v>0.25</v>
          </cell>
          <cell r="G9486">
            <v>0.25</v>
          </cell>
          <cell r="H9486">
            <v>0.35</v>
          </cell>
          <cell r="I9486">
            <v>0.35</v>
          </cell>
          <cell r="J9486">
            <v>0.35</v>
          </cell>
          <cell r="K9486">
            <v>0.35</v>
          </cell>
          <cell r="L9486">
            <v>0.35</v>
          </cell>
          <cell r="M9486">
            <v>0.35</v>
          </cell>
          <cell r="N9486">
            <v>0.25</v>
          </cell>
          <cell r="O9486"/>
          <cell r="P9486">
            <v>0.25</v>
          </cell>
          <cell r="Q9486"/>
          <cell r="R9486"/>
          <cell r="S9486"/>
          <cell r="T9486"/>
          <cell r="U9486">
            <v>5.3699999999999998E-2</v>
          </cell>
          <cell r="V9486">
            <v>8199665</v>
          </cell>
          <cell r="W9486">
            <v>7528498.7864600001</v>
          </cell>
          <cell r="X9486">
            <v>44470</v>
          </cell>
          <cell r="Y9486">
            <v>53750</v>
          </cell>
          <cell r="Z9486">
            <v>44470</v>
          </cell>
          <cell r="AA9486">
            <v>0.11</v>
          </cell>
          <cell r="AB9486">
            <v>0.11</v>
          </cell>
          <cell r="AC9486"/>
        </row>
        <row r="9487">
          <cell r="A9487">
            <v>44494</v>
          </cell>
          <cell r="B9487">
            <v>105000</v>
          </cell>
          <cell r="C9487"/>
          <cell r="D9487">
            <v>0.25</v>
          </cell>
          <cell r="E9487">
            <v>0.25</v>
          </cell>
          <cell r="F9487">
            <v>0.25</v>
          </cell>
          <cell r="G9487">
            <v>0.25</v>
          </cell>
          <cell r="H9487">
            <v>0.35</v>
          </cell>
          <cell r="I9487">
            <v>0.35</v>
          </cell>
          <cell r="J9487">
            <v>0.35</v>
          </cell>
          <cell r="K9487">
            <v>0.35</v>
          </cell>
          <cell r="L9487">
            <v>0.35</v>
          </cell>
          <cell r="M9487">
            <v>0.35</v>
          </cell>
          <cell r="N9487">
            <v>0.25</v>
          </cell>
          <cell r="O9487"/>
          <cell r="P9487">
            <v>0.25</v>
          </cell>
          <cell r="Q9487"/>
          <cell r="R9487"/>
          <cell r="S9487"/>
          <cell r="T9487"/>
          <cell r="U9487">
            <v>5.3400000000000003E-2</v>
          </cell>
          <cell r="V9487">
            <v>8981025</v>
          </cell>
          <cell r="W9487">
            <v>6595697.7660299996</v>
          </cell>
          <cell r="X9487">
            <v>44470</v>
          </cell>
          <cell r="Y9487">
            <v>26250</v>
          </cell>
          <cell r="Z9487">
            <v>44470</v>
          </cell>
          <cell r="AA9487">
            <v>0.11</v>
          </cell>
          <cell r="AB9487">
            <v>0.11</v>
          </cell>
          <cell r="AC9487"/>
        </row>
        <row r="9488">
          <cell r="A9488">
            <v>44495</v>
          </cell>
          <cell r="B9488">
            <v>60000</v>
          </cell>
          <cell r="C9488"/>
          <cell r="D9488">
            <v>0.25</v>
          </cell>
          <cell r="E9488">
            <v>0.25</v>
          </cell>
          <cell r="F9488">
            <v>0.25</v>
          </cell>
          <cell r="G9488">
            <v>0.25</v>
          </cell>
          <cell r="H9488">
            <v>0.35</v>
          </cell>
          <cell r="I9488">
            <v>0.35</v>
          </cell>
          <cell r="J9488">
            <v>0.35</v>
          </cell>
          <cell r="K9488">
            <v>0.35</v>
          </cell>
          <cell r="L9488">
            <v>0.35</v>
          </cell>
          <cell r="M9488">
            <v>0.35</v>
          </cell>
          <cell r="N9488">
            <v>0.25</v>
          </cell>
          <cell r="O9488"/>
          <cell r="P9488">
            <v>0.25</v>
          </cell>
          <cell r="Q9488"/>
          <cell r="R9488"/>
          <cell r="S9488"/>
          <cell r="T9488"/>
          <cell r="U9488">
            <v>5.3499999999999999E-2</v>
          </cell>
          <cell r="V9488">
            <v>9087816</v>
          </cell>
          <cell r="W9488">
            <v>6627553.3603100004</v>
          </cell>
          <cell r="X9488">
            <v>44470</v>
          </cell>
          <cell r="Y9488">
            <v>15000</v>
          </cell>
          <cell r="Z9488">
            <v>44470</v>
          </cell>
          <cell r="AA9488">
            <v>0.11</v>
          </cell>
          <cell r="AB9488">
            <v>0.11</v>
          </cell>
          <cell r="AC9488"/>
        </row>
        <row r="9489">
          <cell r="A9489">
            <v>44496</v>
          </cell>
          <cell r="B9489">
            <v>115000</v>
          </cell>
          <cell r="C9489"/>
          <cell r="D9489">
            <v>0.25</v>
          </cell>
          <cell r="E9489">
            <v>0.25</v>
          </cell>
          <cell r="F9489">
            <v>0.25</v>
          </cell>
          <cell r="G9489">
            <v>0.25</v>
          </cell>
          <cell r="H9489">
            <v>0.35</v>
          </cell>
          <cell r="I9489">
            <v>0.35</v>
          </cell>
          <cell r="J9489">
            <v>0.35</v>
          </cell>
          <cell r="K9489">
            <v>0.35</v>
          </cell>
          <cell r="L9489">
            <v>0.35</v>
          </cell>
          <cell r="M9489">
            <v>0.35</v>
          </cell>
          <cell r="N9489">
            <v>0.25</v>
          </cell>
          <cell r="O9489"/>
          <cell r="P9489">
            <v>0.25</v>
          </cell>
          <cell r="Q9489"/>
          <cell r="R9489"/>
          <cell r="S9489"/>
          <cell r="T9489"/>
          <cell r="U9489">
            <v>5.1900000000000002E-2</v>
          </cell>
          <cell r="V9489">
            <v>9923618</v>
          </cell>
          <cell r="W9489">
            <v>5704364.3692300003</v>
          </cell>
          <cell r="X9489">
            <v>44470</v>
          </cell>
          <cell r="Y9489">
            <v>28750</v>
          </cell>
          <cell r="Z9489">
            <v>44470</v>
          </cell>
          <cell r="AA9489">
            <v>0.1075</v>
          </cell>
          <cell r="AB9489">
            <v>0.36249999999999999</v>
          </cell>
          <cell r="AC9489"/>
        </row>
        <row r="9490">
          <cell r="A9490">
            <v>44497</v>
          </cell>
          <cell r="B9490">
            <v>265000</v>
          </cell>
          <cell r="C9490"/>
          <cell r="D9490">
            <v>0.25</v>
          </cell>
          <cell r="E9490">
            <v>0.25</v>
          </cell>
          <cell r="F9490">
            <v>0.25</v>
          </cell>
          <cell r="G9490">
            <v>0.25</v>
          </cell>
          <cell r="H9490">
            <v>0.35</v>
          </cell>
          <cell r="I9490">
            <v>0.35</v>
          </cell>
          <cell r="J9490">
            <v>0.35</v>
          </cell>
          <cell r="K9490">
            <v>0.35</v>
          </cell>
          <cell r="L9490">
            <v>0.35</v>
          </cell>
          <cell r="M9490">
            <v>0.35</v>
          </cell>
          <cell r="N9490">
            <v>0.25</v>
          </cell>
          <cell r="O9490"/>
          <cell r="P9490">
            <v>0.25</v>
          </cell>
          <cell r="Q9490"/>
          <cell r="R9490"/>
          <cell r="S9490"/>
          <cell r="T9490"/>
          <cell r="U9490">
            <v>5.4199999999999998E-2</v>
          </cell>
          <cell r="V9490">
            <v>9086404</v>
          </cell>
          <cell r="W9490">
            <v>6517645.2769099995</v>
          </cell>
          <cell r="X9490">
            <v>44470</v>
          </cell>
          <cell r="Y9490">
            <v>66250</v>
          </cell>
          <cell r="Z9490">
            <v>44470</v>
          </cell>
          <cell r="AA9490">
            <v>0.1075</v>
          </cell>
          <cell r="AB9490">
            <v>0.1075</v>
          </cell>
          <cell r="AC9490"/>
        </row>
        <row r="9491">
          <cell r="A9491">
            <v>44498</v>
          </cell>
          <cell r="B9491">
            <v>130000</v>
          </cell>
          <cell r="C9491"/>
          <cell r="D9491">
            <v>0.25</v>
          </cell>
          <cell r="E9491">
            <v>0.25</v>
          </cell>
          <cell r="F9491">
            <v>0.25</v>
          </cell>
          <cell r="G9491">
            <v>0.25</v>
          </cell>
          <cell r="H9491">
            <v>0.35</v>
          </cell>
          <cell r="I9491">
            <v>0.35</v>
          </cell>
          <cell r="J9491">
            <v>0.35</v>
          </cell>
          <cell r="K9491">
            <v>0.35</v>
          </cell>
          <cell r="L9491">
            <v>0.35</v>
          </cell>
          <cell r="M9491">
            <v>0.35</v>
          </cell>
          <cell r="N9491">
            <v>0.25</v>
          </cell>
          <cell r="O9491"/>
          <cell r="P9491">
            <v>0.25</v>
          </cell>
          <cell r="Q9491"/>
          <cell r="R9491"/>
          <cell r="S9491"/>
          <cell r="T9491"/>
          <cell r="U9491">
            <v>5.5300000000000002E-2</v>
          </cell>
          <cell r="V9491">
            <v>5160500</v>
          </cell>
          <cell r="W9491">
            <v>9642117.5748299994</v>
          </cell>
          <cell r="X9491">
            <v>44470</v>
          </cell>
          <cell r="Y9491">
            <v>32500</v>
          </cell>
          <cell r="Z9491">
            <v>44470</v>
          </cell>
          <cell r="AA9491">
            <v>0.1075</v>
          </cell>
          <cell r="AB9491">
            <v>0.1075</v>
          </cell>
          <cell r="AC9491"/>
        </row>
        <row r="9492">
          <cell r="A9492">
            <v>44502</v>
          </cell>
          <cell r="B9492">
            <v>232000</v>
          </cell>
          <cell r="C9492"/>
          <cell r="D9492">
            <v>0.25</v>
          </cell>
          <cell r="E9492">
            <v>0.25</v>
          </cell>
          <cell r="F9492">
            <v>0.25</v>
          </cell>
          <cell r="G9492">
            <v>0.25</v>
          </cell>
          <cell r="H9492">
            <v>0.35</v>
          </cell>
          <cell r="I9492">
            <v>0.35</v>
          </cell>
          <cell r="J9492">
            <v>0.35</v>
          </cell>
          <cell r="K9492">
            <v>0.35</v>
          </cell>
          <cell r="L9492">
            <v>0.35</v>
          </cell>
          <cell r="M9492">
            <v>0.35</v>
          </cell>
          <cell r="N9492">
            <v>0.25</v>
          </cell>
          <cell r="O9492"/>
          <cell r="P9492">
            <v>0.25</v>
          </cell>
          <cell r="Q9492"/>
          <cell r="R9492"/>
          <cell r="S9492"/>
          <cell r="T9492"/>
          <cell r="U9492">
            <v>5.5100000000000003E-2</v>
          </cell>
          <cell r="V9492">
            <v>750198</v>
          </cell>
          <cell r="W9492">
            <v>14839554.477770001</v>
          </cell>
          <cell r="X9492">
            <v>44501</v>
          </cell>
          <cell r="Y9492">
            <v>58000</v>
          </cell>
          <cell r="Z9492">
            <v>44501</v>
          </cell>
          <cell r="AA9492">
            <v>0.1075</v>
          </cell>
          <cell r="AB9492">
            <v>0.1075</v>
          </cell>
          <cell r="AC9492"/>
        </row>
        <row r="9493">
          <cell r="A9493">
            <v>44503</v>
          </cell>
          <cell r="B9493">
            <v>272000</v>
          </cell>
          <cell r="C9493"/>
          <cell r="D9493">
            <v>0.25</v>
          </cell>
          <cell r="E9493">
            <v>0.25</v>
          </cell>
          <cell r="F9493">
            <v>0.25</v>
          </cell>
          <cell r="G9493">
            <v>0.25</v>
          </cell>
          <cell r="H9493">
            <v>0.35</v>
          </cell>
          <cell r="I9493">
            <v>0.35</v>
          </cell>
          <cell r="J9493">
            <v>0.35</v>
          </cell>
          <cell r="K9493">
            <v>0.35</v>
          </cell>
          <cell r="L9493">
            <v>0.35</v>
          </cell>
          <cell r="M9493">
            <v>0.35</v>
          </cell>
          <cell r="N9493">
            <v>0.25</v>
          </cell>
          <cell r="O9493"/>
          <cell r="P9493">
            <v>0.25</v>
          </cell>
          <cell r="Q9493"/>
          <cell r="R9493"/>
          <cell r="S9493"/>
          <cell r="T9493"/>
          <cell r="U9493">
            <v>5.28E-2</v>
          </cell>
          <cell r="V9493">
            <v>730498</v>
          </cell>
          <cell r="W9493">
            <v>15206063.31515</v>
          </cell>
          <cell r="X9493">
            <v>44501</v>
          </cell>
          <cell r="Y9493">
            <v>68000</v>
          </cell>
          <cell r="Z9493">
            <v>44501</v>
          </cell>
          <cell r="AA9493">
            <v>0.11749999999999999</v>
          </cell>
          <cell r="AB9493">
            <v>0.35</v>
          </cell>
          <cell r="AC9493"/>
        </row>
        <row r="9494">
          <cell r="A9494">
            <v>44504</v>
          </cell>
          <cell r="B9494">
            <v>60000</v>
          </cell>
          <cell r="C9494"/>
          <cell r="D9494">
            <v>0.25</v>
          </cell>
          <cell r="E9494">
            <v>0.25</v>
          </cell>
          <cell r="F9494">
            <v>0.25</v>
          </cell>
          <cell r="G9494">
            <v>0.25</v>
          </cell>
          <cell r="H9494">
            <v>0.35</v>
          </cell>
          <cell r="I9494">
            <v>0.35</v>
          </cell>
          <cell r="J9494">
            <v>0.35</v>
          </cell>
          <cell r="K9494">
            <v>0.35</v>
          </cell>
          <cell r="L9494">
            <v>0.35</v>
          </cell>
          <cell r="M9494">
            <v>0.35</v>
          </cell>
          <cell r="N9494">
            <v>0.25</v>
          </cell>
          <cell r="O9494"/>
          <cell r="P9494">
            <v>0.25</v>
          </cell>
          <cell r="Q9494"/>
          <cell r="R9494"/>
          <cell r="S9494"/>
          <cell r="T9494"/>
          <cell r="U9494">
            <v>5.28E-2</v>
          </cell>
          <cell r="V9494">
            <v>1100260</v>
          </cell>
          <cell r="W9494">
            <v>14902988.66099</v>
          </cell>
          <cell r="X9494">
            <v>44501</v>
          </cell>
          <cell r="Y9494">
            <v>15000</v>
          </cell>
          <cell r="Z9494">
            <v>44501</v>
          </cell>
          <cell r="AA9494">
            <v>0.11749999999999999</v>
          </cell>
          <cell r="AB9494">
            <v>0.11749999999999999</v>
          </cell>
          <cell r="AC9494"/>
        </row>
        <row r="9495">
          <cell r="A9495">
            <v>44505</v>
          </cell>
          <cell r="B9495">
            <v>130000</v>
          </cell>
          <cell r="C9495"/>
          <cell r="D9495">
            <v>0.25</v>
          </cell>
          <cell r="E9495">
            <v>0.25</v>
          </cell>
          <cell r="F9495">
            <v>0.25</v>
          </cell>
          <cell r="G9495">
            <v>0.25</v>
          </cell>
          <cell r="H9495">
            <v>0.35</v>
          </cell>
          <cell r="I9495">
            <v>0.35</v>
          </cell>
          <cell r="J9495">
            <v>0.35</v>
          </cell>
          <cell r="K9495">
            <v>0.35</v>
          </cell>
          <cell r="L9495">
            <v>0.35</v>
          </cell>
          <cell r="M9495">
            <v>0.35</v>
          </cell>
          <cell r="N9495">
            <v>0.25</v>
          </cell>
          <cell r="O9495"/>
          <cell r="P9495">
            <v>0.25</v>
          </cell>
          <cell r="Q9495"/>
          <cell r="R9495"/>
          <cell r="S9495"/>
          <cell r="T9495"/>
          <cell r="U9495">
            <v>5.1799999999999999E-2</v>
          </cell>
          <cell r="V9495">
            <v>1813921</v>
          </cell>
          <cell r="W9495">
            <v>14209160.219319999</v>
          </cell>
          <cell r="X9495">
            <v>44501</v>
          </cell>
          <cell r="Y9495">
            <v>32500</v>
          </cell>
          <cell r="Z9495">
            <v>44501</v>
          </cell>
          <cell r="AA9495">
            <v>0.11749999999999999</v>
          </cell>
          <cell r="AB9495">
            <v>0.11749999999999999</v>
          </cell>
          <cell r="AC9495"/>
        </row>
        <row r="9496">
          <cell r="A9496">
            <v>44508</v>
          </cell>
          <cell r="B9496">
            <v>121000</v>
          </cell>
          <cell r="C9496"/>
          <cell r="D9496">
            <v>0.25</v>
          </cell>
          <cell r="E9496">
            <v>0.25</v>
          </cell>
          <cell r="F9496">
            <v>0.25</v>
          </cell>
          <cell r="G9496">
            <v>0.25</v>
          </cell>
          <cell r="H9496">
            <v>0.35</v>
          </cell>
          <cell r="I9496">
            <v>0.35</v>
          </cell>
          <cell r="J9496">
            <v>0.35</v>
          </cell>
          <cell r="K9496">
            <v>0.35</v>
          </cell>
          <cell r="L9496">
            <v>0.35</v>
          </cell>
          <cell r="M9496">
            <v>0.35</v>
          </cell>
          <cell r="N9496">
            <v>0.25</v>
          </cell>
          <cell r="O9496"/>
          <cell r="P9496">
            <v>0.25</v>
          </cell>
          <cell r="Q9496"/>
          <cell r="R9496"/>
          <cell r="S9496"/>
          <cell r="T9496"/>
          <cell r="U9496">
            <v>5.1999999999999998E-2</v>
          </cell>
          <cell r="V9496">
            <v>3048680</v>
          </cell>
          <cell r="W9496">
            <v>12791905.70755</v>
          </cell>
          <cell r="X9496">
            <v>44501</v>
          </cell>
          <cell r="Y9496">
            <v>30250</v>
          </cell>
          <cell r="Z9496">
            <v>44501</v>
          </cell>
          <cell r="AA9496">
            <v>0.11749999999999999</v>
          </cell>
          <cell r="AB9496">
            <v>0.11749999999999999</v>
          </cell>
          <cell r="AC9496"/>
        </row>
        <row r="9497">
          <cell r="A9497">
            <v>44509</v>
          </cell>
          <cell r="B9497">
            <v>100000</v>
          </cell>
          <cell r="C9497"/>
          <cell r="D9497">
            <v>0.25</v>
          </cell>
          <cell r="E9497">
            <v>0.25</v>
          </cell>
          <cell r="F9497">
            <v>0.25</v>
          </cell>
          <cell r="G9497">
            <v>0.25</v>
          </cell>
          <cell r="H9497">
            <v>0.35</v>
          </cell>
          <cell r="I9497">
            <v>0.35</v>
          </cell>
          <cell r="J9497">
            <v>0.35</v>
          </cell>
          <cell r="K9497">
            <v>0.35</v>
          </cell>
          <cell r="L9497">
            <v>0.35</v>
          </cell>
          <cell r="M9497">
            <v>0.35</v>
          </cell>
          <cell r="N9497">
            <v>0.25</v>
          </cell>
          <cell r="O9497"/>
          <cell r="P9497">
            <v>0.25</v>
          </cell>
          <cell r="Q9497"/>
          <cell r="R9497"/>
          <cell r="S9497"/>
          <cell r="T9497"/>
          <cell r="U9497">
            <v>5.2600000000000001E-2</v>
          </cell>
          <cell r="V9497">
            <v>3407715</v>
          </cell>
          <cell r="W9497">
            <v>12533336.87335</v>
          </cell>
          <cell r="X9497">
            <v>44501</v>
          </cell>
          <cell r="Y9497">
            <v>25000</v>
          </cell>
          <cell r="Z9497">
            <v>44501</v>
          </cell>
          <cell r="AA9497">
            <v>0.11749999999999999</v>
          </cell>
          <cell r="AB9497">
            <v>0.11749999999999999</v>
          </cell>
          <cell r="AC9497"/>
        </row>
        <row r="9498">
          <cell r="A9498">
            <v>44510</v>
          </cell>
          <cell r="B9498">
            <v>15000</v>
          </cell>
          <cell r="C9498"/>
          <cell r="D9498">
            <v>0.25</v>
          </cell>
          <cell r="E9498">
            <v>0.25</v>
          </cell>
          <cell r="F9498">
            <v>0.25</v>
          </cell>
          <cell r="G9498">
            <v>0.25</v>
          </cell>
          <cell r="H9498">
            <v>0.35</v>
          </cell>
          <cell r="I9498">
            <v>0.35</v>
          </cell>
          <cell r="J9498">
            <v>0.35</v>
          </cell>
          <cell r="K9498">
            <v>0.35</v>
          </cell>
          <cell r="L9498">
            <v>0.35</v>
          </cell>
          <cell r="M9498">
            <v>0.35</v>
          </cell>
          <cell r="N9498">
            <v>0.25</v>
          </cell>
          <cell r="O9498"/>
          <cell r="P9498">
            <v>0.25</v>
          </cell>
          <cell r="Q9498"/>
          <cell r="R9498"/>
          <cell r="S9498"/>
          <cell r="T9498"/>
          <cell r="U9498">
            <v>5.2400000000000002E-2</v>
          </cell>
          <cell r="V9498">
            <v>3560365</v>
          </cell>
          <cell r="W9498">
            <v>12518994.296739999</v>
          </cell>
          <cell r="X9498">
            <v>44501</v>
          </cell>
          <cell r="Y9498">
            <v>3750</v>
          </cell>
          <cell r="Z9498">
            <v>44501</v>
          </cell>
          <cell r="AA9498">
            <v>0.1075</v>
          </cell>
          <cell r="AB9498">
            <v>0.35</v>
          </cell>
          <cell r="AC9498"/>
        </row>
        <row r="9499">
          <cell r="A9499">
            <v>44511</v>
          </cell>
          <cell r="B9499">
            <v>251000</v>
          </cell>
          <cell r="C9499"/>
          <cell r="D9499">
            <v>0.25</v>
          </cell>
          <cell r="E9499">
            <v>0.25</v>
          </cell>
          <cell r="F9499">
            <v>0.25</v>
          </cell>
          <cell r="G9499">
            <v>0.25</v>
          </cell>
          <cell r="H9499">
            <v>0.35</v>
          </cell>
          <cell r="I9499">
            <v>0.35</v>
          </cell>
          <cell r="J9499">
            <v>0.35</v>
          </cell>
          <cell r="K9499">
            <v>0.35</v>
          </cell>
          <cell r="L9499">
            <v>0.35</v>
          </cell>
          <cell r="M9499">
            <v>0.35</v>
          </cell>
          <cell r="N9499">
            <v>0.25</v>
          </cell>
          <cell r="O9499"/>
          <cell r="P9499">
            <v>0.25</v>
          </cell>
          <cell r="Q9499"/>
          <cell r="R9499"/>
          <cell r="S9499"/>
          <cell r="T9499"/>
          <cell r="U9499">
            <v>5.2400000000000002E-2</v>
          </cell>
          <cell r="V9499">
            <v>3572546</v>
          </cell>
          <cell r="W9499">
            <v>12419392.3694</v>
          </cell>
          <cell r="X9499">
            <v>44501</v>
          </cell>
          <cell r="Y9499">
            <v>62750</v>
          </cell>
          <cell r="Z9499">
            <v>44501</v>
          </cell>
          <cell r="AA9499">
            <v>0.1075</v>
          </cell>
          <cell r="AB9499">
            <v>0.1075</v>
          </cell>
          <cell r="AC9499"/>
        </row>
        <row r="9500">
          <cell r="A9500">
            <v>44512</v>
          </cell>
          <cell r="B9500">
            <v>169000</v>
          </cell>
          <cell r="C9500"/>
          <cell r="D9500">
            <v>0.25</v>
          </cell>
          <cell r="E9500">
            <v>0.25</v>
          </cell>
          <cell r="F9500">
            <v>0.25</v>
          </cell>
          <cell r="G9500">
            <v>0.25</v>
          </cell>
          <cell r="H9500">
            <v>0.35</v>
          </cell>
          <cell r="I9500">
            <v>0.35</v>
          </cell>
          <cell r="J9500">
            <v>0.35</v>
          </cell>
          <cell r="K9500">
            <v>0.35</v>
          </cell>
          <cell r="L9500">
            <v>0.35</v>
          </cell>
          <cell r="M9500">
            <v>0.35</v>
          </cell>
          <cell r="N9500">
            <v>0.25</v>
          </cell>
          <cell r="O9500"/>
          <cell r="P9500">
            <v>0.25</v>
          </cell>
          <cell r="Q9500"/>
          <cell r="R9500"/>
          <cell r="S9500"/>
          <cell r="T9500"/>
          <cell r="U9500">
            <v>5.2200000000000003E-2</v>
          </cell>
          <cell r="V9500">
            <v>6001740</v>
          </cell>
          <cell r="W9500">
            <v>10556170.304880001</v>
          </cell>
          <cell r="X9500">
            <v>44501</v>
          </cell>
          <cell r="Y9500">
            <v>42250</v>
          </cell>
          <cell r="Z9500">
            <v>44501</v>
          </cell>
          <cell r="AA9500">
            <v>0.1075</v>
          </cell>
          <cell r="AB9500">
            <v>0.1075</v>
          </cell>
          <cell r="AC9500"/>
        </row>
        <row r="9501">
          <cell r="A9501">
            <v>44515</v>
          </cell>
          <cell r="B9501">
            <v>211000</v>
          </cell>
          <cell r="C9501"/>
          <cell r="D9501">
            <v>0.25</v>
          </cell>
          <cell r="E9501">
            <v>0.25</v>
          </cell>
          <cell r="F9501">
            <v>0.25</v>
          </cell>
          <cell r="G9501">
            <v>0.25</v>
          </cell>
          <cell r="H9501">
            <v>0.35</v>
          </cell>
          <cell r="I9501">
            <v>0.35</v>
          </cell>
          <cell r="J9501">
            <v>0.35</v>
          </cell>
          <cell r="K9501">
            <v>0.35</v>
          </cell>
          <cell r="L9501">
            <v>0.35</v>
          </cell>
          <cell r="M9501">
            <v>0.35</v>
          </cell>
          <cell r="N9501">
            <v>0.25</v>
          </cell>
          <cell r="O9501"/>
          <cell r="P9501">
            <v>0.25</v>
          </cell>
          <cell r="Q9501"/>
          <cell r="R9501"/>
          <cell r="S9501"/>
          <cell r="T9501"/>
          <cell r="U9501">
            <v>5.21E-2</v>
          </cell>
          <cell r="V9501">
            <v>5759970</v>
          </cell>
          <cell r="W9501">
            <v>10462361.45679</v>
          </cell>
          <cell r="X9501">
            <v>44501</v>
          </cell>
          <cell r="Y9501">
            <v>52750</v>
          </cell>
          <cell r="Z9501">
            <v>44501</v>
          </cell>
          <cell r="AA9501">
            <v>0.1075</v>
          </cell>
          <cell r="AB9501">
            <v>0.1075</v>
          </cell>
          <cell r="AC9501"/>
        </row>
        <row r="9502">
          <cell r="A9502">
            <v>44516</v>
          </cell>
          <cell r="B9502">
            <v>235000</v>
          </cell>
          <cell r="C9502"/>
          <cell r="D9502">
            <v>0.25</v>
          </cell>
          <cell r="E9502">
            <v>0.25</v>
          </cell>
          <cell r="F9502">
            <v>0.25</v>
          </cell>
          <cell r="G9502">
            <v>0.25</v>
          </cell>
          <cell r="H9502">
            <v>0.35</v>
          </cell>
          <cell r="I9502">
            <v>0.35</v>
          </cell>
          <cell r="J9502">
            <v>0.35</v>
          </cell>
          <cell r="K9502">
            <v>0.35</v>
          </cell>
          <cell r="L9502">
            <v>0.35</v>
          </cell>
          <cell r="M9502">
            <v>0.35</v>
          </cell>
          <cell r="N9502">
            <v>0.25</v>
          </cell>
          <cell r="O9502"/>
          <cell r="P9502">
            <v>0.25</v>
          </cell>
          <cell r="Q9502"/>
          <cell r="R9502"/>
          <cell r="S9502"/>
          <cell r="T9502"/>
          <cell r="U9502">
            <v>5.3199999999999997E-2</v>
          </cell>
          <cell r="V9502">
            <v>6008960</v>
          </cell>
          <cell r="W9502">
            <v>10215728.021640001</v>
          </cell>
          <cell r="X9502">
            <v>44501</v>
          </cell>
          <cell r="Y9502">
            <v>58750</v>
          </cell>
          <cell r="Z9502">
            <v>44501</v>
          </cell>
          <cell r="AA9502">
            <v>0.1075</v>
          </cell>
          <cell r="AB9502">
            <v>0.1075</v>
          </cell>
          <cell r="AC9502"/>
        </row>
        <row r="9503">
          <cell r="A9503">
            <v>44517</v>
          </cell>
          <cell r="B9503">
            <v>150000</v>
          </cell>
          <cell r="C9503"/>
          <cell r="D9503">
            <v>0.25</v>
          </cell>
          <cell r="E9503">
            <v>0.25</v>
          </cell>
          <cell r="F9503">
            <v>0.25</v>
          </cell>
          <cell r="G9503">
            <v>0.25</v>
          </cell>
          <cell r="H9503">
            <v>0.35</v>
          </cell>
          <cell r="I9503">
            <v>0.35</v>
          </cell>
          <cell r="J9503">
            <v>0.35</v>
          </cell>
          <cell r="K9503">
            <v>0.35</v>
          </cell>
          <cell r="L9503">
            <v>0.35</v>
          </cell>
          <cell r="M9503">
            <v>0.35</v>
          </cell>
          <cell r="N9503">
            <v>0.25</v>
          </cell>
          <cell r="O9503"/>
          <cell r="P9503">
            <v>0.25</v>
          </cell>
          <cell r="Q9503"/>
          <cell r="R9503"/>
          <cell r="S9503"/>
          <cell r="T9503"/>
          <cell r="U9503">
            <v>5.28E-2</v>
          </cell>
          <cell r="V9503">
            <v>6087510</v>
          </cell>
          <cell r="W9503">
            <v>10259329.47332</v>
          </cell>
          <cell r="X9503">
            <v>44501</v>
          </cell>
          <cell r="Y9503">
            <v>37500</v>
          </cell>
          <cell r="Z9503">
            <v>44501</v>
          </cell>
          <cell r="AA9503">
            <v>0.1075</v>
          </cell>
          <cell r="AB9503">
            <v>0.35</v>
          </cell>
          <cell r="AC9503"/>
        </row>
        <row r="9504">
          <cell r="A9504">
            <v>44518</v>
          </cell>
          <cell r="B9504">
            <v>105000</v>
          </cell>
          <cell r="C9504"/>
          <cell r="D9504">
            <v>0.25</v>
          </cell>
          <cell r="E9504">
            <v>0.25</v>
          </cell>
          <cell r="F9504">
            <v>0.25</v>
          </cell>
          <cell r="G9504">
            <v>0.25</v>
          </cell>
          <cell r="H9504">
            <v>0.35</v>
          </cell>
          <cell r="I9504">
            <v>0.35</v>
          </cell>
          <cell r="J9504">
            <v>0.35</v>
          </cell>
          <cell r="K9504">
            <v>0.35</v>
          </cell>
          <cell r="L9504">
            <v>0.35</v>
          </cell>
          <cell r="M9504">
            <v>0.35</v>
          </cell>
          <cell r="N9504">
            <v>0.25</v>
          </cell>
          <cell r="O9504"/>
          <cell r="P9504">
            <v>0.25</v>
          </cell>
          <cell r="Q9504"/>
          <cell r="R9504"/>
          <cell r="S9504"/>
          <cell r="T9504"/>
          <cell r="U9504">
            <v>5.2999999999999999E-2</v>
          </cell>
          <cell r="V9504">
            <v>5858970</v>
          </cell>
          <cell r="W9504">
            <v>10446768.338780001</v>
          </cell>
          <cell r="X9504">
            <v>44501</v>
          </cell>
          <cell r="Y9504">
            <v>26250</v>
          </cell>
          <cell r="Z9504">
            <v>44501</v>
          </cell>
          <cell r="AA9504">
            <v>0.1075</v>
          </cell>
          <cell r="AB9504">
            <v>0.1075</v>
          </cell>
          <cell r="AC9504"/>
        </row>
        <row r="9505">
          <cell r="A9505">
            <v>44519</v>
          </cell>
          <cell r="B9505">
            <v>263000</v>
          </cell>
          <cell r="C9505"/>
          <cell r="D9505">
            <v>0.25</v>
          </cell>
          <cell r="E9505">
            <v>0.25</v>
          </cell>
          <cell r="F9505">
            <v>0.25</v>
          </cell>
          <cell r="G9505">
            <v>0.25</v>
          </cell>
          <cell r="H9505">
            <v>0.35</v>
          </cell>
          <cell r="I9505">
            <v>0.35</v>
          </cell>
          <cell r="J9505">
            <v>0.35</v>
          </cell>
          <cell r="K9505">
            <v>0.35</v>
          </cell>
          <cell r="L9505">
            <v>0.35</v>
          </cell>
          <cell r="M9505">
            <v>0.35</v>
          </cell>
          <cell r="N9505">
            <v>0.25</v>
          </cell>
          <cell r="O9505"/>
          <cell r="P9505">
            <v>0.25</v>
          </cell>
          <cell r="Q9505"/>
          <cell r="R9505"/>
          <cell r="S9505"/>
          <cell r="T9505"/>
          <cell r="U9505">
            <v>5.3199999999999997E-2</v>
          </cell>
          <cell r="V9505">
            <v>6100390</v>
          </cell>
          <cell r="W9505">
            <v>10105734.666610001</v>
          </cell>
          <cell r="X9505">
            <v>44501</v>
          </cell>
          <cell r="Y9505">
            <v>65750</v>
          </cell>
          <cell r="Z9505">
            <v>44501</v>
          </cell>
          <cell r="AA9505">
            <v>0.1075</v>
          </cell>
          <cell r="AB9505">
            <v>0.1075</v>
          </cell>
          <cell r="AC9505"/>
        </row>
        <row r="9506">
          <cell r="A9506">
            <v>44522</v>
          </cell>
          <cell r="B9506">
            <v>238000</v>
          </cell>
          <cell r="C9506"/>
          <cell r="D9506">
            <v>0.25</v>
          </cell>
          <cell r="E9506">
            <v>0.25</v>
          </cell>
          <cell r="F9506">
            <v>0.25</v>
          </cell>
          <cell r="G9506">
            <v>0.25</v>
          </cell>
          <cell r="H9506">
            <v>0.35</v>
          </cell>
          <cell r="I9506">
            <v>0.35</v>
          </cell>
          <cell r="J9506">
            <v>0.35</v>
          </cell>
          <cell r="K9506">
            <v>0.35</v>
          </cell>
          <cell r="L9506">
            <v>0.35</v>
          </cell>
          <cell r="M9506">
            <v>0.35</v>
          </cell>
          <cell r="N9506">
            <v>0.25</v>
          </cell>
          <cell r="O9506"/>
          <cell r="P9506">
            <v>0.25</v>
          </cell>
          <cell r="Q9506"/>
          <cell r="R9506"/>
          <cell r="S9506"/>
          <cell r="T9506"/>
          <cell r="U9506">
            <v>5.3499999999999999E-2</v>
          </cell>
          <cell r="V9506">
            <v>6067670</v>
          </cell>
          <cell r="W9506">
            <v>10092851.76627</v>
          </cell>
          <cell r="X9506">
            <v>44501</v>
          </cell>
          <cell r="Y9506">
            <v>59500</v>
          </cell>
          <cell r="Z9506">
            <v>44501</v>
          </cell>
          <cell r="AA9506">
            <v>0.1075</v>
          </cell>
          <cell r="AB9506">
            <v>0.1075</v>
          </cell>
          <cell r="AC9506"/>
        </row>
        <row r="9507">
          <cell r="A9507">
            <v>44523</v>
          </cell>
          <cell r="B9507">
            <v>238000</v>
          </cell>
          <cell r="C9507"/>
          <cell r="D9507">
            <v>0.25</v>
          </cell>
          <cell r="E9507">
            <v>0.25</v>
          </cell>
          <cell r="F9507">
            <v>0.25</v>
          </cell>
          <cell r="G9507">
            <v>0.25</v>
          </cell>
          <cell r="H9507">
            <v>0.35</v>
          </cell>
          <cell r="I9507">
            <v>0.35</v>
          </cell>
          <cell r="J9507">
            <v>0.35</v>
          </cell>
          <cell r="K9507">
            <v>0.35</v>
          </cell>
          <cell r="L9507">
            <v>0.35</v>
          </cell>
          <cell r="M9507">
            <v>0.35</v>
          </cell>
          <cell r="N9507">
            <v>0.25</v>
          </cell>
          <cell r="O9507"/>
          <cell r="P9507">
            <v>0.25</v>
          </cell>
          <cell r="Q9507"/>
          <cell r="R9507"/>
          <cell r="S9507"/>
          <cell r="T9507"/>
          <cell r="U9507">
            <v>5.3900000000000003E-2</v>
          </cell>
          <cell r="V9507">
            <v>5725190</v>
          </cell>
          <cell r="W9507">
            <v>10185582.139699999</v>
          </cell>
          <cell r="X9507">
            <v>44501</v>
          </cell>
          <cell r="Y9507">
            <v>59500</v>
          </cell>
          <cell r="Z9507">
            <v>44501</v>
          </cell>
          <cell r="AA9507">
            <v>0.1075</v>
          </cell>
          <cell r="AB9507">
            <v>0.1075</v>
          </cell>
          <cell r="AC9507"/>
        </row>
        <row r="9508">
          <cell r="A9508">
            <v>44524</v>
          </cell>
          <cell r="B9508">
            <v>180000</v>
          </cell>
          <cell r="C9508"/>
          <cell r="D9508">
            <v>0.25</v>
          </cell>
          <cell r="E9508">
            <v>0.25</v>
          </cell>
          <cell r="F9508">
            <v>0.25</v>
          </cell>
          <cell r="G9508">
            <v>0.25</v>
          </cell>
          <cell r="H9508">
            <v>0.35</v>
          </cell>
          <cell r="I9508">
            <v>0.35</v>
          </cell>
          <cell r="J9508">
            <v>0.35</v>
          </cell>
          <cell r="K9508">
            <v>0.35</v>
          </cell>
          <cell r="L9508">
            <v>0.35</v>
          </cell>
          <cell r="M9508">
            <v>0.35</v>
          </cell>
          <cell r="N9508">
            <v>0.25</v>
          </cell>
          <cell r="O9508"/>
          <cell r="P9508">
            <v>0.25</v>
          </cell>
          <cell r="Q9508"/>
          <cell r="R9508"/>
          <cell r="S9508"/>
          <cell r="T9508"/>
          <cell r="U9508">
            <v>5.3800000000000001E-2</v>
          </cell>
          <cell r="V9508">
            <v>5947630</v>
          </cell>
          <cell r="W9508">
            <v>10070134.248889999</v>
          </cell>
          <cell r="X9508">
            <v>44501</v>
          </cell>
          <cell r="Y9508">
            <v>45000</v>
          </cell>
          <cell r="Z9508">
            <v>44501</v>
          </cell>
          <cell r="AA9508">
            <v>7.7499999999999999E-2</v>
          </cell>
          <cell r="AB9508">
            <v>0.32400000000000001</v>
          </cell>
          <cell r="AC9508"/>
        </row>
        <row r="9509">
          <cell r="A9509">
            <v>44525</v>
          </cell>
          <cell r="B9509">
            <v>238000</v>
          </cell>
          <cell r="C9509"/>
          <cell r="D9509">
            <v>0.25</v>
          </cell>
          <cell r="E9509">
            <v>0.25</v>
          </cell>
          <cell r="F9509">
            <v>0.25</v>
          </cell>
          <cell r="G9509">
            <v>0.25</v>
          </cell>
          <cell r="H9509">
            <v>0.35</v>
          </cell>
          <cell r="I9509">
            <v>0.35</v>
          </cell>
          <cell r="J9509">
            <v>0.35</v>
          </cell>
          <cell r="K9509">
            <v>0.35</v>
          </cell>
          <cell r="L9509">
            <v>0.35</v>
          </cell>
          <cell r="M9509">
            <v>0.35</v>
          </cell>
          <cell r="N9509">
            <v>0.25</v>
          </cell>
          <cell r="O9509"/>
          <cell r="P9509">
            <v>0.25</v>
          </cell>
          <cell r="Q9509"/>
          <cell r="R9509"/>
          <cell r="S9509"/>
          <cell r="T9509"/>
          <cell r="U9509">
            <v>5.3800000000000001E-2</v>
          </cell>
          <cell r="V9509">
            <v>6507000</v>
          </cell>
          <cell r="W9509">
            <v>9525112.9372400008</v>
          </cell>
          <cell r="X9509">
            <v>44501</v>
          </cell>
          <cell r="Y9509">
            <v>59500</v>
          </cell>
          <cell r="Z9509">
            <v>44501</v>
          </cell>
          <cell r="AA9509">
            <v>7.7499999999999999E-2</v>
          </cell>
          <cell r="AB9509">
            <v>7.7499999999999999E-2</v>
          </cell>
          <cell r="AC9509"/>
        </row>
        <row r="9510">
          <cell r="A9510">
            <v>44526</v>
          </cell>
          <cell r="B9510">
            <v>249000</v>
          </cell>
          <cell r="C9510"/>
          <cell r="D9510">
            <v>0.25</v>
          </cell>
          <cell r="E9510">
            <v>0.25</v>
          </cell>
          <cell r="F9510">
            <v>0.25</v>
          </cell>
          <cell r="G9510">
            <v>0.25</v>
          </cell>
          <cell r="H9510">
            <v>0.35</v>
          </cell>
          <cell r="I9510">
            <v>0.35</v>
          </cell>
          <cell r="J9510">
            <v>0.35</v>
          </cell>
          <cell r="K9510">
            <v>0.35</v>
          </cell>
          <cell r="L9510">
            <v>0.35</v>
          </cell>
          <cell r="M9510">
            <v>0.35</v>
          </cell>
          <cell r="N9510">
            <v>0.25</v>
          </cell>
          <cell r="O9510"/>
          <cell r="P9510">
            <v>0.25</v>
          </cell>
          <cell r="Q9510"/>
          <cell r="R9510"/>
          <cell r="S9510"/>
          <cell r="T9510"/>
          <cell r="U9510">
            <v>5.6599999999999998E-2</v>
          </cell>
          <cell r="V9510">
            <v>8777210</v>
          </cell>
          <cell r="W9510">
            <v>7165399.1426999997</v>
          </cell>
          <cell r="X9510">
            <v>44501</v>
          </cell>
          <cell r="Y9510">
            <v>62250</v>
          </cell>
          <cell r="Z9510">
            <v>44501</v>
          </cell>
          <cell r="AA9510">
            <v>7.7499999999999999E-2</v>
          </cell>
          <cell r="AB9510">
            <v>7.7499999999999999E-2</v>
          </cell>
          <cell r="AC9510"/>
        </row>
        <row r="9511">
          <cell r="A9511">
            <v>44529</v>
          </cell>
          <cell r="B9511">
            <v>201000</v>
          </cell>
          <cell r="C9511"/>
          <cell r="D9511">
            <v>0.25</v>
          </cell>
          <cell r="E9511">
            <v>0.25</v>
          </cell>
          <cell r="F9511">
            <v>0.25</v>
          </cell>
          <cell r="G9511">
            <v>0.25</v>
          </cell>
          <cell r="H9511">
            <v>0.35</v>
          </cell>
          <cell r="I9511">
            <v>0.35</v>
          </cell>
          <cell r="J9511">
            <v>0.35</v>
          </cell>
          <cell r="K9511">
            <v>0.35</v>
          </cell>
          <cell r="L9511">
            <v>0.35</v>
          </cell>
          <cell r="M9511">
            <v>0.35</v>
          </cell>
          <cell r="N9511">
            <v>0.25</v>
          </cell>
          <cell r="O9511"/>
          <cell r="P9511">
            <v>0.25</v>
          </cell>
          <cell r="Q9511"/>
          <cell r="R9511"/>
          <cell r="S9511"/>
          <cell r="T9511"/>
          <cell r="U9511">
            <v>5.45E-2</v>
          </cell>
          <cell r="V9511">
            <v>8195220</v>
          </cell>
          <cell r="W9511">
            <v>7447744.2265699999</v>
          </cell>
          <cell r="X9511">
            <v>44501</v>
          </cell>
          <cell r="Y9511">
            <v>50250</v>
          </cell>
          <cell r="Z9511">
            <v>44501</v>
          </cell>
          <cell r="AA9511">
            <v>7.7499999999999999E-2</v>
          </cell>
          <cell r="AB9511">
            <v>7.7499999999999999E-2</v>
          </cell>
          <cell r="AC9511"/>
        </row>
        <row r="9512">
          <cell r="A9512">
            <v>44530</v>
          </cell>
          <cell r="B9512">
            <v>183000</v>
          </cell>
          <cell r="C9512"/>
          <cell r="D9512">
            <v>0.25</v>
          </cell>
          <cell r="E9512">
            <v>0.25</v>
          </cell>
          <cell r="F9512">
            <v>0.25</v>
          </cell>
          <cell r="G9512">
            <v>0.25</v>
          </cell>
          <cell r="H9512">
            <v>0.35</v>
          </cell>
          <cell r="I9512">
            <v>0.35</v>
          </cell>
          <cell r="J9512">
            <v>0.35</v>
          </cell>
          <cell r="K9512">
            <v>0.35</v>
          </cell>
          <cell r="L9512">
            <v>0.35</v>
          </cell>
          <cell r="M9512">
            <v>0.35</v>
          </cell>
          <cell r="N9512">
            <v>0.25</v>
          </cell>
          <cell r="O9512"/>
          <cell r="P9512">
            <v>0.25</v>
          </cell>
          <cell r="Q9512"/>
          <cell r="R9512"/>
          <cell r="S9512"/>
          <cell r="T9512"/>
          <cell r="U9512">
            <v>5.6000000000000001E-2</v>
          </cell>
          <cell r="V9512">
            <v>6963420</v>
          </cell>
          <cell r="W9512">
            <v>7885334.9031600002</v>
          </cell>
          <cell r="X9512">
            <v>44501</v>
          </cell>
          <cell r="Y9512">
            <v>45750</v>
          </cell>
          <cell r="Z9512">
            <v>44501</v>
          </cell>
          <cell r="AA9512">
            <v>7.7499999999999999E-2</v>
          </cell>
          <cell r="AB9512">
            <v>7.7499999999999999E-2</v>
          </cell>
          <cell r="AC9512"/>
        </row>
        <row r="9513">
          <cell r="A9513">
            <v>44531</v>
          </cell>
          <cell r="B9513">
            <v>67000</v>
          </cell>
          <cell r="C9513"/>
          <cell r="D9513">
            <v>0.25</v>
          </cell>
          <cell r="E9513">
            <v>0.25</v>
          </cell>
          <cell r="F9513">
            <v>0.25</v>
          </cell>
          <cell r="G9513">
            <v>0.25</v>
          </cell>
          <cell r="H9513">
            <v>0.35</v>
          </cell>
          <cell r="I9513">
            <v>0.35</v>
          </cell>
          <cell r="J9513">
            <v>0.35</v>
          </cell>
          <cell r="K9513">
            <v>0.35</v>
          </cell>
          <cell r="L9513">
            <v>0.35</v>
          </cell>
          <cell r="M9513">
            <v>0.35</v>
          </cell>
          <cell r="N9513">
            <v>0.25</v>
          </cell>
          <cell r="O9513"/>
          <cell r="P9513">
            <v>0.25</v>
          </cell>
          <cell r="Q9513"/>
          <cell r="R9513"/>
          <cell r="S9513"/>
          <cell r="T9513"/>
          <cell r="U9513">
            <v>5.8000000000000003E-2</v>
          </cell>
          <cell r="V9513">
            <v>795760</v>
          </cell>
          <cell r="W9513">
            <v>14612017.78482</v>
          </cell>
          <cell r="X9513">
            <v>44531</v>
          </cell>
          <cell r="Y9513">
            <v>16750</v>
          </cell>
          <cell r="Z9513">
            <v>44531</v>
          </cell>
          <cell r="AA9513">
            <v>0.09</v>
          </cell>
          <cell r="AB9513">
            <v>0.32400000000000001</v>
          </cell>
          <cell r="AC9513"/>
        </row>
        <row r="9514">
          <cell r="A9514">
            <v>44532</v>
          </cell>
          <cell r="B9514">
            <v>150000</v>
          </cell>
          <cell r="C9514"/>
          <cell r="D9514">
            <v>0.25</v>
          </cell>
          <cell r="E9514">
            <v>0.25</v>
          </cell>
          <cell r="F9514">
            <v>0.25</v>
          </cell>
          <cell r="G9514">
            <v>0.25</v>
          </cell>
          <cell r="H9514">
            <v>0.35</v>
          </cell>
          <cell r="I9514">
            <v>0.35</v>
          </cell>
          <cell r="J9514">
            <v>0.35</v>
          </cell>
          <cell r="K9514">
            <v>0.35</v>
          </cell>
          <cell r="L9514">
            <v>0.35</v>
          </cell>
          <cell r="M9514">
            <v>0.35</v>
          </cell>
          <cell r="N9514">
            <v>0.25</v>
          </cell>
          <cell r="O9514"/>
          <cell r="P9514">
            <v>0.25</v>
          </cell>
          <cell r="Q9514"/>
          <cell r="R9514"/>
          <cell r="S9514"/>
          <cell r="T9514"/>
          <cell r="U9514">
            <v>5.5E-2</v>
          </cell>
          <cell r="V9514">
            <v>791250</v>
          </cell>
          <cell r="W9514">
            <v>14618746.38307</v>
          </cell>
          <cell r="X9514">
            <v>44531</v>
          </cell>
          <cell r="Y9514">
            <v>37500</v>
          </cell>
          <cell r="Z9514">
            <v>44531</v>
          </cell>
          <cell r="AA9514">
            <v>0.09</v>
          </cell>
          <cell r="AB9514">
            <v>0.09</v>
          </cell>
          <cell r="AC9514"/>
        </row>
        <row r="9515">
          <cell r="A9515">
            <v>44533</v>
          </cell>
          <cell r="B9515">
            <v>190000</v>
          </cell>
          <cell r="C9515"/>
          <cell r="D9515">
            <v>0.25</v>
          </cell>
          <cell r="E9515">
            <v>0.25</v>
          </cell>
          <cell r="F9515">
            <v>0.25</v>
          </cell>
          <cell r="G9515">
            <v>0.25</v>
          </cell>
          <cell r="H9515">
            <v>0.35</v>
          </cell>
          <cell r="I9515">
            <v>0.35</v>
          </cell>
          <cell r="J9515">
            <v>0.35</v>
          </cell>
          <cell r="K9515">
            <v>0.35</v>
          </cell>
          <cell r="L9515">
            <v>0.35</v>
          </cell>
          <cell r="M9515">
            <v>0.35</v>
          </cell>
          <cell r="N9515">
            <v>0.25</v>
          </cell>
          <cell r="O9515"/>
          <cell r="P9515">
            <v>0.25</v>
          </cell>
          <cell r="Q9515"/>
          <cell r="R9515"/>
          <cell r="S9515"/>
          <cell r="T9515"/>
          <cell r="U9515">
            <v>5.3999999999999999E-2</v>
          </cell>
          <cell r="V9515">
            <v>1341700</v>
          </cell>
          <cell r="W9515">
            <v>14493062.56397</v>
          </cell>
          <cell r="X9515">
            <v>44531</v>
          </cell>
          <cell r="Y9515">
            <v>47500</v>
          </cell>
          <cell r="Z9515">
            <v>44531</v>
          </cell>
          <cell r="AA9515">
            <v>0.09</v>
          </cell>
          <cell r="AB9515">
            <v>0.09</v>
          </cell>
          <cell r="AC9515"/>
        </row>
        <row r="9516">
          <cell r="A9516">
            <v>44536</v>
          </cell>
          <cell r="B9516">
            <v>210000</v>
          </cell>
          <cell r="C9516"/>
          <cell r="D9516">
            <v>0.25</v>
          </cell>
          <cell r="E9516">
            <v>0.25</v>
          </cell>
          <cell r="F9516">
            <v>0.25</v>
          </cell>
          <cell r="G9516">
            <v>0.25</v>
          </cell>
          <cell r="H9516">
            <v>0.35</v>
          </cell>
          <cell r="I9516">
            <v>0.35</v>
          </cell>
          <cell r="J9516">
            <v>0.35</v>
          </cell>
          <cell r="K9516">
            <v>0.35</v>
          </cell>
          <cell r="L9516">
            <v>0.35</v>
          </cell>
          <cell r="M9516">
            <v>0.35</v>
          </cell>
          <cell r="N9516">
            <v>0.25</v>
          </cell>
          <cell r="O9516"/>
          <cell r="P9516">
            <v>0.25</v>
          </cell>
          <cell r="Q9516"/>
          <cell r="R9516"/>
          <cell r="S9516"/>
          <cell r="T9516"/>
          <cell r="U9516">
            <v>5.4399999999999997E-2</v>
          </cell>
          <cell r="V9516">
            <v>1374000</v>
          </cell>
          <cell r="W9516">
            <v>14396954.921259999</v>
          </cell>
          <cell r="X9516">
            <v>44531</v>
          </cell>
          <cell r="Y9516">
            <v>52500</v>
          </cell>
          <cell r="Z9516">
            <v>44531</v>
          </cell>
          <cell r="AA9516">
            <v>0.09</v>
          </cell>
          <cell r="AB9516">
            <v>0.09</v>
          </cell>
          <cell r="AC9516"/>
        </row>
        <row r="9517">
          <cell r="A9517">
            <v>44537</v>
          </cell>
          <cell r="B9517">
            <v>229000</v>
          </cell>
          <cell r="C9517"/>
          <cell r="D9517">
            <v>0.25</v>
          </cell>
          <cell r="E9517">
            <v>0.25</v>
          </cell>
          <cell r="F9517">
            <v>0.25</v>
          </cell>
          <cell r="G9517">
            <v>0.25</v>
          </cell>
          <cell r="H9517">
            <v>0.35</v>
          </cell>
          <cell r="I9517">
            <v>0.35</v>
          </cell>
          <cell r="J9517">
            <v>0.35</v>
          </cell>
          <cell r="K9517">
            <v>0.35</v>
          </cell>
          <cell r="L9517">
            <v>0.35</v>
          </cell>
          <cell r="M9517">
            <v>0.35</v>
          </cell>
          <cell r="N9517">
            <v>0.25</v>
          </cell>
          <cell r="O9517"/>
          <cell r="P9517">
            <v>0.25</v>
          </cell>
          <cell r="Q9517"/>
          <cell r="R9517"/>
          <cell r="S9517"/>
          <cell r="T9517"/>
          <cell r="U9517">
            <v>5.4899999999999997E-2</v>
          </cell>
          <cell r="V9517">
            <v>2465590</v>
          </cell>
          <cell r="W9517">
            <v>13231848.20888</v>
          </cell>
          <cell r="X9517">
            <v>44531</v>
          </cell>
          <cell r="Y9517">
            <v>57250</v>
          </cell>
          <cell r="Z9517">
            <v>44531</v>
          </cell>
          <cell r="AA9517">
            <v>0.09</v>
          </cell>
          <cell r="AB9517">
            <v>0.09</v>
          </cell>
          <cell r="AC9517"/>
        </row>
        <row r="9518">
          <cell r="A9518">
            <v>44539</v>
          </cell>
          <cell r="B9518">
            <v>212000</v>
          </cell>
          <cell r="C9518"/>
          <cell r="D9518">
            <v>0.25</v>
          </cell>
          <cell r="E9518">
            <v>0.25</v>
          </cell>
          <cell r="F9518">
            <v>0.25</v>
          </cell>
          <cell r="G9518">
            <v>0.25</v>
          </cell>
          <cell r="H9518">
            <v>0.35</v>
          </cell>
          <cell r="I9518">
            <v>0.35</v>
          </cell>
          <cell r="J9518">
            <v>0.35</v>
          </cell>
          <cell r="K9518">
            <v>0.35</v>
          </cell>
          <cell r="L9518">
            <v>0.35</v>
          </cell>
          <cell r="M9518">
            <v>0.35</v>
          </cell>
          <cell r="N9518">
            <v>0.25</v>
          </cell>
          <cell r="O9518"/>
          <cell r="P9518">
            <v>0.25</v>
          </cell>
          <cell r="Q9518"/>
          <cell r="R9518"/>
          <cell r="S9518"/>
          <cell r="T9518"/>
          <cell r="U9518">
            <v>5.4899999999999997E-2</v>
          </cell>
          <cell r="V9518">
            <v>2410870</v>
          </cell>
          <cell r="W9518">
            <v>13199030.028069999</v>
          </cell>
          <cell r="X9518">
            <v>44531</v>
          </cell>
          <cell r="Y9518">
            <v>53000</v>
          </cell>
          <cell r="Z9518">
            <v>44531</v>
          </cell>
          <cell r="AA9518">
            <v>0.09</v>
          </cell>
          <cell r="AB9518">
            <v>0.09</v>
          </cell>
          <cell r="AC9518"/>
        </row>
        <row r="9519">
          <cell r="A9519">
            <v>44540</v>
          </cell>
          <cell r="B9519">
            <v>213000</v>
          </cell>
          <cell r="C9519"/>
          <cell r="D9519">
            <v>0.25</v>
          </cell>
          <cell r="E9519">
            <v>0.25</v>
          </cell>
          <cell r="F9519">
            <v>0.25</v>
          </cell>
          <cell r="G9519">
            <v>0.25</v>
          </cell>
          <cell r="H9519">
            <v>0.35</v>
          </cell>
          <cell r="I9519">
            <v>0.35</v>
          </cell>
          <cell r="J9519">
            <v>0.35</v>
          </cell>
          <cell r="K9519">
            <v>0.35</v>
          </cell>
          <cell r="L9519">
            <v>0.35</v>
          </cell>
          <cell r="M9519">
            <v>0.35</v>
          </cell>
          <cell r="N9519">
            <v>0.25</v>
          </cell>
          <cell r="O9519"/>
          <cell r="P9519">
            <v>0.25</v>
          </cell>
          <cell r="Q9519"/>
          <cell r="R9519"/>
          <cell r="S9519"/>
          <cell r="T9519"/>
          <cell r="U9519">
            <v>5.5199999999999999E-2</v>
          </cell>
          <cell r="V9519">
            <v>2340500</v>
          </cell>
          <cell r="W9519">
            <v>13040346.79813</v>
          </cell>
          <cell r="X9519">
            <v>44531</v>
          </cell>
          <cell r="Y9519">
            <v>53250</v>
          </cell>
          <cell r="Z9519">
            <v>44531</v>
          </cell>
          <cell r="AA9519">
            <v>0.09</v>
          </cell>
          <cell r="AB9519">
            <v>0.09</v>
          </cell>
          <cell r="AC9519"/>
        </row>
        <row r="9520">
          <cell r="A9520">
            <v>44543</v>
          </cell>
          <cell r="B9520">
            <v>231000</v>
          </cell>
          <cell r="C9520"/>
          <cell r="D9520">
            <v>0.25</v>
          </cell>
          <cell r="E9520">
            <v>0.25</v>
          </cell>
          <cell r="F9520">
            <v>0.25</v>
          </cell>
          <cell r="G9520">
            <v>0.25</v>
          </cell>
          <cell r="H9520">
            <v>0.35</v>
          </cell>
          <cell r="I9520">
            <v>0.35</v>
          </cell>
          <cell r="J9520">
            <v>0.35</v>
          </cell>
          <cell r="K9520">
            <v>0.35</v>
          </cell>
          <cell r="L9520">
            <v>0.35</v>
          </cell>
          <cell r="M9520">
            <v>0.35</v>
          </cell>
          <cell r="N9520">
            <v>0.25</v>
          </cell>
          <cell r="O9520"/>
          <cell r="P9520">
            <v>0.25</v>
          </cell>
          <cell r="Q9520"/>
          <cell r="R9520"/>
          <cell r="S9520"/>
          <cell r="T9520"/>
          <cell r="U9520">
            <v>5.5100000000000003E-2</v>
          </cell>
          <cell r="V9520">
            <v>2343940</v>
          </cell>
          <cell r="W9520">
            <v>12953173.3694</v>
          </cell>
          <cell r="X9520">
            <v>44531</v>
          </cell>
          <cell r="Y9520">
            <v>57750</v>
          </cell>
          <cell r="Z9520">
            <v>44531</v>
          </cell>
          <cell r="AA9520">
            <v>0.09</v>
          </cell>
          <cell r="AB9520">
            <v>0.09</v>
          </cell>
          <cell r="AC9520"/>
        </row>
        <row r="9521">
          <cell r="A9521">
            <v>44544</v>
          </cell>
          <cell r="B9521">
            <v>238000</v>
          </cell>
          <cell r="C9521"/>
          <cell r="D9521">
            <v>0.25</v>
          </cell>
          <cell r="E9521">
            <v>0.25</v>
          </cell>
          <cell r="F9521">
            <v>0.25</v>
          </cell>
          <cell r="G9521">
            <v>0.25</v>
          </cell>
          <cell r="H9521">
            <v>0.35</v>
          </cell>
          <cell r="I9521">
            <v>0.35</v>
          </cell>
          <cell r="J9521">
            <v>0.35</v>
          </cell>
          <cell r="K9521">
            <v>0.35</v>
          </cell>
          <cell r="L9521">
            <v>0.35</v>
          </cell>
          <cell r="M9521">
            <v>0.35</v>
          </cell>
          <cell r="N9521">
            <v>0.25</v>
          </cell>
          <cell r="O9521"/>
          <cell r="P9521">
            <v>0.25</v>
          </cell>
          <cell r="Q9521"/>
          <cell r="R9521"/>
          <cell r="S9521"/>
          <cell r="T9521"/>
          <cell r="U9521">
            <v>5.5500000000000001E-2</v>
          </cell>
          <cell r="V9521">
            <v>3707330</v>
          </cell>
          <cell r="W9521">
            <v>11617133.166549999</v>
          </cell>
          <cell r="X9521">
            <v>44531</v>
          </cell>
          <cell r="Y9521">
            <v>59500</v>
          </cell>
          <cell r="Z9521">
            <v>44531</v>
          </cell>
          <cell r="AA9521">
            <v>0.09</v>
          </cell>
          <cell r="AB9521">
            <v>0.09</v>
          </cell>
          <cell r="AC9521"/>
        </row>
        <row r="9522">
          <cell r="A9522">
            <v>44545</v>
          </cell>
          <cell r="B9522">
            <v>127000</v>
          </cell>
          <cell r="C9522"/>
          <cell r="D9522">
            <v>0.25</v>
          </cell>
          <cell r="E9522">
            <v>0.25</v>
          </cell>
          <cell r="F9522">
            <v>0.25</v>
          </cell>
          <cell r="G9522">
            <v>0.25</v>
          </cell>
          <cell r="H9522">
            <v>0.35</v>
          </cell>
          <cell r="I9522">
            <v>0.35</v>
          </cell>
          <cell r="J9522">
            <v>0.35</v>
          </cell>
          <cell r="K9522">
            <v>0.35</v>
          </cell>
          <cell r="L9522">
            <v>0.35</v>
          </cell>
          <cell r="M9522">
            <v>0.35</v>
          </cell>
          <cell r="N9522">
            <v>0.25</v>
          </cell>
          <cell r="O9522"/>
          <cell r="P9522">
            <v>0.25</v>
          </cell>
          <cell r="Q9522"/>
          <cell r="R9522"/>
          <cell r="S9522"/>
          <cell r="T9522"/>
          <cell r="U9522">
            <v>5.5E-2</v>
          </cell>
          <cell r="V9522">
            <v>5396120</v>
          </cell>
          <cell r="W9522">
            <v>9862424.7757799998</v>
          </cell>
          <cell r="X9522">
            <v>44531</v>
          </cell>
          <cell r="Y9522">
            <v>31750</v>
          </cell>
          <cell r="Z9522">
            <v>44531</v>
          </cell>
          <cell r="AA9522">
            <v>9.2499999999999999E-2</v>
          </cell>
          <cell r="AB9522">
            <v>0.3165</v>
          </cell>
          <cell r="AC9522"/>
        </row>
        <row r="9523">
          <cell r="A9523">
            <v>44546</v>
          </cell>
          <cell r="B9523">
            <v>80000</v>
          </cell>
          <cell r="C9523"/>
          <cell r="D9523">
            <v>0.25</v>
          </cell>
          <cell r="E9523">
            <v>0.25</v>
          </cell>
          <cell r="F9523">
            <v>0.25</v>
          </cell>
          <cell r="G9523">
            <v>0.25</v>
          </cell>
          <cell r="H9523">
            <v>0.35</v>
          </cell>
          <cell r="I9523">
            <v>0.35</v>
          </cell>
          <cell r="J9523">
            <v>0.35</v>
          </cell>
          <cell r="K9523">
            <v>0.35</v>
          </cell>
          <cell r="L9523">
            <v>0.35</v>
          </cell>
          <cell r="M9523">
            <v>0.35</v>
          </cell>
          <cell r="N9523">
            <v>0.25</v>
          </cell>
          <cell r="O9523"/>
          <cell r="P9523">
            <v>0.25</v>
          </cell>
          <cell r="Q9523"/>
          <cell r="R9523"/>
          <cell r="S9523"/>
          <cell r="T9523"/>
          <cell r="U9523">
            <v>5.7200000000000001E-2</v>
          </cell>
          <cell r="V9523">
            <v>5323730</v>
          </cell>
          <cell r="W9523">
            <v>9903238.5697000008</v>
          </cell>
          <cell r="X9523">
            <v>44531</v>
          </cell>
          <cell r="Y9523">
            <v>20000</v>
          </cell>
          <cell r="Z9523">
            <v>44531</v>
          </cell>
          <cell r="AA9523">
            <v>9.2499999999999999E-2</v>
          </cell>
          <cell r="AB9523">
            <v>9.2499999999999999E-2</v>
          </cell>
          <cell r="AC9523"/>
        </row>
        <row r="9524">
          <cell r="A9524">
            <v>44547</v>
          </cell>
          <cell r="B9524">
            <v>0</v>
          </cell>
          <cell r="C9524"/>
          <cell r="D9524"/>
          <cell r="E9524"/>
          <cell r="F9524"/>
          <cell r="G9524"/>
          <cell r="H9524"/>
          <cell r="I9524"/>
          <cell r="J9524"/>
          <cell r="K9524"/>
          <cell r="L9524"/>
          <cell r="M9524"/>
          <cell r="N9524"/>
          <cell r="O9524"/>
          <cell r="P9524">
            <v>0.25</v>
          </cell>
          <cell r="Q9524"/>
          <cell r="R9524"/>
          <cell r="S9524"/>
          <cell r="T9524"/>
          <cell r="U9524">
            <v>5.7200000000000001E-2</v>
          </cell>
          <cell r="V9524">
            <v>5272490</v>
          </cell>
          <cell r="W9524">
            <v>9840800.8705000002</v>
          </cell>
          <cell r="X9524">
            <v>44531</v>
          </cell>
          <cell r="Y9524">
            <v>0</v>
          </cell>
          <cell r="Z9524" t="str">
            <v/>
          </cell>
          <cell r="AA9524">
            <v>9.2499999999999999E-2</v>
          </cell>
          <cell r="AB9524">
            <v>9.2499999999999999E-2</v>
          </cell>
          <cell r="AC9524"/>
        </row>
        <row r="9525">
          <cell r="A9525">
            <v>44550</v>
          </cell>
          <cell r="B9525">
            <v>0</v>
          </cell>
          <cell r="C9525"/>
          <cell r="D9525"/>
          <cell r="E9525"/>
          <cell r="F9525"/>
          <cell r="G9525"/>
          <cell r="H9525"/>
          <cell r="I9525"/>
          <cell r="J9525"/>
          <cell r="K9525"/>
          <cell r="L9525"/>
          <cell r="M9525"/>
          <cell r="N9525"/>
          <cell r="O9525"/>
          <cell r="P9525">
            <v>0.25</v>
          </cell>
          <cell r="Q9525"/>
          <cell r="R9525"/>
          <cell r="S9525"/>
          <cell r="T9525"/>
          <cell r="U9525">
            <v>5.8099999999999999E-2</v>
          </cell>
          <cell r="V9525">
            <v>5735610</v>
          </cell>
          <cell r="W9525">
            <v>10013218.790130001</v>
          </cell>
          <cell r="X9525">
            <v>44531</v>
          </cell>
          <cell r="Y9525">
            <v>0</v>
          </cell>
          <cell r="Z9525" t="str">
            <v/>
          </cell>
          <cell r="AA9525">
            <v>9.2499999999999999E-2</v>
          </cell>
          <cell r="AB9525">
            <v>9.2499999999999999E-2</v>
          </cell>
          <cell r="AC9525"/>
        </row>
        <row r="9526">
          <cell r="A9526">
            <v>44551</v>
          </cell>
          <cell r="B9526">
            <v>0</v>
          </cell>
          <cell r="C9526"/>
          <cell r="D9526"/>
          <cell r="E9526"/>
          <cell r="F9526"/>
          <cell r="G9526"/>
          <cell r="H9526"/>
          <cell r="I9526"/>
          <cell r="J9526"/>
          <cell r="K9526"/>
          <cell r="L9526"/>
          <cell r="M9526"/>
          <cell r="N9526"/>
          <cell r="O9526"/>
          <cell r="P9526">
            <v>0.25</v>
          </cell>
          <cell r="Q9526"/>
          <cell r="R9526"/>
          <cell r="S9526"/>
          <cell r="T9526"/>
          <cell r="U9526">
            <v>5.7799999999999997E-2</v>
          </cell>
          <cell r="V9526">
            <v>6131660</v>
          </cell>
          <cell r="W9526">
            <v>9764016.7919999994</v>
          </cell>
          <cell r="X9526">
            <v>44531</v>
          </cell>
          <cell r="Y9526">
            <v>0</v>
          </cell>
          <cell r="Z9526" t="str">
            <v/>
          </cell>
          <cell r="AA9526">
            <v>9.2499999999999999E-2</v>
          </cell>
          <cell r="AB9526">
            <v>9.2499999999999999E-2</v>
          </cell>
          <cell r="AC9526"/>
        </row>
        <row r="9527">
          <cell r="A9527">
            <v>44552</v>
          </cell>
          <cell r="B9527">
            <v>0</v>
          </cell>
          <cell r="C9527"/>
          <cell r="D9527"/>
          <cell r="E9527"/>
          <cell r="F9527"/>
          <cell r="G9527"/>
          <cell r="H9527"/>
          <cell r="I9527"/>
          <cell r="J9527"/>
          <cell r="K9527"/>
          <cell r="L9527"/>
          <cell r="M9527"/>
          <cell r="N9527"/>
          <cell r="O9527"/>
          <cell r="P9527">
            <v>0.25</v>
          </cell>
          <cell r="Q9527"/>
          <cell r="R9527"/>
          <cell r="S9527"/>
          <cell r="T9527"/>
          <cell r="U9527">
            <v>5.7799999999999997E-2</v>
          </cell>
          <cell r="V9527">
            <v>6131560</v>
          </cell>
          <cell r="W9527">
            <v>10239446.352980001</v>
          </cell>
          <cell r="X9527">
            <v>44531</v>
          </cell>
          <cell r="Y9527">
            <v>0</v>
          </cell>
          <cell r="Z9527" t="str">
            <v/>
          </cell>
          <cell r="AA9527">
            <v>0.105</v>
          </cell>
          <cell r="AB9527">
            <v>0.32900000000000001</v>
          </cell>
          <cell r="AC9527"/>
        </row>
        <row r="9528">
          <cell r="A9528">
            <v>44553</v>
          </cell>
          <cell r="B9528">
            <v>0</v>
          </cell>
          <cell r="C9528"/>
          <cell r="D9528"/>
          <cell r="E9528"/>
          <cell r="F9528"/>
          <cell r="G9528"/>
          <cell r="H9528"/>
          <cell r="I9528"/>
          <cell r="J9528"/>
          <cell r="K9528"/>
          <cell r="L9528"/>
          <cell r="M9528"/>
          <cell r="N9528"/>
          <cell r="O9528"/>
          <cell r="P9528">
            <v>0.25</v>
          </cell>
          <cell r="Q9528"/>
          <cell r="R9528"/>
          <cell r="S9528"/>
          <cell r="T9528"/>
          <cell r="U9528">
            <v>5.7799999999999997E-2</v>
          </cell>
          <cell r="V9528">
            <v>5887370</v>
          </cell>
          <cell r="W9528">
            <v>9938148.8604300003</v>
          </cell>
          <cell r="X9528">
            <v>44531</v>
          </cell>
          <cell r="Y9528">
            <v>0</v>
          </cell>
          <cell r="Z9528" t="str">
            <v/>
          </cell>
          <cell r="AA9528">
            <v>0.105</v>
          </cell>
          <cell r="AB9528">
            <v>0.105</v>
          </cell>
          <cell r="AC9528"/>
        </row>
        <row r="9529">
          <cell r="A9529">
            <v>44554</v>
          </cell>
          <cell r="B9529">
            <v>0</v>
          </cell>
          <cell r="C9529"/>
          <cell r="D9529"/>
          <cell r="E9529"/>
          <cell r="F9529"/>
          <cell r="G9529"/>
          <cell r="H9529"/>
          <cell r="I9529"/>
          <cell r="J9529"/>
          <cell r="K9529"/>
          <cell r="L9529"/>
          <cell r="M9529"/>
          <cell r="N9529"/>
          <cell r="O9529"/>
          <cell r="P9529">
            <v>0.25</v>
          </cell>
          <cell r="Q9529"/>
          <cell r="R9529"/>
          <cell r="S9529"/>
          <cell r="T9529"/>
          <cell r="U9529">
            <v>5.7799999999999997E-2</v>
          </cell>
          <cell r="V9529">
            <v>5181640</v>
          </cell>
          <cell r="W9529">
            <v>10469985.8675</v>
          </cell>
          <cell r="X9529">
            <v>44531</v>
          </cell>
          <cell r="Y9529">
            <v>0</v>
          </cell>
          <cell r="Z9529" t="str">
            <v/>
          </cell>
          <cell r="AA9529">
            <v>0.105</v>
          </cell>
          <cell r="AB9529">
            <v>0.105</v>
          </cell>
          <cell r="AC9529"/>
        </row>
        <row r="9530">
          <cell r="A9530">
            <v>44557</v>
          </cell>
          <cell r="B9530">
            <v>0</v>
          </cell>
          <cell r="C9530"/>
          <cell r="D9530"/>
          <cell r="E9530"/>
          <cell r="F9530"/>
          <cell r="G9530"/>
          <cell r="H9530"/>
          <cell r="I9530"/>
          <cell r="J9530"/>
          <cell r="K9530"/>
          <cell r="L9530"/>
          <cell r="M9530"/>
          <cell r="N9530"/>
          <cell r="O9530"/>
          <cell r="P9530">
            <v>0.25</v>
          </cell>
          <cell r="Q9530"/>
          <cell r="R9530"/>
          <cell r="S9530"/>
          <cell r="T9530"/>
          <cell r="U9530">
            <v>5.8200000000000002E-2</v>
          </cell>
          <cell r="V9530">
            <v>8446500</v>
          </cell>
          <cell r="W9530">
            <v>6881526.9646100001</v>
          </cell>
          <cell r="X9530">
            <v>44531</v>
          </cell>
          <cell r="Y9530">
            <v>0</v>
          </cell>
          <cell r="Z9530" t="str">
            <v/>
          </cell>
          <cell r="AA9530">
            <v>0.105</v>
          </cell>
          <cell r="AB9530">
            <v>0.105</v>
          </cell>
          <cell r="AC9530"/>
        </row>
        <row r="9531">
          <cell r="A9531">
            <v>44558</v>
          </cell>
          <cell r="B9531">
            <v>0</v>
          </cell>
          <cell r="C9531"/>
          <cell r="D9531"/>
          <cell r="E9531"/>
          <cell r="F9531"/>
          <cell r="G9531"/>
          <cell r="H9531"/>
          <cell r="I9531"/>
          <cell r="J9531"/>
          <cell r="K9531"/>
          <cell r="L9531"/>
          <cell r="M9531"/>
          <cell r="N9531"/>
          <cell r="O9531"/>
          <cell r="P9531">
            <v>0.25</v>
          </cell>
          <cell r="Q9531"/>
          <cell r="R9531"/>
          <cell r="S9531"/>
          <cell r="T9531"/>
          <cell r="U9531">
            <v>5.8200000000000002E-2</v>
          </cell>
          <cell r="V9531">
            <v>8540590</v>
          </cell>
          <cell r="W9531">
            <v>6732719.5097500002</v>
          </cell>
          <cell r="X9531">
            <v>44531</v>
          </cell>
          <cell r="Y9531">
            <v>0</v>
          </cell>
          <cell r="Z9531" t="str">
            <v/>
          </cell>
          <cell r="AA9531">
            <v>0.105</v>
          </cell>
          <cell r="AB9531">
            <v>0.105</v>
          </cell>
          <cell r="AC9531"/>
        </row>
        <row r="9532">
          <cell r="A9532">
            <v>44559</v>
          </cell>
          <cell r="B9532">
            <v>0</v>
          </cell>
          <cell r="C9532"/>
          <cell r="D9532"/>
          <cell r="E9532"/>
          <cell r="F9532"/>
          <cell r="G9532"/>
          <cell r="H9532"/>
          <cell r="I9532"/>
          <cell r="J9532"/>
          <cell r="K9532"/>
          <cell r="L9532"/>
          <cell r="M9532"/>
          <cell r="N9532"/>
          <cell r="O9532"/>
          <cell r="P9532">
            <v>0.25</v>
          </cell>
          <cell r="Q9532"/>
          <cell r="R9532"/>
          <cell r="S9532"/>
          <cell r="T9532"/>
          <cell r="U9532">
            <v>5.8000000000000003E-2</v>
          </cell>
          <cell r="V9532">
            <v>8755420</v>
          </cell>
          <cell r="W9532">
            <v>6668748.0728799999</v>
          </cell>
          <cell r="X9532">
            <v>44531</v>
          </cell>
          <cell r="Y9532">
            <v>0</v>
          </cell>
          <cell r="Z9532" t="str">
            <v/>
          </cell>
          <cell r="AA9532">
            <v>0.1075</v>
          </cell>
          <cell r="AB9532">
            <v>0.34</v>
          </cell>
          <cell r="AC9532"/>
        </row>
        <row r="9533">
          <cell r="A9533">
            <v>44560</v>
          </cell>
          <cell r="B9533">
            <v>0</v>
          </cell>
          <cell r="C9533"/>
          <cell r="D9533"/>
          <cell r="E9533"/>
          <cell r="F9533"/>
          <cell r="G9533"/>
          <cell r="H9533"/>
          <cell r="I9533"/>
          <cell r="J9533"/>
          <cell r="K9533"/>
          <cell r="L9533"/>
          <cell r="M9533"/>
          <cell r="N9533"/>
          <cell r="O9533"/>
          <cell r="P9533">
            <v>0.25</v>
          </cell>
          <cell r="Q9533"/>
          <cell r="R9533"/>
          <cell r="S9533"/>
          <cell r="T9533"/>
          <cell r="U9533">
            <v>5.7200000000000001E-2</v>
          </cell>
          <cell r="V9533">
            <v>8939210</v>
          </cell>
          <cell r="W9533">
            <v>6365690.3048400003</v>
          </cell>
          <cell r="X9533">
            <v>44531</v>
          </cell>
          <cell r="Y9533">
            <v>0</v>
          </cell>
          <cell r="Z9533" t="str">
            <v/>
          </cell>
          <cell r="AA9533">
            <v>0.1075</v>
          </cell>
          <cell r="AB9533">
            <v>0.1075</v>
          </cell>
          <cell r="AC9533"/>
        </row>
        <row r="9534">
          <cell r="A9534">
            <v>44561</v>
          </cell>
          <cell r="B9534">
            <v>0</v>
          </cell>
          <cell r="C9534"/>
          <cell r="D9534"/>
          <cell r="E9534"/>
          <cell r="F9534"/>
          <cell r="G9534"/>
          <cell r="H9534"/>
          <cell r="I9534"/>
          <cell r="J9534"/>
          <cell r="K9534"/>
          <cell r="L9534"/>
          <cell r="M9534"/>
          <cell r="N9534"/>
          <cell r="O9534"/>
          <cell r="P9534">
            <v>0.25</v>
          </cell>
          <cell r="Q9534"/>
          <cell r="R9534"/>
          <cell r="S9534"/>
          <cell r="T9534"/>
          <cell r="U9534">
            <v>5.2900000000000003E-2</v>
          </cell>
          <cell r="V9534">
            <v>3847530</v>
          </cell>
          <cell r="W9534">
            <v>11397839.50426</v>
          </cell>
          <cell r="X9534">
            <v>44531</v>
          </cell>
          <cell r="Y9534">
            <v>0</v>
          </cell>
          <cell r="Z9534" t="str">
            <v/>
          </cell>
          <cell r="AA9534">
            <v>0.1075</v>
          </cell>
          <cell r="AB9534">
            <v>0.1075</v>
          </cell>
          <cell r="AC9534"/>
        </row>
        <row r="9535">
          <cell r="A9535">
            <v>44564</v>
          </cell>
          <cell r="B9535">
            <v>0</v>
          </cell>
          <cell r="C9535"/>
          <cell r="D9535"/>
          <cell r="E9535"/>
          <cell r="F9535"/>
          <cell r="G9535"/>
          <cell r="H9535"/>
          <cell r="I9535"/>
          <cell r="J9535"/>
          <cell r="K9535"/>
          <cell r="L9535"/>
          <cell r="M9535"/>
          <cell r="N9535"/>
          <cell r="O9535"/>
          <cell r="P9535">
            <v>0</v>
          </cell>
          <cell r="Q9535"/>
          <cell r="R9535"/>
          <cell r="S9535"/>
          <cell r="T9535"/>
          <cell r="U9535">
            <v>6.0499999999999998E-2</v>
          </cell>
          <cell r="V9535">
            <v>792400</v>
          </cell>
          <cell r="W9535">
            <v>14592507.71442</v>
          </cell>
          <cell r="X9535">
            <v>44562</v>
          </cell>
          <cell r="Y9535">
            <v>0</v>
          </cell>
          <cell r="Z9535" t="str">
            <v/>
          </cell>
          <cell r="AA9535">
            <v>0.1075</v>
          </cell>
          <cell r="AB9535">
            <v>0.1075</v>
          </cell>
          <cell r="AC9535"/>
        </row>
        <row r="9536">
          <cell r="A9536">
            <v>44565</v>
          </cell>
          <cell r="B9536">
            <v>0</v>
          </cell>
          <cell r="C9536"/>
          <cell r="D9536"/>
          <cell r="E9536"/>
          <cell r="F9536"/>
          <cell r="G9536"/>
          <cell r="H9536"/>
          <cell r="I9536"/>
          <cell r="J9536"/>
          <cell r="K9536"/>
          <cell r="L9536"/>
          <cell r="M9536"/>
          <cell r="N9536"/>
          <cell r="O9536"/>
          <cell r="P9536">
            <v>0</v>
          </cell>
          <cell r="Q9536"/>
          <cell r="R9536"/>
          <cell r="S9536"/>
          <cell r="T9536"/>
          <cell r="U9536">
            <v>5.5099999999999996E-2</v>
          </cell>
          <cell r="V9536">
            <v>788000</v>
          </cell>
          <cell r="W9536">
            <v>14446002.88673</v>
          </cell>
          <cell r="X9536">
            <v>44562</v>
          </cell>
          <cell r="Y9536">
            <v>0</v>
          </cell>
          <cell r="Z9536" t="str">
            <v/>
          </cell>
          <cell r="AA9536">
            <v>0.1075</v>
          </cell>
          <cell r="AB9536">
            <v>0.1075</v>
          </cell>
          <cell r="AC9536"/>
        </row>
        <row r="9537">
          <cell r="A9537">
            <v>44566</v>
          </cell>
          <cell r="B9537">
            <v>0</v>
          </cell>
          <cell r="C9537"/>
          <cell r="D9537"/>
          <cell r="E9537"/>
          <cell r="F9537"/>
          <cell r="G9537"/>
          <cell r="H9537"/>
          <cell r="I9537"/>
          <cell r="J9537"/>
          <cell r="K9537"/>
          <cell r="L9537"/>
          <cell r="M9537"/>
          <cell r="N9537"/>
          <cell r="O9537"/>
          <cell r="P9537">
            <v>0</v>
          </cell>
          <cell r="Q9537"/>
          <cell r="R9537"/>
          <cell r="S9537"/>
          <cell r="T9537"/>
          <cell r="U9537">
            <v>5.57E-2</v>
          </cell>
          <cell r="V9537">
            <v>798100</v>
          </cell>
          <cell r="W9537">
            <v>14518819.61438</v>
          </cell>
          <cell r="X9537">
            <v>44562</v>
          </cell>
          <cell r="Y9537">
            <v>0</v>
          </cell>
          <cell r="Z9537" t="str">
            <v/>
          </cell>
          <cell r="AA9537">
            <v>9.5000000000000001E-2</v>
          </cell>
          <cell r="AB9537">
            <v>0.34</v>
          </cell>
          <cell r="AC9537"/>
        </row>
        <row r="9538">
          <cell r="A9538">
            <v>44567</v>
          </cell>
          <cell r="B9538">
            <v>65000</v>
          </cell>
          <cell r="C9538"/>
          <cell r="D9538">
            <v>0.25</v>
          </cell>
          <cell r="E9538">
            <v>0.25</v>
          </cell>
          <cell r="F9538">
            <v>0.25</v>
          </cell>
          <cell r="G9538">
            <v>0.25</v>
          </cell>
          <cell r="H9538">
            <v>0.35</v>
          </cell>
          <cell r="I9538">
            <v>0.35</v>
          </cell>
          <cell r="J9538">
            <v>0.35</v>
          </cell>
          <cell r="K9538">
            <v>0.35</v>
          </cell>
          <cell r="L9538">
            <v>0.35</v>
          </cell>
          <cell r="M9538">
            <v>0.35</v>
          </cell>
          <cell r="N9538">
            <v>0.25</v>
          </cell>
          <cell r="O9538"/>
          <cell r="P9538">
            <v>0.25</v>
          </cell>
          <cell r="Q9538"/>
          <cell r="R9538"/>
          <cell r="S9538"/>
          <cell r="T9538"/>
          <cell r="U9538">
            <v>5.3899999999999997E-2</v>
          </cell>
          <cell r="V9538">
            <v>1309100</v>
          </cell>
          <cell r="W9538">
            <v>13864833.91065</v>
          </cell>
          <cell r="X9538">
            <v>44562</v>
          </cell>
          <cell r="Y9538">
            <v>16250</v>
          </cell>
          <cell r="Z9538">
            <v>44562</v>
          </cell>
          <cell r="AA9538">
            <v>9.5000000000000001E-2</v>
          </cell>
          <cell r="AB9538">
            <v>9.5000000000000001E-2</v>
          </cell>
          <cell r="AC9538"/>
        </row>
        <row r="9539">
          <cell r="A9539">
            <v>44568</v>
          </cell>
          <cell r="B9539">
            <v>89000</v>
          </cell>
          <cell r="C9539"/>
          <cell r="D9539">
            <v>0.25</v>
          </cell>
          <cell r="E9539">
            <v>0.25</v>
          </cell>
          <cell r="F9539">
            <v>0.25</v>
          </cell>
          <cell r="G9539">
            <v>0.25</v>
          </cell>
          <cell r="H9539">
            <v>0.35</v>
          </cell>
          <cell r="I9539">
            <v>0.35</v>
          </cell>
          <cell r="J9539">
            <v>0.35</v>
          </cell>
          <cell r="K9539">
            <v>0.35</v>
          </cell>
          <cell r="L9539">
            <v>0.35</v>
          </cell>
          <cell r="M9539">
            <v>0.35</v>
          </cell>
          <cell r="N9539">
            <v>0.25</v>
          </cell>
          <cell r="O9539"/>
          <cell r="P9539">
            <v>0.25</v>
          </cell>
          <cell r="Q9539"/>
          <cell r="R9539"/>
          <cell r="S9539"/>
          <cell r="T9539"/>
          <cell r="U9539">
            <v>5.4199999999999998E-2</v>
          </cell>
          <cell r="V9539">
            <v>1328400</v>
          </cell>
          <cell r="W9539">
            <v>13912373.30724</v>
          </cell>
          <cell r="X9539">
            <v>44562</v>
          </cell>
          <cell r="Y9539">
            <v>22250</v>
          </cell>
          <cell r="Z9539">
            <v>44562</v>
          </cell>
          <cell r="AA9539">
            <v>9.5000000000000001E-2</v>
          </cell>
          <cell r="AB9539">
            <v>9.5000000000000001E-2</v>
          </cell>
          <cell r="AC9539"/>
        </row>
        <row r="9540">
          <cell r="A9540">
            <v>44571</v>
          </cell>
          <cell r="B9540">
            <v>54000</v>
          </cell>
          <cell r="C9540"/>
          <cell r="D9540">
            <v>0.25</v>
          </cell>
          <cell r="E9540">
            <v>0.25</v>
          </cell>
          <cell r="F9540">
            <v>0.25</v>
          </cell>
          <cell r="G9540">
            <v>0.25</v>
          </cell>
          <cell r="H9540">
            <v>0.35</v>
          </cell>
          <cell r="I9540">
            <v>0.35</v>
          </cell>
          <cell r="J9540">
            <v>0.35</v>
          </cell>
          <cell r="K9540">
            <v>0.35</v>
          </cell>
          <cell r="L9540">
            <v>0.35</v>
          </cell>
          <cell r="M9540">
            <v>0.35</v>
          </cell>
          <cell r="N9540">
            <v>0.25</v>
          </cell>
          <cell r="O9540"/>
          <cell r="P9540">
            <v>0.25</v>
          </cell>
          <cell r="Q9540"/>
          <cell r="R9540"/>
          <cell r="S9540"/>
          <cell r="T9540"/>
          <cell r="U9540">
            <v>5.5199999999999999E-2</v>
          </cell>
          <cell r="V9540">
            <v>1301950</v>
          </cell>
          <cell r="W9540">
            <v>13948221.198179999</v>
          </cell>
          <cell r="X9540">
            <v>44562</v>
          </cell>
          <cell r="Y9540">
            <v>13500</v>
          </cell>
          <cell r="Z9540">
            <v>44562</v>
          </cell>
          <cell r="AA9540">
            <v>9.5000000000000001E-2</v>
          </cell>
          <cell r="AB9540">
            <v>9.5000000000000001E-2</v>
          </cell>
          <cell r="AC9540"/>
        </row>
        <row r="9541">
          <cell r="A9541">
            <v>44572</v>
          </cell>
          <cell r="B9541">
            <v>144000</v>
          </cell>
          <cell r="C9541"/>
          <cell r="D9541">
            <v>0.25</v>
          </cell>
          <cell r="E9541">
            <v>0.25</v>
          </cell>
          <cell r="F9541">
            <v>0.25</v>
          </cell>
          <cell r="G9541">
            <v>0.25</v>
          </cell>
          <cell r="H9541">
            <v>0.35</v>
          </cell>
          <cell r="I9541">
            <v>0.35</v>
          </cell>
          <cell r="J9541">
            <v>0.35</v>
          </cell>
          <cell r="K9541">
            <v>0.35</v>
          </cell>
          <cell r="L9541">
            <v>0.35</v>
          </cell>
          <cell r="M9541">
            <v>0.35</v>
          </cell>
          <cell r="N9541">
            <v>0.25</v>
          </cell>
          <cell r="O9541"/>
          <cell r="P9541">
            <v>0.25</v>
          </cell>
          <cell r="Q9541"/>
          <cell r="R9541"/>
          <cell r="S9541"/>
          <cell r="T9541"/>
          <cell r="U9541">
            <v>5.4800000000000001E-2</v>
          </cell>
          <cell r="V9541">
            <v>2200880</v>
          </cell>
          <cell r="W9541">
            <v>13075851.02664</v>
          </cell>
          <cell r="X9541">
            <v>44562</v>
          </cell>
          <cell r="Y9541">
            <v>36000</v>
          </cell>
          <cell r="Z9541">
            <v>44562</v>
          </cell>
          <cell r="AA9541">
            <v>9.5000000000000001E-2</v>
          </cell>
          <cell r="AB9541">
            <v>9.5000000000000001E-2</v>
          </cell>
          <cell r="AC9541"/>
        </row>
        <row r="9542">
          <cell r="A9542">
            <v>44573</v>
          </cell>
          <cell r="B9542">
            <v>204000</v>
          </cell>
          <cell r="C9542"/>
          <cell r="D9542">
            <v>0.25</v>
          </cell>
          <cell r="E9542">
            <v>0.25</v>
          </cell>
          <cell r="F9542">
            <v>0.25</v>
          </cell>
          <cell r="G9542">
            <v>0.25</v>
          </cell>
          <cell r="H9542">
            <v>0.35</v>
          </cell>
          <cell r="I9542">
            <v>0.35</v>
          </cell>
          <cell r="J9542">
            <v>0.35</v>
          </cell>
          <cell r="K9542">
            <v>0.35</v>
          </cell>
          <cell r="L9542">
            <v>0.35</v>
          </cell>
          <cell r="M9542">
            <v>0.35</v>
          </cell>
          <cell r="N9542">
            <v>0.25</v>
          </cell>
          <cell r="O9542"/>
          <cell r="P9542">
            <v>0.25</v>
          </cell>
          <cell r="Q9542"/>
          <cell r="R9542"/>
          <cell r="S9542"/>
          <cell r="T9542"/>
          <cell r="U9542">
            <v>5.45E-2</v>
          </cell>
          <cell r="V9542">
            <v>2339000</v>
          </cell>
          <cell r="W9542">
            <v>13166495.83568</v>
          </cell>
          <cell r="X9542">
            <v>44562</v>
          </cell>
          <cell r="Y9542">
            <v>51000</v>
          </cell>
          <cell r="Z9542">
            <v>44562</v>
          </cell>
          <cell r="AA9542">
            <v>8.2500000000000004E-2</v>
          </cell>
          <cell r="AB9542">
            <v>0.34</v>
          </cell>
          <cell r="AC9542"/>
        </row>
        <row r="9543">
          <cell r="A9543">
            <v>44574</v>
          </cell>
          <cell r="B9543">
            <v>70000</v>
          </cell>
          <cell r="C9543"/>
          <cell r="D9543">
            <v>0.25</v>
          </cell>
          <cell r="E9543">
            <v>0.25</v>
          </cell>
          <cell r="F9543">
            <v>0.25</v>
          </cell>
          <cell r="G9543">
            <v>0.25</v>
          </cell>
          <cell r="H9543">
            <v>0.35</v>
          </cell>
          <cell r="I9543">
            <v>0.35</v>
          </cell>
          <cell r="J9543">
            <v>0.35</v>
          </cell>
          <cell r="K9543">
            <v>0.35</v>
          </cell>
          <cell r="L9543">
            <v>0.35</v>
          </cell>
          <cell r="M9543">
            <v>0.35</v>
          </cell>
          <cell r="N9543">
            <v>0.25</v>
          </cell>
          <cell r="O9543"/>
          <cell r="P9543">
            <v>0.25</v>
          </cell>
          <cell r="Q9543"/>
          <cell r="R9543"/>
          <cell r="S9543"/>
          <cell r="T9543"/>
          <cell r="U9543">
            <v>5.4600000000000003E-2</v>
          </cell>
          <cell r="V9543">
            <v>2284000</v>
          </cell>
          <cell r="W9543">
            <v>13342730.826619999</v>
          </cell>
          <cell r="X9543">
            <v>44562</v>
          </cell>
          <cell r="Y9543">
            <v>17500</v>
          </cell>
          <cell r="Z9543">
            <v>44562</v>
          </cell>
          <cell r="AA9543">
            <v>8.2500000000000004E-2</v>
          </cell>
          <cell r="AB9543">
            <v>8.2500000000000004E-2</v>
          </cell>
          <cell r="AC9543"/>
        </row>
        <row r="9544">
          <cell r="A9544">
            <v>44575</v>
          </cell>
          <cell r="B9544">
            <v>85000</v>
          </cell>
          <cell r="C9544"/>
          <cell r="D9544">
            <v>0.25</v>
          </cell>
          <cell r="E9544">
            <v>0.25</v>
          </cell>
          <cell r="F9544">
            <v>0.25</v>
          </cell>
          <cell r="G9544">
            <v>0.25</v>
          </cell>
          <cell r="H9544">
            <v>0.35</v>
          </cell>
          <cell r="I9544">
            <v>0.35</v>
          </cell>
          <cell r="J9544">
            <v>0.35</v>
          </cell>
          <cell r="K9544">
            <v>0.35</v>
          </cell>
          <cell r="L9544">
            <v>0.35</v>
          </cell>
          <cell r="M9544">
            <v>0.35</v>
          </cell>
          <cell r="N9544">
            <v>0.25</v>
          </cell>
          <cell r="O9544"/>
          <cell r="P9544">
            <v>0.25</v>
          </cell>
          <cell r="Q9544"/>
          <cell r="R9544"/>
          <cell r="S9544"/>
          <cell r="T9544"/>
          <cell r="U9544">
            <v>5.5199999999999999E-2</v>
          </cell>
          <cell r="V9544">
            <v>2589000</v>
          </cell>
          <cell r="W9544">
            <v>12990143.86554</v>
          </cell>
          <cell r="X9544">
            <v>44562</v>
          </cell>
          <cell r="Y9544">
            <v>21250</v>
          </cell>
          <cell r="Z9544">
            <v>44562</v>
          </cell>
          <cell r="AA9544">
            <v>8.2500000000000004E-2</v>
          </cell>
          <cell r="AB9544">
            <v>8.2500000000000004E-2</v>
          </cell>
          <cell r="AC9544"/>
        </row>
        <row r="9545">
          <cell r="A9545">
            <v>44578</v>
          </cell>
          <cell r="B9545">
            <v>65000</v>
          </cell>
          <cell r="C9545"/>
          <cell r="D9545">
            <v>0.25</v>
          </cell>
          <cell r="E9545">
            <v>0.25</v>
          </cell>
          <cell r="F9545">
            <v>0.25</v>
          </cell>
          <cell r="G9545">
            <v>0.25</v>
          </cell>
          <cell r="H9545">
            <v>0.35</v>
          </cell>
          <cell r="I9545">
            <v>0.35</v>
          </cell>
          <cell r="J9545">
            <v>0.35</v>
          </cell>
          <cell r="K9545">
            <v>0.35</v>
          </cell>
          <cell r="L9545">
            <v>0.35</v>
          </cell>
          <cell r="M9545">
            <v>0.35</v>
          </cell>
          <cell r="N9545">
            <v>0.25</v>
          </cell>
          <cell r="O9545"/>
          <cell r="P9545">
            <v>0.25</v>
          </cell>
          <cell r="Q9545"/>
          <cell r="R9545"/>
          <cell r="S9545"/>
          <cell r="T9545"/>
          <cell r="U9545">
            <v>5.5199999999999999E-2</v>
          </cell>
          <cell r="V9545">
            <v>2559600</v>
          </cell>
          <cell r="W9545">
            <v>12995171.524</v>
          </cell>
          <cell r="X9545">
            <v>44562</v>
          </cell>
          <cell r="Y9545">
            <v>16250</v>
          </cell>
          <cell r="Z9545">
            <v>44562</v>
          </cell>
          <cell r="AA9545">
            <v>8.2500000000000004E-2</v>
          </cell>
          <cell r="AB9545">
            <v>8.2500000000000004E-2</v>
          </cell>
          <cell r="AC9545"/>
        </row>
        <row r="9546">
          <cell r="A9546">
            <v>44579</v>
          </cell>
          <cell r="B9546">
            <v>20000</v>
          </cell>
          <cell r="C9546"/>
          <cell r="D9546">
            <v>0.25</v>
          </cell>
          <cell r="E9546">
            <v>0.25</v>
          </cell>
          <cell r="F9546">
            <v>0.25</v>
          </cell>
          <cell r="G9546">
            <v>0.25</v>
          </cell>
          <cell r="H9546">
            <v>0.35</v>
          </cell>
          <cell r="I9546">
            <v>0.35</v>
          </cell>
          <cell r="J9546">
            <v>0.35</v>
          </cell>
          <cell r="K9546">
            <v>0.35</v>
          </cell>
          <cell r="L9546">
            <v>0.35</v>
          </cell>
          <cell r="M9546">
            <v>0.35</v>
          </cell>
          <cell r="N9546">
            <v>0.25</v>
          </cell>
          <cell r="O9546"/>
          <cell r="P9546">
            <v>0.25</v>
          </cell>
          <cell r="Q9546"/>
          <cell r="R9546"/>
          <cell r="S9546"/>
          <cell r="T9546"/>
          <cell r="U9546">
            <v>5.4699999999999999E-2</v>
          </cell>
          <cell r="V9546">
            <v>2466300</v>
          </cell>
          <cell r="W9546">
            <v>13149420.93142</v>
          </cell>
          <cell r="X9546">
            <v>44562</v>
          </cell>
          <cell r="Y9546">
            <v>5000</v>
          </cell>
          <cell r="Z9546">
            <v>44562</v>
          </cell>
          <cell r="AA9546">
            <v>8.2500000000000004E-2</v>
          </cell>
          <cell r="AB9546">
            <v>8.2500000000000004E-2</v>
          </cell>
          <cell r="AC9546"/>
        </row>
        <row r="9547">
          <cell r="A9547">
            <v>44580</v>
          </cell>
          <cell r="B9547">
            <v>20000</v>
          </cell>
          <cell r="C9547"/>
          <cell r="D9547">
            <v>0.25</v>
          </cell>
          <cell r="E9547">
            <v>0.25</v>
          </cell>
          <cell r="F9547">
            <v>0.25</v>
          </cell>
          <cell r="G9547">
            <v>0.25</v>
          </cell>
          <cell r="H9547">
            <v>0.35</v>
          </cell>
          <cell r="I9547">
            <v>0.35</v>
          </cell>
          <cell r="J9547">
            <v>0.35</v>
          </cell>
          <cell r="K9547">
            <v>0.35</v>
          </cell>
          <cell r="L9547">
            <v>0.35</v>
          </cell>
          <cell r="M9547">
            <v>0.35</v>
          </cell>
          <cell r="N9547">
            <v>0.25</v>
          </cell>
          <cell r="O9547"/>
          <cell r="P9547">
            <v>0.25</v>
          </cell>
          <cell r="Q9547"/>
          <cell r="R9547"/>
          <cell r="S9547"/>
          <cell r="T9547"/>
          <cell r="U9547">
            <v>5.4699999999999999E-2</v>
          </cell>
          <cell r="V9547">
            <v>4668500</v>
          </cell>
          <cell r="W9547">
            <v>10926637.47972</v>
          </cell>
          <cell r="X9547">
            <v>44562</v>
          </cell>
          <cell r="Y9547">
            <v>5000</v>
          </cell>
          <cell r="Z9547">
            <v>44562</v>
          </cell>
          <cell r="AA9547">
            <v>0.105</v>
          </cell>
          <cell r="AB9547">
            <v>0.32900000000000001</v>
          </cell>
          <cell r="AC9547"/>
        </row>
        <row r="9548">
          <cell r="A9548">
            <v>44581</v>
          </cell>
          <cell r="B9548">
            <v>20000</v>
          </cell>
          <cell r="C9548"/>
          <cell r="D9548">
            <v>0.25</v>
          </cell>
          <cell r="E9548">
            <v>0.25</v>
          </cell>
          <cell r="F9548">
            <v>0.25</v>
          </cell>
          <cell r="G9548">
            <v>0.25</v>
          </cell>
          <cell r="H9548">
            <v>0.35</v>
          </cell>
          <cell r="I9548">
            <v>0.35</v>
          </cell>
          <cell r="J9548">
            <v>0.35</v>
          </cell>
          <cell r="K9548">
            <v>0.35</v>
          </cell>
          <cell r="L9548">
            <v>0.35</v>
          </cell>
          <cell r="M9548">
            <v>0.35</v>
          </cell>
          <cell r="N9548">
            <v>0.25</v>
          </cell>
          <cell r="O9548"/>
          <cell r="P9548">
            <v>0.25</v>
          </cell>
          <cell r="Q9548"/>
          <cell r="R9548"/>
          <cell r="S9548"/>
          <cell r="T9548"/>
          <cell r="U9548">
            <v>5.4699999999999999E-2</v>
          </cell>
          <cell r="V9548">
            <v>5129000</v>
          </cell>
          <cell r="W9548">
            <v>10526814.85197</v>
          </cell>
          <cell r="X9548">
            <v>44562</v>
          </cell>
          <cell r="Y9548">
            <v>5000</v>
          </cell>
          <cell r="Z9548">
            <v>44562</v>
          </cell>
          <cell r="AA9548">
            <v>0.105</v>
          </cell>
          <cell r="AB9548">
            <v>0.105</v>
          </cell>
          <cell r="AC9548"/>
        </row>
        <row r="9549">
          <cell r="A9549">
            <v>44582</v>
          </cell>
          <cell r="B9549">
            <v>0</v>
          </cell>
          <cell r="C9549"/>
          <cell r="D9549"/>
          <cell r="E9549"/>
          <cell r="F9549"/>
          <cell r="G9549"/>
          <cell r="H9549"/>
          <cell r="I9549"/>
          <cell r="J9549"/>
          <cell r="K9549"/>
          <cell r="L9549"/>
          <cell r="M9549"/>
          <cell r="N9549"/>
          <cell r="O9549"/>
          <cell r="P9549">
            <v>0.25</v>
          </cell>
          <cell r="Q9549"/>
          <cell r="R9549"/>
          <cell r="S9549"/>
          <cell r="T9549"/>
          <cell r="U9549">
            <v>5.4600000000000003E-2</v>
          </cell>
          <cell r="V9549">
            <v>5146900</v>
          </cell>
          <cell r="W9549">
            <v>10546284.612029999</v>
          </cell>
          <cell r="X9549">
            <v>44562</v>
          </cell>
          <cell r="Y9549">
            <v>0</v>
          </cell>
          <cell r="Z9549" t="str">
            <v/>
          </cell>
          <cell r="AA9549">
            <v>0.105</v>
          </cell>
          <cell r="AB9549">
            <v>0.105</v>
          </cell>
          <cell r="AC9549"/>
        </row>
        <row r="9550">
          <cell r="A9550">
            <v>44585</v>
          </cell>
          <cell r="B9550">
            <v>0</v>
          </cell>
          <cell r="C9550"/>
          <cell r="D9550"/>
          <cell r="E9550"/>
          <cell r="F9550"/>
          <cell r="G9550"/>
          <cell r="H9550"/>
          <cell r="I9550"/>
          <cell r="J9550"/>
          <cell r="K9550"/>
          <cell r="L9550"/>
          <cell r="M9550"/>
          <cell r="N9550"/>
          <cell r="O9550"/>
          <cell r="P9550">
            <v>0.25</v>
          </cell>
          <cell r="Q9550"/>
          <cell r="R9550"/>
          <cell r="S9550"/>
          <cell r="T9550"/>
          <cell r="U9550">
            <v>5.3899999999999997E-2</v>
          </cell>
          <cell r="V9550">
            <v>5468270</v>
          </cell>
          <cell r="W9550">
            <v>10113377.80593</v>
          </cell>
          <cell r="X9550">
            <v>44562</v>
          </cell>
          <cell r="Y9550">
            <v>0</v>
          </cell>
          <cell r="Z9550" t="str">
            <v/>
          </cell>
          <cell r="AA9550">
            <v>0.105</v>
          </cell>
          <cell r="AB9550">
            <v>0.105</v>
          </cell>
          <cell r="AC9550"/>
        </row>
        <row r="9551">
          <cell r="A9551">
            <v>44586</v>
          </cell>
          <cell r="B9551">
            <v>0</v>
          </cell>
          <cell r="C9551"/>
          <cell r="D9551"/>
          <cell r="E9551"/>
          <cell r="F9551"/>
          <cell r="G9551"/>
          <cell r="H9551"/>
          <cell r="I9551"/>
          <cell r="J9551"/>
          <cell r="K9551"/>
          <cell r="L9551"/>
          <cell r="M9551"/>
          <cell r="N9551"/>
          <cell r="O9551"/>
          <cell r="P9551">
            <v>0.25</v>
          </cell>
          <cell r="Q9551"/>
          <cell r="R9551"/>
          <cell r="S9551"/>
          <cell r="T9551"/>
          <cell r="U9551">
            <v>5.3399999999999996E-2</v>
          </cell>
          <cell r="V9551">
            <v>5751300</v>
          </cell>
          <cell r="W9551">
            <v>10340345.155889999</v>
          </cell>
          <cell r="X9551">
            <v>44562</v>
          </cell>
          <cell r="Y9551">
            <v>0</v>
          </cell>
          <cell r="Z9551" t="str">
            <v/>
          </cell>
          <cell r="AA9551">
            <v>0.105</v>
          </cell>
          <cell r="AB9551">
            <v>0.105</v>
          </cell>
          <cell r="AC9551"/>
        </row>
        <row r="9552">
          <cell r="A9552">
            <v>44587</v>
          </cell>
          <cell r="B9552">
            <v>0</v>
          </cell>
          <cell r="C9552"/>
          <cell r="D9552"/>
          <cell r="E9552"/>
          <cell r="F9552"/>
          <cell r="G9552"/>
          <cell r="H9552"/>
          <cell r="I9552"/>
          <cell r="J9552"/>
          <cell r="K9552"/>
          <cell r="L9552"/>
          <cell r="M9552"/>
          <cell r="N9552"/>
          <cell r="O9552"/>
          <cell r="P9552">
            <v>0.25</v>
          </cell>
          <cell r="Q9552"/>
          <cell r="R9552"/>
          <cell r="S9552"/>
          <cell r="T9552"/>
          <cell r="U9552">
            <v>5.5599999999999997E-2</v>
          </cell>
          <cell r="V9552">
            <v>6120270</v>
          </cell>
          <cell r="W9552">
            <v>10040474.076850001</v>
          </cell>
          <cell r="X9552">
            <v>44562</v>
          </cell>
          <cell r="Y9552">
            <v>0</v>
          </cell>
          <cell r="Z9552" t="str">
            <v/>
          </cell>
          <cell r="AA9552">
            <v>0.08</v>
          </cell>
          <cell r="AB9552">
            <v>0.35749999999999998</v>
          </cell>
          <cell r="AC9552"/>
        </row>
        <row r="9553">
          <cell r="A9553">
            <v>44588</v>
          </cell>
          <cell r="B9553">
            <v>0</v>
          </cell>
          <cell r="C9553"/>
          <cell r="D9553"/>
          <cell r="E9553"/>
          <cell r="F9553"/>
          <cell r="G9553"/>
          <cell r="H9553"/>
          <cell r="I9553"/>
          <cell r="J9553"/>
          <cell r="K9553"/>
          <cell r="L9553"/>
          <cell r="M9553"/>
          <cell r="N9553"/>
          <cell r="O9553"/>
          <cell r="P9553">
            <v>0.25</v>
          </cell>
          <cell r="Q9553"/>
          <cell r="R9553"/>
          <cell r="S9553"/>
          <cell r="T9553"/>
          <cell r="U9553">
            <v>5.5900000000000005E-2</v>
          </cell>
          <cell r="V9553">
            <v>9161880</v>
          </cell>
          <cell r="W9553">
            <v>6684046.3287199996</v>
          </cell>
          <cell r="X9553">
            <v>44562</v>
          </cell>
          <cell r="Y9553">
            <v>0</v>
          </cell>
          <cell r="Z9553" t="str">
            <v/>
          </cell>
          <cell r="AA9553">
            <v>0.08</v>
          </cell>
          <cell r="AB9553">
            <v>0.08</v>
          </cell>
          <cell r="AC9553"/>
        </row>
        <row r="9554">
          <cell r="A9554">
            <v>44589</v>
          </cell>
          <cell r="B9554">
            <v>0</v>
          </cell>
          <cell r="C9554"/>
          <cell r="D9554"/>
          <cell r="E9554"/>
          <cell r="F9554"/>
          <cell r="G9554"/>
          <cell r="H9554"/>
          <cell r="I9554"/>
          <cell r="J9554"/>
          <cell r="K9554"/>
          <cell r="L9554"/>
          <cell r="M9554"/>
          <cell r="N9554"/>
          <cell r="O9554"/>
          <cell r="P9554">
            <v>0.25</v>
          </cell>
          <cell r="Q9554"/>
          <cell r="R9554"/>
          <cell r="S9554"/>
          <cell r="T9554"/>
          <cell r="U9554">
            <v>5.6599999999999998E-2</v>
          </cell>
          <cell r="V9554">
            <v>7985200</v>
          </cell>
          <cell r="W9554">
            <v>7391000.2944200002</v>
          </cell>
          <cell r="X9554">
            <v>44562</v>
          </cell>
          <cell r="Y9554">
            <v>0</v>
          </cell>
          <cell r="Z9554" t="str">
            <v/>
          </cell>
          <cell r="AA9554">
            <v>0.08</v>
          </cell>
          <cell r="AB9554">
            <v>0.08</v>
          </cell>
          <cell r="AC9554"/>
        </row>
        <row r="9555">
          <cell r="A9555">
            <v>44592</v>
          </cell>
          <cell r="B9555">
            <v>162500</v>
          </cell>
          <cell r="C9555"/>
          <cell r="D9555">
            <v>0.25</v>
          </cell>
          <cell r="E9555">
            <v>0.25</v>
          </cell>
          <cell r="F9555">
            <v>0.25</v>
          </cell>
          <cell r="G9555">
            <v>0.25</v>
          </cell>
          <cell r="H9555">
            <v>0.35</v>
          </cell>
          <cell r="I9555">
            <v>0.35</v>
          </cell>
          <cell r="J9555">
            <v>0.35</v>
          </cell>
          <cell r="K9555">
            <v>0.35</v>
          </cell>
          <cell r="L9555">
            <v>0.35</v>
          </cell>
          <cell r="M9555">
            <v>0.35</v>
          </cell>
          <cell r="N9555">
            <v>0.25</v>
          </cell>
          <cell r="O9555"/>
          <cell r="P9555">
            <v>0.25</v>
          </cell>
          <cell r="Q9555"/>
          <cell r="R9555"/>
          <cell r="S9555"/>
          <cell r="T9555"/>
          <cell r="U9555">
            <v>6.5799999999999997E-2</v>
          </cell>
          <cell r="V9555">
            <v>6053910</v>
          </cell>
          <cell r="W9555">
            <v>8452137.5291200001</v>
          </cell>
          <cell r="X9555">
            <v>44562</v>
          </cell>
          <cell r="Y9555">
            <v>40625</v>
          </cell>
          <cell r="Z9555">
            <v>44562</v>
          </cell>
          <cell r="AA9555">
            <v>0.08</v>
          </cell>
          <cell r="AB9555">
            <v>0.08</v>
          </cell>
          <cell r="AC9555"/>
        </row>
        <row r="9556">
          <cell r="A9556">
            <v>44593</v>
          </cell>
          <cell r="B9556">
            <v>48000</v>
          </cell>
          <cell r="C9556"/>
          <cell r="D9556">
            <v>0.25</v>
          </cell>
          <cell r="E9556">
            <v>0.25</v>
          </cell>
          <cell r="F9556">
            <v>0.25</v>
          </cell>
          <cell r="G9556">
            <v>0.25</v>
          </cell>
          <cell r="H9556">
            <v>0.35</v>
          </cell>
          <cell r="I9556">
            <v>0.35</v>
          </cell>
          <cell r="J9556">
            <v>0.35</v>
          </cell>
          <cell r="K9556">
            <v>0.35</v>
          </cell>
          <cell r="L9556">
            <v>0.35</v>
          </cell>
          <cell r="M9556">
            <v>0.35</v>
          </cell>
          <cell r="N9556">
            <v>0.25</v>
          </cell>
          <cell r="O9556"/>
          <cell r="P9556">
            <v>0.25</v>
          </cell>
          <cell r="Q9556"/>
          <cell r="R9556"/>
          <cell r="S9556"/>
          <cell r="T9556"/>
          <cell r="U9556">
            <v>5.79E-2</v>
          </cell>
          <cell r="V9556">
            <v>789500</v>
          </cell>
          <cell r="W9556">
            <v>14507282.696839999</v>
          </cell>
          <cell r="X9556">
            <v>44593</v>
          </cell>
          <cell r="Y9556">
            <v>12000</v>
          </cell>
          <cell r="Z9556">
            <v>44593</v>
          </cell>
          <cell r="AA9556">
            <v>0.08</v>
          </cell>
          <cell r="AB9556">
            <v>0.08</v>
          </cell>
          <cell r="AC9556"/>
        </row>
        <row r="9557">
          <cell r="A9557">
            <v>44594</v>
          </cell>
          <cell r="B9557">
            <v>169000</v>
          </cell>
          <cell r="C9557"/>
          <cell r="D9557">
            <v>0.25</v>
          </cell>
          <cell r="E9557">
            <v>0.25</v>
          </cell>
          <cell r="F9557">
            <v>0.25</v>
          </cell>
          <cell r="G9557">
            <v>0.25</v>
          </cell>
          <cell r="H9557">
            <v>0.35</v>
          </cell>
          <cell r="I9557">
            <v>0.35</v>
          </cell>
          <cell r="J9557">
            <v>0.35</v>
          </cell>
          <cell r="K9557">
            <v>0.35</v>
          </cell>
          <cell r="L9557">
            <v>0.35</v>
          </cell>
          <cell r="M9557">
            <v>0.35</v>
          </cell>
          <cell r="N9557">
            <v>0.25</v>
          </cell>
          <cell r="O9557"/>
          <cell r="P9557">
            <v>0.25</v>
          </cell>
          <cell r="Q9557"/>
          <cell r="R9557"/>
          <cell r="S9557"/>
          <cell r="T9557"/>
          <cell r="U9557">
            <v>5.79E-2</v>
          </cell>
          <cell r="V9557">
            <v>778000</v>
          </cell>
          <cell r="W9557">
            <v>14024285.20159</v>
          </cell>
          <cell r="X9557">
            <v>44593</v>
          </cell>
          <cell r="Y9557">
            <v>42250</v>
          </cell>
          <cell r="Z9557">
            <v>44593</v>
          </cell>
          <cell r="AA9557">
            <v>7.4999999999999997E-2</v>
          </cell>
          <cell r="AB9557">
            <v>0.36249999999999999</v>
          </cell>
          <cell r="AC9557"/>
        </row>
        <row r="9558">
          <cell r="A9558">
            <v>44595</v>
          </cell>
          <cell r="B9558">
            <v>165000</v>
          </cell>
          <cell r="C9558"/>
          <cell r="D9558">
            <v>0.25</v>
          </cell>
          <cell r="E9558">
            <v>0.25</v>
          </cell>
          <cell r="F9558">
            <v>0.25</v>
          </cell>
          <cell r="G9558">
            <v>0.25</v>
          </cell>
          <cell r="H9558">
            <v>0.35</v>
          </cell>
          <cell r="I9558">
            <v>0.35</v>
          </cell>
          <cell r="J9558">
            <v>0.35</v>
          </cell>
          <cell r="K9558">
            <v>0.35</v>
          </cell>
          <cell r="L9558">
            <v>0.35</v>
          </cell>
          <cell r="M9558">
            <v>0.35</v>
          </cell>
          <cell r="N9558">
            <v>0.25</v>
          </cell>
          <cell r="O9558"/>
          <cell r="P9558">
            <v>0.25</v>
          </cell>
          <cell r="Q9558"/>
          <cell r="R9558"/>
          <cell r="S9558"/>
          <cell r="T9558"/>
          <cell r="U9558">
            <v>6.0400000000000002E-2</v>
          </cell>
          <cell r="V9558">
            <v>809700</v>
          </cell>
          <cell r="W9558">
            <v>14149153.329809999</v>
          </cell>
          <cell r="X9558">
            <v>44593</v>
          </cell>
          <cell r="Y9558">
            <v>41250</v>
          </cell>
          <cell r="Z9558">
            <v>44593</v>
          </cell>
          <cell r="AA9558">
            <v>7.4999999999999997E-2</v>
          </cell>
          <cell r="AB9558">
            <v>7.4999999999999997E-2</v>
          </cell>
          <cell r="AC9558"/>
        </row>
        <row r="9559">
          <cell r="A9559">
            <v>44596</v>
          </cell>
          <cell r="B9559">
            <v>171000</v>
          </cell>
          <cell r="C9559"/>
          <cell r="D9559">
            <v>0.25</v>
          </cell>
          <cell r="E9559">
            <v>0.25</v>
          </cell>
          <cell r="F9559">
            <v>0.25</v>
          </cell>
          <cell r="G9559">
            <v>0.25</v>
          </cell>
          <cell r="H9559">
            <v>0.35</v>
          </cell>
          <cell r="I9559">
            <v>0.35</v>
          </cell>
          <cell r="J9559">
            <v>0.35</v>
          </cell>
          <cell r="K9559">
            <v>0.35</v>
          </cell>
          <cell r="L9559">
            <v>0.35</v>
          </cell>
          <cell r="M9559">
            <v>0.35</v>
          </cell>
          <cell r="N9559">
            <v>0.25</v>
          </cell>
          <cell r="O9559"/>
          <cell r="P9559">
            <v>0.25</v>
          </cell>
          <cell r="Q9559"/>
          <cell r="R9559"/>
          <cell r="S9559"/>
          <cell r="T9559"/>
          <cell r="U9559">
            <v>6.0100000000000001E-2</v>
          </cell>
          <cell r="V9559">
            <v>784700</v>
          </cell>
          <cell r="W9559">
            <v>14083423.3726</v>
          </cell>
          <cell r="X9559">
            <v>44593</v>
          </cell>
          <cell r="Y9559">
            <v>42750</v>
          </cell>
          <cell r="Z9559">
            <v>44593</v>
          </cell>
          <cell r="AA9559">
            <v>7.4999999999999997E-2</v>
          </cell>
          <cell r="AB9559">
            <v>7.4999999999999997E-2</v>
          </cell>
          <cell r="AC9559"/>
        </row>
        <row r="9560">
          <cell r="A9560">
            <v>44599</v>
          </cell>
          <cell r="B9560">
            <v>160000</v>
          </cell>
          <cell r="C9560"/>
          <cell r="D9560">
            <v>0.25</v>
          </cell>
          <cell r="E9560">
            <v>0.25</v>
          </cell>
          <cell r="F9560">
            <v>0.25</v>
          </cell>
          <cell r="G9560">
            <v>0.25</v>
          </cell>
          <cell r="H9560">
            <v>0.35</v>
          </cell>
          <cell r="I9560">
            <v>0.35</v>
          </cell>
          <cell r="J9560">
            <v>0.35</v>
          </cell>
          <cell r="K9560">
            <v>0.35</v>
          </cell>
          <cell r="L9560">
            <v>0.35</v>
          </cell>
          <cell r="M9560">
            <v>0.35</v>
          </cell>
          <cell r="N9560">
            <v>0.25</v>
          </cell>
          <cell r="O9560"/>
          <cell r="P9560">
            <v>0.25</v>
          </cell>
          <cell r="Q9560"/>
          <cell r="R9560"/>
          <cell r="S9560"/>
          <cell r="T9560"/>
          <cell r="U9560">
            <v>6.0600000000000001E-2</v>
          </cell>
          <cell r="V9560">
            <v>791500</v>
          </cell>
          <cell r="W9560">
            <v>13958180.99676</v>
          </cell>
          <cell r="X9560">
            <v>44593</v>
          </cell>
          <cell r="Y9560">
            <v>40000</v>
          </cell>
          <cell r="Z9560">
            <v>44593</v>
          </cell>
          <cell r="AA9560">
            <v>7.4999999999999997E-2</v>
          </cell>
          <cell r="AB9560">
            <v>7.4999999999999997E-2</v>
          </cell>
          <cell r="AC9560"/>
        </row>
        <row r="9561">
          <cell r="A9561">
            <v>44600</v>
          </cell>
          <cell r="B9561">
            <v>151000</v>
          </cell>
          <cell r="C9561"/>
          <cell r="D9561">
            <v>0.25</v>
          </cell>
          <cell r="E9561">
            <v>0.25</v>
          </cell>
          <cell r="F9561">
            <v>0.25</v>
          </cell>
          <cell r="G9561">
            <v>0.25</v>
          </cell>
          <cell r="H9561">
            <v>0.35</v>
          </cell>
          <cell r="I9561">
            <v>0.35</v>
          </cell>
          <cell r="J9561">
            <v>0.35</v>
          </cell>
          <cell r="K9561">
            <v>0.35</v>
          </cell>
          <cell r="L9561">
            <v>0.35</v>
          </cell>
          <cell r="M9561">
            <v>0.35</v>
          </cell>
          <cell r="N9561">
            <v>0.25</v>
          </cell>
          <cell r="O9561"/>
          <cell r="P9561">
            <v>0.25</v>
          </cell>
          <cell r="Q9561"/>
          <cell r="R9561"/>
          <cell r="S9561"/>
          <cell r="T9561"/>
          <cell r="U9561">
            <v>5.9100000000000007E-2</v>
          </cell>
          <cell r="V9561">
            <v>763400</v>
          </cell>
          <cell r="W9561">
            <v>13768256.679369999</v>
          </cell>
          <cell r="X9561">
            <v>44593</v>
          </cell>
          <cell r="Y9561">
            <v>37750</v>
          </cell>
          <cell r="Z9561">
            <v>44593</v>
          </cell>
          <cell r="AA9561">
            <v>7.4999999999999997E-2</v>
          </cell>
          <cell r="AB9561">
            <v>7.4999999999999997E-2</v>
          </cell>
          <cell r="AC9561"/>
        </row>
        <row r="9562">
          <cell r="A9562">
            <v>44601</v>
          </cell>
          <cell r="B9562">
            <v>205000</v>
          </cell>
          <cell r="C9562"/>
          <cell r="D9562">
            <v>0.25</v>
          </cell>
          <cell r="E9562">
            <v>0.25</v>
          </cell>
          <cell r="F9562">
            <v>0.25</v>
          </cell>
          <cell r="G9562">
            <v>0.25</v>
          </cell>
          <cell r="H9562">
            <v>0.35</v>
          </cell>
          <cell r="I9562">
            <v>0.35</v>
          </cell>
          <cell r="J9562">
            <v>0.35</v>
          </cell>
          <cell r="K9562">
            <v>0.35</v>
          </cell>
          <cell r="L9562">
            <v>0.35</v>
          </cell>
          <cell r="M9562">
            <v>0.35</v>
          </cell>
          <cell r="N9562">
            <v>0.25</v>
          </cell>
          <cell r="O9562"/>
          <cell r="P9562">
            <v>0.25</v>
          </cell>
          <cell r="Q9562"/>
          <cell r="R9562"/>
          <cell r="S9562"/>
          <cell r="T9562"/>
          <cell r="U9562">
            <v>5.8500000000000003E-2</v>
          </cell>
          <cell r="V9562">
            <v>1043000</v>
          </cell>
          <cell r="W9562">
            <v>13853898.084380001</v>
          </cell>
          <cell r="X9562">
            <v>44593</v>
          </cell>
          <cell r="Y9562">
            <v>51250</v>
          </cell>
          <cell r="Z9562">
            <v>44593</v>
          </cell>
          <cell r="AA9562">
            <v>7.4999999999999997E-2</v>
          </cell>
          <cell r="AB9562">
            <v>0.34</v>
          </cell>
          <cell r="AC9562"/>
        </row>
        <row r="9563">
          <cell r="A9563">
            <v>44602</v>
          </cell>
          <cell r="B9563">
            <v>200000</v>
          </cell>
          <cell r="C9563"/>
          <cell r="D9563">
            <v>0.25</v>
          </cell>
          <cell r="E9563">
            <v>0.25</v>
          </cell>
          <cell r="F9563">
            <v>0.25</v>
          </cell>
          <cell r="G9563">
            <v>0.25</v>
          </cell>
          <cell r="H9563">
            <v>0.35</v>
          </cell>
          <cell r="I9563">
            <v>0.35</v>
          </cell>
          <cell r="J9563">
            <v>0.35</v>
          </cell>
          <cell r="K9563">
            <v>0.35</v>
          </cell>
          <cell r="L9563">
            <v>0.35</v>
          </cell>
          <cell r="M9563">
            <v>0.35</v>
          </cell>
          <cell r="N9563">
            <v>0.25</v>
          </cell>
          <cell r="O9563"/>
          <cell r="P9563">
            <v>0.25</v>
          </cell>
          <cell r="Q9563"/>
          <cell r="R9563"/>
          <cell r="S9563"/>
          <cell r="T9563"/>
          <cell r="U9563">
            <v>6.1499999999999999E-2</v>
          </cell>
          <cell r="V9563">
            <v>1859400</v>
          </cell>
          <cell r="W9563">
            <v>13176931.250429999</v>
          </cell>
          <cell r="X9563">
            <v>44593</v>
          </cell>
          <cell r="Y9563">
            <v>50000</v>
          </cell>
          <cell r="Z9563">
            <v>44593</v>
          </cell>
          <cell r="AA9563">
            <v>7.4999999999999997E-2</v>
          </cell>
          <cell r="AB9563">
            <v>7.4999999999999997E-2</v>
          </cell>
          <cell r="AC9563"/>
        </row>
        <row r="9564">
          <cell r="A9564">
            <v>44603</v>
          </cell>
          <cell r="B9564">
            <v>248000</v>
          </cell>
          <cell r="C9564"/>
          <cell r="D9564">
            <v>0.25</v>
          </cell>
          <cell r="E9564">
            <v>0.25</v>
          </cell>
          <cell r="F9564">
            <v>0.25</v>
          </cell>
          <cell r="G9564">
            <v>0.25</v>
          </cell>
          <cell r="H9564">
            <v>0.35</v>
          </cell>
          <cell r="I9564">
            <v>0.35</v>
          </cell>
          <cell r="J9564">
            <v>0.35</v>
          </cell>
          <cell r="K9564">
            <v>0.35</v>
          </cell>
          <cell r="L9564">
            <v>0.35</v>
          </cell>
          <cell r="M9564">
            <v>0.35</v>
          </cell>
          <cell r="N9564">
            <v>0.25</v>
          </cell>
          <cell r="O9564"/>
          <cell r="P9564">
            <v>0.25</v>
          </cell>
          <cell r="Q9564"/>
          <cell r="R9564"/>
          <cell r="S9564"/>
          <cell r="T9564"/>
          <cell r="U9564">
            <v>5.9799999999999999E-2</v>
          </cell>
          <cell r="V9564">
            <v>2256300</v>
          </cell>
          <cell r="W9564">
            <v>12872634.10073</v>
          </cell>
          <cell r="X9564">
            <v>44593</v>
          </cell>
          <cell r="Y9564">
            <v>62000</v>
          </cell>
          <cell r="Z9564">
            <v>44593</v>
          </cell>
          <cell r="AA9564">
            <v>7.4999999999999997E-2</v>
          </cell>
          <cell r="AB9564">
            <v>7.4999999999999997E-2</v>
          </cell>
          <cell r="AC9564"/>
        </row>
        <row r="9565">
          <cell r="A9565">
            <v>44606</v>
          </cell>
          <cell r="B9565">
            <v>275000</v>
          </cell>
          <cell r="C9565"/>
          <cell r="D9565">
            <v>0.25</v>
          </cell>
          <cell r="E9565">
            <v>0.25</v>
          </cell>
          <cell r="F9565">
            <v>0.25</v>
          </cell>
          <cell r="G9565">
            <v>0.25</v>
          </cell>
          <cell r="H9565">
            <v>0.35</v>
          </cell>
          <cell r="I9565">
            <v>0.35</v>
          </cell>
          <cell r="J9565">
            <v>0.35</v>
          </cell>
          <cell r="K9565">
            <v>0.35</v>
          </cell>
          <cell r="L9565">
            <v>0.35</v>
          </cell>
          <cell r="M9565">
            <v>0.35</v>
          </cell>
          <cell r="N9565">
            <v>0.25</v>
          </cell>
          <cell r="O9565"/>
          <cell r="P9565">
            <v>0.25</v>
          </cell>
          <cell r="Q9565"/>
          <cell r="R9565"/>
          <cell r="S9565"/>
          <cell r="T9565"/>
          <cell r="U9565">
            <v>5.9100000000000007E-2</v>
          </cell>
          <cell r="V9565">
            <v>3664960</v>
          </cell>
          <cell r="W9565">
            <v>11818944.0808724</v>
          </cell>
          <cell r="X9565">
            <v>44593</v>
          </cell>
          <cell r="Y9565">
            <v>68750</v>
          </cell>
          <cell r="Z9565">
            <v>44593</v>
          </cell>
          <cell r="AA9565">
            <v>7.4999999999999997E-2</v>
          </cell>
          <cell r="AB9565">
            <v>7.4999999999999997E-2</v>
          </cell>
          <cell r="AC9565"/>
        </row>
        <row r="9566">
          <cell r="A9566">
            <v>44607</v>
          </cell>
          <cell r="B9566">
            <v>325000</v>
          </cell>
          <cell r="C9566"/>
          <cell r="D9566">
            <v>0.25</v>
          </cell>
          <cell r="E9566">
            <v>0.25</v>
          </cell>
          <cell r="F9566">
            <v>0.25</v>
          </cell>
          <cell r="G9566">
            <v>0.25</v>
          </cell>
          <cell r="H9566">
            <v>0.35</v>
          </cell>
          <cell r="I9566">
            <v>0.35</v>
          </cell>
          <cell r="J9566">
            <v>0.35</v>
          </cell>
          <cell r="K9566">
            <v>0.35</v>
          </cell>
          <cell r="L9566">
            <v>0.35</v>
          </cell>
          <cell r="M9566">
            <v>0.35</v>
          </cell>
          <cell r="N9566">
            <v>0.25</v>
          </cell>
          <cell r="O9566"/>
          <cell r="P9566">
            <v>0.25</v>
          </cell>
          <cell r="Q9566"/>
          <cell r="R9566"/>
          <cell r="S9566"/>
          <cell r="T9566"/>
          <cell r="U9566">
            <v>5.9599999999999993E-2</v>
          </cell>
          <cell r="V9566">
            <v>3407740</v>
          </cell>
          <cell r="W9566">
            <v>11552027.03544</v>
          </cell>
          <cell r="X9566">
            <v>44593</v>
          </cell>
          <cell r="Y9566">
            <v>81250</v>
          </cell>
          <cell r="Z9566">
            <v>44593</v>
          </cell>
          <cell r="AA9566">
            <v>7.4999999999999997E-2</v>
          </cell>
          <cell r="AB9566">
            <v>7.4999999999999997E-2</v>
          </cell>
          <cell r="AC9566"/>
        </row>
        <row r="9567">
          <cell r="A9567">
            <v>44608</v>
          </cell>
          <cell r="B9567">
            <v>189500</v>
          </cell>
          <cell r="C9567"/>
          <cell r="D9567">
            <v>0.25</v>
          </cell>
          <cell r="E9567">
            <v>0.25</v>
          </cell>
          <cell r="F9567">
            <v>0.25</v>
          </cell>
          <cell r="G9567">
            <v>0.25</v>
          </cell>
          <cell r="H9567">
            <v>0.35</v>
          </cell>
          <cell r="I9567">
            <v>0.35</v>
          </cell>
          <cell r="J9567">
            <v>0.35</v>
          </cell>
          <cell r="K9567">
            <v>0.35</v>
          </cell>
          <cell r="L9567">
            <v>0.35</v>
          </cell>
          <cell r="M9567">
            <v>0.35</v>
          </cell>
          <cell r="N9567">
            <v>0.25</v>
          </cell>
          <cell r="O9567"/>
          <cell r="P9567">
            <v>0.25</v>
          </cell>
          <cell r="Q9567"/>
          <cell r="R9567"/>
          <cell r="S9567"/>
          <cell r="T9567"/>
          <cell r="U9567">
            <v>6.1200000000000004E-2</v>
          </cell>
          <cell r="V9567">
            <v>3750470</v>
          </cell>
          <cell r="W9567">
            <v>11423661.756659999</v>
          </cell>
          <cell r="X9567">
            <v>44593</v>
          </cell>
          <cell r="Y9567">
            <v>47375</v>
          </cell>
          <cell r="Z9567">
            <v>44593</v>
          </cell>
          <cell r="AA9567">
            <v>0.1225</v>
          </cell>
          <cell r="AB9567">
            <v>0.36499999999999999</v>
          </cell>
          <cell r="AC9567"/>
        </row>
        <row r="9568">
          <cell r="A9568">
            <v>44609</v>
          </cell>
          <cell r="B9568">
            <v>253500</v>
          </cell>
          <cell r="C9568"/>
          <cell r="D9568">
            <v>0.25</v>
          </cell>
          <cell r="E9568">
            <v>0.25</v>
          </cell>
          <cell r="F9568">
            <v>0.25</v>
          </cell>
          <cell r="G9568">
            <v>0.25</v>
          </cell>
          <cell r="H9568">
            <v>0.35</v>
          </cell>
          <cell r="I9568">
            <v>0.35</v>
          </cell>
          <cell r="J9568">
            <v>0.35</v>
          </cell>
          <cell r="K9568">
            <v>0.35</v>
          </cell>
          <cell r="L9568">
            <v>0.35</v>
          </cell>
          <cell r="M9568">
            <v>0.35</v>
          </cell>
          <cell r="N9568">
            <v>0.25</v>
          </cell>
          <cell r="O9568"/>
          <cell r="P9568">
            <v>0.25</v>
          </cell>
          <cell r="Q9568"/>
          <cell r="R9568"/>
          <cell r="S9568"/>
          <cell r="T9568"/>
          <cell r="U9568">
            <v>6.1200000000000004E-2</v>
          </cell>
          <cell r="V9568">
            <v>3627710</v>
          </cell>
          <cell r="W9568">
            <v>11511948.273080001</v>
          </cell>
          <cell r="X9568">
            <v>44593</v>
          </cell>
          <cell r="Y9568">
            <v>63375</v>
          </cell>
          <cell r="Z9568">
            <v>44593</v>
          </cell>
          <cell r="AA9568">
            <v>0.1225</v>
          </cell>
          <cell r="AB9568">
            <v>0.1225</v>
          </cell>
          <cell r="AC9568"/>
        </row>
        <row r="9569">
          <cell r="A9569">
            <v>44610</v>
          </cell>
          <cell r="B9569">
            <v>136000</v>
          </cell>
          <cell r="C9569"/>
          <cell r="D9569">
            <v>0.25</v>
          </cell>
          <cell r="E9569">
            <v>0.25</v>
          </cell>
          <cell r="F9569">
            <v>0.25</v>
          </cell>
          <cell r="G9569">
            <v>0.25</v>
          </cell>
          <cell r="H9569">
            <v>0.35</v>
          </cell>
          <cell r="I9569">
            <v>0.35</v>
          </cell>
          <cell r="J9569">
            <v>0.35</v>
          </cell>
          <cell r="K9569">
            <v>0.35</v>
          </cell>
          <cell r="L9569">
            <v>0.35</v>
          </cell>
          <cell r="M9569">
            <v>0.35</v>
          </cell>
          <cell r="N9569">
            <v>0.25</v>
          </cell>
          <cell r="O9569"/>
          <cell r="P9569">
            <v>0.25</v>
          </cell>
          <cell r="Q9569"/>
          <cell r="R9569"/>
          <cell r="S9569"/>
          <cell r="T9569"/>
          <cell r="U9569">
            <v>6.0800000000000007E-2</v>
          </cell>
          <cell r="V9569">
            <v>3572430</v>
          </cell>
          <cell r="W9569">
            <v>11613592.79768</v>
          </cell>
          <cell r="X9569">
            <v>44593</v>
          </cell>
          <cell r="Y9569">
            <v>34000</v>
          </cell>
          <cell r="Z9569">
            <v>44593</v>
          </cell>
          <cell r="AA9569">
            <v>0.1225</v>
          </cell>
          <cell r="AB9569">
            <v>0.1225</v>
          </cell>
          <cell r="AC9569"/>
        </row>
        <row r="9570">
          <cell r="A9570">
            <v>44613</v>
          </cell>
          <cell r="B9570">
            <v>165500</v>
          </cell>
          <cell r="C9570"/>
          <cell r="D9570">
            <v>0.25</v>
          </cell>
          <cell r="E9570">
            <v>0.25</v>
          </cell>
          <cell r="F9570">
            <v>0.25</v>
          </cell>
          <cell r="G9570">
            <v>0.25</v>
          </cell>
          <cell r="H9570">
            <v>0.35</v>
          </cell>
          <cell r="I9570">
            <v>0.35</v>
          </cell>
          <cell r="J9570">
            <v>0.35</v>
          </cell>
          <cell r="K9570">
            <v>0.35</v>
          </cell>
          <cell r="L9570">
            <v>0.35</v>
          </cell>
          <cell r="M9570">
            <v>0.35</v>
          </cell>
          <cell r="N9570">
            <v>0.25</v>
          </cell>
          <cell r="O9570"/>
          <cell r="P9570">
            <v>0.25</v>
          </cell>
          <cell r="Q9570"/>
          <cell r="R9570"/>
          <cell r="S9570"/>
          <cell r="T9570"/>
          <cell r="U9570">
            <v>6.0800000000000007E-2</v>
          </cell>
          <cell r="V9570">
            <v>3572600</v>
          </cell>
          <cell r="W9570">
            <v>11629378.787319999</v>
          </cell>
          <cell r="X9570">
            <v>44593</v>
          </cell>
          <cell r="Y9570">
            <v>41375</v>
          </cell>
          <cell r="Z9570">
            <v>44593</v>
          </cell>
          <cell r="AA9570">
            <v>0.1225</v>
          </cell>
          <cell r="AB9570">
            <v>0.1225</v>
          </cell>
          <cell r="AC9570"/>
        </row>
        <row r="9571">
          <cell r="A9571">
            <v>44614</v>
          </cell>
          <cell r="B9571">
            <v>111500</v>
          </cell>
          <cell r="C9571"/>
          <cell r="D9571">
            <v>0.25</v>
          </cell>
          <cell r="E9571">
            <v>0.25</v>
          </cell>
          <cell r="F9571">
            <v>0.25</v>
          </cell>
          <cell r="G9571">
            <v>0.25</v>
          </cell>
          <cell r="H9571">
            <v>0.35</v>
          </cell>
          <cell r="I9571">
            <v>0.35</v>
          </cell>
          <cell r="J9571">
            <v>0.35</v>
          </cell>
          <cell r="K9571">
            <v>0.35</v>
          </cell>
          <cell r="L9571">
            <v>0.35</v>
          </cell>
          <cell r="M9571">
            <v>0.35</v>
          </cell>
          <cell r="N9571">
            <v>0.25</v>
          </cell>
          <cell r="O9571"/>
          <cell r="P9571">
            <v>0.25</v>
          </cell>
          <cell r="Q9571"/>
          <cell r="R9571"/>
          <cell r="S9571"/>
          <cell r="T9571"/>
          <cell r="U9571">
            <v>6.1499999999999999E-2</v>
          </cell>
          <cell r="V9571">
            <v>4049600</v>
          </cell>
          <cell r="W9571">
            <v>10897799.331150001</v>
          </cell>
          <cell r="X9571">
            <v>44593</v>
          </cell>
          <cell r="Y9571">
            <v>27875</v>
          </cell>
          <cell r="Z9571">
            <v>44593</v>
          </cell>
          <cell r="AA9571">
            <v>0.1225</v>
          </cell>
          <cell r="AB9571">
            <v>0.1225</v>
          </cell>
          <cell r="AC9571"/>
        </row>
        <row r="9572">
          <cell r="A9572">
            <v>44615</v>
          </cell>
          <cell r="B9572">
            <v>58000</v>
          </cell>
          <cell r="C9572"/>
          <cell r="D9572">
            <v>0.25</v>
          </cell>
          <cell r="E9572">
            <v>0.25</v>
          </cell>
          <cell r="F9572">
            <v>0.25</v>
          </cell>
          <cell r="G9572">
            <v>0.25</v>
          </cell>
          <cell r="H9572">
            <v>0.35</v>
          </cell>
          <cell r="I9572">
            <v>0.35</v>
          </cell>
          <cell r="J9572">
            <v>0.35</v>
          </cell>
          <cell r="K9572">
            <v>0.35</v>
          </cell>
          <cell r="L9572">
            <v>0.35</v>
          </cell>
          <cell r="M9572">
            <v>0.35</v>
          </cell>
          <cell r="N9572">
            <v>0.25</v>
          </cell>
          <cell r="O9572"/>
          <cell r="P9572">
            <v>0.25</v>
          </cell>
          <cell r="Q9572"/>
          <cell r="R9572"/>
          <cell r="S9572"/>
          <cell r="T9572"/>
          <cell r="U9572">
            <v>6.1100000000000002E-2</v>
          </cell>
          <cell r="V9572">
            <v>3654600</v>
          </cell>
          <cell r="W9572">
            <v>11179585.195590001</v>
          </cell>
          <cell r="X9572">
            <v>44593</v>
          </cell>
          <cell r="Y9572">
            <v>14500</v>
          </cell>
          <cell r="Z9572">
            <v>44593</v>
          </cell>
          <cell r="AA9572">
            <v>0.13250000000000001</v>
          </cell>
          <cell r="AB9572">
            <v>0.40749999999999997</v>
          </cell>
          <cell r="AC9572"/>
        </row>
        <row r="9573">
          <cell r="A9573">
            <v>44616</v>
          </cell>
          <cell r="B9573">
            <v>45000</v>
          </cell>
          <cell r="C9573"/>
          <cell r="D9573">
            <v>0.25</v>
          </cell>
          <cell r="E9573">
            <v>0.25</v>
          </cell>
          <cell r="F9573">
            <v>0.25</v>
          </cell>
          <cell r="G9573">
            <v>0.25</v>
          </cell>
          <cell r="H9573">
            <v>0.35</v>
          </cell>
          <cell r="I9573">
            <v>0.35</v>
          </cell>
          <cell r="J9573">
            <v>0.35</v>
          </cell>
          <cell r="K9573">
            <v>0.35</v>
          </cell>
          <cell r="L9573">
            <v>0.35</v>
          </cell>
          <cell r="M9573">
            <v>0.35</v>
          </cell>
          <cell r="N9573">
            <v>0.25</v>
          </cell>
          <cell r="O9573"/>
          <cell r="P9573">
            <v>0.25</v>
          </cell>
          <cell r="Q9573"/>
          <cell r="R9573"/>
          <cell r="S9573"/>
          <cell r="T9573"/>
          <cell r="U9573">
            <v>6.54E-2</v>
          </cell>
          <cell r="V9573">
            <v>4207900</v>
          </cell>
          <cell r="W9573">
            <v>10635104.861029999</v>
          </cell>
          <cell r="X9573">
            <v>44593</v>
          </cell>
          <cell r="Y9573">
            <v>11250</v>
          </cell>
          <cell r="Z9573">
            <v>44593</v>
          </cell>
          <cell r="AA9573">
            <v>0.13250000000000001</v>
          </cell>
          <cell r="AB9573">
            <v>0.13250000000000001</v>
          </cell>
          <cell r="AC9573"/>
        </row>
        <row r="9574">
          <cell r="A9574">
            <v>44617</v>
          </cell>
          <cell r="B9574">
            <v>30000</v>
          </cell>
          <cell r="C9574"/>
          <cell r="D9574">
            <v>0.25</v>
          </cell>
          <cell r="E9574">
            <v>0.25</v>
          </cell>
          <cell r="F9574">
            <v>0.25</v>
          </cell>
          <cell r="G9574">
            <v>0.25</v>
          </cell>
          <cell r="H9574">
            <v>0.35</v>
          </cell>
          <cell r="I9574">
            <v>0.35</v>
          </cell>
          <cell r="J9574">
            <v>0.35</v>
          </cell>
          <cell r="K9574">
            <v>0.35</v>
          </cell>
          <cell r="L9574">
            <v>0.35</v>
          </cell>
          <cell r="M9574">
            <v>0.35</v>
          </cell>
          <cell r="N9574">
            <v>0.25</v>
          </cell>
          <cell r="O9574"/>
          <cell r="P9574">
            <v>0.25</v>
          </cell>
          <cell r="Q9574"/>
          <cell r="R9574"/>
          <cell r="S9574"/>
          <cell r="T9574"/>
          <cell r="U9574">
            <v>6.9999999999999993E-2</v>
          </cell>
          <cell r="V9574">
            <v>6734800</v>
          </cell>
          <cell r="W9574">
            <v>8324951.8284400003</v>
          </cell>
          <cell r="X9574">
            <v>44593</v>
          </cell>
          <cell r="Y9574">
            <v>7500</v>
          </cell>
          <cell r="Z9574">
            <v>44593</v>
          </cell>
          <cell r="AA9574">
            <v>0.13250000000000001</v>
          </cell>
          <cell r="AB9574">
            <v>0.13250000000000001</v>
          </cell>
          <cell r="AC9574"/>
        </row>
        <row r="9575">
          <cell r="A9575">
            <v>44620</v>
          </cell>
          <cell r="B9575">
            <v>0</v>
          </cell>
          <cell r="C9575"/>
          <cell r="D9575"/>
          <cell r="E9575"/>
          <cell r="F9575"/>
          <cell r="G9575"/>
          <cell r="H9575"/>
          <cell r="I9575"/>
          <cell r="J9575"/>
          <cell r="K9575"/>
          <cell r="L9575"/>
          <cell r="M9575"/>
          <cell r="N9575"/>
          <cell r="O9575"/>
          <cell r="P9575">
            <v>0.25</v>
          </cell>
          <cell r="Q9575"/>
          <cell r="R9575"/>
          <cell r="S9575"/>
          <cell r="T9575"/>
          <cell r="U9575">
            <v>9.6100000000000005E-2</v>
          </cell>
          <cell r="V9575">
            <v>5147100</v>
          </cell>
          <cell r="W9575">
            <v>9209873.08048</v>
          </cell>
          <cell r="X9575">
            <v>44593</v>
          </cell>
          <cell r="Y9575">
            <v>0</v>
          </cell>
          <cell r="Z9575" t="str">
            <v/>
          </cell>
          <cell r="AA9575">
            <v>0.13250000000000001</v>
          </cell>
          <cell r="AB9575">
            <v>0.13250000000000001</v>
          </cell>
          <cell r="AC9575"/>
        </row>
        <row r="9576">
          <cell r="A9576">
            <v>44621</v>
          </cell>
          <cell r="B9576">
            <v>145000</v>
          </cell>
          <cell r="C9576"/>
          <cell r="D9576">
            <v>0.25</v>
          </cell>
          <cell r="E9576">
            <v>0.25</v>
          </cell>
          <cell r="F9576">
            <v>0.25</v>
          </cell>
          <cell r="G9576">
            <v>0.25</v>
          </cell>
          <cell r="H9576">
            <v>0.35</v>
          </cell>
          <cell r="I9576">
            <v>0.35</v>
          </cell>
          <cell r="J9576">
            <v>0.35</v>
          </cell>
          <cell r="K9576">
            <v>0.35</v>
          </cell>
          <cell r="L9576">
            <v>0.35</v>
          </cell>
          <cell r="M9576">
            <v>0.35</v>
          </cell>
          <cell r="N9576">
            <v>0.25</v>
          </cell>
          <cell r="O9576"/>
          <cell r="P9576">
            <v>0.25</v>
          </cell>
          <cell r="Q9576"/>
          <cell r="R9576"/>
          <cell r="S9576"/>
          <cell r="T9576"/>
          <cell r="U9576">
            <v>6.4299999999999996E-2</v>
          </cell>
          <cell r="V9576">
            <v>900800</v>
          </cell>
          <cell r="W9576">
            <v>14122796.37145</v>
          </cell>
          <cell r="X9576">
            <v>44621</v>
          </cell>
          <cell r="Y9576">
            <v>36250</v>
          </cell>
          <cell r="Z9576">
            <v>44621</v>
          </cell>
          <cell r="AA9576">
            <v>0.13250000000000001</v>
          </cell>
          <cell r="AB9576">
            <v>0.13250000000000001</v>
          </cell>
          <cell r="AC9576"/>
        </row>
        <row r="9577">
          <cell r="A9577">
            <v>44622</v>
          </cell>
          <cell r="B9577">
            <v>213000</v>
          </cell>
          <cell r="C9577"/>
          <cell r="D9577">
            <v>0.25</v>
          </cell>
          <cell r="E9577">
            <v>0.25</v>
          </cell>
          <cell r="F9577">
            <v>0.25</v>
          </cell>
          <cell r="G9577">
            <v>0.25</v>
          </cell>
          <cell r="H9577">
            <v>0.35</v>
          </cell>
          <cell r="I9577">
            <v>0.35</v>
          </cell>
          <cell r="J9577">
            <v>0.35</v>
          </cell>
          <cell r="K9577">
            <v>0.35</v>
          </cell>
          <cell r="L9577">
            <v>0.35</v>
          </cell>
          <cell r="M9577">
            <v>0.35</v>
          </cell>
          <cell r="N9577">
            <v>0.25</v>
          </cell>
          <cell r="O9577"/>
          <cell r="P9577">
            <v>0.25</v>
          </cell>
          <cell r="Q9577"/>
          <cell r="R9577"/>
          <cell r="S9577"/>
          <cell r="T9577"/>
          <cell r="U9577">
            <v>6.3199999999999992E-2</v>
          </cell>
          <cell r="V9577">
            <v>767000</v>
          </cell>
          <cell r="W9577">
            <v>14172913.64298</v>
          </cell>
          <cell r="X9577">
            <v>44621</v>
          </cell>
          <cell r="Y9577">
            <v>53250</v>
          </cell>
          <cell r="Z9577">
            <v>44621</v>
          </cell>
          <cell r="AA9577">
            <v>0.1225</v>
          </cell>
          <cell r="AB9577">
            <v>0.47</v>
          </cell>
          <cell r="AC9577"/>
        </row>
        <row r="9578">
          <cell r="A9578">
            <v>44623</v>
          </cell>
          <cell r="B9578">
            <v>285500</v>
          </cell>
          <cell r="C9578"/>
          <cell r="D9578">
            <v>0.25</v>
          </cell>
          <cell r="E9578">
            <v>0.25</v>
          </cell>
          <cell r="F9578">
            <v>0.25</v>
          </cell>
          <cell r="G9578">
            <v>0.25</v>
          </cell>
          <cell r="H9578">
            <v>0.35</v>
          </cell>
          <cell r="I9578">
            <v>0.35</v>
          </cell>
          <cell r="J9578">
            <v>0.35</v>
          </cell>
          <cell r="K9578">
            <v>0.35</v>
          </cell>
          <cell r="L9578">
            <v>0.35</v>
          </cell>
          <cell r="M9578">
            <v>0.35</v>
          </cell>
          <cell r="N9578">
            <v>0.25</v>
          </cell>
          <cell r="O9578"/>
          <cell r="P9578">
            <v>0.25</v>
          </cell>
          <cell r="Q9578"/>
          <cell r="R9578"/>
          <cell r="S9578"/>
          <cell r="T9578"/>
          <cell r="U9578">
            <v>6.3399999999999998E-2</v>
          </cell>
          <cell r="V9578">
            <v>936100</v>
          </cell>
          <cell r="W9578">
            <v>14002572.56027</v>
          </cell>
          <cell r="X9578">
            <v>44621</v>
          </cell>
          <cell r="Y9578">
            <v>71375</v>
          </cell>
          <cell r="Z9578">
            <v>44621</v>
          </cell>
          <cell r="AA9578">
            <v>0.1225</v>
          </cell>
          <cell r="AB9578">
            <v>0.1225</v>
          </cell>
          <cell r="AC9578"/>
        </row>
        <row r="9579">
          <cell r="A9579">
            <v>44624</v>
          </cell>
          <cell r="B9579">
            <v>222500</v>
          </cell>
          <cell r="C9579"/>
          <cell r="D9579">
            <v>0.25</v>
          </cell>
          <cell r="E9579">
            <v>0.25</v>
          </cell>
          <cell r="F9579">
            <v>0.25</v>
          </cell>
          <cell r="G9579">
            <v>0.25</v>
          </cell>
          <cell r="H9579">
            <v>0.35</v>
          </cell>
          <cell r="I9579">
            <v>0.35</v>
          </cell>
          <cell r="J9579">
            <v>0.35</v>
          </cell>
          <cell r="K9579">
            <v>0.35</v>
          </cell>
          <cell r="L9579">
            <v>0.35</v>
          </cell>
          <cell r="M9579">
            <v>0.35</v>
          </cell>
          <cell r="N9579">
            <v>0.25</v>
          </cell>
          <cell r="O9579"/>
          <cell r="P9579">
            <v>0.25</v>
          </cell>
          <cell r="Q9579"/>
          <cell r="R9579"/>
          <cell r="S9579"/>
          <cell r="T9579"/>
          <cell r="U9579">
            <v>6.5300000000000011E-2</v>
          </cell>
          <cell r="V9579">
            <v>656500</v>
          </cell>
          <cell r="W9579">
            <v>14242943.88377</v>
          </cell>
          <cell r="X9579">
            <v>44621</v>
          </cell>
          <cell r="Y9579">
            <v>55625</v>
          </cell>
          <cell r="Z9579">
            <v>44621</v>
          </cell>
          <cell r="AA9579">
            <v>0.1225</v>
          </cell>
          <cell r="AB9579">
            <v>0.1225</v>
          </cell>
          <cell r="AC9579"/>
        </row>
        <row r="9580">
          <cell r="A9580">
            <v>44627</v>
          </cell>
          <cell r="B9580">
            <v>0</v>
          </cell>
          <cell r="C9580"/>
          <cell r="D9580">
            <v>0.25</v>
          </cell>
          <cell r="E9580">
            <v>0.25</v>
          </cell>
          <cell r="F9580">
            <v>0.25</v>
          </cell>
          <cell r="G9580">
            <v>0.25</v>
          </cell>
          <cell r="H9580">
            <v>0.35</v>
          </cell>
          <cell r="I9580">
            <v>0.35</v>
          </cell>
          <cell r="J9580">
            <v>0.35</v>
          </cell>
          <cell r="K9580">
            <v>0.35</v>
          </cell>
          <cell r="L9580">
            <v>0.35</v>
          </cell>
          <cell r="M9580">
            <v>0.35</v>
          </cell>
          <cell r="N9580">
            <v>0.25</v>
          </cell>
          <cell r="O9580"/>
          <cell r="P9580">
            <v>0.25</v>
          </cell>
          <cell r="Q9580"/>
          <cell r="R9580"/>
          <cell r="S9580"/>
          <cell r="T9580"/>
          <cell r="U9580">
            <v>6.5000000000000002E-2</v>
          </cell>
          <cell r="V9580">
            <v>788600</v>
          </cell>
          <cell r="W9580">
            <v>14236875.355760001</v>
          </cell>
          <cell r="X9580">
            <v>44621</v>
          </cell>
          <cell r="Y9580">
            <v>0</v>
          </cell>
          <cell r="Z9580" t="str">
            <v/>
          </cell>
          <cell r="AA9580">
            <v>0.1225</v>
          </cell>
          <cell r="AB9580">
            <v>0.1225</v>
          </cell>
          <cell r="AC9580"/>
        </row>
        <row r="9581">
          <cell r="A9581">
            <v>44628</v>
          </cell>
          <cell r="B9581">
            <v>0</v>
          </cell>
          <cell r="C9581"/>
          <cell r="D9581">
            <v>0.25</v>
          </cell>
          <cell r="E9581">
            <v>0.25</v>
          </cell>
          <cell r="F9581">
            <v>0.25</v>
          </cell>
          <cell r="G9581">
            <v>0.25</v>
          </cell>
          <cell r="H9581">
            <v>0.35</v>
          </cell>
          <cell r="I9581">
            <v>0.35</v>
          </cell>
          <cell r="J9581">
            <v>0.35</v>
          </cell>
          <cell r="K9581">
            <v>0.35</v>
          </cell>
          <cell r="L9581">
            <v>0.35</v>
          </cell>
          <cell r="M9581">
            <v>0.35</v>
          </cell>
          <cell r="N9581">
            <v>0.25</v>
          </cell>
          <cell r="O9581"/>
          <cell r="P9581">
            <v>0.25</v>
          </cell>
          <cell r="Q9581"/>
          <cell r="R9581"/>
          <cell r="S9581"/>
          <cell r="T9581"/>
          <cell r="U9581">
            <v>6.5000000000000002E-2</v>
          </cell>
          <cell r="V9581">
            <v>1166600</v>
          </cell>
          <cell r="W9581">
            <v>13681788.903720001</v>
          </cell>
          <cell r="X9581">
            <v>44621</v>
          </cell>
          <cell r="Y9581">
            <v>0</v>
          </cell>
          <cell r="Z9581" t="str">
            <v/>
          </cell>
          <cell r="AA9581">
            <v>0.1225</v>
          </cell>
          <cell r="AB9581">
            <v>0.1225</v>
          </cell>
          <cell r="AC9581"/>
        </row>
        <row r="9582">
          <cell r="A9582">
            <v>44629</v>
          </cell>
          <cell r="B9582">
            <v>189500</v>
          </cell>
          <cell r="C9582"/>
          <cell r="D9582">
            <v>0.25</v>
          </cell>
          <cell r="E9582">
            <v>0.25</v>
          </cell>
          <cell r="F9582">
            <v>0.25</v>
          </cell>
          <cell r="G9582">
            <v>0.25</v>
          </cell>
          <cell r="H9582">
            <v>0.35</v>
          </cell>
          <cell r="I9582">
            <v>0.35</v>
          </cell>
          <cell r="J9582">
            <v>0.35</v>
          </cell>
          <cell r="K9582">
            <v>0.35</v>
          </cell>
          <cell r="L9582">
            <v>0.35</v>
          </cell>
          <cell r="M9582">
            <v>0.35</v>
          </cell>
          <cell r="N9582">
            <v>0.25</v>
          </cell>
          <cell r="O9582"/>
          <cell r="P9582">
            <v>0.25</v>
          </cell>
          <cell r="Q9582"/>
          <cell r="R9582"/>
          <cell r="S9582"/>
          <cell r="T9582"/>
          <cell r="U9582">
            <v>6.83E-2</v>
          </cell>
          <cell r="V9582">
            <v>1186700</v>
          </cell>
          <cell r="W9582">
            <v>13850351.57925</v>
          </cell>
          <cell r="X9582">
            <v>44621</v>
          </cell>
          <cell r="Y9582">
            <v>47375</v>
          </cell>
          <cell r="Z9582">
            <v>44621</v>
          </cell>
          <cell r="AA9582">
            <v>0.1225</v>
          </cell>
          <cell r="AB9582">
            <v>0.47</v>
          </cell>
          <cell r="AC9582"/>
        </row>
        <row r="9583">
          <cell r="A9583">
            <v>44630</v>
          </cell>
          <cell r="B9583">
            <v>244500</v>
          </cell>
          <cell r="C9583"/>
          <cell r="D9583">
            <v>0.25</v>
          </cell>
          <cell r="E9583">
            <v>0.25</v>
          </cell>
          <cell r="F9583">
            <v>0.25</v>
          </cell>
          <cell r="G9583">
            <v>0.25</v>
          </cell>
          <cell r="H9583">
            <v>0.35</v>
          </cell>
          <cell r="I9583">
            <v>0.35</v>
          </cell>
          <cell r="J9583">
            <v>0.35</v>
          </cell>
          <cell r="K9583">
            <v>0.35</v>
          </cell>
          <cell r="L9583">
            <v>0.35</v>
          </cell>
          <cell r="M9583">
            <v>0.35</v>
          </cell>
          <cell r="N9583">
            <v>0.25</v>
          </cell>
          <cell r="O9583"/>
          <cell r="P9583">
            <v>0.25</v>
          </cell>
          <cell r="Q9583"/>
          <cell r="R9583"/>
          <cell r="S9583"/>
          <cell r="T9583"/>
          <cell r="U9583">
            <v>6.8000000000000005E-2</v>
          </cell>
          <cell r="V9583">
            <v>1078700</v>
          </cell>
          <cell r="W9583">
            <v>13954493.40546</v>
          </cell>
          <cell r="X9583">
            <v>44621</v>
          </cell>
          <cell r="Y9583">
            <v>61125</v>
          </cell>
          <cell r="Z9583">
            <v>44621</v>
          </cell>
          <cell r="AA9583">
            <v>0.1225</v>
          </cell>
          <cell r="AB9583">
            <v>0.1225</v>
          </cell>
          <cell r="AC9583"/>
        </row>
        <row r="9584">
          <cell r="A9584">
            <v>44631</v>
          </cell>
          <cell r="B9584">
            <v>267500</v>
          </cell>
          <cell r="C9584"/>
          <cell r="D9584">
            <v>0.25</v>
          </cell>
          <cell r="E9584">
            <v>0.25</v>
          </cell>
          <cell r="F9584">
            <v>0.25</v>
          </cell>
          <cell r="G9584">
            <v>0.25</v>
          </cell>
          <cell r="H9584">
            <v>0.35</v>
          </cell>
          <cell r="I9584">
            <v>0.35</v>
          </cell>
          <cell r="J9584">
            <v>0.35</v>
          </cell>
          <cell r="K9584">
            <v>0.35</v>
          </cell>
          <cell r="L9584">
            <v>0.35</v>
          </cell>
          <cell r="M9584">
            <v>0.35</v>
          </cell>
          <cell r="N9584">
            <v>0.25</v>
          </cell>
          <cell r="O9584"/>
          <cell r="P9584">
            <v>0.25</v>
          </cell>
          <cell r="Q9584"/>
          <cell r="R9584"/>
          <cell r="S9584"/>
          <cell r="T9584"/>
          <cell r="U9584">
            <v>6.6500000000000004E-2</v>
          </cell>
          <cell r="V9584">
            <v>1338070</v>
          </cell>
          <cell r="W9584">
            <v>13857016.8313</v>
          </cell>
          <cell r="X9584">
            <v>44621</v>
          </cell>
          <cell r="Y9584">
            <v>66875</v>
          </cell>
          <cell r="Z9584">
            <v>44621</v>
          </cell>
          <cell r="AA9584">
            <v>0.1225</v>
          </cell>
          <cell r="AB9584">
            <v>0.1225</v>
          </cell>
          <cell r="AC9584"/>
        </row>
        <row r="9585">
          <cell r="A9585">
            <v>44634</v>
          </cell>
          <cell r="B9585">
            <v>287500</v>
          </cell>
          <cell r="C9585"/>
          <cell r="D9585">
            <v>0.25</v>
          </cell>
          <cell r="E9585">
            <v>0.25</v>
          </cell>
          <cell r="F9585">
            <v>0.25</v>
          </cell>
          <cell r="G9585">
            <v>0.25</v>
          </cell>
          <cell r="H9585">
            <v>0.35</v>
          </cell>
          <cell r="I9585">
            <v>0.35</v>
          </cell>
          <cell r="J9585">
            <v>0.35</v>
          </cell>
          <cell r="K9585">
            <v>0.35</v>
          </cell>
          <cell r="L9585">
            <v>0.35</v>
          </cell>
          <cell r="M9585">
            <v>0.35</v>
          </cell>
          <cell r="N9585">
            <v>0.25</v>
          </cell>
          <cell r="O9585"/>
          <cell r="P9585">
            <v>0.25</v>
          </cell>
          <cell r="Q9585"/>
          <cell r="R9585"/>
          <cell r="S9585"/>
          <cell r="T9585"/>
          <cell r="U9585">
            <v>6.7400000000000002E-2</v>
          </cell>
          <cell r="V9585">
            <v>1284120</v>
          </cell>
          <cell r="W9585">
            <v>13843665.820199994</v>
          </cell>
          <cell r="X9585">
            <v>44621</v>
          </cell>
          <cell r="Y9585">
            <v>71875</v>
          </cell>
          <cell r="Z9585">
            <v>44621</v>
          </cell>
          <cell r="AA9585">
            <v>0.1225</v>
          </cell>
          <cell r="AB9585">
            <v>0.1225</v>
          </cell>
          <cell r="AC9585"/>
        </row>
        <row r="9586">
          <cell r="A9586">
            <v>44635</v>
          </cell>
          <cell r="B9586">
            <v>226500</v>
          </cell>
          <cell r="C9586"/>
          <cell r="D9586">
            <v>0.25</v>
          </cell>
          <cell r="E9586">
            <v>0.25</v>
          </cell>
          <cell r="F9586">
            <v>0.25</v>
          </cell>
          <cell r="G9586">
            <v>0.25</v>
          </cell>
          <cell r="H9586">
            <v>0.35</v>
          </cell>
          <cell r="I9586">
            <v>0.35</v>
          </cell>
          <cell r="J9586">
            <v>0.35</v>
          </cell>
          <cell r="K9586">
            <v>0.35</v>
          </cell>
          <cell r="L9586">
            <v>0.35</v>
          </cell>
          <cell r="M9586">
            <v>0.35</v>
          </cell>
          <cell r="N9586">
            <v>0.25</v>
          </cell>
          <cell r="O9586"/>
          <cell r="P9586">
            <v>0.25</v>
          </cell>
          <cell r="Q9586"/>
          <cell r="R9586"/>
          <cell r="S9586"/>
          <cell r="T9586"/>
          <cell r="U9586">
            <v>6.7400000000000002E-2</v>
          </cell>
          <cell r="V9586">
            <v>2622480</v>
          </cell>
          <cell r="W9586">
            <v>12552867.466700001</v>
          </cell>
          <cell r="X9586">
            <v>44621</v>
          </cell>
          <cell r="Y9586">
            <v>56625</v>
          </cell>
          <cell r="Z9586">
            <v>44621</v>
          </cell>
          <cell r="AA9586">
            <v>0.1225</v>
          </cell>
          <cell r="AB9586">
            <v>0.1225</v>
          </cell>
          <cell r="AC9586"/>
        </row>
        <row r="9587">
          <cell r="A9587">
            <v>44636</v>
          </cell>
          <cell r="B9587">
            <v>208500</v>
          </cell>
          <cell r="C9587"/>
          <cell r="D9587">
            <v>0.25</v>
          </cell>
          <cell r="E9587">
            <v>0.25</v>
          </cell>
          <cell r="F9587">
            <v>0.25</v>
          </cell>
          <cell r="G9587">
            <v>0.25</v>
          </cell>
          <cell r="H9587">
            <v>0.35</v>
          </cell>
          <cell r="I9587">
            <v>0.35</v>
          </cell>
          <cell r="J9587">
            <v>0.35</v>
          </cell>
          <cell r="K9587">
            <v>0.35</v>
          </cell>
          <cell r="L9587">
            <v>0.35</v>
          </cell>
          <cell r="M9587">
            <v>0.35</v>
          </cell>
          <cell r="N9587">
            <v>0.25</v>
          </cell>
          <cell r="O9587"/>
          <cell r="P9587">
            <v>0.25</v>
          </cell>
          <cell r="Q9587"/>
          <cell r="R9587"/>
          <cell r="S9587"/>
          <cell r="T9587"/>
          <cell r="U9587">
            <v>7.3399999999999993E-2</v>
          </cell>
          <cell r="V9587">
            <v>2858370</v>
          </cell>
          <cell r="W9587">
            <v>12539900.00901</v>
          </cell>
          <cell r="X9587">
            <v>44621</v>
          </cell>
          <cell r="Y9587">
            <v>52125</v>
          </cell>
          <cell r="Z9587">
            <v>44621</v>
          </cell>
          <cell r="AA9587">
            <v>0.1225</v>
          </cell>
          <cell r="AB9587">
            <v>0.5</v>
          </cell>
          <cell r="AC9587"/>
        </row>
        <row r="9588">
          <cell r="A9588">
            <v>44637</v>
          </cell>
          <cell r="B9588">
            <v>144500</v>
          </cell>
          <cell r="C9588"/>
          <cell r="D9588">
            <v>0.5</v>
          </cell>
          <cell r="E9588">
            <v>0.5</v>
          </cell>
          <cell r="F9588">
            <v>0.5</v>
          </cell>
          <cell r="G9588">
            <v>0.5</v>
          </cell>
          <cell r="H9588">
            <v>0.35</v>
          </cell>
          <cell r="I9588">
            <v>0.35</v>
          </cell>
          <cell r="J9588">
            <v>0.35</v>
          </cell>
          <cell r="K9588">
            <v>0.35</v>
          </cell>
          <cell r="L9588">
            <v>0.35</v>
          </cell>
          <cell r="M9588">
            <v>0.35</v>
          </cell>
          <cell r="N9588">
            <v>0.5</v>
          </cell>
          <cell r="O9588"/>
          <cell r="P9588">
            <v>0.26483877592934896</v>
          </cell>
          <cell r="Q9588"/>
          <cell r="R9588"/>
          <cell r="S9588"/>
          <cell r="T9588"/>
          <cell r="U9588">
            <v>0.30359999999999998</v>
          </cell>
          <cell r="V9588">
            <v>938420</v>
          </cell>
          <cell r="W9588">
            <v>14307196.56989</v>
          </cell>
          <cell r="X9588">
            <v>44621</v>
          </cell>
          <cell r="Y9588">
            <v>72250</v>
          </cell>
          <cell r="Z9588">
            <v>44621</v>
          </cell>
          <cell r="AA9588">
            <v>0.1225</v>
          </cell>
          <cell r="AB9588">
            <v>0.1225</v>
          </cell>
          <cell r="AC9588"/>
        </row>
        <row r="9589">
          <cell r="A9589">
            <v>44638</v>
          </cell>
          <cell r="B9589">
            <v>182500</v>
          </cell>
          <cell r="C9589"/>
          <cell r="D9589">
            <v>0.5</v>
          </cell>
          <cell r="E9589">
            <v>0.5</v>
          </cell>
          <cell r="F9589">
            <v>0.5</v>
          </cell>
          <cell r="G9589">
            <v>0.5</v>
          </cell>
          <cell r="H9589">
            <v>0.35</v>
          </cell>
          <cell r="I9589">
            <v>0.35</v>
          </cell>
          <cell r="J9589">
            <v>0.35</v>
          </cell>
          <cell r="K9589">
            <v>0.35</v>
          </cell>
          <cell r="L9589">
            <v>0.35</v>
          </cell>
          <cell r="M9589">
            <v>0.35</v>
          </cell>
          <cell r="N9589">
            <v>0.5</v>
          </cell>
          <cell r="O9589"/>
          <cell r="P9589">
            <v>0.28123805884600689</v>
          </cell>
          <cell r="Q9589"/>
          <cell r="R9589"/>
          <cell r="S9589"/>
          <cell r="T9589"/>
          <cell r="U9589">
            <v>0.30380000000000001</v>
          </cell>
          <cell r="V9589">
            <v>2955900</v>
          </cell>
          <cell r="W9589">
            <v>12191025.872679999</v>
          </cell>
          <cell r="X9589">
            <v>44621</v>
          </cell>
          <cell r="Y9589">
            <v>91250</v>
          </cell>
          <cell r="Z9589">
            <v>44621</v>
          </cell>
          <cell r="AA9589">
            <v>0.1225</v>
          </cell>
          <cell r="AB9589">
            <v>0.1225</v>
          </cell>
          <cell r="AC9589"/>
        </row>
        <row r="9590">
          <cell r="A9590">
            <v>44641</v>
          </cell>
          <cell r="B9590">
            <v>45000</v>
          </cell>
          <cell r="C9590"/>
          <cell r="D9590">
            <v>0.5</v>
          </cell>
          <cell r="E9590">
            <v>0.5</v>
          </cell>
          <cell r="F9590">
            <v>0.5</v>
          </cell>
          <cell r="G9590">
            <v>0.5</v>
          </cell>
          <cell r="H9590">
            <v>0.35</v>
          </cell>
          <cell r="I9590">
            <v>0.35</v>
          </cell>
          <cell r="J9590">
            <v>0.35</v>
          </cell>
          <cell r="K9590">
            <v>0.35</v>
          </cell>
          <cell r="L9590">
            <v>0.35</v>
          </cell>
          <cell r="M9590">
            <v>0.35</v>
          </cell>
          <cell r="N9590">
            <v>0.5</v>
          </cell>
          <cell r="O9590"/>
          <cell r="P9590">
            <v>0.28493613824192338</v>
          </cell>
          <cell r="Q9590"/>
          <cell r="R9590"/>
          <cell r="S9590"/>
          <cell r="T9590"/>
          <cell r="U9590">
            <v>0.30399999999999999</v>
          </cell>
          <cell r="V9590">
            <v>3643300</v>
          </cell>
          <cell r="W9590">
            <v>11441863.81907</v>
          </cell>
          <cell r="X9590">
            <v>44621</v>
          </cell>
          <cell r="Y9590">
            <v>22500</v>
          </cell>
          <cell r="Z9590">
            <v>44621</v>
          </cell>
          <cell r="AA9590">
            <v>0.1225</v>
          </cell>
          <cell r="AB9590">
            <v>0.1225</v>
          </cell>
          <cell r="AC9590"/>
        </row>
        <row r="9591">
          <cell r="A9591">
            <v>44642</v>
          </cell>
          <cell r="B9591">
            <v>0</v>
          </cell>
          <cell r="C9591"/>
          <cell r="D9591"/>
          <cell r="E9591"/>
          <cell r="F9591"/>
          <cell r="G9591"/>
          <cell r="H9591"/>
          <cell r="I9591"/>
          <cell r="J9591"/>
          <cell r="K9591"/>
          <cell r="L9591"/>
          <cell r="M9591"/>
          <cell r="N9591"/>
          <cell r="O9591"/>
          <cell r="P9591">
            <v>0.28493613824192338</v>
          </cell>
          <cell r="Q9591"/>
          <cell r="R9591"/>
          <cell r="S9591"/>
          <cell r="T9591"/>
          <cell r="U9591">
            <v>0.30399999999999999</v>
          </cell>
          <cell r="V9591">
            <v>3499780</v>
          </cell>
          <cell r="W9591">
            <v>11454909.64838</v>
          </cell>
          <cell r="X9591">
            <v>44621</v>
          </cell>
          <cell r="Y9591">
            <v>0</v>
          </cell>
          <cell r="Z9591" t="str">
            <v/>
          </cell>
          <cell r="AA9591">
            <v>0.1225</v>
          </cell>
          <cell r="AB9591">
            <v>0.1225</v>
          </cell>
          <cell r="AC9591"/>
        </row>
        <row r="9592">
          <cell r="A9592">
            <v>44643</v>
          </cell>
          <cell r="B9592">
            <v>0</v>
          </cell>
          <cell r="C9592"/>
          <cell r="D9592"/>
          <cell r="E9592"/>
          <cell r="F9592"/>
          <cell r="G9592"/>
          <cell r="H9592"/>
          <cell r="I9592"/>
          <cell r="J9592"/>
          <cell r="K9592"/>
          <cell r="L9592"/>
          <cell r="M9592"/>
          <cell r="N9592"/>
          <cell r="O9592"/>
          <cell r="P9592">
            <v>0.28493613824192338</v>
          </cell>
          <cell r="Q9592"/>
          <cell r="R9592"/>
          <cell r="S9592"/>
          <cell r="T9592"/>
          <cell r="U9592">
            <v>0.30809999999999998</v>
          </cell>
          <cell r="V9592">
            <v>3600800</v>
          </cell>
          <cell r="W9592">
            <v>11688775.53049</v>
          </cell>
          <cell r="X9592">
            <v>44621</v>
          </cell>
          <cell r="Y9592">
            <v>0</v>
          </cell>
          <cell r="Z9592" t="str">
            <v/>
          </cell>
          <cell r="AA9592">
            <v>0.18</v>
          </cell>
          <cell r="AB9592">
            <v>0.57499999999999996</v>
          </cell>
          <cell r="AC9592"/>
        </row>
        <row r="9593">
          <cell r="A9593">
            <v>44644</v>
          </cell>
          <cell r="B9593">
            <v>0</v>
          </cell>
          <cell r="C9593"/>
          <cell r="D9593"/>
          <cell r="E9593"/>
          <cell r="F9593"/>
          <cell r="G9593"/>
          <cell r="H9593"/>
          <cell r="I9593"/>
          <cell r="J9593"/>
          <cell r="K9593"/>
          <cell r="L9593"/>
          <cell r="M9593"/>
          <cell r="N9593"/>
          <cell r="O9593"/>
          <cell r="P9593">
            <v>0.28493613824192338</v>
          </cell>
          <cell r="Q9593"/>
          <cell r="R9593"/>
          <cell r="S9593"/>
          <cell r="T9593"/>
          <cell r="U9593">
            <v>0.31040000000000001</v>
          </cell>
          <cell r="V9593">
            <v>3528910</v>
          </cell>
          <cell r="W9593">
            <v>11933517.24205</v>
          </cell>
          <cell r="X9593">
            <v>44621</v>
          </cell>
          <cell r="Y9593">
            <v>0</v>
          </cell>
          <cell r="Z9593" t="str">
            <v/>
          </cell>
          <cell r="AA9593">
            <v>0.18</v>
          </cell>
          <cell r="AB9593">
            <v>0.18</v>
          </cell>
          <cell r="AC9593"/>
        </row>
        <row r="9594">
          <cell r="A9594">
            <v>44645</v>
          </cell>
          <cell r="B9594">
            <v>20000</v>
          </cell>
          <cell r="C9594"/>
          <cell r="D9594">
            <v>0.5</v>
          </cell>
          <cell r="E9594">
            <v>0.5</v>
          </cell>
          <cell r="F9594">
            <v>0.5</v>
          </cell>
          <cell r="G9594">
            <v>0.5</v>
          </cell>
          <cell r="H9594">
            <v>0.35</v>
          </cell>
          <cell r="I9594">
            <v>0.35</v>
          </cell>
          <cell r="J9594">
            <v>0.35</v>
          </cell>
          <cell r="K9594">
            <v>0.35</v>
          </cell>
          <cell r="L9594">
            <v>0.35</v>
          </cell>
          <cell r="M9594">
            <v>0.35</v>
          </cell>
          <cell r="N9594">
            <v>0.5</v>
          </cell>
          <cell r="O9594"/>
          <cell r="P9594">
            <v>0.2865398956002983</v>
          </cell>
          <cell r="Q9594"/>
          <cell r="R9594"/>
          <cell r="S9594"/>
          <cell r="T9594"/>
          <cell r="U9594">
            <v>0.31329999999999997</v>
          </cell>
          <cell r="V9594">
            <v>5776700</v>
          </cell>
          <cell r="W9594">
            <v>9948083.4365599994</v>
          </cell>
          <cell r="X9594">
            <v>44621</v>
          </cell>
          <cell r="Y9594">
            <v>10000</v>
          </cell>
          <cell r="Z9594">
            <v>44621</v>
          </cell>
          <cell r="AA9594">
            <v>0.18</v>
          </cell>
          <cell r="AB9594">
            <v>0.18</v>
          </cell>
          <cell r="AC9594"/>
        </row>
        <row r="9595">
          <cell r="A9595">
            <v>44648</v>
          </cell>
          <cell r="B9595">
            <v>0</v>
          </cell>
          <cell r="C9595"/>
          <cell r="D9595"/>
          <cell r="E9595"/>
          <cell r="F9595"/>
          <cell r="G9595"/>
          <cell r="H9595"/>
          <cell r="I9595"/>
          <cell r="J9595"/>
          <cell r="K9595"/>
          <cell r="L9595"/>
          <cell r="M9595"/>
          <cell r="N9595"/>
          <cell r="O9595"/>
          <cell r="P9595">
            <v>0.2865398956002983</v>
          </cell>
          <cell r="Q9595"/>
          <cell r="R9595"/>
          <cell r="S9595"/>
          <cell r="T9595"/>
          <cell r="U9595">
            <v>0.31080000000000002</v>
          </cell>
          <cell r="V9595">
            <v>7564310</v>
          </cell>
          <cell r="W9595">
            <v>8076315.4913699999</v>
          </cell>
          <cell r="X9595">
            <v>44621</v>
          </cell>
          <cell r="Y9595">
            <v>0</v>
          </cell>
          <cell r="Z9595" t="str">
            <v/>
          </cell>
          <cell r="AA9595">
            <v>0.18</v>
          </cell>
          <cell r="AB9595">
            <v>0.18</v>
          </cell>
          <cell r="AC9595"/>
        </row>
        <row r="9596">
          <cell r="A9596">
            <v>44649</v>
          </cell>
          <cell r="B9596">
            <v>0</v>
          </cell>
          <cell r="C9596"/>
          <cell r="D9596"/>
          <cell r="E9596"/>
          <cell r="F9596"/>
          <cell r="G9596"/>
          <cell r="H9596"/>
          <cell r="I9596"/>
          <cell r="J9596"/>
          <cell r="K9596"/>
          <cell r="L9596"/>
          <cell r="M9596"/>
          <cell r="N9596"/>
          <cell r="O9596"/>
          <cell r="P9596">
            <v>0.2865398956002983</v>
          </cell>
          <cell r="Q9596"/>
          <cell r="R9596"/>
          <cell r="S9596"/>
          <cell r="T9596"/>
          <cell r="U9596">
            <v>0.31120000000000003</v>
          </cell>
          <cell r="V9596">
            <v>7593760</v>
          </cell>
          <cell r="W9596">
            <v>8083707.7953199996</v>
          </cell>
          <cell r="X9596">
            <v>44621</v>
          </cell>
          <cell r="Y9596">
            <v>0</v>
          </cell>
          <cell r="Z9596" t="str">
            <v/>
          </cell>
          <cell r="AA9596">
            <v>0.18</v>
          </cell>
          <cell r="AB9596">
            <v>0.18</v>
          </cell>
          <cell r="AC9596"/>
        </row>
        <row r="9597">
          <cell r="A9597">
            <v>44650</v>
          </cell>
          <cell r="B9597">
            <v>0</v>
          </cell>
          <cell r="C9597"/>
          <cell r="D9597"/>
          <cell r="E9597"/>
          <cell r="F9597"/>
          <cell r="G9597"/>
          <cell r="H9597"/>
          <cell r="I9597"/>
          <cell r="J9597"/>
          <cell r="K9597"/>
          <cell r="L9597"/>
          <cell r="M9597"/>
          <cell r="N9597"/>
          <cell r="O9597"/>
          <cell r="P9597">
            <v>0.2865398956002983</v>
          </cell>
          <cell r="Q9597"/>
          <cell r="R9597"/>
          <cell r="S9597"/>
          <cell r="T9597"/>
          <cell r="U9597">
            <v>0.3125</v>
          </cell>
          <cell r="V9597">
            <v>7607440</v>
          </cell>
          <cell r="W9597">
            <v>7922466.3315199995</v>
          </cell>
          <cell r="X9597">
            <v>44621</v>
          </cell>
          <cell r="Y9597">
            <v>0</v>
          </cell>
          <cell r="Z9597" t="str">
            <v/>
          </cell>
          <cell r="AA9597">
            <v>0.20250000000000001</v>
          </cell>
          <cell r="AB9597">
            <v>0.625</v>
          </cell>
          <cell r="AC9597"/>
        </row>
        <row r="9598">
          <cell r="A9598">
            <v>44651</v>
          </cell>
          <cell r="B9598">
            <v>0</v>
          </cell>
          <cell r="C9598"/>
          <cell r="D9598"/>
          <cell r="E9598"/>
          <cell r="F9598"/>
          <cell r="G9598"/>
          <cell r="H9598"/>
          <cell r="I9598"/>
          <cell r="J9598"/>
          <cell r="K9598"/>
          <cell r="L9598"/>
          <cell r="M9598"/>
          <cell r="N9598"/>
          <cell r="O9598"/>
          <cell r="P9598">
            <v>0.2865398956002983</v>
          </cell>
          <cell r="Q9598"/>
          <cell r="R9598"/>
          <cell r="S9598"/>
          <cell r="T9598"/>
          <cell r="U9598">
            <v>0.3261</v>
          </cell>
          <cell r="V9598">
            <v>4670710</v>
          </cell>
          <cell r="W9598">
            <v>8857024.9057100005</v>
          </cell>
          <cell r="X9598">
            <v>44621</v>
          </cell>
          <cell r="Y9598">
            <v>0</v>
          </cell>
          <cell r="Z9598" t="str">
            <v/>
          </cell>
          <cell r="AA9598">
            <v>0.20250000000000001</v>
          </cell>
          <cell r="AB9598">
            <v>0.20250000000000001</v>
          </cell>
          <cell r="AC9598"/>
        </row>
        <row r="9599">
          <cell r="A9599">
            <v>44652</v>
          </cell>
          <cell r="B9599">
            <v>0</v>
          </cell>
          <cell r="C9599"/>
          <cell r="D9599"/>
          <cell r="E9599"/>
          <cell r="F9599"/>
          <cell r="G9599"/>
          <cell r="H9599"/>
          <cell r="I9599"/>
          <cell r="J9599"/>
          <cell r="K9599"/>
          <cell r="L9599"/>
          <cell r="M9599"/>
          <cell r="N9599"/>
          <cell r="O9599"/>
          <cell r="P9599">
            <v>0</v>
          </cell>
          <cell r="Q9599"/>
          <cell r="R9599"/>
          <cell r="S9599"/>
          <cell r="T9599"/>
          <cell r="U9599">
            <v>0.3175</v>
          </cell>
          <cell r="V9599">
            <v>670900</v>
          </cell>
          <cell r="W9599">
            <v>14142380.299969999</v>
          </cell>
          <cell r="X9599">
            <v>44652</v>
          </cell>
          <cell r="Y9599">
            <v>0</v>
          </cell>
          <cell r="Z9599" t="str">
            <v/>
          </cell>
          <cell r="AA9599">
            <v>0.20250000000000001</v>
          </cell>
          <cell r="AB9599">
            <v>0.20250000000000001</v>
          </cell>
          <cell r="AC9599"/>
        </row>
        <row r="9600">
          <cell r="A9600">
            <v>44655</v>
          </cell>
          <cell r="B9600">
            <v>0</v>
          </cell>
          <cell r="C9600"/>
          <cell r="D9600"/>
          <cell r="E9600"/>
          <cell r="F9600"/>
          <cell r="G9600"/>
          <cell r="H9600"/>
          <cell r="I9600"/>
          <cell r="J9600"/>
          <cell r="K9600"/>
          <cell r="L9600"/>
          <cell r="M9600"/>
          <cell r="N9600"/>
          <cell r="O9600"/>
          <cell r="P9600">
            <v>0</v>
          </cell>
          <cell r="Q9600"/>
          <cell r="R9600"/>
          <cell r="S9600"/>
          <cell r="T9600"/>
          <cell r="U9600">
            <v>0.316</v>
          </cell>
          <cell r="V9600">
            <v>388000</v>
          </cell>
          <cell r="W9600">
            <v>14729086.107100001</v>
          </cell>
          <cell r="X9600">
            <v>44652</v>
          </cell>
          <cell r="Y9600">
            <v>0</v>
          </cell>
          <cell r="Z9600" t="str">
            <v/>
          </cell>
          <cell r="AA9600">
            <v>0.20250000000000001</v>
          </cell>
          <cell r="AB9600">
            <v>0.20250000000000001</v>
          </cell>
          <cell r="AC9600"/>
        </row>
        <row r="9601">
          <cell r="A9601">
            <v>44656</v>
          </cell>
          <cell r="B9601">
            <v>0</v>
          </cell>
          <cell r="C9601"/>
          <cell r="D9601"/>
          <cell r="E9601"/>
          <cell r="F9601"/>
          <cell r="G9601"/>
          <cell r="H9601"/>
          <cell r="I9601"/>
          <cell r="J9601"/>
          <cell r="K9601"/>
          <cell r="L9601"/>
          <cell r="M9601"/>
          <cell r="N9601"/>
          <cell r="O9601"/>
          <cell r="P9601">
            <v>0</v>
          </cell>
          <cell r="Q9601"/>
          <cell r="R9601"/>
          <cell r="S9601"/>
          <cell r="T9601"/>
          <cell r="U9601">
            <v>0.3165</v>
          </cell>
          <cell r="V9601">
            <v>268800</v>
          </cell>
          <cell r="W9601">
            <v>15214917.341179</v>
          </cell>
          <cell r="X9601">
            <v>44652</v>
          </cell>
          <cell r="Y9601">
            <v>0</v>
          </cell>
          <cell r="Z9601" t="str">
            <v/>
          </cell>
          <cell r="AA9601">
            <v>0.20250000000000001</v>
          </cell>
          <cell r="AB9601">
            <v>0.20250000000000001</v>
          </cell>
          <cell r="AC9601"/>
        </row>
        <row r="9602">
          <cell r="A9602">
            <v>44657</v>
          </cell>
          <cell r="B9602">
            <v>53000</v>
          </cell>
          <cell r="C9602"/>
          <cell r="D9602">
            <v>0.5</v>
          </cell>
          <cell r="E9602">
            <v>0.5</v>
          </cell>
          <cell r="F9602">
            <v>0.5</v>
          </cell>
          <cell r="G9602">
            <v>0.5</v>
          </cell>
          <cell r="H9602">
            <v>0.35</v>
          </cell>
          <cell r="I9602">
            <v>0.35</v>
          </cell>
          <cell r="J9602">
            <v>0.35</v>
          </cell>
          <cell r="K9602">
            <v>0.35</v>
          </cell>
          <cell r="L9602">
            <v>0.35</v>
          </cell>
          <cell r="M9602">
            <v>0.35</v>
          </cell>
          <cell r="N9602">
            <v>0.5</v>
          </cell>
          <cell r="O9602"/>
          <cell r="P9602">
            <v>0.5</v>
          </cell>
          <cell r="Q9602"/>
          <cell r="R9602"/>
          <cell r="S9602"/>
          <cell r="T9602"/>
          <cell r="U9602">
            <v>0.31209999999999999</v>
          </cell>
          <cell r="V9602">
            <v>1002800</v>
          </cell>
          <cell r="W9602">
            <v>14894930.433970001</v>
          </cell>
          <cell r="X9602">
            <v>44652</v>
          </cell>
          <cell r="Y9602">
            <v>26500</v>
          </cell>
          <cell r="Z9602">
            <v>44652</v>
          </cell>
          <cell r="AA9602">
            <v>0.20250000000000001</v>
          </cell>
          <cell r="AB9602">
            <v>0.74250000000000005</v>
          </cell>
          <cell r="AC9602"/>
        </row>
        <row r="9603">
          <cell r="A9603">
            <v>44658</v>
          </cell>
          <cell r="B9603">
            <v>25000</v>
          </cell>
          <cell r="C9603"/>
          <cell r="D9603">
            <v>0.5</v>
          </cell>
          <cell r="E9603">
            <v>0.5</v>
          </cell>
          <cell r="F9603">
            <v>0.5</v>
          </cell>
          <cell r="G9603">
            <v>0.5</v>
          </cell>
          <cell r="H9603">
            <v>0.35</v>
          </cell>
          <cell r="I9603">
            <v>0.35</v>
          </cell>
          <cell r="J9603">
            <v>0.35</v>
          </cell>
          <cell r="K9603">
            <v>0.35</v>
          </cell>
          <cell r="L9603">
            <v>0.35</v>
          </cell>
          <cell r="M9603">
            <v>0.35</v>
          </cell>
          <cell r="N9603">
            <v>0.5</v>
          </cell>
          <cell r="O9603"/>
          <cell r="P9603">
            <v>0.5</v>
          </cell>
          <cell r="Q9603"/>
          <cell r="R9603"/>
          <cell r="S9603"/>
          <cell r="T9603"/>
          <cell r="U9603">
            <v>0.30769999999999997</v>
          </cell>
          <cell r="V9603">
            <v>1538600</v>
          </cell>
          <cell r="W9603">
            <v>14444515.030230001</v>
          </cell>
          <cell r="X9603">
            <v>44652</v>
          </cell>
          <cell r="Y9603">
            <v>12500</v>
          </cell>
          <cell r="Z9603">
            <v>44652</v>
          </cell>
          <cell r="AA9603">
            <v>0.20250000000000001</v>
          </cell>
          <cell r="AB9603">
            <v>0.20250000000000001</v>
          </cell>
          <cell r="AC9603"/>
        </row>
        <row r="9604">
          <cell r="A9604">
            <v>44659</v>
          </cell>
          <cell r="B9604">
            <v>0</v>
          </cell>
          <cell r="C9604"/>
          <cell r="D9604"/>
          <cell r="E9604"/>
          <cell r="F9604"/>
          <cell r="G9604"/>
          <cell r="H9604"/>
          <cell r="I9604"/>
          <cell r="J9604"/>
          <cell r="K9604"/>
          <cell r="L9604"/>
          <cell r="M9604"/>
          <cell r="N9604"/>
          <cell r="O9604"/>
          <cell r="P9604">
            <v>0.5</v>
          </cell>
          <cell r="Q9604"/>
          <cell r="R9604"/>
          <cell r="S9604"/>
          <cell r="T9604"/>
          <cell r="U9604">
            <v>0.30720000000000003</v>
          </cell>
          <cell r="V9604">
            <v>1472500</v>
          </cell>
          <cell r="W9604">
            <v>14206333.45139</v>
          </cell>
          <cell r="X9604">
            <v>44652</v>
          </cell>
          <cell r="Y9604">
            <v>0</v>
          </cell>
          <cell r="Z9604" t="str">
            <v/>
          </cell>
          <cell r="AA9604">
            <v>0.20250000000000001</v>
          </cell>
          <cell r="AB9604">
            <v>0.20250000000000001</v>
          </cell>
          <cell r="AC9604"/>
        </row>
        <row r="9605">
          <cell r="A9605">
            <v>44662</v>
          </cell>
          <cell r="B9605">
            <v>12000</v>
          </cell>
          <cell r="C9605"/>
          <cell r="D9605">
            <v>0.5</v>
          </cell>
          <cell r="E9605">
            <v>0.5</v>
          </cell>
          <cell r="F9605">
            <v>0.5</v>
          </cell>
          <cell r="G9605">
            <v>0.5</v>
          </cell>
          <cell r="H9605">
            <v>0.35</v>
          </cell>
          <cell r="I9605">
            <v>0.35</v>
          </cell>
          <cell r="J9605">
            <v>0.35</v>
          </cell>
          <cell r="K9605">
            <v>0.35</v>
          </cell>
          <cell r="L9605">
            <v>0.35</v>
          </cell>
          <cell r="M9605">
            <v>0.35</v>
          </cell>
          <cell r="N9605">
            <v>0.5</v>
          </cell>
          <cell r="O9605"/>
          <cell r="P9605">
            <v>0.5</v>
          </cell>
          <cell r="Q9605"/>
          <cell r="R9605"/>
          <cell r="S9605"/>
          <cell r="T9605"/>
          <cell r="U9605">
            <v>0.309</v>
          </cell>
          <cell r="V9605">
            <v>1336500</v>
          </cell>
          <cell r="W9605">
            <v>14180650.879969999</v>
          </cell>
          <cell r="X9605">
            <v>44652</v>
          </cell>
          <cell r="Y9605">
            <v>6000</v>
          </cell>
          <cell r="Z9605">
            <v>44652</v>
          </cell>
          <cell r="AA9605">
            <v>0.20250000000000001</v>
          </cell>
          <cell r="AB9605">
            <v>0.20250000000000001</v>
          </cell>
          <cell r="AC9605"/>
        </row>
        <row r="9606">
          <cell r="A9606">
            <v>44663</v>
          </cell>
          <cell r="B9606">
            <v>0</v>
          </cell>
          <cell r="C9606"/>
          <cell r="D9606"/>
          <cell r="E9606"/>
          <cell r="F9606"/>
          <cell r="G9606"/>
          <cell r="H9606"/>
          <cell r="I9606"/>
          <cell r="J9606"/>
          <cell r="K9606"/>
          <cell r="L9606"/>
          <cell r="M9606"/>
          <cell r="N9606"/>
          <cell r="O9606"/>
          <cell r="P9606">
            <v>0.5</v>
          </cell>
          <cell r="Q9606"/>
          <cell r="R9606"/>
          <cell r="S9606"/>
          <cell r="T9606"/>
          <cell r="U9606">
            <v>0.31430000000000002</v>
          </cell>
          <cell r="V9606">
            <v>2875260</v>
          </cell>
          <cell r="W9606">
            <v>12543052.13374</v>
          </cell>
          <cell r="X9606">
            <v>44652</v>
          </cell>
          <cell r="Y9606">
            <v>0</v>
          </cell>
          <cell r="Z9606" t="str">
            <v/>
          </cell>
          <cell r="AA9606">
            <v>0.20250000000000001</v>
          </cell>
          <cell r="AB9606">
            <v>0.20250000000000001</v>
          </cell>
          <cell r="AC9606"/>
        </row>
        <row r="9607">
          <cell r="A9607">
            <v>44664</v>
          </cell>
          <cell r="B9607">
            <v>0</v>
          </cell>
          <cell r="C9607"/>
          <cell r="D9607"/>
          <cell r="E9607"/>
          <cell r="F9607"/>
          <cell r="G9607"/>
          <cell r="H9607"/>
          <cell r="I9607"/>
          <cell r="J9607"/>
          <cell r="K9607"/>
          <cell r="L9607"/>
          <cell r="M9607"/>
          <cell r="N9607"/>
          <cell r="O9607"/>
          <cell r="P9607">
            <v>0.5</v>
          </cell>
          <cell r="Q9607"/>
          <cell r="R9607"/>
          <cell r="S9607"/>
          <cell r="T9607"/>
          <cell r="U9607">
            <v>0.316</v>
          </cell>
          <cell r="V9607">
            <v>3286900</v>
          </cell>
          <cell r="W9607">
            <v>12509974.39663</v>
          </cell>
          <cell r="X9607">
            <v>44652</v>
          </cell>
          <cell r="Y9607">
            <v>0</v>
          </cell>
          <cell r="Z9607" t="str">
            <v/>
          </cell>
          <cell r="AA9607">
            <v>0.20250000000000001</v>
          </cell>
          <cell r="AB9607">
            <v>0.74250000000000005</v>
          </cell>
          <cell r="AC9607"/>
        </row>
        <row r="9608">
          <cell r="A9608">
            <v>44669</v>
          </cell>
          <cell r="B9608">
            <v>0</v>
          </cell>
          <cell r="C9608"/>
          <cell r="D9608"/>
          <cell r="E9608"/>
          <cell r="F9608"/>
          <cell r="G9608"/>
          <cell r="H9608"/>
          <cell r="I9608"/>
          <cell r="J9608"/>
          <cell r="K9608"/>
          <cell r="L9608"/>
          <cell r="M9608"/>
          <cell r="N9608"/>
          <cell r="O9608"/>
          <cell r="P9608">
            <v>0.5</v>
          </cell>
          <cell r="Q9608"/>
          <cell r="R9608"/>
          <cell r="S9608"/>
          <cell r="T9608"/>
          <cell r="U9608">
            <v>0.31169999999999998</v>
          </cell>
          <cell r="V9608">
            <v>4069410</v>
          </cell>
          <cell r="W9608">
            <v>11713214.59309</v>
          </cell>
          <cell r="X9608">
            <v>44652</v>
          </cell>
          <cell r="Y9608">
            <v>0</v>
          </cell>
          <cell r="Z9608" t="str">
            <v/>
          </cell>
          <cell r="AA9608">
            <v>0.20250000000000001</v>
          </cell>
          <cell r="AB9608">
            <v>0.20250000000000001</v>
          </cell>
          <cell r="AC9608"/>
        </row>
        <row r="9609">
          <cell r="A9609">
            <v>44670</v>
          </cell>
          <cell r="B9609">
            <v>0</v>
          </cell>
          <cell r="C9609"/>
          <cell r="D9609"/>
          <cell r="E9609"/>
          <cell r="F9609"/>
          <cell r="G9609"/>
          <cell r="H9609"/>
          <cell r="I9609"/>
          <cell r="J9609"/>
          <cell r="K9609"/>
          <cell r="L9609"/>
          <cell r="M9609"/>
          <cell r="N9609"/>
          <cell r="O9609"/>
          <cell r="P9609">
            <v>0.5</v>
          </cell>
          <cell r="Q9609"/>
          <cell r="R9609"/>
          <cell r="S9609"/>
          <cell r="T9609"/>
          <cell r="U9609">
            <v>0.3095</v>
          </cell>
          <cell r="V9609">
            <v>4296790</v>
          </cell>
          <cell r="W9609">
            <v>11702978.485169999</v>
          </cell>
          <cell r="X9609">
            <v>44652</v>
          </cell>
          <cell r="Y9609">
            <v>0</v>
          </cell>
          <cell r="Z9609" t="str">
            <v/>
          </cell>
          <cell r="AA9609">
            <v>0.20250000000000001</v>
          </cell>
          <cell r="AB9609">
            <v>0.20250000000000001</v>
          </cell>
          <cell r="AC9609"/>
        </row>
        <row r="9610">
          <cell r="A9610">
            <v>44671</v>
          </cell>
          <cell r="B9610">
            <v>0</v>
          </cell>
          <cell r="C9610"/>
          <cell r="D9610"/>
          <cell r="E9610"/>
          <cell r="F9610"/>
          <cell r="G9610"/>
          <cell r="H9610"/>
          <cell r="I9610"/>
          <cell r="J9610"/>
          <cell r="K9610"/>
          <cell r="L9610"/>
          <cell r="M9610"/>
          <cell r="N9610"/>
          <cell r="O9610"/>
          <cell r="P9610">
            <v>0.5</v>
          </cell>
          <cell r="Q9610"/>
          <cell r="R9610"/>
          <cell r="S9610"/>
          <cell r="T9610"/>
          <cell r="U9610">
            <v>0.31269999999999998</v>
          </cell>
          <cell r="V9610">
            <v>5345860</v>
          </cell>
          <cell r="W9610">
            <v>10940643.715439999</v>
          </cell>
          <cell r="X9610">
            <v>44652</v>
          </cell>
          <cell r="Y9610">
            <v>0</v>
          </cell>
          <cell r="Z9610" t="str">
            <v/>
          </cell>
          <cell r="AA9610">
            <v>0.20250000000000001</v>
          </cell>
          <cell r="AB9610">
            <v>0.76749999999999996</v>
          </cell>
          <cell r="AC9610"/>
        </row>
        <row r="9611">
          <cell r="A9611">
            <v>44672</v>
          </cell>
          <cell r="B9611">
            <v>0</v>
          </cell>
          <cell r="C9611"/>
          <cell r="D9611"/>
          <cell r="E9611"/>
          <cell r="F9611"/>
          <cell r="G9611"/>
          <cell r="H9611"/>
          <cell r="I9611"/>
          <cell r="J9611"/>
          <cell r="K9611"/>
          <cell r="L9611"/>
          <cell r="M9611"/>
          <cell r="N9611"/>
          <cell r="O9611"/>
          <cell r="P9611">
            <v>0.5</v>
          </cell>
          <cell r="Q9611"/>
          <cell r="R9611"/>
          <cell r="S9611"/>
          <cell r="T9611"/>
          <cell r="U9611">
            <v>0.31259999999999999</v>
          </cell>
          <cell r="V9611">
            <v>5386580</v>
          </cell>
          <cell r="W9611">
            <v>10958872.9739</v>
          </cell>
          <cell r="X9611">
            <v>44652</v>
          </cell>
          <cell r="Y9611">
            <v>0</v>
          </cell>
          <cell r="Z9611" t="str">
            <v/>
          </cell>
          <cell r="AA9611">
            <v>0.20250000000000001</v>
          </cell>
          <cell r="AB9611">
            <v>0.20250000000000001</v>
          </cell>
          <cell r="AC9611"/>
        </row>
        <row r="9612">
          <cell r="A9612">
            <v>44673</v>
          </cell>
          <cell r="B9612">
            <v>0</v>
          </cell>
          <cell r="C9612"/>
          <cell r="D9612"/>
          <cell r="E9612"/>
          <cell r="F9612"/>
          <cell r="G9612"/>
          <cell r="H9612"/>
          <cell r="I9612"/>
          <cell r="J9612"/>
          <cell r="K9612"/>
          <cell r="L9612"/>
          <cell r="M9612"/>
          <cell r="N9612"/>
          <cell r="O9612"/>
          <cell r="P9612">
            <v>0.5</v>
          </cell>
          <cell r="Q9612"/>
          <cell r="R9612"/>
          <cell r="S9612"/>
          <cell r="T9612"/>
          <cell r="U9612">
            <v>0.31240000000000001</v>
          </cell>
          <cell r="V9612">
            <v>5905500</v>
          </cell>
          <cell r="W9612">
            <v>10806762.16151</v>
          </cell>
          <cell r="X9612">
            <v>44652</v>
          </cell>
          <cell r="Y9612">
            <v>0</v>
          </cell>
          <cell r="Z9612" t="str">
            <v/>
          </cell>
          <cell r="AA9612">
            <v>0.20250000000000001</v>
          </cell>
          <cell r="AB9612">
            <v>0.20250000000000001</v>
          </cell>
          <cell r="AC9612"/>
        </row>
        <row r="9613">
          <cell r="A9613">
            <v>44676</v>
          </cell>
          <cell r="B9613">
            <v>0</v>
          </cell>
          <cell r="C9613"/>
          <cell r="D9613"/>
          <cell r="E9613"/>
          <cell r="F9613"/>
          <cell r="G9613"/>
          <cell r="H9613"/>
          <cell r="I9613"/>
          <cell r="J9613"/>
          <cell r="K9613"/>
          <cell r="L9613"/>
          <cell r="M9613"/>
          <cell r="N9613"/>
          <cell r="O9613"/>
          <cell r="P9613">
            <v>0.5</v>
          </cell>
          <cell r="Q9613"/>
          <cell r="R9613"/>
          <cell r="S9613"/>
          <cell r="T9613"/>
          <cell r="U9613">
            <v>0.31129999999999997</v>
          </cell>
          <cell r="V9613">
            <v>7278040</v>
          </cell>
          <cell r="W9613">
            <v>9497890.7376799993</v>
          </cell>
          <cell r="X9613">
            <v>44652</v>
          </cell>
          <cell r="Y9613">
            <v>0</v>
          </cell>
          <cell r="Z9613" t="str">
            <v/>
          </cell>
          <cell r="AA9613">
            <v>0.20250000000000001</v>
          </cell>
          <cell r="AB9613">
            <v>0.20250000000000001</v>
          </cell>
          <cell r="AC9613"/>
        </row>
        <row r="9614">
          <cell r="A9614">
            <v>44677</v>
          </cell>
          <cell r="B9614">
            <v>0</v>
          </cell>
          <cell r="C9614"/>
          <cell r="D9614"/>
          <cell r="E9614"/>
          <cell r="F9614"/>
          <cell r="G9614"/>
          <cell r="H9614"/>
          <cell r="I9614"/>
          <cell r="J9614"/>
          <cell r="K9614"/>
          <cell r="L9614"/>
          <cell r="M9614"/>
          <cell r="N9614"/>
          <cell r="O9614"/>
          <cell r="P9614">
            <v>0.5</v>
          </cell>
          <cell r="Q9614"/>
          <cell r="R9614"/>
          <cell r="S9614"/>
          <cell r="T9614"/>
          <cell r="U9614">
            <v>0.3125</v>
          </cell>
          <cell r="V9614">
            <v>9403590</v>
          </cell>
          <cell r="W9614">
            <v>7314091.36479</v>
          </cell>
          <cell r="X9614">
            <v>44652</v>
          </cell>
          <cell r="Y9614">
            <v>0</v>
          </cell>
          <cell r="Z9614" t="str">
            <v/>
          </cell>
          <cell r="AA9614">
            <v>0.20250000000000001</v>
          </cell>
          <cell r="AB9614">
            <v>0.20250000000000001</v>
          </cell>
          <cell r="AC9614"/>
        </row>
        <row r="9615">
          <cell r="A9615">
            <v>44678</v>
          </cell>
          <cell r="B9615">
            <v>0</v>
          </cell>
          <cell r="C9615"/>
          <cell r="D9615"/>
          <cell r="E9615"/>
          <cell r="F9615"/>
          <cell r="G9615"/>
          <cell r="H9615"/>
          <cell r="I9615"/>
          <cell r="J9615"/>
          <cell r="K9615"/>
          <cell r="L9615"/>
          <cell r="M9615"/>
          <cell r="N9615"/>
          <cell r="O9615"/>
          <cell r="P9615">
            <v>0.5</v>
          </cell>
          <cell r="Q9615"/>
          <cell r="R9615"/>
          <cell r="S9615"/>
          <cell r="T9615"/>
          <cell r="U9615">
            <v>0.31280000000000002</v>
          </cell>
          <cell r="V9615">
            <v>9179670</v>
          </cell>
          <cell r="W9615">
            <v>7463257.4898699997</v>
          </cell>
          <cell r="X9615">
            <v>44652</v>
          </cell>
          <cell r="Y9615">
            <v>0</v>
          </cell>
          <cell r="Z9615" t="str">
            <v/>
          </cell>
          <cell r="AA9615">
            <v>0.20250000000000001</v>
          </cell>
          <cell r="AB9615">
            <v>0.82750000000000001</v>
          </cell>
          <cell r="AC9615"/>
        </row>
        <row r="9616">
          <cell r="A9616">
            <v>44679</v>
          </cell>
          <cell r="B9616">
            <v>0</v>
          </cell>
          <cell r="C9616"/>
          <cell r="D9616"/>
          <cell r="E9616"/>
          <cell r="F9616"/>
          <cell r="G9616"/>
          <cell r="H9616"/>
          <cell r="I9616"/>
          <cell r="J9616"/>
          <cell r="K9616"/>
          <cell r="L9616"/>
          <cell r="M9616"/>
          <cell r="N9616"/>
          <cell r="O9616"/>
          <cell r="P9616">
            <v>0.5</v>
          </cell>
          <cell r="Q9616"/>
          <cell r="R9616"/>
          <cell r="S9616"/>
          <cell r="T9616"/>
          <cell r="U9616">
            <v>0.31269999999999998</v>
          </cell>
          <cell r="V9616">
            <v>7954820</v>
          </cell>
          <cell r="W9616">
            <v>8580910.05112</v>
          </cell>
          <cell r="X9616">
            <v>44652</v>
          </cell>
          <cell r="Y9616">
            <v>0</v>
          </cell>
          <cell r="Z9616" t="str">
            <v/>
          </cell>
          <cell r="AA9616">
            <v>0.20250000000000001</v>
          </cell>
          <cell r="AB9616">
            <v>0.20250000000000001</v>
          </cell>
          <cell r="AC9616"/>
        </row>
        <row r="9617">
          <cell r="A9617">
            <v>44680</v>
          </cell>
          <cell r="B9617">
            <v>0</v>
          </cell>
          <cell r="C9617"/>
          <cell r="D9617"/>
          <cell r="E9617"/>
          <cell r="F9617"/>
          <cell r="G9617"/>
          <cell r="H9617"/>
          <cell r="I9617"/>
          <cell r="J9617"/>
          <cell r="K9617"/>
          <cell r="L9617"/>
          <cell r="M9617"/>
          <cell r="N9617"/>
          <cell r="O9617"/>
          <cell r="P9617">
            <v>0.5</v>
          </cell>
          <cell r="Q9617"/>
          <cell r="R9617"/>
          <cell r="S9617"/>
          <cell r="T9617"/>
          <cell r="U9617">
            <v>0.31719999999999998</v>
          </cell>
          <cell r="V9617">
            <v>5244700</v>
          </cell>
          <cell r="W9617">
            <v>9892473.7517200001</v>
          </cell>
          <cell r="X9617">
            <v>44652</v>
          </cell>
          <cell r="Y9617">
            <v>0</v>
          </cell>
          <cell r="Z9617" t="str">
            <v/>
          </cell>
          <cell r="AA9617">
            <v>0.20250000000000001</v>
          </cell>
          <cell r="AB9617">
            <v>0.20250000000000001</v>
          </cell>
          <cell r="AC9617"/>
        </row>
        <row r="9618">
          <cell r="A9618">
            <v>44683</v>
          </cell>
          <cell r="B9618">
            <v>0</v>
          </cell>
          <cell r="C9618"/>
          <cell r="D9618"/>
          <cell r="E9618"/>
          <cell r="F9618"/>
          <cell r="G9618"/>
          <cell r="H9618"/>
          <cell r="I9618"/>
          <cell r="J9618"/>
          <cell r="K9618"/>
          <cell r="L9618"/>
          <cell r="M9618"/>
          <cell r="N9618"/>
          <cell r="O9618"/>
          <cell r="P9618">
            <v>0</v>
          </cell>
          <cell r="Q9618"/>
          <cell r="R9618"/>
          <cell r="S9618"/>
          <cell r="T9618"/>
          <cell r="U9618">
            <v>0.31280000000000002</v>
          </cell>
          <cell r="V9618">
            <v>429020</v>
          </cell>
          <cell r="W9618">
            <v>15343874.054710001</v>
          </cell>
          <cell r="X9618">
            <v>44682</v>
          </cell>
          <cell r="Y9618">
            <v>0</v>
          </cell>
          <cell r="Z9618" t="str">
            <v/>
          </cell>
          <cell r="AA9618">
            <v>0.20250000000000001</v>
          </cell>
          <cell r="AB9618">
            <v>0.20250000000000001</v>
          </cell>
          <cell r="AC9618"/>
        </row>
        <row r="9619">
          <cell r="A9619">
            <v>44684</v>
          </cell>
          <cell r="B9619">
            <v>0</v>
          </cell>
          <cell r="C9619"/>
          <cell r="D9619"/>
          <cell r="E9619"/>
          <cell r="F9619"/>
          <cell r="G9619"/>
          <cell r="H9619"/>
          <cell r="I9619"/>
          <cell r="J9619"/>
          <cell r="K9619"/>
          <cell r="L9619"/>
          <cell r="M9619"/>
          <cell r="N9619"/>
          <cell r="O9619"/>
          <cell r="P9619">
            <v>0</v>
          </cell>
          <cell r="Q9619"/>
          <cell r="R9619"/>
          <cell r="S9619"/>
          <cell r="T9619"/>
          <cell r="U9619">
            <v>0.31269999999999998</v>
          </cell>
          <cell r="V9619">
            <v>510600</v>
          </cell>
          <cell r="W9619">
            <v>15196301.92801</v>
          </cell>
          <cell r="X9619">
            <v>44682</v>
          </cell>
          <cell r="Y9619">
            <v>0</v>
          </cell>
          <cell r="Z9619" t="str">
            <v/>
          </cell>
          <cell r="AA9619">
            <v>0.20250000000000001</v>
          </cell>
          <cell r="AB9619">
            <v>0.20250000000000001</v>
          </cell>
          <cell r="AC9619"/>
        </row>
        <row r="9620">
          <cell r="A9620">
            <v>44685</v>
          </cell>
          <cell r="B9620">
            <v>12000</v>
          </cell>
          <cell r="C9620"/>
          <cell r="D9620">
            <v>0.7</v>
          </cell>
          <cell r="E9620">
            <v>0.7</v>
          </cell>
          <cell r="F9620">
            <v>0.7</v>
          </cell>
          <cell r="G9620">
            <v>0.7</v>
          </cell>
          <cell r="H9620"/>
          <cell r="I9620"/>
          <cell r="J9620"/>
          <cell r="K9620"/>
          <cell r="L9620"/>
          <cell r="M9620"/>
          <cell r="N9620">
            <v>0.7</v>
          </cell>
          <cell r="O9620"/>
          <cell r="P9620">
            <v>0.7</v>
          </cell>
          <cell r="Q9620"/>
          <cell r="R9620"/>
          <cell r="S9620"/>
          <cell r="T9620"/>
          <cell r="U9620">
            <v>0.31640000000000001</v>
          </cell>
          <cell r="V9620">
            <v>487920</v>
          </cell>
          <cell r="W9620">
            <v>15287598.392410001</v>
          </cell>
          <cell r="X9620">
            <v>44682</v>
          </cell>
          <cell r="Y9620">
            <v>8400</v>
          </cell>
          <cell r="Z9620">
            <v>44682</v>
          </cell>
          <cell r="AA9620">
            <v>0.24</v>
          </cell>
          <cell r="AB9620">
            <v>0.92749999999999999</v>
          </cell>
          <cell r="AC9620"/>
        </row>
        <row r="9621">
          <cell r="A9621">
            <v>44686</v>
          </cell>
          <cell r="B9621">
            <v>0</v>
          </cell>
          <cell r="C9621"/>
          <cell r="D9621"/>
          <cell r="E9621"/>
          <cell r="F9621"/>
          <cell r="G9621"/>
          <cell r="H9621"/>
          <cell r="I9621"/>
          <cell r="J9621"/>
          <cell r="K9621"/>
          <cell r="L9621"/>
          <cell r="M9621"/>
          <cell r="N9621"/>
          <cell r="O9621"/>
          <cell r="P9621">
            <v>0.7</v>
          </cell>
          <cell r="Q9621"/>
          <cell r="R9621"/>
          <cell r="S9621"/>
          <cell r="T9621"/>
          <cell r="U9621">
            <v>0.81499999999999995</v>
          </cell>
          <cell r="V9621">
            <v>710420</v>
          </cell>
          <cell r="W9621">
            <v>15542886.55163</v>
          </cell>
          <cell r="X9621">
            <v>44682</v>
          </cell>
          <cell r="Y9621">
            <v>0</v>
          </cell>
          <cell r="Z9621" t="str">
            <v/>
          </cell>
          <cell r="AA9621">
            <v>0.24</v>
          </cell>
          <cell r="AB9621">
            <v>0.24</v>
          </cell>
          <cell r="AC9621"/>
        </row>
        <row r="9622">
          <cell r="A9622">
            <v>44687</v>
          </cell>
          <cell r="B9622">
            <v>13000</v>
          </cell>
          <cell r="C9622"/>
          <cell r="D9622">
            <v>1</v>
          </cell>
          <cell r="E9622">
            <v>1</v>
          </cell>
          <cell r="F9622">
            <v>1</v>
          </cell>
          <cell r="G9622">
            <v>1</v>
          </cell>
          <cell r="H9622">
            <v>1</v>
          </cell>
          <cell r="I9622">
            <v>1</v>
          </cell>
          <cell r="J9622">
            <v>1</v>
          </cell>
          <cell r="K9622">
            <v>1</v>
          </cell>
          <cell r="L9622">
            <v>1</v>
          </cell>
          <cell r="M9622">
            <v>1</v>
          </cell>
          <cell r="N9622">
            <v>1</v>
          </cell>
          <cell r="O9622"/>
          <cell r="P9622">
            <v>0.85599999999999998</v>
          </cell>
          <cell r="Q9622"/>
          <cell r="R9622"/>
          <cell r="S9622"/>
          <cell r="T9622"/>
          <cell r="U9622">
            <v>0.81099999999999994</v>
          </cell>
          <cell r="V9622">
            <v>724000</v>
          </cell>
          <cell r="W9622">
            <v>15594924.290549999</v>
          </cell>
          <cell r="X9622">
            <v>44682</v>
          </cell>
          <cell r="Y9622">
            <v>13000</v>
          </cell>
          <cell r="Z9622">
            <v>44682</v>
          </cell>
          <cell r="AA9622">
            <v>0.24</v>
          </cell>
          <cell r="AB9622">
            <v>0.24</v>
          </cell>
          <cell r="AC9622"/>
        </row>
        <row r="9623">
          <cell r="A9623">
            <v>44690</v>
          </cell>
          <cell r="B9623">
            <v>0</v>
          </cell>
          <cell r="C9623"/>
          <cell r="D9623"/>
          <cell r="E9623"/>
          <cell r="F9623"/>
          <cell r="G9623"/>
          <cell r="H9623"/>
          <cell r="I9623"/>
          <cell r="J9623"/>
          <cell r="K9623"/>
          <cell r="L9623"/>
          <cell r="M9623"/>
          <cell r="N9623"/>
          <cell r="O9623"/>
          <cell r="P9623">
            <v>0.85599999999999998</v>
          </cell>
          <cell r="Q9623"/>
          <cell r="R9623"/>
          <cell r="S9623"/>
          <cell r="T9623"/>
          <cell r="U9623">
            <v>0.81089999999999995</v>
          </cell>
          <cell r="V9623">
            <v>1494300</v>
          </cell>
          <cell r="W9623">
            <v>14787093.55263</v>
          </cell>
          <cell r="X9623">
            <v>44682</v>
          </cell>
          <cell r="Y9623">
            <v>0</v>
          </cell>
          <cell r="Z9623" t="str">
            <v/>
          </cell>
          <cell r="AA9623">
            <v>0.24</v>
          </cell>
          <cell r="AB9623">
            <v>0.24</v>
          </cell>
          <cell r="AC9623"/>
        </row>
        <row r="9624">
          <cell r="A9624">
            <v>44691</v>
          </cell>
          <cell r="B9624">
            <v>13000</v>
          </cell>
          <cell r="C9624"/>
          <cell r="D9624">
            <v>1</v>
          </cell>
          <cell r="E9624">
            <v>1</v>
          </cell>
          <cell r="F9624">
            <v>1</v>
          </cell>
          <cell r="G9624">
            <v>1</v>
          </cell>
          <cell r="H9624">
            <v>1</v>
          </cell>
          <cell r="I9624">
            <v>1</v>
          </cell>
          <cell r="J9624">
            <v>1</v>
          </cell>
          <cell r="K9624">
            <v>1</v>
          </cell>
          <cell r="L9624">
            <v>1</v>
          </cell>
          <cell r="M9624">
            <v>1</v>
          </cell>
          <cell r="N9624">
            <v>1</v>
          </cell>
          <cell r="O9624"/>
          <cell r="P9624">
            <v>0.90526315789473688</v>
          </cell>
          <cell r="Q9624"/>
          <cell r="R9624"/>
          <cell r="S9624"/>
          <cell r="T9624"/>
          <cell r="U9624">
            <v>0.80710000000000004</v>
          </cell>
          <cell r="V9624">
            <v>2343200</v>
          </cell>
          <cell r="W9624">
            <v>13996714.734169999</v>
          </cell>
          <cell r="X9624">
            <v>44682</v>
          </cell>
          <cell r="Y9624">
            <v>13000</v>
          </cell>
          <cell r="Z9624">
            <v>44682</v>
          </cell>
          <cell r="AA9624">
            <v>0.24</v>
          </cell>
          <cell r="AB9624">
            <v>0.24</v>
          </cell>
          <cell r="AC9624"/>
        </row>
        <row r="9625">
          <cell r="A9625">
            <v>44692</v>
          </cell>
          <cell r="B9625">
            <v>13000</v>
          </cell>
          <cell r="C9625"/>
          <cell r="D9625">
            <v>1</v>
          </cell>
          <cell r="E9625">
            <v>1</v>
          </cell>
          <cell r="F9625">
            <v>1</v>
          </cell>
          <cell r="G9625">
            <v>1</v>
          </cell>
          <cell r="H9625">
            <v>1</v>
          </cell>
          <cell r="I9625">
            <v>1</v>
          </cell>
          <cell r="J9625">
            <v>1</v>
          </cell>
          <cell r="K9625">
            <v>1</v>
          </cell>
          <cell r="L9625">
            <v>1</v>
          </cell>
          <cell r="M9625">
            <v>1</v>
          </cell>
          <cell r="N9625">
            <v>1</v>
          </cell>
          <cell r="O9625"/>
          <cell r="P9625">
            <v>0.92941176470588238</v>
          </cell>
          <cell r="Q9625"/>
          <cell r="R9625"/>
          <cell r="S9625"/>
          <cell r="T9625"/>
          <cell r="U9625">
            <v>0.80549999999999999</v>
          </cell>
          <cell r="V9625">
            <v>4518310</v>
          </cell>
          <cell r="W9625">
            <v>11812077.56686</v>
          </cell>
          <cell r="X9625">
            <v>44682</v>
          </cell>
          <cell r="Y9625">
            <v>13000</v>
          </cell>
          <cell r="Z9625">
            <v>44682</v>
          </cell>
          <cell r="AA9625">
            <v>0.49</v>
          </cell>
          <cell r="AB9625">
            <v>1.0149999999999999</v>
          </cell>
          <cell r="AC9625"/>
        </row>
        <row r="9626">
          <cell r="A9626">
            <v>44693</v>
          </cell>
          <cell r="B9626">
            <v>12000</v>
          </cell>
          <cell r="C9626"/>
          <cell r="D9626">
            <v>1</v>
          </cell>
          <cell r="E9626">
            <v>1</v>
          </cell>
          <cell r="F9626">
            <v>1</v>
          </cell>
          <cell r="G9626">
            <v>1</v>
          </cell>
          <cell r="H9626">
            <v>1</v>
          </cell>
          <cell r="I9626">
            <v>1</v>
          </cell>
          <cell r="J9626">
            <v>1</v>
          </cell>
          <cell r="K9626">
            <v>1</v>
          </cell>
          <cell r="L9626">
            <v>1</v>
          </cell>
          <cell r="M9626">
            <v>1</v>
          </cell>
          <cell r="N9626">
            <v>1</v>
          </cell>
          <cell r="O9626"/>
          <cell r="P9626">
            <v>0.94285714285714284</v>
          </cell>
          <cell r="Q9626"/>
          <cell r="R9626"/>
          <cell r="S9626"/>
          <cell r="T9626"/>
          <cell r="U9626">
            <v>0.81099999999999994</v>
          </cell>
          <cell r="V9626">
            <v>4461450</v>
          </cell>
          <cell r="W9626">
            <v>11833899.62349</v>
          </cell>
          <cell r="X9626">
            <v>44682</v>
          </cell>
          <cell r="Y9626">
            <v>12000</v>
          </cell>
          <cell r="Z9626">
            <v>44682</v>
          </cell>
          <cell r="AA9626">
            <v>0.49</v>
          </cell>
          <cell r="AB9626">
            <v>0.49</v>
          </cell>
          <cell r="AC9626"/>
        </row>
        <row r="9627">
          <cell r="A9627">
            <v>44694</v>
          </cell>
          <cell r="B9627">
            <v>10000</v>
          </cell>
          <cell r="C9627"/>
          <cell r="D9627">
            <v>1</v>
          </cell>
          <cell r="E9627">
            <v>1</v>
          </cell>
          <cell r="F9627">
            <v>1</v>
          </cell>
          <cell r="G9627">
            <v>1</v>
          </cell>
          <cell r="H9627">
            <v>1</v>
          </cell>
          <cell r="I9627">
            <v>1</v>
          </cell>
          <cell r="J9627">
            <v>1</v>
          </cell>
          <cell r="K9627">
            <v>1</v>
          </cell>
          <cell r="L9627">
            <v>1</v>
          </cell>
          <cell r="M9627">
            <v>1</v>
          </cell>
          <cell r="N9627">
            <v>1</v>
          </cell>
          <cell r="O9627"/>
          <cell r="P9627">
            <v>0.9506849315068493</v>
          </cell>
          <cell r="Q9627"/>
          <cell r="R9627"/>
          <cell r="S9627"/>
          <cell r="T9627"/>
          <cell r="U9627">
            <v>0.80809999999999993</v>
          </cell>
          <cell r="V9627">
            <v>4632800</v>
          </cell>
          <cell r="W9627">
            <v>11467926.058569999</v>
          </cell>
          <cell r="X9627">
            <v>44682</v>
          </cell>
          <cell r="Y9627">
            <v>10000</v>
          </cell>
          <cell r="Z9627">
            <v>44682</v>
          </cell>
          <cell r="AA9627">
            <v>0.49</v>
          </cell>
          <cell r="AB9627">
            <v>0.49</v>
          </cell>
          <cell r="AC9627"/>
        </row>
        <row r="9628">
          <cell r="A9628">
            <v>44697</v>
          </cell>
          <cell r="B9628">
            <v>7000</v>
          </cell>
          <cell r="C9628"/>
          <cell r="D9628">
            <v>1</v>
          </cell>
          <cell r="E9628">
            <v>1</v>
          </cell>
          <cell r="F9628">
            <v>1</v>
          </cell>
          <cell r="G9628">
            <v>1</v>
          </cell>
          <cell r="H9628">
            <v>1</v>
          </cell>
          <cell r="I9628">
            <v>1</v>
          </cell>
          <cell r="J9628">
            <v>1</v>
          </cell>
          <cell r="K9628">
            <v>1</v>
          </cell>
          <cell r="L9628">
            <v>1</v>
          </cell>
          <cell r="M9628">
            <v>1</v>
          </cell>
          <cell r="N9628">
            <v>1</v>
          </cell>
          <cell r="O9628"/>
          <cell r="P9628">
            <v>0.95499999999999996</v>
          </cell>
          <cell r="Q9628"/>
          <cell r="R9628"/>
          <cell r="S9628"/>
          <cell r="T9628"/>
          <cell r="U9628">
            <v>0.80750000000000011</v>
          </cell>
          <cell r="V9628">
            <v>3700630</v>
          </cell>
          <cell r="W9628">
            <v>12137473.98811</v>
          </cell>
          <cell r="X9628">
            <v>44682</v>
          </cell>
          <cell r="Y9628">
            <v>7000</v>
          </cell>
          <cell r="Z9628">
            <v>44682</v>
          </cell>
          <cell r="AA9628">
            <v>0.49</v>
          </cell>
          <cell r="AB9628">
            <v>0.49</v>
          </cell>
          <cell r="AC9628"/>
        </row>
        <row r="9629">
          <cell r="A9629">
            <v>44698</v>
          </cell>
          <cell r="B9629">
            <v>0</v>
          </cell>
          <cell r="C9629"/>
          <cell r="D9629"/>
          <cell r="E9629"/>
          <cell r="F9629"/>
          <cell r="G9629"/>
          <cell r="H9629"/>
          <cell r="I9629"/>
          <cell r="J9629"/>
          <cell r="K9629"/>
          <cell r="L9629"/>
          <cell r="M9629"/>
          <cell r="N9629"/>
          <cell r="O9629"/>
          <cell r="P9629">
            <v>0.95499999999999996</v>
          </cell>
          <cell r="Q9629"/>
          <cell r="R9629"/>
          <cell r="S9629"/>
          <cell r="T9629"/>
          <cell r="U9629">
            <v>0.80979999999999996</v>
          </cell>
          <cell r="V9629">
            <v>4489300</v>
          </cell>
          <cell r="W9629">
            <v>11502679.426440001</v>
          </cell>
          <cell r="X9629">
            <v>44682</v>
          </cell>
          <cell r="Y9629">
            <v>0</v>
          </cell>
          <cell r="Z9629" t="str">
            <v/>
          </cell>
          <cell r="AA9629">
            <v>0.49</v>
          </cell>
          <cell r="AB9629">
            <v>0.49</v>
          </cell>
          <cell r="AC9629"/>
        </row>
        <row r="9630">
          <cell r="A9630">
            <v>44699</v>
          </cell>
          <cell r="B9630">
            <v>0</v>
          </cell>
          <cell r="C9630"/>
          <cell r="D9630"/>
          <cell r="E9630"/>
          <cell r="F9630"/>
          <cell r="G9630"/>
          <cell r="H9630"/>
          <cell r="I9630"/>
          <cell r="J9630"/>
          <cell r="K9630"/>
          <cell r="L9630"/>
          <cell r="M9630"/>
          <cell r="N9630"/>
          <cell r="O9630"/>
          <cell r="P9630">
            <v>0.95499999999999996</v>
          </cell>
          <cell r="Q9630"/>
          <cell r="R9630"/>
          <cell r="S9630"/>
          <cell r="T9630"/>
          <cell r="U9630">
            <v>0.81290000000000007</v>
          </cell>
          <cell r="V9630">
            <v>4191330</v>
          </cell>
          <cell r="W9630">
            <v>11758664.036529999</v>
          </cell>
          <cell r="X9630">
            <v>44682</v>
          </cell>
          <cell r="Y9630">
            <v>0</v>
          </cell>
          <cell r="Z9630" t="str">
            <v/>
          </cell>
          <cell r="AA9630">
            <v>0.57250000000000001</v>
          </cell>
          <cell r="AB9630">
            <v>1.0275000000000001</v>
          </cell>
          <cell r="AC9630"/>
        </row>
        <row r="9631">
          <cell r="A9631">
            <v>44700</v>
          </cell>
          <cell r="B9631">
            <v>0</v>
          </cell>
          <cell r="C9631"/>
          <cell r="D9631"/>
          <cell r="E9631"/>
          <cell r="F9631"/>
          <cell r="G9631"/>
          <cell r="H9631"/>
          <cell r="I9631"/>
          <cell r="J9631"/>
          <cell r="K9631"/>
          <cell r="L9631"/>
          <cell r="M9631"/>
          <cell r="N9631"/>
          <cell r="O9631"/>
          <cell r="P9631">
            <v>0.95499999999999996</v>
          </cell>
          <cell r="Q9631"/>
          <cell r="R9631"/>
          <cell r="S9631"/>
          <cell r="T9631"/>
          <cell r="U9631">
            <v>0.81320000000000003</v>
          </cell>
          <cell r="V9631">
            <v>4181020</v>
          </cell>
          <cell r="W9631">
            <v>11767374.357650001</v>
          </cell>
          <cell r="X9631">
            <v>44682</v>
          </cell>
          <cell r="Y9631">
            <v>0</v>
          </cell>
          <cell r="Z9631" t="str">
            <v/>
          </cell>
          <cell r="AA9631">
            <v>0.57250000000000001</v>
          </cell>
          <cell r="AB9631">
            <v>0.57250000000000001</v>
          </cell>
          <cell r="AC9631"/>
        </row>
        <row r="9632">
          <cell r="A9632">
            <v>44701</v>
          </cell>
          <cell r="B9632">
            <v>12000</v>
          </cell>
          <cell r="C9632"/>
          <cell r="D9632">
            <v>1</v>
          </cell>
          <cell r="E9632">
            <v>1</v>
          </cell>
          <cell r="F9632">
            <v>1</v>
          </cell>
          <cell r="G9632">
            <v>1</v>
          </cell>
          <cell r="H9632">
            <v>1</v>
          </cell>
          <cell r="I9632">
            <v>1</v>
          </cell>
          <cell r="J9632">
            <v>1</v>
          </cell>
          <cell r="K9632">
            <v>1</v>
          </cell>
          <cell r="L9632">
            <v>1</v>
          </cell>
          <cell r="M9632">
            <v>1</v>
          </cell>
          <cell r="N9632">
            <v>1</v>
          </cell>
          <cell r="O9632"/>
          <cell r="P9632">
            <v>0.96086956521739131</v>
          </cell>
          <cell r="Q9632"/>
          <cell r="R9632"/>
          <cell r="S9632"/>
          <cell r="T9632"/>
          <cell r="U9632">
            <v>0.81270000000000009</v>
          </cell>
          <cell r="V9632">
            <v>4977200</v>
          </cell>
          <cell r="W9632">
            <v>10892265.935699999</v>
          </cell>
          <cell r="X9632">
            <v>44682</v>
          </cell>
          <cell r="Y9632">
            <v>12000</v>
          </cell>
          <cell r="Z9632">
            <v>44682</v>
          </cell>
          <cell r="AA9632">
            <v>0.57250000000000001</v>
          </cell>
          <cell r="AB9632">
            <v>0.57250000000000001</v>
          </cell>
          <cell r="AC9632"/>
        </row>
        <row r="9633">
          <cell r="A9633">
            <v>44704</v>
          </cell>
          <cell r="B9633">
            <v>199500</v>
          </cell>
          <cell r="C9633"/>
          <cell r="D9633">
            <v>1</v>
          </cell>
          <cell r="E9633">
            <v>1</v>
          </cell>
          <cell r="F9633">
            <v>1</v>
          </cell>
          <cell r="G9633">
            <v>1</v>
          </cell>
          <cell r="H9633">
            <v>1</v>
          </cell>
          <cell r="I9633">
            <v>1</v>
          </cell>
          <cell r="J9633">
            <v>1</v>
          </cell>
          <cell r="K9633">
            <v>1</v>
          </cell>
          <cell r="L9633">
            <v>1</v>
          </cell>
          <cell r="M9633">
            <v>1</v>
          </cell>
          <cell r="N9633">
            <v>1</v>
          </cell>
          <cell r="O9633"/>
          <cell r="P9633">
            <v>0.98765008576329327</v>
          </cell>
          <cell r="Q9633"/>
          <cell r="R9633"/>
          <cell r="S9633"/>
          <cell r="T9633"/>
          <cell r="U9633">
            <v>0.81150000000000011</v>
          </cell>
          <cell r="V9633">
            <v>4561360</v>
          </cell>
          <cell r="W9633">
            <v>11568777.68503</v>
          </cell>
          <cell r="X9633">
            <v>44682</v>
          </cell>
          <cell r="Y9633">
            <v>199500</v>
          </cell>
          <cell r="Z9633">
            <v>44682</v>
          </cell>
          <cell r="AA9633">
            <v>0.57250000000000001</v>
          </cell>
          <cell r="AB9633">
            <v>0.57250000000000001</v>
          </cell>
          <cell r="AC9633"/>
        </row>
        <row r="9634">
          <cell r="A9634">
            <v>44705</v>
          </cell>
          <cell r="B9634">
            <v>92000</v>
          </cell>
          <cell r="C9634"/>
          <cell r="D9634">
            <v>1</v>
          </cell>
          <cell r="E9634">
            <v>1</v>
          </cell>
          <cell r="F9634">
            <v>1</v>
          </cell>
          <cell r="G9634">
            <v>1</v>
          </cell>
          <cell r="H9634">
            <v>1</v>
          </cell>
          <cell r="I9634">
            <v>1</v>
          </cell>
          <cell r="J9634">
            <v>1</v>
          </cell>
          <cell r="K9634">
            <v>1</v>
          </cell>
          <cell r="L9634">
            <v>1</v>
          </cell>
          <cell r="M9634">
            <v>1</v>
          </cell>
          <cell r="N9634">
            <v>1</v>
          </cell>
          <cell r="O9634"/>
          <cell r="P9634">
            <v>0.99061277705345507</v>
          </cell>
          <cell r="Q9634"/>
          <cell r="R9634"/>
          <cell r="S9634"/>
          <cell r="T9634"/>
          <cell r="U9634">
            <v>0.81180000000000008</v>
          </cell>
          <cell r="V9634">
            <v>5124900</v>
          </cell>
          <cell r="W9634">
            <v>10939737.39329</v>
          </cell>
          <cell r="X9634">
            <v>44682</v>
          </cell>
          <cell r="Y9634">
            <v>92000</v>
          </cell>
          <cell r="Z9634">
            <v>44682</v>
          </cell>
          <cell r="AA9634">
            <v>0.57250000000000001</v>
          </cell>
          <cell r="AB9634">
            <v>0.57250000000000001</v>
          </cell>
          <cell r="AC9634"/>
        </row>
        <row r="9635">
          <cell r="A9635">
            <v>44706</v>
          </cell>
          <cell r="B9635">
            <v>95000</v>
          </cell>
          <cell r="C9635"/>
          <cell r="D9635">
            <v>1</v>
          </cell>
          <cell r="E9635">
            <v>1</v>
          </cell>
          <cell r="F9635">
            <v>1</v>
          </cell>
          <cell r="G9635">
            <v>1</v>
          </cell>
          <cell r="H9635">
            <v>1</v>
          </cell>
          <cell r="I9635">
            <v>1</v>
          </cell>
          <cell r="J9635">
            <v>1</v>
          </cell>
          <cell r="K9635">
            <v>1</v>
          </cell>
          <cell r="L9635">
            <v>1</v>
          </cell>
          <cell r="M9635">
            <v>1</v>
          </cell>
          <cell r="N9635">
            <v>1</v>
          </cell>
          <cell r="O9635"/>
          <cell r="P9635">
            <v>0.99247648902821317</v>
          </cell>
          <cell r="Q9635"/>
          <cell r="R9635"/>
          <cell r="S9635"/>
          <cell r="T9635"/>
          <cell r="U9635">
            <v>0.81069999999999998</v>
          </cell>
          <cell r="V9635">
            <v>4604600</v>
          </cell>
          <cell r="W9635">
            <v>11277100.617969999</v>
          </cell>
          <cell r="X9635">
            <v>44682</v>
          </cell>
          <cell r="Y9635">
            <v>95000</v>
          </cell>
          <cell r="Z9635">
            <v>44682</v>
          </cell>
          <cell r="AA9635">
            <v>0.66100000000000003</v>
          </cell>
          <cell r="AB9635">
            <v>1.0475000000000001</v>
          </cell>
          <cell r="AC9635"/>
        </row>
        <row r="9636">
          <cell r="A9636">
            <v>44707</v>
          </cell>
          <cell r="B9636">
            <v>0</v>
          </cell>
          <cell r="C9636"/>
          <cell r="D9636"/>
          <cell r="E9636"/>
          <cell r="F9636"/>
          <cell r="G9636"/>
          <cell r="H9636"/>
          <cell r="I9636"/>
          <cell r="J9636"/>
          <cell r="K9636"/>
          <cell r="L9636"/>
          <cell r="M9636"/>
          <cell r="N9636"/>
          <cell r="O9636"/>
          <cell r="P9636">
            <v>0.99247648902821317</v>
          </cell>
          <cell r="Q9636"/>
          <cell r="R9636"/>
          <cell r="S9636"/>
          <cell r="T9636"/>
          <cell r="U9636">
            <v>0.81080000000000008</v>
          </cell>
          <cell r="V9636">
            <v>5579980</v>
          </cell>
          <cell r="W9636">
            <v>10783140.971550001</v>
          </cell>
          <cell r="X9636">
            <v>44682</v>
          </cell>
          <cell r="Y9636">
            <v>0</v>
          </cell>
          <cell r="Z9636" t="str">
            <v/>
          </cell>
          <cell r="AA9636">
            <v>0.66100000000000003</v>
          </cell>
          <cell r="AB9636">
            <v>0.66100000000000003</v>
          </cell>
          <cell r="AC9636"/>
        </row>
        <row r="9637">
          <cell r="A9637">
            <v>44708</v>
          </cell>
          <cell r="B9637">
            <v>20000</v>
          </cell>
          <cell r="C9637"/>
          <cell r="D9637">
            <v>1</v>
          </cell>
          <cell r="E9637">
            <v>1</v>
          </cell>
          <cell r="F9637">
            <v>1</v>
          </cell>
          <cell r="G9637">
            <v>1</v>
          </cell>
          <cell r="H9637">
            <v>1</v>
          </cell>
          <cell r="I9637">
            <v>1</v>
          </cell>
          <cell r="J9637">
            <v>1</v>
          </cell>
          <cell r="K9637">
            <v>1</v>
          </cell>
          <cell r="L9637">
            <v>1</v>
          </cell>
          <cell r="M9637">
            <v>1</v>
          </cell>
          <cell r="N9637">
            <v>1</v>
          </cell>
          <cell r="O9637"/>
          <cell r="P9637">
            <v>0.992778335005015</v>
          </cell>
          <cell r="Q9637"/>
          <cell r="R9637"/>
          <cell r="S9637"/>
          <cell r="T9637"/>
          <cell r="U9637">
            <v>0.81189999999999996</v>
          </cell>
          <cell r="V9637">
            <v>5704471</v>
          </cell>
          <cell r="W9637">
            <v>10802543.01737</v>
          </cell>
          <cell r="X9637">
            <v>44682</v>
          </cell>
          <cell r="Y9637">
            <v>20000</v>
          </cell>
          <cell r="Z9637">
            <v>44682</v>
          </cell>
          <cell r="AA9637">
            <v>0.66100000000000003</v>
          </cell>
          <cell r="AB9637">
            <v>0.66100000000000003</v>
          </cell>
          <cell r="AC9637"/>
        </row>
        <row r="9638">
          <cell r="A9638">
            <v>44711</v>
          </cell>
          <cell r="B9638">
            <v>0</v>
          </cell>
          <cell r="C9638"/>
          <cell r="D9638"/>
          <cell r="E9638"/>
          <cell r="F9638"/>
          <cell r="G9638"/>
          <cell r="H9638">
            <v>1</v>
          </cell>
          <cell r="I9638">
            <v>1</v>
          </cell>
          <cell r="J9638">
            <v>1</v>
          </cell>
          <cell r="K9638">
            <v>1</v>
          </cell>
          <cell r="L9638">
            <v>1</v>
          </cell>
          <cell r="M9638">
            <v>1</v>
          </cell>
          <cell r="N9638"/>
          <cell r="O9638"/>
          <cell r="P9638">
            <v>0.992778335005015</v>
          </cell>
          <cell r="Q9638"/>
          <cell r="R9638"/>
          <cell r="S9638"/>
          <cell r="T9638"/>
          <cell r="U9638">
            <v>0.81189999999999996</v>
          </cell>
          <cell r="V9638">
            <v>8301000</v>
          </cell>
          <cell r="W9638">
            <v>8458079.6150400005</v>
          </cell>
          <cell r="X9638">
            <v>44682</v>
          </cell>
          <cell r="Y9638">
            <v>0</v>
          </cell>
          <cell r="Z9638" t="str">
            <v/>
          </cell>
          <cell r="AA9638">
            <v>0.66100000000000003</v>
          </cell>
          <cell r="AB9638">
            <v>0.66100000000000003</v>
          </cell>
          <cell r="AC9638"/>
        </row>
        <row r="9639">
          <cell r="A9639">
            <v>44712</v>
          </cell>
          <cell r="B9639">
            <v>0</v>
          </cell>
          <cell r="C9639"/>
          <cell r="D9639"/>
          <cell r="E9639"/>
          <cell r="F9639"/>
          <cell r="G9639"/>
          <cell r="H9639">
            <v>1</v>
          </cell>
          <cell r="I9639">
            <v>1</v>
          </cell>
          <cell r="J9639">
            <v>1</v>
          </cell>
          <cell r="K9639">
            <v>1</v>
          </cell>
          <cell r="L9639">
            <v>1</v>
          </cell>
          <cell r="M9639">
            <v>1</v>
          </cell>
          <cell r="N9639"/>
          <cell r="O9639"/>
          <cell r="P9639">
            <v>0.992778335005015</v>
          </cell>
          <cell r="Q9639"/>
          <cell r="R9639"/>
          <cell r="S9639"/>
          <cell r="T9639"/>
          <cell r="U9639">
            <v>0.81300000000000006</v>
          </cell>
          <cell r="V9639">
            <v>7626100</v>
          </cell>
          <cell r="W9639">
            <v>8184292.5028200001</v>
          </cell>
          <cell r="X9639">
            <v>44682</v>
          </cell>
          <cell r="Y9639">
            <v>0</v>
          </cell>
          <cell r="Z9639" t="str">
            <v/>
          </cell>
          <cell r="AA9639">
            <v>0.66100000000000003</v>
          </cell>
          <cell r="AB9639">
            <v>0.66100000000000003</v>
          </cell>
          <cell r="AC9639"/>
        </row>
        <row r="9640">
          <cell r="A9640">
            <v>44713</v>
          </cell>
          <cell r="B9640">
            <v>0</v>
          </cell>
          <cell r="C9640"/>
          <cell r="D9640"/>
          <cell r="E9640"/>
          <cell r="F9640"/>
          <cell r="G9640"/>
          <cell r="H9640">
            <v>1</v>
          </cell>
          <cell r="I9640">
            <v>1</v>
          </cell>
          <cell r="J9640">
            <v>1</v>
          </cell>
          <cell r="K9640">
            <v>1</v>
          </cell>
          <cell r="L9640">
            <v>1</v>
          </cell>
          <cell r="M9640">
            <v>1</v>
          </cell>
          <cell r="N9640"/>
          <cell r="O9640"/>
          <cell r="P9640">
            <v>0.992778335005015</v>
          </cell>
          <cell r="Q9640"/>
          <cell r="R9640"/>
          <cell r="S9640"/>
          <cell r="T9640"/>
          <cell r="U9640">
            <v>0.8085</v>
          </cell>
          <cell r="V9640">
            <v>62000</v>
          </cell>
          <cell r="W9640">
            <v>16358082.042339999</v>
          </cell>
          <cell r="X9640">
            <v>44713</v>
          </cell>
          <cell r="Y9640">
            <v>0</v>
          </cell>
          <cell r="Z9640" t="str">
            <v/>
          </cell>
          <cell r="AA9640">
            <v>0.56000000000000005</v>
          </cell>
          <cell r="AB9640">
            <v>1.0725</v>
          </cell>
          <cell r="AC9640"/>
        </row>
        <row r="9641">
          <cell r="A9641">
            <v>44714</v>
          </cell>
          <cell r="B9641">
            <v>44000</v>
          </cell>
          <cell r="C9641"/>
          <cell r="D9641">
            <v>1</v>
          </cell>
          <cell r="E9641">
            <v>1</v>
          </cell>
          <cell r="F9641">
            <v>1</v>
          </cell>
          <cell r="G9641">
            <v>1</v>
          </cell>
          <cell r="H9641">
            <v>1</v>
          </cell>
          <cell r="I9641">
            <v>1</v>
          </cell>
          <cell r="J9641">
            <v>1</v>
          </cell>
          <cell r="K9641">
            <v>1</v>
          </cell>
          <cell r="L9641">
            <v>1</v>
          </cell>
          <cell r="M9641">
            <v>1</v>
          </cell>
          <cell r="N9641">
            <v>1</v>
          </cell>
          <cell r="O9641"/>
          <cell r="P9641">
            <v>0.99336405529953919</v>
          </cell>
          <cell r="Q9641"/>
          <cell r="R9641"/>
          <cell r="S9641"/>
          <cell r="T9641"/>
          <cell r="U9641">
            <v>0.8083999999999999</v>
          </cell>
          <cell r="V9641">
            <v>529200</v>
          </cell>
          <cell r="W9641">
            <v>15722795.169709999</v>
          </cell>
          <cell r="X9641">
            <v>44713</v>
          </cell>
          <cell r="Y9641">
            <v>44000</v>
          </cell>
          <cell r="Z9641">
            <v>44713</v>
          </cell>
          <cell r="AA9641">
            <v>0.56000000000000005</v>
          </cell>
          <cell r="AB9641">
            <v>0.56000000000000005</v>
          </cell>
          <cell r="AC9641"/>
        </row>
        <row r="9642">
          <cell r="A9642">
            <v>44715</v>
          </cell>
          <cell r="B9642">
            <v>19000</v>
          </cell>
          <cell r="C9642"/>
          <cell r="D9642">
            <v>1</v>
          </cell>
          <cell r="E9642">
            <v>1</v>
          </cell>
          <cell r="F9642">
            <v>1</v>
          </cell>
          <cell r="G9642">
            <v>1</v>
          </cell>
          <cell r="H9642">
            <v>1</v>
          </cell>
          <cell r="I9642">
            <v>1</v>
          </cell>
          <cell r="J9642">
            <v>1</v>
          </cell>
          <cell r="K9642">
            <v>1</v>
          </cell>
          <cell r="L9642">
            <v>1</v>
          </cell>
          <cell r="M9642">
            <v>1</v>
          </cell>
          <cell r="N9642">
            <v>1</v>
          </cell>
          <cell r="O9642"/>
          <cell r="P9642">
            <v>0.99358860195903831</v>
          </cell>
          <cell r="Q9642"/>
          <cell r="R9642"/>
          <cell r="S9642"/>
          <cell r="T9642"/>
          <cell r="U9642">
            <v>0.80779999999999996</v>
          </cell>
          <cell r="V9642">
            <v>595100</v>
          </cell>
          <cell r="W9642">
            <v>15657478.83996</v>
          </cell>
          <cell r="X9642">
            <v>44713</v>
          </cell>
          <cell r="Y9642">
            <v>19000</v>
          </cell>
          <cell r="Z9642">
            <v>44713</v>
          </cell>
          <cell r="AA9642">
            <v>0.56000000000000005</v>
          </cell>
          <cell r="AB9642">
            <v>0.56000000000000005</v>
          </cell>
          <cell r="AC9642"/>
        </row>
        <row r="9643">
          <cell r="A9643">
            <v>44718</v>
          </cell>
          <cell r="B9643">
            <v>66000</v>
          </cell>
          <cell r="C9643"/>
          <cell r="D9643">
            <v>1</v>
          </cell>
          <cell r="E9643">
            <v>1</v>
          </cell>
          <cell r="F9643">
            <v>1</v>
          </cell>
          <cell r="G9643">
            <v>1</v>
          </cell>
          <cell r="H9643">
            <v>1</v>
          </cell>
          <cell r="I9643">
            <v>1</v>
          </cell>
          <cell r="J9643">
            <v>1</v>
          </cell>
          <cell r="K9643">
            <v>1</v>
          </cell>
          <cell r="L9643">
            <v>1</v>
          </cell>
          <cell r="M9643">
            <v>1</v>
          </cell>
          <cell r="N9643">
            <v>1</v>
          </cell>
          <cell r="O9643"/>
          <cell r="P9643">
            <v>0.99426294820717132</v>
          </cell>
          <cell r="Q9643"/>
          <cell r="R9643"/>
          <cell r="S9643"/>
          <cell r="T9643"/>
          <cell r="U9643">
            <v>0.80859999999999999</v>
          </cell>
          <cell r="V9643">
            <v>1315700</v>
          </cell>
          <cell r="W9643">
            <v>14905084.467929998</v>
          </cell>
          <cell r="X9643">
            <v>44713</v>
          </cell>
          <cell r="Y9643">
            <v>66000</v>
          </cell>
          <cell r="Z9643">
            <v>44713</v>
          </cell>
          <cell r="AA9643">
            <v>0.56000000000000005</v>
          </cell>
          <cell r="AB9643">
            <v>0.56000000000000005</v>
          </cell>
          <cell r="AC9643"/>
        </row>
        <row r="9644">
          <cell r="A9644">
            <v>44719</v>
          </cell>
          <cell r="B9644">
            <v>47000</v>
          </cell>
          <cell r="C9644"/>
          <cell r="D9644">
            <v>1</v>
          </cell>
          <cell r="E9644">
            <v>1</v>
          </cell>
          <cell r="F9644">
            <v>1</v>
          </cell>
          <cell r="G9644">
            <v>1</v>
          </cell>
          <cell r="H9644">
            <v>1</v>
          </cell>
          <cell r="I9644">
            <v>1</v>
          </cell>
          <cell r="J9644">
            <v>1</v>
          </cell>
          <cell r="K9644">
            <v>1</v>
          </cell>
          <cell r="L9644">
            <v>1</v>
          </cell>
          <cell r="M9644">
            <v>1</v>
          </cell>
          <cell r="N9644">
            <v>1</v>
          </cell>
          <cell r="O9644"/>
          <cell r="P9644">
            <v>0.99466271312083021</v>
          </cell>
          <cell r="Q9644"/>
          <cell r="R9644"/>
          <cell r="S9644"/>
          <cell r="T9644"/>
          <cell r="U9644">
            <v>0.81230000000000002</v>
          </cell>
          <cell r="V9644">
            <v>1331900</v>
          </cell>
          <cell r="W9644">
            <v>14839450.32581</v>
          </cell>
          <cell r="X9644">
            <v>44713</v>
          </cell>
          <cell r="Y9644">
            <v>47000</v>
          </cell>
          <cell r="Z9644">
            <v>44713</v>
          </cell>
          <cell r="AA9644">
            <v>0.56000000000000005</v>
          </cell>
          <cell r="AB9644">
            <v>0.56000000000000005</v>
          </cell>
          <cell r="AC9644"/>
        </row>
        <row r="9645">
          <cell r="A9645">
            <v>44720</v>
          </cell>
          <cell r="B9645">
            <v>63000</v>
          </cell>
          <cell r="C9645"/>
          <cell r="D9645">
            <v>1</v>
          </cell>
          <cell r="E9645">
            <v>1</v>
          </cell>
          <cell r="F9645">
            <v>1</v>
          </cell>
          <cell r="G9645">
            <v>1</v>
          </cell>
          <cell r="H9645">
            <v>1</v>
          </cell>
          <cell r="I9645">
            <v>1</v>
          </cell>
          <cell r="J9645">
            <v>1</v>
          </cell>
          <cell r="K9645">
            <v>1</v>
          </cell>
          <cell r="L9645">
            <v>1</v>
          </cell>
          <cell r="M9645">
            <v>1</v>
          </cell>
          <cell r="N9645">
            <v>1</v>
          </cell>
          <cell r="O9645"/>
          <cell r="P9645">
            <v>0.9951186440677966</v>
          </cell>
          <cell r="Q9645"/>
          <cell r="R9645"/>
          <cell r="S9645"/>
          <cell r="T9645"/>
          <cell r="U9645">
            <v>0.81080000000000008</v>
          </cell>
          <cell r="V9645">
            <v>1655700</v>
          </cell>
          <cell r="W9645">
            <v>14217572.045800002</v>
          </cell>
          <cell r="X9645">
            <v>44713</v>
          </cell>
          <cell r="Y9645">
            <v>63000</v>
          </cell>
          <cell r="Z9645">
            <v>44713</v>
          </cell>
          <cell r="AA9645">
            <v>0.59749999999999992</v>
          </cell>
          <cell r="AB9645">
            <v>1.135</v>
          </cell>
          <cell r="AC9645"/>
        </row>
        <row r="9646">
          <cell r="A9646">
            <v>44721</v>
          </cell>
          <cell r="B9646">
            <v>55000</v>
          </cell>
          <cell r="C9646"/>
          <cell r="D9646">
            <v>1</v>
          </cell>
          <cell r="E9646">
            <v>1</v>
          </cell>
          <cell r="F9646">
            <v>1</v>
          </cell>
          <cell r="G9646">
            <v>1</v>
          </cell>
          <cell r="H9646">
            <v>1</v>
          </cell>
          <cell r="I9646">
            <v>1</v>
          </cell>
          <cell r="J9646">
            <v>1</v>
          </cell>
          <cell r="K9646">
            <v>1</v>
          </cell>
          <cell r="L9646">
            <v>1</v>
          </cell>
          <cell r="M9646">
            <v>1</v>
          </cell>
          <cell r="N9646">
            <v>1</v>
          </cell>
          <cell r="O9646"/>
          <cell r="P9646">
            <v>0.99545741324921133</v>
          </cell>
          <cell r="Q9646"/>
          <cell r="R9646"/>
          <cell r="S9646"/>
          <cell r="T9646"/>
          <cell r="U9646">
            <v>0.81059999999999999</v>
          </cell>
          <cell r="V9646">
            <v>1835600</v>
          </cell>
          <cell r="W9646">
            <v>14218791.170059999</v>
          </cell>
          <cell r="X9646">
            <v>44713</v>
          </cell>
          <cell r="Y9646">
            <v>55000</v>
          </cell>
          <cell r="Z9646">
            <v>44713</v>
          </cell>
          <cell r="AA9646">
            <v>0.59749999999999992</v>
          </cell>
          <cell r="AB9646">
            <v>0.59749999999999992</v>
          </cell>
          <cell r="AC9646"/>
        </row>
        <row r="9647">
          <cell r="A9647">
            <v>44722</v>
          </cell>
          <cell r="B9647">
            <v>83000</v>
          </cell>
          <cell r="C9647"/>
          <cell r="D9647">
            <v>1</v>
          </cell>
          <cell r="E9647">
            <v>1</v>
          </cell>
          <cell r="F9647">
            <v>1</v>
          </cell>
          <cell r="G9647">
            <v>1</v>
          </cell>
          <cell r="H9647">
            <v>1</v>
          </cell>
          <cell r="I9647">
            <v>1</v>
          </cell>
          <cell r="J9647">
            <v>1</v>
          </cell>
          <cell r="K9647">
            <v>1</v>
          </cell>
          <cell r="L9647">
            <v>1</v>
          </cell>
          <cell r="M9647">
            <v>1</v>
          </cell>
          <cell r="N9647">
            <v>1</v>
          </cell>
          <cell r="O9647"/>
          <cell r="P9647">
            <v>0.99588806396344942</v>
          </cell>
          <cell r="Q9647"/>
          <cell r="R9647"/>
          <cell r="S9647"/>
          <cell r="T9647"/>
          <cell r="U9647">
            <v>0.8085</v>
          </cell>
          <cell r="V9647">
            <v>1917700</v>
          </cell>
          <cell r="W9647">
            <v>13913334.020449998</v>
          </cell>
          <cell r="X9647">
            <v>44713</v>
          </cell>
          <cell r="Y9647">
            <v>83000</v>
          </cell>
          <cell r="Z9647">
            <v>44713</v>
          </cell>
          <cell r="AA9647">
            <v>0.59749999999999992</v>
          </cell>
          <cell r="AB9647">
            <v>0.59749999999999992</v>
          </cell>
          <cell r="AC9647"/>
        </row>
        <row r="9648">
          <cell r="A9648">
            <v>44725</v>
          </cell>
          <cell r="B9648">
            <v>66000</v>
          </cell>
          <cell r="C9648"/>
          <cell r="D9648">
            <v>1</v>
          </cell>
          <cell r="E9648">
            <v>1</v>
          </cell>
          <cell r="F9648">
            <v>1.25</v>
          </cell>
          <cell r="G9648">
            <v>1.0900000000000001</v>
          </cell>
          <cell r="H9648">
            <v>1</v>
          </cell>
          <cell r="I9648">
            <v>1</v>
          </cell>
          <cell r="J9648">
            <v>1</v>
          </cell>
          <cell r="K9648">
            <v>1</v>
          </cell>
          <cell r="L9648">
            <v>1</v>
          </cell>
          <cell r="M9648">
            <v>1</v>
          </cell>
          <cell r="N9648">
            <v>1.25</v>
          </cell>
          <cell r="O9648"/>
          <cell r="P9648">
            <v>1.0024853956452469</v>
          </cell>
          <cell r="Q9648"/>
          <cell r="R9648"/>
          <cell r="S9648"/>
          <cell r="T9648"/>
          <cell r="U9648">
            <v>0.80719999999999992</v>
          </cell>
          <cell r="V9648">
            <v>1989000</v>
          </cell>
          <cell r="W9648">
            <v>13729323.000000002</v>
          </cell>
          <cell r="X9648">
            <v>44713</v>
          </cell>
          <cell r="Y9648">
            <v>71940</v>
          </cell>
          <cell r="Z9648">
            <v>44713</v>
          </cell>
          <cell r="AA9648">
            <v>0.59749999999999992</v>
          </cell>
          <cell r="AB9648">
            <v>0.59749999999999992</v>
          </cell>
          <cell r="AC9648"/>
        </row>
        <row r="9649">
          <cell r="A9649">
            <v>44726</v>
          </cell>
          <cell r="B9649">
            <v>40000</v>
          </cell>
          <cell r="C9649"/>
          <cell r="D9649">
            <v>1</v>
          </cell>
          <cell r="E9649">
            <v>1</v>
          </cell>
          <cell r="F9649">
            <v>1</v>
          </cell>
          <cell r="G9649">
            <v>1.0900000000000001</v>
          </cell>
          <cell r="H9649">
            <v>1</v>
          </cell>
          <cell r="I9649">
            <v>1</v>
          </cell>
          <cell r="J9649">
            <v>1</v>
          </cell>
          <cell r="K9649">
            <v>1</v>
          </cell>
          <cell r="L9649">
            <v>1</v>
          </cell>
          <cell r="M9649">
            <v>1</v>
          </cell>
          <cell r="N9649">
            <v>1</v>
          </cell>
          <cell r="O9649"/>
          <cell r="P9649">
            <v>1.0060519612837493</v>
          </cell>
          <cell r="Q9649"/>
          <cell r="R9649"/>
          <cell r="S9649"/>
          <cell r="T9649"/>
          <cell r="U9649">
            <v>0.80770000000000008</v>
          </cell>
          <cell r="V9649">
            <v>1644100</v>
          </cell>
          <cell r="W9649">
            <v>13804333.179350002</v>
          </cell>
          <cell r="X9649">
            <v>44713</v>
          </cell>
          <cell r="Y9649">
            <v>43600</v>
          </cell>
          <cell r="Z9649">
            <v>44713</v>
          </cell>
          <cell r="AA9649">
            <v>0.59749999999999992</v>
          </cell>
          <cell r="AB9649">
            <v>0.59749999999999992</v>
          </cell>
          <cell r="AC9649"/>
        </row>
        <row r="9650">
          <cell r="A9650">
            <v>44727</v>
          </cell>
          <cell r="B9650">
            <v>21000</v>
          </cell>
          <cell r="C9650"/>
          <cell r="D9650">
            <v>1</v>
          </cell>
          <cell r="E9650">
            <v>1</v>
          </cell>
          <cell r="F9650">
            <v>1</v>
          </cell>
          <cell r="G9650">
            <v>1.0900000000000001</v>
          </cell>
          <cell r="H9650">
            <v>1</v>
          </cell>
          <cell r="I9650">
            <v>1</v>
          </cell>
          <cell r="J9650">
            <v>1</v>
          </cell>
          <cell r="K9650">
            <v>1</v>
          </cell>
          <cell r="L9650">
            <v>1</v>
          </cell>
          <cell r="M9650">
            <v>1</v>
          </cell>
          <cell r="N9650">
            <v>1</v>
          </cell>
          <cell r="O9650"/>
          <cell r="P9650">
            <v>1.0078104738154614</v>
          </cell>
          <cell r="Q9650"/>
          <cell r="R9650"/>
          <cell r="S9650"/>
          <cell r="T9650"/>
          <cell r="U9650">
            <v>0.81040000000000001</v>
          </cell>
          <cell r="V9650">
            <v>1074300</v>
          </cell>
          <cell r="W9650">
            <v>14302799.977260001</v>
          </cell>
          <cell r="X9650">
            <v>44713</v>
          </cell>
          <cell r="Y9650">
            <v>22890</v>
          </cell>
          <cell r="Z9650">
            <v>44713</v>
          </cell>
          <cell r="AA9650">
            <v>0.64749999999999996</v>
          </cell>
          <cell r="AB9650">
            <v>1.1850000000000001</v>
          </cell>
          <cell r="AC9650"/>
        </row>
        <row r="9651">
          <cell r="A9651">
            <v>44728</v>
          </cell>
          <cell r="B9651">
            <v>91000</v>
          </cell>
          <cell r="C9651"/>
          <cell r="D9651">
            <v>1.75</v>
          </cell>
          <cell r="E9651">
            <v>1.75</v>
          </cell>
          <cell r="F9651">
            <v>1.75</v>
          </cell>
          <cell r="G9651">
            <v>1.75</v>
          </cell>
          <cell r="H9651">
            <v>1</v>
          </cell>
          <cell r="I9651">
            <v>1</v>
          </cell>
          <cell r="J9651">
            <v>1</v>
          </cell>
          <cell r="K9651">
            <v>1</v>
          </cell>
          <cell r="L9651">
            <v>1</v>
          </cell>
          <cell r="M9651">
            <v>1</v>
          </cell>
          <cell r="N9651">
            <v>1.75</v>
          </cell>
          <cell r="O9651"/>
          <cell r="P9651">
            <v>1.0695747599451304</v>
          </cell>
          <cell r="Q9651"/>
          <cell r="R9651"/>
          <cell r="S9651"/>
          <cell r="T9651"/>
          <cell r="U9651">
            <v>1.5601</v>
          </cell>
          <cell r="V9651">
            <v>3824700</v>
          </cell>
          <cell r="W9651">
            <v>11762169.65449</v>
          </cell>
          <cell r="X9651">
            <v>44713</v>
          </cell>
          <cell r="Y9651">
            <v>159250</v>
          </cell>
          <cell r="Z9651">
            <v>44713</v>
          </cell>
          <cell r="AA9651">
            <v>0.64749999999999996</v>
          </cell>
          <cell r="AB9651">
            <v>0.64749999999999996</v>
          </cell>
          <cell r="AC9651"/>
        </row>
        <row r="9652">
          <cell r="A9652">
            <v>44729</v>
          </cell>
          <cell r="B9652">
            <v>91000</v>
          </cell>
          <cell r="C9652"/>
          <cell r="D9652">
            <v>1.75</v>
          </cell>
          <cell r="E9652">
            <v>1.75</v>
          </cell>
          <cell r="F9652">
            <v>1.75</v>
          </cell>
          <cell r="G9652">
            <v>1.75</v>
          </cell>
          <cell r="H9652">
            <v>1</v>
          </cell>
          <cell r="I9652">
            <v>1</v>
          </cell>
          <cell r="J9652">
            <v>1</v>
          </cell>
          <cell r="K9652">
            <v>1</v>
          </cell>
          <cell r="L9652">
            <v>1</v>
          </cell>
          <cell r="M9652">
            <v>1</v>
          </cell>
          <cell r="N9652">
            <v>1.75</v>
          </cell>
          <cell r="O9652"/>
          <cell r="P9652">
            <v>1.1218488813845504</v>
          </cell>
          <cell r="Q9652"/>
          <cell r="R9652"/>
          <cell r="S9652"/>
          <cell r="T9652"/>
          <cell r="U9652">
            <v>1.5599000000000001</v>
          </cell>
          <cell r="V9652">
            <v>4248300</v>
          </cell>
          <cell r="W9652">
            <v>11484757.033050001</v>
          </cell>
          <cell r="X9652">
            <v>44713</v>
          </cell>
          <cell r="Y9652">
            <v>159250</v>
          </cell>
          <cell r="Z9652">
            <v>44713</v>
          </cell>
          <cell r="AA9652">
            <v>0.64749999999999996</v>
          </cell>
          <cell r="AB9652">
            <v>0.64749999999999996</v>
          </cell>
          <cell r="AC9652"/>
        </row>
        <row r="9653">
          <cell r="A9653">
            <v>44732</v>
          </cell>
          <cell r="B9653">
            <v>113000</v>
          </cell>
          <cell r="C9653"/>
          <cell r="D9653">
            <v>1.75</v>
          </cell>
          <cell r="E9653">
            <v>1.75</v>
          </cell>
          <cell r="F9653">
            <v>1.75</v>
          </cell>
          <cell r="G9653">
            <v>1.75</v>
          </cell>
          <cell r="H9653">
            <v>1</v>
          </cell>
          <cell r="I9653">
            <v>1</v>
          </cell>
          <cell r="J9653">
            <v>1</v>
          </cell>
          <cell r="K9653">
            <v>1</v>
          </cell>
          <cell r="L9653">
            <v>1</v>
          </cell>
          <cell r="M9653">
            <v>1</v>
          </cell>
          <cell r="N9653">
            <v>1.75</v>
          </cell>
          <cell r="O9653"/>
          <cell r="P9653">
            <v>1.1765549132947977</v>
          </cell>
          <cell r="Q9653"/>
          <cell r="R9653"/>
          <cell r="S9653"/>
          <cell r="T9653"/>
          <cell r="U9653">
            <v>1.5599000000000001</v>
          </cell>
          <cell r="V9653">
            <v>3578400</v>
          </cell>
          <cell r="W9653">
            <v>12144181.834864581</v>
          </cell>
          <cell r="X9653">
            <v>44713</v>
          </cell>
          <cell r="Y9653">
            <v>197750</v>
          </cell>
          <cell r="Z9653">
            <v>44713</v>
          </cell>
          <cell r="AA9653">
            <v>0.64749999999999996</v>
          </cell>
          <cell r="AB9653">
            <v>0.64749999999999996</v>
          </cell>
          <cell r="AC9653"/>
        </row>
        <row r="9654">
          <cell r="A9654">
            <v>44733</v>
          </cell>
          <cell r="B9654">
            <v>87000</v>
          </cell>
          <cell r="C9654"/>
          <cell r="D9654">
            <v>1.75</v>
          </cell>
          <cell r="E9654">
            <v>1.75</v>
          </cell>
          <cell r="F9654">
            <v>1.75</v>
          </cell>
          <cell r="G9654">
            <v>1.75</v>
          </cell>
          <cell r="H9654">
            <v>1</v>
          </cell>
          <cell r="I9654">
            <v>1</v>
          </cell>
          <cell r="J9654">
            <v>1</v>
          </cell>
          <cell r="K9654">
            <v>1</v>
          </cell>
          <cell r="L9654">
            <v>1</v>
          </cell>
          <cell r="M9654">
            <v>1</v>
          </cell>
          <cell r="N9654">
            <v>1.75</v>
          </cell>
          <cell r="O9654"/>
          <cell r="P9654">
            <v>1.2125893824485374</v>
          </cell>
          <cell r="Q9654"/>
          <cell r="R9654"/>
          <cell r="S9654"/>
          <cell r="T9654"/>
          <cell r="U9654">
            <v>1.5607</v>
          </cell>
          <cell r="V9654">
            <v>4526100</v>
          </cell>
          <cell r="W9654">
            <v>11117046.50386619</v>
          </cell>
          <cell r="X9654">
            <v>44713</v>
          </cell>
          <cell r="Y9654">
            <v>152250</v>
          </cell>
          <cell r="Z9654">
            <v>44713</v>
          </cell>
          <cell r="AA9654">
            <v>0.64749999999999996</v>
          </cell>
          <cell r="AB9654">
            <v>0.64749999999999996</v>
          </cell>
          <cell r="AC9654"/>
        </row>
        <row r="9655">
          <cell r="A9655">
            <v>44734</v>
          </cell>
          <cell r="B9655">
            <v>84000</v>
          </cell>
          <cell r="C9655"/>
          <cell r="D9655">
            <v>1.75</v>
          </cell>
          <cell r="E9655">
            <v>1.75</v>
          </cell>
          <cell r="F9655">
            <v>1.75</v>
          </cell>
          <cell r="G9655">
            <v>1.75</v>
          </cell>
          <cell r="H9655">
            <v>1</v>
          </cell>
          <cell r="I9655">
            <v>1</v>
          </cell>
          <cell r="J9655">
            <v>1</v>
          </cell>
          <cell r="K9655">
            <v>1</v>
          </cell>
          <cell r="L9655">
            <v>1</v>
          </cell>
          <cell r="M9655">
            <v>1</v>
          </cell>
          <cell r="N9655">
            <v>1.75</v>
          </cell>
          <cell r="O9655"/>
          <cell r="P9655">
            <v>1.2433299284984678</v>
          </cell>
          <cell r="Q9655"/>
          <cell r="R9655"/>
          <cell r="S9655"/>
          <cell r="T9655"/>
          <cell r="U9655">
            <v>1.5603</v>
          </cell>
          <cell r="V9655">
            <v>4334000</v>
          </cell>
          <cell r="W9655">
            <v>11186502.495990612</v>
          </cell>
          <cell r="X9655">
            <v>44713</v>
          </cell>
          <cell r="Y9655">
            <v>147000</v>
          </cell>
          <cell r="Z9655">
            <v>44713</v>
          </cell>
          <cell r="AA9655">
            <v>1.22</v>
          </cell>
          <cell r="AB9655">
            <v>1.66</v>
          </cell>
          <cell r="AC9655"/>
        </row>
        <row r="9656">
          <cell r="A9656">
            <v>44735</v>
          </cell>
          <cell r="B9656">
            <v>83000</v>
          </cell>
          <cell r="C9656"/>
          <cell r="D9656">
            <v>1.75</v>
          </cell>
          <cell r="E9656">
            <v>1.75</v>
          </cell>
          <cell r="F9656">
            <v>1.75</v>
          </cell>
          <cell r="G9656">
            <v>1.75</v>
          </cell>
          <cell r="H9656">
            <v>1</v>
          </cell>
          <cell r="I9656">
            <v>1</v>
          </cell>
          <cell r="J9656">
            <v>1</v>
          </cell>
          <cell r="K9656">
            <v>1</v>
          </cell>
          <cell r="L9656">
            <v>1</v>
          </cell>
          <cell r="M9656">
            <v>1</v>
          </cell>
          <cell r="N9656">
            <v>1.75</v>
          </cell>
          <cell r="O9656"/>
          <cell r="P9656">
            <v>1.2704350628424106</v>
          </cell>
          <cell r="Q9656"/>
          <cell r="R9656"/>
          <cell r="S9656"/>
          <cell r="T9656"/>
          <cell r="U9656">
            <v>1.5596999999999999</v>
          </cell>
          <cell r="V9656">
            <v>5977100</v>
          </cell>
          <cell r="W9656">
            <v>9766762.8036109414</v>
          </cell>
          <cell r="X9656">
            <v>44713</v>
          </cell>
          <cell r="Y9656">
            <v>145250</v>
          </cell>
          <cell r="Z9656">
            <v>44713</v>
          </cell>
          <cell r="AA9656">
            <v>1.22</v>
          </cell>
          <cell r="AB9656">
            <v>1.22</v>
          </cell>
          <cell r="AC9656"/>
        </row>
        <row r="9657">
          <cell r="A9657">
            <v>44736</v>
          </cell>
          <cell r="B9657">
            <v>95000</v>
          </cell>
          <cell r="C9657"/>
          <cell r="D9657">
            <v>1.75</v>
          </cell>
          <cell r="E9657">
            <v>1.75</v>
          </cell>
          <cell r="F9657">
            <v>1.75</v>
          </cell>
          <cell r="G9657">
            <v>1.75</v>
          </cell>
          <cell r="H9657">
            <v>1</v>
          </cell>
          <cell r="I9657">
            <v>1</v>
          </cell>
          <cell r="J9657">
            <v>1</v>
          </cell>
          <cell r="K9657">
            <v>1</v>
          </cell>
          <cell r="L9657">
            <v>1</v>
          </cell>
          <cell r="M9657">
            <v>1</v>
          </cell>
          <cell r="N9657">
            <v>1.75</v>
          </cell>
          <cell r="O9657"/>
          <cell r="P9657">
            <v>1.2981050713634983</v>
          </cell>
          <cell r="Q9657"/>
          <cell r="R9657"/>
          <cell r="S9657"/>
          <cell r="T9657"/>
          <cell r="U9657">
            <v>1.5596000000000001</v>
          </cell>
          <cell r="V9657">
            <v>8023400</v>
          </cell>
          <cell r="W9657">
            <v>7687929.481110001</v>
          </cell>
          <cell r="X9657">
            <v>44713</v>
          </cell>
          <cell r="Y9657">
            <v>166250</v>
          </cell>
          <cell r="Z9657">
            <v>44713</v>
          </cell>
          <cell r="AA9657">
            <v>1.22</v>
          </cell>
          <cell r="AB9657">
            <v>1.22</v>
          </cell>
          <cell r="AC9657"/>
        </row>
        <row r="9658">
          <cell r="A9658">
            <v>44739</v>
          </cell>
          <cell r="B9658">
            <v>88000</v>
          </cell>
          <cell r="C9658"/>
          <cell r="D9658">
            <v>1.75</v>
          </cell>
          <cell r="E9658">
            <v>1.75</v>
          </cell>
          <cell r="F9658">
            <v>1.75</v>
          </cell>
          <cell r="G9658">
            <v>1.75</v>
          </cell>
          <cell r="H9658">
            <v>1</v>
          </cell>
          <cell r="I9658">
            <v>1</v>
          </cell>
          <cell r="J9658">
            <v>1</v>
          </cell>
          <cell r="K9658">
            <v>1</v>
          </cell>
          <cell r="L9658">
            <v>1</v>
          </cell>
          <cell r="M9658">
            <v>1</v>
          </cell>
          <cell r="N9658">
            <v>1.75</v>
          </cell>
          <cell r="O9658"/>
          <cell r="P9658">
            <v>1.3210319976938598</v>
          </cell>
          <cell r="Q9658"/>
          <cell r="R9658"/>
          <cell r="S9658"/>
          <cell r="T9658"/>
          <cell r="U9658">
            <v>1.5630999999999999</v>
          </cell>
          <cell r="V9658">
            <v>8099800</v>
          </cell>
          <cell r="W9658">
            <v>7259302.1304200003</v>
          </cell>
          <cell r="X9658">
            <v>44713</v>
          </cell>
          <cell r="Y9658">
            <v>154000</v>
          </cell>
          <cell r="Z9658">
            <v>44713</v>
          </cell>
          <cell r="AA9658">
            <v>1.22</v>
          </cell>
          <cell r="AB9658">
            <v>1.22</v>
          </cell>
          <cell r="AC9658"/>
        </row>
        <row r="9659">
          <cell r="A9659">
            <v>44740</v>
          </cell>
          <cell r="B9659">
            <v>10000</v>
          </cell>
          <cell r="C9659"/>
          <cell r="D9659">
            <v>1.75</v>
          </cell>
          <cell r="E9659">
            <v>1.75</v>
          </cell>
          <cell r="F9659">
            <v>1.75</v>
          </cell>
          <cell r="G9659">
            <v>1.75</v>
          </cell>
          <cell r="H9659">
            <v>1</v>
          </cell>
          <cell r="I9659">
            <v>1</v>
          </cell>
          <cell r="J9659">
            <v>1</v>
          </cell>
          <cell r="K9659">
            <v>1</v>
          </cell>
          <cell r="L9659">
            <v>1</v>
          </cell>
          <cell r="M9659">
            <v>1</v>
          </cell>
          <cell r="N9659">
            <v>1.75</v>
          </cell>
          <cell r="O9659"/>
          <cell r="P9659">
            <v>1.3234909716251075</v>
          </cell>
          <cell r="Q9659"/>
          <cell r="R9659"/>
          <cell r="S9659"/>
          <cell r="T9659"/>
          <cell r="U9659">
            <v>1.5636000000000001</v>
          </cell>
          <cell r="V9659">
            <v>7373599.9999999991</v>
          </cell>
          <cell r="W9659">
            <v>7677642.8672200013</v>
          </cell>
          <cell r="X9659">
            <v>44713</v>
          </cell>
          <cell r="Y9659">
            <v>17500</v>
          </cell>
          <cell r="Z9659">
            <v>44713</v>
          </cell>
          <cell r="AA9659">
            <v>1.22</v>
          </cell>
          <cell r="AB9659">
            <v>1.22</v>
          </cell>
          <cell r="AC9659"/>
        </row>
        <row r="9660">
          <cell r="A9660">
            <v>44741</v>
          </cell>
          <cell r="B9660">
            <v>0</v>
          </cell>
          <cell r="C9660"/>
          <cell r="D9660"/>
          <cell r="E9660"/>
          <cell r="F9660"/>
          <cell r="G9660"/>
          <cell r="H9660">
            <v>1</v>
          </cell>
          <cell r="I9660">
            <v>1</v>
          </cell>
          <cell r="J9660">
            <v>1</v>
          </cell>
          <cell r="K9660">
            <v>1</v>
          </cell>
          <cell r="L9660">
            <v>1</v>
          </cell>
          <cell r="M9660">
            <v>1</v>
          </cell>
          <cell r="N9660"/>
          <cell r="O9660"/>
          <cell r="P9660">
            <v>1.3234909716251075</v>
          </cell>
          <cell r="Q9660"/>
          <cell r="R9660"/>
          <cell r="S9660"/>
          <cell r="T9660"/>
          <cell r="U9660">
            <v>0</v>
          </cell>
          <cell r="V9660">
            <v>7373599.9999999991</v>
          </cell>
          <cell r="W9660"/>
          <cell r="X9660">
            <v>44713</v>
          </cell>
          <cell r="Y9660">
            <v>0</v>
          </cell>
          <cell r="Z9660" t="str">
            <v/>
          </cell>
          <cell r="AA9660">
            <v>1.31</v>
          </cell>
          <cell r="AB9660">
            <v>1.73</v>
          </cell>
          <cell r="AC9660"/>
        </row>
        <row r="9661">
          <cell r="A9661">
            <v>44742</v>
          </cell>
          <cell r="B9661">
            <v>0</v>
          </cell>
          <cell r="C9661"/>
          <cell r="D9661"/>
          <cell r="E9661"/>
          <cell r="F9661"/>
          <cell r="G9661"/>
          <cell r="H9661">
            <v>1</v>
          </cell>
          <cell r="I9661">
            <v>1</v>
          </cell>
          <cell r="J9661">
            <v>1</v>
          </cell>
          <cell r="K9661">
            <v>1</v>
          </cell>
          <cell r="L9661">
            <v>1</v>
          </cell>
          <cell r="M9661">
            <v>1</v>
          </cell>
          <cell r="N9661"/>
          <cell r="O9661"/>
          <cell r="P9661">
            <v>1.3234909716251075</v>
          </cell>
          <cell r="Q9661"/>
          <cell r="R9661"/>
          <cell r="S9661"/>
          <cell r="T9661"/>
          <cell r="U9661">
            <v>1.6</v>
          </cell>
          <cell r="V9661">
            <v>5262300</v>
          </cell>
          <cell r="W9661">
            <v>8336010.0902100001</v>
          </cell>
          <cell r="X9661">
            <v>44713</v>
          </cell>
          <cell r="Y9661">
            <v>0</v>
          </cell>
          <cell r="Z9661" t="str">
            <v/>
          </cell>
          <cell r="AA9661">
            <v>1.31</v>
          </cell>
          <cell r="AB9661">
            <v>1.31</v>
          </cell>
          <cell r="AC9661"/>
        </row>
        <row r="9662">
          <cell r="A9662">
            <v>44743</v>
          </cell>
          <cell r="B9662">
            <v>68000</v>
          </cell>
          <cell r="C9662"/>
          <cell r="D9662">
            <v>1.75</v>
          </cell>
          <cell r="E9662">
            <v>1.75</v>
          </cell>
          <cell r="F9662">
            <v>1.75</v>
          </cell>
          <cell r="G9662">
            <v>1.75</v>
          </cell>
          <cell r="H9662">
            <v>1</v>
          </cell>
          <cell r="I9662">
            <v>1</v>
          </cell>
          <cell r="J9662">
            <v>1</v>
          </cell>
          <cell r="K9662">
            <v>1</v>
          </cell>
          <cell r="L9662">
            <v>1</v>
          </cell>
          <cell r="M9662">
            <v>1</v>
          </cell>
          <cell r="N9662">
            <v>1.75</v>
          </cell>
          <cell r="O9662"/>
          <cell r="P9662">
            <v>1.75</v>
          </cell>
          <cell r="Q9662"/>
          <cell r="R9662"/>
          <cell r="S9662"/>
          <cell r="T9662"/>
          <cell r="U9662">
            <v>1.5630000000000002</v>
          </cell>
          <cell r="V9662">
            <v>614500</v>
          </cell>
          <cell r="W9662">
            <v>14072792.3772</v>
          </cell>
          <cell r="X9662">
            <v>44743</v>
          </cell>
          <cell r="Y9662">
            <v>119000</v>
          </cell>
          <cell r="Z9662">
            <v>44743</v>
          </cell>
          <cell r="AA9662">
            <v>1.31</v>
          </cell>
          <cell r="AB9662">
            <v>1.31</v>
          </cell>
          <cell r="AC9662"/>
        </row>
        <row r="9663">
          <cell r="A9663">
            <v>44746</v>
          </cell>
          <cell r="B9663">
            <v>53000</v>
          </cell>
          <cell r="C9663"/>
          <cell r="D9663">
            <v>1.75</v>
          </cell>
          <cell r="E9663">
            <v>1.75</v>
          </cell>
          <cell r="F9663">
            <v>1.75</v>
          </cell>
          <cell r="G9663">
            <v>1.75</v>
          </cell>
          <cell r="H9663">
            <v>1</v>
          </cell>
          <cell r="I9663">
            <v>1</v>
          </cell>
          <cell r="J9663">
            <v>1</v>
          </cell>
          <cell r="K9663">
            <v>1</v>
          </cell>
          <cell r="L9663">
            <v>1</v>
          </cell>
          <cell r="M9663">
            <v>1</v>
          </cell>
          <cell r="N9663">
            <v>1.75</v>
          </cell>
          <cell r="O9663"/>
          <cell r="P9663">
            <v>1.75</v>
          </cell>
          <cell r="Q9663"/>
          <cell r="R9663"/>
          <cell r="S9663"/>
          <cell r="T9663"/>
          <cell r="U9663">
            <v>1.5630000000000002</v>
          </cell>
          <cell r="V9663">
            <v>557600</v>
          </cell>
          <cell r="W9663">
            <v>14049407.995909998</v>
          </cell>
          <cell r="X9663">
            <v>44743</v>
          </cell>
          <cell r="Y9663">
            <v>92750</v>
          </cell>
          <cell r="Z9663">
            <v>44743</v>
          </cell>
          <cell r="AA9663">
            <v>1.31</v>
          </cell>
          <cell r="AB9663">
            <v>1.31</v>
          </cell>
          <cell r="AC9663"/>
        </row>
        <row r="9664">
          <cell r="A9664">
            <v>44747</v>
          </cell>
          <cell r="B9664">
            <v>137500</v>
          </cell>
          <cell r="C9664"/>
          <cell r="D9664">
            <v>1.75</v>
          </cell>
          <cell r="E9664">
            <v>1.75</v>
          </cell>
          <cell r="F9664">
            <v>1.75</v>
          </cell>
          <cell r="G9664">
            <v>1.75</v>
          </cell>
          <cell r="H9664">
            <v>1</v>
          </cell>
          <cell r="I9664">
            <v>1</v>
          </cell>
          <cell r="J9664">
            <v>1</v>
          </cell>
          <cell r="K9664">
            <v>1</v>
          </cell>
          <cell r="L9664">
            <v>1</v>
          </cell>
          <cell r="M9664">
            <v>1</v>
          </cell>
          <cell r="N9664">
            <v>1.75</v>
          </cell>
          <cell r="O9664"/>
          <cell r="P9664">
            <v>1.75</v>
          </cell>
          <cell r="Q9664"/>
          <cell r="R9664"/>
          <cell r="S9664"/>
          <cell r="T9664"/>
          <cell r="U9664">
            <v>1.5607</v>
          </cell>
          <cell r="V9664">
            <v>1178600</v>
          </cell>
          <cell r="W9664">
            <v>13968282.573869999</v>
          </cell>
          <cell r="X9664">
            <v>44743</v>
          </cell>
          <cell r="Y9664">
            <v>240625</v>
          </cell>
          <cell r="Z9664">
            <v>44743</v>
          </cell>
          <cell r="AA9664">
            <v>1.31</v>
          </cell>
          <cell r="AB9664">
            <v>1.31</v>
          </cell>
          <cell r="AC9664"/>
        </row>
        <row r="9665">
          <cell r="A9665">
            <v>44748</v>
          </cell>
          <cell r="B9665">
            <v>109500</v>
          </cell>
          <cell r="C9665"/>
          <cell r="D9665">
            <v>1.75</v>
          </cell>
          <cell r="E9665">
            <v>1.75</v>
          </cell>
          <cell r="F9665">
            <v>1.75</v>
          </cell>
          <cell r="G9665">
            <v>1.75</v>
          </cell>
          <cell r="H9665">
            <v>1</v>
          </cell>
          <cell r="I9665">
            <v>1</v>
          </cell>
          <cell r="J9665">
            <v>1</v>
          </cell>
          <cell r="K9665">
            <v>1</v>
          </cell>
          <cell r="L9665">
            <v>1</v>
          </cell>
          <cell r="M9665">
            <v>1</v>
          </cell>
          <cell r="N9665">
            <v>1.75</v>
          </cell>
          <cell r="O9665"/>
          <cell r="P9665">
            <v>1.75</v>
          </cell>
          <cell r="Q9665"/>
          <cell r="R9665"/>
          <cell r="S9665"/>
          <cell r="T9665"/>
          <cell r="U9665">
            <v>1.5592999999999999</v>
          </cell>
          <cell r="V9665">
            <v>1381300</v>
          </cell>
          <cell r="W9665">
            <v>13854792.701509999</v>
          </cell>
          <cell r="X9665">
            <v>44743</v>
          </cell>
          <cell r="Y9665">
            <v>191625</v>
          </cell>
          <cell r="Z9665">
            <v>44743</v>
          </cell>
          <cell r="AA9665">
            <v>1.4875</v>
          </cell>
          <cell r="AB9665">
            <v>1.8172499999999998</v>
          </cell>
          <cell r="AC9665"/>
        </row>
        <row r="9666">
          <cell r="A9666">
            <v>44749</v>
          </cell>
          <cell r="B9666">
            <v>34500</v>
          </cell>
          <cell r="C9666"/>
          <cell r="D9666">
            <v>1.75</v>
          </cell>
          <cell r="E9666">
            <v>1.75</v>
          </cell>
          <cell r="F9666">
            <v>1.75</v>
          </cell>
          <cell r="G9666">
            <v>1.75</v>
          </cell>
          <cell r="H9666">
            <v>1</v>
          </cell>
          <cell r="I9666">
            <v>1</v>
          </cell>
          <cell r="J9666">
            <v>1</v>
          </cell>
          <cell r="K9666">
            <v>1</v>
          </cell>
          <cell r="L9666">
            <v>1</v>
          </cell>
          <cell r="M9666">
            <v>1</v>
          </cell>
          <cell r="N9666">
            <v>1.75</v>
          </cell>
          <cell r="O9666"/>
          <cell r="P9666">
            <v>1.75</v>
          </cell>
          <cell r="Q9666"/>
          <cell r="R9666"/>
          <cell r="S9666"/>
          <cell r="T9666"/>
          <cell r="U9666">
            <v>1.5609</v>
          </cell>
          <cell r="V9666">
            <v>1501399.9999999998</v>
          </cell>
          <cell r="W9666">
            <v>13798008.237</v>
          </cell>
          <cell r="X9666">
            <v>44743</v>
          </cell>
          <cell r="Y9666">
            <v>60375</v>
          </cell>
          <cell r="Z9666">
            <v>44743</v>
          </cell>
          <cell r="AA9666">
            <v>1.4875</v>
          </cell>
          <cell r="AB9666">
            <v>1.4875</v>
          </cell>
          <cell r="AC9666"/>
        </row>
        <row r="9667">
          <cell r="A9667">
            <v>44750</v>
          </cell>
          <cell r="B9667">
            <v>12000</v>
          </cell>
          <cell r="C9667"/>
          <cell r="D9667">
            <v>1.75</v>
          </cell>
          <cell r="E9667">
            <v>1.75</v>
          </cell>
          <cell r="F9667">
            <v>1.75</v>
          </cell>
          <cell r="G9667">
            <v>1.75</v>
          </cell>
          <cell r="H9667">
            <v>1</v>
          </cell>
          <cell r="I9667">
            <v>1</v>
          </cell>
          <cell r="J9667">
            <v>1</v>
          </cell>
          <cell r="K9667">
            <v>1</v>
          </cell>
          <cell r="L9667">
            <v>1</v>
          </cell>
          <cell r="M9667">
            <v>1</v>
          </cell>
          <cell r="N9667">
            <v>1.75</v>
          </cell>
          <cell r="O9667"/>
          <cell r="P9667">
            <v>1.75</v>
          </cell>
          <cell r="Q9667"/>
          <cell r="R9667"/>
          <cell r="S9667"/>
          <cell r="T9667"/>
          <cell r="U9667">
            <v>1.5584</v>
          </cell>
          <cell r="V9667">
            <v>1794800</v>
          </cell>
          <cell r="W9667">
            <v>13509898.563689999</v>
          </cell>
          <cell r="X9667">
            <v>44743</v>
          </cell>
          <cell r="Y9667">
            <v>21000</v>
          </cell>
          <cell r="Z9667">
            <v>44743</v>
          </cell>
          <cell r="AA9667">
            <v>1.4875</v>
          </cell>
          <cell r="AB9667">
            <v>1.4875</v>
          </cell>
          <cell r="AC9667"/>
        </row>
        <row r="9668">
          <cell r="A9668">
            <v>44753</v>
          </cell>
          <cell r="B9668">
            <v>0</v>
          </cell>
          <cell r="C9668"/>
          <cell r="D9668"/>
          <cell r="E9668"/>
          <cell r="F9668"/>
          <cell r="G9668"/>
          <cell r="H9668">
            <v>1</v>
          </cell>
          <cell r="I9668">
            <v>1</v>
          </cell>
          <cell r="J9668">
            <v>1</v>
          </cell>
          <cell r="K9668">
            <v>1</v>
          </cell>
          <cell r="L9668">
            <v>1</v>
          </cell>
          <cell r="M9668">
            <v>1</v>
          </cell>
          <cell r="N9668"/>
          <cell r="O9668"/>
          <cell r="P9668">
            <v>1.75</v>
          </cell>
          <cell r="Q9668"/>
          <cell r="R9668"/>
          <cell r="S9668"/>
          <cell r="T9668"/>
          <cell r="U9668">
            <v>1.5579000000000001</v>
          </cell>
          <cell r="V9668">
            <v>1836100</v>
          </cell>
          <cell r="W9668">
            <v>13728251.771810003</v>
          </cell>
          <cell r="X9668">
            <v>44743</v>
          </cell>
          <cell r="Y9668">
            <v>0</v>
          </cell>
          <cell r="Z9668" t="str">
            <v/>
          </cell>
          <cell r="AA9668">
            <v>1.4875</v>
          </cell>
          <cell r="AB9668">
            <v>1.4875</v>
          </cell>
          <cell r="AC9668"/>
        </row>
        <row r="9669">
          <cell r="A9669">
            <v>44754</v>
          </cell>
          <cell r="B9669">
            <v>0</v>
          </cell>
          <cell r="C9669"/>
          <cell r="D9669"/>
          <cell r="E9669"/>
          <cell r="F9669"/>
          <cell r="G9669"/>
          <cell r="H9669">
            <v>1</v>
          </cell>
          <cell r="I9669">
            <v>1</v>
          </cell>
          <cell r="J9669">
            <v>1</v>
          </cell>
          <cell r="K9669">
            <v>1</v>
          </cell>
          <cell r="L9669">
            <v>1</v>
          </cell>
          <cell r="M9669">
            <v>1</v>
          </cell>
          <cell r="N9669"/>
          <cell r="O9669"/>
          <cell r="P9669">
            <v>1.75</v>
          </cell>
          <cell r="Q9669"/>
          <cell r="R9669"/>
          <cell r="S9669"/>
          <cell r="T9669"/>
          <cell r="U9669">
            <v>1.5530999999999999</v>
          </cell>
          <cell r="V9669">
            <v>1516899.9999999998</v>
          </cell>
          <cell r="W9669">
            <v>13824912.90081</v>
          </cell>
          <cell r="X9669">
            <v>44743</v>
          </cell>
          <cell r="Y9669">
            <v>0</v>
          </cell>
          <cell r="Z9669" t="str">
            <v/>
          </cell>
          <cell r="AA9669">
            <v>1.4875</v>
          </cell>
          <cell r="AB9669">
            <v>1.4875</v>
          </cell>
          <cell r="AC9669"/>
        </row>
        <row r="9670">
          <cell r="A9670">
            <v>44755</v>
          </cell>
          <cell r="B9670">
            <v>0</v>
          </cell>
          <cell r="C9670"/>
          <cell r="D9670"/>
          <cell r="E9670"/>
          <cell r="F9670"/>
          <cell r="G9670"/>
          <cell r="H9670">
            <v>1</v>
          </cell>
          <cell r="I9670">
            <v>1</v>
          </cell>
          <cell r="J9670">
            <v>1</v>
          </cell>
          <cell r="K9670">
            <v>1</v>
          </cell>
          <cell r="L9670">
            <v>1</v>
          </cell>
          <cell r="M9670">
            <v>1</v>
          </cell>
          <cell r="N9670"/>
          <cell r="O9670"/>
          <cell r="P9670">
            <v>1.75</v>
          </cell>
          <cell r="Q9670"/>
          <cell r="R9670"/>
          <cell r="S9670"/>
          <cell r="T9670"/>
          <cell r="U9670">
            <v>1.5565</v>
          </cell>
          <cell r="V9670">
            <v>1577100</v>
          </cell>
          <cell r="W9670">
            <v>13779948.79926</v>
          </cell>
          <cell r="X9670">
            <v>44743</v>
          </cell>
          <cell r="Y9670">
            <v>0</v>
          </cell>
          <cell r="Z9670" t="str">
            <v/>
          </cell>
          <cell r="AA9670">
            <v>1.4875</v>
          </cell>
          <cell r="AB9670">
            <v>1.8800000000000001</v>
          </cell>
          <cell r="AC9670"/>
        </row>
        <row r="9671">
          <cell r="A9671">
            <v>44756</v>
          </cell>
          <cell r="B9671">
            <v>0</v>
          </cell>
          <cell r="C9671"/>
          <cell r="D9671"/>
          <cell r="E9671"/>
          <cell r="F9671"/>
          <cell r="G9671"/>
          <cell r="H9671">
            <v>1</v>
          </cell>
          <cell r="I9671">
            <v>1</v>
          </cell>
          <cell r="J9671">
            <v>1</v>
          </cell>
          <cell r="K9671">
            <v>1</v>
          </cell>
          <cell r="L9671">
            <v>1</v>
          </cell>
          <cell r="M9671">
            <v>1</v>
          </cell>
          <cell r="N9671"/>
          <cell r="O9671"/>
          <cell r="P9671">
            <v>1.75</v>
          </cell>
          <cell r="Q9671"/>
          <cell r="R9671"/>
          <cell r="S9671"/>
          <cell r="T9671"/>
          <cell r="U9671">
            <v>1.5594999999999999</v>
          </cell>
          <cell r="V9671">
            <v>1531399.9999999998</v>
          </cell>
          <cell r="W9671">
            <v>13840154.64789</v>
          </cell>
          <cell r="X9671">
            <v>44743</v>
          </cell>
          <cell r="Y9671">
            <v>0</v>
          </cell>
          <cell r="Z9671" t="str">
            <v/>
          </cell>
          <cell r="AA9671">
            <v>1.4875</v>
          </cell>
          <cell r="AB9671">
            <v>1.4875</v>
          </cell>
          <cell r="AC9671"/>
        </row>
        <row r="9672">
          <cell r="A9672">
            <v>44757</v>
          </cell>
          <cell r="B9672">
            <v>7000</v>
          </cell>
          <cell r="C9672"/>
          <cell r="D9672">
            <v>1.75</v>
          </cell>
          <cell r="E9672">
            <v>1.75</v>
          </cell>
          <cell r="F9672">
            <v>1.75</v>
          </cell>
          <cell r="G9672">
            <v>1.75</v>
          </cell>
          <cell r="H9672">
            <v>1</v>
          </cell>
          <cell r="I9672">
            <v>1</v>
          </cell>
          <cell r="J9672">
            <v>1</v>
          </cell>
          <cell r="K9672">
            <v>1</v>
          </cell>
          <cell r="L9672">
            <v>1</v>
          </cell>
          <cell r="M9672">
            <v>1</v>
          </cell>
          <cell r="N9672">
            <v>1.75</v>
          </cell>
          <cell r="O9672"/>
          <cell r="P9672">
            <v>1.75</v>
          </cell>
          <cell r="Q9672"/>
          <cell r="R9672"/>
          <cell r="S9672"/>
          <cell r="T9672"/>
          <cell r="U9672">
            <v>1.5583</v>
          </cell>
          <cell r="V9672">
            <v>1676900</v>
          </cell>
          <cell r="W9672">
            <v>13853120.32446</v>
          </cell>
          <cell r="X9672">
            <v>44743</v>
          </cell>
          <cell r="Y9672">
            <v>12250</v>
          </cell>
          <cell r="Z9672">
            <v>44743</v>
          </cell>
          <cell r="AA9672">
            <v>1.4875</v>
          </cell>
          <cell r="AB9672">
            <v>1.4875</v>
          </cell>
          <cell r="AC9672"/>
        </row>
        <row r="9673">
          <cell r="A9673">
            <v>44760</v>
          </cell>
          <cell r="B9673">
            <v>19000</v>
          </cell>
          <cell r="C9673"/>
          <cell r="D9673">
            <v>1.75</v>
          </cell>
          <cell r="E9673">
            <v>1.75</v>
          </cell>
          <cell r="F9673">
            <v>1.75</v>
          </cell>
          <cell r="G9673">
            <v>1.75</v>
          </cell>
          <cell r="H9673">
            <v>1</v>
          </cell>
          <cell r="I9673">
            <v>1</v>
          </cell>
          <cell r="J9673">
            <v>1</v>
          </cell>
          <cell r="K9673">
            <v>1</v>
          </cell>
          <cell r="L9673">
            <v>1</v>
          </cell>
          <cell r="M9673">
            <v>1</v>
          </cell>
          <cell r="N9673">
            <v>1.75</v>
          </cell>
          <cell r="O9673"/>
          <cell r="P9673">
            <v>1.75</v>
          </cell>
          <cell r="Q9673"/>
          <cell r="R9673"/>
          <cell r="S9673"/>
          <cell r="T9673"/>
          <cell r="U9673">
            <v>1.5556000000000001</v>
          </cell>
          <cell r="V9673">
            <v>3478800</v>
          </cell>
          <cell r="W9673">
            <v>12216180.455300001</v>
          </cell>
          <cell r="X9673">
            <v>44743</v>
          </cell>
          <cell r="Y9673">
            <v>33250</v>
          </cell>
          <cell r="Z9673">
            <v>44743</v>
          </cell>
          <cell r="AA9673">
            <v>1.4875</v>
          </cell>
          <cell r="AB9673">
            <v>1.4875</v>
          </cell>
          <cell r="AC9673"/>
        </row>
        <row r="9674">
          <cell r="A9674">
            <v>44761</v>
          </cell>
          <cell r="B9674">
            <v>13000</v>
          </cell>
          <cell r="C9674"/>
          <cell r="D9674">
            <v>1.75</v>
          </cell>
          <cell r="E9674">
            <v>1.75</v>
          </cell>
          <cell r="F9674">
            <v>1.75</v>
          </cell>
          <cell r="G9674">
            <v>1.75</v>
          </cell>
          <cell r="H9674">
            <v>1</v>
          </cell>
          <cell r="I9674">
            <v>1</v>
          </cell>
          <cell r="J9674">
            <v>1</v>
          </cell>
          <cell r="K9674">
            <v>1</v>
          </cell>
          <cell r="L9674">
            <v>1</v>
          </cell>
          <cell r="M9674">
            <v>1</v>
          </cell>
          <cell r="N9674">
            <v>1.75</v>
          </cell>
          <cell r="O9674"/>
          <cell r="P9674">
            <v>1.75</v>
          </cell>
          <cell r="Q9674"/>
          <cell r="R9674"/>
          <cell r="S9674"/>
          <cell r="T9674"/>
          <cell r="U9674">
            <v>1.5533999999999999</v>
          </cell>
          <cell r="V9674">
            <v>3766600.0000000005</v>
          </cell>
          <cell r="W9674">
            <v>12216180.455300001</v>
          </cell>
          <cell r="X9674">
            <v>44743</v>
          </cell>
          <cell r="Y9674">
            <v>22750</v>
          </cell>
          <cell r="Z9674">
            <v>44743</v>
          </cell>
          <cell r="AA9674">
            <v>1.4875</v>
          </cell>
          <cell r="AB9674">
            <v>1.4875</v>
          </cell>
          <cell r="AC9674"/>
        </row>
        <row r="9675">
          <cell r="A9675">
            <v>44762</v>
          </cell>
          <cell r="B9675">
            <v>56000</v>
          </cell>
          <cell r="C9675"/>
          <cell r="D9675">
            <v>1.75</v>
          </cell>
          <cell r="E9675">
            <v>1.75</v>
          </cell>
          <cell r="F9675">
            <v>1.75</v>
          </cell>
          <cell r="G9675">
            <v>1.75</v>
          </cell>
          <cell r="H9675">
            <v>1</v>
          </cell>
          <cell r="I9675">
            <v>1</v>
          </cell>
          <cell r="J9675">
            <v>1</v>
          </cell>
          <cell r="K9675">
            <v>1</v>
          </cell>
          <cell r="L9675">
            <v>1</v>
          </cell>
          <cell r="M9675">
            <v>1</v>
          </cell>
          <cell r="N9675">
            <v>1.75</v>
          </cell>
          <cell r="O9675"/>
          <cell r="P9675">
            <v>1.75</v>
          </cell>
          <cell r="Q9675"/>
          <cell r="R9675"/>
          <cell r="S9675"/>
          <cell r="T9675"/>
          <cell r="U9675">
            <v>1.5535000000000001</v>
          </cell>
          <cell r="V9675">
            <v>5509500</v>
          </cell>
          <cell r="W9675">
            <v>10387969.214040004</v>
          </cell>
          <cell r="X9675">
            <v>44743</v>
          </cell>
          <cell r="Y9675">
            <v>98000</v>
          </cell>
          <cell r="Z9675">
            <v>44743</v>
          </cell>
          <cell r="AA9675">
            <v>1.5250000000000001</v>
          </cell>
          <cell r="AB9675">
            <v>2.1225000000000001</v>
          </cell>
          <cell r="AC9675"/>
        </row>
        <row r="9676">
          <cell r="A9676">
            <v>44763</v>
          </cell>
          <cell r="B9676"/>
          <cell r="C9676"/>
          <cell r="D9676"/>
          <cell r="E9676"/>
          <cell r="F9676"/>
          <cell r="G9676"/>
          <cell r="H9676">
            <v>1</v>
          </cell>
          <cell r="I9676">
            <v>1</v>
          </cell>
          <cell r="J9676">
            <v>1</v>
          </cell>
          <cell r="K9676">
            <v>1</v>
          </cell>
          <cell r="L9676">
            <v>1</v>
          </cell>
          <cell r="M9676">
            <v>1</v>
          </cell>
          <cell r="N9676"/>
          <cell r="O9676"/>
          <cell r="P9676">
            <v>1.75</v>
          </cell>
          <cell r="Q9676"/>
          <cell r="R9676"/>
          <cell r="S9676"/>
          <cell r="T9676"/>
          <cell r="U9676">
            <v>1.5546</v>
          </cell>
          <cell r="V9676">
            <v>5936500</v>
          </cell>
          <cell r="W9676">
            <v>10050812.560599998</v>
          </cell>
          <cell r="X9676">
            <v>44743</v>
          </cell>
          <cell r="Y9676">
            <v>0</v>
          </cell>
          <cell r="Z9676" t="str">
            <v/>
          </cell>
          <cell r="AA9676">
            <v>1.5250000000000001</v>
          </cell>
          <cell r="AB9676">
            <v>1.5250000000000001</v>
          </cell>
          <cell r="AC9676"/>
        </row>
        <row r="9677">
          <cell r="A9677">
            <v>44764</v>
          </cell>
          <cell r="B9677"/>
          <cell r="C9677"/>
          <cell r="D9677"/>
          <cell r="E9677"/>
          <cell r="F9677"/>
          <cell r="G9677"/>
          <cell r="H9677">
            <v>1</v>
          </cell>
          <cell r="I9677">
            <v>1</v>
          </cell>
          <cell r="J9677">
            <v>1</v>
          </cell>
          <cell r="K9677">
            <v>1</v>
          </cell>
          <cell r="L9677">
            <v>1</v>
          </cell>
          <cell r="M9677">
            <v>1</v>
          </cell>
          <cell r="N9677"/>
          <cell r="O9677"/>
          <cell r="P9677">
            <v>1.75</v>
          </cell>
          <cell r="Q9677"/>
          <cell r="R9677"/>
          <cell r="S9677"/>
          <cell r="T9677"/>
          <cell r="U9677">
            <v>1.5559999999999998</v>
          </cell>
          <cell r="V9677">
            <v>5899700</v>
          </cell>
          <cell r="W9677">
            <v>10288114.16096</v>
          </cell>
          <cell r="X9677">
            <v>44743</v>
          </cell>
          <cell r="Y9677">
            <v>0</v>
          </cell>
          <cell r="Z9677" t="str">
            <v/>
          </cell>
          <cell r="AA9677">
            <v>1.5250000000000001</v>
          </cell>
          <cell r="AB9677">
            <v>1.5250000000000001</v>
          </cell>
          <cell r="AC9677"/>
        </row>
        <row r="9678">
          <cell r="A9678">
            <v>44767</v>
          </cell>
          <cell r="B9678"/>
          <cell r="C9678"/>
          <cell r="D9678"/>
          <cell r="E9678"/>
          <cell r="F9678"/>
          <cell r="G9678"/>
          <cell r="H9678">
            <v>1</v>
          </cell>
          <cell r="I9678">
            <v>1</v>
          </cell>
          <cell r="J9678">
            <v>1</v>
          </cell>
          <cell r="K9678">
            <v>1</v>
          </cell>
          <cell r="L9678">
            <v>1</v>
          </cell>
          <cell r="M9678">
            <v>1</v>
          </cell>
          <cell r="N9678"/>
          <cell r="O9678"/>
          <cell r="P9678">
            <v>1.75</v>
          </cell>
          <cell r="Q9678"/>
          <cell r="R9678"/>
          <cell r="S9678"/>
          <cell r="T9678"/>
          <cell r="U9678">
            <v>1.5539000000000001</v>
          </cell>
          <cell r="V9678">
            <v>6334000.0000000009</v>
          </cell>
          <cell r="W9678">
            <v>9786210.460289998</v>
          </cell>
          <cell r="X9678">
            <v>44743</v>
          </cell>
          <cell r="Y9678">
            <v>0</v>
          </cell>
          <cell r="Z9678" t="str">
            <v/>
          </cell>
          <cell r="AA9678">
            <v>1.5250000000000001</v>
          </cell>
          <cell r="AB9678">
            <v>1.5250000000000001</v>
          </cell>
          <cell r="AC9678"/>
        </row>
        <row r="9679">
          <cell r="A9679">
            <v>44768</v>
          </cell>
          <cell r="B9679"/>
          <cell r="C9679"/>
          <cell r="D9679"/>
          <cell r="E9679"/>
          <cell r="F9679"/>
          <cell r="G9679"/>
          <cell r="H9679">
            <v>1</v>
          </cell>
          <cell r="I9679">
            <v>1</v>
          </cell>
          <cell r="J9679">
            <v>1</v>
          </cell>
          <cell r="K9679">
            <v>1</v>
          </cell>
          <cell r="L9679">
            <v>1</v>
          </cell>
          <cell r="M9679">
            <v>1</v>
          </cell>
          <cell r="N9679"/>
          <cell r="O9679"/>
          <cell r="P9679">
            <v>1.75</v>
          </cell>
          <cell r="Q9679"/>
          <cell r="R9679"/>
          <cell r="S9679"/>
          <cell r="T9679"/>
          <cell r="U9679">
            <v>1.5559000000000001</v>
          </cell>
          <cell r="V9679">
            <v>8693500</v>
          </cell>
          <cell r="W9679">
            <v>7224126.5201599998</v>
          </cell>
          <cell r="X9679">
            <v>44743</v>
          </cell>
          <cell r="Y9679">
            <v>0</v>
          </cell>
          <cell r="Z9679" t="str">
            <v/>
          </cell>
          <cell r="AA9679">
            <v>1.5250000000000001</v>
          </cell>
          <cell r="AB9679">
            <v>1.5250000000000001</v>
          </cell>
          <cell r="AC9679"/>
        </row>
        <row r="9680">
          <cell r="A9680">
            <v>44769</v>
          </cell>
          <cell r="B9680">
            <v>7000</v>
          </cell>
          <cell r="C9680"/>
          <cell r="D9680">
            <v>1.75</v>
          </cell>
          <cell r="E9680">
            <v>1.75</v>
          </cell>
          <cell r="F9680">
            <v>1.75</v>
          </cell>
          <cell r="G9680">
            <v>1.75</v>
          </cell>
          <cell r="H9680">
            <v>1.75</v>
          </cell>
          <cell r="I9680">
            <v>1.75</v>
          </cell>
          <cell r="J9680">
            <v>1.75</v>
          </cell>
          <cell r="K9680">
            <v>1.75</v>
          </cell>
          <cell r="L9680">
            <v>1.75</v>
          </cell>
          <cell r="M9680">
            <v>1.75</v>
          </cell>
          <cell r="N9680">
            <v>1.75</v>
          </cell>
          <cell r="O9680"/>
          <cell r="P9680">
            <v>1.75</v>
          </cell>
          <cell r="Q9680"/>
          <cell r="R9680"/>
          <cell r="S9680"/>
          <cell r="T9680"/>
          <cell r="U9680">
            <v>2.153</v>
          </cell>
          <cell r="V9680">
            <v>6514400</v>
          </cell>
          <cell r="W9680">
            <v>8059707.2444999991</v>
          </cell>
          <cell r="X9680">
            <v>44743</v>
          </cell>
          <cell r="Y9680">
            <v>12250</v>
          </cell>
          <cell r="Z9680">
            <v>44743</v>
          </cell>
          <cell r="AA9680">
            <v>1.5249999999999999</v>
          </cell>
          <cell r="AB9680">
            <v>2.1850000000000001</v>
          </cell>
          <cell r="AC9680"/>
        </row>
        <row r="9681">
          <cell r="A9681">
            <v>44774</v>
          </cell>
          <cell r="B9681"/>
          <cell r="C9681"/>
          <cell r="D9681"/>
          <cell r="E9681"/>
          <cell r="F9681"/>
          <cell r="G9681"/>
          <cell r="H9681"/>
          <cell r="I9681"/>
          <cell r="J9681"/>
          <cell r="K9681"/>
          <cell r="L9681"/>
          <cell r="M9681"/>
          <cell r="N9681"/>
          <cell r="O9681"/>
          <cell r="P9681">
            <v>1.75</v>
          </cell>
          <cell r="Q9681"/>
          <cell r="R9681"/>
          <cell r="S9681"/>
          <cell r="T9681"/>
          <cell r="U9681">
            <v>2.3037999999999998</v>
          </cell>
          <cell r="V9681">
            <v>728300</v>
          </cell>
          <cell r="W9681">
            <v>14525725.164470002</v>
          </cell>
          <cell r="X9681">
            <v>44774</v>
          </cell>
          <cell r="Y9681">
            <v>0</v>
          </cell>
          <cell r="Z9681" t="str">
            <v/>
          </cell>
          <cell r="AA9681">
            <v>1.5249999999999999</v>
          </cell>
          <cell r="AB9681">
            <v>1.5249999999999999</v>
          </cell>
          <cell r="AC9681"/>
        </row>
        <row r="9682">
          <cell r="A9682">
            <v>44775</v>
          </cell>
          <cell r="B9682"/>
          <cell r="C9682"/>
          <cell r="D9682"/>
          <cell r="E9682"/>
          <cell r="F9682"/>
          <cell r="G9682"/>
          <cell r="H9682"/>
          <cell r="I9682"/>
          <cell r="J9682"/>
          <cell r="K9682"/>
          <cell r="L9682"/>
          <cell r="M9682"/>
          <cell r="N9682"/>
          <cell r="O9682"/>
          <cell r="P9682">
            <v>1.75</v>
          </cell>
          <cell r="Q9682"/>
          <cell r="R9682"/>
          <cell r="S9682"/>
          <cell r="T9682"/>
          <cell r="U9682">
            <v>2.3031000000000001</v>
          </cell>
          <cell r="V9682">
            <v>761400</v>
          </cell>
          <cell r="W9682">
            <v>14364969.301229998</v>
          </cell>
          <cell r="X9682">
            <v>44774</v>
          </cell>
          <cell r="Y9682">
            <v>0</v>
          </cell>
          <cell r="Z9682" t="str">
            <v/>
          </cell>
          <cell r="AA9682">
            <v>1.5249999999999999</v>
          </cell>
          <cell r="AB9682">
            <v>1.5249999999999999</v>
          </cell>
          <cell r="AC9682"/>
        </row>
        <row r="9683">
          <cell r="A9683">
            <v>44776</v>
          </cell>
          <cell r="B9683"/>
          <cell r="C9683"/>
          <cell r="D9683"/>
          <cell r="E9683"/>
          <cell r="F9683"/>
          <cell r="G9683"/>
          <cell r="H9683"/>
          <cell r="I9683"/>
          <cell r="J9683"/>
          <cell r="K9683"/>
          <cell r="L9683"/>
          <cell r="M9683"/>
          <cell r="N9683"/>
          <cell r="O9683"/>
          <cell r="P9683">
            <v>1.75</v>
          </cell>
          <cell r="Q9683"/>
          <cell r="R9683"/>
          <cell r="S9683"/>
          <cell r="T9683"/>
          <cell r="U9683">
            <v>2.3052000000000001</v>
          </cell>
          <cell r="V9683">
            <v>739300.00000000012</v>
          </cell>
          <cell r="W9683">
            <v>14361807.91728</v>
          </cell>
          <cell r="X9683">
            <v>44774</v>
          </cell>
          <cell r="Y9683">
            <v>0</v>
          </cell>
          <cell r="Z9683" t="str">
            <v/>
          </cell>
          <cell r="AA9683">
            <v>1.95</v>
          </cell>
          <cell r="AB9683">
            <v>2.4624999999999999</v>
          </cell>
          <cell r="AC9683"/>
        </row>
        <row r="9684">
          <cell r="A9684">
            <v>44777</v>
          </cell>
          <cell r="B9684"/>
          <cell r="C9684"/>
          <cell r="D9684"/>
          <cell r="E9684"/>
          <cell r="F9684"/>
          <cell r="G9684"/>
          <cell r="H9684"/>
          <cell r="I9684"/>
          <cell r="J9684"/>
          <cell r="K9684"/>
          <cell r="L9684"/>
          <cell r="M9684"/>
          <cell r="N9684"/>
          <cell r="O9684"/>
          <cell r="P9684">
            <v>1.75</v>
          </cell>
          <cell r="Q9684"/>
          <cell r="R9684"/>
          <cell r="S9684"/>
          <cell r="T9684"/>
          <cell r="U9684">
            <v>2.3146</v>
          </cell>
          <cell r="V9684">
            <v>771600</v>
          </cell>
          <cell r="W9684">
            <v>14573100.925979998</v>
          </cell>
          <cell r="X9684">
            <v>44774</v>
          </cell>
          <cell r="Y9684">
            <v>0</v>
          </cell>
          <cell r="Z9684" t="str">
            <v/>
          </cell>
          <cell r="AA9684">
            <v>1.95</v>
          </cell>
          <cell r="AB9684">
            <v>1.95</v>
          </cell>
          <cell r="AC9684"/>
        </row>
        <row r="9685">
          <cell r="A9685">
            <v>44778</v>
          </cell>
          <cell r="B9685"/>
          <cell r="C9685"/>
          <cell r="D9685"/>
          <cell r="E9685"/>
          <cell r="F9685"/>
          <cell r="G9685"/>
          <cell r="H9685"/>
          <cell r="I9685"/>
          <cell r="J9685"/>
          <cell r="K9685"/>
          <cell r="L9685"/>
          <cell r="M9685"/>
          <cell r="N9685"/>
          <cell r="O9685"/>
          <cell r="P9685">
            <v>1.75</v>
          </cell>
          <cell r="Q9685"/>
          <cell r="R9685"/>
          <cell r="S9685"/>
          <cell r="T9685"/>
          <cell r="U9685">
            <v>2.3179000000000003</v>
          </cell>
          <cell r="V9685">
            <v>988800</v>
          </cell>
          <cell r="W9685">
            <v>14399767.687340001</v>
          </cell>
          <cell r="X9685">
            <v>44774</v>
          </cell>
          <cell r="Y9685">
            <v>0</v>
          </cell>
          <cell r="Z9685" t="str">
            <v/>
          </cell>
          <cell r="AA9685">
            <v>1.95</v>
          </cell>
          <cell r="AB9685">
            <v>1.95</v>
          </cell>
          <cell r="AC9685"/>
        </row>
        <row r="9686">
          <cell r="A9686">
            <v>44781</v>
          </cell>
          <cell r="B9686"/>
          <cell r="C9686"/>
          <cell r="D9686"/>
          <cell r="E9686"/>
          <cell r="F9686"/>
          <cell r="G9686"/>
          <cell r="H9686"/>
          <cell r="I9686"/>
          <cell r="J9686"/>
          <cell r="K9686"/>
          <cell r="L9686"/>
          <cell r="M9686"/>
          <cell r="N9686"/>
          <cell r="O9686"/>
          <cell r="P9686">
            <v>1.75</v>
          </cell>
          <cell r="Q9686"/>
          <cell r="R9686"/>
          <cell r="S9686"/>
          <cell r="T9686"/>
          <cell r="U9686">
            <v>2.3137000000000003</v>
          </cell>
          <cell r="V9686">
            <v>1291399.9999999998</v>
          </cell>
          <cell r="W9686">
            <v>14083996.829699999</v>
          </cell>
          <cell r="X9686">
            <v>44774</v>
          </cell>
          <cell r="Y9686">
            <v>0</v>
          </cell>
          <cell r="Z9686" t="str">
            <v/>
          </cell>
          <cell r="AA9686">
            <v>1.95</v>
          </cell>
          <cell r="AB9686">
            <v>1.95</v>
          </cell>
          <cell r="AC9686"/>
        </row>
        <row r="9687">
          <cell r="A9687">
            <v>44782</v>
          </cell>
          <cell r="B9687">
            <v>32000</v>
          </cell>
          <cell r="C9687"/>
          <cell r="D9687">
            <v>2.5</v>
          </cell>
          <cell r="E9687">
            <v>2.5</v>
          </cell>
          <cell r="F9687">
            <v>2.5</v>
          </cell>
          <cell r="G9687">
            <v>2.5</v>
          </cell>
          <cell r="H9687">
            <v>2.5</v>
          </cell>
          <cell r="I9687">
            <v>2.5</v>
          </cell>
          <cell r="J9687">
            <v>2.5</v>
          </cell>
          <cell r="K9687">
            <v>2.5</v>
          </cell>
          <cell r="L9687">
            <v>2.5</v>
          </cell>
          <cell r="M9687">
            <v>2.5</v>
          </cell>
          <cell r="N9687">
            <v>2.5</v>
          </cell>
          <cell r="O9687"/>
          <cell r="P9687">
            <v>2.5</v>
          </cell>
          <cell r="Q9687"/>
          <cell r="R9687"/>
          <cell r="S9687"/>
          <cell r="T9687"/>
          <cell r="U9687">
            <v>2.31</v>
          </cell>
          <cell r="V9687">
            <v>1186300</v>
          </cell>
          <cell r="W9687">
            <v>14240598.439840002</v>
          </cell>
          <cell r="X9687">
            <v>44774</v>
          </cell>
          <cell r="Y9687">
            <v>80000</v>
          </cell>
          <cell r="Z9687">
            <v>44774</v>
          </cell>
          <cell r="AA9687">
            <v>1.95</v>
          </cell>
          <cell r="AB9687">
            <v>1.95</v>
          </cell>
          <cell r="AC9687"/>
        </row>
        <row r="9688">
          <cell r="A9688">
            <v>44783</v>
          </cell>
          <cell r="B9688">
            <v>52000</v>
          </cell>
          <cell r="C9688"/>
          <cell r="D9688">
            <v>2.5</v>
          </cell>
          <cell r="E9688">
            <v>2.5</v>
          </cell>
          <cell r="F9688">
            <v>2.5</v>
          </cell>
          <cell r="G9688">
            <v>2.5</v>
          </cell>
          <cell r="H9688">
            <v>2.5</v>
          </cell>
          <cell r="I9688">
            <v>2.5</v>
          </cell>
          <cell r="J9688">
            <v>2.5</v>
          </cell>
          <cell r="K9688">
            <v>2.5</v>
          </cell>
          <cell r="L9688">
            <v>2.5</v>
          </cell>
          <cell r="M9688">
            <v>2.5</v>
          </cell>
          <cell r="N9688">
            <v>2.5</v>
          </cell>
          <cell r="O9688"/>
          <cell r="P9688">
            <v>2.5</v>
          </cell>
          <cell r="Q9688"/>
          <cell r="R9688"/>
          <cell r="S9688"/>
          <cell r="T9688"/>
          <cell r="U9688">
            <v>2.31</v>
          </cell>
          <cell r="V9688">
            <v>1498600.0000000002</v>
          </cell>
          <cell r="W9688">
            <v>14371903.70212</v>
          </cell>
          <cell r="X9688">
            <v>44774</v>
          </cell>
          <cell r="Y9688">
            <v>130000</v>
          </cell>
          <cell r="Z9688">
            <v>44774</v>
          </cell>
          <cell r="AA9688">
            <v>2.0550000000000002</v>
          </cell>
          <cell r="AB9688">
            <v>2.625</v>
          </cell>
          <cell r="AC9688"/>
        </row>
        <row r="9689">
          <cell r="A9689">
            <v>44784</v>
          </cell>
          <cell r="B9689">
            <v>32000</v>
          </cell>
          <cell r="C9689"/>
          <cell r="D9689">
            <v>2.5</v>
          </cell>
          <cell r="E9689">
            <v>2.5</v>
          </cell>
          <cell r="F9689">
            <v>2.5</v>
          </cell>
          <cell r="G9689">
            <v>2.5</v>
          </cell>
          <cell r="H9689">
            <v>2.5</v>
          </cell>
          <cell r="I9689">
            <v>2.5</v>
          </cell>
          <cell r="J9689">
            <v>2.5</v>
          </cell>
          <cell r="K9689">
            <v>2.5</v>
          </cell>
          <cell r="L9689">
            <v>2.5</v>
          </cell>
          <cell r="M9689">
            <v>2.5</v>
          </cell>
          <cell r="N9689">
            <v>2.5</v>
          </cell>
          <cell r="O9689"/>
          <cell r="P9689">
            <v>2.5</v>
          </cell>
          <cell r="Q9689"/>
          <cell r="R9689"/>
          <cell r="S9689"/>
          <cell r="T9689"/>
          <cell r="U9689">
            <v>2.3092000000000001</v>
          </cell>
          <cell r="V9689">
            <v>3568300</v>
          </cell>
          <cell r="W9689">
            <v>12470463.420489999</v>
          </cell>
          <cell r="X9689">
            <v>44774</v>
          </cell>
          <cell r="Y9689">
            <v>80000</v>
          </cell>
          <cell r="Z9689">
            <v>44774</v>
          </cell>
          <cell r="AA9689">
            <v>2.0550000000000002</v>
          </cell>
          <cell r="AB9689">
            <v>2.0550000000000002</v>
          </cell>
          <cell r="AC9689"/>
        </row>
        <row r="9690">
          <cell r="A9690">
            <v>44785</v>
          </cell>
          <cell r="B9690">
            <v>100000</v>
          </cell>
          <cell r="C9690"/>
          <cell r="D9690">
            <v>2.5</v>
          </cell>
          <cell r="E9690">
            <v>2.5</v>
          </cell>
          <cell r="F9690">
            <v>2.5</v>
          </cell>
          <cell r="G9690">
            <v>2.5</v>
          </cell>
          <cell r="H9690">
            <v>2.5</v>
          </cell>
          <cell r="I9690">
            <v>2.5</v>
          </cell>
          <cell r="J9690">
            <v>2.5</v>
          </cell>
          <cell r="K9690">
            <v>2.5</v>
          </cell>
          <cell r="L9690">
            <v>2.5</v>
          </cell>
          <cell r="M9690">
            <v>2.5</v>
          </cell>
          <cell r="N9690">
            <v>2.5</v>
          </cell>
          <cell r="O9690"/>
          <cell r="P9690">
            <v>2.5</v>
          </cell>
          <cell r="Q9690"/>
          <cell r="R9690"/>
          <cell r="S9690"/>
          <cell r="T9690"/>
          <cell r="U9690">
            <v>2.3085</v>
          </cell>
          <cell r="V9690">
            <v>4006499.9999999995</v>
          </cell>
          <cell r="W9690">
            <v>11926655.369959997</v>
          </cell>
          <cell r="X9690">
            <v>44774</v>
          </cell>
          <cell r="Y9690">
            <v>250000</v>
          </cell>
          <cell r="Z9690">
            <v>44774</v>
          </cell>
          <cell r="AA9690">
            <v>2.0550000000000002</v>
          </cell>
          <cell r="AB9690">
            <v>2.0550000000000002</v>
          </cell>
          <cell r="AC9690"/>
        </row>
        <row r="9691">
          <cell r="A9691">
            <v>44788</v>
          </cell>
          <cell r="B9691">
            <v>45000</v>
          </cell>
          <cell r="C9691"/>
          <cell r="D9691">
            <v>2.5</v>
          </cell>
          <cell r="E9691">
            <v>2.5</v>
          </cell>
          <cell r="F9691">
            <v>2.5</v>
          </cell>
          <cell r="G9691">
            <v>2.5</v>
          </cell>
          <cell r="H9691">
            <v>2.5</v>
          </cell>
          <cell r="I9691">
            <v>2.5</v>
          </cell>
          <cell r="J9691">
            <v>2.5</v>
          </cell>
          <cell r="K9691">
            <v>2.5</v>
          </cell>
          <cell r="L9691">
            <v>2.5</v>
          </cell>
          <cell r="M9691">
            <v>2.5</v>
          </cell>
          <cell r="N9691">
            <v>2.5</v>
          </cell>
          <cell r="O9691"/>
          <cell r="P9691">
            <v>2.5</v>
          </cell>
          <cell r="Q9691"/>
          <cell r="R9691"/>
          <cell r="S9691"/>
          <cell r="T9691"/>
          <cell r="U9691">
            <v>2.3081</v>
          </cell>
          <cell r="V9691">
            <v>3606900</v>
          </cell>
          <cell r="W9691">
            <v>12077108.005829999</v>
          </cell>
          <cell r="X9691">
            <v>44774</v>
          </cell>
          <cell r="Y9691">
            <v>112500</v>
          </cell>
          <cell r="Z9691">
            <v>44774</v>
          </cell>
          <cell r="AA9691">
            <v>2.0550000000000002</v>
          </cell>
          <cell r="AB9691">
            <v>2.0550000000000002</v>
          </cell>
          <cell r="AC9691"/>
        </row>
        <row r="9692">
          <cell r="A9692">
            <v>44789</v>
          </cell>
          <cell r="B9692">
            <v>10000</v>
          </cell>
          <cell r="C9692"/>
          <cell r="D9692">
            <v>2.5</v>
          </cell>
          <cell r="E9692">
            <v>2.5</v>
          </cell>
          <cell r="F9692">
            <v>2.5</v>
          </cell>
          <cell r="G9692">
            <v>2.5</v>
          </cell>
          <cell r="H9692">
            <v>2.5</v>
          </cell>
          <cell r="I9692">
            <v>2.5</v>
          </cell>
          <cell r="J9692">
            <v>2.5</v>
          </cell>
          <cell r="K9692">
            <v>2.5</v>
          </cell>
          <cell r="L9692">
            <v>2.5</v>
          </cell>
          <cell r="M9692">
            <v>2.5</v>
          </cell>
          <cell r="N9692">
            <v>2.5</v>
          </cell>
          <cell r="O9692"/>
          <cell r="P9692">
            <v>2.5</v>
          </cell>
          <cell r="Q9692"/>
          <cell r="R9692"/>
          <cell r="S9692"/>
          <cell r="T9692"/>
          <cell r="U9692">
            <v>2.31</v>
          </cell>
          <cell r="V9692">
            <v>3372100</v>
          </cell>
          <cell r="W9692">
            <v>11955971.904939998</v>
          </cell>
          <cell r="X9692">
            <v>44774</v>
          </cell>
          <cell r="Y9692">
            <v>25000</v>
          </cell>
          <cell r="Z9692">
            <v>44774</v>
          </cell>
          <cell r="AA9692">
            <v>2.0550000000000002</v>
          </cell>
          <cell r="AB9692">
            <v>2.0550000000000002</v>
          </cell>
          <cell r="AC9692"/>
        </row>
        <row r="9693">
          <cell r="A9693">
            <v>44790</v>
          </cell>
          <cell r="B9693"/>
          <cell r="C9693"/>
          <cell r="D9693"/>
          <cell r="E9693"/>
          <cell r="F9693"/>
          <cell r="G9693"/>
          <cell r="H9693"/>
          <cell r="I9693"/>
          <cell r="J9693"/>
          <cell r="K9693"/>
          <cell r="L9693"/>
          <cell r="M9693"/>
          <cell r="N9693"/>
          <cell r="O9693"/>
          <cell r="P9693">
            <v>2.5</v>
          </cell>
          <cell r="Q9693"/>
          <cell r="R9693"/>
          <cell r="S9693"/>
          <cell r="T9693"/>
          <cell r="U9693">
            <v>2.31</v>
          </cell>
          <cell r="V9693">
            <v>4865400.0000000009</v>
          </cell>
          <cell r="W9693">
            <v>10591736.903760001</v>
          </cell>
          <cell r="X9693">
            <v>44774</v>
          </cell>
          <cell r="Y9693">
            <v>0</v>
          </cell>
          <cell r="Z9693" t="str">
            <v/>
          </cell>
          <cell r="AA9693">
            <v>2.0549999999999997</v>
          </cell>
          <cell r="AB9693">
            <v>2.6875</v>
          </cell>
          <cell r="AC9693"/>
        </row>
        <row r="9694">
          <cell r="A9694">
            <v>44791</v>
          </cell>
          <cell r="B9694"/>
          <cell r="C9694"/>
          <cell r="D9694"/>
          <cell r="E9694"/>
          <cell r="F9694"/>
          <cell r="G9694"/>
          <cell r="H9694"/>
          <cell r="I9694"/>
          <cell r="J9694"/>
          <cell r="K9694"/>
          <cell r="L9694"/>
          <cell r="M9694"/>
          <cell r="N9694"/>
          <cell r="O9694"/>
          <cell r="P9694">
            <v>2.5</v>
          </cell>
          <cell r="Q9694"/>
          <cell r="R9694"/>
          <cell r="S9694"/>
          <cell r="T9694"/>
          <cell r="U9694">
            <v>2.3134999999999999</v>
          </cell>
          <cell r="V9694">
            <v>5228300</v>
          </cell>
          <cell r="W9694">
            <v>10530259.658959998</v>
          </cell>
          <cell r="X9694">
            <v>44774</v>
          </cell>
          <cell r="Y9694">
            <v>0</v>
          </cell>
          <cell r="Z9694" t="str">
            <v/>
          </cell>
          <cell r="AA9694">
            <v>2.0549999999999997</v>
          </cell>
          <cell r="AB9694">
            <v>2.0549999999999997</v>
          </cell>
          <cell r="AC9694"/>
        </row>
        <row r="9695">
          <cell r="A9695">
            <v>44792</v>
          </cell>
          <cell r="B9695"/>
          <cell r="C9695"/>
          <cell r="D9695"/>
          <cell r="E9695"/>
          <cell r="F9695"/>
          <cell r="G9695"/>
          <cell r="H9695"/>
          <cell r="I9695"/>
          <cell r="J9695"/>
          <cell r="K9695"/>
          <cell r="L9695"/>
          <cell r="M9695"/>
          <cell r="N9695"/>
          <cell r="O9695"/>
          <cell r="P9695">
            <v>2.5</v>
          </cell>
          <cell r="Q9695"/>
          <cell r="R9695"/>
          <cell r="S9695"/>
          <cell r="T9695"/>
          <cell r="U9695">
            <v>2.3121999999999998</v>
          </cell>
          <cell r="V9695">
            <v>4986900</v>
          </cell>
          <cell r="W9695">
            <v>10933988.560210001</v>
          </cell>
          <cell r="X9695">
            <v>44774</v>
          </cell>
          <cell r="Y9695">
            <v>0</v>
          </cell>
          <cell r="Z9695" t="str">
            <v/>
          </cell>
          <cell r="AA9695">
            <v>2.0549999999999997</v>
          </cell>
          <cell r="AB9695">
            <v>2.0549999999999997</v>
          </cell>
          <cell r="AC9695"/>
        </row>
        <row r="9696">
          <cell r="A9696">
            <v>44795</v>
          </cell>
          <cell r="B9696"/>
          <cell r="C9696"/>
          <cell r="D9696"/>
          <cell r="E9696"/>
          <cell r="F9696"/>
          <cell r="G9696"/>
          <cell r="H9696"/>
          <cell r="I9696"/>
          <cell r="J9696"/>
          <cell r="K9696"/>
          <cell r="L9696"/>
          <cell r="M9696"/>
          <cell r="N9696"/>
          <cell r="O9696"/>
          <cell r="P9696">
            <v>2.5</v>
          </cell>
          <cell r="Q9696"/>
          <cell r="R9696"/>
          <cell r="S9696"/>
          <cell r="T9696"/>
          <cell r="U9696">
            <v>2.3092999999999999</v>
          </cell>
          <cell r="V9696">
            <v>4706600</v>
          </cell>
          <cell r="W9696">
            <v>11184814.790659999</v>
          </cell>
          <cell r="X9696">
            <v>44774</v>
          </cell>
          <cell r="Y9696">
            <v>0</v>
          </cell>
          <cell r="Z9696" t="str">
            <v/>
          </cell>
          <cell r="AA9696">
            <v>2.0549999999999997</v>
          </cell>
          <cell r="AB9696">
            <v>2.0549999999999997</v>
          </cell>
          <cell r="AC9696"/>
        </row>
        <row r="9697">
          <cell r="A9697">
            <v>44796</v>
          </cell>
          <cell r="B9697"/>
          <cell r="C9697"/>
          <cell r="D9697"/>
          <cell r="E9697"/>
          <cell r="F9697"/>
          <cell r="G9697"/>
          <cell r="H9697"/>
          <cell r="I9697"/>
          <cell r="J9697"/>
          <cell r="K9697"/>
          <cell r="L9697"/>
          <cell r="M9697"/>
          <cell r="N9697"/>
          <cell r="O9697"/>
          <cell r="P9697">
            <v>2.5</v>
          </cell>
          <cell r="Q9697"/>
          <cell r="R9697"/>
          <cell r="S9697"/>
          <cell r="T9697"/>
          <cell r="U9697">
            <v>2.3071999999999999</v>
          </cell>
          <cell r="V9697">
            <v>5208099.9999999991</v>
          </cell>
          <cell r="W9697">
            <v>10597794.711779999</v>
          </cell>
          <cell r="X9697">
            <v>44774</v>
          </cell>
          <cell r="Y9697">
            <v>0</v>
          </cell>
          <cell r="Z9697" t="str">
            <v/>
          </cell>
          <cell r="AA9697">
            <v>2.0549999999999997</v>
          </cell>
          <cell r="AB9697">
            <v>2.0549999999999997</v>
          </cell>
          <cell r="AC9697"/>
        </row>
        <row r="9698">
          <cell r="A9698">
            <v>44797</v>
          </cell>
          <cell r="B9698"/>
          <cell r="C9698"/>
          <cell r="D9698"/>
          <cell r="E9698"/>
          <cell r="F9698"/>
          <cell r="G9698"/>
          <cell r="H9698"/>
          <cell r="I9698"/>
          <cell r="J9698"/>
          <cell r="K9698"/>
          <cell r="L9698"/>
          <cell r="M9698"/>
          <cell r="N9698"/>
          <cell r="O9698"/>
          <cell r="P9698">
            <v>2.5</v>
          </cell>
          <cell r="Q9698"/>
          <cell r="R9698"/>
          <cell r="S9698"/>
          <cell r="T9698"/>
          <cell r="U9698">
            <v>2.3068</v>
          </cell>
          <cell r="V9698">
            <v>5032599.9999999991</v>
          </cell>
          <cell r="W9698">
            <v>10359510.67835</v>
          </cell>
          <cell r="X9698">
            <v>44774</v>
          </cell>
          <cell r="Y9698">
            <v>0</v>
          </cell>
          <cell r="Z9698" t="str">
            <v/>
          </cell>
          <cell r="AA9698">
            <v>2.0924999999999998</v>
          </cell>
          <cell r="AB9698">
            <v>2.7549999999999999</v>
          </cell>
          <cell r="AC9698"/>
        </row>
        <row r="9699">
          <cell r="A9699">
            <v>44798</v>
          </cell>
          <cell r="B9699"/>
          <cell r="C9699"/>
          <cell r="D9699"/>
          <cell r="E9699"/>
          <cell r="F9699"/>
          <cell r="G9699"/>
          <cell r="H9699"/>
          <cell r="I9699"/>
          <cell r="J9699"/>
          <cell r="K9699"/>
          <cell r="L9699"/>
          <cell r="M9699"/>
          <cell r="N9699"/>
          <cell r="O9699"/>
          <cell r="P9699">
            <v>2.5</v>
          </cell>
          <cell r="Q9699"/>
          <cell r="R9699"/>
          <cell r="S9699"/>
          <cell r="T9699"/>
          <cell r="U9699">
            <v>2.3090000000000002</v>
          </cell>
          <cell r="V9699">
            <v>5501349.9999999991</v>
          </cell>
          <cell r="W9699">
            <v>9886183.661179997</v>
          </cell>
          <cell r="X9699">
            <v>44774</v>
          </cell>
          <cell r="Y9699">
            <v>0</v>
          </cell>
          <cell r="Z9699" t="str">
            <v/>
          </cell>
          <cell r="AA9699">
            <v>2.0924999999999998</v>
          </cell>
          <cell r="AB9699">
            <v>2.0924999999999998</v>
          </cell>
          <cell r="AC9699"/>
        </row>
        <row r="9700">
          <cell r="A9700">
            <v>44799</v>
          </cell>
          <cell r="B9700"/>
          <cell r="C9700"/>
          <cell r="D9700"/>
          <cell r="E9700"/>
          <cell r="F9700"/>
          <cell r="G9700"/>
          <cell r="H9700"/>
          <cell r="I9700"/>
          <cell r="J9700"/>
          <cell r="K9700"/>
          <cell r="L9700"/>
          <cell r="M9700"/>
          <cell r="N9700"/>
          <cell r="O9700"/>
          <cell r="P9700">
            <v>2.5</v>
          </cell>
          <cell r="Q9700"/>
          <cell r="R9700"/>
          <cell r="S9700"/>
          <cell r="T9700"/>
          <cell r="U9700">
            <v>2.3109999999999999</v>
          </cell>
          <cell r="V9700">
            <v>6814090</v>
          </cell>
          <cell r="W9700">
            <v>8655032.0304999985</v>
          </cell>
          <cell r="X9700">
            <v>44774</v>
          </cell>
          <cell r="Y9700">
            <v>0</v>
          </cell>
          <cell r="Z9700" t="str">
            <v/>
          </cell>
          <cell r="AA9700">
            <v>2.0924999999999998</v>
          </cell>
          <cell r="AB9700">
            <v>2.0924999999999998</v>
          </cell>
          <cell r="AC9700"/>
        </row>
        <row r="9701">
          <cell r="A9701">
            <v>44802</v>
          </cell>
          <cell r="B9701"/>
          <cell r="C9701"/>
          <cell r="D9701"/>
          <cell r="E9701"/>
          <cell r="F9701"/>
          <cell r="G9701"/>
          <cell r="H9701"/>
          <cell r="I9701"/>
          <cell r="J9701"/>
          <cell r="K9701"/>
          <cell r="L9701"/>
          <cell r="M9701"/>
          <cell r="N9701"/>
          <cell r="O9701"/>
          <cell r="P9701">
            <v>2.5</v>
          </cell>
          <cell r="Q9701"/>
          <cell r="R9701"/>
          <cell r="S9701"/>
          <cell r="T9701"/>
          <cell r="U9701">
            <v>2.3113999999999999</v>
          </cell>
          <cell r="V9701">
            <v>7006071.3794400003</v>
          </cell>
          <cell r="W9701">
            <v>8724244.8729699999</v>
          </cell>
          <cell r="X9701">
            <v>44774</v>
          </cell>
          <cell r="Y9701">
            <v>0</v>
          </cell>
          <cell r="Z9701" t="str">
            <v/>
          </cell>
          <cell r="AA9701">
            <v>2.0924999999999998</v>
          </cell>
          <cell r="AB9701">
            <v>2.0924999999999998</v>
          </cell>
          <cell r="AC9701"/>
        </row>
        <row r="9702">
          <cell r="A9702">
            <v>44804</v>
          </cell>
          <cell r="B9702"/>
          <cell r="C9702"/>
          <cell r="D9702"/>
          <cell r="E9702"/>
          <cell r="F9702"/>
          <cell r="G9702"/>
          <cell r="H9702"/>
          <cell r="I9702"/>
          <cell r="J9702"/>
          <cell r="K9702"/>
          <cell r="L9702"/>
          <cell r="M9702"/>
          <cell r="N9702"/>
          <cell r="O9702"/>
          <cell r="P9702">
            <v>2.5</v>
          </cell>
          <cell r="Q9702"/>
          <cell r="R9702"/>
          <cell r="S9702"/>
          <cell r="T9702"/>
          <cell r="U9702">
            <v>2.3111000000000002</v>
          </cell>
          <cell r="V9702">
            <v>6840100</v>
          </cell>
          <cell r="W9702">
            <v>7834934.3481599987</v>
          </cell>
          <cell r="X9702">
            <v>44774</v>
          </cell>
          <cell r="Y9702">
            <v>0</v>
          </cell>
          <cell r="Z9702" t="str">
            <v/>
          </cell>
          <cell r="AA9702">
            <v>2.1924999999999999</v>
          </cell>
          <cell r="AB9702">
            <v>2.86</v>
          </cell>
          <cell r="AC9702"/>
        </row>
        <row r="9703">
          <cell r="A9703">
            <v>44805</v>
          </cell>
          <cell r="B9703"/>
          <cell r="C9703"/>
          <cell r="D9703"/>
          <cell r="E9703"/>
          <cell r="F9703"/>
          <cell r="G9703"/>
          <cell r="H9703"/>
          <cell r="I9703"/>
          <cell r="J9703"/>
          <cell r="K9703"/>
          <cell r="L9703"/>
          <cell r="M9703"/>
          <cell r="N9703"/>
          <cell r="O9703"/>
          <cell r="P9703">
            <v>2.5</v>
          </cell>
          <cell r="Q9703"/>
          <cell r="R9703"/>
          <cell r="S9703"/>
          <cell r="T9703"/>
          <cell r="U9703">
            <v>2.3033999999999999</v>
          </cell>
          <cell r="V9703">
            <v>541900</v>
          </cell>
          <cell r="W9703">
            <v>15330811.319129998</v>
          </cell>
          <cell r="X9703">
            <v>44805</v>
          </cell>
          <cell r="Y9703">
            <v>0</v>
          </cell>
          <cell r="Z9703" t="str">
            <v/>
          </cell>
          <cell r="AA9703">
            <v>2.1924999999999999</v>
          </cell>
          <cell r="AB9703">
            <v>2.1924999999999999</v>
          </cell>
          <cell r="AC9703"/>
        </row>
        <row r="9704">
          <cell r="A9704">
            <v>44806</v>
          </cell>
          <cell r="B9704">
            <v>70000</v>
          </cell>
          <cell r="C9704"/>
          <cell r="D9704">
            <v>2.5</v>
          </cell>
          <cell r="E9704">
            <v>2.5</v>
          </cell>
          <cell r="F9704">
            <v>2.5</v>
          </cell>
          <cell r="G9704">
            <v>2.5</v>
          </cell>
          <cell r="H9704"/>
          <cell r="I9704"/>
          <cell r="J9704"/>
          <cell r="K9704"/>
          <cell r="L9704"/>
          <cell r="M9704"/>
          <cell r="N9704">
            <v>2.5</v>
          </cell>
          <cell r="O9704"/>
          <cell r="P9704">
            <v>2.5</v>
          </cell>
          <cell r="Q9704"/>
          <cell r="R9704"/>
          <cell r="S9704"/>
          <cell r="T9704"/>
          <cell r="U9704">
            <v>2.3031999999999999</v>
          </cell>
          <cell r="V9704">
            <v>526600</v>
          </cell>
          <cell r="W9704">
            <v>15449177.839710003</v>
          </cell>
          <cell r="X9704">
            <v>44805</v>
          </cell>
          <cell r="Y9704">
            <v>175000</v>
          </cell>
          <cell r="Z9704">
            <v>44805</v>
          </cell>
          <cell r="AA9704">
            <v>2.1924999999999999</v>
          </cell>
          <cell r="AB9704">
            <v>2.1924999999999999</v>
          </cell>
          <cell r="AC9704"/>
        </row>
        <row r="9705">
          <cell r="A9705">
            <v>44809</v>
          </cell>
          <cell r="B9705">
            <v>93000</v>
          </cell>
          <cell r="C9705"/>
          <cell r="D9705">
            <v>2.5</v>
          </cell>
          <cell r="E9705">
            <v>2.5</v>
          </cell>
          <cell r="F9705">
            <v>2.5</v>
          </cell>
          <cell r="G9705">
            <v>2.5</v>
          </cell>
          <cell r="H9705"/>
          <cell r="I9705"/>
          <cell r="J9705"/>
          <cell r="K9705"/>
          <cell r="L9705"/>
          <cell r="M9705"/>
          <cell r="N9705">
            <v>2.5</v>
          </cell>
          <cell r="O9705"/>
          <cell r="P9705">
            <v>2.5</v>
          </cell>
          <cell r="Q9705"/>
          <cell r="R9705"/>
          <cell r="S9705"/>
          <cell r="T9705"/>
          <cell r="U9705">
            <v>2.3031999999999999</v>
          </cell>
          <cell r="V9705">
            <v>1055500</v>
          </cell>
          <cell r="W9705">
            <v>14917502.45081</v>
          </cell>
          <cell r="X9705">
            <v>44805</v>
          </cell>
          <cell r="Y9705">
            <v>232500</v>
          </cell>
          <cell r="Z9705">
            <v>44805</v>
          </cell>
          <cell r="AA9705">
            <v>2.1924999999999999</v>
          </cell>
          <cell r="AB9705">
            <v>2.1924999999999999</v>
          </cell>
          <cell r="AC9705"/>
        </row>
        <row r="9706">
          <cell r="A9706">
            <v>44810</v>
          </cell>
          <cell r="B9706">
            <v>87500</v>
          </cell>
          <cell r="C9706"/>
          <cell r="D9706">
            <v>2.5</v>
          </cell>
          <cell r="E9706">
            <v>2.5</v>
          </cell>
          <cell r="F9706">
            <v>2.5499999999999998</v>
          </cell>
          <cell r="G9706">
            <v>2.5</v>
          </cell>
          <cell r="H9706"/>
          <cell r="I9706"/>
          <cell r="J9706"/>
          <cell r="K9706"/>
          <cell r="L9706"/>
          <cell r="M9706"/>
          <cell r="N9706">
            <v>2.5</v>
          </cell>
          <cell r="O9706"/>
          <cell r="P9706">
            <v>2.5</v>
          </cell>
          <cell r="Q9706"/>
          <cell r="R9706"/>
          <cell r="S9706"/>
          <cell r="T9706"/>
          <cell r="U9706">
            <v>2.3033999999999999</v>
          </cell>
          <cell r="V9706">
            <v>1087800</v>
          </cell>
          <cell r="W9706">
            <v>14598936.66612</v>
          </cell>
          <cell r="X9706">
            <v>44805</v>
          </cell>
          <cell r="Y9706">
            <v>218750</v>
          </cell>
          <cell r="Z9706">
            <v>44805</v>
          </cell>
          <cell r="AA9706">
            <v>2.1924999999999999</v>
          </cell>
          <cell r="AB9706">
            <v>2.1924999999999999</v>
          </cell>
          <cell r="AC9706"/>
        </row>
        <row r="9707">
          <cell r="A9707">
            <v>44811</v>
          </cell>
          <cell r="B9707">
            <v>49500</v>
          </cell>
          <cell r="C9707"/>
          <cell r="D9707">
            <v>2.5</v>
          </cell>
          <cell r="E9707">
            <v>2.5</v>
          </cell>
          <cell r="F9707">
            <v>2.5</v>
          </cell>
          <cell r="G9707">
            <v>2.5</v>
          </cell>
          <cell r="H9707"/>
          <cell r="I9707"/>
          <cell r="J9707"/>
          <cell r="K9707"/>
          <cell r="L9707"/>
          <cell r="M9707"/>
          <cell r="N9707">
            <v>2.5</v>
          </cell>
          <cell r="O9707"/>
          <cell r="P9707">
            <v>2.5</v>
          </cell>
          <cell r="Q9707"/>
          <cell r="R9707"/>
          <cell r="S9707"/>
          <cell r="T9707"/>
          <cell r="U9707">
            <v>2.3043999999999998</v>
          </cell>
          <cell r="V9707">
            <v>1344100</v>
          </cell>
          <cell r="W9707">
            <v>14437058.940460004</v>
          </cell>
          <cell r="X9707">
            <v>44805</v>
          </cell>
          <cell r="Y9707">
            <v>123750</v>
          </cell>
          <cell r="Z9707">
            <v>44805</v>
          </cell>
          <cell r="AA9707">
            <v>2.2799999999999998</v>
          </cell>
          <cell r="AB9707">
            <v>2.9924999999999997</v>
          </cell>
          <cell r="AC9707"/>
        </row>
        <row r="9708">
          <cell r="A9708">
            <v>44812</v>
          </cell>
          <cell r="B9708">
            <v>84500</v>
          </cell>
          <cell r="C9708"/>
          <cell r="D9708">
            <v>2.5</v>
          </cell>
          <cell r="E9708">
            <v>2.5</v>
          </cell>
          <cell r="F9708">
            <v>2.5</v>
          </cell>
          <cell r="G9708">
            <v>2.5</v>
          </cell>
          <cell r="H9708"/>
          <cell r="I9708"/>
          <cell r="J9708"/>
          <cell r="K9708"/>
          <cell r="L9708"/>
          <cell r="M9708"/>
          <cell r="N9708">
            <v>2.5</v>
          </cell>
          <cell r="O9708"/>
          <cell r="P9708">
            <v>2.5</v>
          </cell>
          <cell r="Q9708"/>
          <cell r="R9708"/>
          <cell r="S9708"/>
          <cell r="T9708"/>
          <cell r="U9708">
            <v>2.3039000000000001</v>
          </cell>
          <cell r="V9708">
            <v>1369100</v>
          </cell>
          <cell r="W9708">
            <v>14397023.217080001</v>
          </cell>
          <cell r="X9708">
            <v>44805</v>
          </cell>
          <cell r="Y9708">
            <v>211250</v>
          </cell>
          <cell r="Z9708">
            <v>44805</v>
          </cell>
          <cell r="AA9708">
            <v>2.2799999999999998</v>
          </cell>
          <cell r="AB9708">
            <v>2.2799999999999998</v>
          </cell>
          <cell r="AC9708"/>
        </row>
        <row r="9709">
          <cell r="A9709">
            <v>44813</v>
          </cell>
          <cell r="B9709">
            <v>39500</v>
          </cell>
          <cell r="C9709"/>
          <cell r="D9709">
            <v>2.5</v>
          </cell>
          <cell r="E9709">
            <v>2.5</v>
          </cell>
          <cell r="F9709">
            <v>2.5</v>
          </cell>
          <cell r="G9709">
            <v>2.5</v>
          </cell>
          <cell r="H9709"/>
          <cell r="I9709"/>
          <cell r="J9709"/>
          <cell r="K9709"/>
          <cell r="L9709"/>
          <cell r="M9709"/>
          <cell r="N9709">
            <v>2.5</v>
          </cell>
          <cell r="O9709"/>
          <cell r="P9709">
            <v>2.5</v>
          </cell>
          <cell r="Q9709"/>
          <cell r="R9709"/>
          <cell r="S9709"/>
          <cell r="T9709"/>
          <cell r="U9709">
            <v>2.3056000000000001</v>
          </cell>
          <cell r="V9709">
            <v>1689800</v>
          </cell>
          <cell r="W9709">
            <v>14217212.451439999</v>
          </cell>
          <cell r="X9709">
            <v>44805</v>
          </cell>
          <cell r="Y9709">
            <v>98750</v>
          </cell>
          <cell r="Z9709">
            <v>44805</v>
          </cell>
          <cell r="AA9709">
            <v>2.2799999999999998</v>
          </cell>
          <cell r="AB9709">
            <v>2.2799999999999998</v>
          </cell>
          <cell r="AC9709"/>
        </row>
        <row r="9710">
          <cell r="A9710">
            <v>44816</v>
          </cell>
          <cell r="B9710">
            <v>57500</v>
          </cell>
          <cell r="C9710"/>
          <cell r="D9710">
            <v>2.5</v>
          </cell>
          <cell r="E9710">
            <v>2.5</v>
          </cell>
          <cell r="F9710">
            <v>2.5</v>
          </cell>
          <cell r="G9710">
            <v>2.5</v>
          </cell>
          <cell r="H9710"/>
          <cell r="I9710"/>
          <cell r="J9710"/>
          <cell r="K9710"/>
          <cell r="L9710"/>
          <cell r="M9710"/>
          <cell r="N9710">
            <v>2.5</v>
          </cell>
          <cell r="O9710"/>
          <cell r="P9710">
            <v>2.5</v>
          </cell>
          <cell r="Q9710"/>
          <cell r="R9710"/>
          <cell r="S9710"/>
          <cell r="T9710"/>
          <cell r="U9710">
            <v>2.3054000000000001</v>
          </cell>
          <cell r="V9710">
            <v>3677999.9999999995</v>
          </cell>
          <cell r="W9710">
            <v>12305766.490720004</v>
          </cell>
          <cell r="X9710">
            <v>44805</v>
          </cell>
          <cell r="Y9710">
            <v>143750</v>
          </cell>
          <cell r="Z9710">
            <v>44805</v>
          </cell>
          <cell r="AA9710">
            <v>2.2799999999999998</v>
          </cell>
          <cell r="AB9710">
            <v>2.2799999999999998</v>
          </cell>
          <cell r="AC9710"/>
        </row>
        <row r="9711">
          <cell r="A9711">
            <v>44817</v>
          </cell>
          <cell r="B9711">
            <v>71000</v>
          </cell>
          <cell r="C9711"/>
          <cell r="D9711">
            <v>2.5</v>
          </cell>
          <cell r="E9711">
            <v>2.5</v>
          </cell>
          <cell r="F9711">
            <v>2.5</v>
          </cell>
          <cell r="G9711">
            <v>2.5</v>
          </cell>
          <cell r="H9711"/>
          <cell r="I9711"/>
          <cell r="J9711"/>
          <cell r="K9711"/>
          <cell r="L9711"/>
          <cell r="M9711"/>
          <cell r="N9711">
            <v>2.5</v>
          </cell>
          <cell r="O9711"/>
          <cell r="P9711">
            <v>2.5</v>
          </cell>
          <cell r="Q9711"/>
          <cell r="R9711"/>
          <cell r="S9711"/>
          <cell r="T9711"/>
          <cell r="U9711">
            <v>2.3050000000000002</v>
          </cell>
          <cell r="V9711">
            <v>3708500</v>
          </cell>
          <cell r="W9711">
            <v>12414882.621809997</v>
          </cell>
          <cell r="X9711">
            <v>44805</v>
          </cell>
          <cell r="Y9711">
            <v>177500</v>
          </cell>
          <cell r="Z9711">
            <v>44805</v>
          </cell>
          <cell r="AA9711">
            <v>2.2799999999999998</v>
          </cell>
          <cell r="AB9711">
            <v>2.2799999999999998</v>
          </cell>
          <cell r="AC9711"/>
        </row>
        <row r="9712">
          <cell r="A9712">
            <v>44818</v>
          </cell>
          <cell r="B9712"/>
          <cell r="C9712"/>
          <cell r="D9712"/>
          <cell r="E9712"/>
          <cell r="F9712"/>
          <cell r="G9712"/>
          <cell r="H9712"/>
          <cell r="I9712"/>
          <cell r="J9712"/>
          <cell r="K9712"/>
          <cell r="L9712"/>
          <cell r="M9712"/>
          <cell r="N9712"/>
          <cell r="O9712"/>
          <cell r="P9712">
            <v>2.5</v>
          </cell>
          <cell r="Q9712"/>
          <cell r="R9712"/>
          <cell r="S9712"/>
          <cell r="T9712"/>
          <cell r="U9712">
            <v>2.3050999999999999</v>
          </cell>
          <cell r="V9712">
            <v>3672899.9999999995</v>
          </cell>
          <cell r="W9712">
            <v>12660965.590100002</v>
          </cell>
          <cell r="X9712">
            <v>44805</v>
          </cell>
          <cell r="Y9712">
            <v>0</v>
          </cell>
          <cell r="Z9712" t="str">
            <v/>
          </cell>
          <cell r="AA9712">
            <v>2.2799999999999998</v>
          </cell>
          <cell r="AB9712">
            <v>3.0674999999999999</v>
          </cell>
          <cell r="AC9712"/>
        </row>
        <row r="9713">
          <cell r="A9713">
            <v>44819</v>
          </cell>
          <cell r="B9713">
            <v>55000</v>
          </cell>
          <cell r="C9713"/>
          <cell r="D9713">
            <v>2.5</v>
          </cell>
          <cell r="E9713">
            <v>2.5</v>
          </cell>
          <cell r="F9713">
            <v>2.5</v>
          </cell>
          <cell r="G9713">
            <v>2.5</v>
          </cell>
          <cell r="H9713"/>
          <cell r="I9713"/>
          <cell r="J9713"/>
          <cell r="K9713"/>
          <cell r="L9713"/>
          <cell r="M9713"/>
          <cell r="N9713">
            <v>2.5</v>
          </cell>
          <cell r="O9713"/>
          <cell r="P9713">
            <v>2.5</v>
          </cell>
          <cell r="Q9713"/>
          <cell r="R9713"/>
          <cell r="S9713"/>
          <cell r="T9713"/>
          <cell r="U9713">
            <v>2.3089</v>
          </cell>
          <cell r="V9713">
            <v>5272900</v>
          </cell>
          <cell r="W9713">
            <v>11186106.438550001</v>
          </cell>
          <cell r="X9713">
            <v>44805</v>
          </cell>
          <cell r="Y9713">
            <v>137500</v>
          </cell>
          <cell r="Z9713">
            <v>44805</v>
          </cell>
          <cell r="AA9713">
            <v>2.2799999999999998</v>
          </cell>
          <cell r="AB9713">
            <v>2.2799999999999998</v>
          </cell>
          <cell r="AC9713"/>
        </row>
        <row r="9714">
          <cell r="A9714">
            <v>44820</v>
          </cell>
          <cell r="B9714">
            <v>15000</v>
          </cell>
          <cell r="C9714"/>
          <cell r="D9714">
            <v>2.5</v>
          </cell>
          <cell r="E9714">
            <v>2.5</v>
          </cell>
          <cell r="F9714">
            <v>2.5</v>
          </cell>
          <cell r="G9714">
            <v>2.5</v>
          </cell>
          <cell r="H9714"/>
          <cell r="I9714"/>
          <cell r="J9714"/>
          <cell r="K9714"/>
          <cell r="L9714"/>
          <cell r="M9714"/>
          <cell r="N9714">
            <v>2.5</v>
          </cell>
          <cell r="O9714"/>
          <cell r="P9714">
            <v>2.5</v>
          </cell>
          <cell r="Q9714">
            <v>15000</v>
          </cell>
          <cell r="R9714">
            <v>2.5</v>
          </cell>
          <cell r="S9714">
            <v>2.5</v>
          </cell>
          <cell r="T9714">
            <v>2.5</v>
          </cell>
          <cell r="U9714">
            <v>2.3052000000000001</v>
          </cell>
          <cell r="V9714">
            <v>5360299.9999999991</v>
          </cell>
          <cell r="W9714">
            <v>11344895.500830002</v>
          </cell>
          <cell r="X9714">
            <v>44805</v>
          </cell>
          <cell r="Y9714">
            <v>37500</v>
          </cell>
          <cell r="Z9714">
            <v>44805</v>
          </cell>
          <cell r="AA9714">
            <v>2.2799999999999998</v>
          </cell>
          <cell r="AB9714">
            <v>2.2799999999999998</v>
          </cell>
          <cell r="AC9714"/>
        </row>
        <row r="9715">
          <cell r="A9715">
            <v>44823</v>
          </cell>
          <cell r="B9715">
            <v>30000</v>
          </cell>
          <cell r="C9715"/>
          <cell r="D9715">
            <v>2.5</v>
          </cell>
          <cell r="E9715">
            <v>2.5</v>
          </cell>
          <cell r="F9715">
            <v>2.5</v>
          </cell>
          <cell r="G9715">
            <v>2.5</v>
          </cell>
          <cell r="H9715"/>
          <cell r="I9715"/>
          <cell r="J9715"/>
          <cell r="K9715"/>
          <cell r="L9715"/>
          <cell r="M9715"/>
          <cell r="N9715">
            <v>2.5</v>
          </cell>
          <cell r="O9715"/>
          <cell r="P9715">
            <v>2.5</v>
          </cell>
          <cell r="Q9715">
            <v>45000</v>
          </cell>
          <cell r="R9715">
            <v>2.5</v>
          </cell>
          <cell r="S9715">
            <v>2.5</v>
          </cell>
          <cell r="T9715">
            <v>2.5</v>
          </cell>
          <cell r="U9715">
            <v>2.3052999999999999</v>
          </cell>
          <cell r="V9715">
            <v>5402599.9999999991</v>
          </cell>
          <cell r="W9715">
            <v>11264117.273630001</v>
          </cell>
          <cell r="X9715">
            <v>44805</v>
          </cell>
          <cell r="Y9715">
            <v>75000</v>
          </cell>
          <cell r="Z9715">
            <v>44805</v>
          </cell>
          <cell r="AA9715">
            <v>2.2799999999999998</v>
          </cell>
          <cell r="AB9715">
            <v>2.2799999999999998</v>
          </cell>
          <cell r="AC9715"/>
        </row>
        <row r="9716">
          <cell r="A9716">
            <v>44824</v>
          </cell>
          <cell r="B9716">
            <v>70000</v>
          </cell>
          <cell r="C9716"/>
          <cell r="D9716">
            <v>2.5</v>
          </cell>
          <cell r="E9716">
            <v>2.5</v>
          </cell>
          <cell r="F9716">
            <v>2.5</v>
          </cell>
          <cell r="G9716">
            <v>2.5</v>
          </cell>
          <cell r="H9716"/>
          <cell r="I9716"/>
          <cell r="J9716"/>
          <cell r="K9716"/>
          <cell r="L9716"/>
          <cell r="M9716"/>
          <cell r="N9716">
            <v>2.5</v>
          </cell>
          <cell r="O9716"/>
          <cell r="P9716">
            <v>2.5</v>
          </cell>
          <cell r="Q9716">
            <v>70000</v>
          </cell>
          <cell r="R9716">
            <v>2.5</v>
          </cell>
          <cell r="S9716">
            <v>2.5</v>
          </cell>
          <cell r="T9716">
            <v>2.5</v>
          </cell>
          <cell r="U9716">
            <v>2.3063000000000002</v>
          </cell>
          <cell r="V9716">
            <v>5218400.0000000009</v>
          </cell>
          <cell r="W9716">
            <v>11379367.32797</v>
          </cell>
          <cell r="X9716">
            <v>44805</v>
          </cell>
          <cell r="Y9716">
            <v>175000</v>
          </cell>
          <cell r="Z9716">
            <v>44805</v>
          </cell>
          <cell r="AA9716">
            <v>2.2799999999999998</v>
          </cell>
          <cell r="AB9716">
            <v>2.2799999999999998</v>
          </cell>
          <cell r="AC9716"/>
        </row>
        <row r="9717">
          <cell r="A9717">
            <v>44825</v>
          </cell>
          <cell r="B9717">
            <v>70000</v>
          </cell>
          <cell r="C9717"/>
          <cell r="D9717">
            <v>2.5</v>
          </cell>
          <cell r="E9717">
            <v>2.5</v>
          </cell>
          <cell r="F9717">
            <v>2.5</v>
          </cell>
          <cell r="G9717">
            <v>2.5</v>
          </cell>
          <cell r="H9717"/>
          <cell r="I9717"/>
          <cell r="J9717"/>
          <cell r="K9717"/>
          <cell r="L9717"/>
          <cell r="M9717"/>
          <cell r="N9717">
            <v>2.5</v>
          </cell>
          <cell r="O9717"/>
          <cell r="P9717">
            <v>2.5</v>
          </cell>
          <cell r="Q9717">
            <v>70000</v>
          </cell>
          <cell r="R9717">
            <v>2.5</v>
          </cell>
          <cell r="S9717">
            <v>2.5</v>
          </cell>
          <cell r="T9717">
            <v>2.5</v>
          </cell>
          <cell r="U9717">
            <v>2.3062</v>
          </cell>
          <cell r="V9717">
            <v>3741500</v>
          </cell>
          <cell r="W9717">
            <v>12893865.754580002</v>
          </cell>
          <cell r="X9717">
            <v>44805</v>
          </cell>
          <cell r="Y9717">
            <v>175000</v>
          </cell>
          <cell r="Z9717">
            <v>44805</v>
          </cell>
          <cell r="AA9717">
            <v>2.355</v>
          </cell>
          <cell r="AB9717">
            <v>3.3025000000000002</v>
          </cell>
          <cell r="AC9717"/>
        </row>
        <row r="9718">
          <cell r="A9718">
            <v>44826</v>
          </cell>
          <cell r="B9718"/>
          <cell r="C9718"/>
          <cell r="D9718"/>
          <cell r="E9718"/>
          <cell r="F9718"/>
          <cell r="G9718"/>
          <cell r="H9718"/>
          <cell r="I9718"/>
          <cell r="J9718"/>
          <cell r="K9718"/>
          <cell r="L9718"/>
          <cell r="M9718"/>
          <cell r="N9718"/>
          <cell r="O9718"/>
          <cell r="P9718">
            <v>2.5</v>
          </cell>
          <cell r="Q9718"/>
          <cell r="R9718"/>
          <cell r="S9718"/>
          <cell r="T9718"/>
          <cell r="U9718">
            <v>3.0531999999999999</v>
          </cell>
          <cell r="V9718">
            <v>7117300</v>
          </cell>
          <cell r="W9718">
            <v>9546523.563169999</v>
          </cell>
          <cell r="X9718">
            <v>44805</v>
          </cell>
          <cell r="Y9718">
            <v>0</v>
          </cell>
          <cell r="Z9718" t="str">
            <v/>
          </cell>
          <cell r="AA9718">
            <v>2.355</v>
          </cell>
          <cell r="AB9718">
            <v>2.355</v>
          </cell>
          <cell r="AC9718"/>
        </row>
        <row r="9719">
          <cell r="A9719">
            <v>44827</v>
          </cell>
          <cell r="B9719"/>
          <cell r="C9719"/>
          <cell r="D9719"/>
          <cell r="E9719"/>
          <cell r="F9719"/>
          <cell r="G9719"/>
          <cell r="H9719"/>
          <cell r="I9719"/>
          <cell r="J9719"/>
          <cell r="K9719"/>
          <cell r="L9719"/>
          <cell r="M9719"/>
          <cell r="N9719"/>
          <cell r="O9719"/>
          <cell r="P9719">
            <v>2.5</v>
          </cell>
          <cell r="Q9719"/>
          <cell r="R9719"/>
          <cell r="S9719"/>
          <cell r="T9719"/>
          <cell r="U9719">
            <v>3.0526999999999997</v>
          </cell>
          <cell r="V9719">
            <v>7410500</v>
          </cell>
          <cell r="W9719">
            <v>9209935.4852799997</v>
          </cell>
          <cell r="X9719">
            <v>44805</v>
          </cell>
          <cell r="Y9719">
            <v>0</v>
          </cell>
          <cell r="Z9719" t="str">
            <v/>
          </cell>
          <cell r="AA9719">
            <v>2.355</v>
          </cell>
          <cell r="AB9719">
            <v>2.355</v>
          </cell>
          <cell r="AC9719"/>
        </row>
        <row r="9720">
          <cell r="A9720">
            <v>44830</v>
          </cell>
          <cell r="B9720">
            <v>106000</v>
          </cell>
          <cell r="C9720"/>
          <cell r="D9720">
            <v>3.25</v>
          </cell>
          <cell r="E9720">
            <v>3.25</v>
          </cell>
          <cell r="F9720">
            <v>3.25</v>
          </cell>
          <cell r="G9720">
            <v>3.25</v>
          </cell>
          <cell r="H9720"/>
          <cell r="I9720"/>
          <cell r="J9720"/>
          <cell r="K9720"/>
          <cell r="L9720"/>
          <cell r="M9720"/>
          <cell r="N9720">
            <v>3.25</v>
          </cell>
          <cell r="O9720"/>
          <cell r="P9720">
            <v>2.5679777682770415</v>
          </cell>
          <cell r="Q9720">
            <v>113000</v>
          </cell>
          <cell r="R9720">
            <v>3.25</v>
          </cell>
          <cell r="S9720">
            <v>3.25</v>
          </cell>
          <cell r="T9720">
            <v>3.25</v>
          </cell>
          <cell r="U9720">
            <v>3.0508999999999999</v>
          </cell>
          <cell r="V9720">
            <v>10284199.999999998</v>
          </cell>
          <cell r="W9720">
            <v>6392154.5215499979</v>
          </cell>
          <cell r="X9720">
            <v>44805</v>
          </cell>
          <cell r="Y9720">
            <v>344500</v>
          </cell>
          <cell r="Z9720">
            <v>44805</v>
          </cell>
          <cell r="AA9720">
            <v>2.355</v>
          </cell>
          <cell r="AB9720">
            <v>2.355</v>
          </cell>
          <cell r="AC9720"/>
        </row>
        <row r="9721">
          <cell r="A9721">
            <v>44831</v>
          </cell>
          <cell r="B9721">
            <v>103000</v>
          </cell>
          <cell r="C9721"/>
          <cell r="D9721">
            <v>3.25</v>
          </cell>
          <cell r="E9721">
            <v>3.25</v>
          </cell>
          <cell r="F9721">
            <v>3.25</v>
          </cell>
          <cell r="G9721">
            <v>3.25</v>
          </cell>
          <cell r="H9721"/>
          <cell r="I9721"/>
          <cell r="J9721"/>
          <cell r="K9721"/>
          <cell r="L9721"/>
          <cell r="M9721"/>
          <cell r="N9721">
            <v>3.25</v>
          </cell>
          <cell r="O9721"/>
          <cell r="P9721">
            <v>2.6231827111984285</v>
          </cell>
          <cell r="Q9721">
            <v>106000</v>
          </cell>
          <cell r="R9721">
            <v>3.25</v>
          </cell>
          <cell r="S9721">
            <v>3.25</v>
          </cell>
          <cell r="T9721">
            <v>3.25</v>
          </cell>
          <cell r="U9721">
            <v>3.0648999999999997</v>
          </cell>
          <cell r="V9721">
            <v>10587100</v>
          </cell>
          <cell r="W9721">
            <v>6039691.7317500003</v>
          </cell>
          <cell r="X9721">
            <v>44805</v>
          </cell>
          <cell r="Y9721">
            <v>334750</v>
          </cell>
          <cell r="Z9721">
            <v>44805</v>
          </cell>
          <cell r="AA9721">
            <v>2.355</v>
          </cell>
          <cell r="AB9721">
            <v>2.355</v>
          </cell>
          <cell r="AC9721"/>
        </row>
        <row r="9722">
          <cell r="A9722">
            <v>44832</v>
          </cell>
          <cell r="B9722">
            <v>103500</v>
          </cell>
          <cell r="C9722"/>
          <cell r="D9722">
            <v>3.25</v>
          </cell>
          <cell r="E9722">
            <v>3.25</v>
          </cell>
          <cell r="F9722">
            <v>3.25</v>
          </cell>
          <cell r="G9722">
            <v>3.25</v>
          </cell>
          <cell r="H9722"/>
          <cell r="I9722"/>
          <cell r="J9722"/>
          <cell r="K9722"/>
          <cell r="L9722"/>
          <cell r="M9722"/>
          <cell r="N9722">
            <v>3.25</v>
          </cell>
          <cell r="O9722"/>
          <cell r="P9722">
            <v>2.6703306686046511</v>
          </cell>
          <cell r="Q9722">
            <v>103500</v>
          </cell>
          <cell r="R9722">
            <v>3.25</v>
          </cell>
          <cell r="S9722">
            <v>3.25</v>
          </cell>
          <cell r="T9722">
            <v>3.25</v>
          </cell>
          <cell r="U9722">
            <v>3.0685000000000002</v>
          </cell>
          <cell r="V9722">
            <v>10384600</v>
          </cell>
          <cell r="W9722">
            <v>6072048.42863</v>
          </cell>
          <cell r="X9722">
            <v>44805</v>
          </cell>
          <cell r="Y9722">
            <v>336375</v>
          </cell>
          <cell r="Z9722">
            <v>44805</v>
          </cell>
          <cell r="AA9722">
            <v>2.7875000000000001</v>
          </cell>
          <cell r="AB9722">
            <v>3.4575000000000005</v>
          </cell>
          <cell r="AC9722"/>
        </row>
        <row r="9723">
          <cell r="A9723">
            <v>44833</v>
          </cell>
          <cell r="B9723">
            <v>73500</v>
          </cell>
          <cell r="C9723"/>
          <cell r="D9723">
            <v>3.25</v>
          </cell>
          <cell r="E9723">
            <v>3.25</v>
          </cell>
          <cell r="F9723">
            <v>3.25</v>
          </cell>
          <cell r="G9723">
            <v>3.25</v>
          </cell>
          <cell r="H9723"/>
          <cell r="I9723"/>
          <cell r="J9723"/>
          <cell r="K9723"/>
          <cell r="L9723"/>
          <cell r="M9723"/>
          <cell r="N9723">
            <v>3.25</v>
          </cell>
          <cell r="O9723"/>
          <cell r="P9723">
            <v>2.69972404277337</v>
          </cell>
          <cell r="Q9723">
            <v>108500</v>
          </cell>
          <cell r="R9723">
            <v>3.25</v>
          </cell>
          <cell r="S9723">
            <v>3.25</v>
          </cell>
          <cell r="T9723">
            <v>3.25</v>
          </cell>
          <cell r="U9723">
            <v>3.0734999999999997</v>
          </cell>
          <cell r="V9723">
            <v>10116699.999999998</v>
          </cell>
          <cell r="W9723">
            <v>6246975.5227299994</v>
          </cell>
          <cell r="X9723">
            <v>44805</v>
          </cell>
          <cell r="Y9723">
            <v>238875</v>
          </cell>
          <cell r="Z9723">
            <v>44805</v>
          </cell>
          <cell r="AA9723">
            <v>2.7875000000000001</v>
          </cell>
          <cell r="AB9723">
            <v>2.7875000000000001</v>
          </cell>
          <cell r="AC9723"/>
        </row>
        <row r="9724">
          <cell r="A9724">
            <v>44834</v>
          </cell>
          <cell r="B9724"/>
          <cell r="C9724"/>
          <cell r="D9724"/>
          <cell r="E9724"/>
          <cell r="F9724"/>
          <cell r="G9724"/>
          <cell r="H9724"/>
          <cell r="I9724"/>
          <cell r="J9724"/>
          <cell r="K9724"/>
          <cell r="L9724"/>
          <cell r="M9724"/>
          <cell r="N9724">
            <v>3.25</v>
          </cell>
          <cell r="O9724"/>
          <cell r="P9724">
            <v>2.69972404277337</v>
          </cell>
          <cell r="Q9724"/>
          <cell r="R9724"/>
          <cell r="S9724"/>
          <cell r="T9724"/>
          <cell r="U9724">
            <v>3.0655999999999999</v>
          </cell>
          <cell r="V9724">
            <v>6946000</v>
          </cell>
          <cell r="W9724">
            <v>8447245.1595500018</v>
          </cell>
          <cell r="X9724">
            <v>44805</v>
          </cell>
          <cell r="Y9724">
            <v>0</v>
          </cell>
          <cell r="Z9724" t="str">
            <v/>
          </cell>
          <cell r="AA9724">
            <v>2.7875000000000001</v>
          </cell>
          <cell r="AB9724">
            <v>2.7875000000000001</v>
          </cell>
          <cell r="AC9724"/>
        </row>
        <row r="9725">
          <cell r="A9725">
            <v>44837</v>
          </cell>
          <cell r="B9725"/>
          <cell r="C9725"/>
          <cell r="D9725"/>
          <cell r="E9725"/>
          <cell r="F9725"/>
          <cell r="G9725"/>
          <cell r="H9725"/>
          <cell r="I9725"/>
          <cell r="J9725"/>
          <cell r="K9725"/>
          <cell r="L9725"/>
          <cell r="M9725"/>
          <cell r="N9725">
            <v>3.25</v>
          </cell>
          <cell r="O9725"/>
          <cell r="P9725">
            <v>0</v>
          </cell>
          <cell r="Q9725">
            <v>5000</v>
          </cell>
          <cell r="R9725">
            <v>3.25</v>
          </cell>
          <cell r="S9725">
            <v>3.25</v>
          </cell>
          <cell r="T9725">
            <v>3.25</v>
          </cell>
          <cell r="U9725">
            <v>3.0602</v>
          </cell>
          <cell r="V9725">
            <v>783800.00000000012</v>
          </cell>
          <cell r="W9725">
            <v>15123303.663379999</v>
          </cell>
          <cell r="X9725">
            <v>44835</v>
          </cell>
          <cell r="Y9725">
            <v>0</v>
          </cell>
          <cell r="Z9725" t="str">
            <v/>
          </cell>
          <cell r="AA9725">
            <v>2.7875000000000001</v>
          </cell>
          <cell r="AB9725">
            <v>2.7875000000000001</v>
          </cell>
          <cell r="AC9725"/>
        </row>
        <row r="9726">
          <cell r="A9726">
            <v>44838</v>
          </cell>
          <cell r="B9726">
            <v>18000</v>
          </cell>
          <cell r="C9726"/>
          <cell r="D9726">
            <v>3.25</v>
          </cell>
          <cell r="E9726">
            <v>3.25</v>
          </cell>
          <cell r="F9726">
            <v>3.25</v>
          </cell>
          <cell r="G9726">
            <v>3.25</v>
          </cell>
          <cell r="H9726"/>
          <cell r="I9726"/>
          <cell r="J9726"/>
          <cell r="K9726"/>
          <cell r="L9726"/>
          <cell r="M9726"/>
          <cell r="N9726">
            <v>3.25</v>
          </cell>
          <cell r="O9726"/>
          <cell r="P9726">
            <v>3.25</v>
          </cell>
          <cell r="Q9726">
            <v>18000</v>
          </cell>
          <cell r="R9726">
            <v>3.25</v>
          </cell>
          <cell r="S9726">
            <v>3.25</v>
          </cell>
          <cell r="T9726">
            <v>3.25</v>
          </cell>
          <cell r="U9726">
            <v>3.0510999999999999</v>
          </cell>
          <cell r="V9726">
            <v>1132000</v>
          </cell>
          <cell r="W9726">
            <v>14719835.76076</v>
          </cell>
          <cell r="X9726">
            <v>44835</v>
          </cell>
          <cell r="Y9726">
            <v>58500</v>
          </cell>
          <cell r="Z9726">
            <v>44835</v>
          </cell>
          <cell r="AA9726">
            <v>2.7875000000000001</v>
          </cell>
          <cell r="AB9726">
            <v>2.7875000000000001</v>
          </cell>
          <cell r="AC9726"/>
        </row>
        <row r="9727">
          <cell r="A9727">
            <v>44839</v>
          </cell>
          <cell r="B9727">
            <v>18000</v>
          </cell>
          <cell r="C9727"/>
          <cell r="D9727">
            <v>3.25</v>
          </cell>
          <cell r="E9727">
            <v>3.25</v>
          </cell>
          <cell r="F9727">
            <v>3.25</v>
          </cell>
          <cell r="G9727">
            <v>3.25</v>
          </cell>
          <cell r="H9727"/>
          <cell r="I9727"/>
          <cell r="J9727"/>
          <cell r="K9727"/>
          <cell r="L9727"/>
          <cell r="M9727"/>
          <cell r="N9727">
            <v>3.25</v>
          </cell>
          <cell r="O9727"/>
          <cell r="P9727">
            <v>3.25</v>
          </cell>
          <cell r="Q9727">
            <v>18000</v>
          </cell>
          <cell r="R9727">
            <v>3.25</v>
          </cell>
          <cell r="S9727">
            <v>3.25</v>
          </cell>
          <cell r="T9727">
            <v>3.25</v>
          </cell>
          <cell r="U9727">
            <v>3.0564</v>
          </cell>
          <cell r="V9727">
            <v>1050100</v>
          </cell>
          <cell r="W9727">
            <v>14691360.98711</v>
          </cell>
          <cell r="X9727">
            <v>44835</v>
          </cell>
          <cell r="Y9727">
            <v>58500</v>
          </cell>
          <cell r="Z9727">
            <v>44835</v>
          </cell>
          <cell r="AA9727">
            <v>2.8125</v>
          </cell>
          <cell r="AB9727">
            <v>3.4449999999999998</v>
          </cell>
          <cell r="AC9727"/>
        </row>
        <row r="9728">
          <cell r="A9728">
            <v>44840</v>
          </cell>
          <cell r="B9728">
            <v>10000</v>
          </cell>
          <cell r="C9728"/>
          <cell r="D9728">
            <v>3.25</v>
          </cell>
          <cell r="E9728">
            <v>3.25</v>
          </cell>
          <cell r="F9728">
            <v>3.25</v>
          </cell>
          <cell r="G9728">
            <v>3.25</v>
          </cell>
          <cell r="H9728"/>
          <cell r="I9728"/>
          <cell r="J9728"/>
          <cell r="K9728"/>
          <cell r="L9728"/>
          <cell r="M9728"/>
          <cell r="N9728">
            <v>3.25</v>
          </cell>
          <cell r="O9728"/>
          <cell r="P9728">
            <v>3.25</v>
          </cell>
          <cell r="Q9728">
            <v>10000</v>
          </cell>
          <cell r="R9728">
            <v>3.25</v>
          </cell>
          <cell r="S9728">
            <v>3.25</v>
          </cell>
          <cell r="T9728">
            <v>3.25</v>
          </cell>
          <cell r="U9728">
            <v>3.0599000000000003</v>
          </cell>
          <cell r="V9728">
            <v>1929899.9999999998</v>
          </cell>
          <cell r="W9728">
            <v>14164188.24298</v>
          </cell>
          <cell r="X9728">
            <v>44835</v>
          </cell>
          <cell r="Y9728">
            <v>32500</v>
          </cell>
          <cell r="Z9728">
            <v>44835</v>
          </cell>
          <cell r="AA9728">
            <v>2.8125</v>
          </cell>
          <cell r="AB9728">
            <v>2.8125</v>
          </cell>
          <cell r="AC9728"/>
        </row>
        <row r="9729">
          <cell r="A9729">
            <v>44841</v>
          </cell>
          <cell r="B9729">
            <v>9900</v>
          </cell>
          <cell r="C9729"/>
          <cell r="D9729">
            <v>3.25</v>
          </cell>
          <cell r="E9729">
            <v>3.25</v>
          </cell>
          <cell r="F9729">
            <v>3.25</v>
          </cell>
          <cell r="G9729">
            <v>3.25</v>
          </cell>
          <cell r="H9729"/>
          <cell r="I9729"/>
          <cell r="J9729"/>
          <cell r="K9729"/>
          <cell r="L9729"/>
          <cell r="M9729"/>
          <cell r="N9729">
            <v>3.25</v>
          </cell>
          <cell r="O9729"/>
          <cell r="P9729">
            <v>3.25</v>
          </cell>
          <cell r="Q9729">
            <v>9900</v>
          </cell>
          <cell r="R9729">
            <v>3.25</v>
          </cell>
          <cell r="S9729">
            <v>3.25</v>
          </cell>
          <cell r="T9729">
            <v>3.25</v>
          </cell>
          <cell r="U9729">
            <v>3.0546000000000002</v>
          </cell>
          <cell r="V9729">
            <v>1996700</v>
          </cell>
          <cell r="W9729">
            <v>14448011.59976</v>
          </cell>
          <cell r="X9729">
            <v>44835</v>
          </cell>
          <cell r="Y9729">
            <v>32175</v>
          </cell>
          <cell r="Z9729">
            <v>44835</v>
          </cell>
          <cell r="AA9729">
            <v>2.8125</v>
          </cell>
          <cell r="AB9729">
            <v>2.8125</v>
          </cell>
          <cell r="AC9729"/>
        </row>
        <row r="9730">
          <cell r="A9730">
            <v>44844</v>
          </cell>
          <cell r="B9730">
            <v>35000</v>
          </cell>
          <cell r="C9730"/>
          <cell r="D9730">
            <v>3.25</v>
          </cell>
          <cell r="E9730">
            <v>3.25</v>
          </cell>
          <cell r="F9730">
            <v>3.25</v>
          </cell>
          <cell r="G9730">
            <v>3.25</v>
          </cell>
          <cell r="H9730"/>
          <cell r="I9730"/>
          <cell r="J9730"/>
          <cell r="K9730"/>
          <cell r="L9730"/>
          <cell r="M9730"/>
          <cell r="N9730">
            <v>3.25</v>
          </cell>
          <cell r="O9730"/>
          <cell r="P9730">
            <v>3.25</v>
          </cell>
          <cell r="Q9730">
            <v>35000</v>
          </cell>
          <cell r="R9730">
            <v>3.25</v>
          </cell>
          <cell r="S9730">
            <v>3.25</v>
          </cell>
          <cell r="T9730">
            <v>3.25</v>
          </cell>
          <cell r="U9730">
            <v>3.0546000000000002</v>
          </cell>
          <cell r="V9730">
            <v>3184600</v>
          </cell>
          <cell r="W9730">
            <v>13204773.238</v>
          </cell>
          <cell r="X9730">
            <v>44835</v>
          </cell>
          <cell r="Y9730">
            <v>113750</v>
          </cell>
          <cell r="Z9730">
            <v>44835</v>
          </cell>
          <cell r="AA9730">
            <v>2.8125</v>
          </cell>
          <cell r="AB9730">
            <v>2.8125</v>
          </cell>
          <cell r="AC9730"/>
        </row>
        <row r="9731">
          <cell r="A9731">
            <v>44845</v>
          </cell>
          <cell r="B9731">
            <v>10000</v>
          </cell>
          <cell r="C9731"/>
          <cell r="D9731">
            <v>3.25</v>
          </cell>
          <cell r="E9731">
            <v>3.25</v>
          </cell>
          <cell r="F9731">
            <v>3.25</v>
          </cell>
          <cell r="G9731">
            <v>3.25</v>
          </cell>
          <cell r="H9731"/>
          <cell r="I9731"/>
          <cell r="J9731"/>
          <cell r="K9731"/>
          <cell r="L9731"/>
          <cell r="M9731"/>
          <cell r="N9731">
            <v>3.25</v>
          </cell>
          <cell r="O9731"/>
          <cell r="P9731">
            <v>3.25</v>
          </cell>
          <cell r="Q9731">
            <v>10000</v>
          </cell>
          <cell r="R9731">
            <v>3.25</v>
          </cell>
          <cell r="S9731">
            <v>3.25</v>
          </cell>
          <cell r="T9731">
            <v>3.25</v>
          </cell>
          <cell r="U9731">
            <v>3.0575999999999999</v>
          </cell>
          <cell r="V9731">
            <v>3181500</v>
          </cell>
          <cell r="W9731">
            <v>13161315.713340001</v>
          </cell>
          <cell r="X9731">
            <v>44835</v>
          </cell>
          <cell r="Y9731">
            <v>32500</v>
          </cell>
          <cell r="Z9731">
            <v>44835</v>
          </cell>
          <cell r="AA9731">
            <v>2.8125</v>
          </cell>
          <cell r="AB9731">
            <v>2.8125</v>
          </cell>
          <cell r="AC9731"/>
        </row>
        <row r="9732">
          <cell r="A9732">
            <v>44846</v>
          </cell>
          <cell r="B9732"/>
          <cell r="C9732"/>
          <cell r="D9732"/>
          <cell r="E9732"/>
          <cell r="F9732"/>
          <cell r="G9732"/>
          <cell r="H9732"/>
          <cell r="I9732"/>
          <cell r="J9732"/>
          <cell r="K9732"/>
          <cell r="L9732"/>
          <cell r="M9732"/>
          <cell r="N9732"/>
          <cell r="O9732"/>
          <cell r="P9732">
            <v>3.25</v>
          </cell>
          <cell r="Q9732"/>
          <cell r="R9732"/>
          <cell r="S9732"/>
          <cell r="T9732"/>
          <cell r="U9732">
            <v>3.0592999999999999</v>
          </cell>
          <cell r="V9732">
            <v>3120000</v>
          </cell>
          <cell r="W9732">
            <v>13344232.888139999</v>
          </cell>
          <cell r="X9732">
            <v>44835</v>
          </cell>
          <cell r="Y9732">
            <v>0</v>
          </cell>
          <cell r="Z9732" t="str">
            <v/>
          </cell>
          <cell r="AA9732">
            <v>2.85</v>
          </cell>
          <cell r="AB9732">
            <v>3.53</v>
          </cell>
          <cell r="AC9732"/>
        </row>
        <row r="9733">
          <cell r="A9733">
            <v>44847</v>
          </cell>
          <cell r="B9733"/>
          <cell r="C9733"/>
          <cell r="D9733"/>
          <cell r="E9733"/>
          <cell r="F9733"/>
          <cell r="G9733"/>
          <cell r="H9733"/>
          <cell r="I9733"/>
          <cell r="J9733"/>
          <cell r="K9733"/>
          <cell r="L9733"/>
          <cell r="M9733"/>
          <cell r="N9733"/>
          <cell r="O9733"/>
          <cell r="P9733">
            <v>3.25</v>
          </cell>
          <cell r="Q9733"/>
          <cell r="R9733"/>
          <cell r="S9733"/>
          <cell r="T9733"/>
          <cell r="U9733">
            <v>3.0655999999999999</v>
          </cell>
          <cell r="V9733">
            <v>3549750</v>
          </cell>
          <cell r="W9733">
            <v>13138086.082670003</v>
          </cell>
          <cell r="X9733">
            <v>44835</v>
          </cell>
          <cell r="Y9733">
            <v>0</v>
          </cell>
          <cell r="Z9733" t="str">
            <v/>
          </cell>
          <cell r="AA9733">
            <v>2.85</v>
          </cell>
          <cell r="AB9733">
            <v>2.85</v>
          </cell>
          <cell r="AC9733"/>
        </row>
        <row r="9734">
          <cell r="A9734">
            <v>44848</v>
          </cell>
          <cell r="B9734"/>
          <cell r="C9734"/>
          <cell r="D9734"/>
          <cell r="E9734"/>
          <cell r="F9734"/>
          <cell r="G9734"/>
          <cell r="H9734"/>
          <cell r="I9734"/>
          <cell r="J9734"/>
          <cell r="K9734"/>
          <cell r="L9734"/>
          <cell r="M9734"/>
          <cell r="N9734"/>
          <cell r="O9734"/>
          <cell r="P9734">
            <v>3.25</v>
          </cell>
          <cell r="Q9734"/>
          <cell r="R9734"/>
          <cell r="S9734"/>
          <cell r="T9734"/>
          <cell r="U9734">
            <v>3.0610999999999997</v>
          </cell>
          <cell r="V9734">
            <v>4177600.0000000005</v>
          </cell>
          <cell r="W9734">
            <v>12739142.556659998</v>
          </cell>
          <cell r="X9734">
            <v>44835</v>
          </cell>
          <cell r="Y9734">
            <v>0</v>
          </cell>
          <cell r="Z9734" t="str">
            <v/>
          </cell>
          <cell r="AA9734">
            <v>2.85</v>
          </cell>
          <cell r="AB9734">
            <v>2.85</v>
          </cell>
          <cell r="AC9734"/>
        </row>
        <row r="9735">
          <cell r="A9735">
            <v>44851</v>
          </cell>
          <cell r="B9735">
            <v>10000</v>
          </cell>
          <cell r="C9735"/>
          <cell r="D9735">
            <v>3.25</v>
          </cell>
          <cell r="E9735">
            <v>3.25</v>
          </cell>
          <cell r="F9735">
            <v>3.25</v>
          </cell>
          <cell r="G9735">
            <v>3.25</v>
          </cell>
          <cell r="H9735"/>
          <cell r="I9735"/>
          <cell r="J9735"/>
          <cell r="K9735"/>
          <cell r="L9735"/>
          <cell r="M9735"/>
          <cell r="N9735">
            <v>3.25</v>
          </cell>
          <cell r="O9735"/>
          <cell r="P9735">
            <v>3.25</v>
          </cell>
          <cell r="Q9735">
            <v>10000</v>
          </cell>
          <cell r="R9735">
            <v>3.25</v>
          </cell>
          <cell r="S9735">
            <v>3.25</v>
          </cell>
          <cell r="T9735">
            <v>3.25</v>
          </cell>
          <cell r="U9735">
            <v>3.0564</v>
          </cell>
          <cell r="V9735">
            <v>4160200</v>
          </cell>
          <cell r="W9735">
            <v>12641514.461120002</v>
          </cell>
          <cell r="X9735">
            <v>44835</v>
          </cell>
          <cell r="Y9735">
            <v>32500</v>
          </cell>
          <cell r="Z9735">
            <v>44835</v>
          </cell>
          <cell r="AA9735">
            <v>2.85</v>
          </cell>
          <cell r="AB9735">
            <v>2.85</v>
          </cell>
          <cell r="AC9735"/>
        </row>
        <row r="9736">
          <cell r="A9736">
            <v>44852</v>
          </cell>
          <cell r="B9736">
            <v>5000</v>
          </cell>
          <cell r="C9736"/>
          <cell r="D9736">
            <v>3.25</v>
          </cell>
          <cell r="E9736">
            <v>3.25</v>
          </cell>
          <cell r="F9736">
            <v>3.25</v>
          </cell>
          <cell r="G9736">
            <v>3.25</v>
          </cell>
          <cell r="H9736"/>
          <cell r="I9736"/>
          <cell r="J9736"/>
          <cell r="K9736"/>
          <cell r="L9736"/>
          <cell r="M9736"/>
          <cell r="N9736">
            <v>3.25</v>
          </cell>
          <cell r="O9736"/>
          <cell r="P9736">
            <v>3.25</v>
          </cell>
          <cell r="Q9736">
            <v>9000</v>
          </cell>
          <cell r="R9736">
            <v>3.25</v>
          </cell>
          <cell r="S9736">
            <v>3.25</v>
          </cell>
          <cell r="T9736">
            <v>3.25</v>
          </cell>
          <cell r="U9736">
            <v>3.0590999999999999</v>
          </cell>
          <cell r="V9736">
            <v>6109800</v>
          </cell>
          <cell r="W9736">
            <v>10827412.248750003</v>
          </cell>
          <cell r="X9736">
            <v>44835</v>
          </cell>
          <cell r="Y9736">
            <v>16250</v>
          </cell>
          <cell r="Z9736">
            <v>44835</v>
          </cell>
          <cell r="AA9736">
            <v>2.85</v>
          </cell>
          <cell r="AB9736">
            <v>2.85</v>
          </cell>
          <cell r="AC9736"/>
        </row>
        <row r="9737">
          <cell r="A9737">
            <v>44853</v>
          </cell>
          <cell r="B9737">
            <v>5000</v>
          </cell>
          <cell r="C9737"/>
          <cell r="D9737">
            <v>3.25</v>
          </cell>
          <cell r="E9737">
            <v>3.25</v>
          </cell>
          <cell r="F9737">
            <v>3.25</v>
          </cell>
          <cell r="G9737">
            <v>3.25</v>
          </cell>
          <cell r="H9737"/>
          <cell r="I9737"/>
          <cell r="J9737"/>
          <cell r="K9737"/>
          <cell r="L9737"/>
          <cell r="M9737"/>
          <cell r="N9737">
            <v>3.25</v>
          </cell>
          <cell r="O9737"/>
          <cell r="P9737">
            <v>3.25</v>
          </cell>
          <cell r="Q9737">
            <v>5000</v>
          </cell>
          <cell r="R9737">
            <v>3.25</v>
          </cell>
          <cell r="S9737">
            <v>3.25</v>
          </cell>
          <cell r="T9737">
            <v>3.25</v>
          </cell>
          <cell r="U9737">
            <v>3.0583999999999998</v>
          </cell>
          <cell r="V9737">
            <v>6754099.9999999991</v>
          </cell>
          <cell r="W9737">
            <v>10083534.264850002</v>
          </cell>
          <cell r="X9737">
            <v>44835</v>
          </cell>
          <cell r="Y9737">
            <v>16250</v>
          </cell>
          <cell r="Z9737">
            <v>44835</v>
          </cell>
          <cell r="AA9737">
            <v>2.85</v>
          </cell>
          <cell r="AB9737">
            <v>3.6825000000000001</v>
          </cell>
          <cell r="AC9737"/>
        </row>
        <row r="9738">
          <cell r="A9738">
            <v>44854</v>
          </cell>
          <cell r="B9738"/>
          <cell r="C9738"/>
          <cell r="D9738"/>
          <cell r="E9738"/>
          <cell r="F9738"/>
          <cell r="G9738"/>
          <cell r="H9738"/>
          <cell r="I9738"/>
          <cell r="J9738"/>
          <cell r="K9738"/>
          <cell r="L9738"/>
          <cell r="M9738"/>
          <cell r="N9738"/>
          <cell r="O9738"/>
          <cell r="P9738">
            <v>3.25</v>
          </cell>
          <cell r="Q9738"/>
          <cell r="R9738"/>
          <cell r="S9738"/>
          <cell r="T9738"/>
          <cell r="U9738">
            <v>3.0600999999999998</v>
          </cell>
          <cell r="V9738">
            <v>6439400</v>
          </cell>
          <cell r="W9738">
            <v>10357730.840970002</v>
          </cell>
          <cell r="X9738">
            <v>44835</v>
          </cell>
          <cell r="Y9738">
            <v>0</v>
          </cell>
          <cell r="Z9738" t="str">
            <v/>
          </cell>
          <cell r="AA9738">
            <v>2.85</v>
          </cell>
          <cell r="AB9738">
            <v>2.85</v>
          </cell>
          <cell r="AC9738"/>
        </row>
        <row r="9739">
          <cell r="A9739">
            <v>44855</v>
          </cell>
          <cell r="B9739"/>
          <cell r="C9739"/>
          <cell r="D9739"/>
          <cell r="E9739"/>
          <cell r="F9739"/>
          <cell r="G9739"/>
          <cell r="H9739"/>
          <cell r="I9739"/>
          <cell r="J9739"/>
          <cell r="K9739"/>
          <cell r="L9739"/>
          <cell r="M9739"/>
          <cell r="N9739"/>
          <cell r="O9739"/>
          <cell r="P9739">
            <v>3.25</v>
          </cell>
          <cell r="Q9739"/>
          <cell r="R9739"/>
          <cell r="S9739"/>
          <cell r="T9739"/>
          <cell r="U9739">
            <v>3.0630000000000002</v>
          </cell>
          <cell r="V9739">
            <v>6931100</v>
          </cell>
          <cell r="W9739">
            <v>9736562.9615999982</v>
          </cell>
          <cell r="X9739">
            <v>44835</v>
          </cell>
          <cell r="Y9739">
            <v>0</v>
          </cell>
          <cell r="Z9739" t="str">
            <v/>
          </cell>
          <cell r="AA9739">
            <v>2.85</v>
          </cell>
          <cell r="AB9739">
            <v>2.85</v>
          </cell>
          <cell r="AC9739"/>
        </row>
        <row r="9740">
          <cell r="A9740">
            <v>44858</v>
          </cell>
          <cell r="B9740">
            <v>41000</v>
          </cell>
          <cell r="C9740"/>
          <cell r="D9740">
            <v>3.25</v>
          </cell>
          <cell r="E9740">
            <v>3.25</v>
          </cell>
          <cell r="F9740">
            <v>3.25</v>
          </cell>
          <cell r="G9740">
            <v>3.25</v>
          </cell>
          <cell r="H9740"/>
          <cell r="I9740"/>
          <cell r="J9740"/>
          <cell r="K9740"/>
          <cell r="L9740"/>
          <cell r="M9740"/>
          <cell r="N9740">
            <v>3.25</v>
          </cell>
          <cell r="O9740"/>
          <cell r="P9740">
            <v>3.25</v>
          </cell>
          <cell r="Q9740">
            <v>61000</v>
          </cell>
          <cell r="R9740">
            <v>3.2</v>
          </cell>
          <cell r="S9740">
            <v>3.25</v>
          </cell>
          <cell r="T9740">
            <v>3.25</v>
          </cell>
          <cell r="U9740">
            <v>3.0718000000000001</v>
          </cell>
          <cell r="V9740">
            <v>5952000</v>
          </cell>
          <cell r="W9740">
            <v>10392481.364350002</v>
          </cell>
          <cell r="X9740">
            <v>44835</v>
          </cell>
          <cell r="Y9740">
            <v>133250</v>
          </cell>
          <cell r="Z9740">
            <v>44835</v>
          </cell>
          <cell r="AA9740">
            <v>2.85</v>
          </cell>
          <cell r="AB9740">
            <v>2.85</v>
          </cell>
          <cell r="AC9740"/>
        </row>
        <row r="9741">
          <cell r="A9741">
            <v>44859</v>
          </cell>
          <cell r="B9741"/>
          <cell r="C9741"/>
          <cell r="D9741"/>
          <cell r="E9741"/>
          <cell r="F9741"/>
          <cell r="G9741"/>
          <cell r="H9741"/>
          <cell r="I9741"/>
          <cell r="J9741"/>
          <cell r="K9741"/>
          <cell r="L9741"/>
          <cell r="M9741"/>
          <cell r="N9741"/>
          <cell r="O9741"/>
          <cell r="P9741">
            <v>3.25</v>
          </cell>
          <cell r="Q9741">
            <v>3000</v>
          </cell>
          <cell r="R9741">
            <v>3.25</v>
          </cell>
          <cell r="S9741">
            <v>3.25</v>
          </cell>
          <cell r="T9741">
            <v>3.25</v>
          </cell>
          <cell r="U9741">
            <v>3.0647000000000002</v>
          </cell>
          <cell r="V9741">
            <v>5850929.9999999991</v>
          </cell>
          <cell r="W9741">
            <v>10520107.62184</v>
          </cell>
          <cell r="X9741">
            <v>44835</v>
          </cell>
          <cell r="Y9741">
            <v>0</v>
          </cell>
          <cell r="Z9741" t="str">
            <v/>
          </cell>
          <cell r="AA9741">
            <v>2.85</v>
          </cell>
          <cell r="AB9741">
            <v>2.85</v>
          </cell>
          <cell r="AC9741"/>
        </row>
        <row r="9742">
          <cell r="A9742">
            <v>44860</v>
          </cell>
          <cell r="B9742">
            <v>9000</v>
          </cell>
          <cell r="C9742"/>
          <cell r="D9742">
            <v>3.25</v>
          </cell>
          <cell r="E9742">
            <v>3.25</v>
          </cell>
          <cell r="F9742">
            <v>3.25</v>
          </cell>
          <cell r="G9742">
            <v>3.25</v>
          </cell>
          <cell r="H9742"/>
          <cell r="I9742"/>
          <cell r="J9742"/>
          <cell r="K9742"/>
          <cell r="L9742"/>
          <cell r="M9742"/>
          <cell r="N9742">
            <v>3.25</v>
          </cell>
          <cell r="O9742"/>
          <cell r="P9742">
            <v>3.25</v>
          </cell>
          <cell r="Q9742">
            <v>9000</v>
          </cell>
          <cell r="R9742">
            <v>3.25</v>
          </cell>
          <cell r="S9742">
            <v>3.25</v>
          </cell>
          <cell r="T9742">
            <v>3.25</v>
          </cell>
          <cell r="U9742">
            <v>3.0608</v>
          </cell>
          <cell r="V9742">
            <v>5725200</v>
          </cell>
          <cell r="W9742">
            <v>10439137.954080001</v>
          </cell>
          <cell r="X9742">
            <v>44835</v>
          </cell>
          <cell r="Y9742">
            <v>29250</v>
          </cell>
          <cell r="Z9742">
            <v>44835</v>
          </cell>
          <cell r="AA9742">
            <v>2.85</v>
          </cell>
          <cell r="AB9742">
            <v>3.7825000000000002</v>
          </cell>
          <cell r="AC9742"/>
        </row>
        <row r="9743">
          <cell r="A9743">
            <v>44861</v>
          </cell>
          <cell r="B9743"/>
          <cell r="C9743"/>
          <cell r="D9743"/>
          <cell r="E9743"/>
          <cell r="F9743"/>
          <cell r="G9743"/>
          <cell r="H9743"/>
          <cell r="I9743"/>
          <cell r="J9743"/>
          <cell r="K9743"/>
          <cell r="L9743"/>
          <cell r="M9743"/>
          <cell r="N9743"/>
          <cell r="O9743"/>
          <cell r="P9743">
            <v>3.25</v>
          </cell>
          <cell r="Q9743"/>
          <cell r="R9743"/>
          <cell r="S9743"/>
          <cell r="T9743"/>
          <cell r="U9743">
            <v>3.0611999999999999</v>
          </cell>
          <cell r="V9743">
            <v>6816940.0000000009</v>
          </cell>
          <cell r="W9743">
            <v>9207957.2055699993</v>
          </cell>
          <cell r="X9743">
            <v>44835</v>
          </cell>
          <cell r="Y9743">
            <v>0</v>
          </cell>
          <cell r="Z9743" t="str">
            <v/>
          </cell>
          <cell r="AA9743">
            <v>2.85</v>
          </cell>
          <cell r="AB9743">
            <v>2.85</v>
          </cell>
          <cell r="AC9743"/>
        </row>
        <row r="9744">
          <cell r="A9744">
            <v>44862</v>
          </cell>
          <cell r="B9744"/>
          <cell r="C9744"/>
          <cell r="D9744"/>
          <cell r="E9744"/>
          <cell r="F9744"/>
          <cell r="G9744"/>
          <cell r="H9744"/>
          <cell r="I9744"/>
          <cell r="J9744"/>
          <cell r="K9744"/>
          <cell r="L9744"/>
          <cell r="M9744"/>
          <cell r="N9744"/>
          <cell r="O9744"/>
          <cell r="P9744">
            <v>3.25</v>
          </cell>
          <cell r="Q9744">
            <v>15000</v>
          </cell>
          <cell r="R9744"/>
          <cell r="S9744"/>
          <cell r="T9744"/>
          <cell r="U9744">
            <v>3.0623999999999998</v>
          </cell>
          <cell r="V9744">
            <v>8592900</v>
          </cell>
          <cell r="W9744">
            <v>7528363.5611200016</v>
          </cell>
          <cell r="X9744">
            <v>44835</v>
          </cell>
          <cell r="Y9744">
            <v>0</v>
          </cell>
          <cell r="Z9744" t="str">
            <v/>
          </cell>
          <cell r="AA9744">
            <v>2.85</v>
          </cell>
          <cell r="AB9744">
            <v>2.85</v>
          </cell>
          <cell r="AC9744"/>
        </row>
        <row r="9745">
          <cell r="A9745">
            <v>44865</v>
          </cell>
          <cell r="B9745"/>
          <cell r="C9745"/>
          <cell r="D9745"/>
          <cell r="E9745"/>
          <cell r="F9745"/>
          <cell r="G9745"/>
          <cell r="H9745"/>
          <cell r="I9745"/>
          <cell r="J9745"/>
          <cell r="K9745"/>
          <cell r="L9745"/>
          <cell r="M9745"/>
          <cell r="N9745"/>
          <cell r="O9745"/>
          <cell r="P9745">
            <v>3.25</v>
          </cell>
          <cell r="Q9745">
            <v>15000</v>
          </cell>
          <cell r="R9745"/>
          <cell r="S9745"/>
          <cell r="T9745"/>
          <cell r="U9745">
            <v>3.0629</v>
          </cell>
          <cell r="V9745">
            <v>5516300</v>
          </cell>
          <cell r="W9745">
            <v>9795226.7108999994</v>
          </cell>
          <cell r="X9745">
            <v>44835</v>
          </cell>
          <cell r="Y9745">
            <v>0</v>
          </cell>
          <cell r="Z9745" t="str">
            <v/>
          </cell>
          <cell r="AA9745">
            <v>2.85</v>
          </cell>
          <cell r="AB9745">
            <v>2.85</v>
          </cell>
          <cell r="AC9745"/>
        </row>
        <row r="9746">
          <cell r="A9746">
            <v>44866</v>
          </cell>
          <cell r="B9746"/>
          <cell r="C9746"/>
          <cell r="D9746"/>
          <cell r="E9746"/>
          <cell r="F9746"/>
          <cell r="G9746"/>
          <cell r="H9746"/>
          <cell r="I9746"/>
          <cell r="J9746"/>
          <cell r="K9746"/>
          <cell r="L9746"/>
          <cell r="M9746"/>
          <cell r="N9746"/>
          <cell r="O9746"/>
          <cell r="P9746">
            <v>3.25</v>
          </cell>
          <cell r="Q9746"/>
          <cell r="R9746"/>
          <cell r="S9746"/>
          <cell r="T9746"/>
          <cell r="U9746">
            <v>0</v>
          </cell>
          <cell r="V9746">
            <v>5516300</v>
          </cell>
          <cell r="W9746">
            <v>9795226.7108999994</v>
          </cell>
          <cell r="X9746">
            <v>44866</v>
          </cell>
          <cell r="Y9746">
            <v>0</v>
          </cell>
          <cell r="Z9746" t="str">
            <v/>
          </cell>
          <cell r="AA9746">
            <v>2.85</v>
          </cell>
          <cell r="AB9746">
            <v>2.85</v>
          </cell>
          <cell r="AC9746"/>
        </row>
        <row r="9747">
          <cell r="A9747">
            <v>44867</v>
          </cell>
          <cell r="B9747">
            <v>15000</v>
          </cell>
          <cell r="C9747"/>
          <cell r="D9747">
            <v>3.25</v>
          </cell>
          <cell r="E9747">
            <v>3.25</v>
          </cell>
          <cell r="F9747">
            <v>3.25</v>
          </cell>
          <cell r="G9747">
            <v>3.25</v>
          </cell>
          <cell r="H9747"/>
          <cell r="I9747"/>
          <cell r="J9747"/>
          <cell r="K9747"/>
          <cell r="L9747"/>
          <cell r="M9747"/>
          <cell r="N9747">
            <v>3.25</v>
          </cell>
          <cell r="O9747"/>
          <cell r="P9747">
            <v>3.25</v>
          </cell>
          <cell r="Q9747">
            <v>15000</v>
          </cell>
          <cell r="R9747">
            <v>3.25</v>
          </cell>
          <cell r="S9747">
            <v>3.25</v>
          </cell>
          <cell r="T9747">
            <v>3.25</v>
          </cell>
          <cell r="U9747">
            <v>3.0604</v>
          </cell>
          <cell r="V9747">
            <v>364960.00000000006</v>
          </cell>
          <cell r="W9747">
            <v>15641179.92472</v>
          </cell>
          <cell r="X9747">
            <v>44866</v>
          </cell>
          <cell r="Y9747">
            <v>48750</v>
          </cell>
          <cell r="Z9747">
            <v>44866</v>
          </cell>
          <cell r="AA9747">
            <v>2.85</v>
          </cell>
          <cell r="AB9747">
            <v>3.835</v>
          </cell>
          <cell r="AC9747"/>
        </row>
        <row r="9748">
          <cell r="A9748">
            <v>44868</v>
          </cell>
          <cell r="B9748">
            <v>98800</v>
          </cell>
          <cell r="C9748"/>
          <cell r="D9748">
            <v>4</v>
          </cell>
          <cell r="E9748">
            <v>3.95</v>
          </cell>
          <cell r="F9748">
            <v>4</v>
          </cell>
          <cell r="G9748">
            <v>4</v>
          </cell>
          <cell r="H9748"/>
          <cell r="I9748"/>
          <cell r="J9748"/>
          <cell r="K9748"/>
          <cell r="L9748"/>
          <cell r="M9748"/>
          <cell r="N9748">
            <v>4</v>
          </cell>
          <cell r="O9748"/>
          <cell r="P9748">
            <v>3.5102739726027399</v>
          </cell>
          <cell r="Q9748">
            <v>98800</v>
          </cell>
          <cell r="R9748">
            <v>3.95</v>
          </cell>
          <cell r="S9748">
            <v>4</v>
          </cell>
          <cell r="T9748">
            <v>4</v>
          </cell>
          <cell r="U9748">
            <v>3.7990999999999997</v>
          </cell>
          <cell r="V9748">
            <v>691750</v>
          </cell>
          <cell r="W9748">
            <v>15646657.674819998</v>
          </cell>
          <cell r="X9748">
            <v>44866</v>
          </cell>
          <cell r="Y9748">
            <v>395200</v>
          </cell>
          <cell r="Z9748">
            <v>44866</v>
          </cell>
          <cell r="AA9748">
            <v>2.85</v>
          </cell>
          <cell r="AB9748">
            <v>2.85</v>
          </cell>
          <cell r="AC9748"/>
        </row>
        <row r="9749">
          <cell r="A9749">
            <v>44869</v>
          </cell>
          <cell r="B9749">
            <v>39800</v>
          </cell>
          <cell r="C9749"/>
          <cell r="D9749">
            <v>4</v>
          </cell>
          <cell r="E9749">
            <v>4</v>
          </cell>
          <cell r="F9749">
            <v>4</v>
          </cell>
          <cell r="G9749">
            <v>4</v>
          </cell>
          <cell r="H9749"/>
          <cell r="I9749"/>
          <cell r="J9749"/>
          <cell r="K9749"/>
          <cell r="L9749"/>
          <cell r="M9749"/>
          <cell r="N9749">
            <v>4</v>
          </cell>
          <cell r="O9749"/>
          <cell r="P9749">
            <v>3.5703389830508474</v>
          </cell>
          <cell r="Q9749">
            <v>39800</v>
          </cell>
          <cell r="R9749">
            <v>4</v>
          </cell>
          <cell r="S9749">
            <v>4</v>
          </cell>
          <cell r="T9749">
            <v>4</v>
          </cell>
          <cell r="U9749">
            <v>3.7998999999999996</v>
          </cell>
          <cell r="V9749">
            <v>1946690</v>
          </cell>
          <cell r="W9749">
            <v>14109925.056850001</v>
          </cell>
          <cell r="X9749">
            <v>44866</v>
          </cell>
          <cell r="Y9749">
            <v>159200</v>
          </cell>
          <cell r="Z9749">
            <v>44866</v>
          </cell>
          <cell r="AA9749">
            <v>2.85</v>
          </cell>
          <cell r="AB9749">
            <v>2.85</v>
          </cell>
          <cell r="AC9749"/>
        </row>
        <row r="9750">
          <cell r="A9750">
            <v>44872</v>
          </cell>
          <cell r="B9750">
            <v>29800</v>
          </cell>
          <cell r="C9750"/>
          <cell r="D9750">
            <v>4</v>
          </cell>
          <cell r="E9750">
            <v>4</v>
          </cell>
          <cell r="F9750">
            <v>4</v>
          </cell>
          <cell r="G9750">
            <v>4</v>
          </cell>
          <cell r="H9750"/>
          <cell r="I9750"/>
          <cell r="J9750"/>
          <cell r="K9750"/>
          <cell r="L9750"/>
          <cell r="M9750"/>
          <cell r="N9750">
            <v>4</v>
          </cell>
          <cell r="O9750"/>
          <cell r="P9750">
            <v>3.6064775613886537</v>
          </cell>
          <cell r="Q9750">
            <v>29800</v>
          </cell>
          <cell r="R9750">
            <v>4</v>
          </cell>
          <cell r="S9750">
            <v>4</v>
          </cell>
          <cell r="T9750">
            <v>4</v>
          </cell>
          <cell r="U9750">
            <v>3.7981000000000003</v>
          </cell>
          <cell r="V9750">
            <v>3281319.9999999995</v>
          </cell>
          <cell r="W9750">
            <v>13095155.945599997</v>
          </cell>
          <cell r="X9750">
            <v>44866</v>
          </cell>
          <cell r="Y9750">
            <v>119200</v>
          </cell>
          <cell r="Z9750">
            <v>44866</v>
          </cell>
          <cell r="AA9750">
            <v>2.85</v>
          </cell>
          <cell r="AB9750">
            <v>2.85</v>
          </cell>
          <cell r="AC9750"/>
        </row>
        <row r="9751">
          <cell r="A9751">
            <v>44873</v>
          </cell>
          <cell r="B9751"/>
          <cell r="C9751"/>
          <cell r="D9751"/>
          <cell r="E9751"/>
          <cell r="F9751"/>
          <cell r="G9751"/>
          <cell r="H9751"/>
          <cell r="I9751"/>
          <cell r="J9751"/>
          <cell r="K9751"/>
          <cell r="L9751"/>
          <cell r="M9751"/>
          <cell r="N9751"/>
          <cell r="O9751"/>
          <cell r="P9751">
            <v>3.6064775613886537</v>
          </cell>
          <cell r="Q9751"/>
          <cell r="R9751"/>
          <cell r="S9751"/>
          <cell r="T9751"/>
          <cell r="U9751">
            <v>3.7990999999999997</v>
          </cell>
          <cell r="V9751">
            <v>3582490</v>
          </cell>
          <cell r="W9751">
            <v>12715462.006589999</v>
          </cell>
          <cell r="X9751">
            <v>44866</v>
          </cell>
          <cell r="Y9751">
            <v>0</v>
          </cell>
          <cell r="Z9751" t="str">
            <v/>
          </cell>
          <cell r="AA9751">
            <v>2.85</v>
          </cell>
          <cell r="AB9751">
            <v>2.85</v>
          </cell>
          <cell r="AC9751"/>
        </row>
        <row r="9752">
          <cell r="A9752">
            <v>44874</v>
          </cell>
          <cell r="B9752"/>
          <cell r="C9752"/>
          <cell r="D9752"/>
          <cell r="E9752"/>
          <cell r="F9752"/>
          <cell r="G9752"/>
          <cell r="H9752"/>
          <cell r="I9752"/>
          <cell r="J9752"/>
          <cell r="K9752"/>
          <cell r="L9752"/>
          <cell r="M9752"/>
          <cell r="N9752"/>
          <cell r="O9752"/>
          <cell r="P9752">
            <v>3.6064775613886537</v>
          </cell>
          <cell r="Q9752"/>
          <cell r="R9752"/>
          <cell r="S9752"/>
          <cell r="T9752"/>
          <cell r="U9752">
            <v>3.7993999999999999</v>
          </cell>
          <cell r="V9752">
            <v>4306110</v>
          </cell>
          <cell r="W9752">
            <v>12161426.799900001</v>
          </cell>
          <cell r="X9752">
            <v>44866</v>
          </cell>
          <cell r="Y9752">
            <v>0</v>
          </cell>
          <cell r="Z9752" t="str">
            <v/>
          </cell>
          <cell r="AA9752">
            <v>3.3125</v>
          </cell>
          <cell r="AB9752">
            <v>3.96075</v>
          </cell>
          <cell r="AC9752"/>
        </row>
        <row r="9753">
          <cell r="A9753">
            <v>44875</v>
          </cell>
          <cell r="B9753">
            <v>42000</v>
          </cell>
          <cell r="C9753"/>
          <cell r="D9753">
            <v>4</v>
          </cell>
          <cell r="E9753">
            <v>4</v>
          </cell>
          <cell r="F9753">
            <v>4</v>
          </cell>
          <cell r="G9753">
            <v>4</v>
          </cell>
          <cell r="H9753"/>
          <cell r="I9753"/>
          <cell r="J9753"/>
          <cell r="K9753"/>
          <cell r="L9753"/>
          <cell r="M9753"/>
          <cell r="N9753">
            <v>4</v>
          </cell>
          <cell r="O9753"/>
          <cell r="P9753">
            <v>3.6481831945495835</v>
          </cell>
          <cell r="Q9753">
            <v>42000</v>
          </cell>
          <cell r="R9753">
            <v>4</v>
          </cell>
          <cell r="S9753">
            <v>4</v>
          </cell>
          <cell r="T9753">
            <v>4</v>
          </cell>
          <cell r="U9753">
            <v>3.8178999999999998</v>
          </cell>
          <cell r="V9753">
            <v>4055770</v>
          </cell>
          <cell r="W9753">
            <v>12408842.541730003</v>
          </cell>
          <cell r="X9753">
            <v>44866</v>
          </cell>
          <cell r="Y9753">
            <v>168000</v>
          </cell>
          <cell r="Z9753">
            <v>44866</v>
          </cell>
          <cell r="AA9753">
            <v>3.3125</v>
          </cell>
          <cell r="AB9753">
            <v>3.3125</v>
          </cell>
          <cell r="AC9753"/>
        </row>
        <row r="9754">
          <cell r="A9754">
            <v>44876</v>
          </cell>
          <cell r="B9754">
            <v>10000</v>
          </cell>
          <cell r="C9754"/>
          <cell r="D9754">
            <v>4</v>
          </cell>
          <cell r="E9754">
            <v>4</v>
          </cell>
          <cell r="F9754">
            <v>4</v>
          </cell>
          <cell r="G9754">
            <v>4</v>
          </cell>
          <cell r="H9754"/>
          <cell r="I9754"/>
          <cell r="J9754"/>
          <cell r="K9754"/>
          <cell r="L9754"/>
          <cell r="M9754"/>
          <cell r="N9754">
            <v>4</v>
          </cell>
          <cell r="O9754"/>
          <cell r="P9754">
            <v>3.6568422348018705</v>
          </cell>
          <cell r="Q9754">
            <v>25000</v>
          </cell>
          <cell r="R9754">
            <v>4</v>
          </cell>
          <cell r="S9754">
            <v>4</v>
          </cell>
          <cell r="T9754">
            <v>4</v>
          </cell>
          <cell r="U9754">
            <v>3.8178999999999998</v>
          </cell>
          <cell r="V9754">
            <v>3747214.5</v>
          </cell>
          <cell r="W9754">
            <v>12823870.4386</v>
          </cell>
          <cell r="X9754">
            <v>44866</v>
          </cell>
          <cell r="Y9754">
            <v>40000</v>
          </cell>
          <cell r="Z9754">
            <v>44866</v>
          </cell>
          <cell r="AA9754">
            <v>3.3125</v>
          </cell>
          <cell r="AB9754">
            <v>3.3125</v>
          </cell>
          <cell r="AC9754"/>
        </row>
        <row r="9755">
          <cell r="A9755">
            <v>44879</v>
          </cell>
          <cell r="B9755">
            <v>10000</v>
          </cell>
          <cell r="C9755"/>
          <cell r="D9755">
            <v>4</v>
          </cell>
          <cell r="E9755">
            <v>4</v>
          </cell>
          <cell r="F9755">
            <v>4</v>
          </cell>
          <cell r="G9755">
            <v>4</v>
          </cell>
          <cell r="H9755"/>
          <cell r="I9755"/>
          <cell r="J9755"/>
          <cell r="K9755"/>
          <cell r="L9755"/>
          <cell r="M9755"/>
          <cell r="N9755">
            <v>4</v>
          </cell>
          <cell r="O9755"/>
          <cell r="P9755">
            <v>3.6650852750420371</v>
          </cell>
          <cell r="Q9755">
            <v>10000</v>
          </cell>
          <cell r="R9755">
            <v>4</v>
          </cell>
          <cell r="S9755">
            <v>4</v>
          </cell>
          <cell r="T9755">
            <v>4</v>
          </cell>
          <cell r="U9755">
            <v>3.8002000000000002</v>
          </cell>
          <cell r="V9755">
            <v>4100100.0000000005</v>
          </cell>
          <cell r="W9755">
            <v>12870735.149549996</v>
          </cell>
          <cell r="X9755">
            <v>44866</v>
          </cell>
          <cell r="Y9755">
            <v>40000</v>
          </cell>
          <cell r="Z9755">
            <v>44866</v>
          </cell>
          <cell r="AA9755">
            <v>3.3125</v>
          </cell>
          <cell r="AB9755">
            <v>3.3125</v>
          </cell>
          <cell r="AC9755"/>
        </row>
        <row r="9756">
          <cell r="A9756">
            <v>44880</v>
          </cell>
          <cell r="B9756">
            <v>8000</v>
          </cell>
          <cell r="C9756"/>
          <cell r="D9756">
            <v>4</v>
          </cell>
          <cell r="E9756">
            <v>4</v>
          </cell>
          <cell r="F9756">
            <v>4</v>
          </cell>
          <cell r="G9756">
            <v>4</v>
          </cell>
          <cell r="H9756"/>
          <cell r="I9756"/>
          <cell r="J9756"/>
          <cell r="K9756"/>
          <cell r="L9756"/>
          <cell r="M9756"/>
          <cell r="N9756">
            <v>4</v>
          </cell>
          <cell r="O9756"/>
          <cell r="P9756">
            <v>3.9556037884767168</v>
          </cell>
          <cell r="Q9756">
            <v>8000</v>
          </cell>
          <cell r="R9756">
            <v>4</v>
          </cell>
          <cell r="S9756">
            <v>4</v>
          </cell>
          <cell r="T9756">
            <v>4</v>
          </cell>
          <cell r="U9756">
            <v>3.7998999999999996</v>
          </cell>
          <cell r="V9756">
            <v>3584400</v>
          </cell>
          <cell r="W9756">
            <v>13232935.005469996</v>
          </cell>
          <cell r="X9756">
            <v>44866</v>
          </cell>
          <cell r="Y9756">
            <v>32000</v>
          </cell>
          <cell r="Z9756">
            <v>44866</v>
          </cell>
          <cell r="AA9756">
            <v>3.3125</v>
          </cell>
          <cell r="AB9756">
            <v>3.3125</v>
          </cell>
          <cell r="AC9756"/>
        </row>
        <row r="9757">
          <cell r="A9757">
            <v>44881</v>
          </cell>
          <cell r="B9757">
            <v>9800</v>
          </cell>
          <cell r="C9757"/>
          <cell r="D9757">
            <v>4</v>
          </cell>
          <cell r="E9757">
            <v>4</v>
          </cell>
          <cell r="F9757">
            <v>4</v>
          </cell>
          <cell r="G9757">
            <v>4</v>
          </cell>
          <cell r="H9757"/>
          <cell r="I9757"/>
          <cell r="J9757"/>
          <cell r="K9757"/>
          <cell r="L9757"/>
          <cell r="M9757"/>
          <cell r="N9757">
            <v>4</v>
          </cell>
          <cell r="O9757"/>
          <cell r="P9757">
            <v>3.9572568389057752</v>
          </cell>
          <cell r="Q9757">
            <v>9800</v>
          </cell>
          <cell r="R9757">
            <v>4</v>
          </cell>
          <cell r="S9757">
            <v>4</v>
          </cell>
          <cell r="T9757">
            <v>4</v>
          </cell>
          <cell r="U9757">
            <v>3.8008000000000002</v>
          </cell>
          <cell r="V9757">
            <v>4006350.0000000005</v>
          </cell>
          <cell r="W9757">
            <v>12722785.790950002</v>
          </cell>
          <cell r="X9757">
            <v>44866</v>
          </cell>
          <cell r="Y9757">
            <v>39200</v>
          </cell>
          <cell r="Z9757">
            <v>44866</v>
          </cell>
          <cell r="AA9757">
            <v>3.2749999999999999</v>
          </cell>
          <cell r="AB9757">
            <v>4.0250000000000004</v>
          </cell>
          <cell r="AC9757"/>
        </row>
        <row r="9758">
          <cell r="A9758">
            <v>44882</v>
          </cell>
          <cell r="B9758">
            <v>44800</v>
          </cell>
          <cell r="C9758"/>
          <cell r="D9758">
            <v>4</v>
          </cell>
          <cell r="E9758">
            <v>4</v>
          </cell>
          <cell r="F9758">
            <v>4</v>
          </cell>
          <cell r="G9758">
            <v>4</v>
          </cell>
          <cell r="H9758"/>
          <cell r="I9758"/>
          <cell r="J9758"/>
          <cell r="K9758"/>
          <cell r="L9758"/>
          <cell r="M9758"/>
          <cell r="N9758">
            <v>4</v>
          </cell>
          <cell r="O9758"/>
          <cell r="P9758">
            <v>3.9634740259740258</v>
          </cell>
          <cell r="Q9758">
            <v>44800</v>
          </cell>
          <cell r="R9758">
            <v>4</v>
          </cell>
          <cell r="S9758">
            <v>4</v>
          </cell>
          <cell r="T9758">
            <v>4</v>
          </cell>
          <cell r="U9758">
            <v>3.8016000000000001</v>
          </cell>
          <cell r="V9758">
            <v>3634090</v>
          </cell>
          <cell r="W9758">
            <v>13283691.039590001</v>
          </cell>
          <cell r="X9758">
            <v>44866</v>
          </cell>
          <cell r="Y9758">
            <v>179200</v>
          </cell>
          <cell r="Z9758">
            <v>44866</v>
          </cell>
          <cell r="AA9758">
            <v>3.2749999999999999</v>
          </cell>
          <cell r="AB9758">
            <v>3.2749999999999999</v>
          </cell>
          <cell r="AC9758"/>
        </row>
        <row r="9759">
          <cell r="A9759">
            <v>44883</v>
          </cell>
          <cell r="B9759">
            <v>5000</v>
          </cell>
          <cell r="C9759"/>
          <cell r="D9759">
            <v>4</v>
          </cell>
          <cell r="E9759">
            <v>4</v>
          </cell>
          <cell r="F9759">
            <v>4</v>
          </cell>
          <cell r="G9759">
            <v>4</v>
          </cell>
          <cell r="H9759"/>
          <cell r="I9759"/>
          <cell r="J9759"/>
          <cell r="K9759"/>
          <cell r="L9759"/>
          <cell r="M9759"/>
          <cell r="N9759">
            <v>4</v>
          </cell>
          <cell r="O9759"/>
          <cell r="P9759">
            <v>3.9640575079872202</v>
          </cell>
          <cell r="Q9759">
            <v>5000</v>
          </cell>
          <cell r="R9759">
            <v>4</v>
          </cell>
          <cell r="S9759">
            <v>4</v>
          </cell>
          <cell r="T9759">
            <v>4</v>
          </cell>
          <cell r="U9759">
            <v>3.8018999999999998</v>
          </cell>
          <cell r="V9759">
            <v>3898600</v>
          </cell>
          <cell r="W9759">
            <v>12893895.322869999</v>
          </cell>
          <cell r="X9759">
            <v>44866</v>
          </cell>
          <cell r="Y9759">
            <v>20000</v>
          </cell>
          <cell r="Z9759">
            <v>44866</v>
          </cell>
          <cell r="AA9759">
            <v>3.2749999999999999</v>
          </cell>
          <cell r="AB9759">
            <v>3.2749999999999999</v>
          </cell>
          <cell r="AC9759"/>
        </row>
        <row r="9760">
          <cell r="A9760">
            <v>44886</v>
          </cell>
          <cell r="B9760"/>
          <cell r="C9760"/>
          <cell r="D9760"/>
          <cell r="E9760"/>
          <cell r="F9760"/>
          <cell r="G9760"/>
          <cell r="H9760"/>
          <cell r="I9760"/>
          <cell r="J9760"/>
          <cell r="K9760"/>
          <cell r="L9760"/>
          <cell r="M9760"/>
          <cell r="N9760"/>
          <cell r="O9760"/>
          <cell r="P9760">
            <v>3.9640575079872202</v>
          </cell>
          <cell r="Q9760">
            <v>3000</v>
          </cell>
          <cell r="R9760"/>
          <cell r="S9760"/>
          <cell r="T9760"/>
          <cell r="U9760">
            <v>3.8018000000000005</v>
          </cell>
          <cell r="V9760">
            <v>5970300</v>
          </cell>
          <cell r="W9760">
            <v>10732456.467180001</v>
          </cell>
          <cell r="X9760">
            <v>44866</v>
          </cell>
          <cell r="Y9760">
            <v>0</v>
          </cell>
          <cell r="Z9760" t="str">
            <v/>
          </cell>
          <cell r="AA9760">
            <v>3.2749999999999999</v>
          </cell>
          <cell r="AB9760">
            <v>3.2749999999999999</v>
          </cell>
          <cell r="AC9760"/>
        </row>
        <row r="9761">
          <cell r="A9761">
            <v>44887</v>
          </cell>
          <cell r="B9761">
            <v>38000</v>
          </cell>
          <cell r="C9761"/>
          <cell r="D9761">
            <v>4</v>
          </cell>
          <cell r="E9761">
            <v>4</v>
          </cell>
          <cell r="F9761">
            <v>4</v>
          </cell>
          <cell r="G9761">
            <v>4</v>
          </cell>
          <cell r="H9761"/>
          <cell r="I9761"/>
          <cell r="J9761"/>
          <cell r="K9761"/>
          <cell r="L9761"/>
          <cell r="M9761"/>
          <cell r="N9761">
            <v>4</v>
          </cell>
          <cell r="O9761"/>
          <cell r="P9761">
            <v>3.9679487179487181</v>
          </cell>
          <cell r="Q9761">
            <v>43000</v>
          </cell>
          <cell r="R9761">
            <v>4</v>
          </cell>
          <cell r="S9761">
            <v>4</v>
          </cell>
          <cell r="T9761">
            <v>4</v>
          </cell>
          <cell r="U9761">
            <v>3.8026999999999997</v>
          </cell>
          <cell r="V9761">
            <v>6087660</v>
          </cell>
          <cell r="W9761">
            <v>10615756.341809999</v>
          </cell>
          <cell r="X9761">
            <v>44866</v>
          </cell>
          <cell r="Y9761">
            <v>152000</v>
          </cell>
          <cell r="Z9761">
            <v>44866</v>
          </cell>
          <cell r="AA9761">
            <v>3.2749999999999999</v>
          </cell>
          <cell r="AB9761">
            <v>3.2749999999999999</v>
          </cell>
          <cell r="AC9761"/>
        </row>
        <row r="9762">
          <cell r="A9762">
            <v>44888</v>
          </cell>
          <cell r="B9762">
            <v>82800</v>
          </cell>
          <cell r="C9762"/>
          <cell r="D9762">
            <v>4</v>
          </cell>
          <cell r="E9762">
            <v>4</v>
          </cell>
          <cell r="F9762">
            <v>4</v>
          </cell>
          <cell r="G9762">
            <v>4</v>
          </cell>
          <cell r="H9762"/>
          <cell r="I9762"/>
          <cell r="J9762"/>
          <cell r="K9762"/>
          <cell r="L9762"/>
          <cell r="M9762"/>
          <cell r="N9762">
            <v>4</v>
          </cell>
          <cell r="O9762"/>
          <cell r="P9762">
            <v>3.9740663900414939</v>
          </cell>
          <cell r="Q9762">
            <v>82800</v>
          </cell>
          <cell r="R9762">
            <v>4</v>
          </cell>
          <cell r="S9762">
            <v>4</v>
          </cell>
          <cell r="T9762">
            <v>4</v>
          </cell>
          <cell r="U9762">
            <v>3.8025000000000002</v>
          </cell>
          <cell r="V9762">
            <v>5721898</v>
          </cell>
          <cell r="W9762">
            <v>10883767.411999999</v>
          </cell>
          <cell r="X9762">
            <v>44866</v>
          </cell>
          <cell r="Y9762">
            <v>331200</v>
          </cell>
          <cell r="Z9762">
            <v>44866</v>
          </cell>
          <cell r="AA9762">
            <v>3.3</v>
          </cell>
          <cell r="AB9762">
            <v>4.0599999999999996</v>
          </cell>
          <cell r="AC9762"/>
        </row>
        <row r="9763">
          <cell r="A9763">
            <v>44889</v>
          </cell>
          <cell r="B9763">
            <v>85800</v>
          </cell>
          <cell r="C9763"/>
          <cell r="D9763">
            <v>4</v>
          </cell>
          <cell r="E9763">
            <v>4</v>
          </cell>
          <cell r="F9763">
            <v>4</v>
          </cell>
          <cell r="G9763">
            <v>4</v>
          </cell>
          <cell r="H9763"/>
          <cell r="I9763"/>
          <cell r="J9763"/>
          <cell r="K9763"/>
          <cell r="L9763"/>
          <cell r="M9763"/>
          <cell r="N9763">
            <v>4</v>
          </cell>
          <cell r="O9763"/>
          <cell r="P9763">
            <v>3.9783487297921476</v>
          </cell>
          <cell r="Q9763">
            <v>90800</v>
          </cell>
          <cell r="R9763">
            <v>4</v>
          </cell>
          <cell r="S9763">
            <v>4</v>
          </cell>
          <cell r="T9763">
            <v>4</v>
          </cell>
          <cell r="U9763">
            <v>3.8025000000000002</v>
          </cell>
          <cell r="V9763">
            <v>5706822.9999999991</v>
          </cell>
          <cell r="W9763">
            <v>10900524.41659</v>
          </cell>
          <cell r="X9763">
            <v>44866</v>
          </cell>
          <cell r="Y9763">
            <v>343200</v>
          </cell>
          <cell r="Z9763">
            <v>44866</v>
          </cell>
          <cell r="AA9763">
            <v>3.3</v>
          </cell>
          <cell r="AB9763">
            <v>3.3</v>
          </cell>
          <cell r="AC9763"/>
        </row>
        <row r="9764">
          <cell r="A9764">
            <v>44890</v>
          </cell>
          <cell r="B9764">
            <v>79300</v>
          </cell>
          <cell r="C9764"/>
          <cell r="D9764">
            <v>4</v>
          </cell>
          <cell r="E9764">
            <v>4</v>
          </cell>
          <cell r="F9764">
            <v>4</v>
          </cell>
          <cell r="G9764">
            <v>4</v>
          </cell>
          <cell r="H9764"/>
          <cell r="I9764"/>
          <cell r="J9764"/>
          <cell r="K9764"/>
          <cell r="L9764"/>
          <cell r="M9764"/>
          <cell r="N9764">
            <v>4</v>
          </cell>
          <cell r="O9764"/>
          <cell r="P9764">
            <v>3.9812155618634164</v>
          </cell>
          <cell r="Q9764">
            <v>87355.130069999999</v>
          </cell>
          <cell r="R9764">
            <v>4</v>
          </cell>
          <cell r="S9764">
            <v>4.3899999999999997</v>
          </cell>
          <cell r="T9764"/>
          <cell r="U9764">
            <v>3.8035000000000001</v>
          </cell>
          <cell r="V9764">
            <v>8938680</v>
          </cell>
          <cell r="W9764">
            <v>7597603.0734100016</v>
          </cell>
          <cell r="X9764">
            <v>44866</v>
          </cell>
          <cell r="Y9764">
            <v>317200</v>
          </cell>
          <cell r="Z9764">
            <v>44866</v>
          </cell>
          <cell r="AA9764">
            <v>3.3</v>
          </cell>
          <cell r="AB9764">
            <v>3.3</v>
          </cell>
          <cell r="AC9764"/>
        </row>
        <row r="9765">
          <cell r="A9765">
            <v>44893</v>
          </cell>
          <cell r="B9765">
            <v>39000</v>
          </cell>
          <cell r="C9765"/>
          <cell r="D9765">
            <v>4</v>
          </cell>
          <cell r="E9765">
            <v>4</v>
          </cell>
          <cell r="F9765">
            <v>4</v>
          </cell>
          <cell r="G9765">
            <v>4</v>
          </cell>
          <cell r="H9765"/>
          <cell r="I9765"/>
          <cell r="J9765"/>
          <cell r="K9765"/>
          <cell r="L9765"/>
          <cell r="M9765"/>
          <cell r="N9765">
            <v>4</v>
          </cell>
          <cell r="O9765"/>
          <cell r="P9765">
            <v>3.9823640068976327</v>
          </cell>
          <cell r="Q9765">
            <v>47000</v>
          </cell>
          <cell r="R9765">
            <v>4</v>
          </cell>
          <cell r="S9765">
            <v>4</v>
          </cell>
          <cell r="T9765">
            <v>4</v>
          </cell>
          <cell r="U9765">
            <v>3.8054999999999999</v>
          </cell>
          <cell r="V9765">
            <v>8707104.8999999985</v>
          </cell>
          <cell r="W9765">
            <v>7498250.4337600004</v>
          </cell>
          <cell r="X9765">
            <v>44866</v>
          </cell>
          <cell r="Y9765">
            <v>156000</v>
          </cell>
          <cell r="Z9765">
            <v>44866</v>
          </cell>
          <cell r="AA9765">
            <v>3.3</v>
          </cell>
          <cell r="AB9765">
            <v>3.3</v>
          </cell>
          <cell r="AC9765"/>
        </row>
        <row r="9766">
          <cell r="A9766">
            <v>44894</v>
          </cell>
          <cell r="B9766">
            <v>38000</v>
          </cell>
          <cell r="C9766"/>
          <cell r="D9766">
            <v>4</v>
          </cell>
          <cell r="E9766">
            <v>4</v>
          </cell>
          <cell r="F9766">
            <v>4</v>
          </cell>
          <cell r="G9766">
            <v>4</v>
          </cell>
          <cell r="H9766"/>
          <cell r="I9766"/>
          <cell r="J9766"/>
          <cell r="K9766"/>
          <cell r="L9766"/>
          <cell r="M9766"/>
          <cell r="N9766">
            <v>4</v>
          </cell>
          <cell r="O9766"/>
          <cell r="P9766">
            <v>3.9833555259653797</v>
          </cell>
          <cell r="Q9766">
            <v>38000</v>
          </cell>
          <cell r="R9766">
            <v>4</v>
          </cell>
          <cell r="S9766">
            <v>4</v>
          </cell>
          <cell r="T9766">
            <v>4</v>
          </cell>
          <cell r="U9766">
            <v>3.8068999999999997</v>
          </cell>
          <cell r="V9766">
            <v>9516880</v>
          </cell>
          <cell r="W9766">
            <v>6686246.8004200002</v>
          </cell>
          <cell r="X9766">
            <v>44866</v>
          </cell>
          <cell r="Y9766">
            <v>152000</v>
          </cell>
          <cell r="Z9766">
            <v>44866</v>
          </cell>
          <cell r="AA9766">
            <v>3.3</v>
          </cell>
          <cell r="AB9766">
            <v>3.3</v>
          </cell>
          <cell r="AC9766"/>
        </row>
        <row r="9767">
          <cell r="A9767">
            <v>44895</v>
          </cell>
          <cell r="B9767">
            <v>6000</v>
          </cell>
          <cell r="C9767"/>
          <cell r="D9767">
            <v>4</v>
          </cell>
          <cell r="E9767">
            <v>4</v>
          </cell>
          <cell r="F9767">
            <v>4</v>
          </cell>
          <cell r="G9767">
            <v>4</v>
          </cell>
          <cell r="H9767"/>
          <cell r="I9767"/>
          <cell r="J9767"/>
          <cell r="K9767"/>
          <cell r="L9767"/>
          <cell r="M9767"/>
          <cell r="N9767">
            <v>4</v>
          </cell>
          <cell r="O9767"/>
          <cell r="P9767">
            <v>3.9835019797624285</v>
          </cell>
          <cell r="Q9767">
            <v>44000</v>
          </cell>
          <cell r="R9767"/>
          <cell r="S9767"/>
          <cell r="T9767"/>
          <cell r="U9767">
            <v>3.81</v>
          </cell>
          <cell r="V9767">
            <v>7182900</v>
          </cell>
          <cell r="W9767">
            <v>7625377.508249999</v>
          </cell>
          <cell r="X9767">
            <v>44866</v>
          </cell>
          <cell r="Y9767">
            <v>24000</v>
          </cell>
          <cell r="Z9767">
            <v>44866</v>
          </cell>
          <cell r="AA9767">
            <v>3.3</v>
          </cell>
          <cell r="AB9767">
            <v>4.0949999999999998</v>
          </cell>
          <cell r="AC9767"/>
        </row>
        <row r="9768">
          <cell r="A9768">
            <v>44896</v>
          </cell>
          <cell r="B9768"/>
          <cell r="C9768"/>
          <cell r="D9768"/>
          <cell r="E9768"/>
          <cell r="F9768"/>
          <cell r="G9768"/>
          <cell r="H9768"/>
          <cell r="I9768"/>
          <cell r="J9768"/>
          <cell r="K9768"/>
          <cell r="L9768"/>
          <cell r="M9768"/>
          <cell r="N9768"/>
          <cell r="O9768"/>
          <cell r="P9768">
            <v>0</v>
          </cell>
          <cell r="Q9768"/>
          <cell r="R9768"/>
          <cell r="S9768"/>
          <cell r="T9768"/>
          <cell r="U9768">
            <v>3.8065000000000002</v>
          </cell>
          <cell r="V9768">
            <v>490420</v>
          </cell>
          <cell r="W9768">
            <v>15187499.972870002</v>
          </cell>
          <cell r="X9768">
            <v>44896</v>
          </cell>
          <cell r="Y9768">
            <v>0</v>
          </cell>
          <cell r="Z9768" t="str">
            <v/>
          </cell>
          <cell r="AA9768">
            <v>3.3</v>
          </cell>
          <cell r="AB9768">
            <v>3.3</v>
          </cell>
          <cell r="AC9768"/>
        </row>
        <row r="9769">
          <cell r="A9769">
            <v>44897</v>
          </cell>
          <cell r="B9769">
            <v>3000</v>
          </cell>
          <cell r="C9769"/>
          <cell r="D9769">
            <v>4</v>
          </cell>
          <cell r="E9769">
            <v>4</v>
          </cell>
          <cell r="F9769">
            <v>4</v>
          </cell>
          <cell r="G9769">
            <v>4</v>
          </cell>
          <cell r="H9769"/>
          <cell r="I9769"/>
          <cell r="J9769"/>
          <cell r="K9769"/>
          <cell r="L9769"/>
          <cell r="M9769"/>
          <cell r="N9769">
            <v>4</v>
          </cell>
          <cell r="O9769"/>
          <cell r="P9769">
            <v>4</v>
          </cell>
          <cell r="Q9769">
            <v>3000</v>
          </cell>
          <cell r="R9769"/>
          <cell r="S9769"/>
          <cell r="T9769"/>
          <cell r="U9769">
            <v>3.8050000000000002</v>
          </cell>
          <cell r="V9769">
            <v>478200</v>
          </cell>
          <cell r="W9769">
            <v>15009781.6851</v>
          </cell>
          <cell r="X9769">
            <v>44896</v>
          </cell>
          <cell r="Y9769">
            <v>12000</v>
          </cell>
          <cell r="Z9769">
            <v>44896</v>
          </cell>
          <cell r="AA9769">
            <v>3.3</v>
          </cell>
          <cell r="AB9769">
            <v>3.3</v>
          </cell>
          <cell r="AC9769"/>
        </row>
        <row r="9770">
          <cell r="A9770">
            <v>44900</v>
          </cell>
          <cell r="B9770">
            <v>1000</v>
          </cell>
          <cell r="C9770"/>
          <cell r="D9770">
            <v>4</v>
          </cell>
          <cell r="E9770">
            <v>4</v>
          </cell>
          <cell r="F9770">
            <v>4</v>
          </cell>
          <cell r="G9770">
            <v>4</v>
          </cell>
          <cell r="H9770"/>
          <cell r="I9770"/>
          <cell r="J9770"/>
          <cell r="K9770"/>
          <cell r="L9770"/>
          <cell r="M9770"/>
          <cell r="N9770">
            <v>4</v>
          </cell>
          <cell r="O9770"/>
          <cell r="P9770">
            <v>4</v>
          </cell>
          <cell r="Q9770">
            <v>1000</v>
          </cell>
          <cell r="R9770"/>
          <cell r="S9770"/>
          <cell r="T9770"/>
          <cell r="U9770">
            <v>3.8066999999999998</v>
          </cell>
          <cell r="V9770">
            <v>448847.00000000006</v>
          </cell>
          <cell r="W9770">
            <v>14965300.388150003</v>
          </cell>
          <cell r="X9770">
            <v>44896</v>
          </cell>
          <cell r="Y9770">
            <v>4000</v>
          </cell>
          <cell r="Z9770">
            <v>44896</v>
          </cell>
          <cell r="AA9770">
            <v>3.3</v>
          </cell>
          <cell r="AB9770">
            <v>3.3</v>
          </cell>
          <cell r="AC9770"/>
        </row>
        <row r="9771">
          <cell r="A9771">
            <v>44901</v>
          </cell>
          <cell r="B9771">
            <v>28000</v>
          </cell>
          <cell r="C9771"/>
          <cell r="D9771">
            <v>4</v>
          </cell>
          <cell r="E9771">
            <v>4</v>
          </cell>
          <cell r="F9771">
            <v>4</v>
          </cell>
          <cell r="G9771">
            <v>4</v>
          </cell>
          <cell r="H9771"/>
          <cell r="I9771"/>
          <cell r="J9771"/>
          <cell r="K9771"/>
          <cell r="L9771"/>
          <cell r="M9771"/>
          <cell r="N9771">
            <v>4</v>
          </cell>
          <cell r="O9771"/>
          <cell r="P9771">
            <v>4</v>
          </cell>
          <cell r="Q9771">
            <v>28000</v>
          </cell>
          <cell r="R9771"/>
          <cell r="S9771"/>
          <cell r="T9771"/>
          <cell r="U9771">
            <v>3.8102999999999998</v>
          </cell>
          <cell r="V9771">
            <v>533292</v>
          </cell>
          <cell r="W9771">
            <v>14902177.77507</v>
          </cell>
          <cell r="X9771">
            <v>44896</v>
          </cell>
          <cell r="Y9771">
            <v>112000</v>
          </cell>
          <cell r="Z9771">
            <v>44896</v>
          </cell>
          <cell r="AA9771">
            <v>3.3</v>
          </cell>
          <cell r="AB9771">
            <v>3.3</v>
          </cell>
          <cell r="AC9771"/>
        </row>
        <row r="9772">
          <cell r="A9772">
            <v>44902</v>
          </cell>
          <cell r="B9772">
            <v>57000</v>
          </cell>
          <cell r="C9772"/>
          <cell r="D9772">
            <v>4</v>
          </cell>
          <cell r="E9772">
            <v>4</v>
          </cell>
          <cell r="F9772">
            <v>4.5</v>
          </cell>
          <cell r="G9772">
            <v>4.1500000000000004</v>
          </cell>
          <cell r="H9772"/>
          <cell r="I9772"/>
          <cell r="J9772"/>
          <cell r="K9772"/>
          <cell r="L9772"/>
          <cell r="M9772"/>
          <cell r="N9772">
            <v>4.5</v>
          </cell>
          <cell r="O9772"/>
          <cell r="P9772">
            <v>4.0960674157303369</v>
          </cell>
          <cell r="Q9772">
            <v>57000</v>
          </cell>
          <cell r="R9772"/>
          <cell r="S9772"/>
          <cell r="T9772"/>
          <cell r="U9772">
            <v>3.8212999999999999</v>
          </cell>
          <cell r="V9772">
            <v>2320901</v>
          </cell>
          <cell r="W9772">
            <v>13294466.343530001</v>
          </cell>
          <cell r="X9772">
            <v>44896</v>
          </cell>
          <cell r="Y9772">
            <v>236550.00000000003</v>
          </cell>
          <cell r="Z9772">
            <v>44896</v>
          </cell>
          <cell r="AA9772">
            <v>3.6374999999999997</v>
          </cell>
          <cell r="AB9772">
            <v>4.3250000000000002</v>
          </cell>
          <cell r="AC9772"/>
        </row>
        <row r="9773">
          <cell r="A9773">
            <v>44907</v>
          </cell>
          <cell r="B9773">
            <v>71800</v>
          </cell>
          <cell r="C9773"/>
          <cell r="D9773">
            <v>4</v>
          </cell>
          <cell r="E9773">
            <v>4</v>
          </cell>
          <cell r="F9773">
            <v>4.05</v>
          </cell>
          <cell r="G9773">
            <v>4.01</v>
          </cell>
          <cell r="H9773"/>
          <cell r="I9773"/>
          <cell r="J9773"/>
          <cell r="K9773"/>
          <cell r="L9773"/>
          <cell r="M9773"/>
          <cell r="N9773">
            <v>4</v>
          </cell>
          <cell r="O9773"/>
          <cell r="P9773">
            <v>4.0576368159203984</v>
          </cell>
          <cell r="Q9773">
            <v>56800</v>
          </cell>
          <cell r="R9773"/>
          <cell r="S9773"/>
          <cell r="T9773"/>
          <cell r="U9773">
            <v>3.8033999999999999</v>
          </cell>
          <cell r="V9773">
            <v>2728630</v>
          </cell>
          <cell r="W9773">
            <v>12846015.818010002</v>
          </cell>
          <cell r="X9773">
            <v>44896</v>
          </cell>
          <cell r="Y9773">
            <v>287918</v>
          </cell>
          <cell r="Z9773">
            <v>44896</v>
          </cell>
          <cell r="AA9773">
            <v>3.6374999999999997</v>
          </cell>
          <cell r="AB9773">
            <v>3.6374999999999997</v>
          </cell>
          <cell r="AC9773"/>
        </row>
        <row r="9774">
          <cell r="A9774">
            <v>44908</v>
          </cell>
          <cell r="B9774">
            <v>33800</v>
          </cell>
          <cell r="C9774"/>
          <cell r="D9774">
            <v>4</v>
          </cell>
          <cell r="E9774">
            <v>4</v>
          </cell>
          <cell r="F9774">
            <v>4.05</v>
          </cell>
          <cell r="G9774">
            <v>4.01</v>
          </cell>
          <cell r="H9774"/>
          <cell r="I9774"/>
          <cell r="J9774"/>
          <cell r="K9774"/>
          <cell r="L9774"/>
          <cell r="M9774"/>
          <cell r="N9774">
            <v>4.05</v>
          </cell>
          <cell r="O9774"/>
          <cell r="P9774">
            <v>4.0493627954779035</v>
          </cell>
          <cell r="Q9774">
            <v>33800</v>
          </cell>
          <cell r="R9774"/>
          <cell r="S9774"/>
          <cell r="T9774"/>
          <cell r="U9774">
            <v>3.8035000000000001</v>
          </cell>
          <cell r="V9774">
            <v>2655774.0000000005</v>
          </cell>
          <cell r="W9774">
            <v>12862056.433979997</v>
          </cell>
          <cell r="X9774">
            <v>44896</v>
          </cell>
          <cell r="Y9774">
            <v>135538</v>
          </cell>
          <cell r="Z9774">
            <v>44896</v>
          </cell>
          <cell r="AA9774">
            <v>3.6374999999999997</v>
          </cell>
          <cell r="AB9774">
            <v>3.6374999999999997</v>
          </cell>
          <cell r="AC9774"/>
        </row>
        <row r="9775">
          <cell r="A9775">
            <v>44909</v>
          </cell>
          <cell r="B9775">
            <v>48800</v>
          </cell>
          <cell r="C9775"/>
          <cell r="D9775">
            <v>4</v>
          </cell>
          <cell r="E9775">
            <v>4</v>
          </cell>
          <cell r="F9775">
            <v>4</v>
          </cell>
          <cell r="G9775">
            <v>4</v>
          </cell>
          <cell r="H9775"/>
          <cell r="I9775"/>
          <cell r="J9775"/>
          <cell r="K9775"/>
          <cell r="L9775"/>
          <cell r="M9775"/>
          <cell r="N9775">
            <v>4</v>
          </cell>
          <cell r="O9775"/>
          <cell r="P9775">
            <v>4.039465899753492</v>
          </cell>
          <cell r="Q9775">
            <v>33800</v>
          </cell>
          <cell r="R9775"/>
          <cell r="S9775"/>
          <cell r="T9775"/>
          <cell r="U9775">
            <v>3.8011999999999997</v>
          </cell>
          <cell r="V9775">
            <v>3034584.0000000005</v>
          </cell>
          <cell r="W9775">
            <v>12697792.92963</v>
          </cell>
          <cell r="X9775">
            <v>44896</v>
          </cell>
          <cell r="Y9775">
            <v>195200</v>
          </cell>
          <cell r="Z9775">
            <v>44896</v>
          </cell>
          <cell r="AA9775">
            <v>3.7124999999999999</v>
          </cell>
          <cell r="AB9775">
            <v>4.375</v>
          </cell>
          <cell r="AC9775"/>
        </row>
        <row r="9776">
          <cell r="A9776">
            <v>44910</v>
          </cell>
          <cell r="B9776">
            <v>46800</v>
          </cell>
          <cell r="C9776"/>
          <cell r="D9776">
            <v>4</v>
          </cell>
          <cell r="E9776">
            <v>4</v>
          </cell>
          <cell r="F9776">
            <v>4.5</v>
          </cell>
          <cell r="G9776">
            <v>4.34</v>
          </cell>
          <cell r="H9776"/>
          <cell r="I9776"/>
          <cell r="J9776"/>
          <cell r="K9776"/>
          <cell r="L9776"/>
          <cell r="M9776"/>
          <cell r="N9776">
            <v>4</v>
          </cell>
          <cell r="O9776"/>
          <cell r="P9776">
            <v>4.0879324603721567</v>
          </cell>
          <cell r="Q9776">
            <v>46800</v>
          </cell>
          <cell r="R9776"/>
          <cell r="S9776"/>
          <cell r="T9776"/>
          <cell r="U9776">
            <v>4.3003</v>
          </cell>
          <cell r="V9776">
            <v>3634990</v>
          </cell>
          <cell r="W9776">
            <v>12068357.287030004</v>
          </cell>
          <cell r="X9776">
            <v>44896</v>
          </cell>
          <cell r="Y9776">
            <v>203112</v>
          </cell>
          <cell r="Z9776">
            <v>44896</v>
          </cell>
          <cell r="AA9776">
            <v>3.7124999999999999</v>
          </cell>
          <cell r="AB9776">
            <v>3.7124999999999999</v>
          </cell>
          <cell r="AC9776"/>
        </row>
        <row r="9777">
          <cell r="A9777">
            <v>44911</v>
          </cell>
          <cell r="B9777">
            <v>51800</v>
          </cell>
          <cell r="C9777"/>
          <cell r="D9777">
            <v>4.5</v>
          </cell>
          <cell r="E9777">
            <v>4.5</v>
          </cell>
          <cell r="F9777">
            <v>4.5</v>
          </cell>
          <cell r="G9777">
            <v>4.5</v>
          </cell>
          <cell r="H9777"/>
          <cell r="I9777"/>
          <cell r="J9777"/>
          <cell r="K9777"/>
          <cell r="L9777"/>
          <cell r="M9777"/>
          <cell r="N9777">
            <v>4.5</v>
          </cell>
          <cell r="O9777"/>
          <cell r="P9777">
            <v>4.1503450292397659</v>
          </cell>
          <cell r="Q9777">
            <v>51800</v>
          </cell>
          <cell r="R9777"/>
          <cell r="S9777"/>
          <cell r="T9777"/>
          <cell r="U9777">
            <v>4.3069999999999995</v>
          </cell>
          <cell r="V9777">
            <v>3363640.0000000005</v>
          </cell>
          <cell r="W9777">
            <v>12057840.108840004</v>
          </cell>
          <cell r="X9777">
            <v>44896</v>
          </cell>
          <cell r="Y9777">
            <v>233100</v>
          </cell>
          <cell r="Z9777">
            <v>44896</v>
          </cell>
          <cell r="AA9777">
            <v>3.7124999999999999</v>
          </cell>
          <cell r="AB9777">
            <v>3.7124999999999999</v>
          </cell>
          <cell r="AC9777"/>
        </row>
        <row r="9778">
          <cell r="A9778">
            <v>44914</v>
          </cell>
          <cell r="B9778">
            <v>20800</v>
          </cell>
          <cell r="C9778"/>
          <cell r="D9778">
            <v>4.5</v>
          </cell>
          <cell r="E9778">
            <v>4.5</v>
          </cell>
          <cell r="F9778">
            <v>4.5</v>
          </cell>
          <cell r="G9778">
            <v>4.5</v>
          </cell>
          <cell r="H9778"/>
          <cell r="I9778"/>
          <cell r="J9778"/>
          <cell r="K9778"/>
          <cell r="L9778"/>
          <cell r="M9778"/>
          <cell r="N9778">
            <v>4.5</v>
          </cell>
          <cell r="O9778"/>
          <cell r="P9778">
            <v>4.1703914002205069</v>
          </cell>
          <cell r="Q9778">
            <v>34800</v>
          </cell>
          <cell r="R9778"/>
          <cell r="S9778"/>
          <cell r="T9778"/>
          <cell r="U9778">
            <v>4.3082000000000003</v>
          </cell>
          <cell r="V9778">
            <v>3508800</v>
          </cell>
          <cell r="W9778">
            <v>11950895.124580001</v>
          </cell>
          <cell r="X9778">
            <v>44896</v>
          </cell>
          <cell r="Y9778">
            <v>93600</v>
          </cell>
          <cell r="Z9778">
            <v>44896</v>
          </cell>
          <cell r="AA9778">
            <v>3.7124999999999999</v>
          </cell>
          <cell r="AB9778">
            <v>3.7124999999999999</v>
          </cell>
          <cell r="AC9778"/>
        </row>
        <row r="9779">
          <cell r="A9779">
            <v>44915</v>
          </cell>
          <cell r="B9779">
            <v>10800</v>
          </cell>
          <cell r="C9779"/>
          <cell r="D9779">
            <v>4.5</v>
          </cell>
          <cell r="E9779">
            <v>4.5</v>
          </cell>
          <cell r="F9779">
            <v>4.5</v>
          </cell>
          <cell r="G9779">
            <v>4.5</v>
          </cell>
          <cell r="H9779"/>
          <cell r="I9779"/>
          <cell r="J9779"/>
          <cell r="K9779"/>
          <cell r="L9779"/>
          <cell r="M9779"/>
          <cell r="N9779">
            <v>4.5</v>
          </cell>
          <cell r="O9779"/>
          <cell r="P9779">
            <v>4.1799197002141328</v>
          </cell>
          <cell r="Q9779">
            <v>10800</v>
          </cell>
          <cell r="R9779"/>
          <cell r="S9779"/>
          <cell r="T9779"/>
          <cell r="U9779">
            <v>4.3145999999999995</v>
          </cell>
          <cell r="V9779">
            <v>3873290</v>
          </cell>
          <cell r="W9779">
            <v>11823352.657789998</v>
          </cell>
          <cell r="X9779">
            <v>44896</v>
          </cell>
          <cell r="Y9779">
            <v>48600</v>
          </cell>
          <cell r="Z9779">
            <v>44896</v>
          </cell>
          <cell r="AA9779">
            <v>3.7124999999999999</v>
          </cell>
          <cell r="AB9779">
            <v>3.7124999999999999</v>
          </cell>
          <cell r="AC9779"/>
        </row>
        <row r="9780">
          <cell r="A9780">
            <v>44916</v>
          </cell>
          <cell r="B9780"/>
          <cell r="C9780"/>
          <cell r="D9780"/>
          <cell r="E9780"/>
          <cell r="F9780"/>
          <cell r="G9780"/>
          <cell r="H9780"/>
          <cell r="I9780"/>
          <cell r="J9780"/>
          <cell r="K9780"/>
          <cell r="L9780"/>
          <cell r="M9780"/>
          <cell r="N9780"/>
          <cell r="O9780"/>
          <cell r="P9780">
            <v>4.1799197002141328</v>
          </cell>
          <cell r="Q9780"/>
          <cell r="R9780"/>
          <cell r="S9780"/>
          <cell r="T9780"/>
          <cell r="U9780">
            <v>4.3148</v>
          </cell>
          <cell r="V9780">
            <v>5853240</v>
          </cell>
          <cell r="W9780">
            <v>9763758.6546900012</v>
          </cell>
          <cell r="X9780">
            <v>44896</v>
          </cell>
          <cell r="Y9780">
            <v>0</v>
          </cell>
          <cell r="Z9780" t="str">
            <v/>
          </cell>
          <cell r="AA9780">
            <v>4.1000000000000005</v>
          </cell>
          <cell r="AB9780">
            <v>4.5374999999999996</v>
          </cell>
          <cell r="AC9780"/>
        </row>
        <row r="9781">
          <cell r="A9781">
            <v>44917</v>
          </cell>
          <cell r="B9781"/>
          <cell r="C9781"/>
          <cell r="D9781"/>
          <cell r="E9781"/>
          <cell r="F9781"/>
          <cell r="G9781"/>
          <cell r="H9781"/>
          <cell r="I9781"/>
          <cell r="J9781"/>
          <cell r="K9781"/>
          <cell r="L9781"/>
          <cell r="M9781"/>
          <cell r="N9781"/>
          <cell r="O9781"/>
          <cell r="P9781">
            <v>4.1799197002141328</v>
          </cell>
          <cell r="Q9781"/>
          <cell r="R9781"/>
          <cell r="S9781"/>
          <cell r="T9781"/>
          <cell r="U9781">
            <v>4.3145999999999995</v>
          </cell>
          <cell r="V9781">
            <v>5790293.9999999991</v>
          </cell>
          <cell r="W9781">
            <v>9734532.8215100002</v>
          </cell>
          <cell r="X9781">
            <v>44896</v>
          </cell>
          <cell r="Y9781">
            <v>0</v>
          </cell>
          <cell r="Z9781" t="str">
            <v/>
          </cell>
          <cell r="AA9781">
            <v>4.1000000000000005</v>
          </cell>
          <cell r="AB9781">
            <v>4.1000000000000005</v>
          </cell>
          <cell r="AC9781"/>
        </row>
        <row r="9782">
          <cell r="A9782">
            <v>44918</v>
          </cell>
          <cell r="B9782"/>
          <cell r="C9782"/>
          <cell r="D9782"/>
          <cell r="E9782"/>
          <cell r="F9782"/>
          <cell r="G9782"/>
          <cell r="H9782"/>
          <cell r="I9782"/>
          <cell r="J9782"/>
          <cell r="K9782"/>
          <cell r="L9782"/>
          <cell r="M9782"/>
          <cell r="N9782"/>
          <cell r="O9782"/>
          <cell r="P9782">
            <v>4.1799197002141328</v>
          </cell>
          <cell r="Q9782"/>
          <cell r="R9782"/>
          <cell r="S9782"/>
          <cell r="T9782"/>
          <cell r="U9782">
            <v>4.3145000000000007</v>
          </cell>
          <cell r="V9782">
            <v>7177330</v>
          </cell>
          <cell r="W9782">
            <v>8335634.8196599996</v>
          </cell>
          <cell r="X9782">
            <v>44896</v>
          </cell>
          <cell r="Y9782">
            <v>0</v>
          </cell>
          <cell r="Z9782" t="str">
            <v/>
          </cell>
          <cell r="AA9782">
            <v>4.1000000000000005</v>
          </cell>
          <cell r="AB9782">
            <v>4.1000000000000005</v>
          </cell>
          <cell r="AC9782"/>
        </row>
        <row r="9783">
          <cell r="A9783">
            <v>44921</v>
          </cell>
          <cell r="B9783"/>
          <cell r="C9783"/>
          <cell r="D9783"/>
          <cell r="E9783"/>
          <cell r="F9783"/>
          <cell r="G9783"/>
          <cell r="H9783"/>
          <cell r="I9783"/>
          <cell r="J9783"/>
          <cell r="K9783"/>
          <cell r="L9783"/>
          <cell r="M9783"/>
          <cell r="N9783"/>
          <cell r="O9783"/>
          <cell r="P9783">
            <v>4.1799197002141328</v>
          </cell>
          <cell r="Q9783"/>
          <cell r="R9783"/>
          <cell r="S9783"/>
          <cell r="T9783"/>
          <cell r="U9783">
            <v>4.3145000000000007</v>
          </cell>
          <cell r="V9783">
            <v>9375700</v>
          </cell>
          <cell r="W9783">
            <v>6173958.5039800005</v>
          </cell>
          <cell r="X9783">
            <v>44896</v>
          </cell>
          <cell r="Y9783">
            <v>0</v>
          </cell>
          <cell r="Z9783" t="str">
            <v/>
          </cell>
          <cell r="AA9783">
            <v>4.1000000000000005</v>
          </cell>
          <cell r="AB9783">
            <v>4.1000000000000005</v>
          </cell>
          <cell r="AC9783"/>
        </row>
        <row r="9784">
          <cell r="A9784">
            <v>44922</v>
          </cell>
          <cell r="B9784"/>
          <cell r="C9784"/>
          <cell r="D9784"/>
          <cell r="E9784"/>
          <cell r="F9784"/>
          <cell r="G9784"/>
          <cell r="H9784"/>
          <cell r="I9784"/>
          <cell r="J9784"/>
          <cell r="K9784"/>
          <cell r="L9784"/>
          <cell r="M9784"/>
          <cell r="N9784"/>
          <cell r="O9784"/>
          <cell r="P9784">
            <v>4.1799197002141328</v>
          </cell>
          <cell r="Q9784"/>
          <cell r="R9784"/>
          <cell r="S9784"/>
          <cell r="T9784"/>
          <cell r="U9784">
            <v>4.3152999999999997</v>
          </cell>
          <cell r="V9784">
            <v>9270720</v>
          </cell>
          <cell r="W9784">
            <v>6011368.8901400007</v>
          </cell>
          <cell r="X9784">
            <v>44896</v>
          </cell>
          <cell r="Y9784">
            <v>0</v>
          </cell>
          <cell r="Z9784" t="str">
            <v/>
          </cell>
          <cell r="AA9784">
            <v>4.1000000000000005</v>
          </cell>
          <cell r="AB9784">
            <v>4.1000000000000005</v>
          </cell>
          <cell r="AC9784"/>
        </row>
        <row r="9785">
          <cell r="A9785">
            <v>44923</v>
          </cell>
          <cell r="B9785"/>
          <cell r="C9785"/>
          <cell r="D9785"/>
          <cell r="E9785"/>
          <cell r="F9785"/>
          <cell r="G9785"/>
          <cell r="H9785"/>
          <cell r="I9785"/>
          <cell r="J9785"/>
          <cell r="K9785"/>
          <cell r="L9785"/>
          <cell r="M9785"/>
          <cell r="N9785"/>
          <cell r="O9785"/>
          <cell r="P9785">
            <v>4.1799197002141328</v>
          </cell>
          <cell r="Q9785"/>
          <cell r="R9785"/>
          <cell r="S9785"/>
          <cell r="T9785"/>
          <cell r="U9785">
            <v>4.3145999999999995</v>
          </cell>
          <cell r="V9785">
            <v>7469870.0000000009</v>
          </cell>
          <cell r="W9785">
            <v>7392404.2791799996</v>
          </cell>
          <cell r="X9785">
            <v>44896</v>
          </cell>
          <cell r="Y9785">
            <v>0</v>
          </cell>
          <cell r="Z9785" t="str">
            <v/>
          </cell>
          <cell r="AA9785">
            <v>4.2375000000000007</v>
          </cell>
          <cell r="AB9785">
            <v>4.6974999999999998</v>
          </cell>
          <cell r="AC9785"/>
        </row>
        <row r="9786">
          <cell r="A9786">
            <v>44924</v>
          </cell>
          <cell r="B9786">
            <v>14000</v>
          </cell>
          <cell r="C9786"/>
          <cell r="D9786">
            <v>4.5</v>
          </cell>
          <cell r="E9786">
            <v>4.5</v>
          </cell>
          <cell r="F9786">
            <v>4.5</v>
          </cell>
          <cell r="G9786">
            <v>4.5</v>
          </cell>
          <cell r="H9786"/>
          <cell r="I9786"/>
          <cell r="J9786"/>
          <cell r="K9786"/>
          <cell r="L9786"/>
          <cell r="M9786"/>
          <cell r="N9786">
            <v>4.5</v>
          </cell>
          <cell r="O9786"/>
          <cell r="P9786">
            <v>4.1914809081527347</v>
          </cell>
          <cell r="Q9786">
            <v>4000</v>
          </cell>
          <cell r="R9786"/>
          <cell r="S9786"/>
          <cell r="T9786"/>
          <cell r="U9786">
            <v>4.3145999999999995</v>
          </cell>
          <cell r="V9786">
            <v>7660890</v>
          </cell>
          <cell r="W9786">
            <v>7208547.8198499996</v>
          </cell>
          <cell r="X9786">
            <v>44896</v>
          </cell>
          <cell r="Y9786">
            <v>63000</v>
          </cell>
          <cell r="Z9786">
            <v>44896</v>
          </cell>
          <cell r="AA9786">
            <v>4.2375000000000007</v>
          </cell>
          <cell r="AB9786">
            <v>4.2375000000000007</v>
          </cell>
          <cell r="AC9786"/>
        </row>
        <row r="9787">
          <cell r="A9787">
            <v>44925</v>
          </cell>
          <cell r="B9787">
            <v>2000</v>
          </cell>
          <cell r="C9787"/>
          <cell r="D9787">
            <v>4.9000000000000004</v>
          </cell>
          <cell r="E9787">
            <v>4.9000000000000004</v>
          </cell>
          <cell r="F9787">
            <v>4.9000000000000004</v>
          </cell>
          <cell r="G9787">
            <v>4.9000000000000004</v>
          </cell>
          <cell r="H9787"/>
          <cell r="I9787"/>
          <cell r="J9787"/>
          <cell r="K9787"/>
          <cell r="L9787"/>
          <cell r="M9787"/>
          <cell r="N9787">
            <v>4.9000000000000004</v>
          </cell>
          <cell r="O9787"/>
          <cell r="P9787">
            <v>4.1951180698151953</v>
          </cell>
          <cell r="Q9787">
            <v>2000</v>
          </cell>
          <cell r="R9787"/>
          <cell r="S9787"/>
          <cell r="T9787"/>
          <cell r="U9787">
            <v>4.3945999999999996</v>
          </cell>
          <cell r="V9787">
            <v>2062400</v>
          </cell>
          <cell r="W9787">
            <v>11257744.624220002</v>
          </cell>
          <cell r="X9787">
            <v>44896</v>
          </cell>
          <cell r="Y9787">
            <v>9800</v>
          </cell>
          <cell r="Z9787">
            <v>44896</v>
          </cell>
          <cell r="AA9787">
            <v>4.2375000000000007</v>
          </cell>
          <cell r="AB9787">
            <v>4.2375000000000007</v>
          </cell>
          <cell r="AC9787"/>
        </row>
        <row r="9788">
          <cell r="A9788">
            <v>44929</v>
          </cell>
          <cell r="B9788"/>
          <cell r="C9788"/>
          <cell r="D9788"/>
          <cell r="E9788"/>
          <cell r="F9788"/>
          <cell r="G9788"/>
          <cell r="H9788"/>
          <cell r="I9788"/>
          <cell r="J9788"/>
          <cell r="K9788"/>
          <cell r="L9788"/>
          <cell r="M9788"/>
          <cell r="N9788"/>
          <cell r="O9788"/>
          <cell r="P9788">
            <v>0</v>
          </cell>
          <cell r="Q9788"/>
          <cell r="R9788"/>
          <cell r="S9788"/>
          <cell r="T9788"/>
          <cell r="U9788">
            <v>4.3116000000000003</v>
          </cell>
          <cell r="V9788">
            <v>514265.99999999994</v>
          </cell>
          <cell r="W9788">
            <v>14030355.268129999</v>
          </cell>
          <cell r="X9788">
            <v>44927</v>
          </cell>
          <cell r="Y9788">
            <v>0</v>
          </cell>
          <cell r="Z9788" t="str">
            <v/>
          </cell>
          <cell r="AA9788">
            <v>4.2375000000000007</v>
          </cell>
          <cell r="AB9788">
            <v>4.2375000000000007</v>
          </cell>
          <cell r="AC9788"/>
        </row>
        <row r="9789">
          <cell r="A9789">
            <v>44930</v>
          </cell>
          <cell r="B9789"/>
          <cell r="C9789"/>
          <cell r="D9789"/>
          <cell r="E9789"/>
          <cell r="F9789"/>
          <cell r="G9789"/>
          <cell r="H9789"/>
          <cell r="I9789"/>
          <cell r="J9789"/>
          <cell r="K9789"/>
          <cell r="L9789"/>
          <cell r="M9789"/>
          <cell r="N9789"/>
          <cell r="O9789"/>
          <cell r="P9789">
            <v>0</v>
          </cell>
          <cell r="Q9789"/>
          <cell r="R9789"/>
          <cell r="S9789"/>
          <cell r="T9789"/>
          <cell r="U9789">
            <v>4.3067000000000002</v>
          </cell>
          <cell r="V9789">
            <v>583072</v>
          </cell>
          <cell r="W9789">
            <v>14018386.300340001</v>
          </cell>
          <cell r="X9789">
            <v>44927</v>
          </cell>
          <cell r="Y9789">
            <v>0</v>
          </cell>
          <cell r="Z9789" t="str">
            <v/>
          </cell>
          <cell r="AA9789">
            <v>4.3125</v>
          </cell>
          <cell r="AB9789">
            <v>4.7850000000000001</v>
          </cell>
          <cell r="AC9789"/>
        </row>
        <row r="9790">
          <cell r="A9790">
            <v>44931</v>
          </cell>
          <cell r="B9790">
            <v>18000</v>
          </cell>
          <cell r="C9790"/>
          <cell r="D9790">
            <v>4.5</v>
          </cell>
          <cell r="E9790">
            <v>4.5</v>
          </cell>
          <cell r="F9790">
            <v>4.5</v>
          </cell>
          <cell r="G9790">
            <v>4.5</v>
          </cell>
          <cell r="H9790"/>
          <cell r="I9790"/>
          <cell r="J9790"/>
          <cell r="K9790"/>
          <cell r="L9790"/>
          <cell r="M9790"/>
          <cell r="N9790">
            <v>4.5</v>
          </cell>
          <cell r="O9790"/>
          <cell r="P9790">
            <v>4.5</v>
          </cell>
          <cell r="Q9790">
            <v>18000</v>
          </cell>
          <cell r="R9790">
            <v>4.5</v>
          </cell>
          <cell r="S9790">
            <v>4.5</v>
          </cell>
          <cell r="T9790">
            <v>4.5</v>
          </cell>
          <cell r="U9790">
            <v>4.3013000000000003</v>
          </cell>
          <cell r="V9790">
            <v>826959.00000000012</v>
          </cell>
          <cell r="W9790">
            <v>14193715.7609</v>
          </cell>
          <cell r="X9790">
            <v>44927</v>
          </cell>
          <cell r="Y9790">
            <v>81000</v>
          </cell>
          <cell r="Z9790">
            <v>44927</v>
          </cell>
          <cell r="AA9790">
            <v>4.3125</v>
          </cell>
          <cell r="AB9790">
            <v>4.3125</v>
          </cell>
          <cell r="AC9790"/>
        </row>
        <row r="9791">
          <cell r="A9791">
            <v>44932</v>
          </cell>
          <cell r="B9791">
            <v>16000</v>
          </cell>
          <cell r="C9791"/>
          <cell r="D9791">
            <v>4.5</v>
          </cell>
          <cell r="E9791">
            <v>4.5</v>
          </cell>
          <cell r="F9791">
            <v>4.5</v>
          </cell>
          <cell r="G9791">
            <v>4.5</v>
          </cell>
          <cell r="H9791"/>
          <cell r="I9791"/>
          <cell r="J9791"/>
          <cell r="K9791"/>
          <cell r="L9791"/>
          <cell r="M9791"/>
          <cell r="N9791">
            <v>4.5</v>
          </cell>
          <cell r="O9791"/>
          <cell r="P9791">
            <v>4.5</v>
          </cell>
          <cell r="Q9791">
            <v>16000</v>
          </cell>
          <cell r="R9791">
            <v>4.5</v>
          </cell>
          <cell r="S9791">
            <v>4.5</v>
          </cell>
          <cell r="T9791">
            <v>4.5</v>
          </cell>
          <cell r="U9791">
            <v>4.3010000000000002</v>
          </cell>
          <cell r="V9791">
            <v>1023900</v>
          </cell>
          <cell r="W9791">
            <v>14131914.3421</v>
          </cell>
          <cell r="X9791">
            <v>44927</v>
          </cell>
          <cell r="Y9791">
            <v>72000</v>
          </cell>
          <cell r="Z9791">
            <v>44927</v>
          </cell>
          <cell r="AA9791">
            <v>4.3125</v>
          </cell>
          <cell r="AB9791">
            <v>4.3125</v>
          </cell>
          <cell r="AC9791"/>
        </row>
        <row r="9792">
          <cell r="A9792">
            <v>44935</v>
          </cell>
          <cell r="B9792">
            <v>28000</v>
          </cell>
          <cell r="C9792"/>
          <cell r="D9792">
            <v>4.5</v>
          </cell>
          <cell r="E9792">
            <v>4.5</v>
          </cell>
          <cell r="F9792">
            <v>4.5</v>
          </cell>
          <cell r="G9792">
            <v>4.5</v>
          </cell>
          <cell r="H9792"/>
          <cell r="I9792"/>
          <cell r="J9792"/>
          <cell r="K9792"/>
          <cell r="L9792"/>
          <cell r="M9792"/>
          <cell r="N9792">
            <v>4.5</v>
          </cell>
          <cell r="O9792"/>
          <cell r="P9792">
            <v>4.5</v>
          </cell>
          <cell r="Q9792">
            <v>28000</v>
          </cell>
          <cell r="R9792">
            <v>4.5</v>
          </cell>
          <cell r="S9792">
            <v>4.5</v>
          </cell>
          <cell r="T9792">
            <v>4.5</v>
          </cell>
          <cell r="U9792">
            <v>4.2995999999999999</v>
          </cell>
          <cell r="V9792">
            <v>2959580</v>
          </cell>
          <cell r="W9792">
            <v>12243797.597089997</v>
          </cell>
          <cell r="X9792">
            <v>44927</v>
          </cell>
          <cell r="Y9792">
            <v>126000</v>
          </cell>
          <cell r="Z9792">
            <v>44927</v>
          </cell>
          <cell r="AA9792">
            <v>4.3125</v>
          </cell>
          <cell r="AB9792">
            <v>4.3125</v>
          </cell>
          <cell r="AC9792"/>
        </row>
        <row r="9793">
          <cell r="A9793">
            <v>44936</v>
          </cell>
          <cell r="B9793">
            <v>32000</v>
          </cell>
          <cell r="C9793"/>
          <cell r="D9793">
            <v>4.5</v>
          </cell>
          <cell r="E9793">
            <v>4.5</v>
          </cell>
          <cell r="F9793">
            <v>4.5</v>
          </cell>
          <cell r="G9793">
            <v>4.5</v>
          </cell>
          <cell r="H9793"/>
          <cell r="I9793"/>
          <cell r="J9793"/>
          <cell r="K9793"/>
          <cell r="L9793"/>
          <cell r="M9793"/>
          <cell r="N9793">
            <v>4.5</v>
          </cell>
          <cell r="O9793"/>
          <cell r="P9793">
            <v>4.5</v>
          </cell>
          <cell r="Q9793">
            <v>32000</v>
          </cell>
          <cell r="R9793"/>
          <cell r="S9793"/>
          <cell r="T9793"/>
          <cell r="U9793">
            <v>4.3005000000000004</v>
          </cell>
          <cell r="V9793">
            <v>3103170.0000000005</v>
          </cell>
          <cell r="W9793">
            <v>12159905.664179998</v>
          </cell>
          <cell r="X9793">
            <v>44927</v>
          </cell>
          <cell r="Y9793">
            <v>144000</v>
          </cell>
          <cell r="Z9793">
            <v>44927</v>
          </cell>
          <cell r="AA9793">
            <v>4.3125</v>
          </cell>
          <cell r="AB9793">
            <v>4.3125</v>
          </cell>
          <cell r="AC9793"/>
        </row>
        <row r="9794">
          <cell r="A9794">
            <v>44937</v>
          </cell>
          <cell r="B9794">
            <v>122000</v>
          </cell>
          <cell r="C9794"/>
          <cell r="D9794">
            <v>4.5</v>
          </cell>
          <cell r="E9794">
            <v>4.5</v>
          </cell>
          <cell r="F9794">
            <v>4.5</v>
          </cell>
          <cell r="G9794">
            <v>4.5</v>
          </cell>
          <cell r="H9794"/>
          <cell r="I9794"/>
          <cell r="J9794"/>
          <cell r="K9794"/>
          <cell r="L9794"/>
          <cell r="M9794"/>
          <cell r="N9794">
            <v>4.5</v>
          </cell>
          <cell r="O9794"/>
          <cell r="P9794">
            <v>4.5</v>
          </cell>
          <cell r="Q9794">
            <v>122000</v>
          </cell>
          <cell r="R9794"/>
          <cell r="S9794"/>
          <cell r="T9794"/>
          <cell r="U9794">
            <v>4.2995999999999999</v>
          </cell>
          <cell r="V9794">
            <v>2944140</v>
          </cell>
          <cell r="W9794">
            <v>12515742.491319999</v>
          </cell>
          <cell r="X9794">
            <v>44927</v>
          </cell>
          <cell r="Y9794">
            <v>549000</v>
          </cell>
          <cell r="Z9794">
            <v>44927</v>
          </cell>
          <cell r="AA9794">
            <v>4.3125</v>
          </cell>
          <cell r="AB9794">
            <v>4.8875000000000002</v>
          </cell>
          <cell r="AC9794"/>
        </row>
        <row r="9795">
          <cell r="A9795">
            <v>44938</v>
          </cell>
          <cell r="B9795">
            <v>52000</v>
          </cell>
          <cell r="C9795"/>
          <cell r="D9795">
            <v>4.5</v>
          </cell>
          <cell r="E9795">
            <v>4.5</v>
          </cell>
          <cell r="F9795">
            <v>4.5</v>
          </cell>
          <cell r="G9795">
            <v>4.5</v>
          </cell>
          <cell r="H9795"/>
          <cell r="I9795"/>
          <cell r="J9795"/>
          <cell r="K9795"/>
          <cell r="L9795"/>
          <cell r="M9795"/>
          <cell r="N9795">
            <v>4.5</v>
          </cell>
          <cell r="O9795"/>
          <cell r="P9795">
            <v>4.5</v>
          </cell>
          <cell r="Q9795">
            <v>52000</v>
          </cell>
          <cell r="R9795"/>
          <cell r="S9795"/>
          <cell r="T9795"/>
          <cell r="U9795">
            <v>4.3003999999999998</v>
          </cell>
          <cell r="V9795">
            <v>2664620.0000000005</v>
          </cell>
          <cell r="W9795">
            <v>12602205.531730002</v>
          </cell>
          <cell r="X9795">
            <v>44927</v>
          </cell>
          <cell r="Y9795">
            <v>234000</v>
          </cell>
          <cell r="Z9795">
            <v>44927</v>
          </cell>
          <cell r="AA9795">
            <v>4.3125</v>
          </cell>
          <cell r="AB9795">
            <v>4.3125</v>
          </cell>
          <cell r="AC9795"/>
        </row>
        <row r="9796">
          <cell r="A9796">
            <v>44939</v>
          </cell>
          <cell r="B9796">
            <v>38000</v>
          </cell>
          <cell r="C9796"/>
          <cell r="D9796">
            <v>4.5</v>
          </cell>
          <cell r="E9796">
            <v>4.5</v>
          </cell>
          <cell r="F9796">
            <v>4.7</v>
          </cell>
          <cell r="G9796">
            <v>4.68</v>
          </cell>
          <cell r="H9796"/>
          <cell r="I9796"/>
          <cell r="J9796"/>
          <cell r="K9796"/>
          <cell r="L9796"/>
          <cell r="M9796"/>
          <cell r="N9796">
            <v>4.7</v>
          </cell>
          <cell r="O9796"/>
          <cell r="P9796">
            <v>4.5223529411764707</v>
          </cell>
          <cell r="Q9796">
            <v>38000</v>
          </cell>
          <cell r="R9796"/>
          <cell r="S9796"/>
          <cell r="T9796"/>
          <cell r="U9796">
            <v>4.3003</v>
          </cell>
          <cell r="V9796">
            <v>2751400</v>
          </cell>
          <cell r="W9796">
            <v>12103919.09601</v>
          </cell>
          <cell r="X9796">
            <v>44927</v>
          </cell>
          <cell r="Y9796">
            <v>177840</v>
          </cell>
          <cell r="Z9796">
            <v>44927</v>
          </cell>
          <cell r="AA9796">
            <v>4.3125</v>
          </cell>
          <cell r="AB9796">
            <v>4.3125</v>
          </cell>
          <cell r="AC9796"/>
        </row>
        <row r="9797">
          <cell r="A9797">
            <v>44942</v>
          </cell>
          <cell r="B9797">
            <v>43000</v>
          </cell>
          <cell r="C9797"/>
          <cell r="D9797">
            <v>4.5</v>
          </cell>
          <cell r="E9797">
            <v>4.5</v>
          </cell>
          <cell r="F9797">
            <v>4.7</v>
          </cell>
          <cell r="G9797">
            <v>4.66</v>
          </cell>
          <cell r="H9797"/>
          <cell r="I9797"/>
          <cell r="J9797"/>
          <cell r="K9797"/>
          <cell r="L9797"/>
          <cell r="M9797"/>
          <cell r="N9797">
            <v>4.7</v>
          </cell>
          <cell r="O9797"/>
          <cell r="P9797">
            <v>4.5393123209169053</v>
          </cell>
          <cell r="Q9797">
            <v>43000</v>
          </cell>
          <cell r="R9797"/>
          <cell r="S9797"/>
          <cell r="T9797"/>
          <cell r="U9797">
            <v>4.3003</v>
          </cell>
          <cell r="V9797">
            <v>2886670</v>
          </cell>
          <cell r="W9797">
            <v>11988472.275839999</v>
          </cell>
          <cell r="X9797">
            <v>44927</v>
          </cell>
          <cell r="Y9797">
            <v>200380</v>
          </cell>
          <cell r="Z9797">
            <v>44927</v>
          </cell>
          <cell r="AA9797">
            <v>4.3125</v>
          </cell>
          <cell r="AB9797">
            <v>4.3125</v>
          </cell>
          <cell r="AC9797"/>
        </row>
        <row r="9798">
          <cell r="A9798">
            <v>44943</v>
          </cell>
          <cell r="B9798">
            <v>96000</v>
          </cell>
          <cell r="C9798"/>
          <cell r="D9798">
            <v>4.5</v>
          </cell>
          <cell r="E9798">
            <v>4.5</v>
          </cell>
          <cell r="F9798">
            <v>4.7</v>
          </cell>
          <cell r="G9798">
            <v>4.6399999999999997</v>
          </cell>
          <cell r="H9798"/>
          <cell r="I9798"/>
          <cell r="J9798"/>
          <cell r="K9798"/>
          <cell r="L9798"/>
          <cell r="M9798"/>
          <cell r="N9798">
            <v>4.7</v>
          </cell>
          <cell r="O9798"/>
          <cell r="P9798">
            <v>4.5610337078651684</v>
          </cell>
          <cell r="Q9798">
            <v>96000</v>
          </cell>
          <cell r="R9798"/>
          <cell r="S9798"/>
          <cell r="T9798"/>
          <cell r="U9798">
            <v>4.2987000000000002</v>
          </cell>
          <cell r="V9798">
            <v>2694990</v>
          </cell>
          <cell r="W9798">
            <v>12177543.511260001</v>
          </cell>
          <cell r="X9798">
            <v>44927</v>
          </cell>
          <cell r="Y9798">
            <v>445439.99999999994</v>
          </cell>
          <cell r="Z9798">
            <v>44927</v>
          </cell>
          <cell r="AA9798">
            <v>4.3125</v>
          </cell>
          <cell r="AB9798">
            <v>4.3125</v>
          </cell>
          <cell r="AC9798"/>
        </row>
        <row r="9799">
          <cell r="A9799">
            <v>44944</v>
          </cell>
          <cell r="B9799">
            <v>112000</v>
          </cell>
          <cell r="C9799"/>
          <cell r="D9799">
            <v>4.5999999999999996</v>
          </cell>
          <cell r="E9799">
            <v>4.5999999999999996</v>
          </cell>
          <cell r="F9799">
            <v>4.7</v>
          </cell>
          <cell r="G9799">
            <v>4.67</v>
          </cell>
          <cell r="H9799"/>
          <cell r="I9799"/>
          <cell r="J9799"/>
          <cell r="K9799"/>
          <cell r="L9799"/>
          <cell r="M9799"/>
          <cell r="N9799">
            <v>4.7</v>
          </cell>
          <cell r="O9799"/>
          <cell r="P9799">
            <v>4.5829443447037699</v>
          </cell>
          <cell r="Q9799">
            <v>112000</v>
          </cell>
          <cell r="R9799"/>
          <cell r="S9799"/>
          <cell r="T9799"/>
          <cell r="U9799">
            <v>4.3</v>
          </cell>
          <cell r="V9799">
            <v>2443520</v>
          </cell>
          <cell r="W9799">
            <v>12199815.387069998</v>
          </cell>
          <cell r="X9799">
            <v>44927</v>
          </cell>
          <cell r="Y9799">
            <v>523040</v>
          </cell>
          <cell r="Z9799">
            <v>44927</v>
          </cell>
          <cell r="AA9799">
            <v>4.3125</v>
          </cell>
          <cell r="AB9799">
            <v>4.8600000000000003</v>
          </cell>
          <cell r="AC9799"/>
        </row>
        <row r="9800">
          <cell r="A9800">
            <v>44945</v>
          </cell>
          <cell r="B9800">
            <v>46000</v>
          </cell>
          <cell r="C9800"/>
          <cell r="D9800">
            <v>4.5999999999999996</v>
          </cell>
          <cell r="E9800">
            <v>4.5999999999999996</v>
          </cell>
          <cell r="F9800">
            <v>4.7</v>
          </cell>
          <cell r="G9800">
            <v>4.67</v>
          </cell>
          <cell r="H9800"/>
          <cell r="I9800"/>
          <cell r="J9800"/>
          <cell r="K9800"/>
          <cell r="L9800"/>
          <cell r="M9800"/>
          <cell r="N9800">
            <v>4.7</v>
          </cell>
          <cell r="O9800"/>
          <cell r="P9800">
            <v>4.5895854063018247</v>
          </cell>
          <cell r="Q9800">
            <v>46000</v>
          </cell>
          <cell r="R9800"/>
          <cell r="S9800"/>
          <cell r="T9800"/>
          <cell r="U9800">
            <v>4.3007</v>
          </cell>
          <cell r="V9800">
            <v>2551120</v>
          </cell>
          <cell r="W9800">
            <v>12382015.800250001</v>
          </cell>
          <cell r="X9800">
            <v>44927</v>
          </cell>
          <cell r="Y9800">
            <v>214820</v>
          </cell>
          <cell r="Z9800">
            <v>44927</v>
          </cell>
          <cell r="AA9800">
            <v>4.3125</v>
          </cell>
          <cell r="AB9800">
            <v>4.3125</v>
          </cell>
          <cell r="AC9800"/>
        </row>
        <row r="9801">
          <cell r="A9801">
            <v>44946</v>
          </cell>
          <cell r="B9801">
            <v>43000</v>
          </cell>
          <cell r="C9801"/>
          <cell r="D9801">
            <v>4.7</v>
          </cell>
          <cell r="E9801">
            <v>4.6500000000000004</v>
          </cell>
          <cell r="F9801">
            <v>4.7</v>
          </cell>
          <cell r="G9801">
            <v>4.68</v>
          </cell>
          <cell r="H9801"/>
          <cell r="I9801"/>
          <cell r="J9801"/>
          <cell r="K9801"/>
          <cell r="L9801"/>
          <cell r="M9801"/>
          <cell r="N9801">
            <v>4.7</v>
          </cell>
          <cell r="O9801"/>
          <cell r="P9801">
            <v>4.5956037151702782</v>
          </cell>
          <cell r="Q9801">
            <v>43000</v>
          </cell>
          <cell r="R9801"/>
          <cell r="S9801"/>
          <cell r="T9801"/>
          <cell r="U9801">
            <v>4.3010999999999999</v>
          </cell>
          <cell r="V9801">
            <v>4889669.9999999991</v>
          </cell>
          <cell r="W9801">
            <v>10425390.27915</v>
          </cell>
          <cell r="X9801">
            <v>44927</v>
          </cell>
          <cell r="Y9801">
            <v>201240</v>
          </cell>
          <cell r="Z9801">
            <v>44927</v>
          </cell>
          <cell r="AA9801">
            <v>4.3125</v>
          </cell>
          <cell r="AB9801">
            <v>4.3125</v>
          </cell>
          <cell r="AC9801"/>
        </row>
        <row r="9802">
          <cell r="A9802">
            <v>44949</v>
          </cell>
          <cell r="B9802">
            <v>32000</v>
          </cell>
          <cell r="C9802"/>
          <cell r="D9802">
            <v>4.7</v>
          </cell>
          <cell r="E9802">
            <v>4.7</v>
          </cell>
          <cell r="F9802">
            <v>4.7</v>
          </cell>
          <cell r="G9802">
            <v>4.7</v>
          </cell>
          <cell r="H9802"/>
          <cell r="I9802"/>
          <cell r="J9802"/>
          <cell r="K9802"/>
          <cell r="L9802"/>
          <cell r="M9802"/>
          <cell r="N9802">
            <v>4.7</v>
          </cell>
          <cell r="O9802"/>
          <cell r="P9802">
            <v>4.6005309734513276</v>
          </cell>
          <cell r="Q9802">
            <v>32000</v>
          </cell>
          <cell r="R9802"/>
          <cell r="S9802"/>
          <cell r="T9802"/>
          <cell r="U9802">
            <v>4.3010000000000002</v>
          </cell>
          <cell r="V9802">
            <v>5259930</v>
          </cell>
          <cell r="W9802">
            <v>10027246.862219999</v>
          </cell>
          <cell r="X9802">
            <v>44927</v>
          </cell>
          <cell r="Y9802">
            <v>150400</v>
          </cell>
          <cell r="Z9802">
            <v>44927</v>
          </cell>
          <cell r="AA9802">
            <v>4.3125</v>
          </cell>
          <cell r="AB9802">
            <v>4.3125</v>
          </cell>
          <cell r="AC9802"/>
        </row>
        <row r="9803">
          <cell r="A9803">
            <v>44950</v>
          </cell>
          <cell r="B9803">
            <v>50000</v>
          </cell>
          <cell r="C9803"/>
          <cell r="D9803">
            <v>4.7</v>
          </cell>
          <cell r="E9803">
            <v>4.7</v>
          </cell>
          <cell r="F9803">
            <v>4.7</v>
          </cell>
          <cell r="G9803">
            <v>4.7</v>
          </cell>
          <cell r="H9803"/>
          <cell r="I9803"/>
          <cell r="J9803"/>
          <cell r="K9803"/>
          <cell r="L9803"/>
          <cell r="M9803"/>
          <cell r="N9803">
            <v>4.7</v>
          </cell>
          <cell r="O9803"/>
          <cell r="P9803">
            <v>4.6073626373626375</v>
          </cell>
          <cell r="Q9803">
            <v>50000</v>
          </cell>
          <cell r="R9803"/>
          <cell r="S9803"/>
          <cell r="T9803"/>
          <cell r="U9803">
            <v>4.2991000000000001</v>
          </cell>
          <cell r="V9803">
            <v>5180850</v>
          </cell>
          <cell r="W9803">
            <v>9977963.8158199992</v>
          </cell>
          <cell r="X9803">
            <v>44927</v>
          </cell>
          <cell r="Y9803">
            <v>235000</v>
          </cell>
          <cell r="Z9803">
            <v>44927</v>
          </cell>
          <cell r="AA9803">
            <v>4.3125</v>
          </cell>
          <cell r="AB9803">
            <v>4.3125</v>
          </cell>
          <cell r="AC9803"/>
        </row>
        <row r="9804">
          <cell r="A9804">
            <v>44951</v>
          </cell>
          <cell r="B9804">
            <v>47000</v>
          </cell>
          <cell r="C9804"/>
          <cell r="D9804">
            <v>4.7</v>
          </cell>
          <cell r="E9804">
            <v>4.7</v>
          </cell>
          <cell r="F9804">
            <v>4.7</v>
          </cell>
          <cell r="G9804">
            <v>4.7</v>
          </cell>
          <cell r="H9804"/>
          <cell r="I9804"/>
          <cell r="J9804"/>
          <cell r="K9804"/>
          <cell r="L9804"/>
          <cell r="M9804"/>
          <cell r="N9804">
            <v>4.7</v>
          </cell>
          <cell r="O9804"/>
          <cell r="P9804">
            <v>4.61298064516129</v>
          </cell>
          <cell r="Q9804">
            <v>47000</v>
          </cell>
          <cell r="R9804"/>
          <cell r="S9804"/>
          <cell r="T9804"/>
          <cell r="U9804">
            <v>4.2988999999999997</v>
          </cell>
          <cell r="V9804">
            <v>5483770</v>
          </cell>
          <cell r="W9804">
            <v>10256259.706589999</v>
          </cell>
          <cell r="X9804">
            <v>44927</v>
          </cell>
          <cell r="Y9804">
            <v>220900</v>
          </cell>
          <cell r="Z9804">
            <v>44927</v>
          </cell>
          <cell r="AA9804">
            <v>4.28</v>
          </cell>
          <cell r="AB9804">
            <v>4.88</v>
          </cell>
          <cell r="AC9804"/>
        </row>
        <row r="9805">
          <cell r="A9805">
            <v>44952</v>
          </cell>
          <cell r="B9805">
            <v>20000</v>
          </cell>
          <cell r="C9805"/>
          <cell r="D9805">
            <v>4.7</v>
          </cell>
          <cell r="E9805">
            <v>4.7</v>
          </cell>
          <cell r="F9805">
            <v>5.25</v>
          </cell>
          <cell r="G9805">
            <v>4.9749999999999996</v>
          </cell>
          <cell r="H9805"/>
          <cell r="I9805"/>
          <cell r="J9805"/>
          <cell r="K9805"/>
          <cell r="L9805"/>
          <cell r="M9805"/>
          <cell r="N9805">
            <v>5.25</v>
          </cell>
          <cell r="O9805"/>
          <cell r="P9805">
            <v>4.6220880503144652</v>
          </cell>
          <cell r="Q9805">
            <v>20000</v>
          </cell>
          <cell r="R9805"/>
          <cell r="S9805"/>
          <cell r="T9805"/>
          <cell r="U9805">
            <v>4.2996999999999996</v>
          </cell>
          <cell r="V9805">
            <v>5668299.9999999991</v>
          </cell>
          <cell r="W9805">
            <v>9906117.3903799988</v>
          </cell>
          <cell r="X9805">
            <v>44927</v>
          </cell>
          <cell r="Y9805">
            <v>99500</v>
          </cell>
          <cell r="Z9805">
            <v>44927</v>
          </cell>
          <cell r="AA9805">
            <v>4.28</v>
          </cell>
          <cell r="AB9805">
            <v>4.28</v>
          </cell>
          <cell r="AC9805"/>
        </row>
        <row r="9806">
          <cell r="A9806">
            <v>44953</v>
          </cell>
          <cell r="B9806">
            <v>19800</v>
          </cell>
          <cell r="C9806"/>
          <cell r="D9806">
            <v>4.7</v>
          </cell>
          <cell r="E9806">
            <v>4.7</v>
          </cell>
          <cell r="F9806">
            <v>4.7</v>
          </cell>
          <cell r="G9806">
            <v>4.7</v>
          </cell>
          <cell r="H9806"/>
          <cell r="I9806"/>
          <cell r="J9806"/>
          <cell r="K9806"/>
          <cell r="L9806"/>
          <cell r="M9806"/>
          <cell r="N9806">
            <v>4.7</v>
          </cell>
          <cell r="O9806"/>
          <cell r="P9806">
            <v>4.6239813451153653</v>
          </cell>
          <cell r="Q9806">
            <v>19800</v>
          </cell>
          <cell r="R9806"/>
          <cell r="S9806"/>
          <cell r="T9806"/>
          <cell r="U9806">
            <v>4.3015999999999996</v>
          </cell>
          <cell r="V9806">
            <v>5620400</v>
          </cell>
          <cell r="W9806">
            <v>10038797.143760001</v>
          </cell>
          <cell r="X9806">
            <v>44927</v>
          </cell>
          <cell r="Y9806">
            <v>93060</v>
          </cell>
          <cell r="Z9806">
            <v>44927</v>
          </cell>
          <cell r="AA9806">
            <v>4.28</v>
          </cell>
          <cell r="AB9806">
            <v>4.28</v>
          </cell>
          <cell r="AC9806"/>
        </row>
        <row r="9807">
          <cell r="A9807">
            <v>44956</v>
          </cell>
          <cell r="B9807">
            <v>10000</v>
          </cell>
          <cell r="C9807"/>
          <cell r="D9807">
            <v>4.7</v>
          </cell>
          <cell r="E9807">
            <v>4.7</v>
          </cell>
          <cell r="F9807">
            <v>4.7</v>
          </cell>
          <cell r="G9807">
            <v>4.7</v>
          </cell>
          <cell r="H9807"/>
          <cell r="I9807"/>
          <cell r="J9807"/>
          <cell r="K9807"/>
          <cell r="L9807"/>
          <cell r="M9807"/>
          <cell r="N9807">
            <v>4.7</v>
          </cell>
          <cell r="O9807"/>
          <cell r="P9807">
            <v>4.6249030067895252</v>
          </cell>
          <cell r="Q9807">
            <v>10000</v>
          </cell>
          <cell r="R9807"/>
          <cell r="S9807"/>
          <cell r="T9807"/>
          <cell r="U9807">
            <v>4.3000999999999996</v>
          </cell>
          <cell r="V9807">
            <v>8570600</v>
          </cell>
          <cell r="W9807">
            <v>6953442.8683500001</v>
          </cell>
          <cell r="X9807">
            <v>44927</v>
          </cell>
          <cell r="Y9807">
            <v>47000</v>
          </cell>
          <cell r="Z9807">
            <v>44927</v>
          </cell>
          <cell r="AA9807">
            <v>4.28</v>
          </cell>
          <cell r="AB9807">
            <v>4.28</v>
          </cell>
          <cell r="AC9807"/>
        </row>
        <row r="9808">
          <cell r="A9808">
            <v>44957</v>
          </cell>
          <cell r="B9808"/>
          <cell r="C9808"/>
          <cell r="D9808"/>
          <cell r="E9808"/>
          <cell r="F9808"/>
          <cell r="G9808"/>
          <cell r="H9808"/>
          <cell r="I9808"/>
          <cell r="J9808"/>
          <cell r="K9808"/>
          <cell r="L9808"/>
          <cell r="M9808"/>
          <cell r="N9808"/>
          <cell r="O9808"/>
          <cell r="P9808">
            <v>4.6249030067895252</v>
          </cell>
          <cell r="Q9808"/>
          <cell r="R9808"/>
          <cell r="S9808"/>
          <cell r="T9808"/>
          <cell r="U9808">
            <v>4.3121</v>
          </cell>
          <cell r="V9808">
            <v>7310100</v>
          </cell>
          <cell r="W9808">
            <v>7147373.6636699997</v>
          </cell>
          <cell r="X9808">
            <v>44927</v>
          </cell>
          <cell r="Y9808">
            <v>0</v>
          </cell>
          <cell r="Z9808" t="str">
            <v/>
          </cell>
          <cell r="AA9808">
            <v>4.28</v>
          </cell>
          <cell r="AB9808">
            <v>4.28</v>
          </cell>
          <cell r="AC9808"/>
        </row>
        <row r="9809">
          <cell r="A9809">
            <v>44958</v>
          </cell>
          <cell r="B9809">
            <v>13000</v>
          </cell>
          <cell r="C9809"/>
          <cell r="D9809">
            <v>4.5</v>
          </cell>
          <cell r="E9809">
            <v>4.5</v>
          </cell>
          <cell r="F9809">
            <v>4.7</v>
          </cell>
          <cell r="G9809">
            <v>4.62</v>
          </cell>
          <cell r="H9809"/>
          <cell r="I9809"/>
          <cell r="J9809"/>
          <cell r="K9809"/>
          <cell r="L9809"/>
          <cell r="M9809"/>
          <cell r="N9809">
            <v>4.7</v>
          </cell>
          <cell r="O9809"/>
          <cell r="P9809">
            <v>4.62</v>
          </cell>
          <cell r="Q9809">
            <v>13000</v>
          </cell>
          <cell r="R9809"/>
          <cell r="S9809"/>
          <cell r="T9809"/>
          <cell r="U9809">
            <v>4.3037999999999998</v>
          </cell>
          <cell r="V9809">
            <v>267070</v>
          </cell>
          <cell r="W9809">
            <v>15027287.08505</v>
          </cell>
          <cell r="X9809">
            <v>44958</v>
          </cell>
          <cell r="Y9809">
            <v>60060</v>
          </cell>
          <cell r="Z9809">
            <v>44958</v>
          </cell>
          <cell r="AA9809">
            <v>4.2875000000000005</v>
          </cell>
          <cell r="AB9809">
            <v>4.8999999999999995</v>
          </cell>
          <cell r="AC9809"/>
        </row>
        <row r="9810">
          <cell r="A9810">
            <v>44959</v>
          </cell>
          <cell r="B9810">
            <v>31000</v>
          </cell>
          <cell r="C9810"/>
          <cell r="D9810">
            <v>4.75</v>
          </cell>
          <cell r="E9810">
            <v>4.75</v>
          </cell>
          <cell r="F9810">
            <v>4.75</v>
          </cell>
          <cell r="G9810">
            <v>4.75</v>
          </cell>
          <cell r="H9810"/>
          <cell r="I9810"/>
          <cell r="J9810"/>
          <cell r="K9810"/>
          <cell r="L9810"/>
          <cell r="M9810"/>
          <cell r="N9810">
            <v>4.7</v>
          </cell>
          <cell r="O9810"/>
          <cell r="P9810">
            <v>4.7115909090909094</v>
          </cell>
          <cell r="Q9810">
            <v>31000</v>
          </cell>
          <cell r="R9810"/>
          <cell r="S9810"/>
          <cell r="T9810"/>
          <cell r="U9810">
            <v>4.548</v>
          </cell>
          <cell r="V9810">
            <v>226820</v>
          </cell>
          <cell r="W9810">
            <v>15217241.691749999</v>
          </cell>
          <cell r="X9810">
            <v>44958</v>
          </cell>
          <cell r="Y9810">
            <v>147250</v>
          </cell>
          <cell r="Z9810">
            <v>44958</v>
          </cell>
          <cell r="AA9810">
            <v>4.2875000000000005</v>
          </cell>
          <cell r="AB9810">
            <v>4.2875000000000005</v>
          </cell>
          <cell r="AC9810"/>
        </row>
        <row r="9811">
          <cell r="A9811">
            <v>44960</v>
          </cell>
          <cell r="B9811">
            <v>42000</v>
          </cell>
          <cell r="C9811"/>
          <cell r="D9811">
            <v>4.75</v>
          </cell>
          <cell r="E9811">
            <v>4.75</v>
          </cell>
          <cell r="F9811">
            <v>4.8</v>
          </cell>
          <cell r="G9811">
            <v>4.76</v>
          </cell>
          <cell r="H9811"/>
          <cell r="I9811"/>
          <cell r="J9811"/>
          <cell r="K9811"/>
          <cell r="L9811"/>
          <cell r="M9811"/>
          <cell r="N9811">
            <v>4.8</v>
          </cell>
          <cell r="O9811"/>
          <cell r="P9811">
            <v>4.7352325581395345</v>
          </cell>
          <cell r="Q9811">
            <v>42000</v>
          </cell>
          <cell r="R9811"/>
          <cell r="S9811"/>
          <cell r="T9811"/>
          <cell r="U9811">
            <v>4.5479000000000003</v>
          </cell>
          <cell r="V9811">
            <v>182390</v>
          </cell>
          <cell r="W9811">
            <v>15442107.71535</v>
          </cell>
          <cell r="X9811">
            <v>44958</v>
          </cell>
          <cell r="Y9811">
            <v>199920</v>
          </cell>
          <cell r="Z9811">
            <v>44958</v>
          </cell>
          <cell r="AA9811">
            <v>4.2875000000000005</v>
          </cell>
          <cell r="AB9811">
            <v>4.2875000000000005</v>
          </cell>
          <cell r="AC9811"/>
        </row>
        <row r="9812">
          <cell r="A9812">
            <v>44963</v>
          </cell>
          <cell r="B9812">
            <v>42000</v>
          </cell>
          <cell r="C9812"/>
          <cell r="D9812">
            <v>4.75</v>
          </cell>
          <cell r="E9812">
            <v>4.75</v>
          </cell>
          <cell r="F9812">
            <v>4.75</v>
          </cell>
          <cell r="G9812">
            <v>4.75</v>
          </cell>
          <cell r="H9812">
            <v>4.75</v>
          </cell>
          <cell r="I9812">
            <v>4.75</v>
          </cell>
          <cell r="J9812">
            <v>4.75</v>
          </cell>
          <cell r="K9812">
            <v>4.75</v>
          </cell>
          <cell r="L9812">
            <v>4.75</v>
          </cell>
          <cell r="M9812">
            <v>4.75</v>
          </cell>
          <cell r="N9812">
            <v>4.75</v>
          </cell>
          <cell r="O9812"/>
          <cell r="P9812">
            <v>4.7400781250000001</v>
          </cell>
          <cell r="Q9812">
            <v>42000</v>
          </cell>
          <cell r="R9812"/>
          <cell r="S9812"/>
          <cell r="T9812"/>
          <cell r="U9812">
            <v>4.5495000000000001</v>
          </cell>
          <cell r="V9812">
            <v>3167730</v>
          </cell>
          <cell r="W9812">
            <v>12376249.119069999</v>
          </cell>
          <cell r="X9812">
            <v>44958</v>
          </cell>
          <cell r="Y9812">
            <v>199500</v>
          </cell>
          <cell r="Z9812">
            <v>44958</v>
          </cell>
          <cell r="AA9812">
            <v>4.2875000000000005</v>
          </cell>
          <cell r="AB9812">
            <v>4.2875000000000005</v>
          </cell>
          <cell r="AC9812"/>
        </row>
        <row r="9813">
          <cell r="A9813">
            <v>44964</v>
          </cell>
          <cell r="B9813">
            <v>72000</v>
          </cell>
          <cell r="C9813"/>
          <cell r="D9813">
            <v>4.75</v>
          </cell>
          <cell r="E9813">
            <v>4.75</v>
          </cell>
          <cell r="F9813">
            <v>4.75</v>
          </cell>
          <cell r="G9813">
            <v>4.75</v>
          </cell>
          <cell r="H9813">
            <v>4.75</v>
          </cell>
          <cell r="I9813">
            <v>4.75</v>
          </cell>
          <cell r="J9813">
            <v>4.75</v>
          </cell>
          <cell r="K9813">
            <v>4.75</v>
          </cell>
          <cell r="L9813">
            <v>4.75</v>
          </cell>
          <cell r="M9813">
            <v>4.75</v>
          </cell>
          <cell r="N9813">
            <v>4.75</v>
          </cell>
          <cell r="O9813"/>
          <cell r="P9813">
            <v>4.7436499999999997</v>
          </cell>
          <cell r="Q9813">
            <v>72000</v>
          </cell>
          <cell r="R9813"/>
          <cell r="S9813"/>
          <cell r="T9813"/>
          <cell r="U9813">
            <v>4.548</v>
          </cell>
          <cell r="V9813">
            <v>2870011</v>
          </cell>
          <cell r="W9813">
            <v>12612391.581260003</v>
          </cell>
          <cell r="X9813">
            <v>44958</v>
          </cell>
          <cell r="Y9813">
            <v>342000</v>
          </cell>
          <cell r="Z9813">
            <v>44958</v>
          </cell>
          <cell r="AA9813">
            <v>4.2875000000000005</v>
          </cell>
          <cell r="AB9813">
            <v>4.2875000000000005</v>
          </cell>
          <cell r="AC9813"/>
        </row>
        <row r="9814">
          <cell r="A9814">
            <v>44965</v>
          </cell>
          <cell r="B9814">
            <v>51000</v>
          </cell>
          <cell r="C9814"/>
          <cell r="D9814">
            <v>4.75</v>
          </cell>
          <cell r="E9814">
            <v>4.75</v>
          </cell>
          <cell r="F9814">
            <v>4.75</v>
          </cell>
          <cell r="G9814">
            <v>4.75</v>
          </cell>
          <cell r="H9814">
            <v>4.75</v>
          </cell>
          <cell r="I9814">
            <v>4.75</v>
          </cell>
          <cell r="J9814">
            <v>4.75</v>
          </cell>
          <cell r="K9814">
            <v>4.75</v>
          </cell>
          <cell r="L9814">
            <v>4.75</v>
          </cell>
          <cell r="M9814">
            <v>4.75</v>
          </cell>
          <cell r="N9814">
            <v>4.75</v>
          </cell>
          <cell r="O9814"/>
          <cell r="P9814">
            <v>4.7449402390438244</v>
          </cell>
          <cell r="Q9814">
            <v>51000</v>
          </cell>
          <cell r="R9814"/>
          <cell r="S9814"/>
          <cell r="T9814"/>
          <cell r="U9814">
            <v>4.5542999999999996</v>
          </cell>
          <cell r="V9814">
            <v>3132789</v>
          </cell>
          <cell r="W9814">
            <v>12545618.579120001</v>
          </cell>
          <cell r="X9814">
            <v>44958</v>
          </cell>
          <cell r="Y9814">
            <v>242250</v>
          </cell>
          <cell r="Z9814">
            <v>44958</v>
          </cell>
          <cell r="AA9814">
            <v>4.4249999999999998</v>
          </cell>
          <cell r="AB9814">
            <v>4.9674999999999994</v>
          </cell>
          <cell r="AC9814"/>
        </row>
        <row r="9815">
          <cell r="A9815">
            <v>44966</v>
          </cell>
          <cell r="B9815">
            <v>64000</v>
          </cell>
          <cell r="C9815"/>
          <cell r="D9815">
            <v>4.75</v>
          </cell>
          <cell r="E9815">
            <v>4.75</v>
          </cell>
          <cell r="F9815">
            <v>4.75</v>
          </cell>
          <cell r="G9815">
            <v>4.75</v>
          </cell>
          <cell r="H9815">
            <v>4.75</v>
          </cell>
          <cell r="I9815">
            <v>4.75</v>
          </cell>
          <cell r="J9815">
            <v>4.75</v>
          </cell>
          <cell r="K9815">
            <v>4.75</v>
          </cell>
          <cell r="L9815">
            <v>4.75</v>
          </cell>
          <cell r="M9815">
            <v>4.75</v>
          </cell>
          <cell r="N9815">
            <v>4.75</v>
          </cell>
          <cell r="O9815"/>
          <cell r="P9815">
            <v>4.7459682539682539</v>
          </cell>
          <cell r="Q9815">
            <v>64000</v>
          </cell>
          <cell r="R9815"/>
          <cell r="S9815"/>
          <cell r="T9815"/>
          <cell r="U9815">
            <v>4.5537000000000001</v>
          </cell>
          <cell r="V9815">
            <v>4037117</v>
          </cell>
          <cell r="W9815">
            <v>11881922.507610001</v>
          </cell>
          <cell r="X9815">
            <v>44958</v>
          </cell>
          <cell r="Y9815">
            <v>304000</v>
          </cell>
          <cell r="Z9815">
            <v>44958</v>
          </cell>
          <cell r="AA9815">
            <v>4.4249999999999998</v>
          </cell>
          <cell r="AB9815">
            <v>4.4249999999999998</v>
          </cell>
          <cell r="AC9815"/>
        </row>
        <row r="9816">
          <cell r="A9816">
            <v>44967</v>
          </cell>
          <cell r="B9816">
            <v>48800</v>
          </cell>
          <cell r="C9816"/>
          <cell r="D9816">
            <v>4.75</v>
          </cell>
          <cell r="E9816">
            <v>4.75</v>
          </cell>
          <cell r="F9816">
            <v>4.75</v>
          </cell>
          <cell r="G9816">
            <v>4.75</v>
          </cell>
          <cell r="H9816">
            <v>4.75</v>
          </cell>
          <cell r="I9816">
            <v>4.75</v>
          </cell>
          <cell r="J9816">
            <v>4.75</v>
          </cell>
          <cell r="K9816">
            <v>4.75</v>
          </cell>
          <cell r="L9816">
            <v>4.75</v>
          </cell>
          <cell r="M9816">
            <v>4.75</v>
          </cell>
          <cell r="N9816">
            <v>4.75</v>
          </cell>
          <cell r="O9816"/>
          <cell r="P9816">
            <v>4.746509070918087</v>
          </cell>
          <cell r="Q9816">
            <v>48800</v>
          </cell>
          <cell r="R9816"/>
          <cell r="S9816"/>
          <cell r="T9816"/>
          <cell r="U9816">
            <v>4.5510000000000002</v>
          </cell>
          <cell r="V9816">
            <v>3777720</v>
          </cell>
          <cell r="W9816">
            <v>12065778.293230001</v>
          </cell>
          <cell r="X9816">
            <v>44958</v>
          </cell>
          <cell r="Y9816">
            <v>231800</v>
          </cell>
          <cell r="Z9816">
            <v>44958</v>
          </cell>
          <cell r="AA9816">
            <v>4.4249999999999998</v>
          </cell>
          <cell r="AB9816">
            <v>4.4249999999999998</v>
          </cell>
          <cell r="AC9816"/>
        </row>
        <row r="9817">
          <cell r="A9817">
            <v>44970</v>
          </cell>
          <cell r="B9817">
            <v>48800</v>
          </cell>
          <cell r="C9817"/>
          <cell r="D9817">
            <v>4.75</v>
          </cell>
          <cell r="E9817">
            <v>4.75</v>
          </cell>
          <cell r="F9817">
            <v>4.8</v>
          </cell>
          <cell r="G9817">
            <v>4.76</v>
          </cell>
          <cell r="H9817">
            <v>4.75</v>
          </cell>
          <cell r="I9817">
            <v>4.75</v>
          </cell>
          <cell r="J9817">
            <v>4.75</v>
          </cell>
          <cell r="K9817">
            <v>4.75</v>
          </cell>
          <cell r="L9817">
            <v>4.75</v>
          </cell>
          <cell r="M9817">
            <v>4.75</v>
          </cell>
          <cell r="N9817">
            <v>4.75</v>
          </cell>
          <cell r="O9817"/>
          <cell r="P9817">
            <v>4.7481047018904512</v>
          </cell>
          <cell r="Q9817">
            <v>62800</v>
          </cell>
          <cell r="R9817"/>
          <cell r="S9817"/>
          <cell r="T9817"/>
          <cell r="U9817">
            <v>4.5492999999999997</v>
          </cell>
          <cell r="V9817">
            <v>3512858</v>
          </cell>
          <cell r="W9817">
            <v>12344357.40353</v>
          </cell>
          <cell r="X9817">
            <v>44958</v>
          </cell>
          <cell r="Y9817">
            <v>232288</v>
          </cell>
          <cell r="Z9817">
            <v>44958</v>
          </cell>
          <cell r="AA9817">
            <v>4.4249999999999998</v>
          </cell>
          <cell r="AB9817">
            <v>4.4249999999999998</v>
          </cell>
          <cell r="AC9817"/>
        </row>
        <row r="9818">
          <cell r="A9818">
            <v>44971</v>
          </cell>
          <cell r="B9818">
            <v>15000</v>
          </cell>
          <cell r="C9818"/>
          <cell r="D9818">
            <v>4.75</v>
          </cell>
          <cell r="E9818">
            <v>4.75</v>
          </cell>
          <cell r="F9818">
            <v>4.75</v>
          </cell>
          <cell r="G9818">
            <v>4.75</v>
          </cell>
          <cell r="H9818">
            <v>4.75</v>
          </cell>
          <cell r="I9818">
            <v>4.75</v>
          </cell>
          <cell r="J9818">
            <v>4.75</v>
          </cell>
          <cell r="K9818">
            <v>4.75</v>
          </cell>
          <cell r="L9818">
            <v>4.75</v>
          </cell>
          <cell r="M9818">
            <v>4.75</v>
          </cell>
          <cell r="N9818">
            <v>4.75</v>
          </cell>
          <cell r="O9818"/>
          <cell r="P9818">
            <v>4.748171188026193</v>
          </cell>
          <cell r="Q9818">
            <v>15000</v>
          </cell>
          <cell r="R9818"/>
          <cell r="S9818"/>
          <cell r="T9818"/>
          <cell r="U9818">
            <v>4.5509000000000004</v>
          </cell>
          <cell r="V9818">
            <v>3664294</v>
          </cell>
          <cell r="W9818">
            <v>11939464.36486</v>
          </cell>
          <cell r="X9818">
            <v>44958</v>
          </cell>
          <cell r="Y9818">
            <v>71250</v>
          </cell>
          <cell r="Z9818">
            <v>44958</v>
          </cell>
          <cell r="AA9818">
            <v>4.4249999999999998</v>
          </cell>
          <cell r="AB9818">
            <v>4.4249999999999998</v>
          </cell>
          <cell r="AC9818"/>
        </row>
        <row r="9819">
          <cell r="A9819">
            <v>44972</v>
          </cell>
          <cell r="B9819">
            <v>14000</v>
          </cell>
          <cell r="C9819"/>
          <cell r="D9819">
            <v>4.75</v>
          </cell>
          <cell r="E9819">
            <v>4.75</v>
          </cell>
          <cell r="F9819">
            <v>4.75</v>
          </cell>
          <cell r="G9819">
            <v>4.75</v>
          </cell>
          <cell r="H9819">
            <v>4.75</v>
          </cell>
          <cell r="I9819">
            <v>4.75</v>
          </cell>
          <cell r="J9819">
            <v>4.75</v>
          </cell>
          <cell r="K9819">
            <v>4.75</v>
          </cell>
          <cell r="L9819">
            <v>4.75</v>
          </cell>
          <cell r="M9819">
            <v>4.75</v>
          </cell>
          <cell r="N9819">
            <v>4.75</v>
          </cell>
          <cell r="O9819"/>
          <cell r="P9819">
            <v>4.7482291666666665</v>
          </cell>
          <cell r="Q9819">
            <v>14000</v>
          </cell>
          <cell r="R9819"/>
          <cell r="S9819"/>
          <cell r="T9819"/>
          <cell r="U9819">
            <v>4.5552000000000001</v>
          </cell>
          <cell r="V9819">
            <v>3817148</v>
          </cell>
          <cell r="W9819">
            <v>11659619.938799998</v>
          </cell>
          <cell r="X9819">
            <v>44958</v>
          </cell>
          <cell r="Y9819">
            <v>66500</v>
          </cell>
          <cell r="Z9819">
            <v>44958</v>
          </cell>
          <cell r="AA9819">
            <v>4.4000000000000004</v>
          </cell>
          <cell r="AB9819">
            <v>4.9749999999999996</v>
          </cell>
          <cell r="AC9819"/>
        </row>
        <row r="9820">
          <cell r="A9820">
            <v>44973</v>
          </cell>
          <cell r="B9820">
            <v>14000</v>
          </cell>
          <cell r="C9820"/>
          <cell r="D9820">
            <v>4.75</v>
          </cell>
          <cell r="E9820">
            <v>4.75</v>
          </cell>
          <cell r="F9820">
            <v>4.75</v>
          </cell>
          <cell r="G9820">
            <v>4.75</v>
          </cell>
          <cell r="H9820">
            <v>4.75</v>
          </cell>
          <cell r="I9820">
            <v>4.75</v>
          </cell>
          <cell r="J9820">
            <v>4.75</v>
          </cell>
          <cell r="K9820">
            <v>4.75</v>
          </cell>
          <cell r="L9820">
            <v>4.75</v>
          </cell>
          <cell r="M9820">
            <v>4.75</v>
          </cell>
          <cell r="N9820">
            <v>4.75</v>
          </cell>
          <cell r="O9820"/>
          <cell r="P9820">
            <v>4.7482835820895524</v>
          </cell>
          <cell r="Q9820">
            <v>14000</v>
          </cell>
          <cell r="R9820"/>
          <cell r="S9820"/>
          <cell r="T9820"/>
          <cell r="U9820">
            <v>4.5512999999999995</v>
          </cell>
          <cell r="V9820">
            <v>4049421.0000000005</v>
          </cell>
          <cell r="W9820">
            <v>11747222.130899997</v>
          </cell>
          <cell r="X9820">
            <v>44958</v>
          </cell>
          <cell r="Y9820">
            <v>66500</v>
          </cell>
          <cell r="Z9820">
            <v>44958</v>
          </cell>
          <cell r="AA9820">
            <v>4.4000000000000004</v>
          </cell>
          <cell r="AB9820">
            <v>4.4000000000000004</v>
          </cell>
          <cell r="AC9820"/>
        </row>
        <row r="9821">
          <cell r="A9821">
            <v>44974</v>
          </cell>
          <cell r="B9821">
            <v>6000</v>
          </cell>
          <cell r="C9821"/>
          <cell r="D9821">
            <v>4.75</v>
          </cell>
          <cell r="E9821">
            <v>4.75</v>
          </cell>
          <cell r="F9821">
            <v>4.75</v>
          </cell>
          <cell r="G9821">
            <v>4.75</v>
          </cell>
          <cell r="H9821">
            <v>4.75</v>
          </cell>
          <cell r="I9821">
            <v>4.75</v>
          </cell>
          <cell r="J9821">
            <v>4.75</v>
          </cell>
          <cell r="K9821">
            <v>4.75</v>
          </cell>
          <cell r="L9821">
            <v>4.75</v>
          </cell>
          <cell r="M9821">
            <v>4.75</v>
          </cell>
          <cell r="N9821">
            <v>4.75</v>
          </cell>
          <cell r="O9821"/>
          <cell r="P9821">
            <v>4.74830589254766</v>
          </cell>
          <cell r="Q9821">
            <v>6000</v>
          </cell>
          <cell r="R9821"/>
          <cell r="S9821"/>
          <cell r="T9821"/>
          <cell r="U9821">
            <v>4.5525000000000002</v>
          </cell>
          <cell r="V9821">
            <v>4119100.0000000005</v>
          </cell>
          <cell r="W9821">
            <v>11662928.072089996</v>
          </cell>
          <cell r="X9821">
            <v>44958</v>
          </cell>
          <cell r="Y9821">
            <v>28500</v>
          </cell>
          <cell r="Z9821">
            <v>44958</v>
          </cell>
          <cell r="AA9821">
            <v>4.4000000000000004</v>
          </cell>
          <cell r="AB9821">
            <v>4.4000000000000004</v>
          </cell>
          <cell r="AC9821"/>
        </row>
        <row r="9822">
          <cell r="A9822">
            <v>44977</v>
          </cell>
          <cell r="B9822">
            <v>87900</v>
          </cell>
          <cell r="C9822"/>
          <cell r="D9822">
            <v>4.75</v>
          </cell>
          <cell r="E9822">
            <v>4.75</v>
          </cell>
          <cell r="F9822">
            <v>4.75</v>
          </cell>
          <cell r="G9822">
            <v>4.75</v>
          </cell>
          <cell r="H9822">
            <v>4.75</v>
          </cell>
          <cell r="I9822">
            <v>4.75</v>
          </cell>
          <cell r="J9822">
            <v>4.75</v>
          </cell>
          <cell r="K9822">
            <v>4.75</v>
          </cell>
          <cell r="L9822">
            <v>4.75</v>
          </cell>
          <cell r="M9822">
            <v>4.75</v>
          </cell>
          <cell r="N9822">
            <v>4.75</v>
          </cell>
          <cell r="O9822"/>
          <cell r="P9822">
            <v>4.7485768880800725</v>
          </cell>
          <cell r="Q9822">
            <v>87900</v>
          </cell>
          <cell r="R9822"/>
          <cell r="S9822"/>
          <cell r="T9822"/>
          <cell r="U9822">
            <v>4.5525000000000002</v>
          </cell>
          <cell r="V9822">
            <v>5826725</v>
          </cell>
          <cell r="W9822">
            <v>9964444.5761399977</v>
          </cell>
          <cell r="X9822">
            <v>44958</v>
          </cell>
          <cell r="Y9822">
            <v>417525</v>
          </cell>
          <cell r="Z9822">
            <v>44958</v>
          </cell>
          <cell r="AA9822">
            <v>4.4000000000000004</v>
          </cell>
          <cell r="AB9822">
            <v>4.4000000000000004</v>
          </cell>
          <cell r="AC9822"/>
        </row>
        <row r="9823">
          <cell r="A9823">
            <v>44978</v>
          </cell>
          <cell r="B9823">
            <v>56000</v>
          </cell>
          <cell r="C9823"/>
          <cell r="D9823">
            <v>4.75</v>
          </cell>
          <cell r="E9823">
            <v>4.75</v>
          </cell>
          <cell r="F9823">
            <v>4.75</v>
          </cell>
          <cell r="G9823">
            <v>4.75</v>
          </cell>
          <cell r="H9823">
            <v>4.75</v>
          </cell>
          <cell r="I9823">
            <v>4.75</v>
          </cell>
          <cell r="J9823">
            <v>4.75</v>
          </cell>
          <cell r="K9823">
            <v>4.75</v>
          </cell>
          <cell r="L9823">
            <v>4.75</v>
          </cell>
          <cell r="M9823">
            <v>4.75</v>
          </cell>
          <cell r="N9823">
            <v>4.75</v>
          </cell>
          <cell r="O9823"/>
          <cell r="P9823">
            <v>4.7487085053674649</v>
          </cell>
          <cell r="Q9823">
            <v>56000</v>
          </cell>
          <cell r="R9823"/>
          <cell r="S9823"/>
          <cell r="T9823"/>
          <cell r="U9823">
            <v>4.5524000000000004</v>
          </cell>
          <cell r="V9823">
            <v>6326437</v>
          </cell>
          <cell r="W9823">
            <v>9306207.749400001</v>
          </cell>
          <cell r="X9823">
            <v>44958</v>
          </cell>
          <cell r="Y9823">
            <v>266000</v>
          </cell>
          <cell r="Z9823">
            <v>44958</v>
          </cell>
          <cell r="AA9823">
            <v>4.4000000000000004</v>
          </cell>
          <cell r="AB9823">
            <v>4.4000000000000004</v>
          </cell>
          <cell r="AC9823"/>
        </row>
        <row r="9824">
          <cell r="A9824">
            <v>44979</v>
          </cell>
          <cell r="B9824">
            <v>6000</v>
          </cell>
          <cell r="C9824"/>
          <cell r="D9824">
            <v>4.75</v>
          </cell>
          <cell r="E9824">
            <v>4.75</v>
          </cell>
          <cell r="F9824">
            <v>4.75</v>
          </cell>
          <cell r="G9824">
            <v>4.75</v>
          </cell>
          <cell r="H9824">
            <v>4.75</v>
          </cell>
          <cell r="I9824">
            <v>4.75</v>
          </cell>
          <cell r="J9824">
            <v>4.75</v>
          </cell>
          <cell r="K9824">
            <v>4.75</v>
          </cell>
          <cell r="L9824">
            <v>4.75</v>
          </cell>
          <cell r="M9824">
            <v>4.75</v>
          </cell>
          <cell r="N9824">
            <v>4.75</v>
          </cell>
          <cell r="O9824"/>
          <cell r="P9824">
            <v>4.7487211774325431</v>
          </cell>
          <cell r="Q9824">
            <v>6000</v>
          </cell>
          <cell r="R9824"/>
          <cell r="S9824"/>
          <cell r="T9824"/>
          <cell r="U9824">
            <v>4.5532000000000004</v>
          </cell>
          <cell r="V9824">
            <v>6532900.0000000009</v>
          </cell>
          <cell r="W9824">
            <v>9270252.6387699973</v>
          </cell>
          <cell r="X9824">
            <v>44958</v>
          </cell>
          <cell r="Y9824">
            <v>28500</v>
          </cell>
          <cell r="Z9824">
            <v>44958</v>
          </cell>
          <cell r="AA9824">
            <v>4.375</v>
          </cell>
          <cell r="AB9824">
            <v>5.1550000000000002</v>
          </cell>
          <cell r="AC9824"/>
        </row>
        <row r="9825">
          <cell r="A9825">
            <v>44980</v>
          </cell>
          <cell r="B9825">
            <v>6000</v>
          </cell>
          <cell r="C9825"/>
          <cell r="D9825">
            <v>4.75</v>
          </cell>
          <cell r="E9825">
            <v>4.75</v>
          </cell>
          <cell r="F9825">
            <v>4.75</v>
          </cell>
          <cell r="G9825">
            <v>4.75</v>
          </cell>
          <cell r="H9825">
            <v>4.75</v>
          </cell>
          <cell r="I9825">
            <v>4.75</v>
          </cell>
          <cell r="J9825">
            <v>4.75</v>
          </cell>
          <cell r="K9825">
            <v>4.75</v>
          </cell>
          <cell r="L9825">
            <v>4.75</v>
          </cell>
          <cell r="M9825">
            <v>4.75</v>
          </cell>
          <cell r="N9825">
            <v>4.75</v>
          </cell>
          <cell r="O9825"/>
          <cell r="P9825">
            <v>4.7487336032388665</v>
          </cell>
          <cell r="Q9825">
            <v>6000</v>
          </cell>
          <cell r="R9825"/>
          <cell r="S9825"/>
          <cell r="T9825"/>
          <cell r="U9825">
            <v>4.5521000000000003</v>
          </cell>
          <cell r="V9825">
            <v>6391400</v>
          </cell>
          <cell r="W9825">
            <v>9416071.7676300015</v>
          </cell>
          <cell r="X9825">
            <v>44958</v>
          </cell>
          <cell r="Y9825">
            <v>28500</v>
          </cell>
          <cell r="Z9825">
            <v>44958</v>
          </cell>
          <cell r="AA9825">
            <v>4.375</v>
          </cell>
          <cell r="AB9825">
            <v>4.375</v>
          </cell>
          <cell r="AC9825"/>
        </row>
        <row r="9826">
          <cell r="A9826">
            <v>44981</v>
          </cell>
          <cell r="B9826">
            <v>6000</v>
          </cell>
          <cell r="C9826"/>
          <cell r="D9826">
            <v>4.75</v>
          </cell>
          <cell r="E9826">
            <v>4.75</v>
          </cell>
          <cell r="F9826">
            <v>4.75</v>
          </cell>
          <cell r="G9826">
            <v>4.75</v>
          </cell>
          <cell r="H9826">
            <v>4.75</v>
          </cell>
          <cell r="I9826">
            <v>4.75</v>
          </cell>
          <cell r="J9826">
            <v>4.75</v>
          </cell>
          <cell r="K9826">
            <v>4.75</v>
          </cell>
          <cell r="L9826">
            <v>4.75</v>
          </cell>
          <cell r="M9826">
            <v>4.75</v>
          </cell>
          <cell r="N9826">
            <v>4.75</v>
          </cell>
          <cell r="O9826"/>
          <cell r="P9826">
            <v>4.7487457898957501</v>
          </cell>
          <cell r="Q9826">
            <v>6000</v>
          </cell>
          <cell r="R9826"/>
          <cell r="S9826"/>
          <cell r="T9826"/>
          <cell r="U9826">
            <v>4.5532000000000004</v>
          </cell>
          <cell r="V9826">
            <v>6162177.0000000009</v>
          </cell>
          <cell r="W9826">
            <v>9508836.9966199975</v>
          </cell>
          <cell r="X9826">
            <v>44958</v>
          </cell>
          <cell r="Y9826">
            <v>28500</v>
          </cell>
          <cell r="Z9826">
            <v>44958</v>
          </cell>
          <cell r="AA9826">
            <v>4.375</v>
          </cell>
          <cell r="AB9826">
            <v>4.375</v>
          </cell>
          <cell r="AC9826"/>
        </row>
        <row r="9827">
          <cell r="A9827">
            <v>44984</v>
          </cell>
          <cell r="B9827">
            <v>6000</v>
          </cell>
          <cell r="C9827"/>
          <cell r="D9827">
            <v>4.75</v>
          </cell>
          <cell r="E9827">
            <v>4.75</v>
          </cell>
          <cell r="F9827">
            <v>4.75</v>
          </cell>
          <cell r="G9827">
            <v>4.75</v>
          </cell>
          <cell r="H9827">
            <v>4.75</v>
          </cell>
          <cell r="I9827">
            <v>4.75</v>
          </cell>
          <cell r="J9827">
            <v>4.75</v>
          </cell>
          <cell r="K9827">
            <v>4.75</v>
          </cell>
          <cell r="L9827">
            <v>4.75</v>
          </cell>
          <cell r="M9827">
            <v>4.75</v>
          </cell>
          <cell r="N9827">
            <v>4.75</v>
          </cell>
          <cell r="O9827"/>
          <cell r="P9827">
            <v>4.7487577442414617</v>
          </cell>
          <cell r="Q9827">
            <v>6000</v>
          </cell>
          <cell r="R9827"/>
          <cell r="S9827"/>
          <cell r="T9827"/>
          <cell r="U9827">
            <v>4.5529999999999999</v>
          </cell>
          <cell r="V9827">
            <v>8070300</v>
          </cell>
          <cell r="W9827">
            <v>7415101.3301700009</v>
          </cell>
          <cell r="X9827">
            <v>44958</v>
          </cell>
          <cell r="Y9827">
            <v>28500</v>
          </cell>
          <cell r="Z9827">
            <v>44958</v>
          </cell>
          <cell r="AA9827">
            <v>4.375</v>
          </cell>
          <cell r="AB9827">
            <v>4.375</v>
          </cell>
          <cell r="AC9827"/>
        </row>
        <row r="9828">
          <cell r="A9828">
            <v>44985</v>
          </cell>
          <cell r="B9828">
            <v>60000</v>
          </cell>
          <cell r="C9828"/>
          <cell r="D9828">
            <v>4.75</v>
          </cell>
          <cell r="E9828">
            <v>4.75</v>
          </cell>
          <cell r="F9828">
            <v>4.75</v>
          </cell>
          <cell r="G9828">
            <v>4.75</v>
          </cell>
          <cell r="H9828">
            <v>4.75</v>
          </cell>
          <cell r="I9828">
            <v>4.75</v>
          </cell>
          <cell r="J9828">
            <v>4.75</v>
          </cell>
          <cell r="K9828">
            <v>4.75</v>
          </cell>
          <cell r="L9828">
            <v>4.75</v>
          </cell>
          <cell r="M9828">
            <v>4.75</v>
          </cell>
          <cell r="N9828">
            <v>4.75</v>
          </cell>
          <cell r="O9828"/>
          <cell r="P9828">
            <v>4.7488658448150831</v>
          </cell>
          <cell r="Q9828">
            <v>60000</v>
          </cell>
          <cell r="R9828"/>
          <cell r="S9828"/>
          <cell r="T9828"/>
          <cell r="U9828">
            <v>4.5510000000000002</v>
          </cell>
          <cell r="V9828">
            <v>7645300</v>
          </cell>
          <cell r="W9828">
            <v>7802454.1906999992</v>
          </cell>
          <cell r="X9828">
            <v>44958</v>
          </cell>
          <cell r="Y9828">
            <v>285000</v>
          </cell>
          <cell r="Z9828">
            <v>44958</v>
          </cell>
          <cell r="AA9828">
            <v>4.375</v>
          </cell>
          <cell r="AB9828">
            <v>4.375</v>
          </cell>
          <cell r="AC9828"/>
        </row>
        <row r="9829">
          <cell r="A9829">
            <v>44986</v>
          </cell>
          <cell r="B9829">
            <v>50000</v>
          </cell>
          <cell r="C9829"/>
          <cell r="D9829">
            <v>4.75</v>
          </cell>
          <cell r="E9829">
            <v>4.75</v>
          </cell>
          <cell r="F9829">
            <v>4.75</v>
          </cell>
          <cell r="G9829">
            <v>4.75</v>
          </cell>
          <cell r="H9829">
            <v>4.75</v>
          </cell>
          <cell r="I9829">
            <v>4.75</v>
          </cell>
          <cell r="J9829">
            <v>4.75</v>
          </cell>
          <cell r="K9829">
            <v>4.75</v>
          </cell>
          <cell r="L9829">
            <v>4.75</v>
          </cell>
          <cell r="M9829">
            <v>4.75</v>
          </cell>
          <cell r="N9829">
            <v>4.75</v>
          </cell>
          <cell r="O9829"/>
          <cell r="P9829">
            <v>4.7489425287356326</v>
          </cell>
          <cell r="Q9829">
            <v>50000</v>
          </cell>
          <cell r="R9829"/>
          <cell r="S9829"/>
          <cell r="T9829"/>
          <cell r="U9829">
            <v>4.5507</v>
          </cell>
          <cell r="V9829">
            <v>169680</v>
          </cell>
          <cell r="W9829">
            <v>15482284.93493</v>
          </cell>
          <cell r="X9829">
            <v>44986</v>
          </cell>
          <cell r="Y9829">
            <v>237500</v>
          </cell>
          <cell r="Z9829">
            <v>44986</v>
          </cell>
          <cell r="AA9829">
            <v>4.4375</v>
          </cell>
          <cell r="AB9829">
            <v>5.1749999999999998</v>
          </cell>
          <cell r="AC9829"/>
        </row>
        <row r="9830">
          <cell r="A9830">
            <v>44987</v>
          </cell>
          <cell r="B9830">
            <v>45000</v>
          </cell>
          <cell r="C9830"/>
          <cell r="D9830">
            <v>4.75</v>
          </cell>
          <cell r="E9830">
            <v>4.75</v>
          </cell>
          <cell r="F9830">
            <v>4.75</v>
          </cell>
          <cell r="G9830">
            <v>4.75</v>
          </cell>
          <cell r="H9830">
            <v>4.75</v>
          </cell>
          <cell r="I9830">
            <v>4.75</v>
          </cell>
          <cell r="J9830">
            <v>4.75</v>
          </cell>
          <cell r="K9830">
            <v>4.75</v>
          </cell>
          <cell r="L9830">
            <v>4.75</v>
          </cell>
          <cell r="M9830">
            <v>4.75</v>
          </cell>
          <cell r="N9830">
            <v>4.75</v>
          </cell>
          <cell r="O9830"/>
          <cell r="P9830">
            <v>4.7490031867431481</v>
          </cell>
          <cell r="Q9830">
            <v>45000</v>
          </cell>
          <cell r="R9830"/>
          <cell r="S9830"/>
          <cell r="T9830"/>
          <cell r="U9830">
            <v>4.5531000000000006</v>
          </cell>
          <cell r="V9830">
            <v>174589.99999999997</v>
          </cell>
          <cell r="W9830">
            <v>15506078.616279997</v>
          </cell>
          <cell r="X9830">
            <v>44986</v>
          </cell>
          <cell r="Y9830">
            <v>213750</v>
          </cell>
          <cell r="Z9830">
            <v>44986</v>
          </cell>
          <cell r="AA9830">
            <v>4.4375</v>
          </cell>
          <cell r="AB9830">
            <v>4.4375</v>
          </cell>
          <cell r="AC9830"/>
        </row>
        <row r="9831">
          <cell r="A9831">
            <v>44988</v>
          </cell>
          <cell r="B9831">
            <v>21000</v>
          </cell>
          <cell r="C9831"/>
          <cell r="D9831">
            <v>4.75</v>
          </cell>
          <cell r="E9831">
            <v>4.75</v>
          </cell>
          <cell r="F9831">
            <v>4.75</v>
          </cell>
          <cell r="G9831">
            <v>4.75</v>
          </cell>
          <cell r="H9831">
            <v>4.75</v>
          </cell>
          <cell r="I9831">
            <v>4.75</v>
          </cell>
          <cell r="J9831">
            <v>4.75</v>
          </cell>
          <cell r="K9831">
            <v>4.75</v>
          </cell>
          <cell r="L9831">
            <v>4.75</v>
          </cell>
          <cell r="M9831">
            <v>4.75</v>
          </cell>
          <cell r="N9831">
            <v>4.75</v>
          </cell>
          <cell r="O9831"/>
          <cell r="P9831">
            <v>4.7490291744258224</v>
          </cell>
          <cell r="Q9831">
            <v>21000</v>
          </cell>
          <cell r="R9831"/>
          <cell r="S9831"/>
          <cell r="T9831"/>
          <cell r="U9831">
            <v>4.5601000000000003</v>
          </cell>
          <cell r="V9831">
            <v>489230</v>
          </cell>
          <cell r="W9831">
            <v>15116470.7346</v>
          </cell>
          <cell r="X9831">
            <v>44986</v>
          </cell>
          <cell r="Y9831">
            <v>99750</v>
          </cell>
          <cell r="Z9831">
            <v>44986</v>
          </cell>
          <cell r="AA9831">
            <v>4.4375</v>
          </cell>
          <cell r="AB9831">
            <v>4.4375</v>
          </cell>
          <cell r="AC9831"/>
        </row>
        <row r="9832">
          <cell r="A9832">
            <v>44991</v>
          </cell>
          <cell r="B9832">
            <v>40000</v>
          </cell>
          <cell r="C9832"/>
          <cell r="D9832">
            <v>4.75</v>
          </cell>
          <cell r="E9832">
            <v>4.75</v>
          </cell>
          <cell r="F9832">
            <v>4.75</v>
          </cell>
          <cell r="G9832">
            <v>4.75</v>
          </cell>
          <cell r="H9832">
            <v>4.75</v>
          </cell>
          <cell r="I9832">
            <v>4.75</v>
          </cell>
          <cell r="J9832">
            <v>4.75</v>
          </cell>
          <cell r="K9832">
            <v>4.75</v>
          </cell>
          <cell r="L9832">
            <v>4.75</v>
          </cell>
          <cell r="M9832">
            <v>4.75</v>
          </cell>
          <cell r="N9832">
            <v>4.75</v>
          </cell>
          <cell r="O9832"/>
          <cell r="P9832">
            <v>4.7490751034890595</v>
          </cell>
          <cell r="Q9832">
            <v>40000</v>
          </cell>
          <cell r="R9832"/>
          <cell r="S9832"/>
          <cell r="T9832"/>
          <cell r="U9832">
            <v>4.5558000000000005</v>
          </cell>
          <cell r="V9832">
            <v>2899970.0000000005</v>
          </cell>
          <cell r="W9832">
            <v>12858781.360340001</v>
          </cell>
          <cell r="X9832">
            <v>44986</v>
          </cell>
          <cell r="Y9832">
            <v>190000</v>
          </cell>
          <cell r="Z9832">
            <v>44986</v>
          </cell>
          <cell r="AA9832">
            <v>4.4375</v>
          </cell>
          <cell r="AB9832">
            <v>4.4375</v>
          </cell>
          <cell r="AC9832"/>
        </row>
        <row r="9833">
          <cell r="A9833">
            <v>44992</v>
          </cell>
          <cell r="B9833">
            <v>40000</v>
          </cell>
          <cell r="C9833"/>
          <cell r="D9833">
            <v>4.75</v>
          </cell>
          <cell r="E9833">
            <v>4.75</v>
          </cell>
          <cell r="F9833">
            <v>5</v>
          </cell>
          <cell r="G9833">
            <v>4.78</v>
          </cell>
          <cell r="H9833">
            <v>4.75</v>
          </cell>
          <cell r="I9833">
            <v>4.75</v>
          </cell>
          <cell r="J9833">
            <v>4.75</v>
          </cell>
          <cell r="K9833">
            <v>4.75</v>
          </cell>
          <cell r="L9833">
            <v>4.75</v>
          </cell>
          <cell r="M9833">
            <v>4.75</v>
          </cell>
          <cell r="N9833">
            <v>4.75</v>
          </cell>
          <cell r="O9833"/>
          <cell r="P9833">
            <v>4.7504720496894413</v>
          </cell>
          <cell r="Q9833">
            <v>40000</v>
          </cell>
          <cell r="R9833"/>
          <cell r="S9833"/>
          <cell r="T9833"/>
          <cell r="U9833">
            <v>4.5553999999999997</v>
          </cell>
          <cell r="V9833">
            <v>2909950.0000000005</v>
          </cell>
          <cell r="W9833">
            <v>12863441.422400001</v>
          </cell>
          <cell r="X9833">
            <v>44986</v>
          </cell>
          <cell r="Y9833">
            <v>191200</v>
          </cell>
          <cell r="Z9833">
            <v>44986</v>
          </cell>
          <cell r="AA9833">
            <v>4.4375</v>
          </cell>
          <cell r="AB9833">
            <v>4.4375</v>
          </cell>
          <cell r="AC9833"/>
        </row>
        <row r="9834">
          <cell r="A9834">
            <v>44993</v>
          </cell>
          <cell r="B9834">
            <v>61000</v>
          </cell>
          <cell r="C9834"/>
          <cell r="D9834">
            <v>4.75</v>
          </cell>
          <cell r="E9834">
            <v>4.75</v>
          </cell>
          <cell r="F9834">
            <v>4.75</v>
          </cell>
          <cell r="G9834">
            <v>4.75</v>
          </cell>
          <cell r="H9834">
            <v>4.75</v>
          </cell>
          <cell r="I9834">
            <v>4.75</v>
          </cell>
          <cell r="J9834">
            <v>4.75</v>
          </cell>
          <cell r="K9834">
            <v>4.75</v>
          </cell>
          <cell r="L9834">
            <v>4.75</v>
          </cell>
          <cell r="M9834">
            <v>4.75</v>
          </cell>
          <cell r="N9834">
            <v>4.75</v>
          </cell>
          <cell r="O9834"/>
          <cell r="P9834">
            <v>4.7504416270470156</v>
          </cell>
          <cell r="Q9834">
            <v>61000</v>
          </cell>
          <cell r="R9834"/>
          <cell r="S9834"/>
          <cell r="T9834"/>
          <cell r="U9834">
            <v>4.5556000000000001</v>
          </cell>
          <cell r="V9834">
            <v>3354437</v>
          </cell>
          <cell r="W9834">
            <v>12367044.786079997</v>
          </cell>
          <cell r="X9834">
            <v>44986</v>
          </cell>
          <cell r="Y9834">
            <v>289750</v>
          </cell>
          <cell r="Z9834">
            <v>44986</v>
          </cell>
          <cell r="AA9834">
            <v>4.43</v>
          </cell>
          <cell r="AB9834">
            <v>5.19</v>
          </cell>
          <cell r="AC9834"/>
        </row>
        <row r="9835">
          <cell r="A9835">
            <v>44994</v>
          </cell>
          <cell r="B9835">
            <v>46000</v>
          </cell>
          <cell r="C9835"/>
          <cell r="D9835">
            <v>4.75</v>
          </cell>
          <cell r="E9835">
            <v>4.75</v>
          </cell>
          <cell r="F9835">
            <v>4.75</v>
          </cell>
          <cell r="G9835">
            <v>4.75</v>
          </cell>
          <cell r="H9835">
            <v>4.75</v>
          </cell>
          <cell r="I9835">
            <v>4.75</v>
          </cell>
          <cell r="J9835">
            <v>4.75</v>
          </cell>
          <cell r="K9835">
            <v>4.75</v>
          </cell>
          <cell r="L9835">
            <v>4.75</v>
          </cell>
          <cell r="M9835">
            <v>4.75</v>
          </cell>
          <cell r="N9835">
            <v>4.75</v>
          </cell>
          <cell r="O9835"/>
          <cell r="P9835">
            <v>4.7504211586901759</v>
          </cell>
          <cell r="Q9835">
            <v>46000</v>
          </cell>
          <cell r="R9835"/>
          <cell r="S9835"/>
          <cell r="T9835"/>
          <cell r="U9835">
            <v>4.5564</v>
          </cell>
          <cell r="V9835">
            <v>3681660</v>
          </cell>
          <cell r="W9835">
            <v>11731960.56088</v>
          </cell>
          <cell r="X9835">
            <v>44986</v>
          </cell>
          <cell r="Y9835">
            <v>218500</v>
          </cell>
          <cell r="Z9835">
            <v>44986</v>
          </cell>
          <cell r="AA9835">
            <v>4.43</v>
          </cell>
          <cell r="AB9835">
            <v>4.43</v>
          </cell>
          <cell r="AC9835"/>
        </row>
        <row r="9836">
          <cell r="A9836">
            <v>44995</v>
          </cell>
          <cell r="B9836">
            <v>73000</v>
          </cell>
          <cell r="C9836"/>
          <cell r="D9836">
            <v>4.75</v>
          </cell>
          <cell r="E9836">
            <v>4.75</v>
          </cell>
          <cell r="F9836">
            <v>4.8</v>
          </cell>
          <cell r="G9836">
            <v>4.75</v>
          </cell>
          <cell r="H9836">
            <v>4.75</v>
          </cell>
          <cell r="I9836">
            <v>4.75</v>
          </cell>
          <cell r="J9836">
            <v>4.75</v>
          </cell>
          <cell r="K9836">
            <v>4.75</v>
          </cell>
          <cell r="L9836">
            <v>4.75</v>
          </cell>
          <cell r="M9836">
            <v>4.75</v>
          </cell>
          <cell r="N9836">
            <v>4.75</v>
          </cell>
          <cell r="O9836"/>
          <cell r="P9836">
            <v>4.7503923040825899</v>
          </cell>
          <cell r="Q9836">
            <v>73000</v>
          </cell>
          <cell r="R9836"/>
          <cell r="S9836"/>
          <cell r="T9836"/>
          <cell r="U9836">
            <v>4.5594000000000001</v>
          </cell>
          <cell r="V9836">
            <v>3366009.9999999995</v>
          </cell>
          <cell r="W9836">
            <v>12458449.516620001</v>
          </cell>
          <cell r="X9836">
            <v>44986</v>
          </cell>
          <cell r="Y9836">
            <v>346750</v>
          </cell>
          <cell r="Z9836">
            <v>44986</v>
          </cell>
          <cell r="AA9836">
            <v>4.43</v>
          </cell>
          <cell r="AB9836">
            <v>4.43</v>
          </cell>
          <cell r="AC9836"/>
        </row>
        <row r="9837">
          <cell r="A9837">
            <v>44998</v>
          </cell>
          <cell r="B9837">
            <v>62000</v>
          </cell>
          <cell r="C9837"/>
          <cell r="D9837">
            <v>4.75</v>
          </cell>
          <cell r="E9837">
            <v>4.75</v>
          </cell>
          <cell r="F9837">
            <v>4.8</v>
          </cell>
          <cell r="G9837">
            <v>4.75</v>
          </cell>
          <cell r="H9837">
            <v>4.75</v>
          </cell>
          <cell r="I9837">
            <v>4.75</v>
          </cell>
          <cell r="J9837">
            <v>4.75</v>
          </cell>
          <cell r="K9837">
            <v>4.75</v>
          </cell>
          <cell r="L9837">
            <v>4.75</v>
          </cell>
          <cell r="M9837">
            <v>4.75</v>
          </cell>
          <cell r="N9837">
            <v>4.75</v>
          </cell>
          <cell r="O9837"/>
          <cell r="P9837">
            <v>4.7503707317073172</v>
          </cell>
          <cell r="Q9837">
            <v>62000</v>
          </cell>
          <cell r="R9837"/>
          <cell r="S9837"/>
          <cell r="T9837"/>
          <cell r="U9837">
            <v>4.5553999999999997</v>
          </cell>
          <cell r="V9837">
            <v>3829040.0000000005</v>
          </cell>
          <cell r="W9837">
            <v>12176797.880349999</v>
          </cell>
          <cell r="X9837">
            <v>44986</v>
          </cell>
          <cell r="Y9837">
            <v>294500</v>
          </cell>
          <cell r="Z9837">
            <v>44986</v>
          </cell>
          <cell r="AA9837">
            <v>4.43</v>
          </cell>
          <cell r="AB9837">
            <v>4.43</v>
          </cell>
          <cell r="AC9837"/>
        </row>
        <row r="9838">
          <cell r="A9838">
            <v>44999</v>
          </cell>
          <cell r="B9838">
            <v>123000</v>
          </cell>
          <cell r="C9838"/>
          <cell r="D9838">
            <v>4.75</v>
          </cell>
          <cell r="E9838">
            <v>4.75</v>
          </cell>
          <cell r="F9838">
            <v>4.75</v>
          </cell>
          <cell r="G9838">
            <v>4.75</v>
          </cell>
          <cell r="H9838">
            <v>4.75</v>
          </cell>
          <cell r="I9838">
            <v>4.75</v>
          </cell>
          <cell r="J9838">
            <v>4.75</v>
          </cell>
          <cell r="K9838">
            <v>4.75</v>
          </cell>
          <cell r="L9838">
            <v>4.75</v>
          </cell>
          <cell r="M9838">
            <v>4.75</v>
          </cell>
          <cell r="N9838">
            <v>4.75</v>
          </cell>
          <cell r="O9838"/>
          <cell r="P9838">
            <v>4.7503342662934829</v>
          </cell>
          <cell r="Q9838">
            <v>123000</v>
          </cell>
          <cell r="R9838"/>
          <cell r="S9838"/>
          <cell r="T9838"/>
          <cell r="U9838">
            <v>4.5629999999999997</v>
          </cell>
          <cell r="V9838">
            <v>3651220.0000000005</v>
          </cell>
          <cell r="W9838">
            <v>11870736.697299998</v>
          </cell>
          <cell r="X9838">
            <v>44986</v>
          </cell>
          <cell r="Y9838">
            <v>584250</v>
          </cell>
          <cell r="Z9838">
            <v>44986</v>
          </cell>
          <cell r="AA9838">
            <v>4.43</v>
          </cell>
          <cell r="AB9838">
            <v>4.43</v>
          </cell>
          <cell r="AC9838"/>
        </row>
        <row r="9839">
          <cell r="A9839">
            <v>45000</v>
          </cell>
          <cell r="B9839">
            <v>117000</v>
          </cell>
          <cell r="C9839"/>
          <cell r="D9839">
            <v>4.75</v>
          </cell>
          <cell r="E9839">
            <v>4.75</v>
          </cell>
          <cell r="F9839">
            <v>4.75</v>
          </cell>
          <cell r="G9839">
            <v>4.75</v>
          </cell>
          <cell r="H9839">
            <v>4.75</v>
          </cell>
          <cell r="I9839">
            <v>4.75</v>
          </cell>
          <cell r="J9839">
            <v>4.75</v>
          </cell>
          <cell r="K9839">
            <v>4.75</v>
          </cell>
          <cell r="L9839">
            <v>4.75</v>
          </cell>
          <cell r="M9839">
            <v>4.75</v>
          </cell>
          <cell r="N9839">
            <v>4.75</v>
          </cell>
          <cell r="O9839"/>
          <cell r="P9839">
            <v>4.7503056672760513</v>
          </cell>
          <cell r="Q9839">
            <v>117000</v>
          </cell>
          <cell r="R9839"/>
          <cell r="S9839"/>
          <cell r="T9839"/>
          <cell r="U9839">
            <v>4.5642000000000005</v>
          </cell>
          <cell r="V9839">
            <v>3435340</v>
          </cell>
          <cell r="W9839">
            <v>11759683.92544</v>
          </cell>
          <cell r="X9839">
            <v>44986</v>
          </cell>
          <cell r="Y9839">
            <v>555750</v>
          </cell>
          <cell r="Z9839">
            <v>44986</v>
          </cell>
          <cell r="AA9839">
            <v>4.4749999999999996</v>
          </cell>
          <cell r="AB9839">
            <v>4.9474999999999998</v>
          </cell>
          <cell r="AC9839"/>
        </row>
        <row r="9840">
          <cell r="A9840">
            <v>45001</v>
          </cell>
          <cell r="B9840">
            <v>110000</v>
          </cell>
          <cell r="C9840"/>
          <cell r="D9840">
            <v>4.75</v>
          </cell>
          <cell r="E9840">
            <v>4.75</v>
          </cell>
          <cell r="F9840">
            <v>4.75</v>
          </cell>
          <cell r="G9840">
            <v>4.75</v>
          </cell>
          <cell r="H9840">
            <v>4.75</v>
          </cell>
          <cell r="I9840">
            <v>4.75</v>
          </cell>
          <cell r="J9840">
            <v>4.75</v>
          </cell>
          <cell r="K9840">
            <v>4.75</v>
          </cell>
          <cell r="L9840">
            <v>4.75</v>
          </cell>
          <cell r="M9840">
            <v>4.75</v>
          </cell>
          <cell r="N9840">
            <v>4.75</v>
          </cell>
          <cell r="O9840"/>
          <cell r="P9840">
            <v>4.7502829103214887</v>
          </cell>
          <cell r="Q9840">
            <v>129500</v>
          </cell>
          <cell r="R9840"/>
          <cell r="S9840"/>
          <cell r="T9840"/>
          <cell r="U9840">
            <v>4.5694999999999997</v>
          </cell>
          <cell r="V9840">
            <v>3514299.9999999995</v>
          </cell>
          <cell r="W9840">
            <v>11547512.835689999</v>
          </cell>
          <cell r="X9840">
            <v>44986</v>
          </cell>
          <cell r="Y9840">
            <v>522500</v>
          </cell>
          <cell r="Z9840">
            <v>44986</v>
          </cell>
          <cell r="AA9840">
            <v>4.4749999999999996</v>
          </cell>
          <cell r="AB9840">
            <v>4.4749999999999996</v>
          </cell>
          <cell r="AC9840"/>
        </row>
        <row r="9841">
          <cell r="A9841">
            <v>45002</v>
          </cell>
          <cell r="B9841">
            <v>95000</v>
          </cell>
          <cell r="C9841"/>
          <cell r="D9841">
            <v>4.75</v>
          </cell>
          <cell r="E9841">
            <v>4.75</v>
          </cell>
          <cell r="F9841">
            <v>4.75</v>
          </cell>
          <cell r="G9841">
            <v>4.75</v>
          </cell>
          <cell r="H9841">
            <v>4.75</v>
          </cell>
          <cell r="I9841">
            <v>4.75</v>
          </cell>
          <cell r="J9841">
            <v>4.75</v>
          </cell>
          <cell r="K9841">
            <v>4.75</v>
          </cell>
          <cell r="L9841">
            <v>4.75</v>
          </cell>
          <cell r="M9841">
            <v>4.75</v>
          </cell>
          <cell r="N9841">
            <v>4.75</v>
          </cell>
          <cell r="O9841"/>
          <cell r="P9841">
            <v>4.750265818759936</v>
          </cell>
          <cell r="Q9841">
            <v>107000</v>
          </cell>
          <cell r="R9841"/>
          <cell r="S9841"/>
          <cell r="T9841"/>
          <cell r="U9841">
            <v>4.5705</v>
          </cell>
          <cell r="V9841">
            <v>3391020</v>
          </cell>
          <cell r="W9841">
            <v>11756000.213900002</v>
          </cell>
          <cell r="X9841">
            <v>44986</v>
          </cell>
          <cell r="Y9841">
            <v>451250</v>
          </cell>
          <cell r="Z9841">
            <v>44986</v>
          </cell>
          <cell r="AA9841">
            <v>4.4749999999999996</v>
          </cell>
          <cell r="AB9841">
            <v>4.4749999999999996</v>
          </cell>
          <cell r="AC9841"/>
        </row>
        <row r="9842">
          <cell r="A9842">
            <v>45005</v>
          </cell>
          <cell r="B9842">
            <v>50500</v>
          </cell>
          <cell r="C9842"/>
          <cell r="D9842">
            <v>4.75</v>
          </cell>
          <cell r="E9842">
            <v>4.75</v>
          </cell>
          <cell r="F9842">
            <v>4.75</v>
          </cell>
          <cell r="G9842">
            <v>4.75</v>
          </cell>
          <cell r="H9842">
            <v>4.75</v>
          </cell>
          <cell r="I9842">
            <v>4.75</v>
          </cell>
          <cell r="J9842">
            <v>4.75</v>
          </cell>
          <cell r="K9842">
            <v>4.75</v>
          </cell>
          <cell r="L9842">
            <v>4.75</v>
          </cell>
          <cell r="M9842">
            <v>4.75</v>
          </cell>
          <cell r="N9842">
            <v>4.75</v>
          </cell>
          <cell r="O9842"/>
          <cell r="P9842">
            <v>4.7502575477510787</v>
          </cell>
          <cell r="Q9842">
            <v>50500</v>
          </cell>
          <cell r="R9842"/>
          <cell r="S9842"/>
          <cell r="T9842"/>
          <cell r="U9842">
            <v>4.5708000000000002</v>
          </cell>
          <cell r="V9842">
            <v>3002299.9999999995</v>
          </cell>
          <cell r="W9842">
            <v>11929562.652770003</v>
          </cell>
          <cell r="X9842">
            <v>44986</v>
          </cell>
          <cell r="Y9842">
            <v>239875</v>
          </cell>
          <cell r="Z9842">
            <v>44986</v>
          </cell>
          <cell r="AA9842">
            <v>4.4749999999999996</v>
          </cell>
          <cell r="AB9842">
            <v>4.4749999999999996</v>
          </cell>
          <cell r="AC9842"/>
        </row>
        <row r="9843">
          <cell r="A9843">
            <v>45006</v>
          </cell>
          <cell r="B9843">
            <v>60500</v>
          </cell>
          <cell r="C9843"/>
          <cell r="D9843">
            <v>4.75</v>
          </cell>
          <cell r="E9843">
            <v>4.75</v>
          </cell>
          <cell r="F9843">
            <v>4.8</v>
          </cell>
          <cell r="G9843">
            <v>4.76</v>
          </cell>
          <cell r="H9843">
            <v>4.75</v>
          </cell>
          <cell r="I9843">
            <v>4.75</v>
          </cell>
          <cell r="J9843">
            <v>4.75</v>
          </cell>
          <cell r="K9843">
            <v>4.75</v>
          </cell>
          <cell r="L9843">
            <v>4.75</v>
          </cell>
          <cell r="M9843">
            <v>4.75</v>
          </cell>
          <cell r="N9843">
            <v>4.75</v>
          </cell>
          <cell r="O9843"/>
          <cell r="P9843">
            <v>4.7506076626076625</v>
          </cell>
          <cell r="Q9843">
            <v>72500</v>
          </cell>
          <cell r="R9843"/>
          <cell r="S9843"/>
          <cell r="T9843"/>
          <cell r="U9843">
            <v>4.5669000000000004</v>
          </cell>
          <cell r="V9843">
            <v>3080510</v>
          </cell>
          <cell r="W9843">
            <v>11767263.388350001</v>
          </cell>
          <cell r="X9843">
            <v>44986</v>
          </cell>
          <cell r="Y9843">
            <v>287980</v>
          </cell>
          <cell r="Z9843">
            <v>44986</v>
          </cell>
          <cell r="AA9843">
            <v>4.4749999999999996</v>
          </cell>
          <cell r="AB9843">
            <v>4.4749999999999996</v>
          </cell>
          <cell r="AC9843"/>
        </row>
        <row r="9844">
          <cell r="A9844">
            <v>45007</v>
          </cell>
          <cell r="B9844">
            <v>72500</v>
          </cell>
          <cell r="C9844"/>
          <cell r="D9844">
            <v>4.75</v>
          </cell>
          <cell r="E9844">
            <v>4.75</v>
          </cell>
          <cell r="F9844">
            <v>5</v>
          </cell>
          <cell r="G9844">
            <v>4.83</v>
          </cell>
          <cell r="H9844">
            <v>4.75</v>
          </cell>
          <cell r="I9844">
            <v>4.75</v>
          </cell>
          <cell r="J9844">
            <v>4.75</v>
          </cell>
          <cell r="K9844">
            <v>4.75</v>
          </cell>
          <cell r="L9844">
            <v>4.75</v>
          </cell>
          <cell r="M9844">
            <v>4.75</v>
          </cell>
          <cell r="N9844">
            <v>5</v>
          </cell>
          <cell r="O9844"/>
          <cell r="P9844">
            <v>4.7538855353075169</v>
          </cell>
          <cell r="Q9844">
            <v>72500</v>
          </cell>
          <cell r="R9844"/>
          <cell r="S9844"/>
          <cell r="T9844"/>
          <cell r="U9844">
            <v>4.5670999999999999</v>
          </cell>
          <cell r="V9844">
            <v>3304500</v>
          </cell>
          <cell r="W9844">
            <v>11916789.919179998</v>
          </cell>
          <cell r="X9844">
            <v>44986</v>
          </cell>
          <cell r="Y9844">
            <v>350175</v>
          </cell>
          <cell r="Z9844">
            <v>44986</v>
          </cell>
          <cell r="AA9844">
            <v>4.4625000000000004</v>
          </cell>
          <cell r="AB9844">
            <v>4.87</v>
          </cell>
          <cell r="AC9844"/>
        </row>
        <row r="9845">
          <cell r="A9845">
            <v>45008</v>
          </cell>
          <cell r="B9845">
            <v>85000</v>
          </cell>
          <cell r="C9845"/>
          <cell r="D9845">
            <v>5</v>
          </cell>
          <cell r="E9845">
            <v>5</v>
          </cell>
          <cell r="F9845">
            <v>5.05</v>
          </cell>
          <cell r="G9845">
            <v>5</v>
          </cell>
          <cell r="H9845">
            <v>4.75</v>
          </cell>
          <cell r="I9845">
            <v>4.75</v>
          </cell>
          <cell r="J9845">
            <v>4.75</v>
          </cell>
          <cell r="K9845">
            <v>4.75</v>
          </cell>
          <cell r="L9845">
            <v>4.75</v>
          </cell>
          <cell r="M9845">
            <v>4.75</v>
          </cell>
          <cell r="N9845">
            <v>5</v>
          </cell>
          <cell r="O9845"/>
          <cell r="P9845">
            <v>4.7652487778381314</v>
          </cell>
          <cell r="Q9845">
            <v>85000</v>
          </cell>
          <cell r="R9845"/>
          <cell r="S9845"/>
          <cell r="T9845"/>
          <cell r="U9845">
            <v>4.8136000000000001</v>
          </cell>
          <cell r="V9845">
            <v>4468870</v>
          </cell>
          <cell r="W9845">
            <v>10890463.912250001</v>
          </cell>
          <cell r="X9845">
            <v>44986</v>
          </cell>
          <cell r="Y9845">
            <v>425000</v>
          </cell>
          <cell r="Z9845">
            <v>44986</v>
          </cell>
          <cell r="AA9845">
            <v>4.4625000000000004</v>
          </cell>
          <cell r="AB9845">
            <v>4.4625000000000004</v>
          </cell>
          <cell r="AC9845"/>
        </row>
        <row r="9846">
          <cell r="A9846">
            <v>45009</v>
          </cell>
          <cell r="B9846">
            <v>90000</v>
          </cell>
          <cell r="C9846"/>
          <cell r="D9846">
            <v>5</v>
          </cell>
          <cell r="E9846">
            <v>4.95</v>
          </cell>
          <cell r="F9846">
            <v>5.05</v>
          </cell>
          <cell r="G9846">
            <v>5</v>
          </cell>
          <cell r="H9846">
            <v>4.75</v>
          </cell>
          <cell r="I9846">
            <v>4.75</v>
          </cell>
          <cell r="J9846">
            <v>4.75</v>
          </cell>
          <cell r="K9846">
            <v>4.75</v>
          </cell>
          <cell r="L9846">
            <v>4.75</v>
          </cell>
          <cell r="M9846">
            <v>4.75</v>
          </cell>
          <cell r="N9846">
            <v>5</v>
          </cell>
          <cell r="O9846"/>
          <cell r="P9846">
            <v>4.7761900569653033</v>
          </cell>
          <cell r="Q9846">
            <v>102000</v>
          </cell>
          <cell r="R9846"/>
          <cell r="S9846"/>
          <cell r="T9846"/>
          <cell r="U9846">
            <v>4.8131000000000004</v>
          </cell>
          <cell r="V9846">
            <v>4408130</v>
          </cell>
          <cell r="W9846">
            <v>10963991.84011</v>
          </cell>
          <cell r="X9846">
            <v>44986</v>
          </cell>
          <cell r="Y9846">
            <v>450000</v>
          </cell>
          <cell r="Z9846">
            <v>44986</v>
          </cell>
          <cell r="AA9846">
            <v>4.4625000000000004</v>
          </cell>
          <cell r="AB9846">
            <v>4.4625000000000004</v>
          </cell>
          <cell r="AC9846"/>
        </row>
        <row r="9847">
          <cell r="A9847">
            <v>45012</v>
          </cell>
          <cell r="B9847">
            <v>67000</v>
          </cell>
          <cell r="C9847"/>
          <cell r="D9847">
            <v>5</v>
          </cell>
          <cell r="E9847">
            <v>5</v>
          </cell>
          <cell r="F9847">
            <v>5</v>
          </cell>
          <cell r="G9847">
            <v>5</v>
          </cell>
          <cell r="H9847">
            <v>4.75</v>
          </cell>
          <cell r="I9847">
            <v>4.75</v>
          </cell>
          <cell r="J9847">
            <v>4.75</v>
          </cell>
          <cell r="K9847">
            <v>4.75</v>
          </cell>
          <cell r="L9847">
            <v>4.75</v>
          </cell>
          <cell r="M9847">
            <v>4.75</v>
          </cell>
          <cell r="N9847">
            <v>5</v>
          </cell>
          <cell r="O9847"/>
          <cell r="P9847">
            <v>4.7836951951951949</v>
          </cell>
          <cell r="Q9847">
            <v>67000</v>
          </cell>
          <cell r="R9847"/>
          <cell r="S9847"/>
          <cell r="T9847"/>
          <cell r="U9847">
            <v>4.82</v>
          </cell>
          <cell r="V9847">
            <v>5984900</v>
          </cell>
          <cell r="W9847">
            <v>9580684.6575000007</v>
          </cell>
          <cell r="X9847">
            <v>44986</v>
          </cell>
          <cell r="Y9847">
            <v>335000</v>
          </cell>
          <cell r="Z9847">
            <v>44986</v>
          </cell>
          <cell r="AA9847">
            <v>4.4625000000000004</v>
          </cell>
          <cell r="AB9847">
            <v>4.4625000000000004</v>
          </cell>
          <cell r="AC9847"/>
        </row>
        <row r="9848">
          <cell r="A9848">
            <v>45013</v>
          </cell>
          <cell r="B9848">
            <v>77000</v>
          </cell>
          <cell r="C9848"/>
          <cell r="D9848">
            <v>5</v>
          </cell>
          <cell r="E9848">
            <v>5</v>
          </cell>
          <cell r="F9848">
            <v>5</v>
          </cell>
          <cell r="G9848">
            <v>5</v>
          </cell>
          <cell r="H9848">
            <v>4.75</v>
          </cell>
          <cell r="I9848">
            <v>4.75</v>
          </cell>
          <cell r="J9848">
            <v>4.75</v>
          </cell>
          <cell r="K9848">
            <v>4.75</v>
          </cell>
          <cell r="L9848">
            <v>4.75</v>
          </cell>
          <cell r="M9848">
            <v>4.75</v>
          </cell>
          <cell r="N9848">
            <v>5</v>
          </cell>
          <cell r="O9848"/>
          <cell r="P9848">
            <v>4.7917219277108432</v>
          </cell>
          <cell r="Q9848">
            <v>77000</v>
          </cell>
          <cell r="R9848"/>
          <cell r="S9848"/>
          <cell r="T9848"/>
          <cell r="U9848">
            <v>4.83</v>
          </cell>
          <cell r="V9848">
            <v>6461200</v>
          </cell>
          <cell r="W9848">
            <v>9173119.3655400015</v>
          </cell>
          <cell r="X9848">
            <v>44986</v>
          </cell>
          <cell r="Y9848">
            <v>385000</v>
          </cell>
          <cell r="Z9848">
            <v>44986</v>
          </cell>
          <cell r="AA9848">
            <v>4.4625000000000004</v>
          </cell>
          <cell r="AB9848">
            <v>4.4625000000000004</v>
          </cell>
          <cell r="AC9848"/>
        </row>
        <row r="9849">
          <cell r="A9849">
            <v>45014</v>
          </cell>
          <cell r="B9849">
            <v>107000</v>
          </cell>
          <cell r="C9849"/>
          <cell r="D9849">
            <v>5</v>
          </cell>
          <cell r="E9849">
            <v>5</v>
          </cell>
          <cell r="F9849">
            <v>5</v>
          </cell>
          <cell r="G9849">
            <v>5</v>
          </cell>
          <cell r="H9849">
            <v>4.75</v>
          </cell>
          <cell r="I9849">
            <v>4.75</v>
          </cell>
          <cell r="J9849">
            <v>4.75</v>
          </cell>
          <cell r="K9849">
            <v>4.75</v>
          </cell>
          <cell r="L9849">
            <v>4.75</v>
          </cell>
          <cell r="M9849">
            <v>4.75</v>
          </cell>
          <cell r="N9849">
            <v>5</v>
          </cell>
          <cell r="O9849"/>
          <cell r="P9849">
            <v>4.8019353803849683</v>
          </cell>
          <cell r="Q9849">
            <v>119000</v>
          </cell>
          <cell r="R9849"/>
          <cell r="S9849"/>
          <cell r="T9849"/>
          <cell r="U9849">
            <v>4.83</v>
          </cell>
          <cell r="V9849">
            <v>5735500</v>
          </cell>
          <cell r="W9849">
            <v>9533264.1876700018</v>
          </cell>
          <cell r="X9849">
            <v>44986</v>
          </cell>
          <cell r="Y9849">
            <v>535000</v>
          </cell>
          <cell r="Z9849">
            <v>44986</v>
          </cell>
          <cell r="AA9849">
            <v>4.7</v>
          </cell>
          <cell r="AB9849">
            <v>4.9024999999999999</v>
          </cell>
          <cell r="AC9849"/>
        </row>
        <row r="9850">
          <cell r="A9850">
            <v>45015</v>
          </cell>
          <cell r="B9850">
            <v>67000</v>
          </cell>
          <cell r="C9850"/>
          <cell r="D9850">
            <v>5</v>
          </cell>
          <cell r="E9850">
            <v>5</v>
          </cell>
          <cell r="F9850">
            <v>5</v>
          </cell>
          <cell r="G9850">
            <v>5</v>
          </cell>
          <cell r="H9850">
            <v>4.75</v>
          </cell>
          <cell r="I9850">
            <v>4.75</v>
          </cell>
          <cell r="J9850">
            <v>4.75</v>
          </cell>
          <cell r="K9850">
            <v>4.75</v>
          </cell>
          <cell r="L9850">
            <v>4.75</v>
          </cell>
          <cell r="M9850">
            <v>4.75</v>
          </cell>
          <cell r="N9850">
            <v>5</v>
          </cell>
          <cell r="O9850"/>
          <cell r="P9850">
            <v>4.8078359270787017</v>
          </cell>
          <cell r="Q9850">
            <v>67000</v>
          </cell>
          <cell r="R9850"/>
          <cell r="S9850"/>
          <cell r="T9850"/>
          <cell r="U9850">
            <v>4.8550999999999993</v>
          </cell>
          <cell r="V9850">
            <v>5637600</v>
          </cell>
          <cell r="W9850">
            <v>9480252.1579599977</v>
          </cell>
          <cell r="X9850">
            <v>44986</v>
          </cell>
          <cell r="Y9850">
            <v>335000</v>
          </cell>
          <cell r="Z9850">
            <v>44986</v>
          </cell>
          <cell r="AA9850">
            <v>4.7</v>
          </cell>
          <cell r="AB9850">
            <v>4.7</v>
          </cell>
          <cell r="AC9850"/>
        </row>
        <row r="9851">
          <cell r="A9851">
            <v>45016</v>
          </cell>
          <cell r="B9851">
            <v>53000</v>
          </cell>
          <cell r="C9851"/>
          <cell r="D9851">
            <v>5</v>
          </cell>
          <cell r="E9851">
            <v>5</v>
          </cell>
          <cell r="F9851">
            <v>5</v>
          </cell>
          <cell r="G9851">
            <v>5</v>
          </cell>
          <cell r="H9851">
            <v>4.75</v>
          </cell>
          <cell r="I9851">
            <v>4.75</v>
          </cell>
          <cell r="J9851">
            <v>4.75</v>
          </cell>
          <cell r="K9851">
            <v>4.75</v>
          </cell>
          <cell r="L9851">
            <v>4.75</v>
          </cell>
          <cell r="M9851">
            <v>4.75</v>
          </cell>
          <cell r="N9851">
            <v>5</v>
          </cell>
          <cell r="O9851"/>
          <cell r="P9851">
            <v>4.8122602085143358</v>
          </cell>
          <cell r="Q9851">
            <v>53000</v>
          </cell>
          <cell r="R9851"/>
          <cell r="S9851"/>
          <cell r="T9851"/>
          <cell r="U9851">
            <v>4.8830999999999998</v>
          </cell>
          <cell r="V9851">
            <v>3896000</v>
          </cell>
          <cell r="W9851">
            <v>9595729.4274899997</v>
          </cell>
          <cell r="X9851">
            <v>44986</v>
          </cell>
          <cell r="Y9851">
            <v>265000</v>
          </cell>
          <cell r="Z9851">
            <v>44986</v>
          </cell>
          <cell r="AA9851">
            <v>4.7</v>
          </cell>
          <cell r="AB9851">
            <v>4.7</v>
          </cell>
          <cell r="AC9851"/>
        </row>
        <row r="9852">
          <cell r="A9852">
            <v>45019</v>
          </cell>
          <cell r="B9852">
            <v>39000</v>
          </cell>
          <cell r="C9852"/>
          <cell r="D9852">
            <v>5</v>
          </cell>
          <cell r="E9852">
            <v>5</v>
          </cell>
          <cell r="F9852">
            <v>5</v>
          </cell>
          <cell r="G9852">
            <v>5</v>
          </cell>
          <cell r="H9852">
            <v>4.75</v>
          </cell>
          <cell r="I9852">
            <v>4.75</v>
          </cell>
          <cell r="J9852">
            <v>4.75</v>
          </cell>
          <cell r="K9852">
            <v>4.75</v>
          </cell>
          <cell r="L9852">
            <v>4.75</v>
          </cell>
          <cell r="M9852">
            <v>4.75</v>
          </cell>
          <cell r="N9852">
            <v>5</v>
          </cell>
          <cell r="O9852"/>
          <cell r="P9852">
            <v>5</v>
          </cell>
          <cell r="Q9852">
            <v>39000</v>
          </cell>
          <cell r="R9852"/>
          <cell r="S9852"/>
          <cell r="T9852"/>
          <cell r="U9852">
            <v>4.8407999999999998</v>
          </cell>
          <cell r="V9852">
            <v>253300</v>
          </cell>
          <cell r="W9852">
            <v>14126439.59386</v>
          </cell>
          <cell r="X9852">
            <v>45017</v>
          </cell>
          <cell r="Y9852">
            <v>195000</v>
          </cell>
          <cell r="Z9852">
            <v>45017</v>
          </cell>
          <cell r="AA9852">
            <v>4.7</v>
          </cell>
          <cell r="AB9852">
            <v>4.7</v>
          </cell>
          <cell r="AC9852"/>
        </row>
        <row r="9853">
          <cell r="A9853">
            <v>45020</v>
          </cell>
          <cell r="B9853">
            <v>40000</v>
          </cell>
          <cell r="C9853"/>
          <cell r="D9853">
            <v>5</v>
          </cell>
          <cell r="E9853">
            <v>5</v>
          </cell>
          <cell r="F9853">
            <v>5</v>
          </cell>
          <cell r="G9853">
            <v>5</v>
          </cell>
          <cell r="H9853">
            <v>4.75</v>
          </cell>
          <cell r="I9853">
            <v>4.75</v>
          </cell>
          <cell r="J9853">
            <v>4.75</v>
          </cell>
          <cell r="K9853">
            <v>4.75</v>
          </cell>
          <cell r="L9853">
            <v>4.75</v>
          </cell>
          <cell r="M9853">
            <v>4.75</v>
          </cell>
          <cell r="N9853">
            <v>5</v>
          </cell>
          <cell r="O9853"/>
          <cell r="P9853">
            <v>5</v>
          </cell>
          <cell r="Q9853">
            <v>52000</v>
          </cell>
          <cell r="R9853"/>
          <cell r="S9853"/>
          <cell r="T9853"/>
          <cell r="U9853">
            <v>4.8346</v>
          </cell>
          <cell r="V9853">
            <v>256500</v>
          </cell>
          <cell r="W9853">
            <v>15031081.824740002</v>
          </cell>
          <cell r="X9853">
            <v>45017</v>
          </cell>
          <cell r="Y9853">
            <v>200000</v>
          </cell>
          <cell r="Z9853">
            <v>45017</v>
          </cell>
          <cell r="AA9853">
            <v>4.7</v>
          </cell>
          <cell r="AB9853">
            <v>4.7</v>
          </cell>
          <cell r="AC9853"/>
        </row>
        <row r="9854">
          <cell r="A9854">
            <v>45021</v>
          </cell>
          <cell r="B9854">
            <v>44000</v>
          </cell>
          <cell r="C9854"/>
          <cell r="D9854">
            <v>5</v>
          </cell>
          <cell r="E9854">
            <v>5</v>
          </cell>
          <cell r="F9854">
            <v>5</v>
          </cell>
          <cell r="G9854">
            <v>5</v>
          </cell>
          <cell r="H9854">
            <v>4.75</v>
          </cell>
          <cell r="I9854">
            <v>4.75</v>
          </cell>
          <cell r="J9854">
            <v>4.75</v>
          </cell>
          <cell r="K9854">
            <v>4.75</v>
          </cell>
          <cell r="L9854">
            <v>4.75</v>
          </cell>
          <cell r="M9854">
            <v>4.75</v>
          </cell>
          <cell r="N9854">
            <v>5</v>
          </cell>
          <cell r="O9854"/>
          <cell r="P9854">
            <v>5</v>
          </cell>
          <cell r="Q9854">
            <v>44000</v>
          </cell>
          <cell r="R9854"/>
          <cell r="S9854"/>
          <cell r="T9854"/>
          <cell r="U9854">
            <v>4.8449</v>
          </cell>
          <cell r="V9854">
            <v>746100</v>
          </cell>
          <cell r="W9854">
            <v>14434080.01533</v>
          </cell>
          <cell r="X9854">
            <v>45017</v>
          </cell>
          <cell r="Y9854">
            <v>220000</v>
          </cell>
          <cell r="Z9854">
            <v>45017</v>
          </cell>
          <cell r="AA9854">
            <v>4.7125000000000004</v>
          </cell>
          <cell r="AB9854">
            <v>4.915</v>
          </cell>
          <cell r="AC9854"/>
        </row>
        <row r="9855">
          <cell r="A9855">
            <v>45026</v>
          </cell>
          <cell r="B9855">
            <v>60000</v>
          </cell>
          <cell r="C9855"/>
          <cell r="D9855">
            <v>5</v>
          </cell>
          <cell r="E9855">
            <v>5</v>
          </cell>
          <cell r="F9855">
            <v>5</v>
          </cell>
          <cell r="G9855">
            <v>5</v>
          </cell>
          <cell r="H9855">
            <v>4.75</v>
          </cell>
          <cell r="I9855">
            <v>4.75</v>
          </cell>
          <cell r="J9855">
            <v>4.75</v>
          </cell>
          <cell r="K9855">
            <v>4.75</v>
          </cell>
          <cell r="L9855">
            <v>4.75</v>
          </cell>
          <cell r="M9855">
            <v>4.75</v>
          </cell>
          <cell r="N9855">
            <v>5</v>
          </cell>
          <cell r="O9855"/>
          <cell r="P9855">
            <v>5</v>
          </cell>
          <cell r="Q9855">
            <v>60000</v>
          </cell>
          <cell r="R9855"/>
          <cell r="S9855"/>
          <cell r="T9855"/>
          <cell r="U9855">
            <v>4.8141000000000007</v>
          </cell>
          <cell r="V9855">
            <v>2986700.0000000005</v>
          </cell>
          <cell r="W9855">
            <v>12249151.247170003</v>
          </cell>
          <cell r="X9855">
            <v>45017</v>
          </cell>
          <cell r="Y9855">
            <v>300000</v>
          </cell>
          <cell r="Z9855">
            <v>45017</v>
          </cell>
          <cell r="AA9855">
            <v>4.7125000000000004</v>
          </cell>
          <cell r="AB9855">
            <v>4.7125000000000004</v>
          </cell>
          <cell r="AC9855"/>
        </row>
        <row r="9856">
          <cell r="A9856">
            <v>45027</v>
          </cell>
          <cell r="B9856">
            <v>71000</v>
          </cell>
          <cell r="C9856"/>
          <cell r="D9856">
            <v>5</v>
          </cell>
          <cell r="E9856">
            <v>5</v>
          </cell>
          <cell r="F9856">
            <v>5</v>
          </cell>
          <cell r="G9856">
            <v>5</v>
          </cell>
          <cell r="H9856">
            <v>4.75</v>
          </cell>
          <cell r="I9856">
            <v>4.75</v>
          </cell>
          <cell r="J9856">
            <v>4.75</v>
          </cell>
          <cell r="K9856">
            <v>4.75</v>
          </cell>
          <cell r="L9856">
            <v>4.75</v>
          </cell>
          <cell r="M9856">
            <v>4.75</v>
          </cell>
          <cell r="N9856">
            <v>5</v>
          </cell>
          <cell r="O9856"/>
          <cell r="P9856">
            <v>5</v>
          </cell>
          <cell r="Q9856">
            <v>71000</v>
          </cell>
          <cell r="R9856"/>
          <cell r="S9856"/>
          <cell r="T9856"/>
          <cell r="U9856">
            <v>4.8270999999999997</v>
          </cell>
          <cell r="V9856">
            <v>2840799.9999999995</v>
          </cell>
          <cell r="W9856">
            <v>12515794.894560004</v>
          </cell>
          <cell r="X9856">
            <v>45017</v>
          </cell>
          <cell r="Y9856">
            <v>355000</v>
          </cell>
          <cell r="Z9856">
            <v>45017</v>
          </cell>
          <cell r="AA9856">
            <v>4.7125000000000004</v>
          </cell>
          <cell r="AB9856">
            <v>4.7125000000000004</v>
          </cell>
          <cell r="AC9856"/>
        </row>
        <row r="9857">
          <cell r="A9857">
            <v>45028</v>
          </cell>
          <cell r="B9857">
            <v>55000</v>
          </cell>
          <cell r="C9857"/>
          <cell r="D9857">
            <v>5</v>
          </cell>
          <cell r="E9857">
            <v>5</v>
          </cell>
          <cell r="F9857">
            <v>5</v>
          </cell>
          <cell r="G9857">
            <v>5</v>
          </cell>
          <cell r="H9857">
            <v>4.75</v>
          </cell>
          <cell r="I9857">
            <v>4.75</v>
          </cell>
          <cell r="J9857">
            <v>4.75</v>
          </cell>
          <cell r="K9857">
            <v>4.75</v>
          </cell>
          <cell r="L9857">
            <v>4.75</v>
          </cell>
          <cell r="M9857">
            <v>4.75</v>
          </cell>
          <cell r="N9857">
            <v>5</v>
          </cell>
          <cell r="O9857"/>
          <cell r="P9857">
            <v>5</v>
          </cell>
          <cell r="Q9857">
            <v>55000</v>
          </cell>
          <cell r="R9857"/>
          <cell r="S9857"/>
          <cell r="T9857"/>
          <cell r="U9857">
            <v>4.8146000000000004</v>
          </cell>
          <cell r="V9857">
            <v>3349500</v>
          </cell>
          <cell r="W9857">
            <v>12151553.52746</v>
          </cell>
          <cell r="X9857">
            <v>45017</v>
          </cell>
          <cell r="Y9857">
            <v>275000</v>
          </cell>
          <cell r="Z9857">
            <v>45017</v>
          </cell>
          <cell r="AA9857">
            <v>4.6624999999999996</v>
          </cell>
          <cell r="AB9857">
            <v>4.9124999999999996</v>
          </cell>
          <cell r="AC9857"/>
        </row>
        <row r="9858">
          <cell r="A9858">
            <v>45029</v>
          </cell>
          <cell r="B9858">
            <v>55000</v>
          </cell>
          <cell r="C9858"/>
          <cell r="D9858">
            <v>5</v>
          </cell>
          <cell r="E9858">
            <v>5</v>
          </cell>
          <cell r="F9858">
            <v>5</v>
          </cell>
          <cell r="G9858">
            <v>5</v>
          </cell>
          <cell r="H9858">
            <v>4.75</v>
          </cell>
          <cell r="I9858">
            <v>4.75</v>
          </cell>
          <cell r="J9858">
            <v>4.75</v>
          </cell>
          <cell r="K9858">
            <v>4.75</v>
          </cell>
          <cell r="L9858">
            <v>4.75</v>
          </cell>
          <cell r="M9858">
            <v>4.75</v>
          </cell>
          <cell r="N9858">
            <v>5</v>
          </cell>
          <cell r="O9858"/>
          <cell r="P9858">
            <v>5</v>
          </cell>
          <cell r="Q9858">
            <v>55000</v>
          </cell>
          <cell r="R9858"/>
          <cell r="S9858"/>
          <cell r="T9858"/>
          <cell r="U9858">
            <v>4.8141999999999996</v>
          </cell>
          <cell r="V9858">
            <v>3148200.0000000005</v>
          </cell>
          <cell r="W9858">
            <v>12338574.464139998</v>
          </cell>
          <cell r="X9858">
            <v>45017</v>
          </cell>
          <cell r="Y9858">
            <v>275000</v>
          </cell>
          <cell r="Z9858">
            <v>45017</v>
          </cell>
          <cell r="AA9858">
            <v>4.6624999999999996</v>
          </cell>
          <cell r="AB9858">
            <v>4.6624999999999996</v>
          </cell>
          <cell r="AC9858"/>
        </row>
        <row r="9859">
          <cell r="A9859">
            <v>45030</v>
          </cell>
          <cell r="B9859">
            <v>55000</v>
          </cell>
          <cell r="C9859"/>
          <cell r="D9859">
            <v>5</v>
          </cell>
          <cell r="E9859">
            <v>5</v>
          </cell>
          <cell r="F9859">
            <v>5</v>
          </cell>
          <cell r="G9859">
            <v>5</v>
          </cell>
          <cell r="H9859">
            <v>4.75</v>
          </cell>
          <cell r="I9859">
            <v>4.75</v>
          </cell>
          <cell r="J9859">
            <v>4.75</v>
          </cell>
          <cell r="K9859">
            <v>4.75</v>
          </cell>
          <cell r="L9859">
            <v>4.75</v>
          </cell>
          <cell r="M9859">
            <v>4.75</v>
          </cell>
          <cell r="N9859">
            <v>5</v>
          </cell>
          <cell r="O9859"/>
          <cell r="P9859">
            <v>5</v>
          </cell>
          <cell r="Q9859">
            <v>40000</v>
          </cell>
          <cell r="R9859"/>
          <cell r="S9859"/>
          <cell r="T9859"/>
          <cell r="U9859">
            <v>4.8141000000000007</v>
          </cell>
          <cell r="V9859">
            <v>3182899.9999999995</v>
          </cell>
          <cell r="W9859">
            <v>12052407.95717</v>
          </cell>
          <cell r="X9859">
            <v>45017</v>
          </cell>
          <cell r="Y9859">
            <v>275000</v>
          </cell>
          <cell r="Z9859">
            <v>45017</v>
          </cell>
          <cell r="AA9859">
            <v>4.6624999999999996</v>
          </cell>
          <cell r="AB9859">
            <v>4.6624999999999996</v>
          </cell>
          <cell r="AC9859"/>
        </row>
        <row r="9860">
          <cell r="A9860">
            <v>45033</v>
          </cell>
          <cell r="B9860">
            <v>52000</v>
          </cell>
          <cell r="C9860"/>
          <cell r="D9860">
            <v>5</v>
          </cell>
          <cell r="E9860">
            <v>5</v>
          </cell>
          <cell r="F9860">
            <v>5</v>
          </cell>
          <cell r="G9860">
            <v>5</v>
          </cell>
          <cell r="H9860">
            <v>4.75</v>
          </cell>
          <cell r="I9860">
            <v>4.75</v>
          </cell>
          <cell r="J9860">
            <v>4.75</v>
          </cell>
          <cell r="K9860">
            <v>4.75</v>
          </cell>
          <cell r="L9860">
            <v>4.75</v>
          </cell>
          <cell r="M9860">
            <v>4.75</v>
          </cell>
          <cell r="N9860">
            <v>5</v>
          </cell>
          <cell r="O9860"/>
          <cell r="P9860">
            <v>5</v>
          </cell>
          <cell r="Q9860">
            <v>52000</v>
          </cell>
          <cell r="R9860"/>
          <cell r="S9860"/>
          <cell r="T9860"/>
          <cell r="U9860">
            <v>4.8139000000000003</v>
          </cell>
          <cell r="V9860">
            <v>3509600.0000000005</v>
          </cell>
          <cell r="W9860">
            <v>11742621.345709998</v>
          </cell>
          <cell r="X9860">
            <v>45017</v>
          </cell>
          <cell r="Y9860">
            <v>260000</v>
          </cell>
          <cell r="Z9860">
            <v>45017</v>
          </cell>
          <cell r="AA9860">
            <v>4.6624999999999996</v>
          </cell>
          <cell r="AB9860">
            <v>4.6624999999999996</v>
          </cell>
          <cell r="AC9860"/>
        </row>
        <row r="9861">
          <cell r="A9861">
            <v>45034</v>
          </cell>
          <cell r="B9861">
            <v>65000</v>
          </cell>
          <cell r="C9861"/>
          <cell r="D9861">
            <v>5</v>
          </cell>
          <cell r="E9861">
            <v>5</v>
          </cell>
          <cell r="F9861">
            <v>5</v>
          </cell>
          <cell r="G9861">
            <v>5</v>
          </cell>
          <cell r="H9861">
            <v>4.75</v>
          </cell>
          <cell r="I9861">
            <v>4.75</v>
          </cell>
          <cell r="J9861">
            <v>4.75</v>
          </cell>
          <cell r="K9861">
            <v>4.75</v>
          </cell>
          <cell r="L9861">
            <v>4.75</v>
          </cell>
          <cell r="M9861">
            <v>4.75</v>
          </cell>
          <cell r="N9861">
            <v>5</v>
          </cell>
          <cell r="O9861"/>
          <cell r="P9861">
            <v>5</v>
          </cell>
          <cell r="Q9861">
            <v>65000</v>
          </cell>
          <cell r="R9861"/>
          <cell r="S9861"/>
          <cell r="T9861"/>
          <cell r="U9861">
            <v>4.8139000000000003</v>
          </cell>
          <cell r="V9861">
            <v>3752400</v>
          </cell>
          <cell r="W9861">
            <v>11506621.320459997</v>
          </cell>
          <cell r="X9861">
            <v>45017</v>
          </cell>
          <cell r="Y9861">
            <v>325000</v>
          </cell>
          <cell r="Z9861">
            <v>45017</v>
          </cell>
          <cell r="AA9861">
            <v>4.6624999999999996</v>
          </cell>
          <cell r="AB9861">
            <v>4.6624999999999996</v>
          </cell>
          <cell r="AC9861"/>
        </row>
        <row r="9862">
          <cell r="A9862">
            <v>45035</v>
          </cell>
          <cell r="B9862">
            <v>114000</v>
          </cell>
          <cell r="C9862"/>
          <cell r="D9862">
            <v>5</v>
          </cell>
          <cell r="E9862">
            <v>5</v>
          </cell>
          <cell r="F9862">
            <v>5</v>
          </cell>
          <cell r="G9862">
            <v>5</v>
          </cell>
          <cell r="H9862">
            <v>4.75</v>
          </cell>
          <cell r="I9862">
            <v>4.75</v>
          </cell>
          <cell r="J9862">
            <v>4.75</v>
          </cell>
          <cell r="K9862">
            <v>4.75</v>
          </cell>
          <cell r="L9862">
            <v>4.75</v>
          </cell>
          <cell r="M9862">
            <v>4.75</v>
          </cell>
          <cell r="N9862">
            <v>5</v>
          </cell>
          <cell r="O9862"/>
          <cell r="P9862">
            <v>5</v>
          </cell>
          <cell r="Q9862">
            <v>114000</v>
          </cell>
          <cell r="R9862"/>
          <cell r="S9862"/>
          <cell r="T9862"/>
          <cell r="U9862">
            <v>4.8141000000000007</v>
          </cell>
          <cell r="V9862">
            <v>3910460</v>
          </cell>
          <cell r="W9862">
            <v>11295997.905760001</v>
          </cell>
          <cell r="X9862">
            <v>45017</v>
          </cell>
          <cell r="Y9862">
            <v>570000</v>
          </cell>
          <cell r="Z9862">
            <v>45017</v>
          </cell>
          <cell r="AA9862">
            <v>4.6375000000000002</v>
          </cell>
          <cell r="AB9862">
            <v>4.9225000000000003</v>
          </cell>
          <cell r="AC9862"/>
        </row>
        <row r="9863">
          <cell r="A9863">
            <v>45036</v>
          </cell>
          <cell r="B9863">
            <v>104000</v>
          </cell>
          <cell r="C9863"/>
          <cell r="D9863">
            <v>5</v>
          </cell>
          <cell r="E9863">
            <v>5</v>
          </cell>
          <cell r="F9863">
            <v>5</v>
          </cell>
          <cell r="G9863">
            <v>5</v>
          </cell>
          <cell r="H9863">
            <v>4.75</v>
          </cell>
          <cell r="I9863">
            <v>4.75</v>
          </cell>
          <cell r="J9863">
            <v>4.75</v>
          </cell>
          <cell r="K9863">
            <v>4.75</v>
          </cell>
          <cell r="L9863">
            <v>4.75</v>
          </cell>
          <cell r="M9863">
            <v>4.75</v>
          </cell>
          <cell r="N9863">
            <v>5</v>
          </cell>
          <cell r="O9863"/>
          <cell r="P9863">
            <v>5</v>
          </cell>
          <cell r="Q9863">
            <v>104000</v>
          </cell>
          <cell r="R9863"/>
          <cell r="S9863"/>
          <cell r="T9863"/>
          <cell r="U9863">
            <v>4.8144999999999998</v>
          </cell>
          <cell r="V9863">
            <v>3894950</v>
          </cell>
          <cell r="W9863">
            <v>11305166.72081</v>
          </cell>
          <cell r="X9863">
            <v>45017</v>
          </cell>
          <cell r="Y9863">
            <v>520000</v>
          </cell>
          <cell r="Z9863">
            <v>45017</v>
          </cell>
          <cell r="AA9863">
            <v>4.6375000000000002</v>
          </cell>
          <cell r="AB9863">
            <v>4.6375000000000002</v>
          </cell>
          <cell r="AC9863"/>
        </row>
        <row r="9864">
          <cell r="A9864">
            <v>45037</v>
          </cell>
          <cell r="B9864">
            <v>94300</v>
          </cell>
          <cell r="C9864"/>
          <cell r="D9864">
            <v>5</v>
          </cell>
          <cell r="E9864">
            <v>5</v>
          </cell>
          <cell r="F9864">
            <v>5</v>
          </cell>
          <cell r="G9864">
            <v>5</v>
          </cell>
          <cell r="H9864">
            <v>4.75</v>
          </cell>
          <cell r="I9864">
            <v>4.75</v>
          </cell>
          <cell r="J9864">
            <v>4.75</v>
          </cell>
          <cell r="K9864">
            <v>4.75</v>
          </cell>
          <cell r="L9864">
            <v>4.75</v>
          </cell>
          <cell r="M9864">
            <v>4.75</v>
          </cell>
          <cell r="N9864">
            <v>5</v>
          </cell>
          <cell r="O9864"/>
          <cell r="P9864">
            <v>5</v>
          </cell>
          <cell r="Q9864">
            <v>94300</v>
          </cell>
          <cell r="R9864"/>
          <cell r="S9864"/>
          <cell r="T9864"/>
          <cell r="U9864">
            <v>4.8224999999999998</v>
          </cell>
          <cell r="V9864">
            <v>4372200.0000000009</v>
          </cell>
          <cell r="W9864">
            <v>10722684.868500002</v>
          </cell>
          <cell r="X9864">
            <v>45017</v>
          </cell>
          <cell r="Y9864">
            <v>471500</v>
          </cell>
          <cell r="Z9864">
            <v>45017</v>
          </cell>
          <cell r="AA9864">
            <v>4.6375000000000002</v>
          </cell>
          <cell r="AB9864">
            <v>4.6375000000000002</v>
          </cell>
          <cell r="AC9864"/>
        </row>
        <row r="9865">
          <cell r="A9865">
            <v>45040</v>
          </cell>
          <cell r="B9865">
            <v>176300</v>
          </cell>
          <cell r="C9865"/>
          <cell r="D9865">
            <v>5</v>
          </cell>
          <cell r="E9865">
            <v>5</v>
          </cell>
          <cell r="F9865">
            <v>5</v>
          </cell>
          <cell r="G9865">
            <v>5</v>
          </cell>
          <cell r="H9865">
            <v>4.75</v>
          </cell>
          <cell r="I9865">
            <v>4.75</v>
          </cell>
          <cell r="J9865">
            <v>4.75</v>
          </cell>
          <cell r="K9865">
            <v>4.75</v>
          </cell>
          <cell r="L9865">
            <v>4.75</v>
          </cell>
          <cell r="M9865">
            <v>4.75</v>
          </cell>
          <cell r="N9865">
            <v>5</v>
          </cell>
          <cell r="O9865"/>
          <cell r="P9865">
            <v>5</v>
          </cell>
          <cell r="Q9865">
            <v>176300</v>
          </cell>
          <cell r="R9865"/>
          <cell r="S9865"/>
          <cell r="T9865"/>
          <cell r="U9865">
            <v>4.8228</v>
          </cell>
          <cell r="V9865">
            <v>5519600</v>
          </cell>
          <cell r="W9865">
            <v>9438845.7022999991</v>
          </cell>
          <cell r="X9865">
            <v>45017</v>
          </cell>
          <cell r="Y9865">
            <v>881500</v>
          </cell>
          <cell r="Z9865">
            <v>45017</v>
          </cell>
          <cell r="AA9865">
            <v>4.6375000000000002</v>
          </cell>
          <cell r="AB9865">
            <v>4.6375000000000002</v>
          </cell>
          <cell r="AC9865"/>
        </row>
        <row r="9866">
          <cell r="A9866">
            <v>45041</v>
          </cell>
          <cell r="B9866">
            <v>161300</v>
          </cell>
          <cell r="C9866"/>
          <cell r="D9866">
            <v>5</v>
          </cell>
          <cell r="E9866">
            <v>5</v>
          </cell>
          <cell r="F9866">
            <v>5</v>
          </cell>
          <cell r="G9866">
            <v>5</v>
          </cell>
          <cell r="H9866">
            <v>4.75</v>
          </cell>
          <cell r="I9866">
            <v>4.75</v>
          </cell>
          <cell r="J9866">
            <v>4.75</v>
          </cell>
          <cell r="K9866">
            <v>4.75</v>
          </cell>
          <cell r="L9866">
            <v>4.75</v>
          </cell>
          <cell r="M9866">
            <v>4.75</v>
          </cell>
          <cell r="N9866">
            <v>5</v>
          </cell>
          <cell r="O9866"/>
          <cell r="P9866">
            <v>5</v>
          </cell>
          <cell r="Q9866">
            <v>161300</v>
          </cell>
          <cell r="R9866"/>
          <cell r="S9866"/>
          <cell r="T9866"/>
          <cell r="U9866">
            <v>4.8414000000000001</v>
          </cell>
          <cell r="V9866">
            <v>5156270</v>
          </cell>
          <cell r="W9866">
            <v>9785589.1514299978</v>
          </cell>
          <cell r="X9866">
            <v>45017</v>
          </cell>
          <cell r="Y9866">
            <v>806500</v>
          </cell>
          <cell r="Z9866">
            <v>45017</v>
          </cell>
          <cell r="AA9866">
            <v>4.6375000000000002</v>
          </cell>
          <cell r="AB9866">
            <v>4.6375000000000002</v>
          </cell>
          <cell r="AC9866"/>
        </row>
        <row r="9867">
          <cell r="A9867">
            <v>45042</v>
          </cell>
          <cell r="B9867">
            <v>197800</v>
          </cell>
          <cell r="C9867"/>
          <cell r="D9867">
            <v>5</v>
          </cell>
          <cell r="E9867">
            <v>5</v>
          </cell>
          <cell r="F9867">
            <v>5</v>
          </cell>
          <cell r="G9867">
            <v>5</v>
          </cell>
          <cell r="H9867">
            <v>4.75</v>
          </cell>
          <cell r="I9867">
            <v>4.75</v>
          </cell>
          <cell r="J9867">
            <v>4.75</v>
          </cell>
          <cell r="K9867">
            <v>4.75</v>
          </cell>
          <cell r="L9867">
            <v>4.75</v>
          </cell>
          <cell r="M9867">
            <v>4.75</v>
          </cell>
          <cell r="N9867">
            <v>5</v>
          </cell>
          <cell r="O9867"/>
          <cell r="P9867">
            <v>5</v>
          </cell>
          <cell r="Q9867">
            <v>197800</v>
          </cell>
          <cell r="R9867"/>
          <cell r="S9867"/>
          <cell r="T9867"/>
          <cell r="U9867">
            <v>4.8606000000000007</v>
          </cell>
          <cell r="V9867">
            <v>5478986.0000000009</v>
          </cell>
          <cell r="W9867">
            <v>9441532.9891899992</v>
          </cell>
          <cell r="X9867">
            <v>45017</v>
          </cell>
          <cell r="Y9867">
            <v>989000</v>
          </cell>
          <cell r="Z9867">
            <v>45017</v>
          </cell>
          <cell r="AA9867">
            <v>4.8</v>
          </cell>
          <cell r="AB9867">
            <v>4.9924999999999997</v>
          </cell>
          <cell r="AC9867"/>
        </row>
        <row r="9868">
          <cell r="A9868">
            <v>45043</v>
          </cell>
          <cell r="B9868">
            <v>148000</v>
          </cell>
          <cell r="C9868"/>
          <cell r="D9868">
            <v>5</v>
          </cell>
          <cell r="E9868">
            <v>5</v>
          </cell>
          <cell r="F9868">
            <v>5</v>
          </cell>
          <cell r="G9868">
            <v>5</v>
          </cell>
          <cell r="H9868">
            <v>4.75</v>
          </cell>
          <cell r="I9868">
            <v>4.75</v>
          </cell>
          <cell r="J9868">
            <v>4.75</v>
          </cell>
          <cell r="K9868">
            <v>4.75</v>
          </cell>
          <cell r="L9868">
            <v>4.75</v>
          </cell>
          <cell r="M9868">
            <v>4.75</v>
          </cell>
          <cell r="N9868">
            <v>5</v>
          </cell>
          <cell r="O9868"/>
          <cell r="P9868">
            <v>5</v>
          </cell>
          <cell r="Q9868">
            <v>148000</v>
          </cell>
          <cell r="R9868"/>
          <cell r="S9868"/>
          <cell r="T9868"/>
          <cell r="U9868">
            <v>4.8577000000000004</v>
          </cell>
          <cell r="V9868">
            <v>6204097</v>
          </cell>
          <cell r="W9868">
            <v>9102795.1814300008</v>
          </cell>
          <cell r="X9868">
            <v>45017</v>
          </cell>
          <cell r="Y9868">
            <v>740000</v>
          </cell>
          <cell r="Z9868">
            <v>45017</v>
          </cell>
          <cell r="AA9868">
            <v>4.8</v>
          </cell>
          <cell r="AB9868">
            <v>4.8</v>
          </cell>
          <cell r="AC9868"/>
        </row>
        <row r="9869">
          <cell r="A9869">
            <v>45044</v>
          </cell>
          <cell r="B9869">
            <v>30000</v>
          </cell>
          <cell r="C9869"/>
          <cell r="D9869">
            <v>5</v>
          </cell>
          <cell r="E9869">
            <v>5</v>
          </cell>
          <cell r="F9869">
            <v>5</v>
          </cell>
          <cell r="G9869">
            <v>5</v>
          </cell>
          <cell r="H9869">
            <v>4.75</v>
          </cell>
          <cell r="I9869">
            <v>4.75</v>
          </cell>
          <cell r="J9869">
            <v>4.75</v>
          </cell>
          <cell r="K9869">
            <v>4.75</v>
          </cell>
          <cell r="L9869">
            <v>4.75</v>
          </cell>
          <cell r="M9869">
            <v>4.75</v>
          </cell>
          <cell r="N9869">
            <v>5</v>
          </cell>
          <cell r="O9869"/>
          <cell r="P9869">
            <v>5</v>
          </cell>
          <cell r="Q9869">
            <v>30000</v>
          </cell>
          <cell r="R9869"/>
          <cell r="S9869"/>
          <cell r="T9869"/>
          <cell r="U9869">
            <v>4.8811</v>
          </cell>
          <cell r="V9869">
            <v>5058784</v>
          </cell>
          <cell r="W9869">
            <v>10285755.038180001</v>
          </cell>
          <cell r="X9869">
            <v>45017</v>
          </cell>
          <cell r="Y9869">
            <v>150000</v>
          </cell>
          <cell r="Z9869">
            <v>45017</v>
          </cell>
          <cell r="AA9869">
            <v>4.8</v>
          </cell>
          <cell r="AB9869">
            <v>4.8</v>
          </cell>
          <cell r="AC9869"/>
        </row>
        <row r="9870">
          <cell r="A9870">
            <v>45048</v>
          </cell>
          <cell r="B9870"/>
          <cell r="C9870"/>
          <cell r="D9870"/>
          <cell r="E9870"/>
          <cell r="F9870"/>
          <cell r="G9870"/>
          <cell r="H9870"/>
          <cell r="I9870"/>
          <cell r="J9870"/>
          <cell r="K9870"/>
          <cell r="L9870"/>
          <cell r="M9870"/>
          <cell r="N9870"/>
          <cell r="O9870"/>
          <cell r="P9870">
            <v>0</v>
          </cell>
          <cell r="Q9870"/>
          <cell r="R9870"/>
          <cell r="S9870"/>
          <cell r="T9870"/>
          <cell r="U9870">
            <v>4.8442999999999996</v>
          </cell>
          <cell r="V9870">
            <v>171399.99999999997</v>
          </cell>
          <cell r="W9870">
            <v>15261602.268599998</v>
          </cell>
          <cell r="X9870">
            <v>45047</v>
          </cell>
          <cell r="Y9870">
            <v>0</v>
          </cell>
          <cell r="Z9870" t="str">
            <v/>
          </cell>
          <cell r="AA9870">
            <v>4.8</v>
          </cell>
          <cell r="AB9870">
            <v>4.8</v>
          </cell>
          <cell r="AC9870"/>
        </row>
        <row r="9871">
          <cell r="A9871">
            <v>45049</v>
          </cell>
          <cell r="B9871">
            <v>15000</v>
          </cell>
          <cell r="C9871"/>
          <cell r="D9871">
            <v>5</v>
          </cell>
          <cell r="E9871">
            <v>5</v>
          </cell>
          <cell r="F9871">
            <v>5</v>
          </cell>
          <cell r="G9871">
            <v>5</v>
          </cell>
          <cell r="H9871">
            <v>4.75</v>
          </cell>
          <cell r="I9871">
            <v>4.75</v>
          </cell>
          <cell r="J9871">
            <v>4.75</v>
          </cell>
          <cell r="K9871">
            <v>4.75</v>
          </cell>
          <cell r="L9871">
            <v>4.75</v>
          </cell>
          <cell r="M9871">
            <v>4.75</v>
          </cell>
          <cell r="N9871">
            <v>5</v>
          </cell>
          <cell r="O9871"/>
          <cell r="P9871">
            <v>5</v>
          </cell>
          <cell r="Q9871">
            <v>15000</v>
          </cell>
          <cell r="R9871"/>
          <cell r="S9871"/>
          <cell r="T9871"/>
          <cell r="U9871">
            <v>4.8429000000000002</v>
          </cell>
          <cell r="V9871">
            <v>160300</v>
          </cell>
          <cell r="W9871">
            <v>15355856.729530001</v>
          </cell>
          <cell r="X9871">
            <v>45047</v>
          </cell>
          <cell r="Y9871">
            <v>75000</v>
          </cell>
          <cell r="Z9871">
            <v>45047</v>
          </cell>
          <cell r="AA9871">
            <v>4.7</v>
          </cell>
          <cell r="AB9871">
            <v>5.03</v>
          </cell>
          <cell r="AC9871"/>
        </row>
        <row r="9872">
          <cell r="A9872">
            <v>45050</v>
          </cell>
          <cell r="B9872">
            <v>5000</v>
          </cell>
          <cell r="C9872"/>
          <cell r="D9872">
            <v>5.25</v>
          </cell>
          <cell r="E9872">
            <v>5.25</v>
          </cell>
          <cell r="F9872">
            <v>5.25</v>
          </cell>
          <cell r="G9872">
            <v>5.25</v>
          </cell>
          <cell r="H9872">
            <v>5.25</v>
          </cell>
          <cell r="I9872">
            <v>5.25</v>
          </cell>
          <cell r="J9872">
            <v>5.25</v>
          </cell>
          <cell r="K9872">
            <v>5.25</v>
          </cell>
          <cell r="L9872">
            <v>5.25</v>
          </cell>
          <cell r="M9872">
            <v>5.25</v>
          </cell>
          <cell r="N9872">
            <v>5.25</v>
          </cell>
          <cell r="O9872"/>
          <cell r="P9872">
            <v>5.0625</v>
          </cell>
          <cell r="Q9872">
            <v>5000</v>
          </cell>
          <cell r="R9872"/>
          <cell r="S9872"/>
          <cell r="T9872"/>
          <cell r="U9872">
            <v>5.0842000000000001</v>
          </cell>
          <cell r="V9872">
            <v>925400</v>
          </cell>
          <cell r="W9872">
            <v>14974372.374299999</v>
          </cell>
          <cell r="X9872">
            <v>45047</v>
          </cell>
          <cell r="Y9872">
            <v>26250</v>
          </cell>
          <cell r="Z9872">
            <v>45047</v>
          </cell>
          <cell r="AA9872">
            <v>4.7</v>
          </cell>
          <cell r="AB9872">
            <v>4.7</v>
          </cell>
          <cell r="AC9872"/>
        </row>
        <row r="9873">
          <cell r="A9873">
            <v>45051</v>
          </cell>
          <cell r="B9873">
            <v>5000</v>
          </cell>
          <cell r="C9873"/>
          <cell r="D9873">
            <v>5.25</v>
          </cell>
          <cell r="E9873">
            <v>5.25</v>
          </cell>
          <cell r="F9873">
            <v>5.25</v>
          </cell>
          <cell r="G9873">
            <v>5.25</v>
          </cell>
          <cell r="H9873">
            <v>5.25</v>
          </cell>
          <cell r="I9873">
            <v>5.25</v>
          </cell>
          <cell r="J9873">
            <v>5.25</v>
          </cell>
          <cell r="K9873">
            <v>5.25</v>
          </cell>
          <cell r="L9873">
            <v>5.25</v>
          </cell>
          <cell r="M9873">
            <v>5.25</v>
          </cell>
          <cell r="N9873">
            <v>5.25</v>
          </cell>
          <cell r="O9873"/>
          <cell r="P9873">
            <v>5.0999999999999996</v>
          </cell>
          <cell r="Q9873">
            <v>5000</v>
          </cell>
          <cell r="R9873"/>
          <cell r="S9873"/>
          <cell r="T9873"/>
          <cell r="U9873">
            <v>5.0842000000000001</v>
          </cell>
          <cell r="V9873">
            <v>914700</v>
          </cell>
          <cell r="W9873">
            <v>15304701.035319999</v>
          </cell>
          <cell r="X9873">
            <v>45047</v>
          </cell>
          <cell r="Y9873">
            <v>26250</v>
          </cell>
          <cell r="Z9873">
            <v>45047</v>
          </cell>
          <cell r="AA9873">
            <v>4.7</v>
          </cell>
          <cell r="AB9873">
            <v>4.7</v>
          </cell>
          <cell r="AC9873"/>
        </row>
        <row r="9874">
          <cell r="A9874">
            <v>45054</v>
          </cell>
          <cell r="B9874"/>
          <cell r="C9874"/>
          <cell r="D9874"/>
          <cell r="E9874"/>
          <cell r="F9874"/>
          <cell r="G9874"/>
          <cell r="H9874"/>
          <cell r="I9874"/>
          <cell r="J9874"/>
          <cell r="K9874"/>
          <cell r="L9874"/>
          <cell r="M9874"/>
          <cell r="N9874"/>
          <cell r="O9874"/>
          <cell r="P9874">
            <v>5.0999999999999996</v>
          </cell>
          <cell r="Q9874"/>
          <cell r="R9874"/>
          <cell r="S9874"/>
          <cell r="T9874"/>
          <cell r="U9874">
            <v>5.0835999999999997</v>
          </cell>
          <cell r="V9874">
            <v>3207400</v>
          </cell>
          <cell r="W9874">
            <v>13088306.348040001</v>
          </cell>
          <cell r="X9874">
            <v>45047</v>
          </cell>
          <cell r="Y9874">
            <v>0</v>
          </cell>
          <cell r="Z9874" t="str">
            <v/>
          </cell>
          <cell r="AA9874">
            <v>4.7</v>
          </cell>
          <cell r="AB9874">
            <v>4.7</v>
          </cell>
          <cell r="AC9874"/>
        </row>
        <row r="9875">
          <cell r="A9875">
            <v>45055</v>
          </cell>
          <cell r="B9875">
            <v>60000</v>
          </cell>
          <cell r="C9875"/>
          <cell r="D9875">
            <v>5.25</v>
          </cell>
          <cell r="E9875">
            <v>5.25</v>
          </cell>
          <cell r="F9875">
            <v>5.25</v>
          </cell>
          <cell r="G9875">
            <v>5.25</v>
          </cell>
          <cell r="H9875">
            <v>5.25</v>
          </cell>
          <cell r="I9875">
            <v>5.25</v>
          </cell>
          <cell r="J9875">
            <v>5.25</v>
          </cell>
          <cell r="K9875">
            <v>5.25</v>
          </cell>
          <cell r="L9875">
            <v>5.25</v>
          </cell>
          <cell r="M9875">
            <v>5.25</v>
          </cell>
          <cell r="N9875">
            <v>5.25</v>
          </cell>
          <cell r="O9875"/>
          <cell r="P9875">
            <v>5.2058823529411766</v>
          </cell>
          <cell r="Q9875">
            <v>60000</v>
          </cell>
          <cell r="R9875"/>
          <cell r="S9875"/>
          <cell r="T9875"/>
          <cell r="U9875">
            <v>5.0855999999999995</v>
          </cell>
          <cell r="V9875">
            <v>3180700</v>
          </cell>
          <cell r="W9875">
            <v>13223928.970849998</v>
          </cell>
          <cell r="X9875">
            <v>45047</v>
          </cell>
          <cell r="Y9875">
            <v>315000</v>
          </cell>
          <cell r="Z9875">
            <v>45047</v>
          </cell>
          <cell r="AA9875">
            <v>4.7</v>
          </cell>
          <cell r="AB9875">
            <v>4.7</v>
          </cell>
          <cell r="AC9875"/>
        </row>
        <row r="9876">
          <cell r="A9876">
            <v>45056</v>
          </cell>
          <cell r="B9876">
            <v>59800</v>
          </cell>
          <cell r="C9876"/>
          <cell r="D9876">
            <v>5.25</v>
          </cell>
          <cell r="E9876">
            <v>5.25</v>
          </cell>
          <cell r="F9876">
            <v>5.25</v>
          </cell>
          <cell r="G9876">
            <v>5.25</v>
          </cell>
          <cell r="H9876">
            <v>5.25</v>
          </cell>
          <cell r="I9876">
            <v>5.25</v>
          </cell>
          <cell r="J9876">
            <v>5.25</v>
          </cell>
          <cell r="K9876">
            <v>5.25</v>
          </cell>
          <cell r="L9876">
            <v>5.25</v>
          </cell>
          <cell r="M9876">
            <v>5.25</v>
          </cell>
          <cell r="N9876">
            <v>5.25</v>
          </cell>
          <cell r="O9876"/>
          <cell r="P9876">
            <v>5.2241022099447516</v>
          </cell>
          <cell r="Q9876">
            <v>60800</v>
          </cell>
          <cell r="R9876"/>
          <cell r="S9876"/>
          <cell r="T9876"/>
          <cell r="U9876">
            <v>5.0857999999999999</v>
          </cell>
          <cell r="V9876">
            <v>3665200.0000000005</v>
          </cell>
          <cell r="W9876">
            <v>12791342.173530003</v>
          </cell>
          <cell r="X9876">
            <v>45047</v>
          </cell>
          <cell r="Y9876">
            <v>313950</v>
          </cell>
          <cell r="Z9876">
            <v>45047</v>
          </cell>
          <cell r="AA9876">
            <v>4.75</v>
          </cell>
          <cell r="AB9876">
            <v>5.0600000000000005</v>
          </cell>
          <cell r="AC9876"/>
        </row>
        <row r="9877">
          <cell r="A9877">
            <v>45057</v>
          </cell>
          <cell r="B9877">
            <v>109800</v>
          </cell>
          <cell r="C9877"/>
          <cell r="D9877">
            <v>5.25</v>
          </cell>
          <cell r="E9877">
            <v>5.25</v>
          </cell>
          <cell r="F9877">
            <v>5.25</v>
          </cell>
          <cell r="G9877">
            <v>5.25</v>
          </cell>
          <cell r="H9877">
            <v>5.25</v>
          </cell>
          <cell r="I9877">
            <v>5.25</v>
          </cell>
          <cell r="J9877">
            <v>5.25</v>
          </cell>
          <cell r="K9877">
            <v>5.25</v>
          </cell>
          <cell r="L9877">
            <v>5.25</v>
          </cell>
          <cell r="M9877">
            <v>5.25</v>
          </cell>
          <cell r="N9877">
            <v>5.25</v>
          </cell>
          <cell r="O9877"/>
          <cell r="P9877">
            <v>5.2352710133542812</v>
          </cell>
          <cell r="Q9877">
            <v>129800.00000000001</v>
          </cell>
          <cell r="R9877"/>
          <cell r="S9877"/>
          <cell r="T9877"/>
          <cell r="U9877">
            <v>5.0857000000000001</v>
          </cell>
          <cell r="V9877">
            <v>3360200.0000000005</v>
          </cell>
          <cell r="W9877">
            <v>13044970.050140001</v>
          </cell>
          <cell r="X9877">
            <v>45047</v>
          </cell>
          <cell r="Y9877">
            <v>576450</v>
          </cell>
          <cell r="Z9877">
            <v>45047</v>
          </cell>
          <cell r="AA9877">
            <v>4.75</v>
          </cell>
          <cell r="AB9877">
            <v>4.75</v>
          </cell>
          <cell r="AC9877"/>
        </row>
        <row r="9878">
          <cell r="A9878">
            <v>45058</v>
          </cell>
          <cell r="B9878">
            <v>140800</v>
          </cell>
          <cell r="C9878"/>
          <cell r="D9878">
            <v>5.25</v>
          </cell>
          <cell r="E9878">
            <v>5.25</v>
          </cell>
          <cell r="F9878">
            <v>5.25</v>
          </cell>
          <cell r="G9878">
            <v>5.25</v>
          </cell>
          <cell r="H9878">
            <v>5.25</v>
          </cell>
          <cell r="I9878">
            <v>5.25</v>
          </cell>
          <cell r="J9878">
            <v>5.25</v>
          </cell>
          <cell r="K9878">
            <v>5.25</v>
          </cell>
          <cell r="L9878">
            <v>5.25</v>
          </cell>
          <cell r="M9878">
            <v>5.25</v>
          </cell>
          <cell r="N9878">
            <v>5.25</v>
          </cell>
          <cell r="O9878"/>
          <cell r="P9878">
            <v>5.24051593323217</v>
          </cell>
          <cell r="Q9878">
            <v>140800</v>
          </cell>
          <cell r="R9878"/>
          <cell r="S9878"/>
          <cell r="T9878"/>
          <cell r="U9878">
            <v>5.0837000000000003</v>
          </cell>
          <cell r="V9878">
            <v>3518200</v>
          </cell>
          <cell r="W9878">
            <v>12702528.25516</v>
          </cell>
          <cell r="X9878">
            <v>45047</v>
          </cell>
          <cell r="Y9878">
            <v>739200</v>
          </cell>
          <cell r="Z9878">
            <v>45047</v>
          </cell>
          <cell r="AA9878">
            <v>4.75</v>
          </cell>
          <cell r="AB9878">
            <v>4.75</v>
          </cell>
          <cell r="AC9878"/>
        </row>
        <row r="9879">
          <cell r="A9879">
            <v>45061</v>
          </cell>
          <cell r="B9879">
            <v>128000</v>
          </cell>
          <cell r="C9879"/>
          <cell r="D9879">
            <v>5.25</v>
          </cell>
          <cell r="E9879">
            <v>5.25</v>
          </cell>
          <cell r="F9879">
            <v>5.25</v>
          </cell>
          <cell r="G9879">
            <v>5.25</v>
          </cell>
          <cell r="H9879">
            <v>5.25</v>
          </cell>
          <cell r="I9879">
            <v>5.25</v>
          </cell>
          <cell r="J9879">
            <v>5.25</v>
          </cell>
          <cell r="K9879">
            <v>5.25</v>
          </cell>
          <cell r="L9879">
            <v>5.25</v>
          </cell>
          <cell r="M9879">
            <v>5.25</v>
          </cell>
          <cell r="N9879">
            <v>5.25</v>
          </cell>
          <cell r="O9879"/>
          <cell r="P9879">
            <v>5.2428353076041265</v>
          </cell>
          <cell r="Q9879">
            <v>128000</v>
          </cell>
          <cell r="R9879"/>
          <cell r="S9879"/>
          <cell r="T9879"/>
          <cell r="U9879">
            <v>5.0781999999999998</v>
          </cell>
          <cell r="V9879">
            <v>3437840</v>
          </cell>
          <cell r="W9879">
            <v>12819415.114049999</v>
          </cell>
          <cell r="X9879">
            <v>45047</v>
          </cell>
          <cell r="Y9879">
            <v>672000</v>
          </cell>
          <cell r="Z9879">
            <v>45047</v>
          </cell>
          <cell r="AA9879">
            <v>4.75</v>
          </cell>
          <cell r="AB9879">
            <v>4.75</v>
          </cell>
          <cell r="AC9879"/>
        </row>
        <row r="9880">
          <cell r="A9880">
            <v>45062</v>
          </cell>
          <cell r="B9880">
            <v>133000</v>
          </cell>
          <cell r="C9880"/>
          <cell r="D9880">
            <v>5.25</v>
          </cell>
          <cell r="E9880">
            <v>5.25</v>
          </cell>
          <cell r="F9880">
            <v>5.25</v>
          </cell>
          <cell r="G9880">
            <v>5.25</v>
          </cell>
          <cell r="H9880">
            <v>5.25</v>
          </cell>
          <cell r="I9880">
            <v>5.25</v>
          </cell>
          <cell r="J9880">
            <v>5.25</v>
          </cell>
          <cell r="K9880">
            <v>5.25</v>
          </cell>
          <cell r="L9880">
            <v>5.25</v>
          </cell>
          <cell r="M9880">
            <v>5.25</v>
          </cell>
          <cell r="N9880">
            <v>5.25</v>
          </cell>
          <cell r="O9880"/>
          <cell r="P9880">
            <v>5.2442870201096889</v>
          </cell>
          <cell r="Q9880">
            <v>133000</v>
          </cell>
          <cell r="R9880"/>
          <cell r="S9880"/>
          <cell r="T9880"/>
          <cell r="U9880">
            <v>5.0727000000000002</v>
          </cell>
          <cell r="V9880">
            <v>3368950.0000000005</v>
          </cell>
          <cell r="W9880">
            <v>12987937.839199997</v>
          </cell>
          <cell r="X9880">
            <v>45047</v>
          </cell>
          <cell r="Y9880">
            <v>698250</v>
          </cell>
          <cell r="Z9880">
            <v>45047</v>
          </cell>
          <cell r="AA9880">
            <v>4.75</v>
          </cell>
          <cell r="AB9880">
            <v>4.75</v>
          </cell>
          <cell r="AC9880"/>
        </row>
        <row r="9881">
          <cell r="A9881">
            <v>45063</v>
          </cell>
          <cell r="B9881">
            <v>88000</v>
          </cell>
          <cell r="C9881"/>
          <cell r="D9881">
            <v>5.25</v>
          </cell>
          <cell r="E9881">
            <v>5.25</v>
          </cell>
          <cell r="F9881">
            <v>5.25</v>
          </cell>
          <cell r="G9881">
            <v>5.25</v>
          </cell>
          <cell r="H9881">
            <v>5.25</v>
          </cell>
          <cell r="I9881">
            <v>5.25</v>
          </cell>
          <cell r="J9881">
            <v>5.25</v>
          </cell>
          <cell r="K9881">
            <v>5.25</v>
          </cell>
          <cell r="L9881">
            <v>5.25</v>
          </cell>
          <cell r="M9881">
            <v>5.25</v>
          </cell>
          <cell r="N9881">
            <v>5.25</v>
          </cell>
          <cell r="O9881"/>
          <cell r="P9881">
            <v>5.2449623858140786</v>
          </cell>
          <cell r="Q9881">
            <v>88000</v>
          </cell>
          <cell r="R9881"/>
          <cell r="S9881"/>
          <cell r="T9881"/>
          <cell r="U9881">
            <v>5.0805000000000007</v>
          </cell>
          <cell r="V9881">
            <v>3740279.9999999995</v>
          </cell>
          <cell r="W9881">
            <v>12651940.550989999</v>
          </cell>
          <cell r="X9881">
            <v>45047</v>
          </cell>
          <cell r="Y9881">
            <v>462000</v>
          </cell>
          <cell r="Z9881">
            <v>45047</v>
          </cell>
          <cell r="AA9881">
            <v>4.74</v>
          </cell>
          <cell r="AB9881">
            <v>5</v>
          </cell>
          <cell r="AC9881"/>
        </row>
        <row r="9882">
          <cell r="A9882">
            <v>45064</v>
          </cell>
          <cell r="B9882">
            <v>130000</v>
          </cell>
          <cell r="C9882"/>
          <cell r="D9882">
            <v>5.25</v>
          </cell>
          <cell r="E9882">
            <v>5.25</v>
          </cell>
          <cell r="F9882">
            <v>5.25</v>
          </cell>
          <cell r="G9882">
            <v>5.25</v>
          </cell>
          <cell r="H9882">
            <v>5.25</v>
          </cell>
          <cell r="I9882">
            <v>5.25</v>
          </cell>
          <cell r="J9882">
            <v>5.25</v>
          </cell>
          <cell r="K9882">
            <v>5.25</v>
          </cell>
          <cell r="L9882">
            <v>5.25</v>
          </cell>
          <cell r="M9882">
            <v>5.25</v>
          </cell>
          <cell r="N9882">
            <v>5.25</v>
          </cell>
          <cell r="O9882"/>
          <cell r="P9882">
            <v>5.2457113449222321</v>
          </cell>
          <cell r="Q9882">
            <v>133000</v>
          </cell>
          <cell r="R9882"/>
          <cell r="S9882"/>
          <cell r="T9882"/>
          <cell r="U9882">
            <v>5.0811999999999999</v>
          </cell>
          <cell r="V9882">
            <v>3789440</v>
          </cell>
          <cell r="W9882">
            <v>12771776.53389</v>
          </cell>
          <cell r="X9882">
            <v>45047</v>
          </cell>
          <cell r="Y9882">
            <v>682500</v>
          </cell>
          <cell r="Z9882">
            <v>45047</v>
          </cell>
          <cell r="AA9882">
            <v>4.74</v>
          </cell>
          <cell r="AB9882">
            <v>4.74</v>
          </cell>
          <cell r="AC9882"/>
        </row>
        <row r="9883">
          <cell r="A9883">
            <v>45065</v>
          </cell>
          <cell r="B9883">
            <v>129000</v>
          </cell>
          <cell r="C9883"/>
          <cell r="D9883">
            <v>5.25</v>
          </cell>
          <cell r="E9883">
            <v>5.25</v>
          </cell>
          <cell r="F9883">
            <v>5.25</v>
          </cell>
          <cell r="G9883">
            <v>5.25</v>
          </cell>
          <cell r="H9883">
            <v>5.25</v>
          </cell>
          <cell r="I9883">
            <v>5.25</v>
          </cell>
          <cell r="J9883">
            <v>5.25</v>
          </cell>
          <cell r="K9883">
            <v>5.25</v>
          </cell>
          <cell r="L9883">
            <v>5.25</v>
          </cell>
          <cell r="M9883">
            <v>5.25</v>
          </cell>
          <cell r="N9883">
            <v>5.25</v>
          </cell>
          <cell r="O9883"/>
          <cell r="P9883">
            <v>5.246262706796891</v>
          </cell>
          <cell r="Q9883">
            <v>129000</v>
          </cell>
          <cell r="R9883"/>
          <cell r="S9883"/>
          <cell r="T9883"/>
          <cell r="U9883">
            <v>5.0811000000000002</v>
          </cell>
          <cell r="V9883">
            <v>4073080.0000000005</v>
          </cell>
          <cell r="W9883">
            <v>12362355.234819999</v>
          </cell>
          <cell r="X9883">
            <v>45047</v>
          </cell>
          <cell r="Y9883">
            <v>677250</v>
          </cell>
          <cell r="Z9883">
            <v>45047</v>
          </cell>
          <cell r="AA9883">
            <v>4.74</v>
          </cell>
          <cell r="AB9883">
            <v>4.74</v>
          </cell>
          <cell r="AC9883"/>
        </row>
        <row r="9884">
          <cell r="A9884">
            <v>45068</v>
          </cell>
          <cell r="B9884">
            <v>80000</v>
          </cell>
          <cell r="C9884"/>
          <cell r="D9884">
            <v>5.25</v>
          </cell>
          <cell r="E9884">
            <v>5.25</v>
          </cell>
          <cell r="F9884">
            <v>5.25</v>
          </cell>
          <cell r="G9884">
            <v>5.25</v>
          </cell>
          <cell r="H9884">
            <v>5.25</v>
          </cell>
          <cell r="I9884">
            <v>5.25</v>
          </cell>
          <cell r="J9884">
            <v>5.25</v>
          </cell>
          <cell r="K9884">
            <v>5.25</v>
          </cell>
          <cell r="L9884">
            <v>5.25</v>
          </cell>
          <cell r="M9884">
            <v>5.25</v>
          </cell>
          <cell r="N9884">
            <v>5.25</v>
          </cell>
          <cell r="O9884"/>
          <cell r="P9884">
            <v>5.2465386745431051</v>
          </cell>
          <cell r="Q9884">
            <v>80000</v>
          </cell>
          <cell r="R9884"/>
          <cell r="S9884"/>
          <cell r="T9884"/>
          <cell r="U9884">
            <v>5.0818000000000003</v>
          </cell>
          <cell r="V9884">
            <v>3928300</v>
          </cell>
          <cell r="W9884">
            <v>12239432.645139998</v>
          </cell>
          <cell r="X9884">
            <v>45047</v>
          </cell>
          <cell r="Y9884">
            <v>420000</v>
          </cell>
          <cell r="Z9884">
            <v>45047</v>
          </cell>
          <cell r="AA9884">
            <v>4.74</v>
          </cell>
          <cell r="AB9884">
            <v>4.74</v>
          </cell>
          <cell r="AC9884"/>
        </row>
        <row r="9885">
          <cell r="A9885">
            <v>45069</v>
          </cell>
          <cell r="B9885">
            <v>84000</v>
          </cell>
          <cell r="C9885"/>
          <cell r="D9885">
            <v>5.25</v>
          </cell>
          <cell r="E9885">
            <v>5.25</v>
          </cell>
          <cell r="F9885">
            <v>5.25</v>
          </cell>
          <cell r="G9885">
            <v>5.25</v>
          </cell>
          <cell r="H9885">
            <v>5.25</v>
          </cell>
          <cell r="I9885">
            <v>5.25</v>
          </cell>
          <cell r="J9885">
            <v>5.25</v>
          </cell>
          <cell r="K9885">
            <v>5.25</v>
          </cell>
          <cell r="L9885">
            <v>5.25</v>
          </cell>
          <cell r="M9885">
            <v>5.25</v>
          </cell>
          <cell r="N9885">
            <v>5.25</v>
          </cell>
          <cell r="O9885"/>
          <cell r="P9885">
            <v>5.2467877334247044</v>
          </cell>
          <cell r="Q9885">
            <v>114000</v>
          </cell>
          <cell r="R9885"/>
          <cell r="S9885"/>
          <cell r="T9885"/>
          <cell r="U9885">
            <v>5.0808999999999997</v>
          </cell>
          <cell r="V9885">
            <v>3985276.0000000005</v>
          </cell>
          <cell r="W9885">
            <v>12274686.635400001</v>
          </cell>
          <cell r="X9885">
            <v>45047</v>
          </cell>
          <cell r="Y9885">
            <v>441000</v>
          </cell>
          <cell r="Z9885">
            <v>45047</v>
          </cell>
          <cell r="AA9885">
            <v>4.74</v>
          </cell>
          <cell r="AB9885">
            <v>4.74</v>
          </cell>
          <cell r="AC9885"/>
        </row>
        <row r="9886">
          <cell r="A9886">
            <v>45070</v>
          </cell>
          <cell r="B9886">
            <v>84000</v>
          </cell>
          <cell r="C9886"/>
          <cell r="D9886">
            <v>5.25</v>
          </cell>
          <cell r="E9886">
            <v>5.25</v>
          </cell>
          <cell r="F9886">
            <v>5.25</v>
          </cell>
          <cell r="G9886">
            <v>5.25</v>
          </cell>
          <cell r="H9886">
            <v>5.25</v>
          </cell>
          <cell r="I9886">
            <v>5.25</v>
          </cell>
          <cell r="J9886">
            <v>5.25</v>
          </cell>
          <cell r="K9886">
            <v>5.25</v>
          </cell>
          <cell r="L9886">
            <v>5.25</v>
          </cell>
          <cell r="M9886">
            <v>5.25</v>
          </cell>
          <cell r="N9886">
            <v>5.25</v>
          </cell>
          <cell r="O9886"/>
          <cell r="P9886">
            <v>5.2470033562410103</v>
          </cell>
          <cell r="Q9886">
            <v>99000</v>
          </cell>
          <cell r="R9886"/>
          <cell r="S9886"/>
          <cell r="T9886"/>
          <cell r="U9886">
            <v>5.0838000000000001</v>
          </cell>
          <cell r="V9886">
            <v>6389099.9999999991</v>
          </cell>
          <cell r="W9886">
            <v>9788191.2435699981</v>
          </cell>
          <cell r="X9886">
            <v>45047</v>
          </cell>
          <cell r="Y9886">
            <v>441000</v>
          </cell>
          <cell r="Z9886">
            <v>45047</v>
          </cell>
          <cell r="AA9886">
            <v>4.6375000000000002</v>
          </cell>
          <cell r="AB9886">
            <v>5.0600000000000005</v>
          </cell>
          <cell r="AC9886"/>
        </row>
        <row r="9887">
          <cell r="A9887">
            <v>45071</v>
          </cell>
          <cell r="B9887">
            <v>75000</v>
          </cell>
          <cell r="C9887"/>
          <cell r="D9887">
            <v>5.25</v>
          </cell>
          <cell r="E9887">
            <v>5.25</v>
          </cell>
          <cell r="F9887">
            <v>5.25</v>
          </cell>
          <cell r="G9887">
            <v>5.25</v>
          </cell>
          <cell r="H9887">
            <v>5.25</v>
          </cell>
          <cell r="I9887">
            <v>5.25</v>
          </cell>
          <cell r="J9887">
            <v>5.25</v>
          </cell>
          <cell r="K9887">
            <v>5.25</v>
          </cell>
          <cell r="L9887">
            <v>5.25</v>
          </cell>
          <cell r="M9887">
            <v>5.25</v>
          </cell>
          <cell r="N9887">
            <v>5.25</v>
          </cell>
          <cell r="O9887"/>
          <cell r="P9887">
            <v>5.247172798552473</v>
          </cell>
          <cell r="Q9887">
            <v>80000</v>
          </cell>
          <cell r="R9887"/>
          <cell r="S9887"/>
          <cell r="T9887"/>
          <cell r="U9887">
            <v>5.0837000000000003</v>
          </cell>
          <cell r="V9887">
            <v>7748890</v>
          </cell>
          <cell r="W9887">
            <v>8684296.9095600005</v>
          </cell>
          <cell r="X9887">
            <v>45047</v>
          </cell>
          <cell r="Y9887">
            <v>393750</v>
          </cell>
          <cell r="Z9887">
            <v>45047</v>
          </cell>
          <cell r="AA9887">
            <v>4.6375000000000002</v>
          </cell>
          <cell r="AB9887">
            <v>4.6375000000000002</v>
          </cell>
          <cell r="AC9887"/>
        </row>
        <row r="9888">
          <cell r="A9888">
            <v>45072</v>
          </cell>
          <cell r="B9888">
            <v>55000</v>
          </cell>
          <cell r="C9888"/>
          <cell r="D9888">
            <v>5.25</v>
          </cell>
          <cell r="E9888">
            <v>5.25</v>
          </cell>
          <cell r="F9888">
            <v>5.25</v>
          </cell>
          <cell r="G9888">
            <v>5.25</v>
          </cell>
          <cell r="H9888">
            <v>5.25</v>
          </cell>
          <cell r="I9888">
            <v>5.25</v>
          </cell>
          <cell r="J9888">
            <v>5.25</v>
          </cell>
          <cell r="K9888">
            <v>5.25</v>
          </cell>
          <cell r="L9888">
            <v>5.25</v>
          </cell>
          <cell r="M9888">
            <v>5.25</v>
          </cell>
          <cell r="N9888">
            <v>5.25</v>
          </cell>
          <cell r="O9888"/>
          <cell r="P9888">
            <v>5.2472853626755462</v>
          </cell>
          <cell r="Q9888">
            <v>55000</v>
          </cell>
          <cell r="R9888"/>
          <cell r="S9888"/>
          <cell r="T9888"/>
          <cell r="U9888">
            <v>5.0865999999999998</v>
          </cell>
          <cell r="V9888">
            <v>8363570</v>
          </cell>
          <cell r="W9888">
            <v>7976842.4595300006</v>
          </cell>
          <cell r="X9888">
            <v>45047</v>
          </cell>
          <cell r="Y9888">
            <v>288750</v>
          </cell>
          <cell r="Z9888">
            <v>45047</v>
          </cell>
          <cell r="AA9888">
            <v>4.6375000000000002</v>
          </cell>
          <cell r="AB9888">
            <v>4.6375000000000002</v>
          </cell>
          <cell r="AC9888"/>
        </row>
        <row r="9889">
          <cell r="A9889">
            <v>45075</v>
          </cell>
          <cell r="B9889"/>
          <cell r="C9889"/>
          <cell r="D9889"/>
          <cell r="E9889"/>
          <cell r="F9889"/>
          <cell r="G9889"/>
          <cell r="H9889"/>
          <cell r="I9889"/>
          <cell r="J9889"/>
          <cell r="K9889"/>
          <cell r="L9889"/>
          <cell r="M9889"/>
          <cell r="N9889"/>
          <cell r="O9889"/>
          <cell r="P9889">
            <v>5.2472853626755462</v>
          </cell>
          <cell r="Q9889"/>
          <cell r="R9889"/>
          <cell r="S9889"/>
          <cell r="T9889"/>
          <cell r="U9889">
            <v>5.0865999999999998</v>
          </cell>
          <cell r="V9889">
            <v>7907560</v>
          </cell>
          <cell r="W9889">
            <v>8473759.3941199984</v>
          </cell>
          <cell r="X9889">
            <v>45047</v>
          </cell>
          <cell r="Y9889">
            <v>0</v>
          </cell>
          <cell r="Z9889" t="str">
            <v/>
          </cell>
          <cell r="AA9889">
            <v>4.6375000000000002</v>
          </cell>
          <cell r="AB9889">
            <v>4.6375000000000002</v>
          </cell>
          <cell r="AC9889"/>
        </row>
        <row r="9890">
          <cell r="A9890">
            <v>45076</v>
          </cell>
          <cell r="B9890"/>
          <cell r="C9890"/>
          <cell r="D9890"/>
          <cell r="E9890"/>
          <cell r="F9890"/>
          <cell r="G9890"/>
          <cell r="H9890"/>
          <cell r="I9890"/>
          <cell r="J9890"/>
          <cell r="K9890"/>
          <cell r="L9890"/>
          <cell r="M9890"/>
          <cell r="N9890"/>
          <cell r="O9890"/>
          <cell r="P9890">
            <v>5.2472853626755462</v>
          </cell>
          <cell r="Q9890"/>
          <cell r="R9890"/>
          <cell r="S9890"/>
          <cell r="T9890"/>
          <cell r="U9890">
            <v>5.0879000000000003</v>
          </cell>
          <cell r="V9890">
            <v>9482730</v>
          </cell>
          <cell r="W9890">
            <v>6759271.8632799992</v>
          </cell>
          <cell r="X9890">
            <v>45047</v>
          </cell>
          <cell r="Y9890">
            <v>0</v>
          </cell>
          <cell r="Z9890" t="str">
            <v/>
          </cell>
          <cell r="AA9890">
            <v>4.6375000000000002</v>
          </cell>
          <cell r="AB9890">
            <v>4.6375000000000002</v>
          </cell>
          <cell r="AC9890"/>
        </row>
        <row r="9891">
          <cell r="A9891">
            <v>45077</v>
          </cell>
          <cell r="B9891"/>
          <cell r="C9891"/>
          <cell r="D9891"/>
          <cell r="E9891"/>
          <cell r="F9891"/>
          <cell r="G9891"/>
          <cell r="H9891"/>
          <cell r="I9891"/>
          <cell r="J9891"/>
          <cell r="K9891"/>
          <cell r="L9891"/>
          <cell r="M9891"/>
          <cell r="N9891"/>
          <cell r="O9891"/>
          <cell r="P9891">
            <v>5.2472853626755462</v>
          </cell>
          <cell r="Q9891">
            <v>33000</v>
          </cell>
          <cell r="R9891"/>
          <cell r="S9891"/>
          <cell r="T9891"/>
          <cell r="U9891">
            <v>5.1007999999999996</v>
          </cell>
          <cell r="V9891">
            <v>8506142</v>
          </cell>
          <cell r="W9891">
            <v>7704102.7197599998</v>
          </cell>
          <cell r="X9891">
            <v>45047</v>
          </cell>
          <cell r="Y9891">
            <v>0</v>
          </cell>
          <cell r="Z9891" t="str">
            <v/>
          </cell>
          <cell r="AA9891">
            <v>4.5875000000000004</v>
          </cell>
          <cell r="AB9891">
            <v>5.1150000000000002</v>
          </cell>
          <cell r="AC9891"/>
        </row>
        <row r="9892">
          <cell r="A9892">
            <v>45078</v>
          </cell>
          <cell r="B9892">
            <v>11000</v>
          </cell>
          <cell r="C9892"/>
          <cell r="D9892">
            <v>5.25</v>
          </cell>
          <cell r="E9892">
            <v>5.25</v>
          </cell>
          <cell r="F9892">
            <v>6</v>
          </cell>
          <cell r="G9892">
            <v>5.59</v>
          </cell>
          <cell r="H9892"/>
          <cell r="I9892"/>
          <cell r="J9892"/>
          <cell r="K9892"/>
          <cell r="L9892"/>
          <cell r="M9892"/>
          <cell r="N9892">
            <v>5.25</v>
          </cell>
          <cell r="O9892"/>
          <cell r="P9892">
            <v>5.59</v>
          </cell>
          <cell r="Q9892">
            <v>16000</v>
          </cell>
          <cell r="R9892"/>
          <cell r="S9892"/>
          <cell r="T9892"/>
          <cell r="U9892">
            <v>5.0916000000000006</v>
          </cell>
          <cell r="V9892">
            <v>202200</v>
          </cell>
          <cell r="W9892">
            <v>15614789.964470003</v>
          </cell>
          <cell r="X9892">
            <v>45078</v>
          </cell>
          <cell r="Y9892">
            <v>61490</v>
          </cell>
          <cell r="Z9892">
            <v>45078</v>
          </cell>
          <cell r="AA9892">
            <v>4.5875000000000004</v>
          </cell>
          <cell r="AB9892">
            <v>5.1150000000000002</v>
          </cell>
          <cell r="AC9892"/>
        </row>
        <row r="9893">
          <cell r="A9893">
            <v>45079</v>
          </cell>
          <cell r="B9893">
            <v>39500</v>
          </cell>
          <cell r="C9893"/>
          <cell r="D9893">
            <v>5.25</v>
          </cell>
          <cell r="E9893">
            <v>5.25</v>
          </cell>
          <cell r="F9893">
            <v>5.25</v>
          </cell>
          <cell r="G9893">
            <v>5.25</v>
          </cell>
          <cell r="H9893"/>
          <cell r="I9893"/>
          <cell r="J9893"/>
          <cell r="K9893"/>
          <cell r="L9893"/>
          <cell r="M9893"/>
          <cell r="N9893">
            <v>5.25</v>
          </cell>
          <cell r="O9893"/>
          <cell r="P9893">
            <v>5.3240594059405941</v>
          </cell>
          <cell r="Q9893">
            <v>39500</v>
          </cell>
          <cell r="R9893"/>
          <cell r="S9893"/>
          <cell r="T9893"/>
          <cell r="U9893">
            <v>5.0903</v>
          </cell>
          <cell r="V9893">
            <v>200300</v>
          </cell>
          <cell r="W9893">
            <v>15571880.409710001</v>
          </cell>
          <cell r="X9893">
            <v>45078</v>
          </cell>
          <cell r="Y9893">
            <v>207375</v>
          </cell>
          <cell r="Z9893">
            <v>45078</v>
          </cell>
          <cell r="AA9893">
            <v>4.5875000000000004</v>
          </cell>
          <cell r="AB9893">
            <v>5.1150000000000002</v>
          </cell>
          <cell r="AC9893"/>
        </row>
        <row r="9894">
          <cell r="A9894">
            <v>45082</v>
          </cell>
          <cell r="B9894">
            <v>52700</v>
          </cell>
          <cell r="C9894"/>
          <cell r="D9894">
            <v>5.25</v>
          </cell>
          <cell r="E9894">
            <v>5.25</v>
          </cell>
          <cell r="F9894">
            <v>5.25</v>
          </cell>
          <cell r="G9894">
            <v>5.25</v>
          </cell>
          <cell r="H9894"/>
          <cell r="I9894"/>
          <cell r="J9894"/>
          <cell r="K9894"/>
          <cell r="L9894"/>
          <cell r="M9894"/>
          <cell r="N9894">
            <v>5.25</v>
          </cell>
          <cell r="O9894"/>
          <cell r="P9894">
            <v>5.2862403100775195</v>
          </cell>
          <cell r="Q9894">
            <v>52700</v>
          </cell>
          <cell r="R9894"/>
          <cell r="S9894"/>
          <cell r="T9894"/>
          <cell r="U9894">
            <v>5.0852000000000004</v>
          </cell>
          <cell r="V9894">
            <v>729000</v>
          </cell>
          <cell r="W9894">
            <v>14949897.825209999</v>
          </cell>
          <cell r="X9894">
            <v>45078</v>
          </cell>
          <cell r="Y9894">
            <v>276675</v>
          </cell>
          <cell r="Z9894">
            <v>45078</v>
          </cell>
          <cell r="AA9894">
            <v>4.5875000000000004</v>
          </cell>
          <cell r="AB9894">
            <v>5.1150000000000002</v>
          </cell>
          <cell r="AC9894"/>
        </row>
        <row r="9895">
          <cell r="A9895">
            <v>45083</v>
          </cell>
          <cell r="B9895">
            <v>45000</v>
          </cell>
          <cell r="C9895"/>
          <cell r="D9895">
            <v>5.25</v>
          </cell>
          <cell r="E9895">
            <v>5.25</v>
          </cell>
          <cell r="F9895">
            <v>5.25</v>
          </cell>
          <cell r="G9895">
            <v>5.25</v>
          </cell>
          <cell r="H9895"/>
          <cell r="I9895"/>
          <cell r="J9895"/>
          <cell r="K9895"/>
          <cell r="L9895"/>
          <cell r="M9895"/>
          <cell r="N9895">
            <v>5.25</v>
          </cell>
          <cell r="O9895"/>
          <cell r="P9895">
            <v>5.2752361673414301</v>
          </cell>
          <cell r="Q9895">
            <v>45000</v>
          </cell>
          <cell r="R9895"/>
          <cell r="S9895"/>
          <cell r="T9895"/>
          <cell r="U9895">
            <v>5.0823</v>
          </cell>
          <cell r="V9895">
            <v>696100</v>
          </cell>
          <cell r="W9895">
            <v>15137200.735340003</v>
          </cell>
          <cell r="X9895">
            <v>45078</v>
          </cell>
          <cell r="Y9895">
            <v>236250</v>
          </cell>
          <cell r="Z9895">
            <v>45078</v>
          </cell>
          <cell r="AA9895">
            <v>4.5875000000000004</v>
          </cell>
          <cell r="AB9895">
            <v>5.1150000000000002</v>
          </cell>
          <cell r="AC9895"/>
        </row>
        <row r="9896">
          <cell r="A9896">
            <v>45084</v>
          </cell>
          <cell r="B9896">
            <v>73000</v>
          </cell>
          <cell r="C9896"/>
          <cell r="D9896">
            <v>5.25</v>
          </cell>
          <cell r="E9896">
            <v>5.25</v>
          </cell>
          <cell r="F9896">
            <v>5.25</v>
          </cell>
          <cell r="G9896">
            <v>5.25</v>
          </cell>
          <cell r="H9896"/>
          <cell r="I9896"/>
          <cell r="J9896"/>
          <cell r="K9896"/>
          <cell r="L9896"/>
          <cell r="M9896"/>
          <cell r="N9896">
            <v>5.25</v>
          </cell>
          <cell r="O9896"/>
          <cell r="P9896">
            <v>5.2669077757685354</v>
          </cell>
          <cell r="Q9896">
            <v>73000</v>
          </cell>
          <cell r="R9896"/>
          <cell r="S9896"/>
          <cell r="T9896"/>
          <cell r="U9896">
            <v>5.0861000000000001</v>
          </cell>
          <cell r="V9896">
            <v>2130465</v>
          </cell>
          <cell r="W9896">
            <v>13203544.692030001</v>
          </cell>
          <cell r="X9896">
            <v>45078</v>
          </cell>
          <cell r="Y9896">
            <v>383250</v>
          </cell>
          <cell r="Z9896">
            <v>45078</v>
          </cell>
          <cell r="AA9896">
            <v>4.5875000000000004</v>
          </cell>
          <cell r="AB9896">
            <v>5.1050000000000004</v>
          </cell>
          <cell r="AC9896"/>
        </row>
        <row r="9897">
          <cell r="A9897">
            <v>45085</v>
          </cell>
          <cell r="B9897">
            <v>78000</v>
          </cell>
          <cell r="C9897"/>
          <cell r="D9897">
            <v>5.25</v>
          </cell>
          <cell r="E9897">
            <v>5.25</v>
          </cell>
          <cell r="F9897">
            <v>5.25</v>
          </cell>
          <cell r="G9897">
            <v>5.25</v>
          </cell>
          <cell r="H9897"/>
          <cell r="I9897"/>
          <cell r="J9897"/>
          <cell r="K9897"/>
          <cell r="L9897"/>
          <cell r="M9897"/>
          <cell r="N9897">
            <v>5.25</v>
          </cell>
          <cell r="O9897"/>
          <cell r="P9897">
            <v>5.2625000000000002</v>
          </cell>
          <cell r="Q9897">
            <v>78000</v>
          </cell>
          <cell r="R9897"/>
          <cell r="S9897"/>
          <cell r="T9897"/>
          <cell r="U9897">
            <v>5.0869999999999997</v>
          </cell>
          <cell r="V9897">
            <v>2422001</v>
          </cell>
          <cell r="W9897">
            <v>13117264.791789999</v>
          </cell>
          <cell r="X9897">
            <v>45078</v>
          </cell>
          <cell r="Y9897">
            <v>409500</v>
          </cell>
          <cell r="Z9897">
            <v>45078</v>
          </cell>
          <cell r="AA9897">
            <v>4.5875000000000004</v>
          </cell>
          <cell r="AB9897">
            <v>5.1050000000000004</v>
          </cell>
          <cell r="AC9897"/>
        </row>
        <row r="9898">
          <cell r="A9898">
            <v>45086</v>
          </cell>
          <cell r="B9898">
            <v>71000</v>
          </cell>
          <cell r="C9898"/>
          <cell r="D9898">
            <v>5.25</v>
          </cell>
          <cell r="E9898">
            <v>5.25</v>
          </cell>
          <cell r="F9898">
            <v>5.25</v>
          </cell>
          <cell r="G9898">
            <v>5.25</v>
          </cell>
          <cell r="H9898"/>
          <cell r="I9898"/>
          <cell r="J9898"/>
          <cell r="K9898"/>
          <cell r="L9898"/>
          <cell r="M9898"/>
          <cell r="N9898">
            <v>5.25</v>
          </cell>
          <cell r="O9898"/>
          <cell r="P9898">
            <v>5.2601026472177201</v>
          </cell>
          <cell r="Q9898">
            <v>71000</v>
          </cell>
          <cell r="R9898"/>
          <cell r="S9898"/>
          <cell r="T9898"/>
          <cell r="U9898">
            <v>5.0861999999999998</v>
          </cell>
          <cell r="V9898">
            <v>2617200</v>
          </cell>
          <cell r="W9898">
            <v>13152141.721959999</v>
          </cell>
          <cell r="X9898">
            <v>45078</v>
          </cell>
          <cell r="Y9898">
            <v>372750</v>
          </cell>
          <cell r="Z9898">
            <v>45078</v>
          </cell>
          <cell r="AA9898">
            <v>4.5875000000000004</v>
          </cell>
          <cell r="AB9898">
            <v>5.1050000000000004</v>
          </cell>
          <cell r="AC9898"/>
        </row>
        <row r="9899">
          <cell r="A9899">
            <v>45089</v>
          </cell>
          <cell r="B9899">
            <v>79000</v>
          </cell>
          <cell r="C9899"/>
          <cell r="D9899">
            <v>5.25</v>
          </cell>
          <cell r="E9899">
            <v>5.25</v>
          </cell>
          <cell r="F9899">
            <v>5.25</v>
          </cell>
          <cell r="G9899">
            <v>5.25</v>
          </cell>
          <cell r="H9899"/>
          <cell r="I9899"/>
          <cell r="J9899"/>
          <cell r="K9899"/>
          <cell r="L9899"/>
          <cell r="M9899"/>
          <cell r="N9899">
            <v>5.25</v>
          </cell>
          <cell r="O9899"/>
          <cell r="P9899">
            <v>5.2583259127337492</v>
          </cell>
          <cell r="Q9899">
            <v>84000</v>
          </cell>
          <cell r="R9899"/>
          <cell r="S9899"/>
          <cell r="T9899"/>
          <cell r="U9899">
            <v>5.0937999999999999</v>
          </cell>
          <cell r="V9899">
            <v>2678001</v>
          </cell>
          <cell r="W9899">
            <v>13184216.641310003</v>
          </cell>
          <cell r="X9899">
            <v>45078</v>
          </cell>
          <cell r="Y9899">
            <v>414750</v>
          </cell>
          <cell r="Z9899">
            <v>45078</v>
          </cell>
          <cell r="AA9899">
            <v>4.5875000000000004</v>
          </cell>
          <cell r="AB9899">
            <v>5.1050000000000004</v>
          </cell>
          <cell r="AC9899"/>
        </row>
        <row r="9900">
          <cell r="A9900">
            <v>45090</v>
          </cell>
          <cell r="B9900">
            <v>68000</v>
          </cell>
          <cell r="C9900"/>
          <cell r="D9900">
            <v>5.25</v>
          </cell>
          <cell r="E9900">
            <v>5.25</v>
          </cell>
          <cell r="F9900">
            <v>5.25</v>
          </cell>
          <cell r="G9900">
            <v>5.25</v>
          </cell>
          <cell r="H9900"/>
          <cell r="I9900"/>
          <cell r="J9900"/>
          <cell r="K9900"/>
          <cell r="L9900"/>
          <cell r="M9900"/>
          <cell r="N9900">
            <v>5.25</v>
          </cell>
          <cell r="O9900"/>
          <cell r="P9900">
            <v>5.2572312451662802</v>
          </cell>
          <cell r="Q9900">
            <v>78000</v>
          </cell>
          <cell r="R9900"/>
          <cell r="S9900"/>
          <cell r="T9900"/>
          <cell r="U9900">
            <v>5.0904999999999996</v>
          </cell>
          <cell r="V9900">
            <v>2950180</v>
          </cell>
          <cell r="W9900">
            <v>12925546.839879999</v>
          </cell>
          <cell r="X9900">
            <v>45078</v>
          </cell>
          <cell r="Y9900">
            <v>357000</v>
          </cell>
          <cell r="Z9900">
            <v>45078</v>
          </cell>
          <cell r="AA9900">
            <v>4.5875000000000004</v>
          </cell>
          <cell r="AB9900">
            <v>5.1050000000000004</v>
          </cell>
          <cell r="AC9900"/>
        </row>
        <row r="9901">
          <cell r="A9901">
            <v>45091</v>
          </cell>
          <cell r="B9901">
            <v>135000</v>
          </cell>
          <cell r="C9901"/>
          <cell r="D9901">
            <v>5.25</v>
          </cell>
          <cell r="E9901">
            <v>5.25</v>
          </cell>
          <cell r="F9901">
            <v>5.25</v>
          </cell>
          <cell r="G9901">
            <v>5.25</v>
          </cell>
          <cell r="H9901"/>
          <cell r="I9901"/>
          <cell r="J9901"/>
          <cell r="K9901"/>
          <cell r="L9901"/>
          <cell r="M9901"/>
          <cell r="N9901">
            <v>5.25</v>
          </cell>
          <cell r="O9901"/>
          <cell r="P9901">
            <v>5.255734437289175</v>
          </cell>
          <cell r="Q9901">
            <v>135000</v>
          </cell>
          <cell r="R9901"/>
          <cell r="S9901"/>
          <cell r="T9901"/>
          <cell r="U9901">
            <v>5.0964</v>
          </cell>
          <cell r="V9901">
            <v>3374900</v>
          </cell>
          <cell r="W9901">
            <v>12740144.55012</v>
          </cell>
          <cell r="X9901">
            <v>45078</v>
          </cell>
          <cell r="Y9901">
            <v>708750</v>
          </cell>
          <cell r="Z9901">
            <v>45078</v>
          </cell>
          <cell r="AA9901">
            <v>4.7125000000000004</v>
          </cell>
          <cell r="AB9901">
            <v>5.0949999999999998</v>
          </cell>
          <cell r="AC9901"/>
        </row>
        <row r="9902">
          <cell r="A9902">
            <v>45092</v>
          </cell>
          <cell r="B9902">
            <v>102900</v>
          </cell>
          <cell r="C9902"/>
          <cell r="D9902">
            <v>5.25</v>
          </cell>
          <cell r="E9902">
            <v>5.25</v>
          </cell>
          <cell r="F9902">
            <v>5.25</v>
          </cell>
          <cell r="G9902">
            <v>5.25</v>
          </cell>
          <cell r="H9902"/>
          <cell r="I9902"/>
          <cell r="J9902"/>
          <cell r="K9902"/>
          <cell r="L9902"/>
          <cell r="M9902"/>
          <cell r="N9902">
            <v>5.25</v>
          </cell>
          <cell r="O9902"/>
          <cell r="P9902">
            <v>5.2549529863594229</v>
          </cell>
          <cell r="Q9902">
            <v>102900</v>
          </cell>
          <cell r="R9902"/>
          <cell r="S9902"/>
          <cell r="T9902"/>
          <cell r="U9902">
            <v>5.0945999999999998</v>
          </cell>
          <cell r="V9902">
            <v>3269060</v>
          </cell>
          <cell r="W9902">
            <v>12848155.38039</v>
          </cell>
          <cell r="X9902">
            <v>45078</v>
          </cell>
          <cell r="Y9902">
            <v>540225</v>
          </cell>
          <cell r="Z9902">
            <v>45078</v>
          </cell>
          <cell r="AA9902">
            <v>4.7125000000000004</v>
          </cell>
          <cell r="AB9902">
            <v>5.0949999999999998</v>
          </cell>
          <cell r="AC9902"/>
        </row>
        <row r="9903">
          <cell r="A9903">
            <v>45093</v>
          </cell>
          <cell r="B9903">
            <v>84000</v>
          </cell>
          <cell r="C9903"/>
          <cell r="D9903">
            <v>5.25</v>
          </cell>
          <cell r="E9903">
            <v>5.25</v>
          </cell>
          <cell r="F9903">
            <v>5.25</v>
          </cell>
          <cell r="G9903">
            <v>5.25</v>
          </cell>
          <cell r="H9903"/>
          <cell r="I9903"/>
          <cell r="J9903"/>
          <cell r="K9903"/>
          <cell r="L9903"/>
          <cell r="M9903"/>
          <cell r="N9903">
            <v>5.25</v>
          </cell>
          <cell r="O9903"/>
          <cell r="P9903">
            <v>5.2544571564771783</v>
          </cell>
          <cell r="Q9903">
            <v>84000</v>
          </cell>
          <cell r="R9903"/>
          <cell r="S9903"/>
          <cell r="T9903"/>
          <cell r="U9903">
            <v>5.0931999999999995</v>
          </cell>
          <cell r="V9903">
            <v>4374600</v>
          </cell>
          <cell r="W9903">
            <v>11181271.53479</v>
          </cell>
          <cell r="X9903">
            <v>45078</v>
          </cell>
          <cell r="Y9903">
            <v>441000</v>
          </cell>
          <cell r="Z9903">
            <v>45078</v>
          </cell>
          <cell r="AA9903">
            <v>4.7125000000000004</v>
          </cell>
          <cell r="AB9903">
            <v>5.0949999999999998</v>
          </cell>
          <cell r="AC9903"/>
        </row>
        <row r="9904">
          <cell r="A9904">
            <v>45096</v>
          </cell>
          <cell r="B9904">
            <v>79000</v>
          </cell>
          <cell r="C9904"/>
          <cell r="D9904">
            <v>5.25</v>
          </cell>
          <cell r="E9904">
            <v>5.25</v>
          </cell>
          <cell r="F9904">
            <v>5.25</v>
          </cell>
          <cell r="G9904">
            <v>5.25</v>
          </cell>
          <cell r="H9904"/>
          <cell r="I9904"/>
          <cell r="J9904"/>
          <cell r="K9904"/>
          <cell r="L9904"/>
          <cell r="M9904"/>
          <cell r="N9904">
            <v>5.25</v>
          </cell>
          <cell r="O9904"/>
          <cell r="P9904">
            <v>5.2540736303234938</v>
          </cell>
          <cell r="Q9904">
            <v>79000</v>
          </cell>
          <cell r="R9904"/>
          <cell r="S9904"/>
          <cell r="T9904"/>
          <cell r="U9904">
            <v>5.0931999999999995</v>
          </cell>
          <cell r="V9904">
            <v>4328100</v>
          </cell>
          <cell r="W9904">
            <v>11290102.940689998</v>
          </cell>
          <cell r="X9904">
            <v>45078</v>
          </cell>
          <cell r="Y9904">
            <v>414750</v>
          </cell>
          <cell r="Z9904">
            <v>45078</v>
          </cell>
          <cell r="AA9904">
            <v>4.7125000000000004</v>
          </cell>
          <cell r="AB9904">
            <v>5.0949999999999998</v>
          </cell>
          <cell r="AC9904"/>
        </row>
        <row r="9905">
          <cell r="A9905">
            <v>45097</v>
          </cell>
          <cell r="B9905">
            <v>37000</v>
          </cell>
          <cell r="C9905"/>
          <cell r="D9905">
            <v>5.25</v>
          </cell>
          <cell r="E9905">
            <v>5.25</v>
          </cell>
          <cell r="F9905">
            <v>5.25</v>
          </cell>
          <cell r="G9905">
            <v>5.25</v>
          </cell>
          <cell r="H9905"/>
          <cell r="I9905"/>
          <cell r="J9905"/>
          <cell r="K9905"/>
          <cell r="L9905"/>
          <cell r="M9905"/>
          <cell r="N9905">
            <v>5.25</v>
          </cell>
          <cell r="O9905"/>
          <cell r="P9905">
            <v>5.2539158203329492</v>
          </cell>
          <cell r="Q9905">
            <v>37000</v>
          </cell>
          <cell r="R9905"/>
          <cell r="S9905"/>
          <cell r="T9905"/>
          <cell r="U9905">
            <v>5.0933000000000002</v>
          </cell>
          <cell r="V9905">
            <v>4476700</v>
          </cell>
          <cell r="W9905">
            <v>11016796.389820002</v>
          </cell>
          <cell r="X9905">
            <v>45078</v>
          </cell>
          <cell r="Y9905">
            <v>194250</v>
          </cell>
          <cell r="Z9905">
            <v>45078</v>
          </cell>
          <cell r="AA9905">
            <v>4.7125000000000004</v>
          </cell>
          <cell r="AB9905">
            <v>5.0949999999999998</v>
          </cell>
          <cell r="AC9905"/>
        </row>
        <row r="9906">
          <cell r="A9906">
            <v>45098</v>
          </cell>
          <cell r="B9906">
            <v>88000</v>
          </cell>
          <cell r="C9906"/>
          <cell r="D9906">
            <v>5.25</v>
          </cell>
          <cell r="E9906">
            <v>5.25</v>
          </cell>
          <cell r="F9906">
            <v>5.25</v>
          </cell>
          <cell r="G9906">
            <v>5.25</v>
          </cell>
          <cell r="H9906"/>
          <cell r="I9906"/>
          <cell r="J9906"/>
          <cell r="K9906"/>
          <cell r="L9906"/>
          <cell r="M9906"/>
          <cell r="N9906">
            <v>5.25</v>
          </cell>
          <cell r="O9906"/>
          <cell r="P9906">
            <v>5.2535854663982358</v>
          </cell>
          <cell r="Q9906">
            <v>88000</v>
          </cell>
          <cell r="R9906"/>
          <cell r="S9906"/>
          <cell r="T9906"/>
          <cell r="U9906">
            <v>5.0983999999999998</v>
          </cell>
          <cell r="V9906">
            <v>4205500</v>
          </cell>
          <cell r="W9906">
            <v>11163582.80408</v>
          </cell>
          <cell r="X9906">
            <v>45078</v>
          </cell>
          <cell r="Y9906">
            <v>462000</v>
          </cell>
          <cell r="Z9906">
            <v>45078</v>
          </cell>
          <cell r="AA9906">
            <v>4.7874999999999996</v>
          </cell>
          <cell r="AB9906">
            <v>5.12</v>
          </cell>
          <cell r="AC9906"/>
        </row>
        <row r="9907">
          <cell r="A9907">
            <v>45099</v>
          </cell>
          <cell r="B9907">
            <v>39800</v>
          </cell>
          <cell r="C9907"/>
          <cell r="D9907">
            <v>5.25</v>
          </cell>
          <cell r="E9907">
            <v>5.25</v>
          </cell>
          <cell r="F9907">
            <v>5.25</v>
          </cell>
          <cell r="G9907">
            <v>5.25</v>
          </cell>
          <cell r="H9907"/>
          <cell r="I9907"/>
          <cell r="J9907"/>
          <cell r="K9907"/>
          <cell r="L9907"/>
          <cell r="M9907"/>
          <cell r="N9907">
            <v>5.25</v>
          </cell>
          <cell r="O9907"/>
          <cell r="P9907">
            <v>5.2534536891679746</v>
          </cell>
          <cell r="Q9907">
            <v>39800</v>
          </cell>
          <cell r="R9907"/>
          <cell r="S9907"/>
          <cell r="T9907"/>
          <cell r="U9907">
            <v>5.0998999999999999</v>
          </cell>
          <cell r="V9907">
            <v>4510599.9999999991</v>
          </cell>
          <cell r="W9907">
            <v>11149609.334900001</v>
          </cell>
          <cell r="X9907">
            <v>45078</v>
          </cell>
          <cell r="Y9907">
            <v>208950</v>
          </cell>
          <cell r="Z9907">
            <v>45078</v>
          </cell>
          <cell r="AA9907">
            <v>4.7874999999999996</v>
          </cell>
          <cell r="AB9907">
            <v>5.12</v>
          </cell>
          <cell r="AC9907"/>
        </row>
        <row r="9908">
          <cell r="A9908">
            <v>45100</v>
          </cell>
          <cell r="B9908">
            <v>72000</v>
          </cell>
          <cell r="C9908"/>
          <cell r="D9908">
            <v>5.25</v>
          </cell>
          <cell r="E9908">
            <v>5.25</v>
          </cell>
          <cell r="F9908">
            <v>5.25</v>
          </cell>
          <cell r="G9908">
            <v>5.25</v>
          </cell>
          <cell r="H9908"/>
          <cell r="I9908"/>
          <cell r="J9908"/>
          <cell r="K9908"/>
          <cell r="L9908"/>
          <cell r="M9908"/>
          <cell r="N9908">
            <v>5.25</v>
          </cell>
          <cell r="O9908"/>
          <cell r="P9908">
            <v>5.2532383756169363</v>
          </cell>
          <cell r="Q9908">
            <v>72000</v>
          </cell>
          <cell r="R9908"/>
          <cell r="S9908"/>
          <cell r="T9908"/>
          <cell r="U9908">
            <v>5.1019000000000005</v>
          </cell>
          <cell r="V9908">
            <v>5998590</v>
          </cell>
          <cell r="W9908">
            <v>9796869.1372900028</v>
          </cell>
          <cell r="X9908">
            <v>45078</v>
          </cell>
          <cell r="Y9908">
            <v>378000</v>
          </cell>
          <cell r="Z9908">
            <v>45078</v>
          </cell>
          <cell r="AA9908">
            <v>4.7874999999999996</v>
          </cell>
          <cell r="AB9908">
            <v>5.12</v>
          </cell>
          <cell r="AC9908"/>
        </row>
        <row r="9909">
          <cell r="A9909">
            <v>45103</v>
          </cell>
          <cell r="B9909">
            <v>104900</v>
          </cell>
          <cell r="C9909"/>
          <cell r="D9909">
            <v>5.25</v>
          </cell>
          <cell r="E9909">
            <v>5.25</v>
          </cell>
          <cell r="F9909">
            <v>5.25</v>
          </cell>
          <cell r="G9909">
            <v>5.25</v>
          </cell>
          <cell r="H9909"/>
          <cell r="I9909"/>
          <cell r="J9909"/>
          <cell r="K9909"/>
          <cell r="L9909"/>
          <cell r="M9909"/>
          <cell r="N9909">
            <v>5.25</v>
          </cell>
          <cell r="O9909"/>
          <cell r="P9909">
            <v>5.2529687251944752</v>
          </cell>
          <cell r="Q9909">
            <v>110971.59084</v>
          </cell>
          <cell r="R9909"/>
          <cell r="S9909"/>
          <cell r="T9909"/>
          <cell r="U9909">
            <v>5.1041000000000007</v>
          </cell>
          <cell r="V9909">
            <v>7532499.9999999991</v>
          </cell>
          <cell r="W9909">
            <v>8096673.2090499997</v>
          </cell>
          <cell r="X9909">
            <v>45078</v>
          </cell>
          <cell r="Y9909">
            <v>550725</v>
          </cell>
          <cell r="Z9909">
            <v>45078</v>
          </cell>
          <cell r="AA9909">
            <v>4.7874999999999996</v>
          </cell>
          <cell r="AB9909">
            <v>5.12</v>
          </cell>
          <cell r="AC9909"/>
        </row>
        <row r="9910">
          <cell r="A9910">
            <v>45104</v>
          </cell>
          <cell r="B9910">
            <v>80000</v>
          </cell>
          <cell r="C9910"/>
          <cell r="D9910">
            <v>5.25</v>
          </cell>
          <cell r="E9910">
            <v>5.25</v>
          </cell>
          <cell r="F9910">
            <v>5.25</v>
          </cell>
          <cell r="G9910">
            <v>5.25</v>
          </cell>
          <cell r="H9910"/>
          <cell r="I9910"/>
          <cell r="J9910"/>
          <cell r="K9910"/>
          <cell r="L9910"/>
          <cell r="M9910"/>
          <cell r="N9910">
            <v>5.25</v>
          </cell>
          <cell r="O9910"/>
          <cell r="P9910">
            <v>5.2527914614121514</v>
          </cell>
          <cell r="Q9910">
            <v>80000</v>
          </cell>
          <cell r="R9910"/>
          <cell r="S9910"/>
          <cell r="T9910"/>
          <cell r="U9910">
            <v>5.1115000000000004</v>
          </cell>
          <cell r="V9910">
            <v>7745079.9999999991</v>
          </cell>
          <cell r="W9910">
            <v>7794487.7400000002</v>
          </cell>
          <cell r="X9910">
            <v>45078</v>
          </cell>
          <cell r="Y9910">
            <v>420000</v>
          </cell>
          <cell r="Z9910">
            <v>45078</v>
          </cell>
          <cell r="AA9910">
            <v>4.7874999999999996</v>
          </cell>
          <cell r="AB9910">
            <v>5.12</v>
          </cell>
          <cell r="AC9910"/>
        </row>
        <row r="9911">
          <cell r="A9911">
            <v>45105</v>
          </cell>
          <cell r="B9911">
            <v>0</v>
          </cell>
          <cell r="C9911"/>
          <cell r="D9911">
            <v>0</v>
          </cell>
          <cell r="E9911">
            <v>0</v>
          </cell>
          <cell r="F9911">
            <v>0</v>
          </cell>
          <cell r="G9911">
            <v>0</v>
          </cell>
          <cell r="H9911"/>
          <cell r="I9911"/>
          <cell r="J9911"/>
          <cell r="K9911"/>
          <cell r="L9911"/>
          <cell r="M9911"/>
          <cell r="N9911">
            <v>0</v>
          </cell>
          <cell r="O9911"/>
          <cell r="P9911">
            <v>5.2527914614121514</v>
          </cell>
          <cell r="Q9911"/>
          <cell r="R9911"/>
          <cell r="S9911"/>
          <cell r="T9911"/>
          <cell r="U9911">
            <v>5.1322000000000001</v>
          </cell>
          <cell r="V9911">
            <v>7342200.0000000009</v>
          </cell>
          <cell r="W9911">
            <v>8215597.7537300009</v>
          </cell>
          <cell r="X9911">
            <v>45078</v>
          </cell>
          <cell r="Y9911">
            <v>0</v>
          </cell>
          <cell r="Z9911" t="str">
            <v/>
          </cell>
          <cell r="AA9911">
            <v>4.8149999999999995</v>
          </cell>
          <cell r="AB9911">
            <v>5.14</v>
          </cell>
          <cell r="AC9911"/>
        </row>
        <row r="9912">
          <cell r="A9912">
            <v>45107</v>
          </cell>
          <cell r="B9912">
            <v>0</v>
          </cell>
          <cell r="C9912"/>
          <cell r="D9912">
            <v>0</v>
          </cell>
          <cell r="E9912">
            <v>0</v>
          </cell>
          <cell r="F9912">
            <v>0</v>
          </cell>
          <cell r="G9912">
            <v>0</v>
          </cell>
          <cell r="H9912"/>
          <cell r="I9912"/>
          <cell r="J9912"/>
          <cell r="K9912"/>
          <cell r="L9912"/>
          <cell r="M9912"/>
          <cell r="N9912">
            <v>0</v>
          </cell>
          <cell r="O9912"/>
          <cell r="P9912">
            <v>5.2527914614121514</v>
          </cell>
          <cell r="Q9912"/>
          <cell r="R9912"/>
          <cell r="S9912"/>
          <cell r="T9912"/>
          <cell r="U9912">
            <v>5.1325000000000003</v>
          </cell>
          <cell r="V9912">
            <v>3803700.0000000005</v>
          </cell>
          <cell r="W9912">
            <v>10605994.124640001</v>
          </cell>
          <cell r="X9912">
            <v>45078</v>
          </cell>
          <cell r="Y9912">
            <v>0</v>
          </cell>
          <cell r="Z9912" t="str">
            <v/>
          </cell>
          <cell r="AA9912">
            <v>4.8149999999999995</v>
          </cell>
          <cell r="AB9912">
            <v>5.14</v>
          </cell>
          <cell r="AC9912"/>
        </row>
        <row r="9913">
          <cell r="A9913">
            <v>45110</v>
          </cell>
          <cell r="B9913">
            <v>19000</v>
          </cell>
          <cell r="C9913"/>
          <cell r="D9913">
            <v>5.25</v>
          </cell>
          <cell r="E9913">
            <v>5.25</v>
          </cell>
          <cell r="F9913">
            <v>5.25</v>
          </cell>
          <cell r="G9913">
            <v>5.25</v>
          </cell>
          <cell r="H9913"/>
          <cell r="I9913"/>
          <cell r="J9913"/>
          <cell r="K9913"/>
          <cell r="L9913"/>
          <cell r="M9913"/>
          <cell r="N9913">
            <v>5.25</v>
          </cell>
          <cell r="O9913"/>
          <cell r="P9913">
            <v>5.25</v>
          </cell>
          <cell r="Q9913">
            <v>19000</v>
          </cell>
          <cell r="R9913"/>
          <cell r="S9913"/>
          <cell r="T9913"/>
          <cell r="U9913">
            <v>5.1132999999999997</v>
          </cell>
          <cell r="V9913">
            <v>280800</v>
          </cell>
          <cell r="W9913">
            <v>14928071.72163</v>
          </cell>
          <cell r="X9913">
            <v>45108</v>
          </cell>
          <cell r="Y9913">
            <v>99750</v>
          </cell>
          <cell r="Z9913">
            <v>45108</v>
          </cell>
          <cell r="AA9913">
            <v>4.8149999999999995</v>
          </cell>
          <cell r="AB9913">
            <v>5.14</v>
          </cell>
          <cell r="AC9913"/>
        </row>
        <row r="9914">
          <cell r="A9914">
            <v>45111</v>
          </cell>
          <cell r="B9914">
            <v>19000</v>
          </cell>
          <cell r="C9914"/>
          <cell r="D9914">
            <v>5.25</v>
          </cell>
          <cell r="E9914">
            <v>5.25</v>
          </cell>
          <cell r="F9914">
            <v>5.25</v>
          </cell>
          <cell r="G9914">
            <v>5.25</v>
          </cell>
          <cell r="H9914"/>
          <cell r="I9914"/>
          <cell r="J9914"/>
          <cell r="K9914"/>
          <cell r="L9914"/>
          <cell r="M9914"/>
          <cell r="N9914">
            <v>5.25</v>
          </cell>
          <cell r="O9914"/>
          <cell r="P9914">
            <v>5.25</v>
          </cell>
          <cell r="Q9914">
            <v>19000</v>
          </cell>
          <cell r="R9914"/>
          <cell r="S9914"/>
          <cell r="T9914"/>
          <cell r="U9914">
            <v>5.1132999999999997</v>
          </cell>
          <cell r="V9914">
            <v>275800</v>
          </cell>
          <cell r="W9914">
            <v>14633785.49701</v>
          </cell>
          <cell r="X9914">
            <v>45108</v>
          </cell>
          <cell r="Y9914">
            <v>99750</v>
          </cell>
          <cell r="Z9914">
            <v>45108</v>
          </cell>
          <cell r="AA9914">
            <v>4.8149999999999995</v>
          </cell>
          <cell r="AB9914">
            <v>5.14</v>
          </cell>
          <cell r="AC9914"/>
        </row>
        <row r="9915">
          <cell r="A9915">
            <v>45112</v>
          </cell>
          <cell r="B9915">
            <v>15000</v>
          </cell>
          <cell r="C9915"/>
          <cell r="D9915">
            <v>5.25</v>
          </cell>
          <cell r="E9915">
            <v>5.25</v>
          </cell>
          <cell r="F9915">
            <v>5.25</v>
          </cell>
          <cell r="G9915">
            <v>5.25</v>
          </cell>
          <cell r="H9915"/>
          <cell r="I9915"/>
          <cell r="J9915"/>
          <cell r="K9915"/>
          <cell r="L9915"/>
          <cell r="M9915"/>
          <cell r="N9915">
            <v>5.25</v>
          </cell>
          <cell r="O9915"/>
          <cell r="P9915">
            <v>5.25</v>
          </cell>
          <cell r="Q9915">
            <v>15000</v>
          </cell>
          <cell r="R9915"/>
          <cell r="S9915"/>
          <cell r="T9915"/>
          <cell r="U9915">
            <v>5.0958000000000006</v>
          </cell>
          <cell r="V9915">
            <v>260400.00000000003</v>
          </cell>
          <cell r="W9915">
            <v>14979562.52087</v>
          </cell>
          <cell r="X9915">
            <v>45108</v>
          </cell>
          <cell r="Y9915">
            <v>78750</v>
          </cell>
          <cell r="Z9915">
            <v>45108</v>
          </cell>
          <cell r="AA9915">
            <v>4.8475000000000001</v>
          </cell>
          <cell r="AB9915">
            <v>5.1375000000000002</v>
          </cell>
          <cell r="AC9915"/>
        </row>
        <row r="9916">
          <cell r="A9916">
            <v>45113</v>
          </cell>
          <cell r="B9916">
            <v>6000</v>
          </cell>
          <cell r="C9916"/>
          <cell r="D9916">
            <v>5.25</v>
          </cell>
          <cell r="E9916">
            <v>5.25</v>
          </cell>
          <cell r="F9916">
            <v>5.25</v>
          </cell>
          <cell r="G9916">
            <v>5.25</v>
          </cell>
          <cell r="H9916"/>
          <cell r="I9916"/>
          <cell r="J9916"/>
          <cell r="K9916"/>
          <cell r="L9916"/>
          <cell r="M9916"/>
          <cell r="N9916">
            <v>5.25</v>
          </cell>
          <cell r="O9916"/>
          <cell r="P9916">
            <v>5.25</v>
          </cell>
          <cell r="Q9916">
            <v>6000</v>
          </cell>
          <cell r="R9916"/>
          <cell r="S9916"/>
          <cell r="T9916"/>
          <cell r="U9916">
            <v>5.0901000000000005</v>
          </cell>
          <cell r="V9916">
            <v>259600.00000000003</v>
          </cell>
          <cell r="W9916">
            <v>15512697.828820001</v>
          </cell>
          <cell r="X9916">
            <v>45108</v>
          </cell>
          <cell r="Y9916">
            <v>31500</v>
          </cell>
          <cell r="Z9916">
            <v>45108</v>
          </cell>
          <cell r="AA9916">
            <v>4.8475000000000001</v>
          </cell>
          <cell r="AB9916">
            <v>5.1375000000000002</v>
          </cell>
          <cell r="AC9916"/>
        </row>
        <row r="9917">
          <cell r="A9917">
            <v>45114</v>
          </cell>
          <cell r="B9917">
            <v>6000</v>
          </cell>
          <cell r="C9917"/>
          <cell r="D9917">
            <v>5.25</v>
          </cell>
          <cell r="E9917">
            <v>5.25</v>
          </cell>
          <cell r="F9917">
            <v>5.25</v>
          </cell>
          <cell r="G9917">
            <v>5.25</v>
          </cell>
          <cell r="H9917"/>
          <cell r="I9917"/>
          <cell r="J9917"/>
          <cell r="K9917"/>
          <cell r="L9917"/>
          <cell r="M9917"/>
          <cell r="N9917">
            <v>5.25</v>
          </cell>
          <cell r="O9917"/>
          <cell r="P9917">
            <v>5.25</v>
          </cell>
          <cell r="Q9917">
            <v>6000</v>
          </cell>
          <cell r="R9917"/>
          <cell r="S9917"/>
          <cell r="T9917"/>
          <cell r="U9917">
            <v>5.0933000000000002</v>
          </cell>
          <cell r="V9917">
            <v>742300</v>
          </cell>
          <cell r="W9917">
            <v>15311336.942909999</v>
          </cell>
          <cell r="X9917">
            <v>45108</v>
          </cell>
          <cell r="Y9917">
            <v>31500</v>
          </cell>
          <cell r="Z9917">
            <v>45108</v>
          </cell>
          <cell r="AA9917">
            <v>4.8475000000000001</v>
          </cell>
          <cell r="AB9917">
            <v>5.1375000000000002</v>
          </cell>
          <cell r="AC9917"/>
        </row>
        <row r="9918">
          <cell r="A9918">
            <v>45117</v>
          </cell>
          <cell r="B9918">
            <v>65000</v>
          </cell>
          <cell r="C9918"/>
          <cell r="D9918">
            <v>5.25</v>
          </cell>
          <cell r="E9918">
            <v>5.25</v>
          </cell>
          <cell r="F9918">
            <v>5.25</v>
          </cell>
          <cell r="G9918">
            <v>5.25</v>
          </cell>
          <cell r="H9918"/>
          <cell r="I9918"/>
          <cell r="J9918"/>
          <cell r="K9918"/>
          <cell r="L9918"/>
          <cell r="M9918"/>
          <cell r="N9918">
            <v>5.25</v>
          </cell>
          <cell r="O9918"/>
          <cell r="P9918">
            <v>5.25</v>
          </cell>
          <cell r="Q9918">
            <v>65000</v>
          </cell>
          <cell r="R9918"/>
          <cell r="S9918"/>
          <cell r="T9918"/>
          <cell r="U9918">
            <v>5.0940000000000003</v>
          </cell>
          <cell r="V9918">
            <v>2877300</v>
          </cell>
          <cell r="W9918">
            <v>13115539.224720001</v>
          </cell>
          <cell r="X9918">
            <v>45108</v>
          </cell>
          <cell r="Y9918">
            <v>341250</v>
          </cell>
          <cell r="Z9918">
            <v>45108</v>
          </cell>
          <cell r="AA9918">
            <v>4.8475000000000001</v>
          </cell>
          <cell r="AB9918">
            <v>5.1375000000000002</v>
          </cell>
          <cell r="AC9918"/>
        </row>
        <row r="9919">
          <cell r="A9919">
            <v>45118</v>
          </cell>
          <cell r="B9919">
            <v>71000</v>
          </cell>
          <cell r="C9919"/>
          <cell r="D9919">
            <v>5.25</v>
          </cell>
          <cell r="E9919">
            <v>5.25</v>
          </cell>
          <cell r="F9919">
            <v>5.25</v>
          </cell>
          <cell r="G9919">
            <v>5.25</v>
          </cell>
          <cell r="H9919"/>
          <cell r="I9919"/>
          <cell r="J9919"/>
          <cell r="K9919"/>
          <cell r="L9919"/>
          <cell r="M9919"/>
          <cell r="N9919">
            <v>5.25</v>
          </cell>
          <cell r="O9919"/>
          <cell r="P9919">
            <v>5.25</v>
          </cell>
          <cell r="Q9919">
            <v>71000</v>
          </cell>
          <cell r="R9919"/>
          <cell r="S9919"/>
          <cell r="T9919"/>
          <cell r="U9919">
            <v>5.0874000000000006</v>
          </cell>
          <cell r="V9919">
            <v>2818900</v>
          </cell>
          <cell r="W9919">
            <v>13314763.276549999</v>
          </cell>
          <cell r="X9919">
            <v>45108</v>
          </cell>
          <cell r="Y9919">
            <v>372750</v>
          </cell>
          <cell r="Z9919">
            <v>45108</v>
          </cell>
          <cell r="AA9919">
            <v>4.8475000000000001</v>
          </cell>
          <cell r="AB9919">
            <v>5.1375000000000002</v>
          </cell>
          <cell r="AC9919"/>
        </row>
        <row r="9920">
          <cell r="A9920">
            <v>45119</v>
          </cell>
          <cell r="B9920">
            <v>71000</v>
          </cell>
          <cell r="C9920"/>
          <cell r="D9920">
            <v>5.25</v>
          </cell>
          <cell r="E9920">
            <v>5.25</v>
          </cell>
          <cell r="F9920">
            <v>5.25</v>
          </cell>
          <cell r="G9920">
            <v>5.25</v>
          </cell>
          <cell r="H9920"/>
          <cell r="I9920"/>
          <cell r="J9920"/>
          <cell r="K9920"/>
          <cell r="L9920"/>
          <cell r="M9920"/>
          <cell r="N9920">
            <v>5.25</v>
          </cell>
          <cell r="O9920"/>
          <cell r="P9920">
            <v>5.25</v>
          </cell>
          <cell r="Q9920">
            <v>71000</v>
          </cell>
          <cell r="R9920"/>
          <cell r="S9920"/>
          <cell r="T9920"/>
          <cell r="U9920">
            <v>5.0884</v>
          </cell>
          <cell r="V9920">
            <v>3270900</v>
          </cell>
          <cell r="W9920">
            <v>13089376.232650001</v>
          </cell>
          <cell r="X9920">
            <v>45108</v>
          </cell>
          <cell r="Y9920">
            <v>372750</v>
          </cell>
          <cell r="Z9920">
            <v>45108</v>
          </cell>
          <cell r="AA9920">
            <v>4.8650000000000002</v>
          </cell>
          <cell r="AB9920">
            <v>5.2124999999999995</v>
          </cell>
          <cell r="AC9920"/>
        </row>
        <row r="9921">
          <cell r="A9921">
            <v>45120</v>
          </cell>
          <cell r="B9921">
            <v>73000</v>
          </cell>
          <cell r="C9921"/>
          <cell r="D9921">
            <v>5.25</v>
          </cell>
          <cell r="E9921">
            <v>5.25</v>
          </cell>
          <cell r="F9921">
            <v>5.25</v>
          </cell>
          <cell r="G9921">
            <v>5.25</v>
          </cell>
          <cell r="H9921"/>
          <cell r="I9921"/>
          <cell r="J9921"/>
          <cell r="K9921"/>
          <cell r="L9921"/>
          <cell r="M9921"/>
          <cell r="N9921">
            <v>5.25</v>
          </cell>
          <cell r="O9921"/>
          <cell r="P9921">
            <v>5.25</v>
          </cell>
          <cell r="Q9921">
            <v>73000</v>
          </cell>
          <cell r="R9921"/>
          <cell r="S9921"/>
          <cell r="T9921"/>
          <cell r="U9921">
            <v>5.0921000000000003</v>
          </cell>
          <cell r="V9921">
            <v>2986000</v>
          </cell>
          <cell r="W9921">
            <v>13352867.033169998</v>
          </cell>
          <cell r="X9921">
            <v>45108</v>
          </cell>
          <cell r="Y9921">
            <v>383250</v>
          </cell>
          <cell r="Z9921">
            <v>45108</v>
          </cell>
          <cell r="AA9921">
            <v>4.8650000000000002</v>
          </cell>
          <cell r="AB9921">
            <v>5.2124999999999995</v>
          </cell>
          <cell r="AC9921"/>
        </row>
        <row r="9922">
          <cell r="A9922">
            <v>45121</v>
          </cell>
          <cell r="B9922">
            <v>59000</v>
          </cell>
          <cell r="C9922"/>
          <cell r="D9922">
            <v>5.25</v>
          </cell>
          <cell r="E9922">
            <v>5.25</v>
          </cell>
          <cell r="F9922">
            <v>5.25</v>
          </cell>
          <cell r="G9922">
            <v>5.25</v>
          </cell>
          <cell r="H9922"/>
          <cell r="I9922"/>
          <cell r="J9922"/>
          <cell r="K9922"/>
          <cell r="L9922"/>
          <cell r="M9922"/>
          <cell r="N9922">
            <v>5.25</v>
          </cell>
          <cell r="O9922"/>
          <cell r="P9922">
            <v>5.25</v>
          </cell>
          <cell r="Q9922">
            <v>59000</v>
          </cell>
          <cell r="R9922"/>
          <cell r="S9922"/>
          <cell r="T9922"/>
          <cell r="U9922">
            <v>5.0943000000000005</v>
          </cell>
          <cell r="V9922">
            <v>2942900</v>
          </cell>
          <cell r="W9922">
            <v>13119884.63728</v>
          </cell>
          <cell r="X9922">
            <v>45108</v>
          </cell>
          <cell r="Y9922">
            <v>309750</v>
          </cell>
          <cell r="Z9922">
            <v>45108</v>
          </cell>
          <cell r="AA9922">
            <v>4.8650000000000002</v>
          </cell>
          <cell r="AB9922">
            <v>5.2124999999999995</v>
          </cell>
          <cell r="AC9922"/>
        </row>
        <row r="9923">
          <cell r="A9923">
            <v>45124</v>
          </cell>
          <cell r="B9923">
            <v>79500</v>
          </cell>
          <cell r="C9923"/>
          <cell r="D9923">
            <v>5.25</v>
          </cell>
          <cell r="E9923">
            <v>5.25</v>
          </cell>
          <cell r="F9923">
            <v>5.25</v>
          </cell>
          <cell r="G9923">
            <v>5.25</v>
          </cell>
          <cell r="H9923"/>
          <cell r="I9923"/>
          <cell r="J9923"/>
          <cell r="K9923"/>
          <cell r="L9923"/>
          <cell r="M9923"/>
          <cell r="N9923">
            <v>5.25</v>
          </cell>
          <cell r="O9923"/>
          <cell r="P9923">
            <v>5.25</v>
          </cell>
          <cell r="Q9923">
            <v>79500</v>
          </cell>
          <cell r="R9923"/>
          <cell r="S9923"/>
          <cell r="T9923"/>
          <cell r="U9923">
            <v>5.0933000000000002</v>
          </cell>
          <cell r="V9923">
            <v>2774000</v>
          </cell>
          <cell r="W9923">
            <v>13072767.19765</v>
          </cell>
          <cell r="X9923">
            <v>45108</v>
          </cell>
          <cell r="Y9923">
            <v>417375</v>
          </cell>
          <cell r="Z9923">
            <v>45108</v>
          </cell>
          <cell r="AA9923">
            <v>4.8650000000000002</v>
          </cell>
          <cell r="AB9923">
            <v>5.2124999999999995</v>
          </cell>
          <cell r="AC9923"/>
        </row>
        <row r="9924">
          <cell r="A9924">
            <v>45125</v>
          </cell>
          <cell r="B9924">
            <v>74500</v>
          </cell>
          <cell r="C9924"/>
          <cell r="D9924">
            <v>5.25</v>
          </cell>
          <cell r="E9924">
            <v>5.25</v>
          </cell>
          <cell r="F9924">
            <v>5.25</v>
          </cell>
          <cell r="G9924">
            <v>5.25</v>
          </cell>
          <cell r="H9924"/>
          <cell r="I9924"/>
          <cell r="J9924"/>
          <cell r="K9924"/>
          <cell r="L9924"/>
          <cell r="M9924"/>
          <cell r="N9924">
            <v>5.25</v>
          </cell>
          <cell r="O9924"/>
          <cell r="P9924">
            <v>5.25</v>
          </cell>
          <cell r="Q9924">
            <v>74500</v>
          </cell>
          <cell r="R9924"/>
          <cell r="S9924"/>
          <cell r="T9924"/>
          <cell r="U9924">
            <v>5.0903999999999998</v>
          </cell>
          <cell r="V9924">
            <v>2862500</v>
          </cell>
          <cell r="W9924">
            <v>13049928.283760002</v>
          </cell>
          <cell r="X9924">
            <v>45108</v>
          </cell>
          <cell r="Y9924">
            <v>391125</v>
          </cell>
          <cell r="Z9924">
            <v>45108</v>
          </cell>
          <cell r="AA9924">
            <v>4.8650000000000002</v>
          </cell>
          <cell r="AB9924">
            <v>5.2124999999999995</v>
          </cell>
          <cell r="AC9924"/>
        </row>
        <row r="9925">
          <cell r="A9925">
            <v>45126</v>
          </cell>
          <cell r="B9925">
            <v>72500</v>
          </cell>
          <cell r="C9925"/>
          <cell r="D9925">
            <v>5.25</v>
          </cell>
          <cell r="E9925">
            <v>5.25</v>
          </cell>
          <cell r="F9925">
            <v>5.25</v>
          </cell>
          <cell r="G9925">
            <v>5.25</v>
          </cell>
          <cell r="H9925"/>
          <cell r="I9925"/>
          <cell r="J9925"/>
          <cell r="K9925"/>
          <cell r="L9925"/>
          <cell r="M9925"/>
          <cell r="N9925">
            <v>5.25</v>
          </cell>
          <cell r="O9925"/>
          <cell r="P9925">
            <v>5.25</v>
          </cell>
          <cell r="Q9925">
            <v>72500</v>
          </cell>
          <cell r="R9925"/>
          <cell r="S9925"/>
          <cell r="T9925"/>
          <cell r="U9925">
            <v>5.0926999999999998</v>
          </cell>
          <cell r="V9925">
            <v>3075899.9999999995</v>
          </cell>
          <cell r="W9925">
            <v>12782986.862410001</v>
          </cell>
          <cell r="X9925">
            <v>45108</v>
          </cell>
          <cell r="Y9925">
            <v>380625</v>
          </cell>
          <cell r="Z9925">
            <v>45108</v>
          </cell>
          <cell r="AA9925">
            <v>4.8624999999999998</v>
          </cell>
          <cell r="AB9925">
            <v>5.18</v>
          </cell>
          <cell r="AC9925"/>
        </row>
        <row r="9926">
          <cell r="A9926">
            <v>45127</v>
          </cell>
          <cell r="B9926">
            <v>81500</v>
          </cell>
          <cell r="C9926"/>
          <cell r="D9926">
            <v>5.25</v>
          </cell>
          <cell r="E9926">
            <v>5.25</v>
          </cell>
          <cell r="F9926">
            <v>5.25</v>
          </cell>
          <cell r="G9926">
            <v>5.25</v>
          </cell>
          <cell r="H9926"/>
          <cell r="I9926"/>
          <cell r="J9926"/>
          <cell r="K9926"/>
          <cell r="L9926"/>
          <cell r="M9926"/>
          <cell r="N9926">
            <v>5.25</v>
          </cell>
          <cell r="O9926"/>
          <cell r="P9926">
            <v>5.25</v>
          </cell>
          <cell r="Q9926">
            <v>81500</v>
          </cell>
          <cell r="R9926"/>
          <cell r="S9926"/>
          <cell r="T9926"/>
          <cell r="U9926">
            <v>5.0968999999999998</v>
          </cell>
          <cell r="V9926">
            <v>2856200</v>
          </cell>
          <cell r="W9926">
            <v>13042673.650969999</v>
          </cell>
          <cell r="X9926">
            <v>45108</v>
          </cell>
          <cell r="Y9926">
            <v>427875</v>
          </cell>
          <cell r="Z9926">
            <v>45108</v>
          </cell>
          <cell r="AA9926">
            <v>4.8624999999999998</v>
          </cell>
          <cell r="AB9926">
            <v>5.18</v>
          </cell>
          <cell r="AC9926"/>
        </row>
        <row r="9927">
          <cell r="A9927">
            <v>45128</v>
          </cell>
          <cell r="B9927">
            <v>79000</v>
          </cell>
          <cell r="C9927"/>
          <cell r="D9927">
            <v>5.25</v>
          </cell>
          <cell r="E9927">
            <v>5.25</v>
          </cell>
          <cell r="F9927">
            <v>5.25</v>
          </cell>
          <cell r="G9927">
            <v>5.25</v>
          </cell>
          <cell r="H9927"/>
          <cell r="I9927"/>
          <cell r="J9927"/>
          <cell r="K9927"/>
          <cell r="L9927"/>
          <cell r="M9927"/>
          <cell r="N9927">
            <v>5.25</v>
          </cell>
          <cell r="O9927"/>
          <cell r="P9927">
            <v>5.25</v>
          </cell>
          <cell r="Q9927">
            <v>79000</v>
          </cell>
          <cell r="R9927"/>
          <cell r="S9927"/>
          <cell r="T9927"/>
          <cell r="U9927">
            <v>5.0891999999999999</v>
          </cell>
          <cell r="V9927">
            <v>4787630</v>
          </cell>
          <cell r="W9927">
            <v>11166478.023139998</v>
          </cell>
          <cell r="X9927">
            <v>45108</v>
          </cell>
          <cell r="Y9927">
            <v>414750</v>
          </cell>
          <cell r="Z9927">
            <v>45108</v>
          </cell>
          <cell r="AA9927">
            <v>4.8624999999999998</v>
          </cell>
          <cell r="AB9927">
            <v>5.18</v>
          </cell>
          <cell r="AC9927"/>
        </row>
        <row r="9928">
          <cell r="A9928">
            <v>45131</v>
          </cell>
          <cell r="B9928">
            <v>47000</v>
          </cell>
          <cell r="C9928"/>
          <cell r="D9928">
            <v>5.25</v>
          </cell>
          <cell r="E9928">
            <v>5.25</v>
          </cell>
          <cell r="F9928">
            <v>5.25</v>
          </cell>
          <cell r="G9928">
            <v>5.25</v>
          </cell>
          <cell r="H9928"/>
          <cell r="I9928"/>
          <cell r="J9928"/>
          <cell r="K9928"/>
          <cell r="L9928"/>
          <cell r="M9928"/>
          <cell r="N9928">
            <v>5.25</v>
          </cell>
          <cell r="O9928"/>
          <cell r="P9928">
            <v>5.25</v>
          </cell>
          <cell r="Q9928">
            <v>47000</v>
          </cell>
          <cell r="R9928"/>
          <cell r="S9928"/>
          <cell r="T9928"/>
          <cell r="U9928">
            <v>5.0881999999999996</v>
          </cell>
          <cell r="V9928">
            <v>5051840</v>
          </cell>
          <cell r="W9928">
            <v>10664032.606039999</v>
          </cell>
          <cell r="X9928">
            <v>45108</v>
          </cell>
          <cell r="Y9928">
            <v>246750</v>
          </cell>
          <cell r="Z9928">
            <v>45108</v>
          </cell>
          <cell r="AA9928">
            <v>4.8624999999999998</v>
          </cell>
          <cell r="AB9928">
            <v>5.18</v>
          </cell>
          <cell r="AC9928"/>
        </row>
        <row r="9929">
          <cell r="A9929">
            <v>45132</v>
          </cell>
          <cell r="B9929">
            <v>53500</v>
          </cell>
          <cell r="C9929"/>
          <cell r="D9929">
            <v>5.25</v>
          </cell>
          <cell r="E9929">
            <v>5.25</v>
          </cell>
          <cell r="F9929">
            <v>5.25</v>
          </cell>
          <cell r="G9929">
            <v>5.25</v>
          </cell>
          <cell r="H9929"/>
          <cell r="I9929"/>
          <cell r="J9929"/>
          <cell r="K9929"/>
          <cell r="L9929"/>
          <cell r="M9929"/>
          <cell r="N9929">
            <v>5.25</v>
          </cell>
          <cell r="O9929"/>
          <cell r="P9929">
            <v>5.25</v>
          </cell>
          <cell r="Q9929">
            <v>53500</v>
          </cell>
          <cell r="R9929"/>
          <cell r="S9929"/>
          <cell r="T9929"/>
          <cell r="U9929">
            <v>5.0887000000000002</v>
          </cell>
          <cell r="V9929">
            <v>4934000</v>
          </cell>
          <cell r="W9929">
            <v>10603456.968489999</v>
          </cell>
          <cell r="X9929">
            <v>45108</v>
          </cell>
          <cell r="Y9929">
            <v>280875</v>
          </cell>
          <cell r="Z9929">
            <v>45108</v>
          </cell>
          <cell r="AA9929">
            <v>4.8624999999999998</v>
          </cell>
          <cell r="AB9929">
            <v>5.18</v>
          </cell>
          <cell r="AC9929"/>
        </row>
        <row r="9930">
          <cell r="A9930">
            <v>45133</v>
          </cell>
          <cell r="B9930">
            <v>42500</v>
          </cell>
          <cell r="C9930"/>
          <cell r="D9930">
            <v>5.25</v>
          </cell>
          <cell r="E9930">
            <v>5.25</v>
          </cell>
          <cell r="F9930">
            <v>5.25</v>
          </cell>
          <cell r="G9930">
            <v>5.25</v>
          </cell>
          <cell r="H9930"/>
          <cell r="I9930"/>
          <cell r="J9930"/>
          <cell r="K9930"/>
          <cell r="L9930"/>
          <cell r="M9930"/>
          <cell r="N9930">
            <v>5.25</v>
          </cell>
          <cell r="O9930"/>
          <cell r="P9930">
            <v>5.25</v>
          </cell>
          <cell r="Q9930">
            <v>42500</v>
          </cell>
          <cell r="R9930"/>
          <cell r="S9930"/>
          <cell r="T9930"/>
          <cell r="U9930">
            <v>5.0906000000000002</v>
          </cell>
          <cell r="V9930">
            <v>7092400</v>
          </cell>
          <cell r="W9930">
            <v>8333293.8373499997</v>
          </cell>
          <cell r="X9930">
            <v>45108</v>
          </cell>
          <cell r="Y9930">
            <v>223125</v>
          </cell>
          <cell r="Z9930">
            <v>45108</v>
          </cell>
          <cell r="AA9930">
            <v>4.875</v>
          </cell>
          <cell r="AB9930">
            <v>5.18</v>
          </cell>
          <cell r="AC9930"/>
        </row>
        <row r="9931">
          <cell r="A9931">
            <v>45134</v>
          </cell>
          <cell r="B9931">
            <v>42500</v>
          </cell>
          <cell r="C9931"/>
          <cell r="D9931">
            <v>5.5</v>
          </cell>
          <cell r="E9931">
            <v>5.5</v>
          </cell>
          <cell r="F9931">
            <v>5.5</v>
          </cell>
          <cell r="G9931">
            <v>5.5</v>
          </cell>
          <cell r="H9931"/>
          <cell r="I9931"/>
          <cell r="J9931"/>
          <cell r="K9931"/>
          <cell r="L9931"/>
          <cell r="M9931"/>
          <cell r="N9931">
            <v>5.5</v>
          </cell>
          <cell r="O9931"/>
          <cell r="P9931">
            <v>5.2608806963645671</v>
          </cell>
          <cell r="Q9931">
            <v>42500</v>
          </cell>
          <cell r="R9931"/>
          <cell r="S9931"/>
          <cell r="T9931"/>
          <cell r="U9931">
            <v>5.3460999999999999</v>
          </cell>
          <cell r="V9931">
            <v>7829580.0000000009</v>
          </cell>
          <cell r="W9931">
            <v>7490903.5930599999</v>
          </cell>
          <cell r="X9931">
            <v>45108</v>
          </cell>
          <cell r="Y9931">
            <v>233750</v>
          </cell>
          <cell r="Z9931">
            <v>45108</v>
          </cell>
          <cell r="AA9931">
            <v>4.875</v>
          </cell>
          <cell r="AB9931">
            <v>5.18</v>
          </cell>
          <cell r="AC9931"/>
        </row>
        <row r="9932">
          <cell r="A9932">
            <v>45138</v>
          </cell>
          <cell r="B9932">
            <v>42500</v>
          </cell>
          <cell r="C9932"/>
          <cell r="D9932">
            <v>5.5</v>
          </cell>
          <cell r="E9932">
            <v>5.5</v>
          </cell>
          <cell r="F9932">
            <v>5.5</v>
          </cell>
          <cell r="G9932">
            <v>5.5</v>
          </cell>
          <cell r="H9932"/>
          <cell r="I9932"/>
          <cell r="J9932"/>
          <cell r="K9932"/>
          <cell r="L9932"/>
          <cell r="M9932"/>
          <cell r="N9932">
            <v>5.5</v>
          </cell>
          <cell r="O9932"/>
          <cell r="P9932">
            <v>5.2708537782139349</v>
          </cell>
          <cell r="Q9932">
            <v>42500</v>
          </cell>
          <cell r="R9932"/>
          <cell r="S9932"/>
          <cell r="T9932"/>
          <cell r="U9932">
            <v>5.3407999999999998</v>
          </cell>
          <cell r="V9932">
            <v>7462300</v>
          </cell>
          <cell r="W9932">
            <v>6866785.2445299998</v>
          </cell>
          <cell r="X9932">
            <v>45108</v>
          </cell>
          <cell r="Y9932">
            <v>233750</v>
          </cell>
          <cell r="Z9932">
            <v>45108</v>
          </cell>
          <cell r="AA9932">
            <v>4.875</v>
          </cell>
          <cell r="AB9932">
            <v>5.18</v>
          </cell>
          <cell r="AC9932"/>
        </row>
        <row r="9933">
          <cell r="A9933">
            <v>45139</v>
          </cell>
          <cell r="B9933">
            <v>0</v>
          </cell>
          <cell r="C9933"/>
          <cell r="D9933">
            <v>0</v>
          </cell>
          <cell r="E9933">
            <v>0</v>
          </cell>
          <cell r="F9933">
            <v>0</v>
          </cell>
          <cell r="G9933">
            <v>0</v>
          </cell>
          <cell r="H9933"/>
          <cell r="I9933"/>
          <cell r="J9933"/>
          <cell r="K9933"/>
          <cell r="L9933"/>
          <cell r="M9933"/>
          <cell r="N9933">
            <v>0</v>
          </cell>
          <cell r="O9933"/>
          <cell r="P9933">
            <v>0</v>
          </cell>
          <cell r="Q9933"/>
          <cell r="R9933"/>
          <cell r="S9933"/>
          <cell r="T9933"/>
          <cell r="U9933">
            <v>5.3380000000000001</v>
          </cell>
          <cell r="V9933">
            <v>232300</v>
          </cell>
          <cell r="W9933">
            <v>15007033.853279999</v>
          </cell>
          <cell r="X9933">
            <v>45139</v>
          </cell>
          <cell r="Y9933">
            <v>0</v>
          </cell>
          <cell r="Z9933" t="str">
            <v/>
          </cell>
          <cell r="AA9933">
            <v>4.875</v>
          </cell>
          <cell r="AB9933">
            <v>5.18</v>
          </cell>
          <cell r="AC9933"/>
        </row>
        <row r="9934">
          <cell r="A9934">
            <v>45140</v>
          </cell>
          <cell r="B9934">
            <v>5000</v>
          </cell>
          <cell r="C9934"/>
          <cell r="D9934">
            <v>5.5</v>
          </cell>
          <cell r="E9934">
            <v>5.5</v>
          </cell>
          <cell r="F9934">
            <v>5.5</v>
          </cell>
          <cell r="G9934">
            <v>5.5</v>
          </cell>
          <cell r="H9934"/>
          <cell r="I9934"/>
          <cell r="J9934"/>
          <cell r="K9934"/>
          <cell r="L9934"/>
          <cell r="M9934"/>
          <cell r="N9934">
            <v>5.5</v>
          </cell>
          <cell r="O9934"/>
          <cell r="P9934">
            <v>5.5</v>
          </cell>
          <cell r="Q9934">
            <v>5000</v>
          </cell>
          <cell r="R9934"/>
          <cell r="S9934"/>
          <cell r="T9934"/>
          <cell r="U9934">
            <v>5.3400999999999996</v>
          </cell>
          <cell r="V9934">
            <v>253500</v>
          </cell>
          <cell r="W9934">
            <v>14887717.00736</v>
          </cell>
          <cell r="X9934">
            <v>45139</v>
          </cell>
          <cell r="Y9934">
            <v>27500</v>
          </cell>
          <cell r="Z9934">
            <v>45139</v>
          </cell>
          <cell r="AA9934">
            <v>4.9725000000000001</v>
          </cell>
          <cell r="AB9934">
            <v>5.24</v>
          </cell>
          <cell r="AC9934"/>
        </row>
        <row r="9935">
          <cell r="A9935">
            <v>45141</v>
          </cell>
          <cell r="B9935">
            <v>18000</v>
          </cell>
          <cell r="C9935"/>
          <cell r="D9935">
            <v>5.5</v>
          </cell>
          <cell r="E9935">
            <v>5.5</v>
          </cell>
          <cell r="F9935">
            <v>5.5</v>
          </cell>
          <cell r="G9935">
            <v>5.5</v>
          </cell>
          <cell r="H9935"/>
          <cell r="I9935"/>
          <cell r="J9935"/>
          <cell r="K9935"/>
          <cell r="L9935"/>
          <cell r="M9935"/>
          <cell r="N9935">
            <v>5.5</v>
          </cell>
          <cell r="O9935"/>
          <cell r="P9935">
            <v>5.5</v>
          </cell>
          <cell r="Q9935">
            <v>18000</v>
          </cell>
          <cell r="R9935"/>
          <cell r="S9935"/>
          <cell r="T9935"/>
          <cell r="U9935">
            <v>5.3365</v>
          </cell>
          <cell r="V9935">
            <v>260800</v>
          </cell>
          <cell r="W9935">
            <v>14879238.526890004</v>
          </cell>
          <cell r="X9935">
            <v>45139</v>
          </cell>
          <cell r="Y9935">
            <v>99000</v>
          </cell>
          <cell r="Z9935">
            <v>45139</v>
          </cell>
          <cell r="AA9935">
            <v>4.9725000000000001</v>
          </cell>
          <cell r="AB9935">
            <v>5.24</v>
          </cell>
          <cell r="AC9935"/>
        </row>
        <row r="9936">
          <cell r="A9936">
            <v>45142</v>
          </cell>
          <cell r="B9936">
            <v>60000</v>
          </cell>
          <cell r="C9936"/>
          <cell r="D9936">
            <v>5.5</v>
          </cell>
          <cell r="E9936">
            <v>5.5</v>
          </cell>
          <cell r="F9936">
            <v>5.5</v>
          </cell>
          <cell r="G9936">
            <v>5.5</v>
          </cell>
          <cell r="H9936"/>
          <cell r="I9936"/>
          <cell r="J9936"/>
          <cell r="K9936"/>
          <cell r="L9936"/>
          <cell r="M9936"/>
          <cell r="N9936">
            <v>5.5</v>
          </cell>
          <cell r="O9936"/>
          <cell r="P9936">
            <v>5.5</v>
          </cell>
          <cell r="Q9936">
            <v>60000</v>
          </cell>
          <cell r="R9936">
            <v>5.5</v>
          </cell>
          <cell r="S9936">
            <v>5.5</v>
          </cell>
          <cell r="T9936">
            <v>5.5</v>
          </cell>
          <cell r="U9936">
            <v>5.3365</v>
          </cell>
          <cell r="V9936">
            <v>277200</v>
          </cell>
          <cell r="W9936">
            <v>15055476.40385</v>
          </cell>
          <cell r="X9936">
            <v>45139</v>
          </cell>
          <cell r="Y9936">
            <v>330000</v>
          </cell>
          <cell r="Z9936">
            <v>45139</v>
          </cell>
          <cell r="AA9936">
            <v>4.9725000000000001</v>
          </cell>
          <cell r="AB9936">
            <v>5.24</v>
          </cell>
          <cell r="AC9936"/>
        </row>
        <row r="9937">
          <cell r="A9937">
            <v>45145</v>
          </cell>
          <cell r="B9937">
            <v>55500</v>
          </cell>
          <cell r="C9937"/>
          <cell r="D9937">
            <v>5.5</v>
          </cell>
          <cell r="E9937">
            <v>5.5</v>
          </cell>
          <cell r="F9937">
            <v>5.5</v>
          </cell>
          <cell r="G9937">
            <v>5.5</v>
          </cell>
          <cell r="H9937"/>
          <cell r="I9937"/>
          <cell r="J9937"/>
          <cell r="K9937"/>
          <cell r="L9937"/>
          <cell r="M9937"/>
          <cell r="N9937">
            <v>5.5</v>
          </cell>
          <cell r="O9937"/>
          <cell r="P9937">
            <v>5.5</v>
          </cell>
          <cell r="Q9937">
            <v>62500</v>
          </cell>
          <cell r="R9937">
            <v>5.5</v>
          </cell>
          <cell r="S9937">
            <v>5.5</v>
          </cell>
          <cell r="T9937">
            <v>5.5</v>
          </cell>
          <cell r="U9937">
            <v>5.3337000000000003</v>
          </cell>
          <cell r="V9937">
            <v>319700</v>
          </cell>
          <cell r="W9937">
            <v>15067968.635829998</v>
          </cell>
          <cell r="X9937">
            <v>45139</v>
          </cell>
          <cell r="Y9937">
            <v>305250</v>
          </cell>
          <cell r="Z9937">
            <v>45139</v>
          </cell>
          <cell r="AA9937">
            <v>4.9725000000000001</v>
          </cell>
          <cell r="AB9937">
            <v>5.24</v>
          </cell>
          <cell r="AC9937"/>
        </row>
        <row r="9938">
          <cell r="A9938">
            <v>45146</v>
          </cell>
          <cell r="B9938">
            <v>124000</v>
          </cell>
          <cell r="C9938"/>
          <cell r="D9938">
            <v>5.5</v>
          </cell>
          <cell r="E9938">
            <v>5.5</v>
          </cell>
          <cell r="F9938">
            <v>5.5</v>
          </cell>
          <cell r="G9938">
            <v>5.5</v>
          </cell>
          <cell r="H9938"/>
          <cell r="I9938"/>
          <cell r="J9938"/>
          <cell r="K9938"/>
          <cell r="L9938"/>
          <cell r="M9938"/>
          <cell r="N9938">
            <v>5.5</v>
          </cell>
          <cell r="O9938"/>
          <cell r="P9938">
            <v>5.5</v>
          </cell>
          <cell r="Q9938">
            <v>124000</v>
          </cell>
          <cell r="R9938">
            <v>5.5</v>
          </cell>
          <cell r="S9938">
            <v>5.5</v>
          </cell>
          <cell r="T9938">
            <v>5.5</v>
          </cell>
          <cell r="U9938">
            <v>5.3304</v>
          </cell>
          <cell r="V9938">
            <v>718999.99999999988</v>
          </cell>
          <cell r="W9938">
            <v>14731418.798959998</v>
          </cell>
          <cell r="X9938">
            <v>45139</v>
          </cell>
          <cell r="Y9938">
            <v>682000</v>
          </cell>
          <cell r="Z9938">
            <v>45139</v>
          </cell>
          <cell r="AA9938">
            <v>4.9725000000000001</v>
          </cell>
          <cell r="AB9938">
            <v>5.24</v>
          </cell>
          <cell r="AC9938"/>
        </row>
        <row r="9939">
          <cell r="A9939">
            <v>45147</v>
          </cell>
          <cell r="B9939">
            <v>131000</v>
          </cell>
          <cell r="C9939"/>
          <cell r="D9939">
            <v>5.5</v>
          </cell>
          <cell r="E9939">
            <v>5.5</v>
          </cell>
          <cell r="F9939">
            <v>5.5</v>
          </cell>
          <cell r="G9939">
            <v>5.5</v>
          </cell>
          <cell r="H9939"/>
          <cell r="I9939"/>
          <cell r="J9939"/>
          <cell r="K9939"/>
          <cell r="L9939"/>
          <cell r="M9939"/>
          <cell r="N9939">
            <v>5.5</v>
          </cell>
          <cell r="O9939"/>
          <cell r="P9939">
            <v>5.5</v>
          </cell>
          <cell r="Q9939">
            <v>131000</v>
          </cell>
          <cell r="R9939">
            <v>5.5</v>
          </cell>
          <cell r="S9939">
            <v>5.5</v>
          </cell>
          <cell r="T9939">
            <v>5.5</v>
          </cell>
          <cell r="U9939">
            <v>5.3304</v>
          </cell>
          <cell r="V9939">
            <v>1079300</v>
          </cell>
          <cell r="W9939">
            <v>14609170.039770002</v>
          </cell>
          <cell r="X9939">
            <v>45139</v>
          </cell>
          <cell r="Y9939">
            <v>720500</v>
          </cell>
          <cell r="Z9939">
            <v>45139</v>
          </cell>
          <cell r="AA9939">
            <v>5.01</v>
          </cell>
          <cell r="AB9939">
            <v>5.24</v>
          </cell>
          <cell r="AC9939"/>
        </row>
        <row r="9940">
          <cell r="A9940">
            <v>45148</v>
          </cell>
          <cell r="B9940">
            <v>139000</v>
          </cell>
          <cell r="C9940"/>
          <cell r="D9940">
            <v>5.5</v>
          </cell>
          <cell r="E9940">
            <v>5.5</v>
          </cell>
          <cell r="F9940">
            <v>5.5</v>
          </cell>
          <cell r="G9940">
            <v>5.5</v>
          </cell>
          <cell r="H9940"/>
          <cell r="I9940"/>
          <cell r="J9940"/>
          <cell r="K9940"/>
          <cell r="L9940"/>
          <cell r="M9940"/>
          <cell r="N9940">
            <v>5.5</v>
          </cell>
          <cell r="O9940"/>
          <cell r="P9940">
            <v>5.5</v>
          </cell>
          <cell r="Q9940">
            <v>146000</v>
          </cell>
          <cell r="R9940">
            <v>5.5</v>
          </cell>
          <cell r="S9940">
            <v>5.5</v>
          </cell>
          <cell r="T9940">
            <v>5.5</v>
          </cell>
          <cell r="U9940">
            <v>5.3361000000000001</v>
          </cell>
          <cell r="V9940">
            <v>1083900</v>
          </cell>
          <cell r="W9940">
            <v>14298826.882670002</v>
          </cell>
          <cell r="X9940">
            <v>45139</v>
          </cell>
          <cell r="Y9940">
            <v>764500</v>
          </cell>
          <cell r="Z9940">
            <v>45139</v>
          </cell>
          <cell r="AA9940">
            <v>5.01</v>
          </cell>
          <cell r="AB9940">
            <v>5.24</v>
          </cell>
          <cell r="AC9940"/>
        </row>
        <row r="9941">
          <cell r="A9941">
            <v>45149</v>
          </cell>
          <cell r="B9941">
            <v>71000</v>
          </cell>
          <cell r="C9941"/>
          <cell r="D9941">
            <v>5.5</v>
          </cell>
          <cell r="E9941">
            <v>5.5</v>
          </cell>
          <cell r="F9941">
            <v>5.5</v>
          </cell>
          <cell r="G9941">
            <v>5.5</v>
          </cell>
          <cell r="H9941"/>
          <cell r="I9941"/>
          <cell r="J9941"/>
          <cell r="K9941"/>
          <cell r="L9941"/>
          <cell r="M9941"/>
          <cell r="N9941">
            <v>5.5</v>
          </cell>
          <cell r="O9941"/>
          <cell r="P9941">
            <v>5.5</v>
          </cell>
          <cell r="Q9941">
            <v>71000</v>
          </cell>
          <cell r="R9941">
            <v>5.5</v>
          </cell>
          <cell r="S9941">
            <v>5.5</v>
          </cell>
          <cell r="T9941">
            <v>5.5</v>
          </cell>
          <cell r="U9941">
            <v>5.3372999999999999</v>
          </cell>
          <cell r="V9941">
            <v>2577100</v>
          </cell>
          <cell r="W9941">
            <v>12738387.965460001</v>
          </cell>
          <cell r="X9941">
            <v>45139</v>
          </cell>
          <cell r="Y9941">
            <v>390500</v>
          </cell>
          <cell r="Z9941">
            <v>45139</v>
          </cell>
          <cell r="AA9941">
            <v>5.01</v>
          </cell>
          <cell r="AB9941">
            <v>5.24</v>
          </cell>
          <cell r="AC9941"/>
        </row>
        <row r="9942">
          <cell r="A9942">
            <v>45152</v>
          </cell>
          <cell r="B9942">
            <v>69000</v>
          </cell>
          <cell r="C9942"/>
          <cell r="D9942">
            <v>5.5</v>
          </cell>
          <cell r="E9942">
            <v>5.5</v>
          </cell>
          <cell r="F9942">
            <v>5.5</v>
          </cell>
          <cell r="G9942">
            <v>5.5</v>
          </cell>
          <cell r="H9942"/>
          <cell r="I9942"/>
          <cell r="J9942"/>
          <cell r="K9942"/>
          <cell r="L9942"/>
          <cell r="M9942"/>
          <cell r="N9942">
            <v>5.5</v>
          </cell>
          <cell r="O9942"/>
          <cell r="P9942">
            <v>5.5</v>
          </cell>
          <cell r="Q9942">
            <v>99000</v>
          </cell>
          <cell r="R9942">
            <v>5.5</v>
          </cell>
          <cell r="S9942">
            <v>5.5</v>
          </cell>
          <cell r="T9942">
            <v>5.5</v>
          </cell>
          <cell r="U9942">
            <v>5.3393000000000006</v>
          </cell>
          <cell r="V9942">
            <v>2931000</v>
          </cell>
          <cell r="W9942">
            <v>12480861.073960001</v>
          </cell>
          <cell r="X9942">
            <v>45139</v>
          </cell>
          <cell r="Y9942">
            <v>379500</v>
          </cell>
          <cell r="Z9942">
            <v>45139</v>
          </cell>
          <cell r="AA9942">
            <v>5.01</v>
          </cell>
          <cell r="AB9942">
            <v>5.24</v>
          </cell>
          <cell r="AC9942"/>
        </row>
        <row r="9943">
          <cell r="A9943">
            <v>45153</v>
          </cell>
          <cell r="B9943">
            <v>79000</v>
          </cell>
          <cell r="C9943"/>
          <cell r="D9943">
            <v>5.5</v>
          </cell>
          <cell r="E9943">
            <v>5.5</v>
          </cell>
          <cell r="F9943">
            <v>5.5</v>
          </cell>
          <cell r="G9943">
            <v>5.5</v>
          </cell>
          <cell r="H9943"/>
          <cell r="I9943"/>
          <cell r="J9943"/>
          <cell r="K9943"/>
          <cell r="L9943"/>
          <cell r="M9943"/>
          <cell r="N9943">
            <v>5.5</v>
          </cell>
          <cell r="O9943"/>
          <cell r="P9943">
            <v>5.5</v>
          </cell>
          <cell r="Q9943">
            <v>74000</v>
          </cell>
          <cell r="R9943">
            <v>5.5</v>
          </cell>
          <cell r="S9943">
            <v>5.5</v>
          </cell>
          <cell r="T9943">
            <v>5.5</v>
          </cell>
          <cell r="U9943">
            <v>5.3344999999999994</v>
          </cell>
          <cell r="V9943">
            <v>2609300</v>
          </cell>
          <cell r="W9943">
            <v>12464816.033739999</v>
          </cell>
          <cell r="X9943">
            <v>45139</v>
          </cell>
          <cell r="Y9943">
            <v>434500</v>
          </cell>
          <cell r="Z9943">
            <v>45139</v>
          </cell>
          <cell r="AA9943">
            <v>5.01</v>
          </cell>
          <cell r="AB9943">
            <v>5.24</v>
          </cell>
          <cell r="AC9943"/>
        </row>
        <row r="9944">
          <cell r="A9944">
            <v>45154</v>
          </cell>
          <cell r="B9944">
            <v>74000</v>
          </cell>
          <cell r="C9944"/>
          <cell r="D9944">
            <v>5.5</v>
          </cell>
          <cell r="E9944">
            <v>5.5</v>
          </cell>
          <cell r="F9944">
            <v>5.5</v>
          </cell>
          <cell r="G9944">
            <v>5.5</v>
          </cell>
          <cell r="H9944"/>
          <cell r="I9944"/>
          <cell r="J9944"/>
          <cell r="K9944"/>
          <cell r="L9944"/>
          <cell r="M9944"/>
          <cell r="N9944">
            <v>5.5</v>
          </cell>
          <cell r="O9944"/>
          <cell r="P9944">
            <v>5.5</v>
          </cell>
          <cell r="Q9944">
            <v>74000</v>
          </cell>
          <cell r="R9944">
            <v>5.5</v>
          </cell>
          <cell r="S9944">
            <v>5.5</v>
          </cell>
          <cell r="T9944">
            <v>5.5</v>
          </cell>
          <cell r="U9944">
            <v>5.3358999999999996</v>
          </cell>
          <cell r="V9944">
            <v>2345800</v>
          </cell>
          <cell r="W9944">
            <v>12428428.599889999</v>
          </cell>
          <cell r="X9944">
            <v>45139</v>
          </cell>
          <cell r="Y9944">
            <v>407000</v>
          </cell>
          <cell r="Z9944">
            <v>45139</v>
          </cell>
          <cell r="AA9944">
            <v>4.97</v>
          </cell>
          <cell r="AB9944">
            <v>5.24</v>
          </cell>
          <cell r="AC9944"/>
        </row>
        <row r="9945">
          <cell r="A9945">
            <v>45155</v>
          </cell>
          <cell r="B9945">
            <v>19000</v>
          </cell>
          <cell r="C9945"/>
          <cell r="D9945">
            <v>5.5</v>
          </cell>
          <cell r="E9945">
            <v>5.5</v>
          </cell>
          <cell r="F9945">
            <v>5.5</v>
          </cell>
          <cell r="G9945">
            <v>5.5</v>
          </cell>
          <cell r="H9945"/>
          <cell r="I9945"/>
          <cell r="J9945"/>
          <cell r="K9945"/>
          <cell r="L9945"/>
          <cell r="M9945"/>
          <cell r="N9945">
            <v>5.5</v>
          </cell>
          <cell r="O9945"/>
          <cell r="P9945">
            <v>5.5</v>
          </cell>
          <cell r="Q9945">
            <v>19500</v>
          </cell>
          <cell r="R9945">
            <v>5.5</v>
          </cell>
          <cell r="S9945">
            <v>5.5</v>
          </cell>
          <cell r="T9945">
            <v>5.5</v>
          </cell>
          <cell r="U9945">
            <v>5.34</v>
          </cell>
          <cell r="V9945">
            <v>2881700</v>
          </cell>
          <cell r="W9945">
            <v>11847244.418620002</v>
          </cell>
          <cell r="X9945">
            <v>45139</v>
          </cell>
          <cell r="Y9945">
            <v>104500</v>
          </cell>
          <cell r="Z9945">
            <v>45139</v>
          </cell>
          <cell r="AA9945">
            <v>4.97</v>
          </cell>
          <cell r="AB9945">
            <v>5.24</v>
          </cell>
          <cell r="AC9945"/>
        </row>
        <row r="9946">
          <cell r="A9946">
            <v>45156</v>
          </cell>
          <cell r="B9946">
            <v>80000</v>
          </cell>
          <cell r="C9946"/>
          <cell r="D9946">
            <v>5.5</v>
          </cell>
          <cell r="E9946">
            <v>5.5</v>
          </cell>
          <cell r="F9946">
            <v>5.5</v>
          </cell>
          <cell r="G9946">
            <v>5.5</v>
          </cell>
          <cell r="H9946"/>
          <cell r="I9946"/>
          <cell r="J9946"/>
          <cell r="K9946"/>
          <cell r="L9946"/>
          <cell r="M9946"/>
          <cell r="N9946">
            <v>5.5</v>
          </cell>
          <cell r="O9946"/>
          <cell r="P9946">
            <v>5.5</v>
          </cell>
          <cell r="Q9946">
            <v>80000</v>
          </cell>
          <cell r="R9946">
            <v>5.5</v>
          </cell>
          <cell r="S9946">
            <v>5.5</v>
          </cell>
          <cell r="T9946">
            <v>5.5</v>
          </cell>
          <cell r="U9946">
            <v>5.3415999999999997</v>
          </cell>
          <cell r="V9946">
            <v>2890500</v>
          </cell>
          <cell r="W9946">
            <v>11590352.814680001</v>
          </cell>
          <cell r="X9946">
            <v>45139</v>
          </cell>
          <cell r="Y9946">
            <v>440000</v>
          </cell>
          <cell r="Z9946">
            <v>45139</v>
          </cell>
          <cell r="AA9946">
            <v>4.97</v>
          </cell>
          <cell r="AB9946">
            <v>5.24</v>
          </cell>
          <cell r="AC9946"/>
        </row>
        <row r="9947">
          <cell r="A9947">
            <v>45159</v>
          </cell>
          <cell r="B9947">
            <v>95000</v>
          </cell>
          <cell r="C9947"/>
          <cell r="D9947">
            <v>5.5</v>
          </cell>
          <cell r="E9947">
            <v>5.5</v>
          </cell>
          <cell r="F9947">
            <v>5.5</v>
          </cell>
          <cell r="G9947">
            <v>5.5</v>
          </cell>
          <cell r="H9947"/>
          <cell r="I9947"/>
          <cell r="J9947"/>
          <cell r="K9947"/>
          <cell r="L9947"/>
          <cell r="M9947"/>
          <cell r="N9947">
            <v>5.5</v>
          </cell>
          <cell r="O9947"/>
          <cell r="P9947">
            <v>5.5</v>
          </cell>
          <cell r="Q9947">
            <v>100000</v>
          </cell>
          <cell r="R9947">
            <v>5.5</v>
          </cell>
          <cell r="S9947">
            <v>5.5</v>
          </cell>
          <cell r="T9947">
            <v>5.5</v>
          </cell>
          <cell r="U9947">
            <v>5.3427000000000007</v>
          </cell>
          <cell r="V9947">
            <v>2947700</v>
          </cell>
          <cell r="W9947">
            <v>11365214.506600004</v>
          </cell>
          <cell r="X9947">
            <v>45139</v>
          </cell>
          <cell r="Y9947">
            <v>522500</v>
          </cell>
          <cell r="Z9947">
            <v>45139</v>
          </cell>
          <cell r="AA9947">
            <v>4.97</v>
          </cell>
          <cell r="AB9947">
            <v>5.24</v>
          </cell>
          <cell r="AC9947"/>
        </row>
        <row r="9948">
          <cell r="A9948">
            <v>45160</v>
          </cell>
          <cell r="B9948">
            <v>126000</v>
          </cell>
          <cell r="C9948"/>
          <cell r="D9948">
            <v>5.5</v>
          </cell>
          <cell r="E9948">
            <v>5.5</v>
          </cell>
          <cell r="F9948">
            <v>5.5</v>
          </cell>
          <cell r="G9948">
            <v>5.5</v>
          </cell>
          <cell r="H9948"/>
          <cell r="I9948"/>
          <cell r="J9948"/>
          <cell r="K9948"/>
          <cell r="L9948"/>
          <cell r="M9948"/>
          <cell r="N9948">
            <v>5.5</v>
          </cell>
          <cell r="O9948"/>
          <cell r="P9948">
            <v>5.5</v>
          </cell>
          <cell r="Q9948">
            <v>139000</v>
          </cell>
          <cell r="R9948">
            <v>5.5</v>
          </cell>
          <cell r="S9948">
            <v>5.5</v>
          </cell>
          <cell r="T9948">
            <v>5.5</v>
          </cell>
          <cell r="U9948">
            <v>5.3435999999999995</v>
          </cell>
          <cell r="V9948">
            <v>3016800</v>
          </cell>
          <cell r="W9948">
            <v>11242006.234400002</v>
          </cell>
          <cell r="X9948">
            <v>45139</v>
          </cell>
          <cell r="Y9948">
            <v>693000</v>
          </cell>
          <cell r="Z9948">
            <v>45139</v>
          </cell>
          <cell r="AA9948">
            <v>4.97</v>
          </cell>
          <cell r="AB9948">
            <v>5.24</v>
          </cell>
          <cell r="AC9948"/>
        </row>
        <row r="9949">
          <cell r="A9949">
            <v>45161</v>
          </cell>
          <cell r="B9949">
            <v>111000</v>
          </cell>
          <cell r="C9949"/>
          <cell r="D9949">
            <v>5.5</v>
          </cell>
          <cell r="E9949">
            <v>5.5</v>
          </cell>
          <cell r="F9949">
            <v>5.5</v>
          </cell>
          <cell r="G9949">
            <v>5.5</v>
          </cell>
          <cell r="H9949"/>
          <cell r="I9949"/>
          <cell r="J9949"/>
          <cell r="K9949"/>
          <cell r="L9949"/>
          <cell r="M9949"/>
          <cell r="N9949">
            <v>5.5</v>
          </cell>
          <cell r="O9949"/>
          <cell r="P9949">
            <v>5.5</v>
          </cell>
          <cell r="Q9949">
            <v>126000</v>
          </cell>
          <cell r="R9949">
            <v>5.5</v>
          </cell>
          <cell r="S9949">
            <v>5.5</v>
          </cell>
          <cell r="T9949">
            <v>5.5</v>
          </cell>
          <cell r="U9949">
            <v>5.3482000000000003</v>
          </cell>
          <cell r="V9949">
            <v>2961300</v>
          </cell>
          <cell r="W9949">
            <v>11271975.05775</v>
          </cell>
          <cell r="X9949">
            <v>45139</v>
          </cell>
          <cell r="Y9949">
            <v>610500</v>
          </cell>
          <cell r="Z9949">
            <v>45139</v>
          </cell>
          <cell r="AA9949">
            <v>4.9375</v>
          </cell>
          <cell r="AB9949">
            <v>5.2375000000000007</v>
          </cell>
          <cell r="AC9949"/>
        </row>
        <row r="9950">
          <cell r="A9950">
            <v>45162</v>
          </cell>
          <cell r="B9950">
            <v>104000</v>
          </cell>
          <cell r="C9950"/>
          <cell r="D9950">
            <v>5.5</v>
          </cell>
          <cell r="E9950">
            <v>5.5</v>
          </cell>
          <cell r="F9950">
            <v>5.5</v>
          </cell>
          <cell r="G9950">
            <v>5.5</v>
          </cell>
          <cell r="H9950"/>
          <cell r="I9950"/>
          <cell r="J9950"/>
          <cell r="K9950"/>
          <cell r="L9950"/>
          <cell r="M9950"/>
          <cell r="N9950">
            <v>5.5</v>
          </cell>
          <cell r="O9950"/>
          <cell r="P9950">
            <v>5.5</v>
          </cell>
          <cell r="Q9950">
            <v>119000</v>
          </cell>
          <cell r="R9950">
            <v>5.5</v>
          </cell>
          <cell r="S9950">
            <v>5.5</v>
          </cell>
          <cell r="T9950">
            <v>5.5</v>
          </cell>
          <cell r="U9950">
            <v>5.3477999999999994</v>
          </cell>
          <cell r="V9950">
            <v>4413600</v>
          </cell>
          <cell r="W9950">
            <v>9505942.7894600015</v>
          </cell>
          <cell r="X9950">
            <v>45139</v>
          </cell>
          <cell r="Y9950">
            <v>572000</v>
          </cell>
          <cell r="Z9950">
            <v>45139</v>
          </cell>
          <cell r="AA9950">
            <v>4.9375</v>
          </cell>
          <cell r="AB9950">
            <v>5.2375000000000007</v>
          </cell>
          <cell r="AC9950"/>
        </row>
        <row r="9951">
          <cell r="A9951">
            <v>45163</v>
          </cell>
          <cell r="B9951">
            <v>101000</v>
          </cell>
          <cell r="C9951"/>
          <cell r="D9951">
            <v>5.5</v>
          </cell>
          <cell r="E9951">
            <v>5.5</v>
          </cell>
          <cell r="F9951">
            <v>5.5</v>
          </cell>
          <cell r="G9951">
            <v>5.5</v>
          </cell>
          <cell r="H9951"/>
          <cell r="I9951"/>
          <cell r="J9951"/>
          <cell r="K9951"/>
          <cell r="L9951"/>
          <cell r="M9951"/>
          <cell r="N9951">
            <v>5.5</v>
          </cell>
          <cell r="O9951"/>
          <cell r="P9951">
            <v>5.5</v>
          </cell>
          <cell r="Q9951">
            <v>111000</v>
          </cell>
          <cell r="R9951">
            <v>5.5</v>
          </cell>
          <cell r="S9951">
            <v>5.5</v>
          </cell>
          <cell r="T9951">
            <v>5.5</v>
          </cell>
          <cell r="U9951">
            <v>5.3472999999999997</v>
          </cell>
          <cell r="V9951">
            <v>6133800</v>
          </cell>
          <cell r="W9951">
            <v>7909401.0757799996</v>
          </cell>
          <cell r="X9951">
            <v>45139</v>
          </cell>
          <cell r="Y9951">
            <v>555500</v>
          </cell>
          <cell r="Z9951">
            <v>45139</v>
          </cell>
          <cell r="AA9951">
            <v>4.9375</v>
          </cell>
          <cell r="AB9951">
            <v>5.2375000000000007</v>
          </cell>
          <cell r="AC9951"/>
        </row>
        <row r="9952">
          <cell r="A9952">
            <v>45166</v>
          </cell>
          <cell r="B9952">
            <v>67000</v>
          </cell>
          <cell r="C9952"/>
          <cell r="D9952">
            <v>5.5</v>
          </cell>
          <cell r="E9952">
            <v>5.5</v>
          </cell>
          <cell r="F9952">
            <v>5.5</v>
          </cell>
          <cell r="G9952">
            <v>5.5</v>
          </cell>
          <cell r="H9952"/>
          <cell r="I9952"/>
          <cell r="J9952"/>
          <cell r="K9952"/>
          <cell r="L9952"/>
          <cell r="M9952"/>
          <cell r="N9952">
            <v>5.5</v>
          </cell>
          <cell r="O9952"/>
          <cell r="P9952">
            <v>5.5</v>
          </cell>
          <cell r="Q9952">
            <v>83000</v>
          </cell>
          <cell r="R9952">
            <v>5.5</v>
          </cell>
          <cell r="S9952">
            <v>5.5</v>
          </cell>
          <cell r="T9952">
            <v>5.5</v>
          </cell>
          <cell r="U9952">
            <v>5.3428000000000004</v>
          </cell>
          <cell r="V9952">
            <v>6996300</v>
          </cell>
          <cell r="W9952">
            <v>7067188.114649999</v>
          </cell>
          <cell r="X9952">
            <v>45139</v>
          </cell>
          <cell r="Y9952">
            <v>368500</v>
          </cell>
          <cell r="Z9952">
            <v>45139</v>
          </cell>
          <cell r="AA9952">
            <v>4.9375</v>
          </cell>
          <cell r="AB9952">
            <v>5.2375000000000007</v>
          </cell>
          <cell r="AC9952"/>
        </row>
        <row r="9953">
          <cell r="A9953">
            <v>45167</v>
          </cell>
          <cell r="B9953">
            <v>151000</v>
          </cell>
          <cell r="C9953"/>
          <cell r="D9953">
            <v>5.5</v>
          </cell>
          <cell r="E9953">
            <v>5.5</v>
          </cell>
          <cell r="F9953">
            <v>5.5</v>
          </cell>
          <cell r="G9953">
            <v>5.5</v>
          </cell>
          <cell r="H9953"/>
          <cell r="I9953"/>
          <cell r="J9953"/>
          <cell r="K9953"/>
          <cell r="L9953"/>
          <cell r="M9953"/>
          <cell r="N9953">
            <v>5.5</v>
          </cell>
          <cell r="O9953"/>
          <cell r="P9953">
            <v>5.5</v>
          </cell>
          <cell r="Q9953">
            <v>198000</v>
          </cell>
          <cell r="R9953">
            <v>5.5</v>
          </cell>
          <cell r="S9953">
            <v>5.5</v>
          </cell>
          <cell r="T9953">
            <v>5.5</v>
          </cell>
          <cell r="U9953">
            <v>5.3413000000000004</v>
          </cell>
          <cell r="V9953">
            <v>6953600</v>
          </cell>
          <cell r="W9953">
            <v>6971019.2256999984</v>
          </cell>
          <cell r="X9953">
            <v>45139</v>
          </cell>
          <cell r="Y9953">
            <v>830500</v>
          </cell>
          <cell r="Z9953">
            <v>45139</v>
          </cell>
          <cell r="AA9953">
            <v>4.9375</v>
          </cell>
          <cell r="AB9953">
            <v>5.2375000000000007</v>
          </cell>
          <cell r="AC9953"/>
        </row>
        <row r="9954">
          <cell r="A9954">
            <v>45169</v>
          </cell>
          <cell r="B9954">
            <v>123000</v>
          </cell>
          <cell r="C9954"/>
          <cell r="D9954">
            <v>5.5</v>
          </cell>
          <cell r="E9954">
            <v>5.5</v>
          </cell>
          <cell r="F9954">
            <v>5.5</v>
          </cell>
          <cell r="G9954">
            <v>5.5</v>
          </cell>
          <cell r="H9954"/>
          <cell r="I9954"/>
          <cell r="J9954"/>
          <cell r="K9954"/>
          <cell r="L9954"/>
          <cell r="M9954"/>
          <cell r="N9954">
            <v>5.5</v>
          </cell>
          <cell r="O9954"/>
          <cell r="P9954">
            <v>5.5</v>
          </cell>
          <cell r="Q9954">
            <v>138000</v>
          </cell>
          <cell r="R9954">
            <v>5.5</v>
          </cell>
          <cell r="S9954">
            <v>5.5</v>
          </cell>
          <cell r="T9954">
            <v>5.5</v>
          </cell>
          <cell r="U9954">
            <v>5.3426</v>
          </cell>
          <cell r="V9954">
            <v>6092900</v>
          </cell>
          <cell r="W9954">
            <v>6807126.0318799987</v>
          </cell>
          <cell r="X9954">
            <v>45139</v>
          </cell>
          <cell r="Y9954">
            <v>676500</v>
          </cell>
          <cell r="Z9954">
            <v>45139</v>
          </cell>
          <cell r="AA9954">
            <v>4.9874999999999998</v>
          </cell>
          <cell r="AB9954">
            <v>5.3075000000000001</v>
          </cell>
          <cell r="AC9954"/>
        </row>
        <row r="9955">
          <cell r="A9955">
            <v>45170</v>
          </cell>
          <cell r="B9955">
            <v>69000</v>
          </cell>
          <cell r="C9955"/>
          <cell r="D9955">
            <v>5.5</v>
          </cell>
          <cell r="E9955">
            <v>5.5</v>
          </cell>
          <cell r="F9955">
            <v>5.5</v>
          </cell>
          <cell r="G9955">
            <v>5.5</v>
          </cell>
          <cell r="H9955"/>
          <cell r="I9955"/>
          <cell r="J9955"/>
          <cell r="K9955"/>
          <cell r="L9955"/>
          <cell r="M9955"/>
          <cell r="N9955">
            <v>5.5</v>
          </cell>
          <cell r="O9955"/>
          <cell r="P9955">
            <v>5.5</v>
          </cell>
          <cell r="Q9955">
            <v>80000</v>
          </cell>
          <cell r="R9955">
            <v>5.5</v>
          </cell>
          <cell r="S9955">
            <v>5.5</v>
          </cell>
          <cell r="T9955">
            <v>5.5</v>
          </cell>
          <cell r="U9955">
            <v>5.3332999999999995</v>
          </cell>
          <cell r="V9955">
            <v>259700</v>
          </cell>
          <cell r="W9955">
            <v>13438291.565940002</v>
          </cell>
          <cell r="X9955">
            <v>45170</v>
          </cell>
          <cell r="Y9955">
            <v>379500</v>
          </cell>
          <cell r="Z9955">
            <v>45170</v>
          </cell>
          <cell r="AA9955">
            <v>4.9874999999999998</v>
          </cell>
          <cell r="AB9955">
            <v>5.3075000000000001</v>
          </cell>
          <cell r="AC9955"/>
        </row>
        <row r="9956">
          <cell r="A9956">
            <v>45173</v>
          </cell>
          <cell r="B9956">
            <v>75000</v>
          </cell>
          <cell r="C9956"/>
          <cell r="D9956">
            <v>5.5</v>
          </cell>
          <cell r="E9956">
            <v>5.5</v>
          </cell>
          <cell r="F9956">
            <v>5.5</v>
          </cell>
          <cell r="G9956">
            <v>5.5</v>
          </cell>
          <cell r="H9956"/>
          <cell r="I9956"/>
          <cell r="J9956"/>
          <cell r="K9956"/>
          <cell r="L9956"/>
          <cell r="M9956"/>
          <cell r="N9956">
            <v>5.5</v>
          </cell>
          <cell r="O9956"/>
          <cell r="P9956">
            <v>5.5</v>
          </cell>
          <cell r="Q9956">
            <v>75000</v>
          </cell>
          <cell r="R9956">
            <v>5.5</v>
          </cell>
          <cell r="S9956">
            <v>5.5</v>
          </cell>
          <cell r="T9956">
            <v>5.5</v>
          </cell>
          <cell r="U9956">
            <v>5.3332999999999995</v>
          </cell>
          <cell r="V9956">
            <v>286900</v>
          </cell>
          <cell r="W9956">
            <v>13534541.759240001</v>
          </cell>
          <cell r="X9956">
            <v>45170</v>
          </cell>
          <cell r="Y9956">
            <v>412500</v>
          </cell>
          <cell r="Z9956">
            <v>45170</v>
          </cell>
          <cell r="AA9956">
            <v>4.9874999999999998</v>
          </cell>
          <cell r="AB9956">
            <v>5.3075000000000001</v>
          </cell>
          <cell r="AC9956"/>
        </row>
        <row r="9957">
          <cell r="A9957">
            <v>45174</v>
          </cell>
          <cell r="B9957">
            <v>70000</v>
          </cell>
          <cell r="C9957"/>
          <cell r="D9957">
            <v>5.5</v>
          </cell>
          <cell r="E9957">
            <v>5.5</v>
          </cell>
          <cell r="F9957">
            <v>5.5</v>
          </cell>
          <cell r="G9957">
            <v>5.5</v>
          </cell>
          <cell r="H9957"/>
          <cell r="I9957"/>
          <cell r="J9957"/>
          <cell r="K9957"/>
          <cell r="L9957"/>
          <cell r="M9957"/>
          <cell r="N9957">
            <v>5.5</v>
          </cell>
          <cell r="O9957"/>
          <cell r="P9957">
            <v>5.5</v>
          </cell>
          <cell r="Q9957">
            <v>70000</v>
          </cell>
          <cell r="R9957">
            <v>5.5</v>
          </cell>
          <cell r="S9957">
            <v>5.5</v>
          </cell>
          <cell r="T9957">
            <v>5.5</v>
          </cell>
          <cell r="U9957">
            <v>5.3324999999999996</v>
          </cell>
          <cell r="V9957">
            <v>306800</v>
          </cell>
          <cell r="W9957">
            <v>13544646.215640001</v>
          </cell>
          <cell r="X9957">
            <v>45170</v>
          </cell>
          <cell r="Y9957">
            <v>385000</v>
          </cell>
          <cell r="Z9957">
            <v>45170</v>
          </cell>
          <cell r="AA9957">
            <v>4.9874999999999998</v>
          </cell>
          <cell r="AB9957">
            <v>5.3075000000000001</v>
          </cell>
          <cell r="AC9957"/>
        </row>
        <row r="9958">
          <cell r="A9958">
            <v>45175</v>
          </cell>
          <cell r="B9958">
            <v>85000</v>
          </cell>
          <cell r="C9958"/>
          <cell r="D9958">
            <v>5.5</v>
          </cell>
          <cell r="E9958">
            <v>5.5</v>
          </cell>
          <cell r="F9958">
            <v>5.5</v>
          </cell>
          <cell r="G9958">
            <v>5.5</v>
          </cell>
          <cell r="H9958"/>
          <cell r="I9958"/>
          <cell r="J9958"/>
          <cell r="K9958"/>
          <cell r="L9958"/>
          <cell r="M9958"/>
          <cell r="N9958">
            <v>5.5</v>
          </cell>
          <cell r="O9958"/>
          <cell r="P9958">
            <v>5.5</v>
          </cell>
          <cell r="Q9958">
            <v>85000</v>
          </cell>
          <cell r="R9958">
            <v>5.5</v>
          </cell>
          <cell r="S9958">
            <v>5.5</v>
          </cell>
          <cell r="T9958">
            <v>5.5</v>
          </cell>
          <cell r="U9958">
            <v>5.3358999999999996</v>
          </cell>
          <cell r="V9958">
            <v>280200</v>
          </cell>
          <cell r="W9958">
            <v>13633590.208620001</v>
          </cell>
          <cell r="X9958">
            <v>45170</v>
          </cell>
          <cell r="Y9958">
            <v>467500</v>
          </cell>
          <cell r="Z9958">
            <v>45170</v>
          </cell>
          <cell r="AA9958">
            <v>4.9700000000000006</v>
          </cell>
          <cell r="AB9958">
            <v>5.34</v>
          </cell>
          <cell r="AC9958"/>
        </row>
        <row r="9959">
          <cell r="A9959">
            <v>45176</v>
          </cell>
          <cell r="B9959">
            <v>65000</v>
          </cell>
          <cell r="C9959"/>
          <cell r="D9959">
            <v>5.5</v>
          </cell>
          <cell r="E9959">
            <v>5.5</v>
          </cell>
          <cell r="F9959">
            <v>5.5</v>
          </cell>
          <cell r="G9959">
            <v>5.5</v>
          </cell>
          <cell r="H9959"/>
          <cell r="I9959"/>
          <cell r="J9959"/>
          <cell r="K9959"/>
          <cell r="L9959"/>
          <cell r="M9959"/>
          <cell r="N9959">
            <v>5.5</v>
          </cell>
          <cell r="O9959"/>
          <cell r="P9959">
            <v>5.5</v>
          </cell>
          <cell r="Q9959">
            <v>65000</v>
          </cell>
          <cell r="R9959">
            <v>5.5</v>
          </cell>
          <cell r="S9959">
            <v>5.5</v>
          </cell>
          <cell r="T9959">
            <v>5.5</v>
          </cell>
          <cell r="U9959">
            <v>5.3400999999999996</v>
          </cell>
          <cell r="V9959">
            <v>271200</v>
          </cell>
          <cell r="W9959">
            <v>13614076.452580005</v>
          </cell>
          <cell r="X9959">
            <v>45170</v>
          </cell>
          <cell r="Y9959">
            <v>357500</v>
          </cell>
          <cell r="Z9959">
            <v>45170</v>
          </cell>
          <cell r="AA9959">
            <v>4.9700000000000006</v>
          </cell>
          <cell r="AB9959">
            <v>5.34</v>
          </cell>
          <cell r="AC9959"/>
        </row>
        <row r="9960">
          <cell r="A9960">
            <v>45177</v>
          </cell>
          <cell r="B9960">
            <v>61000</v>
          </cell>
          <cell r="C9960"/>
          <cell r="D9960">
            <v>5.5</v>
          </cell>
          <cell r="E9960">
            <v>5.5</v>
          </cell>
          <cell r="F9960">
            <v>5.5</v>
          </cell>
          <cell r="G9960">
            <v>5.5</v>
          </cell>
          <cell r="H9960"/>
          <cell r="I9960"/>
          <cell r="J9960"/>
          <cell r="K9960"/>
          <cell r="L9960"/>
          <cell r="M9960"/>
          <cell r="N9960">
            <v>5.5</v>
          </cell>
          <cell r="O9960"/>
          <cell r="P9960">
            <v>5.5</v>
          </cell>
          <cell r="Q9960">
            <v>111000</v>
          </cell>
          <cell r="R9960">
            <v>5.5</v>
          </cell>
          <cell r="S9960">
            <v>5.5</v>
          </cell>
          <cell r="T9960">
            <v>5.5</v>
          </cell>
          <cell r="U9960">
            <v>5.3452000000000002</v>
          </cell>
          <cell r="V9960">
            <v>834400</v>
          </cell>
          <cell r="W9960">
            <v>13078381.554710003</v>
          </cell>
          <cell r="X9960">
            <v>45170</v>
          </cell>
          <cell r="Y9960">
            <v>335500</v>
          </cell>
          <cell r="Z9960">
            <v>45170</v>
          </cell>
          <cell r="AA9960">
            <v>4.9700000000000006</v>
          </cell>
          <cell r="AB9960">
            <v>5.34</v>
          </cell>
          <cell r="AC9960"/>
        </row>
        <row r="9961">
          <cell r="A9961">
            <v>45180</v>
          </cell>
          <cell r="B9961">
            <v>110000</v>
          </cell>
          <cell r="C9961"/>
          <cell r="D9961">
            <v>5.5</v>
          </cell>
          <cell r="E9961">
            <v>5.5</v>
          </cell>
          <cell r="F9961">
            <v>5.5</v>
          </cell>
          <cell r="G9961">
            <v>5.5</v>
          </cell>
          <cell r="H9961"/>
          <cell r="I9961"/>
          <cell r="J9961"/>
          <cell r="K9961"/>
          <cell r="L9961"/>
          <cell r="M9961"/>
          <cell r="N9961">
            <v>5.5</v>
          </cell>
          <cell r="O9961"/>
          <cell r="P9961">
            <v>5.5</v>
          </cell>
          <cell r="Q9961">
            <v>110000</v>
          </cell>
          <cell r="R9961">
            <v>5.5</v>
          </cell>
          <cell r="S9961">
            <v>5.5</v>
          </cell>
          <cell r="T9961">
            <v>5.5</v>
          </cell>
          <cell r="U9961">
            <v>5.3411999999999997</v>
          </cell>
          <cell r="V9961">
            <v>1127400</v>
          </cell>
          <cell r="W9961">
            <v>12706928.353899999</v>
          </cell>
          <cell r="X9961">
            <v>45170</v>
          </cell>
          <cell r="Y9961">
            <v>605000</v>
          </cell>
          <cell r="Z9961">
            <v>45170</v>
          </cell>
          <cell r="AA9961">
            <v>4.9700000000000006</v>
          </cell>
          <cell r="AB9961">
            <v>5.34</v>
          </cell>
          <cell r="AC9961"/>
        </row>
        <row r="9962">
          <cell r="A9962">
            <v>45181</v>
          </cell>
          <cell r="B9962">
            <v>131000</v>
          </cell>
          <cell r="C9962"/>
          <cell r="D9962">
            <v>5.5</v>
          </cell>
          <cell r="E9962">
            <v>5.5</v>
          </cell>
          <cell r="F9962">
            <v>5.5</v>
          </cell>
          <cell r="G9962">
            <v>5.5</v>
          </cell>
          <cell r="H9962"/>
          <cell r="I9962"/>
          <cell r="J9962"/>
          <cell r="K9962"/>
          <cell r="L9962"/>
          <cell r="M9962"/>
          <cell r="N9962">
            <v>5.5</v>
          </cell>
          <cell r="O9962"/>
          <cell r="P9962">
            <v>5.5</v>
          </cell>
          <cell r="Q9962">
            <v>131000</v>
          </cell>
          <cell r="R9962">
            <v>5.5</v>
          </cell>
          <cell r="S9962">
            <v>5.5</v>
          </cell>
          <cell r="T9962">
            <v>5.5</v>
          </cell>
          <cell r="U9962">
            <v>5.3407999999999998</v>
          </cell>
          <cell r="V9962">
            <v>1166000</v>
          </cell>
          <cell r="W9962">
            <v>12858024.727580002</v>
          </cell>
          <cell r="X9962">
            <v>45170</v>
          </cell>
          <cell r="Y9962">
            <v>720500</v>
          </cell>
          <cell r="Z9962">
            <v>45170</v>
          </cell>
          <cell r="AA9962">
            <v>4.9700000000000006</v>
          </cell>
          <cell r="AB9962">
            <v>5.34</v>
          </cell>
          <cell r="AC9962"/>
        </row>
        <row r="9963">
          <cell r="A9963">
            <v>45182</v>
          </cell>
          <cell r="B9963">
            <v>130000</v>
          </cell>
          <cell r="C9963"/>
          <cell r="D9963">
            <v>5.5</v>
          </cell>
          <cell r="E9963">
            <v>5.5</v>
          </cell>
          <cell r="F9963">
            <v>5.5</v>
          </cell>
          <cell r="G9963">
            <v>5.5</v>
          </cell>
          <cell r="H9963"/>
          <cell r="I9963"/>
          <cell r="J9963"/>
          <cell r="K9963"/>
          <cell r="L9963"/>
          <cell r="M9963"/>
          <cell r="N9963">
            <v>5.5</v>
          </cell>
          <cell r="O9963"/>
          <cell r="P9963">
            <v>5.5</v>
          </cell>
          <cell r="Q9963">
            <v>130000</v>
          </cell>
          <cell r="R9963">
            <v>5.5</v>
          </cell>
          <cell r="S9963">
            <v>5.5</v>
          </cell>
          <cell r="T9963">
            <v>5.5</v>
          </cell>
          <cell r="U9963">
            <v>5.3447000000000005</v>
          </cell>
          <cell r="V9963">
            <v>1196200</v>
          </cell>
          <cell r="W9963">
            <v>12693212.00107</v>
          </cell>
          <cell r="X9963">
            <v>45170</v>
          </cell>
          <cell r="Y9963">
            <v>715000</v>
          </cell>
          <cell r="Z9963">
            <v>45170</v>
          </cell>
          <cell r="AA9963">
            <v>5.0125000000000002</v>
          </cell>
          <cell r="AB9963">
            <v>5.3550000000000004</v>
          </cell>
          <cell r="AC9963"/>
        </row>
        <row r="9964">
          <cell r="A9964">
            <v>45183</v>
          </cell>
          <cell r="B9964">
            <v>194000</v>
          </cell>
          <cell r="C9964"/>
          <cell r="D9964">
            <v>5.5</v>
          </cell>
          <cell r="E9964">
            <v>5.5</v>
          </cell>
          <cell r="F9964">
            <v>5.5</v>
          </cell>
          <cell r="G9964">
            <v>5.5</v>
          </cell>
          <cell r="H9964"/>
          <cell r="I9964"/>
          <cell r="J9964"/>
          <cell r="K9964"/>
          <cell r="L9964"/>
          <cell r="M9964"/>
          <cell r="N9964">
            <v>5.5</v>
          </cell>
          <cell r="O9964"/>
          <cell r="P9964">
            <v>5.5</v>
          </cell>
          <cell r="Q9964">
            <v>199000</v>
          </cell>
          <cell r="R9964">
            <v>5.3</v>
          </cell>
          <cell r="S9964">
            <v>5.5</v>
          </cell>
          <cell r="T9964">
            <v>5.48</v>
          </cell>
          <cell r="U9964">
            <v>5.3455999999999992</v>
          </cell>
          <cell r="V9964">
            <v>1233800</v>
          </cell>
          <cell r="W9964">
            <v>12787918.620529996</v>
          </cell>
          <cell r="X9964">
            <v>45170</v>
          </cell>
          <cell r="Y9964">
            <v>1067000</v>
          </cell>
          <cell r="Z9964">
            <v>45170</v>
          </cell>
          <cell r="AA9964">
            <v>5.0125000000000002</v>
          </cell>
          <cell r="AB9964">
            <v>5.3550000000000004</v>
          </cell>
          <cell r="AC9964"/>
        </row>
        <row r="9965">
          <cell r="A9965">
            <v>45184</v>
          </cell>
          <cell r="B9965">
            <v>174000</v>
          </cell>
          <cell r="C9965"/>
          <cell r="D9965">
            <v>5.5</v>
          </cell>
          <cell r="E9965">
            <v>5.29</v>
          </cell>
          <cell r="F9965">
            <v>5.5</v>
          </cell>
          <cell r="G9965">
            <v>5.48</v>
          </cell>
          <cell r="H9965"/>
          <cell r="I9965"/>
          <cell r="J9965"/>
          <cell r="K9965"/>
          <cell r="L9965"/>
          <cell r="M9965"/>
          <cell r="N9965">
            <v>5.5</v>
          </cell>
          <cell r="O9965"/>
          <cell r="P9965">
            <v>5.4970103092783509</v>
          </cell>
          <cell r="Q9965">
            <v>174000</v>
          </cell>
          <cell r="R9965">
            <v>5.29</v>
          </cell>
          <cell r="S9965">
            <v>5.5</v>
          </cell>
          <cell r="T9965">
            <v>5.48</v>
          </cell>
          <cell r="U9965">
            <v>5.3399000000000001</v>
          </cell>
          <cell r="V9965">
            <v>1469500</v>
          </cell>
          <cell r="W9965">
            <v>12547505.69342</v>
          </cell>
          <cell r="X9965">
            <v>45170</v>
          </cell>
          <cell r="Y9965">
            <v>953520.00000000012</v>
          </cell>
          <cell r="Z9965">
            <v>45170</v>
          </cell>
          <cell r="AA9965">
            <v>5.0125000000000002</v>
          </cell>
          <cell r="AB9965">
            <v>5.3550000000000004</v>
          </cell>
          <cell r="AC9965"/>
        </row>
        <row r="9966">
          <cell r="A9966">
            <v>45187</v>
          </cell>
          <cell r="B9966">
            <v>116000</v>
          </cell>
          <cell r="C9966"/>
          <cell r="D9966">
            <v>5.5</v>
          </cell>
          <cell r="E9966">
            <v>5.29</v>
          </cell>
          <cell r="F9966">
            <v>5.5</v>
          </cell>
          <cell r="G9966">
            <v>5.47</v>
          </cell>
          <cell r="H9966"/>
          <cell r="I9966"/>
          <cell r="J9966"/>
          <cell r="K9966"/>
          <cell r="L9966"/>
          <cell r="M9966"/>
          <cell r="N9966">
            <v>5.5</v>
          </cell>
          <cell r="O9966"/>
          <cell r="P9966">
            <v>5.4945624999999998</v>
          </cell>
          <cell r="Q9966">
            <v>116000</v>
          </cell>
          <cell r="R9966">
            <v>5.29</v>
          </cell>
          <cell r="S9966">
            <v>5.5</v>
          </cell>
          <cell r="T9966">
            <v>5.47</v>
          </cell>
          <cell r="U9966">
            <v>5.3428000000000004</v>
          </cell>
          <cell r="V9966">
            <v>2008300</v>
          </cell>
          <cell r="W9966">
            <v>12123814.488919999</v>
          </cell>
          <cell r="X9966">
            <v>45170</v>
          </cell>
          <cell r="Y9966">
            <v>634520</v>
          </cell>
          <cell r="Z9966">
            <v>45170</v>
          </cell>
          <cell r="AA9966">
            <v>5.0125000000000002</v>
          </cell>
          <cell r="AB9966">
            <v>5.3550000000000004</v>
          </cell>
          <cell r="AC9966"/>
        </row>
        <row r="9967">
          <cell r="A9967">
            <v>45188</v>
          </cell>
          <cell r="B9967">
            <v>82000</v>
          </cell>
          <cell r="C9967"/>
          <cell r="D9967">
            <v>5.5</v>
          </cell>
          <cell r="E9967">
            <v>5.3</v>
          </cell>
          <cell r="F9967">
            <v>5.5</v>
          </cell>
          <cell r="G9967">
            <v>5.46</v>
          </cell>
          <cell r="H9967"/>
          <cell r="I9967"/>
          <cell r="J9967"/>
          <cell r="K9967"/>
          <cell r="L9967"/>
          <cell r="M9967"/>
          <cell r="N9967">
            <v>5.5</v>
          </cell>
          <cell r="O9967"/>
          <cell r="P9967">
            <v>5.4924816446402351</v>
          </cell>
          <cell r="Q9967">
            <v>82000</v>
          </cell>
          <cell r="R9967">
            <v>5.3</v>
          </cell>
          <cell r="S9967">
            <v>5.5</v>
          </cell>
          <cell r="T9967">
            <v>5.46</v>
          </cell>
          <cell r="U9967">
            <v>5.3481000000000005</v>
          </cell>
          <cell r="V9967">
            <v>2429100.0000000005</v>
          </cell>
          <cell r="W9967">
            <v>11865410.833080001</v>
          </cell>
          <cell r="X9967">
            <v>45170</v>
          </cell>
          <cell r="Y9967">
            <v>447720</v>
          </cell>
          <cell r="Z9967">
            <v>45170</v>
          </cell>
          <cell r="AA9967">
            <v>5.0125000000000002</v>
          </cell>
          <cell r="AB9967">
            <v>5.3550000000000004</v>
          </cell>
          <cell r="AC9967"/>
        </row>
        <row r="9968">
          <cell r="A9968">
            <v>45189</v>
          </cell>
          <cell r="B9968">
            <v>121000</v>
          </cell>
          <cell r="C9968"/>
          <cell r="D9968">
            <v>5.5</v>
          </cell>
          <cell r="E9968">
            <v>5.29</v>
          </cell>
          <cell r="F9968">
            <v>5.5</v>
          </cell>
          <cell r="G9968">
            <v>5.47</v>
          </cell>
          <cell r="H9968"/>
          <cell r="I9968"/>
          <cell r="J9968"/>
          <cell r="K9968"/>
          <cell r="L9968"/>
          <cell r="M9968"/>
          <cell r="N9968">
            <v>5.5</v>
          </cell>
          <cell r="O9968"/>
          <cell r="P9968">
            <v>5.4906473364801078</v>
          </cell>
          <cell r="Q9968">
            <v>121000</v>
          </cell>
          <cell r="R9968">
            <v>5.29</v>
          </cell>
          <cell r="S9968">
            <v>5.5</v>
          </cell>
          <cell r="T9968">
            <v>5.47</v>
          </cell>
          <cell r="U9968">
            <v>5.3450999999999995</v>
          </cell>
          <cell r="V9968">
            <v>1671200</v>
          </cell>
          <cell r="W9968">
            <v>12453626.67093</v>
          </cell>
          <cell r="X9968">
            <v>45170</v>
          </cell>
          <cell r="Y9968">
            <v>661870</v>
          </cell>
          <cell r="Z9968">
            <v>45170</v>
          </cell>
          <cell r="AA9968">
            <v>5.0674999999999999</v>
          </cell>
          <cell r="AB9968">
            <v>5.3475000000000001</v>
          </cell>
          <cell r="AC9968"/>
        </row>
        <row r="9969">
          <cell r="A9969">
            <v>45190</v>
          </cell>
          <cell r="B9969">
            <v>83000</v>
          </cell>
          <cell r="C9969"/>
          <cell r="D9969">
            <v>5.5</v>
          </cell>
          <cell r="E9969">
            <v>5.5</v>
          </cell>
          <cell r="F9969">
            <v>5.5</v>
          </cell>
          <cell r="G9969">
            <v>5.5</v>
          </cell>
          <cell r="H9969"/>
          <cell r="I9969"/>
          <cell r="J9969"/>
          <cell r="K9969"/>
          <cell r="L9969"/>
          <cell r="M9969"/>
          <cell r="N9969">
            <v>5.5</v>
          </cell>
          <cell r="O9969"/>
          <cell r="P9969">
            <v>5.4911430395913152</v>
          </cell>
          <cell r="Q9969">
            <v>83000</v>
          </cell>
          <cell r="R9969">
            <v>5.5</v>
          </cell>
          <cell r="S9969">
            <v>5.5</v>
          </cell>
          <cell r="T9969">
            <v>5.5</v>
          </cell>
          <cell r="U9969">
            <v>5.3433000000000002</v>
          </cell>
          <cell r="V9969">
            <v>2931900</v>
          </cell>
          <cell r="W9969">
            <v>11256418.420319999</v>
          </cell>
          <cell r="X9969">
            <v>45170</v>
          </cell>
          <cell r="Y9969">
            <v>456500</v>
          </cell>
          <cell r="Z9969">
            <v>45170</v>
          </cell>
          <cell r="AA9969">
            <v>5.0674999999999999</v>
          </cell>
          <cell r="AB9969">
            <v>5.3475000000000001</v>
          </cell>
          <cell r="AC9969"/>
        </row>
        <row r="9970">
          <cell r="A9970">
            <v>45191</v>
          </cell>
          <cell r="B9970">
            <v>81000</v>
          </cell>
          <cell r="C9970"/>
          <cell r="D9970">
            <v>5.5</v>
          </cell>
          <cell r="E9970">
            <v>5.5</v>
          </cell>
          <cell r="F9970">
            <v>5.5</v>
          </cell>
          <cell r="G9970">
            <v>5.5</v>
          </cell>
          <cell r="H9970"/>
          <cell r="I9970"/>
          <cell r="J9970"/>
          <cell r="K9970"/>
          <cell r="L9970"/>
          <cell r="M9970"/>
          <cell r="N9970">
            <v>5.5</v>
          </cell>
          <cell r="O9970"/>
          <cell r="P9970">
            <v>5.4915786278081358</v>
          </cell>
          <cell r="Q9970">
            <v>81000</v>
          </cell>
          <cell r="R9970">
            <v>5.5</v>
          </cell>
          <cell r="S9970">
            <v>5.5</v>
          </cell>
          <cell r="T9970">
            <v>5.5</v>
          </cell>
          <cell r="U9970">
            <v>5.3472</v>
          </cell>
          <cell r="V9970">
            <v>3135200.0000000005</v>
          </cell>
          <cell r="W9970">
            <v>10685476.836409999</v>
          </cell>
          <cell r="X9970">
            <v>45170</v>
          </cell>
          <cell r="Y9970">
            <v>445500</v>
          </cell>
          <cell r="Z9970">
            <v>45170</v>
          </cell>
          <cell r="AA9970">
            <v>5.0674999999999999</v>
          </cell>
          <cell r="AB9970">
            <v>5.3475000000000001</v>
          </cell>
          <cell r="AC9970"/>
        </row>
        <row r="9971">
          <cell r="A9971">
            <v>45194</v>
          </cell>
          <cell r="B9971">
            <v>85000</v>
          </cell>
          <cell r="C9971"/>
          <cell r="D9971">
            <v>5.5</v>
          </cell>
          <cell r="E9971">
            <v>5.5</v>
          </cell>
          <cell r="F9971">
            <v>5.5</v>
          </cell>
          <cell r="G9971">
            <v>5.5</v>
          </cell>
          <cell r="H9971"/>
          <cell r="I9971"/>
          <cell r="J9971"/>
          <cell r="K9971"/>
          <cell r="L9971"/>
          <cell r="M9971"/>
          <cell r="N9971">
            <v>5.5</v>
          </cell>
          <cell r="O9971"/>
          <cell r="P9971">
            <v>5.4919919168591225</v>
          </cell>
          <cell r="Q9971">
            <v>85000</v>
          </cell>
          <cell r="R9971">
            <v>5.5</v>
          </cell>
          <cell r="S9971">
            <v>5.5</v>
          </cell>
          <cell r="T9971">
            <v>5.5</v>
          </cell>
          <cell r="U9971">
            <v>5.3418999999999999</v>
          </cell>
          <cell r="V9971">
            <v>2806600</v>
          </cell>
          <cell r="W9971">
            <v>10537517.590609999</v>
          </cell>
          <cell r="X9971">
            <v>45170</v>
          </cell>
          <cell r="Y9971">
            <v>467500</v>
          </cell>
          <cell r="Z9971">
            <v>45170</v>
          </cell>
          <cell r="AA9971">
            <v>5.0674999999999999</v>
          </cell>
          <cell r="AB9971">
            <v>5.3475000000000001</v>
          </cell>
          <cell r="AC9971"/>
        </row>
        <row r="9972">
          <cell r="A9972">
            <v>45195</v>
          </cell>
          <cell r="B9972">
            <v>31000</v>
          </cell>
          <cell r="C9972"/>
          <cell r="D9972">
            <v>5.5</v>
          </cell>
          <cell r="E9972">
            <v>5.5</v>
          </cell>
          <cell r="F9972">
            <v>5.5</v>
          </cell>
          <cell r="G9972">
            <v>5.5</v>
          </cell>
          <cell r="H9972"/>
          <cell r="I9972"/>
          <cell r="J9972"/>
          <cell r="K9972"/>
          <cell r="L9972"/>
          <cell r="M9972"/>
          <cell r="N9972">
            <v>5.5</v>
          </cell>
          <cell r="O9972"/>
          <cell r="P9972">
            <v>5.4921327283040275</v>
          </cell>
          <cell r="Q9972">
            <v>31000</v>
          </cell>
          <cell r="R9972">
            <v>5.5</v>
          </cell>
          <cell r="S9972">
            <v>5.5</v>
          </cell>
          <cell r="T9972">
            <v>5.5</v>
          </cell>
          <cell r="U9972">
            <v>5.3422999999999998</v>
          </cell>
          <cell r="V9972">
            <v>4412799.9999999991</v>
          </cell>
          <cell r="W9972">
            <v>8752637.348729996</v>
          </cell>
          <cell r="X9972">
            <v>45170</v>
          </cell>
          <cell r="Y9972">
            <v>170500</v>
          </cell>
          <cell r="Z9972">
            <v>45170</v>
          </cell>
          <cell r="AA9972">
            <v>5.0674999999999999</v>
          </cell>
          <cell r="AB9972">
            <v>5.3475000000000001</v>
          </cell>
          <cell r="AC9972"/>
        </row>
        <row r="9973">
          <cell r="A9973">
            <v>45196</v>
          </cell>
          <cell r="B9973">
            <v>18000</v>
          </cell>
          <cell r="C9973"/>
          <cell r="D9973">
            <v>5.5</v>
          </cell>
          <cell r="E9973">
            <v>5.5</v>
          </cell>
          <cell r="F9973">
            <v>5.5</v>
          </cell>
          <cell r="G9973">
            <v>5.5</v>
          </cell>
          <cell r="H9973"/>
          <cell r="I9973"/>
          <cell r="J9973"/>
          <cell r="K9973"/>
          <cell r="L9973"/>
          <cell r="M9973"/>
          <cell r="N9973">
            <v>5.5</v>
          </cell>
          <cell r="O9973"/>
          <cell r="P9973">
            <v>5.49221224031443</v>
          </cell>
          <cell r="Q9973">
            <v>18000</v>
          </cell>
          <cell r="R9973">
            <v>5.5</v>
          </cell>
          <cell r="S9973">
            <v>5.5</v>
          </cell>
          <cell r="T9973">
            <v>5.5</v>
          </cell>
          <cell r="U9973">
            <v>5.3453999999999997</v>
          </cell>
          <cell r="V9973">
            <v>5679600</v>
          </cell>
          <cell r="W9973">
            <v>7540545.0707599996</v>
          </cell>
          <cell r="X9973">
            <v>45170</v>
          </cell>
          <cell r="Y9973">
            <v>99000</v>
          </cell>
          <cell r="Z9973">
            <v>45170</v>
          </cell>
          <cell r="AA9973">
            <v>5.1074999999999999</v>
          </cell>
          <cell r="AB9973">
            <v>5.3825000000000003</v>
          </cell>
          <cell r="AC9973"/>
        </row>
        <row r="9974">
          <cell r="A9974">
            <v>45197</v>
          </cell>
          <cell r="B9974">
            <v>75000</v>
          </cell>
          <cell r="C9974"/>
          <cell r="D9974">
            <v>5.5</v>
          </cell>
          <cell r="E9974">
            <v>5.5</v>
          </cell>
          <cell r="F9974">
            <v>5.5</v>
          </cell>
          <cell r="G9974">
            <v>5.5</v>
          </cell>
          <cell r="H9974"/>
          <cell r="I9974"/>
          <cell r="J9974"/>
          <cell r="K9974"/>
          <cell r="L9974"/>
          <cell r="M9974"/>
          <cell r="N9974">
            <v>5.5</v>
          </cell>
          <cell r="O9974"/>
          <cell r="P9974">
            <v>5.4925269396551721</v>
          </cell>
          <cell r="Q9974">
            <v>75000</v>
          </cell>
          <cell r="R9974">
            <v>5.5</v>
          </cell>
          <cell r="S9974">
            <v>5.5</v>
          </cell>
          <cell r="T9974">
            <v>5.5</v>
          </cell>
          <cell r="U9974">
            <v>5.3491999999999997</v>
          </cell>
          <cell r="V9974">
            <v>6726200.0000000009</v>
          </cell>
          <cell r="W9974">
            <v>6247275.3158400012</v>
          </cell>
          <cell r="X9974">
            <v>45170</v>
          </cell>
          <cell r="Y9974">
            <v>412500</v>
          </cell>
          <cell r="Z9974">
            <v>45170</v>
          </cell>
          <cell r="AA9974">
            <v>5.1074999999999999</v>
          </cell>
          <cell r="AB9974">
            <v>5.3825000000000003</v>
          </cell>
          <cell r="AC9974"/>
        </row>
        <row r="9975">
          <cell r="A9975">
            <v>45198</v>
          </cell>
          <cell r="B9975">
            <v>116000</v>
          </cell>
          <cell r="C9975"/>
          <cell r="D9975">
            <v>5.5</v>
          </cell>
          <cell r="E9975">
            <v>5.5</v>
          </cell>
          <cell r="F9975">
            <v>5.5</v>
          </cell>
          <cell r="G9975">
            <v>5.5</v>
          </cell>
          <cell r="H9975"/>
          <cell r="I9975"/>
          <cell r="J9975"/>
          <cell r="K9975"/>
          <cell r="L9975"/>
          <cell r="M9975"/>
          <cell r="N9975">
            <v>5.5</v>
          </cell>
          <cell r="O9975"/>
          <cell r="P9975">
            <v>5.4929665314401621</v>
          </cell>
          <cell r="Q9975">
            <v>136000</v>
          </cell>
          <cell r="R9975">
            <v>5.5</v>
          </cell>
          <cell r="S9975">
            <v>5.5</v>
          </cell>
          <cell r="T9975">
            <v>5.5</v>
          </cell>
          <cell r="U9975">
            <v>5.3479000000000001</v>
          </cell>
          <cell r="V9975">
            <v>3694500</v>
          </cell>
          <cell r="W9975">
            <v>8913674.6323000006</v>
          </cell>
          <cell r="X9975">
            <v>45170</v>
          </cell>
          <cell r="Y9975">
            <v>638000</v>
          </cell>
          <cell r="Z9975">
            <v>45170</v>
          </cell>
          <cell r="AA9975">
            <v>5.1074999999999999</v>
          </cell>
          <cell r="AB9975">
            <v>5.3825000000000003</v>
          </cell>
          <cell r="AC9975"/>
        </row>
        <row r="9976">
          <cell r="A9976">
            <v>45201</v>
          </cell>
          <cell r="B9976">
            <v>77000</v>
          </cell>
          <cell r="C9976"/>
          <cell r="D9976">
            <v>5.5</v>
          </cell>
          <cell r="E9976">
            <v>5.5</v>
          </cell>
          <cell r="F9976">
            <v>5.5</v>
          </cell>
          <cell r="G9976">
            <v>5.5</v>
          </cell>
          <cell r="H9976"/>
          <cell r="I9976"/>
          <cell r="J9976"/>
          <cell r="K9976"/>
          <cell r="L9976"/>
          <cell r="M9976"/>
          <cell r="N9976">
            <v>5.5</v>
          </cell>
          <cell r="O9976"/>
          <cell r="P9976">
            <v>5.5</v>
          </cell>
          <cell r="Q9976">
            <v>77000</v>
          </cell>
          <cell r="R9976">
            <v>5.5</v>
          </cell>
          <cell r="S9976">
            <v>5.5</v>
          </cell>
          <cell r="T9976">
            <v>5.5</v>
          </cell>
          <cell r="U9976">
            <v>5.3426</v>
          </cell>
          <cell r="V9976">
            <v>335700</v>
          </cell>
          <cell r="W9976">
            <v>12334776.419199999</v>
          </cell>
          <cell r="X9976">
            <v>45200</v>
          </cell>
          <cell r="Y9976">
            <v>423500</v>
          </cell>
          <cell r="Z9976">
            <v>45200</v>
          </cell>
          <cell r="AA9976">
            <v>5.1074999999999999</v>
          </cell>
          <cell r="AB9976">
            <v>5.3825000000000003</v>
          </cell>
          <cell r="AC9976"/>
        </row>
        <row r="9977">
          <cell r="A9977">
            <v>45202</v>
          </cell>
          <cell r="B9977">
            <v>77000</v>
          </cell>
          <cell r="C9977"/>
          <cell r="D9977">
            <v>5.5</v>
          </cell>
          <cell r="E9977">
            <v>5.5</v>
          </cell>
          <cell r="F9977">
            <v>5.5</v>
          </cell>
          <cell r="G9977">
            <v>5.5</v>
          </cell>
          <cell r="H9977"/>
          <cell r="I9977"/>
          <cell r="J9977"/>
          <cell r="K9977"/>
          <cell r="L9977"/>
          <cell r="M9977"/>
          <cell r="N9977">
            <v>5.5</v>
          </cell>
          <cell r="O9977"/>
          <cell r="P9977">
            <v>5.5</v>
          </cell>
          <cell r="Q9977">
            <v>87000</v>
          </cell>
          <cell r="R9977">
            <v>5.5</v>
          </cell>
          <cell r="S9977">
            <v>5.5</v>
          </cell>
          <cell r="T9977">
            <v>5.5</v>
          </cell>
          <cell r="U9977">
            <v>5.3374999999999995</v>
          </cell>
          <cell r="V9977">
            <v>314100</v>
          </cell>
          <cell r="W9977">
            <v>12750438.991049998</v>
          </cell>
          <cell r="X9977">
            <v>45200</v>
          </cell>
          <cell r="Y9977">
            <v>423500</v>
          </cell>
          <cell r="Z9977">
            <v>45200</v>
          </cell>
          <cell r="AA9977">
            <v>5.1074999999999999</v>
          </cell>
          <cell r="AB9977">
            <v>5.3825000000000003</v>
          </cell>
          <cell r="AC9977"/>
        </row>
        <row r="9978">
          <cell r="A9978">
            <v>45203</v>
          </cell>
          <cell r="B9978">
            <v>79000</v>
          </cell>
          <cell r="C9978"/>
          <cell r="D9978">
            <v>5.5</v>
          </cell>
          <cell r="E9978">
            <v>5.5</v>
          </cell>
          <cell r="F9978">
            <v>5.5</v>
          </cell>
          <cell r="G9978">
            <v>5.5</v>
          </cell>
          <cell r="H9978"/>
          <cell r="I9978"/>
          <cell r="J9978"/>
          <cell r="K9978"/>
          <cell r="L9978"/>
          <cell r="M9978"/>
          <cell r="N9978">
            <v>5.5</v>
          </cell>
          <cell r="O9978"/>
          <cell r="P9978">
            <v>5.5</v>
          </cell>
          <cell r="Q9978">
            <v>84000</v>
          </cell>
          <cell r="R9978">
            <v>5.5</v>
          </cell>
          <cell r="S9978">
            <v>5.5</v>
          </cell>
          <cell r="T9978">
            <v>5.5</v>
          </cell>
          <cell r="U9978">
            <v>5.3391999999999999</v>
          </cell>
          <cell r="V9978">
            <v>288500</v>
          </cell>
          <cell r="W9978">
            <v>12754187.859239999</v>
          </cell>
          <cell r="X9978">
            <v>45200</v>
          </cell>
          <cell r="Y9978">
            <v>434500</v>
          </cell>
          <cell r="Z9978">
            <v>45200</v>
          </cell>
          <cell r="AA9978">
            <v>5.1325000000000003</v>
          </cell>
          <cell r="AB9978">
            <v>5.39</v>
          </cell>
          <cell r="AC9978"/>
        </row>
        <row r="9979">
          <cell r="A9979">
            <v>45204</v>
          </cell>
          <cell r="B9979">
            <v>99000</v>
          </cell>
          <cell r="C9979"/>
          <cell r="D9979">
            <v>5.5</v>
          </cell>
          <cell r="E9979">
            <v>5.5</v>
          </cell>
          <cell r="F9979">
            <v>5.5</v>
          </cell>
          <cell r="G9979">
            <v>5.5</v>
          </cell>
          <cell r="H9979"/>
          <cell r="I9979"/>
          <cell r="J9979"/>
          <cell r="K9979"/>
          <cell r="L9979"/>
          <cell r="M9979"/>
          <cell r="N9979">
            <v>5.5</v>
          </cell>
          <cell r="O9979"/>
          <cell r="P9979">
            <v>5.5</v>
          </cell>
          <cell r="Q9979">
            <v>99000</v>
          </cell>
          <cell r="R9979">
            <v>5.5</v>
          </cell>
          <cell r="S9979">
            <v>5.5</v>
          </cell>
          <cell r="T9979">
            <v>5.5</v>
          </cell>
          <cell r="U9979">
            <v>5.3455999999999992</v>
          </cell>
          <cell r="V9979">
            <v>260100.00000000003</v>
          </cell>
          <cell r="W9979">
            <v>12995200.63851</v>
          </cell>
          <cell r="X9979">
            <v>45200</v>
          </cell>
          <cell r="Y9979">
            <v>544500</v>
          </cell>
          <cell r="Z9979">
            <v>45200</v>
          </cell>
          <cell r="AA9979">
            <v>5.1325000000000003</v>
          </cell>
          <cell r="AB9979">
            <v>5.39</v>
          </cell>
          <cell r="AC9979"/>
        </row>
        <row r="9980">
          <cell r="A9980">
            <v>45205</v>
          </cell>
          <cell r="B9980">
            <v>114000</v>
          </cell>
          <cell r="C9980"/>
          <cell r="D9980">
            <v>5.5</v>
          </cell>
          <cell r="E9980">
            <v>5.5</v>
          </cell>
          <cell r="F9980">
            <v>5.5</v>
          </cell>
          <cell r="G9980">
            <v>5.5</v>
          </cell>
          <cell r="H9980"/>
          <cell r="I9980"/>
          <cell r="J9980"/>
          <cell r="K9980"/>
          <cell r="L9980"/>
          <cell r="M9980"/>
          <cell r="N9980">
            <v>5.5</v>
          </cell>
          <cell r="O9980"/>
          <cell r="P9980">
            <v>5.5</v>
          </cell>
          <cell r="Q9980">
            <v>124000</v>
          </cell>
          <cell r="R9980">
            <v>5.5</v>
          </cell>
          <cell r="S9980">
            <v>5.5</v>
          </cell>
          <cell r="T9980">
            <v>5.5</v>
          </cell>
          <cell r="U9980">
            <v>5.3380999999999998</v>
          </cell>
          <cell r="V9980">
            <v>275200</v>
          </cell>
          <cell r="W9980">
            <v>13249707.96895</v>
          </cell>
          <cell r="X9980">
            <v>45200</v>
          </cell>
          <cell r="Y9980">
            <v>627000</v>
          </cell>
          <cell r="Z9980">
            <v>45200</v>
          </cell>
          <cell r="AA9980">
            <v>5.1325000000000003</v>
          </cell>
          <cell r="AB9980">
            <v>5.39</v>
          </cell>
          <cell r="AC9980"/>
        </row>
        <row r="9981">
          <cell r="A9981">
            <v>45208</v>
          </cell>
          <cell r="B9981">
            <v>155000</v>
          </cell>
          <cell r="C9981"/>
          <cell r="D9981">
            <v>5.5</v>
          </cell>
          <cell r="E9981">
            <v>5.5</v>
          </cell>
          <cell r="F9981">
            <v>5.5</v>
          </cell>
          <cell r="G9981">
            <v>5.5</v>
          </cell>
          <cell r="H9981"/>
          <cell r="I9981"/>
          <cell r="J9981"/>
          <cell r="K9981"/>
          <cell r="L9981"/>
          <cell r="M9981"/>
          <cell r="N9981">
            <v>5.5</v>
          </cell>
          <cell r="O9981"/>
          <cell r="P9981">
            <v>5.5</v>
          </cell>
          <cell r="Q9981">
            <v>180000</v>
          </cell>
          <cell r="R9981">
            <v>5.5</v>
          </cell>
          <cell r="S9981">
            <v>5.5</v>
          </cell>
          <cell r="T9981">
            <v>5.5</v>
          </cell>
          <cell r="U9981">
            <v>5.3380999999999998</v>
          </cell>
          <cell r="V9981">
            <v>272000</v>
          </cell>
          <cell r="W9981">
            <v>13277544.46534</v>
          </cell>
          <cell r="X9981">
            <v>45200</v>
          </cell>
          <cell r="Y9981">
            <v>852500</v>
          </cell>
          <cell r="Z9981">
            <v>45200</v>
          </cell>
          <cell r="AA9981">
            <v>5.1325000000000003</v>
          </cell>
          <cell r="AB9981">
            <v>5.39</v>
          </cell>
          <cell r="AC9981"/>
        </row>
        <row r="9982">
          <cell r="A9982">
            <v>45209</v>
          </cell>
          <cell r="B9982">
            <v>185000</v>
          </cell>
          <cell r="C9982"/>
          <cell r="D9982">
            <v>5.5</v>
          </cell>
          <cell r="E9982">
            <v>5.5</v>
          </cell>
          <cell r="F9982">
            <v>5.5</v>
          </cell>
          <cell r="G9982">
            <v>5.5</v>
          </cell>
          <cell r="H9982"/>
          <cell r="I9982"/>
          <cell r="J9982"/>
          <cell r="K9982"/>
          <cell r="L9982"/>
          <cell r="M9982"/>
          <cell r="N9982">
            <v>5.5</v>
          </cell>
          <cell r="O9982"/>
          <cell r="P9982">
            <v>5.5</v>
          </cell>
          <cell r="Q9982">
            <v>195000</v>
          </cell>
          <cell r="R9982">
            <v>5.5</v>
          </cell>
          <cell r="S9982">
            <v>5.5</v>
          </cell>
          <cell r="T9982">
            <v>5.5</v>
          </cell>
          <cell r="U9982">
            <v>5.3324000000000007</v>
          </cell>
          <cell r="V9982">
            <v>804900</v>
          </cell>
          <cell r="W9982">
            <v>12606025.12668</v>
          </cell>
          <cell r="X9982">
            <v>45200</v>
          </cell>
          <cell r="Y9982">
            <v>1017500</v>
          </cell>
          <cell r="Z9982">
            <v>45200</v>
          </cell>
          <cell r="AA9982">
            <v>5.1325000000000003</v>
          </cell>
          <cell r="AB9982">
            <v>5.39</v>
          </cell>
          <cell r="AC9982"/>
        </row>
        <row r="9983">
          <cell r="A9983">
            <v>45210</v>
          </cell>
          <cell r="B9983">
            <v>234000</v>
          </cell>
          <cell r="C9983"/>
          <cell r="D9983">
            <v>5.5</v>
          </cell>
          <cell r="E9983">
            <v>5.5</v>
          </cell>
          <cell r="F9983">
            <v>5.5</v>
          </cell>
          <cell r="G9983">
            <v>5.5</v>
          </cell>
          <cell r="H9983"/>
          <cell r="I9983"/>
          <cell r="J9983"/>
          <cell r="K9983"/>
          <cell r="L9983"/>
          <cell r="M9983"/>
          <cell r="N9983">
            <v>5.5</v>
          </cell>
          <cell r="O9983"/>
          <cell r="P9983">
            <v>5.5</v>
          </cell>
          <cell r="Q9983">
            <v>244000</v>
          </cell>
          <cell r="R9983">
            <v>5.5</v>
          </cell>
          <cell r="S9983">
            <v>5.5</v>
          </cell>
          <cell r="T9983">
            <v>5.5</v>
          </cell>
          <cell r="U9983">
            <v>5.3327999999999998</v>
          </cell>
          <cell r="V9983">
            <v>612500</v>
          </cell>
          <cell r="W9983">
            <v>12833306.2037</v>
          </cell>
          <cell r="X9983">
            <v>45200</v>
          </cell>
          <cell r="Y9983">
            <v>1287000</v>
          </cell>
          <cell r="Z9983">
            <v>45200</v>
          </cell>
          <cell r="AA9983">
            <v>5.32</v>
          </cell>
          <cell r="AB9983">
            <v>5.3836750000000002</v>
          </cell>
          <cell r="AC9983"/>
        </row>
        <row r="9984">
          <cell r="A9984">
            <v>45211</v>
          </cell>
          <cell r="B9984">
            <v>264000</v>
          </cell>
          <cell r="C9984"/>
          <cell r="D9984">
            <v>5.5</v>
          </cell>
          <cell r="E9984">
            <v>5.5</v>
          </cell>
          <cell r="F9984">
            <v>5.5</v>
          </cell>
          <cell r="G9984">
            <v>5.5</v>
          </cell>
          <cell r="H9984"/>
          <cell r="I9984"/>
          <cell r="J9984"/>
          <cell r="K9984"/>
          <cell r="L9984"/>
          <cell r="M9984"/>
          <cell r="N9984">
            <v>5.5</v>
          </cell>
          <cell r="O9984"/>
          <cell r="P9984">
            <v>5.5</v>
          </cell>
          <cell r="Q9984">
            <v>264000</v>
          </cell>
          <cell r="R9984">
            <v>5.5</v>
          </cell>
          <cell r="S9984">
            <v>5.5</v>
          </cell>
          <cell r="T9984">
            <v>5.5</v>
          </cell>
          <cell r="U9984">
            <v>5.3373999999999997</v>
          </cell>
          <cell r="V9984">
            <v>1523700</v>
          </cell>
          <cell r="W9984">
            <v>12107290.144250004</v>
          </cell>
          <cell r="X9984">
            <v>45200</v>
          </cell>
          <cell r="Y9984">
            <v>1452000</v>
          </cell>
          <cell r="Z9984">
            <v>45200</v>
          </cell>
          <cell r="AA9984">
            <v>5.32</v>
          </cell>
          <cell r="AB9984">
            <v>5.3836750000000002</v>
          </cell>
          <cell r="AC9984"/>
        </row>
        <row r="9985">
          <cell r="A9985">
            <v>45212</v>
          </cell>
          <cell r="B9985">
            <v>253500</v>
          </cell>
          <cell r="C9985"/>
          <cell r="D9985">
            <v>5.5</v>
          </cell>
          <cell r="E9985">
            <v>5.5</v>
          </cell>
          <cell r="F9985">
            <v>5.5</v>
          </cell>
          <cell r="G9985">
            <v>5.5</v>
          </cell>
          <cell r="H9985"/>
          <cell r="I9985"/>
          <cell r="J9985"/>
          <cell r="K9985"/>
          <cell r="L9985"/>
          <cell r="M9985"/>
          <cell r="N9985">
            <v>5.5</v>
          </cell>
          <cell r="O9985"/>
          <cell r="P9985">
            <v>5.5</v>
          </cell>
          <cell r="Q9985">
            <v>276500</v>
          </cell>
          <cell r="R9985">
            <v>5.5</v>
          </cell>
          <cell r="S9985">
            <v>5.5</v>
          </cell>
          <cell r="T9985">
            <v>5.5</v>
          </cell>
          <cell r="U9985">
            <v>5.3364000000000003</v>
          </cell>
          <cell r="V9985">
            <v>1673200</v>
          </cell>
          <cell r="W9985">
            <v>12256043.684979996</v>
          </cell>
          <cell r="X9985">
            <v>45200</v>
          </cell>
          <cell r="Y9985">
            <v>1394250</v>
          </cell>
          <cell r="Z9985">
            <v>45200</v>
          </cell>
          <cell r="AA9985">
            <v>5.32</v>
          </cell>
          <cell r="AB9985">
            <v>5.3836750000000002</v>
          </cell>
          <cell r="AC9985"/>
        </row>
        <row r="9986">
          <cell r="A9986">
            <v>45215</v>
          </cell>
          <cell r="B9986">
            <v>271000</v>
          </cell>
          <cell r="C9986"/>
          <cell r="D9986">
            <v>5.5</v>
          </cell>
          <cell r="E9986">
            <v>5.5</v>
          </cell>
          <cell r="F9986">
            <v>5.7</v>
          </cell>
          <cell r="G9986">
            <v>5.52</v>
          </cell>
          <cell r="H9986"/>
          <cell r="I9986"/>
          <cell r="J9986"/>
          <cell r="K9986"/>
          <cell r="L9986"/>
          <cell r="M9986"/>
          <cell r="N9986">
            <v>5.7</v>
          </cell>
          <cell r="O9986"/>
          <cell r="P9986">
            <v>5.5029969588056398</v>
          </cell>
          <cell r="Q9986">
            <v>271000</v>
          </cell>
          <cell r="R9986">
            <v>5.5</v>
          </cell>
          <cell r="S9986">
            <v>5.7</v>
          </cell>
          <cell r="T9986">
            <v>5.52</v>
          </cell>
          <cell r="U9986">
            <v>5.3346</v>
          </cell>
          <cell r="V9986">
            <v>2117200</v>
          </cell>
          <cell r="W9986">
            <v>11749935.691570001</v>
          </cell>
          <cell r="X9986">
            <v>45200</v>
          </cell>
          <cell r="Y9986">
            <v>1495920</v>
          </cell>
          <cell r="Z9986">
            <v>45200</v>
          </cell>
          <cell r="AA9986">
            <v>5.32</v>
          </cell>
          <cell r="AB9986">
            <v>5.3836750000000002</v>
          </cell>
          <cell r="AC9986"/>
        </row>
        <row r="9987">
          <cell r="A9987">
            <v>45216</v>
          </cell>
          <cell r="B9987">
            <v>273000</v>
          </cell>
          <cell r="C9987"/>
          <cell r="D9987">
            <v>5.5</v>
          </cell>
          <cell r="E9987">
            <v>5.5</v>
          </cell>
          <cell r="F9987">
            <v>5.9</v>
          </cell>
          <cell r="G9987">
            <v>5.58</v>
          </cell>
          <cell r="H9987"/>
          <cell r="I9987"/>
          <cell r="J9987"/>
          <cell r="K9987"/>
          <cell r="L9987"/>
          <cell r="M9987"/>
          <cell r="N9987">
            <v>5.7</v>
          </cell>
          <cell r="O9987"/>
          <cell r="P9987">
            <v>5.5130963247657938</v>
          </cell>
          <cell r="Q9987">
            <v>273000</v>
          </cell>
          <cell r="R9987">
            <v>5.5</v>
          </cell>
          <cell r="S9987">
            <v>5.9</v>
          </cell>
          <cell r="T9987">
            <v>5.58</v>
          </cell>
          <cell r="U9987">
            <v>5.3399000000000001</v>
          </cell>
          <cell r="V9987">
            <v>2327400</v>
          </cell>
          <cell r="W9987">
            <v>11328151.444770001</v>
          </cell>
          <cell r="X9987">
            <v>45200</v>
          </cell>
          <cell r="Y9987">
            <v>1523340</v>
          </cell>
          <cell r="Z9987">
            <v>45200</v>
          </cell>
          <cell r="AA9987">
            <v>5.32</v>
          </cell>
          <cell r="AB9987">
            <v>5.3836750000000002</v>
          </cell>
          <cell r="AC9987"/>
        </row>
        <row r="9988">
          <cell r="A9988">
            <v>45217</v>
          </cell>
          <cell r="B9988">
            <v>226000</v>
          </cell>
          <cell r="C9988"/>
          <cell r="D9988">
            <v>5.5</v>
          </cell>
          <cell r="E9988">
            <v>5.5</v>
          </cell>
          <cell r="F9988">
            <v>5.7</v>
          </cell>
          <cell r="G9988">
            <v>5.5</v>
          </cell>
          <cell r="H9988"/>
          <cell r="I9988"/>
          <cell r="J9988"/>
          <cell r="K9988"/>
          <cell r="L9988"/>
          <cell r="M9988"/>
          <cell r="N9988">
            <v>5.5</v>
          </cell>
          <cell r="O9988"/>
          <cell r="P9988">
            <v>5.5118136511375946</v>
          </cell>
          <cell r="Q9988">
            <v>226000</v>
          </cell>
          <cell r="R9988">
            <v>5.5</v>
          </cell>
          <cell r="S9988">
            <v>5.7</v>
          </cell>
          <cell r="T9988">
            <v>5.5</v>
          </cell>
          <cell r="U9988">
            <v>5.3456000000000001</v>
          </cell>
          <cell r="V9988">
            <v>2189400</v>
          </cell>
          <cell r="W9988">
            <v>11422990.729030002</v>
          </cell>
          <cell r="X9988">
            <v>45200</v>
          </cell>
          <cell r="Y9988">
            <v>1243000</v>
          </cell>
          <cell r="Z9988">
            <v>45200</v>
          </cell>
          <cell r="AA9988">
            <v>5.3950000000000005</v>
          </cell>
          <cell r="AB9988">
            <v>5.3902749999999999</v>
          </cell>
          <cell r="AC9988"/>
        </row>
        <row r="9989">
          <cell r="A9989">
            <v>45218</v>
          </cell>
          <cell r="B9989">
            <v>200000</v>
          </cell>
          <cell r="C9989"/>
          <cell r="D9989">
            <v>5.5</v>
          </cell>
          <cell r="E9989">
            <v>5.5</v>
          </cell>
          <cell r="F9989">
            <v>5.5</v>
          </cell>
          <cell r="G9989">
            <v>5.5</v>
          </cell>
          <cell r="H9989"/>
          <cell r="I9989"/>
          <cell r="J9989"/>
          <cell r="K9989"/>
          <cell r="L9989"/>
          <cell r="M9989"/>
          <cell r="N9989">
            <v>5.5</v>
          </cell>
          <cell r="O9989"/>
          <cell r="P9989">
            <v>5.5108713858424725</v>
          </cell>
          <cell r="Q9989">
            <v>215000</v>
          </cell>
          <cell r="R9989">
            <v>5.5</v>
          </cell>
          <cell r="S9989">
            <v>5.5</v>
          </cell>
          <cell r="T9989">
            <v>5.5</v>
          </cell>
          <cell r="U9989">
            <v>5.3441999999999998</v>
          </cell>
          <cell r="V9989">
            <v>2496600</v>
          </cell>
          <cell r="W9989">
            <v>11214358.514379999</v>
          </cell>
          <cell r="X9989">
            <v>45200</v>
          </cell>
          <cell r="Y9989">
            <v>1100000</v>
          </cell>
          <cell r="Z9989">
            <v>45200</v>
          </cell>
          <cell r="AA9989">
            <v>5.3950000000000005</v>
          </cell>
          <cell r="AB9989">
            <v>5.3902749999999999</v>
          </cell>
          <cell r="AC9989"/>
        </row>
        <row r="9990">
          <cell r="A9990">
            <v>45219</v>
          </cell>
          <cell r="B9990">
            <v>196000</v>
          </cell>
          <cell r="C9990"/>
          <cell r="D9990">
            <v>5.5</v>
          </cell>
          <cell r="E9990">
            <v>5.5</v>
          </cell>
          <cell r="F9990">
            <v>5.5</v>
          </cell>
          <cell r="G9990">
            <v>5.5</v>
          </cell>
          <cell r="H9990"/>
          <cell r="I9990"/>
          <cell r="J9990"/>
          <cell r="K9990"/>
          <cell r="L9990"/>
          <cell r="M9990"/>
          <cell r="N9990">
            <v>5.5</v>
          </cell>
          <cell r="O9990"/>
          <cell r="P9990">
            <v>5.5100832254484926</v>
          </cell>
          <cell r="Q9990">
            <v>246000</v>
          </cell>
          <cell r="R9990">
            <v>5.5</v>
          </cell>
          <cell r="S9990">
            <v>5.5</v>
          </cell>
          <cell r="T9990">
            <v>5.5</v>
          </cell>
          <cell r="U9990">
            <v>5.3439000000000005</v>
          </cell>
          <cell r="V9990">
            <v>2834800</v>
          </cell>
          <cell r="W9990">
            <v>10887011.256639998</v>
          </cell>
          <cell r="X9990">
            <v>45200</v>
          </cell>
          <cell r="Y9990">
            <v>1078000</v>
          </cell>
          <cell r="Z9990">
            <v>45200</v>
          </cell>
          <cell r="AA9990">
            <v>5.3950000000000005</v>
          </cell>
          <cell r="AB9990">
            <v>5.3902749999999999</v>
          </cell>
          <cell r="AC9990"/>
        </row>
        <row r="9991">
          <cell r="A9991">
            <v>45222</v>
          </cell>
          <cell r="B9991">
            <v>163000</v>
          </cell>
          <cell r="C9991"/>
          <cell r="D9991">
            <v>5.5</v>
          </cell>
          <cell r="E9991">
            <v>5.5</v>
          </cell>
          <cell r="F9991">
            <v>5.5</v>
          </cell>
          <cell r="G9991">
            <v>5.5</v>
          </cell>
          <cell r="H9991"/>
          <cell r="I9991"/>
          <cell r="J9991"/>
          <cell r="K9991"/>
          <cell r="L9991"/>
          <cell r="M9991"/>
          <cell r="N9991">
            <v>5.5</v>
          </cell>
          <cell r="O9991"/>
          <cell r="P9991">
            <v>5.5095098552241408</v>
          </cell>
          <cell r="Q9991">
            <v>163000</v>
          </cell>
          <cell r="R9991">
            <v>5.5</v>
          </cell>
          <cell r="S9991">
            <v>5.5</v>
          </cell>
          <cell r="T9991">
            <v>5.5</v>
          </cell>
          <cell r="U9991">
            <v>5.3383000000000003</v>
          </cell>
          <cell r="V9991">
            <v>3533400</v>
          </cell>
          <cell r="W9991">
            <v>10381341.26499</v>
          </cell>
          <cell r="X9991">
            <v>45200</v>
          </cell>
          <cell r="Y9991">
            <v>896500</v>
          </cell>
          <cell r="Z9991">
            <v>45200</v>
          </cell>
          <cell r="AA9991">
            <v>5.3950000000000005</v>
          </cell>
          <cell r="AB9991">
            <v>5.3902749999999999</v>
          </cell>
          <cell r="AC9991"/>
        </row>
        <row r="9992">
          <cell r="A9992">
            <v>45223</v>
          </cell>
          <cell r="B9992">
            <v>277000</v>
          </cell>
          <cell r="C9992"/>
          <cell r="D9992">
            <v>5.5</v>
          </cell>
          <cell r="E9992">
            <v>5.5</v>
          </cell>
          <cell r="F9992">
            <v>5.5</v>
          </cell>
          <cell r="G9992">
            <v>5.5</v>
          </cell>
          <cell r="H9992"/>
          <cell r="I9992"/>
          <cell r="J9992"/>
          <cell r="K9992"/>
          <cell r="L9992"/>
          <cell r="M9992"/>
          <cell r="N9992">
            <v>5.5</v>
          </cell>
          <cell r="O9992"/>
          <cell r="P9992">
            <v>5.5086718625735642</v>
          </cell>
          <cell r="Q9992">
            <v>277000</v>
          </cell>
          <cell r="R9992">
            <v>5.5</v>
          </cell>
          <cell r="S9992">
            <v>5.5</v>
          </cell>
          <cell r="T9992">
            <v>5.5</v>
          </cell>
          <cell r="U9992">
            <v>5.3398000000000003</v>
          </cell>
          <cell r="V9992">
            <v>3130600</v>
          </cell>
          <cell r="W9992">
            <v>10684477.8269</v>
          </cell>
          <cell r="X9992">
            <v>45200</v>
          </cell>
          <cell r="Y9992">
            <v>1523500</v>
          </cell>
          <cell r="Z9992">
            <v>45200</v>
          </cell>
          <cell r="AA9992">
            <v>5.3950000000000005</v>
          </cell>
          <cell r="AB9992">
            <v>5.3902749999999999</v>
          </cell>
          <cell r="AC9992"/>
        </row>
        <row r="9993">
          <cell r="A9993">
            <v>45224</v>
          </cell>
          <cell r="B9993">
            <v>256000</v>
          </cell>
          <cell r="C9993"/>
          <cell r="D9993">
            <v>5.5</v>
          </cell>
          <cell r="E9993">
            <v>5.5</v>
          </cell>
          <cell r="F9993">
            <v>5.5</v>
          </cell>
          <cell r="G9993">
            <v>5.5</v>
          </cell>
          <cell r="H9993"/>
          <cell r="I9993"/>
          <cell r="J9993"/>
          <cell r="K9993"/>
          <cell r="L9993"/>
          <cell r="M9993"/>
          <cell r="N9993">
            <v>5.5</v>
          </cell>
          <cell r="O9993"/>
          <cell r="P9993">
            <v>5.5080188262979846</v>
          </cell>
          <cell r="Q9993">
            <v>256000</v>
          </cell>
          <cell r="R9993">
            <v>5.5</v>
          </cell>
          <cell r="S9993">
            <v>5.5</v>
          </cell>
          <cell r="T9993">
            <v>5.5</v>
          </cell>
          <cell r="U9993">
            <v>5.3409000000000004</v>
          </cell>
          <cell r="V9993">
            <v>3047500</v>
          </cell>
          <cell r="W9993">
            <v>10751322.941840006</v>
          </cell>
          <cell r="X9993">
            <v>45200</v>
          </cell>
          <cell r="Y9993">
            <v>1408000</v>
          </cell>
          <cell r="Z9993">
            <v>45200</v>
          </cell>
          <cell r="AA9993">
            <v>5.1875</v>
          </cell>
          <cell r="AB9993">
            <v>5.3973750000000003</v>
          </cell>
          <cell r="AC9993"/>
        </row>
        <row r="9994">
          <cell r="A9994">
            <v>45225</v>
          </cell>
          <cell r="B9994">
            <v>128000</v>
          </cell>
          <cell r="C9994"/>
          <cell r="D9994">
            <v>5.5</v>
          </cell>
          <cell r="E9994">
            <v>5.5</v>
          </cell>
          <cell r="F9994">
            <v>5.5</v>
          </cell>
          <cell r="G9994">
            <v>5.5</v>
          </cell>
          <cell r="H9994"/>
          <cell r="I9994"/>
          <cell r="J9994"/>
          <cell r="K9994"/>
          <cell r="L9994"/>
          <cell r="M9994"/>
          <cell r="N9994">
            <v>5.5</v>
          </cell>
          <cell r="O9994"/>
          <cell r="P9994">
            <v>5.5077278525868181</v>
          </cell>
          <cell r="Q9994">
            <v>168000</v>
          </cell>
          <cell r="R9994">
            <v>5.5</v>
          </cell>
          <cell r="S9994">
            <v>5.5</v>
          </cell>
          <cell r="T9994">
            <v>5.5</v>
          </cell>
          <cell r="U9994">
            <v>5.3435000000000006</v>
          </cell>
          <cell r="V9994">
            <v>2734900</v>
          </cell>
          <cell r="W9994">
            <v>11054380.18211</v>
          </cell>
          <cell r="X9994">
            <v>45200</v>
          </cell>
          <cell r="Y9994">
            <v>704000</v>
          </cell>
          <cell r="Z9994">
            <v>45200</v>
          </cell>
          <cell r="AA9994">
            <v>5.1875</v>
          </cell>
          <cell r="AB9994">
            <v>5.3973750000000003</v>
          </cell>
          <cell r="AC9994"/>
        </row>
        <row r="9995">
          <cell r="A9995">
            <v>45226</v>
          </cell>
          <cell r="B9995">
            <v>94000</v>
          </cell>
          <cell r="C9995"/>
          <cell r="D9995">
            <v>5.5</v>
          </cell>
          <cell r="E9995">
            <v>5.5</v>
          </cell>
          <cell r="F9995">
            <v>5.5</v>
          </cell>
          <cell r="G9995">
            <v>5.5</v>
          </cell>
          <cell r="H9995"/>
          <cell r="I9995"/>
          <cell r="J9995"/>
          <cell r="K9995"/>
          <cell r="L9995"/>
          <cell r="M9995"/>
          <cell r="N9995">
            <v>5.5</v>
          </cell>
          <cell r="O9995"/>
          <cell r="P9995">
            <v>5.5075272677067515</v>
          </cell>
          <cell r="Q9995">
            <v>94000</v>
          </cell>
          <cell r="R9995">
            <v>5.5</v>
          </cell>
          <cell r="S9995">
            <v>5.5</v>
          </cell>
          <cell r="T9995">
            <v>5.5</v>
          </cell>
          <cell r="U9995">
            <v>5.3426</v>
          </cell>
          <cell r="V9995">
            <v>3147200.0000000005</v>
          </cell>
          <cell r="W9995">
            <v>10444109.273500001</v>
          </cell>
          <cell r="X9995">
            <v>45200</v>
          </cell>
          <cell r="Y9995">
            <v>517000</v>
          </cell>
          <cell r="Z9995">
            <v>45200</v>
          </cell>
          <cell r="AA9995">
            <v>5.1875</v>
          </cell>
          <cell r="AB9995">
            <v>5.3973750000000003</v>
          </cell>
          <cell r="AC9995"/>
        </row>
        <row r="9996">
          <cell r="A9996">
            <v>45229</v>
          </cell>
          <cell r="B9996">
            <v>159000</v>
          </cell>
          <cell r="C9996"/>
          <cell r="D9996">
            <v>5.5</v>
          </cell>
          <cell r="E9996">
            <v>5.29</v>
          </cell>
          <cell r="F9996">
            <v>5.5</v>
          </cell>
          <cell r="G9996">
            <v>5.48</v>
          </cell>
          <cell r="H9996"/>
          <cell r="I9996"/>
          <cell r="J9996"/>
          <cell r="K9996"/>
          <cell r="L9996"/>
          <cell r="M9996"/>
          <cell r="N9996">
            <v>5.5</v>
          </cell>
          <cell r="O9996"/>
          <cell r="P9996">
            <v>5.5063695278402331</v>
          </cell>
          <cell r="Q9996">
            <v>159000</v>
          </cell>
          <cell r="R9996">
            <v>5.29</v>
          </cell>
          <cell r="S9996">
            <v>5.5</v>
          </cell>
          <cell r="T9996">
            <v>5.48</v>
          </cell>
          <cell r="U9996">
            <v>5.3384</v>
          </cell>
          <cell r="V9996">
            <v>4398500</v>
          </cell>
          <cell r="W9996">
            <v>9185048.6724100001</v>
          </cell>
          <cell r="X9996">
            <v>45200</v>
          </cell>
          <cell r="Y9996">
            <v>871320.00000000012</v>
          </cell>
          <cell r="Z9996">
            <v>45200</v>
          </cell>
          <cell r="AA9996">
            <v>5.1875</v>
          </cell>
          <cell r="AB9996">
            <v>5.3973750000000003</v>
          </cell>
          <cell r="AC9996"/>
        </row>
        <row r="9997">
          <cell r="A9997">
            <v>45230</v>
          </cell>
          <cell r="B9997">
            <v>99000</v>
          </cell>
          <cell r="C9997"/>
          <cell r="D9997">
            <v>5.5</v>
          </cell>
          <cell r="E9997">
            <v>5.29</v>
          </cell>
          <cell r="F9997">
            <v>5.5</v>
          </cell>
          <cell r="G9997">
            <v>5.46</v>
          </cell>
          <cell r="H9997"/>
          <cell r="I9997"/>
          <cell r="J9997"/>
          <cell r="K9997"/>
          <cell r="L9997"/>
          <cell r="M9997"/>
          <cell r="N9997">
            <v>5.5</v>
          </cell>
          <cell r="O9997"/>
          <cell r="P9997">
            <v>5.5051862353396057</v>
          </cell>
          <cell r="Q9997">
            <v>99000</v>
          </cell>
          <cell r="R9997">
            <v>5.29</v>
          </cell>
          <cell r="S9997">
            <v>5.5</v>
          </cell>
          <cell r="T9997">
            <v>5.46</v>
          </cell>
          <cell r="U9997">
            <v>5.3418000000000001</v>
          </cell>
          <cell r="V9997">
            <v>3784800</v>
          </cell>
          <cell r="W9997">
            <v>9114888.0410600007</v>
          </cell>
          <cell r="X9997">
            <v>45200</v>
          </cell>
          <cell r="Y9997">
            <v>540540</v>
          </cell>
          <cell r="Z9997">
            <v>45200</v>
          </cell>
          <cell r="AA9997">
            <v>5.1875</v>
          </cell>
          <cell r="AB9997">
            <v>5.3973750000000003</v>
          </cell>
          <cell r="AC9997"/>
        </row>
        <row r="9998">
          <cell r="A9998">
            <v>45232</v>
          </cell>
          <cell r="B9998">
            <v>49000</v>
          </cell>
          <cell r="C9998"/>
          <cell r="D9998">
            <v>5.5</v>
          </cell>
          <cell r="E9998">
            <v>5.5</v>
          </cell>
          <cell r="F9998">
            <v>5.5</v>
          </cell>
          <cell r="G9998">
            <v>5.5</v>
          </cell>
          <cell r="H9998"/>
          <cell r="I9998"/>
          <cell r="J9998"/>
          <cell r="K9998"/>
          <cell r="L9998"/>
          <cell r="M9998"/>
          <cell r="N9998">
            <v>5.5</v>
          </cell>
          <cell r="O9998"/>
          <cell r="P9998">
            <v>5.5</v>
          </cell>
          <cell r="Q9998">
            <v>49000</v>
          </cell>
          <cell r="R9998">
            <v>5.5</v>
          </cell>
          <cell r="S9998">
            <v>5.5</v>
          </cell>
          <cell r="T9998">
            <v>5.5</v>
          </cell>
          <cell r="U9998">
            <v>5.3398000000000003</v>
          </cell>
          <cell r="V9998">
            <v>253700</v>
          </cell>
          <cell r="W9998">
            <v>12895225.27108</v>
          </cell>
          <cell r="X9998">
            <v>45231</v>
          </cell>
          <cell r="Y9998">
            <v>269500</v>
          </cell>
          <cell r="Z9998">
            <v>45231</v>
          </cell>
          <cell r="AA9998">
            <v>5.1875</v>
          </cell>
          <cell r="AB9998">
            <v>5.3973750000000003</v>
          </cell>
          <cell r="AC9998"/>
        </row>
        <row r="9999">
          <cell r="A9999">
            <v>45233</v>
          </cell>
          <cell r="B9999">
            <v>63500</v>
          </cell>
          <cell r="C9999"/>
          <cell r="D9999">
            <v>5.5</v>
          </cell>
          <cell r="E9999">
            <v>5.5</v>
          </cell>
          <cell r="F9999">
            <v>5.5</v>
          </cell>
          <cell r="G9999">
            <v>5.5</v>
          </cell>
          <cell r="H9999"/>
          <cell r="I9999"/>
          <cell r="J9999"/>
          <cell r="K9999"/>
          <cell r="L9999"/>
          <cell r="M9999"/>
          <cell r="N9999">
            <v>5.5</v>
          </cell>
          <cell r="O9999"/>
          <cell r="P9999">
            <v>5.5</v>
          </cell>
          <cell r="Q9999">
            <v>63500</v>
          </cell>
          <cell r="R9999">
            <v>5.5</v>
          </cell>
          <cell r="S9999">
            <v>5.5</v>
          </cell>
          <cell r="T9999">
            <v>5.5</v>
          </cell>
          <cell r="U9999">
            <v>5.3374000000000006</v>
          </cell>
          <cell r="V9999">
            <v>313200</v>
          </cell>
          <cell r="W9999">
            <v>13126329.723109996</v>
          </cell>
          <cell r="X9999">
            <v>45231</v>
          </cell>
          <cell r="Y9999">
            <v>349250</v>
          </cell>
          <cell r="Z9999">
            <v>45231</v>
          </cell>
          <cell r="AA9999">
            <v>5.1875</v>
          </cell>
          <cell r="AB9999">
            <v>5.3973750000000003</v>
          </cell>
          <cell r="AC9999"/>
        </row>
        <row r="10000">
          <cell r="A10000">
            <v>45236</v>
          </cell>
          <cell r="B10000">
            <v>87000</v>
          </cell>
          <cell r="C10000"/>
          <cell r="D10000">
            <v>5.5</v>
          </cell>
          <cell r="E10000">
            <v>5.5</v>
          </cell>
          <cell r="F10000">
            <v>5.5</v>
          </cell>
          <cell r="G10000">
            <v>5.5</v>
          </cell>
          <cell r="H10000"/>
          <cell r="I10000"/>
          <cell r="J10000"/>
          <cell r="K10000"/>
          <cell r="L10000"/>
          <cell r="M10000"/>
          <cell r="N10000">
            <v>5.5</v>
          </cell>
          <cell r="O10000"/>
          <cell r="P10000">
            <v>5.5</v>
          </cell>
          <cell r="Q10000">
            <v>87000</v>
          </cell>
          <cell r="R10000">
            <v>5.5</v>
          </cell>
          <cell r="S10000">
            <v>5.5</v>
          </cell>
          <cell r="T10000">
            <v>5.5</v>
          </cell>
          <cell r="U10000">
            <v>5.3360000000000003</v>
          </cell>
          <cell r="V10000">
            <v>511200.00000000006</v>
          </cell>
          <cell r="W10000">
            <v>13089413.984180002</v>
          </cell>
          <cell r="X10000">
            <v>45231</v>
          </cell>
          <cell r="Y10000">
            <v>478500</v>
          </cell>
          <cell r="Z10000">
            <v>45231</v>
          </cell>
          <cell r="AA10000">
            <v>5.1875</v>
          </cell>
          <cell r="AB10000">
            <v>5.3973750000000003</v>
          </cell>
          <cell r="AC10000"/>
        </row>
        <row r="10001">
          <cell r="A10001">
            <v>45237</v>
          </cell>
          <cell r="B10001">
            <v>71000</v>
          </cell>
          <cell r="C10001"/>
          <cell r="D10001">
            <v>5.5</v>
          </cell>
          <cell r="E10001">
            <v>5.5</v>
          </cell>
          <cell r="F10001">
            <v>5.5</v>
          </cell>
          <cell r="G10001">
            <v>5.5</v>
          </cell>
          <cell r="H10001"/>
          <cell r="I10001"/>
          <cell r="J10001"/>
          <cell r="K10001"/>
          <cell r="L10001"/>
          <cell r="M10001"/>
          <cell r="N10001">
            <v>5.5</v>
          </cell>
          <cell r="O10001"/>
          <cell r="P10001">
            <v>5.5</v>
          </cell>
          <cell r="Q10001">
            <v>71000</v>
          </cell>
          <cell r="R10001">
            <v>5.5</v>
          </cell>
          <cell r="S10001">
            <v>5.5</v>
          </cell>
          <cell r="T10001">
            <v>5.5</v>
          </cell>
          <cell r="U10001">
            <v>5.3388</v>
          </cell>
          <cell r="V10001">
            <v>336100</v>
          </cell>
          <cell r="W10001">
            <v>13413790.31652</v>
          </cell>
          <cell r="X10001">
            <v>45231</v>
          </cell>
          <cell r="Y10001">
            <v>390500</v>
          </cell>
          <cell r="Z10001">
            <v>45231</v>
          </cell>
          <cell r="AA10001">
            <v>5.1875</v>
          </cell>
          <cell r="AB10001">
            <v>5.3973750000000003</v>
          </cell>
          <cell r="AC10001"/>
        </row>
        <row r="10002">
          <cell r="A10002">
            <v>45238</v>
          </cell>
          <cell r="B10002">
            <v>43000</v>
          </cell>
          <cell r="C10002"/>
          <cell r="D10002">
            <v>5.5</v>
          </cell>
          <cell r="E10002">
            <v>5.5</v>
          </cell>
          <cell r="F10002">
            <v>5.5</v>
          </cell>
          <cell r="G10002">
            <v>5.5</v>
          </cell>
          <cell r="H10002"/>
          <cell r="I10002"/>
          <cell r="J10002"/>
          <cell r="K10002"/>
          <cell r="L10002"/>
          <cell r="M10002"/>
          <cell r="N10002">
            <v>5.5</v>
          </cell>
          <cell r="O10002"/>
          <cell r="P10002">
            <v>5.5</v>
          </cell>
          <cell r="Q10002">
            <v>43000</v>
          </cell>
          <cell r="R10002">
            <v>5.5</v>
          </cell>
          <cell r="S10002">
            <v>5.5</v>
          </cell>
          <cell r="T10002">
            <v>5.5</v>
          </cell>
          <cell r="U10002">
            <v>5.3267000000000007</v>
          </cell>
          <cell r="V10002">
            <v>341100</v>
          </cell>
          <cell r="W10002">
            <v>14980004.601030001</v>
          </cell>
          <cell r="X10002">
            <v>45231</v>
          </cell>
          <cell r="Y10002">
            <v>236500</v>
          </cell>
          <cell r="Z10002">
            <v>45231</v>
          </cell>
          <cell r="AA10002">
            <v>5.2450000000000001</v>
          </cell>
          <cell r="AB10002">
            <v>5.3675750000000004</v>
          </cell>
          <cell r="AC10002"/>
        </row>
        <row r="10003">
          <cell r="A10003">
            <v>45239</v>
          </cell>
          <cell r="B10003">
            <v>82000</v>
          </cell>
          <cell r="C10003"/>
          <cell r="D10003">
            <v>5.5</v>
          </cell>
          <cell r="E10003">
            <v>5.5</v>
          </cell>
          <cell r="F10003">
            <v>5.5</v>
          </cell>
          <cell r="G10003">
            <v>5.5</v>
          </cell>
          <cell r="H10003"/>
          <cell r="I10003"/>
          <cell r="J10003"/>
          <cell r="K10003"/>
          <cell r="L10003"/>
          <cell r="M10003"/>
          <cell r="N10003">
            <v>5.5</v>
          </cell>
          <cell r="O10003"/>
          <cell r="P10003">
            <v>5.5</v>
          </cell>
          <cell r="Q10003">
            <v>92000</v>
          </cell>
          <cell r="R10003">
            <v>5.5</v>
          </cell>
          <cell r="S10003">
            <v>5.5</v>
          </cell>
          <cell r="T10003">
            <v>5.5</v>
          </cell>
          <cell r="U10003">
            <v>5.3273999999999999</v>
          </cell>
          <cell r="V10003">
            <v>1620300.0000000002</v>
          </cell>
          <cell r="W10003">
            <v>13860295.226640001</v>
          </cell>
          <cell r="X10003">
            <v>45231</v>
          </cell>
          <cell r="Y10003">
            <v>451000</v>
          </cell>
          <cell r="Z10003">
            <v>45231</v>
          </cell>
          <cell r="AA10003">
            <v>5.2450000000000001</v>
          </cell>
          <cell r="AB10003">
            <v>5.3675750000000004</v>
          </cell>
          <cell r="AC10003"/>
        </row>
        <row r="10004">
          <cell r="A10004">
            <v>45240</v>
          </cell>
          <cell r="B10004">
            <v>77000</v>
          </cell>
          <cell r="C10004"/>
          <cell r="D10004">
            <v>5.5</v>
          </cell>
          <cell r="E10004">
            <v>5.5</v>
          </cell>
          <cell r="F10004">
            <v>5.5</v>
          </cell>
          <cell r="G10004">
            <v>5.5</v>
          </cell>
          <cell r="H10004"/>
          <cell r="I10004"/>
          <cell r="J10004"/>
          <cell r="K10004"/>
          <cell r="L10004"/>
          <cell r="M10004"/>
          <cell r="N10004">
            <v>5.5</v>
          </cell>
          <cell r="O10004"/>
          <cell r="P10004">
            <v>5.5</v>
          </cell>
          <cell r="Q10004">
            <v>77000</v>
          </cell>
          <cell r="R10004">
            <v>5.5</v>
          </cell>
          <cell r="S10004">
            <v>5.5</v>
          </cell>
          <cell r="T10004">
            <v>5.5</v>
          </cell>
          <cell r="U10004">
            <v>5.3227000000000002</v>
          </cell>
          <cell r="V10004">
            <v>1493800</v>
          </cell>
          <cell r="W10004">
            <v>13896117.13139</v>
          </cell>
          <cell r="X10004">
            <v>45231</v>
          </cell>
          <cell r="Y10004">
            <v>423500</v>
          </cell>
          <cell r="Z10004">
            <v>45231</v>
          </cell>
          <cell r="AA10004">
            <v>5.2450000000000001</v>
          </cell>
          <cell r="AB10004">
            <v>5.3675750000000004</v>
          </cell>
          <cell r="AC10004"/>
        </row>
        <row r="10005">
          <cell r="A10005">
            <v>45243</v>
          </cell>
          <cell r="B10005">
            <v>52000</v>
          </cell>
          <cell r="C10005"/>
          <cell r="D10005">
            <v>5.5</v>
          </cell>
          <cell r="E10005">
            <v>5.5</v>
          </cell>
          <cell r="F10005">
            <v>5.5</v>
          </cell>
          <cell r="G10005">
            <v>5.5</v>
          </cell>
          <cell r="H10005"/>
          <cell r="I10005"/>
          <cell r="J10005"/>
          <cell r="K10005"/>
          <cell r="L10005"/>
          <cell r="M10005"/>
          <cell r="N10005">
            <v>5.5</v>
          </cell>
          <cell r="O10005"/>
          <cell r="P10005">
            <v>5.5</v>
          </cell>
          <cell r="Q10005">
            <v>52000</v>
          </cell>
          <cell r="R10005">
            <v>5.5</v>
          </cell>
          <cell r="S10005">
            <v>5.5</v>
          </cell>
          <cell r="T10005">
            <v>5.5</v>
          </cell>
          <cell r="U10005">
            <v>5.3237000000000005</v>
          </cell>
          <cell r="V10005">
            <v>1665200</v>
          </cell>
          <cell r="W10005">
            <v>13559900.675929999</v>
          </cell>
          <cell r="X10005">
            <v>45231</v>
          </cell>
          <cell r="Y10005">
            <v>286000</v>
          </cell>
          <cell r="Z10005">
            <v>45231</v>
          </cell>
          <cell r="AA10005">
            <v>5.2450000000000001</v>
          </cell>
          <cell r="AB10005">
            <v>5.3675750000000004</v>
          </cell>
          <cell r="AC10005"/>
        </row>
        <row r="10006">
          <cell r="A10006">
            <v>45244</v>
          </cell>
          <cell r="B10006">
            <v>82000</v>
          </cell>
          <cell r="C10006"/>
          <cell r="D10006">
            <v>5.5</v>
          </cell>
          <cell r="E10006">
            <v>5.5</v>
          </cell>
          <cell r="F10006">
            <v>5.5</v>
          </cell>
          <cell r="G10006">
            <v>5.5</v>
          </cell>
          <cell r="H10006"/>
          <cell r="I10006"/>
          <cell r="J10006"/>
          <cell r="K10006"/>
          <cell r="L10006"/>
          <cell r="M10006"/>
          <cell r="N10006">
            <v>5.5</v>
          </cell>
          <cell r="O10006"/>
          <cell r="P10006">
            <v>5.5</v>
          </cell>
          <cell r="Q10006">
            <v>82000</v>
          </cell>
          <cell r="R10006">
            <v>5.5</v>
          </cell>
          <cell r="S10006">
            <v>5.5</v>
          </cell>
          <cell r="T10006">
            <v>5.5</v>
          </cell>
          <cell r="U10006">
            <v>5.3314000000000004</v>
          </cell>
          <cell r="V10006">
            <v>579400.00000000012</v>
          </cell>
          <cell r="W10006">
            <v>13122824.431059998</v>
          </cell>
          <cell r="X10006">
            <v>45231</v>
          </cell>
          <cell r="Y10006">
            <v>451000</v>
          </cell>
          <cell r="Z10006">
            <v>45231</v>
          </cell>
          <cell r="AA10006">
            <v>5.2450000000000001</v>
          </cell>
          <cell r="AB10006">
            <v>5.3675750000000004</v>
          </cell>
          <cell r="AC10006"/>
        </row>
        <row r="10007">
          <cell r="A10007">
            <v>45245</v>
          </cell>
          <cell r="B10007">
            <v>47000</v>
          </cell>
          <cell r="C10007"/>
          <cell r="D10007">
            <v>5.5</v>
          </cell>
          <cell r="E10007">
            <v>5.5</v>
          </cell>
          <cell r="F10007">
            <v>5.5</v>
          </cell>
          <cell r="G10007">
            <v>5.5</v>
          </cell>
          <cell r="H10007"/>
          <cell r="I10007"/>
          <cell r="J10007"/>
          <cell r="K10007"/>
          <cell r="L10007"/>
          <cell r="M10007"/>
          <cell r="N10007">
            <v>5.5</v>
          </cell>
          <cell r="O10007"/>
          <cell r="P10007">
            <v>5.5</v>
          </cell>
          <cell r="Q10007">
            <v>47000</v>
          </cell>
          <cell r="R10007">
            <v>5.5</v>
          </cell>
          <cell r="S10007">
            <v>5.5</v>
          </cell>
          <cell r="T10007">
            <v>5.5</v>
          </cell>
          <cell r="U10007">
            <v>5.3319999999999999</v>
          </cell>
          <cell r="V10007">
            <v>1331000</v>
          </cell>
          <cell r="W10007">
            <v>12374096.361050004</v>
          </cell>
          <cell r="X10007">
            <v>45231</v>
          </cell>
          <cell r="Y10007">
            <v>258500</v>
          </cell>
          <cell r="Z10007">
            <v>45231</v>
          </cell>
          <cell r="AA10007">
            <v>5.1574999999999998</v>
          </cell>
          <cell r="AB10007">
            <v>5.3675249999999997</v>
          </cell>
          <cell r="AC10007"/>
        </row>
        <row r="10008">
          <cell r="A10008">
            <v>45246</v>
          </cell>
          <cell r="B10008">
            <v>93000</v>
          </cell>
          <cell r="C10008"/>
          <cell r="D10008">
            <v>5.5</v>
          </cell>
          <cell r="E10008">
            <v>5.5</v>
          </cell>
          <cell r="F10008">
            <v>6</v>
          </cell>
          <cell r="G10008">
            <v>5.69</v>
          </cell>
          <cell r="H10008"/>
          <cell r="I10008"/>
          <cell r="J10008"/>
          <cell r="K10008"/>
          <cell r="L10008"/>
          <cell r="M10008"/>
          <cell r="N10008">
            <v>5.5</v>
          </cell>
          <cell r="O10008"/>
          <cell r="P10008">
            <v>5.5236704621567316</v>
          </cell>
          <cell r="Q10008">
            <v>93000</v>
          </cell>
          <cell r="R10008">
            <v>5.5</v>
          </cell>
          <cell r="S10008">
            <v>6</v>
          </cell>
          <cell r="T10008">
            <v>5.69</v>
          </cell>
          <cell r="U10008">
            <v>5.3327</v>
          </cell>
          <cell r="V10008">
            <v>1508600</v>
          </cell>
          <cell r="W10008">
            <v>12303807.389609998</v>
          </cell>
          <cell r="X10008">
            <v>45231</v>
          </cell>
          <cell r="Y10008">
            <v>529170</v>
          </cell>
          <cell r="Z10008">
            <v>45231</v>
          </cell>
          <cell r="AA10008">
            <v>5.1574999999999998</v>
          </cell>
          <cell r="AB10008">
            <v>5.3675249999999997</v>
          </cell>
          <cell r="AC10008"/>
        </row>
        <row r="10009">
          <cell r="A10009">
            <v>45247</v>
          </cell>
          <cell r="B10009">
            <v>194000</v>
          </cell>
          <cell r="C10009"/>
          <cell r="D10009">
            <v>5.5</v>
          </cell>
          <cell r="E10009">
            <v>5.5</v>
          </cell>
          <cell r="F10009">
            <v>6.1</v>
          </cell>
          <cell r="G10009">
            <v>5.69</v>
          </cell>
          <cell r="H10009"/>
          <cell r="I10009"/>
          <cell r="J10009"/>
          <cell r="K10009"/>
          <cell r="L10009"/>
          <cell r="M10009"/>
          <cell r="N10009">
            <v>5.5</v>
          </cell>
          <cell r="O10009"/>
          <cell r="P10009">
            <v>5.5579797979797982</v>
          </cell>
          <cell r="Q10009">
            <v>194000</v>
          </cell>
          <cell r="R10009">
            <v>5.5</v>
          </cell>
          <cell r="S10009">
            <v>6.1</v>
          </cell>
          <cell r="T10009">
            <v>5.69</v>
          </cell>
          <cell r="U10009">
            <v>5.3337000000000003</v>
          </cell>
          <cell r="V10009">
            <v>1361200</v>
          </cell>
          <cell r="W10009">
            <v>12333079.82738</v>
          </cell>
          <cell r="X10009">
            <v>45231</v>
          </cell>
          <cell r="Y10009">
            <v>1103860</v>
          </cell>
          <cell r="Z10009">
            <v>45231</v>
          </cell>
          <cell r="AA10009">
            <v>5.1574999999999998</v>
          </cell>
          <cell r="AB10009">
            <v>5.3675249999999997</v>
          </cell>
          <cell r="AC10009"/>
        </row>
        <row r="10010">
          <cell r="A10010">
            <v>45250</v>
          </cell>
          <cell r="B10010">
            <v>82200</v>
          </cell>
          <cell r="C10010"/>
          <cell r="D10010">
            <v>5.5</v>
          </cell>
          <cell r="E10010">
            <v>5.5</v>
          </cell>
          <cell r="F10010">
            <v>6</v>
          </cell>
          <cell r="G10010">
            <v>5.69</v>
          </cell>
          <cell r="H10010"/>
          <cell r="I10010"/>
          <cell r="J10010"/>
          <cell r="K10010"/>
          <cell r="L10010"/>
          <cell r="M10010"/>
          <cell r="N10010">
            <v>5.5</v>
          </cell>
          <cell r="O10010"/>
          <cell r="P10010">
            <v>5.5685909846484796</v>
          </cell>
          <cell r="Q10010">
            <v>82200</v>
          </cell>
          <cell r="R10010">
            <v>5.5</v>
          </cell>
          <cell r="S10010">
            <v>6</v>
          </cell>
          <cell r="T10010">
            <v>5.69</v>
          </cell>
          <cell r="U10010">
            <v>5.3319999999999999</v>
          </cell>
          <cell r="V10010">
            <v>1636500</v>
          </cell>
          <cell r="W10010">
            <v>11925239.14666</v>
          </cell>
          <cell r="X10010">
            <v>45231</v>
          </cell>
          <cell r="Y10010">
            <v>467718.00000000006</v>
          </cell>
          <cell r="Z10010">
            <v>45231</v>
          </cell>
          <cell r="AA10010">
            <v>5.1574999999999998</v>
          </cell>
          <cell r="AB10010">
            <v>5.3675249999999997</v>
          </cell>
          <cell r="AC10010"/>
        </row>
        <row r="10011">
          <cell r="A10011">
            <v>45251</v>
          </cell>
          <cell r="B10011">
            <v>56000</v>
          </cell>
          <cell r="C10011"/>
          <cell r="D10011">
            <v>5.5</v>
          </cell>
          <cell r="E10011">
            <v>5.5</v>
          </cell>
          <cell r="F10011">
            <v>6</v>
          </cell>
          <cell r="G10011">
            <v>5.79</v>
          </cell>
          <cell r="H10011"/>
          <cell r="I10011"/>
          <cell r="J10011"/>
          <cell r="K10011"/>
          <cell r="L10011"/>
          <cell r="M10011"/>
          <cell r="N10011">
            <v>5.5</v>
          </cell>
          <cell r="O10011"/>
          <cell r="P10011">
            <v>5.5800852878464822</v>
          </cell>
          <cell r="Q10011">
            <v>61000</v>
          </cell>
          <cell r="R10011">
            <v>5.5</v>
          </cell>
          <cell r="S10011">
            <v>6</v>
          </cell>
          <cell r="T10011">
            <v>5.76</v>
          </cell>
          <cell r="U10011">
            <v>5.3338000000000001</v>
          </cell>
          <cell r="V10011">
            <v>1885500</v>
          </cell>
          <cell r="W10011">
            <v>11681628.27861</v>
          </cell>
          <cell r="X10011">
            <v>45231</v>
          </cell>
          <cell r="Y10011">
            <v>324240</v>
          </cell>
          <cell r="Z10011">
            <v>45231</v>
          </cell>
          <cell r="AA10011">
            <v>5.1574999999999998</v>
          </cell>
          <cell r="AB10011">
            <v>5.3675249999999997</v>
          </cell>
          <cell r="AC10011"/>
        </row>
        <row r="10012">
          <cell r="A10012">
            <v>45252</v>
          </cell>
          <cell r="B10012">
            <v>17000</v>
          </cell>
          <cell r="C10012"/>
          <cell r="D10012">
            <v>5.5</v>
          </cell>
          <cell r="E10012">
            <v>5.5</v>
          </cell>
          <cell r="F10012">
            <v>5.7</v>
          </cell>
          <cell r="G10012">
            <v>5.62</v>
          </cell>
          <cell r="H10012"/>
          <cell r="I10012"/>
          <cell r="J10012"/>
          <cell r="K10012"/>
          <cell r="L10012"/>
          <cell r="M10012"/>
          <cell r="N10012">
            <v>5.7</v>
          </cell>
          <cell r="O10012"/>
          <cell r="P10012">
            <v>5.5807045724194575</v>
          </cell>
          <cell r="Q10012">
            <v>17000</v>
          </cell>
          <cell r="R10012">
            <v>5.5</v>
          </cell>
          <cell r="S10012">
            <v>5.7</v>
          </cell>
          <cell r="T10012">
            <v>5.62</v>
          </cell>
          <cell r="U10012">
            <v>5.3271000000000006</v>
          </cell>
          <cell r="V10012">
            <v>2834400</v>
          </cell>
          <cell r="W10012">
            <v>12545490.283150002</v>
          </cell>
          <cell r="X10012">
            <v>45231</v>
          </cell>
          <cell r="Y10012">
            <v>95540</v>
          </cell>
          <cell r="Z10012">
            <v>45231</v>
          </cell>
          <cell r="AA10012">
            <v>5.2074999999999996</v>
          </cell>
          <cell r="AB10012">
            <v>5.3827999999999996</v>
          </cell>
          <cell r="AC10012"/>
        </row>
        <row r="10013">
          <cell r="A10013">
            <v>45253</v>
          </cell>
          <cell r="B10013">
            <v>109000</v>
          </cell>
          <cell r="C10013"/>
          <cell r="D10013">
            <v>5.5</v>
          </cell>
          <cell r="E10013">
            <v>5.5</v>
          </cell>
          <cell r="F10013">
            <v>5.5</v>
          </cell>
          <cell r="G10013">
            <v>5.5</v>
          </cell>
          <cell r="H10013">
            <v>5.5</v>
          </cell>
          <cell r="I10013">
            <v>5.5</v>
          </cell>
          <cell r="J10013">
            <v>5.5</v>
          </cell>
          <cell r="K10013">
            <v>5.5</v>
          </cell>
          <cell r="L10013">
            <v>5.5</v>
          </cell>
          <cell r="M10013">
            <v>5.5</v>
          </cell>
          <cell r="N10013">
            <v>5.5</v>
          </cell>
          <cell r="O10013"/>
          <cell r="P10013">
            <v>5.5734025068481783</v>
          </cell>
          <cell r="Q10013">
            <v>109000</v>
          </cell>
          <cell r="R10013">
            <v>5.5</v>
          </cell>
          <cell r="S10013">
            <v>5.5</v>
          </cell>
          <cell r="T10013">
            <v>5.5</v>
          </cell>
          <cell r="U10013">
            <v>5.3271000000000006</v>
          </cell>
          <cell r="V10013">
            <v>2886100</v>
          </cell>
          <cell r="W10013">
            <v>12475846.373739999</v>
          </cell>
          <cell r="X10013">
            <v>45231</v>
          </cell>
          <cell r="Y10013">
            <v>599500</v>
          </cell>
          <cell r="Z10013">
            <v>45231</v>
          </cell>
          <cell r="AA10013">
            <v>5.2074999999999996</v>
          </cell>
          <cell r="AB10013">
            <v>5.3827999999999996</v>
          </cell>
          <cell r="AC10013"/>
        </row>
        <row r="10014">
          <cell r="A10014">
            <v>45254</v>
          </cell>
          <cell r="B10014">
            <v>70000</v>
          </cell>
          <cell r="C10014"/>
          <cell r="D10014">
            <v>5.5</v>
          </cell>
          <cell r="E10014">
            <v>5.5</v>
          </cell>
          <cell r="F10014">
            <v>5.5</v>
          </cell>
          <cell r="G10014">
            <v>5.5</v>
          </cell>
          <cell r="H10014">
            <v>5.5</v>
          </cell>
          <cell r="I10014">
            <v>5.5</v>
          </cell>
          <cell r="J10014">
            <v>5.5</v>
          </cell>
          <cell r="K10014">
            <v>5.5</v>
          </cell>
          <cell r="L10014">
            <v>5.5</v>
          </cell>
          <cell r="M10014">
            <v>5.5</v>
          </cell>
          <cell r="N10014">
            <v>5.5</v>
          </cell>
          <cell r="O10014"/>
          <cell r="P10014">
            <v>5.5693716168510239</v>
          </cell>
          <cell r="Q10014">
            <v>70000</v>
          </cell>
          <cell r="R10014">
            <v>5.5</v>
          </cell>
          <cell r="S10014">
            <v>5.5</v>
          </cell>
          <cell r="T10014">
            <v>5.5</v>
          </cell>
          <cell r="U10014">
            <v>5.3273000000000001</v>
          </cell>
          <cell r="V10014">
            <v>4816800</v>
          </cell>
          <cell r="W10014">
            <v>10649148.51543</v>
          </cell>
          <cell r="X10014">
            <v>45231</v>
          </cell>
          <cell r="Y10014">
            <v>385000</v>
          </cell>
          <cell r="Z10014">
            <v>45231</v>
          </cell>
          <cell r="AA10014">
            <v>5.2074999999999996</v>
          </cell>
          <cell r="AB10014">
            <v>5.3827999999999996</v>
          </cell>
          <cell r="AC10014"/>
        </row>
        <row r="10015">
          <cell r="A10015">
            <v>45257</v>
          </cell>
          <cell r="B10015">
            <v>86000</v>
          </cell>
          <cell r="C10015"/>
          <cell r="D10015">
            <v>5.5</v>
          </cell>
          <cell r="E10015">
            <v>5.5</v>
          </cell>
          <cell r="F10015">
            <v>5.5</v>
          </cell>
          <cell r="G10015">
            <v>5.5</v>
          </cell>
          <cell r="H10015">
            <v>5.5</v>
          </cell>
          <cell r="I10015">
            <v>5.5</v>
          </cell>
          <cell r="J10015">
            <v>5.5</v>
          </cell>
          <cell r="K10015">
            <v>5.5</v>
          </cell>
          <cell r="L10015">
            <v>5.5</v>
          </cell>
          <cell r="M10015">
            <v>5.5</v>
          </cell>
          <cell r="N10015">
            <v>5.5</v>
          </cell>
          <cell r="O10015"/>
          <cell r="P10015">
            <v>5.5649871389725876</v>
          </cell>
          <cell r="Q10015">
            <v>86000</v>
          </cell>
          <cell r="R10015">
            <v>5.5</v>
          </cell>
          <cell r="S10015">
            <v>5.5</v>
          </cell>
          <cell r="T10015">
            <v>5.5</v>
          </cell>
          <cell r="U10015">
            <v>5.3284000000000002</v>
          </cell>
          <cell r="V10015">
            <v>4813400.0000000009</v>
          </cell>
          <cell r="W10015">
            <v>9243575.9709600024</v>
          </cell>
          <cell r="X10015">
            <v>45231</v>
          </cell>
          <cell r="Y10015">
            <v>473000</v>
          </cell>
          <cell r="Z10015">
            <v>45231</v>
          </cell>
          <cell r="AA10015">
            <v>5.2074999999999996</v>
          </cell>
          <cell r="AB10015">
            <v>5.3827999999999996</v>
          </cell>
          <cell r="AC10015"/>
        </row>
        <row r="10016">
          <cell r="A10016">
            <v>45258</v>
          </cell>
          <cell r="B10016">
            <v>111000</v>
          </cell>
          <cell r="C10016"/>
          <cell r="D10016">
            <v>5.5</v>
          </cell>
          <cell r="E10016">
            <v>5.5</v>
          </cell>
          <cell r="F10016">
            <v>5.5</v>
          </cell>
          <cell r="G10016">
            <v>5.5</v>
          </cell>
          <cell r="H10016">
            <v>5.5</v>
          </cell>
          <cell r="I10016">
            <v>5.5</v>
          </cell>
          <cell r="J10016">
            <v>5.5</v>
          </cell>
          <cell r="K10016">
            <v>5.5</v>
          </cell>
          <cell r="L10016">
            <v>5.5</v>
          </cell>
          <cell r="M10016">
            <v>5.5</v>
          </cell>
          <cell r="N10016">
            <v>5.5</v>
          </cell>
          <cell r="O10016"/>
          <cell r="P10016">
            <v>5.5600856152748523</v>
          </cell>
          <cell r="Q10016">
            <v>166000</v>
          </cell>
          <cell r="R10016">
            <v>5.5</v>
          </cell>
          <cell r="S10016">
            <v>5.5</v>
          </cell>
          <cell r="T10016">
            <v>5.5</v>
          </cell>
          <cell r="U10016">
            <v>5.3313000000000006</v>
          </cell>
          <cell r="V10016">
            <v>4770800</v>
          </cell>
          <cell r="W10016">
            <v>9440542.1542099975</v>
          </cell>
          <cell r="X10016">
            <v>45231</v>
          </cell>
          <cell r="Y10016">
            <v>610500</v>
          </cell>
          <cell r="Z10016">
            <v>45231</v>
          </cell>
          <cell r="AA10016">
            <v>5.2074999999999996</v>
          </cell>
          <cell r="AB10016">
            <v>5.3827999999999996</v>
          </cell>
          <cell r="AC10016"/>
        </row>
        <row r="10017">
          <cell r="A10017">
            <v>45259</v>
          </cell>
          <cell r="B10017">
            <v>8000</v>
          </cell>
          <cell r="C10017"/>
          <cell r="D10017">
            <v>5.5</v>
          </cell>
          <cell r="E10017">
            <v>5.5</v>
          </cell>
          <cell r="F10017">
            <v>5.5</v>
          </cell>
          <cell r="G10017">
            <v>5.5</v>
          </cell>
          <cell r="H10017">
            <v>5.5</v>
          </cell>
          <cell r="I10017">
            <v>5.5</v>
          </cell>
          <cell r="J10017">
            <v>5.5</v>
          </cell>
          <cell r="K10017">
            <v>5.5</v>
          </cell>
          <cell r="L10017">
            <v>5.5</v>
          </cell>
          <cell r="M10017">
            <v>5.5</v>
          </cell>
          <cell r="N10017">
            <v>5.5</v>
          </cell>
          <cell r="O10017"/>
          <cell r="P10017">
            <v>5.559760762316686</v>
          </cell>
          <cell r="Q10017">
            <v>9300</v>
          </cell>
          <cell r="R10017">
            <v>5.5</v>
          </cell>
          <cell r="S10017">
            <v>5.5</v>
          </cell>
          <cell r="T10017">
            <v>5.5</v>
          </cell>
          <cell r="U10017">
            <v>5.3483999999999998</v>
          </cell>
          <cell r="V10017">
            <v>4877400</v>
          </cell>
          <cell r="W10017">
            <v>9299819.9022200014</v>
          </cell>
          <cell r="X10017">
            <v>45231</v>
          </cell>
          <cell r="Y10017">
            <v>44000</v>
          </cell>
          <cell r="Z10017">
            <v>45231</v>
          </cell>
          <cell r="AA10017">
            <v>5.2949999999999999</v>
          </cell>
          <cell r="AB10017">
            <v>5.3844250000000002</v>
          </cell>
          <cell r="AC10017"/>
        </row>
        <row r="10018">
          <cell r="A10018">
            <v>45260</v>
          </cell>
          <cell r="B10018">
            <v>8500</v>
          </cell>
          <cell r="C10018"/>
          <cell r="D10018">
            <v>5.5</v>
          </cell>
          <cell r="E10018">
            <v>5.5</v>
          </cell>
          <cell r="F10018">
            <v>5.5</v>
          </cell>
          <cell r="G10018">
            <v>5.5</v>
          </cell>
          <cell r="H10018">
            <v>5.5</v>
          </cell>
          <cell r="I10018">
            <v>5.5</v>
          </cell>
          <cell r="J10018">
            <v>5.5</v>
          </cell>
          <cell r="K10018">
            <v>5.5</v>
          </cell>
          <cell r="L10018">
            <v>5.5</v>
          </cell>
          <cell r="M10018">
            <v>5.5</v>
          </cell>
          <cell r="N10018">
            <v>5.5</v>
          </cell>
          <cell r="O10018"/>
          <cell r="P10018">
            <v>5.559419432871926</v>
          </cell>
          <cell r="Q10018">
            <v>8500</v>
          </cell>
          <cell r="R10018">
            <v>5.5</v>
          </cell>
          <cell r="S10018">
            <v>5.5</v>
          </cell>
          <cell r="T10018">
            <v>5.5</v>
          </cell>
          <cell r="U10018">
            <v>5.3477000000000006</v>
          </cell>
          <cell r="V10018">
            <v>6209800</v>
          </cell>
          <cell r="W10018">
            <v>6890601.0688199997</v>
          </cell>
          <cell r="X10018">
            <v>45231</v>
          </cell>
          <cell r="Y10018">
            <v>46750</v>
          </cell>
          <cell r="Z10018">
            <v>45231</v>
          </cell>
          <cell r="AA10018">
            <v>5.2949999999999999</v>
          </cell>
          <cell r="AB10018">
            <v>5.3844250000000002</v>
          </cell>
          <cell r="AC10018"/>
        </row>
        <row r="10019">
          <cell r="A10019">
            <v>45261</v>
          </cell>
          <cell r="B10019">
            <v>41500</v>
          </cell>
          <cell r="C10019"/>
          <cell r="D10019">
            <v>5.5</v>
          </cell>
          <cell r="E10019">
            <v>5.5</v>
          </cell>
          <cell r="F10019">
            <v>5.5</v>
          </cell>
          <cell r="G10019">
            <v>5.5</v>
          </cell>
          <cell r="H10019">
            <v>5.5</v>
          </cell>
          <cell r="I10019">
            <v>5.5</v>
          </cell>
          <cell r="J10019">
            <v>5.5</v>
          </cell>
          <cell r="K10019">
            <v>5.5</v>
          </cell>
          <cell r="L10019">
            <v>5.5</v>
          </cell>
          <cell r="M10019">
            <v>5.5</v>
          </cell>
          <cell r="N10019">
            <v>5.5</v>
          </cell>
          <cell r="O10019"/>
          <cell r="P10019">
            <v>5.5</v>
          </cell>
          <cell r="Q10019">
            <v>41500</v>
          </cell>
          <cell r="R10019">
            <v>5.5</v>
          </cell>
          <cell r="S10019">
            <v>5.5</v>
          </cell>
          <cell r="T10019">
            <v>5.5</v>
          </cell>
          <cell r="U10019">
            <v>5.3365</v>
          </cell>
          <cell r="V10019">
            <v>323000</v>
          </cell>
          <cell r="W10019">
            <v>13771788.595449999</v>
          </cell>
          <cell r="X10019">
            <v>45261</v>
          </cell>
          <cell r="Y10019">
            <v>228250</v>
          </cell>
          <cell r="Z10019">
            <v>45261</v>
          </cell>
          <cell r="AA10019">
            <v>5.2949999999999999</v>
          </cell>
          <cell r="AB10019">
            <v>5.3844250000000002</v>
          </cell>
          <cell r="AC10019"/>
        </row>
        <row r="10020">
          <cell r="A10020">
            <v>45264</v>
          </cell>
          <cell r="B10020">
            <v>51500</v>
          </cell>
          <cell r="C10020"/>
          <cell r="D10020">
            <v>5.5</v>
          </cell>
          <cell r="E10020">
            <v>5.5</v>
          </cell>
          <cell r="F10020">
            <v>5.5</v>
          </cell>
          <cell r="G10020">
            <v>5.5</v>
          </cell>
          <cell r="H10020">
            <v>5.5</v>
          </cell>
          <cell r="I10020">
            <v>5.5</v>
          </cell>
          <cell r="J10020">
            <v>5.5</v>
          </cell>
          <cell r="K10020">
            <v>5.5</v>
          </cell>
          <cell r="L10020">
            <v>5.5</v>
          </cell>
          <cell r="M10020">
            <v>5.5</v>
          </cell>
          <cell r="N10020">
            <v>5.5</v>
          </cell>
          <cell r="O10020"/>
          <cell r="P10020">
            <v>5.5</v>
          </cell>
          <cell r="Q10020">
            <v>51500</v>
          </cell>
          <cell r="R10020">
            <v>5.5</v>
          </cell>
          <cell r="S10020">
            <v>5.5</v>
          </cell>
          <cell r="T10020">
            <v>5.5</v>
          </cell>
          <cell r="U10020">
            <v>5.3324000000000007</v>
          </cell>
          <cell r="V10020">
            <v>581200</v>
          </cell>
          <cell r="W10020">
            <v>13802695.329500001</v>
          </cell>
          <cell r="X10020">
            <v>45261</v>
          </cell>
          <cell r="Y10020">
            <v>283250</v>
          </cell>
          <cell r="Z10020">
            <v>45261</v>
          </cell>
          <cell r="AA10020">
            <v>5.2949999999999999</v>
          </cell>
          <cell r="AB10020">
            <v>5.3844250000000002</v>
          </cell>
          <cell r="AC10020"/>
        </row>
        <row r="10021">
          <cell r="A10021">
            <v>45265</v>
          </cell>
          <cell r="B10021">
            <v>46500</v>
          </cell>
          <cell r="C10021"/>
          <cell r="D10021">
            <v>5.5</v>
          </cell>
          <cell r="E10021">
            <v>5.5</v>
          </cell>
          <cell r="F10021">
            <v>5.5</v>
          </cell>
          <cell r="G10021">
            <v>5.5</v>
          </cell>
          <cell r="H10021">
            <v>5.5</v>
          </cell>
          <cell r="I10021">
            <v>5.5</v>
          </cell>
          <cell r="J10021">
            <v>5.5</v>
          </cell>
          <cell r="K10021">
            <v>5.5</v>
          </cell>
          <cell r="L10021">
            <v>5.5</v>
          </cell>
          <cell r="M10021">
            <v>5.5</v>
          </cell>
          <cell r="N10021">
            <v>5.5</v>
          </cell>
          <cell r="O10021"/>
          <cell r="P10021">
            <v>5.5</v>
          </cell>
          <cell r="Q10021">
            <v>47800</v>
          </cell>
          <cell r="R10021">
            <v>5.5</v>
          </cell>
          <cell r="S10021">
            <v>5.5</v>
          </cell>
          <cell r="T10021">
            <v>5.5</v>
          </cell>
          <cell r="U10021">
            <v>5.3302000000000005</v>
          </cell>
          <cell r="V10021">
            <v>643000</v>
          </cell>
          <cell r="W10021">
            <v>13696594.58726</v>
          </cell>
          <cell r="X10021">
            <v>45261</v>
          </cell>
          <cell r="Y10021">
            <v>255750</v>
          </cell>
          <cell r="Z10021">
            <v>45261</v>
          </cell>
          <cell r="AA10021">
            <v>5.2949999999999999</v>
          </cell>
          <cell r="AB10021">
            <v>5.3844250000000002</v>
          </cell>
          <cell r="AC10021"/>
        </row>
        <row r="10022">
          <cell r="A10022">
            <v>45266</v>
          </cell>
          <cell r="B10022">
            <v>49000</v>
          </cell>
          <cell r="C10022"/>
          <cell r="D10022">
            <v>5.5</v>
          </cell>
          <cell r="E10022">
            <v>5.5</v>
          </cell>
          <cell r="F10022">
            <v>5.5</v>
          </cell>
          <cell r="G10022">
            <v>5.5</v>
          </cell>
          <cell r="H10022">
            <v>5.5</v>
          </cell>
          <cell r="I10022">
            <v>5.5</v>
          </cell>
          <cell r="J10022">
            <v>5.5</v>
          </cell>
          <cell r="K10022">
            <v>5.5</v>
          </cell>
          <cell r="L10022">
            <v>5.5</v>
          </cell>
          <cell r="M10022">
            <v>5.5</v>
          </cell>
          <cell r="N10022">
            <v>5.5</v>
          </cell>
          <cell r="O10022"/>
          <cell r="P10022">
            <v>5.5</v>
          </cell>
          <cell r="Q10022">
            <v>50300</v>
          </cell>
          <cell r="R10022">
            <v>5.5</v>
          </cell>
          <cell r="S10022">
            <v>5.5</v>
          </cell>
          <cell r="T10022">
            <v>5.5</v>
          </cell>
          <cell r="U10022">
            <v>5.3347000000000007</v>
          </cell>
          <cell r="V10022">
            <v>725700</v>
          </cell>
          <cell r="W10022">
            <v>13608681.703099998</v>
          </cell>
          <cell r="X10022">
            <v>45261</v>
          </cell>
          <cell r="Y10022">
            <v>269500</v>
          </cell>
          <cell r="Z10022">
            <v>45261</v>
          </cell>
          <cell r="AA10022">
            <v>5.2125000000000004</v>
          </cell>
          <cell r="AB10022">
            <v>5.3316499999999998</v>
          </cell>
          <cell r="AC10022"/>
        </row>
        <row r="10023">
          <cell r="A10023">
            <v>45267</v>
          </cell>
          <cell r="B10023">
            <v>97000</v>
          </cell>
          <cell r="C10023"/>
          <cell r="D10023">
            <v>5.5</v>
          </cell>
          <cell r="E10023">
            <v>5.5</v>
          </cell>
          <cell r="F10023">
            <v>5.5</v>
          </cell>
          <cell r="G10023">
            <v>5.5</v>
          </cell>
          <cell r="H10023">
            <v>5.5</v>
          </cell>
          <cell r="I10023">
            <v>5.5</v>
          </cell>
          <cell r="J10023">
            <v>5.5</v>
          </cell>
          <cell r="K10023">
            <v>5.5</v>
          </cell>
          <cell r="L10023">
            <v>5.5</v>
          </cell>
          <cell r="M10023">
            <v>5.5</v>
          </cell>
          <cell r="N10023">
            <v>5.5</v>
          </cell>
          <cell r="O10023"/>
          <cell r="P10023">
            <v>5.5</v>
          </cell>
          <cell r="Q10023">
            <v>103300</v>
          </cell>
          <cell r="R10023">
            <v>5.5</v>
          </cell>
          <cell r="S10023">
            <v>5.5</v>
          </cell>
          <cell r="T10023">
            <v>5.5</v>
          </cell>
          <cell r="U10023">
            <v>5.3437999999999999</v>
          </cell>
          <cell r="V10023">
            <v>783600</v>
          </cell>
          <cell r="W10023">
            <v>13500693.608350001</v>
          </cell>
          <cell r="X10023">
            <v>45261</v>
          </cell>
          <cell r="Y10023">
            <v>533500</v>
          </cell>
          <cell r="Z10023">
            <v>45261</v>
          </cell>
          <cell r="AA10023">
            <v>5.2125000000000004</v>
          </cell>
          <cell r="AB10023">
            <v>5.3316499999999998</v>
          </cell>
          <cell r="AC10023"/>
        </row>
        <row r="10024">
          <cell r="A10024">
            <v>45271</v>
          </cell>
          <cell r="B10024">
            <v>143000</v>
          </cell>
          <cell r="C10024"/>
          <cell r="D10024">
            <v>5.5</v>
          </cell>
          <cell r="E10024">
            <v>5.5</v>
          </cell>
          <cell r="F10024">
            <v>5.5</v>
          </cell>
          <cell r="G10024">
            <v>5.5</v>
          </cell>
          <cell r="H10024">
            <v>5.5</v>
          </cell>
          <cell r="I10024">
            <v>5.5</v>
          </cell>
          <cell r="J10024">
            <v>5.5</v>
          </cell>
          <cell r="K10024">
            <v>5.5</v>
          </cell>
          <cell r="L10024">
            <v>5.5</v>
          </cell>
          <cell r="M10024">
            <v>5.5</v>
          </cell>
          <cell r="N10024">
            <v>5.5</v>
          </cell>
          <cell r="O10024"/>
          <cell r="P10024">
            <v>5.5</v>
          </cell>
          <cell r="Q10024">
            <v>152000</v>
          </cell>
          <cell r="R10024">
            <v>5.5</v>
          </cell>
          <cell r="S10024">
            <v>5.5</v>
          </cell>
          <cell r="T10024">
            <v>5.5</v>
          </cell>
          <cell r="U10024">
            <v>5.3401000000000005</v>
          </cell>
          <cell r="V10024">
            <v>715200</v>
          </cell>
          <cell r="W10024">
            <v>13782814.954590002</v>
          </cell>
          <cell r="X10024">
            <v>45261</v>
          </cell>
          <cell r="Y10024">
            <v>786500</v>
          </cell>
          <cell r="Z10024">
            <v>45261</v>
          </cell>
          <cell r="AA10024">
            <v>5.2125000000000004</v>
          </cell>
          <cell r="AB10024">
            <v>5.3316499999999998</v>
          </cell>
          <cell r="AC10024"/>
        </row>
        <row r="10025">
          <cell r="A10025">
            <v>45272</v>
          </cell>
          <cell r="B10025">
            <v>252000</v>
          </cell>
          <cell r="C10025"/>
          <cell r="D10025">
            <v>5.5</v>
          </cell>
          <cell r="E10025">
            <v>5.5</v>
          </cell>
          <cell r="F10025">
            <v>5.5</v>
          </cell>
          <cell r="G10025">
            <v>5.5</v>
          </cell>
          <cell r="H10025">
            <v>5.5</v>
          </cell>
          <cell r="I10025">
            <v>5.5</v>
          </cell>
          <cell r="J10025">
            <v>5.5</v>
          </cell>
          <cell r="K10025">
            <v>5.5</v>
          </cell>
          <cell r="L10025">
            <v>5.5</v>
          </cell>
          <cell r="M10025">
            <v>5.5</v>
          </cell>
          <cell r="N10025">
            <v>5.5</v>
          </cell>
          <cell r="O10025"/>
          <cell r="P10025">
            <v>5.5</v>
          </cell>
          <cell r="Q10025">
            <v>255000</v>
          </cell>
          <cell r="R10025">
            <v>5.5</v>
          </cell>
          <cell r="S10025">
            <v>5.5</v>
          </cell>
          <cell r="T10025">
            <v>5.5</v>
          </cell>
          <cell r="U10025">
            <v>5.3379000000000003</v>
          </cell>
          <cell r="V10025">
            <v>690300</v>
          </cell>
          <cell r="W10025">
            <v>14102714.024390001</v>
          </cell>
          <cell r="X10025">
            <v>45261</v>
          </cell>
          <cell r="Y10025">
            <v>1386000</v>
          </cell>
          <cell r="Z10025">
            <v>45261</v>
          </cell>
          <cell r="AA10025">
            <v>5.2125000000000004</v>
          </cell>
          <cell r="AB10025">
            <v>5.3316499999999998</v>
          </cell>
          <cell r="AC10025"/>
        </row>
        <row r="10026">
          <cell r="A10026">
            <v>45273</v>
          </cell>
          <cell r="B10026">
            <v>163500</v>
          </cell>
          <cell r="C10026"/>
          <cell r="D10026">
            <v>5.5</v>
          </cell>
          <cell r="E10026">
            <v>5.5</v>
          </cell>
          <cell r="F10026">
            <v>5.5</v>
          </cell>
          <cell r="G10026">
            <v>5.5</v>
          </cell>
          <cell r="H10026">
            <v>5.5</v>
          </cell>
          <cell r="I10026">
            <v>5.5</v>
          </cell>
          <cell r="J10026">
            <v>5.5</v>
          </cell>
          <cell r="K10026">
            <v>5.5</v>
          </cell>
          <cell r="L10026">
            <v>5.5</v>
          </cell>
          <cell r="M10026">
            <v>5.5</v>
          </cell>
          <cell r="N10026">
            <v>5.5</v>
          </cell>
          <cell r="O10026"/>
          <cell r="P10026">
            <v>5.5</v>
          </cell>
          <cell r="Q10026">
            <v>166500</v>
          </cell>
          <cell r="R10026">
            <v>5.5</v>
          </cell>
          <cell r="S10026">
            <v>5.5</v>
          </cell>
          <cell r="T10026">
            <v>5.5</v>
          </cell>
          <cell r="U10026">
            <v>5.3367000000000004</v>
          </cell>
          <cell r="V10026">
            <v>714700</v>
          </cell>
          <cell r="W10026">
            <v>14233764.218679998</v>
          </cell>
          <cell r="X10026">
            <v>45261</v>
          </cell>
          <cell r="Y10026">
            <v>899250</v>
          </cell>
          <cell r="Z10026">
            <v>45261</v>
          </cell>
          <cell r="AA10026">
            <v>5.23</v>
          </cell>
          <cell r="AB10026">
            <v>5.3</v>
          </cell>
          <cell r="AC10026"/>
        </row>
        <row r="10027">
          <cell r="A10027">
            <v>45274</v>
          </cell>
          <cell r="B10027">
            <v>151000</v>
          </cell>
          <cell r="C10027"/>
          <cell r="D10027">
            <v>5.5</v>
          </cell>
          <cell r="E10027">
            <v>5.5</v>
          </cell>
          <cell r="F10027">
            <v>5.5</v>
          </cell>
          <cell r="G10027">
            <v>5.5</v>
          </cell>
          <cell r="H10027">
            <v>5.5</v>
          </cell>
          <cell r="I10027">
            <v>5.5</v>
          </cell>
          <cell r="J10027">
            <v>5.5</v>
          </cell>
          <cell r="K10027">
            <v>5.5</v>
          </cell>
          <cell r="L10027">
            <v>5.5</v>
          </cell>
          <cell r="M10027">
            <v>5.5</v>
          </cell>
          <cell r="N10027">
            <v>5.5</v>
          </cell>
          <cell r="O10027"/>
          <cell r="P10027">
            <v>5.5</v>
          </cell>
          <cell r="Q10027">
            <v>151000</v>
          </cell>
          <cell r="R10027">
            <v>5.5</v>
          </cell>
          <cell r="S10027">
            <v>5.5</v>
          </cell>
          <cell r="T10027">
            <v>5.5</v>
          </cell>
          <cell r="U10027">
            <v>5.3393000000000006</v>
          </cell>
          <cell r="V10027">
            <v>605800</v>
          </cell>
          <cell r="W10027">
            <v>14188320.387639999</v>
          </cell>
          <cell r="X10027">
            <v>45261</v>
          </cell>
          <cell r="Y10027">
            <v>830500</v>
          </cell>
          <cell r="Z10027">
            <v>45261</v>
          </cell>
          <cell r="AA10027">
            <v>5.23</v>
          </cell>
          <cell r="AB10027">
            <v>5.3</v>
          </cell>
          <cell r="AC10027"/>
        </row>
        <row r="10028">
          <cell r="A10028">
            <v>45275</v>
          </cell>
          <cell r="B10028">
            <v>171000</v>
          </cell>
          <cell r="C10028"/>
          <cell r="D10028">
            <v>5.5</v>
          </cell>
          <cell r="E10028">
            <v>5.5</v>
          </cell>
          <cell r="F10028">
            <v>5.5</v>
          </cell>
          <cell r="G10028">
            <v>5.5</v>
          </cell>
          <cell r="H10028">
            <v>5.5</v>
          </cell>
          <cell r="I10028">
            <v>5.5</v>
          </cell>
          <cell r="J10028">
            <v>5.5</v>
          </cell>
          <cell r="K10028">
            <v>5.5</v>
          </cell>
          <cell r="L10028">
            <v>5.5</v>
          </cell>
          <cell r="M10028">
            <v>5.5</v>
          </cell>
          <cell r="N10028">
            <v>5.5</v>
          </cell>
          <cell r="O10028"/>
          <cell r="P10028">
            <v>5.5</v>
          </cell>
          <cell r="Q10028">
            <v>171000</v>
          </cell>
          <cell r="R10028">
            <v>5.5</v>
          </cell>
          <cell r="S10028">
            <v>5.5</v>
          </cell>
          <cell r="T10028">
            <v>5.5</v>
          </cell>
          <cell r="U10028">
            <v>5.3387000000000002</v>
          </cell>
          <cell r="V10028">
            <v>1679600</v>
          </cell>
          <cell r="W10028">
            <v>12774966.958220001</v>
          </cell>
          <cell r="X10028">
            <v>45261</v>
          </cell>
          <cell r="Y10028">
            <v>940500</v>
          </cell>
          <cell r="Z10028">
            <v>45261</v>
          </cell>
          <cell r="AA10028">
            <v>5.23</v>
          </cell>
          <cell r="AB10028">
            <v>5.3</v>
          </cell>
          <cell r="AC10028"/>
        </row>
        <row r="10029">
          <cell r="A10029">
            <v>45278</v>
          </cell>
          <cell r="B10029">
            <v>202000</v>
          </cell>
          <cell r="C10029"/>
          <cell r="D10029">
            <v>5.5</v>
          </cell>
          <cell r="E10029">
            <v>5.5</v>
          </cell>
          <cell r="F10029">
            <v>5.5</v>
          </cell>
          <cell r="G10029">
            <v>5.5</v>
          </cell>
          <cell r="H10029">
            <v>5.5</v>
          </cell>
          <cell r="I10029">
            <v>5.5</v>
          </cell>
          <cell r="J10029">
            <v>5.5</v>
          </cell>
          <cell r="K10029">
            <v>5.5</v>
          </cell>
          <cell r="L10029">
            <v>5.5</v>
          </cell>
          <cell r="M10029">
            <v>5.5</v>
          </cell>
          <cell r="N10029">
            <v>5.5</v>
          </cell>
          <cell r="O10029"/>
          <cell r="P10029">
            <v>5.5</v>
          </cell>
          <cell r="Q10029">
            <v>202000</v>
          </cell>
          <cell r="R10029">
            <v>5.5</v>
          </cell>
          <cell r="S10029">
            <v>5.5</v>
          </cell>
          <cell r="T10029">
            <v>5.5</v>
          </cell>
          <cell r="U10029">
            <v>5.3365</v>
          </cell>
          <cell r="V10029">
            <v>1859700</v>
          </cell>
          <cell r="W10029">
            <v>12231750.222779999</v>
          </cell>
          <cell r="X10029">
            <v>45261</v>
          </cell>
          <cell r="Y10029">
            <v>1111000</v>
          </cell>
          <cell r="Z10029">
            <v>45261</v>
          </cell>
          <cell r="AA10029">
            <v>5.23</v>
          </cell>
          <cell r="AB10029">
            <v>5.3</v>
          </cell>
          <cell r="AC10029"/>
        </row>
        <row r="10030">
          <cell r="A10030">
            <v>45279</v>
          </cell>
          <cell r="B10030">
            <v>279500</v>
          </cell>
          <cell r="C10030"/>
          <cell r="D10030">
            <v>5.5</v>
          </cell>
          <cell r="E10030">
            <v>5.5</v>
          </cell>
          <cell r="F10030">
            <v>5.7</v>
          </cell>
          <cell r="G10030">
            <v>5.51</v>
          </cell>
          <cell r="H10030">
            <v>5.5</v>
          </cell>
          <cell r="I10030">
            <v>5.5</v>
          </cell>
          <cell r="J10030">
            <v>5.5</v>
          </cell>
          <cell r="K10030">
            <v>5.5</v>
          </cell>
          <cell r="L10030">
            <v>5.5</v>
          </cell>
          <cell r="M10030">
            <v>5.5</v>
          </cell>
          <cell r="N10030">
            <v>5.5</v>
          </cell>
          <cell r="O10030"/>
          <cell r="P10030">
            <v>5.5016965098634296</v>
          </cell>
          <cell r="Q10030">
            <v>289000</v>
          </cell>
          <cell r="R10030">
            <v>5.5</v>
          </cell>
          <cell r="S10030">
            <v>5.7</v>
          </cell>
          <cell r="T10030">
            <v>5.51</v>
          </cell>
          <cell r="U10030">
            <v>5.3382000000000005</v>
          </cell>
          <cell r="V10030">
            <v>2046500</v>
          </cell>
          <cell r="W10030">
            <v>12244703.194969999</v>
          </cell>
          <cell r="X10030">
            <v>45261</v>
          </cell>
          <cell r="Y10030">
            <v>1540045</v>
          </cell>
          <cell r="Z10030">
            <v>45261</v>
          </cell>
          <cell r="AA10030">
            <v>5.23</v>
          </cell>
          <cell r="AB10030">
            <v>5.3</v>
          </cell>
          <cell r="AC10030"/>
        </row>
        <row r="10031">
          <cell r="A10031">
            <v>45280</v>
          </cell>
          <cell r="B10031">
            <v>215500</v>
          </cell>
          <cell r="C10031"/>
          <cell r="D10031">
            <v>5.5</v>
          </cell>
          <cell r="E10031">
            <v>5.5</v>
          </cell>
          <cell r="F10031">
            <v>5.5</v>
          </cell>
          <cell r="G10031">
            <v>5.5</v>
          </cell>
          <cell r="H10031">
            <v>5.5</v>
          </cell>
          <cell r="I10031">
            <v>5.5</v>
          </cell>
          <cell r="J10031">
            <v>5.5</v>
          </cell>
          <cell r="K10031">
            <v>5.5</v>
          </cell>
          <cell r="L10031">
            <v>5.5</v>
          </cell>
          <cell r="M10031">
            <v>5.5</v>
          </cell>
          <cell r="N10031">
            <v>5.5</v>
          </cell>
          <cell r="O10031"/>
          <cell r="P10031">
            <v>5.5015002683843264</v>
          </cell>
          <cell r="Q10031">
            <v>215500</v>
          </cell>
          <cell r="R10031">
            <v>5.5</v>
          </cell>
          <cell r="S10031">
            <v>5.5</v>
          </cell>
          <cell r="T10031">
            <v>5.5</v>
          </cell>
          <cell r="U10031">
            <v>5.3367000000000004</v>
          </cell>
          <cell r="V10031">
            <v>3045700</v>
          </cell>
          <cell r="W10031">
            <v>11119228.569360001</v>
          </cell>
          <cell r="X10031">
            <v>45261</v>
          </cell>
          <cell r="Y10031">
            <v>1185250</v>
          </cell>
          <cell r="Z10031">
            <v>45261</v>
          </cell>
          <cell r="AA10031">
            <v>5.21</v>
          </cell>
          <cell r="AB10031">
            <v>5.3</v>
          </cell>
          <cell r="AC10031"/>
        </row>
        <row r="10032">
          <cell r="A10032">
            <v>45281</v>
          </cell>
          <cell r="B10032">
            <v>180500</v>
          </cell>
          <cell r="C10032"/>
          <cell r="D10032">
            <v>5.5</v>
          </cell>
          <cell r="E10032">
            <v>5.5</v>
          </cell>
          <cell r="F10032">
            <v>5.5</v>
          </cell>
          <cell r="G10032">
            <v>5.5</v>
          </cell>
          <cell r="H10032">
            <v>5.5</v>
          </cell>
          <cell r="I10032">
            <v>5.5</v>
          </cell>
          <cell r="J10032">
            <v>5.5</v>
          </cell>
          <cell r="K10032">
            <v>5.5</v>
          </cell>
          <cell r="L10032">
            <v>5.5</v>
          </cell>
          <cell r="M10032">
            <v>5.5</v>
          </cell>
          <cell r="N10032">
            <v>5.5</v>
          </cell>
          <cell r="O10032"/>
          <cell r="P10032">
            <v>5.5013677514068995</v>
          </cell>
          <cell r="Q10032">
            <v>210500</v>
          </cell>
          <cell r="R10032">
            <v>5.5</v>
          </cell>
          <cell r="S10032">
            <v>5.5</v>
          </cell>
          <cell r="T10032">
            <v>5.5</v>
          </cell>
          <cell r="U10032">
            <v>5.3290000000000006</v>
          </cell>
          <cell r="V10032">
            <v>3157500</v>
          </cell>
          <cell r="W10032">
            <v>11191249.952160001</v>
          </cell>
          <cell r="X10032">
            <v>45261</v>
          </cell>
          <cell r="Y10032">
            <v>992750</v>
          </cell>
          <cell r="Z10032">
            <v>45261</v>
          </cell>
          <cell r="AA10032">
            <v>5.21</v>
          </cell>
          <cell r="AB10032">
            <v>5.3</v>
          </cell>
          <cell r="AC10032"/>
        </row>
        <row r="10033">
          <cell r="A10033">
            <v>45282</v>
          </cell>
          <cell r="B10033">
            <v>102500</v>
          </cell>
          <cell r="C10033"/>
          <cell r="D10033">
            <v>5.5</v>
          </cell>
          <cell r="E10033">
            <v>5.5</v>
          </cell>
          <cell r="F10033">
            <v>5.5</v>
          </cell>
          <cell r="G10033">
            <v>5.5</v>
          </cell>
          <cell r="H10033">
            <v>5.5</v>
          </cell>
          <cell r="I10033">
            <v>5.5</v>
          </cell>
          <cell r="J10033">
            <v>5.5</v>
          </cell>
          <cell r="K10033">
            <v>5.5</v>
          </cell>
          <cell r="L10033">
            <v>5.5</v>
          </cell>
          <cell r="M10033">
            <v>5.5</v>
          </cell>
          <cell r="N10033">
            <v>5.5</v>
          </cell>
          <cell r="O10033"/>
          <cell r="P10033">
            <v>5.5013024231127678</v>
          </cell>
          <cell r="Q10033">
            <v>105500</v>
          </cell>
          <cell r="R10033">
            <v>5.5</v>
          </cell>
          <cell r="S10033">
            <v>5.5</v>
          </cell>
          <cell r="T10033">
            <v>5.5</v>
          </cell>
          <cell r="U10033">
            <v>5.3294000000000006</v>
          </cell>
          <cell r="V10033">
            <v>3102100</v>
          </cell>
          <cell r="W10033">
            <v>11187057.877669999</v>
          </cell>
          <cell r="X10033">
            <v>45261</v>
          </cell>
          <cell r="Y10033">
            <v>563750</v>
          </cell>
          <cell r="Z10033">
            <v>45261</v>
          </cell>
          <cell r="AA10033">
            <v>5.21</v>
          </cell>
          <cell r="AB10033">
            <v>5.3</v>
          </cell>
          <cell r="AC10033"/>
        </row>
        <row r="10034">
          <cell r="A10034">
            <v>45286</v>
          </cell>
          <cell r="B10034">
            <v>133500</v>
          </cell>
          <cell r="C10034"/>
          <cell r="D10034">
            <v>5.5</v>
          </cell>
          <cell r="E10034">
            <v>5.5</v>
          </cell>
          <cell r="F10034">
            <v>5.5</v>
          </cell>
          <cell r="G10034">
            <v>5.5</v>
          </cell>
          <cell r="H10034">
            <v>5.5</v>
          </cell>
          <cell r="I10034">
            <v>5.5</v>
          </cell>
          <cell r="J10034">
            <v>5.5</v>
          </cell>
          <cell r="K10034">
            <v>5.5</v>
          </cell>
          <cell r="L10034">
            <v>5.5</v>
          </cell>
          <cell r="M10034">
            <v>5.5</v>
          </cell>
          <cell r="N10034">
            <v>5.5</v>
          </cell>
          <cell r="O10034"/>
          <cell r="P10034">
            <v>5.5012261460846679</v>
          </cell>
          <cell r="Q10034">
            <v>158500</v>
          </cell>
          <cell r="R10034">
            <v>5.5</v>
          </cell>
          <cell r="S10034">
            <v>5.5</v>
          </cell>
          <cell r="T10034">
            <v>5.5</v>
          </cell>
          <cell r="U10034">
            <v>5.3181000000000003</v>
          </cell>
          <cell r="V10034">
            <v>4562100</v>
          </cell>
          <cell r="W10034">
            <v>9871731.66787</v>
          </cell>
          <cell r="X10034">
            <v>45261</v>
          </cell>
          <cell r="Y10034">
            <v>734250</v>
          </cell>
          <cell r="Z10034">
            <v>45261</v>
          </cell>
          <cell r="AA10034">
            <v>5.21</v>
          </cell>
          <cell r="AB10034">
            <v>5.3</v>
          </cell>
          <cell r="AC10034"/>
        </row>
        <row r="10035">
          <cell r="A10035">
            <v>45287</v>
          </cell>
          <cell r="B10035">
            <v>145500</v>
          </cell>
          <cell r="C10035"/>
          <cell r="D10035">
            <v>5.5</v>
          </cell>
          <cell r="E10035">
            <v>5.5</v>
          </cell>
          <cell r="F10035">
            <v>5.5</v>
          </cell>
          <cell r="G10035">
            <v>5.5</v>
          </cell>
          <cell r="H10035">
            <v>5.5</v>
          </cell>
          <cell r="I10035">
            <v>5.5</v>
          </cell>
          <cell r="J10035">
            <v>5.5</v>
          </cell>
          <cell r="K10035">
            <v>5.5</v>
          </cell>
          <cell r="L10035">
            <v>5.5</v>
          </cell>
          <cell r="M10035">
            <v>5.5</v>
          </cell>
          <cell r="N10035">
            <v>5.5</v>
          </cell>
          <cell r="O10035"/>
          <cell r="P10035">
            <v>5.501152577319588</v>
          </cell>
          <cell r="Q10035">
            <v>184000</v>
          </cell>
          <cell r="R10035">
            <v>5.5</v>
          </cell>
          <cell r="S10035">
            <v>5.5</v>
          </cell>
          <cell r="T10035">
            <v>5.5</v>
          </cell>
          <cell r="U10035">
            <v>5.3211000000000004</v>
          </cell>
          <cell r="V10035">
            <v>5026600</v>
          </cell>
          <cell r="W10035">
            <v>9329346.8893299997</v>
          </cell>
          <cell r="X10035">
            <v>45261</v>
          </cell>
          <cell r="Y10035">
            <v>800250</v>
          </cell>
          <cell r="Z10035">
            <v>45261</v>
          </cell>
          <cell r="AA10035">
            <v>5.19</v>
          </cell>
          <cell r="AB10035">
            <v>5.28</v>
          </cell>
          <cell r="AC10035"/>
        </row>
        <row r="10036">
          <cell r="A10036">
            <v>45288</v>
          </cell>
          <cell r="B10036">
            <v>136000</v>
          </cell>
          <cell r="C10036"/>
          <cell r="D10036">
            <v>5.5</v>
          </cell>
          <cell r="E10036">
            <v>5.5</v>
          </cell>
          <cell r="F10036">
            <v>5.5</v>
          </cell>
          <cell r="G10036">
            <v>5.5</v>
          </cell>
          <cell r="H10036">
            <v>5.5</v>
          </cell>
          <cell r="I10036">
            <v>5.5</v>
          </cell>
          <cell r="J10036">
            <v>5.5</v>
          </cell>
          <cell r="K10036">
            <v>5.5</v>
          </cell>
          <cell r="L10036">
            <v>5.5</v>
          </cell>
          <cell r="M10036">
            <v>5.5</v>
          </cell>
          <cell r="N10036">
            <v>5.5</v>
          </cell>
          <cell r="O10036"/>
          <cell r="P10036">
            <v>5.5010913705583757</v>
          </cell>
          <cell r="Q10036">
            <v>172500</v>
          </cell>
          <cell r="R10036">
            <v>5.5</v>
          </cell>
          <cell r="S10036">
            <v>5.5</v>
          </cell>
          <cell r="T10036">
            <v>5.5</v>
          </cell>
          <cell r="U10036">
            <v>5.3231000000000002</v>
          </cell>
          <cell r="V10036">
            <v>7545900</v>
          </cell>
          <cell r="W10036">
            <v>6775407.5634499993</v>
          </cell>
          <cell r="X10036">
            <v>45261</v>
          </cell>
          <cell r="Y10036">
            <v>748000</v>
          </cell>
          <cell r="Z10036">
            <v>45261</v>
          </cell>
          <cell r="AA10036">
            <v>5.19</v>
          </cell>
          <cell r="AB10036">
            <v>5.28</v>
          </cell>
          <cell r="AC10036"/>
        </row>
        <row r="10037">
          <cell r="A10037">
            <v>45289</v>
          </cell>
          <cell r="B10037">
            <v>92000</v>
          </cell>
          <cell r="C10037"/>
          <cell r="D10037">
            <v>5.5</v>
          </cell>
          <cell r="E10037">
            <v>5.5</v>
          </cell>
          <cell r="F10037">
            <v>5.5</v>
          </cell>
          <cell r="G10037">
            <v>5.5</v>
          </cell>
          <cell r="H10037">
            <v>5.5</v>
          </cell>
          <cell r="I10037">
            <v>5.5</v>
          </cell>
          <cell r="J10037">
            <v>5.5</v>
          </cell>
          <cell r="K10037">
            <v>5.5</v>
          </cell>
          <cell r="L10037">
            <v>5.5</v>
          </cell>
          <cell r="M10037">
            <v>5.5</v>
          </cell>
          <cell r="N10037">
            <v>5.5</v>
          </cell>
          <cell r="O10037"/>
          <cell r="P10037">
            <v>5.5010535243120993</v>
          </cell>
          <cell r="Q10037">
            <v>92000</v>
          </cell>
          <cell r="R10037">
            <v>5.5</v>
          </cell>
          <cell r="S10037">
            <v>5.5</v>
          </cell>
          <cell r="T10037">
            <v>5.5</v>
          </cell>
          <cell r="U10037">
            <v>5.3353000000000002</v>
          </cell>
          <cell r="V10037">
            <v>2290200</v>
          </cell>
          <cell r="W10037">
            <v>9332763.2991899997</v>
          </cell>
          <cell r="X10037">
            <v>45261</v>
          </cell>
          <cell r="Y10037">
            <v>506000</v>
          </cell>
          <cell r="Z10037">
            <v>45261</v>
          </cell>
          <cell r="AA10037">
            <v>5.19</v>
          </cell>
          <cell r="AB10037">
            <v>5.28</v>
          </cell>
          <cell r="AC10037"/>
        </row>
        <row r="10038">
          <cell r="A10038">
            <v>45294</v>
          </cell>
          <cell r="B10038">
            <v>270500</v>
          </cell>
          <cell r="C10038"/>
          <cell r="D10038">
            <v>5.5</v>
          </cell>
          <cell r="E10038">
            <v>5.5</v>
          </cell>
          <cell r="F10038">
            <v>5.5</v>
          </cell>
          <cell r="G10038">
            <v>5.5</v>
          </cell>
          <cell r="H10038">
            <v>5.5</v>
          </cell>
          <cell r="I10038">
            <v>5.5</v>
          </cell>
          <cell r="J10038">
            <v>5.5</v>
          </cell>
          <cell r="K10038">
            <v>5.5</v>
          </cell>
          <cell r="L10038">
            <v>5.5</v>
          </cell>
          <cell r="M10038">
            <v>5.5</v>
          </cell>
          <cell r="N10038">
            <v>5.5</v>
          </cell>
          <cell r="O10038"/>
          <cell r="P10038">
            <v>5.5</v>
          </cell>
          <cell r="Q10038">
            <v>320500</v>
          </cell>
          <cell r="R10038">
            <v>5.5</v>
          </cell>
          <cell r="S10038">
            <v>5.5</v>
          </cell>
          <cell r="T10038">
            <v>5.5</v>
          </cell>
          <cell r="U10038">
            <v>5.3254999999999999</v>
          </cell>
          <cell r="V10038">
            <v>217000</v>
          </cell>
          <cell r="W10038">
            <v>13993940.188929997</v>
          </cell>
          <cell r="X10038">
            <v>45292</v>
          </cell>
          <cell r="Y10038">
            <v>1487750</v>
          </cell>
          <cell r="Z10038">
            <v>45292</v>
          </cell>
          <cell r="AA10038">
            <v>5.1950000000000003</v>
          </cell>
          <cell r="AB10038">
            <v>5.2824999999999998</v>
          </cell>
          <cell r="AC10038"/>
        </row>
        <row r="10039">
          <cell r="A10039">
            <v>45295</v>
          </cell>
          <cell r="B10039">
            <v>194000</v>
          </cell>
          <cell r="C10039"/>
          <cell r="D10039">
            <v>5.5</v>
          </cell>
          <cell r="E10039">
            <v>5.5</v>
          </cell>
          <cell r="F10039">
            <v>5.5</v>
          </cell>
          <cell r="G10039">
            <v>5.5</v>
          </cell>
          <cell r="H10039">
            <v>5.5</v>
          </cell>
          <cell r="I10039">
            <v>5.5</v>
          </cell>
          <cell r="J10039">
            <v>5.5</v>
          </cell>
          <cell r="K10039">
            <v>5.5</v>
          </cell>
          <cell r="L10039">
            <v>5.5</v>
          </cell>
          <cell r="M10039">
            <v>5.5</v>
          </cell>
          <cell r="N10039">
            <v>5.5</v>
          </cell>
          <cell r="O10039"/>
          <cell r="P10039">
            <v>5.5</v>
          </cell>
          <cell r="Q10039">
            <v>194000</v>
          </cell>
          <cell r="R10039">
            <v>5.5</v>
          </cell>
          <cell r="S10039">
            <v>5.5</v>
          </cell>
          <cell r="T10039">
            <v>5.5</v>
          </cell>
          <cell r="U10039">
            <v>5.3189000000000002</v>
          </cell>
          <cell r="V10039">
            <v>176500</v>
          </cell>
          <cell r="W10039">
            <v>14200907.372950001</v>
          </cell>
          <cell r="X10039">
            <v>45292</v>
          </cell>
          <cell r="Y10039">
            <v>1067000</v>
          </cell>
          <cell r="Z10039">
            <v>45292</v>
          </cell>
          <cell r="AA10039">
            <v>5.1950000000000003</v>
          </cell>
          <cell r="AB10039">
            <v>5.2824999999999998</v>
          </cell>
          <cell r="AC10039"/>
        </row>
        <row r="10040">
          <cell r="A10040">
            <v>45296</v>
          </cell>
          <cell r="B10040">
            <v>135500</v>
          </cell>
          <cell r="C10040"/>
          <cell r="D10040">
            <v>5.5</v>
          </cell>
          <cell r="E10040">
            <v>5.5</v>
          </cell>
          <cell r="F10040">
            <v>5.5</v>
          </cell>
          <cell r="G10040">
            <v>5.5</v>
          </cell>
          <cell r="H10040">
            <v>5.5</v>
          </cell>
          <cell r="I10040">
            <v>5.5</v>
          </cell>
          <cell r="J10040">
            <v>5.5</v>
          </cell>
          <cell r="K10040">
            <v>5.5</v>
          </cell>
          <cell r="L10040">
            <v>5.5</v>
          </cell>
          <cell r="M10040">
            <v>5.5</v>
          </cell>
          <cell r="N10040">
            <v>5.5</v>
          </cell>
          <cell r="O10040"/>
          <cell r="P10040">
            <v>5.5</v>
          </cell>
          <cell r="Q10040">
            <v>135500</v>
          </cell>
          <cell r="R10040">
            <v>5.5</v>
          </cell>
          <cell r="S10040">
            <v>5.5</v>
          </cell>
          <cell r="T10040">
            <v>5.5</v>
          </cell>
          <cell r="U10040">
            <v>5.3174000000000001</v>
          </cell>
          <cell r="V10040">
            <v>181500</v>
          </cell>
          <cell r="W10040">
            <v>14257104.395350002</v>
          </cell>
          <cell r="X10040">
            <v>45292</v>
          </cell>
          <cell r="Y10040">
            <v>745250</v>
          </cell>
          <cell r="Z10040">
            <v>45292</v>
          </cell>
          <cell r="AA10040">
            <v>5.1950000000000003</v>
          </cell>
          <cell r="AB10040">
            <v>5.2824999999999998</v>
          </cell>
          <cell r="AC10040"/>
        </row>
        <row r="10041">
          <cell r="A10041">
            <v>45299</v>
          </cell>
          <cell r="B10041">
            <v>169700</v>
          </cell>
          <cell r="C10041"/>
          <cell r="D10041">
            <v>5.5</v>
          </cell>
          <cell r="E10041">
            <v>5.5</v>
          </cell>
          <cell r="F10041">
            <v>5.5</v>
          </cell>
          <cell r="G10041">
            <v>5.5</v>
          </cell>
          <cell r="H10041">
            <v>5.5</v>
          </cell>
          <cell r="I10041">
            <v>5.5</v>
          </cell>
          <cell r="J10041">
            <v>5.5</v>
          </cell>
          <cell r="K10041">
            <v>5.5</v>
          </cell>
          <cell r="L10041">
            <v>5.5</v>
          </cell>
          <cell r="M10041">
            <v>5.5</v>
          </cell>
          <cell r="N10041">
            <v>5.5</v>
          </cell>
          <cell r="O10041"/>
          <cell r="P10041">
            <v>5.5</v>
          </cell>
          <cell r="Q10041">
            <v>179700</v>
          </cell>
          <cell r="R10041">
            <v>5.5</v>
          </cell>
          <cell r="S10041">
            <v>5.5</v>
          </cell>
          <cell r="T10041">
            <v>5.5</v>
          </cell>
          <cell r="U10041">
            <v>5.3121</v>
          </cell>
          <cell r="V10041">
            <v>264000</v>
          </cell>
          <cell r="W10041">
            <v>14571814.68754</v>
          </cell>
          <cell r="X10041">
            <v>45292</v>
          </cell>
          <cell r="Y10041">
            <v>933350</v>
          </cell>
          <cell r="Z10041">
            <v>45292</v>
          </cell>
          <cell r="AA10041">
            <v>5.1950000000000003</v>
          </cell>
          <cell r="AB10041">
            <v>5.2824999999999998</v>
          </cell>
          <cell r="AC10041"/>
        </row>
        <row r="10042">
          <cell r="A10042">
            <v>45300</v>
          </cell>
          <cell r="B10042">
            <v>259000</v>
          </cell>
          <cell r="C10042"/>
          <cell r="D10042">
            <v>5.5</v>
          </cell>
          <cell r="E10042">
            <v>5.5</v>
          </cell>
          <cell r="F10042">
            <v>5.5</v>
          </cell>
          <cell r="G10042">
            <v>5.5</v>
          </cell>
          <cell r="H10042">
            <v>5.5</v>
          </cell>
          <cell r="I10042">
            <v>5.5</v>
          </cell>
          <cell r="J10042">
            <v>5.5</v>
          </cell>
          <cell r="K10042">
            <v>5.5</v>
          </cell>
          <cell r="L10042">
            <v>5.5</v>
          </cell>
          <cell r="M10042">
            <v>5.5</v>
          </cell>
          <cell r="N10042">
            <v>5.5</v>
          </cell>
          <cell r="O10042"/>
          <cell r="P10042">
            <v>5.5</v>
          </cell>
          <cell r="Q10042">
            <v>259000</v>
          </cell>
          <cell r="R10042">
            <v>5.5</v>
          </cell>
          <cell r="S10042">
            <v>5.5</v>
          </cell>
          <cell r="T10042">
            <v>5.5</v>
          </cell>
          <cell r="U10042">
            <v>5.3186999999999998</v>
          </cell>
          <cell r="V10042">
            <v>207700.00000000003</v>
          </cell>
          <cell r="W10042">
            <v>14697476.081389999</v>
          </cell>
          <cell r="X10042">
            <v>45292</v>
          </cell>
          <cell r="Y10042">
            <v>1424500</v>
          </cell>
          <cell r="Z10042">
            <v>45292</v>
          </cell>
          <cell r="AA10042">
            <v>5.1950000000000003</v>
          </cell>
          <cell r="AB10042">
            <v>5.2824999999999998</v>
          </cell>
          <cell r="AC10042"/>
        </row>
        <row r="10043">
          <cell r="A10043">
            <v>45301</v>
          </cell>
          <cell r="B10043">
            <v>271000</v>
          </cell>
          <cell r="C10043"/>
          <cell r="D10043">
            <v>5.5</v>
          </cell>
          <cell r="E10043">
            <v>5.5</v>
          </cell>
          <cell r="F10043">
            <v>5.5</v>
          </cell>
          <cell r="G10043">
            <v>5.5</v>
          </cell>
          <cell r="H10043">
            <v>5.5</v>
          </cell>
          <cell r="I10043">
            <v>5.5</v>
          </cell>
          <cell r="J10043">
            <v>5.5</v>
          </cell>
          <cell r="K10043">
            <v>5.5</v>
          </cell>
          <cell r="L10043">
            <v>5.5</v>
          </cell>
          <cell r="M10043">
            <v>5.5</v>
          </cell>
          <cell r="N10043">
            <v>5.5</v>
          </cell>
          <cell r="O10043"/>
          <cell r="P10043">
            <v>5.5</v>
          </cell>
          <cell r="Q10043">
            <v>296000</v>
          </cell>
          <cell r="R10043">
            <v>5.5</v>
          </cell>
          <cell r="S10043">
            <v>5.5</v>
          </cell>
          <cell r="T10043">
            <v>5.5</v>
          </cell>
          <cell r="U10043">
            <v>5.3197999999999999</v>
          </cell>
          <cell r="V10043">
            <v>232700.00000000003</v>
          </cell>
          <cell r="W10043">
            <v>14582841.699749999</v>
          </cell>
          <cell r="X10043">
            <v>45292</v>
          </cell>
          <cell r="Y10043">
            <v>1490500</v>
          </cell>
          <cell r="Z10043">
            <v>45292</v>
          </cell>
          <cell r="AA10043">
            <v>5.2625000000000002</v>
          </cell>
          <cell r="AB10043">
            <v>5.3066000000000004</v>
          </cell>
          <cell r="AC10043"/>
        </row>
        <row r="10044">
          <cell r="A10044">
            <v>45302</v>
          </cell>
          <cell r="B10044">
            <v>171000</v>
          </cell>
          <cell r="C10044"/>
          <cell r="D10044">
            <v>5.5</v>
          </cell>
          <cell r="E10044">
            <v>5.5</v>
          </cell>
          <cell r="F10044">
            <v>5.5</v>
          </cell>
          <cell r="G10044">
            <v>5.5</v>
          </cell>
          <cell r="H10044">
            <v>5.5</v>
          </cell>
          <cell r="I10044">
            <v>5.5</v>
          </cell>
          <cell r="J10044">
            <v>5.5</v>
          </cell>
          <cell r="K10044">
            <v>5.5</v>
          </cell>
          <cell r="L10044">
            <v>5.5</v>
          </cell>
          <cell r="M10044">
            <v>5.5</v>
          </cell>
          <cell r="N10044">
            <v>5.5</v>
          </cell>
          <cell r="O10044"/>
          <cell r="P10044">
            <v>5.5</v>
          </cell>
          <cell r="Q10044">
            <v>171000</v>
          </cell>
          <cell r="R10044">
            <v>5.5</v>
          </cell>
          <cell r="S10044">
            <v>5.5</v>
          </cell>
          <cell r="T10044">
            <v>5.5</v>
          </cell>
          <cell r="U10044">
            <v>5.3188000000000004</v>
          </cell>
          <cell r="V10044">
            <v>551500</v>
          </cell>
          <cell r="W10044">
            <v>14339184.7447</v>
          </cell>
          <cell r="X10044">
            <v>45292</v>
          </cell>
          <cell r="Y10044">
            <v>940500</v>
          </cell>
          <cell r="Z10044">
            <v>45292</v>
          </cell>
          <cell r="AA10044">
            <v>5.2625000000000002</v>
          </cell>
          <cell r="AB10044">
            <v>5.3066000000000004</v>
          </cell>
          <cell r="AC10044"/>
        </row>
        <row r="10045">
          <cell r="A10045">
            <v>45303</v>
          </cell>
          <cell r="B10045">
            <v>149000</v>
          </cell>
          <cell r="C10045"/>
          <cell r="D10045">
            <v>5.5</v>
          </cell>
          <cell r="E10045">
            <v>5.5</v>
          </cell>
          <cell r="F10045">
            <v>5.5</v>
          </cell>
          <cell r="G10045">
            <v>5.5</v>
          </cell>
          <cell r="H10045">
            <v>5.5</v>
          </cell>
          <cell r="I10045">
            <v>5.5</v>
          </cell>
          <cell r="J10045">
            <v>5.5</v>
          </cell>
          <cell r="K10045">
            <v>5.5</v>
          </cell>
          <cell r="L10045">
            <v>5.5</v>
          </cell>
          <cell r="M10045">
            <v>5.5</v>
          </cell>
          <cell r="N10045">
            <v>5.5</v>
          </cell>
          <cell r="O10045"/>
          <cell r="P10045">
            <v>5.5</v>
          </cell>
          <cell r="Q10045">
            <v>149000</v>
          </cell>
          <cell r="R10045">
            <v>5.5</v>
          </cell>
          <cell r="S10045">
            <v>5.5</v>
          </cell>
          <cell r="T10045">
            <v>5.5</v>
          </cell>
          <cell r="U10045">
            <v>5.3171999999999997</v>
          </cell>
          <cell r="V10045">
            <v>2494200</v>
          </cell>
          <cell r="W10045">
            <v>13012572.222889999</v>
          </cell>
          <cell r="X10045">
            <v>45292</v>
          </cell>
          <cell r="Y10045">
            <v>819500</v>
          </cell>
          <cell r="Z10045">
            <v>45292</v>
          </cell>
          <cell r="AA10045">
            <v>5.2625000000000002</v>
          </cell>
          <cell r="AB10045">
            <v>5.3066000000000004</v>
          </cell>
          <cell r="AC10045"/>
        </row>
        <row r="10046">
          <cell r="A10046">
            <v>45306</v>
          </cell>
          <cell r="B10046">
            <v>191000</v>
          </cell>
          <cell r="C10046"/>
          <cell r="D10046">
            <v>5.5</v>
          </cell>
          <cell r="E10046">
            <v>5.5</v>
          </cell>
          <cell r="F10046">
            <v>5.5</v>
          </cell>
          <cell r="G10046">
            <v>5.5</v>
          </cell>
          <cell r="H10046">
            <v>5.5</v>
          </cell>
          <cell r="I10046">
            <v>5.5</v>
          </cell>
          <cell r="J10046">
            <v>5.5</v>
          </cell>
          <cell r="K10046">
            <v>5.5</v>
          </cell>
          <cell r="L10046">
            <v>5.5</v>
          </cell>
          <cell r="M10046">
            <v>5.5</v>
          </cell>
          <cell r="N10046">
            <v>5.5</v>
          </cell>
          <cell r="O10046"/>
          <cell r="P10046">
            <v>5.5</v>
          </cell>
          <cell r="Q10046">
            <v>193000</v>
          </cell>
          <cell r="R10046">
            <v>5.5</v>
          </cell>
          <cell r="S10046">
            <v>5.5</v>
          </cell>
          <cell r="T10046">
            <v>5.5</v>
          </cell>
          <cell r="U10046">
            <v>5.3171999999999997</v>
          </cell>
          <cell r="V10046">
            <v>3112000</v>
          </cell>
          <cell r="W10046">
            <v>12405849.09059</v>
          </cell>
          <cell r="X10046">
            <v>45292</v>
          </cell>
          <cell r="Y10046">
            <v>1050500</v>
          </cell>
          <cell r="Z10046">
            <v>45292</v>
          </cell>
          <cell r="AA10046">
            <v>5.2625000000000002</v>
          </cell>
          <cell r="AB10046">
            <v>5.3066000000000004</v>
          </cell>
          <cell r="AC10046"/>
        </row>
        <row r="10047">
          <cell r="A10047">
            <v>45307</v>
          </cell>
          <cell r="B10047">
            <v>132500</v>
          </cell>
          <cell r="C10047"/>
          <cell r="D10047">
            <v>5.5</v>
          </cell>
          <cell r="E10047">
            <v>5.5</v>
          </cell>
          <cell r="F10047">
            <v>5.5</v>
          </cell>
          <cell r="G10047">
            <v>5.5</v>
          </cell>
          <cell r="H10047">
            <v>5.5</v>
          </cell>
          <cell r="I10047">
            <v>5.5</v>
          </cell>
          <cell r="J10047">
            <v>5.5</v>
          </cell>
          <cell r="K10047">
            <v>5.5</v>
          </cell>
          <cell r="L10047">
            <v>5.5</v>
          </cell>
          <cell r="M10047">
            <v>5.5</v>
          </cell>
          <cell r="N10047">
            <v>5.5</v>
          </cell>
          <cell r="O10047"/>
          <cell r="P10047">
            <v>5.5</v>
          </cell>
          <cell r="Q10047">
            <v>147500</v>
          </cell>
          <cell r="R10047">
            <v>5.5</v>
          </cell>
          <cell r="S10047">
            <v>5.5</v>
          </cell>
          <cell r="T10047">
            <v>5.5</v>
          </cell>
          <cell r="U10047">
            <v>5.3173000000000004</v>
          </cell>
          <cell r="V10047">
            <v>3083600</v>
          </cell>
          <cell r="W10047">
            <v>12693138.660580004</v>
          </cell>
          <cell r="X10047">
            <v>45292</v>
          </cell>
          <cell r="Y10047">
            <v>728750</v>
          </cell>
          <cell r="Z10047">
            <v>45292</v>
          </cell>
          <cell r="AA10047">
            <v>5.2625000000000002</v>
          </cell>
          <cell r="AB10047">
            <v>5.3066000000000004</v>
          </cell>
          <cell r="AC10047"/>
        </row>
        <row r="10048">
          <cell r="A10048">
            <v>45308</v>
          </cell>
          <cell r="B10048">
            <v>177700</v>
          </cell>
          <cell r="C10048"/>
          <cell r="D10048">
            <v>5.5</v>
          </cell>
          <cell r="E10048">
            <v>5.5</v>
          </cell>
          <cell r="F10048">
            <v>5.5</v>
          </cell>
          <cell r="G10048">
            <v>5.5</v>
          </cell>
          <cell r="H10048">
            <v>5.5</v>
          </cell>
          <cell r="I10048">
            <v>5.5</v>
          </cell>
          <cell r="J10048">
            <v>5.5</v>
          </cell>
          <cell r="K10048">
            <v>5.5</v>
          </cell>
          <cell r="L10048">
            <v>5.5</v>
          </cell>
          <cell r="M10048">
            <v>5.5</v>
          </cell>
          <cell r="N10048">
            <v>5.5</v>
          </cell>
          <cell r="O10048"/>
          <cell r="P10048">
            <v>5.5</v>
          </cell>
          <cell r="Q10048">
            <v>177700</v>
          </cell>
          <cell r="R10048">
            <v>5.5</v>
          </cell>
          <cell r="S10048">
            <v>5.5</v>
          </cell>
          <cell r="T10048">
            <v>5.5</v>
          </cell>
          <cell r="U10048">
            <v>5.3169000000000004</v>
          </cell>
          <cell r="V10048">
            <v>3103200</v>
          </cell>
          <cell r="W10048">
            <v>12667248.331569999</v>
          </cell>
          <cell r="X10048">
            <v>45292</v>
          </cell>
          <cell r="Y10048">
            <v>977350</v>
          </cell>
          <cell r="Z10048">
            <v>45292</v>
          </cell>
          <cell r="AA10048">
            <v>5.4700000000000006</v>
          </cell>
          <cell r="AB10048">
            <v>5.3011249999999999</v>
          </cell>
          <cell r="AC10048"/>
        </row>
        <row r="10049">
          <cell r="A10049">
            <v>45309</v>
          </cell>
          <cell r="B10049">
            <v>208000</v>
          </cell>
          <cell r="C10049"/>
          <cell r="D10049">
            <v>5.5</v>
          </cell>
          <cell r="E10049">
            <v>5.5</v>
          </cell>
          <cell r="F10049">
            <v>5.5</v>
          </cell>
          <cell r="G10049">
            <v>5.5</v>
          </cell>
          <cell r="H10049">
            <v>5.5</v>
          </cell>
          <cell r="I10049">
            <v>5.5</v>
          </cell>
          <cell r="J10049">
            <v>5.5</v>
          </cell>
          <cell r="K10049">
            <v>5.5</v>
          </cell>
          <cell r="L10049">
            <v>5.5</v>
          </cell>
          <cell r="M10049">
            <v>5.5</v>
          </cell>
          <cell r="N10049">
            <v>5.5</v>
          </cell>
          <cell r="O10049"/>
          <cell r="P10049">
            <v>5.5</v>
          </cell>
          <cell r="Q10049">
            <v>210500</v>
          </cell>
          <cell r="R10049">
            <v>5.5</v>
          </cell>
          <cell r="S10049">
            <v>5.5</v>
          </cell>
          <cell r="T10049">
            <v>5.5</v>
          </cell>
          <cell r="U10049">
            <v>5.3174000000000001</v>
          </cell>
          <cell r="V10049">
            <v>3102300</v>
          </cell>
          <cell r="W10049">
            <v>12676587.755340001</v>
          </cell>
          <cell r="X10049">
            <v>45292</v>
          </cell>
          <cell r="Y10049">
            <v>1144000</v>
          </cell>
          <cell r="Z10049">
            <v>45292</v>
          </cell>
          <cell r="AA10049">
            <v>5.4700000000000006</v>
          </cell>
          <cell r="AB10049">
            <v>5.3011249999999999</v>
          </cell>
          <cell r="AC10049"/>
        </row>
        <row r="10050">
          <cell r="A10050">
            <v>45310</v>
          </cell>
          <cell r="B10050">
            <v>255200</v>
          </cell>
          <cell r="C10050"/>
          <cell r="D10050">
            <v>5.5</v>
          </cell>
          <cell r="E10050">
            <v>5.5</v>
          </cell>
          <cell r="F10050">
            <v>5.5</v>
          </cell>
          <cell r="G10050">
            <v>5.5</v>
          </cell>
          <cell r="H10050">
            <v>5.5</v>
          </cell>
          <cell r="I10050">
            <v>5.5</v>
          </cell>
          <cell r="J10050">
            <v>5.5</v>
          </cell>
          <cell r="K10050">
            <v>5.5</v>
          </cell>
          <cell r="L10050">
            <v>5.5</v>
          </cell>
          <cell r="M10050">
            <v>5.5</v>
          </cell>
          <cell r="N10050">
            <v>5.5</v>
          </cell>
          <cell r="O10050"/>
          <cell r="P10050">
            <v>5.5</v>
          </cell>
          <cell r="Q10050">
            <v>255200</v>
          </cell>
          <cell r="R10050">
            <v>5.5</v>
          </cell>
          <cell r="S10050">
            <v>5.5</v>
          </cell>
          <cell r="T10050">
            <v>5.5</v>
          </cell>
          <cell r="U10050">
            <v>5.3173000000000004</v>
          </cell>
          <cell r="V10050">
            <v>4177800</v>
          </cell>
          <cell r="W10050">
            <v>11483949.16801</v>
          </cell>
          <cell r="X10050">
            <v>45292</v>
          </cell>
          <cell r="Y10050">
            <v>1403600</v>
          </cell>
          <cell r="Z10050">
            <v>45292</v>
          </cell>
          <cell r="AA10050">
            <v>5.4700000000000006</v>
          </cell>
          <cell r="AB10050">
            <v>5.3011249999999999</v>
          </cell>
          <cell r="AC10050"/>
        </row>
        <row r="10051">
          <cell r="A10051">
            <v>45313</v>
          </cell>
          <cell r="B10051">
            <v>179800</v>
          </cell>
          <cell r="C10051"/>
          <cell r="D10051">
            <v>5.5</v>
          </cell>
          <cell r="E10051">
            <v>5.5</v>
          </cell>
          <cell r="F10051">
            <v>5.5</v>
          </cell>
          <cell r="G10051">
            <v>5.5</v>
          </cell>
          <cell r="H10051">
            <v>5.5</v>
          </cell>
          <cell r="I10051">
            <v>5.5</v>
          </cell>
          <cell r="J10051">
            <v>5.5</v>
          </cell>
          <cell r="K10051">
            <v>5.5</v>
          </cell>
          <cell r="L10051">
            <v>5.5</v>
          </cell>
          <cell r="M10051">
            <v>5.5</v>
          </cell>
          <cell r="N10051">
            <v>5.5</v>
          </cell>
          <cell r="O10051"/>
          <cell r="P10051">
            <v>5.5</v>
          </cell>
          <cell r="Q10051">
            <v>179800</v>
          </cell>
          <cell r="R10051">
            <v>5.5</v>
          </cell>
          <cell r="S10051">
            <v>5.5</v>
          </cell>
          <cell r="T10051">
            <v>5.5</v>
          </cell>
          <cell r="U10051">
            <v>5.3167</v>
          </cell>
          <cell r="V10051">
            <v>4056800</v>
          </cell>
          <cell r="W10051">
            <v>11900060.61142</v>
          </cell>
          <cell r="X10051">
            <v>45292</v>
          </cell>
          <cell r="Y10051">
            <v>988900</v>
          </cell>
          <cell r="Z10051">
            <v>45292</v>
          </cell>
          <cell r="AA10051">
            <v>5.4700000000000006</v>
          </cell>
          <cell r="AB10051">
            <v>5.3011249999999999</v>
          </cell>
          <cell r="AC10051"/>
        </row>
        <row r="10052">
          <cell r="A10052">
            <v>45314</v>
          </cell>
          <cell r="B10052">
            <v>252500</v>
          </cell>
          <cell r="C10052"/>
          <cell r="D10052">
            <v>5.5</v>
          </cell>
          <cell r="E10052">
            <v>5.5</v>
          </cell>
          <cell r="F10052">
            <v>5.5</v>
          </cell>
          <cell r="G10052">
            <v>5.5</v>
          </cell>
          <cell r="H10052">
            <v>5.5</v>
          </cell>
          <cell r="I10052">
            <v>5.5</v>
          </cell>
          <cell r="J10052">
            <v>5.5</v>
          </cell>
          <cell r="K10052">
            <v>5.5</v>
          </cell>
          <cell r="L10052">
            <v>5.5</v>
          </cell>
          <cell r="M10052">
            <v>5.5</v>
          </cell>
          <cell r="N10052">
            <v>5.5</v>
          </cell>
          <cell r="O10052"/>
          <cell r="P10052">
            <v>5.5</v>
          </cell>
          <cell r="Q10052">
            <v>252000</v>
          </cell>
          <cell r="R10052">
            <v>5.5</v>
          </cell>
          <cell r="S10052">
            <v>5.5</v>
          </cell>
          <cell r="T10052">
            <v>5.5</v>
          </cell>
          <cell r="U10052">
            <v>5.3192000000000004</v>
          </cell>
          <cell r="V10052">
            <v>4566200</v>
          </cell>
          <cell r="W10052">
            <v>11192064.72053</v>
          </cell>
          <cell r="X10052">
            <v>45292</v>
          </cell>
          <cell r="Y10052">
            <v>1388750</v>
          </cell>
          <cell r="Z10052">
            <v>45292</v>
          </cell>
          <cell r="AA10052">
            <v>5.4700000000000006</v>
          </cell>
          <cell r="AB10052">
            <v>5.3011249999999999</v>
          </cell>
          <cell r="AC10052"/>
        </row>
        <row r="10053">
          <cell r="A10053">
            <v>45315</v>
          </cell>
          <cell r="B10053">
            <v>261300</v>
          </cell>
          <cell r="C10053"/>
          <cell r="D10053">
            <v>5.5</v>
          </cell>
          <cell r="E10053">
            <v>5.5</v>
          </cell>
          <cell r="F10053">
            <v>5.5</v>
          </cell>
          <cell r="G10053">
            <v>5.5</v>
          </cell>
          <cell r="H10053">
            <v>5.5</v>
          </cell>
          <cell r="I10053">
            <v>5.5</v>
          </cell>
          <cell r="J10053">
            <v>5.5</v>
          </cell>
          <cell r="K10053">
            <v>5.5</v>
          </cell>
          <cell r="L10053">
            <v>5.5</v>
          </cell>
          <cell r="M10053">
            <v>5.5</v>
          </cell>
          <cell r="N10053">
            <v>5.5</v>
          </cell>
          <cell r="O10053"/>
          <cell r="P10053">
            <v>5.5</v>
          </cell>
          <cell r="Q10053">
            <v>278300</v>
          </cell>
          <cell r="R10053">
            <v>5.5</v>
          </cell>
          <cell r="S10053">
            <v>5.5</v>
          </cell>
          <cell r="T10053">
            <v>5.5</v>
          </cell>
          <cell r="U10053">
            <v>5.3198999999999996</v>
          </cell>
          <cell r="V10053">
            <v>4954500</v>
          </cell>
          <cell r="W10053">
            <v>10990365.400140001</v>
          </cell>
          <cell r="X10053">
            <v>45292</v>
          </cell>
          <cell r="Y10053">
            <v>1437150</v>
          </cell>
          <cell r="Z10053">
            <v>45292</v>
          </cell>
          <cell r="AA10053">
            <v>5.1449999999999996</v>
          </cell>
          <cell r="AB10053">
            <v>5.2595000000000001</v>
          </cell>
          <cell r="AC10053"/>
        </row>
        <row r="10054">
          <cell r="A10054">
            <v>45316</v>
          </cell>
          <cell r="B10054">
            <v>182000</v>
          </cell>
          <cell r="C10054"/>
          <cell r="D10054">
            <v>5.5</v>
          </cell>
          <cell r="E10054">
            <v>5.5</v>
          </cell>
          <cell r="F10054">
            <v>5.5</v>
          </cell>
          <cell r="G10054">
            <v>5.5</v>
          </cell>
          <cell r="H10054">
            <v>5.5</v>
          </cell>
          <cell r="I10054">
            <v>5.5</v>
          </cell>
          <cell r="J10054">
            <v>5.5</v>
          </cell>
          <cell r="K10054">
            <v>5.5</v>
          </cell>
          <cell r="L10054">
            <v>5.5</v>
          </cell>
          <cell r="M10054">
            <v>5.5</v>
          </cell>
          <cell r="N10054">
            <v>5.5</v>
          </cell>
          <cell r="O10054"/>
          <cell r="P10054">
            <v>5.5</v>
          </cell>
          <cell r="Q10054">
            <v>182000</v>
          </cell>
          <cell r="R10054">
            <v>5.5</v>
          </cell>
          <cell r="S10054">
            <v>5.5</v>
          </cell>
          <cell r="T10054">
            <v>5.5</v>
          </cell>
          <cell r="U10054">
            <v>5.3220999999999998</v>
          </cell>
          <cell r="V10054">
            <v>5054400</v>
          </cell>
          <cell r="W10054">
            <v>10622222.508699998</v>
          </cell>
          <cell r="X10054">
            <v>45292</v>
          </cell>
          <cell r="Y10054">
            <v>1001000</v>
          </cell>
          <cell r="Z10054">
            <v>45292</v>
          </cell>
          <cell r="AA10054">
            <v>5.1449999999999996</v>
          </cell>
          <cell r="AB10054">
            <v>5.2595000000000001</v>
          </cell>
          <cell r="AC10054"/>
        </row>
        <row r="10055">
          <cell r="A10055">
            <v>45317</v>
          </cell>
          <cell r="B10055">
            <v>189000</v>
          </cell>
          <cell r="C10055"/>
          <cell r="D10055">
            <v>5.5</v>
          </cell>
          <cell r="E10055">
            <v>5.5</v>
          </cell>
          <cell r="F10055">
            <v>5.5</v>
          </cell>
          <cell r="G10055">
            <v>5.5</v>
          </cell>
          <cell r="H10055">
            <v>5.5</v>
          </cell>
          <cell r="I10055">
            <v>5.5</v>
          </cell>
          <cell r="J10055">
            <v>5.5</v>
          </cell>
          <cell r="K10055">
            <v>5.5</v>
          </cell>
          <cell r="L10055">
            <v>5.5</v>
          </cell>
          <cell r="M10055">
            <v>5.5</v>
          </cell>
          <cell r="N10055">
            <v>5.5</v>
          </cell>
          <cell r="O10055"/>
          <cell r="P10055">
            <v>5.5</v>
          </cell>
          <cell r="Q10055">
            <v>189000</v>
          </cell>
          <cell r="R10055">
            <v>5.5</v>
          </cell>
          <cell r="S10055">
            <v>5.5</v>
          </cell>
          <cell r="T10055">
            <v>5.5</v>
          </cell>
          <cell r="U10055">
            <v>5.3209</v>
          </cell>
          <cell r="V10055">
            <v>4497000</v>
          </cell>
          <cell r="W10055">
            <v>10997444.888400001</v>
          </cell>
          <cell r="X10055">
            <v>45292</v>
          </cell>
          <cell r="Y10055">
            <v>1039500</v>
          </cell>
          <cell r="Z10055">
            <v>45292</v>
          </cell>
          <cell r="AA10055">
            <v>5.1449999999999996</v>
          </cell>
          <cell r="AB10055">
            <v>5.2595000000000001</v>
          </cell>
          <cell r="AC10055"/>
        </row>
        <row r="10056">
          <cell r="A10056">
            <v>45320</v>
          </cell>
          <cell r="B10056">
            <v>234000</v>
          </cell>
          <cell r="C10056"/>
          <cell r="D10056">
            <v>5.5</v>
          </cell>
          <cell r="E10056">
            <v>5.5</v>
          </cell>
          <cell r="F10056">
            <v>5.5</v>
          </cell>
          <cell r="G10056">
            <v>5.5</v>
          </cell>
          <cell r="H10056">
            <v>5.5</v>
          </cell>
          <cell r="I10056">
            <v>5.5</v>
          </cell>
          <cell r="J10056">
            <v>5.5</v>
          </cell>
          <cell r="K10056">
            <v>5.5</v>
          </cell>
          <cell r="L10056">
            <v>5.5</v>
          </cell>
          <cell r="M10056">
            <v>5.5</v>
          </cell>
          <cell r="N10056">
            <v>5.5</v>
          </cell>
          <cell r="O10056"/>
          <cell r="P10056">
            <v>5.5</v>
          </cell>
          <cell r="Q10056">
            <v>249000</v>
          </cell>
          <cell r="R10056">
            <v>5.5</v>
          </cell>
          <cell r="S10056">
            <v>5.5</v>
          </cell>
          <cell r="T10056">
            <v>5.5</v>
          </cell>
          <cell r="U10056">
            <v>5.3174999999999999</v>
          </cell>
          <cell r="V10056">
            <v>7224900.0000000009</v>
          </cell>
          <cell r="W10056">
            <v>8143794.6298599988</v>
          </cell>
          <cell r="X10056">
            <v>45292</v>
          </cell>
          <cell r="Y10056">
            <v>1287000</v>
          </cell>
          <cell r="Z10056">
            <v>45292</v>
          </cell>
          <cell r="AA10056">
            <v>5.1449999999999996</v>
          </cell>
          <cell r="AB10056">
            <v>5.2595000000000001</v>
          </cell>
          <cell r="AC10056"/>
        </row>
        <row r="10057">
          <cell r="A10057">
            <v>45321</v>
          </cell>
          <cell r="B10057">
            <v>246000</v>
          </cell>
          <cell r="C10057"/>
          <cell r="D10057">
            <v>5.5</v>
          </cell>
          <cell r="E10057">
            <v>5.5</v>
          </cell>
          <cell r="F10057">
            <v>5.75</v>
          </cell>
          <cell r="G10057">
            <v>5.53</v>
          </cell>
          <cell r="H10057">
            <v>5.5</v>
          </cell>
          <cell r="I10057">
            <v>5.5</v>
          </cell>
          <cell r="J10057">
            <v>5.5</v>
          </cell>
          <cell r="K10057">
            <v>5.5</v>
          </cell>
          <cell r="L10057">
            <v>5.5</v>
          </cell>
          <cell r="M10057">
            <v>5.5</v>
          </cell>
          <cell r="N10057">
            <v>5.5</v>
          </cell>
          <cell r="O10057"/>
          <cell r="P10057">
            <v>5.501787487586892</v>
          </cell>
          <cell r="Q10057">
            <v>294000</v>
          </cell>
          <cell r="R10057">
            <v>5.5</v>
          </cell>
          <cell r="S10057">
            <v>5.75</v>
          </cell>
          <cell r="T10057">
            <v>5.53</v>
          </cell>
          <cell r="U10057">
            <v>5.3193000000000001</v>
          </cell>
          <cell r="V10057">
            <v>7272300</v>
          </cell>
          <cell r="W10057">
            <v>7795986.7660499997</v>
          </cell>
          <cell r="X10057">
            <v>45292</v>
          </cell>
          <cell r="Y10057">
            <v>1360380</v>
          </cell>
          <cell r="Z10057">
            <v>45292</v>
          </cell>
          <cell r="AA10057">
            <v>5.1449999999999996</v>
          </cell>
          <cell r="AB10057">
            <v>5.2595000000000001</v>
          </cell>
          <cell r="AC10057"/>
        </row>
        <row r="10058">
          <cell r="A10058">
            <v>45322</v>
          </cell>
          <cell r="B10058">
            <v>287000</v>
          </cell>
          <cell r="C10058"/>
          <cell r="D10058">
            <v>5.5</v>
          </cell>
          <cell r="E10058">
            <v>5.5</v>
          </cell>
          <cell r="F10058">
            <v>5.75</v>
          </cell>
          <cell r="G10058">
            <v>5.53</v>
          </cell>
          <cell r="H10058">
            <v>5.5</v>
          </cell>
          <cell r="I10058">
            <v>5.5</v>
          </cell>
          <cell r="J10058">
            <v>5.5</v>
          </cell>
          <cell r="K10058">
            <v>5.5</v>
          </cell>
          <cell r="L10058">
            <v>5.5</v>
          </cell>
          <cell r="M10058">
            <v>5.5</v>
          </cell>
          <cell r="N10058">
            <v>5.5</v>
          </cell>
          <cell r="O10058"/>
          <cell r="P10058">
            <v>5.5036211699164346</v>
          </cell>
          <cell r="Q10058">
            <v>287000</v>
          </cell>
          <cell r="R10058">
            <v>5.5</v>
          </cell>
          <cell r="S10058">
            <v>5.55</v>
          </cell>
          <cell r="T10058">
            <v>5.5</v>
          </cell>
          <cell r="U10058">
            <v>5.3261000000000003</v>
          </cell>
          <cell r="V10058">
            <v>6961700</v>
          </cell>
          <cell r="W10058">
            <v>6867620.4830899993</v>
          </cell>
          <cell r="X10058">
            <v>45292</v>
          </cell>
          <cell r="Y10058">
            <v>1587110</v>
          </cell>
          <cell r="Z10058">
            <v>45292</v>
          </cell>
          <cell r="AA10058">
            <v>5.1325000000000003</v>
          </cell>
          <cell r="AB10058">
            <v>5.2559499999999995</v>
          </cell>
          <cell r="AC10058"/>
        </row>
        <row r="10059">
          <cell r="A10059">
            <v>45323</v>
          </cell>
          <cell r="B10059">
            <v>89000</v>
          </cell>
          <cell r="C10059"/>
          <cell r="D10059">
            <v>5.5</v>
          </cell>
          <cell r="E10059">
            <v>5.5</v>
          </cell>
          <cell r="F10059">
            <v>5.75</v>
          </cell>
          <cell r="G10059">
            <v>5.53</v>
          </cell>
          <cell r="H10059">
            <v>5.5</v>
          </cell>
          <cell r="I10059">
            <v>5.5</v>
          </cell>
          <cell r="J10059">
            <v>5.5</v>
          </cell>
          <cell r="K10059">
            <v>5.5</v>
          </cell>
          <cell r="L10059">
            <v>5.5</v>
          </cell>
          <cell r="M10059">
            <v>5.5</v>
          </cell>
          <cell r="N10059">
            <v>5.5</v>
          </cell>
          <cell r="O10059"/>
          <cell r="P10059">
            <v>5.53</v>
          </cell>
          <cell r="Q10059">
            <v>98500</v>
          </cell>
          <cell r="R10059">
            <v>5.5</v>
          </cell>
          <cell r="S10059">
            <v>5.5</v>
          </cell>
          <cell r="T10059">
            <v>5.5</v>
          </cell>
          <cell r="U10059">
            <v>5.3201000000000001</v>
          </cell>
          <cell r="V10059">
            <v>2692800</v>
          </cell>
          <cell r="W10059">
            <v>12154256.134839999</v>
          </cell>
          <cell r="X10059">
            <v>45323</v>
          </cell>
          <cell r="Y10059">
            <v>492170</v>
          </cell>
          <cell r="Z10059">
            <v>45323</v>
          </cell>
          <cell r="AA10059">
            <v>5.1325000000000003</v>
          </cell>
          <cell r="AB10059">
            <v>5.2559499999999995</v>
          </cell>
          <cell r="AC10059"/>
        </row>
        <row r="10060">
          <cell r="A10060">
            <v>45324</v>
          </cell>
          <cell r="B10060">
            <v>110000</v>
          </cell>
          <cell r="C10060"/>
          <cell r="D10060">
            <v>5.5</v>
          </cell>
          <cell r="E10060">
            <v>5.5</v>
          </cell>
          <cell r="F10060">
            <v>5.5</v>
          </cell>
          <cell r="G10060">
            <v>5.5</v>
          </cell>
          <cell r="H10060">
            <v>5.5</v>
          </cell>
          <cell r="I10060">
            <v>5.5</v>
          </cell>
          <cell r="J10060">
            <v>5.5</v>
          </cell>
          <cell r="K10060">
            <v>5.5</v>
          </cell>
          <cell r="L10060">
            <v>5.5</v>
          </cell>
          <cell r="M10060">
            <v>5.5</v>
          </cell>
          <cell r="N10060">
            <v>5.5</v>
          </cell>
          <cell r="O10060"/>
          <cell r="P10060">
            <v>5.513417085427136</v>
          </cell>
          <cell r="Q10060">
            <v>128300</v>
          </cell>
          <cell r="R10060">
            <v>5.5</v>
          </cell>
          <cell r="S10060">
            <v>5.5</v>
          </cell>
          <cell r="T10060">
            <v>5.5</v>
          </cell>
          <cell r="U10060">
            <v>5.3193000000000001</v>
          </cell>
          <cell r="V10060">
            <v>2455200</v>
          </cell>
          <cell r="W10060">
            <v>12510417.877070002</v>
          </cell>
          <cell r="X10060">
            <v>45323</v>
          </cell>
          <cell r="Y10060">
            <v>605000</v>
          </cell>
          <cell r="Z10060">
            <v>45323</v>
          </cell>
          <cell r="AA10060">
            <v>5.1325000000000003</v>
          </cell>
          <cell r="AB10060">
            <v>5.2559499999999995</v>
          </cell>
          <cell r="AC10060"/>
        </row>
        <row r="10061">
          <cell r="A10061">
            <v>45327</v>
          </cell>
          <cell r="B10061">
            <v>84000</v>
          </cell>
          <cell r="C10061"/>
          <cell r="D10061">
            <v>5.5</v>
          </cell>
          <cell r="E10061">
            <v>5.5</v>
          </cell>
          <cell r="F10061">
            <v>5.5</v>
          </cell>
          <cell r="G10061">
            <v>5.5</v>
          </cell>
          <cell r="H10061">
            <v>5.5</v>
          </cell>
          <cell r="I10061">
            <v>5.5</v>
          </cell>
          <cell r="J10061">
            <v>5.5</v>
          </cell>
          <cell r="K10061">
            <v>5.5</v>
          </cell>
          <cell r="L10061">
            <v>5.5</v>
          </cell>
          <cell r="M10061">
            <v>5.5</v>
          </cell>
          <cell r="N10061">
            <v>5.5</v>
          </cell>
          <cell r="O10061"/>
          <cell r="P10061">
            <v>5.5094346289752654</v>
          </cell>
          <cell r="Q10061">
            <v>104000</v>
          </cell>
          <cell r="R10061">
            <v>5.5</v>
          </cell>
          <cell r="S10061">
            <v>5.5</v>
          </cell>
          <cell r="T10061">
            <v>5.5</v>
          </cell>
          <cell r="U10061">
            <v>5.3185000000000002</v>
          </cell>
          <cell r="V10061">
            <v>2307500</v>
          </cell>
          <cell r="W10061">
            <v>12704188.311509999</v>
          </cell>
          <cell r="X10061">
            <v>45323</v>
          </cell>
          <cell r="Y10061">
            <v>462000</v>
          </cell>
          <cell r="Z10061">
            <v>45323</v>
          </cell>
          <cell r="AA10061">
            <v>5.1325000000000003</v>
          </cell>
          <cell r="AB10061">
            <v>5.2559499999999995</v>
          </cell>
          <cell r="AC10061"/>
        </row>
        <row r="10062">
          <cell r="A10062">
            <v>45328</v>
          </cell>
          <cell r="B10062">
            <v>201000</v>
          </cell>
          <cell r="C10062"/>
          <cell r="D10062">
            <v>5.5</v>
          </cell>
          <cell r="E10062">
            <v>5.5</v>
          </cell>
          <cell r="F10062">
            <v>5.55</v>
          </cell>
          <cell r="G10062">
            <v>5.51</v>
          </cell>
          <cell r="H10062">
            <v>5.5</v>
          </cell>
          <cell r="I10062">
            <v>5.5</v>
          </cell>
          <cell r="J10062">
            <v>5.5</v>
          </cell>
          <cell r="K10062">
            <v>5.5</v>
          </cell>
          <cell r="L10062">
            <v>5.5</v>
          </cell>
          <cell r="M10062">
            <v>5.5</v>
          </cell>
          <cell r="N10062">
            <v>5.5</v>
          </cell>
          <cell r="O10062"/>
          <cell r="P10062">
            <v>5.5096694214876036</v>
          </cell>
          <cell r="Q10062">
            <v>219000</v>
          </cell>
          <cell r="R10062">
            <v>5.5</v>
          </cell>
          <cell r="S10062">
            <v>5.55</v>
          </cell>
          <cell r="T10062">
            <v>5.51</v>
          </cell>
          <cell r="U10062">
            <v>5.3205999999999998</v>
          </cell>
          <cell r="V10062">
            <v>2351000</v>
          </cell>
          <cell r="W10062">
            <v>12956273.693349998</v>
          </cell>
          <cell r="X10062">
            <v>45323</v>
          </cell>
          <cell r="Y10062">
            <v>1107510</v>
          </cell>
          <cell r="Z10062">
            <v>45323</v>
          </cell>
          <cell r="AA10062">
            <v>5.1325000000000003</v>
          </cell>
          <cell r="AB10062">
            <v>5.2559499999999995</v>
          </cell>
          <cell r="AC10062"/>
        </row>
        <row r="10063">
          <cell r="A10063">
            <v>45329</v>
          </cell>
          <cell r="B10063">
            <v>340000</v>
          </cell>
          <cell r="C10063"/>
          <cell r="D10063">
            <v>5.5</v>
          </cell>
          <cell r="E10063">
            <v>5.5</v>
          </cell>
          <cell r="F10063">
            <v>5.55</v>
          </cell>
          <cell r="G10063">
            <v>5.51</v>
          </cell>
          <cell r="H10063">
            <v>5.5</v>
          </cell>
          <cell r="I10063">
            <v>5.5</v>
          </cell>
          <cell r="J10063">
            <v>5.5</v>
          </cell>
          <cell r="K10063">
            <v>5.5</v>
          </cell>
          <cell r="L10063">
            <v>5.5</v>
          </cell>
          <cell r="M10063">
            <v>5.5</v>
          </cell>
          <cell r="N10063">
            <v>5.5</v>
          </cell>
          <cell r="O10063"/>
          <cell r="P10063">
            <v>5.5098058252427187</v>
          </cell>
          <cell r="Q10063">
            <v>340000</v>
          </cell>
          <cell r="R10063">
            <v>5.5</v>
          </cell>
          <cell r="S10063">
            <v>5.55</v>
          </cell>
          <cell r="T10063">
            <v>5.51</v>
          </cell>
          <cell r="U10063">
            <v>5.3193999999999999</v>
          </cell>
          <cell r="V10063">
            <v>2075100</v>
          </cell>
          <cell r="W10063">
            <v>12865416.8993</v>
          </cell>
          <cell r="X10063">
            <v>45323</v>
          </cell>
          <cell r="Y10063">
            <v>1873400</v>
          </cell>
          <cell r="Z10063">
            <v>45323</v>
          </cell>
          <cell r="AA10063">
            <v>5.37</v>
          </cell>
          <cell r="AB10063">
            <v>5.2625000000000002</v>
          </cell>
          <cell r="AC10063"/>
        </row>
        <row r="10064">
          <cell r="A10064">
            <v>45330</v>
          </cell>
          <cell r="B10064">
            <v>422000</v>
          </cell>
          <cell r="C10064"/>
          <cell r="D10064">
            <v>5.5</v>
          </cell>
          <cell r="E10064">
            <v>5.5</v>
          </cell>
          <cell r="F10064">
            <v>5.55</v>
          </cell>
          <cell r="G10064">
            <v>5.5</v>
          </cell>
          <cell r="H10064">
            <v>5.5</v>
          </cell>
          <cell r="I10064">
            <v>5.5</v>
          </cell>
          <cell r="J10064">
            <v>5.5</v>
          </cell>
          <cell r="K10064">
            <v>5.5</v>
          </cell>
          <cell r="L10064">
            <v>5.5</v>
          </cell>
          <cell r="M10064">
            <v>5.5</v>
          </cell>
          <cell r="N10064">
            <v>5.5</v>
          </cell>
          <cell r="O10064"/>
          <cell r="P10064">
            <v>5.5064847512038524</v>
          </cell>
          <cell r="Q10064">
            <v>422000</v>
          </cell>
          <cell r="R10064">
            <v>5.5</v>
          </cell>
          <cell r="S10064">
            <v>5.55</v>
          </cell>
          <cell r="T10064">
            <v>5.5</v>
          </cell>
          <cell r="U10064">
            <v>5.3207000000000004</v>
          </cell>
          <cell r="V10064">
            <v>2233400</v>
          </cell>
          <cell r="W10064">
            <v>12624582.744069997</v>
          </cell>
          <cell r="X10064">
            <v>45323</v>
          </cell>
          <cell r="Y10064">
            <v>2321000</v>
          </cell>
          <cell r="Z10064">
            <v>45323</v>
          </cell>
          <cell r="AA10064">
            <v>5.37</v>
          </cell>
          <cell r="AB10064">
            <v>5.2625000000000002</v>
          </cell>
          <cell r="AC10064"/>
        </row>
        <row r="10065">
          <cell r="A10065">
            <v>45331</v>
          </cell>
          <cell r="B10065">
            <v>273000</v>
          </cell>
          <cell r="C10065"/>
          <cell r="D10065">
            <v>5.5</v>
          </cell>
          <cell r="E10065">
            <v>5.5</v>
          </cell>
          <cell r="F10065">
            <v>5.5</v>
          </cell>
          <cell r="G10065">
            <v>5.5</v>
          </cell>
          <cell r="H10065">
            <v>5.5</v>
          </cell>
          <cell r="I10065">
            <v>5.5</v>
          </cell>
          <cell r="J10065">
            <v>5.5</v>
          </cell>
          <cell r="K10065">
            <v>5.5</v>
          </cell>
          <cell r="L10065">
            <v>5.5</v>
          </cell>
          <cell r="M10065">
            <v>5.5</v>
          </cell>
          <cell r="N10065">
            <v>5.5</v>
          </cell>
          <cell r="O10065"/>
          <cell r="P10065">
            <v>5.505319289005925</v>
          </cell>
          <cell r="Q10065">
            <v>273000</v>
          </cell>
          <cell r="R10065">
            <v>5.5</v>
          </cell>
          <cell r="S10065">
            <v>5.5</v>
          </cell>
          <cell r="T10065">
            <v>5.5</v>
          </cell>
          <cell r="U10065">
            <v>5.3175999999999997</v>
          </cell>
          <cell r="V10065">
            <v>2260000</v>
          </cell>
          <cell r="W10065">
            <v>12757020.876759999</v>
          </cell>
          <cell r="X10065">
            <v>45323</v>
          </cell>
          <cell r="Y10065">
            <v>1501500</v>
          </cell>
          <cell r="Z10065">
            <v>45323</v>
          </cell>
          <cell r="AA10065">
            <v>5.37</v>
          </cell>
          <cell r="AB10065">
            <v>5.2625000000000002</v>
          </cell>
          <cell r="AC10065"/>
        </row>
        <row r="10066">
          <cell r="A10066">
            <v>45334</v>
          </cell>
          <cell r="B10066">
            <v>167000</v>
          </cell>
          <cell r="C10066"/>
          <cell r="D10066">
            <v>5.5</v>
          </cell>
          <cell r="E10066">
            <v>5.5</v>
          </cell>
          <cell r="F10066">
            <v>5.5</v>
          </cell>
          <cell r="G10066">
            <v>5.5</v>
          </cell>
          <cell r="H10066">
            <v>5.5</v>
          </cell>
          <cell r="I10066">
            <v>5.5</v>
          </cell>
          <cell r="J10066">
            <v>5.5</v>
          </cell>
          <cell r="K10066">
            <v>5.5</v>
          </cell>
          <cell r="L10066">
            <v>5.5</v>
          </cell>
          <cell r="M10066">
            <v>5.5</v>
          </cell>
          <cell r="N10066">
            <v>5.5</v>
          </cell>
          <cell r="O10066"/>
          <cell r="P10066">
            <v>5.5047924080664297</v>
          </cell>
          <cell r="Q10066">
            <v>167000</v>
          </cell>
          <cell r="R10066">
            <v>5.5</v>
          </cell>
          <cell r="S10066">
            <v>5.5</v>
          </cell>
          <cell r="T10066">
            <v>5.5</v>
          </cell>
          <cell r="U10066">
            <v>5.3163</v>
          </cell>
          <cell r="V10066">
            <v>2621200</v>
          </cell>
          <cell r="W10066">
            <v>12571289.348410001</v>
          </cell>
          <cell r="X10066">
            <v>45323</v>
          </cell>
          <cell r="Y10066">
            <v>918500</v>
          </cell>
          <cell r="Z10066">
            <v>45323</v>
          </cell>
          <cell r="AA10066">
            <v>5.37</v>
          </cell>
          <cell r="AB10066">
            <v>5.2625000000000002</v>
          </cell>
          <cell r="AC10066"/>
        </row>
        <row r="10067">
          <cell r="A10067">
            <v>45335</v>
          </cell>
          <cell r="B10067">
            <v>200000</v>
          </cell>
          <cell r="C10067"/>
          <cell r="D10067">
            <v>5.5</v>
          </cell>
          <cell r="E10067">
            <v>5.5</v>
          </cell>
          <cell r="F10067">
            <v>5.5</v>
          </cell>
          <cell r="G10067">
            <v>5.5</v>
          </cell>
          <cell r="H10067">
            <v>5.5</v>
          </cell>
          <cell r="I10067">
            <v>5.5</v>
          </cell>
          <cell r="J10067">
            <v>5.5</v>
          </cell>
          <cell r="K10067">
            <v>5.5</v>
          </cell>
          <cell r="L10067">
            <v>5.5</v>
          </cell>
          <cell r="M10067">
            <v>5.5</v>
          </cell>
          <cell r="N10067">
            <v>5.5</v>
          </cell>
          <cell r="O10067"/>
          <cell r="P10067">
            <v>5.5042841993637328</v>
          </cell>
          <cell r="Q10067">
            <v>200000</v>
          </cell>
          <cell r="R10067">
            <v>5.5</v>
          </cell>
          <cell r="S10067">
            <v>5.5</v>
          </cell>
          <cell r="T10067">
            <v>5.5</v>
          </cell>
          <cell r="U10067">
            <v>5.3193999999999999</v>
          </cell>
          <cell r="V10067">
            <v>2631000</v>
          </cell>
          <cell r="W10067">
            <v>12743344.008230003</v>
          </cell>
          <cell r="X10067">
            <v>45323</v>
          </cell>
          <cell r="Y10067">
            <v>1100000</v>
          </cell>
          <cell r="Z10067">
            <v>45323</v>
          </cell>
          <cell r="AA10067">
            <v>5.37</v>
          </cell>
          <cell r="AB10067">
            <v>5.2625000000000002</v>
          </cell>
          <cell r="AC10067"/>
        </row>
        <row r="10068">
          <cell r="A10068">
            <v>45336</v>
          </cell>
          <cell r="B10068">
            <v>156000</v>
          </cell>
          <cell r="C10068"/>
          <cell r="D10068">
            <v>5.5</v>
          </cell>
          <cell r="E10068">
            <v>5.5</v>
          </cell>
          <cell r="F10068">
            <v>5.5</v>
          </cell>
          <cell r="G10068">
            <v>5.5</v>
          </cell>
          <cell r="H10068">
            <v>5.5</v>
          </cell>
          <cell r="I10068">
            <v>5.5</v>
          </cell>
          <cell r="J10068">
            <v>5.5</v>
          </cell>
          <cell r="K10068">
            <v>5.5</v>
          </cell>
          <cell r="L10068">
            <v>5.5</v>
          </cell>
          <cell r="M10068">
            <v>5.5</v>
          </cell>
          <cell r="N10068">
            <v>5.5</v>
          </cell>
          <cell r="O10068"/>
          <cell r="P10068">
            <v>5.5039569049951025</v>
          </cell>
          <cell r="Q10068">
            <v>211000</v>
          </cell>
          <cell r="R10068">
            <v>5.5</v>
          </cell>
          <cell r="S10068">
            <v>5.5</v>
          </cell>
          <cell r="T10068">
            <v>5.5</v>
          </cell>
          <cell r="U10068">
            <v>5.3209999999999997</v>
          </cell>
          <cell r="V10068">
            <v>2902200</v>
          </cell>
          <cell r="W10068">
            <v>12429541.329030002</v>
          </cell>
          <cell r="X10068">
            <v>45323</v>
          </cell>
          <cell r="Y10068">
            <v>858000</v>
          </cell>
          <cell r="Z10068">
            <v>45323</v>
          </cell>
          <cell r="AA10068">
            <v>5.3450000000000006</v>
          </cell>
          <cell r="AB10068">
            <v>5.2225000000000001</v>
          </cell>
          <cell r="AC10068"/>
        </row>
        <row r="10069">
          <cell r="A10069">
            <v>45337</v>
          </cell>
          <cell r="B10069">
            <v>262000</v>
          </cell>
          <cell r="C10069"/>
          <cell r="D10069">
            <v>5.5</v>
          </cell>
          <cell r="E10069">
            <v>5.5</v>
          </cell>
          <cell r="F10069">
            <v>5.5</v>
          </cell>
          <cell r="G10069">
            <v>5.5</v>
          </cell>
          <cell r="H10069">
            <v>5.5</v>
          </cell>
          <cell r="I10069">
            <v>5.5</v>
          </cell>
          <cell r="J10069">
            <v>5.5</v>
          </cell>
          <cell r="K10069">
            <v>5.5</v>
          </cell>
          <cell r="L10069">
            <v>5.5</v>
          </cell>
          <cell r="M10069">
            <v>5.5</v>
          </cell>
          <cell r="N10069">
            <v>5.5</v>
          </cell>
          <cell r="O10069"/>
          <cell r="P10069">
            <v>5.5035069444444442</v>
          </cell>
          <cell r="Q10069">
            <v>279000</v>
          </cell>
          <cell r="R10069">
            <v>5.5</v>
          </cell>
          <cell r="S10069">
            <v>5.5</v>
          </cell>
          <cell r="T10069">
            <v>5.5</v>
          </cell>
          <cell r="U10069">
            <v>5.3250000000000002</v>
          </cell>
          <cell r="V10069">
            <v>3003500</v>
          </cell>
          <cell r="W10069">
            <v>12154709.48418</v>
          </cell>
          <cell r="X10069">
            <v>45323</v>
          </cell>
          <cell r="Y10069">
            <v>1441000</v>
          </cell>
          <cell r="Z10069">
            <v>45323</v>
          </cell>
          <cell r="AA10069">
            <v>5.3450000000000006</v>
          </cell>
          <cell r="AB10069">
            <v>5.2225000000000001</v>
          </cell>
          <cell r="AC10069"/>
        </row>
        <row r="10070">
          <cell r="A10070">
            <v>45338</v>
          </cell>
          <cell r="B10070">
            <v>170000</v>
          </cell>
          <cell r="C10070"/>
          <cell r="D10070">
            <v>5.5</v>
          </cell>
          <cell r="E10070">
            <v>5.5</v>
          </cell>
          <cell r="F10070">
            <v>5.5</v>
          </cell>
          <cell r="G10070">
            <v>5.5</v>
          </cell>
          <cell r="H10070">
            <v>5.5</v>
          </cell>
          <cell r="I10070">
            <v>5.5</v>
          </cell>
          <cell r="J10070">
            <v>5.5</v>
          </cell>
          <cell r="K10070">
            <v>5.5</v>
          </cell>
          <cell r="L10070">
            <v>5.5</v>
          </cell>
          <cell r="M10070">
            <v>5.5</v>
          </cell>
          <cell r="N10070">
            <v>5.5</v>
          </cell>
          <cell r="O10070"/>
          <cell r="P10070">
            <v>5.5032659660468877</v>
          </cell>
          <cell r="Q10070">
            <v>195000</v>
          </cell>
          <cell r="R10070">
            <v>5.5</v>
          </cell>
          <cell r="S10070">
            <v>5.5</v>
          </cell>
          <cell r="T10070">
            <v>5.5</v>
          </cell>
          <cell r="U10070">
            <v>5.3281999999999998</v>
          </cell>
          <cell r="V10070">
            <v>3349500</v>
          </cell>
          <cell r="W10070">
            <v>11540037.669260003</v>
          </cell>
          <cell r="X10070">
            <v>45323</v>
          </cell>
          <cell r="Y10070">
            <v>935000</v>
          </cell>
          <cell r="Z10070">
            <v>45323</v>
          </cell>
          <cell r="AA10070">
            <v>5.3450000000000006</v>
          </cell>
          <cell r="AB10070">
            <v>5.2225000000000001</v>
          </cell>
          <cell r="AC10070"/>
        </row>
        <row r="10071">
          <cell r="A10071">
            <v>45341</v>
          </cell>
          <cell r="B10071">
            <v>211000</v>
          </cell>
          <cell r="C10071"/>
          <cell r="D10071">
            <v>5.5</v>
          </cell>
          <cell r="E10071">
            <v>5.5</v>
          </cell>
          <cell r="F10071">
            <v>5.5</v>
          </cell>
          <cell r="G10071">
            <v>5.5</v>
          </cell>
          <cell r="H10071">
            <v>5.5</v>
          </cell>
          <cell r="I10071">
            <v>5.5</v>
          </cell>
          <cell r="J10071">
            <v>5.5</v>
          </cell>
          <cell r="K10071">
            <v>5.5</v>
          </cell>
          <cell r="L10071">
            <v>5.5</v>
          </cell>
          <cell r="M10071">
            <v>5.5</v>
          </cell>
          <cell r="N10071">
            <v>5.5</v>
          </cell>
          <cell r="O10071"/>
          <cell r="P10071">
            <v>5.5030093109869647</v>
          </cell>
          <cell r="Q10071">
            <v>211000</v>
          </cell>
          <cell r="R10071">
            <v>5.5</v>
          </cell>
          <cell r="S10071">
            <v>5.5</v>
          </cell>
          <cell r="T10071">
            <v>5.5</v>
          </cell>
          <cell r="U10071">
            <v>5.3281999999999998</v>
          </cell>
          <cell r="V10071">
            <v>2773700.0000000005</v>
          </cell>
          <cell r="W10071">
            <v>12157840.584430002</v>
          </cell>
          <cell r="X10071">
            <v>45323</v>
          </cell>
          <cell r="Y10071">
            <v>1160500</v>
          </cell>
          <cell r="Z10071">
            <v>45323</v>
          </cell>
          <cell r="AA10071">
            <v>5.3450000000000006</v>
          </cell>
          <cell r="AB10071">
            <v>5.2225000000000001</v>
          </cell>
          <cell r="AC10071"/>
        </row>
        <row r="10072">
          <cell r="A10072">
            <v>45342</v>
          </cell>
          <cell r="B10072">
            <v>184000</v>
          </cell>
          <cell r="C10072"/>
          <cell r="D10072">
            <v>5.5</v>
          </cell>
          <cell r="E10072">
            <v>5.5</v>
          </cell>
          <cell r="F10072">
            <v>5.5</v>
          </cell>
          <cell r="G10072">
            <v>5.5</v>
          </cell>
          <cell r="H10072">
            <v>5.5</v>
          </cell>
          <cell r="I10072">
            <v>5.5</v>
          </cell>
          <cell r="J10072">
            <v>5.5</v>
          </cell>
          <cell r="K10072">
            <v>5.5</v>
          </cell>
          <cell r="L10072">
            <v>5.5</v>
          </cell>
          <cell r="M10072">
            <v>5.5</v>
          </cell>
          <cell r="N10072">
            <v>5.5</v>
          </cell>
          <cell r="O10072"/>
          <cell r="P10072">
            <v>5.5028163123039384</v>
          </cell>
          <cell r="Q10072">
            <v>184000</v>
          </cell>
          <cell r="R10072">
            <v>5.5</v>
          </cell>
          <cell r="S10072">
            <v>5.5</v>
          </cell>
          <cell r="T10072">
            <v>5.5</v>
          </cell>
          <cell r="U10072">
            <v>5.3284000000000002</v>
          </cell>
          <cell r="V10072">
            <v>2650000</v>
          </cell>
          <cell r="W10072">
            <v>12050529.338439995</v>
          </cell>
          <cell r="X10072">
            <v>45323</v>
          </cell>
          <cell r="Y10072">
            <v>1012000</v>
          </cell>
          <cell r="Z10072">
            <v>45323</v>
          </cell>
          <cell r="AA10072">
            <v>5.3450000000000006</v>
          </cell>
          <cell r="AB10072">
            <v>5.2225000000000001</v>
          </cell>
          <cell r="AC10072"/>
        </row>
        <row r="10073">
          <cell r="A10073">
            <v>45343</v>
          </cell>
          <cell r="B10073">
            <v>244000</v>
          </cell>
          <cell r="C10073"/>
          <cell r="D10073">
            <v>5.5</v>
          </cell>
          <cell r="E10073">
            <v>5.5</v>
          </cell>
          <cell r="F10073">
            <v>5.6</v>
          </cell>
          <cell r="G10073">
            <v>5.5</v>
          </cell>
          <cell r="H10073">
            <v>5.5</v>
          </cell>
          <cell r="I10073">
            <v>5.5</v>
          </cell>
          <cell r="J10073">
            <v>5.5</v>
          </cell>
          <cell r="K10073">
            <v>5.5</v>
          </cell>
          <cell r="L10073">
            <v>5.5</v>
          </cell>
          <cell r="M10073">
            <v>5.5</v>
          </cell>
          <cell r="N10073">
            <v>5.5</v>
          </cell>
          <cell r="O10073"/>
          <cell r="P10073">
            <v>5.5025955669771927</v>
          </cell>
          <cell r="Q10073">
            <v>264000</v>
          </cell>
          <cell r="R10073">
            <v>5.5</v>
          </cell>
          <cell r="S10073">
            <v>5.6</v>
          </cell>
          <cell r="T10073">
            <v>5.5</v>
          </cell>
          <cell r="U10073">
            <v>5.3296000000000001</v>
          </cell>
          <cell r="V10073">
            <v>2902300</v>
          </cell>
          <cell r="W10073">
            <v>11645097.379879998</v>
          </cell>
          <cell r="X10073">
            <v>45323</v>
          </cell>
          <cell r="Y10073">
            <v>1342000</v>
          </cell>
          <cell r="Z10073">
            <v>45323</v>
          </cell>
          <cell r="AA10073">
            <v>5.37</v>
          </cell>
          <cell r="AB10073">
            <v>5.23</v>
          </cell>
          <cell r="AC10073"/>
        </row>
        <row r="10074">
          <cell r="A10074">
            <v>45344</v>
          </cell>
          <cell r="B10074">
            <v>159000</v>
          </cell>
          <cell r="C10074"/>
          <cell r="D10074">
            <v>5.5</v>
          </cell>
          <cell r="E10074">
            <v>5.5</v>
          </cell>
          <cell r="F10074">
            <v>5.5</v>
          </cell>
          <cell r="G10074">
            <v>5.5</v>
          </cell>
          <cell r="H10074">
            <v>5.5</v>
          </cell>
          <cell r="I10074">
            <v>5.5</v>
          </cell>
          <cell r="J10074">
            <v>5.5</v>
          </cell>
          <cell r="K10074">
            <v>5.5</v>
          </cell>
          <cell r="L10074">
            <v>5.5</v>
          </cell>
          <cell r="M10074">
            <v>5.5</v>
          </cell>
          <cell r="N10074">
            <v>5.5</v>
          </cell>
          <cell r="O10074"/>
          <cell r="P10074">
            <v>5.5024694376528114</v>
          </cell>
          <cell r="Q10074">
            <v>208000</v>
          </cell>
          <cell r="R10074">
            <v>5.5</v>
          </cell>
          <cell r="S10074">
            <v>5.5</v>
          </cell>
          <cell r="T10074">
            <v>5.5</v>
          </cell>
          <cell r="U10074">
            <v>5.3282999999999996</v>
          </cell>
          <cell r="V10074">
            <v>3279100</v>
          </cell>
          <cell r="W10074">
            <v>12035215.917190004</v>
          </cell>
          <cell r="X10074">
            <v>45323</v>
          </cell>
          <cell r="Y10074">
            <v>874500</v>
          </cell>
          <cell r="Z10074">
            <v>45323</v>
          </cell>
          <cell r="AA10074">
            <v>5.37</v>
          </cell>
          <cell r="AB10074">
            <v>5.23</v>
          </cell>
          <cell r="AC10074"/>
        </row>
        <row r="10075">
          <cell r="A10075">
            <v>45345</v>
          </cell>
          <cell r="B10075">
            <v>299000</v>
          </cell>
          <cell r="C10075"/>
          <cell r="D10075">
            <v>5.5</v>
          </cell>
          <cell r="E10075">
            <v>5.5</v>
          </cell>
          <cell r="F10075">
            <v>5.5</v>
          </cell>
          <cell r="G10075">
            <v>5.5</v>
          </cell>
          <cell r="H10075">
            <v>5.5</v>
          </cell>
          <cell r="I10075">
            <v>5.5</v>
          </cell>
          <cell r="J10075">
            <v>5.5</v>
          </cell>
          <cell r="K10075">
            <v>5.5</v>
          </cell>
          <cell r="L10075">
            <v>5.5</v>
          </cell>
          <cell r="M10075">
            <v>5.5</v>
          </cell>
          <cell r="N10075">
            <v>5.5</v>
          </cell>
          <cell r="O10075"/>
          <cell r="P10075">
            <v>5.5022626715205822</v>
          </cell>
          <cell r="Q10075">
            <v>299000</v>
          </cell>
          <cell r="R10075">
            <v>5.5</v>
          </cell>
          <cell r="S10075">
            <v>5.5</v>
          </cell>
          <cell r="T10075">
            <v>5.5</v>
          </cell>
          <cell r="U10075">
            <v>5.3296999999999999</v>
          </cell>
          <cell r="V10075">
            <v>3671300</v>
          </cell>
          <cell r="W10075">
            <v>11561621.242699999</v>
          </cell>
          <cell r="X10075">
            <v>45323</v>
          </cell>
          <cell r="Y10075">
            <v>1644500</v>
          </cell>
          <cell r="Z10075">
            <v>45323</v>
          </cell>
          <cell r="AA10075">
            <v>5.37</v>
          </cell>
          <cell r="AB10075">
            <v>5.23</v>
          </cell>
          <cell r="AC10075"/>
        </row>
        <row r="10076">
          <cell r="A10076">
            <v>45348</v>
          </cell>
          <cell r="B10076">
            <v>280000</v>
          </cell>
          <cell r="C10076"/>
          <cell r="D10076">
            <v>5.5</v>
          </cell>
          <cell r="E10076">
            <v>5.5</v>
          </cell>
          <cell r="F10076">
            <v>5.5</v>
          </cell>
          <cell r="G10076">
            <v>5.5</v>
          </cell>
          <cell r="H10076">
            <v>5.5</v>
          </cell>
          <cell r="I10076">
            <v>5.5</v>
          </cell>
          <cell r="J10076">
            <v>5.5</v>
          </cell>
          <cell r="K10076">
            <v>5.5</v>
          </cell>
          <cell r="L10076">
            <v>5.5</v>
          </cell>
          <cell r="M10076">
            <v>5.5</v>
          </cell>
          <cell r="N10076">
            <v>5.5</v>
          </cell>
          <cell r="O10076"/>
          <cell r="P10076">
            <v>5.5020981563230329</v>
          </cell>
          <cell r="Q10076">
            <v>353000</v>
          </cell>
          <cell r="R10076">
            <v>5.5</v>
          </cell>
          <cell r="S10076">
            <v>5.5</v>
          </cell>
          <cell r="T10076">
            <v>5.5</v>
          </cell>
          <cell r="U10076">
            <v>5.3296999999999999</v>
          </cell>
          <cell r="V10076">
            <v>4406000</v>
          </cell>
          <cell r="W10076">
            <v>10627639.681350002</v>
          </cell>
          <cell r="X10076">
            <v>45323</v>
          </cell>
          <cell r="Y10076">
            <v>1540000</v>
          </cell>
          <cell r="Z10076">
            <v>45323</v>
          </cell>
          <cell r="AA10076">
            <v>5.37</v>
          </cell>
          <cell r="AB10076">
            <v>5.23</v>
          </cell>
          <cell r="AC10076"/>
        </row>
        <row r="10077">
          <cell r="A10077">
            <v>45349</v>
          </cell>
          <cell r="B10077">
            <v>330000</v>
          </cell>
          <cell r="C10077"/>
          <cell r="D10077">
            <v>5.5</v>
          </cell>
          <cell r="E10077">
            <v>5.5</v>
          </cell>
          <cell r="F10077">
            <v>5.5</v>
          </cell>
          <cell r="G10077">
            <v>5.5</v>
          </cell>
          <cell r="H10077">
            <v>5.5</v>
          </cell>
          <cell r="I10077">
            <v>5.5</v>
          </cell>
          <cell r="J10077">
            <v>5.5</v>
          </cell>
          <cell r="K10077">
            <v>5.5</v>
          </cell>
          <cell r="L10077">
            <v>5.5</v>
          </cell>
          <cell r="M10077">
            <v>5.5</v>
          </cell>
          <cell r="N10077">
            <v>5.5</v>
          </cell>
          <cell r="O10077"/>
          <cell r="P10077">
            <v>5.5019325520210476</v>
          </cell>
          <cell r="Q10077">
            <v>350000</v>
          </cell>
          <cell r="R10077">
            <v>5.5</v>
          </cell>
          <cell r="S10077">
            <v>5.5</v>
          </cell>
          <cell r="T10077">
            <v>5.5</v>
          </cell>
          <cell r="U10077">
            <v>5.3285</v>
          </cell>
          <cell r="V10077">
            <v>4694400</v>
          </cell>
          <cell r="W10077">
            <v>10529867.669620002</v>
          </cell>
          <cell r="X10077">
            <v>45323</v>
          </cell>
          <cell r="Y10077">
            <v>1815000</v>
          </cell>
          <cell r="Z10077">
            <v>45323</v>
          </cell>
          <cell r="AA10077">
            <v>5.37</v>
          </cell>
          <cell r="AB10077">
            <v>5.23</v>
          </cell>
          <cell r="AC10077"/>
        </row>
        <row r="10078">
          <cell r="A10078">
            <v>45350</v>
          </cell>
          <cell r="B10078">
            <v>347000</v>
          </cell>
          <cell r="C10078"/>
          <cell r="D10078">
            <v>5.5</v>
          </cell>
          <cell r="E10078">
            <v>5.5</v>
          </cell>
          <cell r="F10078">
            <v>5.5</v>
          </cell>
          <cell r="G10078">
            <v>5.5</v>
          </cell>
          <cell r="H10078">
            <v>5.5</v>
          </cell>
          <cell r="I10078">
            <v>5.5</v>
          </cell>
          <cell r="J10078">
            <v>5.5</v>
          </cell>
          <cell r="K10078">
            <v>5.5</v>
          </cell>
          <cell r="L10078">
            <v>5.5</v>
          </cell>
          <cell r="M10078">
            <v>5.5</v>
          </cell>
          <cell r="N10078">
            <v>5.5</v>
          </cell>
          <cell r="O10078"/>
          <cell r="P10078">
            <v>5.5017844522968202</v>
          </cell>
          <cell r="Q10078">
            <v>372000</v>
          </cell>
          <cell r="R10078">
            <v>5.5</v>
          </cell>
          <cell r="S10078">
            <v>5.5</v>
          </cell>
          <cell r="T10078">
            <v>5.5</v>
          </cell>
          <cell r="U10078">
            <v>5.3357000000000001</v>
          </cell>
          <cell r="V10078">
            <v>5026300</v>
          </cell>
          <cell r="W10078">
            <v>10016162.011570001</v>
          </cell>
          <cell r="X10078">
            <v>45323</v>
          </cell>
          <cell r="Y10078">
            <v>1908500</v>
          </cell>
          <cell r="Z10078">
            <v>45323</v>
          </cell>
          <cell r="AA10078">
            <v>5.2324999999999999</v>
          </cell>
          <cell r="AB10078">
            <v>5.2318999999999996</v>
          </cell>
          <cell r="AC10078"/>
        </row>
        <row r="10079">
          <cell r="A10079">
            <v>45351</v>
          </cell>
          <cell r="B10079">
            <v>184000</v>
          </cell>
          <cell r="C10079"/>
          <cell r="D10079">
            <v>5.5</v>
          </cell>
          <cell r="E10079">
            <v>5.5</v>
          </cell>
          <cell r="F10079">
            <v>5.5</v>
          </cell>
          <cell r="G10079">
            <v>5.5</v>
          </cell>
          <cell r="H10079">
            <v>5.5</v>
          </cell>
          <cell r="I10079">
            <v>5.5</v>
          </cell>
          <cell r="J10079">
            <v>5.5</v>
          </cell>
          <cell r="K10079">
            <v>5.5</v>
          </cell>
          <cell r="L10079">
            <v>5.5</v>
          </cell>
          <cell r="M10079">
            <v>5.5</v>
          </cell>
          <cell r="N10079">
            <v>5.5</v>
          </cell>
          <cell r="O10079"/>
          <cell r="P10079">
            <v>5.501714770797963</v>
          </cell>
          <cell r="Q10079">
            <v>194000</v>
          </cell>
          <cell r="R10079">
            <v>5</v>
          </cell>
          <cell r="S10079">
            <v>5.5</v>
          </cell>
          <cell r="T10079">
            <v>5.47</v>
          </cell>
          <cell r="U10079">
            <v>5.3399000000000001</v>
          </cell>
          <cell r="V10079">
            <v>6275000</v>
          </cell>
          <cell r="W10079">
            <v>8472539.227119999</v>
          </cell>
          <cell r="X10079">
            <v>45323</v>
          </cell>
          <cell r="Y10079">
            <v>1012000</v>
          </cell>
          <cell r="Z10079">
            <v>45323</v>
          </cell>
          <cell r="AA10079">
            <v>5.2324999999999999</v>
          </cell>
          <cell r="AB10079">
            <v>5.2318999999999996</v>
          </cell>
          <cell r="AC10079"/>
        </row>
        <row r="10080">
          <cell r="A10080">
            <v>45352</v>
          </cell>
          <cell r="B10080">
            <v>130000</v>
          </cell>
          <cell r="C10080"/>
          <cell r="D10080">
            <v>5.5</v>
          </cell>
          <cell r="E10080">
            <v>5.5</v>
          </cell>
          <cell r="F10080">
            <v>5.5</v>
          </cell>
          <cell r="G10080">
            <v>5.5</v>
          </cell>
          <cell r="H10080">
            <v>5.5</v>
          </cell>
          <cell r="I10080">
            <v>5.5</v>
          </cell>
          <cell r="J10080">
            <v>5.5</v>
          </cell>
          <cell r="K10080">
            <v>5.5</v>
          </cell>
          <cell r="L10080">
            <v>5.5</v>
          </cell>
          <cell r="M10080">
            <v>5.5</v>
          </cell>
          <cell r="N10080">
            <v>5.5</v>
          </cell>
          <cell r="O10080"/>
          <cell r="P10080">
            <v>5.5</v>
          </cell>
          <cell r="Q10080">
            <v>147000</v>
          </cell>
          <cell r="R10080">
            <v>5.5</v>
          </cell>
          <cell r="S10080">
            <v>5.5</v>
          </cell>
          <cell r="T10080">
            <v>5.5</v>
          </cell>
          <cell r="U10080">
            <v>5.3342000000000001</v>
          </cell>
          <cell r="V10080">
            <v>1730600</v>
          </cell>
          <cell r="W10080">
            <v>13556948.520609997</v>
          </cell>
          <cell r="X10080">
            <v>45352</v>
          </cell>
          <cell r="Y10080">
            <v>715000</v>
          </cell>
          <cell r="Z10080">
            <v>45352</v>
          </cell>
          <cell r="AA10080">
            <v>5.2324999999999999</v>
          </cell>
          <cell r="AB10080">
            <v>5.2318999999999996</v>
          </cell>
          <cell r="AC10080"/>
        </row>
        <row r="10081">
          <cell r="A10081">
            <v>45355</v>
          </cell>
          <cell r="B10081">
            <v>201500</v>
          </cell>
          <cell r="C10081"/>
          <cell r="D10081">
            <v>5.5</v>
          </cell>
          <cell r="E10081">
            <v>5.5</v>
          </cell>
          <cell r="F10081">
            <v>5.5</v>
          </cell>
          <cell r="G10081">
            <v>5.5</v>
          </cell>
          <cell r="H10081">
            <v>5.5</v>
          </cell>
          <cell r="I10081">
            <v>5.5</v>
          </cell>
          <cell r="J10081">
            <v>5.5</v>
          </cell>
          <cell r="K10081">
            <v>5.5</v>
          </cell>
          <cell r="L10081">
            <v>5.5</v>
          </cell>
          <cell r="M10081">
            <v>5.5</v>
          </cell>
          <cell r="N10081">
            <v>5.5</v>
          </cell>
          <cell r="O10081"/>
          <cell r="P10081">
            <v>5.5</v>
          </cell>
          <cell r="Q10081">
            <v>201500</v>
          </cell>
          <cell r="R10081">
            <v>5.5</v>
          </cell>
          <cell r="S10081">
            <v>5.5</v>
          </cell>
          <cell r="T10081">
            <v>5.5</v>
          </cell>
          <cell r="U10081">
            <v>5.3299000000000003</v>
          </cell>
          <cell r="V10081">
            <v>1359500</v>
          </cell>
          <cell r="W10081">
            <v>13882911.497789999</v>
          </cell>
          <cell r="X10081">
            <v>45352</v>
          </cell>
          <cell r="Y10081">
            <v>1108250</v>
          </cell>
          <cell r="Z10081">
            <v>45352</v>
          </cell>
          <cell r="AA10081">
            <v>5.2324999999999999</v>
          </cell>
          <cell r="AB10081">
            <v>5.2318999999999996</v>
          </cell>
          <cell r="AC10081"/>
        </row>
        <row r="10082">
          <cell r="A10082">
            <v>45356</v>
          </cell>
          <cell r="B10082">
            <v>189000</v>
          </cell>
          <cell r="C10082"/>
          <cell r="D10082">
            <v>5.5</v>
          </cell>
          <cell r="E10082">
            <v>5.5</v>
          </cell>
          <cell r="F10082">
            <v>5.5</v>
          </cell>
          <cell r="G10082">
            <v>5.5</v>
          </cell>
          <cell r="H10082">
            <v>5.5</v>
          </cell>
          <cell r="I10082">
            <v>5.5</v>
          </cell>
          <cell r="J10082">
            <v>5.5</v>
          </cell>
          <cell r="K10082">
            <v>5.5</v>
          </cell>
          <cell r="L10082">
            <v>5.5</v>
          </cell>
          <cell r="M10082">
            <v>5.5</v>
          </cell>
          <cell r="N10082">
            <v>5.5</v>
          </cell>
          <cell r="O10082"/>
          <cell r="P10082">
            <v>5.5</v>
          </cell>
          <cell r="Q10082">
            <v>217000</v>
          </cell>
          <cell r="R10082">
            <v>5.5</v>
          </cell>
          <cell r="S10082">
            <v>5.5</v>
          </cell>
          <cell r="T10082">
            <v>5.5</v>
          </cell>
          <cell r="U10082">
            <v>5.3314000000000004</v>
          </cell>
          <cell r="V10082">
            <v>1769400</v>
          </cell>
          <cell r="W10082">
            <v>13799119.413359998</v>
          </cell>
          <cell r="X10082">
            <v>45352</v>
          </cell>
          <cell r="Y10082">
            <v>1039500</v>
          </cell>
          <cell r="Z10082">
            <v>45352</v>
          </cell>
          <cell r="AA10082">
            <v>5.2324999999999999</v>
          </cell>
          <cell r="AB10082">
            <v>5.2318999999999996</v>
          </cell>
          <cell r="AC10082"/>
        </row>
        <row r="10083">
          <cell r="A10083">
            <v>45357</v>
          </cell>
          <cell r="B10083">
            <v>210500</v>
          </cell>
          <cell r="C10083"/>
          <cell r="D10083">
            <v>5.5</v>
          </cell>
          <cell r="E10083">
            <v>5.5</v>
          </cell>
          <cell r="F10083">
            <v>5.5</v>
          </cell>
          <cell r="G10083">
            <v>5.5</v>
          </cell>
          <cell r="H10083">
            <v>5.5</v>
          </cell>
          <cell r="I10083">
            <v>5.5</v>
          </cell>
          <cell r="J10083">
            <v>5.5</v>
          </cell>
          <cell r="K10083">
            <v>5.5</v>
          </cell>
          <cell r="L10083">
            <v>5.5</v>
          </cell>
          <cell r="M10083">
            <v>5.5</v>
          </cell>
          <cell r="N10083">
            <v>5.5</v>
          </cell>
          <cell r="O10083"/>
          <cell r="P10083">
            <v>5.5</v>
          </cell>
          <cell r="Q10083">
            <v>210500</v>
          </cell>
          <cell r="R10083">
            <v>5.5</v>
          </cell>
          <cell r="S10083">
            <v>5.5</v>
          </cell>
          <cell r="T10083">
            <v>5.5</v>
          </cell>
          <cell r="U10083">
            <v>5.3356000000000003</v>
          </cell>
          <cell r="V10083">
            <v>2122300</v>
          </cell>
          <cell r="W10083">
            <v>13511890.058390001</v>
          </cell>
          <cell r="X10083">
            <v>45352</v>
          </cell>
          <cell r="Y10083">
            <v>1157750</v>
          </cell>
          <cell r="Z10083">
            <v>45352</v>
          </cell>
          <cell r="AA10083">
            <v>5.07</v>
          </cell>
          <cell r="AB10083">
            <v>5.2078000000000007</v>
          </cell>
          <cell r="AC10083"/>
        </row>
        <row r="10084">
          <cell r="A10084">
            <v>45358</v>
          </cell>
          <cell r="B10084">
            <v>266000</v>
          </cell>
          <cell r="C10084"/>
          <cell r="D10084">
            <v>5.5</v>
          </cell>
          <cell r="E10084">
            <v>5.5</v>
          </cell>
          <cell r="F10084">
            <v>5.5</v>
          </cell>
          <cell r="G10084">
            <v>5.5</v>
          </cell>
          <cell r="H10084">
            <v>5.5</v>
          </cell>
          <cell r="I10084">
            <v>5.5</v>
          </cell>
          <cell r="J10084">
            <v>5.5</v>
          </cell>
          <cell r="K10084">
            <v>5.5</v>
          </cell>
          <cell r="L10084">
            <v>5.5</v>
          </cell>
          <cell r="M10084">
            <v>5.5</v>
          </cell>
          <cell r="N10084">
            <v>5.5</v>
          </cell>
          <cell r="O10084"/>
          <cell r="P10084">
            <v>5.5</v>
          </cell>
          <cell r="Q10084">
            <v>266000</v>
          </cell>
          <cell r="R10084">
            <v>5.5</v>
          </cell>
          <cell r="S10084">
            <v>5.5</v>
          </cell>
          <cell r="T10084">
            <v>5.5</v>
          </cell>
          <cell r="U10084">
            <v>5.3353999999999999</v>
          </cell>
          <cell r="V10084">
            <v>1667300</v>
          </cell>
          <cell r="W10084">
            <v>14308701.588770002</v>
          </cell>
          <cell r="X10084">
            <v>45352</v>
          </cell>
          <cell r="Y10084">
            <v>1463000</v>
          </cell>
          <cell r="Z10084">
            <v>45352</v>
          </cell>
          <cell r="AA10084">
            <v>5.07</v>
          </cell>
          <cell r="AB10084">
            <v>5.2078000000000007</v>
          </cell>
          <cell r="AC10084"/>
        </row>
        <row r="10085">
          <cell r="A10085">
            <v>45359</v>
          </cell>
          <cell r="B10085">
            <v>112000</v>
          </cell>
          <cell r="C10085"/>
          <cell r="D10085">
            <v>5.5</v>
          </cell>
          <cell r="E10085">
            <v>5.5</v>
          </cell>
          <cell r="F10085">
            <v>5.5</v>
          </cell>
          <cell r="G10085">
            <v>5.5</v>
          </cell>
          <cell r="H10085">
            <v>5.5</v>
          </cell>
          <cell r="I10085">
            <v>5.5</v>
          </cell>
          <cell r="J10085">
            <v>5.5</v>
          </cell>
          <cell r="K10085">
            <v>5.5</v>
          </cell>
          <cell r="L10085">
            <v>5.5</v>
          </cell>
          <cell r="M10085">
            <v>5.5</v>
          </cell>
          <cell r="N10085">
            <v>5.5</v>
          </cell>
          <cell r="O10085"/>
          <cell r="P10085">
            <v>5.5</v>
          </cell>
          <cell r="Q10085">
            <v>129000</v>
          </cell>
          <cell r="R10085">
            <v>5.5</v>
          </cell>
          <cell r="S10085">
            <v>5.5</v>
          </cell>
          <cell r="T10085">
            <v>5.5</v>
          </cell>
          <cell r="U10085">
            <v>5.3364000000000003</v>
          </cell>
          <cell r="V10085">
            <v>1817900</v>
          </cell>
          <cell r="W10085">
            <v>14197671.583149999</v>
          </cell>
          <cell r="X10085">
            <v>45352</v>
          </cell>
          <cell r="Y10085">
            <v>616000</v>
          </cell>
          <cell r="Z10085">
            <v>45352</v>
          </cell>
          <cell r="AA10085">
            <v>5.07</v>
          </cell>
          <cell r="AB10085">
            <v>5.2078000000000007</v>
          </cell>
          <cell r="AC10085"/>
        </row>
        <row r="10086">
          <cell r="A10086">
            <v>45362</v>
          </cell>
          <cell r="B10086">
            <v>150000</v>
          </cell>
          <cell r="C10086"/>
          <cell r="D10086">
            <v>5.5</v>
          </cell>
          <cell r="E10086">
            <v>5.5</v>
          </cell>
          <cell r="F10086">
            <v>5.5</v>
          </cell>
          <cell r="G10086">
            <v>5.5</v>
          </cell>
          <cell r="H10086">
            <v>5.5</v>
          </cell>
          <cell r="I10086">
            <v>5.5</v>
          </cell>
          <cell r="J10086">
            <v>5.5</v>
          </cell>
          <cell r="K10086">
            <v>5.5</v>
          </cell>
          <cell r="L10086">
            <v>5.5</v>
          </cell>
          <cell r="M10086">
            <v>5.5</v>
          </cell>
          <cell r="N10086">
            <v>5.5</v>
          </cell>
          <cell r="O10086"/>
          <cell r="P10086">
            <v>5.5</v>
          </cell>
          <cell r="Q10086">
            <v>150000</v>
          </cell>
          <cell r="R10086">
            <v>5.5</v>
          </cell>
          <cell r="S10086">
            <v>5.5</v>
          </cell>
          <cell r="T10086">
            <v>5.5</v>
          </cell>
          <cell r="U10086">
            <v>5.3327999999999998</v>
          </cell>
          <cell r="V10086">
            <v>3045900</v>
          </cell>
          <cell r="W10086">
            <v>13058880.42151</v>
          </cell>
          <cell r="X10086">
            <v>45352</v>
          </cell>
          <cell r="Y10086">
            <v>825000</v>
          </cell>
          <cell r="Z10086">
            <v>45352</v>
          </cell>
          <cell r="AA10086">
            <v>5.07</v>
          </cell>
          <cell r="AB10086">
            <v>5.2078000000000007</v>
          </cell>
          <cell r="AC10086"/>
        </row>
        <row r="10087">
          <cell r="A10087">
            <v>45363</v>
          </cell>
          <cell r="B10087">
            <v>175000</v>
          </cell>
          <cell r="C10087"/>
          <cell r="D10087">
            <v>5.5</v>
          </cell>
          <cell r="E10087">
            <v>5.5</v>
          </cell>
          <cell r="F10087">
            <v>5.5</v>
          </cell>
          <cell r="G10087">
            <v>5.5</v>
          </cell>
          <cell r="H10087">
            <v>5.5</v>
          </cell>
          <cell r="I10087">
            <v>5.5</v>
          </cell>
          <cell r="J10087">
            <v>5.5</v>
          </cell>
          <cell r="K10087">
            <v>5.5</v>
          </cell>
          <cell r="L10087">
            <v>5.5</v>
          </cell>
          <cell r="M10087">
            <v>5.5</v>
          </cell>
          <cell r="N10087">
            <v>5.5</v>
          </cell>
          <cell r="O10087"/>
          <cell r="P10087">
            <v>5.5</v>
          </cell>
          <cell r="Q10087">
            <v>197000</v>
          </cell>
          <cell r="R10087">
            <v>5.5</v>
          </cell>
          <cell r="S10087">
            <v>5.5</v>
          </cell>
          <cell r="T10087">
            <v>5.5</v>
          </cell>
          <cell r="U10087">
            <v>5.3314000000000004</v>
          </cell>
          <cell r="V10087">
            <v>3011000</v>
          </cell>
          <cell r="W10087">
            <v>13205833.717740001</v>
          </cell>
          <cell r="X10087">
            <v>45352</v>
          </cell>
          <cell r="Y10087">
            <v>962500</v>
          </cell>
          <cell r="Z10087">
            <v>45352</v>
          </cell>
          <cell r="AA10087">
            <v>5.07</v>
          </cell>
          <cell r="AB10087">
            <v>5.2078000000000007</v>
          </cell>
          <cell r="AC10087"/>
        </row>
        <row r="10088">
          <cell r="A10088">
            <v>45364</v>
          </cell>
          <cell r="B10088">
            <v>291000</v>
          </cell>
          <cell r="C10088"/>
          <cell r="D10088">
            <v>5.5</v>
          </cell>
          <cell r="E10088">
            <v>5.5</v>
          </cell>
          <cell r="F10088">
            <v>5.5</v>
          </cell>
          <cell r="G10088">
            <v>5.5</v>
          </cell>
          <cell r="H10088">
            <v>5.5</v>
          </cell>
          <cell r="I10088">
            <v>5.5</v>
          </cell>
          <cell r="J10088">
            <v>5.5</v>
          </cell>
          <cell r="K10088">
            <v>5.5</v>
          </cell>
          <cell r="L10088">
            <v>5.5</v>
          </cell>
          <cell r="M10088">
            <v>5.5</v>
          </cell>
          <cell r="N10088">
            <v>5.5</v>
          </cell>
          <cell r="O10088"/>
          <cell r="P10088">
            <v>5.5</v>
          </cell>
          <cell r="Q10088">
            <v>291000</v>
          </cell>
          <cell r="R10088">
            <v>5.5</v>
          </cell>
          <cell r="S10088">
            <v>5.5</v>
          </cell>
          <cell r="T10088">
            <v>5.5</v>
          </cell>
          <cell r="U10088">
            <v>5.3337000000000003</v>
          </cell>
          <cell r="V10088">
            <v>2960700</v>
          </cell>
          <cell r="W10088">
            <v>13276788.461909998</v>
          </cell>
          <cell r="X10088">
            <v>45352</v>
          </cell>
          <cell r="Y10088">
            <v>1600500</v>
          </cell>
          <cell r="Z10088">
            <v>45352</v>
          </cell>
          <cell r="AA10088">
            <v>5.0449999999999999</v>
          </cell>
          <cell r="AB10088">
            <v>5.1857999999999995</v>
          </cell>
          <cell r="AC10088"/>
        </row>
        <row r="10089">
          <cell r="A10089">
            <v>45365</v>
          </cell>
          <cell r="B10089">
            <v>143000</v>
          </cell>
          <cell r="C10089"/>
          <cell r="D10089">
            <v>5.5</v>
          </cell>
          <cell r="E10089">
            <v>5.5</v>
          </cell>
          <cell r="F10089">
            <v>5.5</v>
          </cell>
          <cell r="G10089">
            <v>5.5</v>
          </cell>
          <cell r="H10089">
            <v>5.5</v>
          </cell>
          <cell r="I10089">
            <v>5.5</v>
          </cell>
          <cell r="J10089">
            <v>5.5</v>
          </cell>
          <cell r="K10089">
            <v>5.5</v>
          </cell>
          <cell r="L10089">
            <v>5.5</v>
          </cell>
          <cell r="M10089">
            <v>5.5</v>
          </cell>
          <cell r="N10089">
            <v>5.5</v>
          </cell>
          <cell r="O10089"/>
          <cell r="P10089">
            <v>5.5</v>
          </cell>
          <cell r="Q10089">
            <v>143000</v>
          </cell>
          <cell r="R10089">
            <v>5.5</v>
          </cell>
          <cell r="S10089">
            <v>5.5</v>
          </cell>
          <cell r="T10089">
            <v>5.5</v>
          </cell>
          <cell r="U10089">
            <v>5.3308999999999997</v>
          </cell>
          <cell r="V10089">
            <v>3229100</v>
          </cell>
          <cell r="W10089">
            <v>13726149.011299998</v>
          </cell>
          <cell r="X10089">
            <v>45352</v>
          </cell>
          <cell r="Y10089">
            <v>786500</v>
          </cell>
          <cell r="Z10089">
            <v>45352</v>
          </cell>
          <cell r="AA10089">
            <v>5.0449999999999999</v>
          </cell>
          <cell r="AB10089">
            <v>5.1857999999999995</v>
          </cell>
          <cell r="AC10089"/>
        </row>
        <row r="10090">
          <cell r="A10090">
            <v>45366</v>
          </cell>
          <cell r="B10090">
            <v>143000</v>
          </cell>
          <cell r="C10090"/>
          <cell r="D10090">
            <v>5.5</v>
          </cell>
          <cell r="E10090">
            <v>5.5</v>
          </cell>
          <cell r="F10090">
            <v>5.5</v>
          </cell>
          <cell r="G10090">
            <v>5.5</v>
          </cell>
          <cell r="H10090">
            <v>5.5</v>
          </cell>
          <cell r="I10090">
            <v>5.5</v>
          </cell>
          <cell r="J10090">
            <v>5.5</v>
          </cell>
          <cell r="K10090">
            <v>5.5</v>
          </cell>
          <cell r="L10090">
            <v>5.5</v>
          </cell>
          <cell r="M10090">
            <v>5.5</v>
          </cell>
          <cell r="N10090">
            <v>5.5</v>
          </cell>
          <cell r="O10090"/>
          <cell r="P10090">
            <v>5.5</v>
          </cell>
          <cell r="Q10090">
            <v>160000</v>
          </cell>
          <cell r="R10090">
            <v>5.5</v>
          </cell>
          <cell r="S10090">
            <v>5.5</v>
          </cell>
          <cell r="T10090">
            <v>5.5</v>
          </cell>
          <cell r="U10090">
            <v>5.3281000000000001</v>
          </cell>
          <cell r="V10090">
            <v>3450900</v>
          </cell>
          <cell r="W10090">
            <v>13453349.147640003</v>
          </cell>
          <cell r="X10090">
            <v>45352</v>
          </cell>
          <cell r="Y10090">
            <v>786500</v>
          </cell>
          <cell r="Z10090">
            <v>45352</v>
          </cell>
          <cell r="AA10090">
            <v>5.0449999999999999</v>
          </cell>
          <cell r="AB10090">
            <v>5.1857999999999995</v>
          </cell>
          <cell r="AC10090"/>
        </row>
        <row r="10091">
          <cell r="A10091">
            <v>45369</v>
          </cell>
          <cell r="B10091">
            <v>143000</v>
          </cell>
          <cell r="C10091"/>
          <cell r="D10091">
            <v>5.5</v>
          </cell>
          <cell r="E10091">
            <v>5.5</v>
          </cell>
          <cell r="F10091">
            <v>5.5</v>
          </cell>
          <cell r="G10091">
            <v>5.5</v>
          </cell>
          <cell r="H10091">
            <v>5.5</v>
          </cell>
          <cell r="I10091">
            <v>5.5</v>
          </cell>
          <cell r="J10091">
            <v>5.5</v>
          </cell>
          <cell r="K10091">
            <v>5.5</v>
          </cell>
          <cell r="L10091">
            <v>5.5</v>
          </cell>
          <cell r="M10091">
            <v>5.5</v>
          </cell>
          <cell r="N10091">
            <v>5.5</v>
          </cell>
          <cell r="O10091"/>
          <cell r="P10091">
            <v>5.5</v>
          </cell>
          <cell r="Q10091">
            <v>143000</v>
          </cell>
          <cell r="R10091">
            <v>5.5</v>
          </cell>
          <cell r="S10091">
            <v>5.5</v>
          </cell>
          <cell r="T10091">
            <v>5.5</v>
          </cell>
          <cell r="U10091">
            <v>5.3315999999999999</v>
          </cell>
          <cell r="V10091">
            <v>3429299.9999999995</v>
          </cell>
          <cell r="W10091">
            <v>13252399.326769996</v>
          </cell>
          <cell r="X10091">
            <v>45352</v>
          </cell>
          <cell r="Y10091">
            <v>786500</v>
          </cell>
          <cell r="Z10091">
            <v>45352</v>
          </cell>
          <cell r="AA10091">
            <v>5.0449999999999999</v>
          </cell>
          <cell r="AB10091">
            <v>5.1857999999999995</v>
          </cell>
          <cell r="AC10091"/>
        </row>
        <row r="10092">
          <cell r="A10092">
            <v>45370</v>
          </cell>
          <cell r="B10092">
            <v>158000</v>
          </cell>
          <cell r="C10092"/>
          <cell r="D10092">
            <v>5.5</v>
          </cell>
          <cell r="E10092">
            <v>5.5</v>
          </cell>
          <cell r="F10092">
            <v>5.5</v>
          </cell>
          <cell r="G10092">
            <v>5.5</v>
          </cell>
          <cell r="H10092">
            <v>5.5</v>
          </cell>
          <cell r="I10092">
            <v>5.5</v>
          </cell>
          <cell r="J10092">
            <v>5.5</v>
          </cell>
          <cell r="K10092">
            <v>5.5</v>
          </cell>
          <cell r="L10092">
            <v>5.5</v>
          </cell>
          <cell r="M10092">
            <v>5.5</v>
          </cell>
          <cell r="N10092">
            <v>5.5</v>
          </cell>
          <cell r="O10092"/>
          <cell r="P10092">
            <v>5.5</v>
          </cell>
          <cell r="Q10092">
            <v>158000</v>
          </cell>
          <cell r="R10092">
            <v>5.5</v>
          </cell>
          <cell r="S10092">
            <v>5.5</v>
          </cell>
          <cell r="T10092">
            <v>5.5</v>
          </cell>
          <cell r="U10092">
            <v>5.3343999999999996</v>
          </cell>
          <cell r="V10092">
            <v>2995299.9999999995</v>
          </cell>
          <cell r="W10092">
            <v>13625584.795479998</v>
          </cell>
          <cell r="X10092">
            <v>45352</v>
          </cell>
          <cell r="Y10092">
            <v>869000</v>
          </cell>
          <cell r="Z10092">
            <v>45352</v>
          </cell>
          <cell r="AA10092">
            <v>5.0449999999999999</v>
          </cell>
          <cell r="AB10092">
            <v>5.1857999999999995</v>
          </cell>
          <cell r="AC10092"/>
        </row>
        <row r="10093">
          <cell r="A10093">
            <v>45371</v>
          </cell>
          <cell r="B10093">
            <v>88000</v>
          </cell>
          <cell r="C10093"/>
          <cell r="D10093">
            <v>5.5</v>
          </cell>
          <cell r="E10093">
            <v>5.5</v>
          </cell>
          <cell r="F10093">
            <v>5.5</v>
          </cell>
          <cell r="G10093">
            <v>5.5</v>
          </cell>
          <cell r="H10093">
            <v>5.5</v>
          </cell>
          <cell r="I10093">
            <v>5.5</v>
          </cell>
          <cell r="J10093">
            <v>5.5</v>
          </cell>
          <cell r="K10093">
            <v>5.5</v>
          </cell>
          <cell r="L10093">
            <v>5.5</v>
          </cell>
          <cell r="M10093">
            <v>5.5</v>
          </cell>
          <cell r="N10093">
            <v>5.5</v>
          </cell>
          <cell r="O10093"/>
          <cell r="P10093">
            <v>5.5</v>
          </cell>
          <cell r="Q10093">
            <v>88000</v>
          </cell>
          <cell r="R10093">
            <v>5.5</v>
          </cell>
          <cell r="S10093">
            <v>5.5</v>
          </cell>
          <cell r="T10093">
            <v>5.5</v>
          </cell>
          <cell r="U10093">
            <v>5.3297999999999996</v>
          </cell>
          <cell r="V10093">
            <v>3498200</v>
          </cell>
          <cell r="W10093">
            <v>14050156.499489998</v>
          </cell>
          <cell r="X10093">
            <v>45352</v>
          </cell>
          <cell r="Y10093">
            <v>484000</v>
          </cell>
          <cell r="Z10093">
            <v>45352</v>
          </cell>
          <cell r="AA10093">
            <v>4.9775</v>
          </cell>
          <cell r="AB10093">
            <v>5.1846750000000004</v>
          </cell>
          <cell r="AC10093"/>
        </row>
        <row r="10094">
          <cell r="A10094">
            <v>45372</v>
          </cell>
          <cell r="B10094">
            <v>15000</v>
          </cell>
          <cell r="C10094"/>
          <cell r="D10094">
            <v>5.5</v>
          </cell>
          <cell r="E10094">
            <v>5.5</v>
          </cell>
          <cell r="F10094">
            <v>5.5</v>
          </cell>
          <cell r="G10094">
            <v>5.5</v>
          </cell>
          <cell r="H10094">
            <v>5.5</v>
          </cell>
          <cell r="I10094">
            <v>5.5</v>
          </cell>
          <cell r="J10094">
            <v>5.5</v>
          </cell>
          <cell r="K10094">
            <v>5.5</v>
          </cell>
          <cell r="L10094">
            <v>5.5</v>
          </cell>
          <cell r="M10094">
            <v>5.5</v>
          </cell>
          <cell r="N10094">
            <v>5.5</v>
          </cell>
          <cell r="O10094"/>
          <cell r="P10094">
            <v>5.5</v>
          </cell>
          <cell r="Q10094">
            <v>15000</v>
          </cell>
          <cell r="R10094">
            <v>5.5</v>
          </cell>
          <cell r="S10094">
            <v>5.5</v>
          </cell>
          <cell r="T10094">
            <v>5.5</v>
          </cell>
          <cell r="U10094">
            <v>5.3277000000000001</v>
          </cell>
          <cell r="V10094">
            <v>5136600</v>
          </cell>
          <cell r="W10094">
            <v>12361441.16825</v>
          </cell>
          <cell r="X10094">
            <v>45352</v>
          </cell>
          <cell r="Y10094">
            <v>82500</v>
          </cell>
          <cell r="Z10094">
            <v>45352</v>
          </cell>
          <cell r="AA10094">
            <v>4.9775</v>
          </cell>
          <cell r="AB10094">
            <v>5.1846750000000004</v>
          </cell>
          <cell r="AC10094"/>
        </row>
        <row r="10095">
          <cell r="A10095">
            <v>45373</v>
          </cell>
          <cell r="B10095">
            <v>152000</v>
          </cell>
          <cell r="C10095"/>
          <cell r="D10095">
            <v>5.5</v>
          </cell>
          <cell r="E10095">
            <v>5.5</v>
          </cell>
          <cell r="F10095">
            <v>5.5</v>
          </cell>
          <cell r="G10095">
            <v>5.5</v>
          </cell>
          <cell r="H10095">
            <v>5.5</v>
          </cell>
          <cell r="I10095">
            <v>5.5</v>
          </cell>
          <cell r="J10095">
            <v>5.5</v>
          </cell>
          <cell r="K10095">
            <v>5.5</v>
          </cell>
          <cell r="L10095">
            <v>5.5</v>
          </cell>
          <cell r="M10095">
            <v>5.5</v>
          </cell>
          <cell r="N10095">
            <v>5.5</v>
          </cell>
          <cell r="O10095"/>
          <cell r="P10095">
            <v>5.5</v>
          </cell>
          <cell r="Q10095">
            <v>152000</v>
          </cell>
          <cell r="R10095">
            <v>5.5</v>
          </cell>
          <cell r="S10095">
            <v>5.5</v>
          </cell>
          <cell r="T10095">
            <v>5.5</v>
          </cell>
          <cell r="U10095">
            <v>5.3273000000000001</v>
          </cell>
          <cell r="V10095">
            <v>5183400</v>
          </cell>
          <cell r="W10095">
            <v>12195692.705020001</v>
          </cell>
          <cell r="X10095">
            <v>45352</v>
          </cell>
          <cell r="Y10095">
            <v>836000</v>
          </cell>
          <cell r="Z10095">
            <v>45352</v>
          </cell>
          <cell r="AA10095">
            <v>4.9775</v>
          </cell>
          <cell r="AB10095">
            <v>5.1846750000000004</v>
          </cell>
          <cell r="AC10095"/>
        </row>
        <row r="10096">
          <cell r="A10096">
            <v>45376</v>
          </cell>
          <cell r="B10096">
            <v>238000</v>
          </cell>
          <cell r="C10096"/>
          <cell r="D10096">
            <v>5.5</v>
          </cell>
          <cell r="E10096">
            <v>5.5</v>
          </cell>
          <cell r="F10096">
            <v>5.5</v>
          </cell>
          <cell r="G10096">
            <v>5.5</v>
          </cell>
          <cell r="H10096">
            <v>5.5</v>
          </cell>
          <cell r="I10096">
            <v>5.5</v>
          </cell>
          <cell r="J10096">
            <v>5.5</v>
          </cell>
          <cell r="K10096">
            <v>5.5</v>
          </cell>
          <cell r="L10096">
            <v>5.5</v>
          </cell>
          <cell r="M10096">
            <v>5.5</v>
          </cell>
          <cell r="N10096">
            <v>5.5</v>
          </cell>
          <cell r="O10096"/>
          <cell r="P10096">
            <v>5.5</v>
          </cell>
          <cell r="Q10096">
            <v>267000</v>
          </cell>
          <cell r="R10096">
            <v>5.5</v>
          </cell>
          <cell r="S10096">
            <v>5.5</v>
          </cell>
          <cell r="T10096">
            <v>5.5</v>
          </cell>
          <cell r="U10096">
            <v>5.3331999999999997</v>
          </cell>
          <cell r="V10096">
            <v>5132000</v>
          </cell>
          <cell r="W10096">
            <v>12282747.86207</v>
          </cell>
          <cell r="X10096">
            <v>45352</v>
          </cell>
          <cell r="Y10096">
            <v>1309000</v>
          </cell>
          <cell r="Z10096">
            <v>45352</v>
          </cell>
          <cell r="AA10096">
            <v>4.9775</v>
          </cell>
          <cell r="AB10096">
            <v>5.1846750000000004</v>
          </cell>
          <cell r="AC10096"/>
        </row>
        <row r="10097">
          <cell r="A10097">
            <v>45377</v>
          </cell>
          <cell r="B10097">
            <v>269000</v>
          </cell>
          <cell r="C10097"/>
          <cell r="D10097">
            <v>5.5</v>
          </cell>
          <cell r="E10097">
            <v>5.5</v>
          </cell>
          <cell r="F10097">
            <v>5.5</v>
          </cell>
          <cell r="G10097">
            <v>5.5</v>
          </cell>
          <cell r="H10097">
            <v>5.5</v>
          </cell>
          <cell r="I10097">
            <v>5.5</v>
          </cell>
          <cell r="J10097">
            <v>5.5</v>
          </cell>
          <cell r="K10097">
            <v>5.5</v>
          </cell>
          <cell r="L10097">
            <v>5.5</v>
          </cell>
          <cell r="M10097">
            <v>5.5</v>
          </cell>
          <cell r="N10097">
            <v>5.5</v>
          </cell>
          <cell r="O10097"/>
          <cell r="P10097">
            <v>5.5</v>
          </cell>
          <cell r="Q10097">
            <v>269000</v>
          </cell>
          <cell r="R10097">
            <v>5.5</v>
          </cell>
          <cell r="S10097">
            <v>5.5</v>
          </cell>
          <cell r="T10097">
            <v>5.5</v>
          </cell>
          <cell r="U10097">
            <v>5.3285999999999998</v>
          </cell>
          <cell r="V10097">
            <v>5083400</v>
          </cell>
          <cell r="W10097">
            <v>12381118.844330003</v>
          </cell>
          <cell r="X10097">
            <v>45352</v>
          </cell>
          <cell r="Y10097">
            <v>1479500</v>
          </cell>
          <cell r="Z10097">
            <v>45352</v>
          </cell>
          <cell r="AA10097">
            <v>4.9775</v>
          </cell>
          <cell r="AB10097">
            <v>5.1846750000000004</v>
          </cell>
          <cell r="AC10097"/>
        </row>
        <row r="10098">
          <cell r="A10098">
            <v>45378</v>
          </cell>
          <cell r="B10098">
            <v>210600</v>
          </cell>
          <cell r="C10098"/>
          <cell r="D10098">
            <v>5.5</v>
          </cell>
          <cell r="E10098">
            <v>5.5</v>
          </cell>
          <cell r="F10098">
            <v>5.5</v>
          </cell>
          <cell r="G10098">
            <v>5.5</v>
          </cell>
          <cell r="H10098">
            <v>5.5</v>
          </cell>
          <cell r="I10098">
            <v>5.5</v>
          </cell>
          <cell r="J10098">
            <v>5.5</v>
          </cell>
          <cell r="K10098">
            <v>5.5</v>
          </cell>
          <cell r="L10098">
            <v>5.5</v>
          </cell>
          <cell r="M10098">
            <v>5.5</v>
          </cell>
          <cell r="N10098">
            <v>5.5</v>
          </cell>
          <cell r="O10098"/>
          <cell r="P10098">
            <v>5.5</v>
          </cell>
          <cell r="Q10098">
            <v>280600</v>
          </cell>
          <cell r="R10098">
            <v>5</v>
          </cell>
          <cell r="S10098">
            <v>5.5</v>
          </cell>
          <cell r="T10098">
            <v>5.38</v>
          </cell>
          <cell r="U10098">
            <v>5.3429000000000002</v>
          </cell>
          <cell r="V10098">
            <v>4293250</v>
          </cell>
          <cell r="W10098">
            <v>9947084.5663099959</v>
          </cell>
          <cell r="X10098">
            <v>45352</v>
          </cell>
          <cell r="Y10098">
            <v>1158300</v>
          </cell>
          <cell r="Z10098">
            <v>45352</v>
          </cell>
          <cell r="AA10098">
            <v>5.0650000000000004</v>
          </cell>
          <cell r="AB10098">
            <v>5.1775000000000002</v>
          </cell>
          <cell r="AC10098"/>
        </row>
        <row r="10099">
          <cell r="A10099">
            <v>45383</v>
          </cell>
          <cell r="B10099">
            <v>35000</v>
          </cell>
          <cell r="C10099"/>
          <cell r="D10099">
            <v>5.5</v>
          </cell>
          <cell r="E10099">
            <v>5.5</v>
          </cell>
          <cell r="F10099">
            <v>5.5</v>
          </cell>
          <cell r="G10099">
            <v>5.5</v>
          </cell>
          <cell r="H10099">
            <v>5.5</v>
          </cell>
          <cell r="I10099">
            <v>5.5</v>
          </cell>
          <cell r="J10099">
            <v>5.5</v>
          </cell>
          <cell r="K10099">
            <v>5.5</v>
          </cell>
          <cell r="L10099">
            <v>5.5</v>
          </cell>
          <cell r="M10099">
            <v>5.5</v>
          </cell>
          <cell r="N10099">
            <v>5.5</v>
          </cell>
          <cell r="O10099"/>
          <cell r="P10099">
            <v>5.5</v>
          </cell>
          <cell r="Q10099">
            <v>35000</v>
          </cell>
          <cell r="R10099">
            <v>5.5</v>
          </cell>
          <cell r="S10099">
            <v>5.5</v>
          </cell>
          <cell r="T10099">
            <v>5.5</v>
          </cell>
          <cell r="U10099">
            <v>5.3391999999999999</v>
          </cell>
          <cell r="V10099">
            <v>1650600</v>
          </cell>
          <cell r="W10099">
            <v>13871845.135600001</v>
          </cell>
          <cell r="X10099">
            <v>45383</v>
          </cell>
          <cell r="Y10099">
            <v>192500</v>
          </cell>
          <cell r="Z10099">
            <v>45383</v>
          </cell>
          <cell r="AA10099">
            <v>5.0650000000000004</v>
          </cell>
          <cell r="AB10099">
            <v>5.1775000000000002</v>
          </cell>
          <cell r="AC10099"/>
        </row>
        <row r="10100">
          <cell r="A10100">
            <v>45384</v>
          </cell>
          <cell r="B10100">
            <v>40000</v>
          </cell>
          <cell r="C10100"/>
          <cell r="D10100">
            <v>5.5</v>
          </cell>
          <cell r="E10100">
            <v>5.5</v>
          </cell>
          <cell r="F10100">
            <v>5.5</v>
          </cell>
          <cell r="G10100">
            <v>5.5</v>
          </cell>
          <cell r="H10100">
            <v>5.5</v>
          </cell>
          <cell r="I10100">
            <v>5.5</v>
          </cell>
          <cell r="J10100">
            <v>5.5</v>
          </cell>
          <cell r="K10100">
            <v>5.5</v>
          </cell>
          <cell r="L10100">
            <v>5.5</v>
          </cell>
          <cell r="M10100">
            <v>5.5</v>
          </cell>
          <cell r="N10100">
            <v>5.5</v>
          </cell>
          <cell r="O10100"/>
          <cell r="P10100">
            <v>5.5</v>
          </cell>
          <cell r="Q10100">
            <v>48000</v>
          </cell>
          <cell r="R10100">
            <v>5</v>
          </cell>
          <cell r="S10100">
            <v>5.5</v>
          </cell>
          <cell r="T10100">
            <v>5.42</v>
          </cell>
          <cell r="U10100">
            <v>5.3334999999999999</v>
          </cell>
          <cell r="V10100">
            <v>1758600.0000000002</v>
          </cell>
          <cell r="W10100">
            <v>15550414.509529997</v>
          </cell>
          <cell r="X10100">
            <v>45383</v>
          </cell>
          <cell r="Y10100">
            <v>220000</v>
          </cell>
          <cell r="Z10100">
            <v>45383</v>
          </cell>
          <cell r="AA10100">
            <v>5.0650000000000004</v>
          </cell>
          <cell r="AB10100">
            <v>5.1775000000000002</v>
          </cell>
          <cell r="AC10100"/>
        </row>
        <row r="10101">
          <cell r="A10101">
            <v>45385</v>
          </cell>
          <cell r="B10101">
            <v>40000</v>
          </cell>
          <cell r="C10101"/>
          <cell r="D10101">
            <v>5.5</v>
          </cell>
          <cell r="E10101">
            <v>5.5</v>
          </cell>
          <cell r="F10101">
            <v>5.5</v>
          </cell>
          <cell r="G10101">
            <v>5.5</v>
          </cell>
          <cell r="H10101">
            <v>5.5</v>
          </cell>
          <cell r="I10101">
            <v>5.5</v>
          </cell>
          <cell r="J10101">
            <v>5.5</v>
          </cell>
          <cell r="K10101">
            <v>5.5</v>
          </cell>
          <cell r="L10101">
            <v>5.5</v>
          </cell>
          <cell r="M10101">
            <v>5.5</v>
          </cell>
          <cell r="N10101">
            <v>5.5</v>
          </cell>
          <cell r="O10101"/>
          <cell r="P10101">
            <v>5.5</v>
          </cell>
          <cell r="Q10101">
            <v>40000</v>
          </cell>
          <cell r="R10101">
            <v>5.5</v>
          </cell>
          <cell r="S10101">
            <v>5.5</v>
          </cell>
          <cell r="T10101">
            <v>5.5</v>
          </cell>
          <cell r="U10101">
            <v>5.3334000000000001</v>
          </cell>
          <cell r="V10101">
            <v>1530800</v>
          </cell>
          <cell r="W10101">
            <v>15298900.47765</v>
          </cell>
          <cell r="X10101">
            <v>45383</v>
          </cell>
          <cell r="Y10101">
            <v>220000</v>
          </cell>
          <cell r="Z10101">
            <v>45383</v>
          </cell>
          <cell r="AA10101">
            <v>4.9325000000000001</v>
          </cell>
          <cell r="AB10101">
            <v>5.1675000000000004</v>
          </cell>
          <cell r="AC10101"/>
        </row>
        <row r="10102">
          <cell r="A10102">
            <v>45386</v>
          </cell>
          <cell r="B10102">
            <v>70000</v>
          </cell>
          <cell r="C10102"/>
          <cell r="D10102">
            <v>5.5</v>
          </cell>
          <cell r="E10102">
            <v>5.5</v>
          </cell>
          <cell r="F10102">
            <v>5.5</v>
          </cell>
          <cell r="G10102">
            <v>5.5</v>
          </cell>
          <cell r="H10102">
            <v>5.5</v>
          </cell>
          <cell r="I10102">
            <v>5.5</v>
          </cell>
          <cell r="J10102">
            <v>5.5</v>
          </cell>
          <cell r="K10102">
            <v>5.5</v>
          </cell>
          <cell r="L10102">
            <v>5.5</v>
          </cell>
          <cell r="M10102">
            <v>5.5</v>
          </cell>
          <cell r="N10102">
            <v>5.5</v>
          </cell>
          <cell r="O10102"/>
          <cell r="P10102">
            <v>5.5</v>
          </cell>
          <cell r="Q10102">
            <v>87000</v>
          </cell>
          <cell r="R10102">
            <v>5.5</v>
          </cell>
          <cell r="S10102">
            <v>5.5</v>
          </cell>
          <cell r="T10102">
            <v>5.5</v>
          </cell>
          <cell r="U10102">
            <v>5.3297999999999996</v>
          </cell>
          <cell r="V10102">
            <v>1872600</v>
          </cell>
          <cell r="W10102">
            <v>15132753.706539998</v>
          </cell>
          <cell r="X10102">
            <v>45383</v>
          </cell>
          <cell r="Y10102">
            <v>385000</v>
          </cell>
          <cell r="Z10102">
            <v>45383</v>
          </cell>
          <cell r="AA10102">
            <v>4.9325000000000001</v>
          </cell>
          <cell r="AB10102">
            <v>5.1675000000000004</v>
          </cell>
          <cell r="AC10102"/>
        </row>
        <row r="10103">
          <cell r="A10103">
            <v>45387</v>
          </cell>
          <cell r="B10103">
            <v>60000</v>
          </cell>
          <cell r="C10103"/>
          <cell r="D10103">
            <v>5.5</v>
          </cell>
          <cell r="E10103">
            <v>5.5</v>
          </cell>
          <cell r="F10103">
            <v>5.5</v>
          </cell>
          <cell r="G10103">
            <v>5.5</v>
          </cell>
          <cell r="H10103">
            <v>5.5</v>
          </cell>
          <cell r="I10103">
            <v>5.5</v>
          </cell>
          <cell r="J10103">
            <v>5.5</v>
          </cell>
          <cell r="K10103">
            <v>5.5</v>
          </cell>
          <cell r="L10103">
            <v>5.5</v>
          </cell>
          <cell r="M10103">
            <v>5.5</v>
          </cell>
          <cell r="N10103">
            <v>5.5</v>
          </cell>
          <cell r="O10103"/>
          <cell r="P10103">
            <v>5.5</v>
          </cell>
          <cell r="Q10103">
            <v>60000</v>
          </cell>
          <cell r="R10103">
            <v>5.5</v>
          </cell>
          <cell r="S10103">
            <v>5.5</v>
          </cell>
          <cell r="T10103">
            <v>5.5</v>
          </cell>
          <cell r="U10103">
            <v>5.3269000000000002</v>
          </cell>
          <cell r="V10103">
            <v>1320000</v>
          </cell>
          <cell r="W10103">
            <v>15902024.572650004</v>
          </cell>
          <cell r="X10103">
            <v>45383</v>
          </cell>
          <cell r="Y10103">
            <v>330000</v>
          </cell>
          <cell r="Z10103">
            <v>45383</v>
          </cell>
          <cell r="AA10103">
            <v>4.9325000000000001</v>
          </cell>
          <cell r="AB10103">
            <v>5.1675000000000004</v>
          </cell>
          <cell r="AC10103"/>
        </row>
        <row r="10104">
          <cell r="A10104">
            <v>45390</v>
          </cell>
          <cell r="B10104">
            <v>110000</v>
          </cell>
          <cell r="C10104"/>
          <cell r="D10104">
            <v>5.5</v>
          </cell>
          <cell r="E10104">
            <v>5.5</v>
          </cell>
          <cell r="F10104">
            <v>5.5</v>
          </cell>
          <cell r="G10104">
            <v>5.5</v>
          </cell>
          <cell r="H10104">
            <v>5.5</v>
          </cell>
          <cell r="I10104">
            <v>5.5</v>
          </cell>
          <cell r="J10104">
            <v>5.5</v>
          </cell>
          <cell r="K10104">
            <v>5.5</v>
          </cell>
          <cell r="L10104">
            <v>5.5</v>
          </cell>
          <cell r="M10104">
            <v>5.5</v>
          </cell>
          <cell r="N10104">
            <v>5.5</v>
          </cell>
          <cell r="O10104"/>
          <cell r="P10104">
            <v>5.5</v>
          </cell>
          <cell r="Q10104">
            <v>110000</v>
          </cell>
          <cell r="R10104">
            <v>5.5</v>
          </cell>
          <cell r="S10104">
            <v>5.5</v>
          </cell>
          <cell r="T10104">
            <v>5.5</v>
          </cell>
          <cell r="U10104">
            <v>5.3322000000000003</v>
          </cell>
          <cell r="V10104">
            <v>2319400</v>
          </cell>
          <cell r="W10104">
            <v>14777478.514350001</v>
          </cell>
          <cell r="X10104">
            <v>45383</v>
          </cell>
          <cell r="Y10104">
            <v>605000</v>
          </cell>
          <cell r="Z10104">
            <v>45383</v>
          </cell>
          <cell r="AA10104">
            <v>4.9325000000000001</v>
          </cell>
          <cell r="AB10104">
            <v>5.1675000000000004</v>
          </cell>
          <cell r="AC10104"/>
        </row>
        <row r="10105">
          <cell r="A10105">
            <v>45391</v>
          </cell>
          <cell r="B10105">
            <v>195000</v>
          </cell>
          <cell r="C10105"/>
          <cell r="D10105">
            <v>5.5</v>
          </cell>
          <cell r="E10105">
            <v>5.5</v>
          </cell>
          <cell r="F10105">
            <v>5.5</v>
          </cell>
          <cell r="G10105">
            <v>5.5</v>
          </cell>
          <cell r="H10105">
            <v>5.5</v>
          </cell>
          <cell r="I10105">
            <v>5.5</v>
          </cell>
          <cell r="J10105">
            <v>5.5</v>
          </cell>
          <cell r="K10105">
            <v>5.5</v>
          </cell>
          <cell r="L10105">
            <v>5.5</v>
          </cell>
          <cell r="M10105">
            <v>5.5</v>
          </cell>
          <cell r="N10105">
            <v>5.5</v>
          </cell>
          <cell r="O10105"/>
          <cell r="P10105">
            <v>5.5</v>
          </cell>
          <cell r="Q10105">
            <v>195000</v>
          </cell>
          <cell r="R10105">
            <v>5.5</v>
          </cell>
          <cell r="S10105">
            <v>5.5</v>
          </cell>
          <cell r="T10105">
            <v>5.5</v>
          </cell>
          <cell r="U10105">
            <v>5.3342000000000001</v>
          </cell>
          <cell r="V10105">
            <v>2485500</v>
          </cell>
          <cell r="W10105">
            <v>14533983.49663</v>
          </cell>
          <cell r="X10105">
            <v>45383</v>
          </cell>
          <cell r="Y10105">
            <v>1072500</v>
          </cell>
          <cell r="Z10105">
            <v>45383</v>
          </cell>
          <cell r="AA10105">
            <v>4.9325000000000001</v>
          </cell>
          <cell r="AB10105">
            <v>5.1675000000000004</v>
          </cell>
          <cell r="AC10105"/>
        </row>
        <row r="10106">
          <cell r="A10106">
            <v>45392</v>
          </cell>
          <cell r="B10106">
            <v>105000</v>
          </cell>
          <cell r="C10106"/>
          <cell r="D10106">
            <v>5.5</v>
          </cell>
          <cell r="E10106">
            <v>5.5</v>
          </cell>
          <cell r="F10106">
            <v>5.5</v>
          </cell>
          <cell r="G10106">
            <v>5.5</v>
          </cell>
          <cell r="H10106">
            <v>5.5</v>
          </cell>
          <cell r="I10106">
            <v>5.5</v>
          </cell>
          <cell r="J10106">
            <v>5.5</v>
          </cell>
          <cell r="K10106">
            <v>5.5</v>
          </cell>
          <cell r="L10106">
            <v>5.5</v>
          </cell>
          <cell r="M10106">
            <v>5.5</v>
          </cell>
          <cell r="N10106">
            <v>5.5</v>
          </cell>
          <cell r="O10106"/>
          <cell r="P10106">
            <v>5.5</v>
          </cell>
          <cell r="Q10106">
            <v>105000</v>
          </cell>
          <cell r="R10106">
            <v>5.5</v>
          </cell>
          <cell r="S10106">
            <v>5.5</v>
          </cell>
          <cell r="T10106">
            <v>5.5</v>
          </cell>
          <cell r="U10106">
            <v>5.3311999999999999</v>
          </cell>
          <cell r="V10106">
            <v>2862700.0000000005</v>
          </cell>
          <cell r="W10106">
            <v>14284017.972020002</v>
          </cell>
          <cell r="X10106">
            <v>45383</v>
          </cell>
          <cell r="Y10106">
            <v>577500</v>
          </cell>
          <cell r="Z10106">
            <v>45383</v>
          </cell>
          <cell r="AA10106">
            <v>4.9074999999999998</v>
          </cell>
          <cell r="AB10106">
            <v>5.1410749999999998</v>
          </cell>
          <cell r="AC10106"/>
        </row>
        <row r="10107">
          <cell r="A10107">
            <v>45393</v>
          </cell>
          <cell r="B10107">
            <v>115000</v>
          </cell>
          <cell r="C10107"/>
          <cell r="D10107">
            <v>5.5</v>
          </cell>
          <cell r="E10107">
            <v>5.5</v>
          </cell>
          <cell r="F10107">
            <v>5.5</v>
          </cell>
          <cell r="G10107">
            <v>5.5</v>
          </cell>
          <cell r="H10107">
            <v>5.5</v>
          </cell>
          <cell r="I10107">
            <v>5.5</v>
          </cell>
          <cell r="J10107">
            <v>5.5</v>
          </cell>
          <cell r="K10107">
            <v>5.5</v>
          </cell>
          <cell r="L10107">
            <v>5.5</v>
          </cell>
          <cell r="M10107">
            <v>5.5</v>
          </cell>
          <cell r="N10107">
            <v>5.5</v>
          </cell>
          <cell r="O10107"/>
          <cell r="P10107">
            <v>5.5</v>
          </cell>
          <cell r="Q10107">
            <v>115000</v>
          </cell>
          <cell r="R10107">
            <v>5.5</v>
          </cell>
          <cell r="S10107">
            <v>5.5</v>
          </cell>
          <cell r="T10107">
            <v>5.5</v>
          </cell>
          <cell r="U10107">
            <v>5.33</v>
          </cell>
          <cell r="V10107">
            <v>2880200</v>
          </cell>
          <cell r="W10107">
            <v>14442035.55315</v>
          </cell>
          <cell r="X10107">
            <v>45383</v>
          </cell>
          <cell r="Y10107">
            <v>632500</v>
          </cell>
          <cell r="Z10107">
            <v>45383</v>
          </cell>
          <cell r="AA10107">
            <v>4.9074999999999998</v>
          </cell>
          <cell r="AB10107">
            <v>5.1410749999999998</v>
          </cell>
          <cell r="AC10107"/>
        </row>
        <row r="10108">
          <cell r="A10108">
            <v>45394</v>
          </cell>
          <cell r="B10108">
            <v>85000</v>
          </cell>
          <cell r="C10108"/>
          <cell r="D10108">
            <v>5.5</v>
          </cell>
          <cell r="E10108">
            <v>5.5</v>
          </cell>
          <cell r="F10108">
            <v>5.5</v>
          </cell>
          <cell r="G10108">
            <v>5.5</v>
          </cell>
          <cell r="H10108">
            <v>5.5</v>
          </cell>
          <cell r="I10108">
            <v>5.5</v>
          </cell>
          <cell r="J10108">
            <v>5.5</v>
          </cell>
          <cell r="K10108">
            <v>5.5</v>
          </cell>
          <cell r="L10108">
            <v>5.5</v>
          </cell>
          <cell r="M10108">
            <v>5.5</v>
          </cell>
          <cell r="N10108">
            <v>5.5</v>
          </cell>
          <cell r="O10108"/>
          <cell r="P10108">
            <v>5.5</v>
          </cell>
          <cell r="Q10108">
            <v>105000</v>
          </cell>
          <cell r="R10108">
            <v>5.5</v>
          </cell>
          <cell r="S10108">
            <v>5.5</v>
          </cell>
          <cell r="T10108">
            <v>5.5</v>
          </cell>
          <cell r="U10108">
            <v>5.3285</v>
          </cell>
          <cell r="V10108">
            <v>3114799.9999999995</v>
          </cell>
          <cell r="W10108">
            <v>14362835.184669998</v>
          </cell>
          <cell r="X10108">
            <v>45383</v>
          </cell>
          <cell r="Y10108">
            <v>467500</v>
          </cell>
          <cell r="Z10108">
            <v>45383</v>
          </cell>
          <cell r="AA10108">
            <v>4.9074999999999998</v>
          </cell>
          <cell r="AB10108">
            <v>5.1410749999999998</v>
          </cell>
          <cell r="AC10108"/>
        </row>
        <row r="10109">
          <cell r="A10109">
            <v>45397</v>
          </cell>
          <cell r="B10109">
            <v>85000</v>
          </cell>
          <cell r="C10109"/>
          <cell r="D10109">
            <v>5.5</v>
          </cell>
          <cell r="E10109">
            <v>5.5</v>
          </cell>
          <cell r="F10109">
            <v>5.5</v>
          </cell>
          <cell r="G10109">
            <v>5.5</v>
          </cell>
          <cell r="H10109">
            <v>5.5</v>
          </cell>
          <cell r="I10109">
            <v>5.5</v>
          </cell>
          <cell r="J10109">
            <v>5.5</v>
          </cell>
          <cell r="K10109">
            <v>5.5</v>
          </cell>
          <cell r="L10109">
            <v>5.5</v>
          </cell>
          <cell r="M10109">
            <v>5.5</v>
          </cell>
          <cell r="N10109">
            <v>5.5</v>
          </cell>
          <cell r="O10109"/>
          <cell r="P10109">
            <v>5.5</v>
          </cell>
          <cell r="Q10109">
            <v>85000</v>
          </cell>
          <cell r="R10109">
            <v>5.5</v>
          </cell>
          <cell r="S10109">
            <v>5.5</v>
          </cell>
          <cell r="T10109">
            <v>5.5</v>
          </cell>
          <cell r="U10109">
            <v>5.3273999999999999</v>
          </cell>
          <cell r="V10109">
            <v>3375000</v>
          </cell>
          <cell r="W10109">
            <v>14016534.155509999</v>
          </cell>
          <cell r="X10109">
            <v>45383</v>
          </cell>
          <cell r="Y10109">
            <v>467500</v>
          </cell>
          <cell r="Z10109">
            <v>45383</v>
          </cell>
          <cell r="AA10109">
            <v>4.9074999999999998</v>
          </cell>
          <cell r="AB10109">
            <v>5.1410749999999998</v>
          </cell>
          <cell r="AC10109"/>
        </row>
        <row r="10110">
          <cell r="A10110">
            <v>45398</v>
          </cell>
          <cell r="B10110">
            <v>85000</v>
          </cell>
          <cell r="C10110"/>
          <cell r="D10110">
            <v>5.5</v>
          </cell>
          <cell r="E10110">
            <v>5.5</v>
          </cell>
          <cell r="F10110">
            <v>5.5</v>
          </cell>
          <cell r="G10110">
            <v>5.5</v>
          </cell>
          <cell r="H10110">
            <v>5.5</v>
          </cell>
          <cell r="I10110">
            <v>5.5</v>
          </cell>
          <cell r="J10110">
            <v>5.5</v>
          </cell>
          <cell r="K10110">
            <v>5.5</v>
          </cell>
          <cell r="L10110">
            <v>5.5</v>
          </cell>
          <cell r="M10110">
            <v>5.5</v>
          </cell>
          <cell r="N10110">
            <v>5.5</v>
          </cell>
          <cell r="O10110"/>
          <cell r="P10110">
            <v>5.5</v>
          </cell>
          <cell r="Q10110">
            <v>85000</v>
          </cell>
          <cell r="R10110">
            <v>5.5</v>
          </cell>
          <cell r="S10110">
            <v>5.5</v>
          </cell>
          <cell r="T10110">
            <v>5.5</v>
          </cell>
          <cell r="U10110">
            <v>5.32742</v>
          </cell>
          <cell r="V10110">
            <v>3261100</v>
          </cell>
          <cell r="W10110">
            <v>13974494.400979998</v>
          </cell>
          <cell r="X10110">
            <v>45383</v>
          </cell>
          <cell r="Y10110">
            <v>467500</v>
          </cell>
          <cell r="Z10110">
            <v>45383</v>
          </cell>
          <cell r="AA10110">
            <v>4.9074999999999998</v>
          </cell>
          <cell r="AB10110">
            <v>5.1410749999999998</v>
          </cell>
          <cell r="AC10110"/>
        </row>
        <row r="10111">
          <cell r="A10111">
            <v>45399</v>
          </cell>
          <cell r="B10111">
            <v>85000</v>
          </cell>
          <cell r="C10111"/>
          <cell r="D10111">
            <v>5.5</v>
          </cell>
          <cell r="E10111">
            <v>5.5</v>
          </cell>
          <cell r="F10111">
            <v>5.5</v>
          </cell>
          <cell r="G10111">
            <v>5.5</v>
          </cell>
          <cell r="H10111">
            <v>5.5</v>
          </cell>
          <cell r="I10111">
            <v>5.5</v>
          </cell>
          <cell r="J10111">
            <v>5.5</v>
          </cell>
          <cell r="K10111">
            <v>5.5</v>
          </cell>
          <cell r="L10111">
            <v>5.5</v>
          </cell>
          <cell r="M10111">
            <v>5.5</v>
          </cell>
          <cell r="N10111">
            <v>5.5</v>
          </cell>
          <cell r="O10111"/>
          <cell r="P10111">
            <v>5.5</v>
          </cell>
          <cell r="Q10111">
            <v>85000</v>
          </cell>
          <cell r="R10111">
            <v>5.5</v>
          </cell>
          <cell r="S10111">
            <v>5.5</v>
          </cell>
          <cell r="T10111">
            <v>5.5</v>
          </cell>
          <cell r="U10111">
            <v>5.3250999999999999</v>
          </cell>
          <cell r="V10111">
            <v>3263700.0000000005</v>
          </cell>
          <cell r="W10111">
            <v>13719869.402959999</v>
          </cell>
          <cell r="X10111">
            <v>45383</v>
          </cell>
          <cell r="Y10111">
            <v>467500</v>
          </cell>
          <cell r="Z10111">
            <v>45383</v>
          </cell>
          <cell r="AA10111">
            <v>4.8825000000000003</v>
          </cell>
          <cell r="AB10111">
            <v>5.1558499999999992</v>
          </cell>
          <cell r="AC10111"/>
        </row>
        <row r="10112">
          <cell r="A10112">
            <v>45400</v>
          </cell>
          <cell r="B10112">
            <v>90000</v>
          </cell>
          <cell r="C10112"/>
          <cell r="D10112">
            <v>5.5</v>
          </cell>
          <cell r="E10112">
            <v>5.5</v>
          </cell>
          <cell r="F10112">
            <v>5.5</v>
          </cell>
          <cell r="G10112">
            <v>5.5</v>
          </cell>
          <cell r="H10112">
            <v>5.5</v>
          </cell>
          <cell r="I10112">
            <v>5.5</v>
          </cell>
          <cell r="J10112">
            <v>5.5</v>
          </cell>
          <cell r="K10112">
            <v>5.5</v>
          </cell>
          <cell r="L10112">
            <v>5.5</v>
          </cell>
          <cell r="M10112">
            <v>5.5</v>
          </cell>
          <cell r="N10112">
            <v>5.5</v>
          </cell>
          <cell r="O10112"/>
          <cell r="P10112">
            <v>5.5</v>
          </cell>
          <cell r="Q10112">
            <v>90000</v>
          </cell>
          <cell r="R10112">
            <v>5.5</v>
          </cell>
          <cell r="S10112">
            <v>5.5</v>
          </cell>
          <cell r="T10112">
            <v>5.5</v>
          </cell>
          <cell r="U10112">
            <v>5.3236999999999997</v>
          </cell>
          <cell r="V10112">
            <v>3574200</v>
          </cell>
          <cell r="W10112">
            <v>13219344.305969998</v>
          </cell>
          <cell r="X10112">
            <v>45383</v>
          </cell>
          <cell r="Y10112">
            <v>495000</v>
          </cell>
          <cell r="Z10112">
            <v>45383</v>
          </cell>
          <cell r="AA10112">
            <v>4.8825000000000003</v>
          </cell>
          <cell r="AB10112">
            <v>5.1558499999999992</v>
          </cell>
          <cell r="AC10112"/>
        </row>
        <row r="10113">
          <cell r="A10113">
            <v>45401</v>
          </cell>
          <cell r="B10113">
            <v>95000</v>
          </cell>
          <cell r="C10113"/>
          <cell r="D10113">
            <v>5.5</v>
          </cell>
          <cell r="E10113">
            <v>5.5</v>
          </cell>
          <cell r="F10113">
            <v>5.5</v>
          </cell>
          <cell r="G10113">
            <v>5.5</v>
          </cell>
          <cell r="H10113">
            <v>5.5</v>
          </cell>
          <cell r="I10113">
            <v>5.5</v>
          </cell>
          <cell r="J10113">
            <v>5.5</v>
          </cell>
          <cell r="K10113">
            <v>5.5</v>
          </cell>
          <cell r="L10113">
            <v>5.5</v>
          </cell>
          <cell r="M10113">
            <v>5.5</v>
          </cell>
          <cell r="N10113">
            <v>5.5</v>
          </cell>
          <cell r="O10113"/>
          <cell r="P10113">
            <v>5.5</v>
          </cell>
          <cell r="Q10113">
            <v>95000</v>
          </cell>
          <cell r="R10113">
            <v>5.5</v>
          </cell>
          <cell r="S10113">
            <v>5.5</v>
          </cell>
          <cell r="T10113">
            <v>5.5</v>
          </cell>
          <cell r="U10113">
            <v>5.3244999999999996</v>
          </cell>
          <cell r="V10113">
            <v>5724700</v>
          </cell>
          <cell r="W10113">
            <v>11037670.705909999</v>
          </cell>
          <cell r="X10113">
            <v>45383</v>
          </cell>
          <cell r="Y10113">
            <v>522500</v>
          </cell>
          <cell r="Z10113">
            <v>45383</v>
          </cell>
          <cell r="AA10113">
            <v>4.8825000000000003</v>
          </cell>
          <cell r="AB10113">
            <v>5.1558499999999992</v>
          </cell>
          <cell r="AC10113"/>
        </row>
        <row r="10114">
          <cell r="A10114">
            <v>45404</v>
          </cell>
          <cell r="B10114">
            <v>125000</v>
          </cell>
          <cell r="C10114"/>
          <cell r="D10114">
            <v>5.5</v>
          </cell>
          <cell r="E10114">
            <v>5.5</v>
          </cell>
          <cell r="F10114">
            <v>5.5</v>
          </cell>
          <cell r="G10114">
            <v>5.5</v>
          </cell>
          <cell r="H10114">
            <v>5.5</v>
          </cell>
          <cell r="I10114">
            <v>5.5</v>
          </cell>
          <cell r="J10114">
            <v>5.5</v>
          </cell>
          <cell r="K10114">
            <v>5.5</v>
          </cell>
          <cell r="L10114">
            <v>5.5</v>
          </cell>
          <cell r="M10114">
            <v>5.5</v>
          </cell>
          <cell r="N10114">
            <v>5.5</v>
          </cell>
          <cell r="O10114"/>
          <cell r="P10114">
            <v>5.5</v>
          </cell>
          <cell r="Q10114">
            <v>125000</v>
          </cell>
          <cell r="R10114">
            <v>5.5</v>
          </cell>
          <cell r="S10114">
            <v>5.5</v>
          </cell>
          <cell r="T10114">
            <v>5.5</v>
          </cell>
          <cell r="U10114">
            <v>5.3223000000000003</v>
          </cell>
          <cell r="V10114">
            <v>4214099.9999999991</v>
          </cell>
          <cell r="W10114">
            <v>12459406.881929999</v>
          </cell>
          <cell r="X10114">
            <v>45383</v>
          </cell>
          <cell r="Y10114">
            <v>687500</v>
          </cell>
          <cell r="Z10114">
            <v>45383</v>
          </cell>
          <cell r="AA10114">
            <v>4.8825000000000003</v>
          </cell>
          <cell r="AB10114">
            <v>5.1558499999999992</v>
          </cell>
          <cell r="AC10114"/>
        </row>
        <row r="10115">
          <cell r="A10115">
            <v>45405</v>
          </cell>
          <cell r="B10115">
            <v>95000</v>
          </cell>
          <cell r="C10115"/>
          <cell r="D10115">
            <v>5.5</v>
          </cell>
          <cell r="E10115">
            <v>5.5</v>
          </cell>
          <cell r="F10115">
            <v>5.5</v>
          </cell>
          <cell r="G10115">
            <v>5.5</v>
          </cell>
          <cell r="H10115">
            <v>5.5</v>
          </cell>
          <cell r="I10115">
            <v>5.5</v>
          </cell>
          <cell r="J10115">
            <v>5.5</v>
          </cell>
          <cell r="K10115">
            <v>5.5</v>
          </cell>
          <cell r="L10115">
            <v>5.5</v>
          </cell>
          <cell r="M10115">
            <v>5.5</v>
          </cell>
          <cell r="N10115">
            <v>5.5</v>
          </cell>
          <cell r="O10115"/>
          <cell r="P10115">
            <v>5.5</v>
          </cell>
          <cell r="Q10115">
            <v>95000</v>
          </cell>
          <cell r="R10115">
            <v>5.5</v>
          </cell>
          <cell r="S10115">
            <v>5.5</v>
          </cell>
          <cell r="T10115">
            <v>5.5</v>
          </cell>
          <cell r="U10115">
            <v>5.3217999999999996</v>
          </cell>
          <cell r="V10115">
            <v>4487300</v>
          </cell>
          <cell r="W10115">
            <v>12459266.403729998</v>
          </cell>
          <cell r="X10115">
            <v>45383</v>
          </cell>
          <cell r="Y10115">
            <v>522500</v>
          </cell>
          <cell r="Z10115">
            <v>45383</v>
          </cell>
          <cell r="AA10115">
            <v>4.8825000000000003</v>
          </cell>
          <cell r="AB10115">
            <v>5.1558499999999992</v>
          </cell>
          <cell r="AC10115"/>
        </row>
        <row r="10116">
          <cell r="A10116">
            <v>45406</v>
          </cell>
          <cell r="B10116">
            <v>100000</v>
          </cell>
          <cell r="C10116"/>
          <cell r="D10116">
            <v>5.5</v>
          </cell>
          <cell r="E10116">
            <v>5.5</v>
          </cell>
          <cell r="F10116">
            <v>5.5</v>
          </cell>
          <cell r="G10116">
            <v>5.5</v>
          </cell>
          <cell r="H10116">
            <v>5.5</v>
          </cell>
          <cell r="I10116">
            <v>5.5</v>
          </cell>
          <cell r="J10116">
            <v>5.5</v>
          </cell>
          <cell r="K10116">
            <v>5.5</v>
          </cell>
          <cell r="L10116">
            <v>5.5</v>
          </cell>
          <cell r="M10116">
            <v>5.5</v>
          </cell>
          <cell r="N10116">
            <v>5.5</v>
          </cell>
          <cell r="O10116"/>
          <cell r="P10116">
            <v>5.5</v>
          </cell>
          <cell r="Q10116">
            <v>100000</v>
          </cell>
          <cell r="R10116">
            <v>5.5</v>
          </cell>
          <cell r="S10116">
            <v>5.5</v>
          </cell>
          <cell r="T10116">
            <v>5.5</v>
          </cell>
          <cell r="U10116">
            <v>5.3239999999999998</v>
          </cell>
          <cell r="V10116">
            <v>4418900</v>
          </cell>
          <cell r="W10116">
            <v>12298651.147640001</v>
          </cell>
          <cell r="X10116">
            <v>45383</v>
          </cell>
          <cell r="Y10116">
            <v>550000</v>
          </cell>
          <cell r="Z10116">
            <v>45383</v>
          </cell>
          <cell r="AA10116">
            <v>4.8425000000000002</v>
          </cell>
          <cell r="AB10116">
            <v>5.1558999999999999</v>
          </cell>
          <cell r="AC10116"/>
        </row>
        <row r="10117">
          <cell r="A10117">
            <v>45407</v>
          </cell>
          <cell r="B10117">
            <v>92500</v>
          </cell>
          <cell r="C10117"/>
          <cell r="D10117">
            <v>5.5</v>
          </cell>
          <cell r="E10117">
            <v>5.5</v>
          </cell>
          <cell r="F10117">
            <v>5.5</v>
          </cell>
          <cell r="G10117">
            <v>5.5</v>
          </cell>
          <cell r="H10117">
            <v>5.5</v>
          </cell>
          <cell r="I10117">
            <v>5.5</v>
          </cell>
          <cell r="J10117">
            <v>5.5</v>
          </cell>
          <cell r="K10117">
            <v>5.5</v>
          </cell>
          <cell r="L10117">
            <v>5.5</v>
          </cell>
          <cell r="M10117">
            <v>5.5</v>
          </cell>
          <cell r="N10117">
            <v>5.5</v>
          </cell>
          <cell r="O10117"/>
          <cell r="P10117">
            <v>5.5</v>
          </cell>
          <cell r="Q10117">
            <v>92500</v>
          </cell>
          <cell r="R10117">
            <v>5.5</v>
          </cell>
          <cell r="S10117">
            <v>5.5</v>
          </cell>
          <cell r="T10117">
            <v>5.5</v>
          </cell>
          <cell r="U10117">
            <v>5.3299000000000003</v>
          </cell>
          <cell r="V10117">
            <v>4813400.0000000009</v>
          </cell>
          <cell r="W10117">
            <v>12263783.342659999</v>
          </cell>
          <cell r="X10117">
            <v>45383</v>
          </cell>
          <cell r="Y10117">
            <v>508750</v>
          </cell>
          <cell r="Z10117">
            <v>45383</v>
          </cell>
          <cell r="AA10117">
            <v>4.8425000000000002</v>
          </cell>
          <cell r="AB10117">
            <v>5.1558999999999999</v>
          </cell>
          <cell r="AC10117"/>
        </row>
        <row r="10118">
          <cell r="A10118">
            <v>45408</v>
          </cell>
          <cell r="B10118">
            <v>55000</v>
          </cell>
          <cell r="C10118"/>
          <cell r="D10118">
            <v>5.5</v>
          </cell>
          <cell r="E10118">
            <v>5.5</v>
          </cell>
          <cell r="F10118">
            <v>5.5</v>
          </cell>
          <cell r="G10118">
            <v>5.5</v>
          </cell>
          <cell r="H10118">
            <v>5.5</v>
          </cell>
          <cell r="I10118">
            <v>5.5</v>
          </cell>
          <cell r="J10118">
            <v>5.5</v>
          </cell>
          <cell r="K10118">
            <v>5.5</v>
          </cell>
          <cell r="L10118">
            <v>5.5</v>
          </cell>
          <cell r="M10118">
            <v>5.5</v>
          </cell>
          <cell r="N10118">
            <v>5.5</v>
          </cell>
          <cell r="O10118"/>
          <cell r="P10118">
            <v>5.5</v>
          </cell>
          <cell r="Q10118">
            <v>55000</v>
          </cell>
          <cell r="R10118">
            <v>5.5</v>
          </cell>
          <cell r="S10118">
            <v>5.5</v>
          </cell>
          <cell r="T10118">
            <v>5.5</v>
          </cell>
          <cell r="U10118">
            <v>5.3365</v>
          </cell>
          <cell r="V10118">
            <v>8977200</v>
          </cell>
          <cell r="W10118">
            <v>7768914.510900002</v>
          </cell>
          <cell r="X10118">
            <v>45383</v>
          </cell>
          <cell r="Y10118">
            <v>302500</v>
          </cell>
          <cell r="Z10118">
            <v>45383</v>
          </cell>
          <cell r="AA10118">
            <v>4.8425000000000002</v>
          </cell>
          <cell r="AB10118">
            <v>5.1558999999999999</v>
          </cell>
          <cell r="AC10118"/>
        </row>
        <row r="10119">
          <cell r="A10119">
            <v>45411</v>
          </cell>
          <cell r="B10119">
            <v>203000</v>
          </cell>
          <cell r="C10119"/>
          <cell r="D10119">
            <v>5.5</v>
          </cell>
          <cell r="E10119">
            <v>5.5</v>
          </cell>
          <cell r="F10119">
            <v>5.5</v>
          </cell>
          <cell r="G10119">
            <v>5.5</v>
          </cell>
          <cell r="H10119">
            <v>5.5</v>
          </cell>
          <cell r="I10119">
            <v>5.5</v>
          </cell>
          <cell r="J10119">
            <v>5.5</v>
          </cell>
          <cell r="K10119">
            <v>5.5</v>
          </cell>
          <cell r="L10119">
            <v>5.5</v>
          </cell>
          <cell r="M10119">
            <v>5.5</v>
          </cell>
          <cell r="N10119">
            <v>5.5</v>
          </cell>
          <cell r="O10119"/>
          <cell r="P10119">
            <v>5.5</v>
          </cell>
          <cell r="Q10119">
            <v>203000</v>
          </cell>
          <cell r="R10119">
            <v>5.5</v>
          </cell>
          <cell r="S10119">
            <v>5.5</v>
          </cell>
          <cell r="T10119">
            <v>5.5</v>
          </cell>
          <cell r="U10119">
            <v>5.3388</v>
          </cell>
          <cell r="V10119">
            <v>7371599.9999999991</v>
          </cell>
          <cell r="W10119">
            <v>9292684.3122299984</v>
          </cell>
          <cell r="X10119">
            <v>45383</v>
          </cell>
          <cell r="Y10119">
            <v>1116500</v>
          </cell>
          <cell r="Z10119">
            <v>45383</v>
          </cell>
          <cell r="AA10119">
            <v>4.8425000000000002</v>
          </cell>
          <cell r="AB10119">
            <v>5.1558999999999999</v>
          </cell>
          <cell r="AC10119"/>
        </row>
        <row r="10120">
          <cell r="A10120">
            <v>45412</v>
          </cell>
          <cell r="B10120">
            <v>50000</v>
          </cell>
          <cell r="C10120"/>
          <cell r="D10120">
            <v>5.5</v>
          </cell>
          <cell r="E10120">
            <v>5.5</v>
          </cell>
          <cell r="F10120">
            <v>5.5</v>
          </cell>
          <cell r="G10120">
            <v>5.5</v>
          </cell>
          <cell r="H10120">
            <v>5.5</v>
          </cell>
          <cell r="I10120">
            <v>5.5</v>
          </cell>
          <cell r="J10120">
            <v>5.5</v>
          </cell>
          <cell r="K10120">
            <v>5.5</v>
          </cell>
          <cell r="L10120">
            <v>5.5</v>
          </cell>
          <cell r="M10120">
            <v>5.5</v>
          </cell>
          <cell r="N10120">
            <v>5.5</v>
          </cell>
          <cell r="O10120"/>
          <cell r="P10120">
            <v>5.5</v>
          </cell>
          <cell r="Q10120">
            <v>50000</v>
          </cell>
          <cell r="R10120">
            <v>5.5</v>
          </cell>
          <cell r="S10120">
            <v>5.5</v>
          </cell>
          <cell r="T10120">
            <v>5.5</v>
          </cell>
          <cell r="U10120">
            <v>5.35</v>
          </cell>
          <cell r="V10120">
            <v>5409700</v>
          </cell>
          <cell r="W10120">
            <v>9861574.6106400006</v>
          </cell>
          <cell r="X10120">
            <v>45383</v>
          </cell>
          <cell r="Y10120">
            <v>275000</v>
          </cell>
          <cell r="Z10120">
            <v>45383</v>
          </cell>
          <cell r="AA10120">
            <v>4.8425000000000002</v>
          </cell>
          <cell r="AB10120">
            <v>5.1558999999999999</v>
          </cell>
          <cell r="AC10120"/>
        </row>
        <row r="10121">
          <cell r="A10121">
            <v>45414</v>
          </cell>
          <cell r="B10121">
            <v>93000</v>
          </cell>
          <cell r="C10121"/>
          <cell r="D10121">
            <v>5.5</v>
          </cell>
          <cell r="E10121">
            <v>5.5</v>
          </cell>
          <cell r="F10121">
            <v>5.5</v>
          </cell>
          <cell r="G10121">
            <v>5.5</v>
          </cell>
          <cell r="H10121">
            <v>5.5</v>
          </cell>
          <cell r="I10121">
            <v>5.5</v>
          </cell>
          <cell r="J10121">
            <v>5.5</v>
          </cell>
          <cell r="K10121">
            <v>5.5</v>
          </cell>
          <cell r="L10121">
            <v>5.5</v>
          </cell>
          <cell r="M10121">
            <v>5.5</v>
          </cell>
          <cell r="N10121">
            <v>5.5</v>
          </cell>
          <cell r="O10121"/>
          <cell r="P10121">
            <v>5.5</v>
          </cell>
          <cell r="Q10121">
            <v>93000</v>
          </cell>
          <cell r="R10121">
            <v>5.5</v>
          </cell>
          <cell r="S10121">
            <v>5.5</v>
          </cell>
          <cell r="T10121">
            <v>5.5</v>
          </cell>
          <cell r="U10121">
            <v>5.3403</v>
          </cell>
          <cell r="V10121">
            <v>1672900</v>
          </cell>
          <cell r="W10121">
            <v>14621854.60623</v>
          </cell>
          <cell r="X10121">
            <v>45413</v>
          </cell>
          <cell r="Y10121">
            <v>511500</v>
          </cell>
          <cell r="Z10121">
            <v>45413</v>
          </cell>
          <cell r="AA10121">
            <v>4.9050000000000002</v>
          </cell>
          <cell r="AB10121">
            <v>5.1712000000000007</v>
          </cell>
          <cell r="AC10121"/>
        </row>
        <row r="10122">
          <cell r="A10122">
            <v>45415</v>
          </cell>
          <cell r="B10122">
            <v>139000</v>
          </cell>
          <cell r="C10122"/>
          <cell r="D10122">
            <v>5.5</v>
          </cell>
          <cell r="E10122">
            <v>5.5</v>
          </cell>
          <cell r="F10122">
            <v>5.5</v>
          </cell>
          <cell r="G10122">
            <v>5.5</v>
          </cell>
          <cell r="H10122">
            <v>5.5</v>
          </cell>
          <cell r="I10122">
            <v>5.5</v>
          </cell>
          <cell r="J10122">
            <v>5.5</v>
          </cell>
          <cell r="K10122">
            <v>5.5</v>
          </cell>
          <cell r="L10122">
            <v>5.5</v>
          </cell>
          <cell r="M10122">
            <v>5.5</v>
          </cell>
          <cell r="N10122">
            <v>5.5</v>
          </cell>
          <cell r="O10122"/>
          <cell r="P10122">
            <v>5.5</v>
          </cell>
          <cell r="Q10122">
            <v>154000</v>
          </cell>
          <cell r="R10122">
            <v>5.5</v>
          </cell>
          <cell r="S10122">
            <v>5.5</v>
          </cell>
          <cell r="T10122">
            <v>5.5</v>
          </cell>
          <cell r="U10122">
            <v>5.3335999999999997</v>
          </cell>
          <cell r="V10122">
            <v>1883899.9999999998</v>
          </cell>
          <cell r="W10122">
            <v>14476683.774730001</v>
          </cell>
          <cell r="X10122">
            <v>45413</v>
          </cell>
          <cell r="Y10122">
            <v>764500</v>
          </cell>
          <cell r="Z10122">
            <v>45413</v>
          </cell>
          <cell r="AA10122">
            <v>4.9050000000000002</v>
          </cell>
          <cell r="AB10122">
            <v>5.1712000000000007</v>
          </cell>
          <cell r="AC10122"/>
        </row>
        <row r="10123">
          <cell r="A10123">
            <v>45418</v>
          </cell>
          <cell r="B10123">
            <v>139000</v>
          </cell>
          <cell r="C10123"/>
          <cell r="D10123">
            <v>5.5</v>
          </cell>
          <cell r="E10123">
            <v>5.5</v>
          </cell>
          <cell r="F10123">
            <v>5.5</v>
          </cell>
          <cell r="G10123">
            <v>5.5</v>
          </cell>
          <cell r="H10123">
            <v>5.5</v>
          </cell>
          <cell r="I10123">
            <v>5.5</v>
          </cell>
          <cell r="J10123">
            <v>5.5</v>
          </cell>
          <cell r="K10123">
            <v>5.5</v>
          </cell>
          <cell r="L10123">
            <v>5.5</v>
          </cell>
          <cell r="M10123">
            <v>5.5</v>
          </cell>
          <cell r="N10123">
            <v>5.5</v>
          </cell>
          <cell r="O10123"/>
          <cell r="P10123">
            <v>5.5</v>
          </cell>
          <cell r="Q10123">
            <v>139000</v>
          </cell>
          <cell r="R10123">
            <v>5.5</v>
          </cell>
          <cell r="S10123">
            <v>5.5</v>
          </cell>
          <cell r="T10123">
            <v>5.5</v>
          </cell>
          <cell r="U10123">
            <v>5.3368000000000002</v>
          </cell>
          <cell r="V10123">
            <v>2209800</v>
          </cell>
          <cell r="W10123">
            <v>14244886.405880004</v>
          </cell>
          <cell r="X10123">
            <v>45413</v>
          </cell>
          <cell r="Y10123">
            <v>764500</v>
          </cell>
          <cell r="Z10123">
            <v>45413</v>
          </cell>
          <cell r="AA10123">
            <v>4.9050000000000002</v>
          </cell>
          <cell r="AB10123">
            <v>5.1712000000000007</v>
          </cell>
          <cell r="AC10123"/>
        </row>
        <row r="10124">
          <cell r="A10124">
            <v>45419</v>
          </cell>
          <cell r="B10124">
            <v>255000</v>
          </cell>
          <cell r="C10124"/>
          <cell r="D10124">
            <v>5.5</v>
          </cell>
          <cell r="E10124">
            <v>5.5</v>
          </cell>
          <cell r="F10124">
            <v>5.5</v>
          </cell>
          <cell r="G10124">
            <v>5.5</v>
          </cell>
          <cell r="H10124">
            <v>5.5</v>
          </cell>
          <cell r="I10124">
            <v>5.5</v>
          </cell>
          <cell r="J10124">
            <v>5.5</v>
          </cell>
          <cell r="K10124">
            <v>5.5</v>
          </cell>
          <cell r="L10124">
            <v>5.5</v>
          </cell>
          <cell r="M10124">
            <v>5.5</v>
          </cell>
          <cell r="N10124">
            <v>5.5</v>
          </cell>
          <cell r="O10124"/>
          <cell r="P10124">
            <v>5.5</v>
          </cell>
          <cell r="Q10124">
            <v>255000</v>
          </cell>
          <cell r="R10124">
            <v>5.5</v>
          </cell>
          <cell r="S10124">
            <v>5.5</v>
          </cell>
          <cell r="T10124">
            <v>5.5</v>
          </cell>
          <cell r="U10124">
            <v>5.3383000000000003</v>
          </cell>
          <cell r="V10124">
            <v>2334600.0000000005</v>
          </cell>
          <cell r="W10124">
            <v>14183239.327879999</v>
          </cell>
          <cell r="X10124">
            <v>45413</v>
          </cell>
          <cell r="Y10124">
            <v>1402500</v>
          </cell>
          <cell r="Z10124">
            <v>45413</v>
          </cell>
          <cell r="AA10124">
            <v>4.9050000000000002</v>
          </cell>
          <cell r="AB10124">
            <v>5.1712000000000007</v>
          </cell>
          <cell r="AC10124"/>
        </row>
        <row r="10125">
          <cell r="A10125">
            <v>45420</v>
          </cell>
          <cell r="B10125">
            <v>295000</v>
          </cell>
          <cell r="C10125"/>
          <cell r="D10125">
            <v>5.5</v>
          </cell>
          <cell r="E10125">
            <v>5.5</v>
          </cell>
          <cell r="F10125">
            <v>5.5</v>
          </cell>
          <cell r="G10125">
            <v>5.5</v>
          </cell>
          <cell r="H10125">
            <v>5.5</v>
          </cell>
          <cell r="I10125">
            <v>5.5</v>
          </cell>
          <cell r="J10125">
            <v>5.5</v>
          </cell>
          <cell r="K10125">
            <v>5.5</v>
          </cell>
          <cell r="L10125">
            <v>5.5</v>
          </cell>
          <cell r="M10125">
            <v>5.5</v>
          </cell>
          <cell r="N10125">
            <v>5.5</v>
          </cell>
          <cell r="O10125"/>
          <cell r="P10125">
            <v>5.5</v>
          </cell>
          <cell r="Q10125">
            <v>295000</v>
          </cell>
          <cell r="R10125">
            <v>5.5</v>
          </cell>
          <cell r="S10125">
            <v>5.5</v>
          </cell>
          <cell r="T10125">
            <v>5.5</v>
          </cell>
          <cell r="U10125">
            <v>5.3345000000000002</v>
          </cell>
          <cell r="V10125">
            <v>2318299.9999999995</v>
          </cell>
          <cell r="W10125">
            <v>14478562.130220002</v>
          </cell>
          <cell r="X10125">
            <v>45413</v>
          </cell>
          <cell r="Y10125">
            <v>1622500</v>
          </cell>
          <cell r="Z10125">
            <v>45413</v>
          </cell>
          <cell r="AA10125">
            <v>4.9050000000000002</v>
          </cell>
          <cell r="AB10125">
            <v>5.1694499999999994</v>
          </cell>
          <cell r="AC10125"/>
        </row>
        <row r="10126">
          <cell r="A10126">
            <v>45421</v>
          </cell>
          <cell r="B10126">
            <v>262000</v>
          </cell>
          <cell r="C10126"/>
          <cell r="D10126">
            <v>5.5</v>
          </cell>
          <cell r="E10126">
            <v>5.5</v>
          </cell>
          <cell r="F10126">
            <v>5.55</v>
          </cell>
          <cell r="G10126">
            <v>5.5</v>
          </cell>
          <cell r="H10126">
            <v>5.5</v>
          </cell>
          <cell r="I10126">
            <v>5.5</v>
          </cell>
          <cell r="J10126">
            <v>5.5</v>
          </cell>
          <cell r="K10126">
            <v>5.5</v>
          </cell>
          <cell r="L10126">
            <v>5.5</v>
          </cell>
          <cell r="M10126">
            <v>5.5</v>
          </cell>
          <cell r="N10126">
            <v>5.5</v>
          </cell>
          <cell r="O10126"/>
          <cell r="P10126">
            <v>5.5</v>
          </cell>
          <cell r="Q10126">
            <v>262000</v>
          </cell>
          <cell r="R10126">
            <v>5.5</v>
          </cell>
          <cell r="S10126">
            <v>5.55</v>
          </cell>
          <cell r="T10126">
            <v>5.5</v>
          </cell>
          <cell r="U10126">
            <v>5.3410000000000002</v>
          </cell>
          <cell r="V10126">
            <v>2228900</v>
          </cell>
          <cell r="W10126">
            <v>13330057.359089999</v>
          </cell>
          <cell r="X10126">
            <v>45413</v>
          </cell>
          <cell r="Y10126">
            <v>1441000</v>
          </cell>
          <cell r="Z10126">
            <v>45413</v>
          </cell>
          <cell r="AA10126">
            <v>4.9050000000000002</v>
          </cell>
          <cell r="AB10126">
            <v>5.1694499999999994</v>
          </cell>
          <cell r="AC10126"/>
        </row>
        <row r="10127">
          <cell r="A10127">
            <v>45422</v>
          </cell>
          <cell r="B10127">
            <v>267000</v>
          </cell>
          <cell r="C10127"/>
          <cell r="D10127">
            <v>5.5</v>
          </cell>
          <cell r="E10127">
            <v>5.5</v>
          </cell>
          <cell r="F10127">
            <v>5.55</v>
          </cell>
          <cell r="G10127">
            <v>5.5</v>
          </cell>
          <cell r="H10127">
            <v>5.5</v>
          </cell>
          <cell r="I10127">
            <v>5.5</v>
          </cell>
          <cell r="J10127">
            <v>5.5</v>
          </cell>
          <cell r="K10127">
            <v>5.5</v>
          </cell>
          <cell r="L10127">
            <v>5.5</v>
          </cell>
          <cell r="M10127">
            <v>5.5</v>
          </cell>
          <cell r="N10127">
            <v>5.5</v>
          </cell>
          <cell r="O10127"/>
          <cell r="P10127">
            <v>5.5</v>
          </cell>
          <cell r="Q10127">
            <v>267000</v>
          </cell>
          <cell r="R10127">
            <v>5.5</v>
          </cell>
          <cell r="S10127">
            <v>5.55</v>
          </cell>
          <cell r="T10127">
            <v>5.5</v>
          </cell>
          <cell r="U10127">
            <v>5.3362999999999996</v>
          </cell>
          <cell r="V10127">
            <v>2311400</v>
          </cell>
          <cell r="W10127">
            <v>13542070.390550001</v>
          </cell>
          <cell r="X10127">
            <v>45413</v>
          </cell>
          <cell r="Y10127">
            <v>1468500</v>
          </cell>
          <cell r="Z10127">
            <v>45413</v>
          </cell>
          <cell r="AA10127">
            <v>4.9050000000000002</v>
          </cell>
          <cell r="AB10127">
            <v>5.1694499999999994</v>
          </cell>
          <cell r="AC10127"/>
        </row>
        <row r="10128">
          <cell r="A10128">
            <v>45425</v>
          </cell>
          <cell r="B10128">
            <v>222000</v>
          </cell>
          <cell r="C10128"/>
          <cell r="D10128">
            <v>5.5</v>
          </cell>
          <cell r="E10128">
            <v>5.5</v>
          </cell>
          <cell r="F10128">
            <v>5.5</v>
          </cell>
          <cell r="G10128">
            <v>5.5</v>
          </cell>
          <cell r="H10128">
            <v>5.5</v>
          </cell>
          <cell r="I10128">
            <v>5.5</v>
          </cell>
          <cell r="J10128">
            <v>5.5</v>
          </cell>
          <cell r="K10128">
            <v>5.5</v>
          </cell>
          <cell r="L10128">
            <v>5.5</v>
          </cell>
          <cell r="M10128">
            <v>5.5</v>
          </cell>
          <cell r="N10128">
            <v>5.5</v>
          </cell>
          <cell r="O10128"/>
          <cell r="P10128">
            <v>5.5</v>
          </cell>
          <cell r="Q10128">
            <v>222000</v>
          </cell>
          <cell r="R10128">
            <v>5.5</v>
          </cell>
          <cell r="S10128">
            <v>5.5</v>
          </cell>
          <cell r="T10128">
            <v>5.5</v>
          </cell>
          <cell r="U10128">
            <v>5.3369999999999997</v>
          </cell>
          <cell r="V10128">
            <v>2282000</v>
          </cell>
          <cell r="W10128">
            <v>13496224.51488</v>
          </cell>
          <cell r="X10128">
            <v>45413</v>
          </cell>
          <cell r="Y10128">
            <v>1221000</v>
          </cell>
          <cell r="Z10128">
            <v>45413</v>
          </cell>
          <cell r="AA10128">
            <v>4.9050000000000002</v>
          </cell>
          <cell r="AB10128">
            <v>5.1694499999999994</v>
          </cell>
          <cell r="AC10128"/>
        </row>
        <row r="10129">
          <cell r="A10129">
            <v>45426</v>
          </cell>
          <cell r="B10129">
            <v>175000</v>
          </cell>
          <cell r="C10129"/>
          <cell r="D10129">
            <v>5.5</v>
          </cell>
          <cell r="E10129">
            <v>5.5</v>
          </cell>
          <cell r="F10129">
            <v>5.5</v>
          </cell>
          <cell r="G10129">
            <v>5.5</v>
          </cell>
          <cell r="H10129">
            <v>5.5</v>
          </cell>
          <cell r="I10129">
            <v>5.5</v>
          </cell>
          <cell r="J10129">
            <v>5.5</v>
          </cell>
          <cell r="K10129">
            <v>5.5</v>
          </cell>
          <cell r="L10129">
            <v>5.5</v>
          </cell>
          <cell r="M10129">
            <v>5.5</v>
          </cell>
          <cell r="N10129">
            <v>5.5</v>
          </cell>
          <cell r="O10129"/>
          <cell r="P10129">
            <v>5.5</v>
          </cell>
          <cell r="Q10129">
            <v>175000</v>
          </cell>
          <cell r="R10129">
            <v>5.5</v>
          </cell>
          <cell r="S10129">
            <v>5.5</v>
          </cell>
          <cell r="T10129">
            <v>5.5</v>
          </cell>
          <cell r="U10129">
            <v>5.3391999999999999</v>
          </cell>
          <cell r="V10129">
            <v>2404600</v>
          </cell>
          <cell r="W10129">
            <v>13273851.10915</v>
          </cell>
          <cell r="X10129">
            <v>45413</v>
          </cell>
          <cell r="Y10129">
            <v>962500</v>
          </cell>
          <cell r="Z10129">
            <v>45413</v>
          </cell>
          <cell r="AA10129">
            <v>4.9050000000000002</v>
          </cell>
          <cell r="AB10129">
            <v>5.1694499999999994</v>
          </cell>
          <cell r="AC10129"/>
        </row>
        <row r="10130">
          <cell r="A10130">
            <v>45427</v>
          </cell>
          <cell r="B10130">
            <v>200000</v>
          </cell>
          <cell r="C10130"/>
          <cell r="D10130">
            <v>5.5</v>
          </cell>
          <cell r="E10130">
            <v>5.5</v>
          </cell>
          <cell r="F10130">
            <v>5.5</v>
          </cell>
          <cell r="G10130">
            <v>5.5</v>
          </cell>
          <cell r="H10130">
            <v>5.5</v>
          </cell>
          <cell r="I10130">
            <v>5.5</v>
          </cell>
          <cell r="J10130">
            <v>5.5</v>
          </cell>
          <cell r="K10130">
            <v>5.5</v>
          </cell>
          <cell r="L10130">
            <v>5.5</v>
          </cell>
          <cell r="M10130">
            <v>5.5</v>
          </cell>
          <cell r="N10130">
            <v>5.5</v>
          </cell>
          <cell r="O10130"/>
          <cell r="P10130">
            <v>5.5</v>
          </cell>
          <cell r="Q10130">
            <v>200000</v>
          </cell>
          <cell r="R10130">
            <v>5.5</v>
          </cell>
          <cell r="S10130">
            <v>5.5</v>
          </cell>
          <cell r="T10130">
            <v>5.5</v>
          </cell>
          <cell r="U10130">
            <v>5.3350999999999997</v>
          </cell>
          <cell r="V10130">
            <v>2376000</v>
          </cell>
          <cell r="W10130">
            <v>13312431.988589998</v>
          </cell>
          <cell r="X10130">
            <v>45413</v>
          </cell>
          <cell r="Y10130">
            <v>1100000</v>
          </cell>
          <cell r="Z10130">
            <v>45413</v>
          </cell>
          <cell r="AA10130">
            <v>5</v>
          </cell>
          <cell r="AB10130">
            <v>5.195125</v>
          </cell>
          <cell r="AC10130"/>
        </row>
        <row r="10131">
          <cell r="A10131">
            <v>45428</v>
          </cell>
          <cell r="B10131">
            <v>160000</v>
          </cell>
          <cell r="C10131"/>
          <cell r="D10131">
            <v>5.5</v>
          </cell>
          <cell r="E10131">
            <v>5.5</v>
          </cell>
          <cell r="F10131">
            <v>5.5</v>
          </cell>
          <cell r="G10131">
            <v>5.5</v>
          </cell>
          <cell r="H10131">
            <v>5.5</v>
          </cell>
          <cell r="I10131">
            <v>5.5</v>
          </cell>
          <cell r="J10131">
            <v>5.5</v>
          </cell>
          <cell r="K10131">
            <v>5.5</v>
          </cell>
          <cell r="L10131">
            <v>5.5</v>
          </cell>
          <cell r="M10131">
            <v>5.5</v>
          </cell>
          <cell r="N10131">
            <v>5.5</v>
          </cell>
          <cell r="O10131"/>
          <cell r="P10131">
            <v>5.5</v>
          </cell>
          <cell r="Q10131">
            <v>160000</v>
          </cell>
          <cell r="R10131">
            <v>5.5</v>
          </cell>
          <cell r="S10131">
            <v>5.5</v>
          </cell>
          <cell r="T10131">
            <v>5.5</v>
          </cell>
          <cell r="U10131">
            <v>5.3339999999999996</v>
          </cell>
          <cell r="V10131">
            <v>2204400</v>
          </cell>
          <cell r="W10131">
            <v>13621856.030620001</v>
          </cell>
          <cell r="X10131">
            <v>45413</v>
          </cell>
          <cell r="Y10131">
            <v>880000</v>
          </cell>
          <cell r="Z10131">
            <v>45413</v>
          </cell>
          <cell r="AA10131">
            <v>5</v>
          </cell>
          <cell r="AB10131">
            <v>5.195125</v>
          </cell>
          <cell r="AC10131"/>
        </row>
        <row r="10132">
          <cell r="A10132">
            <v>45429</v>
          </cell>
          <cell r="B10132">
            <v>163000</v>
          </cell>
          <cell r="C10132"/>
          <cell r="D10132">
            <v>5.5</v>
          </cell>
          <cell r="E10132">
            <v>5.5</v>
          </cell>
          <cell r="F10132">
            <v>5.5</v>
          </cell>
          <cell r="G10132">
            <v>5.5</v>
          </cell>
          <cell r="H10132">
            <v>5.5</v>
          </cell>
          <cell r="I10132">
            <v>5.5</v>
          </cell>
          <cell r="J10132">
            <v>5.5</v>
          </cell>
          <cell r="K10132">
            <v>5.5</v>
          </cell>
          <cell r="L10132">
            <v>5.5</v>
          </cell>
          <cell r="M10132">
            <v>5.5</v>
          </cell>
          <cell r="N10132">
            <v>5.5</v>
          </cell>
          <cell r="O10132"/>
          <cell r="P10132">
            <v>5.5</v>
          </cell>
          <cell r="Q10132">
            <v>163000</v>
          </cell>
          <cell r="R10132">
            <v>5.5</v>
          </cell>
          <cell r="S10132">
            <v>5.5</v>
          </cell>
          <cell r="T10132">
            <v>5.5</v>
          </cell>
          <cell r="U10132">
            <v>5.3342000000000001</v>
          </cell>
          <cell r="V10132">
            <v>2921700</v>
          </cell>
          <cell r="W10132">
            <v>12914797.848989999</v>
          </cell>
          <cell r="X10132">
            <v>45413</v>
          </cell>
          <cell r="Y10132">
            <v>896500</v>
          </cell>
          <cell r="Z10132">
            <v>45413</v>
          </cell>
          <cell r="AA10132">
            <v>5</v>
          </cell>
          <cell r="AB10132">
            <v>5.195125</v>
          </cell>
          <cell r="AC10132"/>
        </row>
        <row r="10133">
          <cell r="A10133">
            <v>45432</v>
          </cell>
          <cell r="B10133">
            <v>208500</v>
          </cell>
          <cell r="C10133"/>
          <cell r="D10133">
            <v>5.5</v>
          </cell>
          <cell r="E10133">
            <v>5.5</v>
          </cell>
          <cell r="F10133">
            <v>5.5</v>
          </cell>
          <cell r="G10133">
            <v>5.5</v>
          </cell>
          <cell r="H10133">
            <v>5.5</v>
          </cell>
          <cell r="I10133">
            <v>5.5</v>
          </cell>
          <cell r="J10133">
            <v>5.5</v>
          </cell>
          <cell r="K10133">
            <v>5.5</v>
          </cell>
          <cell r="L10133">
            <v>5.5</v>
          </cell>
          <cell r="M10133">
            <v>5.5</v>
          </cell>
          <cell r="N10133">
            <v>5.5</v>
          </cell>
          <cell r="O10133"/>
          <cell r="P10133">
            <v>5.5</v>
          </cell>
          <cell r="Q10133">
            <v>208500</v>
          </cell>
          <cell r="R10133">
            <v>5.5</v>
          </cell>
          <cell r="S10133">
            <v>5.5</v>
          </cell>
          <cell r="T10133">
            <v>5.5</v>
          </cell>
          <cell r="U10133">
            <v>5.3352000000000004</v>
          </cell>
          <cell r="V10133">
            <v>3265000</v>
          </cell>
          <cell r="W10133">
            <v>12675244.114109999</v>
          </cell>
          <cell r="X10133">
            <v>45413</v>
          </cell>
          <cell r="Y10133">
            <v>1146750</v>
          </cell>
          <cell r="Z10133">
            <v>45413</v>
          </cell>
          <cell r="AA10133">
            <v>5</v>
          </cell>
          <cell r="AB10133">
            <v>5.195125</v>
          </cell>
          <cell r="AC10133"/>
        </row>
        <row r="10134">
          <cell r="A10134">
            <v>45433</v>
          </cell>
          <cell r="B10134">
            <v>163000</v>
          </cell>
          <cell r="C10134"/>
          <cell r="D10134">
            <v>5.5</v>
          </cell>
          <cell r="E10134">
            <v>5.5</v>
          </cell>
          <cell r="F10134">
            <v>5.5</v>
          </cell>
          <cell r="G10134">
            <v>5.5</v>
          </cell>
          <cell r="H10134">
            <v>5.5</v>
          </cell>
          <cell r="I10134">
            <v>5.5</v>
          </cell>
          <cell r="J10134">
            <v>5.5</v>
          </cell>
          <cell r="K10134">
            <v>5.5</v>
          </cell>
          <cell r="L10134">
            <v>5.5</v>
          </cell>
          <cell r="M10134">
            <v>5.5</v>
          </cell>
          <cell r="N10134">
            <v>5.5</v>
          </cell>
          <cell r="O10134"/>
          <cell r="P10134">
            <v>5.5</v>
          </cell>
          <cell r="Q10134">
            <v>178000</v>
          </cell>
          <cell r="R10134">
            <v>5.5</v>
          </cell>
          <cell r="S10134">
            <v>5.5</v>
          </cell>
          <cell r="T10134">
            <v>5.5</v>
          </cell>
          <cell r="U10134">
            <v>5.3362999999999996</v>
          </cell>
          <cell r="V10134">
            <v>4277600</v>
          </cell>
          <cell r="W10134">
            <v>11816537.144330002</v>
          </cell>
          <cell r="X10134">
            <v>45413</v>
          </cell>
          <cell r="Y10134">
            <v>896500</v>
          </cell>
          <cell r="Z10134">
            <v>45413</v>
          </cell>
          <cell r="AA10134">
            <v>5</v>
          </cell>
          <cell r="AB10134">
            <v>5.195125</v>
          </cell>
          <cell r="AC10134"/>
        </row>
        <row r="10135">
          <cell r="A10135">
            <v>45434</v>
          </cell>
          <cell r="B10135">
            <v>175000</v>
          </cell>
          <cell r="C10135"/>
          <cell r="D10135">
            <v>5.5</v>
          </cell>
          <cell r="E10135">
            <v>5.5</v>
          </cell>
          <cell r="F10135">
            <v>5.5</v>
          </cell>
          <cell r="G10135">
            <v>5.5</v>
          </cell>
          <cell r="H10135">
            <v>5.5</v>
          </cell>
          <cell r="I10135">
            <v>5.5</v>
          </cell>
          <cell r="J10135">
            <v>5.5</v>
          </cell>
          <cell r="K10135">
            <v>5.5</v>
          </cell>
          <cell r="L10135">
            <v>5.5</v>
          </cell>
          <cell r="M10135">
            <v>5.5</v>
          </cell>
          <cell r="N10135">
            <v>5.5</v>
          </cell>
          <cell r="O10135"/>
          <cell r="P10135">
            <v>5.5</v>
          </cell>
          <cell r="Q10135">
            <v>175000</v>
          </cell>
          <cell r="R10135">
            <v>5.5</v>
          </cell>
          <cell r="S10135">
            <v>5.5</v>
          </cell>
          <cell r="T10135">
            <v>5.5</v>
          </cell>
          <cell r="U10135">
            <v>5.3384999999999998</v>
          </cell>
          <cell r="V10135">
            <v>4248900.0000000009</v>
          </cell>
          <cell r="W10135">
            <v>11769853.914659999</v>
          </cell>
          <cell r="X10135">
            <v>45413</v>
          </cell>
          <cell r="Y10135">
            <v>962500</v>
          </cell>
          <cell r="Z10135">
            <v>45413</v>
          </cell>
          <cell r="AA10135">
            <v>4.95</v>
          </cell>
          <cell r="AB10135">
            <v>5.1851000000000003</v>
          </cell>
          <cell r="AC10135"/>
        </row>
        <row r="10136">
          <cell r="A10136">
            <v>45435</v>
          </cell>
          <cell r="B10136">
            <v>150000</v>
          </cell>
          <cell r="C10136"/>
          <cell r="D10136">
            <v>5.5</v>
          </cell>
          <cell r="E10136">
            <v>5.5</v>
          </cell>
          <cell r="F10136">
            <v>5.5</v>
          </cell>
          <cell r="G10136">
            <v>5.5</v>
          </cell>
          <cell r="H10136">
            <v>5.5</v>
          </cell>
          <cell r="I10136">
            <v>5.5</v>
          </cell>
          <cell r="J10136">
            <v>5.5</v>
          </cell>
          <cell r="K10136">
            <v>5.5</v>
          </cell>
          <cell r="L10136">
            <v>5.5</v>
          </cell>
          <cell r="M10136">
            <v>5.5</v>
          </cell>
          <cell r="N10136">
            <v>5.5</v>
          </cell>
          <cell r="O10136"/>
          <cell r="P10136">
            <v>5.5</v>
          </cell>
          <cell r="Q10136">
            <v>150000</v>
          </cell>
          <cell r="R10136">
            <v>5.5</v>
          </cell>
          <cell r="S10136">
            <v>5.5</v>
          </cell>
          <cell r="T10136">
            <v>5.5</v>
          </cell>
          <cell r="U10136">
            <v>5.3426</v>
          </cell>
          <cell r="V10136">
            <v>4662000</v>
          </cell>
          <cell r="W10136">
            <v>11422620.331969997</v>
          </cell>
          <cell r="X10136">
            <v>45413</v>
          </cell>
          <cell r="Y10136">
            <v>825000</v>
          </cell>
          <cell r="Z10136">
            <v>45413</v>
          </cell>
          <cell r="AA10136">
            <v>4.95</v>
          </cell>
          <cell r="AB10136">
            <v>5.1851000000000003</v>
          </cell>
          <cell r="AC10136"/>
        </row>
        <row r="10137">
          <cell r="A10137">
            <v>45436</v>
          </cell>
          <cell r="B10137">
            <v>165000</v>
          </cell>
          <cell r="C10137"/>
          <cell r="D10137">
            <v>5.5</v>
          </cell>
          <cell r="E10137">
            <v>5.5</v>
          </cell>
          <cell r="F10137">
            <v>5.5</v>
          </cell>
          <cell r="G10137">
            <v>5.5</v>
          </cell>
          <cell r="H10137">
            <v>5.5</v>
          </cell>
          <cell r="I10137">
            <v>5.5</v>
          </cell>
          <cell r="J10137">
            <v>5.5</v>
          </cell>
          <cell r="K10137">
            <v>5.5</v>
          </cell>
          <cell r="L10137">
            <v>5.5</v>
          </cell>
          <cell r="M10137">
            <v>5.5</v>
          </cell>
          <cell r="N10137">
            <v>5.5</v>
          </cell>
          <cell r="O10137"/>
          <cell r="P10137">
            <v>5.5</v>
          </cell>
          <cell r="Q10137">
            <v>165000</v>
          </cell>
          <cell r="R10137">
            <v>5.5</v>
          </cell>
          <cell r="S10137">
            <v>5.5</v>
          </cell>
          <cell r="T10137">
            <v>5.5</v>
          </cell>
          <cell r="U10137">
            <v>5.35</v>
          </cell>
          <cell r="V10137">
            <v>4516700</v>
          </cell>
          <cell r="W10137">
            <v>11176880.419260003</v>
          </cell>
          <cell r="X10137">
            <v>45413</v>
          </cell>
          <cell r="Y10137">
            <v>907500</v>
          </cell>
          <cell r="Z10137">
            <v>45413</v>
          </cell>
          <cell r="AA10137">
            <v>4.95</v>
          </cell>
          <cell r="AB10137">
            <v>5.1851000000000003</v>
          </cell>
          <cell r="AC10137"/>
        </row>
        <row r="10138">
          <cell r="A10138">
            <v>45439</v>
          </cell>
          <cell r="B10138">
            <v>200000</v>
          </cell>
          <cell r="C10138"/>
          <cell r="D10138">
            <v>5.5</v>
          </cell>
          <cell r="E10138">
            <v>5.5</v>
          </cell>
          <cell r="F10138">
            <v>5.5</v>
          </cell>
          <cell r="G10138">
            <v>5.5</v>
          </cell>
          <cell r="H10138">
            <v>5.5</v>
          </cell>
          <cell r="I10138">
            <v>5.5</v>
          </cell>
          <cell r="J10138">
            <v>5.5</v>
          </cell>
          <cell r="K10138">
            <v>5.5</v>
          </cell>
          <cell r="L10138">
            <v>5.5</v>
          </cell>
          <cell r="M10138">
            <v>5.5</v>
          </cell>
          <cell r="N10138">
            <v>5.5</v>
          </cell>
          <cell r="O10138"/>
          <cell r="P10138">
            <v>5.5</v>
          </cell>
          <cell r="Q10138">
            <v>200000</v>
          </cell>
          <cell r="R10138">
            <v>5.5</v>
          </cell>
          <cell r="S10138">
            <v>5.5</v>
          </cell>
          <cell r="T10138">
            <v>5.5</v>
          </cell>
          <cell r="U10138">
            <v>5.35</v>
          </cell>
          <cell r="V10138">
            <v>7341400.0000000009</v>
          </cell>
          <cell r="W10138">
            <v>8377731.3455400001</v>
          </cell>
          <cell r="X10138">
            <v>45413</v>
          </cell>
          <cell r="Y10138">
            <v>1100000</v>
          </cell>
          <cell r="Z10138">
            <v>45413</v>
          </cell>
          <cell r="AA10138">
            <v>4.95</v>
          </cell>
          <cell r="AB10138">
            <v>5.1851000000000003</v>
          </cell>
          <cell r="AC10138"/>
        </row>
        <row r="10139">
          <cell r="A10139">
            <v>45440</v>
          </cell>
          <cell r="B10139">
            <v>150000</v>
          </cell>
          <cell r="C10139"/>
          <cell r="D10139">
            <v>5.5</v>
          </cell>
          <cell r="E10139">
            <v>5.5</v>
          </cell>
          <cell r="F10139">
            <v>5.5</v>
          </cell>
          <cell r="G10139">
            <v>5.5</v>
          </cell>
          <cell r="H10139">
            <v>5.5</v>
          </cell>
          <cell r="I10139">
            <v>5.5</v>
          </cell>
          <cell r="J10139">
            <v>5.5</v>
          </cell>
          <cell r="K10139">
            <v>5.5</v>
          </cell>
          <cell r="L10139">
            <v>5.5</v>
          </cell>
          <cell r="M10139">
            <v>5.5</v>
          </cell>
          <cell r="N10139">
            <v>5.5</v>
          </cell>
          <cell r="O10139"/>
          <cell r="P10139">
            <v>5.5</v>
          </cell>
          <cell r="Q10139">
            <v>185000</v>
          </cell>
          <cell r="R10139">
            <v>5.5</v>
          </cell>
          <cell r="S10139">
            <v>5.5</v>
          </cell>
          <cell r="T10139">
            <v>5.5</v>
          </cell>
          <cell r="U10139">
            <v>5.3597000000000001</v>
          </cell>
          <cell r="V10139">
            <v>7070400.0000000009</v>
          </cell>
          <cell r="W10139">
            <v>8472433.5852000006</v>
          </cell>
          <cell r="X10139">
            <v>45413</v>
          </cell>
          <cell r="Y10139">
            <v>825000</v>
          </cell>
          <cell r="Z10139">
            <v>45413</v>
          </cell>
          <cell r="AA10139">
            <v>4.95</v>
          </cell>
          <cell r="AB10139">
            <v>5.1851000000000003</v>
          </cell>
          <cell r="AC10139"/>
        </row>
        <row r="10140">
          <cell r="A10140">
            <v>45441</v>
          </cell>
          <cell r="B10140">
            <v>170000</v>
          </cell>
          <cell r="C10140"/>
          <cell r="D10140">
            <v>5.5</v>
          </cell>
          <cell r="E10140">
            <v>5.5</v>
          </cell>
          <cell r="F10140">
            <v>5.5</v>
          </cell>
          <cell r="G10140">
            <v>5.5</v>
          </cell>
          <cell r="H10140">
            <v>5.5</v>
          </cell>
          <cell r="I10140">
            <v>5.5</v>
          </cell>
          <cell r="J10140">
            <v>5.5</v>
          </cell>
          <cell r="K10140">
            <v>5.5</v>
          </cell>
          <cell r="L10140">
            <v>5.5</v>
          </cell>
          <cell r="M10140">
            <v>5.5</v>
          </cell>
          <cell r="N10140">
            <v>5.5</v>
          </cell>
          <cell r="O10140"/>
          <cell r="P10140">
            <v>5.5</v>
          </cell>
          <cell r="Q10140">
            <v>195000</v>
          </cell>
          <cell r="R10140">
            <v>5.5</v>
          </cell>
          <cell r="S10140">
            <v>5.5</v>
          </cell>
          <cell r="T10140">
            <v>5.5</v>
          </cell>
          <cell r="U10140">
            <v>5.3579999999999997</v>
          </cell>
          <cell r="V10140">
            <v>6890900</v>
          </cell>
          <cell r="W10140">
            <v>8811916.8938299995</v>
          </cell>
          <cell r="X10140">
            <v>45413</v>
          </cell>
          <cell r="Y10140">
            <v>935000</v>
          </cell>
          <cell r="Z10140">
            <v>45413</v>
          </cell>
          <cell r="AA10140">
            <v>4.95</v>
          </cell>
          <cell r="AB10140">
            <v>5.180674999999999</v>
          </cell>
          <cell r="AC10140"/>
        </row>
        <row r="10141">
          <cell r="A10141">
            <v>45442</v>
          </cell>
          <cell r="B10141">
            <v>140000</v>
          </cell>
          <cell r="C10141"/>
          <cell r="D10141">
            <v>5.5</v>
          </cell>
          <cell r="E10141">
            <v>5.5</v>
          </cell>
          <cell r="F10141">
            <v>5.5</v>
          </cell>
          <cell r="G10141">
            <v>5.5</v>
          </cell>
          <cell r="H10141">
            <v>5.5</v>
          </cell>
          <cell r="I10141">
            <v>5.5</v>
          </cell>
          <cell r="J10141">
            <v>5.5</v>
          </cell>
          <cell r="K10141">
            <v>5.5</v>
          </cell>
          <cell r="L10141">
            <v>5.5</v>
          </cell>
          <cell r="M10141">
            <v>5.5</v>
          </cell>
          <cell r="N10141">
            <v>5.5</v>
          </cell>
          <cell r="O10141"/>
          <cell r="P10141">
            <v>5.5</v>
          </cell>
          <cell r="Q10141">
            <v>140000</v>
          </cell>
          <cell r="R10141">
            <v>5.5</v>
          </cell>
          <cell r="S10141">
            <v>5.5</v>
          </cell>
          <cell r="T10141">
            <v>5.5</v>
          </cell>
          <cell r="U10141">
            <v>5.3541999999999996</v>
          </cell>
          <cell r="V10141">
            <v>6049400</v>
          </cell>
          <cell r="W10141">
            <v>9625847.5501099993</v>
          </cell>
          <cell r="X10141">
            <v>45413</v>
          </cell>
          <cell r="Y10141">
            <v>770000</v>
          </cell>
          <cell r="Z10141">
            <v>45413</v>
          </cell>
          <cell r="AA10141">
            <v>4.95</v>
          </cell>
          <cell r="AB10141">
            <v>5.180674999999999</v>
          </cell>
          <cell r="AC10141"/>
        </row>
        <row r="10142">
          <cell r="A10142">
            <v>45443</v>
          </cell>
          <cell r="B10142">
            <v>79000</v>
          </cell>
          <cell r="C10142"/>
          <cell r="D10142">
            <v>5.5</v>
          </cell>
          <cell r="E10142">
            <v>5.5</v>
          </cell>
          <cell r="F10142">
            <v>5.5</v>
          </cell>
          <cell r="G10142">
            <v>5.5</v>
          </cell>
          <cell r="H10142">
            <v>5.5</v>
          </cell>
          <cell r="I10142">
            <v>5.5</v>
          </cell>
          <cell r="J10142">
            <v>5.5</v>
          </cell>
          <cell r="K10142">
            <v>5.5</v>
          </cell>
          <cell r="L10142">
            <v>5.5</v>
          </cell>
          <cell r="M10142">
            <v>5.5</v>
          </cell>
          <cell r="N10142">
            <v>5.5</v>
          </cell>
          <cell r="O10142"/>
          <cell r="P10142">
            <v>5.5</v>
          </cell>
          <cell r="Q10142">
            <v>113000</v>
          </cell>
          <cell r="R10142">
            <v>5.5</v>
          </cell>
          <cell r="S10142">
            <v>5.5</v>
          </cell>
          <cell r="T10142">
            <v>5.5</v>
          </cell>
          <cell r="U10142">
            <v>5.3564999999999996</v>
          </cell>
          <cell r="V10142">
            <v>4384500</v>
          </cell>
          <cell r="W10142">
            <v>10107445.781319998</v>
          </cell>
          <cell r="X10142">
            <v>45413</v>
          </cell>
          <cell r="Y10142">
            <v>434500</v>
          </cell>
          <cell r="Z10142">
            <v>45413</v>
          </cell>
          <cell r="AA10142">
            <v>4.95</v>
          </cell>
          <cell r="AB10142">
            <v>5.180674999999999</v>
          </cell>
          <cell r="AC10142"/>
        </row>
        <row r="10143">
          <cell r="A10143">
            <v>45446</v>
          </cell>
          <cell r="B10143">
            <v>80000</v>
          </cell>
          <cell r="C10143"/>
          <cell r="D10143">
            <v>5.5</v>
          </cell>
          <cell r="E10143">
            <v>5.5</v>
          </cell>
          <cell r="F10143">
            <v>5.5</v>
          </cell>
          <cell r="G10143">
            <v>5.5</v>
          </cell>
          <cell r="H10143">
            <v>5.5</v>
          </cell>
          <cell r="I10143">
            <v>5.5</v>
          </cell>
          <cell r="J10143">
            <v>5.5</v>
          </cell>
          <cell r="K10143">
            <v>5.5</v>
          </cell>
          <cell r="L10143">
            <v>5.5</v>
          </cell>
          <cell r="M10143">
            <v>5.5</v>
          </cell>
          <cell r="N10143">
            <v>5.5</v>
          </cell>
          <cell r="O10143"/>
          <cell r="P10143">
            <v>5.5</v>
          </cell>
          <cell r="Q10143">
            <v>80000</v>
          </cell>
          <cell r="R10143">
            <v>5.5</v>
          </cell>
          <cell r="S10143">
            <v>5.5</v>
          </cell>
          <cell r="T10143">
            <v>5.5</v>
          </cell>
          <cell r="U10143">
            <v>5.3354999999999997</v>
          </cell>
          <cell r="V10143">
            <v>3687299.9999999995</v>
          </cell>
          <cell r="W10143">
            <v>13969750.016479999</v>
          </cell>
          <cell r="X10143">
            <v>45444</v>
          </cell>
          <cell r="Y10143">
            <v>440000</v>
          </cell>
          <cell r="Z10143">
            <v>45444</v>
          </cell>
          <cell r="AA10143">
            <v>4.95</v>
          </cell>
          <cell r="AB10143">
            <v>5.180674999999999</v>
          </cell>
          <cell r="AC10143"/>
        </row>
        <row r="10144">
          <cell r="A10144">
            <v>45447</v>
          </cell>
          <cell r="B10144">
            <v>119000</v>
          </cell>
          <cell r="C10144"/>
          <cell r="D10144">
            <v>5.5</v>
          </cell>
          <cell r="E10144">
            <v>5.5</v>
          </cell>
          <cell r="F10144">
            <v>5.8</v>
          </cell>
          <cell r="G10144">
            <v>5.52</v>
          </cell>
          <cell r="H10144">
            <v>5.5</v>
          </cell>
          <cell r="I10144">
            <v>5.5</v>
          </cell>
          <cell r="J10144">
            <v>5.5</v>
          </cell>
          <cell r="K10144">
            <v>5.5</v>
          </cell>
          <cell r="L10144">
            <v>5.5</v>
          </cell>
          <cell r="M10144">
            <v>5.5</v>
          </cell>
          <cell r="N10144">
            <v>5.5</v>
          </cell>
          <cell r="O10144"/>
          <cell r="P10144">
            <v>5.5119597989949751</v>
          </cell>
          <cell r="Q10144">
            <v>119000</v>
          </cell>
          <cell r="R10144">
            <v>5.5</v>
          </cell>
          <cell r="S10144">
            <v>5.8</v>
          </cell>
          <cell r="T10144">
            <v>5.52</v>
          </cell>
          <cell r="U10144">
            <v>5.3318000000000003</v>
          </cell>
          <cell r="V10144">
            <v>2302000</v>
          </cell>
          <cell r="W10144">
            <v>16656380.781069998</v>
          </cell>
          <cell r="X10144">
            <v>45444</v>
          </cell>
          <cell r="Y10144">
            <v>656880</v>
          </cell>
          <cell r="Z10144">
            <v>45444</v>
          </cell>
          <cell r="AA10144">
            <v>4.95</v>
          </cell>
          <cell r="AB10144">
            <v>5.180674999999999</v>
          </cell>
          <cell r="AC10144"/>
        </row>
        <row r="10145">
          <cell r="A10145">
            <v>45448</v>
          </cell>
          <cell r="B10145">
            <v>113000</v>
          </cell>
          <cell r="C10145"/>
          <cell r="D10145">
            <v>5.5</v>
          </cell>
          <cell r="E10145">
            <v>5.5</v>
          </cell>
          <cell r="F10145">
            <v>5.5</v>
          </cell>
          <cell r="G10145">
            <v>5.5</v>
          </cell>
          <cell r="H10145">
            <v>5.5</v>
          </cell>
          <cell r="I10145">
            <v>5.5</v>
          </cell>
          <cell r="J10145">
            <v>5.5</v>
          </cell>
          <cell r="K10145">
            <v>5.5</v>
          </cell>
          <cell r="L10145">
            <v>5.5</v>
          </cell>
          <cell r="M10145">
            <v>5.5</v>
          </cell>
          <cell r="N10145">
            <v>5.5</v>
          </cell>
          <cell r="O10145"/>
          <cell r="P10145">
            <v>5.5076282051282055</v>
          </cell>
          <cell r="Q10145">
            <v>113000</v>
          </cell>
          <cell r="R10145">
            <v>5.5</v>
          </cell>
          <cell r="S10145">
            <v>5.5</v>
          </cell>
          <cell r="T10145">
            <v>5.5</v>
          </cell>
          <cell r="U10145">
            <v>5.3333000000000004</v>
          </cell>
          <cell r="V10145">
            <v>804000</v>
          </cell>
          <cell r="W10145">
            <v>18416417.134670004</v>
          </cell>
          <cell r="X10145">
            <v>45444</v>
          </cell>
          <cell r="Y10145">
            <v>621500</v>
          </cell>
          <cell r="Z10145">
            <v>45444</v>
          </cell>
          <cell r="AA10145">
            <v>4.9375</v>
          </cell>
          <cell r="AB10145">
            <v>5.1809999999999992</v>
          </cell>
          <cell r="AC10145"/>
        </row>
        <row r="10146">
          <cell r="A10146">
            <v>45449</v>
          </cell>
          <cell r="B10146">
            <v>168000</v>
          </cell>
          <cell r="C10146"/>
          <cell r="D10146">
            <v>5.5</v>
          </cell>
          <cell r="E10146">
            <v>5.5</v>
          </cell>
          <cell r="F10146">
            <v>5.5</v>
          </cell>
          <cell r="G10146">
            <v>5.5</v>
          </cell>
          <cell r="H10146">
            <v>5.5</v>
          </cell>
          <cell r="I10146">
            <v>5.5</v>
          </cell>
          <cell r="J10146">
            <v>5.5</v>
          </cell>
          <cell r="K10146">
            <v>5.5</v>
          </cell>
          <cell r="L10146">
            <v>5.5</v>
          </cell>
          <cell r="M10146">
            <v>5.5</v>
          </cell>
          <cell r="N10146">
            <v>5.5</v>
          </cell>
          <cell r="O10146"/>
          <cell r="P10146">
            <v>5.5049583333333336</v>
          </cell>
          <cell r="Q10146">
            <v>171000</v>
          </cell>
          <cell r="R10146">
            <v>5.5</v>
          </cell>
          <cell r="S10146">
            <v>5.5</v>
          </cell>
          <cell r="T10146">
            <v>5.5</v>
          </cell>
          <cell r="U10146">
            <v>5.3352000000000004</v>
          </cell>
          <cell r="V10146">
            <v>1213000</v>
          </cell>
          <cell r="W10146">
            <v>17635992.324779995</v>
          </cell>
          <cell r="X10146">
            <v>45444</v>
          </cell>
          <cell r="Y10146">
            <v>924000</v>
          </cell>
          <cell r="Z10146">
            <v>45444</v>
          </cell>
          <cell r="AA10146">
            <v>4.9375</v>
          </cell>
          <cell r="AB10146">
            <v>5.1809999999999992</v>
          </cell>
          <cell r="AC10146"/>
        </row>
        <row r="10147">
          <cell r="A10147">
            <v>45453</v>
          </cell>
          <cell r="B10147">
            <v>150000</v>
          </cell>
          <cell r="C10147"/>
          <cell r="D10147">
            <v>5.5</v>
          </cell>
          <cell r="E10147">
            <v>5.5</v>
          </cell>
          <cell r="F10147">
            <v>5.5</v>
          </cell>
          <cell r="G10147">
            <v>5.5</v>
          </cell>
          <cell r="H10147">
            <v>5.5</v>
          </cell>
          <cell r="I10147">
            <v>5.5</v>
          </cell>
          <cell r="J10147">
            <v>5.5</v>
          </cell>
          <cell r="K10147">
            <v>5.5</v>
          </cell>
          <cell r="L10147">
            <v>5.5</v>
          </cell>
          <cell r="M10147">
            <v>5.5</v>
          </cell>
          <cell r="N10147">
            <v>5.5</v>
          </cell>
          <cell r="O10147"/>
          <cell r="P10147">
            <v>5.5037777777777777</v>
          </cell>
          <cell r="Q10147">
            <v>150000</v>
          </cell>
          <cell r="R10147">
            <v>5.5</v>
          </cell>
          <cell r="S10147">
            <v>5.5</v>
          </cell>
          <cell r="T10147">
            <v>5.5</v>
          </cell>
          <cell r="U10147">
            <v>5.3310000000000004</v>
          </cell>
          <cell r="V10147">
            <v>1318700</v>
          </cell>
          <cell r="W10147">
            <v>17541227.597189996</v>
          </cell>
          <cell r="X10147">
            <v>45444</v>
          </cell>
          <cell r="Y10147">
            <v>825000</v>
          </cell>
          <cell r="Z10147">
            <v>45444</v>
          </cell>
          <cell r="AA10147">
            <v>4.9375</v>
          </cell>
          <cell r="AB10147">
            <v>5.1809999999999992</v>
          </cell>
          <cell r="AC10147"/>
        </row>
        <row r="10148">
          <cell r="A10148">
            <v>45454</v>
          </cell>
          <cell r="B10148">
            <v>140000</v>
          </cell>
          <cell r="C10148"/>
          <cell r="D10148">
            <v>5.5</v>
          </cell>
          <cell r="E10148">
            <v>5.5</v>
          </cell>
          <cell r="F10148">
            <v>5.5</v>
          </cell>
          <cell r="G10148">
            <v>5.5</v>
          </cell>
          <cell r="H10148">
            <v>5.5</v>
          </cell>
          <cell r="I10148">
            <v>5.5</v>
          </cell>
          <cell r="J10148">
            <v>5.5</v>
          </cell>
          <cell r="K10148">
            <v>5.5</v>
          </cell>
          <cell r="L10148">
            <v>5.5</v>
          </cell>
          <cell r="M10148">
            <v>5.5</v>
          </cell>
          <cell r="N10148">
            <v>5.5</v>
          </cell>
          <cell r="O10148"/>
          <cell r="P10148">
            <v>5.5030909090909095</v>
          </cell>
          <cell r="Q10148">
            <v>140000</v>
          </cell>
          <cell r="R10148">
            <v>5.5</v>
          </cell>
          <cell r="S10148">
            <v>5.5</v>
          </cell>
          <cell r="T10148">
            <v>5.5</v>
          </cell>
          <cell r="U10148">
            <v>5.3329000000000004</v>
          </cell>
          <cell r="V10148">
            <v>2296400</v>
          </cell>
          <cell r="W10148">
            <v>16425875.445390001</v>
          </cell>
          <cell r="X10148">
            <v>45444</v>
          </cell>
          <cell r="Y10148">
            <v>770000</v>
          </cell>
          <cell r="Z10148">
            <v>45444</v>
          </cell>
          <cell r="AA10148">
            <v>4.9375</v>
          </cell>
          <cell r="AB10148">
            <v>5.1809999999999992</v>
          </cell>
          <cell r="AC10148"/>
        </row>
        <row r="10149">
          <cell r="A10149">
            <v>45455</v>
          </cell>
          <cell r="B10149">
            <v>97000</v>
          </cell>
          <cell r="C10149"/>
          <cell r="D10149">
            <v>5.5</v>
          </cell>
          <cell r="E10149">
            <v>5.5</v>
          </cell>
          <cell r="F10149">
            <v>5.5</v>
          </cell>
          <cell r="G10149">
            <v>5.5</v>
          </cell>
          <cell r="H10149">
            <v>5.5</v>
          </cell>
          <cell r="I10149">
            <v>5.5</v>
          </cell>
          <cell r="J10149">
            <v>5.5</v>
          </cell>
          <cell r="K10149">
            <v>5.5</v>
          </cell>
          <cell r="L10149">
            <v>5.5</v>
          </cell>
          <cell r="M10149">
            <v>5.5</v>
          </cell>
          <cell r="N10149">
            <v>5.5</v>
          </cell>
          <cell r="O10149"/>
          <cell r="P10149">
            <v>5.5027450980392159</v>
          </cell>
          <cell r="Q10149">
            <v>97000</v>
          </cell>
          <cell r="R10149">
            <v>5.5</v>
          </cell>
          <cell r="S10149">
            <v>5.5</v>
          </cell>
          <cell r="T10149">
            <v>5.5</v>
          </cell>
          <cell r="U10149">
            <v>5.3512000000000004</v>
          </cell>
          <cell r="V10149">
            <v>2015100</v>
          </cell>
          <cell r="W10149">
            <v>12822272.762420004</v>
          </cell>
          <cell r="X10149">
            <v>45444</v>
          </cell>
          <cell r="Y10149">
            <v>533500</v>
          </cell>
          <cell r="Z10149">
            <v>45444</v>
          </cell>
          <cell r="AA10149">
            <v>4.9424999999999999</v>
          </cell>
          <cell r="AB10149">
            <v>5.1826749999999997</v>
          </cell>
          <cell r="AC10149"/>
        </row>
        <row r="10150">
          <cell r="A10150">
            <v>45456</v>
          </cell>
          <cell r="B10150">
            <v>132000</v>
          </cell>
          <cell r="C10150"/>
          <cell r="D10150">
            <v>5.5</v>
          </cell>
          <cell r="E10150">
            <v>5.45</v>
          </cell>
          <cell r="F10150">
            <v>5.6</v>
          </cell>
          <cell r="G10150">
            <v>5.52</v>
          </cell>
          <cell r="H10150">
            <v>5.5</v>
          </cell>
          <cell r="I10150">
            <v>5.5</v>
          </cell>
          <cell r="J10150">
            <v>5.5</v>
          </cell>
          <cell r="K10150">
            <v>5.5</v>
          </cell>
          <cell r="L10150">
            <v>5.5</v>
          </cell>
          <cell r="M10150">
            <v>5.5</v>
          </cell>
          <cell r="N10150">
            <v>5.45</v>
          </cell>
          <cell r="O10150"/>
          <cell r="P10150">
            <v>5.5050250250250254</v>
          </cell>
          <cell r="Q10150">
            <v>132000</v>
          </cell>
          <cell r="R10150">
            <v>5.45</v>
          </cell>
          <cell r="S10150">
            <v>5.6</v>
          </cell>
          <cell r="T10150">
            <v>5.52</v>
          </cell>
          <cell r="U10150">
            <v>5.3503999999999996</v>
          </cell>
          <cell r="V10150">
            <v>1740900</v>
          </cell>
          <cell r="W10150">
            <v>12980595.165850002</v>
          </cell>
          <cell r="X10150">
            <v>45444</v>
          </cell>
          <cell r="Y10150">
            <v>728640</v>
          </cell>
          <cell r="Z10150">
            <v>45444</v>
          </cell>
          <cell r="AA10150">
            <v>4.9424999999999999</v>
          </cell>
          <cell r="AB10150">
            <v>5.1826749999999997</v>
          </cell>
          <cell r="AC10150"/>
        </row>
        <row r="10151">
          <cell r="A10151">
            <v>45457</v>
          </cell>
          <cell r="B10151">
            <v>77000</v>
          </cell>
          <cell r="C10151"/>
          <cell r="D10151">
            <v>5.5</v>
          </cell>
          <cell r="E10151">
            <v>5.5</v>
          </cell>
          <cell r="F10151">
            <v>5.5</v>
          </cell>
          <cell r="G10151">
            <v>5.5</v>
          </cell>
          <cell r="H10151">
            <v>5.5</v>
          </cell>
          <cell r="I10151">
            <v>5.5</v>
          </cell>
          <cell r="J10151">
            <v>5.5</v>
          </cell>
          <cell r="K10151">
            <v>5.5</v>
          </cell>
          <cell r="L10151">
            <v>5.5</v>
          </cell>
          <cell r="M10151">
            <v>5.5</v>
          </cell>
          <cell r="N10151">
            <v>5.5</v>
          </cell>
          <cell r="O10151"/>
          <cell r="P10151">
            <v>5.5046654275092939</v>
          </cell>
          <cell r="Q10151">
            <v>77000</v>
          </cell>
          <cell r="R10151">
            <v>5.5</v>
          </cell>
          <cell r="S10151">
            <v>5.5</v>
          </cell>
          <cell r="T10151">
            <v>5.5</v>
          </cell>
          <cell r="U10151">
            <v>5.3521000000000001</v>
          </cell>
          <cell r="V10151">
            <v>2698200</v>
          </cell>
          <cell r="W10151">
            <v>11629413.206369996</v>
          </cell>
          <cell r="X10151">
            <v>45444</v>
          </cell>
          <cell r="Y10151">
            <v>423500</v>
          </cell>
          <cell r="Z10151">
            <v>45444</v>
          </cell>
          <cell r="AA10151">
            <v>4.9424999999999999</v>
          </cell>
          <cell r="AB10151">
            <v>5.1826749999999997</v>
          </cell>
          <cell r="AC10151"/>
        </row>
        <row r="10152">
          <cell r="A10152">
            <v>45460</v>
          </cell>
          <cell r="B10152">
            <v>77000</v>
          </cell>
          <cell r="C10152"/>
          <cell r="D10152">
            <v>5.5</v>
          </cell>
          <cell r="E10152">
            <v>5.5</v>
          </cell>
          <cell r="F10152">
            <v>5.5</v>
          </cell>
          <cell r="G10152">
            <v>5.5</v>
          </cell>
          <cell r="H10152">
            <v>5.5</v>
          </cell>
          <cell r="I10152">
            <v>5.5</v>
          </cell>
          <cell r="J10152">
            <v>5.5</v>
          </cell>
          <cell r="K10152">
            <v>5.5</v>
          </cell>
          <cell r="L10152">
            <v>5.5</v>
          </cell>
          <cell r="M10152">
            <v>5.5</v>
          </cell>
          <cell r="N10152">
            <v>5.5</v>
          </cell>
          <cell r="O10152"/>
          <cell r="P10152">
            <v>5.5043538594969643</v>
          </cell>
          <cell r="Q10152">
            <v>102000</v>
          </cell>
          <cell r="R10152">
            <v>5.5</v>
          </cell>
          <cell r="S10152">
            <v>5.5</v>
          </cell>
          <cell r="T10152">
            <v>5.5</v>
          </cell>
          <cell r="U10152">
            <v>5.3501000000000003</v>
          </cell>
          <cell r="V10152">
            <v>1892500</v>
          </cell>
          <cell r="W10152">
            <v>12590771.528840002</v>
          </cell>
          <cell r="X10152">
            <v>45444</v>
          </cell>
          <cell r="Y10152">
            <v>423500</v>
          </cell>
          <cell r="Z10152">
            <v>45444</v>
          </cell>
          <cell r="AA10152">
            <v>4.9424999999999999</v>
          </cell>
          <cell r="AB10152">
            <v>5.1826749999999997</v>
          </cell>
          <cell r="AC10152"/>
        </row>
        <row r="10153">
          <cell r="A10153">
            <v>45461</v>
          </cell>
          <cell r="B10153">
            <v>87000</v>
          </cell>
          <cell r="C10153"/>
          <cell r="D10153">
            <v>5.5</v>
          </cell>
          <cell r="E10153">
            <v>5.5</v>
          </cell>
          <cell r="F10153">
            <v>5.5</v>
          </cell>
          <cell r="G10153">
            <v>5.5</v>
          </cell>
          <cell r="H10153">
            <v>5.5</v>
          </cell>
          <cell r="I10153">
            <v>5.5</v>
          </cell>
          <cell r="J10153">
            <v>5.5</v>
          </cell>
          <cell r="K10153">
            <v>5.5</v>
          </cell>
          <cell r="L10153">
            <v>5.5</v>
          </cell>
          <cell r="M10153">
            <v>5.5</v>
          </cell>
          <cell r="N10153">
            <v>5.5</v>
          </cell>
          <cell r="O10153"/>
          <cell r="P10153">
            <v>5.5040483870967742</v>
          </cell>
          <cell r="Q10153">
            <v>102000</v>
          </cell>
          <cell r="R10153">
            <v>5.5</v>
          </cell>
          <cell r="S10153">
            <v>5.5</v>
          </cell>
          <cell r="T10153">
            <v>5.5</v>
          </cell>
          <cell r="U10153">
            <v>5.3491999999999997</v>
          </cell>
          <cell r="V10153">
            <v>2187200</v>
          </cell>
          <cell r="W10153">
            <v>12172786.00544</v>
          </cell>
          <cell r="X10153">
            <v>45444</v>
          </cell>
          <cell r="Y10153">
            <v>478500</v>
          </cell>
          <cell r="Z10153">
            <v>45444</v>
          </cell>
          <cell r="AA10153">
            <v>4.9424999999999999</v>
          </cell>
          <cell r="AB10153">
            <v>5.1826749999999997</v>
          </cell>
          <cell r="AC10153"/>
        </row>
        <row r="10154">
          <cell r="A10154">
            <v>45462</v>
          </cell>
          <cell r="B10154">
            <v>82000</v>
          </cell>
          <cell r="C10154"/>
          <cell r="D10154">
            <v>5.5</v>
          </cell>
          <cell r="E10154">
            <v>5.5</v>
          </cell>
          <cell r="F10154">
            <v>5.5</v>
          </cell>
          <cell r="G10154">
            <v>5.5</v>
          </cell>
          <cell r="H10154">
            <v>5.5</v>
          </cell>
          <cell r="I10154">
            <v>5.5</v>
          </cell>
          <cell r="J10154">
            <v>5.5</v>
          </cell>
          <cell r="K10154">
            <v>5.5</v>
          </cell>
          <cell r="L10154">
            <v>5.5</v>
          </cell>
          <cell r="M10154">
            <v>5.5</v>
          </cell>
          <cell r="N10154">
            <v>5.5</v>
          </cell>
          <cell r="O10154"/>
          <cell r="P10154">
            <v>5.5037972768532528</v>
          </cell>
          <cell r="Q10154">
            <v>82000</v>
          </cell>
          <cell r="R10154">
            <v>5.5</v>
          </cell>
          <cell r="S10154">
            <v>5.5</v>
          </cell>
          <cell r="T10154">
            <v>5.5</v>
          </cell>
          <cell r="U10154">
            <v>5.3491999999999997</v>
          </cell>
          <cell r="V10154">
            <v>2365200</v>
          </cell>
          <cell r="W10154">
            <v>11990342.19712</v>
          </cell>
          <cell r="X10154">
            <v>45444</v>
          </cell>
          <cell r="Y10154">
            <v>451000</v>
          </cell>
          <cell r="Z10154">
            <v>45444</v>
          </cell>
          <cell r="AA10154">
            <v>5</v>
          </cell>
          <cell r="AB10154">
            <v>5.183325</v>
          </cell>
          <cell r="AC10154"/>
        </row>
        <row r="10155">
          <cell r="A10155">
            <v>45463</v>
          </cell>
          <cell r="B10155">
            <v>72000</v>
          </cell>
          <cell r="C10155"/>
          <cell r="D10155">
            <v>5.5</v>
          </cell>
          <cell r="E10155">
            <v>5.5</v>
          </cell>
          <cell r="F10155">
            <v>5.5</v>
          </cell>
          <cell r="G10155">
            <v>5.5</v>
          </cell>
          <cell r="H10155">
            <v>5.5</v>
          </cell>
          <cell r="I10155">
            <v>5.5</v>
          </cell>
          <cell r="J10155">
            <v>5.5</v>
          </cell>
          <cell r="K10155">
            <v>5.5</v>
          </cell>
          <cell r="L10155">
            <v>5.5</v>
          </cell>
          <cell r="M10155">
            <v>5.5</v>
          </cell>
          <cell r="N10155">
            <v>5.5</v>
          </cell>
          <cell r="O10155"/>
          <cell r="P10155">
            <v>5.5036011477761839</v>
          </cell>
          <cell r="Q10155">
            <v>72000</v>
          </cell>
          <cell r="R10155">
            <v>5.5</v>
          </cell>
          <cell r="S10155">
            <v>5.5</v>
          </cell>
          <cell r="T10155">
            <v>5.5</v>
          </cell>
          <cell r="U10155">
            <v>5.3484999999999996</v>
          </cell>
          <cell r="V10155">
            <v>2365400</v>
          </cell>
          <cell r="W10155">
            <v>12048075.389600003</v>
          </cell>
          <cell r="X10155">
            <v>45444</v>
          </cell>
          <cell r="Y10155">
            <v>396000</v>
          </cell>
          <cell r="Z10155">
            <v>45444</v>
          </cell>
          <cell r="AA10155">
            <v>5</v>
          </cell>
          <cell r="AB10155">
            <v>5.183325</v>
          </cell>
          <cell r="AC10155"/>
        </row>
        <row r="10156">
          <cell r="A10156">
            <v>45464</v>
          </cell>
          <cell r="B10156">
            <v>102000</v>
          </cell>
          <cell r="C10156"/>
          <cell r="D10156">
            <v>5.5</v>
          </cell>
          <cell r="E10156">
            <v>5.5</v>
          </cell>
          <cell r="F10156">
            <v>5.5</v>
          </cell>
          <cell r="G10156">
            <v>5.5</v>
          </cell>
          <cell r="H10156">
            <v>5.5</v>
          </cell>
          <cell r="I10156">
            <v>5.5</v>
          </cell>
          <cell r="J10156">
            <v>5.5</v>
          </cell>
          <cell r="K10156">
            <v>5.5</v>
          </cell>
          <cell r="L10156">
            <v>5.5</v>
          </cell>
          <cell r="M10156">
            <v>5.5</v>
          </cell>
          <cell r="N10156">
            <v>5.5</v>
          </cell>
          <cell r="O10156"/>
          <cell r="P10156">
            <v>5.5033556149732616</v>
          </cell>
          <cell r="Q10156">
            <v>102000</v>
          </cell>
          <cell r="R10156">
            <v>5.5</v>
          </cell>
          <cell r="S10156">
            <v>5.5</v>
          </cell>
          <cell r="T10156">
            <v>5.5</v>
          </cell>
          <cell r="U10156">
            <v>5.3552999999999997</v>
          </cell>
          <cell r="V10156">
            <v>3092000</v>
          </cell>
          <cell r="W10156">
            <v>11398991.939960001</v>
          </cell>
          <cell r="X10156">
            <v>45444</v>
          </cell>
          <cell r="Y10156">
            <v>561000</v>
          </cell>
          <cell r="Z10156">
            <v>45444</v>
          </cell>
          <cell r="AA10156">
            <v>5</v>
          </cell>
          <cell r="AB10156">
            <v>5.183325</v>
          </cell>
          <cell r="AC10156"/>
        </row>
        <row r="10157">
          <cell r="A10157">
            <v>45467</v>
          </cell>
          <cell r="B10157">
            <v>137000</v>
          </cell>
          <cell r="C10157"/>
          <cell r="D10157">
            <v>5.5</v>
          </cell>
          <cell r="E10157">
            <v>5.5</v>
          </cell>
          <cell r="F10157">
            <v>5.5</v>
          </cell>
          <cell r="G10157">
            <v>5.5</v>
          </cell>
          <cell r="H10157">
            <v>5.5</v>
          </cell>
          <cell r="I10157">
            <v>5.5</v>
          </cell>
          <cell r="J10157">
            <v>5.5</v>
          </cell>
          <cell r="K10157">
            <v>5.5</v>
          </cell>
          <cell r="L10157">
            <v>5.5</v>
          </cell>
          <cell r="M10157">
            <v>5.5</v>
          </cell>
          <cell r="N10157">
            <v>5.5</v>
          </cell>
          <cell r="O10157"/>
          <cell r="P10157">
            <v>5.5030740967544398</v>
          </cell>
          <cell r="Q10157">
            <v>137000</v>
          </cell>
          <cell r="R10157">
            <v>5.5</v>
          </cell>
          <cell r="S10157">
            <v>5.5</v>
          </cell>
          <cell r="T10157">
            <v>5.5</v>
          </cell>
          <cell r="U10157">
            <v>5.3590999999999998</v>
          </cell>
          <cell r="V10157">
            <v>5850900</v>
          </cell>
          <cell r="W10157">
            <v>8583829.7956099994</v>
          </cell>
          <cell r="X10157">
            <v>45444</v>
          </cell>
          <cell r="Y10157">
            <v>753500</v>
          </cell>
          <cell r="Z10157">
            <v>45444</v>
          </cell>
          <cell r="AA10157">
            <v>5</v>
          </cell>
          <cell r="AB10157">
            <v>5.183325</v>
          </cell>
          <cell r="AC10157"/>
        </row>
        <row r="10158">
          <cell r="A10158">
            <v>45468</v>
          </cell>
          <cell r="B10158">
            <v>107000</v>
          </cell>
          <cell r="C10158"/>
          <cell r="D10158">
            <v>5.5</v>
          </cell>
          <cell r="E10158">
            <v>5.5</v>
          </cell>
          <cell r="F10158">
            <v>5.5</v>
          </cell>
          <cell r="G10158">
            <v>5.5</v>
          </cell>
          <cell r="H10158">
            <v>5.5</v>
          </cell>
          <cell r="I10158">
            <v>5.5</v>
          </cell>
          <cell r="J10158">
            <v>5.5</v>
          </cell>
          <cell r="K10158">
            <v>5.5</v>
          </cell>
          <cell r="L10158">
            <v>5.5</v>
          </cell>
          <cell r="M10158">
            <v>5.5</v>
          </cell>
          <cell r="N10158">
            <v>5.5</v>
          </cell>
          <cell r="O10158"/>
          <cell r="P10158">
            <v>5.5028850574712642</v>
          </cell>
          <cell r="Q10158">
            <v>107000</v>
          </cell>
          <cell r="R10158">
            <v>5.5</v>
          </cell>
          <cell r="S10158">
            <v>5.5</v>
          </cell>
          <cell r="T10158">
            <v>5.5</v>
          </cell>
          <cell r="U10158">
            <v>5.3613</v>
          </cell>
          <cell r="V10158">
            <v>5738200</v>
          </cell>
          <cell r="W10158">
            <v>8712368.0654200017</v>
          </cell>
          <cell r="X10158">
            <v>45444</v>
          </cell>
          <cell r="Y10158">
            <v>588500</v>
          </cell>
          <cell r="Z10158">
            <v>45444</v>
          </cell>
          <cell r="AA10158">
            <v>5</v>
          </cell>
          <cell r="AB10158">
            <v>5.183325</v>
          </cell>
          <cell r="AC10158"/>
        </row>
        <row r="10159">
          <cell r="A10159">
            <v>45469</v>
          </cell>
          <cell r="B10159">
            <v>160000</v>
          </cell>
          <cell r="C10159"/>
          <cell r="D10159">
            <v>5.5</v>
          </cell>
          <cell r="E10159">
            <v>5.5</v>
          </cell>
          <cell r="F10159">
            <v>5.5</v>
          </cell>
          <cell r="G10159">
            <v>5.5</v>
          </cell>
          <cell r="H10159">
            <v>5.5</v>
          </cell>
          <cell r="I10159">
            <v>5.5</v>
          </cell>
          <cell r="J10159">
            <v>5.5</v>
          </cell>
          <cell r="K10159">
            <v>5.5</v>
          </cell>
          <cell r="L10159">
            <v>5.5</v>
          </cell>
          <cell r="M10159">
            <v>5.5</v>
          </cell>
          <cell r="N10159">
            <v>5.5</v>
          </cell>
          <cell r="O10159"/>
          <cell r="P10159">
            <v>5.502642105263158</v>
          </cell>
          <cell r="Q10159">
            <v>160000</v>
          </cell>
          <cell r="R10159">
            <v>5.5</v>
          </cell>
          <cell r="S10159">
            <v>5.5</v>
          </cell>
          <cell r="T10159">
            <v>5.5</v>
          </cell>
          <cell r="U10159">
            <v>5.3627000000000002</v>
          </cell>
          <cell r="V10159">
            <v>5932500</v>
          </cell>
          <cell r="W10159">
            <v>8561482.029550001</v>
          </cell>
          <cell r="X10159">
            <v>45444</v>
          </cell>
          <cell r="Y10159">
            <v>880000</v>
          </cell>
          <cell r="Z10159">
            <v>45444</v>
          </cell>
          <cell r="AA10159">
            <v>5.0249999999999995</v>
          </cell>
          <cell r="AB10159">
            <v>5.1807250000000007</v>
          </cell>
          <cell r="AC10159"/>
        </row>
        <row r="10160">
          <cell r="A10160">
            <v>45470</v>
          </cell>
          <cell r="B10160">
            <v>129000</v>
          </cell>
          <cell r="C10160"/>
          <cell r="D10160">
            <v>5.5</v>
          </cell>
          <cell r="E10160">
            <v>5.5</v>
          </cell>
          <cell r="F10160">
            <v>5.5</v>
          </cell>
          <cell r="G10160">
            <v>5.5</v>
          </cell>
          <cell r="H10160">
            <v>5.5</v>
          </cell>
          <cell r="I10160">
            <v>5.5</v>
          </cell>
          <cell r="J10160">
            <v>5.5</v>
          </cell>
          <cell r="K10160">
            <v>5.5</v>
          </cell>
          <cell r="L10160">
            <v>5.5</v>
          </cell>
          <cell r="M10160">
            <v>5.5</v>
          </cell>
          <cell r="N10160">
            <v>5.5</v>
          </cell>
          <cell r="O10160"/>
          <cell r="P10160">
            <v>5.5024741251848202</v>
          </cell>
          <cell r="Q10160">
            <v>159000</v>
          </cell>
          <cell r="R10160">
            <v>5.5</v>
          </cell>
          <cell r="S10160">
            <v>5.5</v>
          </cell>
          <cell r="T10160">
            <v>5.5</v>
          </cell>
          <cell r="U10160">
            <v>5.3625999999999996</v>
          </cell>
          <cell r="V10160">
            <v>6435300</v>
          </cell>
          <cell r="W10160">
            <v>8206550.3281499986</v>
          </cell>
          <cell r="X10160">
            <v>45444</v>
          </cell>
          <cell r="Y10160">
            <v>709500</v>
          </cell>
          <cell r="Z10160">
            <v>45444</v>
          </cell>
          <cell r="AA10160">
            <v>5.0249999999999995</v>
          </cell>
          <cell r="AB10160">
            <v>5.1807250000000007</v>
          </cell>
          <cell r="AC10160"/>
        </row>
        <row r="10161">
          <cell r="A10161">
            <v>45471</v>
          </cell>
          <cell r="B10161">
            <v>122000</v>
          </cell>
          <cell r="C10161"/>
          <cell r="D10161">
            <v>5.5</v>
          </cell>
          <cell r="E10161">
            <v>5.5</v>
          </cell>
          <cell r="F10161">
            <v>6.5</v>
          </cell>
          <cell r="G10161">
            <v>5.83</v>
          </cell>
          <cell r="H10161">
            <v>5.5</v>
          </cell>
          <cell r="I10161">
            <v>5.5</v>
          </cell>
          <cell r="J10161">
            <v>5.5</v>
          </cell>
          <cell r="K10161">
            <v>5.5</v>
          </cell>
          <cell r="L10161">
            <v>5.5</v>
          </cell>
          <cell r="M10161">
            <v>5.5</v>
          </cell>
          <cell r="N10161">
            <v>5.5</v>
          </cell>
          <cell r="O10161"/>
          <cell r="P10161">
            <v>5.5210506741050676</v>
          </cell>
          <cell r="Q10161">
            <v>122000</v>
          </cell>
          <cell r="R10161">
            <v>5.5</v>
          </cell>
          <cell r="S10161">
            <v>6.5</v>
          </cell>
          <cell r="T10161">
            <v>5.83</v>
          </cell>
          <cell r="U10161">
            <v>5.3880999999999997</v>
          </cell>
          <cell r="V10161">
            <v>4124000</v>
          </cell>
          <cell r="W10161">
            <v>7572828.1052799998</v>
          </cell>
          <cell r="X10161">
            <v>45444</v>
          </cell>
          <cell r="Y10161">
            <v>711260</v>
          </cell>
          <cell r="Z10161">
            <v>45444</v>
          </cell>
          <cell r="AA10161">
            <v>5.0249999999999995</v>
          </cell>
          <cell r="AB10161">
            <v>5.1807250000000007</v>
          </cell>
          <cell r="AC10161"/>
        </row>
        <row r="10162">
          <cell r="A10162">
            <v>45474</v>
          </cell>
          <cell r="B10162">
            <v>65000</v>
          </cell>
          <cell r="C10162"/>
          <cell r="D10162">
            <v>5.5</v>
          </cell>
          <cell r="E10162">
            <v>5.5</v>
          </cell>
          <cell r="F10162">
            <v>5.5</v>
          </cell>
          <cell r="G10162">
            <v>5.5</v>
          </cell>
          <cell r="H10162">
            <v>5.5</v>
          </cell>
          <cell r="I10162">
            <v>5.5</v>
          </cell>
          <cell r="J10162">
            <v>5.5</v>
          </cell>
          <cell r="K10162">
            <v>5.5</v>
          </cell>
          <cell r="L10162">
            <v>5.5</v>
          </cell>
          <cell r="M10162">
            <v>5.5</v>
          </cell>
          <cell r="N10162">
            <v>5.5</v>
          </cell>
          <cell r="O10162"/>
          <cell r="P10162">
            <v>5.5</v>
          </cell>
          <cell r="Q10162">
            <v>65000</v>
          </cell>
          <cell r="R10162">
            <v>5.5</v>
          </cell>
          <cell r="S10162">
            <v>5.5</v>
          </cell>
          <cell r="T10162">
            <v>5.5</v>
          </cell>
          <cell r="U10162">
            <v>5.3657000000000004</v>
          </cell>
          <cell r="V10162">
            <v>1590400</v>
          </cell>
          <cell r="W10162">
            <v>11385228.65061</v>
          </cell>
          <cell r="X10162">
            <v>45474</v>
          </cell>
          <cell r="Y10162">
            <v>357500</v>
          </cell>
          <cell r="Z10162">
            <v>45474</v>
          </cell>
          <cell r="AA10162">
            <v>5.0249999999999995</v>
          </cell>
          <cell r="AB10162">
            <v>5.1807250000000007</v>
          </cell>
          <cell r="AC10162"/>
        </row>
        <row r="10163">
          <cell r="A10163">
            <v>45475</v>
          </cell>
          <cell r="B10163">
            <v>32000</v>
          </cell>
          <cell r="C10163"/>
          <cell r="D10163">
            <v>5.5</v>
          </cell>
          <cell r="E10163">
            <v>5.5</v>
          </cell>
          <cell r="F10163">
            <v>5.5</v>
          </cell>
          <cell r="G10163">
            <v>5.5</v>
          </cell>
          <cell r="H10163">
            <v>5.5</v>
          </cell>
          <cell r="I10163">
            <v>5.5</v>
          </cell>
          <cell r="J10163">
            <v>5.5</v>
          </cell>
          <cell r="K10163">
            <v>5.5</v>
          </cell>
          <cell r="L10163">
            <v>5.5</v>
          </cell>
          <cell r="M10163">
            <v>5.5</v>
          </cell>
          <cell r="N10163">
            <v>5.5</v>
          </cell>
          <cell r="O10163"/>
          <cell r="P10163">
            <v>5.5</v>
          </cell>
          <cell r="Q10163">
            <v>32000</v>
          </cell>
          <cell r="R10163">
            <v>5.5</v>
          </cell>
          <cell r="S10163">
            <v>5.5</v>
          </cell>
          <cell r="T10163">
            <v>5.5</v>
          </cell>
          <cell r="U10163">
            <v>5.3648999999999996</v>
          </cell>
          <cell r="V10163">
            <v>2011800</v>
          </cell>
          <cell r="W10163">
            <v>12338876.47205</v>
          </cell>
          <cell r="X10163">
            <v>45474</v>
          </cell>
          <cell r="Y10163">
            <v>176000</v>
          </cell>
          <cell r="Z10163">
            <v>45474</v>
          </cell>
          <cell r="AA10163">
            <v>5.0249999999999995</v>
          </cell>
          <cell r="AB10163">
            <v>5.1807250000000007</v>
          </cell>
          <cell r="AC10163"/>
        </row>
        <row r="10164">
          <cell r="A10164">
            <v>45476</v>
          </cell>
          <cell r="B10164">
            <v>57000</v>
          </cell>
          <cell r="C10164"/>
          <cell r="D10164">
            <v>5.5</v>
          </cell>
          <cell r="E10164">
            <v>5.5</v>
          </cell>
          <cell r="F10164">
            <v>5.5</v>
          </cell>
          <cell r="G10164">
            <v>5.5</v>
          </cell>
          <cell r="H10164">
            <v>5.5</v>
          </cell>
          <cell r="I10164">
            <v>5.5</v>
          </cell>
          <cell r="J10164">
            <v>5.5</v>
          </cell>
          <cell r="K10164">
            <v>5.5</v>
          </cell>
          <cell r="L10164">
            <v>5.5</v>
          </cell>
          <cell r="M10164">
            <v>5.5</v>
          </cell>
          <cell r="N10164">
            <v>5.5</v>
          </cell>
          <cell r="O10164"/>
          <cell r="P10164">
            <v>5.5</v>
          </cell>
          <cell r="Q10164">
            <v>57000</v>
          </cell>
          <cell r="R10164">
            <v>5.5</v>
          </cell>
          <cell r="S10164">
            <v>5.5</v>
          </cell>
          <cell r="T10164">
            <v>5.5</v>
          </cell>
          <cell r="U10164">
            <v>5.3689999999999998</v>
          </cell>
          <cell r="V10164">
            <v>1519600.0000000002</v>
          </cell>
          <cell r="W10164">
            <v>13322428.650249999</v>
          </cell>
          <cell r="X10164">
            <v>45474</v>
          </cell>
          <cell r="Y10164">
            <v>313500</v>
          </cell>
          <cell r="Z10164">
            <v>45474</v>
          </cell>
          <cell r="AA10164">
            <v>5.05</v>
          </cell>
          <cell r="AB10164">
            <v>5.1697249999999997</v>
          </cell>
          <cell r="AC10164"/>
        </row>
        <row r="10165">
          <cell r="A10165">
            <v>45477</v>
          </cell>
          <cell r="B10165">
            <v>67000</v>
          </cell>
          <cell r="C10165"/>
          <cell r="D10165">
            <v>5.5</v>
          </cell>
          <cell r="E10165">
            <v>5.5</v>
          </cell>
          <cell r="F10165">
            <v>5.5</v>
          </cell>
          <cell r="G10165">
            <v>5.5</v>
          </cell>
          <cell r="H10165">
            <v>5.5</v>
          </cell>
          <cell r="I10165">
            <v>5.5</v>
          </cell>
          <cell r="J10165">
            <v>5.5</v>
          </cell>
          <cell r="K10165">
            <v>5.5</v>
          </cell>
          <cell r="L10165">
            <v>5.5</v>
          </cell>
          <cell r="M10165">
            <v>5.5</v>
          </cell>
          <cell r="N10165">
            <v>5.5</v>
          </cell>
          <cell r="O10165"/>
          <cell r="P10165">
            <v>5.5</v>
          </cell>
          <cell r="Q10165">
            <v>67000</v>
          </cell>
          <cell r="R10165">
            <v>5.5</v>
          </cell>
          <cell r="S10165">
            <v>5.5</v>
          </cell>
          <cell r="T10165">
            <v>5.5</v>
          </cell>
          <cell r="U10165">
            <v>5.3689999999999998</v>
          </cell>
          <cell r="V10165">
            <v>1377400</v>
          </cell>
          <cell r="W10165">
            <v>13459572.781379998</v>
          </cell>
          <cell r="X10165">
            <v>45474</v>
          </cell>
          <cell r="Y10165">
            <v>368500</v>
          </cell>
          <cell r="Z10165">
            <v>45474</v>
          </cell>
          <cell r="AA10165">
            <v>5.05</v>
          </cell>
          <cell r="AB10165">
            <v>5.1697249999999997</v>
          </cell>
          <cell r="AC10165"/>
        </row>
        <row r="10166">
          <cell r="A10166">
            <v>45478</v>
          </cell>
          <cell r="B10166">
            <v>103000</v>
          </cell>
          <cell r="C10166"/>
          <cell r="D10166">
            <v>5.5</v>
          </cell>
          <cell r="E10166">
            <v>5.5</v>
          </cell>
          <cell r="F10166">
            <v>5.5</v>
          </cell>
          <cell r="G10166">
            <v>5.5</v>
          </cell>
          <cell r="H10166">
            <v>5.5</v>
          </cell>
          <cell r="I10166">
            <v>5.5</v>
          </cell>
          <cell r="J10166">
            <v>5.5</v>
          </cell>
          <cell r="K10166">
            <v>5.5</v>
          </cell>
          <cell r="L10166">
            <v>5.5</v>
          </cell>
          <cell r="M10166">
            <v>5.5</v>
          </cell>
          <cell r="N10166">
            <v>5.5</v>
          </cell>
          <cell r="O10166"/>
          <cell r="P10166">
            <v>5.5</v>
          </cell>
          <cell r="Q10166">
            <v>103000</v>
          </cell>
          <cell r="R10166">
            <v>5.5</v>
          </cell>
          <cell r="S10166">
            <v>5.5</v>
          </cell>
          <cell r="T10166">
            <v>5.5</v>
          </cell>
          <cell r="U10166">
            <v>5.3657000000000004</v>
          </cell>
          <cell r="V10166">
            <v>2137600.0000000005</v>
          </cell>
          <cell r="W10166">
            <v>12630076.425509999</v>
          </cell>
          <cell r="X10166">
            <v>45474</v>
          </cell>
          <cell r="Y10166">
            <v>566500</v>
          </cell>
          <cell r="Z10166">
            <v>45474</v>
          </cell>
          <cell r="AA10166">
            <v>5.05</v>
          </cell>
          <cell r="AB10166">
            <v>5.1697249999999997</v>
          </cell>
          <cell r="AC10166"/>
        </row>
        <row r="10167">
          <cell r="A10167">
            <v>45481</v>
          </cell>
          <cell r="B10167">
            <v>102000</v>
          </cell>
          <cell r="C10167"/>
          <cell r="D10167">
            <v>5.5</v>
          </cell>
          <cell r="E10167">
            <v>5.5</v>
          </cell>
          <cell r="F10167">
            <v>5.5</v>
          </cell>
          <cell r="G10167">
            <v>5.5</v>
          </cell>
          <cell r="H10167">
            <v>5.5</v>
          </cell>
          <cell r="I10167">
            <v>5.5</v>
          </cell>
          <cell r="J10167">
            <v>5.5</v>
          </cell>
          <cell r="K10167">
            <v>5.5</v>
          </cell>
          <cell r="L10167">
            <v>5.5</v>
          </cell>
          <cell r="M10167">
            <v>5.5</v>
          </cell>
          <cell r="N10167">
            <v>5.5</v>
          </cell>
          <cell r="O10167"/>
          <cell r="P10167">
            <v>5.5</v>
          </cell>
          <cell r="Q10167">
            <v>122000</v>
          </cell>
          <cell r="R10167">
            <v>5.5</v>
          </cell>
          <cell r="S10167">
            <v>5.5</v>
          </cell>
          <cell r="T10167">
            <v>5.5</v>
          </cell>
          <cell r="U10167">
            <v>5.3556999999999997</v>
          </cell>
          <cell r="V10167">
            <v>2417000</v>
          </cell>
          <cell r="W10167">
            <v>12993086.987149997</v>
          </cell>
          <cell r="X10167">
            <v>45474</v>
          </cell>
          <cell r="Y10167">
            <v>561000</v>
          </cell>
          <cell r="Z10167">
            <v>45474</v>
          </cell>
          <cell r="AA10167">
            <v>5.05</v>
          </cell>
          <cell r="AB10167">
            <v>5.1697249999999997</v>
          </cell>
          <cell r="AC10167"/>
        </row>
        <row r="10168">
          <cell r="A10168">
            <v>45482</v>
          </cell>
          <cell r="B10168">
            <v>173000</v>
          </cell>
          <cell r="C10168"/>
          <cell r="D10168">
            <v>5.5</v>
          </cell>
          <cell r="E10168">
            <v>5.5</v>
          </cell>
          <cell r="F10168">
            <v>5.5</v>
          </cell>
          <cell r="G10168">
            <v>5.5</v>
          </cell>
          <cell r="H10168">
            <v>5.5</v>
          </cell>
          <cell r="I10168">
            <v>5.5</v>
          </cell>
          <cell r="J10168">
            <v>5.5</v>
          </cell>
          <cell r="K10168">
            <v>5.5</v>
          </cell>
          <cell r="L10168">
            <v>5.5</v>
          </cell>
          <cell r="M10168">
            <v>5.5</v>
          </cell>
          <cell r="N10168">
            <v>5.5</v>
          </cell>
          <cell r="O10168"/>
          <cell r="P10168">
            <v>5.5</v>
          </cell>
          <cell r="Q10168">
            <v>173000</v>
          </cell>
          <cell r="R10168">
            <v>5.5</v>
          </cell>
          <cell r="S10168">
            <v>5.5</v>
          </cell>
          <cell r="T10168">
            <v>5.5</v>
          </cell>
          <cell r="U10168">
            <v>5.35</v>
          </cell>
          <cell r="V10168">
            <v>2295000</v>
          </cell>
          <cell r="W10168">
            <v>13511374.080390006</v>
          </cell>
          <cell r="X10168">
            <v>45474</v>
          </cell>
          <cell r="Y10168">
            <v>951500</v>
          </cell>
          <cell r="Z10168">
            <v>45474</v>
          </cell>
          <cell r="AA10168">
            <v>5.05</v>
          </cell>
          <cell r="AB10168">
            <v>5.1697249999999997</v>
          </cell>
          <cell r="AC10168"/>
        </row>
        <row r="10169">
          <cell r="A10169">
            <v>45483</v>
          </cell>
          <cell r="B10169">
            <v>135000</v>
          </cell>
          <cell r="C10169"/>
          <cell r="D10169">
            <v>5.5</v>
          </cell>
          <cell r="E10169">
            <v>5.5</v>
          </cell>
          <cell r="F10169">
            <v>5.5</v>
          </cell>
          <cell r="G10169">
            <v>5.5</v>
          </cell>
          <cell r="H10169">
            <v>5.5</v>
          </cell>
          <cell r="I10169">
            <v>5.5</v>
          </cell>
          <cell r="J10169">
            <v>5.5</v>
          </cell>
          <cell r="K10169">
            <v>5.5</v>
          </cell>
          <cell r="L10169">
            <v>5.5</v>
          </cell>
          <cell r="M10169">
            <v>5.5</v>
          </cell>
          <cell r="N10169">
            <v>5.5</v>
          </cell>
          <cell r="O10169"/>
          <cell r="P10169">
            <v>5.5</v>
          </cell>
          <cell r="Q10169">
            <v>135000</v>
          </cell>
          <cell r="R10169">
            <v>5.5</v>
          </cell>
          <cell r="S10169">
            <v>5.5</v>
          </cell>
          <cell r="T10169">
            <v>5.5</v>
          </cell>
          <cell r="U10169">
            <v>5.3467000000000002</v>
          </cell>
          <cell r="V10169">
            <v>2496900</v>
          </cell>
          <cell r="W10169">
            <v>13589459.474940002</v>
          </cell>
          <cell r="X10169">
            <v>45474</v>
          </cell>
          <cell r="Y10169">
            <v>742500</v>
          </cell>
          <cell r="Z10169">
            <v>45474</v>
          </cell>
          <cell r="AA10169">
            <v>5.0875000000000004</v>
          </cell>
          <cell r="AB10169">
            <v>5.1527750000000001</v>
          </cell>
          <cell r="AC10169"/>
        </row>
        <row r="10170">
          <cell r="A10170">
            <v>45484</v>
          </cell>
          <cell r="B10170">
            <v>110000</v>
          </cell>
          <cell r="C10170"/>
          <cell r="D10170">
            <v>5.5</v>
          </cell>
          <cell r="E10170">
            <v>5.5</v>
          </cell>
          <cell r="F10170">
            <v>5.5</v>
          </cell>
          <cell r="G10170">
            <v>5.5</v>
          </cell>
          <cell r="H10170">
            <v>5.5</v>
          </cell>
          <cell r="I10170">
            <v>5.5</v>
          </cell>
          <cell r="J10170">
            <v>5.5</v>
          </cell>
          <cell r="K10170">
            <v>5.5</v>
          </cell>
          <cell r="L10170">
            <v>5.5</v>
          </cell>
          <cell r="M10170">
            <v>5.5</v>
          </cell>
          <cell r="N10170">
            <v>5.5</v>
          </cell>
          <cell r="O10170"/>
          <cell r="P10170">
            <v>5.5</v>
          </cell>
          <cell r="Q10170">
            <v>110000</v>
          </cell>
          <cell r="R10170">
            <v>5.5</v>
          </cell>
          <cell r="S10170">
            <v>5.5</v>
          </cell>
          <cell r="T10170">
            <v>5.5</v>
          </cell>
          <cell r="U10170">
            <v>5.3456999999999999</v>
          </cell>
          <cell r="V10170">
            <v>2530300</v>
          </cell>
          <cell r="W10170">
            <v>13683796.357539998</v>
          </cell>
          <cell r="X10170">
            <v>45474</v>
          </cell>
          <cell r="Y10170">
            <v>605000</v>
          </cell>
          <cell r="Z10170">
            <v>45474</v>
          </cell>
          <cell r="AA10170">
            <v>5.0875000000000004</v>
          </cell>
          <cell r="AB10170">
            <v>5.1527750000000001</v>
          </cell>
          <cell r="AC10170"/>
        </row>
        <row r="10171">
          <cell r="A10171">
            <v>45485</v>
          </cell>
          <cell r="B10171">
            <v>80000</v>
          </cell>
          <cell r="C10171"/>
          <cell r="D10171">
            <v>5.5</v>
          </cell>
          <cell r="E10171">
            <v>5.5</v>
          </cell>
          <cell r="F10171">
            <v>5.5</v>
          </cell>
          <cell r="G10171">
            <v>5.5</v>
          </cell>
          <cell r="H10171">
            <v>5.5</v>
          </cell>
          <cell r="I10171">
            <v>5.5</v>
          </cell>
          <cell r="J10171">
            <v>5.5</v>
          </cell>
          <cell r="K10171">
            <v>5.5</v>
          </cell>
          <cell r="L10171">
            <v>5.5</v>
          </cell>
          <cell r="M10171">
            <v>5.5</v>
          </cell>
          <cell r="N10171">
            <v>5.5</v>
          </cell>
          <cell r="O10171"/>
          <cell r="P10171">
            <v>5.5</v>
          </cell>
          <cell r="Q10171">
            <v>80000</v>
          </cell>
          <cell r="R10171">
            <v>5.5</v>
          </cell>
          <cell r="S10171">
            <v>5.5</v>
          </cell>
          <cell r="T10171">
            <v>5.5</v>
          </cell>
          <cell r="U10171">
            <v>5.3468</v>
          </cell>
          <cell r="V10171">
            <v>2621900</v>
          </cell>
          <cell r="W10171">
            <v>14066923.90553</v>
          </cell>
          <cell r="X10171">
            <v>45474</v>
          </cell>
          <cell r="Y10171">
            <v>440000</v>
          </cell>
          <cell r="Z10171">
            <v>45474</v>
          </cell>
          <cell r="AA10171">
            <v>5.0875000000000004</v>
          </cell>
          <cell r="AB10171">
            <v>5.1527750000000001</v>
          </cell>
          <cell r="AC10171"/>
        </row>
        <row r="10172">
          <cell r="A10172">
            <v>45488</v>
          </cell>
          <cell r="B10172">
            <v>80000</v>
          </cell>
          <cell r="C10172"/>
          <cell r="D10172">
            <v>5.5</v>
          </cell>
          <cell r="E10172">
            <v>5.5</v>
          </cell>
          <cell r="F10172">
            <v>5.5</v>
          </cell>
          <cell r="G10172">
            <v>5.5</v>
          </cell>
          <cell r="H10172">
            <v>5.5</v>
          </cell>
          <cell r="I10172">
            <v>5.5</v>
          </cell>
          <cell r="J10172">
            <v>5.5</v>
          </cell>
          <cell r="K10172">
            <v>5.5</v>
          </cell>
          <cell r="L10172">
            <v>5.5</v>
          </cell>
          <cell r="M10172">
            <v>5.5</v>
          </cell>
          <cell r="N10172">
            <v>5.5</v>
          </cell>
          <cell r="O10172"/>
          <cell r="P10172">
            <v>5.5</v>
          </cell>
          <cell r="Q10172">
            <v>82300</v>
          </cell>
          <cell r="R10172">
            <v>5.5</v>
          </cell>
          <cell r="S10172">
            <v>5.5</v>
          </cell>
          <cell r="T10172">
            <v>5.5</v>
          </cell>
          <cell r="U10172">
            <v>5.3474000000000004</v>
          </cell>
          <cell r="V10172">
            <v>2568500</v>
          </cell>
          <cell r="W10172">
            <v>14168855.941869995</v>
          </cell>
          <cell r="X10172">
            <v>45474</v>
          </cell>
          <cell r="Y10172">
            <v>440000</v>
          </cell>
          <cell r="Z10172">
            <v>45474</v>
          </cell>
          <cell r="AA10172">
            <v>5.0875000000000004</v>
          </cell>
          <cell r="AB10172">
            <v>5.1527750000000001</v>
          </cell>
          <cell r="AC10172"/>
        </row>
        <row r="10173">
          <cell r="A10173">
            <v>45489</v>
          </cell>
          <cell r="B10173">
            <v>80000</v>
          </cell>
          <cell r="C10173"/>
          <cell r="D10173">
            <v>5.5</v>
          </cell>
          <cell r="E10173">
            <v>5.5</v>
          </cell>
          <cell r="F10173">
            <v>5.5</v>
          </cell>
          <cell r="G10173">
            <v>5.5</v>
          </cell>
          <cell r="H10173">
            <v>5.5</v>
          </cell>
          <cell r="I10173">
            <v>5.5</v>
          </cell>
          <cell r="J10173">
            <v>5.5</v>
          </cell>
          <cell r="K10173">
            <v>5.5</v>
          </cell>
          <cell r="L10173">
            <v>5.5</v>
          </cell>
          <cell r="M10173">
            <v>5.5</v>
          </cell>
          <cell r="N10173">
            <v>5.5</v>
          </cell>
          <cell r="O10173"/>
          <cell r="P10173">
            <v>5.5</v>
          </cell>
          <cell r="Q10173">
            <v>80000</v>
          </cell>
          <cell r="R10173">
            <v>5.5</v>
          </cell>
          <cell r="S10173">
            <v>5.5</v>
          </cell>
          <cell r="T10173">
            <v>5.5</v>
          </cell>
          <cell r="U10173">
            <v>5.3466000000000005</v>
          </cell>
          <cell r="V10173">
            <v>2160600</v>
          </cell>
          <cell r="W10173">
            <v>14683595.762509998</v>
          </cell>
          <cell r="X10173">
            <v>45474</v>
          </cell>
          <cell r="Y10173">
            <v>440000</v>
          </cell>
          <cell r="Z10173">
            <v>45474</v>
          </cell>
          <cell r="AA10173">
            <v>5.0875000000000004</v>
          </cell>
          <cell r="AB10173">
            <v>5.1527750000000001</v>
          </cell>
          <cell r="AC10173"/>
        </row>
        <row r="10174">
          <cell r="A10174">
            <v>45490</v>
          </cell>
          <cell r="B10174">
            <v>80000</v>
          </cell>
          <cell r="C10174"/>
          <cell r="D10174">
            <v>5.5</v>
          </cell>
          <cell r="E10174">
            <v>5.5</v>
          </cell>
          <cell r="F10174">
            <v>5.5</v>
          </cell>
          <cell r="G10174">
            <v>5.5</v>
          </cell>
          <cell r="H10174">
            <v>5.5</v>
          </cell>
          <cell r="I10174">
            <v>5.5</v>
          </cell>
          <cell r="J10174">
            <v>5.5</v>
          </cell>
          <cell r="K10174">
            <v>5.5</v>
          </cell>
          <cell r="L10174">
            <v>5.5</v>
          </cell>
          <cell r="M10174">
            <v>5.5</v>
          </cell>
          <cell r="N10174">
            <v>5.5</v>
          </cell>
          <cell r="O10174"/>
          <cell r="P10174">
            <v>5.5</v>
          </cell>
          <cell r="Q10174">
            <v>80000</v>
          </cell>
          <cell r="R10174">
            <v>5.5</v>
          </cell>
          <cell r="S10174">
            <v>5.5</v>
          </cell>
          <cell r="T10174">
            <v>5.5</v>
          </cell>
          <cell r="U10174">
            <v>5.3437000000000001</v>
          </cell>
          <cell r="V10174">
            <v>3052700.0000000005</v>
          </cell>
          <cell r="W10174">
            <v>14081965.189530004</v>
          </cell>
          <cell r="X10174">
            <v>45474</v>
          </cell>
          <cell r="Y10174">
            <v>440000</v>
          </cell>
          <cell r="Z10174">
            <v>45474</v>
          </cell>
          <cell r="AA10174">
            <v>4.9424999999999999</v>
          </cell>
          <cell r="AB10174">
            <v>5.1229499999999994</v>
          </cell>
          <cell r="AC10174"/>
        </row>
        <row r="10175">
          <cell r="A10175">
            <v>45491</v>
          </cell>
          <cell r="B10175">
            <v>80000</v>
          </cell>
          <cell r="C10175"/>
          <cell r="D10175">
            <v>5.5</v>
          </cell>
          <cell r="E10175">
            <v>5.5</v>
          </cell>
          <cell r="F10175">
            <v>5.5</v>
          </cell>
          <cell r="G10175">
            <v>5.5</v>
          </cell>
          <cell r="H10175">
            <v>5.5</v>
          </cell>
          <cell r="I10175">
            <v>5.5</v>
          </cell>
          <cell r="J10175">
            <v>5.5</v>
          </cell>
          <cell r="K10175">
            <v>5.5</v>
          </cell>
          <cell r="L10175">
            <v>5.5</v>
          </cell>
          <cell r="M10175">
            <v>5.5</v>
          </cell>
          <cell r="N10175">
            <v>5.5</v>
          </cell>
          <cell r="O10175"/>
          <cell r="P10175">
            <v>5.5</v>
          </cell>
          <cell r="Q10175">
            <v>80000</v>
          </cell>
          <cell r="R10175">
            <v>5.5</v>
          </cell>
          <cell r="S10175">
            <v>5.5</v>
          </cell>
          <cell r="T10175">
            <v>5.5</v>
          </cell>
          <cell r="U10175">
            <v>5.3436000000000003</v>
          </cell>
          <cell r="V10175">
            <v>3143600</v>
          </cell>
          <cell r="W10175">
            <v>14220156.797480002</v>
          </cell>
          <cell r="X10175">
            <v>45474</v>
          </cell>
          <cell r="Y10175">
            <v>440000</v>
          </cell>
          <cell r="Z10175">
            <v>45474</v>
          </cell>
          <cell r="AA10175">
            <v>4.9424999999999999</v>
          </cell>
          <cell r="AB10175">
            <v>5.1229499999999994</v>
          </cell>
          <cell r="AC10175"/>
        </row>
        <row r="10176">
          <cell r="A10176">
            <v>45492</v>
          </cell>
          <cell r="B10176">
            <v>80000</v>
          </cell>
          <cell r="C10176"/>
          <cell r="D10176">
            <v>5.5</v>
          </cell>
          <cell r="E10176">
            <v>5.5</v>
          </cell>
          <cell r="F10176">
            <v>5.5</v>
          </cell>
          <cell r="G10176">
            <v>5.5</v>
          </cell>
          <cell r="H10176">
            <v>5.5</v>
          </cell>
          <cell r="I10176">
            <v>5.5</v>
          </cell>
          <cell r="J10176">
            <v>5.5</v>
          </cell>
          <cell r="K10176">
            <v>5.5</v>
          </cell>
          <cell r="L10176">
            <v>5.5</v>
          </cell>
          <cell r="M10176">
            <v>5.5</v>
          </cell>
          <cell r="N10176">
            <v>5.5</v>
          </cell>
          <cell r="O10176"/>
          <cell r="P10176">
            <v>5.5</v>
          </cell>
          <cell r="Q10176">
            <v>80000</v>
          </cell>
          <cell r="R10176">
            <v>5.5</v>
          </cell>
          <cell r="S10176">
            <v>5.5</v>
          </cell>
          <cell r="T10176">
            <v>5.5</v>
          </cell>
          <cell r="U10176">
            <v>5.3440000000000003</v>
          </cell>
          <cell r="V10176">
            <v>4494099.9999999991</v>
          </cell>
          <cell r="W10176">
            <v>12587618.32178</v>
          </cell>
          <cell r="X10176">
            <v>45474</v>
          </cell>
          <cell r="Y10176">
            <v>440000</v>
          </cell>
          <cell r="Z10176">
            <v>45474</v>
          </cell>
          <cell r="AA10176">
            <v>4.9424999999999999</v>
          </cell>
          <cell r="AB10176">
            <v>5.1229499999999994</v>
          </cell>
          <cell r="AC10176"/>
        </row>
        <row r="10177">
          <cell r="A10177">
            <v>45495</v>
          </cell>
          <cell r="B10177">
            <v>130000</v>
          </cell>
          <cell r="C10177"/>
          <cell r="D10177">
            <v>5.5</v>
          </cell>
          <cell r="E10177">
            <v>5.5</v>
          </cell>
          <cell r="F10177">
            <v>5.5</v>
          </cell>
          <cell r="G10177">
            <v>5.5</v>
          </cell>
          <cell r="H10177">
            <v>5.5</v>
          </cell>
          <cell r="I10177">
            <v>5.5</v>
          </cell>
          <cell r="J10177">
            <v>5.5</v>
          </cell>
          <cell r="K10177">
            <v>5.5</v>
          </cell>
          <cell r="L10177">
            <v>5.5</v>
          </cell>
          <cell r="M10177">
            <v>5.5</v>
          </cell>
          <cell r="N10177">
            <v>5.5</v>
          </cell>
          <cell r="O10177"/>
          <cell r="P10177">
            <v>5.5</v>
          </cell>
          <cell r="Q10177">
            <v>130000</v>
          </cell>
          <cell r="R10177">
            <v>5.5</v>
          </cell>
          <cell r="S10177">
            <v>5.5</v>
          </cell>
          <cell r="T10177">
            <v>5.5</v>
          </cell>
          <cell r="U10177">
            <v>5.3464</v>
          </cell>
          <cell r="V10177">
            <v>4310299.9999999991</v>
          </cell>
          <cell r="W10177">
            <v>12522216.747049998</v>
          </cell>
          <cell r="X10177">
            <v>45474</v>
          </cell>
          <cell r="Y10177">
            <v>715000</v>
          </cell>
          <cell r="Z10177">
            <v>45474</v>
          </cell>
          <cell r="AA10177">
            <v>4.9424999999999999</v>
          </cell>
          <cell r="AB10177">
            <v>5.1229499999999994</v>
          </cell>
          <cell r="AC10177"/>
        </row>
        <row r="10178">
          <cell r="A10178">
            <v>45497</v>
          </cell>
          <cell r="B10178">
            <v>120000</v>
          </cell>
          <cell r="C10178"/>
          <cell r="D10178">
            <v>5.5</v>
          </cell>
          <cell r="E10178">
            <v>5.5</v>
          </cell>
          <cell r="F10178">
            <v>5.5</v>
          </cell>
          <cell r="G10178">
            <v>5.5</v>
          </cell>
          <cell r="H10178">
            <v>5.5</v>
          </cell>
          <cell r="I10178">
            <v>5.5</v>
          </cell>
          <cell r="J10178">
            <v>5.5</v>
          </cell>
          <cell r="K10178">
            <v>5.5</v>
          </cell>
          <cell r="L10178">
            <v>5.5</v>
          </cell>
          <cell r="M10178">
            <v>5.5</v>
          </cell>
          <cell r="N10178">
            <v>5.5</v>
          </cell>
          <cell r="O10178"/>
          <cell r="P10178">
            <v>5.5</v>
          </cell>
          <cell r="Q10178">
            <v>120000</v>
          </cell>
          <cell r="R10178">
            <v>5.5</v>
          </cell>
          <cell r="S10178">
            <v>5.5</v>
          </cell>
          <cell r="T10178">
            <v>5.5</v>
          </cell>
          <cell r="U10178">
            <v>5.3460000000000001</v>
          </cell>
          <cell r="V10178">
            <v>4437099.9999999991</v>
          </cell>
          <cell r="W10178">
            <v>12289583.993790001</v>
          </cell>
          <cell r="X10178">
            <v>45474</v>
          </cell>
          <cell r="Y10178">
            <v>660000</v>
          </cell>
          <cell r="Z10178">
            <v>45474</v>
          </cell>
          <cell r="AA10178">
            <v>4.8674999999999997</v>
          </cell>
          <cell r="AB10178">
            <v>5.0978250000000003</v>
          </cell>
          <cell r="AC10178"/>
        </row>
        <row r="10179">
          <cell r="A10179">
            <v>45498</v>
          </cell>
          <cell r="B10179">
            <v>155000</v>
          </cell>
          <cell r="C10179"/>
          <cell r="D10179">
            <v>5.5</v>
          </cell>
          <cell r="E10179">
            <v>5.5</v>
          </cell>
          <cell r="F10179">
            <v>5.5</v>
          </cell>
          <cell r="G10179">
            <v>5.5</v>
          </cell>
          <cell r="H10179">
            <v>5.5</v>
          </cell>
          <cell r="I10179">
            <v>5.5</v>
          </cell>
          <cell r="J10179">
            <v>5.5</v>
          </cell>
          <cell r="K10179">
            <v>5.5</v>
          </cell>
          <cell r="L10179">
            <v>5.5</v>
          </cell>
          <cell r="M10179">
            <v>5.5</v>
          </cell>
          <cell r="N10179">
            <v>5.5</v>
          </cell>
          <cell r="O10179"/>
          <cell r="P10179">
            <v>5.5</v>
          </cell>
          <cell r="Q10179">
            <v>155000</v>
          </cell>
          <cell r="R10179">
            <v>5.5</v>
          </cell>
          <cell r="S10179">
            <v>5.5</v>
          </cell>
          <cell r="T10179">
            <v>5.5</v>
          </cell>
          <cell r="U10179">
            <v>5.3460000000000001</v>
          </cell>
          <cell r="V10179">
            <v>7838299.9999999991</v>
          </cell>
          <cell r="W10179">
            <v>8872051.9598000031</v>
          </cell>
          <cell r="X10179">
            <v>45474</v>
          </cell>
          <cell r="Y10179">
            <v>852500</v>
          </cell>
          <cell r="Z10179">
            <v>45474</v>
          </cell>
          <cell r="AA10179">
            <v>4.8674999999999997</v>
          </cell>
          <cell r="AB10179">
            <v>5.0978250000000003</v>
          </cell>
          <cell r="AC10179"/>
        </row>
        <row r="10180">
          <cell r="A10180">
            <v>45503</v>
          </cell>
          <cell r="B10180">
            <v>55000</v>
          </cell>
          <cell r="C10180"/>
          <cell r="D10180">
            <v>5.5</v>
          </cell>
          <cell r="E10180">
            <v>5.5</v>
          </cell>
          <cell r="F10180">
            <v>5.5</v>
          </cell>
          <cell r="G10180">
            <v>5.5</v>
          </cell>
          <cell r="H10180">
            <v>5.5</v>
          </cell>
          <cell r="I10180">
            <v>5.5</v>
          </cell>
          <cell r="J10180">
            <v>5.5</v>
          </cell>
          <cell r="K10180">
            <v>5.5</v>
          </cell>
          <cell r="L10180">
            <v>5.5</v>
          </cell>
          <cell r="M10180">
            <v>5.5</v>
          </cell>
          <cell r="N10180">
            <v>5.5</v>
          </cell>
          <cell r="O10180"/>
          <cell r="P10180">
            <v>5.5</v>
          </cell>
          <cell r="Q10180">
            <v>60003.719490000003</v>
          </cell>
          <cell r="R10180">
            <v>5.5</v>
          </cell>
          <cell r="S10180">
            <v>5.5</v>
          </cell>
          <cell r="T10180">
            <v>5.5</v>
          </cell>
          <cell r="U10180">
            <v>5.3416000000000006</v>
          </cell>
          <cell r="V10180">
            <v>8573500</v>
          </cell>
          <cell r="W10180">
            <v>8054766.6633300008</v>
          </cell>
          <cell r="X10180">
            <v>45474</v>
          </cell>
          <cell r="Y10180">
            <v>302500</v>
          </cell>
          <cell r="Z10180">
            <v>45474</v>
          </cell>
          <cell r="AA10180">
            <v>4.8674999999999997</v>
          </cell>
          <cell r="AB10180">
            <v>5.0978250000000003</v>
          </cell>
          <cell r="AC10180"/>
        </row>
        <row r="10181">
          <cell r="A10181">
            <v>45504</v>
          </cell>
          <cell r="B10181">
            <v>67000</v>
          </cell>
          <cell r="C10181"/>
          <cell r="D10181">
            <v>5.5</v>
          </cell>
          <cell r="E10181">
            <v>5.5</v>
          </cell>
          <cell r="F10181">
            <v>5.5</v>
          </cell>
          <cell r="G10181">
            <v>5.5</v>
          </cell>
          <cell r="H10181">
            <v>5.5</v>
          </cell>
          <cell r="I10181">
            <v>5.5</v>
          </cell>
          <cell r="J10181">
            <v>5.5</v>
          </cell>
          <cell r="K10181">
            <v>5.5</v>
          </cell>
          <cell r="L10181">
            <v>5.5</v>
          </cell>
          <cell r="M10181">
            <v>5.5</v>
          </cell>
          <cell r="N10181">
            <v>5.5</v>
          </cell>
          <cell r="O10181"/>
          <cell r="P10181">
            <v>5.5</v>
          </cell>
          <cell r="Q10181">
            <v>68000</v>
          </cell>
          <cell r="R10181">
            <v>5.5</v>
          </cell>
          <cell r="S10181">
            <v>5.5</v>
          </cell>
          <cell r="T10181">
            <v>5.5</v>
          </cell>
          <cell r="U10181">
            <v>5.3502000000000001</v>
          </cell>
          <cell r="V10181">
            <v>6367599.9999999991</v>
          </cell>
          <cell r="W10181">
            <v>7993568.6038299985</v>
          </cell>
          <cell r="X10181">
            <v>45474</v>
          </cell>
          <cell r="Y10181">
            <v>368500</v>
          </cell>
          <cell r="Z10181">
            <v>45474</v>
          </cell>
          <cell r="AA10181">
            <v>4.8250000000000002</v>
          </cell>
          <cell r="AB10181">
            <v>5.0835249999999998</v>
          </cell>
          <cell r="AC10181"/>
        </row>
        <row r="10182">
          <cell r="A10182">
            <v>45505</v>
          </cell>
          <cell r="B10182">
            <v>22000</v>
          </cell>
          <cell r="C10182"/>
          <cell r="D10182">
            <v>5.5</v>
          </cell>
          <cell r="E10182">
            <v>5.5</v>
          </cell>
          <cell r="F10182">
            <v>5.5</v>
          </cell>
          <cell r="G10182">
            <v>5.5</v>
          </cell>
          <cell r="H10182">
            <v>5.5</v>
          </cell>
          <cell r="I10182">
            <v>5.5</v>
          </cell>
          <cell r="J10182">
            <v>5.5</v>
          </cell>
          <cell r="K10182">
            <v>5.5</v>
          </cell>
          <cell r="L10182">
            <v>5.5</v>
          </cell>
          <cell r="M10182">
            <v>5.5</v>
          </cell>
          <cell r="N10182">
            <v>5.5</v>
          </cell>
          <cell r="O10182"/>
          <cell r="P10182">
            <v>5.5</v>
          </cell>
          <cell r="Q10182">
            <v>22000</v>
          </cell>
          <cell r="R10182">
            <v>5.5</v>
          </cell>
          <cell r="S10182">
            <v>5.5</v>
          </cell>
          <cell r="T10182">
            <v>5.5</v>
          </cell>
          <cell r="U10182">
            <v>5.3371000000000004</v>
          </cell>
          <cell r="V10182">
            <v>1849300.0000000002</v>
          </cell>
          <cell r="W10182">
            <v>15085114.08351</v>
          </cell>
          <cell r="X10182">
            <v>45505</v>
          </cell>
          <cell r="Y10182">
            <v>121000</v>
          </cell>
          <cell r="Z10182">
            <v>45505</v>
          </cell>
          <cell r="AA10182">
            <v>4.8250000000000002</v>
          </cell>
          <cell r="AB10182">
            <v>5.0835249999999998</v>
          </cell>
          <cell r="AC10182"/>
        </row>
        <row r="10183">
          <cell r="A10183">
            <v>45506</v>
          </cell>
          <cell r="B10183">
            <v>15000</v>
          </cell>
          <cell r="C10183"/>
          <cell r="D10183">
            <v>5.5</v>
          </cell>
          <cell r="E10183">
            <v>5.5</v>
          </cell>
          <cell r="F10183">
            <v>5.5</v>
          </cell>
          <cell r="G10183">
            <v>5.5</v>
          </cell>
          <cell r="H10183">
            <v>5.5</v>
          </cell>
          <cell r="I10183">
            <v>5.5</v>
          </cell>
          <cell r="J10183">
            <v>5.5</v>
          </cell>
          <cell r="K10183">
            <v>5.5</v>
          </cell>
          <cell r="L10183">
            <v>5.5</v>
          </cell>
          <cell r="M10183">
            <v>5.5</v>
          </cell>
          <cell r="N10183">
            <v>5.5</v>
          </cell>
          <cell r="O10183"/>
          <cell r="P10183">
            <v>5.5</v>
          </cell>
          <cell r="Q10183">
            <v>15000</v>
          </cell>
          <cell r="R10183">
            <v>5.5</v>
          </cell>
          <cell r="S10183">
            <v>5.5</v>
          </cell>
          <cell r="T10183">
            <v>5.5</v>
          </cell>
          <cell r="U10183">
            <v>5.3352000000000004</v>
          </cell>
          <cell r="V10183">
            <v>1713300</v>
          </cell>
          <cell r="W10183">
            <v>15468160.024980001</v>
          </cell>
          <cell r="X10183">
            <v>45505</v>
          </cell>
          <cell r="Y10183">
            <v>82500</v>
          </cell>
          <cell r="Z10183">
            <v>45505</v>
          </cell>
          <cell r="AA10183">
            <v>4.8250000000000002</v>
          </cell>
          <cell r="AB10183">
            <v>5.0835249999999998</v>
          </cell>
          <cell r="AC10183"/>
        </row>
        <row r="10184">
          <cell r="A10184">
            <v>45509</v>
          </cell>
          <cell r="B10184">
            <v>35000</v>
          </cell>
          <cell r="C10184"/>
          <cell r="D10184">
            <v>5.5</v>
          </cell>
          <cell r="E10184">
            <v>5.5</v>
          </cell>
          <cell r="F10184">
            <v>5.5</v>
          </cell>
          <cell r="G10184">
            <v>5.5</v>
          </cell>
          <cell r="H10184">
            <v>5.5</v>
          </cell>
          <cell r="I10184">
            <v>5.5</v>
          </cell>
          <cell r="J10184">
            <v>5.5</v>
          </cell>
          <cell r="K10184">
            <v>5.5</v>
          </cell>
          <cell r="L10184">
            <v>5.5</v>
          </cell>
          <cell r="M10184">
            <v>5.5</v>
          </cell>
          <cell r="N10184">
            <v>5.5</v>
          </cell>
          <cell r="O10184"/>
          <cell r="P10184">
            <v>5.5</v>
          </cell>
          <cell r="Q10184">
            <v>35000</v>
          </cell>
          <cell r="R10184">
            <v>5.5</v>
          </cell>
          <cell r="S10184">
            <v>5.5</v>
          </cell>
          <cell r="T10184">
            <v>5.5</v>
          </cell>
          <cell r="U10184">
            <v>5.3315000000000001</v>
          </cell>
          <cell r="V10184">
            <v>1429399.9999999998</v>
          </cell>
          <cell r="W10184">
            <v>15808320.734959999</v>
          </cell>
          <cell r="X10184">
            <v>45505</v>
          </cell>
          <cell r="Y10184">
            <v>192500</v>
          </cell>
          <cell r="Z10184">
            <v>45505</v>
          </cell>
          <cell r="AA10184">
            <v>4.8250000000000002</v>
          </cell>
          <cell r="AB10184">
            <v>5.0835249999999998</v>
          </cell>
          <cell r="AC10184"/>
        </row>
        <row r="10185">
          <cell r="A10185">
            <v>45511</v>
          </cell>
          <cell r="B10185">
            <v>45000</v>
          </cell>
          <cell r="C10185"/>
          <cell r="D10185">
            <v>5.5</v>
          </cell>
          <cell r="E10185">
            <v>5.5</v>
          </cell>
          <cell r="F10185">
            <v>5.5</v>
          </cell>
          <cell r="G10185">
            <v>5.5</v>
          </cell>
          <cell r="H10185">
            <v>5.5</v>
          </cell>
          <cell r="I10185">
            <v>5.5</v>
          </cell>
          <cell r="J10185">
            <v>5.5</v>
          </cell>
          <cell r="K10185">
            <v>5.5</v>
          </cell>
          <cell r="L10185">
            <v>5.5</v>
          </cell>
          <cell r="M10185">
            <v>5.5</v>
          </cell>
          <cell r="N10185">
            <v>5.5</v>
          </cell>
          <cell r="O10185"/>
          <cell r="P10185">
            <v>5.5</v>
          </cell>
          <cell r="Q10185">
            <v>45000</v>
          </cell>
          <cell r="R10185">
            <v>5.5</v>
          </cell>
          <cell r="S10185">
            <v>5.5</v>
          </cell>
          <cell r="T10185">
            <v>5.5</v>
          </cell>
          <cell r="U10185">
            <v>5.3359000000000005</v>
          </cell>
          <cell r="V10185">
            <v>2319200.0000000005</v>
          </cell>
          <cell r="W10185">
            <v>14883208.000080001</v>
          </cell>
          <cell r="X10185">
            <v>45505</v>
          </cell>
          <cell r="Y10185">
            <v>247500</v>
          </cell>
          <cell r="Z10185">
            <v>45505</v>
          </cell>
          <cell r="AA10185">
            <v>4.8</v>
          </cell>
          <cell r="AB10185">
            <v>4.9249749999999999</v>
          </cell>
          <cell r="AC10185"/>
        </row>
        <row r="10186">
          <cell r="A10186">
            <v>45512</v>
          </cell>
          <cell r="B10186">
            <v>70000</v>
          </cell>
          <cell r="C10186"/>
          <cell r="D10186">
            <v>5.5</v>
          </cell>
          <cell r="E10186">
            <v>5.5</v>
          </cell>
          <cell r="F10186">
            <v>5.5</v>
          </cell>
          <cell r="G10186">
            <v>5.5</v>
          </cell>
          <cell r="H10186">
            <v>5.5</v>
          </cell>
          <cell r="I10186">
            <v>5.5</v>
          </cell>
          <cell r="J10186">
            <v>5.5</v>
          </cell>
          <cell r="K10186">
            <v>5.5</v>
          </cell>
          <cell r="L10186">
            <v>5.5</v>
          </cell>
          <cell r="M10186">
            <v>5.5</v>
          </cell>
          <cell r="N10186">
            <v>5.5</v>
          </cell>
          <cell r="O10186"/>
          <cell r="P10186">
            <v>5.5</v>
          </cell>
          <cell r="Q10186">
            <v>70000</v>
          </cell>
          <cell r="R10186">
            <v>5.5</v>
          </cell>
          <cell r="S10186">
            <v>5.5</v>
          </cell>
          <cell r="T10186">
            <v>5.5</v>
          </cell>
          <cell r="U10186">
            <v>5.3239000000000001</v>
          </cell>
          <cell r="V10186">
            <v>2774800</v>
          </cell>
          <cell r="W10186">
            <v>14689683.818879999</v>
          </cell>
          <cell r="X10186">
            <v>45505</v>
          </cell>
          <cell r="Y10186">
            <v>385000</v>
          </cell>
          <cell r="Z10186">
            <v>45505</v>
          </cell>
          <cell r="AA10186">
            <v>4.8</v>
          </cell>
          <cell r="AB10186">
            <v>4.9249749999999999</v>
          </cell>
          <cell r="AC10186"/>
        </row>
        <row r="10187">
          <cell r="A10187">
            <v>45513</v>
          </cell>
          <cell r="B10187">
            <v>70000</v>
          </cell>
          <cell r="C10187"/>
          <cell r="D10187">
            <v>5.5</v>
          </cell>
          <cell r="E10187">
            <v>5.5</v>
          </cell>
          <cell r="F10187">
            <v>5.5</v>
          </cell>
          <cell r="G10187">
            <v>5.5</v>
          </cell>
          <cell r="H10187">
            <v>5.5</v>
          </cell>
          <cell r="I10187">
            <v>5.5</v>
          </cell>
          <cell r="J10187">
            <v>5.5</v>
          </cell>
          <cell r="K10187">
            <v>5.5</v>
          </cell>
          <cell r="L10187">
            <v>5.5</v>
          </cell>
          <cell r="M10187">
            <v>5.5</v>
          </cell>
          <cell r="N10187">
            <v>5.5</v>
          </cell>
          <cell r="O10187"/>
          <cell r="P10187">
            <v>5.5</v>
          </cell>
          <cell r="Q10187">
            <v>70000</v>
          </cell>
          <cell r="R10187">
            <v>5.5</v>
          </cell>
          <cell r="S10187">
            <v>5.5</v>
          </cell>
          <cell r="T10187">
            <v>5.5</v>
          </cell>
          <cell r="U10187">
            <v>5.3249000000000004</v>
          </cell>
          <cell r="V10187">
            <v>2931700</v>
          </cell>
          <cell r="W10187">
            <v>14517228.680060001</v>
          </cell>
          <cell r="X10187">
            <v>45505</v>
          </cell>
          <cell r="Y10187">
            <v>385000</v>
          </cell>
          <cell r="Z10187">
            <v>45505</v>
          </cell>
          <cell r="AA10187">
            <v>4.8</v>
          </cell>
          <cell r="AB10187">
            <v>4.9249749999999999</v>
          </cell>
          <cell r="AC10187"/>
        </row>
        <row r="10188">
          <cell r="A10188">
            <v>45516</v>
          </cell>
          <cell r="B10188">
            <v>70000</v>
          </cell>
          <cell r="C10188"/>
          <cell r="D10188">
            <v>5.5</v>
          </cell>
          <cell r="E10188">
            <v>5.5</v>
          </cell>
          <cell r="F10188">
            <v>5.5</v>
          </cell>
          <cell r="G10188">
            <v>5.5</v>
          </cell>
          <cell r="H10188">
            <v>5.5</v>
          </cell>
          <cell r="I10188">
            <v>5.5</v>
          </cell>
          <cell r="J10188">
            <v>5.5</v>
          </cell>
          <cell r="K10188">
            <v>5.5</v>
          </cell>
          <cell r="L10188">
            <v>5.5</v>
          </cell>
          <cell r="M10188">
            <v>5.5</v>
          </cell>
          <cell r="N10188">
            <v>5.5</v>
          </cell>
          <cell r="O10188"/>
          <cell r="P10188">
            <v>5.5</v>
          </cell>
          <cell r="Q10188">
            <v>70000</v>
          </cell>
          <cell r="R10188">
            <v>5.5</v>
          </cell>
          <cell r="S10188">
            <v>5.5</v>
          </cell>
          <cell r="T10188">
            <v>5.5</v>
          </cell>
          <cell r="U10188">
            <v>5.3247</v>
          </cell>
          <cell r="V10188">
            <v>2850100</v>
          </cell>
          <cell r="W10188">
            <v>14781020.036260001</v>
          </cell>
          <cell r="X10188">
            <v>45505</v>
          </cell>
          <cell r="Y10188">
            <v>385000</v>
          </cell>
          <cell r="Z10188">
            <v>45505</v>
          </cell>
          <cell r="AA10188">
            <v>4.8</v>
          </cell>
          <cell r="AB10188">
            <v>4.9249749999999999</v>
          </cell>
          <cell r="AC10188"/>
        </row>
        <row r="10189">
          <cell r="A10189">
            <v>45517</v>
          </cell>
          <cell r="B10189">
            <v>70000</v>
          </cell>
          <cell r="C10189"/>
          <cell r="D10189">
            <v>5.5</v>
          </cell>
          <cell r="E10189">
            <v>5.5</v>
          </cell>
          <cell r="F10189">
            <v>5.5</v>
          </cell>
          <cell r="G10189">
            <v>5.5</v>
          </cell>
          <cell r="H10189">
            <v>5.5</v>
          </cell>
          <cell r="I10189">
            <v>5.5</v>
          </cell>
          <cell r="J10189">
            <v>5.5</v>
          </cell>
          <cell r="K10189">
            <v>5.5</v>
          </cell>
          <cell r="L10189">
            <v>5.5</v>
          </cell>
          <cell r="M10189">
            <v>5.5</v>
          </cell>
          <cell r="N10189">
            <v>5.5</v>
          </cell>
          <cell r="O10189"/>
          <cell r="P10189">
            <v>5.5</v>
          </cell>
          <cell r="Q10189">
            <v>70000</v>
          </cell>
          <cell r="R10189">
            <v>5.5</v>
          </cell>
          <cell r="S10189">
            <v>5.5</v>
          </cell>
          <cell r="T10189">
            <v>5.5</v>
          </cell>
          <cell r="U10189">
            <v>5.3250999999999999</v>
          </cell>
          <cell r="V10189">
            <v>3158500</v>
          </cell>
          <cell r="W10189">
            <v>14666705.051320001</v>
          </cell>
          <cell r="X10189">
            <v>45505</v>
          </cell>
          <cell r="Y10189">
            <v>385000</v>
          </cell>
          <cell r="Z10189">
            <v>45505</v>
          </cell>
          <cell r="AA10189">
            <v>4.8</v>
          </cell>
          <cell r="AB10189">
            <v>4.9249749999999999</v>
          </cell>
          <cell r="AC10189"/>
        </row>
        <row r="10190">
          <cell r="A10190">
            <v>45518</v>
          </cell>
          <cell r="B10190">
            <v>70000</v>
          </cell>
          <cell r="C10190"/>
          <cell r="D10190">
            <v>5.5</v>
          </cell>
          <cell r="E10190">
            <v>5.5</v>
          </cell>
          <cell r="F10190">
            <v>5.5</v>
          </cell>
          <cell r="G10190">
            <v>5.5</v>
          </cell>
          <cell r="H10190">
            <v>5.5</v>
          </cell>
          <cell r="I10190">
            <v>5.5</v>
          </cell>
          <cell r="J10190">
            <v>5.5</v>
          </cell>
          <cell r="K10190">
            <v>5.5</v>
          </cell>
          <cell r="L10190">
            <v>5.5</v>
          </cell>
          <cell r="M10190">
            <v>5.5</v>
          </cell>
          <cell r="N10190">
            <v>5.5</v>
          </cell>
          <cell r="O10190"/>
          <cell r="P10190">
            <v>5.5</v>
          </cell>
          <cell r="Q10190">
            <v>70000</v>
          </cell>
          <cell r="R10190">
            <v>5.5</v>
          </cell>
          <cell r="S10190">
            <v>5.5</v>
          </cell>
          <cell r="T10190">
            <v>5.5</v>
          </cell>
          <cell r="U10190">
            <v>5.3273000000000001</v>
          </cell>
          <cell r="V10190">
            <v>4531900.0000000009</v>
          </cell>
          <cell r="W10190">
            <v>13265969.36568</v>
          </cell>
          <cell r="X10190">
            <v>45505</v>
          </cell>
          <cell r="Y10190">
            <v>385000</v>
          </cell>
          <cell r="Z10190">
            <v>45505</v>
          </cell>
          <cell r="AA10190">
            <v>4.7324999999999999</v>
          </cell>
          <cell r="AB10190">
            <v>4.8868499999999999</v>
          </cell>
          <cell r="AC10190"/>
        </row>
        <row r="10191">
          <cell r="A10191">
            <v>45519</v>
          </cell>
          <cell r="B10191">
            <v>60000</v>
          </cell>
          <cell r="C10191"/>
          <cell r="D10191">
            <v>5.5</v>
          </cell>
          <cell r="E10191">
            <v>5.5</v>
          </cell>
          <cell r="F10191">
            <v>5.5</v>
          </cell>
          <cell r="G10191">
            <v>5.5</v>
          </cell>
          <cell r="H10191">
            <v>5.5</v>
          </cell>
          <cell r="I10191">
            <v>5.5</v>
          </cell>
          <cell r="J10191">
            <v>5.5</v>
          </cell>
          <cell r="K10191">
            <v>5.5</v>
          </cell>
          <cell r="L10191">
            <v>5.5</v>
          </cell>
          <cell r="M10191">
            <v>5.5</v>
          </cell>
          <cell r="N10191">
            <v>5.5</v>
          </cell>
          <cell r="O10191"/>
          <cell r="P10191">
            <v>5.5</v>
          </cell>
          <cell r="Q10191">
            <v>60000</v>
          </cell>
          <cell r="R10191">
            <v>5.5</v>
          </cell>
          <cell r="S10191">
            <v>5.5</v>
          </cell>
          <cell r="T10191">
            <v>5.5</v>
          </cell>
          <cell r="U10191">
            <v>5.3258000000000001</v>
          </cell>
          <cell r="V10191">
            <v>4631800</v>
          </cell>
          <cell r="W10191">
            <v>12982610.04473</v>
          </cell>
          <cell r="X10191">
            <v>45505</v>
          </cell>
          <cell r="Y10191">
            <v>330000</v>
          </cell>
          <cell r="Z10191">
            <v>45505</v>
          </cell>
          <cell r="AA10191">
            <v>4.7324999999999999</v>
          </cell>
          <cell r="AB10191">
            <v>4.8868499999999999</v>
          </cell>
          <cell r="AC10191"/>
        </row>
        <row r="10192">
          <cell r="A10192">
            <v>45520</v>
          </cell>
          <cell r="B10192">
            <v>60000</v>
          </cell>
          <cell r="C10192"/>
          <cell r="D10192">
            <v>5.5</v>
          </cell>
          <cell r="E10192">
            <v>5.5</v>
          </cell>
          <cell r="F10192">
            <v>5.5</v>
          </cell>
          <cell r="G10192">
            <v>5.5</v>
          </cell>
          <cell r="H10192">
            <v>5.5</v>
          </cell>
          <cell r="I10192">
            <v>5.5</v>
          </cell>
          <cell r="J10192">
            <v>5.5</v>
          </cell>
          <cell r="K10192">
            <v>5.5</v>
          </cell>
          <cell r="L10192">
            <v>5.5</v>
          </cell>
          <cell r="M10192">
            <v>5.5</v>
          </cell>
          <cell r="N10192">
            <v>5.5</v>
          </cell>
          <cell r="O10192"/>
          <cell r="P10192">
            <v>5.5</v>
          </cell>
          <cell r="Q10192">
            <v>60000</v>
          </cell>
          <cell r="R10192">
            <v>5.5</v>
          </cell>
          <cell r="S10192">
            <v>5.5</v>
          </cell>
          <cell r="T10192">
            <v>5.5</v>
          </cell>
          <cell r="U10192">
            <v>5.3277000000000001</v>
          </cell>
          <cell r="V10192">
            <v>4765800</v>
          </cell>
          <cell r="W10192">
            <v>12990643.82261</v>
          </cell>
          <cell r="X10192">
            <v>45505</v>
          </cell>
          <cell r="Y10192">
            <v>330000</v>
          </cell>
          <cell r="Z10192">
            <v>45505</v>
          </cell>
          <cell r="AA10192">
            <v>4.7324999999999999</v>
          </cell>
          <cell r="AB10192">
            <v>4.8868499999999999</v>
          </cell>
          <cell r="AC10192"/>
        </row>
        <row r="10193">
          <cell r="A10193">
            <v>45523</v>
          </cell>
          <cell r="B10193">
            <v>60000</v>
          </cell>
          <cell r="C10193"/>
          <cell r="D10193">
            <v>5.5</v>
          </cell>
          <cell r="E10193">
            <v>5.5</v>
          </cell>
          <cell r="F10193">
            <v>5.5</v>
          </cell>
          <cell r="G10193">
            <v>5.5</v>
          </cell>
          <cell r="H10193">
            <v>5.5</v>
          </cell>
          <cell r="I10193">
            <v>5.5</v>
          </cell>
          <cell r="J10193">
            <v>5.5</v>
          </cell>
          <cell r="K10193">
            <v>5.5</v>
          </cell>
          <cell r="L10193">
            <v>5.5</v>
          </cell>
          <cell r="M10193">
            <v>5.5</v>
          </cell>
          <cell r="N10193">
            <v>5.5</v>
          </cell>
          <cell r="O10193"/>
          <cell r="P10193">
            <v>5.5</v>
          </cell>
          <cell r="Q10193">
            <v>60000</v>
          </cell>
          <cell r="R10193">
            <v>5.5</v>
          </cell>
          <cell r="S10193">
            <v>5.5</v>
          </cell>
          <cell r="T10193">
            <v>5.5</v>
          </cell>
          <cell r="U10193">
            <v>5.3319000000000001</v>
          </cell>
          <cell r="V10193">
            <v>5757900</v>
          </cell>
          <cell r="W10193">
            <v>11984843.684909998</v>
          </cell>
          <cell r="X10193">
            <v>45505</v>
          </cell>
          <cell r="Y10193">
            <v>330000</v>
          </cell>
          <cell r="Z10193">
            <v>45505</v>
          </cell>
          <cell r="AA10193">
            <v>4.7324999999999999</v>
          </cell>
          <cell r="AB10193">
            <v>4.8868499999999999</v>
          </cell>
          <cell r="AC10193"/>
        </row>
        <row r="10194">
          <cell r="A10194">
            <v>45524</v>
          </cell>
          <cell r="B10194">
            <v>60000</v>
          </cell>
          <cell r="C10194"/>
          <cell r="D10194">
            <v>5.5</v>
          </cell>
          <cell r="E10194">
            <v>5.5</v>
          </cell>
          <cell r="F10194">
            <v>5.5</v>
          </cell>
          <cell r="G10194">
            <v>5.5</v>
          </cell>
          <cell r="H10194">
            <v>5.5</v>
          </cell>
          <cell r="I10194">
            <v>5.5</v>
          </cell>
          <cell r="J10194">
            <v>5.5</v>
          </cell>
          <cell r="K10194">
            <v>5.5</v>
          </cell>
          <cell r="L10194">
            <v>5.5</v>
          </cell>
          <cell r="M10194">
            <v>5.5</v>
          </cell>
          <cell r="N10194">
            <v>5.5</v>
          </cell>
          <cell r="O10194"/>
          <cell r="P10194">
            <v>5.5</v>
          </cell>
          <cell r="Q10194">
            <v>80000</v>
          </cell>
          <cell r="R10194">
            <v>5.5</v>
          </cell>
          <cell r="S10194">
            <v>5.5</v>
          </cell>
          <cell r="T10194">
            <v>5.5</v>
          </cell>
          <cell r="U10194">
            <v>5.3277000000000001</v>
          </cell>
          <cell r="V10194">
            <v>5777299.9999999991</v>
          </cell>
          <cell r="W10194">
            <v>12049031.279790001</v>
          </cell>
          <cell r="X10194">
            <v>45505</v>
          </cell>
          <cell r="Y10194">
            <v>330000</v>
          </cell>
          <cell r="Z10194">
            <v>45505</v>
          </cell>
          <cell r="AA10194">
            <v>4.7324999999999999</v>
          </cell>
          <cell r="AB10194">
            <v>4.8868499999999999</v>
          </cell>
          <cell r="AC10194"/>
        </row>
        <row r="10195">
          <cell r="A10195">
            <v>45525</v>
          </cell>
          <cell r="B10195">
            <v>80000</v>
          </cell>
          <cell r="C10195"/>
          <cell r="D10195">
            <v>5.5</v>
          </cell>
          <cell r="E10195">
            <v>5.5</v>
          </cell>
          <cell r="F10195">
            <v>5.5</v>
          </cell>
          <cell r="G10195">
            <v>5.5</v>
          </cell>
          <cell r="H10195">
            <v>5.5</v>
          </cell>
          <cell r="I10195">
            <v>5.5</v>
          </cell>
          <cell r="J10195">
            <v>5.5</v>
          </cell>
          <cell r="K10195">
            <v>5.5</v>
          </cell>
          <cell r="L10195">
            <v>5.5</v>
          </cell>
          <cell r="M10195">
            <v>5.5</v>
          </cell>
          <cell r="N10195">
            <v>5.5</v>
          </cell>
          <cell r="O10195"/>
          <cell r="P10195">
            <v>5.5</v>
          </cell>
          <cell r="Q10195">
            <v>80000</v>
          </cell>
          <cell r="R10195">
            <v>5.5</v>
          </cell>
          <cell r="S10195">
            <v>5.5</v>
          </cell>
          <cell r="T10195">
            <v>5.5</v>
          </cell>
          <cell r="U10195">
            <v>5.3281000000000001</v>
          </cell>
          <cell r="V10195">
            <v>6331800</v>
          </cell>
          <cell r="W10195">
            <v>11559734.310319999</v>
          </cell>
          <cell r="X10195">
            <v>45505</v>
          </cell>
          <cell r="Y10195">
            <v>440000</v>
          </cell>
          <cell r="Z10195">
            <v>45505</v>
          </cell>
          <cell r="AA10195">
            <v>4.7075000000000005</v>
          </cell>
          <cell r="AB10195">
            <v>4.7948000000000004</v>
          </cell>
          <cell r="AC10195"/>
        </row>
        <row r="10196">
          <cell r="A10196">
            <v>45526</v>
          </cell>
          <cell r="B10196">
            <v>80000</v>
          </cell>
          <cell r="C10196"/>
          <cell r="D10196">
            <v>5.5</v>
          </cell>
          <cell r="E10196">
            <v>5.5</v>
          </cell>
          <cell r="F10196">
            <v>5.5</v>
          </cell>
          <cell r="G10196">
            <v>5.5</v>
          </cell>
          <cell r="H10196">
            <v>5.5</v>
          </cell>
          <cell r="I10196">
            <v>5.5</v>
          </cell>
          <cell r="J10196">
            <v>5.5</v>
          </cell>
          <cell r="K10196">
            <v>5.5</v>
          </cell>
          <cell r="L10196">
            <v>5.5</v>
          </cell>
          <cell r="M10196">
            <v>5.5</v>
          </cell>
          <cell r="N10196">
            <v>5.5</v>
          </cell>
          <cell r="O10196"/>
          <cell r="P10196">
            <v>5.5</v>
          </cell>
          <cell r="Q10196">
            <v>80000</v>
          </cell>
          <cell r="R10196">
            <v>5.5</v>
          </cell>
          <cell r="S10196">
            <v>5.5</v>
          </cell>
          <cell r="T10196">
            <v>5.5</v>
          </cell>
          <cell r="U10196">
            <v>5.3289</v>
          </cell>
          <cell r="V10196">
            <v>6450800</v>
          </cell>
          <cell r="W10196">
            <v>11515644.899129998</v>
          </cell>
          <cell r="X10196">
            <v>45505</v>
          </cell>
          <cell r="Y10196">
            <v>440000</v>
          </cell>
          <cell r="Z10196">
            <v>45505</v>
          </cell>
          <cell r="AA10196">
            <v>4.7075000000000005</v>
          </cell>
          <cell r="AB10196">
            <v>4.7948000000000004</v>
          </cell>
          <cell r="AC10196"/>
        </row>
        <row r="10197">
          <cell r="A10197">
            <v>45527</v>
          </cell>
          <cell r="B10197">
            <v>60000</v>
          </cell>
          <cell r="C10197"/>
          <cell r="D10197">
            <v>5.5</v>
          </cell>
          <cell r="E10197">
            <v>5.5</v>
          </cell>
          <cell r="F10197">
            <v>5.5</v>
          </cell>
          <cell r="G10197">
            <v>5.5</v>
          </cell>
          <cell r="H10197">
            <v>5.5</v>
          </cell>
          <cell r="I10197">
            <v>5.5</v>
          </cell>
          <cell r="J10197">
            <v>5.5</v>
          </cell>
          <cell r="K10197">
            <v>5.5</v>
          </cell>
          <cell r="L10197">
            <v>5.5</v>
          </cell>
          <cell r="M10197">
            <v>5.5</v>
          </cell>
          <cell r="N10197">
            <v>5.5</v>
          </cell>
          <cell r="O10197"/>
          <cell r="P10197">
            <v>5.5</v>
          </cell>
          <cell r="Q10197">
            <v>80000</v>
          </cell>
          <cell r="R10197">
            <v>5.5</v>
          </cell>
          <cell r="S10197">
            <v>5.5</v>
          </cell>
          <cell r="T10197">
            <v>5.5</v>
          </cell>
          <cell r="U10197">
            <v>5.3292999999999999</v>
          </cell>
          <cell r="V10197">
            <v>8617000</v>
          </cell>
          <cell r="W10197">
            <v>9105171.178270001</v>
          </cell>
          <cell r="X10197">
            <v>45505</v>
          </cell>
          <cell r="Y10197">
            <v>330000</v>
          </cell>
          <cell r="Z10197">
            <v>45505</v>
          </cell>
          <cell r="AA10197">
            <v>4.7075000000000005</v>
          </cell>
          <cell r="AB10197">
            <v>4.7948000000000004</v>
          </cell>
          <cell r="AC10197"/>
        </row>
        <row r="10198">
          <cell r="A10198">
            <v>45530</v>
          </cell>
          <cell r="B10198">
            <v>85000</v>
          </cell>
          <cell r="C10198"/>
          <cell r="D10198">
            <v>5.5</v>
          </cell>
          <cell r="E10198">
            <v>5.5</v>
          </cell>
          <cell r="F10198">
            <v>5.5</v>
          </cell>
          <cell r="G10198">
            <v>5.5</v>
          </cell>
          <cell r="H10198">
            <v>5.5</v>
          </cell>
          <cell r="I10198">
            <v>5.5</v>
          </cell>
          <cell r="J10198">
            <v>5.5</v>
          </cell>
          <cell r="K10198">
            <v>5.5</v>
          </cell>
          <cell r="L10198">
            <v>5.5</v>
          </cell>
          <cell r="M10198">
            <v>5.5</v>
          </cell>
          <cell r="N10198">
            <v>5.5</v>
          </cell>
          <cell r="O10198"/>
          <cell r="P10198">
            <v>5.5</v>
          </cell>
          <cell r="Q10198">
            <v>85000</v>
          </cell>
          <cell r="R10198">
            <v>5.5</v>
          </cell>
          <cell r="S10198">
            <v>5.5</v>
          </cell>
          <cell r="T10198">
            <v>5.5</v>
          </cell>
          <cell r="U10198">
            <v>5.3303000000000003</v>
          </cell>
          <cell r="V10198">
            <v>8819700</v>
          </cell>
          <cell r="W10198">
            <v>9181808.6434900016</v>
          </cell>
          <cell r="X10198">
            <v>45505</v>
          </cell>
          <cell r="Y10198">
            <v>467500</v>
          </cell>
          <cell r="Z10198">
            <v>45505</v>
          </cell>
          <cell r="AA10198">
            <v>4.7075000000000005</v>
          </cell>
          <cell r="AB10198">
            <v>4.7948000000000004</v>
          </cell>
          <cell r="AC10198"/>
        </row>
        <row r="10199">
          <cell r="A10199">
            <v>45531</v>
          </cell>
          <cell r="B10199">
            <v>60000</v>
          </cell>
          <cell r="C10199"/>
          <cell r="D10199">
            <v>5.5</v>
          </cell>
          <cell r="E10199">
            <v>5.5</v>
          </cell>
          <cell r="F10199">
            <v>5.5</v>
          </cell>
          <cell r="G10199">
            <v>5.5</v>
          </cell>
          <cell r="H10199">
            <v>5.5</v>
          </cell>
          <cell r="I10199">
            <v>5.5</v>
          </cell>
          <cell r="J10199">
            <v>5.5</v>
          </cell>
          <cell r="K10199">
            <v>5.5</v>
          </cell>
          <cell r="L10199">
            <v>5.5</v>
          </cell>
          <cell r="M10199">
            <v>5.5</v>
          </cell>
          <cell r="N10199">
            <v>5.5</v>
          </cell>
          <cell r="O10199"/>
          <cell r="P10199">
            <v>5.5</v>
          </cell>
          <cell r="Q10199">
            <v>60000</v>
          </cell>
          <cell r="R10199">
            <v>5.5</v>
          </cell>
          <cell r="S10199">
            <v>5.5</v>
          </cell>
          <cell r="T10199">
            <v>5.5</v>
          </cell>
          <cell r="U10199">
            <v>5.3258999999999999</v>
          </cell>
          <cell r="V10199">
            <v>9006200</v>
          </cell>
          <cell r="W10199">
            <v>9263783.0009300001</v>
          </cell>
          <cell r="X10199">
            <v>45505</v>
          </cell>
          <cell r="Y10199">
            <v>330000</v>
          </cell>
          <cell r="Z10199">
            <v>45505</v>
          </cell>
          <cell r="AA10199">
            <v>4.7075000000000005</v>
          </cell>
          <cell r="AB10199">
            <v>4.7948000000000004</v>
          </cell>
          <cell r="AC10199"/>
        </row>
        <row r="10200">
          <cell r="A10200">
            <v>45532</v>
          </cell>
          <cell r="B10200">
            <v>35000</v>
          </cell>
          <cell r="C10200"/>
          <cell r="D10200">
            <v>5.5</v>
          </cell>
          <cell r="E10200">
            <v>5.5</v>
          </cell>
          <cell r="F10200">
            <v>5.5</v>
          </cell>
          <cell r="G10200">
            <v>5.5</v>
          </cell>
          <cell r="H10200">
            <v>5.5</v>
          </cell>
          <cell r="I10200">
            <v>5.5</v>
          </cell>
          <cell r="J10200">
            <v>5.5</v>
          </cell>
          <cell r="K10200">
            <v>5.5</v>
          </cell>
          <cell r="L10200">
            <v>5.5</v>
          </cell>
          <cell r="M10200">
            <v>5.5</v>
          </cell>
          <cell r="N10200">
            <v>5.5</v>
          </cell>
          <cell r="O10200"/>
          <cell r="P10200">
            <v>5.5</v>
          </cell>
          <cell r="Q10200">
            <v>35000</v>
          </cell>
          <cell r="R10200">
            <v>5.5</v>
          </cell>
          <cell r="S10200">
            <v>5.5</v>
          </cell>
          <cell r="T10200">
            <v>5.5</v>
          </cell>
          <cell r="U10200">
            <v>5.3298000000000005</v>
          </cell>
          <cell r="V10200">
            <v>9829800</v>
          </cell>
          <cell r="W10200">
            <v>8499738.9036500026</v>
          </cell>
          <cell r="X10200">
            <v>45505</v>
          </cell>
          <cell r="Y10200">
            <v>192500</v>
          </cell>
          <cell r="Z10200">
            <v>45505</v>
          </cell>
          <cell r="AA10200">
            <v>4.7700000000000005</v>
          </cell>
          <cell r="AB10200">
            <v>4.8186249999999999</v>
          </cell>
          <cell r="AC10200"/>
        </row>
        <row r="10201">
          <cell r="A10201">
            <v>45533</v>
          </cell>
          <cell r="B10201">
            <v>45000</v>
          </cell>
          <cell r="C10201"/>
          <cell r="D10201">
            <v>5.5</v>
          </cell>
          <cell r="E10201">
            <v>5.5</v>
          </cell>
          <cell r="F10201">
            <v>5.5</v>
          </cell>
          <cell r="G10201">
            <v>5.5</v>
          </cell>
          <cell r="H10201">
            <v>5.5</v>
          </cell>
          <cell r="I10201">
            <v>5.5</v>
          </cell>
          <cell r="J10201">
            <v>5.5</v>
          </cell>
          <cell r="K10201">
            <v>5.5</v>
          </cell>
          <cell r="L10201">
            <v>5.5</v>
          </cell>
          <cell r="M10201">
            <v>5.5</v>
          </cell>
          <cell r="N10201">
            <v>5.5</v>
          </cell>
          <cell r="O10201"/>
          <cell r="P10201">
            <v>5.5</v>
          </cell>
          <cell r="Q10201">
            <v>45000</v>
          </cell>
          <cell r="R10201">
            <v>5.5</v>
          </cell>
          <cell r="S10201">
            <v>5.5</v>
          </cell>
          <cell r="T10201">
            <v>5.5</v>
          </cell>
          <cell r="U10201">
            <v>5.3406000000000002</v>
          </cell>
          <cell r="V10201">
            <v>7243200</v>
          </cell>
          <cell r="W10201">
            <v>9692678.4771400001</v>
          </cell>
          <cell r="X10201">
            <v>45505</v>
          </cell>
          <cell r="Y10201">
            <v>247500</v>
          </cell>
          <cell r="Z10201">
            <v>45505</v>
          </cell>
          <cell r="AA10201">
            <v>4.7700000000000005</v>
          </cell>
          <cell r="AB10201">
            <v>4.8186249999999999</v>
          </cell>
          <cell r="AC10201"/>
        </row>
        <row r="10202">
          <cell r="A10202">
            <v>45537</v>
          </cell>
          <cell r="B10202">
            <v>70000</v>
          </cell>
          <cell r="C10202"/>
          <cell r="D10202">
            <v>5.5</v>
          </cell>
          <cell r="E10202">
            <v>5.5</v>
          </cell>
          <cell r="F10202">
            <v>5.5</v>
          </cell>
          <cell r="G10202">
            <v>5.5</v>
          </cell>
          <cell r="H10202">
            <v>5.5</v>
          </cell>
          <cell r="I10202">
            <v>5.5</v>
          </cell>
          <cell r="J10202">
            <v>5.5</v>
          </cell>
          <cell r="K10202">
            <v>5.5</v>
          </cell>
          <cell r="L10202">
            <v>5.5</v>
          </cell>
          <cell r="M10202">
            <v>5.5</v>
          </cell>
          <cell r="N10202">
            <v>5.5</v>
          </cell>
          <cell r="O10202"/>
          <cell r="P10202">
            <v>5.5</v>
          </cell>
          <cell r="Q10202">
            <v>70000</v>
          </cell>
          <cell r="R10202">
            <v>5.5</v>
          </cell>
          <cell r="S10202">
            <v>5.5</v>
          </cell>
          <cell r="T10202">
            <v>5.5</v>
          </cell>
          <cell r="U10202">
            <v>5.3406000000000002</v>
          </cell>
          <cell r="V10202">
            <v>3163400</v>
          </cell>
          <cell r="W10202">
            <v>13821234.380099999</v>
          </cell>
          <cell r="X10202">
            <v>45536</v>
          </cell>
          <cell r="Y10202">
            <v>385000</v>
          </cell>
          <cell r="Z10202">
            <v>45536</v>
          </cell>
          <cell r="AA10202">
            <v>4.7700000000000005</v>
          </cell>
          <cell r="AB10202">
            <v>4.8186249999999999</v>
          </cell>
          <cell r="AC10202"/>
        </row>
        <row r="10203">
          <cell r="A10203">
            <v>45538</v>
          </cell>
          <cell r="B10203">
            <v>65000</v>
          </cell>
          <cell r="C10203"/>
          <cell r="D10203">
            <v>5.5</v>
          </cell>
          <cell r="E10203">
            <v>5.5</v>
          </cell>
          <cell r="F10203">
            <v>5.5</v>
          </cell>
          <cell r="G10203">
            <v>5.5</v>
          </cell>
          <cell r="H10203">
            <v>5.5</v>
          </cell>
          <cell r="I10203">
            <v>5.5</v>
          </cell>
          <cell r="J10203">
            <v>5.5</v>
          </cell>
          <cell r="K10203">
            <v>5.5</v>
          </cell>
          <cell r="L10203">
            <v>5.5</v>
          </cell>
          <cell r="M10203">
            <v>5.5</v>
          </cell>
          <cell r="N10203">
            <v>5.5</v>
          </cell>
          <cell r="O10203"/>
          <cell r="P10203">
            <v>5.5</v>
          </cell>
          <cell r="Q10203">
            <v>65000</v>
          </cell>
          <cell r="R10203">
            <v>5.5</v>
          </cell>
          <cell r="S10203">
            <v>5.5</v>
          </cell>
          <cell r="T10203">
            <v>5.5</v>
          </cell>
          <cell r="U10203">
            <v>5.3327</v>
          </cell>
          <cell r="V10203">
            <v>2971100</v>
          </cell>
          <cell r="W10203">
            <v>15252624.674840003</v>
          </cell>
          <cell r="X10203">
            <v>45536</v>
          </cell>
          <cell r="Y10203">
            <v>357500</v>
          </cell>
          <cell r="Z10203">
            <v>45536</v>
          </cell>
          <cell r="AA10203">
            <v>4.7700000000000005</v>
          </cell>
          <cell r="AB10203">
            <v>4.8186249999999999</v>
          </cell>
          <cell r="AC10203"/>
        </row>
        <row r="10204">
          <cell r="A10204">
            <v>45539</v>
          </cell>
          <cell r="B10204">
            <v>135000</v>
          </cell>
          <cell r="C10204"/>
          <cell r="D10204">
            <v>5.5</v>
          </cell>
          <cell r="E10204">
            <v>5.5</v>
          </cell>
          <cell r="F10204">
            <v>5.5</v>
          </cell>
          <cell r="G10204">
            <v>5.5</v>
          </cell>
          <cell r="H10204">
            <v>5.5</v>
          </cell>
          <cell r="I10204">
            <v>5.5</v>
          </cell>
          <cell r="J10204">
            <v>5.5</v>
          </cell>
          <cell r="K10204">
            <v>5.5</v>
          </cell>
          <cell r="L10204">
            <v>5.5</v>
          </cell>
          <cell r="M10204">
            <v>5.5</v>
          </cell>
          <cell r="N10204">
            <v>5.5</v>
          </cell>
          <cell r="O10204"/>
          <cell r="P10204">
            <v>5.5</v>
          </cell>
          <cell r="Q10204">
            <v>135000</v>
          </cell>
          <cell r="R10204">
            <v>5.5</v>
          </cell>
          <cell r="S10204">
            <v>5.5</v>
          </cell>
          <cell r="T10204">
            <v>5.5</v>
          </cell>
          <cell r="U10204">
            <v>5.3321000000000005</v>
          </cell>
          <cell r="V10204">
            <v>3491000</v>
          </cell>
          <cell r="W10204">
            <v>15281996.803210001</v>
          </cell>
          <cell r="X10204">
            <v>45536</v>
          </cell>
          <cell r="Y10204">
            <v>742500</v>
          </cell>
          <cell r="Z10204">
            <v>45536</v>
          </cell>
          <cell r="AA10204">
            <v>4.7700000000000005</v>
          </cell>
          <cell r="AB10204">
            <v>4.8164249999999997</v>
          </cell>
          <cell r="AC10204"/>
        </row>
        <row r="10205">
          <cell r="A10205">
            <v>45540</v>
          </cell>
          <cell r="B10205">
            <v>185000</v>
          </cell>
          <cell r="C10205"/>
          <cell r="D10205">
            <v>5.5</v>
          </cell>
          <cell r="E10205">
            <v>5.5</v>
          </cell>
          <cell r="F10205">
            <v>5.5</v>
          </cell>
          <cell r="G10205">
            <v>5.5</v>
          </cell>
          <cell r="H10205">
            <v>5.5</v>
          </cell>
          <cell r="I10205">
            <v>5.5</v>
          </cell>
          <cell r="J10205">
            <v>5.5</v>
          </cell>
          <cell r="K10205">
            <v>5.5</v>
          </cell>
          <cell r="L10205">
            <v>5.5</v>
          </cell>
          <cell r="M10205">
            <v>5.5</v>
          </cell>
          <cell r="N10205">
            <v>5.5</v>
          </cell>
          <cell r="O10205"/>
          <cell r="P10205">
            <v>5.5</v>
          </cell>
          <cell r="Q10205">
            <v>185000</v>
          </cell>
          <cell r="R10205">
            <v>5.5</v>
          </cell>
          <cell r="S10205">
            <v>5.5</v>
          </cell>
          <cell r="T10205">
            <v>5.5</v>
          </cell>
          <cell r="U10205">
            <v>5.3352000000000004</v>
          </cell>
          <cell r="V10205">
            <v>3972900</v>
          </cell>
          <cell r="W10205">
            <v>14848108.094490001</v>
          </cell>
          <cell r="X10205">
            <v>45536</v>
          </cell>
          <cell r="Y10205">
            <v>1017500</v>
          </cell>
          <cell r="Z10205">
            <v>45536</v>
          </cell>
          <cell r="AA10205">
            <v>4.7700000000000005</v>
          </cell>
          <cell r="AB10205">
            <v>4.8164249999999997</v>
          </cell>
          <cell r="AC10205"/>
        </row>
        <row r="10206">
          <cell r="A10206">
            <v>45541</v>
          </cell>
          <cell r="B10206">
            <v>145000</v>
          </cell>
          <cell r="C10206"/>
          <cell r="D10206">
            <v>5.5</v>
          </cell>
          <cell r="E10206">
            <v>5.5</v>
          </cell>
          <cell r="F10206">
            <v>5.5</v>
          </cell>
          <cell r="G10206">
            <v>5.5</v>
          </cell>
          <cell r="H10206">
            <v>5.5</v>
          </cell>
          <cell r="I10206">
            <v>5.5</v>
          </cell>
          <cell r="J10206">
            <v>5.5</v>
          </cell>
          <cell r="K10206">
            <v>5.5</v>
          </cell>
          <cell r="L10206">
            <v>5.5</v>
          </cell>
          <cell r="M10206">
            <v>5.5</v>
          </cell>
          <cell r="N10206">
            <v>5.5</v>
          </cell>
          <cell r="O10206"/>
          <cell r="P10206">
            <v>5.5</v>
          </cell>
          <cell r="Q10206">
            <v>145000</v>
          </cell>
          <cell r="R10206">
            <v>5.5</v>
          </cell>
          <cell r="S10206">
            <v>5.5</v>
          </cell>
          <cell r="T10206">
            <v>5.5</v>
          </cell>
          <cell r="U10206">
            <v>5.3370000000000006</v>
          </cell>
          <cell r="V10206">
            <v>3901000</v>
          </cell>
          <cell r="W10206">
            <v>14852490.246400001</v>
          </cell>
          <cell r="X10206">
            <v>45536</v>
          </cell>
          <cell r="Y10206">
            <v>797500</v>
          </cell>
          <cell r="Z10206">
            <v>45536</v>
          </cell>
          <cell r="AA10206">
            <v>4.7700000000000005</v>
          </cell>
          <cell r="AB10206">
            <v>4.8164249999999997</v>
          </cell>
          <cell r="AC10206"/>
        </row>
        <row r="10207">
          <cell r="A10207">
            <v>45544</v>
          </cell>
          <cell r="B10207">
            <v>105000</v>
          </cell>
          <cell r="C10207"/>
          <cell r="D10207">
            <v>5.5</v>
          </cell>
          <cell r="E10207">
            <v>5.5</v>
          </cell>
          <cell r="F10207">
            <v>5.5</v>
          </cell>
          <cell r="G10207">
            <v>5.5</v>
          </cell>
          <cell r="H10207">
            <v>5.5</v>
          </cell>
          <cell r="I10207">
            <v>5.5</v>
          </cell>
          <cell r="J10207">
            <v>5.5</v>
          </cell>
          <cell r="K10207">
            <v>5.5</v>
          </cell>
          <cell r="L10207">
            <v>5.5</v>
          </cell>
          <cell r="M10207">
            <v>5.5</v>
          </cell>
          <cell r="N10207">
            <v>5.5</v>
          </cell>
          <cell r="O10207"/>
          <cell r="P10207">
            <v>5.5</v>
          </cell>
          <cell r="Q10207">
            <v>105000</v>
          </cell>
          <cell r="R10207">
            <v>5.5</v>
          </cell>
          <cell r="S10207">
            <v>5.5</v>
          </cell>
          <cell r="T10207">
            <v>5.5</v>
          </cell>
          <cell r="U10207">
            <v>5.3368000000000002</v>
          </cell>
          <cell r="V10207">
            <v>4162200.0000000009</v>
          </cell>
          <cell r="W10207">
            <v>14517927.637769999</v>
          </cell>
          <cell r="X10207">
            <v>45536</v>
          </cell>
          <cell r="Y10207">
            <v>577500</v>
          </cell>
          <cell r="Z10207">
            <v>45536</v>
          </cell>
          <cell r="AA10207">
            <v>4.7700000000000005</v>
          </cell>
          <cell r="AB10207">
            <v>4.8164249999999997</v>
          </cell>
          <cell r="AC10207"/>
        </row>
        <row r="10208">
          <cell r="A10208">
            <v>45545</v>
          </cell>
          <cell r="B10208">
            <v>90000</v>
          </cell>
          <cell r="C10208"/>
          <cell r="D10208">
            <v>5.5</v>
          </cell>
          <cell r="E10208">
            <v>5.5</v>
          </cell>
          <cell r="F10208">
            <v>5.5</v>
          </cell>
          <cell r="G10208">
            <v>5.5</v>
          </cell>
          <cell r="H10208">
            <v>5.5</v>
          </cell>
          <cell r="I10208">
            <v>5.5</v>
          </cell>
          <cell r="J10208">
            <v>5.5</v>
          </cell>
          <cell r="K10208">
            <v>5.5</v>
          </cell>
          <cell r="L10208">
            <v>5.5</v>
          </cell>
          <cell r="M10208">
            <v>5.5</v>
          </cell>
          <cell r="N10208">
            <v>5.5</v>
          </cell>
          <cell r="O10208"/>
          <cell r="P10208">
            <v>5.5</v>
          </cell>
          <cell r="Q10208">
            <v>90000</v>
          </cell>
          <cell r="R10208">
            <v>5.5</v>
          </cell>
          <cell r="S10208">
            <v>5.5</v>
          </cell>
          <cell r="T10208">
            <v>5.5</v>
          </cell>
          <cell r="U10208">
            <v>5.3367000000000004</v>
          </cell>
          <cell r="V10208">
            <v>4712500</v>
          </cell>
          <cell r="W10208">
            <v>14316265.532130001</v>
          </cell>
          <cell r="X10208">
            <v>45536</v>
          </cell>
          <cell r="Y10208">
            <v>495000</v>
          </cell>
          <cell r="Z10208">
            <v>45536</v>
          </cell>
          <cell r="AA10208">
            <v>4.7700000000000005</v>
          </cell>
          <cell r="AB10208">
            <v>4.8164249999999997</v>
          </cell>
          <cell r="AC10208"/>
        </row>
        <row r="10209">
          <cell r="A10209">
            <v>45546</v>
          </cell>
          <cell r="B10209">
            <v>65000</v>
          </cell>
          <cell r="C10209"/>
          <cell r="D10209">
            <v>5.5</v>
          </cell>
          <cell r="E10209">
            <v>5.5</v>
          </cell>
          <cell r="F10209">
            <v>5.5</v>
          </cell>
          <cell r="G10209">
            <v>5.5</v>
          </cell>
          <cell r="H10209">
            <v>5.5</v>
          </cell>
          <cell r="I10209">
            <v>5.5</v>
          </cell>
          <cell r="J10209">
            <v>5.5</v>
          </cell>
          <cell r="K10209">
            <v>5.5</v>
          </cell>
          <cell r="L10209">
            <v>5.5</v>
          </cell>
          <cell r="M10209">
            <v>5.5</v>
          </cell>
          <cell r="N10209">
            <v>5.5</v>
          </cell>
          <cell r="O10209"/>
          <cell r="P10209">
            <v>5.5</v>
          </cell>
          <cell r="Q10209">
            <v>65000</v>
          </cell>
          <cell r="R10209">
            <v>5.5</v>
          </cell>
          <cell r="S10209">
            <v>5.5</v>
          </cell>
          <cell r="T10209">
            <v>5.5</v>
          </cell>
          <cell r="U10209">
            <v>5.3365</v>
          </cell>
          <cell r="V10209">
            <v>4921599.9999999991</v>
          </cell>
          <cell r="W10209">
            <v>14659431.110729998</v>
          </cell>
          <cell r="X10209">
            <v>45536</v>
          </cell>
          <cell r="Y10209">
            <v>357500</v>
          </cell>
          <cell r="Z10209">
            <v>45536</v>
          </cell>
          <cell r="AA10209">
            <v>4.6900000000000004</v>
          </cell>
          <cell r="AB10209">
            <v>4.7404250000000001</v>
          </cell>
          <cell r="AC10209"/>
        </row>
        <row r="10210">
          <cell r="A10210">
            <v>45547</v>
          </cell>
          <cell r="B10210">
            <v>110000</v>
          </cell>
          <cell r="C10210"/>
          <cell r="D10210">
            <v>5.5</v>
          </cell>
          <cell r="E10210">
            <v>5.5</v>
          </cell>
          <cell r="F10210">
            <v>5.5</v>
          </cell>
          <cell r="G10210">
            <v>5.5</v>
          </cell>
          <cell r="H10210">
            <v>5.5</v>
          </cell>
          <cell r="I10210">
            <v>5.5</v>
          </cell>
          <cell r="J10210">
            <v>5.5</v>
          </cell>
          <cell r="K10210">
            <v>5.5</v>
          </cell>
          <cell r="L10210">
            <v>5.5</v>
          </cell>
          <cell r="M10210">
            <v>5.5</v>
          </cell>
          <cell r="N10210">
            <v>5.5</v>
          </cell>
          <cell r="O10210"/>
          <cell r="P10210">
            <v>5.5</v>
          </cell>
          <cell r="Q10210">
            <v>110000</v>
          </cell>
          <cell r="R10210">
            <v>5.5</v>
          </cell>
          <cell r="S10210">
            <v>5.5</v>
          </cell>
          <cell r="T10210">
            <v>5.5</v>
          </cell>
          <cell r="U10210">
            <v>5.3372999999999999</v>
          </cell>
          <cell r="V10210">
            <v>6947600</v>
          </cell>
          <cell r="W10210">
            <v>12830482.227079999</v>
          </cell>
          <cell r="X10210">
            <v>45536</v>
          </cell>
          <cell r="Y10210">
            <v>605000</v>
          </cell>
          <cell r="Z10210">
            <v>45536</v>
          </cell>
          <cell r="AA10210">
            <v>4.6900000000000004</v>
          </cell>
          <cell r="AB10210">
            <v>4.7404250000000001</v>
          </cell>
          <cell r="AC10210"/>
        </row>
        <row r="10211">
          <cell r="A10211">
            <v>45548</v>
          </cell>
          <cell r="B10211">
            <v>99000</v>
          </cell>
          <cell r="C10211"/>
          <cell r="D10211">
            <v>5.5</v>
          </cell>
          <cell r="E10211">
            <v>5.5</v>
          </cell>
          <cell r="F10211">
            <v>5.5</v>
          </cell>
          <cell r="G10211">
            <v>5.5</v>
          </cell>
          <cell r="H10211">
            <v>5.5</v>
          </cell>
          <cell r="I10211">
            <v>5.5</v>
          </cell>
          <cell r="J10211">
            <v>5.5</v>
          </cell>
          <cell r="K10211">
            <v>5.5</v>
          </cell>
          <cell r="L10211">
            <v>5.5</v>
          </cell>
          <cell r="M10211">
            <v>5.5</v>
          </cell>
          <cell r="N10211">
            <v>5.5</v>
          </cell>
          <cell r="O10211"/>
          <cell r="P10211">
            <v>5.5</v>
          </cell>
          <cell r="Q10211">
            <v>99000</v>
          </cell>
          <cell r="R10211">
            <v>5.5</v>
          </cell>
          <cell r="S10211">
            <v>5.5</v>
          </cell>
          <cell r="T10211">
            <v>5.5</v>
          </cell>
          <cell r="U10211">
            <v>5.3418000000000001</v>
          </cell>
          <cell r="V10211">
            <v>7354751</v>
          </cell>
          <cell r="W10211">
            <v>11559501.161279997</v>
          </cell>
          <cell r="X10211">
            <v>45536</v>
          </cell>
          <cell r="Y10211">
            <v>544500</v>
          </cell>
          <cell r="Z10211">
            <v>45536</v>
          </cell>
          <cell r="AA10211">
            <v>4.6900000000000004</v>
          </cell>
          <cell r="AB10211">
            <v>4.7404250000000001</v>
          </cell>
          <cell r="AC10211"/>
        </row>
        <row r="10212">
          <cell r="A10212">
            <v>45551</v>
          </cell>
          <cell r="B10212">
            <v>90000</v>
          </cell>
          <cell r="C10212"/>
          <cell r="D10212">
            <v>5.5</v>
          </cell>
          <cell r="E10212">
            <v>5.5</v>
          </cell>
          <cell r="F10212">
            <v>5.5</v>
          </cell>
          <cell r="G10212">
            <v>5.5</v>
          </cell>
          <cell r="H10212">
            <v>5.5</v>
          </cell>
          <cell r="I10212">
            <v>5.5</v>
          </cell>
          <cell r="J10212">
            <v>5.5</v>
          </cell>
          <cell r="K10212">
            <v>5.5</v>
          </cell>
          <cell r="L10212">
            <v>5.5</v>
          </cell>
          <cell r="M10212">
            <v>5.5</v>
          </cell>
          <cell r="N10212">
            <v>5.5</v>
          </cell>
          <cell r="O10212"/>
          <cell r="P10212">
            <v>5.5</v>
          </cell>
          <cell r="Q10212">
            <v>90000</v>
          </cell>
          <cell r="R10212">
            <v>5.5</v>
          </cell>
          <cell r="S10212">
            <v>5.5</v>
          </cell>
          <cell r="T10212">
            <v>5.5</v>
          </cell>
          <cell r="U10212">
            <v>5.3367000000000004</v>
          </cell>
          <cell r="V10212">
            <v>7619058</v>
          </cell>
          <cell r="W10212">
            <v>11488933.401129998</v>
          </cell>
          <cell r="X10212">
            <v>45536</v>
          </cell>
          <cell r="Y10212">
            <v>495000</v>
          </cell>
          <cell r="Z10212">
            <v>45536</v>
          </cell>
          <cell r="AA10212">
            <v>4.6900000000000004</v>
          </cell>
          <cell r="AB10212">
            <v>4.7404250000000001</v>
          </cell>
          <cell r="AC10212"/>
        </row>
        <row r="10213">
          <cell r="A10213">
            <v>45552</v>
          </cell>
          <cell r="B10213">
            <v>73000</v>
          </cell>
          <cell r="C10213"/>
          <cell r="D10213">
            <v>5.5</v>
          </cell>
          <cell r="E10213">
            <v>5.5</v>
          </cell>
          <cell r="F10213">
            <v>5.5</v>
          </cell>
          <cell r="G10213">
            <v>5.5</v>
          </cell>
          <cell r="H10213">
            <v>5.5</v>
          </cell>
          <cell r="I10213">
            <v>5.5</v>
          </cell>
          <cell r="J10213">
            <v>5.5</v>
          </cell>
          <cell r="K10213">
            <v>5.5</v>
          </cell>
          <cell r="L10213">
            <v>5.5</v>
          </cell>
          <cell r="M10213">
            <v>5.5</v>
          </cell>
          <cell r="N10213">
            <v>5.5</v>
          </cell>
          <cell r="O10213"/>
          <cell r="P10213">
            <v>5.5</v>
          </cell>
          <cell r="Q10213">
            <v>73000</v>
          </cell>
          <cell r="R10213">
            <v>5.5</v>
          </cell>
          <cell r="S10213">
            <v>5.5</v>
          </cell>
          <cell r="T10213">
            <v>5.5</v>
          </cell>
          <cell r="U10213">
            <v>5.3338000000000001</v>
          </cell>
          <cell r="V10213">
            <v>8666180</v>
          </cell>
          <cell r="W10213">
            <v>10230076.282699998</v>
          </cell>
          <cell r="X10213">
            <v>45536</v>
          </cell>
          <cell r="Y10213">
            <v>401500</v>
          </cell>
          <cell r="Z10213">
            <v>45536</v>
          </cell>
          <cell r="AA10213">
            <v>4.6900000000000004</v>
          </cell>
          <cell r="AB10213">
            <v>4.7404250000000001</v>
          </cell>
          <cell r="AC10213"/>
        </row>
        <row r="10214">
          <cell r="A10214">
            <v>45553</v>
          </cell>
          <cell r="B10214">
            <v>45000</v>
          </cell>
          <cell r="C10214"/>
          <cell r="D10214">
            <v>5.5</v>
          </cell>
          <cell r="E10214">
            <v>5.5</v>
          </cell>
          <cell r="F10214">
            <v>5.5</v>
          </cell>
          <cell r="G10214">
            <v>5.5</v>
          </cell>
          <cell r="H10214">
            <v>5.5</v>
          </cell>
          <cell r="I10214">
            <v>5.5</v>
          </cell>
          <cell r="J10214">
            <v>5.5</v>
          </cell>
          <cell r="K10214">
            <v>5.5</v>
          </cell>
          <cell r="L10214">
            <v>5.5</v>
          </cell>
          <cell r="M10214">
            <v>5.5</v>
          </cell>
          <cell r="N10214">
            <v>5.5</v>
          </cell>
          <cell r="O10214"/>
          <cell r="P10214">
            <v>5.5</v>
          </cell>
          <cell r="Q10214">
            <v>45000</v>
          </cell>
          <cell r="R10214">
            <v>5.5</v>
          </cell>
          <cell r="S10214">
            <v>5.5</v>
          </cell>
          <cell r="T10214">
            <v>5.5</v>
          </cell>
          <cell r="U10214">
            <v>5.3337000000000003</v>
          </cell>
          <cell r="V10214">
            <v>8789000</v>
          </cell>
          <cell r="W10214">
            <v>10151425.43206</v>
          </cell>
          <cell r="X10214">
            <v>45536</v>
          </cell>
          <cell r="Y10214">
            <v>247500</v>
          </cell>
          <cell r="Z10214">
            <v>45536</v>
          </cell>
          <cell r="AA10214">
            <v>4.6124999999999998</v>
          </cell>
          <cell r="AB10214">
            <v>4.6919249999999995</v>
          </cell>
          <cell r="AC10214"/>
        </row>
        <row r="10215">
          <cell r="A10215">
            <v>45554</v>
          </cell>
          <cell r="B10215">
            <v>15000</v>
          </cell>
          <cell r="C10215"/>
          <cell r="D10215">
            <v>5</v>
          </cell>
          <cell r="E10215">
            <v>5</v>
          </cell>
          <cell r="F10215">
            <v>5</v>
          </cell>
          <cell r="G10215">
            <v>5</v>
          </cell>
          <cell r="H10215">
            <v>5.5</v>
          </cell>
          <cell r="I10215">
            <v>5.5</v>
          </cell>
          <cell r="J10215">
            <v>5.5</v>
          </cell>
          <cell r="K10215">
            <v>5.5</v>
          </cell>
          <cell r="L10215">
            <v>5.5</v>
          </cell>
          <cell r="M10215">
            <v>5.5</v>
          </cell>
          <cell r="N10215">
            <v>5</v>
          </cell>
          <cell r="O10215"/>
          <cell r="P10215">
            <v>5.4941950464396285</v>
          </cell>
          <cell r="Q10215">
            <v>15000</v>
          </cell>
          <cell r="R10215">
            <v>5</v>
          </cell>
          <cell r="S10215">
            <v>5</v>
          </cell>
          <cell r="T10215">
            <v>5</v>
          </cell>
          <cell r="U10215">
            <v>4.8339999999999996</v>
          </cell>
          <cell r="V10215">
            <v>5245000</v>
          </cell>
          <cell r="W10215">
            <v>13662611.858350001</v>
          </cell>
          <cell r="X10215">
            <v>45536</v>
          </cell>
          <cell r="Y10215">
            <v>75000</v>
          </cell>
          <cell r="Z10215">
            <v>45536</v>
          </cell>
          <cell r="AA10215">
            <v>4.6124999999999998</v>
          </cell>
          <cell r="AB10215">
            <v>4.6919249999999995</v>
          </cell>
          <cell r="AC10215"/>
        </row>
        <row r="10216">
          <cell r="A10216">
            <v>45555</v>
          </cell>
          <cell r="B10216">
            <v>73700</v>
          </cell>
          <cell r="C10216"/>
          <cell r="D10216">
            <v>5</v>
          </cell>
          <cell r="E10216">
            <v>5</v>
          </cell>
          <cell r="F10216">
            <v>5</v>
          </cell>
          <cell r="G10216">
            <v>5</v>
          </cell>
          <cell r="H10216">
            <v>5.5</v>
          </cell>
          <cell r="I10216">
            <v>5.5</v>
          </cell>
          <cell r="J10216">
            <v>5.5</v>
          </cell>
          <cell r="K10216">
            <v>5.5</v>
          </cell>
          <cell r="L10216">
            <v>5.5</v>
          </cell>
          <cell r="M10216">
            <v>5.5</v>
          </cell>
          <cell r="N10216">
            <v>5</v>
          </cell>
          <cell r="O10216"/>
          <cell r="P10216">
            <v>5.4675258109394447</v>
          </cell>
          <cell r="Q10216">
            <v>73700</v>
          </cell>
          <cell r="R10216">
            <v>5</v>
          </cell>
          <cell r="S10216">
            <v>5</v>
          </cell>
          <cell r="T10216">
            <v>5</v>
          </cell>
          <cell r="U10216">
            <v>4.8289999999999997</v>
          </cell>
          <cell r="V10216">
            <v>6014884</v>
          </cell>
          <cell r="W10216">
            <v>13552909.40057</v>
          </cell>
          <cell r="X10216">
            <v>45536</v>
          </cell>
          <cell r="Y10216">
            <v>368500</v>
          </cell>
          <cell r="Z10216">
            <v>45536</v>
          </cell>
          <cell r="AA10216">
            <v>4.6124999999999998</v>
          </cell>
          <cell r="AB10216">
            <v>4.6919249999999995</v>
          </cell>
          <cell r="AC10216"/>
        </row>
        <row r="10217">
          <cell r="A10217">
            <v>45558</v>
          </cell>
          <cell r="B10217">
            <v>68000</v>
          </cell>
          <cell r="C10217"/>
          <cell r="D10217">
            <v>5</v>
          </cell>
          <cell r="E10217">
            <v>5</v>
          </cell>
          <cell r="F10217">
            <v>5</v>
          </cell>
          <cell r="G10217">
            <v>5</v>
          </cell>
          <cell r="H10217">
            <v>5.5</v>
          </cell>
          <cell r="I10217">
            <v>5.5</v>
          </cell>
          <cell r="J10217">
            <v>5.5</v>
          </cell>
          <cell r="K10217">
            <v>5.5</v>
          </cell>
          <cell r="L10217">
            <v>5.5</v>
          </cell>
          <cell r="M10217">
            <v>5.5</v>
          </cell>
          <cell r="N10217">
            <v>5</v>
          </cell>
          <cell r="O10217"/>
          <cell r="P10217">
            <v>5.4453511892306619</v>
          </cell>
          <cell r="Q10217">
            <v>68000</v>
          </cell>
          <cell r="R10217">
            <v>5</v>
          </cell>
          <cell r="S10217">
            <v>5</v>
          </cell>
          <cell r="T10217">
            <v>5</v>
          </cell>
          <cell r="U10217">
            <v>4.8311000000000002</v>
          </cell>
          <cell r="V10217">
            <v>5775000</v>
          </cell>
          <cell r="W10217">
            <v>13905411.762679998</v>
          </cell>
          <cell r="X10217">
            <v>45536</v>
          </cell>
          <cell r="Y10217">
            <v>340000</v>
          </cell>
          <cell r="Z10217">
            <v>45536</v>
          </cell>
          <cell r="AA10217">
            <v>4.6124999999999998</v>
          </cell>
          <cell r="AB10217">
            <v>4.6919249999999995</v>
          </cell>
          <cell r="AC10217"/>
        </row>
        <row r="10218">
          <cell r="A10218">
            <v>45559</v>
          </cell>
          <cell r="B10218">
            <v>45000</v>
          </cell>
          <cell r="C10218"/>
          <cell r="D10218">
            <v>5</v>
          </cell>
          <cell r="E10218">
            <v>5</v>
          </cell>
          <cell r="F10218">
            <v>5</v>
          </cell>
          <cell r="G10218">
            <v>5</v>
          </cell>
          <cell r="H10218">
            <v>5.5</v>
          </cell>
          <cell r="I10218">
            <v>5.5</v>
          </cell>
          <cell r="J10218">
            <v>5.5</v>
          </cell>
          <cell r="K10218">
            <v>5.5</v>
          </cell>
          <cell r="L10218">
            <v>5.5</v>
          </cell>
          <cell r="M10218">
            <v>5.5</v>
          </cell>
          <cell r="N10218">
            <v>5</v>
          </cell>
          <cell r="O10218"/>
          <cell r="P10218">
            <v>5.431798201122608</v>
          </cell>
          <cell r="Q10218">
            <v>45000</v>
          </cell>
          <cell r="R10218">
            <v>5</v>
          </cell>
          <cell r="S10218">
            <v>5</v>
          </cell>
          <cell r="T10218">
            <v>5</v>
          </cell>
          <cell r="U10218">
            <v>4.8320999999999996</v>
          </cell>
          <cell r="V10218">
            <v>6593900</v>
          </cell>
          <cell r="W10218">
            <v>13193829.709109999</v>
          </cell>
          <cell r="X10218">
            <v>45536</v>
          </cell>
          <cell r="Y10218">
            <v>225000</v>
          </cell>
          <cell r="Z10218">
            <v>45536</v>
          </cell>
          <cell r="AA10218">
            <v>4.6124999999999998</v>
          </cell>
          <cell r="AB10218">
            <v>4.6919249999999995</v>
          </cell>
          <cell r="AC10218"/>
        </row>
        <row r="10219">
          <cell r="A10219">
            <v>45560</v>
          </cell>
          <cell r="B10219">
            <v>58000</v>
          </cell>
          <cell r="C10219"/>
          <cell r="D10219">
            <v>5</v>
          </cell>
          <cell r="E10219">
            <v>5</v>
          </cell>
          <cell r="F10219">
            <v>5</v>
          </cell>
          <cell r="G10219">
            <v>5</v>
          </cell>
          <cell r="H10219">
            <v>5.5</v>
          </cell>
          <cell r="I10219">
            <v>5.5</v>
          </cell>
          <cell r="J10219">
            <v>5.5</v>
          </cell>
          <cell r="K10219">
            <v>5.5</v>
          </cell>
          <cell r="L10219">
            <v>5.5</v>
          </cell>
          <cell r="M10219">
            <v>5.5</v>
          </cell>
          <cell r="N10219">
            <v>5</v>
          </cell>
          <cell r="O10219"/>
          <cell r="P10219">
            <v>5.4155007483568687</v>
          </cell>
          <cell r="Q10219">
            <v>58000</v>
          </cell>
          <cell r="R10219">
            <v>5</v>
          </cell>
          <cell r="S10219">
            <v>5</v>
          </cell>
          <cell r="T10219">
            <v>5</v>
          </cell>
          <cell r="U10219">
            <v>4.8315000000000001</v>
          </cell>
          <cell r="V10219">
            <v>6208900</v>
          </cell>
          <cell r="W10219">
            <v>13567421.71009</v>
          </cell>
          <cell r="X10219">
            <v>45536</v>
          </cell>
          <cell r="Y10219">
            <v>290000</v>
          </cell>
          <cell r="Z10219">
            <v>45536</v>
          </cell>
          <cell r="AA10219">
            <v>4.3049999999999997</v>
          </cell>
          <cell r="AB10219">
            <v>4.5732499999999998</v>
          </cell>
          <cell r="AC10219"/>
        </row>
        <row r="10220">
          <cell r="A10220">
            <v>45561</v>
          </cell>
          <cell r="B10220">
            <v>153000</v>
          </cell>
          <cell r="C10220"/>
          <cell r="D10220">
            <v>5</v>
          </cell>
          <cell r="E10220">
            <v>5</v>
          </cell>
          <cell r="F10220">
            <v>5</v>
          </cell>
          <cell r="G10220">
            <v>5</v>
          </cell>
          <cell r="H10220">
            <v>5.5</v>
          </cell>
          <cell r="I10220">
            <v>5.5</v>
          </cell>
          <cell r="J10220">
            <v>5.5</v>
          </cell>
          <cell r="K10220">
            <v>5.5</v>
          </cell>
          <cell r="L10220">
            <v>5.5</v>
          </cell>
          <cell r="M10220">
            <v>5.5</v>
          </cell>
          <cell r="N10220">
            <v>5</v>
          </cell>
          <cell r="O10220"/>
          <cell r="P10220">
            <v>5.3778777297745162</v>
          </cell>
          <cell r="Q10220">
            <v>153000</v>
          </cell>
          <cell r="R10220">
            <v>5</v>
          </cell>
          <cell r="S10220">
            <v>5</v>
          </cell>
          <cell r="T10220">
            <v>5</v>
          </cell>
          <cell r="U10220">
            <v>4.8296999999999999</v>
          </cell>
          <cell r="V10220">
            <v>7709450</v>
          </cell>
          <cell r="W10220">
            <v>12218175.448950002</v>
          </cell>
          <cell r="X10220">
            <v>45536</v>
          </cell>
          <cell r="Y10220">
            <v>765000</v>
          </cell>
          <cell r="Z10220">
            <v>45536</v>
          </cell>
          <cell r="AA10220">
            <v>4.3049999999999997</v>
          </cell>
          <cell r="AB10220">
            <v>4.5732499999999998</v>
          </cell>
          <cell r="AC10220"/>
        </row>
        <row r="10221">
          <cell r="A10221">
            <v>45562</v>
          </cell>
          <cell r="B10221">
            <v>15000</v>
          </cell>
          <cell r="C10221"/>
          <cell r="D10221">
            <v>5</v>
          </cell>
          <cell r="E10221">
            <v>5</v>
          </cell>
          <cell r="F10221">
            <v>5</v>
          </cell>
          <cell r="G10221">
            <v>5</v>
          </cell>
          <cell r="H10221">
            <v>5.5</v>
          </cell>
          <cell r="I10221">
            <v>5.5</v>
          </cell>
          <cell r="J10221">
            <v>5.5</v>
          </cell>
          <cell r="K10221">
            <v>5.5</v>
          </cell>
          <cell r="L10221">
            <v>5.5</v>
          </cell>
          <cell r="M10221">
            <v>5.5</v>
          </cell>
          <cell r="N10221">
            <v>5</v>
          </cell>
          <cell r="O10221"/>
          <cell r="P10221">
            <v>5.3745527072212118</v>
          </cell>
          <cell r="Q10221">
            <v>15000</v>
          </cell>
          <cell r="R10221">
            <v>5</v>
          </cell>
          <cell r="S10221">
            <v>5</v>
          </cell>
          <cell r="T10221">
            <v>5</v>
          </cell>
          <cell r="U10221">
            <v>4.8486000000000002</v>
          </cell>
          <cell r="V10221">
            <v>10624199.999999998</v>
          </cell>
          <cell r="W10221">
            <v>9090905.3275699988</v>
          </cell>
          <cell r="X10221">
            <v>45536</v>
          </cell>
          <cell r="Y10221">
            <v>75000</v>
          </cell>
          <cell r="Z10221">
            <v>45536</v>
          </cell>
          <cell r="AA10221">
            <v>4.3049999999999997</v>
          </cell>
          <cell r="AB10221">
            <v>4.5732499999999998</v>
          </cell>
          <cell r="AC10221"/>
        </row>
        <row r="10222">
          <cell r="A10222">
            <v>45565</v>
          </cell>
          <cell r="B10222">
            <v>15000</v>
          </cell>
          <cell r="C10222"/>
          <cell r="D10222">
            <v>5</v>
          </cell>
          <cell r="E10222">
            <v>5</v>
          </cell>
          <cell r="F10222">
            <v>5</v>
          </cell>
          <cell r="G10222">
            <v>5</v>
          </cell>
          <cell r="H10222">
            <v>5.5</v>
          </cell>
          <cell r="I10222">
            <v>5.5</v>
          </cell>
          <cell r="J10222">
            <v>5.5</v>
          </cell>
          <cell r="K10222">
            <v>5.5</v>
          </cell>
          <cell r="L10222">
            <v>5.5</v>
          </cell>
          <cell r="M10222">
            <v>5.5</v>
          </cell>
          <cell r="N10222">
            <v>5</v>
          </cell>
          <cell r="O10222"/>
          <cell r="P10222">
            <v>5.3712856893644236</v>
          </cell>
          <cell r="Q10222">
            <v>15000</v>
          </cell>
          <cell r="R10222">
            <v>5</v>
          </cell>
          <cell r="S10222">
            <v>5</v>
          </cell>
          <cell r="T10222">
            <v>5</v>
          </cell>
          <cell r="U10222">
            <v>4.8423999999999996</v>
          </cell>
          <cell r="V10222">
            <v>5669500</v>
          </cell>
          <cell r="W10222">
            <v>10935162.943109997</v>
          </cell>
          <cell r="X10222">
            <v>45536</v>
          </cell>
          <cell r="Y10222">
            <v>75000</v>
          </cell>
          <cell r="Z10222">
            <v>45536</v>
          </cell>
          <cell r="AA10222">
            <v>4.3049999999999997</v>
          </cell>
          <cell r="AB10222">
            <v>4.5732499999999998</v>
          </cell>
          <cell r="AC10222"/>
        </row>
        <row r="10223">
          <cell r="A10223">
            <v>45566</v>
          </cell>
          <cell r="B10223">
            <v>165000</v>
          </cell>
          <cell r="C10223"/>
          <cell r="D10223">
            <v>5</v>
          </cell>
          <cell r="E10223">
            <v>5</v>
          </cell>
          <cell r="F10223">
            <v>5</v>
          </cell>
          <cell r="G10223">
            <v>5</v>
          </cell>
          <cell r="H10223">
            <v>5.5</v>
          </cell>
          <cell r="I10223">
            <v>5.5</v>
          </cell>
          <cell r="J10223">
            <v>5.5</v>
          </cell>
          <cell r="K10223">
            <v>5.5</v>
          </cell>
          <cell r="L10223">
            <v>5.5</v>
          </cell>
          <cell r="M10223">
            <v>5.5</v>
          </cell>
          <cell r="N10223">
            <v>5</v>
          </cell>
          <cell r="O10223"/>
          <cell r="P10223">
            <v>5</v>
          </cell>
          <cell r="Q10223">
            <v>165000</v>
          </cell>
          <cell r="R10223">
            <v>5</v>
          </cell>
          <cell r="S10223">
            <v>5</v>
          </cell>
          <cell r="T10223">
            <v>5</v>
          </cell>
          <cell r="U10223">
            <v>4.8421000000000003</v>
          </cell>
          <cell r="V10223">
            <v>3440300</v>
          </cell>
          <cell r="W10223">
            <v>15531053.472139999</v>
          </cell>
          <cell r="X10223">
            <v>45566</v>
          </cell>
          <cell r="Y10223">
            <v>825000</v>
          </cell>
          <cell r="Z10223">
            <v>45566</v>
          </cell>
          <cell r="AA10223">
            <v>4.3049999999999997</v>
          </cell>
          <cell r="AB10223">
            <v>4.3049999999999997</v>
          </cell>
          <cell r="AC10223"/>
        </row>
        <row r="10224">
          <cell r="A10224">
            <v>45567</v>
          </cell>
          <cell r="B10224">
            <v>110000</v>
          </cell>
          <cell r="C10224"/>
          <cell r="D10224">
            <v>5</v>
          </cell>
          <cell r="E10224">
            <v>5</v>
          </cell>
          <cell r="F10224">
            <v>5</v>
          </cell>
          <cell r="G10224">
            <v>5</v>
          </cell>
          <cell r="H10224">
            <v>5.5</v>
          </cell>
          <cell r="I10224">
            <v>5.5</v>
          </cell>
          <cell r="J10224">
            <v>5.5</v>
          </cell>
          <cell r="K10224">
            <v>5.5</v>
          </cell>
          <cell r="L10224">
            <v>5.5</v>
          </cell>
          <cell r="M10224">
            <v>5.5</v>
          </cell>
          <cell r="N10224">
            <v>5</v>
          </cell>
          <cell r="O10224"/>
          <cell r="P10224">
            <v>5</v>
          </cell>
          <cell r="Q10224">
            <v>110000</v>
          </cell>
          <cell r="R10224">
            <v>5</v>
          </cell>
          <cell r="S10224">
            <v>5</v>
          </cell>
          <cell r="T10224">
            <v>5</v>
          </cell>
          <cell r="U10224">
            <v>4.8471000000000002</v>
          </cell>
          <cell r="V10224">
            <v>3958100</v>
          </cell>
          <cell r="W10224">
            <v>15160275.075209998</v>
          </cell>
          <cell r="X10224">
            <v>45566</v>
          </cell>
          <cell r="Y10224">
            <v>550000</v>
          </cell>
          <cell r="Z10224">
            <v>45566</v>
          </cell>
          <cell r="AA10224">
            <v>4.2024999999999997</v>
          </cell>
          <cell r="AB10224">
            <v>4.3952749999999998</v>
          </cell>
          <cell r="AC10224"/>
        </row>
        <row r="10225">
          <cell r="A10225">
            <v>45568</v>
          </cell>
          <cell r="B10225">
            <v>15000</v>
          </cell>
          <cell r="C10225"/>
          <cell r="D10225">
            <v>5</v>
          </cell>
          <cell r="E10225">
            <v>5</v>
          </cell>
          <cell r="F10225">
            <v>5</v>
          </cell>
          <cell r="G10225">
            <v>5</v>
          </cell>
          <cell r="H10225">
            <v>5.5</v>
          </cell>
          <cell r="I10225">
            <v>5.5</v>
          </cell>
          <cell r="J10225">
            <v>5.5</v>
          </cell>
          <cell r="K10225">
            <v>5.5</v>
          </cell>
          <cell r="L10225">
            <v>5.5</v>
          </cell>
          <cell r="M10225">
            <v>5.5</v>
          </cell>
          <cell r="N10225">
            <v>5</v>
          </cell>
          <cell r="O10225"/>
          <cell r="P10225">
            <v>5</v>
          </cell>
          <cell r="Q10225">
            <v>15000</v>
          </cell>
          <cell r="R10225">
            <v>5</v>
          </cell>
          <cell r="S10225">
            <v>5</v>
          </cell>
          <cell r="T10225">
            <v>5</v>
          </cell>
          <cell r="U10225">
            <v>4.8452000000000002</v>
          </cell>
          <cell r="V10225">
            <v>3884500</v>
          </cell>
          <cell r="W10225">
            <v>16279520.405299999</v>
          </cell>
          <cell r="X10225">
            <v>45566</v>
          </cell>
          <cell r="Y10225">
            <v>75000</v>
          </cell>
          <cell r="Z10225">
            <v>45566</v>
          </cell>
          <cell r="AA10225">
            <v>4.2024999999999997</v>
          </cell>
          <cell r="AB10225">
            <v>4.3952749999999998</v>
          </cell>
          <cell r="AC10225"/>
        </row>
        <row r="10226">
          <cell r="A10226">
            <v>45569</v>
          </cell>
          <cell r="B10226">
            <v>15000</v>
          </cell>
          <cell r="C10226"/>
          <cell r="D10226">
            <v>5</v>
          </cell>
          <cell r="E10226">
            <v>5</v>
          </cell>
          <cell r="F10226">
            <v>5</v>
          </cell>
          <cell r="G10226">
            <v>5</v>
          </cell>
          <cell r="H10226">
            <v>5.5</v>
          </cell>
          <cell r="I10226">
            <v>5.5</v>
          </cell>
          <cell r="J10226">
            <v>5.5</v>
          </cell>
          <cell r="K10226">
            <v>5.5</v>
          </cell>
          <cell r="L10226">
            <v>5.5</v>
          </cell>
          <cell r="M10226">
            <v>5.5</v>
          </cell>
          <cell r="N10226">
            <v>5</v>
          </cell>
          <cell r="O10226"/>
          <cell r="P10226">
            <v>5</v>
          </cell>
          <cell r="Q10226">
            <v>15000</v>
          </cell>
          <cell r="R10226">
            <v>5</v>
          </cell>
          <cell r="S10226">
            <v>5</v>
          </cell>
          <cell r="T10226">
            <v>5</v>
          </cell>
          <cell r="U10226">
            <v>4.8522999999999996</v>
          </cell>
          <cell r="V10226">
            <v>4702600</v>
          </cell>
          <cell r="W10226">
            <v>15717293.670949999</v>
          </cell>
          <cell r="X10226">
            <v>45566</v>
          </cell>
          <cell r="Y10226">
            <v>75000</v>
          </cell>
          <cell r="Z10226">
            <v>45566</v>
          </cell>
          <cell r="AA10226">
            <v>4.2024999999999997</v>
          </cell>
          <cell r="AB10226">
            <v>4.3952749999999998</v>
          </cell>
          <cell r="AC10226"/>
        </row>
        <row r="10227">
          <cell r="A10227">
            <v>45572</v>
          </cell>
          <cell r="B10227">
            <v>70000</v>
          </cell>
          <cell r="C10227"/>
          <cell r="D10227">
            <v>5</v>
          </cell>
          <cell r="E10227">
            <v>5</v>
          </cell>
          <cell r="F10227">
            <v>5</v>
          </cell>
          <cell r="G10227">
            <v>5</v>
          </cell>
          <cell r="H10227">
            <v>5.5</v>
          </cell>
          <cell r="I10227">
            <v>5.5</v>
          </cell>
          <cell r="J10227">
            <v>5.5</v>
          </cell>
          <cell r="K10227">
            <v>5.5</v>
          </cell>
          <cell r="L10227">
            <v>5.5</v>
          </cell>
          <cell r="M10227">
            <v>5.5</v>
          </cell>
          <cell r="N10227">
            <v>5</v>
          </cell>
          <cell r="O10227"/>
          <cell r="P10227">
            <v>5</v>
          </cell>
          <cell r="Q10227">
            <v>70000</v>
          </cell>
          <cell r="R10227">
            <v>5</v>
          </cell>
          <cell r="S10227">
            <v>5</v>
          </cell>
          <cell r="T10227">
            <v>5</v>
          </cell>
          <cell r="U10227">
            <v>4.8521000000000001</v>
          </cell>
          <cell r="V10227">
            <v>4751100</v>
          </cell>
          <cell r="W10227">
            <v>15538944.823550001</v>
          </cell>
          <cell r="X10227">
            <v>45566</v>
          </cell>
          <cell r="Y10227">
            <v>350000</v>
          </cell>
          <cell r="Z10227">
            <v>45566</v>
          </cell>
          <cell r="AA10227">
            <v>4.2024999999999997</v>
          </cell>
          <cell r="AB10227">
            <v>4.3952749999999998</v>
          </cell>
          <cell r="AC10227"/>
        </row>
        <row r="10228">
          <cell r="A10228">
            <v>45574</v>
          </cell>
          <cell r="B10228">
            <v>70000</v>
          </cell>
          <cell r="C10228"/>
          <cell r="D10228">
            <v>5</v>
          </cell>
          <cell r="E10228">
            <v>5</v>
          </cell>
          <cell r="F10228">
            <v>5</v>
          </cell>
          <cell r="G10228">
            <v>5</v>
          </cell>
          <cell r="H10228">
            <v>5.5</v>
          </cell>
          <cell r="I10228">
            <v>5.5</v>
          </cell>
          <cell r="J10228">
            <v>5.5</v>
          </cell>
          <cell r="K10228">
            <v>5.5</v>
          </cell>
          <cell r="L10228">
            <v>5.5</v>
          </cell>
          <cell r="M10228">
            <v>5.5</v>
          </cell>
          <cell r="N10228">
            <v>5</v>
          </cell>
          <cell r="O10228"/>
          <cell r="P10228">
            <v>5</v>
          </cell>
          <cell r="Q10228">
            <v>70000</v>
          </cell>
          <cell r="R10228">
            <v>5</v>
          </cell>
          <cell r="S10228">
            <v>5</v>
          </cell>
          <cell r="T10228">
            <v>5</v>
          </cell>
          <cell r="U10228">
            <v>4.8475000000000001</v>
          </cell>
          <cell r="V10228">
            <v>5100200</v>
          </cell>
          <cell r="W10228">
            <v>15161396.793380002</v>
          </cell>
          <cell r="X10228">
            <v>45566</v>
          </cell>
          <cell r="Y10228">
            <v>350000</v>
          </cell>
          <cell r="Z10228">
            <v>45566</v>
          </cell>
          <cell r="AA10228">
            <v>4.2149999999999999</v>
          </cell>
          <cell r="AB10228">
            <v>4.4047999999999998</v>
          </cell>
          <cell r="AC10228"/>
        </row>
        <row r="10229">
          <cell r="A10229">
            <v>45575</v>
          </cell>
          <cell r="B10229">
            <v>70000</v>
          </cell>
          <cell r="C10229"/>
          <cell r="D10229">
            <v>5</v>
          </cell>
          <cell r="E10229">
            <v>5</v>
          </cell>
          <cell r="F10229">
            <v>5</v>
          </cell>
          <cell r="G10229">
            <v>5</v>
          </cell>
          <cell r="H10229">
            <v>5.5</v>
          </cell>
          <cell r="I10229">
            <v>5.5</v>
          </cell>
          <cell r="J10229">
            <v>5.5</v>
          </cell>
          <cell r="K10229">
            <v>5.5</v>
          </cell>
          <cell r="L10229">
            <v>5.5</v>
          </cell>
          <cell r="M10229">
            <v>5.5</v>
          </cell>
          <cell r="N10229">
            <v>5</v>
          </cell>
          <cell r="O10229"/>
          <cell r="P10229">
            <v>5</v>
          </cell>
          <cell r="Q10229">
            <v>70000</v>
          </cell>
          <cell r="R10229">
            <v>5</v>
          </cell>
          <cell r="S10229">
            <v>5</v>
          </cell>
          <cell r="T10229">
            <v>5</v>
          </cell>
          <cell r="U10229">
            <v>4.8452999999999999</v>
          </cell>
          <cell r="V10229">
            <v>5035500</v>
          </cell>
          <cell r="W10229">
            <v>15584459.611100003</v>
          </cell>
          <cell r="X10229">
            <v>45566</v>
          </cell>
          <cell r="Y10229">
            <v>350000</v>
          </cell>
          <cell r="Z10229">
            <v>45566</v>
          </cell>
          <cell r="AA10229">
            <v>4.2149999999999999</v>
          </cell>
          <cell r="AB10229">
            <v>4.4047999999999998</v>
          </cell>
          <cell r="AC10229"/>
        </row>
        <row r="10230">
          <cell r="A10230">
            <v>45576</v>
          </cell>
          <cell r="B10230">
            <v>70000</v>
          </cell>
          <cell r="C10230"/>
          <cell r="D10230">
            <v>5</v>
          </cell>
          <cell r="E10230">
            <v>5</v>
          </cell>
          <cell r="F10230">
            <v>5</v>
          </cell>
          <cell r="G10230">
            <v>5</v>
          </cell>
          <cell r="H10230">
            <v>5.5</v>
          </cell>
          <cell r="I10230">
            <v>5.5</v>
          </cell>
          <cell r="J10230">
            <v>5.5</v>
          </cell>
          <cell r="K10230">
            <v>5.5</v>
          </cell>
          <cell r="L10230">
            <v>5.5</v>
          </cell>
          <cell r="M10230">
            <v>5.5</v>
          </cell>
          <cell r="N10230">
            <v>5</v>
          </cell>
          <cell r="O10230"/>
          <cell r="P10230">
            <v>5</v>
          </cell>
          <cell r="Q10230">
            <v>70000</v>
          </cell>
          <cell r="R10230">
            <v>5</v>
          </cell>
          <cell r="S10230">
            <v>5</v>
          </cell>
          <cell r="T10230">
            <v>5</v>
          </cell>
          <cell r="U10230">
            <v>4.8468999999999998</v>
          </cell>
          <cell r="V10230">
            <v>5064600</v>
          </cell>
          <cell r="W10230">
            <v>15288658.517819999</v>
          </cell>
          <cell r="X10230">
            <v>45566</v>
          </cell>
          <cell r="Y10230">
            <v>350000</v>
          </cell>
          <cell r="Z10230">
            <v>45566</v>
          </cell>
          <cell r="AA10230">
            <v>4.2149999999999999</v>
          </cell>
          <cell r="AB10230">
            <v>4.4047999999999998</v>
          </cell>
          <cell r="AC10230"/>
        </row>
        <row r="10231">
          <cell r="A10231">
            <v>45579</v>
          </cell>
          <cell r="B10231">
            <v>40000</v>
          </cell>
          <cell r="C10231"/>
          <cell r="D10231">
            <v>5</v>
          </cell>
          <cell r="E10231">
            <v>5</v>
          </cell>
          <cell r="F10231">
            <v>5</v>
          </cell>
          <cell r="G10231">
            <v>5</v>
          </cell>
          <cell r="H10231">
            <v>5.5</v>
          </cell>
          <cell r="I10231">
            <v>5.5</v>
          </cell>
          <cell r="J10231">
            <v>5.5</v>
          </cell>
          <cell r="K10231">
            <v>5.5</v>
          </cell>
          <cell r="L10231">
            <v>5.5</v>
          </cell>
          <cell r="M10231">
            <v>5.5</v>
          </cell>
          <cell r="N10231">
            <v>5</v>
          </cell>
          <cell r="O10231"/>
          <cell r="P10231">
            <v>5</v>
          </cell>
          <cell r="Q10231">
            <v>40000</v>
          </cell>
          <cell r="R10231">
            <v>5</v>
          </cell>
          <cell r="S10231">
            <v>5</v>
          </cell>
          <cell r="T10231">
            <v>5</v>
          </cell>
          <cell r="U10231">
            <v>4.8468999999999998</v>
          </cell>
          <cell r="V10231">
            <v>8428600</v>
          </cell>
          <cell r="W10231">
            <v>11966331.440909998</v>
          </cell>
          <cell r="X10231">
            <v>45566</v>
          </cell>
          <cell r="Y10231">
            <v>200000</v>
          </cell>
          <cell r="Z10231">
            <v>45566</v>
          </cell>
          <cell r="AA10231">
            <v>4.2149999999999999</v>
          </cell>
          <cell r="AB10231">
            <v>4.4047999999999998</v>
          </cell>
          <cell r="AC10231"/>
        </row>
        <row r="10232">
          <cell r="A10232">
            <v>45580</v>
          </cell>
          <cell r="B10232">
            <v>70000</v>
          </cell>
          <cell r="C10232"/>
          <cell r="D10232">
            <v>5</v>
          </cell>
          <cell r="E10232">
            <v>5</v>
          </cell>
          <cell r="F10232">
            <v>5</v>
          </cell>
          <cell r="G10232">
            <v>5</v>
          </cell>
          <cell r="H10232">
            <v>5.5</v>
          </cell>
          <cell r="I10232">
            <v>5.5</v>
          </cell>
          <cell r="J10232">
            <v>5.5</v>
          </cell>
          <cell r="K10232">
            <v>5.5</v>
          </cell>
          <cell r="L10232">
            <v>5.5</v>
          </cell>
          <cell r="M10232">
            <v>5.5</v>
          </cell>
          <cell r="N10232">
            <v>5</v>
          </cell>
          <cell r="O10232"/>
          <cell r="P10232">
            <v>5</v>
          </cell>
          <cell r="Q10232">
            <v>70000</v>
          </cell>
          <cell r="R10232">
            <v>5</v>
          </cell>
          <cell r="S10232">
            <v>5</v>
          </cell>
          <cell r="T10232">
            <v>5</v>
          </cell>
          <cell r="U10232">
            <v>4.8425000000000002</v>
          </cell>
          <cell r="V10232">
            <v>8635000</v>
          </cell>
          <cell r="W10232">
            <v>11847303.881059997</v>
          </cell>
          <cell r="X10232">
            <v>45566</v>
          </cell>
          <cell r="Y10232">
            <v>350000</v>
          </cell>
          <cell r="Z10232">
            <v>45566</v>
          </cell>
          <cell r="AA10232">
            <v>4.2149999999999999</v>
          </cell>
          <cell r="AB10232">
            <v>4.4047999999999998</v>
          </cell>
          <cell r="AC10232"/>
        </row>
        <row r="10233">
          <cell r="A10233">
            <v>45581</v>
          </cell>
          <cell r="B10233">
            <v>70000</v>
          </cell>
          <cell r="C10233"/>
          <cell r="D10233">
            <v>5</v>
          </cell>
          <cell r="E10233">
            <v>5</v>
          </cell>
          <cell r="F10233">
            <v>5</v>
          </cell>
          <cell r="G10233">
            <v>5</v>
          </cell>
          <cell r="H10233">
            <v>5.5</v>
          </cell>
          <cell r="I10233">
            <v>5.5</v>
          </cell>
          <cell r="J10233">
            <v>5.5</v>
          </cell>
          <cell r="K10233">
            <v>5.5</v>
          </cell>
          <cell r="L10233">
            <v>5.5</v>
          </cell>
          <cell r="M10233">
            <v>5.5</v>
          </cell>
          <cell r="N10233">
            <v>5</v>
          </cell>
          <cell r="O10233"/>
          <cell r="P10233">
            <v>5</v>
          </cell>
          <cell r="Q10233">
            <v>70000</v>
          </cell>
          <cell r="R10233">
            <v>5</v>
          </cell>
          <cell r="S10233">
            <v>5</v>
          </cell>
          <cell r="T10233">
            <v>5</v>
          </cell>
          <cell r="U10233">
            <v>4.8465999999999996</v>
          </cell>
          <cell r="V10233">
            <v>8672400</v>
          </cell>
          <cell r="W10233">
            <v>11676373.614459999</v>
          </cell>
          <cell r="X10233">
            <v>45566</v>
          </cell>
          <cell r="Y10233">
            <v>350000</v>
          </cell>
          <cell r="Z10233">
            <v>45566</v>
          </cell>
          <cell r="AA10233">
            <v>4.21</v>
          </cell>
          <cell r="AB10233">
            <v>4.3783750000000001</v>
          </cell>
          <cell r="AC10233"/>
        </row>
        <row r="10234">
          <cell r="A10234">
            <v>45582</v>
          </cell>
          <cell r="B10234">
            <v>90000</v>
          </cell>
          <cell r="C10234"/>
          <cell r="D10234">
            <v>5</v>
          </cell>
          <cell r="E10234">
            <v>5</v>
          </cell>
          <cell r="F10234">
            <v>5</v>
          </cell>
          <cell r="G10234">
            <v>5</v>
          </cell>
          <cell r="H10234">
            <v>5.5</v>
          </cell>
          <cell r="I10234">
            <v>5.5</v>
          </cell>
          <cell r="J10234">
            <v>5.5</v>
          </cell>
          <cell r="K10234">
            <v>5.5</v>
          </cell>
          <cell r="L10234">
            <v>5.5</v>
          </cell>
          <cell r="M10234">
            <v>5.5</v>
          </cell>
          <cell r="N10234">
            <v>5</v>
          </cell>
          <cell r="O10234"/>
          <cell r="P10234">
            <v>5</v>
          </cell>
          <cell r="Q10234">
            <v>90000</v>
          </cell>
          <cell r="R10234">
            <v>5</v>
          </cell>
          <cell r="S10234">
            <v>5</v>
          </cell>
          <cell r="T10234">
            <v>5</v>
          </cell>
          <cell r="U10234">
            <v>4.8472</v>
          </cell>
          <cell r="V10234">
            <v>8868900</v>
          </cell>
          <cell r="W10234">
            <v>11351053.656860001</v>
          </cell>
          <cell r="X10234">
            <v>45566</v>
          </cell>
          <cell r="Y10234">
            <v>450000</v>
          </cell>
          <cell r="Z10234">
            <v>45566</v>
          </cell>
          <cell r="AA10234">
            <v>4.21</v>
          </cell>
          <cell r="AB10234">
            <v>4.3783750000000001</v>
          </cell>
          <cell r="AC10234"/>
        </row>
        <row r="10235">
          <cell r="A10235">
            <v>45583</v>
          </cell>
          <cell r="B10235">
            <v>70000</v>
          </cell>
          <cell r="C10235"/>
          <cell r="D10235">
            <v>5</v>
          </cell>
          <cell r="E10235">
            <v>5</v>
          </cell>
          <cell r="F10235">
            <v>5</v>
          </cell>
          <cell r="G10235">
            <v>5</v>
          </cell>
          <cell r="H10235">
            <v>5.5</v>
          </cell>
          <cell r="I10235">
            <v>5.5</v>
          </cell>
          <cell r="J10235">
            <v>5.5</v>
          </cell>
          <cell r="K10235">
            <v>5.5</v>
          </cell>
          <cell r="L10235">
            <v>5.5</v>
          </cell>
          <cell r="M10235">
            <v>5.5</v>
          </cell>
          <cell r="N10235">
            <v>5</v>
          </cell>
          <cell r="O10235"/>
          <cell r="P10235">
            <v>5</v>
          </cell>
          <cell r="Q10235">
            <v>70000</v>
          </cell>
          <cell r="R10235">
            <v>5</v>
          </cell>
          <cell r="S10235">
            <v>5</v>
          </cell>
          <cell r="T10235">
            <v>5</v>
          </cell>
          <cell r="U10235">
            <v>4.8474000000000004</v>
          </cell>
          <cell r="V10235">
            <v>8678700</v>
          </cell>
          <cell r="W10235">
            <v>11384636.104610002</v>
          </cell>
          <cell r="X10235">
            <v>45566</v>
          </cell>
          <cell r="Y10235">
            <v>350000</v>
          </cell>
          <cell r="Z10235">
            <v>45566</v>
          </cell>
          <cell r="AA10235">
            <v>4.21</v>
          </cell>
          <cell r="AB10235">
            <v>4.3783750000000001</v>
          </cell>
          <cell r="AC10235"/>
        </row>
        <row r="10236">
          <cell r="A10236">
            <v>45586</v>
          </cell>
          <cell r="B10236">
            <v>70000</v>
          </cell>
          <cell r="C10236"/>
          <cell r="D10236">
            <v>5</v>
          </cell>
          <cell r="E10236">
            <v>5</v>
          </cell>
          <cell r="F10236">
            <v>5</v>
          </cell>
          <cell r="G10236">
            <v>5</v>
          </cell>
          <cell r="H10236">
            <v>5.5</v>
          </cell>
          <cell r="I10236">
            <v>5.5</v>
          </cell>
          <cell r="J10236">
            <v>5.5</v>
          </cell>
          <cell r="K10236">
            <v>5.5</v>
          </cell>
          <cell r="L10236">
            <v>5.5</v>
          </cell>
          <cell r="M10236">
            <v>5.5</v>
          </cell>
          <cell r="N10236">
            <v>5</v>
          </cell>
          <cell r="O10236"/>
          <cell r="P10236">
            <v>5</v>
          </cell>
          <cell r="Q10236">
            <v>70000</v>
          </cell>
          <cell r="R10236">
            <v>5</v>
          </cell>
          <cell r="S10236">
            <v>5</v>
          </cell>
          <cell r="T10236">
            <v>5</v>
          </cell>
          <cell r="U10236">
            <v>4.8455000000000004</v>
          </cell>
          <cell r="V10236">
            <v>8943699.9999999981</v>
          </cell>
          <cell r="W10236">
            <v>11446463.239979999</v>
          </cell>
          <cell r="X10236">
            <v>45566</v>
          </cell>
          <cell r="Y10236">
            <v>350000</v>
          </cell>
          <cell r="Z10236">
            <v>45566</v>
          </cell>
          <cell r="AA10236">
            <v>4.21</v>
          </cell>
          <cell r="AB10236">
            <v>4.3783750000000001</v>
          </cell>
          <cell r="AC10236"/>
        </row>
        <row r="10237">
          <cell r="A10237">
            <v>45587</v>
          </cell>
          <cell r="B10237">
            <v>90000</v>
          </cell>
          <cell r="C10237"/>
          <cell r="D10237">
            <v>5</v>
          </cell>
          <cell r="E10237">
            <v>5</v>
          </cell>
          <cell r="F10237">
            <v>5</v>
          </cell>
          <cell r="G10237">
            <v>5</v>
          </cell>
          <cell r="H10237">
            <v>5.5</v>
          </cell>
          <cell r="I10237">
            <v>5.5</v>
          </cell>
          <cell r="J10237">
            <v>5.5</v>
          </cell>
          <cell r="K10237">
            <v>5.5</v>
          </cell>
          <cell r="L10237">
            <v>5.5</v>
          </cell>
          <cell r="M10237">
            <v>5.5</v>
          </cell>
          <cell r="N10237">
            <v>5</v>
          </cell>
          <cell r="O10237"/>
          <cell r="P10237">
            <v>5</v>
          </cell>
          <cell r="Q10237">
            <v>90000</v>
          </cell>
          <cell r="R10237">
            <v>5</v>
          </cell>
          <cell r="S10237">
            <v>5</v>
          </cell>
          <cell r="T10237">
            <v>5</v>
          </cell>
          <cell r="U10237">
            <v>4.8499999999999996</v>
          </cell>
          <cell r="V10237">
            <v>8883599.9999999981</v>
          </cell>
          <cell r="W10237">
            <v>11813151.28645</v>
          </cell>
          <cell r="X10237">
            <v>45566</v>
          </cell>
          <cell r="Y10237">
            <v>450000</v>
          </cell>
          <cell r="Z10237">
            <v>45566</v>
          </cell>
          <cell r="AA10237">
            <v>4.21</v>
          </cell>
          <cell r="AB10237">
            <v>4.3783750000000001</v>
          </cell>
          <cell r="AC10237"/>
        </row>
        <row r="10238">
          <cell r="A10238">
            <v>45588</v>
          </cell>
          <cell r="B10238">
            <v>90000</v>
          </cell>
          <cell r="C10238"/>
          <cell r="D10238">
            <v>5</v>
          </cell>
          <cell r="E10238">
            <v>5</v>
          </cell>
          <cell r="F10238">
            <v>5</v>
          </cell>
          <cell r="G10238">
            <v>5</v>
          </cell>
          <cell r="H10238">
            <v>5.5</v>
          </cell>
          <cell r="I10238">
            <v>5.5</v>
          </cell>
          <cell r="J10238">
            <v>5.5</v>
          </cell>
          <cell r="K10238">
            <v>5.5</v>
          </cell>
          <cell r="L10238">
            <v>5.5</v>
          </cell>
          <cell r="M10238">
            <v>5.5</v>
          </cell>
          <cell r="N10238">
            <v>5</v>
          </cell>
          <cell r="O10238"/>
          <cell r="P10238">
            <v>5</v>
          </cell>
          <cell r="Q10238">
            <v>90000</v>
          </cell>
          <cell r="R10238">
            <v>5</v>
          </cell>
          <cell r="S10238">
            <v>5</v>
          </cell>
          <cell r="T10238">
            <v>5</v>
          </cell>
          <cell r="U10238">
            <v>4.8493000000000004</v>
          </cell>
          <cell r="V10238">
            <v>8589300</v>
          </cell>
          <cell r="W10238">
            <v>12133298.107419999</v>
          </cell>
          <cell r="X10238">
            <v>45566</v>
          </cell>
          <cell r="Y10238">
            <v>450000</v>
          </cell>
          <cell r="Z10238">
            <v>45566</v>
          </cell>
          <cell r="AA10238">
            <v>4.2075000000000005</v>
          </cell>
          <cell r="AB10238">
            <v>4.4081999999999999</v>
          </cell>
          <cell r="AC10238"/>
        </row>
        <row r="10239">
          <cell r="A10239">
            <v>45589</v>
          </cell>
          <cell r="B10239">
            <v>80000</v>
          </cell>
          <cell r="C10239"/>
          <cell r="D10239">
            <v>5</v>
          </cell>
          <cell r="E10239">
            <v>5</v>
          </cell>
          <cell r="F10239">
            <v>5</v>
          </cell>
          <cell r="G10239">
            <v>5</v>
          </cell>
          <cell r="H10239">
            <v>5.5</v>
          </cell>
          <cell r="I10239">
            <v>5.5</v>
          </cell>
          <cell r="J10239">
            <v>5.5</v>
          </cell>
          <cell r="K10239">
            <v>5.5</v>
          </cell>
          <cell r="L10239">
            <v>5.5</v>
          </cell>
          <cell r="M10239">
            <v>5.5</v>
          </cell>
          <cell r="N10239">
            <v>5</v>
          </cell>
          <cell r="O10239"/>
          <cell r="P10239">
            <v>5</v>
          </cell>
          <cell r="Q10239">
            <v>105000</v>
          </cell>
          <cell r="R10239">
            <v>5</v>
          </cell>
          <cell r="S10239">
            <v>5</v>
          </cell>
          <cell r="T10239">
            <v>5</v>
          </cell>
          <cell r="U10239">
            <v>4.8498000000000001</v>
          </cell>
          <cell r="V10239">
            <v>8835870</v>
          </cell>
          <cell r="W10239">
            <v>12008494.98064</v>
          </cell>
          <cell r="X10239">
            <v>45566</v>
          </cell>
          <cell r="Y10239">
            <v>400000</v>
          </cell>
          <cell r="Z10239">
            <v>45566</v>
          </cell>
          <cell r="AA10239">
            <v>4.2075000000000005</v>
          </cell>
          <cell r="AB10239">
            <v>4.4081999999999999</v>
          </cell>
          <cell r="AC10239"/>
        </row>
        <row r="10240">
          <cell r="A10240">
            <v>45590</v>
          </cell>
          <cell r="B10240">
            <v>58000</v>
          </cell>
          <cell r="C10240"/>
          <cell r="D10240">
            <v>5</v>
          </cell>
          <cell r="E10240">
            <v>5</v>
          </cell>
          <cell r="F10240">
            <v>5</v>
          </cell>
          <cell r="G10240">
            <v>5</v>
          </cell>
          <cell r="H10240">
            <v>5.5</v>
          </cell>
          <cell r="I10240">
            <v>5.5</v>
          </cell>
          <cell r="J10240">
            <v>5.5</v>
          </cell>
          <cell r="K10240">
            <v>5.5</v>
          </cell>
          <cell r="L10240">
            <v>5.5</v>
          </cell>
          <cell r="M10240">
            <v>5.5</v>
          </cell>
          <cell r="N10240">
            <v>5</v>
          </cell>
          <cell r="O10240"/>
          <cell r="P10240">
            <v>5</v>
          </cell>
          <cell r="Q10240">
            <v>58000</v>
          </cell>
          <cell r="R10240">
            <v>5</v>
          </cell>
          <cell r="S10240">
            <v>5</v>
          </cell>
          <cell r="T10240">
            <v>5</v>
          </cell>
          <cell r="U10240">
            <v>4.8532000000000002</v>
          </cell>
          <cell r="V10240">
            <v>10995700</v>
          </cell>
          <cell r="W10240">
            <v>9831565.774790002</v>
          </cell>
          <cell r="X10240">
            <v>45566</v>
          </cell>
          <cell r="Y10240">
            <v>290000</v>
          </cell>
          <cell r="Z10240">
            <v>45566</v>
          </cell>
          <cell r="AA10240">
            <v>4.2075000000000005</v>
          </cell>
          <cell r="AB10240">
            <v>4.4081999999999999</v>
          </cell>
          <cell r="AC10240"/>
        </row>
        <row r="10241">
          <cell r="A10241">
            <v>45593</v>
          </cell>
          <cell r="B10241">
            <v>58000</v>
          </cell>
          <cell r="C10241"/>
          <cell r="D10241">
            <v>5</v>
          </cell>
          <cell r="E10241">
            <v>5</v>
          </cell>
          <cell r="F10241">
            <v>5</v>
          </cell>
          <cell r="G10241">
            <v>5</v>
          </cell>
          <cell r="H10241">
            <v>5.5</v>
          </cell>
          <cell r="I10241">
            <v>5.5</v>
          </cell>
          <cell r="J10241">
            <v>5.5</v>
          </cell>
          <cell r="K10241">
            <v>5.5</v>
          </cell>
          <cell r="L10241">
            <v>5.5</v>
          </cell>
          <cell r="M10241">
            <v>5.5</v>
          </cell>
          <cell r="N10241">
            <v>5</v>
          </cell>
          <cell r="O10241"/>
          <cell r="P10241">
            <v>5</v>
          </cell>
          <cell r="Q10241">
            <v>58000</v>
          </cell>
          <cell r="R10241">
            <v>5</v>
          </cell>
          <cell r="S10241">
            <v>5</v>
          </cell>
          <cell r="T10241">
            <v>5</v>
          </cell>
          <cell r="U10241">
            <v>4.8525</v>
          </cell>
          <cell r="V10241">
            <v>10462660</v>
          </cell>
          <cell r="W10241">
            <v>10325136.813130002</v>
          </cell>
          <cell r="X10241">
            <v>45566</v>
          </cell>
          <cell r="Y10241">
            <v>290000</v>
          </cell>
          <cell r="Z10241">
            <v>45566</v>
          </cell>
          <cell r="AA10241">
            <v>4.2075000000000005</v>
          </cell>
          <cell r="AB10241">
            <v>4.4081999999999999</v>
          </cell>
          <cell r="AC10241"/>
        </row>
        <row r="10242">
          <cell r="A10242">
            <v>45594</v>
          </cell>
          <cell r="B10242">
            <v>67000</v>
          </cell>
          <cell r="C10242"/>
          <cell r="D10242">
            <v>5</v>
          </cell>
          <cell r="E10242">
            <v>5</v>
          </cell>
          <cell r="F10242">
            <v>5</v>
          </cell>
          <cell r="G10242">
            <v>5</v>
          </cell>
          <cell r="H10242">
            <v>5.5</v>
          </cell>
          <cell r="I10242">
            <v>5.5</v>
          </cell>
          <cell r="J10242">
            <v>5.5</v>
          </cell>
          <cell r="K10242">
            <v>5.5</v>
          </cell>
          <cell r="L10242">
            <v>5.5</v>
          </cell>
          <cell r="M10242">
            <v>5.5</v>
          </cell>
          <cell r="N10242">
            <v>5</v>
          </cell>
          <cell r="O10242"/>
          <cell r="P10242">
            <v>5</v>
          </cell>
          <cell r="Q10242">
            <v>67000</v>
          </cell>
          <cell r="R10242">
            <v>5</v>
          </cell>
          <cell r="S10242">
            <v>5</v>
          </cell>
          <cell r="T10242">
            <v>5</v>
          </cell>
          <cell r="U10242">
            <v>4.8525999999999998</v>
          </cell>
          <cell r="V10242">
            <v>11652964</v>
          </cell>
          <cell r="W10242">
            <v>8986893.5895300023</v>
          </cell>
          <cell r="X10242">
            <v>45566</v>
          </cell>
          <cell r="Y10242">
            <v>335000</v>
          </cell>
          <cell r="Z10242">
            <v>45566</v>
          </cell>
          <cell r="AA10242">
            <v>4.2075000000000005</v>
          </cell>
          <cell r="AB10242">
            <v>4.4081999999999999</v>
          </cell>
          <cell r="AC10242"/>
        </row>
        <row r="10243">
          <cell r="A10243">
            <v>45595</v>
          </cell>
          <cell r="B10243">
            <v>47000</v>
          </cell>
          <cell r="C10243"/>
          <cell r="D10243">
            <v>5</v>
          </cell>
          <cell r="E10243">
            <v>5</v>
          </cell>
          <cell r="F10243">
            <v>5</v>
          </cell>
          <cell r="G10243">
            <v>5</v>
          </cell>
          <cell r="H10243">
            <v>5.5</v>
          </cell>
          <cell r="I10243">
            <v>5.5</v>
          </cell>
          <cell r="J10243">
            <v>5.5</v>
          </cell>
          <cell r="K10243">
            <v>5.5</v>
          </cell>
          <cell r="L10243">
            <v>5.5</v>
          </cell>
          <cell r="M10243">
            <v>5.5</v>
          </cell>
          <cell r="N10243">
            <v>5</v>
          </cell>
          <cell r="O10243"/>
          <cell r="P10243">
            <v>5</v>
          </cell>
          <cell r="Q10243">
            <v>47000</v>
          </cell>
          <cell r="R10243">
            <v>5</v>
          </cell>
          <cell r="S10243">
            <v>5</v>
          </cell>
          <cell r="T10243">
            <v>5</v>
          </cell>
          <cell r="U10243">
            <v>4.8503999999999996</v>
          </cell>
          <cell r="V10243">
            <v>11272810.832999999</v>
          </cell>
          <cell r="W10243">
            <v>9410733.5912300013</v>
          </cell>
          <cell r="X10243">
            <v>45566</v>
          </cell>
          <cell r="Y10243">
            <v>235000</v>
          </cell>
          <cell r="Z10243">
            <v>45566</v>
          </cell>
          <cell r="AA10243">
            <v>4.17</v>
          </cell>
          <cell r="AB10243">
            <v>4.3550999999999993</v>
          </cell>
          <cell r="AC10243"/>
        </row>
        <row r="10244">
          <cell r="A10244">
            <v>45596</v>
          </cell>
          <cell r="B10244">
            <v>15000</v>
          </cell>
          <cell r="C10244"/>
          <cell r="D10244">
            <v>5</v>
          </cell>
          <cell r="E10244">
            <v>5</v>
          </cell>
          <cell r="F10244">
            <v>5</v>
          </cell>
          <cell r="G10244">
            <v>5</v>
          </cell>
          <cell r="H10244">
            <v>5.5</v>
          </cell>
          <cell r="I10244">
            <v>5.5</v>
          </cell>
          <cell r="J10244">
            <v>5.5</v>
          </cell>
          <cell r="K10244">
            <v>5.5</v>
          </cell>
          <cell r="L10244">
            <v>5.5</v>
          </cell>
          <cell r="M10244">
            <v>5.5</v>
          </cell>
          <cell r="N10244">
            <v>5</v>
          </cell>
          <cell r="O10244"/>
          <cell r="P10244">
            <v>5</v>
          </cell>
          <cell r="Q10244">
            <v>15000</v>
          </cell>
          <cell r="R10244">
            <v>5</v>
          </cell>
          <cell r="S10244">
            <v>5</v>
          </cell>
          <cell r="T10244">
            <v>5</v>
          </cell>
          <cell r="U10244">
            <v>4.8540999999999999</v>
          </cell>
          <cell r="V10244">
            <v>8749414.6160000004</v>
          </cell>
          <cell r="W10244">
            <v>11616934.6954</v>
          </cell>
          <cell r="X10244">
            <v>45566</v>
          </cell>
          <cell r="Y10244">
            <v>75000</v>
          </cell>
          <cell r="Z10244">
            <v>45566</v>
          </cell>
          <cell r="AA10244">
            <v>4.17</v>
          </cell>
          <cell r="AB10244">
            <v>4.3550999999999993</v>
          </cell>
          <cell r="AC10244"/>
        </row>
        <row r="10245">
          <cell r="A10245">
            <v>45600</v>
          </cell>
          <cell r="B10245">
            <v>22000</v>
          </cell>
          <cell r="C10245"/>
          <cell r="D10245">
            <v>5</v>
          </cell>
          <cell r="E10245">
            <v>5</v>
          </cell>
          <cell r="F10245">
            <v>5</v>
          </cell>
          <cell r="G10245">
            <v>5</v>
          </cell>
          <cell r="H10245">
            <v>5.5</v>
          </cell>
          <cell r="I10245">
            <v>5.5</v>
          </cell>
          <cell r="J10245">
            <v>5.5</v>
          </cell>
          <cell r="K10245">
            <v>5.5</v>
          </cell>
          <cell r="L10245">
            <v>5.5</v>
          </cell>
          <cell r="M10245">
            <v>5.5</v>
          </cell>
          <cell r="N10245">
            <v>5</v>
          </cell>
          <cell r="O10245"/>
          <cell r="P10245">
            <v>5</v>
          </cell>
          <cell r="Q10245">
            <v>22000</v>
          </cell>
          <cell r="R10245">
            <v>5</v>
          </cell>
          <cell r="S10245">
            <v>5</v>
          </cell>
          <cell r="T10245">
            <v>5</v>
          </cell>
          <cell r="U10245">
            <v>4.8518999999999997</v>
          </cell>
          <cell r="V10245">
            <v>4677000</v>
          </cell>
          <cell r="W10245">
            <v>15961927.606420001</v>
          </cell>
          <cell r="X10245">
            <v>45597</v>
          </cell>
          <cell r="Y10245">
            <v>110000</v>
          </cell>
          <cell r="Z10245">
            <v>45597</v>
          </cell>
          <cell r="AA10245">
            <v>4.17</v>
          </cell>
          <cell r="AB10245">
            <v>4.3550999999999993</v>
          </cell>
          <cell r="AC10245"/>
        </row>
        <row r="10246">
          <cell r="A10246">
            <v>45601</v>
          </cell>
          <cell r="B10246">
            <v>72000</v>
          </cell>
          <cell r="C10246"/>
          <cell r="D10246">
            <v>5</v>
          </cell>
          <cell r="E10246">
            <v>5</v>
          </cell>
          <cell r="F10246">
            <v>5</v>
          </cell>
          <cell r="G10246">
            <v>5</v>
          </cell>
          <cell r="H10246">
            <v>5.5</v>
          </cell>
          <cell r="I10246">
            <v>5.5</v>
          </cell>
          <cell r="J10246">
            <v>5.5</v>
          </cell>
          <cell r="K10246">
            <v>5.5</v>
          </cell>
          <cell r="L10246">
            <v>5.5</v>
          </cell>
          <cell r="M10246">
            <v>5.5</v>
          </cell>
          <cell r="N10246">
            <v>5</v>
          </cell>
          <cell r="O10246"/>
          <cell r="P10246">
            <v>5</v>
          </cell>
          <cell r="Q10246">
            <v>72000</v>
          </cell>
          <cell r="R10246">
            <v>5</v>
          </cell>
          <cell r="S10246">
            <v>5</v>
          </cell>
          <cell r="T10246">
            <v>5</v>
          </cell>
          <cell r="U10246">
            <v>4.8507999999999996</v>
          </cell>
          <cell r="V10246">
            <v>7518000</v>
          </cell>
          <cell r="W10246">
            <v>13496481.060280001</v>
          </cell>
          <cell r="X10246">
            <v>45597</v>
          </cell>
          <cell r="Y10246">
            <v>360000</v>
          </cell>
          <cell r="Z10246">
            <v>45597</v>
          </cell>
          <cell r="AA10246">
            <v>4.17</v>
          </cell>
          <cell r="AB10246">
            <v>4.3550999999999993</v>
          </cell>
          <cell r="AC10246"/>
        </row>
        <row r="10247">
          <cell r="A10247">
            <v>45602</v>
          </cell>
          <cell r="B10247">
            <v>22000</v>
          </cell>
          <cell r="C10247"/>
          <cell r="D10247">
            <v>5</v>
          </cell>
          <cell r="E10247">
            <v>5</v>
          </cell>
          <cell r="F10247">
            <v>5</v>
          </cell>
          <cell r="G10247">
            <v>5</v>
          </cell>
          <cell r="H10247">
            <v>5.5</v>
          </cell>
          <cell r="I10247">
            <v>5.5</v>
          </cell>
          <cell r="J10247">
            <v>5.5</v>
          </cell>
          <cell r="K10247">
            <v>5.5</v>
          </cell>
          <cell r="L10247">
            <v>5.5</v>
          </cell>
          <cell r="M10247">
            <v>5.5</v>
          </cell>
          <cell r="N10247">
            <v>5</v>
          </cell>
          <cell r="O10247"/>
          <cell r="P10247">
            <v>5</v>
          </cell>
          <cell r="Q10247">
            <v>22000</v>
          </cell>
          <cell r="R10247">
            <v>5</v>
          </cell>
          <cell r="S10247">
            <v>5</v>
          </cell>
          <cell r="T10247">
            <v>5</v>
          </cell>
          <cell r="U10247">
            <v>4.8483999999999998</v>
          </cell>
          <cell r="V10247">
            <v>7845299.9999999991</v>
          </cell>
          <cell r="W10247">
            <v>13564945.520320002</v>
          </cell>
          <cell r="X10247">
            <v>45597</v>
          </cell>
          <cell r="Y10247">
            <v>110000</v>
          </cell>
          <cell r="Z10247">
            <v>45597</v>
          </cell>
          <cell r="AA10247">
            <v>4.1649999999999991</v>
          </cell>
          <cell r="AB10247">
            <v>4.3480999999999996</v>
          </cell>
          <cell r="AC10247"/>
        </row>
        <row r="10248">
          <cell r="A10248">
            <v>45603</v>
          </cell>
          <cell r="B10248">
            <v>40000</v>
          </cell>
          <cell r="C10248"/>
          <cell r="D10248">
            <v>5</v>
          </cell>
          <cell r="E10248">
            <v>5</v>
          </cell>
          <cell r="F10248">
            <v>5</v>
          </cell>
          <cell r="G10248">
            <v>5</v>
          </cell>
          <cell r="H10248">
            <v>5.5</v>
          </cell>
          <cell r="I10248">
            <v>5.5</v>
          </cell>
          <cell r="J10248">
            <v>5.5</v>
          </cell>
          <cell r="K10248">
            <v>5.5</v>
          </cell>
          <cell r="L10248">
            <v>5.5</v>
          </cell>
          <cell r="M10248">
            <v>5.5</v>
          </cell>
          <cell r="N10248">
            <v>5</v>
          </cell>
          <cell r="O10248"/>
          <cell r="P10248">
            <v>5</v>
          </cell>
          <cell r="Q10248">
            <v>40000</v>
          </cell>
          <cell r="R10248">
            <v>5</v>
          </cell>
          <cell r="S10248">
            <v>5</v>
          </cell>
          <cell r="T10248">
            <v>5</v>
          </cell>
          <cell r="U10248">
            <v>4.8489000000000004</v>
          </cell>
          <cell r="V10248">
            <v>6441100</v>
          </cell>
          <cell r="W10248">
            <v>14996549.998629998</v>
          </cell>
          <cell r="X10248">
            <v>45597</v>
          </cell>
          <cell r="Y10248">
            <v>200000</v>
          </cell>
          <cell r="Z10248">
            <v>45597</v>
          </cell>
          <cell r="AA10248">
            <v>4.1649999999999991</v>
          </cell>
          <cell r="AB10248">
            <v>4.3480999999999996</v>
          </cell>
          <cell r="AC10248"/>
        </row>
        <row r="10249">
          <cell r="A10249">
            <v>45604</v>
          </cell>
          <cell r="B10249">
            <v>67000</v>
          </cell>
          <cell r="C10249"/>
          <cell r="D10249">
            <v>4.75</v>
          </cell>
          <cell r="E10249">
            <v>4.75</v>
          </cell>
          <cell r="F10249">
            <v>4.75</v>
          </cell>
          <cell r="G10249">
            <v>4.75</v>
          </cell>
          <cell r="H10249">
            <v>4.75</v>
          </cell>
          <cell r="I10249">
            <v>4.75</v>
          </cell>
          <cell r="J10249">
            <v>4.75</v>
          </cell>
          <cell r="K10249">
            <v>4.75</v>
          </cell>
          <cell r="L10249">
            <v>4.75</v>
          </cell>
          <cell r="M10249">
            <v>4.75</v>
          </cell>
          <cell r="N10249">
            <v>4.75</v>
          </cell>
          <cell r="O10249"/>
          <cell r="P10249">
            <v>4.9248878923766819</v>
          </cell>
          <cell r="Q10249">
            <v>67000</v>
          </cell>
          <cell r="R10249">
            <v>4.75</v>
          </cell>
          <cell r="S10249">
            <v>4.75</v>
          </cell>
          <cell r="T10249">
            <v>4.75</v>
          </cell>
          <cell r="U10249">
            <v>4.6029999999999998</v>
          </cell>
          <cell r="V10249">
            <v>5682400</v>
          </cell>
          <cell r="W10249">
            <v>15709362.233789999</v>
          </cell>
          <cell r="X10249">
            <v>45597</v>
          </cell>
          <cell r="Y10249">
            <v>318250</v>
          </cell>
          <cell r="Z10249">
            <v>45597</v>
          </cell>
          <cell r="AA10249">
            <v>4.1649999999999991</v>
          </cell>
          <cell r="AB10249">
            <v>4.3480999999999996</v>
          </cell>
          <cell r="AC10249"/>
        </row>
        <row r="10250">
          <cell r="A10250">
            <v>45607</v>
          </cell>
          <cell r="B10250">
            <v>57000</v>
          </cell>
          <cell r="C10250"/>
          <cell r="D10250">
            <v>4.75</v>
          </cell>
          <cell r="E10250">
            <v>4.75</v>
          </cell>
          <cell r="F10250">
            <v>4.75</v>
          </cell>
          <cell r="G10250">
            <v>4.75</v>
          </cell>
          <cell r="H10250">
            <v>4.75</v>
          </cell>
          <cell r="I10250">
            <v>4.75</v>
          </cell>
          <cell r="J10250">
            <v>4.75</v>
          </cell>
          <cell r="K10250">
            <v>4.75</v>
          </cell>
          <cell r="L10250">
            <v>4.75</v>
          </cell>
          <cell r="M10250">
            <v>4.75</v>
          </cell>
          <cell r="N10250">
            <v>4.75</v>
          </cell>
          <cell r="O10250"/>
          <cell r="P10250">
            <v>4.8892857142857142</v>
          </cell>
          <cell r="Q10250">
            <v>57000</v>
          </cell>
          <cell r="R10250">
            <v>4.75</v>
          </cell>
          <cell r="S10250">
            <v>4.75</v>
          </cell>
          <cell r="T10250">
            <v>4.75</v>
          </cell>
          <cell r="U10250">
            <v>4.6029999999999998</v>
          </cell>
          <cell r="V10250">
            <v>6246100</v>
          </cell>
          <cell r="W10250">
            <v>15180370.879080001</v>
          </cell>
          <cell r="X10250">
            <v>45597</v>
          </cell>
          <cell r="Y10250">
            <v>270750</v>
          </cell>
          <cell r="Z10250">
            <v>45597</v>
          </cell>
          <cell r="AA10250">
            <v>4.1649999999999991</v>
          </cell>
          <cell r="AB10250">
            <v>4.3480999999999996</v>
          </cell>
          <cell r="AC10250"/>
        </row>
        <row r="10251">
          <cell r="A10251">
            <v>45608</v>
          </cell>
          <cell r="B10251">
            <v>127000</v>
          </cell>
          <cell r="C10251"/>
          <cell r="D10251">
            <v>4.75</v>
          </cell>
          <cell r="E10251">
            <v>4.75</v>
          </cell>
          <cell r="F10251">
            <v>4.75</v>
          </cell>
          <cell r="G10251">
            <v>4.75</v>
          </cell>
          <cell r="H10251">
            <v>4.75</v>
          </cell>
          <cell r="I10251">
            <v>4.75</v>
          </cell>
          <cell r="J10251">
            <v>4.75</v>
          </cell>
          <cell r="K10251">
            <v>4.75</v>
          </cell>
          <cell r="L10251">
            <v>4.75</v>
          </cell>
          <cell r="M10251">
            <v>4.75</v>
          </cell>
          <cell r="N10251">
            <v>4.75</v>
          </cell>
          <cell r="O10251"/>
          <cell r="P10251">
            <v>4.8458230958230954</v>
          </cell>
          <cell r="Q10251">
            <v>127000</v>
          </cell>
          <cell r="R10251">
            <v>4.75</v>
          </cell>
          <cell r="S10251">
            <v>4.75</v>
          </cell>
          <cell r="T10251">
            <v>4.75</v>
          </cell>
          <cell r="U10251">
            <v>4.6026999999999996</v>
          </cell>
          <cell r="V10251">
            <v>6303100</v>
          </cell>
          <cell r="W10251">
            <v>15266541.33695</v>
          </cell>
          <cell r="X10251">
            <v>45597</v>
          </cell>
          <cell r="Y10251">
            <v>603250</v>
          </cell>
          <cell r="Z10251">
            <v>45597</v>
          </cell>
          <cell r="AA10251">
            <v>4.1649999999999991</v>
          </cell>
          <cell r="AB10251">
            <v>4.3480999999999996</v>
          </cell>
          <cell r="AC10251"/>
        </row>
        <row r="10252">
          <cell r="A10252">
            <v>45609</v>
          </cell>
          <cell r="B10252">
            <v>97000</v>
          </cell>
          <cell r="C10252"/>
          <cell r="D10252">
            <v>4.75</v>
          </cell>
          <cell r="E10252">
            <v>4.75</v>
          </cell>
          <cell r="F10252">
            <v>4.75</v>
          </cell>
          <cell r="G10252">
            <v>4.75</v>
          </cell>
          <cell r="H10252">
            <v>4.75</v>
          </cell>
          <cell r="I10252">
            <v>4.75</v>
          </cell>
          <cell r="J10252">
            <v>4.75</v>
          </cell>
          <cell r="K10252">
            <v>4.75</v>
          </cell>
          <cell r="L10252">
            <v>4.75</v>
          </cell>
          <cell r="M10252">
            <v>4.75</v>
          </cell>
          <cell r="N10252">
            <v>4.75</v>
          </cell>
          <cell r="O10252"/>
          <cell r="P10252">
            <v>4.8273809523809526</v>
          </cell>
          <cell r="Q10252">
            <v>97000</v>
          </cell>
          <cell r="R10252">
            <v>4.75</v>
          </cell>
          <cell r="S10252">
            <v>4.75</v>
          </cell>
          <cell r="T10252">
            <v>4.75</v>
          </cell>
          <cell r="U10252">
            <v>4.6031000000000004</v>
          </cell>
          <cell r="V10252">
            <v>7162100</v>
          </cell>
          <cell r="W10252">
            <v>14162816.828109998</v>
          </cell>
          <cell r="X10252">
            <v>45597</v>
          </cell>
          <cell r="Y10252">
            <v>460750</v>
          </cell>
          <cell r="Z10252">
            <v>45597</v>
          </cell>
          <cell r="AA10252">
            <v>3.9899999999999998</v>
          </cell>
          <cell r="AB10252">
            <v>4.248475</v>
          </cell>
          <cell r="AC10252"/>
        </row>
        <row r="10253">
          <cell r="A10253">
            <v>45610</v>
          </cell>
          <cell r="B10253">
            <v>97000</v>
          </cell>
          <cell r="C10253"/>
          <cell r="D10253">
            <v>4.75</v>
          </cell>
          <cell r="E10253">
            <v>4.75</v>
          </cell>
          <cell r="F10253">
            <v>4.75</v>
          </cell>
          <cell r="G10253">
            <v>4.75</v>
          </cell>
          <cell r="H10253">
            <v>4.75</v>
          </cell>
          <cell r="I10253">
            <v>4.75</v>
          </cell>
          <cell r="J10253">
            <v>4.75</v>
          </cell>
          <cell r="K10253">
            <v>4.75</v>
          </cell>
          <cell r="L10253">
            <v>4.75</v>
          </cell>
          <cell r="M10253">
            <v>4.75</v>
          </cell>
          <cell r="N10253">
            <v>4.75</v>
          </cell>
          <cell r="O10253"/>
          <cell r="P10253">
            <v>4.8148918469217969</v>
          </cell>
          <cell r="Q10253">
            <v>97000</v>
          </cell>
          <cell r="R10253">
            <v>4.75</v>
          </cell>
          <cell r="S10253">
            <v>4.75</v>
          </cell>
          <cell r="T10253">
            <v>4.75</v>
          </cell>
          <cell r="U10253">
            <v>4.6032999999999999</v>
          </cell>
          <cell r="V10253">
            <v>7458300</v>
          </cell>
          <cell r="W10253">
            <v>13848840.956780003</v>
          </cell>
          <cell r="X10253">
            <v>45597</v>
          </cell>
          <cell r="Y10253">
            <v>460750</v>
          </cell>
          <cell r="Z10253">
            <v>45597</v>
          </cell>
          <cell r="AA10253">
            <v>3.9899999999999998</v>
          </cell>
          <cell r="AB10253">
            <v>4.248475</v>
          </cell>
          <cell r="AC10253"/>
        </row>
        <row r="10254">
          <cell r="A10254">
            <v>45611</v>
          </cell>
          <cell r="B10254">
            <v>102000</v>
          </cell>
          <cell r="C10254"/>
          <cell r="D10254">
            <v>4.75</v>
          </cell>
          <cell r="E10254">
            <v>4.75</v>
          </cell>
          <cell r="F10254">
            <v>4.75</v>
          </cell>
          <cell r="G10254">
            <v>4.75</v>
          </cell>
          <cell r="H10254">
            <v>4.75</v>
          </cell>
          <cell r="I10254">
            <v>4.75</v>
          </cell>
          <cell r="J10254">
            <v>4.75</v>
          </cell>
          <cell r="K10254">
            <v>4.75</v>
          </cell>
          <cell r="L10254">
            <v>4.75</v>
          </cell>
          <cell r="M10254">
            <v>4.75</v>
          </cell>
          <cell r="N10254">
            <v>4.75</v>
          </cell>
          <cell r="O10254"/>
          <cell r="P10254">
            <v>4.8054765291607398</v>
          </cell>
          <cell r="Q10254">
            <v>102000</v>
          </cell>
          <cell r="R10254">
            <v>4.75</v>
          </cell>
          <cell r="S10254">
            <v>4.75</v>
          </cell>
          <cell r="T10254">
            <v>4.75</v>
          </cell>
          <cell r="U10254">
            <v>4.6016000000000004</v>
          </cell>
          <cell r="V10254">
            <v>7326200</v>
          </cell>
          <cell r="W10254">
            <v>14069909.914310001</v>
          </cell>
          <cell r="X10254">
            <v>45597</v>
          </cell>
          <cell r="Y10254">
            <v>484500</v>
          </cell>
          <cell r="Z10254">
            <v>45597</v>
          </cell>
          <cell r="AA10254">
            <v>3.9899999999999998</v>
          </cell>
          <cell r="AB10254">
            <v>4.248475</v>
          </cell>
          <cell r="AC10254"/>
        </row>
        <row r="10255">
          <cell r="A10255">
            <v>45614</v>
          </cell>
          <cell r="B10255">
            <v>72000</v>
          </cell>
          <cell r="C10255"/>
          <cell r="D10255">
            <v>4.75</v>
          </cell>
          <cell r="E10255">
            <v>4.75</v>
          </cell>
          <cell r="F10255">
            <v>4.75</v>
          </cell>
          <cell r="G10255">
            <v>4.75</v>
          </cell>
          <cell r="H10255">
            <v>4.75</v>
          </cell>
          <cell r="I10255">
            <v>4.75</v>
          </cell>
          <cell r="J10255">
            <v>4.75</v>
          </cell>
          <cell r="K10255">
            <v>4.75</v>
          </cell>
          <cell r="L10255">
            <v>4.75</v>
          </cell>
          <cell r="M10255">
            <v>4.75</v>
          </cell>
          <cell r="N10255">
            <v>4.75</v>
          </cell>
          <cell r="O10255"/>
          <cell r="P10255">
            <v>4.8003225806451617</v>
          </cell>
          <cell r="Q10255">
            <v>72000</v>
          </cell>
          <cell r="R10255">
            <v>4.75</v>
          </cell>
          <cell r="S10255">
            <v>4.75</v>
          </cell>
          <cell r="T10255">
            <v>4.75</v>
          </cell>
          <cell r="U10255">
            <v>4.6029</v>
          </cell>
          <cell r="V10255">
            <v>7840400</v>
          </cell>
          <cell r="W10255">
            <v>13304007.049459998</v>
          </cell>
          <cell r="X10255">
            <v>45597</v>
          </cell>
          <cell r="Y10255">
            <v>342000</v>
          </cell>
          <cell r="Z10255">
            <v>45597</v>
          </cell>
          <cell r="AA10255">
            <v>3.9899999999999998</v>
          </cell>
          <cell r="AB10255">
            <v>4.248475</v>
          </cell>
          <cell r="AC10255"/>
        </row>
        <row r="10256">
          <cell r="A10256">
            <v>45615</v>
          </cell>
          <cell r="B10256">
            <v>102000</v>
          </cell>
          <cell r="C10256"/>
          <cell r="D10256">
            <v>4.75</v>
          </cell>
          <cell r="E10256">
            <v>4.75</v>
          </cell>
          <cell r="F10256">
            <v>4.75</v>
          </cell>
          <cell r="G10256">
            <v>4.75</v>
          </cell>
          <cell r="H10256">
            <v>4.75</v>
          </cell>
          <cell r="I10256">
            <v>4.75</v>
          </cell>
          <cell r="J10256">
            <v>4.75</v>
          </cell>
          <cell r="K10256">
            <v>4.75</v>
          </cell>
          <cell r="L10256">
            <v>4.75</v>
          </cell>
          <cell r="M10256">
            <v>4.75</v>
          </cell>
          <cell r="N10256">
            <v>4.75</v>
          </cell>
          <cell r="O10256"/>
          <cell r="P10256">
            <v>4.7944697833523371</v>
          </cell>
          <cell r="Q10256">
            <v>102000</v>
          </cell>
          <cell r="R10256">
            <v>4.75</v>
          </cell>
          <cell r="S10256">
            <v>4.75</v>
          </cell>
          <cell r="T10256">
            <v>4.75</v>
          </cell>
          <cell r="U10256">
            <v>4.6036000000000001</v>
          </cell>
          <cell r="V10256">
            <v>8110099.9999999991</v>
          </cell>
          <cell r="W10256">
            <v>13280391.733120002</v>
          </cell>
          <cell r="X10256">
            <v>45597</v>
          </cell>
          <cell r="Y10256">
            <v>484500</v>
          </cell>
          <cell r="Z10256">
            <v>45597</v>
          </cell>
          <cell r="AA10256">
            <v>3.9899999999999998</v>
          </cell>
          <cell r="AB10256">
            <v>4.248475</v>
          </cell>
          <cell r="AC10256"/>
        </row>
        <row r="10257">
          <cell r="A10257">
            <v>45616</v>
          </cell>
          <cell r="B10257">
            <v>127000</v>
          </cell>
          <cell r="C10257"/>
          <cell r="D10257">
            <v>4.75</v>
          </cell>
          <cell r="E10257">
            <v>4.75</v>
          </cell>
          <cell r="F10257">
            <v>4.75</v>
          </cell>
          <cell r="G10257">
            <v>4.75</v>
          </cell>
          <cell r="H10257">
            <v>4.75</v>
          </cell>
          <cell r="I10257">
            <v>4.75</v>
          </cell>
          <cell r="J10257">
            <v>4.75</v>
          </cell>
          <cell r="K10257">
            <v>4.75</v>
          </cell>
          <cell r="L10257">
            <v>4.75</v>
          </cell>
          <cell r="M10257">
            <v>4.75</v>
          </cell>
          <cell r="N10257">
            <v>4.75</v>
          </cell>
          <cell r="O10257"/>
          <cell r="P10257">
            <v>4.7888446215139444</v>
          </cell>
          <cell r="Q10257">
            <v>127000</v>
          </cell>
          <cell r="R10257">
            <v>4.75</v>
          </cell>
          <cell r="S10257">
            <v>4.75</v>
          </cell>
          <cell r="T10257">
            <v>4.75</v>
          </cell>
          <cell r="U10257">
            <v>4.6063000000000001</v>
          </cell>
          <cell r="V10257">
            <v>7996799.9999999991</v>
          </cell>
          <cell r="W10257">
            <v>13160216.809560001</v>
          </cell>
          <cell r="X10257">
            <v>45597</v>
          </cell>
          <cell r="Y10257">
            <v>603250</v>
          </cell>
          <cell r="Z10257">
            <v>45597</v>
          </cell>
          <cell r="AA10257">
            <v>3.9824999999999999</v>
          </cell>
          <cell r="AB10257">
            <v>4.2321249999999999</v>
          </cell>
          <cell r="AC10257"/>
        </row>
        <row r="10258">
          <cell r="A10258">
            <v>45617</v>
          </cell>
          <cell r="B10258">
            <v>77000</v>
          </cell>
          <cell r="C10258"/>
          <cell r="D10258">
            <v>4.75</v>
          </cell>
          <cell r="E10258">
            <v>4.75</v>
          </cell>
          <cell r="F10258">
            <v>4.75</v>
          </cell>
          <cell r="G10258">
            <v>4.75</v>
          </cell>
          <cell r="H10258">
            <v>4.75</v>
          </cell>
          <cell r="I10258">
            <v>4.75</v>
          </cell>
          <cell r="J10258">
            <v>4.75</v>
          </cell>
          <cell r="K10258">
            <v>4.75</v>
          </cell>
          <cell r="L10258">
            <v>4.75</v>
          </cell>
          <cell r="M10258">
            <v>4.75</v>
          </cell>
          <cell r="N10258">
            <v>4.75</v>
          </cell>
          <cell r="O10258"/>
          <cell r="P10258">
            <v>4.7860777058279371</v>
          </cell>
          <cell r="Q10258">
            <v>77000</v>
          </cell>
          <cell r="R10258">
            <v>4.75</v>
          </cell>
          <cell r="S10258">
            <v>4.75</v>
          </cell>
          <cell r="T10258">
            <v>4.75</v>
          </cell>
          <cell r="U10258">
            <v>4.6100000000000003</v>
          </cell>
          <cell r="V10258">
            <v>7664400</v>
          </cell>
          <cell r="W10258">
            <v>13551788.802859997</v>
          </cell>
          <cell r="X10258">
            <v>45597</v>
          </cell>
          <cell r="Y10258">
            <v>365750</v>
          </cell>
          <cell r="Z10258">
            <v>45597</v>
          </cell>
          <cell r="AA10258">
            <v>3.9824999999999999</v>
          </cell>
          <cell r="AB10258">
            <v>4.2321249999999999</v>
          </cell>
          <cell r="AC10258"/>
        </row>
        <row r="10259">
          <cell r="A10259">
            <v>45618</v>
          </cell>
          <cell r="B10259">
            <v>47000</v>
          </cell>
          <cell r="C10259"/>
          <cell r="D10259">
            <v>4.75</v>
          </cell>
          <cell r="E10259">
            <v>4.75</v>
          </cell>
          <cell r="F10259">
            <v>4.75</v>
          </cell>
          <cell r="G10259">
            <v>4.75</v>
          </cell>
          <cell r="H10259">
            <v>4.75</v>
          </cell>
          <cell r="I10259">
            <v>4.75</v>
          </cell>
          <cell r="J10259">
            <v>4.75</v>
          </cell>
          <cell r="K10259">
            <v>4.75</v>
          </cell>
          <cell r="L10259">
            <v>4.75</v>
          </cell>
          <cell r="M10259">
            <v>4.75</v>
          </cell>
          <cell r="N10259">
            <v>4.75</v>
          </cell>
          <cell r="O10259"/>
          <cell r="P10259">
            <v>4.7845744680851068</v>
          </cell>
          <cell r="Q10259">
            <v>47000</v>
          </cell>
          <cell r="R10259">
            <v>4.75</v>
          </cell>
          <cell r="S10259">
            <v>4.75</v>
          </cell>
          <cell r="T10259">
            <v>4.75</v>
          </cell>
          <cell r="U10259">
            <v>4.6125999999999996</v>
          </cell>
          <cell r="V10259">
            <v>10239860</v>
          </cell>
          <cell r="W10259">
            <v>10750408.656999998</v>
          </cell>
          <cell r="X10259">
            <v>45597</v>
          </cell>
          <cell r="Y10259">
            <v>223250</v>
          </cell>
          <cell r="Z10259">
            <v>45597</v>
          </cell>
          <cell r="AA10259">
            <v>3.9824999999999999</v>
          </cell>
          <cell r="AB10259">
            <v>4.2321249999999999</v>
          </cell>
          <cell r="AC10259"/>
        </row>
        <row r="10260">
          <cell r="A10260">
            <v>45621</v>
          </cell>
          <cell r="B10260">
            <v>77000</v>
          </cell>
          <cell r="C10260"/>
          <cell r="D10260">
            <v>4.75</v>
          </cell>
          <cell r="E10260">
            <v>4.75</v>
          </cell>
          <cell r="F10260">
            <v>4.75</v>
          </cell>
          <cell r="G10260">
            <v>4.75</v>
          </cell>
          <cell r="H10260">
            <v>4.75</v>
          </cell>
          <cell r="I10260">
            <v>4.75</v>
          </cell>
          <cell r="J10260">
            <v>4.75</v>
          </cell>
          <cell r="K10260">
            <v>4.75</v>
          </cell>
          <cell r="L10260">
            <v>4.75</v>
          </cell>
          <cell r="M10260">
            <v>4.75</v>
          </cell>
          <cell r="N10260">
            <v>4.75</v>
          </cell>
          <cell r="O10260"/>
          <cell r="P10260">
            <v>4.7823651452282157</v>
          </cell>
          <cell r="Q10260">
            <v>77000</v>
          </cell>
          <cell r="R10260">
            <v>4.75</v>
          </cell>
          <cell r="S10260">
            <v>4.75</v>
          </cell>
          <cell r="T10260">
            <v>4.75</v>
          </cell>
          <cell r="U10260">
            <v>4.6127000000000002</v>
          </cell>
          <cell r="V10260">
            <v>10121500</v>
          </cell>
          <cell r="W10260">
            <v>10862063.93464</v>
          </cell>
          <cell r="X10260">
            <v>45597</v>
          </cell>
          <cell r="Y10260">
            <v>365750</v>
          </cell>
          <cell r="Z10260">
            <v>45597</v>
          </cell>
          <cell r="AA10260">
            <v>3.9824999999999999</v>
          </cell>
          <cell r="AB10260">
            <v>4.2321249999999999</v>
          </cell>
          <cell r="AC10260"/>
        </row>
        <row r="10261">
          <cell r="A10261">
            <v>45622</v>
          </cell>
          <cell r="B10261">
            <v>77000</v>
          </cell>
          <cell r="C10261"/>
          <cell r="D10261">
            <v>4.75</v>
          </cell>
          <cell r="E10261">
            <v>4.75</v>
          </cell>
          <cell r="F10261">
            <v>4.75</v>
          </cell>
          <cell r="G10261">
            <v>4.75</v>
          </cell>
          <cell r="H10261">
            <v>4.75</v>
          </cell>
          <cell r="I10261">
            <v>4.75</v>
          </cell>
          <cell r="J10261">
            <v>4.75</v>
          </cell>
          <cell r="K10261">
            <v>4.75</v>
          </cell>
          <cell r="L10261">
            <v>4.75</v>
          </cell>
          <cell r="M10261">
            <v>4.75</v>
          </cell>
          <cell r="N10261">
            <v>4.75</v>
          </cell>
          <cell r="O10261"/>
          <cell r="P10261">
            <v>4.7804212168486737</v>
          </cell>
          <cell r="Q10261">
            <v>77000</v>
          </cell>
          <cell r="R10261">
            <v>4.75</v>
          </cell>
          <cell r="S10261">
            <v>4.75</v>
          </cell>
          <cell r="T10261">
            <v>4.75</v>
          </cell>
          <cell r="U10261">
            <v>4.6143000000000001</v>
          </cell>
          <cell r="V10261">
            <v>10392440</v>
          </cell>
          <cell r="W10261">
            <v>10294167.19004</v>
          </cell>
          <cell r="X10261">
            <v>45597</v>
          </cell>
          <cell r="Y10261">
            <v>365750</v>
          </cell>
          <cell r="Z10261">
            <v>45597</v>
          </cell>
          <cell r="AA10261">
            <v>3.9824999999999999</v>
          </cell>
          <cell r="AB10261">
            <v>4.2321249999999999</v>
          </cell>
          <cell r="AC10261"/>
        </row>
        <row r="10262">
          <cell r="A10262">
            <v>45623</v>
          </cell>
          <cell r="B10262">
            <v>47000</v>
          </cell>
          <cell r="C10262"/>
          <cell r="D10262">
            <v>4.75</v>
          </cell>
          <cell r="E10262">
            <v>4.75</v>
          </cell>
          <cell r="F10262">
            <v>4.75</v>
          </cell>
          <cell r="G10262">
            <v>4.75</v>
          </cell>
          <cell r="H10262">
            <v>4.75</v>
          </cell>
          <cell r="I10262">
            <v>4.75</v>
          </cell>
          <cell r="J10262">
            <v>4.75</v>
          </cell>
          <cell r="K10262">
            <v>4.75</v>
          </cell>
          <cell r="L10262">
            <v>4.75</v>
          </cell>
          <cell r="M10262">
            <v>4.75</v>
          </cell>
          <cell r="N10262">
            <v>4.75</v>
          </cell>
          <cell r="O10262"/>
          <cell r="P10262">
            <v>4.7793453724604964</v>
          </cell>
          <cell r="Q10262">
            <v>47000</v>
          </cell>
          <cell r="R10262">
            <v>4.75</v>
          </cell>
          <cell r="S10262">
            <v>4.75</v>
          </cell>
          <cell r="T10262">
            <v>4.75</v>
          </cell>
          <cell r="U10262">
            <v>4.633</v>
          </cell>
          <cell r="V10262">
            <v>10484050</v>
          </cell>
          <cell r="W10262">
            <v>10036865.55137</v>
          </cell>
          <cell r="X10262">
            <v>45597</v>
          </cell>
          <cell r="Y10262">
            <v>223250</v>
          </cell>
          <cell r="Z10262">
            <v>45597</v>
          </cell>
          <cell r="AA10262">
            <v>3.9475000000000002</v>
          </cell>
          <cell r="AB10262">
            <v>4.1528499999999999</v>
          </cell>
          <cell r="AC10262"/>
        </row>
        <row r="10263">
          <cell r="A10263">
            <v>45624</v>
          </cell>
          <cell r="B10263">
            <v>57000</v>
          </cell>
          <cell r="C10263"/>
          <cell r="D10263">
            <v>4.75</v>
          </cell>
          <cell r="E10263">
            <v>4.75</v>
          </cell>
          <cell r="F10263">
            <v>4.75</v>
          </cell>
          <cell r="G10263">
            <v>4.75</v>
          </cell>
          <cell r="H10263">
            <v>4.75</v>
          </cell>
          <cell r="I10263">
            <v>4.75</v>
          </cell>
          <cell r="J10263">
            <v>4.75</v>
          </cell>
          <cell r="K10263">
            <v>4.75</v>
          </cell>
          <cell r="L10263">
            <v>4.75</v>
          </cell>
          <cell r="M10263">
            <v>4.75</v>
          </cell>
          <cell r="N10263">
            <v>4.75</v>
          </cell>
          <cell r="O10263"/>
          <cell r="P10263">
            <v>4.7781385281385278</v>
          </cell>
          <cell r="Q10263">
            <v>57000</v>
          </cell>
          <cell r="R10263">
            <v>4.75</v>
          </cell>
          <cell r="S10263">
            <v>4.75</v>
          </cell>
          <cell r="T10263">
            <v>4.75</v>
          </cell>
          <cell r="U10263">
            <v>4.633</v>
          </cell>
          <cell r="V10263">
            <v>10454170</v>
          </cell>
          <cell r="W10263">
            <v>10060661.025939999</v>
          </cell>
          <cell r="X10263">
            <v>45597</v>
          </cell>
          <cell r="Y10263">
            <v>270750</v>
          </cell>
          <cell r="Z10263">
            <v>45597</v>
          </cell>
          <cell r="AA10263">
            <v>3.9475000000000002</v>
          </cell>
          <cell r="AB10263">
            <v>4.1528499999999999</v>
          </cell>
          <cell r="AC10263"/>
        </row>
        <row r="10264">
          <cell r="A10264">
            <v>45625</v>
          </cell>
          <cell r="B10264">
            <v>46000</v>
          </cell>
          <cell r="C10264"/>
          <cell r="D10264">
            <v>4.75</v>
          </cell>
          <cell r="E10264">
            <v>4.5999999999999996</v>
          </cell>
          <cell r="F10264">
            <v>4.75</v>
          </cell>
          <cell r="G10264">
            <v>4.72</v>
          </cell>
          <cell r="H10264">
            <v>4.75</v>
          </cell>
          <cell r="I10264">
            <v>4.75</v>
          </cell>
          <cell r="J10264">
            <v>4.75</v>
          </cell>
          <cell r="K10264">
            <v>4.75</v>
          </cell>
          <cell r="L10264">
            <v>4.75</v>
          </cell>
          <cell r="M10264">
            <v>4.75</v>
          </cell>
          <cell r="N10264">
            <v>4.5999999999999996</v>
          </cell>
          <cell r="O10264"/>
          <cell r="P10264">
            <v>4.7762709497206703</v>
          </cell>
          <cell r="Q10264">
            <v>46000</v>
          </cell>
          <cell r="R10264">
            <v>4.5999999999999996</v>
          </cell>
          <cell r="S10264">
            <v>4.75</v>
          </cell>
          <cell r="T10264">
            <v>4.72</v>
          </cell>
          <cell r="U10264">
            <v>4.6387</v>
          </cell>
          <cell r="V10264">
            <v>9445085</v>
          </cell>
          <cell r="W10264">
            <v>10985773.01048</v>
          </cell>
          <cell r="X10264">
            <v>45597</v>
          </cell>
          <cell r="Y10264">
            <v>217120</v>
          </cell>
          <cell r="Z10264">
            <v>45597</v>
          </cell>
          <cell r="AA10264">
            <v>3.9475000000000002</v>
          </cell>
          <cell r="AB10264">
            <v>4.1528499999999999</v>
          </cell>
          <cell r="AC10264"/>
        </row>
        <row r="10265">
          <cell r="A10265">
            <v>45628</v>
          </cell>
          <cell r="B10265">
            <v>54000</v>
          </cell>
          <cell r="C10265"/>
          <cell r="D10265">
            <v>4.75</v>
          </cell>
          <cell r="E10265">
            <v>4.75</v>
          </cell>
          <cell r="F10265">
            <v>4.75</v>
          </cell>
          <cell r="G10265">
            <v>4.75</v>
          </cell>
          <cell r="H10265">
            <v>4.75</v>
          </cell>
          <cell r="I10265">
            <v>4.75</v>
          </cell>
          <cell r="J10265">
            <v>4.75</v>
          </cell>
          <cell r="K10265">
            <v>4.75</v>
          </cell>
          <cell r="L10265">
            <v>4.75</v>
          </cell>
          <cell r="M10265">
            <v>4.75</v>
          </cell>
          <cell r="N10265">
            <v>4.75</v>
          </cell>
          <cell r="O10265"/>
          <cell r="P10265">
            <v>4.75</v>
          </cell>
          <cell r="Q10265">
            <v>54000</v>
          </cell>
          <cell r="R10265">
            <v>4.75</v>
          </cell>
          <cell r="S10265">
            <v>4.75</v>
          </cell>
          <cell r="T10265">
            <v>4.75</v>
          </cell>
          <cell r="U10265">
            <v>4.6337999999999999</v>
          </cell>
          <cell r="V10265">
            <v>6756100</v>
          </cell>
          <cell r="W10265">
            <v>13878469.825749997</v>
          </cell>
          <cell r="X10265">
            <v>45627</v>
          </cell>
          <cell r="Y10265">
            <v>256500</v>
          </cell>
          <cell r="Z10265">
            <v>45627</v>
          </cell>
          <cell r="AA10265">
            <v>3.9475000000000002</v>
          </cell>
          <cell r="AB10265">
            <v>4.1528499999999999</v>
          </cell>
          <cell r="AC10265"/>
        </row>
        <row r="10266">
          <cell r="A10266">
            <v>45629</v>
          </cell>
          <cell r="B10266">
            <v>55000</v>
          </cell>
          <cell r="C10266"/>
          <cell r="D10266">
            <v>4.75</v>
          </cell>
          <cell r="E10266">
            <v>4.72</v>
          </cell>
          <cell r="F10266">
            <v>4.75</v>
          </cell>
          <cell r="G10266">
            <v>4.74</v>
          </cell>
          <cell r="H10266">
            <v>4.75</v>
          </cell>
          <cell r="I10266">
            <v>4.75</v>
          </cell>
          <cell r="J10266">
            <v>4.75</v>
          </cell>
          <cell r="K10266">
            <v>4.75</v>
          </cell>
          <cell r="L10266">
            <v>4.75</v>
          </cell>
          <cell r="M10266">
            <v>4.75</v>
          </cell>
          <cell r="N10266">
            <v>4.75</v>
          </cell>
          <cell r="O10266"/>
          <cell r="P10266">
            <v>4.7449541284403667</v>
          </cell>
          <cell r="Q10266">
            <v>55000</v>
          </cell>
          <cell r="R10266">
            <v>4.72</v>
          </cell>
          <cell r="S10266">
            <v>4.75</v>
          </cell>
          <cell r="T10266">
            <v>4.74</v>
          </cell>
          <cell r="U10266">
            <v>4.6318000000000001</v>
          </cell>
          <cell r="V10266">
            <v>7415400</v>
          </cell>
          <cell r="W10266">
            <v>13410875.503289999</v>
          </cell>
          <cell r="X10266">
            <v>45627</v>
          </cell>
          <cell r="Y10266">
            <v>260700</v>
          </cell>
          <cell r="Z10266">
            <v>45627</v>
          </cell>
          <cell r="AA10266">
            <v>3.9475000000000002</v>
          </cell>
          <cell r="AB10266">
            <v>4.1528499999999999</v>
          </cell>
          <cell r="AC10266"/>
        </row>
        <row r="10267">
          <cell r="A10267">
            <v>45630</v>
          </cell>
          <cell r="B10267">
            <v>37000</v>
          </cell>
          <cell r="C10267"/>
          <cell r="D10267">
            <v>4.75</v>
          </cell>
          <cell r="E10267">
            <v>4.72</v>
          </cell>
          <cell r="F10267">
            <v>4.75</v>
          </cell>
          <cell r="G10267">
            <v>4.7300000000000004</v>
          </cell>
          <cell r="H10267">
            <v>4.75</v>
          </cell>
          <cell r="I10267">
            <v>4.75</v>
          </cell>
          <cell r="J10267">
            <v>4.75</v>
          </cell>
          <cell r="K10267">
            <v>4.75</v>
          </cell>
          <cell r="L10267">
            <v>4.75</v>
          </cell>
          <cell r="M10267">
            <v>4.75</v>
          </cell>
          <cell r="N10267">
            <v>4.72</v>
          </cell>
          <cell r="O10267"/>
          <cell r="P10267">
            <v>4.7411643835616442</v>
          </cell>
          <cell r="Q10267">
            <v>37000</v>
          </cell>
          <cell r="R10267">
            <v>4.72</v>
          </cell>
          <cell r="S10267">
            <v>4.75</v>
          </cell>
          <cell r="T10267">
            <v>4.7300000000000004</v>
          </cell>
          <cell r="U10267">
            <v>4.6322999999999999</v>
          </cell>
          <cell r="V10267">
            <v>7483100</v>
          </cell>
          <cell r="W10267">
            <v>13255512.4066</v>
          </cell>
          <cell r="X10267">
            <v>45627</v>
          </cell>
          <cell r="Y10267">
            <v>175010.00000000003</v>
          </cell>
          <cell r="Z10267">
            <v>45627</v>
          </cell>
          <cell r="AA10267">
            <v>3.9224999999999999</v>
          </cell>
          <cell r="AB10267">
            <v>4.0944000000000003</v>
          </cell>
          <cell r="AC10267"/>
        </row>
        <row r="10268">
          <cell r="A10268">
            <v>45631</v>
          </cell>
          <cell r="B10268"/>
          <cell r="C10268"/>
          <cell r="D10268"/>
          <cell r="E10268"/>
          <cell r="F10268"/>
          <cell r="G10268"/>
          <cell r="H10268"/>
          <cell r="I10268"/>
          <cell r="J10268"/>
          <cell r="K10268"/>
          <cell r="L10268"/>
          <cell r="M10268"/>
          <cell r="N10268"/>
          <cell r="O10268"/>
          <cell r="P10268">
            <v>4.7411643835616442</v>
          </cell>
          <cell r="Q10268"/>
          <cell r="R10268"/>
          <cell r="S10268"/>
          <cell r="T10268"/>
          <cell r="U10268">
            <v>4.6325000000000003</v>
          </cell>
          <cell r="V10268">
            <v>7463200</v>
          </cell>
          <cell r="W10268">
            <v>13034636.8772</v>
          </cell>
          <cell r="X10268">
            <v>45627</v>
          </cell>
          <cell r="Y10268">
            <v>0</v>
          </cell>
          <cell r="Z10268" t="str">
            <v/>
          </cell>
          <cell r="AA10268">
            <v>3.9224999999999999</v>
          </cell>
          <cell r="AB10268">
            <v>4.0944000000000003</v>
          </cell>
          <cell r="AC10268"/>
        </row>
        <row r="10269">
          <cell r="A10269">
            <v>45632</v>
          </cell>
          <cell r="B10269">
            <v>12000</v>
          </cell>
          <cell r="C10269"/>
          <cell r="D10269">
            <v>4.75</v>
          </cell>
          <cell r="E10269">
            <v>4.75</v>
          </cell>
          <cell r="F10269">
            <v>4.75</v>
          </cell>
          <cell r="G10269">
            <v>4.75</v>
          </cell>
          <cell r="H10269">
            <v>4.75</v>
          </cell>
          <cell r="I10269">
            <v>4.75</v>
          </cell>
          <cell r="J10269">
            <v>4.75</v>
          </cell>
          <cell r="K10269">
            <v>4.75</v>
          </cell>
          <cell r="L10269">
            <v>4.75</v>
          </cell>
          <cell r="M10269">
            <v>4.75</v>
          </cell>
          <cell r="N10269">
            <v>4.75</v>
          </cell>
          <cell r="O10269"/>
          <cell r="P10269">
            <v>4.7418354430379743</v>
          </cell>
          <cell r="Q10269">
            <v>12000</v>
          </cell>
          <cell r="R10269">
            <v>4.75</v>
          </cell>
          <cell r="S10269">
            <v>4.75</v>
          </cell>
          <cell r="T10269">
            <v>4.75</v>
          </cell>
          <cell r="U10269">
            <v>4.6399999999999997</v>
          </cell>
          <cell r="V10269">
            <v>8178900</v>
          </cell>
          <cell r="W10269">
            <v>12457560.179460004</v>
          </cell>
          <cell r="X10269">
            <v>45627</v>
          </cell>
          <cell r="Y10269">
            <v>57000</v>
          </cell>
          <cell r="Z10269">
            <v>45627</v>
          </cell>
          <cell r="AA10269">
            <v>3.9224999999999999</v>
          </cell>
          <cell r="AB10269">
            <v>4.0944000000000003</v>
          </cell>
          <cell r="AC10269"/>
        </row>
        <row r="10270">
          <cell r="A10270">
            <v>45636</v>
          </cell>
          <cell r="B10270">
            <v>10000</v>
          </cell>
          <cell r="C10270"/>
          <cell r="D10270">
            <v>4.75</v>
          </cell>
          <cell r="E10270">
            <v>4.75</v>
          </cell>
          <cell r="F10270">
            <v>4.75</v>
          </cell>
          <cell r="G10270">
            <v>4.75</v>
          </cell>
          <cell r="H10270">
            <v>4.75</v>
          </cell>
          <cell r="I10270">
            <v>4.75</v>
          </cell>
          <cell r="J10270">
            <v>4.75</v>
          </cell>
          <cell r="K10270">
            <v>4.75</v>
          </cell>
          <cell r="L10270">
            <v>4.75</v>
          </cell>
          <cell r="M10270">
            <v>4.75</v>
          </cell>
          <cell r="N10270">
            <v>4.75</v>
          </cell>
          <cell r="O10270"/>
          <cell r="P10270">
            <v>4.7423214285714286</v>
          </cell>
          <cell r="Q10270">
            <v>10000</v>
          </cell>
          <cell r="R10270">
            <v>4.75</v>
          </cell>
          <cell r="S10270">
            <v>4.75</v>
          </cell>
          <cell r="T10270">
            <v>4.75</v>
          </cell>
          <cell r="U10270">
            <v>4.6399999999999997</v>
          </cell>
          <cell r="V10270">
            <v>7975900</v>
          </cell>
          <cell r="W10270">
            <v>11858734.830179997</v>
          </cell>
          <cell r="X10270">
            <v>45627</v>
          </cell>
          <cell r="Y10270">
            <v>47500</v>
          </cell>
          <cell r="Z10270">
            <v>45627</v>
          </cell>
          <cell r="AA10270">
            <v>3.9224999999999999</v>
          </cell>
          <cell r="AB10270">
            <v>4.0944000000000003</v>
          </cell>
          <cell r="AC10270"/>
        </row>
        <row r="10271">
          <cell r="A10271">
            <v>45637</v>
          </cell>
          <cell r="B10271">
            <v>40000</v>
          </cell>
          <cell r="C10271"/>
          <cell r="D10271">
            <v>4.75</v>
          </cell>
          <cell r="E10271">
            <v>4.75</v>
          </cell>
          <cell r="F10271">
            <v>4.75</v>
          </cell>
          <cell r="G10271">
            <v>4.75</v>
          </cell>
          <cell r="H10271">
            <v>4.75</v>
          </cell>
          <cell r="I10271">
            <v>4.75</v>
          </cell>
          <cell r="J10271">
            <v>4.75</v>
          </cell>
          <cell r="K10271">
            <v>4.75</v>
          </cell>
          <cell r="L10271">
            <v>4.75</v>
          </cell>
          <cell r="M10271">
            <v>4.75</v>
          </cell>
          <cell r="N10271">
            <v>4.75</v>
          </cell>
          <cell r="O10271"/>
          <cell r="P10271">
            <v>4.7437980769230768</v>
          </cell>
          <cell r="Q10271">
            <v>40000</v>
          </cell>
          <cell r="R10271">
            <v>4.75</v>
          </cell>
          <cell r="S10271">
            <v>4.75</v>
          </cell>
          <cell r="T10271">
            <v>4.75</v>
          </cell>
          <cell r="U10271">
            <v>4.6399999999999997</v>
          </cell>
          <cell r="V10271">
            <v>7558000</v>
          </cell>
          <cell r="W10271">
            <v>12756980.242250001</v>
          </cell>
          <cell r="X10271">
            <v>45627</v>
          </cell>
          <cell r="Y10271">
            <v>190000</v>
          </cell>
          <cell r="Z10271">
            <v>45627</v>
          </cell>
          <cell r="AA10271">
            <v>3.9224999999999999</v>
          </cell>
          <cell r="AB10271">
            <v>4.0829499999999994</v>
          </cell>
          <cell r="AC10271"/>
        </row>
        <row r="10272">
          <cell r="A10272">
            <v>45638</v>
          </cell>
          <cell r="B10272">
            <v>66500</v>
          </cell>
          <cell r="C10272"/>
          <cell r="D10272">
            <v>4.75</v>
          </cell>
          <cell r="E10272">
            <v>4.75</v>
          </cell>
          <cell r="F10272">
            <v>4.75</v>
          </cell>
          <cell r="G10272">
            <v>4.75</v>
          </cell>
          <cell r="H10272">
            <v>4.75</v>
          </cell>
          <cell r="I10272">
            <v>4.75</v>
          </cell>
          <cell r="J10272">
            <v>4.75</v>
          </cell>
          <cell r="K10272">
            <v>4.75</v>
          </cell>
          <cell r="L10272">
            <v>4.75</v>
          </cell>
          <cell r="M10272">
            <v>4.75</v>
          </cell>
          <cell r="N10272">
            <v>4.75</v>
          </cell>
          <cell r="O10272"/>
          <cell r="P10272">
            <v>4.7453005464480871</v>
          </cell>
          <cell r="Q10272">
            <v>66500</v>
          </cell>
          <cell r="R10272">
            <v>4.75</v>
          </cell>
          <cell r="S10272">
            <v>4.75</v>
          </cell>
          <cell r="T10272">
            <v>4.75</v>
          </cell>
          <cell r="U10272">
            <v>4.6399999999999997</v>
          </cell>
          <cell r="V10272">
            <v>7020200</v>
          </cell>
          <cell r="W10272">
            <v>13206811.45434</v>
          </cell>
          <cell r="X10272">
            <v>45627</v>
          </cell>
          <cell r="Y10272">
            <v>315875</v>
          </cell>
          <cell r="Z10272">
            <v>45627</v>
          </cell>
          <cell r="AA10272">
            <v>3.9224999999999999</v>
          </cell>
          <cell r="AB10272">
            <v>4.0829499999999994</v>
          </cell>
          <cell r="AC10272"/>
        </row>
        <row r="10273">
          <cell r="A10273">
            <v>45639</v>
          </cell>
          <cell r="B10273">
            <v>40000</v>
          </cell>
          <cell r="C10273"/>
          <cell r="D10273">
            <v>4.75</v>
          </cell>
          <cell r="E10273">
            <v>4.75</v>
          </cell>
          <cell r="F10273">
            <v>4.75</v>
          </cell>
          <cell r="G10273">
            <v>4.75</v>
          </cell>
          <cell r="H10273">
            <v>4.75</v>
          </cell>
          <cell r="I10273">
            <v>4.75</v>
          </cell>
          <cell r="J10273">
            <v>4.75</v>
          </cell>
          <cell r="K10273">
            <v>4.75</v>
          </cell>
          <cell r="L10273">
            <v>4.75</v>
          </cell>
          <cell r="M10273">
            <v>4.75</v>
          </cell>
          <cell r="N10273">
            <v>4.75</v>
          </cell>
          <cell r="O10273"/>
          <cell r="P10273">
            <v>4.7458982511923686</v>
          </cell>
          <cell r="Q10273">
            <v>40000</v>
          </cell>
          <cell r="R10273">
            <v>4.75</v>
          </cell>
          <cell r="S10273">
            <v>4.75</v>
          </cell>
          <cell r="T10273">
            <v>4.75</v>
          </cell>
          <cell r="U10273">
            <v>4.6399999999999997</v>
          </cell>
          <cell r="V10273">
            <v>7258200</v>
          </cell>
          <cell r="W10273">
            <v>12751619.825509999</v>
          </cell>
          <cell r="X10273">
            <v>45627</v>
          </cell>
          <cell r="Y10273">
            <v>190000</v>
          </cell>
          <cell r="Z10273">
            <v>45627</v>
          </cell>
          <cell r="AA10273">
            <v>3.9224999999999999</v>
          </cell>
          <cell r="AB10273">
            <v>4.0829499999999994</v>
          </cell>
          <cell r="AC10273"/>
        </row>
        <row r="10274">
          <cell r="A10274">
            <v>45642</v>
          </cell>
          <cell r="B10274">
            <v>40000</v>
          </cell>
          <cell r="C10274"/>
          <cell r="D10274">
            <v>4.75</v>
          </cell>
          <cell r="E10274">
            <v>4.75</v>
          </cell>
          <cell r="F10274">
            <v>4.75</v>
          </cell>
          <cell r="G10274">
            <v>4.75</v>
          </cell>
          <cell r="H10274">
            <v>4.75</v>
          </cell>
          <cell r="I10274">
            <v>4.75</v>
          </cell>
          <cell r="J10274">
            <v>4.75</v>
          </cell>
          <cell r="K10274">
            <v>4.75</v>
          </cell>
          <cell r="L10274">
            <v>4.75</v>
          </cell>
          <cell r="M10274">
            <v>4.75</v>
          </cell>
          <cell r="N10274">
            <v>4.75</v>
          </cell>
          <cell r="O10274"/>
          <cell r="P10274">
            <v>4.7463610719322986</v>
          </cell>
          <cell r="Q10274">
            <v>40000</v>
          </cell>
          <cell r="R10274">
            <v>4.75</v>
          </cell>
          <cell r="S10274">
            <v>4.75</v>
          </cell>
          <cell r="T10274">
            <v>4.75</v>
          </cell>
          <cell r="U10274">
            <v>4.6399999999999997</v>
          </cell>
          <cell r="V10274">
            <v>9004000</v>
          </cell>
          <cell r="W10274">
            <v>11189933.657649999</v>
          </cell>
          <cell r="X10274">
            <v>45627</v>
          </cell>
          <cell r="Y10274">
            <v>190000</v>
          </cell>
          <cell r="Z10274">
            <v>45627</v>
          </cell>
          <cell r="AA10274">
            <v>3.9224999999999999</v>
          </cell>
          <cell r="AB10274">
            <v>4.0829499999999994</v>
          </cell>
          <cell r="AC10274"/>
        </row>
        <row r="10275">
          <cell r="A10275">
            <v>45643</v>
          </cell>
          <cell r="B10275">
            <v>45000</v>
          </cell>
          <cell r="C10275"/>
          <cell r="D10275">
            <v>4.75</v>
          </cell>
          <cell r="E10275">
            <v>4.75</v>
          </cell>
          <cell r="F10275">
            <v>4.75</v>
          </cell>
          <cell r="G10275">
            <v>4.75</v>
          </cell>
          <cell r="H10275">
            <v>4.75</v>
          </cell>
          <cell r="I10275">
            <v>4.75</v>
          </cell>
          <cell r="J10275">
            <v>4.75</v>
          </cell>
          <cell r="K10275">
            <v>4.75</v>
          </cell>
          <cell r="L10275">
            <v>4.75</v>
          </cell>
          <cell r="M10275">
            <v>4.75</v>
          </cell>
          <cell r="N10275">
            <v>4.75</v>
          </cell>
          <cell r="O10275"/>
          <cell r="P10275">
            <v>4.7467709637046305</v>
          </cell>
          <cell r="Q10275">
            <v>45000</v>
          </cell>
          <cell r="R10275">
            <v>4.75</v>
          </cell>
          <cell r="S10275">
            <v>4.75</v>
          </cell>
          <cell r="T10275">
            <v>4.75</v>
          </cell>
          <cell r="U10275">
            <v>4.6439000000000004</v>
          </cell>
          <cell r="V10275">
            <v>9272600</v>
          </cell>
          <cell r="W10275">
            <v>11416918.764740003</v>
          </cell>
          <cell r="X10275">
            <v>45627</v>
          </cell>
          <cell r="Y10275">
            <v>213750</v>
          </cell>
          <cell r="Z10275">
            <v>45627</v>
          </cell>
          <cell r="AA10275">
            <v>3.9224999999999999</v>
          </cell>
          <cell r="AB10275">
            <v>4.0829499999999994</v>
          </cell>
          <cell r="AC10275"/>
        </row>
        <row r="10276">
          <cell r="A10276">
            <v>45644</v>
          </cell>
          <cell r="B10276">
            <v>90000</v>
          </cell>
          <cell r="C10276"/>
          <cell r="D10276">
            <v>4.75</v>
          </cell>
          <cell r="E10276">
            <v>4.75</v>
          </cell>
          <cell r="F10276">
            <v>4.75</v>
          </cell>
          <cell r="G10276">
            <v>4.75</v>
          </cell>
          <cell r="H10276">
            <v>4.75</v>
          </cell>
          <cell r="I10276">
            <v>4.75</v>
          </cell>
          <cell r="J10276">
            <v>4.75</v>
          </cell>
          <cell r="K10276">
            <v>4.75</v>
          </cell>
          <cell r="L10276">
            <v>4.75</v>
          </cell>
          <cell r="M10276">
            <v>4.75</v>
          </cell>
          <cell r="N10276">
            <v>4.75</v>
          </cell>
          <cell r="O10276"/>
          <cell r="P10276">
            <v>4.7473646578140958</v>
          </cell>
          <cell r="Q10276">
            <v>90000</v>
          </cell>
          <cell r="R10276">
            <v>4.75</v>
          </cell>
          <cell r="S10276">
            <v>4.75</v>
          </cell>
          <cell r="T10276">
            <v>4.75</v>
          </cell>
          <cell r="U10276">
            <v>4.649</v>
          </cell>
          <cell r="V10276">
            <v>8431900</v>
          </cell>
          <cell r="W10276">
            <v>12735815.183089999</v>
          </cell>
          <cell r="X10276">
            <v>45627</v>
          </cell>
          <cell r="Y10276">
            <v>427500</v>
          </cell>
          <cell r="Z10276">
            <v>45627</v>
          </cell>
          <cell r="AA10276">
            <v>3.92</v>
          </cell>
          <cell r="AB10276">
            <v>4.0232000000000001</v>
          </cell>
          <cell r="AC10276"/>
        </row>
        <row r="10277">
          <cell r="A10277">
            <v>45645</v>
          </cell>
          <cell r="B10277">
            <v>120000</v>
          </cell>
          <cell r="C10277"/>
          <cell r="D10277">
            <v>4.5</v>
          </cell>
          <cell r="E10277">
            <v>4.5</v>
          </cell>
          <cell r="F10277">
            <v>4.5</v>
          </cell>
          <cell r="G10277">
            <v>4.5</v>
          </cell>
          <cell r="H10277">
            <v>4.5</v>
          </cell>
          <cell r="I10277">
            <v>4.5</v>
          </cell>
          <cell r="J10277">
            <v>4.5</v>
          </cell>
          <cell r="K10277">
            <v>4.5</v>
          </cell>
          <cell r="L10277">
            <v>4.5</v>
          </cell>
          <cell r="M10277">
            <v>4.5</v>
          </cell>
          <cell r="N10277">
            <v>4.5</v>
          </cell>
          <cell r="O10277"/>
          <cell r="P10277">
            <v>4.6986628383921243</v>
          </cell>
          <cell r="Q10277">
            <v>120000</v>
          </cell>
          <cell r="R10277">
            <v>4.5</v>
          </cell>
          <cell r="S10277">
            <v>4.5</v>
          </cell>
          <cell r="T10277">
            <v>4.5</v>
          </cell>
          <cell r="U10277">
            <v>4.41</v>
          </cell>
          <cell r="V10277">
            <v>4943500</v>
          </cell>
          <cell r="W10277">
            <v>16266723.852730004</v>
          </cell>
          <cell r="X10277">
            <v>45627</v>
          </cell>
          <cell r="Y10277">
            <v>540000</v>
          </cell>
          <cell r="Z10277">
            <v>45627</v>
          </cell>
          <cell r="AA10277">
            <v>3.92</v>
          </cell>
          <cell r="AB10277">
            <v>4.0232000000000001</v>
          </cell>
          <cell r="AC10277"/>
        </row>
        <row r="10278">
          <cell r="A10278">
            <v>45646</v>
          </cell>
          <cell r="B10278">
            <v>165000</v>
          </cell>
          <cell r="C10278"/>
          <cell r="D10278">
            <v>4.5</v>
          </cell>
          <cell r="E10278">
            <v>4.5</v>
          </cell>
          <cell r="F10278">
            <v>4.5</v>
          </cell>
          <cell r="G10278">
            <v>4.5</v>
          </cell>
          <cell r="H10278">
            <v>4.5</v>
          </cell>
          <cell r="I10278">
            <v>4.5</v>
          </cell>
          <cell r="J10278">
            <v>4.5</v>
          </cell>
          <cell r="K10278">
            <v>4.5</v>
          </cell>
          <cell r="L10278">
            <v>4.5</v>
          </cell>
          <cell r="M10278">
            <v>4.5</v>
          </cell>
          <cell r="N10278">
            <v>4.5</v>
          </cell>
          <cell r="O10278"/>
          <cell r="P10278">
            <v>4.6563395739186575</v>
          </cell>
          <cell r="Q10278">
            <v>165000</v>
          </cell>
          <cell r="R10278">
            <v>4.5</v>
          </cell>
          <cell r="S10278">
            <v>4.5</v>
          </cell>
          <cell r="T10278">
            <v>4.5</v>
          </cell>
          <cell r="U10278">
            <v>4.4012000000000002</v>
          </cell>
          <cell r="V10278">
            <v>5629800</v>
          </cell>
          <cell r="W10278">
            <v>15430473.464040002</v>
          </cell>
          <cell r="X10278">
            <v>45627</v>
          </cell>
          <cell r="Y10278">
            <v>742500</v>
          </cell>
          <cell r="Z10278">
            <v>45627</v>
          </cell>
          <cell r="AA10278">
            <v>3.92</v>
          </cell>
          <cell r="AB10278">
            <v>4.0232000000000001</v>
          </cell>
          <cell r="AC10278"/>
        </row>
        <row r="10279">
          <cell r="A10279">
            <v>45649</v>
          </cell>
          <cell r="B10279">
            <v>100000</v>
          </cell>
          <cell r="C10279"/>
          <cell r="D10279">
            <v>4.5</v>
          </cell>
          <cell r="E10279">
            <v>4.5</v>
          </cell>
          <cell r="F10279">
            <v>5</v>
          </cell>
          <cell r="G10279">
            <v>4.6500000000000004</v>
          </cell>
          <cell r="H10279">
            <v>4.5</v>
          </cell>
          <cell r="I10279">
            <v>4.5</v>
          </cell>
          <cell r="J10279">
            <v>4.5</v>
          </cell>
          <cell r="K10279">
            <v>4.5</v>
          </cell>
          <cell r="L10279">
            <v>4.5</v>
          </cell>
          <cell r="M10279">
            <v>4.5</v>
          </cell>
          <cell r="N10279">
            <v>4.5</v>
          </cell>
          <cell r="O10279"/>
          <cell r="P10279">
            <v>4.6556146369353915</v>
          </cell>
          <cell r="Q10279">
            <v>100000</v>
          </cell>
          <cell r="R10279">
            <v>4.5</v>
          </cell>
          <cell r="S10279">
            <v>5</v>
          </cell>
          <cell r="T10279">
            <v>4.6500000000000004</v>
          </cell>
          <cell r="U10279">
            <v>4.4089</v>
          </cell>
          <cell r="V10279">
            <v>5203900</v>
          </cell>
          <cell r="W10279">
            <v>15746365.565029999</v>
          </cell>
          <cell r="X10279">
            <v>45627</v>
          </cell>
          <cell r="Y10279">
            <v>465000.00000000006</v>
          </cell>
          <cell r="Z10279">
            <v>45627</v>
          </cell>
          <cell r="AA10279">
            <v>3.92</v>
          </cell>
          <cell r="AB10279">
            <v>4.0232000000000001</v>
          </cell>
          <cell r="AC10279"/>
        </row>
        <row r="10280">
          <cell r="A10280">
            <v>45650</v>
          </cell>
          <cell r="B10280">
            <v>65000</v>
          </cell>
          <cell r="C10280"/>
          <cell r="D10280">
            <v>4.5</v>
          </cell>
          <cell r="E10280">
            <v>4.5</v>
          </cell>
          <cell r="F10280">
            <v>4.5</v>
          </cell>
          <cell r="G10280">
            <v>4.5</v>
          </cell>
          <cell r="H10280">
            <v>4.5</v>
          </cell>
          <cell r="I10280">
            <v>4.5</v>
          </cell>
          <cell r="J10280">
            <v>4.5</v>
          </cell>
          <cell r="K10280">
            <v>4.5</v>
          </cell>
          <cell r="L10280">
            <v>4.5</v>
          </cell>
          <cell r="M10280">
            <v>4.5</v>
          </cell>
          <cell r="N10280">
            <v>4.5</v>
          </cell>
          <cell r="O10280"/>
          <cell r="P10280">
            <v>4.6448483235763707</v>
          </cell>
          <cell r="Q10280">
            <v>65000</v>
          </cell>
          <cell r="R10280">
            <v>4.5</v>
          </cell>
          <cell r="S10280">
            <v>4.5</v>
          </cell>
          <cell r="T10280">
            <v>4.5</v>
          </cell>
          <cell r="U10280">
            <v>4.4009999999999998</v>
          </cell>
          <cell r="V10280">
            <v>5282820</v>
          </cell>
          <cell r="W10280">
            <v>15814573.590100003</v>
          </cell>
          <cell r="X10280">
            <v>45627</v>
          </cell>
          <cell r="Y10280">
            <v>292500</v>
          </cell>
          <cell r="Z10280">
            <v>45627</v>
          </cell>
          <cell r="AA10280">
            <v>3.92</v>
          </cell>
          <cell r="AB10280">
            <v>4.0232000000000001</v>
          </cell>
          <cell r="AC10280"/>
        </row>
        <row r="10281">
          <cell r="A10281">
            <v>45652</v>
          </cell>
          <cell r="B10281">
            <v>40000</v>
          </cell>
          <cell r="C10281"/>
          <cell r="D10281">
            <v>4.5</v>
          </cell>
          <cell r="E10281">
            <v>4.5</v>
          </cell>
          <cell r="F10281">
            <v>4.5</v>
          </cell>
          <cell r="G10281">
            <v>4.5</v>
          </cell>
          <cell r="H10281">
            <v>4.5</v>
          </cell>
          <cell r="I10281">
            <v>4.5</v>
          </cell>
          <cell r="J10281">
            <v>4.5</v>
          </cell>
          <cell r="K10281">
            <v>4.5</v>
          </cell>
          <cell r="L10281">
            <v>4.5</v>
          </cell>
          <cell r="M10281">
            <v>4.5</v>
          </cell>
          <cell r="N10281">
            <v>4.5</v>
          </cell>
          <cell r="O10281"/>
          <cell r="P10281">
            <v>4.6389331291475244</v>
          </cell>
          <cell r="Q10281">
            <v>40000</v>
          </cell>
          <cell r="R10281">
            <v>4.5</v>
          </cell>
          <cell r="S10281">
            <v>4.5</v>
          </cell>
          <cell r="T10281">
            <v>4.5</v>
          </cell>
          <cell r="U10281">
            <v>4.4172000000000002</v>
          </cell>
          <cell r="V10281">
            <v>6402800</v>
          </cell>
          <cell r="W10281">
            <v>13763681.065800002</v>
          </cell>
          <cell r="X10281">
            <v>45627</v>
          </cell>
          <cell r="Y10281">
            <v>180000</v>
          </cell>
          <cell r="Z10281">
            <v>45627</v>
          </cell>
          <cell r="AA10281">
            <v>3.8149999999999999</v>
          </cell>
          <cell r="AB10281">
            <v>3.9269500000000002</v>
          </cell>
          <cell r="AC10281"/>
        </row>
        <row r="10282">
          <cell r="A10282">
            <v>45653</v>
          </cell>
          <cell r="B10282">
            <v>41500</v>
          </cell>
          <cell r="C10282"/>
          <cell r="D10282">
            <v>4.5</v>
          </cell>
          <cell r="E10282">
            <v>4.5</v>
          </cell>
          <cell r="F10282">
            <v>4.5</v>
          </cell>
          <cell r="G10282">
            <v>4.5</v>
          </cell>
          <cell r="H10282">
            <v>4.5</v>
          </cell>
          <cell r="I10282">
            <v>4.5</v>
          </cell>
          <cell r="J10282">
            <v>4.5</v>
          </cell>
          <cell r="K10282">
            <v>4.5</v>
          </cell>
          <cell r="L10282">
            <v>4.5</v>
          </cell>
          <cell r="M10282">
            <v>4.5</v>
          </cell>
          <cell r="N10282">
            <v>4.5</v>
          </cell>
          <cell r="O10282"/>
          <cell r="P10282">
            <v>4.6332859941234084</v>
          </cell>
          <cell r="Q10282">
            <v>41500</v>
          </cell>
          <cell r="R10282">
            <v>4.5</v>
          </cell>
          <cell r="S10282">
            <v>4.5</v>
          </cell>
          <cell r="T10282">
            <v>4.5</v>
          </cell>
          <cell r="U10282">
            <v>4.5244</v>
          </cell>
          <cell r="V10282">
            <v>7431485</v>
          </cell>
          <cell r="W10282">
            <v>11869547.98512</v>
          </cell>
          <cell r="X10282">
            <v>45627</v>
          </cell>
          <cell r="Y10282">
            <v>186750</v>
          </cell>
          <cell r="Z10282">
            <v>45627</v>
          </cell>
          <cell r="AA10282">
            <v>3.8149999999999999</v>
          </cell>
          <cell r="AB10282">
            <v>3.9269500000000002</v>
          </cell>
          <cell r="AC10282"/>
        </row>
        <row r="10283">
          <cell r="A10283">
            <v>45656</v>
          </cell>
          <cell r="B10283">
            <v>16500</v>
          </cell>
          <cell r="C10283"/>
          <cell r="D10283">
            <v>4.5</v>
          </cell>
          <cell r="E10283">
            <v>4.5</v>
          </cell>
          <cell r="F10283">
            <v>4.5</v>
          </cell>
          <cell r="G10283">
            <v>4.5</v>
          </cell>
          <cell r="H10283">
            <v>4.5</v>
          </cell>
          <cell r="I10283">
            <v>4.5</v>
          </cell>
          <cell r="J10283">
            <v>4.5</v>
          </cell>
          <cell r="K10283">
            <v>4.5</v>
          </cell>
          <cell r="L10283">
            <v>4.5</v>
          </cell>
          <cell r="M10283">
            <v>4.5</v>
          </cell>
          <cell r="N10283">
            <v>4.5</v>
          </cell>
          <cell r="O10283"/>
          <cell r="P10283">
            <v>4.6311662650602408</v>
          </cell>
          <cell r="Q10283">
            <v>16500</v>
          </cell>
          <cell r="R10283">
            <v>4.5</v>
          </cell>
          <cell r="S10283">
            <v>4.5</v>
          </cell>
          <cell r="T10283">
            <v>4.5</v>
          </cell>
          <cell r="U10283">
            <v>4.4390000000000001</v>
          </cell>
          <cell r="V10283">
            <v>6243030</v>
          </cell>
          <cell r="W10283">
            <v>10719929.611009996</v>
          </cell>
          <cell r="X10283">
            <v>45627</v>
          </cell>
          <cell r="Y10283">
            <v>74250</v>
          </cell>
          <cell r="Z10283">
            <v>45627</v>
          </cell>
          <cell r="AA10283">
            <v>3.8149999999999999</v>
          </cell>
          <cell r="AB10283">
            <v>3.9269500000000002</v>
          </cell>
          <cell r="AC10283"/>
        </row>
        <row r="10284">
          <cell r="A10284">
            <v>45659</v>
          </cell>
          <cell r="B10284">
            <v>15000</v>
          </cell>
          <cell r="C10284"/>
          <cell r="D10284">
            <v>4.5</v>
          </cell>
          <cell r="E10284">
            <v>4.5</v>
          </cell>
          <cell r="F10284">
            <v>4.5</v>
          </cell>
          <cell r="G10284">
            <v>4.5</v>
          </cell>
          <cell r="H10284">
            <v>4.5</v>
          </cell>
          <cell r="I10284">
            <v>4.5</v>
          </cell>
          <cell r="J10284">
            <v>4.5</v>
          </cell>
          <cell r="K10284">
            <v>4.5</v>
          </cell>
          <cell r="L10284">
            <v>4.5</v>
          </cell>
          <cell r="M10284">
            <v>4.5</v>
          </cell>
          <cell r="N10284">
            <v>4.5</v>
          </cell>
          <cell r="O10284"/>
          <cell r="P10284">
            <v>4.5</v>
          </cell>
          <cell r="Q10284">
            <v>15000</v>
          </cell>
          <cell r="R10284">
            <v>4.5</v>
          </cell>
          <cell r="S10284">
            <v>4.5</v>
          </cell>
          <cell r="T10284">
            <v>4.5</v>
          </cell>
          <cell r="U10284">
            <v>4.4166999999999996</v>
          </cell>
          <cell r="V10284">
            <v>4783100</v>
          </cell>
          <cell r="W10284">
            <v>15627184.117870001</v>
          </cell>
          <cell r="X10284">
            <v>45658</v>
          </cell>
          <cell r="Y10284">
            <v>67500</v>
          </cell>
          <cell r="Z10284">
            <v>45658</v>
          </cell>
          <cell r="AA10284">
            <v>3.8149999999999999</v>
          </cell>
          <cell r="AB10284">
            <v>3.9269500000000002</v>
          </cell>
          <cell r="AC10284"/>
        </row>
        <row r="10285">
          <cell r="A10285">
            <v>45660</v>
          </cell>
          <cell r="B10285"/>
          <cell r="C10285"/>
          <cell r="D10285"/>
          <cell r="E10285"/>
          <cell r="F10285"/>
          <cell r="G10285"/>
          <cell r="H10285"/>
          <cell r="I10285"/>
          <cell r="J10285"/>
          <cell r="K10285"/>
          <cell r="L10285"/>
          <cell r="M10285"/>
          <cell r="N10285"/>
          <cell r="O10285"/>
          <cell r="P10285">
            <v>4.5</v>
          </cell>
          <cell r="Q10285"/>
          <cell r="R10285"/>
          <cell r="S10285"/>
          <cell r="T10285"/>
          <cell r="U10285">
            <v>4.3688000000000002</v>
          </cell>
          <cell r="V10285">
            <v>4709500</v>
          </cell>
          <cell r="W10285">
            <v>15659314.381349999</v>
          </cell>
          <cell r="X10285">
            <v>45658</v>
          </cell>
          <cell r="Y10285">
            <v>0</v>
          </cell>
          <cell r="Z10285" t="str">
            <v/>
          </cell>
          <cell r="AA10285">
            <v>3.8149999999999999</v>
          </cell>
          <cell r="AB10285">
            <v>3.9269500000000002</v>
          </cell>
          <cell r="AC10285"/>
        </row>
        <row r="10286">
          <cell r="A10286">
            <v>45663</v>
          </cell>
          <cell r="B10286"/>
          <cell r="C10286"/>
          <cell r="D10286"/>
          <cell r="E10286"/>
          <cell r="F10286"/>
          <cell r="G10286"/>
          <cell r="H10286"/>
          <cell r="I10286"/>
          <cell r="J10286"/>
          <cell r="K10286"/>
          <cell r="L10286"/>
          <cell r="M10286"/>
          <cell r="N10286"/>
          <cell r="O10286"/>
          <cell r="P10286">
            <v>4.5</v>
          </cell>
          <cell r="Q10286"/>
          <cell r="R10286"/>
          <cell r="S10286"/>
          <cell r="T10286"/>
          <cell r="U10286">
            <v>4.3501000000000003</v>
          </cell>
          <cell r="V10286">
            <v>4931000</v>
          </cell>
          <cell r="W10286">
            <v>15455452.705450006</v>
          </cell>
          <cell r="X10286">
            <v>45658</v>
          </cell>
          <cell r="Y10286">
            <v>0</v>
          </cell>
          <cell r="Z10286" t="str">
            <v/>
          </cell>
          <cell r="AA10286">
            <v>3.8149999999999999</v>
          </cell>
          <cell r="AB10286">
            <v>3.9269500000000002</v>
          </cell>
          <cell r="AC10286"/>
        </row>
        <row r="10287">
          <cell r="A10287">
            <v>45664</v>
          </cell>
          <cell r="B10287">
            <v>1000</v>
          </cell>
          <cell r="C10287"/>
          <cell r="D10287">
            <v>4.5</v>
          </cell>
          <cell r="E10287">
            <v>4.5</v>
          </cell>
          <cell r="F10287">
            <v>4.5</v>
          </cell>
          <cell r="G10287">
            <v>4.5</v>
          </cell>
          <cell r="H10287">
            <v>4.5</v>
          </cell>
          <cell r="I10287">
            <v>4.5</v>
          </cell>
          <cell r="J10287">
            <v>4.5</v>
          </cell>
          <cell r="K10287">
            <v>4.5</v>
          </cell>
          <cell r="L10287">
            <v>4.5</v>
          </cell>
          <cell r="M10287">
            <v>4.5</v>
          </cell>
          <cell r="N10287">
            <v>4.5</v>
          </cell>
          <cell r="O10287"/>
          <cell r="P10287">
            <v>4.5</v>
          </cell>
          <cell r="Q10287">
            <v>1000</v>
          </cell>
          <cell r="R10287">
            <v>4.5</v>
          </cell>
          <cell r="S10287">
            <v>4.5</v>
          </cell>
          <cell r="T10287">
            <v>4.5</v>
          </cell>
          <cell r="U10287">
            <v>4.3537999999999997</v>
          </cell>
          <cell r="V10287">
            <v>4965000</v>
          </cell>
          <cell r="W10287">
            <v>15505072.373150002</v>
          </cell>
          <cell r="X10287">
            <v>45658</v>
          </cell>
          <cell r="Y10287">
            <v>4500</v>
          </cell>
          <cell r="Z10287">
            <v>45658</v>
          </cell>
          <cell r="AA10287">
            <v>3.8149999999999999</v>
          </cell>
          <cell r="AB10287">
            <v>3.9269500000000002</v>
          </cell>
          <cell r="AC10287"/>
        </row>
        <row r="10288">
          <cell r="A10288">
            <v>45665</v>
          </cell>
          <cell r="B10288"/>
          <cell r="C10288"/>
          <cell r="D10288"/>
          <cell r="E10288"/>
          <cell r="F10288"/>
          <cell r="G10288"/>
          <cell r="H10288"/>
          <cell r="I10288"/>
          <cell r="J10288"/>
          <cell r="K10288"/>
          <cell r="L10288"/>
          <cell r="M10288"/>
          <cell r="N10288"/>
          <cell r="O10288"/>
          <cell r="P10288">
            <v>4.5</v>
          </cell>
          <cell r="Q10288"/>
          <cell r="R10288"/>
          <cell r="S10288"/>
          <cell r="T10288"/>
          <cell r="U10288">
            <v>4.3484999999999996</v>
          </cell>
          <cell r="V10288">
            <v>4952700</v>
          </cell>
          <cell r="W10288">
            <v>15930418.05706</v>
          </cell>
          <cell r="X10288">
            <v>45658</v>
          </cell>
          <cell r="Y10288">
            <v>0</v>
          </cell>
          <cell r="Z10288" t="str">
            <v/>
          </cell>
          <cell r="AA10288">
            <v>3.7800000000000002</v>
          </cell>
          <cell r="AB10288">
            <v>3.9340750000000004</v>
          </cell>
          <cell r="AC10288"/>
        </row>
        <row r="10289">
          <cell r="A10289">
            <v>45666</v>
          </cell>
          <cell r="B10289"/>
          <cell r="C10289"/>
          <cell r="D10289"/>
          <cell r="E10289"/>
          <cell r="F10289"/>
          <cell r="G10289"/>
          <cell r="H10289"/>
          <cell r="I10289"/>
          <cell r="J10289"/>
          <cell r="K10289"/>
          <cell r="L10289"/>
          <cell r="M10289"/>
          <cell r="N10289"/>
          <cell r="O10289"/>
          <cell r="P10289">
            <v>4.5</v>
          </cell>
          <cell r="Q10289"/>
          <cell r="R10289"/>
          <cell r="S10289"/>
          <cell r="T10289"/>
          <cell r="U10289">
            <v>4.3506999999999998</v>
          </cell>
          <cell r="V10289">
            <v>5014500</v>
          </cell>
          <cell r="W10289">
            <v>15940577.763969999</v>
          </cell>
          <cell r="X10289">
            <v>45658</v>
          </cell>
          <cell r="Y10289">
            <v>0</v>
          </cell>
          <cell r="Z10289" t="str">
            <v/>
          </cell>
          <cell r="AA10289">
            <v>3.7800000000000002</v>
          </cell>
          <cell r="AB10289">
            <v>3.9340750000000004</v>
          </cell>
          <cell r="AC10289"/>
        </row>
        <row r="10290">
          <cell r="A10290">
            <v>45667</v>
          </cell>
          <cell r="B10290"/>
          <cell r="C10290"/>
          <cell r="D10290"/>
          <cell r="E10290"/>
          <cell r="F10290"/>
          <cell r="G10290"/>
          <cell r="H10290"/>
          <cell r="I10290"/>
          <cell r="J10290"/>
          <cell r="K10290"/>
          <cell r="L10290"/>
          <cell r="M10290"/>
          <cell r="N10290"/>
          <cell r="O10290"/>
          <cell r="P10290">
            <v>4.5</v>
          </cell>
          <cell r="Q10290"/>
          <cell r="R10290"/>
          <cell r="S10290"/>
          <cell r="T10290"/>
          <cell r="U10290">
            <v>4.3567999999999998</v>
          </cell>
          <cell r="V10290">
            <v>5880300</v>
          </cell>
          <cell r="W10290">
            <v>14423182.554369999</v>
          </cell>
          <cell r="X10290">
            <v>45658</v>
          </cell>
          <cell r="Y10290">
            <v>0</v>
          </cell>
          <cell r="Z10290" t="str">
            <v/>
          </cell>
          <cell r="AA10290">
            <v>3.7800000000000002</v>
          </cell>
          <cell r="AB10290">
            <v>3.9340750000000004</v>
          </cell>
          <cell r="AC10290"/>
        </row>
        <row r="10291">
          <cell r="A10291">
            <v>45670</v>
          </cell>
          <cell r="B10291"/>
          <cell r="C10291"/>
          <cell r="D10291"/>
          <cell r="E10291"/>
          <cell r="F10291"/>
          <cell r="G10291"/>
          <cell r="H10291"/>
          <cell r="I10291"/>
          <cell r="J10291"/>
          <cell r="K10291"/>
          <cell r="L10291"/>
          <cell r="M10291"/>
          <cell r="N10291"/>
          <cell r="O10291"/>
          <cell r="P10291">
            <v>4.5</v>
          </cell>
          <cell r="Q10291"/>
          <cell r="R10291"/>
          <cell r="S10291"/>
          <cell r="T10291"/>
          <cell r="U10291">
            <v>4.3620999999999999</v>
          </cell>
          <cell r="V10291">
            <v>7144500</v>
          </cell>
          <cell r="W10291">
            <v>13273962.663460001</v>
          </cell>
          <cell r="X10291">
            <v>45658</v>
          </cell>
          <cell r="Y10291">
            <v>0</v>
          </cell>
          <cell r="Z10291" t="str">
            <v/>
          </cell>
          <cell r="AA10291">
            <v>3.7800000000000002</v>
          </cell>
          <cell r="AB10291">
            <v>3.9340750000000004</v>
          </cell>
          <cell r="AC10291"/>
        </row>
        <row r="10292">
          <cell r="A10292">
            <v>45671</v>
          </cell>
          <cell r="B10292"/>
          <cell r="C10292"/>
          <cell r="D10292"/>
          <cell r="E10292"/>
          <cell r="F10292"/>
          <cell r="G10292"/>
          <cell r="H10292"/>
          <cell r="I10292"/>
          <cell r="J10292"/>
          <cell r="K10292"/>
          <cell r="L10292"/>
          <cell r="M10292"/>
          <cell r="N10292"/>
          <cell r="O10292"/>
          <cell r="P10292">
            <v>4.5</v>
          </cell>
          <cell r="Q10292"/>
          <cell r="R10292"/>
          <cell r="S10292"/>
          <cell r="T10292"/>
          <cell r="U10292">
            <v>4.3662000000000001</v>
          </cell>
          <cell r="V10292">
            <v>7135400.0000000009</v>
          </cell>
          <cell r="W10292">
            <v>13281634.860019999</v>
          </cell>
          <cell r="X10292">
            <v>45658</v>
          </cell>
          <cell r="Y10292">
            <v>0</v>
          </cell>
          <cell r="Z10292" t="str">
            <v/>
          </cell>
          <cell r="AA10292">
            <v>3.7800000000000002</v>
          </cell>
          <cell r="AB10292">
            <v>3.9340750000000004</v>
          </cell>
          <cell r="AC10292"/>
        </row>
        <row r="10293">
          <cell r="A10293">
            <v>45672</v>
          </cell>
          <cell r="B10293">
            <v>15000</v>
          </cell>
          <cell r="C10293"/>
          <cell r="D10293">
            <v>4.5</v>
          </cell>
          <cell r="E10293">
            <v>4.5</v>
          </cell>
          <cell r="F10293">
            <v>4.5</v>
          </cell>
          <cell r="G10293">
            <v>4.5</v>
          </cell>
          <cell r="H10293">
            <v>4.5</v>
          </cell>
          <cell r="I10293">
            <v>4.5</v>
          </cell>
          <cell r="J10293">
            <v>4.5</v>
          </cell>
          <cell r="K10293">
            <v>4.5</v>
          </cell>
          <cell r="L10293">
            <v>4.5</v>
          </cell>
          <cell r="M10293">
            <v>4.5</v>
          </cell>
          <cell r="N10293">
            <v>4.5</v>
          </cell>
          <cell r="O10293"/>
          <cell r="P10293">
            <v>4.5</v>
          </cell>
          <cell r="Q10293">
            <v>15000</v>
          </cell>
          <cell r="R10293">
            <v>4.5</v>
          </cell>
          <cell r="S10293">
            <v>4.5</v>
          </cell>
          <cell r="T10293">
            <v>4.5</v>
          </cell>
          <cell r="U10293">
            <v>4.3659999999999997</v>
          </cell>
          <cell r="V10293">
            <v>7227100</v>
          </cell>
          <cell r="W10293">
            <v>13303691.82708</v>
          </cell>
          <cell r="X10293">
            <v>45658</v>
          </cell>
          <cell r="Y10293">
            <v>67500</v>
          </cell>
          <cell r="Z10293">
            <v>45658</v>
          </cell>
          <cell r="AA10293">
            <v>3.6974999999999998</v>
          </cell>
          <cell r="AB10293">
            <v>3.834425</v>
          </cell>
          <cell r="AC10293"/>
        </row>
        <row r="10294">
          <cell r="A10294">
            <v>45673</v>
          </cell>
          <cell r="B10294">
            <v>15000</v>
          </cell>
          <cell r="C10294"/>
          <cell r="D10294">
            <v>4.5</v>
          </cell>
          <cell r="E10294">
            <v>4.5</v>
          </cell>
          <cell r="F10294">
            <v>4.5</v>
          </cell>
          <cell r="G10294">
            <v>4.5</v>
          </cell>
          <cell r="H10294">
            <v>4.5</v>
          </cell>
          <cell r="I10294">
            <v>4.5</v>
          </cell>
          <cell r="J10294">
            <v>4.5</v>
          </cell>
          <cell r="K10294">
            <v>4.5</v>
          </cell>
          <cell r="L10294">
            <v>4.5</v>
          </cell>
          <cell r="M10294">
            <v>4.5</v>
          </cell>
          <cell r="N10294">
            <v>4.5</v>
          </cell>
          <cell r="O10294"/>
          <cell r="P10294">
            <v>4.5</v>
          </cell>
          <cell r="Q10294">
            <v>15000</v>
          </cell>
          <cell r="R10294">
            <v>4.5</v>
          </cell>
          <cell r="S10294">
            <v>4.5</v>
          </cell>
          <cell r="T10294">
            <v>4.5</v>
          </cell>
          <cell r="U10294">
            <v>4.3674999999999997</v>
          </cell>
          <cell r="V10294">
            <v>7324100</v>
          </cell>
          <cell r="W10294">
            <v>13165869.951839997</v>
          </cell>
          <cell r="X10294">
            <v>45658</v>
          </cell>
          <cell r="Y10294">
            <v>67500</v>
          </cell>
          <cell r="Z10294">
            <v>45658</v>
          </cell>
          <cell r="AA10294">
            <v>3.6974999999999998</v>
          </cell>
          <cell r="AB10294">
            <v>3.834425</v>
          </cell>
          <cell r="AC10294"/>
        </row>
        <row r="10295">
          <cell r="A10295">
            <v>45674</v>
          </cell>
          <cell r="B10295">
            <v>15000</v>
          </cell>
          <cell r="C10295"/>
          <cell r="D10295">
            <v>4.5</v>
          </cell>
          <cell r="E10295">
            <v>4.5</v>
          </cell>
          <cell r="F10295">
            <v>4.5</v>
          </cell>
          <cell r="G10295">
            <v>4.5</v>
          </cell>
          <cell r="H10295">
            <v>4.5</v>
          </cell>
          <cell r="I10295">
            <v>4.5</v>
          </cell>
          <cell r="J10295">
            <v>4.5</v>
          </cell>
          <cell r="K10295">
            <v>4.5</v>
          </cell>
          <cell r="L10295">
            <v>4.5</v>
          </cell>
          <cell r="M10295">
            <v>4.5</v>
          </cell>
          <cell r="N10295">
            <v>4.5</v>
          </cell>
          <cell r="O10295"/>
          <cell r="P10295">
            <v>4.5</v>
          </cell>
          <cell r="Q10295">
            <v>15000</v>
          </cell>
          <cell r="R10295">
            <v>4.5</v>
          </cell>
          <cell r="S10295">
            <v>4.5</v>
          </cell>
          <cell r="T10295">
            <v>4.5</v>
          </cell>
          <cell r="U10295">
            <v>4.3677999999999999</v>
          </cell>
          <cell r="V10295">
            <v>5674100</v>
          </cell>
          <cell r="W10295">
            <v>14752328.962019997</v>
          </cell>
          <cell r="X10295">
            <v>45658</v>
          </cell>
          <cell r="Y10295">
            <v>67500</v>
          </cell>
          <cell r="Z10295">
            <v>45658</v>
          </cell>
          <cell r="AA10295">
            <v>3.6974999999999998</v>
          </cell>
          <cell r="AB10295">
            <v>3.834425</v>
          </cell>
          <cell r="AC10295"/>
        </row>
        <row r="10296">
          <cell r="A10296">
            <v>45677</v>
          </cell>
          <cell r="B10296">
            <v>15000</v>
          </cell>
          <cell r="C10296"/>
          <cell r="D10296">
            <v>4.5</v>
          </cell>
          <cell r="E10296">
            <v>4.5</v>
          </cell>
          <cell r="F10296">
            <v>4.5</v>
          </cell>
          <cell r="G10296">
            <v>4.5</v>
          </cell>
          <cell r="H10296">
            <v>4.5</v>
          </cell>
          <cell r="I10296">
            <v>4.5</v>
          </cell>
          <cell r="J10296">
            <v>4.5</v>
          </cell>
          <cell r="K10296">
            <v>4.5</v>
          </cell>
          <cell r="L10296">
            <v>4.5</v>
          </cell>
          <cell r="M10296">
            <v>4.5</v>
          </cell>
          <cell r="N10296">
            <v>4.5</v>
          </cell>
          <cell r="O10296"/>
          <cell r="P10296">
            <v>4.5</v>
          </cell>
          <cell r="Q10296">
            <v>15000</v>
          </cell>
          <cell r="R10296">
            <v>4.5</v>
          </cell>
          <cell r="S10296">
            <v>4.5</v>
          </cell>
          <cell r="T10296">
            <v>4.5</v>
          </cell>
          <cell r="U10296">
            <v>4.3677999999999999</v>
          </cell>
          <cell r="V10296">
            <v>8015100</v>
          </cell>
          <cell r="W10296">
            <v>12447162.007730003</v>
          </cell>
          <cell r="X10296">
            <v>45658</v>
          </cell>
          <cell r="Y10296">
            <v>67500</v>
          </cell>
          <cell r="Z10296">
            <v>45658</v>
          </cell>
          <cell r="AA10296">
            <v>3.6974999999999998</v>
          </cell>
          <cell r="AB10296">
            <v>3.834425</v>
          </cell>
          <cell r="AC10296"/>
        </row>
        <row r="10297">
          <cell r="A10297">
            <v>45678</v>
          </cell>
          <cell r="B10297"/>
          <cell r="C10297"/>
          <cell r="D10297"/>
          <cell r="E10297"/>
          <cell r="F10297"/>
          <cell r="G10297"/>
          <cell r="H10297"/>
          <cell r="I10297"/>
          <cell r="J10297"/>
          <cell r="K10297"/>
          <cell r="L10297"/>
          <cell r="M10297"/>
          <cell r="N10297"/>
          <cell r="O10297"/>
          <cell r="P10297">
            <v>4.5</v>
          </cell>
          <cell r="Q10297">
            <v>3167.4340000000002</v>
          </cell>
          <cell r="R10297">
            <v>4.5</v>
          </cell>
          <cell r="S10297">
            <v>4.5</v>
          </cell>
          <cell r="T10297">
            <v>4.5</v>
          </cell>
          <cell r="U10297">
            <v>4.3640999999999996</v>
          </cell>
          <cell r="V10297">
            <v>7403500</v>
          </cell>
          <cell r="W10297">
            <v>13258299.56112</v>
          </cell>
          <cell r="X10297">
            <v>45658</v>
          </cell>
          <cell r="Y10297">
            <v>0</v>
          </cell>
          <cell r="Z10297" t="str">
            <v/>
          </cell>
          <cell r="AA10297">
            <v>3.6974999999999998</v>
          </cell>
          <cell r="AB10297">
            <v>3.834425</v>
          </cell>
          <cell r="AC10297"/>
        </row>
        <row r="10298">
          <cell r="A10298">
            <v>45679</v>
          </cell>
          <cell r="B10298"/>
          <cell r="C10298"/>
          <cell r="D10298"/>
          <cell r="E10298"/>
          <cell r="F10298"/>
          <cell r="G10298"/>
          <cell r="H10298"/>
          <cell r="I10298"/>
          <cell r="J10298"/>
          <cell r="K10298"/>
          <cell r="L10298"/>
          <cell r="M10298"/>
          <cell r="N10298"/>
          <cell r="O10298"/>
          <cell r="P10298">
            <v>4.5</v>
          </cell>
          <cell r="Q10298"/>
          <cell r="R10298"/>
          <cell r="S10298"/>
          <cell r="T10298"/>
          <cell r="U10298">
            <v>4.3661000000000003</v>
          </cell>
          <cell r="V10298">
            <v>7995100</v>
          </cell>
          <cell r="W10298">
            <v>12676097.225300003</v>
          </cell>
          <cell r="X10298">
            <v>45658</v>
          </cell>
          <cell r="Y10298">
            <v>0</v>
          </cell>
          <cell r="Z10298" t="str">
            <v/>
          </cell>
          <cell r="AA10298">
            <v>3.7225000000000001</v>
          </cell>
          <cell r="AB10298">
            <v>3.8174250000000001</v>
          </cell>
          <cell r="AC10298"/>
        </row>
        <row r="10299">
          <cell r="A10299">
            <v>45680</v>
          </cell>
          <cell r="B10299"/>
          <cell r="C10299"/>
          <cell r="D10299"/>
          <cell r="E10299"/>
          <cell r="F10299"/>
          <cell r="G10299"/>
          <cell r="H10299"/>
          <cell r="I10299"/>
          <cell r="J10299"/>
          <cell r="K10299"/>
          <cell r="L10299"/>
          <cell r="M10299"/>
          <cell r="N10299"/>
          <cell r="O10299"/>
          <cell r="P10299">
            <v>4.5</v>
          </cell>
          <cell r="Q10299"/>
          <cell r="R10299"/>
          <cell r="S10299"/>
          <cell r="T10299"/>
          <cell r="U10299">
            <v>4.3669000000000002</v>
          </cell>
          <cell r="V10299">
            <v>8906500</v>
          </cell>
          <cell r="W10299">
            <v>11793610.28813</v>
          </cell>
          <cell r="X10299">
            <v>45658</v>
          </cell>
          <cell r="Y10299">
            <v>0</v>
          </cell>
          <cell r="Z10299" t="str">
            <v/>
          </cell>
          <cell r="AA10299">
            <v>3.7225000000000001</v>
          </cell>
          <cell r="AB10299">
            <v>3.8174250000000001</v>
          </cell>
          <cell r="AC10299"/>
        </row>
        <row r="10300">
          <cell r="A10300">
            <v>45681</v>
          </cell>
          <cell r="B10300"/>
          <cell r="C10300"/>
          <cell r="D10300"/>
          <cell r="E10300"/>
          <cell r="F10300"/>
          <cell r="G10300"/>
          <cell r="H10300"/>
          <cell r="I10300"/>
          <cell r="J10300"/>
          <cell r="K10300"/>
          <cell r="L10300"/>
          <cell r="M10300"/>
          <cell r="N10300"/>
          <cell r="O10300"/>
          <cell r="P10300">
            <v>4.5</v>
          </cell>
          <cell r="Q10300"/>
          <cell r="R10300"/>
          <cell r="S10300"/>
          <cell r="T10300"/>
          <cell r="U10300">
            <v>4.3762999999999996</v>
          </cell>
          <cell r="V10300">
            <v>11423481</v>
          </cell>
          <cell r="W10300">
            <v>9027944.6854299996</v>
          </cell>
          <cell r="X10300">
            <v>45658</v>
          </cell>
          <cell r="Y10300">
            <v>0</v>
          </cell>
          <cell r="Z10300" t="str">
            <v/>
          </cell>
          <cell r="AA10300">
            <v>3.7225000000000001</v>
          </cell>
          <cell r="AB10300">
            <v>3.8174250000000001</v>
          </cell>
          <cell r="AC10300"/>
        </row>
        <row r="10301">
          <cell r="A10301">
            <v>45684</v>
          </cell>
          <cell r="B10301"/>
          <cell r="C10301"/>
          <cell r="D10301"/>
          <cell r="E10301"/>
          <cell r="F10301"/>
          <cell r="G10301"/>
          <cell r="H10301"/>
          <cell r="I10301"/>
          <cell r="J10301"/>
          <cell r="K10301"/>
          <cell r="L10301"/>
          <cell r="M10301"/>
          <cell r="N10301"/>
          <cell r="O10301"/>
          <cell r="P10301">
            <v>4.5</v>
          </cell>
          <cell r="Q10301"/>
          <cell r="R10301"/>
          <cell r="S10301"/>
          <cell r="T10301"/>
          <cell r="U10301">
            <v>4.38</v>
          </cell>
          <cell r="V10301">
            <v>11518249</v>
          </cell>
          <cell r="W10301">
            <v>8846093.2824799996</v>
          </cell>
          <cell r="X10301">
            <v>45658</v>
          </cell>
          <cell r="Y10301">
            <v>0</v>
          </cell>
          <cell r="Z10301" t="str">
            <v/>
          </cell>
          <cell r="AA10301">
            <v>3.7225000000000001</v>
          </cell>
          <cell r="AB10301">
            <v>3.8174250000000001</v>
          </cell>
          <cell r="AC10301"/>
        </row>
        <row r="10302">
          <cell r="A10302">
            <v>45685</v>
          </cell>
          <cell r="B10302">
            <v>1000</v>
          </cell>
          <cell r="C10302"/>
          <cell r="D10302">
            <v>4.5</v>
          </cell>
          <cell r="E10302">
            <v>4.5</v>
          </cell>
          <cell r="F10302">
            <v>4.5</v>
          </cell>
          <cell r="G10302">
            <v>4.5</v>
          </cell>
          <cell r="H10302"/>
          <cell r="I10302"/>
          <cell r="J10302"/>
          <cell r="K10302"/>
          <cell r="L10302"/>
          <cell r="M10302"/>
          <cell r="N10302">
            <v>4.5</v>
          </cell>
          <cell r="O10302"/>
          <cell r="P10302">
            <v>4.5</v>
          </cell>
          <cell r="Q10302">
            <v>1000</v>
          </cell>
          <cell r="R10302">
            <v>4.5</v>
          </cell>
          <cell r="S10302">
            <v>4.5</v>
          </cell>
          <cell r="T10302">
            <v>4.5</v>
          </cell>
          <cell r="U10302">
            <v>4.3795000000000002</v>
          </cell>
          <cell r="V10302">
            <v>10439995</v>
          </cell>
          <cell r="W10302">
            <v>10184196.630159998</v>
          </cell>
          <cell r="X10302">
            <v>45658</v>
          </cell>
          <cell r="Y10302">
            <v>4500</v>
          </cell>
          <cell r="Z10302">
            <v>45658</v>
          </cell>
          <cell r="AA10302">
            <v>3.7225000000000001</v>
          </cell>
          <cell r="AB10302">
            <v>3.8174250000000001</v>
          </cell>
          <cell r="AC10302"/>
        </row>
        <row r="10303">
          <cell r="A10303">
            <v>45686</v>
          </cell>
          <cell r="B10303"/>
          <cell r="C10303"/>
          <cell r="D10303"/>
          <cell r="E10303"/>
          <cell r="F10303"/>
          <cell r="G10303"/>
          <cell r="H10303"/>
          <cell r="I10303"/>
          <cell r="J10303"/>
          <cell r="K10303"/>
          <cell r="L10303"/>
          <cell r="M10303"/>
          <cell r="N10303"/>
          <cell r="O10303"/>
          <cell r="P10303">
            <v>4.5</v>
          </cell>
          <cell r="Q10303"/>
          <cell r="R10303"/>
          <cell r="S10303"/>
          <cell r="T10303"/>
          <cell r="U10303">
            <v>4.38</v>
          </cell>
          <cell r="V10303">
            <v>11808917</v>
          </cell>
          <cell r="W10303">
            <v>8999652.0376499984</v>
          </cell>
          <cell r="X10303">
            <v>45658</v>
          </cell>
          <cell r="Y10303">
            <v>0</v>
          </cell>
          <cell r="Z10303" t="str">
            <v/>
          </cell>
          <cell r="AA10303">
            <v>3.6974999999999998</v>
          </cell>
          <cell r="AB10303">
            <v>3.801625</v>
          </cell>
          <cell r="AC10303"/>
        </row>
        <row r="10304">
          <cell r="A10304">
            <v>45687</v>
          </cell>
          <cell r="B10304">
            <v>2000</v>
          </cell>
          <cell r="C10304"/>
          <cell r="D10304">
            <v>4.5</v>
          </cell>
          <cell r="E10304">
            <v>4.5</v>
          </cell>
          <cell r="F10304">
            <v>4.5</v>
          </cell>
          <cell r="G10304">
            <v>4.5</v>
          </cell>
          <cell r="H10304">
            <v>4.5</v>
          </cell>
          <cell r="I10304">
            <v>4.5</v>
          </cell>
          <cell r="J10304">
            <v>4.5</v>
          </cell>
          <cell r="K10304">
            <v>4.5</v>
          </cell>
          <cell r="L10304">
            <v>4.5</v>
          </cell>
          <cell r="M10304">
            <v>4.5</v>
          </cell>
          <cell r="N10304">
            <v>4.5</v>
          </cell>
          <cell r="O10304"/>
          <cell r="P10304">
            <v>4.5</v>
          </cell>
          <cell r="Q10304">
            <v>2000</v>
          </cell>
          <cell r="R10304">
            <v>4.5</v>
          </cell>
          <cell r="S10304">
            <v>4.5</v>
          </cell>
          <cell r="T10304">
            <v>4.5</v>
          </cell>
          <cell r="U10304">
            <v>4.38</v>
          </cell>
          <cell r="V10304">
            <v>12000693</v>
          </cell>
          <cell r="W10304">
            <v>8060246.1410100004</v>
          </cell>
          <cell r="X10304">
            <v>45658</v>
          </cell>
          <cell r="Y10304">
            <v>9000</v>
          </cell>
          <cell r="Z10304">
            <v>45658</v>
          </cell>
          <cell r="AA10304">
            <v>3.6974999999999998</v>
          </cell>
          <cell r="AB10304">
            <v>3.801625</v>
          </cell>
          <cell r="AC10304"/>
        </row>
        <row r="10305">
          <cell r="A10305">
            <v>45688</v>
          </cell>
          <cell r="B10305">
            <v>115800</v>
          </cell>
          <cell r="C10305"/>
          <cell r="D10305">
            <v>4.5</v>
          </cell>
          <cell r="E10305">
            <v>4.5</v>
          </cell>
          <cell r="F10305">
            <v>4.5</v>
          </cell>
          <cell r="G10305">
            <v>4.5</v>
          </cell>
          <cell r="H10305">
            <v>4.5</v>
          </cell>
          <cell r="I10305">
            <v>4.5</v>
          </cell>
          <cell r="J10305">
            <v>4.5</v>
          </cell>
          <cell r="K10305">
            <v>4.5</v>
          </cell>
          <cell r="L10305">
            <v>4.5</v>
          </cell>
          <cell r="M10305">
            <v>4.5</v>
          </cell>
          <cell r="N10305">
            <v>4.5</v>
          </cell>
          <cell r="O10305"/>
          <cell r="P10305">
            <v>4.5</v>
          </cell>
          <cell r="Q10305">
            <v>115800</v>
          </cell>
          <cell r="R10305">
            <v>4.5</v>
          </cell>
          <cell r="S10305">
            <v>4.5</v>
          </cell>
          <cell r="T10305">
            <v>4.5</v>
          </cell>
          <cell r="U10305">
            <v>4.38</v>
          </cell>
          <cell r="V10305">
            <v>7471970</v>
          </cell>
          <cell r="W10305">
            <v>11980516.617550002</v>
          </cell>
          <cell r="X10305">
            <v>45658</v>
          </cell>
          <cell r="Y10305">
            <v>521100</v>
          </cell>
          <cell r="Z10305">
            <v>45658</v>
          </cell>
          <cell r="AA10305">
            <v>3.6974999999999998</v>
          </cell>
          <cell r="AB10305">
            <v>3.801625</v>
          </cell>
          <cell r="AC10305"/>
        </row>
        <row r="10306">
          <cell r="A10306">
            <v>45691</v>
          </cell>
          <cell r="B10306">
            <v>90000</v>
          </cell>
          <cell r="C10306"/>
          <cell r="D10306">
            <v>4.5</v>
          </cell>
          <cell r="E10306">
            <v>4.5</v>
          </cell>
          <cell r="F10306">
            <v>4.5</v>
          </cell>
          <cell r="G10306">
            <v>4.5</v>
          </cell>
          <cell r="H10306">
            <v>4.5</v>
          </cell>
          <cell r="I10306">
            <v>4.5</v>
          </cell>
          <cell r="J10306">
            <v>4.5</v>
          </cell>
          <cell r="K10306">
            <v>4.5</v>
          </cell>
          <cell r="L10306">
            <v>4.5</v>
          </cell>
          <cell r="M10306">
            <v>4.5</v>
          </cell>
          <cell r="N10306">
            <v>4.5</v>
          </cell>
          <cell r="O10306"/>
          <cell r="P10306">
            <v>4.5</v>
          </cell>
          <cell r="Q10306">
            <v>90000</v>
          </cell>
          <cell r="R10306">
            <v>4.5</v>
          </cell>
          <cell r="S10306">
            <v>4.5</v>
          </cell>
          <cell r="T10306">
            <v>4.5</v>
          </cell>
          <cell r="U10306">
            <v>4.38</v>
          </cell>
          <cell r="V10306">
            <v>4504700</v>
          </cell>
          <cell r="W10306">
            <v>15130185.109400002</v>
          </cell>
          <cell r="X10306">
            <v>45689</v>
          </cell>
          <cell r="Y10306">
            <v>405000</v>
          </cell>
          <cell r="Z10306">
            <v>45689</v>
          </cell>
          <cell r="AA10306">
            <v>3.6974999999999998</v>
          </cell>
          <cell r="AB10306">
            <v>3.801625</v>
          </cell>
          <cell r="AC10306"/>
        </row>
        <row r="10307">
          <cell r="A10307">
            <v>45692</v>
          </cell>
          <cell r="B10307">
            <v>110000</v>
          </cell>
          <cell r="C10307"/>
          <cell r="D10307">
            <v>4.5</v>
          </cell>
          <cell r="E10307">
            <v>4.5</v>
          </cell>
          <cell r="F10307">
            <v>4.5</v>
          </cell>
          <cell r="G10307">
            <v>4.5</v>
          </cell>
          <cell r="H10307">
            <v>4.5</v>
          </cell>
          <cell r="I10307">
            <v>4.5</v>
          </cell>
          <cell r="J10307">
            <v>4.5</v>
          </cell>
          <cell r="K10307">
            <v>4.5</v>
          </cell>
          <cell r="L10307">
            <v>4.5</v>
          </cell>
          <cell r="M10307">
            <v>4.5</v>
          </cell>
          <cell r="N10307">
            <v>4.5</v>
          </cell>
          <cell r="O10307"/>
          <cell r="P10307">
            <v>4.5</v>
          </cell>
          <cell r="Q10307">
            <v>110000</v>
          </cell>
          <cell r="R10307">
            <v>4.5</v>
          </cell>
          <cell r="S10307">
            <v>4.5</v>
          </cell>
          <cell r="T10307">
            <v>4.5</v>
          </cell>
          <cell r="U10307">
            <v>4.3792999999999997</v>
          </cell>
          <cell r="V10307">
            <v>4475100</v>
          </cell>
          <cell r="W10307">
            <v>16607773.302270001</v>
          </cell>
          <cell r="X10307">
            <v>45689</v>
          </cell>
          <cell r="Y10307">
            <v>495000</v>
          </cell>
          <cell r="Z10307">
            <v>45689</v>
          </cell>
          <cell r="AA10307">
            <v>3.6974999999999998</v>
          </cell>
          <cell r="AB10307">
            <v>3.801625</v>
          </cell>
          <cell r="AC10307"/>
        </row>
        <row r="10308">
          <cell r="A10308">
            <v>45693</v>
          </cell>
          <cell r="B10308">
            <v>55000</v>
          </cell>
          <cell r="C10308"/>
          <cell r="D10308">
            <v>4.5</v>
          </cell>
          <cell r="E10308">
            <v>4.5</v>
          </cell>
          <cell r="F10308">
            <v>4.5</v>
          </cell>
          <cell r="G10308">
            <v>4.5</v>
          </cell>
          <cell r="H10308">
            <v>4.5</v>
          </cell>
          <cell r="I10308">
            <v>4.5</v>
          </cell>
          <cell r="J10308">
            <v>4.5</v>
          </cell>
          <cell r="K10308">
            <v>4.5</v>
          </cell>
          <cell r="L10308">
            <v>4.5</v>
          </cell>
          <cell r="M10308">
            <v>4.5</v>
          </cell>
          <cell r="N10308">
            <v>4.5</v>
          </cell>
          <cell r="O10308"/>
          <cell r="P10308">
            <v>4.5</v>
          </cell>
          <cell r="Q10308">
            <v>55000</v>
          </cell>
          <cell r="R10308">
            <v>4.5</v>
          </cell>
          <cell r="S10308">
            <v>4.5</v>
          </cell>
          <cell r="T10308">
            <v>4.5</v>
          </cell>
          <cell r="U10308">
            <v>4.3775000000000004</v>
          </cell>
          <cell r="V10308">
            <v>4950600</v>
          </cell>
          <cell r="W10308">
            <v>16076140.706320001</v>
          </cell>
          <cell r="X10308">
            <v>45689</v>
          </cell>
          <cell r="Y10308">
            <v>247500</v>
          </cell>
          <cell r="Z10308">
            <v>45689</v>
          </cell>
          <cell r="AA10308">
            <v>3.6624999999999996</v>
          </cell>
          <cell r="AB10308">
            <v>3.7597749999999999</v>
          </cell>
          <cell r="AC10308"/>
        </row>
        <row r="10309">
          <cell r="A10309">
            <v>45694</v>
          </cell>
          <cell r="B10309">
            <v>104400</v>
          </cell>
          <cell r="C10309"/>
          <cell r="D10309">
            <v>4.5</v>
          </cell>
          <cell r="E10309">
            <v>4.5</v>
          </cell>
          <cell r="F10309">
            <v>4.5</v>
          </cell>
          <cell r="G10309">
            <v>4.5</v>
          </cell>
          <cell r="H10309">
            <v>4.5</v>
          </cell>
          <cell r="I10309">
            <v>4.5</v>
          </cell>
          <cell r="J10309">
            <v>4.5</v>
          </cell>
          <cell r="K10309">
            <v>4.5</v>
          </cell>
          <cell r="L10309">
            <v>4.5</v>
          </cell>
          <cell r="M10309">
            <v>4.5</v>
          </cell>
          <cell r="N10309">
            <v>4.5</v>
          </cell>
          <cell r="O10309"/>
          <cell r="P10309">
            <v>4.5</v>
          </cell>
          <cell r="Q10309">
            <v>104400</v>
          </cell>
          <cell r="R10309">
            <v>4.5</v>
          </cell>
          <cell r="S10309">
            <v>4.5</v>
          </cell>
          <cell r="T10309">
            <v>4.5</v>
          </cell>
          <cell r="U10309">
            <v>4.3689999999999998</v>
          </cell>
          <cell r="V10309">
            <v>5433400</v>
          </cell>
          <cell r="W10309">
            <v>15610040.610479999</v>
          </cell>
          <cell r="X10309">
            <v>45689</v>
          </cell>
          <cell r="Y10309">
            <v>469800</v>
          </cell>
          <cell r="Z10309">
            <v>45689</v>
          </cell>
          <cell r="AA10309">
            <v>3.6624999999999996</v>
          </cell>
          <cell r="AB10309">
            <v>3.7597749999999999</v>
          </cell>
          <cell r="AC10309"/>
        </row>
        <row r="10310">
          <cell r="A10310">
            <v>45695</v>
          </cell>
          <cell r="B10310">
            <v>120000</v>
          </cell>
          <cell r="C10310"/>
          <cell r="D10310">
            <v>4.5</v>
          </cell>
          <cell r="E10310">
            <v>4.5</v>
          </cell>
          <cell r="F10310">
            <v>4.5</v>
          </cell>
          <cell r="G10310">
            <v>4.5</v>
          </cell>
          <cell r="H10310">
            <v>4.5</v>
          </cell>
          <cell r="I10310">
            <v>4.5</v>
          </cell>
          <cell r="J10310">
            <v>4.5</v>
          </cell>
          <cell r="K10310">
            <v>4.5</v>
          </cell>
          <cell r="L10310">
            <v>4.5</v>
          </cell>
          <cell r="M10310">
            <v>4.5</v>
          </cell>
          <cell r="N10310">
            <v>4.5</v>
          </cell>
          <cell r="O10310"/>
          <cell r="P10310">
            <v>4.5</v>
          </cell>
          <cell r="Q10310">
            <v>120000</v>
          </cell>
          <cell r="R10310">
            <v>4.5</v>
          </cell>
          <cell r="S10310">
            <v>4.5</v>
          </cell>
          <cell r="T10310">
            <v>4.5</v>
          </cell>
          <cell r="U10310">
            <v>4.3742999999999999</v>
          </cell>
          <cell r="V10310">
            <v>5546000</v>
          </cell>
          <cell r="W10310">
            <v>15359936.912129996</v>
          </cell>
          <cell r="X10310">
            <v>45689</v>
          </cell>
          <cell r="Y10310">
            <v>540000</v>
          </cell>
          <cell r="Z10310">
            <v>45689</v>
          </cell>
          <cell r="AA10310">
            <v>3.6624999999999996</v>
          </cell>
          <cell r="AB10310">
            <v>3.7597749999999999</v>
          </cell>
          <cell r="AC10310"/>
        </row>
        <row r="10311">
          <cell r="A10311">
            <v>45698</v>
          </cell>
          <cell r="B10311">
            <v>100000</v>
          </cell>
          <cell r="C10311"/>
          <cell r="D10311">
            <v>4.5</v>
          </cell>
          <cell r="E10311">
            <v>4.5</v>
          </cell>
          <cell r="F10311">
            <v>4.5</v>
          </cell>
          <cell r="G10311">
            <v>4.5</v>
          </cell>
          <cell r="H10311">
            <v>4.5</v>
          </cell>
          <cell r="I10311">
            <v>4.5</v>
          </cell>
          <cell r="J10311">
            <v>4.5</v>
          </cell>
          <cell r="K10311">
            <v>4.5</v>
          </cell>
          <cell r="L10311">
            <v>4.5</v>
          </cell>
          <cell r="M10311">
            <v>4.5</v>
          </cell>
          <cell r="N10311">
            <v>4.5</v>
          </cell>
          <cell r="O10311"/>
          <cell r="P10311">
            <v>4.5</v>
          </cell>
          <cell r="Q10311">
            <v>100000</v>
          </cell>
          <cell r="R10311">
            <v>4.5</v>
          </cell>
          <cell r="S10311">
            <v>4.5</v>
          </cell>
          <cell r="T10311">
            <v>4.5</v>
          </cell>
          <cell r="U10311">
            <v>4.3742000000000001</v>
          </cell>
          <cell r="V10311">
            <v>6442200</v>
          </cell>
          <cell r="W10311">
            <v>14421393.512770001</v>
          </cell>
          <cell r="X10311">
            <v>45689</v>
          </cell>
          <cell r="Y10311">
            <v>450000</v>
          </cell>
          <cell r="Z10311">
            <v>45689</v>
          </cell>
          <cell r="AA10311">
            <v>3.6624999999999996</v>
          </cell>
          <cell r="AB10311">
            <v>3.7597749999999999</v>
          </cell>
          <cell r="AC10311"/>
        </row>
        <row r="10312">
          <cell r="A10312">
            <v>45699</v>
          </cell>
          <cell r="B10312">
            <v>123900</v>
          </cell>
          <cell r="C10312"/>
          <cell r="D10312">
            <v>4.5</v>
          </cell>
          <cell r="E10312">
            <v>4.5</v>
          </cell>
          <cell r="F10312">
            <v>4.5</v>
          </cell>
          <cell r="G10312">
            <v>4.5</v>
          </cell>
          <cell r="H10312">
            <v>4.5</v>
          </cell>
          <cell r="I10312">
            <v>4.5</v>
          </cell>
          <cell r="J10312">
            <v>4.5</v>
          </cell>
          <cell r="K10312">
            <v>4.5</v>
          </cell>
          <cell r="L10312">
            <v>4.5</v>
          </cell>
          <cell r="M10312">
            <v>4.5</v>
          </cell>
          <cell r="N10312">
            <v>4.5</v>
          </cell>
          <cell r="O10312"/>
          <cell r="P10312">
            <v>4.5</v>
          </cell>
          <cell r="Q10312">
            <v>123900</v>
          </cell>
          <cell r="R10312">
            <v>4.5</v>
          </cell>
          <cell r="S10312">
            <v>4.5</v>
          </cell>
          <cell r="T10312">
            <v>4.5</v>
          </cell>
          <cell r="U10312">
            <v>4.3743999999999996</v>
          </cell>
          <cell r="V10312">
            <v>6629600</v>
          </cell>
          <cell r="W10312">
            <v>14340274.892739996</v>
          </cell>
          <cell r="X10312">
            <v>45689</v>
          </cell>
          <cell r="Y10312">
            <v>557550</v>
          </cell>
          <cell r="Z10312">
            <v>45689</v>
          </cell>
          <cell r="AA10312">
            <v>3.6624999999999996</v>
          </cell>
          <cell r="AB10312">
            <v>3.7597749999999999</v>
          </cell>
          <cell r="AC10312"/>
        </row>
        <row r="10313">
          <cell r="A10313">
            <v>45700</v>
          </cell>
          <cell r="B10313">
            <v>116200</v>
          </cell>
          <cell r="C10313"/>
          <cell r="D10313">
            <v>4.5</v>
          </cell>
          <cell r="E10313">
            <v>4.5</v>
          </cell>
          <cell r="F10313">
            <v>4.5</v>
          </cell>
          <cell r="G10313">
            <v>4.5</v>
          </cell>
          <cell r="H10313">
            <v>4.5</v>
          </cell>
          <cell r="I10313">
            <v>4.5</v>
          </cell>
          <cell r="J10313">
            <v>4.5</v>
          </cell>
          <cell r="K10313">
            <v>4.5</v>
          </cell>
          <cell r="L10313">
            <v>4.5</v>
          </cell>
          <cell r="M10313">
            <v>4.5</v>
          </cell>
          <cell r="N10313">
            <v>4.5</v>
          </cell>
          <cell r="O10313"/>
          <cell r="P10313">
            <v>4.5</v>
          </cell>
          <cell r="Q10313">
            <v>116200</v>
          </cell>
          <cell r="R10313">
            <v>4.5</v>
          </cell>
          <cell r="S10313">
            <v>4.5</v>
          </cell>
          <cell r="T10313">
            <v>4.5</v>
          </cell>
          <cell r="U10313">
            <v>4.3743999999999996</v>
          </cell>
          <cell r="V10313">
            <v>7311700</v>
          </cell>
          <cell r="W10313">
            <v>13808655.37322</v>
          </cell>
          <cell r="X10313">
            <v>45689</v>
          </cell>
          <cell r="Y10313">
            <v>522900</v>
          </cell>
          <cell r="Z10313">
            <v>45689</v>
          </cell>
          <cell r="AA10313">
            <v>3.6680000000000001</v>
          </cell>
          <cell r="AB10313">
            <v>3.7759749999999999</v>
          </cell>
          <cell r="AC10313"/>
        </row>
        <row r="10314">
          <cell r="A10314">
            <v>45701</v>
          </cell>
          <cell r="B10314">
            <v>118000</v>
          </cell>
          <cell r="C10314"/>
          <cell r="D10314">
            <v>4.5</v>
          </cell>
          <cell r="E10314">
            <v>4.45</v>
          </cell>
          <cell r="F10314">
            <v>4.5</v>
          </cell>
          <cell r="G10314">
            <v>4.5</v>
          </cell>
          <cell r="H10314">
            <v>4.5</v>
          </cell>
          <cell r="I10314">
            <v>4.5</v>
          </cell>
          <cell r="J10314">
            <v>4.5</v>
          </cell>
          <cell r="K10314">
            <v>4.5</v>
          </cell>
          <cell r="L10314">
            <v>4.5</v>
          </cell>
          <cell r="M10314">
            <v>4.5</v>
          </cell>
          <cell r="N10314">
            <v>4.45</v>
          </cell>
          <cell r="O10314"/>
          <cell r="P10314">
            <v>4.5</v>
          </cell>
          <cell r="Q10314">
            <v>118000</v>
          </cell>
          <cell r="R10314">
            <v>4.45</v>
          </cell>
          <cell r="S10314">
            <v>4.5</v>
          </cell>
          <cell r="T10314">
            <v>4.5</v>
          </cell>
          <cell r="U10314">
            <v>4.3750999999999998</v>
          </cell>
          <cell r="V10314">
            <v>7938599.9999999991</v>
          </cell>
          <cell r="W10314">
            <v>13285654.041799998</v>
          </cell>
          <cell r="X10314">
            <v>45689</v>
          </cell>
          <cell r="Y10314">
            <v>531000</v>
          </cell>
          <cell r="Z10314">
            <v>45689</v>
          </cell>
          <cell r="AA10314">
            <v>3.6680000000000001</v>
          </cell>
          <cell r="AB10314">
            <v>3.7759749999999999</v>
          </cell>
          <cell r="AC10314"/>
        </row>
        <row r="10315">
          <cell r="A10315">
            <v>45702</v>
          </cell>
          <cell r="B10315">
            <v>115000</v>
          </cell>
          <cell r="C10315"/>
          <cell r="D10315">
            <v>4.5</v>
          </cell>
          <cell r="E10315">
            <v>4.5</v>
          </cell>
          <cell r="F10315">
            <v>4.5</v>
          </cell>
          <cell r="G10315">
            <v>4.5</v>
          </cell>
          <cell r="H10315">
            <v>4.5</v>
          </cell>
          <cell r="I10315">
            <v>4.5</v>
          </cell>
          <cell r="J10315">
            <v>4.5</v>
          </cell>
          <cell r="K10315">
            <v>4.5</v>
          </cell>
          <cell r="L10315">
            <v>4.5</v>
          </cell>
          <cell r="M10315">
            <v>4.5</v>
          </cell>
          <cell r="N10315">
            <v>4.5</v>
          </cell>
          <cell r="O10315"/>
          <cell r="P10315">
            <v>4.5</v>
          </cell>
          <cell r="Q10315">
            <v>98900</v>
          </cell>
          <cell r="R10315">
            <v>4.5</v>
          </cell>
          <cell r="S10315">
            <v>4.5</v>
          </cell>
          <cell r="T10315">
            <v>4.5</v>
          </cell>
          <cell r="U10315">
            <v>4.3750999999999998</v>
          </cell>
          <cell r="V10315">
            <v>7985200</v>
          </cell>
          <cell r="W10315">
            <v>12887831.337009996</v>
          </cell>
          <cell r="X10315">
            <v>45689</v>
          </cell>
          <cell r="Y10315">
            <v>517500</v>
          </cell>
          <cell r="Z10315">
            <v>45689</v>
          </cell>
          <cell r="AA10315">
            <v>3.6680000000000001</v>
          </cell>
          <cell r="AB10315">
            <v>3.7759749999999999</v>
          </cell>
          <cell r="AC10315"/>
        </row>
        <row r="10316">
          <cell r="A10316">
            <v>45705</v>
          </cell>
          <cell r="B10316">
            <v>60000</v>
          </cell>
          <cell r="C10316"/>
          <cell r="D10316">
            <v>4.5</v>
          </cell>
          <cell r="E10316">
            <v>4.5</v>
          </cell>
          <cell r="F10316">
            <v>4.5</v>
          </cell>
          <cell r="G10316">
            <v>4.5</v>
          </cell>
          <cell r="H10316">
            <v>4.5</v>
          </cell>
          <cell r="I10316">
            <v>4.5</v>
          </cell>
          <cell r="J10316">
            <v>4.5</v>
          </cell>
          <cell r="K10316">
            <v>4.5</v>
          </cell>
          <cell r="L10316">
            <v>4.5</v>
          </cell>
          <cell r="M10316">
            <v>4.5</v>
          </cell>
          <cell r="N10316">
            <v>4.5</v>
          </cell>
          <cell r="O10316"/>
          <cell r="P10316">
            <v>4.5</v>
          </cell>
          <cell r="Q10316">
            <v>60000</v>
          </cell>
          <cell r="R10316">
            <v>4.5</v>
          </cell>
          <cell r="S10316">
            <v>4.5</v>
          </cell>
          <cell r="T10316">
            <v>4.5</v>
          </cell>
          <cell r="U10316">
            <v>4.3750999999999998</v>
          </cell>
          <cell r="V10316">
            <v>8115300</v>
          </cell>
          <cell r="W10316">
            <v>12816509.107799999</v>
          </cell>
          <cell r="X10316">
            <v>45689</v>
          </cell>
          <cell r="Y10316">
            <v>270000</v>
          </cell>
          <cell r="Z10316">
            <v>45689</v>
          </cell>
          <cell r="AA10316">
            <v>3.6680000000000001</v>
          </cell>
          <cell r="AB10316">
            <v>3.7759749999999999</v>
          </cell>
          <cell r="AC10316"/>
        </row>
        <row r="10317">
          <cell r="A10317">
            <v>45706</v>
          </cell>
          <cell r="B10317">
            <v>105000</v>
          </cell>
          <cell r="C10317"/>
          <cell r="D10317">
            <v>4.5</v>
          </cell>
          <cell r="E10317">
            <v>4.5</v>
          </cell>
          <cell r="F10317">
            <v>4.5</v>
          </cell>
          <cell r="G10317">
            <v>4.5</v>
          </cell>
          <cell r="H10317">
            <v>4.5</v>
          </cell>
          <cell r="I10317">
            <v>4.5</v>
          </cell>
          <cell r="J10317">
            <v>4.5</v>
          </cell>
          <cell r="K10317">
            <v>4.5</v>
          </cell>
          <cell r="L10317">
            <v>4.5</v>
          </cell>
          <cell r="M10317">
            <v>4.5</v>
          </cell>
          <cell r="N10317">
            <v>4.5</v>
          </cell>
          <cell r="O10317"/>
          <cell r="P10317">
            <v>4.5</v>
          </cell>
          <cell r="Q10317">
            <v>105000</v>
          </cell>
          <cell r="R10317">
            <v>4.5</v>
          </cell>
          <cell r="S10317">
            <v>4.5</v>
          </cell>
          <cell r="T10317">
            <v>4.5</v>
          </cell>
          <cell r="U10317">
            <v>4.3718000000000004</v>
          </cell>
          <cell r="V10317">
            <v>7965500</v>
          </cell>
          <cell r="W10317">
            <v>12823295.063689997</v>
          </cell>
          <cell r="X10317">
            <v>45689</v>
          </cell>
          <cell r="Y10317">
            <v>472500</v>
          </cell>
          <cell r="Z10317">
            <v>45689</v>
          </cell>
          <cell r="AA10317">
            <v>3.6680000000000001</v>
          </cell>
          <cell r="AB10317">
            <v>3.7759749999999999</v>
          </cell>
          <cell r="AC10317"/>
        </row>
        <row r="10318">
          <cell r="A10318">
            <v>45707</v>
          </cell>
          <cell r="B10318">
            <v>105000</v>
          </cell>
          <cell r="C10318"/>
          <cell r="D10318">
            <v>4.5</v>
          </cell>
          <cell r="E10318">
            <v>4.5</v>
          </cell>
          <cell r="F10318">
            <v>4.5</v>
          </cell>
          <cell r="G10318">
            <v>4.5</v>
          </cell>
          <cell r="H10318">
            <v>4.5</v>
          </cell>
          <cell r="I10318">
            <v>4.5</v>
          </cell>
          <cell r="J10318">
            <v>4.5</v>
          </cell>
          <cell r="K10318">
            <v>4.5</v>
          </cell>
          <cell r="L10318">
            <v>4.5</v>
          </cell>
          <cell r="M10318">
            <v>4.5</v>
          </cell>
          <cell r="N10318">
            <v>4.5</v>
          </cell>
          <cell r="O10318"/>
          <cell r="P10318">
            <v>4.5</v>
          </cell>
          <cell r="Q10318">
            <v>105000</v>
          </cell>
          <cell r="R10318">
            <v>4.5</v>
          </cell>
          <cell r="S10318">
            <v>4.5</v>
          </cell>
          <cell r="T10318">
            <v>4.5</v>
          </cell>
          <cell r="U10318">
            <v>4.3752000000000004</v>
          </cell>
          <cell r="V10318">
            <v>7760500</v>
          </cell>
          <cell r="W10318">
            <v>13317761.344420001</v>
          </cell>
          <cell r="X10318">
            <v>45689</v>
          </cell>
          <cell r="Y10318">
            <v>472500</v>
          </cell>
          <cell r="Z10318">
            <v>45689</v>
          </cell>
          <cell r="AA10318">
            <v>3.6680000000000001</v>
          </cell>
          <cell r="AB10318">
            <v>3.747525</v>
          </cell>
          <cell r="AC10318"/>
        </row>
        <row r="10319">
          <cell r="A10319">
            <v>45708</v>
          </cell>
          <cell r="B10319">
            <v>95000</v>
          </cell>
          <cell r="C10319"/>
          <cell r="D10319">
            <v>4.5</v>
          </cell>
          <cell r="E10319">
            <v>4.5</v>
          </cell>
          <cell r="F10319">
            <v>4.5</v>
          </cell>
          <cell r="G10319">
            <v>4.5</v>
          </cell>
          <cell r="H10319">
            <v>4.5</v>
          </cell>
          <cell r="I10319">
            <v>4.5</v>
          </cell>
          <cell r="J10319">
            <v>4.5</v>
          </cell>
          <cell r="K10319">
            <v>4.5</v>
          </cell>
          <cell r="L10319">
            <v>4.5</v>
          </cell>
          <cell r="M10319">
            <v>4.5</v>
          </cell>
          <cell r="N10319">
            <v>4.5</v>
          </cell>
          <cell r="O10319"/>
          <cell r="P10319">
            <v>4.5</v>
          </cell>
          <cell r="Q10319">
            <v>95000</v>
          </cell>
          <cell r="R10319">
            <v>4.5</v>
          </cell>
          <cell r="S10319">
            <v>4.5</v>
          </cell>
          <cell r="T10319">
            <v>4.5</v>
          </cell>
          <cell r="U10319">
            <v>4.3798000000000004</v>
          </cell>
          <cell r="V10319">
            <v>8026900</v>
          </cell>
          <cell r="W10319">
            <v>12819313.26135</v>
          </cell>
          <cell r="X10319">
            <v>45689</v>
          </cell>
          <cell r="Y10319">
            <v>427500</v>
          </cell>
          <cell r="Z10319">
            <v>45689</v>
          </cell>
          <cell r="AA10319">
            <v>3.6680000000000001</v>
          </cell>
          <cell r="AB10319">
            <v>3.747525</v>
          </cell>
          <cell r="AC10319"/>
        </row>
        <row r="10320">
          <cell r="A10320">
            <v>45709</v>
          </cell>
          <cell r="B10320">
            <v>95000</v>
          </cell>
          <cell r="C10320"/>
          <cell r="D10320">
            <v>4.5</v>
          </cell>
          <cell r="E10320">
            <v>4.5</v>
          </cell>
          <cell r="F10320">
            <v>4.5</v>
          </cell>
          <cell r="G10320">
            <v>4.5</v>
          </cell>
          <cell r="H10320">
            <v>4.5</v>
          </cell>
          <cell r="I10320">
            <v>4.5</v>
          </cell>
          <cell r="J10320">
            <v>4.5</v>
          </cell>
          <cell r="K10320">
            <v>4.5</v>
          </cell>
          <cell r="L10320">
            <v>4.5</v>
          </cell>
          <cell r="M10320">
            <v>4.5</v>
          </cell>
          <cell r="N10320">
            <v>4.5</v>
          </cell>
          <cell r="O10320"/>
          <cell r="P10320">
            <v>4.5</v>
          </cell>
          <cell r="Q10320">
            <v>95000</v>
          </cell>
          <cell r="R10320">
            <v>4.5</v>
          </cell>
          <cell r="S10320">
            <v>4.5</v>
          </cell>
          <cell r="T10320">
            <v>4.5</v>
          </cell>
          <cell r="U10320">
            <v>4.3746999999999998</v>
          </cell>
          <cell r="V10320">
            <v>8018400</v>
          </cell>
          <cell r="W10320">
            <v>13044856.254619999</v>
          </cell>
          <cell r="X10320">
            <v>45689</v>
          </cell>
          <cell r="Y10320">
            <v>427500</v>
          </cell>
          <cell r="Z10320">
            <v>45689</v>
          </cell>
          <cell r="AA10320">
            <v>3.6680000000000001</v>
          </cell>
          <cell r="AB10320">
            <v>3.747525</v>
          </cell>
          <cell r="AC10320"/>
        </row>
        <row r="10321">
          <cell r="A10321">
            <v>45712</v>
          </cell>
          <cell r="B10321">
            <v>153900</v>
          </cell>
          <cell r="C10321"/>
          <cell r="D10321">
            <v>4.5</v>
          </cell>
          <cell r="E10321">
            <v>4.5</v>
          </cell>
          <cell r="F10321">
            <v>4.5</v>
          </cell>
          <cell r="G10321">
            <v>4.5</v>
          </cell>
          <cell r="H10321">
            <v>4.5</v>
          </cell>
          <cell r="I10321">
            <v>4.5</v>
          </cell>
          <cell r="J10321">
            <v>4.5</v>
          </cell>
          <cell r="K10321">
            <v>4.5</v>
          </cell>
          <cell r="L10321">
            <v>4.5</v>
          </cell>
          <cell r="M10321">
            <v>4.5</v>
          </cell>
          <cell r="N10321">
            <v>4.5</v>
          </cell>
          <cell r="O10321"/>
          <cell r="P10321">
            <v>4.5</v>
          </cell>
          <cell r="Q10321">
            <v>153900</v>
          </cell>
          <cell r="R10321">
            <v>4.5</v>
          </cell>
          <cell r="S10321">
            <v>4.5</v>
          </cell>
          <cell r="T10321">
            <v>4.5</v>
          </cell>
          <cell r="U10321">
            <v>4.3734999999999999</v>
          </cell>
          <cell r="V10321">
            <v>8042700</v>
          </cell>
          <cell r="W10321">
            <v>12947417.26767</v>
          </cell>
          <cell r="X10321">
            <v>45689</v>
          </cell>
          <cell r="Y10321">
            <v>692550</v>
          </cell>
          <cell r="Z10321">
            <v>45689</v>
          </cell>
          <cell r="AA10321">
            <v>3.6680000000000001</v>
          </cell>
          <cell r="AB10321">
            <v>3.747525</v>
          </cell>
          <cell r="AC10321"/>
        </row>
        <row r="10322">
          <cell r="A10322">
            <v>45713</v>
          </cell>
          <cell r="B10322">
            <v>103900</v>
          </cell>
          <cell r="C10322"/>
          <cell r="D10322">
            <v>4.5</v>
          </cell>
          <cell r="E10322">
            <v>4.5</v>
          </cell>
          <cell r="F10322">
            <v>4.5</v>
          </cell>
          <cell r="G10322">
            <v>4.5</v>
          </cell>
          <cell r="H10322">
            <v>4.5</v>
          </cell>
          <cell r="I10322">
            <v>4.5</v>
          </cell>
          <cell r="J10322">
            <v>4.5</v>
          </cell>
          <cell r="K10322">
            <v>4.5</v>
          </cell>
          <cell r="L10322">
            <v>4.5</v>
          </cell>
          <cell r="M10322">
            <v>4.5</v>
          </cell>
          <cell r="N10322">
            <v>4.5</v>
          </cell>
          <cell r="O10322"/>
          <cell r="P10322">
            <v>4.5</v>
          </cell>
          <cell r="Q10322">
            <v>103900</v>
          </cell>
          <cell r="R10322">
            <v>4.5</v>
          </cell>
          <cell r="S10322">
            <v>4.5</v>
          </cell>
          <cell r="T10322">
            <v>4.5</v>
          </cell>
          <cell r="U10322">
            <v>4.3727</v>
          </cell>
          <cell r="V10322">
            <v>9901414</v>
          </cell>
          <cell r="W10322">
            <v>11084550.357640002</v>
          </cell>
          <cell r="X10322">
            <v>45689</v>
          </cell>
          <cell r="Y10322">
            <v>467550</v>
          </cell>
          <cell r="Z10322">
            <v>45689</v>
          </cell>
          <cell r="AA10322">
            <v>3.6680000000000001</v>
          </cell>
          <cell r="AB10322">
            <v>3.747525</v>
          </cell>
          <cell r="AC10322"/>
        </row>
        <row r="10323">
          <cell r="A10323">
            <v>45714</v>
          </cell>
          <cell r="B10323">
            <v>70000</v>
          </cell>
          <cell r="C10323"/>
          <cell r="D10323">
            <v>4.5</v>
          </cell>
          <cell r="E10323">
            <v>4.5</v>
          </cell>
          <cell r="F10323">
            <v>4.5</v>
          </cell>
          <cell r="G10323">
            <v>4.5</v>
          </cell>
          <cell r="H10323">
            <v>4.5</v>
          </cell>
          <cell r="I10323">
            <v>4.5</v>
          </cell>
          <cell r="J10323">
            <v>4.5</v>
          </cell>
          <cell r="K10323">
            <v>4.5</v>
          </cell>
          <cell r="L10323">
            <v>4.5</v>
          </cell>
          <cell r="M10323">
            <v>4.5</v>
          </cell>
          <cell r="N10323">
            <v>4.5</v>
          </cell>
          <cell r="O10323"/>
          <cell r="P10323">
            <v>4.5</v>
          </cell>
          <cell r="Q10323">
            <v>70000</v>
          </cell>
          <cell r="R10323">
            <v>4.5</v>
          </cell>
          <cell r="S10323">
            <v>4.5</v>
          </cell>
          <cell r="T10323">
            <v>4.5</v>
          </cell>
          <cell r="U10323">
            <v>4.37</v>
          </cell>
          <cell r="V10323">
            <v>12073053</v>
          </cell>
          <cell r="W10323">
            <v>9236008.1195899993</v>
          </cell>
          <cell r="X10323">
            <v>45689</v>
          </cell>
          <cell r="Y10323">
            <v>315000</v>
          </cell>
          <cell r="Z10323">
            <v>45689</v>
          </cell>
          <cell r="AA10323">
            <v>3.6679999999999997</v>
          </cell>
          <cell r="AB10323">
            <v>3.7549999999999999</v>
          </cell>
          <cell r="AC10323"/>
        </row>
        <row r="10324">
          <cell r="A10324">
            <v>45715</v>
          </cell>
          <cell r="B10324"/>
          <cell r="C10324"/>
          <cell r="D10324"/>
          <cell r="E10324"/>
          <cell r="F10324"/>
          <cell r="G10324"/>
          <cell r="H10324"/>
          <cell r="I10324"/>
          <cell r="J10324"/>
          <cell r="K10324"/>
          <cell r="L10324"/>
          <cell r="M10324"/>
          <cell r="N10324"/>
          <cell r="O10324"/>
          <cell r="P10324">
            <v>4.5</v>
          </cell>
          <cell r="Q10324">
            <v>35500</v>
          </cell>
          <cell r="R10324">
            <v>4.5</v>
          </cell>
          <cell r="S10324">
            <v>4.5</v>
          </cell>
          <cell r="T10324">
            <v>4.5</v>
          </cell>
          <cell r="U10324">
            <v>4.3705999999999996</v>
          </cell>
          <cell r="V10324">
            <v>11838036.999999998</v>
          </cell>
          <cell r="W10324">
            <v>9539642.6272200011</v>
          </cell>
          <cell r="X10324">
            <v>45689</v>
          </cell>
          <cell r="Y10324">
            <v>0</v>
          </cell>
          <cell r="Z10324" t="str">
            <v/>
          </cell>
          <cell r="AA10324">
            <v>3.6679999999999997</v>
          </cell>
          <cell r="AB10324">
            <v>3.7549999999999999</v>
          </cell>
          <cell r="AC10324"/>
        </row>
        <row r="10325">
          <cell r="A10325">
            <v>45716</v>
          </cell>
          <cell r="B10325">
            <v>500</v>
          </cell>
          <cell r="C10325"/>
          <cell r="D10325">
            <v>4.5</v>
          </cell>
          <cell r="E10325">
            <v>4.5</v>
          </cell>
          <cell r="F10325">
            <v>4.5</v>
          </cell>
          <cell r="G10325">
            <v>4.5</v>
          </cell>
          <cell r="H10325">
            <v>4.5</v>
          </cell>
          <cell r="I10325">
            <v>4.5</v>
          </cell>
          <cell r="J10325">
            <v>4.5</v>
          </cell>
          <cell r="K10325">
            <v>4.5</v>
          </cell>
          <cell r="L10325">
            <v>4.5</v>
          </cell>
          <cell r="M10325">
            <v>4.5</v>
          </cell>
          <cell r="N10325">
            <v>4.5</v>
          </cell>
          <cell r="O10325"/>
          <cell r="P10325">
            <v>4.5</v>
          </cell>
          <cell r="Q10325">
            <v>500</v>
          </cell>
          <cell r="R10325">
            <v>4.5</v>
          </cell>
          <cell r="S10325">
            <v>4.5</v>
          </cell>
          <cell r="T10325">
            <v>4.5</v>
          </cell>
          <cell r="U10325">
            <v>4.3746999999999998</v>
          </cell>
          <cell r="V10325">
            <v>7804935</v>
          </cell>
          <cell r="W10325">
            <v>13118636.914150001</v>
          </cell>
          <cell r="X10325">
            <v>45689</v>
          </cell>
          <cell r="Y10325">
            <v>2250</v>
          </cell>
          <cell r="Z10325">
            <v>45689</v>
          </cell>
          <cell r="AA10325">
            <v>3.6679999999999997</v>
          </cell>
          <cell r="AB10325">
            <v>3.7549999999999999</v>
          </cell>
          <cell r="AC10325"/>
        </row>
        <row r="10326">
          <cell r="A10326">
            <v>45719</v>
          </cell>
          <cell r="B10326">
            <v>45000</v>
          </cell>
          <cell r="C10326"/>
          <cell r="D10326">
            <v>4.5</v>
          </cell>
          <cell r="E10326">
            <v>4.5</v>
          </cell>
          <cell r="F10326">
            <v>4.5</v>
          </cell>
          <cell r="G10326">
            <v>4.5</v>
          </cell>
          <cell r="H10326">
            <v>4.5</v>
          </cell>
          <cell r="I10326">
            <v>4.5</v>
          </cell>
          <cell r="J10326">
            <v>4.5</v>
          </cell>
          <cell r="K10326">
            <v>4.5</v>
          </cell>
          <cell r="L10326">
            <v>4.5</v>
          </cell>
          <cell r="M10326">
            <v>4.5</v>
          </cell>
          <cell r="N10326">
            <v>4.5</v>
          </cell>
          <cell r="O10326"/>
          <cell r="P10326">
            <v>4.5</v>
          </cell>
          <cell r="Q10326">
            <v>45000</v>
          </cell>
          <cell r="R10326">
            <v>4.5</v>
          </cell>
          <cell r="S10326">
            <v>4.5</v>
          </cell>
          <cell r="T10326">
            <v>4.5</v>
          </cell>
          <cell r="U10326">
            <v>4.3772000000000002</v>
          </cell>
          <cell r="V10326">
            <v>3560700</v>
          </cell>
          <cell r="W10326">
            <v>17496837.161780003</v>
          </cell>
          <cell r="X10326">
            <v>45717</v>
          </cell>
          <cell r="Y10326">
            <v>202500</v>
          </cell>
          <cell r="Z10326">
            <v>45717</v>
          </cell>
          <cell r="AA10326">
            <v>3.6679999999999997</v>
          </cell>
          <cell r="AB10326">
            <v>3.7549999999999999</v>
          </cell>
          <cell r="AC10326"/>
        </row>
        <row r="10327">
          <cell r="A10327">
            <v>45720</v>
          </cell>
          <cell r="B10327">
            <v>40000</v>
          </cell>
          <cell r="C10327"/>
          <cell r="D10327">
            <v>4.5</v>
          </cell>
          <cell r="E10327">
            <v>4.5</v>
          </cell>
          <cell r="F10327">
            <v>4.5</v>
          </cell>
          <cell r="G10327">
            <v>4.5</v>
          </cell>
          <cell r="H10327">
            <v>4.5</v>
          </cell>
          <cell r="I10327">
            <v>4.5</v>
          </cell>
          <cell r="J10327">
            <v>4.5</v>
          </cell>
          <cell r="K10327">
            <v>4.5</v>
          </cell>
          <cell r="L10327">
            <v>4.5</v>
          </cell>
          <cell r="M10327">
            <v>4.5</v>
          </cell>
          <cell r="N10327">
            <v>4.5</v>
          </cell>
          <cell r="O10327"/>
          <cell r="P10327">
            <v>4.5</v>
          </cell>
          <cell r="Q10327">
            <v>40000</v>
          </cell>
          <cell r="R10327">
            <v>4.5</v>
          </cell>
          <cell r="S10327">
            <v>4.5</v>
          </cell>
          <cell r="T10327">
            <v>4.5</v>
          </cell>
          <cell r="U10327">
            <v>4.3773999999999997</v>
          </cell>
          <cell r="V10327">
            <v>4153235.0000000005</v>
          </cell>
          <cell r="W10327">
            <v>17695199.95699</v>
          </cell>
          <cell r="X10327">
            <v>45717</v>
          </cell>
          <cell r="Y10327">
            <v>180000</v>
          </cell>
          <cell r="Z10327">
            <v>45717</v>
          </cell>
          <cell r="AA10327">
            <v>3.6679999999999997</v>
          </cell>
          <cell r="AB10327">
            <v>3.7549999999999999</v>
          </cell>
          <cell r="AC10327"/>
        </row>
        <row r="10328">
          <cell r="A10328">
            <v>45721</v>
          </cell>
          <cell r="B10328">
            <v>40000</v>
          </cell>
          <cell r="C10328"/>
          <cell r="D10328">
            <v>4.5</v>
          </cell>
          <cell r="E10328">
            <v>4.5</v>
          </cell>
          <cell r="F10328">
            <v>4.5</v>
          </cell>
          <cell r="G10328">
            <v>4.5</v>
          </cell>
          <cell r="H10328">
            <v>4.5</v>
          </cell>
          <cell r="I10328">
            <v>4.5</v>
          </cell>
          <cell r="J10328">
            <v>4.5</v>
          </cell>
          <cell r="K10328">
            <v>4.5</v>
          </cell>
          <cell r="L10328">
            <v>4.5</v>
          </cell>
          <cell r="M10328">
            <v>4.5</v>
          </cell>
          <cell r="N10328">
            <v>4.5</v>
          </cell>
          <cell r="O10328"/>
          <cell r="P10328">
            <v>4.5</v>
          </cell>
          <cell r="Q10328">
            <v>40000</v>
          </cell>
          <cell r="R10328">
            <v>4.5</v>
          </cell>
          <cell r="S10328">
            <v>4.5</v>
          </cell>
          <cell r="T10328">
            <v>4.5</v>
          </cell>
          <cell r="U10328">
            <v>4.3711000000000002</v>
          </cell>
          <cell r="V10328">
            <v>4369728</v>
          </cell>
          <cell r="W10328">
            <v>17599381.220660001</v>
          </cell>
          <cell r="X10328">
            <v>45717</v>
          </cell>
          <cell r="Y10328">
            <v>180000</v>
          </cell>
          <cell r="Z10328">
            <v>45717</v>
          </cell>
          <cell r="AA10328">
            <v>3.6555</v>
          </cell>
          <cell r="AB10328">
            <v>3.7262250000000003</v>
          </cell>
          <cell r="AC10328"/>
        </row>
        <row r="10329">
          <cell r="A10329">
            <v>45722</v>
          </cell>
          <cell r="B10329">
            <v>40000</v>
          </cell>
          <cell r="C10329"/>
          <cell r="D10329">
            <v>4.5</v>
          </cell>
          <cell r="E10329">
            <v>4.5</v>
          </cell>
          <cell r="F10329">
            <v>4.5</v>
          </cell>
          <cell r="G10329">
            <v>4.5</v>
          </cell>
          <cell r="H10329">
            <v>4.5</v>
          </cell>
          <cell r="I10329">
            <v>4.5</v>
          </cell>
          <cell r="J10329">
            <v>4.5</v>
          </cell>
          <cell r="K10329">
            <v>4.5</v>
          </cell>
          <cell r="L10329">
            <v>4.5</v>
          </cell>
          <cell r="M10329">
            <v>4.5</v>
          </cell>
          <cell r="N10329">
            <v>4.5</v>
          </cell>
          <cell r="O10329"/>
          <cell r="P10329">
            <v>4.5</v>
          </cell>
          <cell r="Q10329">
            <v>40000</v>
          </cell>
          <cell r="R10329">
            <v>4.5</v>
          </cell>
          <cell r="S10329">
            <v>4.5</v>
          </cell>
          <cell r="T10329">
            <v>4.5</v>
          </cell>
          <cell r="U10329">
            <v>4.3674999999999997</v>
          </cell>
          <cell r="V10329">
            <v>4996550</v>
          </cell>
          <cell r="W10329">
            <v>16838178.292909998</v>
          </cell>
          <cell r="X10329">
            <v>45717</v>
          </cell>
          <cell r="Y10329">
            <v>180000</v>
          </cell>
          <cell r="Z10329">
            <v>45717</v>
          </cell>
          <cell r="AA10329">
            <v>3.6555</v>
          </cell>
          <cell r="AB10329">
            <v>3.7262250000000003</v>
          </cell>
          <cell r="AC10329"/>
        </row>
        <row r="10330">
          <cell r="A10330">
            <v>45723</v>
          </cell>
          <cell r="B10330">
            <v>40000</v>
          </cell>
          <cell r="C10330"/>
          <cell r="D10330">
            <v>4.5</v>
          </cell>
          <cell r="E10330">
            <v>4.5</v>
          </cell>
          <cell r="F10330">
            <v>4.5</v>
          </cell>
          <cell r="G10330">
            <v>4.5</v>
          </cell>
          <cell r="H10330">
            <v>4.5</v>
          </cell>
          <cell r="I10330">
            <v>4.5</v>
          </cell>
          <cell r="J10330">
            <v>4.5</v>
          </cell>
          <cell r="K10330">
            <v>4.5</v>
          </cell>
          <cell r="L10330">
            <v>4.5</v>
          </cell>
          <cell r="M10330">
            <v>4.5</v>
          </cell>
          <cell r="N10330">
            <v>4.5</v>
          </cell>
          <cell r="O10330"/>
          <cell r="P10330">
            <v>4.5</v>
          </cell>
          <cell r="Q10330">
            <v>40000</v>
          </cell>
          <cell r="R10330">
            <v>4.5</v>
          </cell>
          <cell r="S10330">
            <v>4.5</v>
          </cell>
          <cell r="T10330">
            <v>4.5</v>
          </cell>
          <cell r="U10330">
            <v>4.3681999999999999</v>
          </cell>
          <cell r="V10330">
            <v>6828200.0000000009</v>
          </cell>
          <cell r="W10330">
            <v>15140075.116969999</v>
          </cell>
          <cell r="X10330">
            <v>45717</v>
          </cell>
          <cell r="Y10330">
            <v>180000</v>
          </cell>
          <cell r="Z10330">
            <v>45717</v>
          </cell>
          <cell r="AA10330">
            <v>3.6555</v>
          </cell>
          <cell r="AB10330">
            <v>3.7262250000000003</v>
          </cell>
          <cell r="AC10330"/>
        </row>
        <row r="10331">
          <cell r="A10331">
            <v>45726</v>
          </cell>
          <cell r="B10331">
            <v>40000</v>
          </cell>
          <cell r="C10331"/>
          <cell r="D10331">
            <v>4.5</v>
          </cell>
          <cell r="E10331">
            <v>4.5</v>
          </cell>
          <cell r="F10331">
            <v>4.5</v>
          </cell>
          <cell r="G10331">
            <v>4.5</v>
          </cell>
          <cell r="H10331">
            <v>4.5</v>
          </cell>
          <cell r="I10331">
            <v>4.5</v>
          </cell>
          <cell r="J10331">
            <v>4.5</v>
          </cell>
          <cell r="K10331">
            <v>4.5</v>
          </cell>
          <cell r="L10331">
            <v>4.5</v>
          </cell>
          <cell r="M10331">
            <v>4.5</v>
          </cell>
          <cell r="N10331">
            <v>4.5</v>
          </cell>
          <cell r="O10331"/>
          <cell r="P10331">
            <v>4.5</v>
          </cell>
          <cell r="Q10331">
            <v>40000</v>
          </cell>
          <cell r="R10331">
            <v>4.5</v>
          </cell>
          <cell r="S10331">
            <v>4.5</v>
          </cell>
          <cell r="T10331">
            <v>4.5</v>
          </cell>
          <cell r="U10331">
            <v>4.3681000000000001</v>
          </cell>
          <cell r="V10331">
            <v>6557300</v>
          </cell>
          <cell r="W10331">
            <v>15428638.76582</v>
          </cell>
          <cell r="X10331">
            <v>45717</v>
          </cell>
          <cell r="Y10331">
            <v>180000</v>
          </cell>
          <cell r="Z10331">
            <v>45717</v>
          </cell>
          <cell r="AA10331">
            <v>3.6555</v>
          </cell>
          <cell r="AB10331">
            <v>3.7262250000000003</v>
          </cell>
          <cell r="AC10331"/>
        </row>
        <row r="10332">
          <cell r="A10332">
            <v>45727</v>
          </cell>
          <cell r="B10332">
            <v>40000</v>
          </cell>
          <cell r="C10332"/>
          <cell r="D10332">
            <v>4.5</v>
          </cell>
          <cell r="E10332">
            <v>4.5</v>
          </cell>
          <cell r="F10332">
            <v>4.5</v>
          </cell>
          <cell r="G10332">
            <v>4.5</v>
          </cell>
          <cell r="H10332">
            <v>4.5</v>
          </cell>
          <cell r="I10332">
            <v>4.5</v>
          </cell>
          <cell r="J10332">
            <v>4.5</v>
          </cell>
          <cell r="K10332">
            <v>4.5</v>
          </cell>
          <cell r="L10332">
            <v>4.5</v>
          </cell>
          <cell r="M10332">
            <v>4.5</v>
          </cell>
          <cell r="N10332">
            <v>4.5</v>
          </cell>
          <cell r="O10332"/>
          <cell r="P10332">
            <v>4.5</v>
          </cell>
          <cell r="Q10332">
            <v>40000</v>
          </cell>
          <cell r="R10332">
            <v>4.5</v>
          </cell>
          <cell r="S10332">
            <v>4.5</v>
          </cell>
          <cell r="T10332">
            <v>4.5</v>
          </cell>
          <cell r="U10332">
            <v>4.3685</v>
          </cell>
          <cell r="V10332">
            <v>7360600</v>
          </cell>
          <cell r="W10332">
            <v>14641218.490350002</v>
          </cell>
          <cell r="X10332">
            <v>45717</v>
          </cell>
          <cell r="Y10332">
            <v>180000</v>
          </cell>
          <cell r="Z10332">
            <v>45717</v>
          </cell>
          <cell r="AA10332">
            <v>3.6555</v>
          </cell>
          <cell r="AB10332">
            <v>3.7262250000000003</v>
          </cell>
          <cell r="AC10332"/>
        </row>
        <row r="10333">
          <cell r="A10333">
            <v>45728</v>
          </cell>
          <cell r="B10333">
            <v>40000</v>
          </cell>
          <cell r="C10333"/>
          <cell r="D10333">
            <v>4.5</v>
          </cell>
          <cell r="E10333">
            <v>4.5</v>
          </cell>
          <cell r="F10333">
            <v>4.5</v>
          </cell>
          <cell r="G10333">
            <v>4.5</v>
          </cell>
          <cell r="H10333">
            <v>4.5</v>
          </cell>
          <cell r="I10333">
            <v>4.5</v>
          </cell>
          <cell r="J10333">
            <v>4.5</v>
          </cell>
          <cell r="K10333">
            <v>4.5</v>
          </cell>
          <cell r="L10333">
            <v>4.5</v>
          </cell>
          <cell r="M10333">
            <v>4.5</v>
          </cell>
          <cell r="N10333">
            <v>4.5</v>
          </cell>
          <cell r="O10333"/>
          <cell r="P10333">
            <v>4.5</v>
          </cell>
          <cell r="Q10333">
            <v>40000</v>
          </cell>
          <cell r="R10333">
            <v>4.5</v>
          </cell>
          <cell r="S10333">
            <v>4.5</v>
          </cell>
          <cell r="T10333">
            <v>4.5</v>
          </cell>
          <cell r="U10333">
            <v>4.3695000000000004</v>
          </cell>
          <cell r="V10333">
            <v>6854500</v>
          </cell>
          <cell r="W10333">
            <v>14901424.123720001</v>
          </cell>
          <cell r="X10333">
            <v>45717</v>
          </cell>
          <cell r="Y10333">
            <v>180000</v>
          </cell>
          <cell r="Z10333">
            <v>45717</v>
          </cell>
          <cell r="AA10333">
            <v>3.6550000000000002</v>
          </cell>
          <cell r="AB10333">
            <v>3.7268000000000003</v>
          </cell>
          <cell r="AC10333"/>
        </row>
        <row r="10334">
          <cell r="A10334">
            <v>45729</v>
          </cell>
          <cell r="B10334">
            <v>40000</v>
          </cell>
          <cell r="C10334"/>
          <cell r="D10334">
            <v>4.5</v>
          </cell>
          <cell r="E10334">
            <v>4.5</v>
          </cell>
          <cell r="F10334">
            <v>4.5</v>
          </cell>
          <cell r="G10334">
            <v>4.5</v>
          </cell>
          <cell r="H10334">
            <v>4.5</v>
          </cell>
          <cell r="I10334">
            <v>4.5</v>
          </cell>
          <cell r="J10334">
            <v>4.5</v>
          </cell>
          <cell r="K10334">
            <v>4.5</v>
          </cell>
          <cell r="L10334">
            <v>4.5</v>
          </cell>
          <cell r="M10334">
            <v>4.5</v>
          </cell>
          <cell r="N10334">
            <v>4.5</v>
          </cell>
          <cell r="O10334"/>
          <cell r="P10334">
            <v>4.5</v>
          </cell>
          <cell r="Q10334">
            <v>40000</v>
          </cell>
          <cell r="R10334">
            <v>4.5</v>
          </cell>
          <cell r="S10334">
            <v>4.5</v>
          </cell>
          <cell r="T10334">
            <v>4.5</v>
          </cell>
          <cell r="U10334">
            <v>4.3696999999999999</v>
          </cell>
          <cell r="V10334">
            <v>7201685</v>
          </cell>
          <cell r="W10334">
            <v>14389885.932859998</v>
          </cell>
          <cell r="X10334">
            <v>45717</v>
          </cell>
          <cell r="Y10334">
            <v>180000</v>
          </cell>
          <cell r="Z10334">
            <v>45717</v>
          </cell>
          <cell r="AA10334">
            <v>3.6550000000000002</v>
          </cell>
          <cell r="AB10334">
            <v>3.7268000000000003</v>
          </cell>
          <cell r="AC10334"/>
        </row>
        <row r="10335">
          <cell r="A10335">
            <v>45730</v>
          </cell>
          <cell r="B10335">
            <v>40000</v>
          </cell>
          <cell r="C10335"/>
          <cell r="D10335">
            <v>4.5</v>
          </cell>
          <cell r="E10335">
            <v>4.5</v>
          </cell>
          <cell r="F10335">
            <v>4.5</v>
          </cell>
          <cell r="G10335">
            <v>4.5</v>
          </cell>
          <cell r="H10335">
            <v>4.5</v>
          </cell>
          <cell r="I10335">
            <v>4.5</v>
          </cell>
          <cell r="J10335">
            <v>4.5</v>
          </cell>
          <cell r="K10335">
            <v>4.5</v>
          </cell>
          <cell r="L10335">
            <v>4.5</v>
          </cell>
          <cell r="M10335">
            <v>4.5</v>
          </cell>
          <cell r="N10335">
            <v>4.5</v>
          </cell>
          <cell r="O10335"/>
          <cell r="P10335">
            <v>4.5</v>
          </cell>
          <cell r="Q10335">
            <v>40000</v>
          </cell>
          <cell r="R10335">
            <v>4.5</v>
          </cell>
          <cell r="S10335">
            <v>4.5</v>
          </cell>
          <cell r="T10335">
            <v>4.5</v>
          </cell>
          <cell r="U10335">
            <v>4.3697999999999997</v>
          </cell>
          <cell r="V10335">
            <v>8363959.0000000009</v>
          </cell>
          <cell r="W10335">
            <v>13132314.257630004</v>
          </cell>
          <cell r="X10335">
            <v>45717</v>
          </cell>
          <cell r="Y10335">
            <v>180000</v>
          </cell>
          <cell r="Z10335">
            <v>45717</v>
          </cell>
          <cell r="AA10335">
            <v>3.6550000000000002</v>
          </cell>
          <cell r="AB10335">
            <v>3.7268000000000003</v>
          </cell>
          <cell r="AC10335"/>
        </row>
        <row r="10336">
          <cell r="A10336">
            <v>45733</v>
          </cell>
          <cell r="B10336">
            <v>40000</v>
          </cell>
          <cell r="C10336"/>
          <cell r="D10336">
            <v>4.5</v>
          </cell>
          <cell r="E10336">
            <v>4.5</v>
          </cell>
          <cell r="F10336">
            <v>4.5</v>
          </cell>
          <cell r="G10336">
            <v>4.5</v>
          </cell>
          <cell r="H10336">
            <v>4.5</v>
          </cell>
          <cell r="I10336">
            <v>4.5</v>
          </cell>
          <cell r="J10336">
            <v>4.5</v>
          </cell>
          <cell r="K10336">
            <v>4.5</v>
          </cell>
          <cell r="L10336">
            <v>4.5</v>
          </cell>
          <cell r="M10336">
            <v>4.5</v>
          </cell>
          <cell r="N10336">
            <v>4.5</v>
          </cell>
          <cell r="O10336"/>
          <cell r="P10336">
            <v>4.5</v>
          </cell>
          <cell r="Q10336">
            <v>40000</v>
          </cell>
          <cell r="R10336">
            <v>4.5</v>
          </cell>
          <cell r="S10336">
            <v>4.5</v>
          </cell>
          <cell r="T10336">
            <v>4.5</v>
          </cell>
          <cell r="U10336">
            <v>4.3639999999999999</v>
          </cell>
          <cell r="V10336">
            <v>8068022</v>
          </cell>
          <cell r="W10336">
            <v>13580955.46322</v>
          </cell>
          <cell r="X10336">
            <v>45717</v>
          </cell>
          <cell r="Y10336">
            <v>180000</v>
          </cell>
          <cell r="Z10336">
            <v>45717</v>
          </cell>
          <cell r="AA10336">
            <v>3.6550000000000002</v>
          </cell>
          <cell r="AB10336">
            <v>3.7268000000000003</v>
          </cell>
          <cell r="AC10336"/>
        </row>
        <row r="10337">
          <cell r="A10337">
            <v>45734</v>
          </cell>
          <cell r="B10337">
            <v>40000</v>
          </cell>
          <cell r="C10337"/>
          <cell r="D10337">
            <v>4.5</v>
          </cell>
          <cell r="E10337">
            <v>4.5</v>
          </cell>
          <cell r="F10337">
            <v>4.5</v>
          </cell>
          <cell r="G10337">
            <v>4.5</v>
          </cell>
          <cell r="H10337">
            <v>4.5</v>
          </cell>
          <cell r="I10337">
            <v>4.5</v>
          </cell>
          <cell r="J10337">
            <v>4.5</v>
          </cell>
          <cell r="K10337">
            <v>4.5</v>
          </cell>
          <cell r="L10337">
            <v>4.5</v>
          </cell>
          <cell r="M10337">
            <v>4.5</v>
          </cell>
          <cell r="N10337">
            <v>4.5</v>
          </cell>
          <cell r="O10337"/>
          <cell r="P10337">
            <v>4.5</v>
          </cell>
          <cell r="Q10337">
            <v>40000</v>
          </cell>
          <cell r="R10337">
            <v>4.5</v>
          </cell>
          <cell r="S10337">
            <v>4.5</v>
          </cell>
          <cell r="T10337">
            <v>4.5</v>
          </cell>
          <cell r="U10337">
            <v>4.3689999999999998</v>
          </cell>
          <cell r="V10337">
            <v>7928603</v>
          </cell>
          <cell r="W10337">
            <v>13586585.70724</v>
          </cell>
          <cell r="X10337">
            <v>45717</v>
          </cell>
          <cell r="Y10337">
            <v>180000</v>
          </cell>
          <cell r="Z10337">
            <v>45717</v>
          </cell>
          <cell r="AA10337">
            <v>3.6550000000000002</v>
          </cell>
          <cell r="AB10337">
            <v>3.7268000000000003</v>
          </cell>
          <cell r="AC10337"/>
        </row>
        <row r="10338">
          <cell r="A10338">
            <v>45735</v>
          </cell>
          <cell r="B10338"/>
          <cell r="C10338"/>
          <cell r="D10338"/>
          <cell r="E10338"/>
          <cell r="F10338"/>
          <cell r="G10338"/>
          <cell r="H10338"/>
          <cell r="I10338"/>
          <cell r="J10338"/>
          <cell r="K10338"/>
          <cell r="L10338"/>
          <cell r="M10338"/>
          <cell r="N10338"/>
          <cell r="O10338"/>
          <cell r="P10338">
            <v>4.5</v>
          </cell>
          <cell r="Q10338"/>
          <cell r="R10338"/>
          <cell r="S10338"/>
          <cell r="T10338"/>
          <cell r="U10338">
            <v>4.3705999999999996</v>
          </cell>
          <cell r="V10338">
            <v>7778264</v>
          </cell>
          <cell r="W10338">
            <v>13850108.978259997</v>
          </cell>
          <cell r="X10338">
            <v>45717</v>
          </cell>
          <cell r="Y10338">
            <v>0</v>
          </cell>
          <cell r="Z10338" t="str">
            <v/>
          </cell>
          <cell r="AA10338">
            <v>3.6528999999999998</v>
          </cell>
          <cell r="AB10338">
            <v>3.7145250000000001</v>
          </cell>
          <cell r="AC10338"/>
        </row>
        <row r="10339">
          <cell r="A10339">
            <v>45736</v>
          </cell>
          <cell r="B10339"/>
          <cell r="C10339"/>
          <cell r="D10339"/>
          <cell r="E10339"/>
          <cell r="F10339"/>
          <cell r="G10339"/>
          <cell r="H10339"/>
          <cell r="I10339"/>
          <cell r="J10339"/>
          <cell r="K10339"/>
          <cell r="L10339"/>
          <cell r="M10339"/>
          <cell r="N10339"/>
          <cell r="O10339"/>
          <cell r="P10339">
            <v>4.5</v>
          </cell>
          <cell r="Q10339"/>
          <cell r="R10339"/>
          <cell r="S10339"/>
          <cell r="T10339"/>
          <cell r="U10339">
            <v>4.3710000000000004</v>
          </cell>
          <cell r="V10339">
            <v>7825146</v>
          </cell>
          <cell r="W10339">
            <v>13784238.582429996</v>
          </cell>
          <cell r="X10339">
            <v>45717</v>
          </cell>
          <cell r="Y10339">
            <v>0</v>
          </cell>
          <cell r="Z10339" t="str">
            <v/>
          </cell>
          <cell r="AA10339">
            <v>3.6528999999999998</v>
          </cell>
          <cell r="AB10339">
            <v>3.7145250000000001</v>
          </cell>
          <cell r="AC10339"/>
        </row>
        <row r="10340">
          <cell r="A10340">
            <v>45737</v>
          </cell>
          <cell r="B10340"/>
          <cell r="C10340"/>
          <cell r="D10340"/>
          <cell r="E10340"/>
          <cell r="F10340"/>
          <cell r="G10340"/>
          <cell r="H10340"/>
          <cell r="I10340"/>
          <cell r="J10340"/>
          <cell r="K10340"/>
          <cell r="L10340"/>
          <cell r="M10340"/>
          <cell r="N10340"/>
          <cell r="O10340"/>
          <cell r="P10340">
            <v>4.5</v>
          </cell>
          <cell r="Q10340"/>
          <cell r="R10340"/>
          <cell r="S10340"/>
          <cell r="T10340"/>
          <cell r="U10340">
            <v>4.3711000000000002</v>
          </cell>
          <cell r="V10340">
            <v>7853391</v>
          </cell>
          <cell r="W10340">
            <v>13795958.798969997</v>
          </cell>
          <cell r="X10340">
            <v>45717</v>
          </cell>
          <cell r="Y10340">
            <v>0</v>
          </cell>
          <cell r="Z10340" t="str">
            <v/>
          </cell>
          <cell r="AA10340">
            <v>3.6528999999999998</v>
          </cell>
          <cell r="AB10340">
            <v>3.7145250000000001</v>
          </cell>
          <cell r="AC10340"/>
        </row>
        <row r="10341">
          <cell r="A10341">
            <v>45740</v>
          </cell>
          <cell r="B10341"/>
          <cell r="C10341"/>
          <cell r="D10341"/>
          <cell r="E10341"/>
          <cell r="F10341"/>
          <cell r="G10341"/>
          <cell r="H10341"/>
          <cell r="I10341"/>
          <cell r="J10341"/>
          <cell r="K10341"/>
          <cell r="L10341"/>
          <cell r="M10341"/>
          <cell r="N10341"/>
          <cell r="O10341"/>
          <cell r="P10341">
            <v>4.5</v>
          </cell>
          <cell r="Q10341"/>
          <cell r="R10341"/>
          <cell r="S10341"/>
          <cell r="T10341"/>
          <cell r="U10341">
            <v>4.3695000000000004</v>
          </cell>
          <cell r="V10341">
            <v>9816276</v>
          </cell>
          <cell r="W10341">
            <v>11807743.114680003</v>
          </cell>
          <cell r="X10341">
            <v>45717</v>
          </cell>
          <cell r="Y10341">
            <v>0</v>
          </cell>
          <cell r="Z10341" t="str">
            <v/>
          </cell>
          <cell r="AA10341">
            <v>3.6528999999999998</v>
          </cell>
          <cell r="AB10341">
            <v>3.7145250000000001</v>
          </cell>
          <cell r="AC10341"/>
        </row>
        <row r="10342">
          <cell r="A10342">
            <v>45741</v>
          </cell>
          <cell r="B10342"/>
          <cell r="C10342"/>
          <cell r="D10342"/>
          <cell r="E10342"/>
          <cell r="F10342"/>
          <cell r="G10342"/>
          <cell r="H10342"/>
          <cell r="I10342"/>
          <cell r="J10342"/>
          <cell r="K10342"/>
          <cell r="L10342"/>
          <cell r="M10342"/>
          <cell r="N10342"/>
          <cell r="O10342"/>
          <cell r="P10342">
            <v>4.5</v>
          </cell>
          <cell r="Q10342"/>
          <cell r="R10342"/>
          <cell r="S10342"/>
          <cell r="T10342"/>
          <cell r="U10342">
            <v>4.3727999999999998</v>
          </cell>
          <cell r="V10342">
            <v>7927719</v>
          </cell>
          <cell r="W10342">
            <v>13714870.384380002</v>
          </cell>
          <cell r="X10342">
            <v>45717</v>
          </cell>
          <cell r="Y10342">
            <v>0</v>
          </cell>
          <cell r="Z10342" t="str">
            <v/>
          </cell>
          <cell r="AA10342">
            <v>3.6528999999999998</v>
          </cell>
          <cell r="AB10342">
            <v>3.7145250000000001</v>
          </cell>
          <cell r="AC10342"/>
        </row>
        <row r="10343">
          <cell r="A10343">
            <v>45742</v>
          </cell>
          <cell r="B10343"/>
          <cell r="C10343"/>
          <cell r="D10343"/>
          <cell r="E10343"/>
          <cell r="F10343"/>
          <cell r="G10343"/>
          <cell r="H10343"/>
          <cell r="I10343"/>
          <cell r="J10343"/>
          <cell r="K10343"/>
          <cell r="L10343"/>
          <cell r="M10343"/>
          <cell r="N10343"/>
          <cell r="O10343"/>
          <cell r="P10343">
            <v>4.5</v>
          </cell>
          <cell r="Q10343"/>
          <cell r="R10343"/>
          <cell r="S10343"/>
          <cell r="T10343"/>
          <cell r="U10343">
            <v>4.3742000000000001</v>
          </cell>
          <cell r="V10343">
            <v>8755723.9999999981</v>
          </cell>
          <cell r="W10343">
            <v>12962180.66615</v>
          </cell>
          <cell r="X10343">
            <v>45717</v>
          </cell>
          <cell r="Y10343">
            <v>0</v>
          </cell>
          <cell r="Z10343" t="str">
            <v/>
          </cell>
          <cell r="AA10343">
            <v>3.650325</v>
          </cell>
          <cell r="AB10343">
            <v>3.7196250000000006</v>
          </cell>
          <cell r="AC10343"/>
        </row>
        <row r="10344">
          <cell r="A10344">
            <v>45743</v>
          </cell>
          <cell r="B10344"/>
          <cell r="C10344"/>
          <cell r="D10344"/>
          <cell r="E10344"/>
          <cell r="F10344"/>
          <cell r="G10344"/>
          <cell r="H10344"/>
          <cell r="I10344"/>
          <cell r="J10344"/>
          <cell r="K10344"/>
          <cell r="L10344"/>
          <cell r="M10344"/>
          <cell r="N10344"/>
          <cell r="O10344"/>
          <cell r="P10344">
            <v>4.5</v>
          </cell>
          <cell r="Q10344"/>
          <cell r="R10344"/>
          <cell r="S10344"/>
          <cell r="T10344"/>
          <cell r="U10344">
            <v>4.3758999999999997</v>
          </cell>
          <cell r="V10344">
            <v>11058270</v>
          </cell>
          <cell r="W10344">
            <v>10457027.80257</v>
          </cell>
          <cell r="X10344">
            <v>45717</v>
          </cell>
          <cell r="Y10344">
            <v>0</v>
          </cell>
          <cell r="Z10344" t="str">
            <v/>
          </cell>
          <cell r="AA10344">
            <v>3.650325</v>
          </cell>
          <cell r="AB10344">
            <v>3.7196250000000006</v>
          </cell>
          <cell r="AC10344"/>
        </row>
        <row r="10345">
          <cell r="A10345">
            <v>45744</v>
          </cell>
          <cell r="B10345">
            <v>100000</v>
          </cell>
          <cell r="C10345"/>
          <cell r="D10345">
            <v>4.5</v>
          </cell>
          <cell r="E10345">
            <v>4.5</v>
          </cell>
          <cell r="F10345">
            <v>4.5</v>
          </cell>
          <cell r="G10345">
            <v>4.5</v>
          </cell>
          <cell r="H10345">
            <v>4.5</v>
          </cell>
          <cell r="I10345">
            <v>4.5</v>
          </cell>
          <cell r="J10345">
            <v>4.5</v>
          </cell>
          <cell r="K10345">
            <v>4.5</v>
          </cell>
          <cell r="L10345">
            <v>4.5</v>
          </cell>
          <cell r="M10345">
            <v>4.5</v>
          </cell>
          <cell r="N10345">
            <v>4.5</v>
          </cell>
          <cell r="O10345"/>
          <cell r="P10345">
            <v>4.5</v>
          </cell>
          <cell r="Q10345">
            <v>100000</v>
          </cell>
          <cell r="R10345">
            <v>4.5</v>
          </cell>
          <cell r="S10345">
            <v>4.5</v>
          </cell>
          <cell r="T10345">
            <v>4.5</v>
          </cell>
          <cell r="U10345">
            <v>4.3792999999999997</v>
          </cell>
          <cell r="V10345">
            <v>10053995</v>
          </cell>
          <cell r="W10345">
            <v>9747239.3318999987</v>
          </cell>
          <cell r="X10345">
            <v>45717</v>
          </cell>
          <cell r="Y10345">
            <v>450000</v>
          </cell>
          <cell r="Z10345">
            <v>45717</v>
          </cell>
          <cell r="AA10345">
            <v>3.650325</v>
          </cell>
          <cell r="AB10345">
            <v>3.7196250000000006</v>
          </cell>
          <cell r="AC10345"/>
        </row>
        <row r="10346">
          <cell r="A10346">
            <v>45747</v>
          </cell>
          <cell r="B10346"/>
          <cell r="C10346"/>
          <cell r="D10346"/>
          <cell r="E10346"/>
          <cell r="F10346"/>
          <cell r="G10346"/>
          <cell r="H10346"/>
          <cell r="I10346"/>
          <cell r="J10346"/>
          <cell r="K10346"/>
          <cell r="L10346"/>
          <cell r="M10346"/>
          <cell r="N10346"/>
          <cell r="O10346"/>
          <cell r="P10346">
            <v>4.5</v>
          </cell>
          <cell r="Q10346"/>
          <cell r="R10346"/>
          <cell r="S10346"/>
          <cell r="T10346"/>
          <cell r="U10346">
            <v>4.4005999999999998</v>
          </cell>
          <cell r="V10346">
            <v>8044080</v>
          </cell>
          <cell r="W10346">
            <v>9819338.3592199963</v>
          </cell>
          <cell r="X10346">
            <v>45717</v>
          </cell>
          <cell r="Y10346">
            <v>0</v>
          </cell>
          <cell r="Z10346" t="str">
            <v/>
          </cell>
          <cell r="AA10346">
            <v>3.650325</v>
          </cell>
          <cell r="AB10346">
            <v>3.7196250000000006</v>
          </cell>
          <cell r="AC10346"/>
        </row>
        <row r="10347">
          <cell r="A10347">
            <v>45748</v>
          </cell>
          <cell r="B10347"/>
          <cell r="C10347"/>
          <cell r="D10347"/>
          <cell r="E10347"/>
          <cell r="F10347"/>
          <cell r="G10347"/>
          <cell r="H10347"/>
          <cell r="I10347"/>
          <cell r="J10347"/>
          <cell r="K10347"/>
          <cell r="L10347"/>
          <cell r="M10347"/>
          <cell r="N10347"/>
          <cell r="O10347"/>
          <cell r="P10347">
            <v>4.5</v>
          </cell>
          <cell r="Q10347"/>
          <cell r="R10347"/>
          <cell r="S10347"/>
          <cell r="T10347"/>
          <cell r="U10347">
            <v>4.3788999999999998</v>
          </cell>
          <cell r="V10347">
            <v>4032900</v>
          </cell>
          <cell r="W10347">
            <v>17195496.293199997</v>
          </cell>
          <cell r="X10347">
            <v>45748</v>
          </cell>
          <cell r="Y10347">
            <v>0</v>
          </cell>
          <cell r="Z10347" t="str">
            <v/>
          </cell>
          <cell r="AA10347">
            <v>3.650325</v>
          </cell>
          <cell r="AB10347">
            <v>3.7196250000000006</v>
          </cell>
          <cell r="AC10347"/>
        </row>
        <row r="10348">
          <cell r="A10348">
            <v>45749</v>
          </cell>
          <cell r="B10348"/>
          <cell r="C10348"/>
          <cell r="D10348"/>
          <cell r="E10348"/>
          <cell r="F10348"/>
          <cell r="G10348"/>
          <cell r="H10348"/>
          <cell r="I10348"/>
          <cell r="J10348"/>
          <cell r="K10348"/>
          <cell r="L10348"/>
          <cell r="M10348"/>
          <cell r="N10348"/>
          <cell r="O10348"/>
          <cell r="P10348">
            <v>4.5</v>
          </cell>
          <cell r="Q10348"/>
          <cell r="R10348"/>
          <cell r="S10348"/>
          <cell r="T10348"/>
          <cell r="U10348">
            <v>4.3813000000000004</v>
          </cell>
          <cell r="V10348">
            <v>3978800</v>
          </cell>
          <cell r="W10348">
            <v>16862619.89923</v>
          </cell>
          <cell r="X10348">
            <v>45748</v>
          </cell>
          <cell r="Y10348">
            <v>0</v>
          </cell>
          <cell r="Z10348" t="str">
            <v/>
          </cell>
          <cell r="AA10348">
            <v>3.6575000000000002</v>
          </cell>
          <cell r="AB10348">
            <v>3.6897000000000002</v>
          </cell>
          <cell r="AC10348"/>
        </row>
        <row r="10349">
          <cell r="A10349">
            <v>45750</v>
          </cell>
          <cell r="B10349"/>
          <cell r="C10349"/>
          <cell r="D10349"/>
          <cell r="E10349"/>
          <cell r="F10349"/>
          <cell r="G10349"/>
          <cell r="H10349"/>
          <cell r="I10349"/>
          <cell r="J10349"/>
          <cell r="K10349"/>
          <cell r="L10349"/>
          <cell r="M10349"/>
          <cell r="N10349"/>
          <cell r="O10349"/>
          <cell r="P10349">
            <v>4.5</v>
          </cell>
          <cell r="Q10349"/>
          <cell r="R10349"/>
          <cell r="S10349"/>
          <cell r="T10349"/>
          <cell r="U10349">
            <v>4.3757000000000001</v>
          </cell>
          <cell r="V10349">
            <v>4365400</v>
          </cell>
          <cell r="W10349">
            <v>16893331.620190006</v>
          </cell>
          <cell r="X10349">
            <v>45748</v>
          </cell>
          <cell r="Y10349">
            <v>0</v>
          </cell>
          <cell r="Z10349" t="str">
            <v/>
          </cell>
          <cell r="AA10349">
            <v>3.6575000000000002</v>
          </cell>
          <cell r="AB10349">
            <v>3.6897000000000002</v>
          </cell>
          <cell r="AC10349"/>
        </row>
        <row r="10350">
          <cell r="A10350">
            <v>45751</v>
          </cell>
          <cell r="B10350">
            <v>1200</v>
          </cell>
          <cell r="C10350"/>
          <cell r="D10350">
            <v>4.5</v>
          </cell>
          <cell r="E10350">
            <v>4.5</v>
          </cell>
          <cell r="F10350">
            <v>4.5</v>
          </cell>
          <cell r="G10350">
            <v>4.5</v>
          </cell>
          <cell r="H10350">
            <v>4.5</v>
          </cell>
          <cell r="I10350">
            <v>4.5</v>
          </cell>
          <cell r="J10350">
            <v>4.5</v>
          </cell>
          <cell r="K10350">
            <v>4.5</v>
          </cell>
          <cell r="L10350">
            <v>4.5</v>
          </cell>
          <cell r="M10350">
            <v>4.5</v>
          </cell>
          <cell r="N10350">
            <v>4.5</v>
          </cell>
          <cell r="O10350"/>
          <cell r="P10350">
            <v>4.5</v>
          </cell>
          <cell r="Q10350">
            <v>1200</v>
          </cell>
          <cell r="R10350">
            <v>4.5</v>
          </cell>
          <cell r="S10350">
            <v>4.5</v>
          </cell>
          <cell r="T10350">
            <v>4.5</v>
          </cell>
          <cell r="U10350">
            <v>4.3677000000000001</v>
          </cell>
          <cell r="V10350">
            <v>5011900.0000000009</v>
          </cell>
          <cell r="W10350">
            <v>16404595.470500004</v>
          </cell>
          <cell r="X10350">
            <v>45748</v>
          </cell>
          <cell r="Y10350">
            <v>5400</v>
          </cell>
          <cell r="Z10350">
            <v>45748</v>
          </cell>
          <cell r="AA10350">
            <v>3.6575000000000002</v>
          </cell>
          <cell r="AB10350">
            <v>3.6897000000000002</v>
          </cell>
          <cell r="AC10350"/>
        </row>
        <row r="10351">
          <cell r="A10351">
            <v>45754</v>
          </cell>
          <cell r="B10351"/>
          <cell r="C10351"/>
          <cell r="D10351"/>
          <cell r="E10351"/>
          <cell r="F10351"/>
          <cell r="G10351"/>
          <cell r="H10351"/>
          <cell r="I10351"/>
          <cell r="J10351"/>
          <cell r="K10351"/>
          <cell r="L10351"/>
          <cell r="M10351"/>
          <cell r="N10351"/>
          <cell r="O10351"/>
          <cell r="P10351">
            <v>4.5</v>
          </cell>
          <cell r="Q10351"/>
          <cell r="R10351"/>
          <cell r="S10351"/>
          <cell r="T10351"/>
          <cell r="U10351">
            <v>4.3696999999999999</v>
          </cell>
          <cell r="V10351">
            <v>5324067</v>
          </cell>
          <cell r="W10351">
            <v>16137586.675460001</v>
          </cell>
          <cell r="X10351">
            <v>45748</v>
          </cell>
          <cell r="Y10351">
            <v>0</v>
          </cell>
          <cell r="Z10351" t="str">
            <v/>
          </cell>
          <cell r="AA10351">
            <v>3.6575000000000002</v>
          </cell>
          <cell r="AB10351">
            <v>3.6897000000000002</v>
          </cell>
          <cell r="AC10351"/>
        </row>
        <row r="10352">
          <cell r="A10352">
            <v>45755</v>
          </cell>
          <cell r="B10352"/>
          <cell r="C10352"/>
          <cell r="D10352"/>
          <cell r="E10352"/>
          <cell r="F10352"/>
          <cell r="G10352"/>
          <cell r="H10352"/>
          <cell r="I10352"/>
          <cell r="J10352"/>
          <cell r="K10352"/>
          <cell r="L10352"/>
          <cell r="M10352"/>
          <cell r="N10352"/>
          <cell r="O10352"/>
          <cell r="P10352">
            <v>4.5</v>
          </cell>
          <cell r="Q10352"/>
          <cell r="R10352"/>
          <cell r="S10352"/>
          <cell r="T10352"/>
          <cell r="U10352">
            <v>4.3723999999999998</v>
          </cell>
          <cell r="V10352">
            <v>5687311</v>
          </cell>
          <cell r="W10352">
            <v>15557636.056489998</v>
          </cell>
          <cell r="X10352">
            <v>45748</v>
          </cell>
          <cell r="Y10352">
            <v>0</v>
          </cell>
          <cell r="Z10352" t="str">
            <v/>
          </cell>
          <cell r="AA10352">
            <v>3.6575000000000002</v>
          </cell>
          <cell r="AB10352">
            <v>3.6897000000000002</v>
          </cell>
          <cell r="AC10352"/>
        </row>
        <row r="10353">
          <cell r="A10353">
            <v>45756</v>
          </cell>
          <cell r="B10353"/>
          <cell r="C10353"/>
          <cell r="D10353"/>
          <cell r="E10353"/>
          <cell r="F10353"/>
          <cell r="G10353"/>
          <cell r="H10353"/>
          <cell r="I10353"/>
          <cell r="J10353"/>
          <cell r="K10353"/>
          <cell r="L10353"/>
          <cell r="M10353"/>
          <cell r="N10353"/>
          <cell r="O10353"/>
          <cell r="P10353">
            <v>4.5</v>
          </cell>
          <cell r="Q10353"/>
          <cell r="R10353"/>
          <cell r="S10353"/>
          <cell r="T10353"/>
          <cell r="U10353">
            <v>4.3773999999999997</v>
          </cell>
          <cell r="V10353">
            <v>5774495</v>
          </cell>
          <cell r="W10353">
            <v>15477354.346620001</v>
          </cell>
          <cell r="X10353">
            <v>45748</v>
          </cell>
          <cell r="Y10353">
            <v>0</v>
          </cell>
          <cell r="Z10353" t="str">
            <v/>
          </cell>
          <cell r="AA10353">
            <v>3.6425000000000001</v>
          </cell>
          <cell r="AB10353">
            <v>3.6149249999999999</v>
          </cell>
          <cell r="AC10353"/>
        </row>
        <row r="10354">
          <cell r="A10354">
            <v>45757</v>
          </cell>
          <cell r="B10354"/>
          <cell r="C10354"/>
          <cell r="D10354"/>
          <cell r="E10354"/>
          <cell r="F10354"/>
          <cell r="G10354"/>
          <cell r="H10354"/>
          <cell r="I10354"/>
          <cell r="J10354"/>
          <cell r="K10354"/>
          <cell r="L10354"/>
          <cell r="M10354"/>
          <cell r="N10354"/>
          <cell r="O10354"/>
          <cell r="P10354">
            <v>4.5</v>
          </cell>
          <cell r="Q10354"/>
          <cell r="R10354"/>
          <cell r="S10354"/>
          <cell r="T10354"/>
          <cell r="U10354">
            <v>4.3739999999999997</v>
          </cell>
          <cell r="V10354">
            <v>7383666.9999999991</v>
          </cell>
          <cell r="W10354">
            <v>13555807.754279999</v>
          </cell>
          <cell r="X10354">
            <v>45748</v>
          </cell>
          <cell r="Y10354">
            <v>0</v>
          </cell>
          <cell r="Z10354" t="str">
            <v/>
          </cell>
          <cell r="AA10354">
            <v>3.6425000000000001</v>
          </cell>
          <cell r="AB10354">
            <v>3.6149249999999999</v>
          </cell>
          <cell r="AC10354"/>
        </row>
        <row r="10355">
          <cell r="A10355">
            <v>45758</v>
          </cell>
          <cell r="B10355"/>
          <cell r="C10355"/>
          <cell r="D10355"/>
          <cell r="E10355"/>
          <cell r="F10355"/>
          <cell r="G10355"/>
          <cell r="H10355"/>
          <cell r="I10355"/>
          <cell r="J10355"/>
          <cell r="K10355"/>
          <cell r="L10355"/>
          <cell r="M10355"/>
          <cell r="N10355"/>
          <cell r="O10355"/>
          <cell r="P10355">
            <v>4.5</v>
          </cell>
          <cell r="Q10355"/>
          <cell r="R10355"/>
          <cell r="S10355"/>
          <cell r="T10355"/>
          <cell r="U10355">
            <v>4.3776999999999999</v>
          </cell>
          <cell r="V10355">
            <v>7274086</v>
          </cell>
          <cell r="W10355">
            <v>13211503.830579998</v>
          </cell>
          <cell r="X10355">
            <v>45748</v>
          </cell>
          <cell r="Y10355">
            <v>0</v>
          </cell>
          <cell r="Z10355" t="str">
            <v/>
          </cell>
          <cell r="AA10355">
            <v>3.6425000000000001</v>
          </cell>
          <cell r="AB10355">
            <v>3.6149249999999999</v>
          </cell>
          <cell r="AC10355"/>
        </row>
        <row r="10356">
          <cell r="A10356">
            <v>45761</v>
          </cell>
          <cell r="B10356"/>
          <cell r="C10356"/>
          <cell r="D10356"/>
          <cell r="E10356"/>
          <cell r="F10356"/>
          <cell r="G10356"/>
          <cell r="H10356"/>
          <cell r="I10356"/>
          <cell r="J10356"/>
          <cell r="K10356"/>
          <cell r="L10356"/>
          <cell r="M10356"/>
          <cell r="N10356"/>
          <cell r="O10356"/>
          <cell r="P10356">
            <v>4.5</v>
          </cell>
          <cell r="Q10356"/>
          <cell r="R10356"/>
          <cell r="S10356"/>
          <cell r="T10356"/>
          <cell r="U10356">
            <v>4.3813000000000004</v>
          </cell>
          <cell r="V10356">
            <v>7717312</v>
          </cell>
          <cell r="W10356">
            <v>12597896.34694</v>
          </cell>
          <cell r="X10356">
            <v>45748</v>
          </cell>
          <cell r="Y10356">
            <v>0</v>
          </cell>
          <cell r="Z10356" t="str">
            <v/>
          </cell>
          <cell r="AA10356">
            <v>3.6425000000000001</v>
          </cell>
          <cell r="AB10356">
            <v>3.6149249999999999</v>
          </cell>
          <cell r="AC10356"/>
        </row>
        <row r="10357">
          <cell r="A10357">
            <v>45762</v>
          </cell>
          <cell r="B10357"/>
          <cell r="C10357"/>
          <cell r="D10357"/>
          <cell r="E10357"/>
          <cell r="F10357"/>
          <cell r="G10357"/>
          <cell r="H10357"/>
          <cell r="I10357"/>
          <cell r="J10357"/>
          <cell r="K10357"/>
          <cell r="L10357"/>
          <cell r="M10357"/>
          <cell r="N10357"/>
          <cell r="O10357"/>
          <cell r="P10357">
            <v>4.5</v>
          </cell>
          <cell r="Q10357"/>
          <cell r="R10357"/>
          <cell r="S10357"/>
          <cell r="T10357"/>
          <cell r="U10357">
            <v>4.38</v>
          </cell>
          <cell r="V10357">
            <v>7631270</v>
          </cell>
          <cell r="W10357">
            <v>12109044.332700003</v>
          </cell>
          <cell r="X10357">
            <v>45748</v>
          </cell>
          <cell r="Y10357">
            <v>0</v>
          </cell>
          <cell r="Z10357" t="str">
            <v/>
          </cell>
          <cell r="AA10357">
            <v>3.6425000000000001</v>
          </cell>
          <cell r="AB10357">
            <v>3.6149249999999999</v>
          </cell>
          <cell r="AC10357"/>
        </row>
        <row r="10358">
          <cell r="A10358">
            <v>45763</v>
          </cell>
          <cell r="B10358"/>
          <cell r="C10358"/>
          <cell r="D10358"/>
          <cell r="E10358"/>
          <cell r="F10358"/>
          <cell r="G10358"/>
          <cell r="H10358"/>
          <cell r="I10358"/>
          <cell r="J10358"/>
          <cell r="K10358"/>
          <cell r="L10358"/>
          <cell r="M10358"/>
          <cell r="N10358"/>
          <cell r="O10358"/>
          <cell r="P10358">
            <v>4.5</v>
          </cell>
          <cell r="Q10358"/>
          <cell r="R10358"/>
          <cell r="S10358"/>
          <cell r="T10358"/>
          <cell r="U10358">
            <v>4.38</v>
          </cell>
          <cell r="V10358">
            <v>7345615</v>
          </cell>
          <cell r="W10358">
            <v>12251476.426589999</v>
          </cell>
          <cell r="X10358">
            <v>45748</v>
          </cell>
          <cell r="Y10358">
            <v>0</v>
          </cell>
          <cell r="Z10358" t="str">
            <v/>
          </cell>
          <cell r="AA10358">
            <v>3.62</v>
          </cell>
          <cell r="AB10358">
            <v>3.6290749999999998</v>
          </cell>
          <cell r="AC10358"/>
        </row>
        <row r="10359">
          <cell r="A10359">
            <v>45768</v>
          </cell>
          <cell r="B10359">
            <v>500</v>
          </cell>
          <cell r="C10359"/>
          <cell r="D10359">
            <v>4.5</v>
          </cell>
          <cell r="E10359">
            <v>4.5</v>
          </cell>
          <cell r="F10359">
            <v>4.5</v>
          </cell>
          <cell r="G10359">
            <v>4.5</v>
          </cell>
          <cell r="H10359">
            <v>4.5</v>
          </cell>
          <cell r="I10359">
            <v>4.5</v>
          </cell>
          <cell r="J10359">
            <v>4.5</v>
          </cell>
          <cell r="K10359">
            <v>4.5</v>
          </cell>
          <cell r="L10359">
            <v>4.5</v>
          </cell>
          <cell r="M10359">
            <v>4.5</v>
          </cell>
          <cell r="N10359">
            <v>4.5</v>
          </cell>
          <cell r="O10359"/>
          <cell r="P10359">
            <v>4.5</v>
          </cell>
          <cell r="Q10359">
            <v>500</v>
          </cell>
          <cell r="R10359">
            <v>4.5</v>
          </cell>
          <cell r="S10359">
            <v>4.5</v>
          </cell>
          <cell r="T10359">
            <v>4.5</v>
          </cell>
          <cell r="U10359">
            <v>4.38</v>
          </cell>
          <cell r="V10359">
            <v>7063935</v>
          </cell>
          <cell r="W10359">
            <v>12421601.316389997</v>
          </cell>
          <cell r="X10359">
            <v>45748</v>
          </cell>
          <cell r="Y10359">
            <v>2250</v>
          </cell>
          <cell r="Z10359">
            <v>45748</v>
          </cell>
          <cell r="AA10359">
            <v>3.62</v>
          </cell>
          <cell r="AB10359">
            <v>3.6290749999999998</v>
          </cell>
          <cell r="AC10359"/>
        </row>
        <row r="10360">
          <cell r="A10360">
            <v>45769</v>
          </cell>
          <cell r="B10360"/>
          <cell r="C10360"/>
          <cell r="D10360"/>
          <cell r="E10360"/>
          <cell r="F10360"/>
          <cell r="G10360"/>
          <cell r="H10360"/>
          <cell r="I10360"/>
          <cell r="J10360"/>
          <cell r="K10360"/>
          <cell r="L10360"/>
          <cell r="M10360"/>
          <cell r="N10360"/>
          <cell r="O10360"/>
          <cell r="P10360">
            <v>4.5</v>
          </cell>
          <cell r="Q10360"/>
          <cell r="R10360"/>
          <cell r="S10360"/>
          <cell r="T10360"/>
          <cell r="U10360">
            <v>4.38</v>
          </cell>
          <cell r="V10360">
            <v>8754162</v>
          </cell>
          <cell r="W10360">
            <v>11040539.97957</v>
          </cell>
          <cell r="X10360">
            <v>45748</v>
          </cell>
          <cell r="Y10360">
            <v>0</v>
          </cell>
          <cell r="Z10360" t="str">
            <v/>
          </cell>
          <cell r="AA10360">
            <v>3.62</v>
          </cell>
          <cell r="AB10360">
            <v>3.6290749999999998</v>
          </cell>
          <cell r="AC10360"/>
        </row>
        <row r="10361">
          <cell r="A10361">
            <v>45770</v>
          </cell>
          <cell r="B10361"/>
          <cell r="C10361"/>
          <cell r="D10361"/>
          <cell r="E10361"/>
          <cell r="F10361"/>
          <cell r="G10361"/>
          <cell r="H10361"/>
          <cell r="I10361"/>
          <cell r="J10361"/>
          <cell r="K10361"/>
          <cell r="L10361"/>
          <cell r="M10361"/>
          <cell r="N10361"/>
          <cell r="O10361"/>
          <cell r="P10361">
            <v>4.5</v>
          </cell>
          <cell r="Q10361"/>
          <cell r="R10361"/>
          <cell r="S10361"/>
          <cell r="T10361"/>
          <cell r="U10361">
            <v>4.38</v>
          </cell>
          <cell r="V10361">
            <v>9014867</v>
          </cell>
          <cell r="W10361">
            <v>10632458.20212</v>
          </cell>
          <cell r="X10361">
            <v>45748</v>
          </cell>
          <cell r="Y10361">
            <v>0</v>
          </cell>
          <cell r="Z10361" t="str">
            <v/>
          </cell>
          <cell r="AA10361">
            <v>3.62</v>
          </cell>
          <cell r="AB10361">
            <v>3.6387499999999999</v>
          </cell>
          <cell r="AC10361"/>
        </row>
        <row r="10362">
          <cell r="A10362">
            <v>45771</v>
          </cell>
          <cell r="B10362"/>
          <cell r="C10362"/>
          <cell r="D10362"/>
          <cell r="E10362"/>
          <cell r="F10362"/>
          <cell r="G10362"/>
          <cell r="H10362"/>
          <cell r="I10362"/>
          <cell r="J10362"/>
          <cell r="K10362"/>
          <cell r="L10362"/>
          <cell r="M10362"/>
          <cell r="N10362"/>
          <cell r="O10362"/>
          <cell r="P10362">
            <v>4.5</v>
          </cell>
          <cell r="Q10362"/>
          <cell r="R10362"/>
          <cell r="S10362"/>
          <cell r="T10362"/>
          <cell r="U10362">
            <v>4.38</v>
          </cell>
          <cell r="V10362">
            <v>9268663</v>
          </cell>
          <cell r="W10362">
            <v>10023234.878770001</v>
          </cell>
          <cell r="X10362">
            <v>45748</v>
          </cell>
          <cell r="Y10362">
            <v>0</v>
          </cell>
          <cell r="Z10362" t="str">
            <v/>
          </cell>
          <cell r="AA10362">
            <v>3.62</v>
          </cell>
          <cell r="AB10362">
            <v>3.6387499999999999</v>
          </cell>
          <cell r="AC10362"/>
        </row>
        <row r="10363">
          <cell r="A10363">
            <v>45772</v>
          </cell>
          <cell r="B10363"/>
          <cell r="C10363"/>
          <cell r="D10363"/>
          <cell r="E10363"/>
          <cell r="F10363"/>
          <cell r="G10363"/>
          <cell r="H10363"/>
          <cell r="I10363"/>
          <cell r="J10363"/>
          <cell r="K10363"/>
          <cell r="L10363"/>
          <cell r="M10363"/>
          <cell r="N10363"/>
          <cell r="O10363"/>
          <cell r="P10363">
            <v>4.5</v>
          </cell>
          <cell r="Q10363"/>
          <cell r="R10363"/>
          <cell r="S10363"/>
          <cell r="T10363"/>
          <cell r="U10363">
            <v>4.38</v>
          </cell>
          <cell r="V10363">
            <v>10179120</v>
          </cell>
          <cell r="W10363">
            <v>9161783.8705000039</v>
          </cell>
          <cell r="X10363">
            <v>45748</v>
          </cell>
          <cell r="Y10363">
            <v>0</v>
          </cell>
          <cell r="Z10363" t="str">
            <v/>
          </cell>
          <cell r="AA10363">
            <v>3.62</v>
          </cell>
          <cell r="AB10363">
            <v>3.6387499999999999</v>
          </cell>
          <cell r="AC10363"/>
        </row>
        <row r="10364">
          <cell r="A10364">
            <v>45775</v>
          </cell>
          <cell r="B10364"/>
          <cell r="C10364"/>
          <cell r="D10364"/>
          <cell r="E10364"/>
          <cell r="F10364"/>
          <cell r="G10364"/>
          <cell r="H10364"/>
          <cell r="I10364"/>
          <cell r="J10364"/>
          <cell r="K10364"/>
          <cell r="L10364"/>
          <cell r="M10364"/>
          <cell r="N10364"/>
          <cell r="O10364"/>
          <cell r="P10364">
            <v>4.5</v>
          </cell>
          <cell r="Q10364"/>
          <cell r="R10364"/>
          <cell r="S10364"/>
          <cell r="T10364"/>
          <cell r="U10364">
            <v>4.38</v>
          </cell>
          <cell r="V10364">
            <v>10049521</v>
          </cell>
          <cell r="W10364">
            <v>9415128.4186399989</v>
          </cell>
          <cell r="X10364">
            <v>45748</v>
          </cell>
          <cell r="Y10364">
            <v>0</v>
          </cell>
          <cell r="Z10364" t="str">
            <v/>
          </cell>
          <cell r="AA10364">
            <v>3.62</v>
          </cell>
          <cell r="AB10364">
            <v>3.6387499999999999</v>
          </cell>
          <cell r="AC10364"/>
        </row>
        <row r="10365">
          <cell r="A10365">
            <v>45776</v>
          </cell>
          <cell r="B10365"/>
          <cell r="C10365"/>
          <cell r="D10365"/>
          <cell r="E10365"/>
          <cell r="F10365"/>
          <cell r="G10365"/>
          <cell r="H10365"/>
          <cell r="I10365"/>
          <cell r="J10365"/>
          <cell r="K10365"/>
          <cell r="L10365"/>
          <cell r="M10365"/>
          <cell r="N10365"/>
          <cell r="O10365"/>
          <cell r="P10365">
            <v>4.5</v>
          </cell>
          <cell r="Q10365"/>
          <cell r="R10365"/>
          <cell r="S10365"/>
          <cell r="T10365"/>
          <cell r="U10365">
            <v>4.38</v>
          </cell>
          <cell r="V10365">
            <v>10077833.999999998</v>
          </cell>
          <cell r="W10365">
            <v>9211521.4525099955</v>
          </cell>
          <cell r="X10365">
            <v>45748</v>
          </cell>
          <cell r="Y10365">
            <v>0</v>
          </cell>
          <cell r="Z10365" t="str">
            <v/>
          </cell>
          <cell r="AA10365">
            <v>3.62</v>
          </cell>
          <cell r="AB10365">
            <v>3.6387499999999999</v>
          </cell>
          <cell r="AC10365"/>
        </row>
        <row r="10366">
          <cell r="A10366">
            <v>45777</v>
          </cell>
          <cell r="B10366"/>
          <cell r="C10366"/>
          <cell r="D10366"/>
          <cell r="E10366"/>
          <cell r="F10366"/>
          <cell r="G10366"/>
          <cell r="H10366"/>
          <cell r="I10366"/>
          <cell r="J10366"/>
          <cell r="K10366"/>
          <cell r="L10366"/>
          <cell r="M10366"/>
          <cell r="N10366"/>
          <cell r="O10366"/>
          <cell r="P10366">
            <v>4.5</v>
          </cell>
          <cell r="Q10366"/>
          <cell r="R10366"/>
          <cell r="S10366"/>
          <cell r="T10366"/>
          <cell r="U10366">
            <v>4.3796999999999997</v>
          </cell>
          <cell r="V10366">
            <v>6641369.0000000009</v>
          </cell>
          <cell r="W10366">
            <v>12713281.021030001</v>
          </cell>
          <cell r="X10366">
            <v>45748</v>
          </cell>
          <cell r="Y10366">
            <v>0</v>
          </cell>
          <cell r="Z10366" t="str">
            <v/>
          </cell>
          <cell r="AA10366">
            <v>3.62</v>
          </cell>
          <cell r="AB10366">
            <v>3.657375</v>
          </cell>
          <cell r="AC10366"/>
        </row>
        <row r="10367">
          <cell r="A10367">
            <v>45779</v>
          </cell>
          <cell r="B10367"/>
          <cell r="C10367"/>
          <cell r="D10367"/>
          <cell r="E10367"/>
          <cell r="F10367"/>
          <cell r="G10367"/>
          <cell r="H10367"/>
          <cell r="I10367"/>
          <cell r="J10367"/>
          <cell r="K10367"/>
          <cell r="L10367"/>
          <cell r="M10367"/>
          <cell r="N10367"/>
          <cell r="O10367"/>
          <cell r="P10367">
            <v>4.5</v>
          </cell>
          <cell r="Q10367"/>
          <cell r="R10367"/>
          <cell r="S10367"/>
          <cell r="T10367"/>
          <cell r="U10367">
            <v>4.3818999999999999</v>
          </cell>
          <cell r="V10367">
            <v>3379500</v>
          </cell>
          <cell r="W10367">
            <v>16791200.181150001</v>
          </cell>
          <cell r="X10367">
            <v>45778</v>
          </cell>
          <cell r="Y10367">
            <v>0</v>
          </cell>
          <cell r="Z10367" t="str">
            <v/>
          </cell>
          <cell r="AA10367">
            <v>3.62</v>
          </cell>
          <cell r="AB10367">
            <v>3.657375</v>
          </cell>
          <cell r="AC10367"/>
        </row>
        <row r="10368">
          <cell r="A10368">
            <v>45782</v>
          </cell>
          <cell r="B10368">
            <v>1000</v>
          </cell>
          <cell r="C10368"/>
          <cell r="D10368">
            <v>4.5</v>
          </cell>
          <cell r="E10368">
            <v>4.5</v>
          </cell>
          <cell r="F10368">
            <v>4.5</v>
          </cell>
          <cell r="G10368">
            <v>4.5</v>
          </cell>
          <cell r="H10368"/>
          <cell r="I10368"/>
          <cell r="J10368"/>
          <cell r="K10368"/>
          <cell r="L10368"/>
          <cell r="M10368"/>
          <cell r="N10368">
            <v>4.5</v>
          </cell>
          <cell r="O10368"/>
          <cell r="P10368">
            <v>4.5</v>
          </cell>
          <cell r="Q10368">
            <v>1000</v>
          </cell>
          <cell r="R10368">
            <v>4.5</v>
          </cell>
          <cell r="S10368">
            <v>4.5</v>
          </cell>
          <cell r="T10368">
            <v>4.5</v>
          </cell>
          <cell r="U10368">
            <v>4.38</v>
          </cell>
          <cell r="V10368">
            <v>4968200</v>
          </cell>
          <cell r="W10368">
            <v>14875815.755709998</v>
          </cell>
          <cell r="X10368">
            <v>45778</v>
          </cell>
          <cell r="Y10368">
            <v>4500</v>
          </cell>
          <cell r="Z10368">
            <v>45778</v>
          </cell>
          <cell r="AA10368">
            <v>3.62</v>
          </cell>
          <cell r="AB10368">
            <v>3.657375</v>
          </cell>
          <cell r="AC10368"/>
        </row>
        <row r="10369">
          <cell r="A10369">
            <v>45783</v>
          </cell>
          <cell r="B10369"/>
          <cell r="C10369"/>
          <cell r="D10369"/>
          <cell r="E10369"/>
          <cell r="F10369"/>
          <cell r="G10369"/>
          <cell r="H10369"/>
          <cell r="I10369"/>
          <cell r="J10369"/>
          <cell r="K10369"/>
          <cell r="L10369"/>
          <cell r="M10369"/>
          <cell r="N10369"/>
          <cell r="O10369"/>
          <cell r="P10369">
            <v>4.5</v>
          </cell>
          <cell r="Q10369"/>
          <cell r="R10369"/>
          <cell r="S10369"/>
          <cell r="T10369"/>
          <cell r="U10369">
            <v>4.38</v>
          </cell>
          <cell r="V10369">
            <v>4596870</v>
          </cell>
          <cell r="W10369">
            <v>14974491.82814</v>
          </cell>
          <cell r="X10369">
            <v>45778</v>
          </cell>
          <cell r="Y10369">
            <v>0</v>
          </cell>
          <cell r="Z10369" t="str">
            <v/>
          </cell>
          <cell r="AA10369">
            <v>3.62</v>
          </cell>
          <cell r="AB10369">
            <v>3.657375</v>
          </cell>
          <cell r="AC10369"/>
        </row>
        <row r="10370">
          <cell r="A10370">
            <v>45784</v>
          </cell>
          <cell r="B10370">
            <v>1000</v>
          </cell>
          <cell r="C10370"/>
          <cell r="D10370">
            <v>4.5</v>
          </cell>
          <cell r="E10370">
            <v>4.5</v>
          </cell>
          <cell r="F10370">
            <v>4.5</v>
          </cell>
          <cell r="G10370">
            <v>4.5</v>
          </cell>
          <cell r="H10370"/>
          <cell r="I10370"/>
          <cell r="J10370"/>
          <cell r="K10370"/>
          <cell r="L10370"/>
          <cell r="M10370"/>
          <cell r="N10370">
            <v>4.5</v>
          </cell>
          <cell r="O10370"/>
          <cell r="P10370">
            <v>4.5</v>
          </cell>
          <cell r="Q10370">
            <v>1000</v>
          </cell>
          <cell r="R10370">
            <v>4.5</v>
          </cell>
          <cell r="S10370">
            <v>4.5</v>
          </cell>
          <cell r="T10370">
            <v>4.5</v>
          </cell>
          <cell r="U10370">
            <v>4.3674999999999997</v>
          </cell>
          <cell r="V10370">
            <v>4818900</v>
          </cell>
          <cell r="W10370">
            <v>15203129.711820003</v>
          </cell>
          <cell r="X10370">
            <v>45778</v>
          </cell>
          <cell r="Y10370">
            <v>4500</v>
          </cell>
          <cell r="Z10370">
            <v>45778</v>
          </cell>
          <cell r="AA10370">
            <v>3.62</v>
          </cell>
          <cell r="AB10370">
            <v>3.65625</v>
          </cell>
          <cell r="AC10370"/>
        </row>
        <row r="10371">
          <cell r="A10371">
            <v>45785</v>
          </cell>
          <cell r="B10371"/>
          <cell r="C10371"/>
          <cell r="D10371"/>
          <cell r="E10371"/>
          <cell r="F10371"/>
          <cell r="G10371"/>
          <cell r="H10371"/>
          <cell r="I10371"/>
          <cell r="J10371"/>
          <cell r="K10371"/>
          <cell r="L10371"/>
          <cell r="M10371"/>
          <cell r="N10371"/>
          <cell r="O10371"/>
          <cell r="P10371">
            <v>4.5</v>
          </cell>
          <cell r="Q10371"/>
          <cell r="R10371"/>
          <cell r="S10371"/>
          <cell r="T10371"/>
          <cell r="U10371">
            <v>4.3715000000000002</v>
          </cell>
          <cell r="V10371">
            <v>5033757</v>
          </cell>
          <cell r="W10371">
            <v>14855199.877209999</v>
          </cell>
          <cell r="X10371">
            <v>45778</v>
          </cell>
          <cell r="Y10371">
            <v>0</v>
          </cell>
          <cell r="Z10371" t="str">
            <v/>
          </cell>
          <cell r="AA10371">
            <v>3.62</v>
          </cell>
          <cell r="AB10371">
            <v>3.65625</v>
          </cell>
          <cell r="AC10371"/>
        </row>
        <row r="10372">
          <cell r="A10372">
            <v>45786</v>
          </cell>
          <cell r="B10372"/>
          <cell r="C10372"/>
          <cell r="D10372"/>
          <cell r="E10372"/>
          <cell r="F10372"/>
          <cell r="G10372"/>
          <cell r="H10372"/>
          <cell r="I10372"/>
          <cell r="J10372"/>
          <cell r="K10372"/>
          <cell r="L10372"/>
          <cell r="M10372"/>
          <cell r="N10372"/>
          <cell r="O10372"/>
          <cell r="P10372">
            <v>4.5</v>
          </cell>
          <cell r="Q10372"/>
          <cell r="R10372"/>
          <cell r="S10372"/>
          <cell r="T10372"/>
          <cell r="U10372">
            <v>4.3688000000000002</v>
          </cell>
          <cell r="V10372">
            <v>5190043</v>
          </cell>
          <cell r="W10372">
            <v>14410508.65151</v>
          </cell>
          <cell r="X10372">
            <v>45778</v>
          </cell>
          <cell r="Y10372">
            <v>0</v>
          </cell>
          <cell r="Z10372" t="str">
            <v/>
          </cell>
          <cell r="AA10372">
            <v>3.62</v>
          </cell>
          <cell r="AB10372">
            <v>3.65625</v>
          </cell>
          <cell r="AC10372"/>
        </row>
        <row r="10373">
          <cell r="A10373">
            <v>45789</v>
          </cell>
          <cell r="B10373"/>
          <cell r="C10373"/>
          <cell r="D10373"/>
          <cell r="E10373"/>
          <cell r="F10373"/>
          <cell r="G10373"/>
          <cell r="H10373"/>
          <cell r="I10373"/>
          <cell r="J10373"/>
          <cell r="K10373"/>
          <cell r="L10373"/>
          <cell r="M10373"/>
          <cell r="N10373"/>
          <cell r="O10373"/>
          <cell r="P10373">
            <v>4.5</v>
          </cell>
          <cell r="Q10373"/>
          <cell r="R10373"/>
          <cell r="S10373"/>
          <cell r="T10373"/>
          <cell r="U10373">
            <v>4.3586</v>
          </cell>
          <cell r="V10373">
            <v>6274865</v>
          </cell>
          <cell r="W10373">
            <v>13209151.905049998</v>
          </cell>
          <cell r="X10373">
            <v>45778</v>
          </cell>
          <cell r="Y10373">
            <v>0</v>
          </cell>
          <cell r="Z10373" t="str">
            <v/>
          </cell>
          <cell r="AA10373">
            <v>3.62</v>
          </cell>
          <cell r="AB10373">
            <v>3.65625</v>
          </cell>
          <cell r="AC10373"/>
        </row>
        <row r="10374">
          <cell r="A10374">
            <v>45790</v>
          </cell>
          <cell r="B10374"/>
          <cell r="C10374"/>
          <cell r="D10374"/>
          <cell r="E10374"/>
          <cell r="F10374"/>
          <cell r="G10374"/>
          <cell r="H10374"/>
          <cell r="I10374"/>
          <cell r="J10374"/>
          <cell r="K10374"/>
          <cell r="L10374"/>
          <cell r="M10374"/>
          <cell r="N10374"/>
          <cell r="O10374"/>
          <cell r="P10374">
            <v>4.5</v>
          </cell>
          <cell r="Q10374"/>
          <cell r="R10374"/>
          <cell r="S10374"/>
          <cell r="T10374"/>
          <cell r="U10374">
            <v>4.3620999999999999</v>
          </cell>
          <cell r="V10374">
            <v>6305032</v>
          </cell>
          <cell r="W10374">
            <v>13094576.989600001</v>
          </cell>
          <cell r="X10374">
            <v>45778</v>
          </cell>
          <cell r="Y10374">
            <v>0</v>
          </cell>
          <cell r="Z10374" t="str">
            <v/>
          </cell>
          <cell r="AA10374">
            <v>3.62</v>
          </cell>
          <cell r="AB10374">
            <v>3.65625</v>
          </cell>
          <cell r="AC10374"/>
        </row>
        <row r="10375">
          <cell r="A10375">
            <v>45791</v>
          </cell>
          <cell r="B10375">
            <v>10000</v>
          </cell>
          <cell r="C10375"/>
          <cell r="D10375">
            <v>4.5</v>
          </cell>
          <cell r="E10375">
            <v>4.5</v>
          </cell>
          <cell r="F10375">
            <v>4.5</v>
          </cell>
          <cell r="G10375">
            <v>4.5</v>
          </cell>
          <cell r="H10375"/>
          <cell r="I10375"/>
          <cell r="J10375"/>
          <cell r="K10375"/>
          <cell r="L10375"/>
          <cell r="M10375"/>
          <cell r="N10375">
            <v>4.5</v>
          </cell>
          <cell r="O10375"/>
          <cell r="P10375">
            <v>4.5</v>
          </cell>
          <cell r="Q10375">
            <v>10000</v>
          </cell>
          <cell r="R10375">
            <v>4.5</v>
          </cell>
          <cell r="S10375">
            <v>4.5</v>
          </cell>
          <cell r="T10375">
            <v>4.5</v>
          </cell>
          <cell r="U10375">
            <v>4.3718000000000004</v>
          </cell>
          <cell r="V10375">
            <v>6479407</v>
          </cell>
          <cell r="W10375">
            <v>13261447.438789999</v>
          </cell>
          <cell r="X10375">
            <v>45778</v>
          </cell>
          <cell r="Y10375">
            <v>45000</v>
          </cell>
          <cell r="Z10375">
            <v>45778</v>
          </cell>
          <cell r="AA10375">
            <v>3.6149999999999998</v>
          </cell>
          <cell r="AB10375">
            <v>3.6638250000000001</v>
          </cell>
          <cell r="AC10375"/>
        </row>
        <row r="10376">
          <cell r="A10376">
            <v>45792</v>
          </cell>
          <cell r="B10376">
            <v>500</v>
          </cell>
          <cell r="C10376"/>
          <cell r="D10376">
            <v>4.5</v>
          </cell>
          <cell r="E10376">
            <v>4.5</v>
          </cell>
          <cell r="F10376">
            <v>4.5</v>
          </cell>
          <cell r="G10376">
            <v>4.5</v>
          </cell>
          <cell r="H10376"/>
          <cell r="I10376"/>
          <cell r="J10376"/>
          <cell r="K10376"/>
          <cell r="L10376"/>
          <cell r="M10376"/>
          <cell r="N10376">
            <v>4.5</v>
          </cell>
          <cell r="O10376"/>
          <cell r="P10376">
            <v>4.5</v>
          </cell>
          <cell r="Q10376">
            <v>500</v>
          </cell>
          <cell r="R10376">
            <v>4.5</v>
          </cell>
          <cell r="S10376">
            <v>4.5</v>
          </cell>
          <cell r="T10376">
            <v>4.5</v>
          </cell>
          <cell r="U10376">
            <v>4.3608000000000002</v>
          </cell>
          <cell r="V10376">
            <v>6753224.9999999991</v>
          </cell>
          <cell r="W10376">
            <v>13342889.82948</v>
          </cell>
          <cell r="X10376">
            <v>45778</v>
          </cell>
          <cell r="Y10376">
            <v>2250</v>
          </cell>
          <cell r="Z10376">
            <v>45778</v>
          </cell>
          <cell r="AA10376">
            <v>3.6149999999999998</v>
          </cell>
          <cell r="AB10376">
            <v>3.6638250000000001</v>
          </cell>
          <cell r="AC10376"/>
        </row>
        <row r="10377">
          <cell r="A10377">
            <v>45793</v>
          </cell>
          <cell r="B10377"/>
          <cell r="C10377"/>
          <cell r="D10377"/>
          <cell r="E10377"/>
          <cell r="F10377"/>
          <cell r="G10377"/>
          <cell r="H10377"/>
          <cell r="I10377"/>
          <cell r="J10377"/>
          <cell r="K10377"/>
          <cell r="L10377"/>
          <cell r="M10377"/>
          <cell r="N10377"/>
          <cell r="O10377"/>
          <cell r="P10377">
            <v>4.5</v>
          </cell>
          <cell r="Q10377"/>
          <cell r="R10377"/>
          <cell r="S10377"/>
          <cell r="T10377"/>
          <cell r="U10377">
            <v>4.3632</v>
          </cell>
          <cell r="V10377">
            <v>6218652</v>
          </cell>
          <cell r="W10377">
            <v>13766185.582330003</v>
          </cell>
          <cell r="X10377">
            <v>45778</v>
          </cell>
          <cell r="Y10377">
            <v>0</v>
          </cell>
          <cell r="Z10377" t="str">
            <v/>
          </cell>
          <cell r="AA10377">
            <v>3.6149999999999998</v>
          </cell>
          <cell r="AB10377">
            <v>3.6638250000000001</v>
          </cell>
          <cell r="AC10377"/>
        </row>
        <row r="10378">
          <cell r="A10378">
            <v>45796</v>
          </cell>
          <cell r="B10378"/>
          <cell r="C10378"/>
          <cell r="D10378"/>
          <cell r="E10378"/>
          <cell r="F10378"/>
          <cell r="G10378"/>
          <cell r="H10378"/>
          <cell r="I10378"/>
          <cell r="J10378"/>
          <cell r="K10378"/>
          <cell r="L10378"/>
          <cell r="M10378"/>
          <cell r="N10378"/>
          <cell r="O10378"/>
          <cell r="P10378">
            <v>4.5</v>
          </cell>
          <cell r="Q10378"/>
          <cell r="R10378"/>
          <cell r="S10378"/>
          <cell r="T10378"/>
          <cell r="U10378">
            <v>4.3597000000000001</v>
          </cell>
          <cell r="V10378">
            <v>6852312</v>
          </cell>
          <cell r="W10378">
            <v>13187412.57542</v>
          </cell>
          <cell r="X10378">
            <v>45778</v>
          </cell>
          <cell r="Y10378">
            <v>0</v>
          </cell>
          <cell r="Z10378" t="str">
            <v/>
          </cell>
          <cell r="AA10378">
            <v>3.6149999999999998</v>
          </cell>
          <cell r="AB10378">
            <v>3.6638250000000001</v>
          </cell>
          <cell r="AC10378"/>
        </row>
        <row r="10379">
          <cell r="A10379">
            <v>45797</v>
          </cell>
          <cell r="B10379"/>
          <cell r="C10379"/>
          <cell r="D10379"/>
          <cell r="E10379"/>
          <cell r="F10379"/>
          <cell r="G10379"/>
          <cell r="H10379"/>
          <cell r="I10379"/>
          <cell r="J10379"/>
          <cell r="K10379"/>
          <cell r="L10379"/>
          <cell r="M10379"/>
          <cell r="N10379"/>
          <cell r="O10379"/>
          <cell r="P10379">
            <v>4.5</v>
          </cell>
          <cell r="Q10379"/>
          <cell r="R10379"/>
          <cell r="S10379"/>
          <cell r="T10379"/>
          <cell r="U10379">
            <v>4.3630000000000004</v>
          </cell>
          <cell r="V10379">
            <v>9084094</v>
          </cell>
          <cell r="W10379">
            <v>11164594.018999998</v>
          </cell>
          <cell r="X10379">
            <v>45778</v>
          </cell>
          <cell r="Y10379">
            <v>0</v>
          </cell>
          <cell r="Z10379" t="str">
            <v/>
          </cell>
          <cell r="AA10379">
            <v>3.6149999999999998</v>
          </cell>
          <cell r="AB10379">
            <v>3.6638250000000001</v>
          </cell>
          <cell r="AC10379"/>
        </row>
        <row r="10380">
          <cell r="A10380">
            <v>45798</v>
          </cell>
          <cell r="B10380"/>
          <cell r="C10380"/>
          <cell r="D10380"/>
          <cell r="E10380"/>
          <cell r="F10380"/>
          <cell r="G10380"/>
          <cell r="H10380"/>
          <cell r="I10380"/>
          <cell r="J10380"/>
          <cell r="K10380"/>
          <cell r="L10380"/>
          <cell r="M10380"/>
          <cell r="N10380"/>
          <cell r="O10380"/>
          <cell r="P10380">
            <v>4.5</v>
          </cell>
          <cell r="Q10380"/>
          <cell r="R10380"/>
          <cell r="S10380"/>
          <cell r="T10380"/>
          <cell r="U10380">
            <v>4.3658000000000001</v>
          </cell>
          <cell r="V10380">
            <v>9056424</v>
          </cell>
          <cell r="W10380">
            <v>11143680.711809998</v>
          </cell>
          <cell r="X10380">
            <v>45778</v>
          </cell>
          <cell r="Y10380">
            <v>0</v>
          </cell>
          <cell r="Z10380" t="str">
            <v/>
          </cell>
          <cell r="AA10380">
            <v>3.6149999999999998</v>
          </cell>
          <cell r="AB10380">
            <v>3.6164499999999999</v>
          </cell>
          <cell r="AC10380"/>
        </row>
        <row r="10381">
          <cell r="A10381">
            <v>45799</v>
          </cell>
          <cell r="B10381"/>
          <cell r="C10381"/>
          <cell r="D10381"/>
          <cell r="E10381"/>
          <cell r="F10381"/>
          <cell r="G10381"/>
          <cell r="H10381"/>
          <cell r="I10381"/>
          <cell r="J10381"/>
          <cell r="K10381"/>
          <cell r="L10381"/>
          <cell r="M10381"/>
          <cell r="N10381"/>
          <cell r="O10381"/>
          <cell r="P10381">
            <v>4.5</v>
          </cell>
          <cell r="Q10381"/>
          <cell r="R10381"/>
          <cell r="S10381"/>
          <cell r="T10381"/>
          <cell r="U10381">
            <v>4.3632</v>
          </cell>
          <cell r="V10381">
            <v>9238186</v>
          </cell>
          <cell r="W10381">
            <v>10844530.399669999</v>
          </cell>
          <cell r="X10381">
            <v>45778</v>
          </cell>
          <cell r="Y10381">
            <v>0</v>
          </cell>
          <cell r="Z10381" t="str">
            <v/>
          </cell>
          <cell r="AA10381">
            <v>3.6149999999999998</v>
          </cell>
          <cell r="AB10381">
            <v>3.6164499999999999</v>
          </cell>
          <cell r="AC10381"/>
        </row>
        <row r="10382">
          <cell r="A10382">
            <v>45800</v>
          </cell>
          <cell r="B10382"/>
          <cell r="C10382"/>
          <cell r="D10382"/>
          <cell r="E10382"/>
          <cell r="F10382"/>
          <cell r="G10382"/>
          <cell r="H10382"/>
          <cell r="I10382"/>
          <cell r="J10382"/>
          <cell r="K10382"/>
          <cell r="L10382"/>
          <cell r="M10382"/>
          <cell r="N10382"/>
          <cell r="O10382"/>
          <cell r="P10382">
            <v>4.5</v>
          </cell>
          <cell r="Q10382"/>
          <cell r="R10382"/>
          <cell r="S10382"/>
          <cell r="T10382"/>
          <cell r="U10382">
            <v>4.3691000000000004</v>
          </cell>
          <cell r="V10382">
            <v>9058949</v>
          </cell>
          <cell r="W10382">
            <v>10846272.675019998</v>
          </cell>
          <cell r="X10382">
            <v>45778</v>
          </cell>
          <cell r="Y10382">
            <v>0</v>
          </cell>
          <cell r="Z10382" t="str">
            <v/>
          </cell>
          <cell r="AA10382">
            <v>3.6149999999999998</v>
          </cell>
          <cell r="AB10382">
            <v>3.6164499999999999</v>
          </cell>
          <cell r="AC10382"/>
        </row>
        <row r="10383">
          <cell r="A10383">
            <v>45803</v>
          </cell>
          <cell r="B10383"/>
          <cell r="C10383"/>
          <cell r="D10383"/>
          <cell r="E10383"/>
          <cell r="F10383"/>
          <cell r="G10383"/>
          <cell r="H10383"/>
          <cell r="I10383"/>
          <cell r="J10383"/>
          <cell r="K10383"/>
          <cell r="L10383"/>
          <cell r="M10383"/>
          <cell r="N10383"/>
          <cell r="O10383"/>
          <cell r="P10383">
            <v>4.5</v>
          </cell>
          <cell r="Q10383"/>
          <cell r="R10383"/>
          <cell r="S10383"/>
          <cell r="T10383"/>
          <cell r="U10383">
            <v>4.3691000000000004</v>
          </cell>
          <cell r="V10383">
            <v>9669934.0000000019</v>
          </cell>
          <cell r="W10383">
            <v>10268142.826089997</v>
          </cell>
          <cell r="X10383">
            <v>45778</v>
          </cell>
          <cell r="Y10383">
            <v>0</v>
          </cell>
          <cell r="Z10383" t="str">
            <v/>
          </cell>
          <cell r="AA10383">
            <v>3.6149999999999998</v>
          </cell>
          <cell r="AB10383">
            <v>3.6164499999999999</v>
          </cell>
          <cell r="AC10383"/>
        </row>
        <row r="10384">
          <cell r="A10384">
            <v>45804</v>
          </cell>
          <cell r="B10384"/>
          <cell r="C10384"/>
          <cell r="D10384"/>
          <cell r="E10384"/>
          <cell r="F10384"/>
          <cell r="G10384"/>
          <cell r="H10384"/>
          <cell r="I10384"/>
          <cell r="J10384"/>
          <cell r="K10384"/>
          <cell r="L10384"/>
          <cell r="M10384"/>
          <cell r="N10384"/>
          <cell r="O10384"/>
          <cell r="P10384">
            <v>4.5</v>
          </cell>
          <cell r="Q10384"/>
          <cell r="R10384"/>
          <cell r="S10384"/>
          <cell r="T10384"/>
          <cell r="U10384">
            <v>4.3757000000000001</v>
          </cell>
          <cell r="V10384">
            <v>9970466.0000000019</v>
          </cell>
          <cell r="W10384">
            <v>9866340.3917100001</v>
          </cell>
          <cell r="X10384">
            <v>45778</v>
          </cell>
          <cell r="Y10384">
            <v>0</v>
          </cell>
          <cell r="Z10384" t="str">
            <v/>
          </cell>
          <cell r="AA10384">
            <v>3.6149999999999998</v>
          </cell>
          <cell r="AB10384">
            <v>3.6164499999999999</v>
          </cell>
          <cell r="AC10384"/>
        </row>
        <row r="10385">
          <cell r="A10385">
            <v>45805</v>
          </cell>
          <cell r="B10385"/>
          <cell r="C10385"/>
          <cell r="D10385"/>
          <cell r="E10385"/>
          <cell r="F10385"/>
          <cell r="G10385"/>
          <cell r="H10385"/>
          <cell r="I10385"/>
          <cell r="J10385"/>
          <cell r="K10385"/>
          <cell r="L10385"/>
          <cell r="M10385"/>
          <cell r="N10385"/>
          <cell r="O10385"/>
          <cell r="P10385">
            <v>4.5</v>
          </cell>
          <cell r="Q10385"/>
          <cell r="R10385"/>
          <cell r="S10385"/>
          <cell r="T10385"/>
          <cell r="U10385">
            <v>4.3776999999999999</v>
          </cell>
          <cell r="V10385">
            <v>8917902</v>
          </cell>
          <cell r="W10385">
            <v>11009838.626160003</v>
          </cell>
          <cell r="X10385">
            <v>45778</v>
          </cell>
          <cell r="Y10385">
            <v>0</v>
          </cell>
          <cell r="Z10385" t="str">
            <v/>
          </cell>
          <cell r="AA10385">
            <v>3.6149999999999998</v>
          </cell>
          <cell r="AB10385">
            <v>3.5967500000000001</v>
          </cell>
          <cell r="AC10385"/>
        </row>
        <row r="10386">
          <cell r="A10386">
            <v>45806</v>
          </cell>
          <cell r="B10386"/>
          <cell r="C10386"/>
          <cell r="D10386"/>
          <cell r="E10386"/>
          <cell r="F10386"/>
          <cell r="G10386"/>
          <cell r="H10386"/>
          <cell r="I10386"/>
          <cell r="J10386"/>
          <cell r="K10386"/>
          <cell r="L10386"/>
          <cell r="M10386"/>
          <cell r="N10386"/>
          <cell r="O10386"/>
          <cell r="P10386">
            <v>4.5</v>
          </cell>
          <cell r="Q10386"/>
          <cell r="R10386"/>
          <cell r="S10386"/>
          <cell r="T10386"/>
          <cell r="U10386">
            <v>4.3787000000000003</v>
          </cell>
          <cell r="V10386">
            <v>9052645</v>
          </cell>
          <cell r="W10386">
            <v>10977218.433310002</v>
          </cell>
          <cell r="X10386">
            <v>45778</v>
          </cell>
          <cell r="Y10386">
            <v>0</v>
          </cell>
          <cell r="Z10386" t="str">
            <v/>
          </cell>
          <cell r="AA10386">
            <v>3.6149999999999998</v>
          </cell>
          <cell r="AB10386">
            <v>3.5967500000000001</v>
          </cell>
          <cell r="AC10386"/>
        </row>
        <row r="10387">
          <cell r="A10387">
            <v>45807</v>
          </cell>
          <cell r="B10387">
            <v>15000</v>
          </cell>
          <cell r="C10387"/>
          <cell r="D10387">
            <v>4.5</v>
          </cell>
          <cell r="E10387">
            <v>4.5</v>
          </cell>
          <cell r="F10387">
            <v>4.5</v>
          </cell>
          <cell r="G10387">
            <v>4.5</v>
          </cell>
          <cell r="H10387">
            <v>4.5</v>
          </cell>
          <cell r="I10387">
            <v>4.5</v>
          </cell>
          <cell r="J10387">
            <v>4.5</v>
          </cell>
          <cell r="K10387">
            <v>4.5</v>
          </cell>
          <cell r="L10387">
            <v>4.5</v>
          </cell>
          <cell r="M10387">
            <v>4.5</v>
          </cell>
          <cell r="N10387">
            <v>4.5</v>
          </cell>
          <cell r="O10387"/>
          <cell r="P10387">
            <v>4.5</v>
          </cell>
          <cell r="Q10387">
            <v>15000</v>
          </cell>
          <cell r="R10387">
            <v>4.5</v>
          </cell>
          <cell r="S10387">
            <v>4.5</v>
          </cell>
          <cell r="T10387">
            <v>4.5</v>
          </cell>
          <cell r="U10387">
            <v>4.3753000000000002</v>
          </cell>
          <cell r="V10387">
            <v>10075012.999999998</v>
          </cell>
          <cell r="W10387">
            <v>10638816.136440001</v>
          </cell>
          <cell r="X10387">
            <v>45778</v>
          </cell>
          <cell r="Y10387">
            <v>67500</v>
          </cell>
          <cell r="Z10387">
            <v>45778</v>
          </cell>
          <cell r="AA10387">
            <v>3.6149999999999998</v>
          </cell>
          <cell r="AB10387">
            <v>3.5967500000000001</v>
          </cell>
          <cell r="AC10387"/>
        </row>
        <row r="10388">
          <cell r="A10388">
            <v>45810</v>
          </cell>
          <cell r="B10388">
            <v>2000</v>
          </cell>
          <cell r="C10388"/>
          <cell r="D10388">
            <v>4.5</v>
          </cell>
          <cell r="E10388">
            <v>4.5</v>
          </cell>
          <cell r="F10388">
            <v>4.5</v>
          </cell>
          <cell r="G10388">
            <v>4.5</v>
          </cell>
          <cell r="H10388">
            <v>4.5</v>
          </cell>
          <cell r="I10388">
            <v>4.5</v>
          </cell>
          <cell r="J10388">
            <v>4.5</v>
          </cell>
          <cell r="K10388">
            <v>4.5</v>
          </cell>
          <cell r="L10388">
            <v>4.5</v>
          </cell>
          <cell r="M10388">
            <v>4.5</v>
          </cell>
          <cell r="N10388">
            <v>4.5</v>
          </cell>
          <cell r="O10388"/>
          <cell r="P10388">
            <v>4.5</v>
          </cell>
          <cell r="Q10388">
            <v>2000</v>
          </cell>
          <cell r="R10388">
            <v>4.5</v>
          </cell>
          <cell r="S10388">
            <v>4.5</v>
          </cell>
          <cell r="T10388">
            <v>4.5</v>
          </cell>
          <cell r="U10388">
            <v>4.3693</v>
          </cell>
          <cell r="V10388">
            <v>3832100</v>
          </cell>
          <cell r="W10388">
            <v>16482275.360849999</v>
          </cell>
          <cell r="X10388">
            <v>45809</v>
          </cell>
          <cell r="Y10388">
            <v>9000</v>
          </cell>
          <cell r="Z10388">
            <v>45809</v>
          </cell>
          <cell r="AA10388">
            <v>3.6149999999999998</v>
          </cell>
          <cell r="AB10388">
            <v>3.5967500000000001</v>
          </cell>
          <cell r="AC10388"/>
        </row>
        <row r="10389">
          <cell r="A10389">
            <v>45811</v>
          </cell>
          <cell r="B10389"/>
          <cell r="C10389"/>
          <cell r="D10389"/>
          <cell r="E10389"/>
          <cell r="F10389"/>
          <cell r="G10389"/>
          <cell r="H10389"/>
          <cell r="I10389"/>
          <cell r="J10389"/>
          <cell r="K10389"/>
          <cell r="L10389"/>
          <cell r="M10389"/>
          <cell r="N10389"/>
          <cell r="O10389"/>
          <cell r="P10389">
            <v>4.5</v>
          </cell>
          <cell r="Q10389"/>
          <cell r="R10389"/>
          <cell r="S10389"/>
          <cell r="T10389"/>
          <cell r="U10389">
            <v>4.3635000000000002</v>
          </cell>
          <cell r="V10389">
            <v>4078500</v>
          </cell>
          <cell r="W10389">
            <v>16333021.427440001</v>
          </cell>
          <cell r="X10389">
            <v>45809</v>
          </cell>
          <cell r="Y10389">
            <v>0</v>
          </cell>
          <cell r="Z10389" t="str">
            <v/>
          </cell>
          <cell r="AA10389">
            <v>3.6149999999999998</v>
          </cell>
          <cell r="AB10389">
            <v>3.5967500000000001</v>
          </cell>
          <cell r="AC10389"/>
        </row>
        <row r="10390">
          <cell r="A10390">
            <v>45812</v>
          </cell>
          <cell r="B10390">
            <v>3000</v>
          </cell>
          <cell r="C10390"/>
          <cell r="D10390">
            <v>4.5</v>
          </cell>
          <cell r="E10390">
            <v>4.5</v>
          </cell>
          <cell r="F10390">
            <v>4.5</v>
          </cell>
          <cell r="G10390">
            <v>4.5</v>
          </cell>
          <cell r="H10390">
            <v>4.5</v>
          </cell>
          <cell r="I10390">
            <v>4.5</v>
          </cell>
          <cell r="J10390">
            <v>4.5</v>
          </cell>
          <cell r="K10390">
            <v>4.5</v>
          </cell>
          <cell r="L10390">
            <v>4.5</v>
          </cell>
          <cell r="M10390">
            <v>4.5</v>
          </cell>
          <cell r="N10390">
            <v>4.5</v>
          </cell>
          <cell r="O10390"/>
          <cell r="P10390">
            <v>4.5</v>
          </cell>
          <cell r="Q10390">
            <v>3000</v>
          </cell>
          <cell r="R10390">
            <v>4.5</v>
          </cell>
          <cell r="S10390">
            <v>4.5</v>
          </cell>
          <cell r="T10390">
            <v>4.5</v>
          </cell>
          <cell r="U10390">
            <v>4.3630000000000004</v>
          </cell>
          <cell r="V10390">
            <v>4411550</v>
          </cell>
          <cell r="W10390">
            <v>15846824.612709997</v>
          </cell>
          <cell r="X10390">
            <v>45809</v>
          </cell>
          <cell r="Y10390">
            <v>13500</v>
          </cell>
          <cell r="Z10390">
            <v>45809</v>
          </cell>
          <cell r="AA10390">
            <v>3.6149999999999998</v>
          </cell>
          <cell r="AB10390">
            <v>3.6062000000000003</v>
          </cell>
          <cell r="AC10390"/>
        </row>
        <row r="10391">
          <cell r="A10391">
            <v>45813</v>
          </cell>
          <cell r="B10391"/>
          <cell r="C10391"/>
          <cell r="D10391"/>
          <cell r="E10391"/>
          <cell r="F10391"/>
          <cell r="G10391"/>
          <cell r="H10391"/>
          <cell r="I10391"/>
          <cell r="J10391"/>
          <cell r="K10391"/>
          <cell r="L10391"/>
          <cell r="M10391"/>
          <cell r="N10391"/>
          <cell r="O10391"/>
          <cell r="P10391">
            <v>4.5</v>
          </cell>
          <cell r="Q10391"/>
          <cell r="R10391"/>
          <cell r="S10391"/>
          <cell r="T10391"/>
          <cell r="U10391">
            <v>4.3630000000000004</v>
          </cell>
          <cell r="V10391">
            <v>5035110</v>
          </cell>
          <cell r="W10391">
            <v>15324225.634540003</v>
          </cell>
          <cell r="X10391">
            <v>45809</v>
          </cell>
          <cell r="Y10391">
            <v>0</v>
          </cell>
          <cell r="Z10391" t="str">
            <v/>
          </cell>
          <cell r="AA10391">
            <v>3.6149999999999998</v>
          </cell>
          <cell r="AB10391">
            <v>3.6062000000000003</v>
          </cell>
          <cell r="AC10391"/>
        </row>
        <row r="10392">
          <cell r="A10392">
            <v>45814</v>
          </cell>
          <cell r="B10392"/>
          <cell r="C10392"/>
          <cell r="D10392"/>
          <cell r="E10392"/>
          <cell r="F10392"/>
          <cell r="G10392"/>
          <cell r="H10392"/>
          <cell r="I10392"/>
          <cell r="J10392"/>
          <cell r="K10392"/>
          <cell r="L10392"/>
          <cell r="M10392"/>
          <cell r="N10392"/>
          <cell r="O10392"/>
          <cell r="P10392">
            <v>4.5</v>
          </cell>
          <cell r="Q10392">
            <v>200</v>
          </cell>
          <cell r="R10392">
            <v>4.5</v>
          </cell>
          <cell r="S10392">
            <v>4.5</v>
          </cell>
          <cell r="T10392">
            <v>4.5</v>
          </cell>
          <cell r="U10392">
            <v>4.3655999999999997</v>
          </cell>
          <cell r="V10392">
            <v>5380865</v>
          </cell>
          <cell r="W10392">
            <v>15169196.394299999</v>
          </cell>
          <cell r="X10392">
            <v>45809</v>
          </cell>
          <cell r="Y10392">
            <v>0</v>
          </cell>
          <cell r="Z10392" t="str">
            <v/>
          </cell>
          <cell r="AA10392">
            <v>3.6149999999999998</v>
          </cell>
          <cell r="AB10392">
            <v>3.6062000000000003</v>
          </cell>
          <cell r="AC10392"/>
        </row>
        <row r="10393">
          <cell r="A10393">
            <v>45817</v>
          </cell>
          <cell r="B10393"/>
          <cell r="C10393"/>
          <cell r="D10393"/>
          <cell r="E10393"/>
          <cell r="F10393"/>
          <cell r="G10393"/>
          <cell r="H10393"/>
          <cell r="I10393"/>
          <cell r="J10393"/>
          <cell r="K10393"/>
          <cell r="L10393"/>
          <cell r="M10393"/>
          <cell r="N10393"/>
          <cell r="O10393"/>
          <cell r="P10393">
            <v>4.5</v>
          </cell>
          <cell r="Q10393"/>
          <cell r="R10393"/>
          <cell r="S10393"/>
          <cell r="T10393"/>
          <cell r="U10393">
            <v>4.3666999999999998</v>
          </cell>
          <cell r="V10393">
            <v>5629800</v>
          </cell>
          <cell r="W10393">
            <v>15452703.772340002</v>
          </cell>
          <cell r="X10393">
            <v>45809</v>
          </cell>
          <cell r="Y10393">
            <v>0</v>
          </cell>
          <cell r="Z10393" t="str">
            <v/>
          </cell>
          <cell r="AA10393">
            <v>3.6149999999999998</v>
          </cell>
          <cell r="AB10393">
            <v>3.6062000000000003</v>
          </cell>
          <cell r="AC10393"/>
        </row>
        <row r="10394">
          <cell r="A10394">
            <v>45818</v>
          </cell>
          <cell r="B10394">
            <v>30000</v>
          </cell>
          <cell r="C10394"/>
          <cell r="D10394">
            <v>4.5</v>
          </cell>
          <cell r="E10394">
            <v>4.5</v>
          </cell>
          <cell r="F10394">
            <v>4.5</v>
          </cell>
          <cell r="G10394">
            <v>4.5</v>
          </cell>
          <cell r="H10394"/>
          <cell r="I10394"/>
          <cell r="J10394"/>
          <cell r="K10394"/>
          <cell r="L10394"/>
          <cell r="M10394"/>
          <cell r="N10394">
            <v>4.5</v>
          </cell>
          <cell r="O10394"/>
          <cell r="P10394">
            <v>4.5</v>
          </cell>
          <cell r="Q10394">
            <v>40000</v>
          </cell>
          <cell r="R10394">
            <v>4.5</v>
          </cell>
          <cell r="S10394">
            <v>4.5</v>
          </cell>
          <cell r="T10394">
            <v>4.5</v>
          </cell>
          <cell r="U10394">
            <v>4.3650000000000002</v>
          </cell>
          <cell r="V10394">
            <v>5657200</v>
          </cell>
          <cell r="W10394">
            <v>15404036.305679999</v>
          </cell>
          <cell r="X10394">
            <v>45809</v>
          </cell>
          <cell r="Y10394">
            <v>135000</v>
          </cell>
          <cell r="Z10394">
            <v>45809</v>
          </cell>
          <cell r="AA10394">
            <v>3.6149999999999998</v>
          </cell>
          <cell r="AB10394">
            <v>3.6062000000000003</v>
          </cell>
          <cell r="AC10394"/>
        </row>
        <row r="10395">
          <cell r="A10395">
            <v>45819</v>
          </cell>
          <cell r="B10395"/>
          <cell r="C10395"/>
          <cell r="D10395"/>
          <cell r="E10395"/>
          <cell r="F10395"/>
          <cell r="G10395"/>
          <cell r="H10395"/>
          <cell r="I10395"/>
          <cell r="J10395"/>
          <cell r="K10395"/>
          <cell r="L10395"/>
          <cell r="M10395"/>
          <cell r="N10395"/>
          <cell r="O10395"/>
          <cell r="P10395">
            <v>4.5</v>
          </cell>
          <cell r="Q10395"/>
          <cell r="R10395"/>
          <cell r="S10395"/>
          <cell r="T10395"/>
          <cell r="U10395">
            <v>4.3578000000000001</v>
          </cell>
          <cell r="V10395">
            <v>4750706.9999999991</v>
          </cell>
          <cell r="W10395">
            <v>15739471.317990003</v>
          </cell>
          <cell r="X10395">
            <v>45809</v>
          </cell>
          <cell r="Y10395">
            <v>0</v>
          </cell>
          <cell r="Z10395" t="str">
            <v/>
          </cell>
          <cell r="AA10395">
            <v>3.64</v>
          </cell>
          <cell r="AB10395">
            <v>3.6050000000000004</v>
          </cell>
          <cell r="AC10395"/>
        </row>
        <row r="10396">
          <cell r="A10396">
            <v>45820</v>
          </cell>
          <cell r="B10396"/>
          <cell r="C10396"/>
          <cell r="D10396"/>
          <cell r="E10396"/>
          <cell r="F10396"/>
          <cell r="G10396"/>
          <cell r="H10396"/>
          <cell r="I10396"/>
          <cell r="J10396"/>
          <cell r="K10396"/>
          <cell r="L10396"/>
          <cell r="M10396"/>
          <cell r="N10396"/>
          <cell r="O10396"/>
          <cell r="P10396">
            <v>4.5</v>
          </cell>
          <cell r="Q10396"/>
          <cell r="R10396"/>
          <cell r="S10396"/>
          <cell r="T10396"/>
          <cell r="U10396">
            <v>4.3559999999999999</v>
          </cell>
          <cell r="V10396">
            <v>5388600</v>
          </cell>
          <cell r="W10396">
            <v>15098829.181380002</v>
          </cell>
          <cell r="X10396">
            <v>45809</v>
          </cell>
          <cell r="Y10396">
            <v>0</v>
          </cell>
          <cell r="Z10396" t="str">
            <v/>
          </cell>
          <cell r="AA10396">
            <v>3.64</v>
          </cell>
          <cell r="AB10396">
            <v>3.6050000000000004</v>
          </cell>
          <cell r="AC10396"/>
        </row>
        <row r="10397">
          <cell r="A10397">
            <v>45821</v>
          </cell>
          <cell r="B10397">
            <v>45000</v>
          </cell>
          <cell r="C10397"/>
          <cell r="D10397">
            <v>4.5</v>
          </cell>
          <cell r="E10397">
            <v>4.5</v>
          </cell>
          <cell r="F10397">
            <v>4.5</v>
          </cell>
          <cell r="G10397">
            <v>4.5</v>
          </cell>
          <cell r="H10397">
            <v>4.5</v>
          </cell>
          <cell r="I10397">
            <v>4.5</v>
          </cell>
          <cell r="J10397">
            <v>4.5</v>
          </cell>
          <cell r="K10397">
            <v>4.5</v>
          </cell>
          <cell r="L10397">
            <v>4.5</v>
          </cell>
          <cell r="M10397">
            <v>4.5</v>
          </cell>
          <cell r="N10397">
            <v>4.5</v>
          </cell>
          <cell r="O10397"/>
          <cell r="P10397">
            <v>4.5</v>
          </cell>
          <cell r="Q10397">
            <v>81000</v>
          </cell>
          <cell r="R10397">
            <v>4.5</v>
          </cell>
          <cell r="S10397">
            <v>4.5</v>
          </cell>
          <cell r="T10397">
            <v>4.5</v>
          </cell>
          <cell r="U10397">
            <v>4.3554000000000004</v>
          </cell>
          <cell r="V10397">
            <v>7229000</v>
          </cell>
          <cell r="W10397">
            <v>12908794.170689996</v>
          </cell>
          <cell r="X10397">
            <v>45809</v>
          </cell>
          <cell r="Y10397">
            <v>202500</v>
          </cell>
          <cell r="Z10397">
            <v>45809</v>
          </cell>
          <cell r="AA10397">
            <v>3.64</v>
          </cell>
          <cell r="AB10397">
            <v>3.6050000000000004</v>
          </cell>
          <cell r="AC10397"/>
        </row>
        <row r="10398">
          <cell r="A10398">
            <v>45824</v>
          </cell>
          <cell r="B10398">
            <v>96000</v>
          </cell>
          <cell r="C10398"/>
          <cell r="D10398">
            <v>4.5</v>
          </cell>
          <cell r="E10398">
            <v>4.5</v>
          </cell>
          <cell r="F10398">
            <v>4.5</v>
          </cell>
          <cell r="G10398">
            <v>4.5</v>
          </cell>
          <cell r="H10398">
            <v>4.5</v>
          </cell>
          <cell r="I10398">
            <v>4.5</v>
          </cell>
          <cell r="J10398">
            <v>4.5</v>
          </cell>
          <cell r="K10398">
            <v>4.5</v>
          </cell>
          <cell r="L10398">
            <v>4.5</v>
          </cell>
          <cell r="M10398">
            <v>4.5</v>
          </cell>
          <cell r="N10398">
            <v>4.5</v>
          </cell>
          <cell r="O10398"/>
          <cell r="P10398">
            <v>4.5</v>
          </cell>
          <cell r="Q10398">
            <v>121000</v>
          </cell>
          <cell r="R10398">
            <v>4.5</v>
          </cell>
          <cell r="S10398">
            <v>4.5</v>
          </cell>
          <cell r="T10398">
            <v>4.5</v>
          </cell>
          <cell r="U10398">
            <v>4.3540000000000001</v>
          </cell>
          <cell r="V10398">
            <v>6553500</v>
          </cell>
          <cell r="W10398">
            <v>13656693.94533</v>
          </cell>
          <cell r="X10398">
            <v>45809</v>
          </cell>
          <cell r="Y10398">
            <v>432000</v>
          </cell>
          <cell r="Z10398">
            <v>45809</v>
          </cell>
          <cell r="AA10398">
            <v>3.64</v>
          </cell>
          <cell r="AB10398">
            <v>3.6050000000000004</v>
          </cell>
          <cell r="AC10398"/>
        </row>
        <row r="10399">
          <cell r="A10399">
            <v>45825</v>
          </cell>
          <cell r="B10399">
            <v>81000</v>
          </cell>
          <cell r="C10399"/>
          <cell r="D10399">
            <v>4.5</v>
          </cell>
          <cell r="E10399">
            <v>4.5</v>
          </cell>
          <cell r="F10399">
            <v>4.5</v>
          </cell>
          <cell r="G10399">
            <v>4.5</v>
          </cell>
          <cell r="H10399">
            <v>4.5</v>
          </cell>
          <cell r="I10399">
            <v>4.5</v>
          </cell>
          <cell r="J10399">
            <v>4.5</v>
          </cell>
          <cell r="K10399">
            <v>4.5</v>
          </cell>
          <cell r="L10399">
            <v>4.5</v>
          </cell>
          <cell r="M10399">
            <v>4.5</v>
          </cell>
          <cell r="N10399">
            <v>4.5</v>
          </cell>
          <cell r="O10399"/>
          <cell r="P10399">
            <v>4.5</v>
          </cell>
          <cell r="Q10399">
            <v>101000</v>
          </cell>
          <cell r="R10399">
            <v>4.5</v>
          </cell>
          <cell r="S10399">
            <v>4.5</v>
          </cell>
          <cell r="T10399">
            <v>4.5</v>
          </cell>
          <cell r="U10399">
            <v>4.3554000000000004</v>
          </cell>
          <cell r="V10399">
            <v>6847300</v>
          </cell>
          <cell r="W10399">
            <v>13919391.937229998</v>
          </cell>
          <cell r="X10399">
            <v>45809</v>
          </cell>
          <cell r="Y10399">
            <v>364500</v>
          </cell>
          <cell r="Z10399">
            <v>45809</v>
          </cell>
          <cell r="AA10399">
            <v>3.64</v>
          </cell>
          <cell r="AB10399">
            <v>3.6050000000000004</v>
          </cell>
          <cell r="AC10399"/>
        </row>
        <row r="10400">
          <cell r="A10400">
            <v>45826</v>
          </cell>
          <cell r="B10400">
            <v>81000</v>
          </cell>
          <cell r="C10400"/>
          <cell r="D10400">
            <v>4.5</v>
          </cell>
          <cell r="E10400">
            <v>4.5</v>
          </cell>
          <cell r="F10400">
            <v>4.5</v>
          </cell>
          <cell r="G10400">
            <v>4.5</v>
          </cell>
          <cell r="H10400">
            <v>4.5</v>
          </cell>
          <cell r="I10400">
            <v>4.5</v>
          </cell>
          <cell r="J10400">
            <v>4.5</v>
          </cell>
          <cell r="K10400">
            <v>4.5</v>
          </cell>
          <cell r="L10400">
            <v>4.5</v>
          </cell>
          <cell r="M10400">
            <v>4.5</v>
          </cell>
          <cell r="N10400">
            <v>4.5</v>
          </cell>
          <cell r="O10400"/>
          <cell r="P10400">
            <v>4.5</v>
          </cell>
          <cell r="Q10400">
            <v>101000</v>
          </cell>
          <cell r="R10400">
            <v>4.5</v>
          </cell>
          <cell r="S10400">
            <v>4.5</v>
          </cell>
          <cell r="T10400">
            <v>4.5</v>
          </cell>
          <cell r="U10400">
            <v>4.3555000000000001</v>
          </cell>
          <cell r="V10400">
            <v>6815000</v>
          </cell>
          <cell r="W10400">
            <v>13979224.93953</v>
          </cell>
          <cell r="X10400">
            <v>45809</v>
          </cell>
          <cell r="Y10400">
            <v>364500</v>
          </cell>
          <cell r="Z10400">
            <v>45809</v>
          </cell>
          <cell r="AA10400">
            <v>3.6825000000000001</v>
          </cell>
          <cell r="AB10400">
            <v>3.6159500000000002</v>
          </cell>
          <cell r="AC10400"/>
        </row>
        <row r="10401">
          <cell r="A10401">
            <v>45827</v>
          </cell>
          <cell r="B10401">
            <v>76000</v>
          </cell>
          <cell r="C10401"/>
          <cell r="D10401">
            <v>4.5</v>
          </cell>
          <cell r="E10401">
            <v>4.5</v>
          </cell>
          <cell r="F10401">
            <v>4.5</v>
          </cell>
          <cell r="G10401">
            <v>4.5</v>
          </cell>
          <cell r="H10401">
            <v>4.5</v>
          </cell>
          <cell r="I10401">
            <v>4.5</v>
          </cell>
          <cell r="J10401">
            <v>4.5</v>
          </cell>
          <cell r="K10401">
            <v>4.5</v>
          </cell>
          <cell r="L10401">
            <v>4.5</v>
          </cell>
          <cell r="M10401">
            <v>4.5</v>
          </cell>
          <cell r="N10401">
            <v>4.5</v>
          </cell>
          <cell r="O10401"/>
          <cell r="P10401">
            <v>4.5</v>
          </cell>
          <cell r="Q10401">
            <v>96000</v>
          </cell>
          <cell r="R10401">
            <v>4.5</v>
          </cell>
          <cell r="S10401">
            <v>4.5</v>
          </cell>
          <cell r="T10401">
            <v>4.5</v>
          </cell>
          <cell r="U10401">
            <v>4.3555000000000001</v>
          </cell>
          <cell r="V10401">
            <v>6908201</v>
          </cell>
          <cell r="W10401">
            <v>13927419.81653</v>
          </cell>
          <cell r="X10401">
            <v>45809</v>
          </cell>
          <cell r="Y10401">
            <v>342000</v>
          </cell>
          <cell r="Z10401">
            <v>45809</v>
          </cell>
          <cell r="AA10401">
            <v>3.6825000000000001</v>
          </cell>
          <cell r="AB10401">
            <v>3.6159500000000002</v>
          </cell>
          <cell r="AC10401"/>
        </row>
        <row r="10402">
          <cell r="A10402">
            <v>45828</v>
          </cell>
          <cell r="B10402">
            <v>126000</v>
          </cell>
          <cell r="C10402"/>
          <cell r="D10402">
            <v>4.5</v>
          </cell>
          <cell r="E10402">
            <v>4.5</v>
          </cell>
          <cell r="F10402">
            <v>4.5</v>
          </cell>
          <cell r="G10402">
            <v>4.5</v>
          </cell>
          <cell r="H10402">
            <v>4.5</v>
          </cell>
          <cell r="I10402">
            <v>4.5</v>
          </cell>
          <cell r="J10402">
            <v>4.5</v>
          </cell>
          <cell r="K10402">
            <v>4.5</v>
          </cell>
          <cell r="L10402">
            <v>4.5</v>
          </cell>
          <cell r="M10402">
            <v>4.5</v>
          </cell>
          <cell r="N10402">
            <v>4.5</v>
          </cell>
          <cell r="O10402"/>
          <cell r="P10402">
            <v>4.5</v>
          </cell>
          <cell r="Q10402">
            <v>126000</v>
          </cell>
          <cell r="R10402">
            <v>4.5</v>
          </cell>
          <cell r="S10402">
            <v>4.5</v>
          </cell>
          <cell r="T10402">
            <v>4.5</v>
          </cell>
          <cell r="U10402">
            <v>4.3517999999999999</v>
          </cell>
          <cell r="V10402">
            <v>7257424</v>
          </cell>
          <cell r="W10402">
            <v>13362201.031860003</v>
          </cell>
          <cell r="X10402">
            <v>45809</v>
          </cell>
          <cell r="Y10402">
            <v>567000</v>
          </cell>
          <cell r="Z10402">
            <v>45809</v>
          </cell>
          <cell r="AA10402">
            <v>3.6825000000000001</v>
          </cell>
          <cell r="AB10402">
            <v>3.6159500000000002</v>
          </cell>
          <cell r="AC10402"/>
        </row>
        <row r="10403">
          <cell r="A10403">
            <v>45831</v>
          </cell>
          <cell r="B10403">
            <v>90000</v>
          </cell>
          <cell r="C10403"/>
          <cell r="D10403">
            <v>4.5</v>
          </cell>
          <cell r="E10403">
            <v>4.5</v>
          </cell>
          <cell r="F10403">
            <v>4.5</v>
          </cell>
          <cell r="G10403">
            <v>4.5</v>
          </cell>
          <cell r="H10403">
            <v>4.5</v>
          </cell>
          <cell r="I10403">
            <v>4.5</v>
          </cell>
          <cell r="J10403">
            <v>4.5</v>
          </cell>
          <cell r="K10403">
            <v>4.5</v>
          </cell>
          <cell r="L10403">
            <v>4.5</v>
          </cell>
          <cell r="M10403">
            <v>4.5</v>
          </cell>
          <cell r="N10403">
            <v>4.5</v>
          </cell>
          <cell r="O10403"/>
          <cell r="P10403">
            <v>4.5</v>
          </cell>
          <cell r="Q10403">
            <v>110000</v>
          </cell>
          <cell r="R10403">
            <v>4.5</v>
          </cell>
          <cell r="S10403">
            <v>4.5</v>
          </cell>
          <cell r="T10403">
            <v>4.5</v>
          </cell>
          <cell r="U10403">
            <v>4.3537999999999997</v>
          </cell>
          <cell r="V10403">
            <v>7631848</v>
          </cell>
          <cell r="W10403">
            <v>12793025.784670001</v>
          </cell>
          <cell r="X10403">
            <v>45809</v>
          </cell>
          <cell r="Y10403">
            <v>405000</v>
          </cell>
          <cell r="Z10403">
            <v>45809</v>
          </cell>
          <cell r="AA10403">
            <v>3.6825000000000001</v>
          </cell>
          <cell r="AB10403">
            <v>3.6159500000000002</v>
          </cell>
          <cell r="AC10403"/>
        </row>
        <row r="10404">
          <cell r="A10404">
            <v>45832</v>
          </cell>
          <cell r="B10404">
            <v>110000</v>
          </cell>
          <cell r="C10404"/>
          <cell r="D10404">
            <v>4.5</v>
          </cell>
          <cell r="E10404">
            <v>4.5</v>
          </cell>
          <cell r="F10404">
            <v>4.5</v>
          </cell>
          <cell r="G10404">
            <v>4.5</v>
          </cell>
          <cell r="H10404">
            <v>4.5</v>
          </cell>
          <cell r="I10404">
            <v>4.5</v>
          </cell>
          <cell r="J10404">
            <v>4.5</v>
          </cell>
          <cell r="K10404">
            <v>4.5</v>
          </cell>
          <cell r="L10404">
            <v>4.5</v>
          </cell>
          <cell r="M10404">
            <v>4.5</v>
          </cell>
          <cell r="N10404">
            <v>4.5</v>
          </cell>
          <cell r="O10404"/>
          <cell r="P10404">
            <v>4.5</v>
          </cell>
          <cell r="Q10404">
            <v>110000</v>
          </cell>
          <cell r="R10404">
            <v>4.5</v>
          </cell>
          <cell r="S10404">
            <v>4.5</v>
          </cell>
          <cell r="T10404">
            <v>4.5</v>
          </cell>
          <cell r="U10404">
            <v>4.3548999999999998</v>
          </cell>
          <cell r="V10404">
            <v>7191166</v>
          </cell>
          <cell r="W10404">
            <v>13080661.301759997</v>
          </cell>
          <cell r="X10404">
            <v>45809</v>
          </cell>
          <cell r="Y10404">
            <v>495000</v>
          </cell>
          <cell r="Z10404">
            <v>45809</v>
          </cell>
          <cell r="AA10404">
            <v>3.6825000000000001</v>
          </cell>
          <cell r="AB10404">
            <v>3.6159500000000002</v>
          </cell>
          <cell r="AC10404"/>
        </row>
        <row r="10405">
          <cell r="A10405">
            <v>45833</v>
          </cell>
          <cell r="B10405"/>
          <cell r="C10405"/>
          <cell r="D10405"/>
          <cell r="E10405"/>
          <cell r="F10405"/>
          <cell r="G10405"/>
          <cell r="H10405"/>
          <cell r="I10405"/>
          <cell r="J10405"/>
          <cell r="K10405"/>
          <cell r="L10405"/>
          <cell r="M10405"/>
          <cell r="N10405"/>
          <cell r="O10405"/>
          <cell r="P10405">
            <v>4.5</v>
          </cell>
          <cell r="Q10405"/>
          <cell r="R10405"/>
          <cell r="S10405"/>
          <cell r="T10405"/>
          <cell r="U10405">
            <v>4.3543000000000003</v>
          </cell>
          <cell r="V10405">
            <v>7193462</v>
          </cell>
          <cell r="W10405">
            <v>13168872.826100003</v>
          </cell>
          <cell r="X10405">
            <v>45809</v>
          </cell>
          <cell r="Y10405">
            <v>0</v>
          </cell>
          <cell r="Z10405" t="str">
            <v/>
          </cell>
          <cell r="AA10405">
            <v>3.7124999999999999</v>
          </cell>
          <cell r="AB10405">
            <v>3.6128499999999999</v>
          </cell>
          <cell r="AC10405"/>
        </row>
        <row r="10406">
          <cell r="A10406">
            <v>45834</v>
          </cell>
          <cell r="B10406"/>
          <cell r="C10406"/>
          <cell r="D10406"/>
          <cell r="E10406"/>
          <cell r="F10406"/>
          <cell r="G10406"/>
          <cell r="H10406"/>
          <cell r="I10406"/>
          <cell r="J10406"/>
          <cell r="K10406"/>
          <cell r="L10406"/>
          <cell r="M10406"/>
          <cell r="N10406"/>
          <cell r="O10406"/>
          <cell r="P10406">
            <v>4.5</v>
          </cell>
          <cell r="Q10406"/>
          <cell r="R10406"/>
          <cell r="S10406"/>
          <cell r="T10406"/>
          <cell r="U10406">
            <v>4.3628999999999998</v>
          </cell>
          <cell r="V10406">
            <v>6578803</v>
          </cell>
          <cell r="W10406">
            <v>12598933.86774</v>
          </cell>
          <cell r="X10406">
            <v>45809</v>
          </cell>
          <cell r="Y10406">
            <v>0</v>
          </cell>
          <cell r="Z10406" t="str">
            <v/>
          </cell>
          <cell r="AA10406">
            <v>3.7124999999999999</v>
          </cell>
          <cell r="AB10406">
            <v>3.6128499999999999</v>
          </cell>
          <cell r="AC10406"/>
        </row>
        <row r="10407">
          <cell r="A10407">
            <v>45835</v>
          </cell>
          <cell r="B10407"/>
          <cell r="C10407"/>
          <cell r="D10407"/>
          <cell r="E10407"/>
          <cell r="F10407"/>
          <cell r="G10407"/>
          <cell r="H10407"/>
          <cell r="I10407"/>
          <cell r="J10407"/>
          <cell r="K10407"/>
          <cell r="L10407"/>
          <cell r="M10407"/>
          <cell r="N10407"/>
          <cell r="O10407"/>
          <cell r="P10407">
            <v>4.5</v>
          </cell>
          <cell r="Q10407"/>
          <cell r="R10407"/>
          <cell r="S10407"/>
          <cell r="T10407"/>
          <cell r="U10407">
            <v>4.3834</v>
          </cell>
          <cell r="V10407">
            <v>7727653</v>
          </cell>
          <cell r="W10407">
            <v>9155316.2649999969</v>
          </cell>
          <cell r="X10407">
            <v>45809</v>
          </cell>
          <cell r="Y10407">
            <v>0</v>
          </cell>
          <cell r="Z10407" t="str">
            <v/>
          </cell>
          <cell r="AA10407">
            <v>3.7124999999999999</v>
          </cell>
          <cell r="AB10407">
            <v>3.6128499999999999</v>
          </cell>
          <cell r="AC10407"/>
        </row>
        <row r="10408">
          <cell r="A10408">
            <v>45838</v>
          </cell>
          <cell r="B10408">
            <v>66000</v>
          </cell>
          <cell r="C10408"/>
          <cell r="D10408">
            <v>4.5</v>
          </cell>
          <cell r="E10408">
            <v>4.5</v>
          </cell>
          <cell r="F10408">
            <v>4.5</v>
          </cell>
          <cell r="G10408">
            <v>4.5</v>
          </cell>
          <cell r="H10408">
            <v>4.5</v>
          </cell>
          <cell r="I10408">
            <v>4.5</v>
          </cell>
          <cell r="J10408">
            <v>4.5</v>
          </cell>
          <cell r="K10408">
            <v>4.5</v>
          </cell>
          <cell r="L10408">
            <v>4.5</v>
          </cell>
          <cell r="M10408">
            <v>4.5</v>
          </cell>
          <cell r="N10408">
            <v>4.5</v>
          </cell>
          <cell r="O10408"/>
          <cell r="P10408">
            <v>4.5</v>
          </cell>
          <cell r="Q10408">
            <v>71000</v>
          </cell>
          <cell r="R10408">
            <v>4.5</v>
          </cell>
          <cell r="S10408">
            <v>4.5</v>
          </cell>
          <cell r="T10408">
            <v>4.5</v>
          </cell>
          <cell r="U10408">
            <v>4.3631000000000002</v>
          </cell>
          <cell r="V10408">
            <v>5965509.9999999991</v>
          </cell>
          <cell r="W10408">
            <v>9713782.067900002</v>
          </cell>
          <cell r="X10408">
            <v>45809</v>
          </cell>
          <cell r="Y10408">
            <v>297000</v>
          </cell>
          <cell r="Z10408">
            <v>45809</v>
          </cell>
          <cell r="AA10408">
            <v>3.7124999999999999</v>
          </cell>
          <cell r="AB10408">
            <v>3.6128499999999999</v>
          </cell>
          <cell r="AC10408"/>
        </row>
        <row r="10409">
          <cell r="A10409">
            <v>45839</v>
          </cell>
          <cell r="B10409">
            <v>500</v>
          </cell>
          <cell r="C10409"/>
          <cell r="D10409">
            <v>4.5</v>
          </cell>
          <cell r="E10409">
            <v>4.5</v>
          </cell>
          <cell r="F10409">
            <v>4.5</v>
          </cell>
          <cell r="G10409">
            <v>4.5</v>
          </cell>
          <cell r="H10409">
            <v>4.5</v>
          </cell>
          <cell r="I10409">
            <v>4.5</v>
          </cell>
          <cell r="J10409">
            <v>4.5</v>
          </cell>
          <cell r="K10409">
            <v>4.5</v>
          </cell>
          <cell r="L10409">
            <v>4.5</v>
          </cell>
          <cell r="M10409">
            <v>4.5</v>
          </cell>
          <cell r="N10409">
            <v>4.5</v>
          </cell>
          <cell r="O10409"/>
          <cell r="P10409">
            <v>4.5</v>
          </cell>
          <cell r="Q10409">
            <v>500</v>
          </cell>
          <cell r="R10409">
            <v>4.5</v>
          </cell>
          <cell r="S10409">
            <v>4.5</v>
          </cell>
          <cell r="T10409">
            <v>4.5</v>
          </cell>
          <cell r="U10409">
            <v>4.3470000000000004</v>
          </cell>
          <cell r="V10409">
            <v>3305800</v>
          </cell>
          <cell r="W10409">
            <v>15772282.565000001</v>
          </cell>
          <cell r="X10409">
            <v>45839</v>
          </cell>
          <cell r="Y10409">
            <v>2250</v>
          </cell>
          <cell r="Z10409">
            <v>45839</v>
          </cell>
          <cell r="AA10409">
            <v>3.7124999999999999</v>
          </cell>
          <cell r="AB10409">
            <v>3.6128499999999999</v>
          </cell>
          <cell r="AC10409"/>
        </row>
        <row r="10410">
          <cell r="A10410">
            <v>45840</v>
          </cell>
          <cell r="B10410"/>
          <cell r="C10410"/>
          <cell r="D10410"/>
          <cell r="E10410"/>
          <cell r="F10410"/>
          <cell r="G10410"/>
          <cell r="H10410"/>
          <cell r="I10410"/>
          <cell r="J10410"/>
          <cell r="K10410"/>
          <cell r="L10410"/>
          <cell r="M10410"/>
          <cell r="N10410"/>
          <cell r="O10410"/>
          <cell r="P10410">
            <v>4.5</v>
          </cell>
          <cell r="Q10410"/>
          <cell r="R10410"/>
          <cell r="S10410"/>
          <cell r="T10410"/>
          <cell r="U10410">
            <v>4.3460000000000001</v>
          </cell>
          <cell r="V10410">
            <v>2958100</v>
          </cell>
          <cell r="W10410">
            <v>16166569.000060005</v>
          </cell>
          <cell r="X10410">
            <v>45839</v>
          </cell>
          <cell r="Y10410">
            <v>0</v>
          </cell>
          <cell r="Z10410" t="str">
            <v/>
          </cell>
          <cell r="AA10410">
            <v>3.684625</v>
          </cell>
          <cell r="AB10410">
            <v>3.6220500000000002</v>
          </cell>
          <cell r="AC10410"/>
        </row>
        <row r="10411">
          <cell r="A10411">
            <v>45841</v>
          </cell>
          <cell r="B10411"/>
          <cell r="C10411"/>
          <cell r="D10411"/>
          <cell r="E10411"/>
          <cell r="F10411"/>
          <cell r="G10411"/>
          <cell r="H10411"/>
          <cell r="I10411"/>
          <cell r="J10411"/>
          <cell r="K10411"/>
          <cell r="L10411"/>
          <cell r="M10411"/>
          <cell r="N10411"/>
          <cell r="O10411"/>
          <cell r="P10411">
            <v>4.5</v>
          </cell>
          <cell r="Q10411"/>
          <cell r="R10411"/>
          <cell r="S10411"/>
          <cell r="T10411"/>
          <cell r="U10411">
            <v>4.3486000000000002</v>
          </cell>
          <cell r="V10411">
            <v>2731000</v>
          </cell>
          <cell r="W10411">
            <v>15827338.68324</v>
          </cell>
          <cell r="X10411">
            <v>45839</v>
          </cell>
          <cell r="Y10411">
            <v>0</v>
          </cell>
          <cell r="Z10411" t="str">
            <v/>
          </cell>
          <cell r="AA10411">
            <v>3.684625</v>
          </cell>
          <cell r="AB10411">
            <v>3.6220500000000002</v>
          </cell>
          <cell r="AC10411"/>
        </row>
        <row r="10412">
          <cell r="A10412">
            <v>45842</v>
          </cell>
          <cell r="B10412"/>
          <cell r="C10412"/>
          <cell r="D10412"/>
          <cell r="E10412"/>
          <cell r="F10412"/>
          <cell r="G10412"/>
          <cell r="H10412"/>
          <cell r="I10412"/>
          <cell r="J10412"/>
          <cell r="K10412"/>
          <cell r="L10412"/>
          <cell r="M10412"/>
          <cell r="N10412"/>
          <cell r="O10412"/>
          <cell r="P10412">
            <v>4.5</v>
          </cell>
          <cell r="Q10412"/>
          <cell r="R10412"/>
          <cell r="S10412"/>
          <cell r="T10412"/>
          <cell r="U10412">
            <v>4.3486000000000002</v>
          </cell>
          <cell r="V10412">
            <v>3011600</v>
          </cell>
          <cell r="W10412">
            <v>15427907.991079999</v>
          </cell>
          <cell r="X10412">
            <v>45839</v>
          </cell>
          <cell r="Y10412">
            <v>0</v>
          </cell>
          <cell r="Z10412" t="str">
            <v/>
          </cell>
          <cell r="AA10412">
            <v>3.684625</v>
          </cell>
          <cell r="AB10412">
            <v>3.6220500000000002</v>
          </cell>
          <cell r="AC10412"/>
        </row>
        <row r="10413">
          <cell r="A10413">
            <v>45845</v>
          </cell>
          <cell r="B10413"/>
          <cell r="C10413"/>
          <cell r="D10413"/>
          <cell r="E10413"/>
          <cell r="F10413"/>
          <cell r="G10413"/>
          <cell r="H10413"/>
          <cell r="I10413"/>
          <cell r="J10413"/>
          <cell r="K10413"/>
          <cell r="L10413"/>
          <cell r="M10413"/>
          <cell r="N10413"/>
          <cell r="O10413"/>
          <cell r="P10413">
            <v>4.5</v>
          </cell>
          <cell r="Q10413"/>
          <cell r="R10413"/>
          <cell r="S10413"/>
          <cell r="T10413"/>
          <cell r="U10413">
            <v>4.3545999999999996</v>
          </cell>
          <cell r="V10413">
            <v>2816100</v>
          </cell>
          <cell r="W10413">
            <v>15625561.24133</v>
          </cell>
          <cell r="X10413">
            <v>45839</v>
          </cell>
          <cell r="Y10413">
            <v>0</v>
          </cell>
          <cell r="Z10413" t="str">
            <v/>
          </cell>
          <cell r="AA10413">
            <v>3.684625</v>
          </cell>
          <cell r="AB10413">
            <v>3.6220500000000002</v>
          </cell>
          <cell r="AC10413"/>
        </row>
        <row r="10414">
          <cell r="A10414">
            <v>45846</v>
          </cell>
          <cell r="B10414"/>
          <cell r="C10414"/>
          <cell r="D10414"/>
          <cell r="E10414"/>
          <cell r="F10414"/>
          <cell r="G10414"/>
          <cell r="H10414"/>
          <cell r="I10414"/>
          <cell r="J10414"/>
          <cell r="K10414"/>
          <cell r="L10414"/>
          <cell r="M10414"/>
          <cell r="N10414"/>
          <cell r="O10414"/>
          <cell r="P10414">
            <v>4.5</v>
          </cell>
          <cell r="Q10414"/>
          <cell r="R10414"/>
          <cell r="S10414"/>
          <cell r="T10414"/>
          <cell r="U10414">
            <v>4.3501000000000003</v>
          </cell>
          <cell r="V10414">
            <v>3068000</v>
          </cell>
          <cell r="W10414">
            <v>15848827.280419998</v>
          </cell>
          <cell r="X10414">
            <v>45839</v>
          </cell>
          <cell r="Y10414">
            <v>0</v>
          </cell>
          <cell r="Z10414" t="str">
            <v/>
          </cell>
          <cell r="AA10414">
            <v>3.684625</v>
          </cell>
          <cell r="AB10414">
            <v>3.6220500000000002</v>
          </cell>
          <cell r="AC10414"/>
        </row>
        <row r="10415">
          <cell r="A10415">
            <v>45847</v>
          </cell>
          <cell r="B10415"/>
          <cell r="C10415"/>
          <cell r="D10415"/>
          <cell r="E10415"/>
          <cell r="F10415"/>
          <cell r="G10415"/>
          <cell r="H10415"/>
          <cell r="I10415"/>
          <cell r="J10415"/>
          <cell r="K10415"/>
          <cell r="L10415"/>
          <cell r="M10415"/>
          <cell r="N10415"/>
          <cell r="O10415"/>
          <cell r="P10415">
            <v>4.5</v>
          </cell>
          <cell r="Q10415"/>
          <cell r="R10415"/>
          <cell r="S10415"/>
          <cell r="T10415"/>
          <cell r="U10415">
            <v>4.3494999999999999</v>
          </cell>
          <cell r="V10415">
            <v>3595700</v>
          </cell>
          <cell r="W10415">
            <v>15504281.126250001</v>
          </cell>
          <cell r="X10415">
            <v>45839</v>
          </cell>
          <cell r="Y10415">
            <v>0</v>
          </cell>
          <cell r="Z10415" t="str">
            <v/>
          </cell>
          <cell r="AA10415">
            <v>3.6838250000000001</v>
          </cell>
          <cell r="AB10415">
            <v>3.6353749999999998</v>
          </cell>
          <cell r="AC10415"/>
        </row>
        <row r="10416">
          <cell r="A10416">
            <v>45848</v>
          </cell>
          <cell r="B10416"/>
          <cell r="C10416"/>
          <cell r="D10416"/>
          <cell r="E10416"/>
          <cell r="F10416"/>
          <cell r="G10416"/>
          <cell r="H10416"/>
          <cell r="I10416"/>
          <cell r="J10416"/>
          <cell r="K10416"/>
          <cell r="L10416"/>
          <cell r="M10416"/>
          <cell r="N10416"/>
          <cell r="O10416"/>
          <cell r="P10416">
            <v>4.5</v>
          </cell>
          <cell r="Q10416"/>
          <cell r="R10416"/>
          <cell r="S10416"/>
          <cell r="T10416"/>
          <cell r="U10416">
            <v>4.3476999999999997</v>
          </cell>
          <cell r="V10416">
            <v>3493800</v>
          </cell>
          <cell r="W10416">
            <v>15329144.748779999</v>
          </cell>
          <cell r="X10416">
            <v>45839</v>
          </cell>
          <cell r="Y10416">
            <v>0</v>
          </cell>
          <cell r="Z10416" t="str">
            <v/>
          </cell>
          <cell r="AA10416">
            <v>3.6838250000000001</v>
          </cell>
          <cell r="AB10416">
            <v>3.6353749999999998</v>
          </cell>
          <cell r="AC10416"/>
        </row>
        <row r="10417">
          <cell r="A10417">
            <v>45849</v>
          </cell>
          <cell r="B10417">
            <v>500</v>
          </cell>
          <cell r="C10417"/>
          <cell r="D10417">
            <v>4.5</v>
          </cell>
          <cell r="E10417">
            <v>4.5</v>
          </cell>
          <cell r="F10417">
            <v>4.5</v>
          </cell>
          <cell r="G10417">
            <v>4.5</v>
          </cell>
          <cell r="H10417">
            <v>4.5</v>
          </cell>
          <cell r="I10417">
            <v>4.5</v>
          </cell>
          <cell r="J10417">
            <v>4.5</v>
          </cell>
          <cell r="K10417">
            <v>4.5</v>
          </cell>
          <cell r="L10417">
            <v>4.5</v>
          </cell>
          <cell r="M10417">
            <v>4.5</v>
          </cell>
          <cell r="N10417">
            <v>4.5</v>
          </cell>
          <cell r="O10417"/>
          <cell r="P10417">
            <v>4.5</v>
          </cell>
          <cell r="Q10417">
            <v>500</v>
          </cell>
          <cell r="R10417">
            <v>4.5</v>
          </cell>
          <cell r="S10417">
            <v>4.5</v>
          </cell>
          <cell r="T10417">
            <v>4.5</v>
          </cell>
          <cell r="U10417">
            <v>4.3464999999999998</v>
          </cell>
          <cell r="V10417">
            <v>3576400</v>
          </cell>
          <cell r="W10417">
            <v>15463162.167710001</v>
          </cell>
          <cell r="X10417">
            <v>45839</v>
          </cell>
          <cell r="Y10417">
            <v>2250</v>
          </cell>
          <cell r="Z10417">
            <v>45839</v>
          </cell>
          <cell r="AA10417">
            <v>3.6838250000000001</v>
          </cell>
          <cell r="AB10417">
            <v>3.6353749999999998</v>
          </cell>
          <cell r="AC10417"/>
        </row>
        <row r="10418">
          <cell r="A10418">
            <v>45852</v>
          </cell>
          <cell r="B10418"/>
          <cell r="C10418"/>
          <cell r="D10418"/>
          <cell r="E10418"/>
          <cell r="F10418"/>
          <cell r="G10418"/>
          <cell r="H10418"/>
          <cell r="I10418"/>
          <cell r="J10418"/>
          <cell r="K10418"/>
          <cell r="L10418"/>
          <cell r="M10418"/>
          <cell r="N10418"/>
          <cell r="O10418"/>
          <cell r="P10418">
            <v>4.5</v>
          </cell>
          <cell r="Q10418"/>
          <cell r="R10418"/>
          <cell r="S10418"/>
          <cell r="T10418"/>
          <cell r="U10418">
            <v>4.343</v>
          </cell>
          <cell r="V10418">
            <v>3683200</v>
          </cell>
          <cell r="W10418">
            <v>15402391.742430001</v>
          </cell>
          <cell r="X10418">
            <v>45839</v>
          </cell>
          <cell r="Y10418">
            <v>0</v>
          </cell>
          <cell r="Z10418" t="str">
            <v/>
          </cell>
          <cell r="AA10418">
            <v>3.6838250000000001</v>
          </cell>
          <cell r="AB10418">
            <v>3.6353749999999998</v>
          </cell>
          <cell r="AC10418"/>
        </row>
        <row r="10419">
          <cell r="A10419">
            <v>45853</v>
          </cell>
          <cell r="B10419"/>
          <cell r="C10419"/>
          <cell r="D10419"/>
          <cell r="E10419"/>
          <cell r="F10419"/>
          <cell r="G10419"/>
          <cell r="H10419"/>
          <cell r="I10419"/>
          <cell r="J10419"/>
          <cell r="K10419"/>
          <cell r="L10419"/>
          <cell r="M10419"/>
          <cell r="N10419"/>
          <cell r="O10419"/>
          <cell r="P10419">
            <v>4.5</v>
          </cell>
          <cell r="Q10419"/>
          <cell r="R10419"/>
          <cell r="S10419"/>
          <cell r="T10419"/>
          <cell r="U10419">
            <v>4.3531000000000004</v>
          </cell>
          <cell r="V10419">
            <v>3536799.9999999995</v>
          </cell>
          <cell r="W10419">
            <v>15662415.79871</v>
          </cell>
          <cell r="X10419">
            <v>45839</v>
          </cell>
          <cell r="Y10419">
            <v>0</v>
          </cell>
          <cell r="Z10419" t="str">
            <v/>
          </cell>
          <cell r="AA10419">
            <v>3.6838250000000001</v>
          </cell>
          <cell r="AB10419">
            <v>3.6353749999999998</v>
          </cell>
          <cell r="AC10419"/>
        </row>
        <row r="10420">
          <cell r="A10420">
            <v>45854</v>
          </cell>
          <cell r="B10420"/>
          <cell r="C10420"/>
          <cell r="D10420"/>
          <cell r="E10420"/>
          <cell r="F10420"/>
          <cell r="G10420"/>
          <cell r="H10420"/>
          <cell r="I10420"/>
          <cell r="J10420"/>
          <cell r="K10420"/>
          <cell r="L10420"/>
          <cell r="M10420"/>
          <cell r="N10420"/>
          <cell r="O10420"/>
          <cell r="P10420">
            <v>4.5</v>
          </cell>
          <cell r="Q10420"/>
          <cell r="R10420"/>
          <cell r="S10420"/>
          <cell r="T10420"/>
          <cell r="U10420">
            <v>4.3564999999999996</v>
          </cell>
          <cell r="V10420">
            <v>3812515</v>
          </cell>
          <cell r="W10420">
            <v>15152424.906879999</v>
          </cell>
          <cell r="X10420">
            <v>45839</v>
          </cell>
          <cell r="Y10420">
            <v>0</v>
          </cell>
          <cell r="Z10420" t="str">
            <v/>
          </cell>
          <cell r="AA10420">
            <v>3.6825000000000001</v>
          </cell>
          <cell r="AB10420">
            <v>3.6353999999999997</v>
          </cell>
          <cell r="AC10420"/>
        </row>
        <row r="10421">
          <cell r="A10421">
            <v>45855</v>
          </cell>
          <cell r="B10421"/>
          <cell r="C10421"/>
          <cell r="D10421"/>
          <cell r="E10421"/>
          <cell r="F10421"/>
          <cell r="G10421"/>
          <cell r="H10421"/>
          <cell r="I10421"/>
          <cell r="J10421"/>
          <cell r="K10421"/>
          <cell r="L10421"/>
          <cell r="M10421"/>
          <cell r="N10421"/>
          <cell r="O10421"/>
          <cell r="P10421">
            <v>4.5</v>
          </cell>
          <cell r="Q10421"/>
          <cell r="R10421"/>
          <cell r="S10421"/>
          <cell r="T10421"/>
          <cell r="U10421">
            <v>4.3658999999999999</v>
          </cell>
          <cell r="V10421">
            <v>3340413</v>
          </cell>
          <cell r="W10421">
            <v>15215874.780400001</v>
          </cell>
          <cell r="X10421">
            <v>45839</v>
          </cell>
          <cell r="Y10421">
            <v>0</v>
          </cell>
          <cell r="Z10421" t="str">
            <v/>
          </cell>
          <cell r="AA10421">
            <v>3.6825000000000001</v>
          </cell>
          <cell r="AB10421">
            <v>3.6353999999999997</v>
          </cell>
          <cell r="AC10421"/>
        </row>
        <row r="10422">
          <cell r="A10422">
            <v>45856</v>
          </cell>
          <cell r="B10422"/>
          <cell r="C10422"/>
          <cell r="D10422"/>
          <cell r="E10422"/>
          <cell r="F10422"/>
          <cell r="G10422"/>
          <cell r="H10422"/>
          <cell r="I10422"/>
          <cell r="J10422"/>
          <cell r="K10422"/>
          <cell r="L10422"/>
          <cell r="M10422"/>
          <cell r="N10422"/>
          <cell r="O10422"/>
          <cell r="P10422">
            <v>4.5</v>
          </cell>
          <cell r="Q10422"/>
          <cell r="R10422"/>
          <cell r="S10422"/>
          <cell r="T10422"/>
          <cell r="U10422">
            <v>4.3731999999999998</v>
          </cell>
          <cell r="V10422">
            <v>5607600</v>
          </cell>
          <cell r="W10422">
            <v>12770608.57363</v>
          </cell>
          <cell r="X10422">
            <v>45839</v>
          </cell>
          <cell r="Y10422">
            <v>0</v>
          </cell>
          <cell r="Z10422" t="str">
            <v/>
          </cell>
          <cell r="AA10422">
            <v>3.6825000000000001</v>
          </cell>
          <cell r="AB10422">
            <v>3.6353999999999997</v>
          </cell>
          <cell r="AC10422"/>
        </row>
        <row r="10423">
          <cell r="A10423">
            <v>45859</v>
          </cell>
          <cell r="B10423"/>
          <cell r="C10423"/>
          <cell r="D10423"/>
          <cell r="E10423"/>
          <cell r="F10423"/>
          <cell r="G10423"/>
          <cell r="H10423"/>
          <cell r="I10423"/>
          <cell r="J10423"/>
          <cell r="K10423"/>
          <cell r="L10423"/>
          <cell r="M10423"/>
          <cell r="N10423"/>
          <cell r="O10423"/>
          <cell r="P10423">
            <v>4.5</v>
          </cell>
          <cell r="Q10423"/>
          <cell r="R10423"/>
          <cell r="S10423"/>
          <cell r="T10423"/>
          <cell r="U10423">
            <v>4.3738000000000001</v>
          </cell>
          <cell r="V10423">
            <v>7742400.0000000009</v>
          </cell>
          <cell r="W10423">
            <v>10779779.544909999</v>
          </cell>
          <cell r="X10423">
            <v>45839</v>
          </cell>
          <cell r="Y10423">
            <v>0</v>
          </cell>
          <cell r="Z10423" t="str">
            <v/>
          </cell>
          <cell r="AA10423">
            <v>3.6825000000000001</v>
          </cell>
          <cell r="AB10423">
            <v>3.6353999999999997</v>
          </cell>
          <cell r="AC10423"/>
        </row>
        <row r="10424">
          <cell r="A10424">
            <v>45860</v>
          </cell>
          <cell r="B10424"/>
          <cell r="C10424"/>
          <cell r="D10424"/>
          <cell r="E10424"/>
          <cell r="F10424"/>
          <cell r="G10424"/>
          <cell r="H10424"/>
          <cell r="I10424"/>
          <cell r="J10424"/>
          <cell r="K10424"/>
          <cell r="L10424"/>
          <cell r="M10424"/>
          <cell r="N10424"/>
          <cell r="O10424"/>
          <cell r="P10424">
            <v>4.5</v>
          </cell>
          <cell r="Q10424"/>
          <cell r="R10424"/>
          <cell r="S10424"/>
          <cell r="T10424"/>
          <cell r="U10424">
            <v>4.3739999999999997</v>
          </cell>
          <cell r="V10424">
            <v>7713000</v>
          </cell>
          <cell r="W10424">
            <v>10689899.024800001</v>
          </cell>
          <cell r="X10424">
            <v>45839</v>
          </cell>
          <cell r="Y10424">
            <v>0</v>
          </cell>
          <cell r="Z10424" t="str">
            <v/>
          </cell>
          <cell r="AA10424">
            <v>3.6825000000000001</v>
          </cell>
          <cell r="AB10424">
            <v>3.6353999999999997</v>
          </cell>
          <cell r="AC10424"/>
        </row>
        <row r="10425">
          <cell r="A10425">
            <v>45862</v>
          </cell>
          <cell r="B10425"/>
          <cell r="C10425"/>
          <cell r="D10425"/>
          <cell r="E10425"/>
          <cell r="F10425"/>
          <cell r="G10425"/>
          <cell r="H10425"/>
          <cell r="I10425"/>
          <cell r="J10425"/>
          <cell r="K10425"/>
          <cell r="L10425"/>
          <cell r="M10425"/>
          <cell r="N10425"/>
          <cell r="O10425"/>
          <cell r="P10425">
            <v>4.5</v>
          </cell>
          <cell r="Q10425"/>
          <cell r="R10425"/>
          <cell r="S10425"/>
          <cell r="T10425"/>
          <cell r="U10425">
            <v>4.3757000000000001</v>
          </cell>
          <cell r="V10425">
            <v>7546948</v>
          </cell>
          <cell r="W10425">
            <v>10676234.671190001</v>
          </cell>
          <cell r="X10425">
            <v>45839</v>
          </cell>
          <cell r="Y10425">
            <v>0</v>
          </cell>
          <cell r="Z10425" t="str">
            <v/>
          </cell>
          <cell r="AA10425">
            <v>3.6675</v>
          </cell>
          <cell r="AB10425">
            <v>3.6325750000000001</v>
          </cell>
          <cell r="AC10425"/>
        </row>
        <row r="10426">
          <cell r="A10426">
            <v>45863</v>
          </cell>
          <cell r="B10426"/>
          <cell r="C10426"/>
          <cell r="D10426"/>
          <cell r="E10426"/>
          <cell r="F10426"/>
          <cell r="G10426"/>
          <cell r="H10426"/>
          <cell r="I10426"/>
          <cell r="J10426"/>
          <cell r="K10426"/>
          <cell r="L10426"/>
          <cell r="M10426"/>
          <cell r="N10426"/>
          <cell r="O10426"/>
          <cell r="P10426">
            <v>4.5</v>
          </cell>
          <cell r="Q10426"/>
          <cell r="R10426"/>
          <cell r="S10426"/>
          <cell r="T10426"/>
          <cell r="U10426">
            <v>4.3769</v>
          </cell>
          <cell r="V10426">
            <v>8001128.0000000009</v>
          </cell>
          <cell r="W10426">
            <v>10411683.136920001</v>
          </cell>
          <cell r="X10426">
            <v>45839</v>
          </cell>
          <cell r="Y10426">
            <v>0</v>
          </cell>
          <cell r="Z10426" t="str">
            <v/>
          </cell>
          <cell r="AA10426">
            <v>3.6675</v>
          </cell>
          <cell r="AB10426">
            <v>3.6325750000000001</v>
          </cell>
          <cell r="AC10426"/>
        </row>
        <row r="10427">
          <cell r="A10427">
            <v>45868</v>
          </cell>
          <cell r="B10427">
            <v>1500</v>
          </cell>
          <cell r="C10427"/>
          <cell r="D10427">
            <v>4.5</v>
          </cell>
          <cell r="E10427">
            <v>4.5</v>
          </cell>
          <cell r="F10427">
            <v>4.5</v>
          </cell>
          <cell r="G10427">
            <v>4.5</v>
          </cell>
          <cell r="H10427">
            <v>4.5</v>
          </cell>
          <cell r="I10427">
            <v>4.5</v>
          </cell>
          <cell r="J10427">
            <v>4.5</v>
          </cell>
          <cell r="K10427">
            <v>4.5</v>
          </cell>
          <cell r="L10427">
            <v>4.5</v>
          </cell>
          <cell r="M10427">
            <v>4.5</v>
          </cell>
          <cell r="N10427">
            <v>4.5</v>
          </cell>
          <cell r="O10427"/>
          <cell r="P10427">
            <v>4.5</v>
          </cell>
          <cell r="Q10427">
            <v>1700</v>
          </cell>
          <cell r="R10427">
            <v>4.5</v>
          </cell>
          <cell r="S10427">
            <v>4.5</v>
          </cell>
          <cell r="T10427">
            <v>4.5</v>
          </cell>
          <cell r="U10427">
            <v>4.3521000000000001</v>
          </cell>
          <cell r="V10427">
            <v>8505015.0000000019</v>
          </cell>
          <cell r="W10427">
            <v>10051635.719239997</v>
          </cell>
          <cell r="X10427">
            <v>45839</v>
          </cell>
          <cell r="Y10427">
            <v>6750</v>
          </cell>
          <cell r="Z10427">
            <v>45839</v>
          </cell>
          <cell r="AA10427">
            <v>3.6675</v>
          </cell>
          <cell r="AB10427">
            <v>3.63</v>
          </cell>
          <cell r="AC10427"/>
        </row>
        <row r="10428">
          <cell r="A10428">
            <v>45869</v>
          </cell>
          <cell r="B10428"/>
          <cell r="C10428"/>
          <cell r="D10428"/>
          <cell r="E10428"/>
          <cell r="F10428"/>
          <cell r="G10428"/>
          <cell r="H10428"/>
          <cell r="I10428"/>
          <cell r="J10428"/>
          <cell r="K10428"/>
          <cell r="L10428"/>
          <cell r="M10428"/>
          <cell r="N10428"/>
          <cell r="O10428"/>
          <cell r="P10428">
            <v>4.5</v>
          </cell>
          <cell r="Q10428"/>
          <cell r="R10428"/>
          <cell r="S10428"/>
          <cell r="T10428"/>
          <cell r="U10428">
            <v>4.3463000000000003</v>
          </cell>
          <cell r="V10428">
            <v>9218493</v>
          </cell>
          <cell r="W10428">
            <v>9981133.6825700011</v>
          </cell>
          <cell r="X10428">
            <v>45839</v>
          </cell>
          <cell r="Y10428">
            <v>0</v>
          </cell>
          <cell r="Z10428" t="str">
            <v/>
          </cell>
          <cell r="AA10428">
            <v>3.6675</v>
          </cell>
          <cell r="AB10428">
            <v>3.63</v>
          </cell>
          <cell r="AC10428"/>
        </row>
        <row r="10429">
          <cell r="A10429">
            <v>45870</v>
          </cell>
          <cell r="B10429"/>
          <cell r="C10429"/>
          <cell r="D10429"/>
          <cell r="E10429"/>
          <cell r="F10429"/>
          <cell r="G10429"/>
          <cell r="H10429"/>
          <cell r="I10429"/>
          <cell r="J10429"/>
          <cell r="K10429"/>
          <cell r="L10429"/>
          <cell r="M10429"/>
          <cell r="N10429"/>
          <cell r="O10429"/>
          <cell r="P10429">
            <v>0</v>
          </cell>
          <cell r="Q10429"/>
          <cell r="R10429"/>
          <cell r="S10429"/>
          <cell r="T10429"/>
          <cell r="U10429">
            <v>4.3585000000000003</v>
          </cell>
          <cell r="V10429">
            <v>3572299.9999999995</v>
          </cell>
          <cell r="W10429">
            <v>15810542.29105</v>
          </cell>
          <cell r="X10429">
            <v>45870</v>
          </cell>
          <cell r="Y10429">
            <v>0</v>
          </cell>
          <cell r="Z10429" t="str">
            <v/>
          </cell>
          <cell r="AA10429">
            <v>3.6675</v>
          </cell>
          <cell r="AB10429">
            <v>3.63</v>
          </cell>
          <cell r="AC10429"/>
        </row>
        <row r="10430">
          <cell r="A10430">
            <v>45873</v>
          </cell>
          <cell r="B10430"/>
          <cell r="C10430"/>
          <cell r="D10430"/>
          <cell r="E10430"/>
          <cell r="F10430"/>
          <cell r="G10430"/>
          <cell r="H10430"/>
          <cell r="I10430"/>
          <cell r="J10430"/>
          <cell r="K10430"/>
          <cell r="L10430"/>
          <cell r="M10430"/>
          <cell r="N10430"/>
          <cell r="O10430"/>
          <cell r="P10430">
            <v>0</v>
          </cell>
          <cell r="Q10430"/>
          <cell r="R10430"/>
          <cell r="S10430"/>
          <cell r="T10430"/>
          <cell r="U10430">
            <v>4.3635000000000002</v>
          </cell>
          <cell r="V10430">
            <v>3629100</v>
          </cell>
          <cell r="W10430">
            <v>15274663.056779999</v>
          </cell>
          <cell r="X10430">
            <v>45870</v>
          </cell>
          <cell r="Y10430">
            <v>0</v>
          </cell>
          <cell r="Z10430" t="str">
            <v/>
          </cell>
          <cell r="AA10430">
            <v>3.6675</v>
          </cell>
          <cell r="AB10430">
            <v>3.63</v>
          </cell>
          <cell r="AC10430"/>
        </row>
        <row r="10431">
          <cell r="A10431">
            <v>45874</v>
          </cell>
          <cell r="B10431"/>
          <cell r="C10431"/>
          <cell r="D10431"/>
          <cell r="E10431"/>
          <cell r="F10431"/>
          <cell r="G10431"/>
          <cell r="H10431"/>
          <cell r="I10431"/>
          <cell r="J10431"/>
          <cell r="K10431"/>
          <cell r="L10431"/>
          <cell r="M10431"/>
          <cell r="N10431"/>
          <cell r="O10431"/>
          <cell r="P10431">
            <v>0</v>
          </cell>
          <cell r="Q10431"/>
          <cell r="R10431"/>
          <cell r="S10431"/>
          <cell r="T10431"/>
          <cell r="U10431">
            <v>4.3598999999999997</v>
          </cell>
          <cell r="V10431">
            <v>3204401.0000000005</v>
          </cell>
          <cell r="W10431">
            <v>15358414.1193</v>
          </cell>
          <cell r="X10431">
            <v>45870</v>
          </cell>
          <cell r="Y10431">
            <v>0</v>
          </cell>
          <cell r="Z10431" t="str">
            <v/>
          </cell>
          <cell r="AA10431">
            <v>3.6675</v>
          </cell>
          <cell r="AB10431">
            <v>3.63</v>
          </cell>
          <cell r="AC10431"/>
        </row>
        <row r="10432">
          <cell r="A10432">
            <v>45876</v>
          </cell>
          <cell r="B10432"/>
          <cell r="C10432"/>
          <cell r="D10432"/>
          <cell r="E10432"/>
          <cell r="F10432"/>
          <cell r="G10432"/>
          <cell r="H10432"/>
          <cell r="I10432"/>
          <cell r="J10432"/>
          <cell r="K10432"/>
          <cell r="L10432"/>
          <cell r="M10432"/>
          <cell r="N10432"/>
          <cell r="O10432"/>
          <cell r="P10432">
            <v>0</v>
          </cell>
          <cell r="Q10432"/>
          <cell r="R10432"/>
          <cell r="S10432"/>
          <cell r="T10432"/>
          <cell r="U10432">
            <v>4.3587999999999996</v>
          </cell>
          <cell r="V10432">
            <v>3389500</v>
          </cell>
          <cell r="W10432">
            <v>15000872.880339999</v>
          </cell>
          <cell r="X10432">
            <v>45870</v>
          </cell>
          <cell r="Y10432">
            <v>0</v>
          </cell>
          <cell r="Z10432" t="str">
            <v/>
          </cell>
          <cell r="AA10432">
            <v>3.6429499999999999</v>
          </cell>
          <cell r="AB10432">
            <v>3.6092499999999998</v>
          </cell>
          <cell r="AC10432"/>
        </row>
        <row r="10433">
          <cell r="A10433">
            <v>45877</v>
          </cell>
          <cell r="B10433"/>
          <cell r="C10433"/>
          <cell r="D10433"/>
          <cell r="E10433"/>
          <cell r="F10433"/>
          <cell r="G10433"/>
          <cell r="H10433"/>
          <cell r="I10433"/>
          <cell r="J10433"/>
          <cell r="K10433"/>
          <cell r="L10433"/>
          <cell r="M10433"/>
          <cell r="N10433"/>
          <cell r="O10433"/>
          <cell r="P10433">
            <v>0</v>
          </cell>
          <cell r="Q10433"/>
          <cell r="R10433"/>
          <cell r="S10433"/>
          <cell r="T10433"/>
          <cell r="U10433">
            <v>4.3547000000000002</v>
          </cell>
          <cell r="V10433">
            <v>3750100</v>
          </cell>
          <cell r="W10433">
            <v>15206157.754800001</v>
          </cell>
          <cell r="X10433">
            <v>45870</v>
          </cell>
          <cell r="Y10433">
            <v>0</v>
          </cell>
          <cell r="Z10433" t="str">
            <v/>
          </cell>
          <cell r="AA10433">
            <v>3.6429499999999999</v>
          </cell>
          <cell r="AB10433">
            <v>3.6092499999999998</v>
          </cell>
          <cell r="AC10433"/>
        </row>
        <row r="10434">
          <cell r="A10434">
            <v>45880</v>
          </cell>
          <cell r="B10434"/>
          <cell r="C10434"/>
          <cell r="D10434"/>
          <cell r="E10434"/>
          <cell r="F10434"/>
          <cell r="G10434"/>
          <cell r="H10434"/>
          <cell r="I10434"/>
          <cell r="J10434"/>
          <cell r="K10434"/>
          <cell r="L10434"/>
          <cell r="M10434"/>
          <cell r="N10434"/>
          <cell r="O10434"/>
          <cell r="P10434">
            <v>0</v>
          </cell>
          <cell r="Q10434"/>
          <cell r="R10434"/>
          <cell r="S10434"/>
          <cell r="T10434"/>
          <cell r="U10434">
            <v>4.3575999999999997</v>
          </cell>
          <cell r="V10434">
            <v>4048349</v>
          </cell>
          <cell r="W10434">
            <v>15316316.415890003</v>
          </cell>
          <cell r="X10434">
            <v>45870</v>
          </cell>
          <cell r="Y10434">
            <v>0</v>
          </cell>
          <cell r="Z10434" t="str">
            <v/>
          </cell>
          <cell r="AA10434">
            <v>3.6429499999999999</v>
          </cell>
          <cell r="AB10434">
            <v>3.6092499999999998</v>
          </cell>
          <cell r="AC10434"/>
        </row>
        <row r="10435">
          <cell r="A10435">
            <v>45881</v>
          </cell>
          <cell r="B10435"/>
          <cell r="C10435"/>
          <cell r="D10435"/>
          <cell r="E10435"/>
          <cell r="F10435"/>
          <cell r="G10435"/>
          <cell r="H10435"/>
          <cell r="I10435"/>
          <cell r="J10435"/>
          <cell r="K10435"/>
          <cell r="L10435"/>
          <cell r="M10435"/>
          <cell r="N10435"/>
          <cell r="O10435"/>
          <cell r="P10435">
            <v>0</v>
          </cell>
          <cell r="Q10435"/>
          <cell r="R10435"/>
          <cell r="S10435"/>
          <cell r="T10435"/>
          <cell r="U10435">
            <v>4.3559000000000001</v>
          </cell>
          <cell r="V10435">
            <v>4253900</v>
          </cell>
          <cell r="W10435">
            <v>15561856.870300002</v>
          </cell>
          <cell r="X10435">
            <v>45870</v>
          </cell>
          <cell r="Y10435">
            <v>0</v>
          </cell>
          <cell r="Z10435" t="str">
            <v/>
          </cell>
          <cell r="AA10435">
            <v>3.6429499999999999</v>
          </cell>
          <cell r="AB10435">
            <v>3.6092499999999998</v>
          </cell>
          <cell r="AC10435"/>
        </row>
        <row r="10436">
          <cell r="A10436">
            <v>45882</v>
          </cell>
          <cell r="B10436"/>
          <cell r="C10436"/>
          <cell r="D10436"/>
          <cell r="E10436"/>
          <cell r="F10436"/>
          <cell r="G10436"/>
          <cell r="H10436"/>
          <cell r="I10436"/>
          <cell r="J10436"/>
          <cell r="K10436"/>
          <cell r="L10436"/>
          <cell r="M10436"/>
          <cell r="N10436"/>
          <cell r="O10436"/>
          <cell r="P10436">
            <v>0</v>
          </cell>
          <cell r="Q10436"/>
          <cell r="R10436"/>
          <cell r="S10436"/>
          <cell r="T10436"/>
          <cell r="U10436">
            <v>4.3562000000000003</v>
          </cell>
          <cell r="V10436">
            <v>3818278.9999999995</v>
          </cell>
          <cell r="W10436">
            <v>15858239.10313</v>
          </cell>
          <cell r="X10436">
            <v>45870</v>
          </cell>
          <cell r="Y10436">
            <v>0</v>
          </cell>
          <cell r="Z10436" t="str">
            <v/>
          </cell>
          <cell r="AA10436">
            <v>3.63</v>
          </cell>
          <cell r="AB10436">
            <v>3.6087749999999996</v>
          </cell>
          <cell r="AC10436"/>
        </row>
        <row r="10437">
          <cell r="A10437">
            <v>45883</v>
          </cell>
          <cell r="B10437"/>
          <cell r="C10437"/>
          <cell r="D10437"/>
          <cell r="E10437"/>
          <cell r="F10437"/>
          <cell r="G10437"/>
          <cell r="H10437"/>
          <cell r="I10437"/>
          <cell r="J10437"/>
          <cell r="K10437"/>
          <cell r="L10437"/>
          <cell r="M10437"/>
          <cell r="N10437"/>
          <cell r="O10437"/>
          <cell r="P10437">
            <v>0</v>
          </cell>
          <cell r="Q10437"/>
          <cell r="R10437"/>
          <cell r="S10437"/>
          <cell r="T10437"/>
          <cell r="U10437">
            <v>4.3663999999999996</v>
          </cell>
          <cell r="V10437">
            <v>4929300</v>
          </cell>
          <cell r="W10437">
            <v>14250659.72724</v>
          </cell>
          <cell r="X10437">
            <v>45870</v>
          </cell>
          <cell r="Y10437">
            <v>0</v>
          </cell>
          <cell r="Z10437" t="str">
            <v/>
          </cell>
          <cell r="AA10437">
            <v>3.63</v>
          </cell>
          <cell r="AB10437">
            <v>3.6087749999999996</v>
          </cell>
          <cell r="AC10437"/>
        </row>
        <row r="10438">
          <cell r="A10438">
            <v>45884</v>
          </cell>
          <cell r="B10438"/>
          <cell r="C10438"/>
          <cell r="D10438"/>
          <cell r="E10438"/>
          <cell r="F10438"/>
          <cell r="G10438"/>
          <cell r="H10438"/>
          <cell r="I10438"/>
          <cell r="J10438"/>
          <cell r="K10438"/>
          <cell r="L10438"/>
          <cell r="M10438"/>
          <cell r="N10438"/>
          <cell r="O10438"/>
          <cell r="P10438">
            <v>0</v>
          </cell>
          <cell r="Q10438"/>
          <cell r="R10438"/>
          <cell r="S10438"/>
          <cell r="T10438"/>
          <cell r="U10438">
            <v>4.3670999999999998</v>
          </cell>
          <cell r="V10438">
            <v>4891700.0000000009</v>
          </cell>
          <cell r="W10438">
            <v>14034019.915210003</v>
          </cell>
          <cell r="X10438">
            <v>45870</v>
          </cell>
          <cell r="Y10438">
            <v>0</v>
          </cell>
          <cell r="Z10438" t="str">
            <v/>
          </cell>
          <cell r="AA10438">
            <v>3.63</v>
          </cell>
          <cell r="AB10438">
            <v>3.6087749999999996</v>
          </cell>
          <cell r="AC10438"/>
        </row>
        <row r="10439">
          <cell r="A10439">
            <v>45887</v>
          </cell>
          <cell r="B10439"/>
          <cell r="C10439"/>
          <cell r="D10439"/>
          <cell r="E10439"/>
          <cell r="F10439"/>
          <cell r="G10439"/>
          <cell r="H10439"/>
          <cell r="I10439"/>
          <cell r="J10439"/>
          <cell r="K10439"/>
          <cell r="L10439"/>
          <cell r="M10439"/>
          <cell r="N10439"/>
          <cell r="O10439"/>
          <cell r="P10439">
            <v>0</v>
          </cell>
          <cell r="Q10439"/>
          <cell r="R10439"/>
          <cell r="S10439"/>
          <cell r="T10439"/>
          <cell r="U10439">
            <v>4.3657000000000004</v>
          </cell>
          <cell r="V10439">
            <v>5065200.0000000009</v>
          </cell>
          <cell r="W10439">
            <v>13421585.12483</v>
          </cell>
          <cell r="X10439">
            <v>45870</v>
          </cell>
          <cell r="Y10439">
            <v>0</v>
          </cell>
          <cell r="Z10439" t="str">
            <v/>
          </cell>
          <cell r="AA10439">
            <v>3.63</v>
          </cell>
          <cell r="AB10439">
            <v>3.6087749999999996</v>
          </cell>
          <cell r="AC10439"/>
        </row>
        <row r="10440">
          <cell r="A10440">
            <v>45888</v>
          </cell>
          <cell r="B10440"/>
          <cell r="C10440"/>
          <cell r="D10440"/>
          <cell r="E10440"/>
          <cell r="F10440"/>
          <cell r="G10440"/>
          <cell r="H10440"/>
          <cell r="I10440"/>
          <cell r="J10440"/>
          <cell r="K10440"/>
          <cell r="L10440"/>
          <cell r="M10440"/>
          <cell r="N10440"/>
          <cell r="O10440"/>
          <cell r="P10440">
            <v>0</v>
          </cell>
          <cell r="Q10440"/>
          <cell r="R10440"/>
          <cell r="S10440"/>
          <cell r="T10440"/>
          <cell r="U10440">
            <v>4.3673999999999999</v>
          </cell>
          <cell r="V10440">
            <v>6655799.9999999991</v>
          </cell>
          <cell r="W10440">
            <v>11495924.186289998</v>
          </cell>
          <cell r="X10440">
            <v>45870</v>
          </cell>
          <cell r="Y10440">
            <v>0</v>
          </cell>
          <cell r="Z10440" t="str">
            <v/>
          </cell>
          <cell r="AA10440">
            <v>3.63</v>
          </cell>
          <cell r="AB10440">
            <v>3.6087749999999996</v>
          </cell>
          <cell r="AC10440"/>
        </row>
        <row r="10441">
          <cell r="A10441">
            <v>45889</v>
          </cell>
          <cell r="B10441"/>
          <cell r="C10441"/>
          <cell r="D10441"/>
          <cell r="E10441"/>
          <cell r="F10441"/>
          <cell r="G10441"/>
          <cell r="H10441"/>
          <cell r="I10441"/>
          <cell r="J10441"/>
          <cell r="K10441"/>
          <cell r="L10441"/>
          <cell r="M10441"/>
          <cell r="N10441"/>
          <cell r="O10441"/>
          <cell r="P10441">
            <v>0</v>
          </cell>
          <cell r="Q10441"/>
          <cell r="R10441"/>
          <cell r="S10441"/>
          <cell r="T10441"/>
          <cell r="U10441">
            <v>4.3695000000000004</v>
          </cell>
          <cell r="V10441">
            <v>6663313</v>
          </cell>
          <cell r="W10441">
            <v>11759382.962270001</v>
          </cell>
          <cell r="X10441">
            <v>45870</v>
          </cell>
          <cell r="Y10441">
            <v>0</v>
          </cell>
          <cell r="Z10441" t="str">
            <v/>
          </cell>
          <cell r="AA10441">
            <v>3.63</v>
          </cell>
          <cell r="AB10441">
            <v>3.5962499999999999</v>
          </cell>
          <cell r="AC10441"/>
        </row>
        <row r="10442">
          <cell r="A10442">
            <v>45890</v>
          </cell>
          <cell r="B10442"/>
          <cell r="C10442"/>
          <cell r="D10442"/>
          <cell r="E10442"/>
          <cell r="F10442"/>
          <cell r="G10442"/>
          <cell r="H10442"/>
          <cell r="I10442"/>
          <cell r="J10442"/>
          <cell r="K10442"/>
          <cell r="L10442"/>
          <cell r="M10442"/>
          <cell r="N10442"/>
          <cell r="O10442"/>
          <cell r="P10442">
            <v>0</v>
          </cell>
          <cell r="Q10442"/>
          <cell r="R10442"/>
          <cell r="S10442"/>
          <cell r="T10442"/>
          <cell r="U10442">
            <v>4.3695000000000004</v>
          </cell>
          <cell r="V10442">
            <v>6809895</v>
          </cell>
          <cell r="W10442">
            <v>11795568.863739999</v>
          </cell>
          <cell r="X10442">
            <v>45870</v>
          </cell>
          <cell r="Y10442">
            <v>0</v>
          </cell>
          <cell r="Z10442" t="str">
            <v/>
          </cell>
          <cell r="AA10442">
            <v>3.63</v>
          </cell>
          <cell r="AB10442">
            <v>3.5962499999999999</v>
          </cell>
          <cell r="AC10442"/>
        </row>
        <row r="10443">
          <cell r="A10443">
            <v>45891</v>
          </cell>
          <cell r="B10443"/>
          <cell r="C10443"/>
          <cell r="D10443"/>
          <cell r="E10443"/>
          <cell r="F10443"/>
          <cell r="G10443"/>
          <cell r="H10443"/>
          <cell r="I10443"/>
          <cell r="J10443"/>
          <cell r="K10443"/>
          <cell r="L10443"/>
          <cell r="M10443"/>
          <cell r="N10443"/>
          <cell r="O10443"/>
          <cell r="P10443">
            <v>0</v>
          </cell>
          <cell r="Q10443"/>
          <cell r="R10443"/>
          <cell r="S10443"/>
          <cell r="T10443"/>
          <cell r="U10443">
            <v>4.3646000000000003</v>
          </cell>
          <cell r="V10443">
            <v>6891422</v>
          </cell>
          <cell r="W10443">
            <v>12091551.42921</v>
          </cell>
          <cell r="X10443">
            <v>45870</v>
          </cell>
          <cell r="Y10443">
            <v>0</v>
          </cell>
          <cell r="Z10443" t="str">
            <v/>
          </cell>
          <cell r="AA10443">
            <v>3.63</v>
          </cell>
          <cell r="AB10443">
            <v>3.5962499999999999</v>
          </cell>
          <cell r="AC10443"/>
        </row>
        <row r="10444">
          <cell r="A10444">
            <v>45894</v>
          </cell>
          <cell r="B10444"/>
          <cell r="C10444"/>
          <cell r="D10444"/>
          <cell r="E10444"/>
          <cell r="F10444"/>
          <cell r="G10444"/>
          <cell r="H10444"/>
          <cell r="I10444"/>
          <cell r="J10444"/>
          <cell r="K10444"/>
          <cell r="L10444"/>
          <cell r="M10444"/>
          <cell r="N10444"/>
          <cell r="O10444"/>
          <cell r="P10444">
            <v>0</v>
          </cell>
          <cell r="Q10444"/>
          <cell r="R10444"/>
          <cell r="S10444"/>
          <cell r="T10444"/>
          <cell r="U10444">
            <v>4.3600000000000003</v>
          </cell>
          <cell r="V10444">
            <v>7978403</v>
          </cell>
          <cell r="W10444">
            <v>10909216.92491</v>
          </cell>
          <cell r="X10444">
            <v>45870</v>
          </cell>
          <cell r="Y10444">
            <v>0</v>
          </cell>
          <cell r="Z10444" t="str">
            <v/>
          </cell>
          <cell r="AA10444">
            <v>3.63</v>
          </cell>
          <cell r="AB10444">
            <v>3.5962499999999999</v>
          </cell>
          <cell r="AC10444"/>
        </row>
        <row r="10445">
          <cell r="A10445">
            <v>45895</v>
          </cell>
          <cell r="B10445"/>
          <cell r="C10445"/>
          <cell r="D10445"/>
          <cell r="E10445"/>
          <cell r="F10445"/>
          <cell r="G10445"/>
          <cell r="H10445"/>
          <cell r="I10445"/>
          <cell r="J10445"/>
          <cell r="K10445"/>
          <cell r="L10445"/>
          <cell r="M10445"/>
          <cell r="N10445"/>
          <cell r="O10445"/>
          <cell r="P10445">
            <v>0</v>
          </cell>
          <cell r="Q10445"/>
          <cell r="R10445"/>
          <cell r="S10445"/>
          <cell r="T10445"/>
          <cell r="U10445">
            <v>4.3658999999999999</v>
          </cell>
          <cell r="V10445">
            <v>7746537</v>
          </cell>
          <cell r="W10445">
            <v>11389376.90763</v>
          </cell>
          <cell r="X10445">
            <v>45870</v>
          </cell>
          <cell r="Y10445">
            <v>0</v>
          </cell>
          <cell r="Z10445" t="str">
            <v/>
          </cell>
          <cell r="AA10445">
            <v>3.63</v>
          </cell>
          <cell r="AB10445">
            <v>3.5962499999999999</v>
          </cell>
          <cell r="AC10445"/>
        </row>
        <row r="10446">
          <cell r="A10446">
            <v>45896</v>
          </cell>
          <cell r="B10446"/>
          <cell r="C10446"/>
          <cell r="D10446"/>
          <cell r="E10446"/>
          <cell r="F10446"/>
          <cell r="G10446"/>
          <cell r="H10446"/>
          <cell r="I10446"/>
          <cell r="J10446"/>
          <cell r="K10446"/>
          <cell r="L10446"/>
          <cell r="M10446"/>
          <cell r="N10446"/>
          <cell r="O10446"/>
          <cell r="P10446">
            <v>0</v>
          </cell>
          <cell r="Q10446"/>
          <cell r="R10446"/>
          <cell r="S10446"/>
          <cell r="T10446"/>
          <cell r="U10446">
            <v>4.3651</v>
          </cell>
          <cell r="V10446">
            <v>8388787</v>
          </cell>
          <cell r="W10446">
            <v>11190504.80972</v>
          </cell>
          <cell r="X10446">
            <v>45870</v>
          </cell>
          <cell r="Y10446">
            <v>0</v>
          </cell>
          <cell r="Z10446" t="str">
            <v/>
          </cell>
          <cell r="AA10446">
            <v>3.6425000000000001</v>
          </cell>
          <cell r="AB10446">
            <v>3.579475</v>
          </cell>
          <cell r="AC10446"/>
        </row>
        <row r="10447">
          <cell r="A10447">
            <v>45897</v>
          </cell>
          <cell r="B10447"/>
          <cell r="C10447"/>
          <cell r="D10447"/>
          <cell r="E10447"/>
          <cell r="F10447"/>
          <cell r="G10447"/>
          <cell r="H10447"/>
          <cell r="I10447"/>
          <cell r="J10447"/>
          <cell r="K10447"/>
          <cell r="L10447"/>
          <cell r="M10447"/>
          <cell r="N10447"/>
          <cell r="O10447"/>
          <cell r="P10447">
            <v>0</v>
          </cell>
          <cell r="Q10447"/>
          <cell r="R10447"/>
          <cell r="S10447"/>
          <cell r="T10447"/>
          <cell r="U10447">
            <v>4.3651999999999997</v>
          </cell>
          <cell r="V10447">
            <v>9030916</v>
          </cell>
          <cell r="W10447">
            <v>10262781.329930004</v>
          </cell>
          <cell r="X10447">
            <v>45870</v>
          </cell>
          <cell r="Y10447">
            <v>0</v>
          </cell>
          <cell r="Z10447" t="str">
            <v/>
          </cell>
          <cell r="AA10447">
            <v>3.6425000000000001</v>
          </cell>
          <cell r="AB10447">
            <v>3.579475</v>
          </cell>
          <cell r="AC10447"/>
        </row>
        <row r="10448">
          <cell r="A10448">
            <v>45898</v>
          </cell>
          <cell r="B10448"/>
          <cell r="C10448"/>
          <cell r="D10448"/>
          <cell r="E10448"/>
          <cell r="F10448"/>
          <cell r="G10448"/>
          <cell r="H10448"/>
          <cell r="I10448"/>
          <cell r="J10448"/>
          <cell r="K10448"/>
          <cell r="L10448"/>
          <cell r="M10448"/>
          <cell r="N10448"/>
          <cell r="O10448"/>
          <cell r="P10448">
            <v>0</v>
          </cell>
          <cell r="Q10448">
            <v>55000</v>
          </cell>
          <cell r="R10448">
            <v>4.5</v>
          </cell>
          <cell r="S10448">
            <v>4.5</v>
          </cell>
          <cell r="T10448">
            <v>4.5</v>
          </cell>
          <cell r="U10448">
            <v>4.3699000000000003</v>
          </cell>
          <cell r="V10448">
            <v>8216575.0000000009</v>
          </cell>
          <cell r="W10448">
            <v>10751536.827649999</v>
          </cell>
          <cell r="X10448">
            <v>45870</v>
          </cell>
          <cell r="Y10448">
            <v>0</v>
          </cell>
          <cell r="Z10448" t="str">
            <v/>
          </cell>
          <cell r="AA10448">
            <v>3.6425000000000001</v>
          </cell>
          <cell r="AB10448">
            <v>3.579475</v>
          </cell>
          <cell r="AC10448"/>
        </row>
        <row r="10449">
          <cell r="A10449">
            <v>45901</v>
          </cell>
          <cell r="B10449">
            <v>23000</v>
          </cell>
          <cell r="C10449"/>
          <cell r="D10449">
            <v>4.5</v>
          </cell>
          <cell r="E10449">
            <v>4.5</v>
          </cell>
          <cell r="F10449">
            <v>4.5</v>
          </cell>
          <cell r="G10449">
            <v>4.5</v>
          </cell>
          <cell r="H10449">
            <v>4.5</v>
          </cell>
          <cell r="I10449">
            <v>4.5</v>
          </cell>
          <cell r="J10449">
            <v>4.5</v>
          </cell>
          <cell r="K10449">
            <v>4.5</v>
          </cell>
          <cell r="L10449">
            <v>4.5</v>
          </cell>
          <cell r="M10449">
            <v>4.5</v>
          </cell>
          <cell r="N10449">
            <v>4.5</v>
          </cell>
          <cell r="O10449"/>
          <cell r="P10449">
            <v>4.5</v>
          </cell>
          <cell r="Q10449">
            <v>23000</v>
          </cell>
          <cell r="R10449">
            <v>4.5</v>
          </cell>
          <cell r="S10449">
            <v>4.5</v>
          </cell>
          <cell r="T10449">
            <v>4.5</v>
          </cell>
          <cell r="U10449">
            <v>4.3699000000000003</v>
          </cell>
          <cell r="V10449">
            <v>5486500</v>
          </cell>
          <cell r="W10449">
            <v>13542010.639180001</v>
          </cell>
          <cell r="X10449">
            <v>45901</v>
          </cell>
          <cell r="Y10449">
            <v>103500</v>
          </cell>
          <cell r="Z10449">
            <v>45901</v>
          </cell>
          <cell r="AA10449">
            <v>3.6425000000000001</v>
          </cell>
          <cell r="AB10449">
            <v>3.579475</v>
          </cell>
          <cell r="AC10449"/>
        </row>
        <row r="10450">
          <cell r="A10450">
            <v>45902</v>
          </cell>
          <cell r="B10450">
            <v>25100</v>
          </cell>
          <cell r="C10450"/>
          <cell r="D10450">
            <v>4.5</v>
          </cell>
          <cell r="E10450">
            <v>4.5</v>
          </cell>
          <cell r="F10450">
            <v>4.5</v>
          </cell>
          <cell r="G10450">
            <v>4.5</v>
          </cell>
          <cell r="H10450">
            <v>4.5</v>
          </cell>
          <cell r="I10450">
            <v>4.5</v>
          </cell>
          <cell r="J10450">
            <v>4.5</v>
          </cell>
          <cell r="K10450">
            <v>4.5</v>
          </cell>
          <cell r="L10450">
            <v>4.5</v>
          </cell>
          <cell r="M10450">
            <v>4.5</v>
          </cell>
          <cell r="N10450">
            <v>4.5</v>
          </cell>
          <cell r="O10450"/>
          <cell r="P10450">
            <v>4.5</v>
          </cell>
          <cell r="Q10450">
            <v>25100</v>
          </cell>
          <cell r="R10450">
            <v>4.5</v>
          </cell>
          <cell r="S10450">
            <v>4.5</v>
          </cell>
          <cell r="T10450">
            <v>4.5</v>
          </cell>
          <cell r="U10450">
            <v>4.3611000000000004</v>
          </cell>
          <cell r="V10450">
            <v>5487599.9999999991</v>
          </cell>
          <cell r="W10450">
            <v>13019319.278250001</v>
          </cell>
          <cell r="X10450">
            <v>45901</v>
          </cell>
          <cell r="Y10450">
            <v>112950</v>
          </cell>
          <cell r="Z10450">
            <v>45901</v>
          </cell>
          <cell r="AA10450">
            <v>3.6425000000000001</v>
          </cell>
          <cell r="AB10450">
            <v>3.579475</v>
          </cell>
          <cell r="AC10450"/>
        </row>
        <row r="10451">
          <cell r="A10451">
            <v>45903</v>
          </cell>
          <cell r="B10451">
            <v>13000</v>
          </cell>
          <cell r="C10451"/>
          <cell r="D10451">
            <v>4.5</v>
          </cell>
          <cell r="E10451">
            <v>4.5</v>
          </cell>
          <cell r="F10451">
            <v>4.5</v>
          </cell>
          <cell r="G10451">
            <v>4.5</v>
          </cell>
          <cell r="H10451">
            <v>4.5</v>
          </cell>
          <cell r="I10451">
            <v>4.5</v>
          </cell>
          <cell r="J10451">
            <v>4.5</v>
          </cell>
          <cell r="K10451">
            <v>4.5</v>
          </cell>
          <cell r="L10451">
            <v>4.5</v>
          </cell>
          <cell r="M10451">
            <v>4.5</v>
          </cell>
          <cell r="N10451">
            <v>4.5</v>
          </cell>
          <cell r="O10451"/>
          <cell r="P10451">
            <v>4.5</v>
          </cell>
          <cell r="Q10451">
            <v>13000</v>
          </cell>
          <cell r="R10451">
            <v>4.5</v>
          </cell>
          <cell r="S10451">
            <v>4.5</v>
          </cell>
          <cell r="T10451">
            <v>4.5</v>
          </cell>
          <cell r="U10451">
            <v>4.3624999999999998</v>
          </cell>
          <cell r="V10451">
            <v>5063000</v>
          </cell>
          <cell r="W10451">
            <v>13565557.222479997</v>
          </cell>
          <cell r="X10451">
            <v>45901</v>
          </cell>
          <cell r="Y10451">
            <v>58500</v>
          </cell>
          <cell r="Z10451">
            <v>45901</v>
          </cell>
          <cell r="AA10451">
            <v>3.6425000000000001</v>
          </cell>
          <cell r="AB10451">
            <v>3.5572749999999997</v>
          </cell>
          <cell r="AC10451"/>
        </row>
        <row r="10452">
          <cell r="A10452">
            <v>45904</v>
          </cell>
          <cell r="B10452">
            <v>65000</v>
          </cell>
          <cell r="C10452"/>
          <cell r="D10452">
            <v>4.5</v>
          </cell>
          <cell r="E10452">
            <v>4.5</v>
          </cell>
          <cell r="F10452">
            <v>4.5</v>
          </cell>
          <cell r="G10452">
            <v>4.5</v>
          </cell>
          <cell r="H10452">
            <v>4.5</v>
          </cell>
          <cell r="I10452">
            <v>4.5</v>
          </cell>
          <cell r="J10452">
            <v>4.5</v>
          </cell>
          <cell r="K10452">
            <v>4.5</v>
          </cell>
          <cell r="L10452">
            <v>4.5</v>
          </cell>
          <cell r="M10452">
            <v>4.5</v>
          </cell>
          <cell r="N10452">
            <v>4.5</v>
          </cell>
          <cell r="O10452"/>
          <cell r="P10452">
            <v>4.5</v>
          </cell>
          <cell r="Q10452">
            <v>100000</v>
          </cell>
          <cell r="R10452">
            <v>4.5</v>
          </cell>
          <cell r="S10452">
            <v>4.5</v>
          </cell>
          <cell r="T10452">
            <v>4.5</v>
          </cell>
          <cell r="U10452">
            <v>4.3684000000000003</v>
          </cell>
          <cell r="V10452">
            <v>4882800</v>
          </cell>
          <cell r="W10452">
            <v>13583739.796930002</v>
          </cell>
          <cell r="X10452">
            <v>45901</v>
          </cell>
          <cell r="Y10452">
            <v>292500</v>
          </cell>
          <cell r="Z10452">
            <v>45901</v>
          </cell>
          <cell r="AA10452">
            <v>3.6425000000000001</v>
          </cell>
          <cell r="AB10452">
            <v>3.5572749999999997</v>
          </cell>
          <cell r="AC10452"/>
        </row>
        <row r="10453">
          <cell r="A10453">
            <v>45905</v>
          </cell>
          <cell r="B10453">
            <v>162000</v>
          </cell>
          <cell r="C10453"/>
          <cell r="D10453">
            <v>4.5</v>
          </cell>
          <cell r="E10453">
            <v>4.5</v>
          </cell>
          <cell r="F10453">
            <v>4.5</v>
          </cell>
          <cell r="G10453">
            <v>4.5</v>
          </cell>
          <cell r="H10453">
            <v>4.5</v>
          </cell>
          <cell r="I10453">
            <v>4.5</v>
          </cell>
          <cell r="J10453">
            <v>4.5</v>
          </cell>
          <cell r="K10453">
            <v>4.5</v>
          </cell>
          <cell r="L10453">
            <v>4.5</v>
          </cell>
          <cell r="M10453">
            <v>4.5</v>
          </cell>
          <cell r="N10453">
            <v>4.5</v>
          </cell>
          <cell r="O10453"/>
          <cell r="P10453">
            <v>4.5</v>
          </cell>
          <cell r="Q10453">
            <v>162000</v>
          </cell>
          <cell r="R10453">
            <v>4.5</v>
          </cell>
          <cell r="S10453">
            <v>4.5</v>
          </cell>
          <cell r="T10453">
            <v>4.5</v>
          </cell>
          <cell r="U10453">
            <v>4.3662999999999998</v>
          </cell>
          <cell r="V10453">
            <v>4834100</v>
          </cell>
          <cell r="W10453">
            <v>13939357.304339999</v>
          </cell>
          <cell r="X10453">
            <v>45901</v>
          </cell>
          <cell r="Y10453">
            <v>729000</v>
          </cell>
          <cell r="Z10453">
            <v>45901</v>
          </cell>
          <cell r="AA10453">
            <v>3.6425000000000001</v>
          </cell>
          <cell r="AB10453">
            <v>3.5572749999999997</v>
          </cell>
          <cell r="AC10453"/>
        </row>
        <row r="10454">
          <cell r="A10454">
            <v>45908</v>
          </cell>
          <cell r="B10454">
            <v>126000</v>
          </cell>
          <cell r="C10454"/>
          <cell r="D10454">
            <v>4.5</v>
          </cell>
          <cell r="E10454">
            <v>4.5</v>
          </cell>
          <cell r="F10454">
            <v>4.5</v>
          </cell>
          <cell r="G10454">
            <v>4.5</v>
          </cell>
          <cell r="H10454">
            <v>4.5</v>
          </cell>
          <cell r="I10454">
            <v>4.5</v>
          </cell>
          <cell r="J10454">
            <v>4.5</v>
          </cell>
          <cell r="K10454">
            <v>4.5</v>
          </cell>
          <cell r="L10454">
            <v>4.5</v>
          </cell>
          <cell r="M10454">
            <v>4.5</v>
          </cell>
          <cell r="N10454">
            <v>4.5</v>
          </cell>
          <cell r="O10454"/>
          <cell r="P10454">
            <v>4.5</v>
          </cell>
          <cell r="Q10454">
            <v>126000</v>
          </cell>
          <cell r="R10454">
            <v>4.5</v>
          </cell>
          <cell r="S10454">
            <v>4.5</v>
          </cell>
          <cell r="T10454">
            <v>4.5</v>
          </cell>
          <cell r="U10454">
            <v>4.3655999999999997</v>
          </cell>
          <cell r="V10454">
            <v>4504500</v>
          </cell>
          <cell r="W10454">
            <v>14556891.593209999</v>
          </cell>
          <cell r="X10454">
            <v>45901</v>
          </cell>
          <cell r="Y10454">
            <v>567000</v>
          </cell>
          <cell r="Z10454">
            <v>45901</v>
          </cell>
          <cell r="AA10454">
            <v>3.6425000000000001</v>
          </cell>
          <cell r="AB10454">
            <v>3.5572749999999997</v>
          </cell>
          <cell r="AC10454"/>
        </row>
        <row r="10455">
          <cell r="A10455">
            <v>45909</v>
          </cell>
          <cell r="B10455">
            <v>78000</v>
          </cell>
          <cell r="C10455"/>
          <cell r="D10455">
            <v>4.5</v>
          </cell>
          <cell r="E10455">
            <v>4.5</v>
          </cell>
          <cell r="F10455">
            <v>4.5</v>
          </cell>
          <cell r="G10455">
            <v>4.5</v>
          </cell>
          <cell r="H10455">
            <v>4.5</v>
          </cell>
          <cell r="I10455">
            <v>4.5</v>
          </cell>
          <cell r="J10455">
            <v>4.5</v>
          </cell>
          <cell r="K10455">
            <v>4.5</v>
          </cell>
          <cell r="L10455">
            <v>4.5</v>
          </cell>
          <cell r="M10455">
            <v>4.5</v>
          </cell>
          <cell r="N10455">
            <v>4.5</v>
          </cell>
          <cell r="O10455"/>
          <cell r="P10455">
            <v>4.5</v>
          </cell>
          <cell r="Q10455">
            <v>78000</v>
          </cell>
          <cell r="R10455">
            <v>4.5</v>
          </cell>
          <cell r="S10455">
            <v>4.5</v>
          </cell>
          <cell r="T10455">
            <v>4.5</v>
          </cell>
          <cell r="U10455">
            <v>4.3662000000000001</v>
          </cell>
          <cell r="V10455">
            <v>5602300</v>
          </cell>
          <cell r="W10455">
            <v>13502530.03744</v>
          </cell>
          <cell r="X10455">
            <v>45901</v>
          </cell>
          <cell r="Y10455">
            <v>351000</v>
          </cell>
          <cell r="Z10455">
            <v>45901</v>
          </cell>
          <cell r="AA10455">
            <v>3.6425000000000001</v>
          </cell>
          <cell r="AB10455">
            <v>3.5572749999999997</v>
          </cell>
          <cell r="AC10455"/>
        </row>
        <row r="10456">
          <cell r="A10456">
            <v>45910</v>
          </cell>
          <cell r="B10456">
            <v>79000</v>
          </cell>
          <cell r="C10456"/>
          <cell r="D10456">
            <v>4.5</v>
          </cell>
          <cell r="E10456">
            <v>4.5</v>
          </cell>
          <cell r="F10456">
            <v>4.5</v>
          </cell>
          <cell r="G10456">
            <v>4.5</v>
          </cell>
          <cell r="H10456">
            <v>4.5</v>
          </cell>
          <cell r="I10456">
            <v>4.5</v>
          </cell>
          <cell r="J10456">
            <v>4.5</v>
          </cell>
          <cell r="K10456">
            <v>4.5</v>
          </cell>
          <cell r="L10456">
            <v>4.5</v>
          </cell>
          <cell r="M10456">
            <v>4.5</v>
          </cell>
          <cell r="N10456">
            <v>4.5</v>
          </cell>
          <cell r="O10456"/>
          <cell r="P10456">
            <v>4.5</v>
          </cell>
          <cell r="Q10456">
            <v>79000</v>
          </cell>
          <cell r="R10456">
            <v>4.5</v>
          </cell>
          <cell r="S10456">
            <v>4.5</v>
          </cell>
          <cell r="T10456">
            <v>4.5</v>
          </cell>
          <cell r="U10456">
            <v>4.3673999999999999</v>
          </cell>
          <cell r="V10456">
            <v>5202200</v>
          </cell>
          <cell r="W10456">
            <v>14090418.525690001</v>
          </cell>
          <cell r="X10456">
            <v>45901</v>
          </cell>
          <cell r="Y10456">
            <v>355500</v>
          </cell>
          <cell r="Z10456">
            <v>45901</v>
          </cell>
          <cell r="AA10456">
            <v>3.7050000000000001</v>
          </cell>
          <cell r="AB10456">
            <v>3.5307249999999994</v>
          </cell>
          <cell r="AC10456"/>
        </row>
        <row r="10457">
          <cell r="A10457">
            <v>45911</v>
          </cell>
          <cell r="B10457"/>
          <cell r="C10457"/>
          <cell r="D10457"/>
          <cell r="E10457"/>
          <cell r="F10457"/>
          <cell r="G10457"/>
          <cell r="H10457"/>
          <cell r="I10457"/>
          <cell r="J10457"/>
          <cell r="K10457"/>
          <cell r="L10457"/>
          <cell r="M10457"/>
          <cell r="N10457"/>
          <cell r="O10457"/>
          <cell r="P10457">
            <v>4.5</v>
          </cell>
          <cell r="Q10457"/>
          <cell r="R10457"/>
          <cell r="S10457"/>
          <cell r="T10457"/>
          <cell r="U10457">
            <v>4.3643999999999998</v>
          </cell>
          <cell r="V10457">
            <v>5854700</v>
          </cell>
          <cell r="W10457">
            <v>13755479.885670001</v>
          </cell>
          <cell r="X10457">
            <v>45901</v>
          </cell>
          <cell r="Y10457">
            <v>0</v>
          </cell>
          <cell r="Z10457" t="str">
            <v/>
          </cell>
          <cell r="AA10457">
            <v>3.7050000000000001</v>
          </cell>
          <cell r="AB10457">
            <v>3.5307249999999994</v>
          </cell>
          <cell r="AC10457"/>
        </row>
        <row r="10458">
          <cell r="A10458">
            <v>45912</v>
          </cell>
          <cell r="B10458"/>
          <cell r="C10458"/>
          <cell r="D10458"/>
          <cell r="E10458"/>
          <cell r="F10458"/>
          <cell r="G10458"/>
          <cell r="H10458"/>
          <cell r="I10458"/>
          <cell r="J10458"/>
          <cell r="K10458"/>
          <cell r="L10458"/>
          <cell r="M10458"/>
          <cell r="N10458"/>
          <cell r="O10458"/>
          <cell r="P10458">
            <v>4.5</v>
          </cell>
          <cell r="Q10458"/>
          <cell r="R10458"/>
          <cell r="S10458"/>
          <cell r="T10458"/>
          <cell r="U10458">
            <v>4.3639000000000001</v>
          </cell>
          <cell r="V10458">
            <v>5928800</v>
          </cell>
          <cell r="W10458">
            <v>13591247.872059997</v>
          </cell>
          <cell r="X10458">
            <v>45901</v>
          </cell>
          <cell r="Y10458">
            <v>0</v>
          </cell>
          <cell r="Z10458" t="str">
            <v/>
          </cell>
          <cell r="AA10458">
            <v>3.7050000000000001</v>
          </cell>
          <cell r="AB10458">
            <v>3.5307249999999994</v>
          </cell>
          <cell r="AC10458"/>
        </row>
        <row r="10459">
          <cell r="A10459">
            <v>45915</v>
          </cell>
          <cell r="B10459"/>
          <cell r="C10459"/>
          <cell r="D10459"/>
          <cell r="E10459"/>
          <cell r="F10459"/>
          <cell r="G10459"/>
          <cell r="H10459"/>
          <cell r="I10459"/>
          <cell r="J10459"/>
          <cell r="K10459"/>
          <cell r="L10459"/>
          <cell r="M10459"/>
          <cell r="N10459"/>
          <cell r="O10459"/>
          <cell r="P10459">
            <v>4.5</v>
          </cell>
          <cell r="Q10459"/>
          <cell r="R10459"/>
          <cell r="S10459"/>
          <cell r="T10459"/>
          <cell r="U10459">
            <v>4.3620000000000001</v>
          </cell>
          <cell r="V10459">
            <v>6145700</v>
          </cell>
          <cell r="W10459">
            <v>14088593.807660002</v>
          </cell>
          <cell r="X10459">
            <v>45901</v>
          </cell>
          <cell r="Y10459">
            <v>0</v>
          </cell>
          <cell r="Z10459" t="str">
            <v/>
          </cell>
          <cell r="AA10459">
            <v>3.7050000000000001</v>
          </cell>
          <cell r="AB10459">
            <v>3.5307249999999994</v>
          </cell>
          <cell r="AC10459"/>
        </row>
        <row r="10460">
          <cell r="A10460">
            <v>45916</v>
          </cell>
          <cell r="B10460"/>
          <cell r="C10460"/>
          <cell r="D10460"/>
          <cell r="E10460"/>
          <cell r="F10460"/>
          <cell r="G10460"/>
          <cell r="H10460"/>
          <cell r="I10460"/>
          <cell r="J10460"/>
          <cell r="K10460"/>
          <cell r="L10460"/>
          <cell r="M10460"/>
          <cell r="N10460"/>
          <cell r="O10460"/>
          <cell r="P10460">
            <v>4.5</v>
          </cell>
          <cell r="Q10460"/>
          <cell r="R10460"/>
          <cell r="S10460"/>
          <cell r="T10460"/>
          <cell r="U10460">
            <v>4.3609999999999998</v>
          </cell>
          <cell r="V10460">
            <v>5358500</v>
          </cell>
          <cell r="W10460">
            <v>14677241.44578</v>
          </cell>
          <cell r="X10460">
            <v>45901</v>
          </cell>
          <cell r="Y10460">
            <v>0</v>
          </cell>
          <cell r="Z10460" t="str">
            <v/>
          </cell>
          <cell r="AA10460">
            <v>3.7050000000000001</v>
          </cell>
          <cell r="AB10460">
            <v>3.5307249999999994</v>
          </cell>
          <cell r="AC10460"/>
        </row>
        <row r="10461">
          <cell r="A10461">
            <v>45917</v>
          </cell>
          <cell r="B10461"/>
          <cell r="C10461"/>
          <cell r="D10461"/>
          <cell r="E10461"/>
          <cell r="F10461"/>
          <cell r="G10461"/>
          <cell r="H10461"/>
          <cell r="I10461"/>
          <cell r="J10461"/>
          <cell r="K10461"/>
          <cell r="L10461"/>
          <cell r="M10461"/>
          <cell r="N10461"/>
          <cell r="O10461"/>
          <cell r="P10461">
            <v>4.5</v>
          </cell>
          <cell r="Q10461"/>
          <cell r="R10461"/>
          <cell r="S10461"/>
          <cell r="T10461"/>
          <cell r="U10461">
            <v>4.3673000000000002</v>
          </cell>
          <cell r="V10461">
            <v>5312078</v>
          </cell>
          <cell r="W10461">
            <v>14608467.958329998</v>
          </cell>
          <cell r="X10461">
            <v>45901</v>
          </cell>
          <cell r="Y10461">
            <v>0</v>
          </cell>
          <cell r="Z10461" t="str">
            <v/>
          </cell>
          <cell r="AA10461">
            <v>3.5925000000000002</v>
          </cell>
          <cell r="AB10461">
            <v>3.5031249999999998</v>
          </cell>
          <cell r="AC10461"/>
        </row>
        <row r="10462">
          <cell r="A10462">
            <v>45918</v>
          </cell>
          <cell r="B10462">
            <v>55000</v>
          </cell>
          <cell r="C10462"/>
          <cell r="D10462">
            <v>4.25</v>
          </cell>
          <cell r="E10462">
            <v>4.25</v>
          </cell>
          <cell r="F10462">
            <v>4.25</v>
          </cell>
          <cell r="G10462">
            <v>4.25</v>
          </cell>
          <cell r="H10462">
            <v>4.25</v>
          </cell>
          <cell r="I10462">
            <v>4.25</v>
          </cell>
          <cell r="J10462">
            <v>4.25</v>
          </cell>
          <cell r="K10462">
            <v>4.25</v>
          </cell>
          <cell r="L10462">
            <v>4.25</v>
          </cell>
          <cell r="M10462">
            <v>4.25</v>
          </cell>
          <cell r="N10462">
            <v>4.25</v>
          </cell>
          <cell r="O10462"/>
          <cell r="P10462">
            <v>4.4780386519725282</v>
          </cell>
          <cell r="Q10462">
            <v>55000</v>
          </cell>
          <cell r="R10462">
            <v>4.25</v>
          </cell>
          <cell r="S10462">
            <v>4.25</v>
          </cell>
          <cell r="T10462">
            <v>4.25</v>
          </cell>
          <cell r="U10462">
            <v>4.1197999999999997</v>
          </cell>
          <cell r="V10462">
            <v>3607400.0000000005</v>
          </cell>
          <cell r="W10462">
            <v>16118691.864889998</v>
          </cell>
          <cell r="X10462">
            <v>45901</v>
          </cell>
          <cell r="Y10462">
            <v>233750</v>
          </cell>
          <cell r="Z10462">
            <v>45901</v>
          </cell>
          <cell r="AA10462">
            <v>3.5925000000000002</v>
          </cell>
          <cell r="AB10462">
            <v>3.5031249999999998</v>
          </cell>
          <cell r="AC10462"/>
        </row>
        <row r="10463">
          <cell r="A10463">
            <v>45919</v>
          </cell>
          <cell r="B10463">
            <v>100000</v>
          </cell>
          <cell r="C10463"/>
          <cell r="D10463">
            <v>4.25</v>
          </cell>
          <cell r="E10463">
            <v>4.25</v>
          </cell>
          <cell r="F10463">
            <v>4.25</v>
          </cell>
          <cell r="G10463">
            <v>4.25</v>
          </cell>
          <cell r="H10463">
            <v>4.25</v>
          </cell>
          <cell r="I10463">
            <v>4.25</v>
          </cell>
          <cell r="J10463">
            <v>4.25</v>
          </cell>
          <cell r="K10463">
            <v>4.25</v>
          </cell>
          <cell r="L10463">
            <v>4.25</v>
          </cell>
          <cell r="M10463">
            <v>4.25</v>
          </cell>
          <cell r="N10463">
            <v>4.25</v>
          </cell>
          <cell r="O10463"/>
          <cell r="P10463">
            <v>4.4466326952210435</v>
          </cell>
          <cell r="Q10463">
            <v>100000</v>
          </cell>
          <cell r="R10463">
            <v>4.25</v>
          </cell>
          <cell r="S10463">
            <v>4.25</v>
          </cell>
          <cell r="T10463">
            <v>4.25</v>
          </cell>
          <cell r="U10463">
            <v>4.125</v>
          </cell>
          <cell r="V10463">
            <v>4227000</v>
          </cell>
          <cell r="W10463">
            <v>15614406.143730002</v>
          </cell>
          <cell r="X10463">
            <v>45901</v>
          </cell>
          <cell r="Y10463">
            <v>425000</v>
          </cell>
          <cell r="Z10463">
            <v>45901</v>
          </cell>
          <cell r="AA10463">
            <v>3.5925000000000002</v>
          </cell>
          <cell r="AB10463">
            <v>3.5031249999999998</v>
          </cell>
          <cell r="AC10463"/>
        </row>
        <row r="10464">
          <cell r="A10464">
            <v>45922</v>
          </cell>
          <cell r="B10464">
            <v>33000</v>
          </cell>
          <cell r="C10464"/>
          <cell r="D10464">
            <v>4.25</v>
          </cell>
          <cell r="E10464">
            <v>4.25</v>
          </cell>
          <cell r="F10464">
            <v>4.25</v>
          </cell>
          <cell r="G10464">
            <v>4.25</v>
          </cell>
          <cell r="H10464">
            <v>4.25</v>
          </cell>
          <cell r="I10464">
            <v>4.25</v>
          </cell>
          <cell r="J10464">
            <v>4.25</v>
          </cell>
          <cell r="K10464">
            <v>4.25</v>
          </cell>
          <cell r="L10464">
            <v>4.25</v>
          </cell>
          <cell r="M10464">
            <v>4.25</v>
          </cell>
          <cell r="N10464">
            <v>4.25</v>
          </cell>
          <cell r="O10464"/>
          <cell r="P10464">
            <v>4.4380845738374388</v>
          </cell>
          <cell r="Q10464">
            <v>33000</v>
          </cell>
          <cell r="R10464">
            <v>4.25</v>
          </cell>
          <cell r="S10464">
            <v>4.25</v>
          </cell>
          <cell r="T10464">
            <v>4.25</v>
          </cell>
          <cell r="U10464">
            <v>4.125</v>
          </cell>
          <cell r="V10464">
            <v>4395500</v>
          </cell>
          <cell r="W10464">
            <v>15521639.852090001</v>
          </cell>
          <cell r="X10464">
            <v>45901</v>
          </cell>
          <cell r="Y10464">
            <v>140250</v>
          </cell>
          <cell r="Z10464">
            <v>45901</v>
          </cell>
          <cell r="AA10464">
            <v>3.5925000000000002</v>
          </cell>
          <cell r="AB10464">
            <v>3.5031249999999998</v>
          </cell>
          <cell r="AC10464"/>
        </row>
        <row r="10465">
          <cell r="A10465">
            <v>45923</v>
          </cell>
          <cell r="B10465"/>
          <cell r="C10465"/>
          <cell r="D10465"/>
          <cell r="E10465"/>
          <cell r="F10465"/>
          <cell r="G10465"/>
          <cell r="H10465"/>
          <cell r="I10465"/>
          <cell r="J10465"/>
          <cell r="K10465"/>
          <cell r="L10465"/>
          <cell r="M10465"/>
          <cell r="N10465"/>
          <cell r="O10465"/>
          <cell r="P10465">
            <v>4.4380845738374388</v>
          </cell>
          <cell r="Q10465"/>
          <cell r="R10465"/>
          <cell r="S10465"/>
          <cell r="T10465"/>
          <cell r="U10465">
            <v>4.1219000000000001</v>
          </cell>
          <cell r="V10465">
            <v>4451200</v>
          </cell>
          <cell r="W10465">
            <v>15308153.313439999</v>
          </cell>
          <cell r="X10465">
            <v>45901</v>
          </cell>
          <cell r="Y10465">
            <v>0</v>
          </cell>
          <cell r="Z10465" t="str">
            <v/>
          </cell>
          <cell r="AA10465">
            <v>3.5925000000000002</v>
          </cell>
          <cell r="AB10465">
            <v>3.5031249999999998</v>
          </cell>
          <cell r="AC10465"/>
        </row>
        <row r="10466">
          <cell r="A10466">
            <v>45924</v>
          </cell>
          <cell r="B10466"/>
          <cell r="C10466"/>
          <cell r="D10466"/>
          <cell r="E10466"/>
          <cell r="F10466"/>
          <cell r="G10466"/>
          <cell r="H10466"/>
          <cell r="I10466"/>
          <cell r="J10466"/>
          <cell r="K10466"/>
          <cell r="L10466"/>
          <cell r="M10466"/>
          <cell r="N10466"/>
          <cell r="O10466"/>
          <cell r="P10466">
            <v>4.4380845738374388</v>
          </cell>
          <cell r="Q10466"/>
          <cell r="R10466"/>
          <cell r="S10466"/>
          <cell r="T10466"/>
          <cell r="U10466">
            <v>4.1215999999999999</v>
          </cell>
          <cell r="V10466">
            <v>4639789</v>
          </cell>
          <cell r="W10466">
            <v>15473525.943870001</v>
          </cell>
          <cell r="X10466">
            <v>45901</v>
          </cell>
          <cell r="Y10466">
            <v>0</v>
          </cell>
          <cell r="Z10466" t="str">
            <v/>
          </cell>
          <cell r="AA10466">
            <v>3.48</v>
          </cell>
          <cell r="AB10466">
            <v>3.4741749999999998</v>
          </cell>
          <cell r="AC10466"/>
        </row>
        <row r="10467">
          <cell r="A10467">
            <v>45925</v>
          </cell>
          <cell r="B10467"/>
          <cell r="C10467"/>
          <cell r="D10467"/>
          <cell r="E10467"/>
          <cell r="F10467"/>
          <cell r="G10467"/>
          <cell r="H10467"/>
          <cell r="I10467"/>
          <cell r="J10467"/>
          <cell r="K10467"/>
          <cell r="L10467"/>
          <cell r="M10467"/>
          <cell r="N10467"/>
          <cell r="O10467"/>
          <cell r="P10467">
            <v>4.4380845738374388</v>
          </cell>
          <cell r="Q10467"/>
          <cell r="R10467"/>
          <cell r="S10467"/>
          <cell r="T10467"/>
          <cell r="U10467">
            <v>4.1254999999999997</v>
          </cell>
          <cell r="V10467">
            <v>4697109</v>
          </cell>
          <cell r="W10467">
            <v>15298424.058800001</v>
          </cell>
          <cell r="X10467">
            <v>45901</v>
          </cell>
          <cell r="Y10467">
            <v>0</v>
          </cell>
          <cell r="Z10467" t="str">
            <v/>
          </cell>
          <cell r="AA10467">
            <v>3.48</v>
          </cell>
          <cell r="AB10467">
            <v>3.4741749999999998</v>
          </cell>
          <cell r="AC10467"/>
        </row>
        <row r="10468">
          <cell r="A10468">
            <v>45926</v>
          </cell>
          <cell r="B10468"/>
          <cell r="C10468"/>
          <cell r="D10468"/>
          <cell r="E10468"/>
          <cell r="F10468"/>
          <cell r="G10468"/>
          <cell r="H10468"/>
          <cell r="I10468"/>
          <cell r="J10468"/>
          <cell r="K10468"/>
          <cell r="L10468"/>
          <cell r="M10468"/>
          <cell r="N10468"/>
          <cell r="O10468"/>
          <cell r="P10468">
            <v>4.4380845738374388</v>
          </cell>
          <cell r="Q10468"/>
          <cell r="R10468"/>
          <cell r="S10468"/>
          <cell r="T10468"/>
          <cell r="U10468">
            <v>4.1299000000000001</v>
          </cell>
          <cell r="V10468">
            <v>7829166.9999999991</v>
          </cell>
          <cell r="W10468">
            <v>9998466.9398399983</v>
          </cell>
          <cell r="X10468">
            <v>45901</v>
          </cell>
          <cell r="Y10468">
            <v>0</v>
          </cell>
          <cell r="Z10468" t="str">
            <v/>
          </cell>
          <cell r="AA10468">
            <v>3.48</v>
          </cell>
          <cell r="AB10468">
            <v>3.4741749999999998</v>
          </cell>
          <cell r="AC10468"/>
        </row>
        <row r="10469">
          <cell r="A10469">
            <v>45929</v>
          </cell>
          <cell r="B10469"/>
          <cell r="C10469"/>
          <cell r="D10469"/>
          <cell r="E10469"/>
          <cell r="F10469"/>
          <cell r="G10469"/>
          <cell r="H10469"/>
          <cell r="I10469"/>
          <cell r="J10469"/>
          <cell r="K10469"/>
          <cell r="L10469"/>
          <cell r="M10469"/>
          <cell r="N10469"/>
          <cell r="O10469"/>
          <cell r="P10469">
            <v>4.4380845738374388</v>
          </cell>
          <cell r="Q10469"/>
          <cell r="R10469"/>
          <cell r="S10469"/>
          <cell r="T10469"/>
          <cell r="U10469">
            <v>4.16</v>
          </cell>
          <cell r="V10469">
            <v>7415384</v>
          </cell>
          <cell r="W10469">
            <v>9657336.1134200003</v>
          </cell>
          <cell r="X10469">
            <v>45901</v>
          </cell>
          <cell r="Y10469">
            <v>0</v>
          </cell>
          <cell r="Z10469" t="str">
            <v/>
          </cell>
          <cell r="AA10469">
            <v>3.48</v>
          </cell>
          <cell r="AB10469">
            <v>3.4741749999999998</v>
          </cell>
          <cell r="AC10469"/>
        </row>
        <row r="10470">
          <cell r="A10470">
            <v>45930</v>
          </cell>
          <cell r="B10470"/>
          <cell r="C10470"/>
          <cell r="D10470"/>
          <cell r="E10470"/>
          <cell r="F10470"/>
          <cell r="G10470"/>
          <cell r="H10470"/>
          <cell r="I10470"/>
          <cell r="J10470"/>
          <cell r="K10470"/>
          <cell r="L10470"/>
          <cell r="M10470"/>
          <cell r="N10470"/>
          <cell r="O10470"/>
          <cell r="P10470">
            <v>4.4380845738374388</v>
          </cell>
          <cell r="Q10470"/>
          <cell r="R10470"/>
          <cell r="S10470"/>
          <cell r="T10470"/>
          <cell r="U10470">
            <v>4.1639999999999997</v>
          </cell>
          <cell r="V10470">
            <v>8181303.0000000009</v>
          </cell>
          <cell r="W10470">
            <v>8117704.2509699995</v>
          </cell>
          <cell r="X10470">
            <v>45901</v>
          </cell>
          <cell r="Y10470">
            <v>0</v>
          </cell>
          <cell r="Z10470" t="str">
            <v/>
          </cell>
          <cell r="AA10470">
            <v>3.48</v>
          </cell>
          <cell r="AB10470">
            <v>3.4741749999999998</v>
          </cell>
          <cell r="AC10470"/>
        </row>
        <row r="10471">
          <cell r="A10471">
            <v>45931</v>
          </cell>
          <cell r="B10471">
            <v>55100</v>
          </cell>
          <cell r="C10471"/>
          <cell r="D10471">
            <v>4.25</v>
          </cell>
          <cell r="E10471">
            <v>4.25</v>
          </cell>
          <cell r="F10471">
            <v>4.25</v>
          </cell>
          <cell r="G10471">
            <v>4.25</v>
          </cell>
          <cell r="H10471">
            <v>4.25</v>
          </cell>
          <cell r="I10471">
            <v>4.25</v>
          </cell>
          <cell r="J10471">
            <v>4.25</v>
          </cell>
          <cell r="K10471">
            <v>4.25</v>
          </cell>
          <cell r="L10471">
            <v>4.25</v>
          </cell>
          <cell r="M10471">
            <v>4.25</v>
          </cell>
          <cell r="N10471">
            <v>4.25</v>
          </cell>
          <cell r="O10471"/>
          <cell r="P10471">
            <v>4.25</v>
          </cell>
          <cell r="Q10471">
            <v>55100</v>
          </cell>
          <cell r="R10471">
            <v>4.25</v>
          </cell>
          <cell r="S10471">
            <v>4.25</v>
          </cell>
          <cell r="T10471">
            <v>4.25</v>
          </cell>
          <cell r="U10471">
            <v>4.1441999999999997</v>
          </cell>
          <cell r="V10471">
            <v>3198000</v>
          </cell>
          <cell r="W10471">
            <v>14430389.895130001</v>
          </cell>
          <cell r="X10471">
            <v>45931</v>
          </cell>
          <cell r="Y10471">
            <v>234175</v>
          </cell>
          <cell r="Z10471">
            <v>45931</v>
          </cell>
          <cell r="AA10471">
            <v>3.48</v>
          </cell>
          <cell r="AB10471">
            <v>3.4636750000000003</v>
          </cell>
          <cell r="AC10471"/>
        </row>
        <row r="10472">
          <cell r="A10472">
            <v>45932</v>
          </cell>
          <cell r="B10472"/>
          <cell r="C10472"/>
          <cell r="D10472"/>
          <cell r="E10472"/>
          <cell r="F10472"/>
          <cell r="G10472"/>
          <cell r="H10472"/>
          <cell r="I10472"/>
          <cell r="J10472"/>
          <cell r="K10472"/>
          <cell r="L10472"/>
          <cell r="M10472"/>
          <cell r="N10472"/>
          <cell r="O10472"/>
          <cell r="P10472">
            <v>4.25</v>
          </cell>
          <cell r="Q10472"/>
          <cell r="R10472"/>
          <cell r="S10472"/>
          <cell r="T10472"/>
          <cell r="U10472">
            <v>4.1275000000000004</v>
          </cell>
          <cell r="V10472">
            <v>3610900</v>
          </cell>
          <cell r="W10472">
            <v>15514311.924789999</v>
          </cell>
          <cell r="X10472">
            <v>45931</v>
          </cell>
          <cell r="Y10472">
            <v>0</v>
          </cell>
          <cell r="Z10472" t="str">
            <v/>
          </cell>
          <cell r="AA10472">
            <v>3.48</v>
          </cell>
          <cell r="AB10472">
            <v>3.4636750000000003</v>
          </cell>
          <cell r="AC10472"/>
        </row>
        <row r="10473">
          <cell r="A10473">
            <v>45933</v>
          </cell>
          <cell r="B10473"/>
          <cell r="C10473"/>
          <cell r="D10473"/>
          <cell r="E10473"/>
          <cell r="F10473"/>
          <cell r="G10473"/>
          <cell r="H10473"/>
          <cell r="I10473"/>
          <cell r="J10473"/>
          <cell r="K10473"/>
          <cell r="L10473"/>
          <cell r="M10473"/>
          <cell r="N10473"/>
          <cell r="O10473"/>
          <cell r="P10473">
            <v>4.25</v>
          </cell>
          <cell r="Q10473"/>
          <cell r="R10473"/>
          <cell r="S10473"/>
          <cell r="T10473"/>
          <cell r="U10473">
            <v>4.1303999999999998</v>
          </cell>
          <cell r="V10473">
            <v>3926100</v>
          </cell>
          <cell r="W10473">
            <v>15495351.088819996</v>
          </cell>
          <cell r="X10473">
            <v>45931</v>
          </cell>
          <cell r="Y10473">
            <v>0</v>
          </cell>
          <cell r="Z10473" t="str">
            <v/>
          </cell>
          <cell r="AA10473">
            <v>3.48</v>
          </cell>
          <cell r="AB10473">
            <v>3.4636750000000003</v>
          </cell>
          <cell r="AC10473"/>
        </row>
        <row r="10474">
          <cell r="A10474">
            <v>45936</v>
          </cell>
          <cell r="B10474"/>
          <cell r="C10474"/>
          <cell r="D10474"/>
          <cell r="E10474"/>
          <cell r="F10474"/>
          <cell r="G10474"/>
          <cell r="H10474"/>
          <cell r="I10474"/>
          <cell r="J10474"/>
          <cell r="K10474"/>
          <cell r="L10474"/>
          <cell r="M10474"/>
          <cell r="N10474"/>
          <cell r="O10474"/>
          <cell r="P10474">
            <v>4.25</v>
          </cell>
          <cell r="Q10474"/>
          <cell r="R10474"/>
          <cell r="S10474"/>
          <cell r="T10474"/>
          <cell r="U10474">
            <v>4.1349</v>
          </cell>
          <cell r="V10474">
            <v>4191899.9999999995</v>
          </cell>
          <cell r="W10474">
            <v>15303325.869750001</v>
          </cell>
          <cell r="X10474">
            <v>45931</v>
          </cell>
          <cell r="Y10474">
            <v>0</v>
          </cell>
          <cell r="Z10474" t="str">
            <v/>
          </cell>
          <cell r="AA10474">
            <v>3.48</v>
          </cell>
          <cell r="AB10474">
            <v>3.4636750000000003</v>
          </cell>
          <cell r="AC10474"/>
        </row>
        <row r="10475">
          <cell r="A10475">
            <v>45937</v>
          </cell>
          <cell r="B10475"/>
          <cell r="C10475"/>
          <cell r="D10475"/>
          <cell r="E10475"/>
          <cell r="F10475"/>
          <cell r="G10475"/>
          <cell r="H10475"/>
          <cell r="I10475"/>
          <cell r="J10475"/>
          <cell r="K10475"/>
          <cell r="L10475"/>
          <cell r="M10475"/>
          <cell r="N10475"/>
          <cell r="O10475"/>
          <cell r="P10475">
            <v>4.25</v>
          </cell>
          <cell r="Q10475"/>
          <cell r="R10475"/>
          <cell r="S10475"/>
          <cell r="T10475"/>
          <cell r="U10475">
            <v>4.1371000000000002</v>
          </cell>
          <cell r="V10475">
            <v>4252800</v>
          </cell>
          <cell r="W10475">
            <v>15263477.124910001</v>
          </cell>
          <cell r="X10475">
            <v>45931</v>
          </cell>
          <cell r="Y10475">
            <v>0</v>
          </cell>
          <cell r="Z10475" t="str">
            <v/>
          </cell>
          <cell r="AA10475">
            <v>3.48</v>
          </cell>
          <cell r="AB10475">
            <v>3.4636750000000003</v>
          </cell>
          <cell r="AC10475"/>
        </row>
        <row r="10476">
          <cell r="A10476">
            <v>45939</v>
          </cell>
          <cell r="B10476"/>
          <cell r="C10476"/>
          <cell r="D10476"/>
          <cell r="E10476"/>
          <cell r="F10476"/>
          <cell r="G10476"/>
          <cell r="H10476"/>
          <cell r="I10476"/>
          <cell r="J10476"/>
          <cell r="K10476"/>
          <cell r="L10476"/>
          <cell r="M10476"/>
          <cell r="N10476"/>
          <cell r="O10476"/>
          <cell r="P10476">
            <v>4.25</v>
          </cell>
          <cell r="Q10476"/>
          <cell r="R10476"/>
          <cell r="S10476"/>
          <cell r="T10476"/>
          <cell r="U10476">
            <v>4.1257999999999999</v>
          </cell>
          <cell r="V10476">
            <v>4834800</v>
          </cell>
          <cell r="W10476">
            <v>15441104.159300001</v>
          </cell>
          <cell r="X10476">
            <v>45931</v>
          </cell>
          <cell r="Y10476">
            <v>0</v>
          </cell>
          <cell r="Z10476" t="str">
            <v/>
          </cell>
          <cell r="AA10476">
            <v>3.48</v>
          </cell>
          <cell r="AB10476">
            <v>3.4162499999999998</v>
          </cell>
          <cell r="AC10476"/>
        </row>
        <row r="10477">
          <cell r="A10477">
            <v>45940</v>
          </cell>
          <cell r="B10477">
            <v>13000</v>
          </cell>
          <cell r="C10477"/>
          <cell r="D10477">
            <v>4.25</v>
          </cell>
          <cell r="E10477">
            <v>4.25</v>
          </cell>
          <cell r="F10477">
            <v>4.25</v>
          </cell>
          <cell r="G10477">
            <v>4.25</v>
          </cell>
          <cell r="H10477">
            <v>4.25</v>
          </cell>
          <cell r="I10477">
            <v>4.25</v>
          </cell>
          <cell r="J10477">
            <v>4.25</v>
          </cell>
          <cell r="K10477">
            <v>4.25</v>
          </cell>
          <cell r="L10477">
            <v>4.25</v>
          </cell>
          <cell r="M10477">
            <v>4.25</v>
          </cell>
          <cell r="N10477">
            <v>4.25</v>
          </cell>
          <cell r="O10477"/>
          <cell r="P10477">
            <v>4.25</v>
          </cell>
          <cell r="Q10477">
            <v>13000</v>
          </cell>
          <cell r="R10477">
            <v>4.25</v>
          </cell>
          <cell r="S10477">
            <v>4.25</v>
          </cell>
          <cell r="T10477">
            <v>4.25</v>
          </cell>
          <cell r="U10477">
            <v>4.1109999999999998</v>
          </cell>
          <cell r="V10477">
            <v>5414400.0000000009</v>
          </cell>
          <cell r="W10477">
            <v>14583746.828079998</v>
          </cell>
          <cell r="X10477">
            <v>45931</v>
          </cell>
          <cell r="Y10477">
            <v>55250</v>
          </cell>
          <cell r="Z10477">
            <v>45931</v>
          </cell>
          <cell r="AA10477">
            <v>3.48</v>
          </cell>
          <cell r="AB10477">
            <v>3.4162499999999998</v>
          </cell>
          <cell r="AC10477"/>
        </row>
        <row r="10478">
          <cell r="A10478">
            <v>45943</v>
          </cell>
          <cell r="B10478">
            <v>27000</v>
          </cell>
          <cell r="C10478"/>
          <cell r="D10478">
            <v>4.25</v>
          </cell>
          <cell r="E10478">
            <v>4.25</v>
          </cell>
          <cell r="F10478">
            <v>4.25</v>
          </cell>
          <cell r="G10478">
            <v>4.25</v>
          </cell>
          <cell r="H10478">
            <v>4.25</v>
          </cell>
          <cell r="I10478">
            <v>4.25</v>
          </cell>
          <cell r="J10478">
            <v>4.25</v>
          </cell>
          <cell r="K10478">
            <v>4.25</v>
          </cell>
          <cell r="L10478">
            <v>4.25</v>
          </cell>
          <cell r="M10478">
            <v>4.25</v>
          </cell>
          <cell r="N10478">
            <v>4.25</v>
          </cell>
          <cell r="O10478"/>
          <cell r="P10478">
            <v>4.25</v>
          </cell>
          <cell r="Q10478">
            <v>27000</v>
          </cell>
          <cell r="R10478">
            <v>4.25</v>
          </cell>
          <cell r="S10478">
            <v>4.25</v>
          </cell>
          <cell r="T10478">
            <v>4.25</v>
          </cell>
          <cell r="U10478">
            <v>4.1109999999999998</v>
          </cell>
          <cell r="V10478">
            <v>5297300</v>
          </cell>
          <cell r="W10478">
            <v>14744042.122130001</v>
          </cell>
          <cell r="X10478">
            <v>45931</v>
          </cell>
          <cell r="Y10478">
            <v>114750</v>
          </cell>
          <cell r="Z10478">
            <v>45931</v>
          </cell>
          <cell r="AA10478">
            <v>3.48</v>
          </cell>
          <cell r="AB10478">
            <v>3.4162499999999998</v>
          </cell>
          <cell r="AC10478"/>
        </row>
        <row r="10479">
          <cell r="A10479">
            <v>45944</v>
          </cell>
          <cell r="B10479">
            <v>25000</v>
          </cell>
          <cell r="C10479"/>
          <cell r="D10479">
            <v>4.25</v>
          </cell>
          <cell r="E10479">
            <v>4.25</v>
          </cell>
          <cell r="F10479">
            <v>4.25</v>
          </cell>
          <cell r="G10479">
            <v>4.25</v>
          </cell>
          <cell r="H10479">
            <v>4.25</v>
          </cell>
          <cell r="I10479">
            <v>4.25</v>
          </cell>
          <cell r="J10479">
            <v>4.25</v>
          </cell>
          <cell r="K10479">
            <v>4.25</v>
          </cell>
          <cell r="L10479">
            <v>4.25</v>
          </cell>
          <cell r="M10479">
            <v>4.25</v>
          </cell>
          <cell r="N10479">
            <v>4.25</v>
          </cell>
          <cell r="O10479"/>
          <cell r="P10479">
            <v>4.25</v>
          </cell>
          <cell r="Q10479">
            <v>25000</v>
          </cell>
          <cell r="R10479">
            <v>4.25</v>
          </cell>
          <cell r="S10479">
            <v>4.25</v>
          </cell>
          <cell r="T10479">
            <v>4.25</v>
          </cell>
          <cell r="U10479">
            <v>4.1299000000000001</v>
          </cell>
          <cell r="V10479">
            <v>5329300</v>
          </cell>
          <cell r="W10479">
            <v>14661789.050300002</v>
          </cell>
          <cell r="X10479">
            <v>45931</v>
          </cell>
          <cell r="Y10479">
            <v>106250</v>
          </cell>
          <cell r="Z10479">
            <v>45931</v>
          </cell>
          <cell r="AA10479">
            <v>3.48</v>
          </cell>
          <cell r="AB10479">
            <v>3.4162499999999998</v>
          </cell>
          <cell r="AC10479"/>
        </row>
        <row r="10480">
          <cell r="A10480">
            <v>45945</v>
          </cell>
          <cell r="B10480"/>
          <cell r="C10480"/>
          <cell r="D10480"/>
          <cell r="E10480"/>
          <cell r="F10480"/>
          <cell r="G10480"/>
          <cell r="H10480"/>
          <cell r="I10480"/>
          <cell r="J10480"/>
          <cell r="K10480"/>
          <cell r="L10480"/>
          <cell r="M10480"/>
          <cell r="N10480"/>
          <cell r="O10480"/>
          <cell r="P10480">
            <v>4.25</v>
          </cell>
          <cell r="Q10480"/>
          <cell r="R10480"/>
          <cell r="S10480"/>
          <cell r="T10480"/>
          <cell r="U10480">
            <v>4.1246</v>
          </cell>
          <cell r="V10480">
            <v>6513200</v>
          </cell>
          <cell r="W10480">
            <v>13672033.779469999</v>
          </cell>
          <cell r="X10480">
            <v>45931</v>
          </cell>
          <cell r="Y10480">
            <v>0</v>
          </cell>
          <cell r="Z10480" t="str">
            <v/>
          </cell>
          <cell r="AA10480">
            <v>3.4925000000000002</v>
          </cell>
          <cell r="AB10480">
            <v>3.4012500000000001</v>
          </cell>
          <cell r="AC10480"/>
        </row>
        <row r="10481">
          <cell r="A10481">
            <v>45946</v>
          </cell>
          <cell r="B10481"/>
          <cell r="C10481"/>
          <cell r="D10481"/>
          <cell r="E10481"/>
          <cell r="F10481"/>
          <cell r="G10481"/>
          <cell r="H10481"/>
          <cell r="I10481"/>
          <cell r="J10481"/>
          <cell r="K10481"/>
          <cell r="L10481"/>
          <cell r="M10481"/>
          <cell r="N10481"/>
          <cell r="O10481"/>
          <cell r="P10481">
            <v>4.25</v>
          </cell>
          <cell r="Q10481"/>
          <cell r="R10481"/>
          <cell r="S10481"/>
          <cell r="T10481"/>
          <cell r="U10481">
            <v>4.1292999999999997</v>
          </cell>
          <cell r="V10481">
            <v>6399100</v>
          </cell>
          <cell r="W10481">
            <v>14243716.07958</v>
          </cell>
          <cell r="X10481">
            <v>45931</v>
          </cell>
          <cell r="Y10481">
            <v>0</v>
          </cell>
          <cell r="Z10481" t="str">
            <v/>
          </cell>
          <cell r="AA10481">
            <v>3.4925000000000002</v>
          </cell>
          <cell r="AB10481">
            <v>3.4012500000000001</v>
          </cell>
          <cell r="AC10481"/>
        </row>
        <row r="10482">
          <cell r="A10482">
            <v>45947</v>
          </cell>
          <cell r="B10482"/>
          <cell r="C10482"/>
          <cell r="D10482"/>
          <cell r="E10482"/>
          <cell r="F10482"/>
          <cell r="G10482"/>
          <cell r="H10482"/>
          <cell r="I10482"/>
          <cell r="J10482"/>
          <cell r="K10482"/>
          <cell r="L10482"/>
          <cell r="M10482"/>
          <cell r="N10482"/>
          <cell r="O10482"/>
          <cell r="P10482">
            <v>4.25</v>
          </cell>
          <cell r="Q10482"/>
          <cell r="R10482"/>
          <cell r="S10482"/>
          <cell r="T10482"/>
          <cell r="U10482">
            <v>4.1272000000000002</v>
          </cell>
          <cell r="V10482">
            <v>7495525</v>
          </cell>
          <cell r="W10482">
            <v>13502514.446769999</v>
          </cell>
          <cell r="X10482">
            <v>45931</v>
          </cell>
          <cell r="Y10482">
            <v>0</v>
          </cell>
          <cell r="Z10482" t="str">
            <v/>
          </cell>
          <cell r="AA10482">
            <v>3.4925000000000002</v>
          </cell>
          <cell r="AB10482">
            <v>3.4012500000000001</v>
          </cell>
          <cell r="AC10482"/>
        </row>
        <row r="10483">
          <cell r="A10483">
            <v>45950</v>
          </cell>
          <cell r="B10483"/>
          <cell r="C10483"/>
          <cell r="D10483"/>
          <cell r="E10483"/>
          <cell r="F10483"/>
          <cell r="G10483"/>
          <cell r="H10483"/>
          <cell r="I10483"/>
          <cell r="J10483"/>
          <cell r="K10483"/>
          <cell r="L10483"/>
          <cell r="M10483"/>
          <cell r="N10483"/>
          <cell r="O10483"/>
          <cell r="P10483">
            <v>4.25</v>
          </cell>
          <cell r="Q10483"/>
          <cell r="R10483"/>
          <cell r="S10483"/>
          <cell r="T10483"/>
          <cell r="U10483">
            <v>4.1281999999999996</v>
          </cell>
          <cell r="V10483">
            <v>7298985</v>
          </cell>
          <cell r="W10483">
            <v>13940834.206799999</v>
          </cell>
          <cell r="X10483">
            <v>45931</v>
          </cell>
          <cell r="Y10483">
            <v>0</v>
          </cell>
          <cell r="Z10483" t="str">
            <v/>
          </cell>
          <cell r="AA10483">
            <v>3.4925000000000002</v>
          </cell>
          <cell r="AB10483">
            <v>3.4012500000000001</v>
          </cell>
          <cell r="AC10483"/>
        </row>
        <row r="10484">
          <cell r="A10484">
            <v>45951</v>
          </cell>
          <cell r="B10484">
            <v>2000</v>
          </cell>
          <cell r="C10484"/>
          <cell r="D10484">
            <v>4.25</v>
          </cell>
          <cell r="E10484">
            <v>4.25</v>
          </cell>
          <cell r="F10484">
            <v>4.25</v>
          </cell>
          <cell r="G10484">
            <v>4.25</v>
          </cell>
          <cell r="H10484">
            <v>4.25</v>
          </cell>
          <cell r="I10484">
            <v>4.25</v>
          </cell>
          <cell r="J10484">
            <v>4.25</v>
          </cell>
          <cell r="K10484">
            <v>4.25</v>
          </cell>
          <cell r="L10484">
            <v>4.25</v>
          </cell>
          <cell r="M10484">
            <v>4.25</v>
          </cell>
          <cell r="N10484">
            <v>4.25</v>
          </cell>
          <cell r="O10484"/>
          <cell r="P10484">
            <v>4.25</v>
          </cell>
          <cell r="Q10484">
            <v>2000</v>
          </cell>
          <cell r="R10484">
            <v>4.25</v>
          </cell>
          <cell r="S10484">
            <v>4.25</v>
          </cell>
          <cell r="T10484">
            <v>4.25</v>
          </cell>
          <cell r="U10484">
            <v>4.1266999999999996</v>
          </cell>
          <cell r="V10484">
            <v>7489800</v>
          </cell>
          <cell r="W10484">
            <v>13607526.079569999</v>
          </cell>
          <cell r="X10484">
            <v>45931</v>
          </cell>
          <cell r="Y10484">
            <v>8500</v>
          </cell>
          <cell r="Z10484">
            <v>45931</v>
          </cell>
          <cell r="AA10484">
            <v>3.4925000000000002</v>
          </cell>
          <cell r="AB10484">
            <v>3.4012500000000001</v>
          </cell>
          <cell r="AC10484"/>
        </row>
        <row r="10485">
          <cell r="A10485">
            <v>45952</v>
          </cell>
          <cell r="B10485"/>
          <cell r="C10485"/>
          <cell r="D10485"/>
          <cell r="E10485"/>
          <cell r="F10485"/>
          <cell r="G10485"/>
          <cell r="H10485"/>
          <cell r="I10485"/>
          <cell r="J10485"/>
          <cell r="K10485"/>
          <cell r="L10485"/>
          <cell r="M10485"/>
          <cell r="N10485"/>
          <cell r="O10485"/>
          <cell r="P10485">
            <v>4.25</v>
          </cell>
          <cell r="Q10485"/>
          <cell r="R10485"/>
          <cell r="S10485"/>
          <cell r="T10485"/>
          <cell r="U10485">
            <v>4.1268000000000002</v>
          </cell>
          <cell r="V10485">
            <v>7728900</v>
          </cell>
          <cell r="W10485">
            <v>13444580.408570001</v>
          </cell>
          <cell r="X10485">
            <v>45931</v>
          </cell>
          <cell r="Y10485">
            <v>0</v>
          </cell>
          <cell r="Z10485" t="str">
            <v/>
          </cell>
          <cell r="AA10485">
            <v>3.4750000000000001</v>
          </cell>
          <cell r="AB10485">
            <v>3.36625</v>
          </cell>
          <cell r="AC10485"/>
        </row>
        <row r="10486">
          <cell r="A10486">
            <v>45953</v>
          </cell>
          <cell r="B10486"/>
          <cell r="C10486"/>
          <cell r="D10486"/>
          <cell r="E10486"/>
          <cell r="F10486"/>
          <cell r="G10486"/>
          <cell r="H10486"/>
          <cell r="I10486"/>
          <cell r="J10486"/>
          <cell r="K10486"/>
          <cell r="L10486"/>
          <cell r="M10486"/>
          <cell r="N10486"/>
          <cell r="O10486"/>
          <cell r="P10486">
            <v>4.25</v>
          </cell>
          <cell r="Q10486"/>
          <cell r="R10486"/>
          <cell r="S10486"/>
          <cell r="T10486"/>
          <cell r="U10486">
            <v>4.1311999999999998</v>
          </cell>
          <cell r="V10486">
            <v>8050381</v>
          </cell>
          <cell r="W10486">
            <v>13128807.274769999</v>
          </cell>
          <cell r="X10486">
            <v>45931</v>
          </cell>
          <cell r="Y10486">
            <v>0</v>
          </cell>
          <cell r="Z10486" t="str">
            <v/>
          </cell>
          <cell r="AA10486">
            <v>3.4750000000000001</v>
          </cell>
          <cell r="AB10486">
            <v>3.36625</v>
          </cell>
          <cell r="AC10486"/>
        </row>
        <row r="10487">
          <cell r="A10487">
            <v>45954</v>
          </cell>
          <cell r="B10487">
            <v>500</v>
          </cell>
          <cell r="C10487"/>
          <cell r="D10487">
            <v>4.25</v>
          </cell>
          <cell r="E10487">
            <v>4.25</v>
          </cell>
          <cell r="F10487">
            <v>4.25</v>
          </cell>
          <cell r="G10487">
            <v>4.25</v>
          </cell>
          <cell r="H10487">
            <v>4.25</v>
          </cell>
          <cell r="I10487">
            <v>4.25</v>
          </cell>
          <cell r="J10487">
            <v>4.25</v>
          </cell>
          <cell r="K10487">
            <v>4.25</v>
          </cell>
          <cell r="L10487">
            <v>4.25</v>
          </cell>
          <cell r="M10487">
            <v>4.25</v>
          </cell>
          <cell r="N10487">
            <v>4.25</v>
          </cell>
          <cell r="O10487"/>
          <cell r="P10487">
            <v>4.25</v>
          </cell>
          <cell r="Q10487">
            <v>500</v>
          </cell>
          <cell r="R10487">
            <v>4.25</v>
          </cell>
          <cell r="S10487">
            <v>4.25</v>
          </cell>
          <cell r="T10487">
            <v>4.25</v>
          </cell>
          <cell r="U10487">
            <v>4.1340000000000003</v>
          </cell>
          <cell r="V10487">
            <v>8154999.9999999991</v>
          </cell>
          <cell r="W10487">
            <v>12796495.929330001</v>
          </cell>
          <cell r="X10487">
            <v>45931</v>
          </cell>
          <cell r="Y10487">
            <v>2125</v>
          </cell>
          <cell r="Z10487">
            <v>45931</v>
          </cell>
          <cell r="AA10487">
            <v>3.4750000000000001</v>
          </cell>
          <cell r="AB10487">
            <v>3.36625</v>
          </cell>
          <cell r="AC10487"/>
        </row>
        <row r="10488">
          <cell r="A10488">
            <v>45957</v>
          </cell>
          <cell r="B10488"/>
          <cell r="C10488"/>
          <cell r="D10488"/>
          <cell r="E10488"/>
          <cell r="F10488"/>
          <cell r="G10488"/>
          <cell r="H10488"/>
          <cell r="I10488"/>
          <cell r="J10488"/>
          <cell r="K10488"/>
          <cell r="L10488"/>
          <cell r="M10488"/>
          <cell r="N10488"/>
          <cell r="O10488"/>
          <cell r="P10488">
            <v>4.25</v>
          </cell>
          <cell r="Q10488"/>
          <cell r="R10488"/>
          <cell r="S10488"/>
          <cell r="T10488"/>
          <cell r="U10488">
            <v>4.1332000000000004</v>
          </cell>
          <cell r="V10488">
            <v>7850730</v>
          </cell>
          <cell r="W10488">
            <v>13228635.633459998</v>
          </cell>
          <cell r="X10488">
            <v>45931</v>
          </cell>
          <cell r="Y10488">
            <v>0</v>
          </cell>
          <cell r="Z10488" t="str">
            <v/>
          </cell>
          <cell r="AA10488">
            <v>3.4750000000000001</v>
          </cell>
          <cell r="AB10488">
            <v>3.36625</v>
          </cell>
          <cell r="AC10488"/>
        </row>
        <row r="10489">
          <cell r="A10489">
            <v>45958</v>
          </cell>
          <cell r="B10489"/>
          <cell r="C10489"/>
          <cell r="D10489"/>
          <cell r="E10489"/>
          <cell r="F10489"/>
          <cell r="G10489"/>
          <cell r="H10489"/>
          <cell r="I10489"/>
          <cell r="J10489"/>
          <cell r="K10489"/>
          <cell r="L10489"/>
          <cell r="M10489"/>
          <cell r="N10489"/>
          <cell r="O10489"/>
          <cell r="P10489">
            <v>4.25</v>
          </cell>
          <cell r="Q10489"/>
          <cell r="R10489"/>
          <cell r="S10489"/>
          <cell r="T10489"/>
          <cell r="U10489">
            <v>4.1380999999999997</v>
          </cell>
          <cell r="V10489">
            <v>10713442</v>
          </cell>
          <cell r="W10489">
            <v>10513385.90233</v>
          </cell>
          <cell r="X10489">
            <v>45931</v>
          </cell>
          <cell r="Y10489">
            <v>0</v>
          </cell>
          <cell r="Z10489" t="str">
            <v/>
          </cell>
          <cell r="AA10489">
            <v>3.4750000000000001</v>
          </cell>
          <cell r="AB10489">
            <v>3.36625</v>
          </cell>
          <cell r="AC10489"/>
        </row>
        <row r="10490">
          <cell r="A10490">
            <v>45959</v>
          </cell>
          <cell r="B10490"/>
          <cell r="C10490"/>
          <cell r="D10490"/>
          <cell r="E10490"/>
          <cell r="F10490"/>
          <cell r="G10490"/>
          <cell r="H10490"/>
          <cell r="I10490"/>
          <cell r="J10490"/>
          <cell r="K10490"/>
          <cell r="L10490"/>
          <cell r="M10490"/>
          <cell r="N10490"/>
          <cell r="O10490"/>
          <cell r="P10490">
            <v>4.25</v>
          </cell>
          <cell r="Q10490"/>
          <cell r="R10490"/>
          <cell r="S10490"/>
          <cell r="T10490"/>
          <cell r="U10490">
            <v>4.1422999999999996</v>
          </cell>
          <cell r="V10490">
            <v>12692547</v>
          </cell>
          <cell r="W10490">
            <v>8697032.5937499963</v>
          </cell>
          <cell r="X10490">
            <v>45931</v>
          </cell>
          <cell r="Y10490">
            <v>0</v>
          </cell>
          <cell r="Z10490" t="str">
            <v/>
          </cell>
          <cell r="AA10490">
            <v>3.4250000000000003</v>
          </cell>
          <cell r="AB10490">
            <v>3.3487500000000003</v>
          </cell>
          <cell r="AC10490"/>
        </row>
        <row r="10491">
          <cell r="A10491">
            <v>45960</v>
          </cell>
          <cell r="B10491"/>
          <cell r="C10491"/>
          <cell r="D10491"/>
          <cell r="E10491"/>
          <cell r="F10491"/>
          <cell r="G10491"/>
          <cell r="H10491"/>
          <cell r="I10491"/>
          <cell r="J10491"/>
          <cell r="K10491"/>
          <cell r="L10491"/>
          <cell r="M10491"/>
          <cell r="N10491"/>
          <cell r="O10491"/>
          <cell r="P10491">
            <v>4.25</v>
          </cell>
          <cell r="Q10491"/>
          <cell r="R10491"/>
          <cell r="S10491"/>
          <cell r="T10491"/>
          <cell r="U10491">
            <v>3.8919000000000001</v>
          </cell>
          <cell r="V10491">
            <v>8759627</v>
          </cell>
          <cell r="W10491">
            <v>12404280.626790002</v>
          </cell>
          <cell r="X10491">
            <v>45931</v>
          </cell>
          <cell r="Y10491">
            <v>0</v>
          </cell>
          <cell r="Z10491" t="str">
            <v/>
          </cell>
          <cell r="AA10491">
            <v>3.4250000000000003</v>
          </cell>
          <cell r="AB10491">
            <v>3.3487500000000003</v>
          </cell>
          <cell r="AC10491"/>
        </row>
        <row r="10492">
          <cell r="A10492">
            <v>45961</v>
          </cell>
          <cell r="B10492"/>
          <cell r="C10492"/>
          <cell r="D10492"/>
          <cell r="E10492"/>
          <cell r="F10492"/>
          <cell r="G10492"/>
          <cell r="H10492"/>
          <cell r="I10492"/>
          <cell r="J10492"/>
          <cell r="K10492"/>
          <cell r="L10492"/>
          <cell r="M10492"/>
          <cell r="N10492"/>
          <cell r="O10492"/>
          <cell r="P10492">
            <v>4.25</v>
          </cell>
          <cell r="Q10492"/>
          <cell r="R10492"/>
          <cell r="S10492"/>
          <cell r="T10492"/>
          <cell r="U10492">
            <v>3.8994</v>
          </cell>
          <cell r="V10492">
            <v>10532290</v>
          </cell>
          <cell r="W10492">
            <v>10882909.560099998</v>
          </cell>
          <cell r="X10492">
            <v>45931</v>
          </cell>
          <cell r="Y10492">
            <v>0</v>
          </cell>
          <cell r="Z10492" t="str">
            <v/>
          </cell>
          <cell r="AA10492">
            <v>3.4250000000000003</v>
          </cell>
          <cell r="AB10492">
            <v>3.3487500000000003</v>
          </cell>
          <cell r="AC10492"/>
        </row>
        <row r="10493">
          <cell r="A10493">
            <v>45964</v>
          </cell>
          <cell r="B10493"/>
          <cell r="C10493"/>
          <cell r="D10493"/>
          <cell r="E10493"/>
          <cell r="F10493"/>
          <cell r="G10493"/>
          <cell r="H10493"/>
          <cell r="I10493"/>
          <cell r="J10493"/>
          <cell r="K10493"/>
          <cell r="L10493"/>
          <cell r="M10493"/>
          <cell r="N10493"/>
          <cell r="O10493"/>
          <cell r="P10493">
            <v>4.25</v>
          </cell>
          <cell r="Q10493"/>
          <cell r="R10493"/>
          <cell r="S10493"/>
          <cell r="T10493"/>
          <cell r="U10493">
            <v>3.8944000000000001</v>
          </cell>
          <cell r="V10493">
            <v>3898299.9999999995</v>
          </cell>
          <cell r="W10493">
            <v>17645613.982900005</v>
          </cell>
          <cell r="X10493">
            <v>45962</v>
          </cell>
          <cell r="Y10493">
            <v>0</v>
          </cell>
          <cell r="Z10493" t="str">
            <v/>
          </cell>
          <cell r="AA10493">
            <v>3.4250000000000003</v>
          </cell>
          <cell r="AB10493">
            <v>3.3487500000000003</v>
          </cell>
          <cell r="AC10493"/>
        </row>
        <row r="10494">
          <cell r="A10494">
            <v>45965</v>
          </cell>
          <cell r="B10494"/>
          <cell r="C10494"/>
          <cell r="D10494"/>
          <cell r="E10494"/>
          <cell r="F10494"/>
          <cell r="G10494"/>
          <cell r="H10494"/>
          <cell r="I10494"/>
          <cell r="J10494"/>
          <cell r="K10494"/>
          <cell r="L10494"/>
          <cell r="M10494"/>
          <cell r="N10494"/>
          <cell r="O10494"/>
          <cell r="P10494">
            <v>4.25</v>
          </cell>
          <cell r="Q10494"/>
          <cell r="R10494"/>
          <cell r="S10494"/>
          <cell r="T10494"/>
          <cell r="U10494">
            <v>3.8889</v>
          </cell>
          <cell r="V10494">
            <v>4380400</v>
          </cell>
          <cell r="W10494">
            <v>17145974.181030001</v>
          </cell>
          <cell r="X10494">
            <v>45962</v>
          </cell>
          <cell r="Y10494">
            <v>0</v>
          </cell>
          <cell r="Z10494" t="str">
            <v/>
          </cell>
          <cell r="AA10494">
            <v>3.4250000000000003</v>
          </cell>
          <cell r="AB10494">
            <v>3.3487500000000003</v>
          </cell>
          <cell r="AC10494"/>
        </row>
        <row r="10495">
          <cell r="A10495">
            <v>45966</v>
          </cell>
          <cell r="B10495"/>
          <cell r="C10495"/>
          <cell r="D10495"/>
          <cell r="E10495"/>
          <cell r="F10495"/>
          <cell r="G10495"/>
          <cell r="H10495"/>
          <cell r="I10495"/>
          <cell r="J10495"/>
          <cell r="K10495"/>
          <cell r="L10495"/>
          <cell r="M10495"/>
          <cell r="N10495"/>
          <cell r="O10495"/>
          <cell r="P10495">
            <v>4.25</v>
          </cell>
          <cell r="Q10495"/>
          <cell r="R10495"/>
          <cell r="S10495"/>
          <cell r="T10495"/>
          <cell r="U10495">
            <v>3.8877000000000002</v>
          </cell>
          <cell r="V10495">
            <v>4581700</v>
          </cell>
          <cell r="W10495">
            <v>16666586.172360003</v>
          </cell>
          <cell r="X10495">
            <v>45962</v>
          </cell>
          <cell r="Y10495">
            <v>0</v>
          </cell>
          <cell r="Z10495" t="str">
            <v/>
          </cell>
          <cell r="AA10495">
            <v>3.3000000000000003</v>
          </cell>
          <cell r="AB10495">
            <v>3.32125</v>
          </cell>
          <cell r="AC10495"/>
        </row>
        <row r="10496">
          <cell r="A10496">
            <v>45967</v>
          </cell>
          <cell r="B10496"/>
          <cell r="C10496"/>
          <cell r="D10496"/>
          <cell r="E10496"/>
          <cell r="F10496"/>
          <cell r="G10496"/>
          <cell r="H10496"/>
          <cell r="I10496"/>
          <cell r="J10496"/>
          <cell r="K10496"/>
          <cell r="L10496"/>
          <cell r="M10496"/>
          <cell r="N10496"/>
          <cell r="O10496"/>
          <cell r="P10496">
            <v>4.25</v>
          </cell>
          <cell r="Q10496"/>
          <cell r="R10496"/>
          <cell r="S10496"/>
          <cell r="T10496"/>
          <cell r="U10496">
            <v>3.8814000000000002</v>
          </cell>
          <cell r="V10496">
            <v>4587200</v>
          </cell>
          <cell r="W10496">
            <v>16387529.967629999</v>
          </cell>
          <cell r="X10496">
            <v>45962</v>
          </cell>
          <cell r="Y10496">
            <v>0</v>
          </cell>
          <cell r="Z10496" t="str">
            <v/>
          </cell>
          <cell r="AA10496">
            <v>3.3000000000000003</v>
          </cell>
          <cell r="AB10496">
            <v>3.32125</v>
          </cell>
          <cell r="AC10496"/>
        </row>
        <row r="10497">
          <cell r="A10497">
            <v>45968</v>
          </cell>
          <cell r="B10497">
            <v>2500</v>
          </cell>
          <cell r="C10497"/>
          <cell r="D10497">
            <v>4</v>
          </cell>
          <cell r="E10497">
            <v>4</v>
          </cell>
          <cell r="F10497">
            <v>4</v>
          </cell>
          <cell r="G10497">
            <v>4</v>
          </cell>
          <cell r="H10497"/>
          <cell r="I10497"/>
          <cell r="J10497"/>
          <cell r="K10497"/>
          <cell r="L10497"/>
          <cell r="M10497"/>
          <cell r="N10497">
            <v>4</v>
          </cell>
          <cell r="O10497"/>
          <cell r="P10497">
            <v>4</v>
          </cell>
          <cell r="Q10497"/>
          <cell r="R10497"/>
          <cell r="S10497"/>
          <cell r="T10497"/>
          <cell r="U10497">
            <v>3.8782999999999999</v>
          </cell>
          <cell r="V10497">
            <v>5160800</v>
          </cell>
          <cell r="W10497">
            <v>15882967.905749997</v>
          </cell>
          <cell r="X10497">
            <v>45962</v>
          </cell>
          <cell r="Y10497">
            <v>10000</v>
          </cell>
          <cell r="Z10497">
            <v>45962</v>
          </cell>
          <cell r="AA10497">
            <v>3.3000000000000003</v>
          </cell>
          <cell r="AB10497">
            <v>3.32125</v>
          </cell>
          <cell r="AC10497"/>
        </row>
        <row r="10498">
          <cell r="A10498">
            <v>45971</v>
          </cell>
          <cell r="B10498"/>
          <cell r="C10498"/>
          <cell r="D10498"/>
          <cell r="E10498"/>
          <cell r="F10498"/>
          <cell r="G10498"/>
          <cell r="H10498"/>
          <cell r="I10498"/>
          <cell r="J10498"/>
          <cell r="K10498"/>
          <cell r="L10498"/>
          <cell r="M10498"/>
          <cell r="N10498"/>
          <cell r="O10498"/>
          <cell r="P10498">
            <v>4</v>
          </cell>
          <cell r="Q10498"/>
          <cell r="R10498"/>
          <cell r="S10498"/>
          <cell r="T10498"/>
          <cell r="U10498">
            <v>3.8717000000000001</v>
          </cell>
          <cell r="V10498">
            <v>5311188</v>
          </cell>
          <cell r="W10498">
            <v>15872514.773369996</v>
          </cell>
          <cell r="X10498">
            <v>45962</v>
          </cell>
          <cell r="Y10498">
            <v>0</v>
          </cell>
          <cell r="Z10498" t="str">
            <v/>
          </cell>
          <cell r="AA10498">
            <v>3.3000000000000003</v>
          </cell>
          <cell r="AB10498">
            <v>3.32125</v>
          </cell>
          <cell r="AC10498"/>
        </row>
        <row r="10499">
          <cell r="A10499">
            <v>45972</v>
          </cell>
          <cell r="B10499"/>
          <cell r="C10499"/>
          <cell r="D10499"/>
          <cell r="E10499"/>
          <cell r="F10499"/>
          <cell r="G10499"/>
          <cell r="H10499"/>
          <cell r="I10499"/>
          <cell r="J10499"/>
          <cell r="K10499"/>
          <cell r="L10499"/>
          <cell r="M10499"/>
          <cell r="N10499"/>
          <cell r="O10499"/>
          <cell r="P10499">
            <v>4</v>
          </cell>
          <cell r="Q10499"/>
          <cell r="R10499"/>
          <cell r="S10499"/>
          <cell r="T10499"/>
          <cell r="U10499">
            <v>3.8717000000000001</v>
          </cell>
          <cell r="V10499">
            <v>6510299.9999999991</v>
          </cell>
          <cell r="W10499">
            <v>14602000.577029999</v>
          </cell>
          <cell r="X10499">
            <v>45962</v>
          </cell>
          <cell r="Y10499">
            <v>0</v>
          </cell>
          <cell r="Z10499" t="str">
            <v/>
          </cell>
          <cell r="AA10499">
            <v>3.3000000000000003</v>
          </cell>
          <cell r="AB10499">
            <v>3.32125</v>
          </cell>
          <cell r="AC10499"/>
        </row>
        <row r="10500">
          <cell r="A10500">
            <v>45973</v>
          </cell>
          <cell r="B10500"/>
          <cell r="C10500"/>
          <cell r="D10500"/>
          <cell r="E10500"/>
          <cell r="F10500"/>
          <cell r="G10500"/>
          <cell r="H10500"/>
          <cell r="I10500"/>
          <cell r="J10500"/>
          <cell r="K10500"/>
          <cell r="L10500"/>
          <cell r="M10500"/>
          <cell r="N10500"/>
          <cell r="O10500"/>
          <cell r="P10500">
            <v>4</v>
          </cell>
          <cell r="Q10500"/>
          <cell r="R10500"/>
          <cell r="S10500"/>
          <cell r="T10500"/>
          <cell r="U10500">
            <v>3.8765999999999998</v>
          </cell>
          <cell r="V10500">
            <v>5297400.0000000009</v>
          </cell>
          <cell r="W10500">
            <v>15762599.345310003</v>
          </cell>
          <cell r="X10500">
            <v>45962</v>
          </cell>
          <cell r="Y10500">
            <v>0</v>
          </cell>
          <cell r="Z10500" t="str">
            <v/>
          </cell>
          <cell r="AA10500">
            <v>3.3000000000000003</v>
          </cell>
          <cell r="AB10500">
            <v>3.32125</v>
          </cell>
          <cell r="AC10500"/>
        </row>
        <row r="10501">
          <cell r="A10501">
            <v>45974</v>
          </cell>
          <cell r="B10501"/>
          <cell r="C10501"/>
          <cell r="D10501"/>
          <cell r="E10501"/>
          <cell r="F10501"/>
          <cell r="G10501"/>
          <cell r="H10501"/>
          <cell r="I10501"/>
          <cell r="J10501"/>
          <cell r="K10501"/>
          <cell r="L10501"/>
          <cell r="M10501"/>
          <cell r="N10501"/>
          <cell r="O10501"/>
          <cell r="P10501">
            <v>4</v>
          </cell>
          <cell r="Q10501"/>
          <cell r="R10501"/>
          <cell r="S10501"/>
          <cell r="T10501"/>
          <cell r="U10501">
            <v>3.8851</v>
          </cell>
          <cell r="V10501">
            <v>6474900</v>
          </cell>
          <cell r="W10501">
            <v>14921355.656240001</v>
          </cell>
          <cell r="X10501">
            <v>45962</v>
          </cell>
          <cell r="Y10501">
            <v>0</v>
          </cell>
          <cell r="Z10501" t="str">
            <v/>
          </cell>
          <cell r="AA10501">
            <v>3.3000000000000003</v>
          </cell>
          <cell r="AB10501">
            <v>3.32125</v>
          </cell>
          <cell r="AC10501"/>
        </row>
        <row r="10502">
          <cell r="A10502">
            <v>45975</v>
          </cell>
          <cell r="B10502"/>
          <cell r="C10502"/>
          <cell r="D10502"/>
          <cell r="E10502"/>
          <cell r="F10502"/>
          <cell r="G10502"/>
          <cell r="H10502"/>
          <cell r="I10502"/>
          <cell r="J10502"/>
          <cell r="K10502"/>
          <cell r="L10502"/>
          <cell r="M10502"/>
          <cell r="N10502"/>
          <cell r="O10502"/>
          <cell r="P10502">
            <v>4</v>
          </cell>
          <cell r="Q10502"/>
          <cell r="R10502"/>
          <cell r="S10502"/>
          <cell r="T10502"/>
          <cell r="U10502">
            <v>3.8855</v>
          </cell>
          <cell r="V10502">
            <v>6253800</v>
          </cell>
          <cell r="W10502">
            <v>15146278.796360003</v>
          </cell>
          <cell r="X10502">
            <v>45962</v>
          </cell>
          <cell r="Y10502">
            <v>0</v>
          </cell>
          <cell r="Z10502" t="str">
            <v/>
          </cell>
          <cell r="AA10502">
            <v>3.3000000000000003</v>
          </cell>
          <cell r="AB10502">
            <v>3.32125</v>
          </cell>
          <cell r="AC10502"/>
        </row>
        <row r="10503">
          <cell r="A10503">
            <v>45978</v>
          </cell>
          <cell r="B10503"/>
          <cell r="C10503"/>
          <cell r="D10503"/>
          <cell r="E10503"/>
          <cell r="F10503"/>
          <cell r="G10503"/>
          <cell r="H10503"/>
          <cell r="I10503"/>
          <cell r="J10503"/>
          <cell r="K10503"/>
          <cell r="L10503"/>
          <cell r="M10503"/>
          <cell r="N10503"/>
          <cell r="O10503"/>
          <cell r="P10503">
            <v>4</v>
          </cell>
          <cell r="Q10503"/>
          <cell r="R10503"/>
          <cell r="S10503"/>
          <cell r="T10503"/>
          <cell r="U10503">
            <v>3.883</v>
          </cell>
          <cell r="V10503">
            <v>5727664</v>
          </cell>
          <cell r="W10503">
            <v>15799303.46573</v>
          </cell>
          <cell r="X10503">
            <v>45962</v>
          </cell>
          <cell r="Y10503">
            <v>0</v>
          </cell>
          <cell r="Z10503" t="str">
            <v/>
          </cell>
          <cell r="AA10503">
            <v>3.3000000000000003</v>
          </cell>
          <cell r="AB10503">
            <v>3.32125</v>
          </cell>
          <cell r="AC10503"/>
        </row>
        <row r="10504">
          <cell r="A10504"/>
          <cell r="B10504"/>
          <cell r="C10504"/>
          <cell r="D10504"/>
          <cell r="E10504"/>
          <cell r="F10504"/>
          <cell r="G10504"/>
          <cell r="H10504"/>
          <cell r="I10504"/>
          <cell r="J10504"/>
          <cell r="K10504"/>
          <cell r="L10504"/>
          <cell r="M10504"/>
          <cell r="N10504"/>
          <cell r="O10504"/>
          <cell r="P10504"/>
          <cell r="Q10504"/>
          <cell r="R10504"/>
          <cell r="S10504"/>
          <cell r="T10504"/>
          <cell r="U10504"/>
          <cell r="V10504"/>
          <cell r="W10504"/>
          <cell r="X10504"/>
          <cell r="Y10504"/>
          <cell r="Z10504"/>
          <cell r="AA10504"/>
          <cell r="AB10504"/>
          <cell r="AC10504"/>
        </row>
        <row r="10505">
          <cell r="A10505"/>
          <cell r="B10505"/>
          <cell r="C10505"/>
          <cell r="D10505"/>
          <cell r="E10505"/>
          <cell r="F10505"/>
          <cell r="G10505"/>
          <cell r="H10505"/>
          <cell r="I10505"/>
          <cell r="J10505"/>
          <cell r="K10505"/>
          <cell r="L10505"/>
          <cell r="M10505"/>
          <cell r="N10505"/>
          <cell r="O10505"/>
          <cell r="P10505"/>
          <cell r="Q10505"/>
          <cell r="R10505"/>
          <cell r="S10505"/>
          <cell r="T10505"/>
          <cell r="U10505"/>
          <cell r="V10505"/>
          <cell r="W10505"/>
          <cell r="X10505"/>
          <cell r="Y10505"/>
          <cell r="Z10505"/>
          <cell r="AA10505"/>
          <cell r="AB10505"/>
          <cell r="AC10505"/>
        </row>
        <row r="10506">
          <cell r="A10506"/>
          <cell r="B10506"/>
          <cell r="C10506"/>
          <cell r="D10506"/>
          <cell r="E10506"/>
          <cell r="F10506"/>
          <cell r="G10506"/>
          <cell r="H10506"/>
          <cell r="I10506"/>
          <cell r="J10506"/>
          <cell r="K10506"/>
          <cell r="L10506"/>
          <cell r="M10506"/>
          <cell r="N10506"/>
          <cell r="O10506"/>
          <cell r="P10506"/>
          <cell r="Q10506"/>
          <cell r="R10506"/>
          <cell r="S10506"/>
          <cell r="T10506"/>
          <cell r="U10506"/>
          <cell r="V10506"/>
          <cell r="W10506"/>
          <cell r="X10506"/>
          <cell r="Y10506"/>
          <cell r="Z10506"/>
          <cell r="AA10506"/>
          <cell r="AB10506"/>
          <cell r="AC10506"/>
        </row>
        <row r="10507">
          <cell r="A10507" t="str">
            <v>INSERTAR NUEVAS FILAS PARA NO AFECTAR  LAS FÓRMULAS MENSUALES  NI LOS RANGOS DE LOS GRÁFICOS</v>
          </cell>
          <cell r="B10507"/>
          <cell r="C10507"/>
          <cell r="D10507"/>
          <cell r="Q10507"/>
          <cell r="U10507"/>
          <cell r="AA10507"/>
          <cell r="AB10507"/>
          <cell r="AC10507"/>
        </row>
        <row r="10508">
          <cell r="A10508" t="str">
            <v>X</v>
          </cell>
          <cell r="B10508" t="str">
            <v>X</v>
          </cell>
          <cell r="C10508"/>
          <cell r="D10508" t="str">
            <v>X</v>
          </cell>
          <cell r="E10508" t="str">
            <v>X</v>
          </cell>
          <cell r="F10508" t="str">
            <v>X</v>
          </cell>
          <cell r="G10508" t="str">
            <v>X</v>
          </cell>
          <cell r="N10508" t="str">
            <v>X</v>
          </cell>
          <cell r="P10508" t="str">
            <v>X</v>
          </cell>
          <cell r="Q10508" t="str">
            <v>X</v>
          </cell>
          <cell r="R10508" t="str">
            <v>X</v>
          </cell>
          <cell r="S10508" t="str">
            <v>X</v>
          </cell>
          <cell r="T10508" t="str">
            <v>X</v>
          </cell>
          <cell r="U10508" t="str">
            <v>X</v>
          </cell>
          <cell r="V10508" t="str">
            <v>X</v>
          </cell>
          <cell r="W10508" t="str">
            <v>X</v>
          </cell>
          <cell r="X10508" t="str">
            <v>X</v>
          </cell>
          <cell r="Y10508" t="str">
            <v>X</v>
          </cell>
          <cell r="Z10508" t="str">
            <v>X</v>
          </cell>
          <cell r="AA10508" t="str">
            <v>X</v>
          </cell>
          <cell r="AC10508" t="str">
            <v>X</v>
          </cell>
        </row>
      </sheetData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triz_Circular_010"/>
      <sheetName val="PEGAR M "/>
      <sheetName val="Derivados Público"/>
      <sheetName val="Adelantada"/>
      <sheetName val="PEGAR DP"/>
      <sheetName val="RESUMEND 1"/>
      <sheetName val="Parámetros"/>
      <sheetName val="Diferencias A-D"/>
      <sheetName val="PEGAR DIF"/>
      <sheetName val="Diferencias"/>
      <sheetName val="PEGAR D"/>
      <sheetName val="Español (2)"/>
      <sheetName val="Español"/>
      <sheetName val="English"/>
      <sheetName val="Hoja1"/>
      <sheetName val="Hoja2"/>
      <sheetName val="IB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BD8F1-E28E-4724-89C3-3724755F4EC0}">
  <sheetPr>
    <pageSetUpPr fitToPage="1"/>
  </sheetPr>
  <dimension ref="A1:J268"/>
  <sheetViews>
    <sheetView showGridLines="0" tabSelected="1" view="pageBreakPreview" topLeftCell="A60" zoomScale="40" zoomScaleNormal="48" zoomScaleSheetLayoutView="40" zoomScalePageLayoutView="60" workbookViewId="0">
      <selection activeCell="B1" sqref="B1:J1"/>
    </sheetView>
  </sheetViews>
  <sheetFormatPr baseColWidth="10" defaultColWidth="11.5546875" defaultRowHeight="14.25" customHeight="1" x14ac:dyDescent="0.3"/>
  <cols>
    <col min="1" max="1" width="2.6640625" style="4" customWidth="1"/>
    <col min="2" max="2" width="4.6640625" style="9" customWidth="1"/>
    <col min="3" max="3" width="3.77734375" style="9" customWidth="1"/>
    <col min="4" max="4" width="6.6640625" style="29" customWidth="1"/>
    <col min="5" max="5" width="5.88671875" style="9" customWidth="1"/>
    <col min="6" max="6" width="21.6640625" style="9" customWidth="1"/>
    <col min="7" max="7" width="53.44140625" style="9" customWidth="1"/>
    <col min="8" max="8" width="71.77734375" style="9" customWidth="1"/>
    <col min="9" max="9" width="95.5546875" style="9" customWidth="1"/>
    <col min="10" max="10" width="90.21875" style="117" customWidth="1"/>
    <col min="11" max="16384" width="11.5546875" style="4"/>
  </cols>
  <sheetData>
    <row r="1" spans="1:10" s="2" customFormat="1" ht="35.1" customHeight="1" x14ac:dyDescent="0.2">
      <c r="A1" s="1"/>
      <c r="B1" s="203" t="s">
        <v>0</v>
      </c>
      <c r="C1" s="204"/>
      <c r="D1" s="204"/>
      <c r="E1" s="204"/>
      <c r="F1" s="204"/>
      <c r="G1" s="204"/>
      <c r="H1" s="204"/>
      <c r="I1" s="204"/>
      <c r="J1" s="205"/>
    </row>
    <row r="2" spans="1:10" ht="33" customHeight="1" x14ac:dyDescent="0.35">
      <c r="A2" s="3"/>
      <c r="B2" s="206" t="s">
        <v>1</v>
      </c>
      <c r="C2" s="207"/>
      <c r="D2" s="207"/>
      <c r="E2" s="207"/>
      <c r="F2" s="207"/>
      <c r="G2" s="207"/>
      <c r="H2" s="207"/>
      <c r="I2" s="207"/>
      <c r="J2" s="208"/>
    </row>
    <row r="3" spans="1:10" ht="33" customHeight="1" thickBot="1" x14ac:dyDescent="0.3">
      <c r="A3" s="5" t="s">
        <v>2</v>
      </c>
      <c r="B3" s="209" t="s">
        <v>3</v>
      </c>
      <c r="C3" s="210"/>
      <c r="D3" s="210"/>
      <c r="E3" s="210"/>
      <c r="F3" s="210"/>
      <c r="G3" s="210"/>
      <c r="H3" s="210"/>
      <c r="I3" s="210"/>
      <c r="J3" s="211"/>
    </row>
    <row r="4" spans="1:10" ht="28.5" thickBot="1" x14ac:dyDescent="0.35">
      <c r="A4" s="3"/>
      <c r="B4" s="6"/>
      <c r="C4" s="7"/>
      <c r="D4" s="8"/>
      <c r="E4" s="7"/>
      <c r="F4" s="7"/>
      <c r="I4" s="10" t="s">
        <v>4</v>
      </c>
      <c r="J4" s="10" t="e">
        <f>TEXT(#REF!,"dd mmm yy")</f>
        <v>#REF!</v>
      </c>
    </row>
    <row r="5" spans="1:10" ht="28.5" thickBot="1" x14ac:dyDescent="0.45">
      <c r="A5" s="3"/>
      <c r="B5" s="11" t="s">
        <v>5</v>
      </c>
      <c r="C5" s="12"/>
      <c r="D5" s="12"/>
      <c r="E5" s="12"/>
      <c r="F5" s="12"/>
      <c r="G5" s="12"/>
      <c r="H5" s="13"/>
      <c r="I5" s="14">
        <v>9012.5200014600014</v>
      </c>
      <c r="J5" s="14" t="e">
        <f>+J216-J205+5170.6</f>
        <v>#REF!</v>
      </c>
    </row>
    <row r="6" spans="1:10" ht="24.95" customHeight="1" x14ac:dyDescent="0.4">
      <c r="A6" s="3"/>
      <c r="B6" s="15" t="s">
        <v>6</v>
      </c>
      <c r="C6" s="16"/>
      <c r="D6" s="17"/>
      <c r="E6" s="16"/>
      <c r="F6" s="16"/>
      <c r="G6" s="18"/>
      <c r="H6" s="19"/>
      <c r="I6" s="20" t="s">
        <v>7</v>
      </c>
      <c r="J6" s="20" t="s">
        <v>7</v>
      </c>
    </row>
    <row r="7" spans="1:10" ht="24.95" customHeight="1" x14ac:dyDescent="0.35">
      <c r="A7" s="3"/>
      <c r="B7" s="21" t="s">
        <v>8</v>
      </c>
      <c r="C7" s="16" t="s">
        <v>9</v>
      </c>
      <c r="D7" s="17"/>
      <c r="E7" s="16"/>
      <c r="F7" s="16"/>
      <c r="G7" s="16"/>
      <c r="H7" s="16"/>
      <c r="I7" s="22"/>
      <c r="J7" s="22"/>
    </row>
    <row r="8" spans="1:10" ht="24.95" customHeight="1" x14ac:dyDescent="0.35">
      <c r="A8" s="3"/>
      <c r="B8" s="21"/>
      <c r="C8" s="16"/>
      <c r="D8" s="23" t="s">
        <v>10</v>
      </c>
      <c r="E8" s="24" t="s">
        <v>11</v>
      </c>
      <c r="F8" s="16"/>
      <c r="G8" s="16"/>
      <c r="H8" s="16"/>
      <c r="I8" s="25" t="s">
        <v>2</v>
      </c>
      <c r="J8" s="25" t="s">
        <v>12</v>
      </c>
    </row>
    <row r="9" spans="1:10" ht="24.95" customHeight="1" x14ac:dyDescent="0.35">
      <c r="A9" s="3"/>
      <c r="B9" s="21"/>
      <c r="C9" s="16"/>
      <c r="D9" s="17"/>
      <c r="E9" s="16" t="s">
        <v>13</v>
      </c>
      <c r="F9" s="16"/>
      <c r="G9" s="26"/>
      <c r="H9" s="16"/>
      <c r="I9" s="27" t="s">
        <v>2</v>
      </c>
      <c r="J9" s="27" t="s">
        <v>14</v>
      </c>
    </row>
    <row r="10" spans="1:10" ht="24.95" customHeight="1" x14ac:dyDescent="0.35">
      <c r="A10" s="3"/>
      <c r="B10" s="21"/>
      <c r="C10" s="16"/>
      <c r="D10" s="17"/>
      <c r="E10" s="16" t="s">
        <v>15</v>
      </c>
      <c r="F10" s="16"/>
      <c r="G10" s="16"/>
      <c r="H10" s="16"/>
      <c r="I10" s="27" t="s">
        <v>2</v>
      </c>
      <c r="J10" s="27" t="s">
        <v>16</v>
      </c>
    </row>
    <row r="11" spans="1:10" ht="24.95" customHeight="1" x14ac:dyDescent="0.35">
      <c r="A11" s="3"/>
      <c r="B11" s="21"/>
      <c r="C11" s="16"/>
      <c r="D11" s="17"/>
      <c r="E11" s="16" t="s">
        <v>17</v>
      </c>
      <c r="F11" s="16"/>
      <c r="G11" s="16" t="s">
        <v>18</v>
      </c>
      <c r="H11" s="16"/>
      <c r="I11" s="28" t="s">
        <v>2</v>
      </c>
      <c r="J11" s="28" t="s">
        <v>19</v>
      </c>
    </row>
    <row r="12" spans="1:10" ht="24.95" customHeight="1" x14ac:dyDescent="0.35">
      <c r="A12" s="3"/>
      <c r="B12" s="21"/>
      <c r="C12" s="16"/>
      <c r="D12" s="17"/>
      <c r="E12" s="16"/>
      <c r="F12" s="16"/>
      <c r="G12" s="16" t="s">
        <v>20</v>
      </c>
      <c r="H12" s="16"/>
      <c r="I12" s="28" t="s">
        <v>2</v>
      </c>
      <c r="J12" s="28" t="s">
        <v>21</v>
      </c>
    </row>
    <row r="13" spans="1:10" ht="24.95" customHeight="1" x14ac:dyDescent="0.35">
      <c r="A13" s="3"/>
      <c r="B13" s="21"/>
      <c r="C13" s="16"/>
      <c r="D13" s="17"/>
      <c r="E13" s="16"/>
      <c r="F13" s="16"/>
      <c r="G13" s="16" t="s">
        <v>22</v>
      </c>
      <c r="H13" s="16"/>
      <c r="I13" s="28" t="s">
        <v>2</v>
      </c>
      <c r="J13" s="28" t="s">
        <v>23</v>
      </c>
    </row>
    <row r="14" spans="1:10" ht="24.95" customHeight="1" x14ac:dyDescent="0.35">
      <c r="A14" s="3"/>
      <c r="B14" s="21"/>
      <c r="C14" s="16"/>
      <c r="E14" s="17" t="s">
        <v>24</v>
      </c>
      <c r="F14" s="16"/>
      <c r="G14" s="16"/>
      <c r="H14" s="16"/>
      <c r="I14" s="25">
        <v>36277.699999999975</v>
      </c>
      <c r="J14" s="25">
        <v>36827.699999999975</v>
      </c>
    </row>
    <row r="15" spans="1:10" ht="24.95" customHeight="1" x14ac:dyDescent="0.35">
      <c r="A15" s="3"/>
      <c r="B15" s="21"/>
      <c r="C15" s="16"/>
      <c r="E15" s="17" t="str">
        <f>"Próximo vencimiento de CD BCRP " &amp; [1]validador!F50</f>
        <v>Próximo vencimiento de CD BCRP el 19 de Noviembre del 2025</v>
      </c>
      <c r="F15" s="16"/>
      <c r="G15" s="16"/>
      <c r="H15" s="16"/>
      <c r="I15" s="27"/>
      <c r="J15" s="27">
        <v>1770</v>
      </c>
    </row>
    <row r="16" spans="1:10" ht="24.95" customHeight="1" x14ac:dyDescent="0.35">
      <c r="A16" s="3"/>
      <c r="B16" s="21"/>
      <c r="C16" s="16"/>
      <c r="E16" s="30" t="str">
        <f>"Vencimiento de CD BCRP "&amp;[1]validador!$I$5</f>
        <v>Vencimiento de CD BCRP del 18 al 21 de noviembre de 2025</v>
      </c>
      <c r="F16" s="26"/>
      <c r="G16" s="16"/>
      <c r="H16" s="16"/>
      <c r="I16" s="27"/>
      <c r="J16" s="27">
        <v>1770</v>
      </c>
    </row>
    <row r="17" spans="1:10" ht="24.75" customHeight="1" x14ac:dyDescent="0.35">
      <c r="A17" s="3"/>
      <c r="B17" s="21"/>
      <c r="C17" s="16"/>
      <c r="D17" s="23" t="s">
        <v>25</v>
      </c>
      <c r="E17" s="24" t="s">
        <v>26</v>
      </c>
      <c r="F17" s="16"/>
      <c r="G17" s="16"/>
      <c r="H17" s="19"/>
      <c r="I17" s="25" t="s">
        <v>27</v>
      </c>
      <c r="J17" s="25" t="s">
        <v>2</v>
      </c>
    </row>
    <row r="18" spans="1:10" ht="24.95" customHeight="1" x14ac:dyDescent="0.35">
      <c r="A18" s="3"/>
      <c r="B18" s="21"/>
      <c r="C18" s="16"/>
      <c r="D18" s="17"/>
      <c r="E18" s="16" t="s">
        <v>13</v>
      </c>
      <c r="F18" s="16"/>
      <c r="G18" s="16"/>
      <c r="H18" s="16"/>
      <c r="I18" s="27" t="s">
        <v>28</v>
      </c>
      <c r="J18" s="27" t="s">
        <v>2</v>
      </c>
    </row>
    <row r="19" spans="1:10" ht="24.95" customHeight="1" x14ac:dyDescent="0.35">
      <c r="A19" s="3"/>
      <c r="B19" s="21"/>
      <c r="C19" s="16"/>
      <c r="D19" s="17"/>
      <c r="E19" s="16" t="s">
        <v>15</v>
      </c>
      <c r="F19" s="16"/>
      <c r="G19" s="16"/>
      <c r="H19" s="16"/>
      <c r="I19" s="28" t="s">
        <v>29</v>
      </c>
      <c r="J19" s="28" t="s">
        <v>2</v>
      </c>
    </row>
    <row r="20" spans="1:10" ht="24.95" customHeight="1" x14ac:dyDescent="0.35">
      <c r="A20" s="3"/>
      <c r="B20" s="21"/>
      <c r="C20" s="16"/>
      <c r="D20" s="17"/>
      <c r="E20" s="16" t="s">
        <v>17</v>
      </c>
      <c r="F20" s="16"/>
      <c r="G20" s="16" t="s">
        <v>18</v>
      </c>
      <c r="H20" s="16"/>
      <c r="I20" s="28" t="s">
        <v>30</v>
      </c>
      <c r="J20" s="28" t="s">
        <v>2</v>
      </c>
    </row>
    <row r="21" spans="1:10" ht="24.95" customHeight="1" x14ac:dyDescent="0.35">
      <c r="A21" s="3"/>
      <c r="B21" s="21"/>
      <c r="C21" s="16"/>
      <c r="D21" s="17"/>
      <c r="E21" s="16"/>
      <c r="F21" s="16"/>
      <c r="G21" s="16" t="s">
        <v>20</v>
      </c>
      <c r="H21" s="16"/>
      <c r="I21" s="28" t="s">
        <v>31</v>
      </c>
      <c r="J21" s="28" t="s">
        <v>2</v>
      </c>
    </row>
    <row r="22" spans="1:10" ht="24.95" customHeight="1" x14ac:dyDescent="0.35">
      <c r="A22" s="3"/>
      <c r="B22" s="21"/>
      <c r="C22" s="16"/>
      <c r="D22" s="17"/>
      <c r="E22" s="16"/>
      <c r="F22" s="16"/>
      <c r="G22" s="16" t="s">
        <v>22</v>
      </c>
      <c r="H22" s="16"/>
      <c r="I22" s="28" t="s">
        <v>32</v>
      </c>
      <c r="J22" s="28" t="s">
        <v>2</v>
      </c>
    </row>
    <row r="23" spans="1:10" ht="24.95" customHeight="1" x14ac:dyDescent="0.35">
      <c r="A23" s="3"/>
      <c r="B23" s="21"/>
      <c r="C23" s="16"/>
      <c r="E23" s="17" t="s">
        <v>24</v>
      </c>
      <c r="F23" s="16"/>
      <c r="G23" s="16"/>
      <c r="H23" s="16"/>
      <c r="I23" s="25">
        <v>7700.0000000000073</v>
      </c>
      <c r="J23" s="25">
        <v>7700.0000000000073</v>
      </c>
    </row>
    <row r="24" spans="1:10" ht="24.95" customHeight="1" x14ac:dyDescent="0.35">
      <c r="A24" s="3"/>
      <c r="B24" s="21"/>
      <c r="C24" s="16"/>
      <c r="E24" s="17" t="str">
        <f>+"Próximo vencimiento de Repo de Valores "&amp;[1]validador!F51</f>
        <v>Próximo vencimiento de Repo de Valores el 21 de Noviembre del 2025</v>
      </c>
      <c r="F24" s="16"/>
      <c r="G24" s="16"/>
      <c r="H24" s="16"/>
      <c r="I24" s="27"/>
      <c r="J24" s="27">
        <v>400</v>
      </c>
    </row>
    <row r="25" spans="1:10" ht="24.95" customHeight="1" x14ac:dyDescent="0.35">
      <c r="A25" s="3"/>
      <c r="B25" s="21"/>
      <c r="C25" s="16"/>
      <c r="E25" s="17" t="str">
        <f>"Vencimiento de Repo Valores "&amp;[1]validador!$I$5</f>
        <v>Vencimiento de Repo Valores del 18 al 21 de noviembre de 2025</v>
      </c>
      <c r="F25" s="16"/>
      <c r="G25" s="16"/>
      <c r="H25" s="16"/>
      <c r="I25" s="27"/>
      <c r="J25" s="27">
        <v>400</v>
      </c>
    </row>
    <row r="26" spans="1:10" ht="24.95" customHeight="1" x14ac:dyDescent="0.35">
      <c r="A26" s="3"/>
      <c r="B26" s="21"/>
      <c r="C26" s="16"/>
      <c r="D26" s="23" t="s">
        <v>33</v>
      </c>
      <c r="E26" s="24" t="s">
        <v>34</v>
      </c>
      <c r="F26" s="16"/>
      <c r="G26" s="16"/>
      <c r="H26" s="19"/>
      <c r="I26" s="31" t="s">
        <v>2</v>
      </c>
      <c r="J26" s="31" t="s">
        <v>2</v>
      </c>
    </row>
    <row r="27" spans="1:10" ht="24.95" customHeight="1" x14ac:dyDescent="0.35">
      <c r="A27" s="3"/>
      <c r="B27" s="21"/>
      <c r="C27" s="16"/>
      <c r="D27" s="17"/>
      <c r="E27" s="16" t="s">
        <v>13</v>
      </c>
      <c r="F27" s="16"/>
      <c r="G27" s="16"/>
      <c r="H27" s="16"/>
      <c r="I27" s="32" t="s">
        <v>2</v>
      </c>
      <c r="J27" s="32" t="s">
        <v>2</v>
      </c>
    </row>
    <row r="28" spans="1:10" ht="24.95" customHeight="1" x14ac:dyDescent="0.35">
      <c r="A28" s="3"/>
      <c r="B28" s="21"/>
      <c r="C28" s="16"/>
      <c r="D28" s="17"/>
      <c r="E28" s="16" t="s">
        <v>15</v>
      </c>
      <c r="F28" s="16"/>
      <c r="G28" s="16"/>
      <c r="H28" s="16"/>
      <c r="I28" s="32" t="s">
        <v>2</v>
      </c>
      <c r="J28" s="32" t="s">
        <v>2</v>
      </c>
    </row>
    <row r="29" spans="1:10" ht="24.95" customHeight="1" x14ac:dyDescent="0.35">
      <c r="A29" s="3"/>
      <c r="B29" s="21"/>
      <c r="C29" s="16"/>
      <c r="D29" s="17"/>
      <c r="E29" s="16" t="s">
        <v>17</v>
      </c>
      <c r="F29" s="16"/>
      <c r="G29" s="16" t="s">
        <v>18</v>
      </c>
      <c r="H29" s="16"/>
      <c r="I29" s="32" t="s">
        <v>2</v>
      </c>
      <c r="J29" s="32" t="s">
        <v>2</v>
      </c>
    </row>
    <row r="30" spans="1:10" ht="24.95" customHeight="1" x14ac:dyDescent="0.35">
      <c r="A30" s="3"/>
      <c r="B30" s="21"/>
      <c r="C30" s="16"/>
      <c r="D30" s="17"/>
      <c r="E30" s="16"/>
      <c r="F30" s="16"/>
      <c r="G30" s="16" t="s">
        <v>20</v>
      </c>
      <c r="H30" s="16"/>
      <c r="I30" s="32"/>
      <c r="J30" s="32" t="s">
        <v>2</v>
      </c>
    </row>
    <row r="31" spans="1:10" ht="24.95" customHeight="1" x14ac:dyDescent="0.35">
      <c r="A31" s="3"/>
      <c r="B31" s="21"/>
      <c r="C31" s="16"/>
      <c r="D31" s="17"/>
      <c r="E31" s="16"/>
      <c r="F31" s="16"/>
      <c r="G31" s="16" t="s">
        <v>22</v>
      </c>
      <c r="H31" s="16"/>
      <c r="I31" s="32"/>
      <c r="J31" s="32" t="s">
        <v>2</v>
      </c>
    </row>
    <row r="32" spans="1:10" ht="24.95" customHeight="1" x14ac:dyDescent="0.35">
      <c r="A32" s="3"/>
      <c r="B32" s="21"/>
      <c r="C32" s="16"/>
      <c r="E32" s="17" t="s">
        <v>24</v>
      </c>
      <c r="F32" s="16"/>
      <c r="G32" s="16"/>
      <c r="H32" s="16"/>
      <c r="I32" s="31"/>
      <c r="J32" s="31"/>
    </row>
    <row r="33" spans="1:10" ht="24.95" customHeight="1" x14ac:dyDescent="0.35">
      <c r="A33" s="3"/>
      <c r="B33" s="21"/>
      <c r="C33" s="16"/>
      <c r="E33" s="17" t="s">
        <v>35</v>
      </c>
      <c r="F33" s="16"/>
      <c r="G33" s="16"/>
      <c r="H33" s="16"/>
      <c r="I33" s="33"/>
      <c r="J33" s="33"/>
    </row>
    <row r="34" spans="1:10" ht="24.95" customHeight="1" x14ac:dyDescent="0.35">
      <c r="A34" s="3"/>
      <c r="B34" s="21"/>
      <c r="C34" s="16"/>
      <c r="E34" s="17" t="str">
        <f>"Vencimiento de Repo de Cartera General  "&amp;[1]validador!$I$5</f>
        <v>Vencimiento de Repo de Cartera General  del 18 al 21 de noviembre de 2025</v>
      </c>
      <c r="F34" s="16"/>
      <c r="G34" s="16"/>
      <c r="H34" s="16"/>
      <c r="I34" s="33"/>
      <c r="J34" s="33"/>
    </row>
    <row r="35" spans="1:10" ht="24.95" customHeight="1" x14ac:dyDescent="0.35">
      <c r="A35" s="3"/>
      <c r="B35" s="21"/>
      <c r="C35" s="16"/>
      <c r="D35" s="23" t="s">
        <v>36</v>
      </c>
      <c r="E35" s="24" t="s">
        <v>37</v>
      </c>
      <c r="F35" s="16"/>
      <c r="G35" s="16"/>
      <c r="H35" s="19"/>
      <c r="I35" s="34"/>
      <c r="J35" s="34"/>
    </row>
    <row r="36" spans="1:10" ht="24.95" customHeight="1" x14ac:dyDescent="0.35">
      <c r="A36" s="3"/>
      <c r="B36" s="21"/>
      <c r="C36" s="16"/>
      <c r="D36" s="17"/>
      <c r="E36" s="16" t="s">
        <v>13</v>
      </c>
      <c r="F36" s="16"/>
      <c r="G36" s="16"/>
      <c r="H36" s="16"/>
      <c r="I36" s="32"/>
      <c r="J36" s="32"/>
    </row>
    <row r="37" spans="1:10" ht="24.95" customHeight="1" x14ac:dyDescent="0.35">
      <c r="A37" s="3"/>
      <c r="B37" s="21"/>
      <c r="C37" s="16"/>
      <c r="D37" s="17"/>
      <c r="E37" s="16" t="s">
        <v>15</v>
      </c>
      <c r="F37" s="16"/>
      <c r="G37" s="16"/>
      <c r="H37" s="16"/>
      <c r="I37" s="32"/>
      <c r="J37" s="32"/>
    </row>
    <row r="38" spans="1:10" ht="24.95" customHeight="1" x14ac:dyDescent="0.35">
      <c r="A38" s="3"/>
      <c r="B38" s="21"/>
      <c r="C38" s="16"/>
      <c r="D38" s="17"/>
      <c r="E38" s="16" t="s">
        <v>17</v>
      </c>
      <c r="F38" s="16"/>
      <c r="G38" s="16" t="s">
        <v>18</v>
      </c>
      <c r="H38" s="16"/>
      <c r="I38" s="32"/>
      <c r="J38" s="32"/>
    </row>
    <row r="39" spans="1:10" ht="24.95" customHeight="1" x14ac:dyDescent="0.35">
      <c r="A39" s="3"/>
      <c r="B39" s="21"/>
      <c r="C39" s="16"/>
      <c r="D39" s="17"/>
      <c r="E39" s="16"/>
      <c r="F39" s="16"/>
      <c r="G39" s="16" t="s">
        <v>20</v>
      </c>
      <c r="H39" s="16"/>
      <c r="I39" s="32"/>
      <c r="J39" s="32"/>
    </row>
    <row r="40" spans="1:10" ht="24.95" customHeight="1" x14ac:dyDescent="0.35">
      <c r="A40" s="3"/>
      <c r="B40" s="21"/>
      <c r="C40" s="16"/>
      <c r="D40" s="17"/>
      <c r="E40" s="16"/>
      <c r="F40" s="16"/>
      <c r="G40" s="16" t="s">
        <v>22</v>
      </c>
      <c r="H40" s="16"/>
      <c r="I40" s="33"/>
      <c r="J40" s="33"/>
    </row>
    <row r="41" spans="1:10" ht="24.95" customHeight="1" x14ac:dyDescent="0.35">
      <c r="A41" s="3"/>
      <c r="B41" s="21"/>
      <c r="C41" s="16"/>
      <c r="E41" s="17" t="s">
        <v>24</v>
      </c>
      <c r="F41" s="16"/>
      <c r="G41" s="16"/>
      <c r="H41" s="16"/>
      <c r="I41" s="25"/>
      <c r="J41" s="25"/>
    </row>
    <row r="42" spans="1:10" ht="24.95" customHeight="1" x14ac:dyDescent="0.35">
      <c r="A42" s="3"/>
      <c r="B42" s="21"/>
      <c r="C42" s="16"/>
      <c r="E42" s="17" t="str">
        <f>"Próximo vencimiento de Repo de Cartera Alternativo "&amp;[1]validador!F53</f>
        <v xml:space="preserve">Próximo vencimiento de Repo de Cartera Alternativo </v>
      </c>
      <c r="F42" s="16"/>
      <c r="G42" s="16"/>
      <c r="H42" s="16"/>
      <c r="I42" s="27"/>
      <c r="J42" s="27"/>
    </row>
    <row r="43" spans="1:10" ht="24.95" customHeight="1" x14ac:dyDescent="0.35">
      <c r="A43" s="3"/>
      <c r="B43" s="21"/>
      <c r="C43" s="16"/>
      <c r="E43" s="17" t="str">
        <f>"Vencimiento de Repo de Cartera Alternativo "&amp;[1]validador!$I$5</f>
        <v>Vencimiento de Repo de Cartera Alternativo del 18 al 21 de noviembre de 2025</v>
      </c>
      <c r="F43" s="16"/>
      <c r="G43" s="16"/>
      <c r="H43" s="16"/>
      <c r="I43" s="27"/>
      <c r="J43" s="27"/>
    </row>
    <row r="44" spans="1:10" ht="24.95" customHeight="1" x14ac:dyDescent="0.35">
      <c r="A44" s="3"/>
      <c r="B44" s="21"/>
      <c r="C44" s="16"/>
      <c r="D44" s="23" t="s">
        <v>38</v>
      </c>
      <c r="E44" s="24" t="s">
        <v>39</v>
      </c>
      <c r="F44" s="16"/>
      <c r="G44" s="16"/>
      <c r="H44" s="19"/>
      <c r="I44" s="25"/>
      <c r="J44" s="25"/>
    </row>
    <row r="45" spans="1:10" ht="24.95" customHeight="1" x14ac:dyDescent="0.35">
      <c r="A45" s="3"/>
      <c r="B45" s="21"/>
      <c r="C45" s="16"/>
      <c r="D45" s="23"/>
      <c r="E45" s="16" t="s">
        <v>40</v>
      </c>
      <c r="F45" s="16"/>
      <c r="G45" s="16"/>
      <c r="H45" s="19"/>
      <c r="I45" s="32"/>
      <c r="J45" s="32" t="s">
        <v>2</v>
      </c>
    </row>
    <row r="46" spans="1:10" ht="24.95" customHeight="1" x14ac:dyDescent="0.35">
      <c r="A46" s="3"/>
      <c r="B46" s="21"/>
      <c r="C46" s="16"/>
      <c r="D46" s="17"/>
      <c r="E46" s="16" t="s">
        <v>13</v>
      </c>
      <c r="F46" s="16"/>
      <c r="G46" s="16"/>
      <c r="H46" s="16"/>
      <c r="I46" s="32"/>
      <c r="J46" s="32" t="s">
        <v>2</v>
      </c>
    </row>
    <row r="47" spans="1:10" ht="24.95" customHeight="1" x14ac:dyDescent="0.35">
      <c r="A47" s="3"/>
      <c r="B47" s="21"/>
      <c r="C47" s="16"/>
      <c r="D47" s="17"/>
      <c r="E47" s="16" t="s">
        <v>15</v>
      </c>
      <c r="F47" s="16"/>
      <c r="G47" s="16"/>
      <c r="H47" s="16"/>
      <c r="I47" s="32" t="s">
        <v>2</v>
      </c>
      <c r="J47" s="32" t="s">
        <v>2</v>
      </c>
    </row>
    <row r="48" spans="1:10" ht="24.95" customHeight="1" x14ac:dyDescent="0.35">
      <c r="A48" s="3"/>
      <c r="B48" s="21"/>
      <c r="C48" s="16"/>
      <c r="D48" s="17"/>
      <c r="E48" s="16" t="s">
        <v>17</v>
      </c>
      <c r="F48" s="16"/>
      <c r="G48" s="16" t="s">
        <v>18</v>
      </c>
      <c r="H48" s="16"/>
      <c r="I48" s="32" t="s">
        <v>2</v>
      </c>
      <c r="J48" s="32" t="s">
        <v>2</v>
      </c>
    </row>
    <row r="49" spans="1:10" ht="24.95" customHeight="1" x14ac:dyDescent="0.35">
      <c r="A49" s="3"/>
      <c r="B49" s="21"/>
      <c r="C49" s="16"/>
      <c r="D49" s="17"/>
      <c r="E49" s="16"/>
      <c r="F49" s="16"/>
      <c r="G49" s="16" t="s">
        <v>20</v>
      </c>
      <c r="H49" s="16"/>
      <c r="I49" s="32" t="s">
        <v>2</v>
      </c>
      <c r="J49" s="32" t="s">
        <v>2</v>
      </c>
    </row>
    <row r="50" spans="1:10" ht="24.95" customHeight="1" x14ac:dyDescent="0.35">
      <c r="A50" s="3"/>
      <c r="B50" s="21"/>
      <c r="C50" s="16"/>
      <c r="D50" s="17"/>
      <c r="E50" s="16"/>
      <c r="F50" s="16"/>
      <c r="G50" s="16" t="s">
        <v>22</v>
      </c>
      <c r="H50" s="16"/>
      <c r="I50" s="32" t="s">
        <v>2</v>
      </c>
      <c r="J50" s="32" t="s">
        <v>2</v>
      </c>
    </row>
    <row r="51" spans="1:10" ht="24.95" customHeight="1" x14ac:dyDescent="0.35">
      <c r="A51" s="3"/>
      <c r="B51" s="21"/>
      <c r="C51" s="16"/>
      <c r="D51" s="17"/>
      <c r="E51" s="17" t="s">
        <v>41</v>
      </c>
      <c r="F51" s="16"/>
      <c r="G51" s="16"/>
      <c r="H51" s="16"/>
      <c r="I51" s="25">
        <v>53399.9</v>
      </c>
      <c r="J51" s="25">
        <v>53399.9</v>
      </c>
    </row>
    <row r="52" spans="1:10" ht="24.75" customHeight="1" x14ac:dyDescent="0.35">
      <c r="A52" s="3"/>
      <c r="B52" s="21"/>
      <c r="C52" s="16"/>
      <c r="D52" s="23" t="s">
        <v>42</v>
      </c>
      <c r="E52" s="24" t="s">
        <v>43</v>
      </c>
      <c r="F52" s="16"/>
      <c r="G52" s="16"/>
      <c r="H52" s="19"/>
      <c r="I52" s="32" t="s">
        <v>2</v>
      </c>
      <c r="J52" s="32" t="s">
        <v>2</v>
      </c>
    </row>
    <row r="53" spans="1:10" ht="24.95" customHeight="1" x14ac:dyDescent="0.35">
      <c r="A53" s="3"/>
      <c r="B53" s="21"/>
      <c r="C53" s="16"/>
      <c r="D53" s="23"/>
      <c r="E53" s="16" t="s">
        <v>40</v>
      </c>
      <c r="F53" s="16"/>
      <c r="G53" s="16"/>
      <c r="H53" s="19"/>
      <c r="I53" s="32" t="s">
        <v>2</v>
      </c>
      <c r="J53" s="32" t="s">
        <v>2</v>
      </c>
    </row>
    <row r="54" spans="1:10" ht="24.95" customHeight="1" x14ac:dyDescent="0.35">
      <c r="A54" s="3"/>
      <c r="B54" s="21"/>
      <c r="C54" s="16"/>
      <c r="D54" s="17"/>
      <c r="E54" s="16" t="s">
        <v>13</v>
      </c>
      <c r="F54" s="16"/>
      <c r="G54" s="16"/>
      <c r="H54" s="16"/>
      <c r="I54" s="32" t="s">
        <v>2</v>
      </c>
      <c r="J54" s="32" t="s">
        <v>2</v>
      </c>
    </row>
    <row r="55" spans="1:10" ht="24.95" customHeight="1" x14ac:dyDescent="0.35">
      <c r="A55" s="3"/>
      <c r="B55" s="21"/>
      <c r="C55" s="16"/>
      <c r="D55" s="17"/>
      <c r="E55" s="16" t="s">
        <v>15</v>
      </c>
      <c r="F55" s="16"/>
      <c r="G55" s="16"/>
      <c r="H55" s="16"/>
      <c r="I55" s="32" t="s">
        <v>2</v>
      </c>
      <c r="J55" s="32" t="s">
        <v>2</v>
      </c>
    </row>
    <row r="56" spans="1:10" ht="24.95" customHeight="1" x14ac:dyDescent="0.35">
      <c r="A56" s="3"/>
      <c r="B56" s="21"/>
      <c r="C56" s="16"/>
      <c r="D56" s="17"/>
      <c r="E56" s="16" t="s">
        <v>17</v>
      </c>
      <c r="F56" s="16"/>
      <c r="G56" s="16" t="s">
        <v>18</v>
      </c>
      <c r="H56" s="16"/>
      <c r="I56" s="32" t="s">
        <v>2</v>
      </c>
      <c r="J56" s="32" t="s">
        <v>2</v>
      </c>
    </row>
    <row r="57" spans="1:10" ht="24.95" customHeight="1" x14ac:dyDescent="0.35">
      <c r="A57" s="3"/>
      <c r="B57" s="21"/>
      <c r="C57" s="16"/>
      <c r="D57" s="17"/>
      <c r="E57" s="16"/>
      <c r="F57" s="16"/>
      <c r="G57" s="16" t="s">
        <v>20</v>
      </c>
      <c r="H57" s="16"/>
      <c r="I57" s="32" t="s">
        <v>2</v>
      </c>
      <c r="J57" s="32" t="s">
        <v>2</v>
      </c>
    </row>
    <row r="58" spans="1:10" ht="24.95" customHeight="1" x14ac:dyDescent="0.35">
      <c r="A58" s="3"/>
      <c r="B58" s="21"/>
      <c r="C58" s="16"/>
      <c r="D58" s="17"/>
      <c r="E58" s="16"/>
      <c r="F58" s="16"/>
      <c r="G58" s="16" t="s">
        <v>22</v>
      </c>
      <c r="H58" s="16"/>
      <c r="I58" s="32" t="s">
        <v>2</v>
      </c>
      <c r="J58" s="32" t="s">
        <v>2</v>
      </c>
    </row>
    <row r="59" spans="1:10" ht="24.95" customHeight="1" x14ac:dyDescent="0.35">
      <c r="A59" s="3"/>
      <c r="B59" s="21"/>
      <c r="C59" s="16"/>
      <c r="D59" s="17"/>
      <c r="E59" s="17" t="s">
        <v>41</v>
      </c>
      <c r="F59" s="16"/>
      <c r="G59" s="16"/>
      <c r="H59" s="16"/>
      <c r="I59" s="25">
        <v>1882.1999999999998</v>
      </c>
      <c r="J59" s="25">
        <v>1882.1999999999998</v>
      </c>
    </row>
    <row r="60" spans="1:10" ht="24.95" customHeight="1" x14ac:dyDescent="0.35">
      <c r="A60" s="3"/>
      <c r="B60" s="21"/>
      <c r="C60" s="16"/>
      <c r="D60" s="23" t="s">
        <v>44</v>
      </c>
      <c r="E60" s="24" t="s">
        <v>45</v>
      </c>
      <c r="F60" s="16"/>
      <c r="G60" s="16"/>
      <c r="H60" s="19"/>
      <c r="I60" s="34"/>
      <c r="J60" s="34"/>
    </row>
    <row r="61" spans="1:10" ht="24.95" customHeight="1" x14ac:dyDescent="0.35">
      <c r="A61" s="3"/>
      <c r="B61" s="21"/>
      <c r="C61" s="16"/>
      <c r="D61" s="17"/>
      <c r="E61" s="16" t="s">
        <v>13</v>
      </c>
      <c r="F61" s="16"/>
      <c r="G61" s="16"/>
      <c r="H61" s="16"/>
      <c r="I61" s="32"/>
      <c r="J61" s="32"/>
    </row>
    <row r="62" spans="1:10" ht="24.95" customHeight="1" x14ac:dyDescent="0.35">
      <c r="A62" s="3"/>
      <c r="B62" s="21"/>
      <c r="C62" s="16"/>
      <c r="D62" s="17"/>
      <c r="E62" s="16" t="s">
        <v>15</v>
      </c>
      <c r="F62" s="16"/>
      <c r="G62" s="16"/>
      <c r="H62" s="16"/>
      <c r="I62" s="32"/>
      <c r="J62" s="32"/>
    </row>
    <row r="63" spans="1:10" ht="24.95" customHeight="1" x14ac:dyDescent="0.35">
      <c r="A63" s="3"/>
      <c r="B63" s="21"/>
      <c r="C63" s="16"/>
      <c r="D63" s="17"/>
      <c r="E63" s="16" t="s">
        <v>17</v>
      </c>
      <c r="F63" s="16"/>
      <c r="G63" s="16" t="s">
        <v>18</v>
      </c>
      <c r="H63" s="16"/>
      <c r="I63" s="32"/>
      <c r="J63" s="32"/>
    </row>
    <row r="64" spans="1:10" ht="24.95" customHeight="1" x14ac:dyDescent="0.35">
      <c r="A64" s="3"/>
      <c r="B64" s="21"/>
      <c r="C64" s="16"/>
      <c r="D64" s="17"/>
      <c r="E64" s="16"/>
      <c r="F64" s="16"/>
      <c r="G64" s="16" t="s">
        <v>20</v>
      </c>
      <c r="H64" s="16"/>
      <c r="I64" s="32"/>
      <c r="J64" s="32"/>
    </row>
    <row r="65" spans="1:10" ht="24.95" customHeight="1" x14ac:dyDescent="0.35">
      <c r="A65" s="3"/>
      <c r="B65" s="21"/>
      <c r="C65" s="16"/>
      <c r="D65" s="17"/>
      <c r="E65" s="16"/>
      <c r="F65" s="16"/>
      <c r="G65" s="16" t="s">
        <v>22</v>
      </c>
      <c r="H65" s="16"/>
      <c r="I65" s="32"/>
      <c r="J65" s="32"/>
    </row>
    <row r="66" spans="1:10" ht="24.95" customHeight="1" x14ac:dyDescent="0.35">
      <c r="A66" s="3"/>
      <c r="B66" s="21"/>
      <c r="C66" s="16"/>
      <c r="D66" s="17"/>
      <c r="E66" s="17" t="s">
        <v>24</v>
      </c>
      <c r="F66" s="16"/>
      <c r="G66" s="16"/>
      <c r="H66" s="16"/>
      <c r="I66" s="32"/>
      <c r="J66" s="32"/>
    </row>
    <row r="67" spans="1:10" ht="24.95" customHeight="1" x14ac:dyDescent="0.35">
      <c r="A67" s="3"/>
      <c r="B67" s="21"/>
      <c r="C67" s="16"/>
      <c r="D67" s="17"/>
      <c r="E67" s="17" t="s">
        <v>46</v>
      </c>
      <c r="F67" s="16"/>
      <c r="G67" s="16"/>
      <c r="H67" s="16"/>
      <c r="I67" s="32"/>
      <c r="J67" s="32"/>
    </row>
    <row r="68" spans="1:10" ht="24.95" customHeight="1" x14ac:dyDescent="0.35">
      <c r="A68" s="3"/>
      <c r="B68" s="21"/>
      <c r="C68" s="16"/>
      <c r="D68" s="4"/>
      <c r="E68" s="17" t="str">
        <f>"Vencimiento de Repo Especial - CDR "&amp;[1]validador!$I$5</f>
        <v>Vencimiento de Repo Especial - CDR del 18 al 21 de noviembre de 2025</v>
      </c>
      <c r="F68" s="16"/>
      <c r="G68" s="16"/>
      <c r="H68" s="16"/>
      <c r="I68" s="35"/>
      <c r="J68" s="35"/>
    </row>
    <row r="69" spans="1:10" ht="24.95" customHeight="1" x14ac:dyDescent="0.35">
      <c r="A69" s="3"/>
      <c r="B69" s="21"/>
      <c r="C69" s="16"/>
      <c r="D69" s="23" t="s">
        <v>47</v>
      </c>
      <c r="E69" s="24" t="s">
        <v>48</v>
      </c>
      <c r="F69" s="16"/>
      <c r="G69" s="16"/>
      <c r="H69" s="19"/>
      <c r="I69" s="34"/>
      <c r="J69" s="34"/>
    </row>
    <row r="70" spans="1:10" ht="24.95" customHeight="1" x14ac:dyDescent="0.35">
      <c r="A70" s="3"/>
      <c r="B70" s="21"/>
      <c r="C70" s="16"/>
      <c r="D70" s="17"/>
      <c r="E70" s="16" t="s">
        <v>13</v>
      </c>
      <c r="F70" s="16"/>
      <c r="G70" s="16"/>
      <c r="H70" s="16"/>
      <c r="I70" s="32" t="s">
        <v>2</v>
      </c>
      <c r="J70" s="32" t="s">
        <v>2</v>
      </c>
    </row>
    <row r="71" spans="1:10" ht="24.95" customHeight="1" x14ac:dyDescent="0.35">
      <c r="A71" s="3"/>
      <c r="B71" s="21"/>
      <c r="C71" s="16"/>
      <c r="D71" s="17"/>
      <c r="E71" s="16" t="s">
        <v>15</v>
      </c>
      <c r="F71" s="16"/>
      <c r="G71" s="16"/>
      <c r="H71" s="16"/>
      <c r="I71" s="32" t="s">
        <v>2</v>
      </c>
      <c r="J71" s="32" t="s">
        <v>2</v>
      </c>
    </row>
    <row r="72" spans="1:10" ht="24.95" customHeight="1" x14ac:dyDescent="0.35">
      <c r="A72" s="3"/>
      <c r="B72" s="21"/>
      <c r="C72" s="16"/>
      <c r="D72" s="17"/>
      <c r="E72" s="16" t="s">
        <v>17</v>
      </c>
      <c r="F72" s="16"/>
      <c r="G72" s="16" t="s">
        <v>18</v>
      </c>
      <c r="H72" s="16"/>
      <c r="I72" s="32" t="s">
        <v>2</v>
      </c>
      <c r="J72" s="32" t="s">
        <v>2</v>
      </c>
    </row>
    <row r="73" spans="1:10" ht="24.95" customHeight="1" x14ac:dyDescent="0.35">
      <c r="A73" s="3"/>
      <c r="B73" s="21"/>
      <c r="C73" s="16"/>
      <c r="D73" s="17"/>
      <c r="E73" s="16"/>
      <c r="F73" s="16"/>
      <c r="G73" s="16" t="s">
        <v>20</v>
      </c>
      <c r="H73" s="16"/>
      <c r="I73" s="32"/>
      <c r="J73" s="32" t="s">
        <v>2</v>
      </c>
    </row>
    <row r="74" spans="1:10" ht="24.95" customHeight="1" x14ac:dyDescent="0.35">
      <c r="A74" s="3"/>
      <c r="B74" s="21"/>
      <c r="C74" s="16"/>
      <c r="D74" s="17"/>
      <c r="E74" s="16"/>
      <c r="F74" s="16"/>
      <c r="G74" s="16" t="s">
        <v>22</v>
      </c>
      <c r="H74" s="16"/>
      <c r="I74" s="33"/>
      <c r="J74" s="33"/>
    </row>
    <row r="75" spans="1:10" ht="24.95" customHeight="1" x14ac:dyDescent="0.35">
      <c r="A75" s="3"/>
      <c r="B75" s="21"/>
      <c r="C75" s="16"/>
      <c r="E75" s="17" t="s">
        <v>24</v>
      </c>
      <c r="F75" s="16"/>
      <c r="G75" s="16"/>
      <c r="H75" s="16"/>
      <c r="I75" s="25"/>
      <c r="J75" s="25"/>
    </row>
    <row r="76" spans="1:10" ht="24.95" customHeight="1" x14ac:dyDescent="0.35">
      <c r="A76" s="3"/>
      <c r="B76" s="21"/>
      <c r="C76" s="16"/>
      <c r="E76" s="17" t="str">
        <f>"Próximo vencimiento de Repo de Cartera para el Apoyo de Liquidez "&amp;[1]validador!$F$57</f>
        <v xml:space="preserve">Próximo vencimiento de Repo de Cartera para el Apoyo de Liquidez </v>
      </c>
      <c r="F76" s="16"/>
      <c r="G76" s="16"/>
      <c r="H76" s="16"/>
      <c r="I76" s="27"/>
      <c r="J76" s="27"/>
    </row>
    <row r="77" spans="1:10" ht="24.95" customHeight="1" x14ac:dyDescent="0.35">
      <c r="A77" s="3"/>
      <c r="B77" s="21"/>
      <c r="C77" s="16"/>
      <c r="E77" s="17" t="str">
        <f>"Vencimientos de Repo de Cartera para el Apoyo de Liquidez "&amp;[1]validador!$I$5</f>
        <v>Vencimientos de Repo de Cartera para el Apoyo de Liquidez del 18 al 21 de noviembre de 2025</v>
      </c>
      <c r="F77" s="16"/>
      <c r="G77" s="16"/>
      <c r="H77" s="16"/>
      <c r="I77" s="27"/>
      <c r="J77" s="27"/>
    </row>
    <row r="78" spans="1:10" ht="24.95" customHeight="1" x14ac:dyDescent="0.35">
      <c r="A78" s="3"/>
      <c r="B78" s="21"/>
      <c r="C78" s="16"/>
      <c r="D78" s="23" t="s">
        <v>49</v>
      </c>
      <c r="E78" s="24" t="s">
        <v>50</v>
      </c>
      <c r="F78" s="16"/>
      <c r="G78" s="16"/>
      <c r="H78" s="16"/>
      <c r="I78" s="25"/>
      <c r="J78" s="25"/>
    </row>
    <row r="79" spans="1:10" ht="24.95" customHeight="1" x14ac:dyDescent="0.35">
      <c r="A79" s="3"/>
      <c r="B79" s="21"/>
      <c r="C79" s="16"/>
      <c r="D79" s="17"/>
      <c r="E79" s="16" t="s">
        <v>13</v>
      </c>
      <c r="F79" s="16"/>
      <c r="G79" s="16"/>
      <c r="H79" s="16"/>
      <c r="I79" s="27"/>
      <c r="J79" s="27"/>
    </row>
    <row r="80" spans="1:10" ht="24.95" customHeight="1" x14ac:dyDescent="0.35">
      <c r="A80" s="3"/>
      <c r="B80" s="21"/>
      <c r="C80" s="16"/>
      <c r="D80" s="17"/>
      <c r="E80" s="16" t="s">
        <v>15</v>
      </c>
      <c r="F80" s="16"/>
      <c r="G80" s="16"/>
      <c r="H80" s="16"/>
      <c r="I80" s="27"/>
      <c r="J80" s="27"/>
    </row>
    <row r="81" spans="1:10" ht="24.95" customHeight="1" x14ac:dyDescent="0.35">
      <c r="A81" s="3"/>
      <c r="B81" s="21"/>
      <c r="C81" s="16"/>
      <c r="D81" s="17"/>
      <c r="E81" s="16" t="s">
        <v>51</v>
      </c>
      <c r="F81" s="16"/>
      <c r="G81" s="16" t="s">
        <v>18</v>
      </c>
      <c r="H81" s="16"/>
      <c r="I81" s="27"/>
      <c r="J81" s="27"/>
    </row>
    <row r="82" spans="1:10" ht="24.95" customHeight="1" x14ac:dyDescent="0.35">
      <c r="A82" s="3"/>
      <c r="B82" s="21"/>
      <c r="C82" s="16"/>
      <c r="D82" s="17"/>
      <c r="E82" s="16"/>
      <c r="F82" s="16"/>
      <c r="G82" s="16" t="s">
        <v>20</v>
      </c>
      <c r="H82" s="16"/>
      <c r="I82" s="27"/>
      <c r="J82" s="27"/>
    </row>
    <row r="83" spans="1:10" ht="24.95" customHeight="1" x14ac:dyDescent="0.35">
      <c r="A83" s="3"/>
      <c r="B83" s="21"/>
      <c r="C83" s="16"/>
      <c r="D83" s="17"/>
      <c r="E83" s="16"/>
      <c r="F83" s="16"/>
      <c r="G83" s="16" t="s">
        <v>22</v>
      </c>
      <c r="H83" s="16"/>
      <c r="I83" s="36"/>
      <c r="J83" s="36"/>
    </row>
    <row r="84" spans="1:10" ht="24.95" customHeight="1" x14ac:dyDescent="0.35">
      <c r="A84" s="3"/>
      <c r="B84" s="21"/>
      <c r="C84" s="16"/>
      <c r="D84" s="4"/>
      <c r="E84" s="16" t="s">
        <v>24</v>
      </c>
      <c r="F84" s="16"/>
      <c r="G84" s="16"/>
      <c r="H84" s="16"/>
      <c r="I84" s="25"/>
      <c r="J84" s="25"/>
    </row>
    <row r="85" spans="1:10" ht="24.95" customHeight="1" x14ac:dyDescent="0.35">
      <c r="A85" s="3"/>
      <c r="B85" s="21"/>
      <c r="C85" s="16"/>
      <c r="D85" s="4"/>
      <c r="E85" s="17" t="str">
        <f>+"Próximo vencimiento de CDV BCRP " &amp; [1]validador!F58</f>
        <v xml:space="preserve">Próximo vencimiento de CDV BCRP </v>
      </c>
      <c r="F85" s="16"/>
      <c r="G85" s="16"/>
      <c r="H85" s="16"/>
      <c r="I85" s="27"/>
      <c r="J85" s="27"/>
    </row>
    <row r="86" spans="1:10" ht="24.95" customHeight="1" x14ac:dyDescent="0.35">
      <c r="A86" s="3"/>
      <c r="B86" s="21"/>
      <c r="C86" s="16"/>
      <c r="D86" s="4"/>
      <c r="E86" s="17" t="str">
        <f>"Vencimientos de CDV BCRP "&amp;[1]validador!$I$5</f>
        <v>Vencimientos de CDV BCRP del 18 al 21 de noviembre de 2025</v>
      </c>
      <c r="F86" s="16"/>
      <c r="G86" s="16"/>
      <c r="H86" s="16"/>
      <c r="I86" s="27"/>
      <c r="J86" s="27"/>
    </row>
    <row r="87" spans="1:10" ht="24.95" customHeight="1" x14ac:dyDescent="0.35">
      <c r="A87" s="3"/>
      <c r="B87" s="21"/>
      <c r="C87" s="16"/>
      <c r="D87" s="24" t="s">
        <v>52</v>
      </c>
      <c r="E87" s="24" t="s">
        <v>53</v>
      </c>
      <c r="F87" s="16"/>
      <c r="G87" s="16"/>
      <c r="H87" s="16"/>
      <c r="I87" s="34"/>
      <c r="J87" s="34"/>
    </row>
    <row r="88" spans="1:10" ht="24.95" customHeight="1" x14ac:dyDescent="0.35">
      <c r="A88" s="3"/>
      <c r="B88" s="21"/>
      <c r="C88" s="16"/>
      <c r="D88" s="17"/>
      <c r="E88" s="16" t="s">
        <v>13</v>
      </c>
      <c r="F88" s="16"/>
      <c r="G88" s="16"/>
      <c r="H88" s="16"/>
      <c r="I88" s="32"/>
      <c r="J88" s="32"/>
    </row>
    <row r="89" spans="1:10" ht="24.95" customHeight="1" x14ac:dyDescent="0.35">
      <c r="A89" s="3"/>
      <c r="B89" s="21"/>
      <c r="C89" s="16"/>
      <c r="D89" s="17"/>
      <c r="E89" s="16" t="s">
        <v>15</v>
      </c>
      <c r="F89" s="16"/>
      <c r="G89" s="16"/>
      <c r="H89" s="16"/>
      <c r="I89" s="37"/>
      <c r="J89" s="37"/>
    </row>
    <row r="90" spans="1:10" ht="24.95" customHeight="1" x14ac:dyDescent="0.35">
      <c r="A90" s="3"/>
      <c r="B90" s="21"/>
      <c r="C90" s="16"/>
      <c r="D90" s="17"/>
      <c r="E90" s="16" t="s">
        <v>17</v>
      </c>
      <c r="F90" s="16"/>
      <c r="G90" s="16" t="s">
        <v>18</v>
      </c>
      <c r="H90" s="16"/>
      <c r="I90" s="32"/>
      <c r="J90" s="32" t="s">
        <v>2</v>
      </c>
    </row>
    <row r="91" spans="1:10" ht="24.95" customHeight="1" x14ac:dyDescent="0.35">
      <c r="A91" s="3"/>
      <c r="B91" s="21"/>
      <c r="C91" s="16"/>
      <c r="D91" s="17"/>
      <c r="E91" s="16"/>
      <c r="F91" s="16"/>
      <c r="G91" s="16" t="s">
        <v>20</v>
      </c>
      <c r="H91" s="16"/>
      <c r="I91" s="32"/>
      <c r="J91" s="32" t="s">
        <v>2</v>
      </c>
    </row>
    <row r="92" spans="1:10" ht="24.95" customHeight="1" x14ac:dyDescent="0.35">
      <c r="A92" s="3"/>
      <c r="B92" s="21"/>
      <c r="C92" s="16"/>
      <c r="D92" s="17"/>
      <c r="E92" s="16"/>
      <c r="F92" s="16"/>
      <c r="G92" s="16" t="s">
        <v>22</v>
      </c>
      <c r="H92" s="16"/>
      <c r="I92" s="32" t="s">
        <v>2</v>
      </c>
      <c r="J92" s="32" t="s">
        <v>2</v>
      </c>
    </row>
    <row r="93" spans="1:10" ht="24.95" customHeight="1" x14ac:dyDescent="0.35">
      <c r="A93" s="3"/>
      <c r="B93" s="21"/>
      <c r="C93" s="16"/>
      <c r="D93" s="4"/>
      <c r="E93" s="16" t="s">
        <v>24</v>
      </c>
      <c r="F93" s="16"/>
      <c r="G93" s="16"/>
      <c r="H93" s="16"/>
      <c r="I93" s="31"/>
      <c r="J93" s="31"/>
    </row>
    <row r="94" spans="1:10" ht="24.95" customHeight="1" x14ac:dyDescent="0.35">
      <c r="A94" s="3"/>
      <c r="B94" s="21"/>
      <c r="C94" s="16"/>
      <c r="D94" s="4"/>
      <c r="E94" s="16" t="s">
        <v>54</v>
      </c>
      <c r="F94" s="16"/>
      <c r="G94" s="16"/>
      <c r="H94" s="16"/>
      <c r="I94" s="33"/>
      <c r="J94" s="33"/>
    </row>
    <row r="95" spans="1:10" ht="24.95" customHeight="1" x14ac:dyDescent="0.35">
      <c r="A95" s="3"/>
      <c r="B95" s="21"/>
      <c r="C95" s="16"/>
      <c r="D95" s="4"/>
      <c r="E95" s="30" t="str">
        <f>"Vencimiento de CDLD BCRP "&amp;[1]validador!$I$5</f>
        <v>Vencimiento de CDLD BCRP del 18 al 21 de noviembre de 2025</v>
      </c>
      <c r="F95" s="16"/>
      <c r="G95" s="16"/>
      <c r="H95" s="16"/>
      <c r="I95" s="33"/>
      <c r="J95" s="33"/>
    </row>
    <row r="96" spans="1:10" ht="24.95" customHeight="1" x14ac:dyDescent="0.35">
      <c r="A96" s="3"/>
      <c r="B96" s="21"/>
      <c r="C96" s="16"/>
      <c r="D96" s="24" t="s">
        <v>55</v>
      </c>
      <c r="E96" s="24" t="s">
        <v>56</v>
      </c>
      <c r="F96" s="16"/>
      <c r="G96" s="16"/>
      <c r="H96" s="16"/>
      <c r="I96" s="25" t="s">
        <v>57</v>
      </c>
      <c r="J96" s="25" t="s">
        <v>58</v>
      </c>
    </row>
    <row r="97" spans="1:10" ht="24.95" customHeight="1" x14ac:dyDescent="0.35">
      <c r="A97" s="3" t="s">
        <v>7</v>
      </c>
      <c r="B97" s="21"/>
      <c r="C97" s="16"/>
      <c r="D97" s="17"/>
      <c r="E97" s="16" t="s">
        <v>13</v>
      </c>
      <c r="F97" s="16"/>
      <c r="G97" s="26"/>
      <c r="H97" s="16"/>
      <c r="I97" s="27" t="s">
        <v>59</v>
      </c>
      <c r="J97" s="27" t="s">
        <v>60</v>
      </c>
    </row>
    <row r="98" spans="1:10" ht="24.95" customHeight="1" x14ac:dyDescent="0.35">
      <c r="A98" s="3" t="s">
        <v>61</v>
      </c>
      <c r="B98" s="21"/>
      <c r="C98" s="16"/>
      <c r="D98" s="17"/>
      <c r="E98" s="16" t="s">
        <v>15</v>
      </c>
      <c r="F98" s="16"/>
      <c r="G98" s="16"/>
      <c r="H98" s="16"/>
      <c r="I98" s="27" t="s">
        <v>62</v>
      </c>
      <c r="J98" s="27" t="s">
        <v>63</v>
      </c>
    </row>
    <row r="99" spans="1:10" ht="24.95" customHeight="1" x14ac:dyDescent="0.35">
      <c r="A99" s="3"/>
      <c r="B99" s="21"/>
      <c r="C99" s="16"/>
      <c r="D99" s="17"/>
      <c r="E99" s="16" t="s">
        <v>17</v>
      </c>
      <c r="F99" s="16"/>
      <c r="G99" s="16" t="s">
        <v>18</v>
      </c>
      <c r="H99" s="16"/>
      <c r="I99" s="28" t="s">
        <v>64</v>
      </c>
      <c r="J99" s="28" t="s">
        <v>65</v>
      </c>
    </row>
    <row r="100" spans="1:10" ht="24.95" customHeight="1" x14ac:dyDescent="0.35">
      <c r="A100" s="3"/>
      <c r="B100" s="21"/>
      <c r="C100" s="16"/>
      <c r="D100" s="17"/>
      <c r="E100" s="16"/>
      <c r="F100" s="16"/>
      <c r="G100" s="16" t="s">
        <v>20</v>
      </c>
      <c r="H100" s="16"/>
      <c r="I100" s="28" t="s">
        <v>66</v>
      </c>
      <c r="J100" s="28" t="s">
        <v>67</v>
      </c>
    </row>
    <row r="101" spans="1:10" ht="24.95" customHeight="1" x14ac:dyDescent="0.35">
      <c r="A101" s="3"/>
      <c r="B101" s="21"/>
      <c r="C101" s="16"/>
      <c r="D101" s="17"/>
      <c r="E101" s="16"/>
      <c r="F101" s="16"/>
      <c r="G101" s="16" t="s">
        <v>22</v>
      </c>
      <c r="H101" s="16"/>
      <c r="I101" s="28" t="s">
        <v>68</v>
      </c>
      <c r="J101" s="28" t="s">
        <v>69</v>
      </c>
    </row>
    <row r="102" spans="1:10" ht="24.95" customHeight="1" x14ac:dyDescent="0.35">
      <c r="A102" s="3"/>
      <c r="B102" s="21"/>
      <c r="C102" s="16"/>
      <c r="D102" s="4"/>
      <c r="E102" s="17" t="s">
        <v>24</v>
      </c>
      <c r="F102" s="16"/>
      <c r="G102" s="16"/>
      <c r="H102" s="16"/>
      <c r="I102" s="25">
        <v>4699.8999999999996</v>
      </c>
      <c r="J102" s="25">
        <v>5827.9</v>
      </c>
    </row>
    <row r="103" spans="1:10" ht="24.95" customHeight="1" x14ac:dyDescent="0.35">
      <c r="A103" s="3"/>
      <c r="B103" s="21"/>
      <c r="C103" s="16"/>
      <c r="D103" s="4"/>
      <c r="E103" s="17" t="str">
        <f>+"Próximo vencimiento de Depósitos a Plazo " &amp;[1]validador!F60</f>
        <v>Próximo vencimiento de Depósitos a Plazo el 18 de Noviembre del 2025</v>
      </c>
      <c r="F103" s="16"/>
      <c r="G103" s="16"/>
      <c r="H103" s="16"/>
      <c r="I103" s="27"/>
      <c r="J103" s="27">
        <v>4827.8999999999996</v>
      </c>
    </row>
    <row r="104" spans="1:10" ht="24.95" customHeight="1" x14ac:dyDescent="0.35">
      <c r="A104" s="3"/>
      <c r="B104" s="21"/>
      <c r="C104" s="16"/>
      <c r="D104" s="4"/>
      <c r="E104" s="17" t="str">
        <f>"Vencimiento de Depósitos a Plazo "&amp;[1]validador!$I$5</f>
        <v>Vencimiento de Depósitos a Plazo del 18 al 21 de noviembre de 2025</v>
      </c>
      <c r="F104" s="26"/>
      <c r="G104" s="16"/>
      <c r="H104" s="16"/>
      <c r="I104" s="27"/>
      <c r="J104" s="27">
        <v>5327.9</v>
      </c>
    </row>
    <row r="105" spans="1:10" ht="24.95" customHeight="1" x14ac:dyDescent="0.35">
      <c r="A105" s="3"/>
      <c r="B105" s="21"/>
      <c r="C105" s="16"/>
      <c r="D105" s="24" t="s">
        <v>70</v>
      </c>
      <c r="E105" s="24" t="s">
        <v>71</v>
      </c>
      <c r="F105" s="16"/>
      <c r="G105" s="16"/>
      <c r="H105" s="16"/>
      <c r="I105" s="25" t="s">
        <v>2</v>
      </c>
      <c r="J105" s="25" t="s">
        <v>2</v>
      </c>
    </row>
    <row r="106" spans="1:10" ht="24.95" customHeight="1" x14ac:dyDescent="0.35">
      <c r="A106" s="3"/>
      <c r="B106" s="21"/>
      <c r="C106" s="16"/>
      <c r="D106" s="17"/>
      <c r="E106" s="16" t="s">
        <v>13</v>
      </c>
      <c r="F106" s="16"/>
      <c r="G106" s="26"/>
      <c r="H106" s="16"/>
      <c r="I106" s="38" t="s">
        <v>2</v>
      </c>
      <c r="J106" s="38" t="s">
        <v>2</v>
      </c>
    </row>
    <row r="107" spans="1:10" ht="24.95" customHeight="1" x14ac:dyDescent="0.35">
      <c r="A107" s="3"/>
      <c r="B107" s="21"/>
      <c r="C107" s="16"/>
      <c r="D107" s="17"/>
      <c r="E107" s="16" t="s">
        <v>15</v>
      </c>
      <c r="F107" s="16"/>
      <c r="G107" s="16"/>
      <c r="H107" s="16"/>
      <c r="I107" s="28" t="s">
        <v>2</v>
      </c>
      <c r="J107" s="28" t="s">
        <v>2</v>
      </c>
    </row>
    <row r="108" spans="1:10" ht="24.95" customHeight="1" x14ac:dyDescent="0.35">
      <c r="A108" s="3"/>
      <c r="B108" s="21"/>
      <c r="C108" s="16"/>
      <c r="D108" s="17"/>
      <c r="E108" s="16" t="s">
        <v>17</v>
      </c>
      <c r="F108" s="16"/>
      <c r="G108" s="16" t="s">
        <v>18</v>
      </c>
      <c r="H108" s="16"/>
      <c r="I108" s="38" t="s">
        <v>2</v>
      </c>
      <c r="J108" s="38" t="s">
        <v>2</v>
      </c>
    </row>
    <row r="109" spans="1:10" ht="24.95" customHeight="1" x14ac:dyDescent="0.35">
      <c r="A109" s="3"/>
      <c r="B109" s="21"/>
      <c r="C109" s="16"/>
      <c r="D109" s="17"/>
      <c r="E109" s="16"/>
      <c r="F109" s="16"/>
      <c r="G109" s="16" t="s">
        <v>20</v>
      </c>
      <c r="H109" s="16"/>
      <c r="I109" s="38" t="s">
        <v>2</v>
      </c>
      <c r="J109" s="38" t="s">
        <v>2</v>
      </c>
    </row>
    <row r="110" spans="1:10" ht="24.95" customHeight="1" x14ac:dyDescent="0.35">
      <c r="A110" s="3"/>
      <c r="B110" s="21"/>
      <c r="C110" s="16"/>
      <c r="D110" s="17"/>
      <c r="E110" s="16"/>
      <c r="F110" s="16"/>
      <c r="G110" s="16" t="s">
        <v>22</v>
      </c>
      <c r="H110" s="16"/>
      <c r="I110" s="38" t="s">
        <v>2</v>
      </c>
      <c r="J110" s="38" t="s">
        <v>2</v>
      </c>
    </row>
    <row r="111" spans="1:10" ht="24.95" customHeight="1" x14ac:dyDescent="0.35">
      <c r="A111" s="3"/>
      <c r="B111" s="21"/>
      <c r="C111" s="16"/>
      <c r="D111" s="4"/>
      <c r="E111" s="17" t="s">
        <v>24</v>
      </c>
      <c r="F111" s="16"/>
      <c r="G111" s="16"/>
      <c r="H111" s="16"/>
      <c r="I111" s="25">
        <v>5224.8999999999996</v>
      </c>
      <c r="J111" s="25">
        <v>5224.8999999999996</v>
      </c>
    </row>
    <row r="112" spans="1:10" ht="24.95" customHeight="1" x14ac:dyDescent="0.35">
      <c r="A112" s="3"/>
      <c r="B112" s="21"/>
      <c r="C112" s="16"/>
      <c r="D112" s="4"/>
      <c r="E112" s="17" t="str">
        <f>+"Próximo vencimiento de Coloc-TP " &amp;[1]validador!F61</f>
        <v>Próximo vencimiento de Coloc-TP el 26 de Noviembre del 2025</v>
      </c>
      <c r="F112" s="16"/>
      <c r="G112" s="16"/>
      <c r="H112" s="16"/>
      <c r="I112" s="27"/>
      <c r="J112" s="27">
        <v>300</v>
      </c>
    </row>
    <row r="113" spans="1:10" ht="24.95" customHeight="1" x14ac:dyDescent="0.35">
      <c r="A113" s="3"/>
      <c r="B113" s="21"/>
      <c r="C113" s="16"/>
      <c r="D113" s="4"/>
      <c r="E113" s="17" t="str">
        <f>"Vencimiento de Coloc-TP "&amp;[1]validador!$I$5</f>
        <v>Vencimiento de Coloc-TP del 18 al 21 de noviembre de 2025</v>
      </c>
      <c r="F113" s="26"/>
      <c r="G113" s="16"/>
      <c r="H113" s="16"/>
      <c r="I113" s="27"/>
      <c r="J113" s="27"/>
    </row>
    <row r="114" spans="1:10" ht="24.95" customHeight="1" x14ac:dyDescent="0.35">
      <c r="A114" s="3"/>
      <c r="B114" s="21"/>
      <c r="C114" s="16"/>
      <c r="D114" s="24" t="s">
        <v>72</v>
      </c>
      <c r="E114" s="24" t="s">
        <v>73</v>
      </c>
      <c r="F114" s="16"/>
      <c r="G114" s="16"/>
      <c r="H114" s="16"/>
      <c r="I114" s="27"/>
      <c r="J114" s="27"/>
    </row>
    <row r="115" spans="1:10" ht="24.95" customHeight="1" x14ac:dyDescent="0.35">
      <c r="A115" s="3"/>
      <c r="B115" s="21"/>
      <c r="C115" s="16"/>
      <c r="D115" s="17"/>
      <c r="E115" s="16" t="s">
        <v>13</v>
      </c>
      <c r="F115" s="16"/>
      <c r="G115" s="26"/>
      <c r="H115" s="16"/>
      <c r="I115" s="27"/>
      <c r="J115" s="27"/>
    </row>
    <row r="116" spans="1:10" ht="24.95" customHeight="1" x14ac:dyDescent="0.35">
      <c r="A116" s="3"/>
      <c r="B116" s="21"/>
      <c r="C116" s="16"/>
      <c r="D116" s="17"/>
      <c r="E116" s="16" t="s">
        <v>15</v>
      </c>
      <c r="F116" s="16"/>
      <c r="G116" s="16"/>
      <c r="H116" s="16"/>
      <c r="I116" s="27"/>
      <c r="J116" s="27"/>
    </row>
    <row r="117" spans="1:10" ht="24.95" customHeight="1" x14ac:dyDescent="0.35">
      <c r="A117" s="3"/>
      <c r="B117" s="21"/>
      <c r="C117" s="16"/>
      <c r="D117" s="17"/>
      <c r="E117" s="16" t="s">
        <v>17</v>
      </c>
      <c r="F117" s="16"/>
      <c r="G117" s="16" t="s">
        <v>18</v>
      </c>
      <c r="H117" s="16"/>
      <c r="I117" s="27"/>
      <c r="J117" s="27"/>
    </row>
    <row r="118" spans="1:10" ht="24.95" customHeight="1" x14ac:dyDescent="0.35">
      <c r="A118" s="3"/>
      <c r="B118" s="21"/>
      <c r="C118" s="16"/>
      <c r="D118" s="17"/>
      <c r="E118" s="16"/>
      <c r="F118" s="16"/>
      <c r="G118" s="16" t="s">
        <v>20</v>
      </c>
      <c r="H118" s="16"/>
      <c r="I118" s="27"/>
      <c r="J118" s="27"/>
    </row>
    <row r="119" spans="1:10" ht="24.95" customHeight="1" x14ac:dyDescent="0.35">
      <c r="A119" s="3"/>
      <c r="B119" s="21"/>
      <c r="C119" s="16"/>
      <c r="D119" s="17"/>
      <c r="E119" s="16"/>
      <c r="F119" s="16"/>
      <c r="G119" s="16" t="s">
        <v>22</v>
      </c>
      <c r="H119" s="16"/>
      <c r="I119" s="27"/>
      <c r="J119" s="27"/>
    </row>
    <row r="120" spans="1:10" ht="24.95" customHeight="1" x14ac:dyDescent="0.35">
      <c r="A120" s="3"/>
      <c r="B120" s="21"/>
      <c r="C120" s="16"/>
      <c r="D120" s="4"/>
      <c r="E120" s="17" t="s">
        <v>24</v>
      </c>
      <c r="F120" s="16"/>
      <c r="G120" s="16"/>
      <c r="H120" s="16"/>
      <c r="I120" s="32"/>
      <c r="J120" s="32"/>
    </row>
    <row r="121" spans="1:10" ht="24.95" customHeight="1" x14ac:dyDescent="0.35">
      <c r="A121" s="3"/>
      <c r="B121" s="21"/>
      <c r="C121" s="16"/>
      <c r="D121" s="4"/>
      <c r="E121" s="17" t="s">
        <v>74</v>
      </c>
      <c r="F121" s="16"/>
      <c r="G121" s="16"/>
      <c r="H121" s="16"/>
      <c r="I121" s="32"/>
      <c r="J121" s="32"/>
    </row>
    <row r="122" spans="1:10" ht="24.95" customHeight="1" x14ac:dyDescent="0.35">
      <c r="A122" s="3"/>
      <c r="B122" s="21"/>
      <c r="C122" s="16"/>
      <c r="D122" s="4"/>
      <c r="E122" s="17" t="str">
        <f>"Vencimiento de Coloc - BN "&amp;[1]validador!$I$5</f>
        <v>Vencimiento de Coloc - BN del 18 al 21 de noviembre de 2025</v>
      </c>
      <c r="F122" s="26"/>
      <c r="G122" s="16"/>
      <c r="H122" s="16"/>
      <c r="I122" s="32"/>
      <c r="J122" s="32"/>
    </row>
    <row r="123" spans="1:10" ht="24.95" customHeight="1" x14ac:dyDescent="0.35">
      <c r="A123" s="3"/>
      <c r="B123" s="21"/>
      <c r="C123" s="16"/>
      <c r="D123" s="24" t="s">
        <v>75</v>
      </c>
      <c r="E123" s="24" t="s">
        <v>76</v>
      </c>
      <c r="F123" s="16"/>
      <c r="G123" s="16"/>
      <c r="H123" s="16"/>
      <c r="I123" s="25"/>
      <c r="J123" s="25"/>
    </row>
    <row r="124" spans="1:10" ht="24.95" customHeight="1" x14ac:dyDescent="0.35">
      <c r="A124" s="3"/>
      <c r="B124" s="21"/>
      <c r="C124" s="16"/>
      <c r="D124" s="17"/>
      <c r="E124" s="16" t="s">
        <v>13</v>
      </c>
      <c r="F124" s="16"/>
      <c r="G124" s="26"/>
      <c r="H124" s="16"/>
      <c r="I124" s="27"/>
      <c r="J124" s="27"/>
    </row>
    <row r="125" spans="1:10" ht="24.95" customHeight="1" x14ac:dyDescent="0.35">
      <c r="A125" s="3"/>
      <c r="B125" s="21"/>
      <c r="C125" s="16"/>
      <c r="D125" s="17"/>
      <c r="E125" s="16" t="s">
        <v>15</v>
      </c>
      <c r="F125" s="16"/>
      <c r="G125" s="16"/>
      <c r="H125" s="16"/>
      <c r="I125" s="27"/>
      <c r="J125" s="27"/>
    </row>
    <row r="126" spans="1:10" ht="24.95" customHeight="1" x14ac:dyDescent="0.35">
      <c r="A126" s="3"/>
      <c r="B126" s="21"/>
      <c r="C126" s="16"/>
      <c r="D126" s="17"/>
      <c r="E126" s="16" t="s">
        <v>17</v>
      </c>
      <c r="F126" s="16"/>
      <c r="G126" s="16" t="s">
        <v>18</v>
      </c>
      <c r="H126" s="16"/>
      <c r="I126" s="27"/>
      <c r="J126" s="27"/>
    </row>
    <row r="127" spans="1:10" ht="24.95" customHeight="1" x14ac:dyDescent="0.35">
      <c r="A127" s="3"/>
      <c r="B127" s="21"/>
      <c r="C127" s="16"/>
      <c r="D127" s="17"/>
      <c r="E127" s="16"/>
      <c r="F127" s="16"/>
      <c r="G127" s="16" t="s">
        <v>20</v>
      </c>
      <c r="H127" s="16"/>
      <c r="I127" s="27"/>
      <c r="J127" s="27"/>
    </row>
    <row r="128" spans="1:10" ht="24.95" customHeight="1" x14ac:dyDescent="0.35">
      <c r="A128" s="3"/>
      <c r="B128" s="21"/>
      <c r="C128" s="16"/>
      <c r="D128" s="17"/>
      <c r="E128" s="16"/>
      <c r="F128" s="16"/>
      <c r="G128" s="16" t="s">
        <v>22</v>
      </c>
      <c r="H128" s="16"/>
      <c r="I128" s="27"/>
      <c r="J128" s="27"/>
    </row>
    <row r="129" spans="1:10" ht="24.95" customHeight="1" x14ac:dyDescent="0.35">
      <c r="A129" s="3"/>
      <c r="B129" s="21"/>
      <c r="C129" s="16"/>
      <c r="D129" s="4"/>
      <c r="E129" s="17" t="s">
        <v>24</v>
      </c>
      <c r="F129" s="16"/>
      <c r="G129" s="16"/>
      <c r="H129" s="16"/>
      <c r="I129" s="25"/>
      <c r="J129" s="25"/>
    </row>
    <row r="130" spans="1:10" ht="24.95" customHeight="1" x14ac:dyDescent="0.35">
      <c r="A130" s="3"/>
      <c r="B130" s="21"/>
      <c r="C130" s="16"/>
      <c r="D130" s="4"/>
      <c r="E130" s="17" t="str">
        <f>+"Próximo vencimiento de CDR BCRP " &amp; [1]validador!F63</f>
        <v xml:space="preserve">Próximo vencimiento de CDR BCRP </v>
      </c>
      <c r="F130" s="16"/>
      <c r="G130" s="16"/>
      <c r="H130" s="16"/>
      <c r="I130" s="27"/>
      <c r="J130" s="27"/>
    </row>
    <row r="131" spans="1:10" ht="24.95" customHeight="1" x14ac:dyDescent="0.35">
      <c r="A131" s="3"/>
      <c r="B131" s="21"/>
      <c r="C131" s="16"/>
      <c r="D131" s="4"/>
      <c r="E131" s="17" t="str">
        <f>"Vencimiento de CDR BCRP "&amp;[1]validador!$I$5</f>
        <v>Vencimiento de CDR BCRP del 18 al 21 de noviembre de 2025</v>
      </c>
      <c r="F131" s="26"/>
      <c r="G131" s="16"/>
      <c r="H131" s="16"/>
      <c r="I131" s="27"/>
      <c r="J131" s="27"/>
    </row>
    <row r="132" spans="1:10" ht="24.95" customHeight="1" x14ac:dyDescent="0.35">
      <c r="A132" s="3"/>
      <c r="B132" s="21"/>
      <c r="C132" s="16"/>
      <c r="D132" s="24" t="s">
        <v>77</v>
      </c>
      <c r="E132" s="24" t="s">
        <v>78</v>
      </c>
      <c r="F132" s="16"/>
      <c r="G132" s="16"/>
      <c r="H132" s="16"/>
      <c r="I132" s="34"/>
      <c r="J132" s="34"/>
    </row>
    <row r="133" spans="1:10" ht="24.95" customHeight="1" x14ac:dyDescent="0.35">
      <c r="A133" s="3"/>
      <c r="B133" s="21"/>
      <c r="C133" s="16"/>
      <c r="D133" s="17"/>
      <c r="E133" s="16" t="s">
        <v>13</v>
      </c>
      <c r="F133" s="16"/>
      <c r="G133" s="26"/>
      <c r="H133" s="16"/>
      <c r="I133" s="32"/>
      <c r="J133" s="32"/>
    </row>
    <row r="134" spans="1:10" ht="24.95" customHeight="1" x14ac:dyDescent="0.35">
      <c r="A134" s="3"/>
      <c r="B134" s="21"/>
      <c r="C134" s="16"/>
      <c r="D134" s="17"/>
      <c r="E134" s="16" t="s">
        <v>15</v>
      </c>
      <c r="F134" s="16"/>
      <c r="G134" s="16"/>
      <c r="H134" s="16"/>
      <c r="I134" s="32" t="s">
        <v>2</v>
      </c>
      <c r="J134" s="32"/>
    </row>
    <row r="135" spans="1:10" ht="24.95" customHeight="1" x14ac:dyDescent="0.35">
      <c r="A135" s="3"/>
      <c r="B135" s="21"/>
      <c r="C135" s="16"/>
      <c r="D135" s="17"/>
      <c r="E135" s="16" t="s">
        <v>17</v>
      </c>
      <c r="F135" s="16"/>
      <c r="G135" s="16" t="s">
        <v>18</v>
      </c>
      <c r="H135" s="16"/>
      <c r="I135" s="32" t="s">
        <v>2</v>
      </c>
      <c r="J135" s="32"/>
    </row>
    <row r="136" spans="1:10" ht="24.95" customHeight="1" x14ac:dyDescent="0.35">
      <c r="A136" s="3"/>
      <c r="B136" s="21"/>
      <c r="C136" s="16"/>
      <c r="D136" s="17"/>
      <c r="E136" s="16"/>
      <c r="F136" s="16"/>
      <c r="G136" s="16" t="s">
        <v>20</v>
      </c>
      <c r="H136" s="16"/>
      <c r="I136" s="32" t="s">
        <v>2</v>
      </c>
      <c r="J136" s="32" t="s">
        <v>2</v>
      </c>
    </row>
    <row r="137" spans="1:10" ht="24.95" customHeight="1" x14ac:dyDescent="0.35">
      <c r="A137" s="3"/>
      <c r="B137" s="21"/>
      <c r="C137" s="16"/>
      <c r="D137" s="17"/>
      <c r="E137" s="16"/>
      <c r="F137" s="16"/>
      <c r="G137" s="16" t="s">
        <v>22</v>
      </c>
      <c r="H137" s="16"/>
      <c r="I137" s="32" t="s">
        <v>2</v>
      </c>
      <c r="J137" s="32" t="s">
        <v>2</v>
      </c>
    </row>
    <row r="138" spans="1:10" ht="24.95" customHeight="1" x14ac:dyDescent="0.35">
      <c r="A138" s="3"/>
      <c r="B138" s="21"/>
      <c r="C138" s="16"/>
      <c r="D138" s="4"/>
      <c r="E138" s="17" t="s">
        <v>24</v>
      </c>
      <c r="F138" s="16"/>
      <c r="G138" s="16"/>
      <c r="H138" s="16"/>
      <c r="I138" s="32"/>
      <c r="J138" s="32"/>
    </row>
    <row r="139" spans="1:10" ht="24.95" customHeight="1" x14ac:dyDescent="0.35">
      <c r="A139" s="3"/>
      <c r="B139" s="21"/>
      <c r="C139" s="16"/>
      <c r="D139" s="4"/>
      <c r="E139" s="17" t="s">
        <v>79</v>
      </c>
      <c r="F139" s="16"/>
      <c r="G139" s="16"/>
      <c r="H139" s="16"/>
      <c r="I139" s="32"/>
      <c r="J139" s="32"/>
    </row>
    <row r="140" spans="1:10" ht="24.95" customHeight="1" x14ac:dyDescent="0.35">
      <c r="A140" s="3"/>
      <c r="B140" s="21"/>
      <c r="C140" s="16"/>
      <c r="D140" s="4"/>
      <c r="E140" s="17" t="str">
        <f>+"Vencimientos de CD BCRP "&amp;[1]validador!$I$5</f>
        <v>Vencimientos de CD BCRP del 18 al 21 de noviembre de 2025</v>
      </c>
      <c r="F140" s="26"/>
      <c r="G140" s="16"/>
      <c r="H140" s="16"/>
      <c r="I140" s="32"/>
      <c r="J140" s="32"/>
    </row>
    <row r="141" spans="1:10" ht="24.95" customHeight="1" x14ac:dyDescent="0.35">
      <c r="A141" s="3"/>
      <c r="B141" s="21"/>
      <c r="C141" s="16"/>
      <c r="D141" s="24" t="s">
        <v>80</v>
      </c>
      <c r="E141" s="24" t="s">
        <v>81</v>
      </c>
      <c r="F141" s="16"/>
      <c r="G141" s="16"/>
      <c r="H141" s="16"/>
      <c r="I141" s="39" t="s">
        <v>2</v>
      </c>
      <c r="J141" s="39" t="s">
        <v>2</v>
      </c>
    </row>
    <row r="142" spans="1:10" ht="24.95" customHeight="1" x14ac:dyDescent="0.35">
      <c r="A142" s="3"/>
      <c r="B142" s="21"/>
      <c r="C142" s="16"/>
      <c r="D142" s="17"/>
      <c r="E142" s="16" t="s">
        <v>13</v>
      </c>
      <c r="F142" s="16"/>
      <c r="G142" s="16"/>
      <c r="H142" s="16"/>
      <c r="I142" s="40" t="s">
        <v>2</v>
      </c>
      <c r="J142" s="40" t="s">
        <v>2</v>
      </c>
    </row>
    <row r="143" spans="1:10" ht="24.95" customHeight="1" x14ac:dyDescent="0.35">
      <c r="A143" s="3"/>
      <c r="B143" s="21"/>
      <c r="C143" s="16"/>
      <c r="D143" s="17"/>
      <c r="E143" s="16" t="s">
        <v>15</v>
      </c>
      <c r="F143" s="16"/>
      <c r="G143" s="16"/>
      <c r="H143" s="16"/>
      <c r="I143" s="40" t="s">
        <v>2</v>
      </c>
      <c r="J143" s="40" t="s">
        <v>2</v>
      </c>
    </row>
    <row r="144" spans="1:10" ht="24.95" customHeight="1" x14ac:dyDescent="0.35">
      <c r="A144" s="3"/>
      <c r="B144" s="21"/>
      <c r="C144" s="16"/>
      <c r="D144" s="17"/>
      <c r="E144" s="16" t="s">
        <v>17</v>
      </c>
      <c r="F144" s="16"/>
      <c r="G144" s="16" t="s">
        <v>18</v>
      </c>
      <c r="H144" s="16"/>
      <c r="I144" s="41" t="s">
        <v>2</v>
      </c>
      <c r="J144" s="41" t="s">
        <v>2</v>
      </c>
    </row>
    <row r="145" spans="1:10" ht="24.95" customHeight="1" x14ac:dyDescent="0.35">
      <c r="A145" s="3"/>
      <c r="B145" s="21"/>
      <c r="C145" s="16"/>
      <c r="D145" s="17"/>
      <c r="E145" s="16"/>
      <c r="F145" s="16"/>
      <c r="G145" s="16" t="s">
        <v>20</v>
      </c>
      <c r="H145" s="16"/>
      <c r="I145" s="41" t="s">
        <v>2</v>
      </c>
      <c r="J145" s="41" t="s">
        <v>2</v>
      </c>
    </row>
    <row r="146" spans="1:10" ht="24.95" customHeight="1" x14ac:dyDescent="0.35">
      <c r="A146" s="3"/>
      <c r="B146" s="21"/>
      <c r="C146" s="16"/>
      <c r="D146" s="17"/>
      <c r="E146" s="16"/>
      <c r="F146" s="16"/>
      <c r="G146" s="16" t="s">
        <v>22</v>
      </c>
      <c r="H146" s="16"/>
      <c r="I146" s="41" t="s">
        <v>2</v>
      </c>
      <c r="J146" s="41" t="s">
        <v>2</v>
      </c>
    </row>
    <row r="147" spans="1:10" ht="24.95" customHeight="1" x14ac:dyDescent="0.35">
      <c r="A147" s="3"/>
      <c r="B147" s="21"/>
      <c r="C147" s="16"/>
      <c r="D147" s="4"/>
      <c r="E147" s="17" t="s">
        <v>24</v>
      </c>
      <c r="F147" s="16"/>
      <c r="G147" s="16"/>
      <c r="H147" s="16"/>
      <c r="I147" s="25">
        <v>4100</v>
      </c>
      <c r="J147" s="25">
        <v>4100</v>
      </c>
    </row>
    <row r="148" spans="1:10" ht="24.95" customHeight="1" x14ac:dyDescent="0.35">
      <c r="A148" s="3"/>
      <c r="B148" s="21"/>
      <c r="C148" s="16"/>
      <c r="D148" s="4"/>
      <c r="E148" s="17" t="str">
        <f>+"Próximo vencimiento de Repo Regular " &amp;[1]validador!F65</f>
        <v>Próximo vencimiento de Repo Regular el 19 de Noviembre del 2025</v>
      </c>
      <c r="F148" s="16"/>
      <c r="G148" s="16"/>
      <c r="H148" s="16"/>
      <c r="I148" s="27"/>
      <c r="J148" s="27">
        <v>500</v>
      </c>
    </row>
    <row r="149" spans="1:10" ht="24.95" customHeight="1" x14ac:dyDescent="0.35">
      <c r="A149" s="3"/>
      <c r="B149" s="21"/>
      <c r="C149" s="16"/>
      <c r="D149" s="4"/>
      <c r="E149" s="17" t="str">
        <f>"Vencimiento de REPO "&amp; [1]validador!$I$5</f>
        <v>Vencimiento de REPO del 18 al 21 de noviembre de 2025</v>
      </c>
      <c r="F149" s="16"/>
      <c r="G149" s="16"/>
      <c r="H149" s="16"/>
      <c r="I149" s="27"/>
      <c r="J149" s="27">
        <v>500</v>
      </c>
    </row>
    <row r="150" spans="1:10" ht="24.95" customHeight="1" x14ac:dyDescent="0.35">
      <c r="A150" s="3"/>
      <c r="B150" s="21"/>
      <c r="C150" s="16"/>
      <c r="D150" s="24" t="s">
        <v>82</v>
      </c>
      <c r="E150" s="24" t="s">
        <v>83</v>
      </c>
      <c r="F150" s="24"/>
      <c r="G150" s="16"/>
      <c r="H150" s="16"/>
      <c r="I150" s="34" t="s">
        <v>2</v>
      </c>
      <c r="J150" s="34" t="s">
        <v>2</v>
      </c>
    </row>
    <row r="151" spans="1:10" ht="24.95" customHeight="1" x14ac:dyDescent="0.35">
      <c r="A151" s="3"/>
      <c r="B151" s="21"/>
      <c r="C151" s="16"/>
      <c r="D151" s="17"/>
      <c r="E151" s="16" t="s">
        <v>13</v>
      </c>
      <c r="F151" s="16"/>
      <c r="G151" s="16"/>
      <c r="H151" s="16"/>
      <c r="I151" s="32" t="s">
        <v>2</v>
      </c>
      <c r="J151" s="32" t="s">
        <v>2</v>
      </c>
    </row>
    <row r="152" spans="1:10" ht="24.95" customHeight="1" x14ac:dyDescent="0.35">
      <c r="A152" s="3"/>
      <c r="B152" s="21"/>
      <c r="C152" s="16"/>
      <c r="D152" s="17"/>
      <c r="E152" s="16" t="s">
        <v>15</v>
      </c>
      <c r="F152" s="16"/>
      <c r="G152" s="16"/>
      <c r="H152" s="16"/>
      <c r="I152" s="32" t="s">
        <v>2</v>
      </c>
      <c r="J152" s="32" t="s">
        <v>2</v>
      </c>
    </row>
    <row r="153" spans="1:10" ht="24.95" customHeight="1" x14ac:dyDescent="0.35">
      <c r="A153" s="3"/>
      <c r="B153" s="21"/>
      <c r="C153" s="16"/>
      <c r="D153" s="17"/>
      <c r="E153" s="16" t="s">
        <v>17</v>
      </c>
      <c r="F153" s="16"/>
      <c r="G153" s="16" t="s">
        <v>18</v>
      </c>
      <c r="H153" s="16"/>
      <c r="I153" s="32" t="s">
        <v>2</v>
      </c>
      <c r="J153" s="32" t="s">
        <v>2</v>
      </c>
    </row>
    <row r="154" spans="1:10" ht="24.95" customHeight="1" x14ac:dyDescent="0.35">
      <c r="A154" s="3"/>
      <c r="B154" s="21"/>
      <c r="C154" s="16"/>
      <c r="D154" s="17"/>
      <c r="E154" s="16"/>
      <c r="F154" s="16"/>
      <c r="G154" s="16" t="s">
        <v>20</v>
      </c>
      <c r="H154" s="16"/>
      <c r="I154" s="32" t="s">
        <v>2</v>
      </c>
      <c r="J154" s="32" t="s">
        <v>2</v>
      </c>
    </row>
    <row r="155" spans="1:10" ht="24.95" customHeight="1" x14ac:dyDescent="0.35">
      <c r="A155" s="3"/>
      <c r="B155" s="21"/>
      <c r="C155" s="16"/>
      <c r="D155" s="17"/>
      <c r="E155" s="16"/>
      <c r="F155" s="16"/>
      <c r="G155" s="16" t="s">
        <v>22</v>
      </c>
      <c r="H155" s="16"/>
      <c r="I155" s="32" t="s">
        <v>2</v>
      </c>
      <c r="J155" s="32" t="s">
        <v>2</v>
      </c>
    </row>
    <row r="156" spans="1:10" ht="24.95" customHeight="1" x14ac:dyDescent="0.35">
      <c r="A156" s="3"/>
      <c r="B156" s="21"/>
      <c r="C156" s="16"/>
      <c r="D156" s="17"/>
      <c r="E156" s="17" t="s">
        <v>24</v>
      </c>
      <c r="F156" s="16"/>
      <c r="G156" s="16"/>
      <c r="H156" s="16"/>
      <c r="I156" s="32" t="s">
        <v>2</v>
      </c>
      <c r="J156" s="32" t="s">
        <v>2</v>
      </c>
    </row>
    <row r="157" spans="1:10" ht="24.95" customHeight="1" x14ac:dyDescent="0.35">
      <c r="A157" s="3"/>
      <c r="B157" s="21"/>
      <c r="C157" s="16"/>
      <c r="D157" s="4"/>
      <c r="E157" s="17" t="s">
        <v>84</v>
      </c>
      <c r="F157" s="16"/>
      <c r="G157" s="16"/>
      <c r="H157" s="16"/>
      <c r="I157" s="32" t="s">
        <v>2</v>
      </c>
      <c r="J157" s="32" t="s">
        <v>2</v>
      </c>
    </row>
    <row r="158" spans="1:10" ht="24.95" customHeight="1" x14ac:dyDescent="0.35">
      <c r="A158" s="3"/>
      <c r="B158" s="21"/>
      <c r="C158" s="16"/>
      <c r="D158" s="4"/>
      <c r="E158" s="17" t="str">
        <f>"Vencimiento de REPO "&amp; [1]validador!$I$5</f>
        <v>Vencimiento de REPO del 18 al 21 de noviembre de 2025</v>
      </c>
      <c r="F158" s="16"/>
      <c r="G158" s="16"/>
      <c r="H158" s="16"/>
      <c r="I158" s="32" t="s">
        <v>2</v>
      </c>
      <c r="J158" s="32" t="s">
        <v>2</v>
      </c>
    </row>
    <row r="159" spans="1:10" ht="24.95" customHeight="1" x14ac:dyDescent="0.35">
      <c r="A159" s="3"/>
      <c r="B159" s="21"/>
      <c r="C159" s="16"/>
      <c r="D159" s="42" t="s">
        <v>85</v>
      </c>
      <c r="E159" s="24" t="s">
        <v>86</v>
      </c>
      <c r="F159" s="16"/>
      <c r="G159" s="16"/>
      <c r="H159" s="16"/>
      <c r="I159" s="34" t="s">
        <v>2</v>
      </c>
      <c r="J159" s="34" t="s">
        <v>2</v>
      </c>
    </row>
    <row r="160" spans="1:10" ht="24.95" customHeight="1" x14ac:dyDescent="0.35">
      <c r="A160" s="3"/>
      <c r="B160" s="21"/>
      <c r="C160" s="16"/>
      <c r="D160" s="43"/>
      <c r="E160" s="16" t="s">
        <v>13</v>
      </c>
      <c r="F160" s="16"/>
      <c r="G160" s="16"/>
      <c r="H160" s="16"/>
      <c r="I160" s="32" t="s">
        <v>2</v>
      </c>
      <c r="J160" s="32" t="s">
        <v>2</v>
      </c>
    </row>
    <row r="161" spans="1:10" ht="24.95" customHeight="1" x14ac:dyDescent="0.35">
      <c r="A161" s="3"/>
      <c r="B161" s="21"/>
      <c r="C161" s="16"/>
      <c r="D161" s="43"/>
      <c r="E161" s="16" t="s">
        <v>15</v>
      </c>
      <c r="F161" s="16"/>
      <c r="G161" s="16"/>
      <c r="H161" s="16"/>
      <c r="I161" s="32" t="s">
        <v>2</v>
      </c>
      <c r="J161" s="32" t="s">
        <v>2</v>
      </c>
    </row>
    <row r="162" spans="1:10" ht="24.95" customHeight="1" x14ac:dyDescent="0.35">
      <c r="A162" s="3"/>
      <c r="B162" s="21"/>
      <c r="C162" s="16"/>
      <c r="D162" s="43"/>
      <c r="E162" s="16" t="s">
        <v>17</v>
      </c>
      <c r="F162" s="16"/>
      <c r="G162" s="16" t="s">
        <v>18</v>
      </c>
      <c r="H162" s="16"/>
      <c r="I162" s="32" t="s">
        <v>2</v>
      </c>
      <c r="J162" s="32" t="s">
        <v>2</v>
      </c>
    </row>
    <row r="163" spans="1:10" ht="24.95" customHeight="1" x14ac:dyDescent="0.35">
      <c r="A163" s="3"/>
      <c r="B163" s="21"/>
      <c r="C163" s="16"/>
      <c r="D163" s="43"/>
      <c r="E163" s="16"/>
      <c r="F163" s="16"/>
      <c r="G163" s="16" t="s">
        <v>20</v>
      </c>
      <c r="H163" s="16"/>
      <c r="I163" s="32" t="s">
        <v>2</v>
      </c>
      <c r="J163" s="32" t="s">
        <v>2</v>
      </c>
    </row>
    <row r="164" spans="1:10" ht="24.95" customHeight="1" x14ac:dyDescent="0.35">
      <c r="A164" s="3"/>
      <c r="B164" s="21"/>
      <c r="C164" s="16"/>
      <c r="D164" s="43"/>
      <c r="E164" s="16"/>
      <c r="F164" s="16"/>
      <c r="G164" s="16" t="s">
        <v>22</v>
      </c>
      <c r="H164" s="16"/>
      <c r="I164" s="32" t="s">
        <v>2</v>
      </c>
      <c r="J164" s="32" t="s">
        <v>2</v>
      </c>
    </row>
    <row r="165" spans="1:10" ht="24.95" customHeight="1" x14ac:dyDescent="0.35">
      <c r="A165" s="3"/>
      <c r="B165" s="21"/>
      <c r="C165" s="16"/>
      <c r="D165" s="43"/>
      <c r="E165" s="17" t="s">
        <v>24</v>
      </c>
      <c r="F165" s="16"/>
      <c r="G165" s="16"/>
      <c r="H165" s="16"/>
      <c r="I165" s="32"/>
      <c r="J165" s="32"/>
    </row>
    <row r="166" spans="1:10" ht="24.95" customHeight="1" x14ac:dyDescent="0.35">
      <c r="A166" s="3"/>
      <c r="B166" s="21"/>
      <c r="C166" s="16"/>
      <c r="D166" s="4"/>
      <c r="E166" s="17" t="s">
        <v>87</v>
      </c>
      <c r="F166" s="16"/>
      <c r="G166" s="16"/>
      <c r="H166" s="16"/>
      <c r="I166" s="32"/>
      <c r="J166" s="32"/>
    </row>
    <row r="167" spans="1:10" ht="24.95" customHeight="1" x14ac:dyDescent="0.35">
      <c r="A167" s="3"/>
      <c r="B167" s="21"/>
      <c r="C167" s="16"/>
      <c r="D167" s="4"/>
      <c r="E167" s="17" t="str">
        <f>"Vencimiento de REPO Expansión "&amp;[1]validador!$I$5</f>
        <v>Vencimiento de REPO Expansión del 18 al 21 de noviembre de 2025</v>
      </c>
      <c r="F167" s="16"/>
      <c r="G167" s="16"/>
      <c r="H167" s="16"/>
      <c r="I167" s="32"/>
      <c r="J167" s="32"/>
    </row>
    <row r="168" spans="1:10" ht="24.95" customHeight="1" x14ac:dyDescent="0.35">
      <c r="A168" s="3"/>
      <c r="B168" s="21"/>
      <c r="C168" s="16"/>
      <c r="D168" s="42" t="s">
        <v>88</v>
      </c>
      <c r="E168" s="24" t="s">
        <v>89</v>
      </c>
      <c r="F168" s="16"/>
      <c r="G168" s="16"/>
      <c r="H168" s="16"/>
      <c r="I168" s="32"/>
      <c r="J168" s="32"/>
    </row>
    <row r="169" spans="1:10" ht="24.95" customHeight="1" x14ac:dyDescent="0.35">
      <c r="A169" s="3"/>
      <c r="B169" s="21"/>
      <c r="C169" s="16"/>
      <c r="D169" s="43"/>
      <c r="E169" s="16" t="s">
        <v>13</v>
      </c>
      <c r="F169" s="16"/>
      <c r="G169" s="16"/>
      <c r="H169" s="16"/>
      <c r="I169" s="32"/>
      <c r="J169" s="32"/>
    </row>
    <row r="170" spans="1:10" ht="24.95" customHeight="1" x14ac:dyDescent="0.35">
      <c r="A170" s="3"/>
      <c r="B170" s="21"/>
      <c r="C170" s="16"/>
      <c r="D170" s="43"/>
      <c r="E170" s="16" t="s">
        <v>15</v>
      </c>
      <c r="F170" s="16"/>
      <c r="G170" s="16"/>
      <c r="H170" s="16"/>
      <c r="I170" s="32"/>
      <c r="J170" s="32"/>
    </row>
    <row r="171" spans="1:10" ht="24.95" customHeight="1" x14ac:dyDescent="0.35">
      <c r="A171" s="3"/>
      <c r="B171" s="21"/>
      <c r="C171" s="16"/>
      <c r="D171" s="43"/>
      <c r="E171" s="16" t="s">
        <v>17</v>
      </c>
      <c r="F171" s="16"/>
      <c r="G171" s="16" t="s">
        <v>18</v>
      </c>
      <c r="H171" s="16"/>
      <c r="I171" s="32"/>
      <c r="J171" s="32"/>
    </row>
    <row r="172" spans="1:10" ht="24.95" customHeight="1" x14ac:dyDescent="0.35">
      <c r="A172" s="3"/>
      <c r="B172" s="21"/>
      <c r="C172" s="16"/>
      <c r="D172" s="43"/>
      <c r="E172" s="16"/>
      <c r="F172" s="16"/>
      <c r="G172" s="16" t="s">
        <v>20</v>
      </c>
      <c r="H172" s="16"/>
      <c r="I172" s="32"/>
      <c r="J172" s="32"/>
    </row>
    <row r="173" spans="1:10" ht="24.95" customHeight="1" x14ac:dyDescent="0.35">
      <c r="A173" s="3"/>
      <c r="B173" s="21"/>
      <c r="C173" s="16"/>
      <c r="D173" s="43"/>
      <c r="E173" s="16"/>
      <c r="F173" s="16"/>
      <c r="G173" s="16" t="s">
        <v>22</v>
      </c>
      <c r="H173" s="16"/>
      <c r="I173" s="32"/>
      <c r="J173" s="32"/>
    </row>
    <row r="174" spans="1:10" ht="24.95" customHeight="1" x14ac:dyDescent="0.35">
      <c r="A174" s="3"/>
      <c r="B174" s="21"/>
      <c r="C174" s="16"/>
      <c r="D174" s="43"/>
      <c r="E174" s="16" t="s">
        <v>24</v>
      </c>
      <c r="F174" s="16"/>
      <c r="G174" s="16"/>
      <c r="H174" s="16"/>
      <c r="I174" s="31"/>
      <c r="J174" s="31"/>
    </row>
    <row r="175" spans="1:10" ht="24.95" customHeight="1" x14ac:dyDescent="0.35">
      <c r="A175" s="3"/>
      <c r="B175" s="21"/>
      <c r="C175" s="16"/>
      <c r="D175" s="4"/>
      <c r="E175" s="17" t="s">
        <v>90</v>
      </c>
      <c r="F175" s="16"/>
      <c r="G175" s="16"/>
      <c r="H175" s="16"/>
      <c r="I175" s="33"/>
      <c r="J175" s="33"/>
    </row>
    <row r="176" spans="1:10" ht="24.95" customHeight="1" x14ac:dyDescent="0.35">
      <c r="A176" s="3"/>
      <c r="B176" s="21"/>
      <c r="C176" s="16"/>
      <c r="D176" s="4"/>
      <c r="E176" s="17" t="str">
        <f>"Vencimiento de REPO Sustitución "&amp;[1]validador!$I$5</f>
        <v>Vencimiento de REPO Sustitución del 18 al 21 de noviembre de 2025</v>
      </c>
      <c r="F176" s="16"/>
      <c r="G176" s="16"/>
      <c r="H176" s="16"/>
      <c r="I176" s="33"/>
      <c r="J176" s="33"/>
    </row>
    <row r="177" spans="1:10" ht="24.95" customHeight="1" x14ac:dyDescent="0.35">
      <c r="A177" s="3"/>
      <c r="B177" s="45"/>
      <c r="C177" s="46"/>
      <c r="D177" s="42" t="s">
        <v>91</v>
      </c>
      <c r="E177" s="42" t="s">
        <v>92</v>
      </c>
      <c r="F177" s="46"/>
      <c r="G177" s="46"/>
      <c r="H177" s="46"/>
      <c r="I177" s="25" t="s">
        <v>12</v>
      </c>
      <c r="J177" s="25" t="s">
        <v>93</v>
      </c>
    </row>
    <row r="178" spans="1:10" ht="24.95" customHeight="1" x14ac:dyDescent="0.35">
      <c r="A178" s="3"/>
      <c r="B178" s="45"/>
      <c r="C178" s="46"/>
      <c r="D178" s="43"/>
      <c r="E178" s="46" t="s">
        <v>13</v>
      </c>
      <c r="F178" s="46"/>
      <c r="G178" s="46"/>
      <c r="H178" s="46"/>
      <c r="I178" s="27" t="s">
        <v>94</v>
      </c>
      <c r="J178" s="27" t="s">
        <v>95</v>
      </c>
    </row>
    <row r="179" spans="1:10" ht="24.95" customHeight="1" x14ac:dyDescent="0.35">
      <c r="A179" s="3"/>
      <c r="B179" s="45"/>
      <c r="C179" s="46"/>
      <c r="D179" s="43"/>
      <c r="E179" s="46" t="s">
        <v>15</v>
      </c>
      <c r="F179" s="46"/>
      <c r="G179" s="46"/>
      <c r="H179" s="46"/>
      <c r="I179" s="47" t="s">
        <v>96</v>
      </c>
      <c r="J179" s="47" t="s">
        <v>97</v>
      </c>
    </row>
    <row r="180" spans="1:10" ht="24.95" customHeight="1" x14ac:dyDescent="0.35">
      <c r="A180" s="3"/>
      <c r="B180" s="45"/>
      <c r="C180" s="46"/>
      <c r="D180" s="43"/>
      <c r="E180" s="46" t="s">
        <v>17</v>
      </c>
      <c r="F180" s="46"/>
      <c r="G180" s="46" t="s">
        <v>18</v>
      </c>
      <c r="H180" s="46"/>
      <c r="I180" s="38" t="s">
        <v>98</v>
      </c>
      <c r="J180" s="38" t="s">
        <v>99</v>
      </c>
    </row>
    <row r="181" spans="1:10" ht="24.95" customHeight="1" x14ac:dyDescent="0.35">
      <c r="A181" s="3"/>
      <c r="B181" s="45"/>
      <c r="C181" s="46"/>
      <c r="D181" s="43"/>
      <c r="E181" s="46"/>
      <c r="F181" s="46"/>
      <c r="G181" s="46" t="s">
        <v>20</v>
      </c>
      <c r="H181" s="46"/>
      <c r="I181" s="38" t="s">
        <v>100</v>
      </c>
      <c r="J181" s="38" t="s">
        <v>101</v>
      </c>
    </row>
    <row r="182" spans="1:10" ht="24.95" customHeight="1" x14ac:dyDescent="0.35">
      <c r="A182" s="3"/>
      <c r="B182" s="45"/>
      <c r="C182" s="46"/>
      <c r="D182" s="43"/>
      <c r="E182" s="46"/>
      <c r="F182" s="46"/>
      <c r="G182" s="46" t="s">
        <v>22</v>
      </c>
      <c r="H182" s="46"/>
      <c r="I182" s="38" t="s">
        <v>101</v>
      </c>
      <c r="J182" s="38" t="s">
        <v>102</v>
      </c>
    </row>
    <row r="183" spans="1:10" ht="24.95" customHeight="1" x14ac:dyDescent="0.35">
      <c r="A183" s="3"/>
      <c r="B183" s="45"/>
      <c r="C183" s="46"/>
      <c r="D183" s="43"/>
      <c r="E183" s="46" t="s">
        <v>24</v>
      </c>
      <c r="F183" s="46"/>
      <c r="G183" s="46"/>
      <c r="H183" s="46"/>
      <c r="I183" s="25">
        <v>31492.500000000007</v>
      </c>
      <c r="J183" s="25">
        <v>31192.500000000007</v>
      </c>
    </row>
    <row r="184" spans="1:10" ht="24.95" customHeight="1" x14ac:dyDescent="0.35">
      <c r="A184" s="3"/>
      <c r="B184" s="45"/>
      <c r="C184" s="46"/>
      <c r="D184" s="4"/>
      <c r="E184" s="17" t="str">
        <f>+"Próximo vencimiento de SC-Venta "&amp;[1]validador!F69</f>
        <v>Próximo vencimiento de SC-Venta el 18 de Noviembre del 2025</v>
      </c>
      <c r="F184" s="48"/>
      <c r="G184" s="48"/>
      <c r="H184" s="49"/>
      <c r="I184" s="27"/>
      <c r="J184" s="27">
        <v>700</v>
      </c>
    </row>
    <row r="185" spans="1:10" ht="24.95" customHeight="1" x14ac:dyDescent="0.35">
      <c r="A185" s="3"/>
      <c r="B185" s="45"/>
      <c r="C185" s="46"/>
      <c r="D185" s="4"/>
      <c r="E185" s="43" t="str">
        <f>"Vencimiento de SC - Venta "&amp;[1]validador!$I$5</f>
        <v>Vencimiento de SC - Venta del 18 al 21 de noviembre de 2025</v>
      </c>
      <c r="F185" s="46"/>
      <c r="G185" s="46"/>
      <c r="H185" s="46"/>
      <c r="I185" s="27"/>
      <c r="J185" s="27">
        <v>2500</v>
      </c>
    </row>
    <row r="186" spans="1:10" ht="24.95" customHeight="1" x14ac:dyDescent="0.35">
      <c r="A186" s="3"/>
      <c r="B186" s="45"/>
      <c r="C186" s="46"/>
      <c r="D186" s="42" t="s">
        <v>103</v>
      </c>
      <c r="E186" s="42" t="s">
        <v>104</v>
      </c>
      <c r="F186" s="46"/>
      <c r="G186" s="46"/>
      <c r="H186" s="46"/>
      <c r="I186" s="25" t="s">
        <v>2</v>
      </c>
      <c r="J186" s="25" t="s">
        <v>2</v>
      </c>
    </row>
    <row r="187" spans="1:10" ht="24.95" customHeight="1" x14ac:dyDescent="0.35">
      <c r="A187" s="3"/>
      <c r="B187" s="45"/>
      <c r="C187" s="46"/>
      <c r="D187" s="43"/>
      <c r="E187" s="46" t="s">
        <v>13</v>
      </c>
      <c r="F187" s="46"/>
      <c r="G187" s="46"/>
      <c r="H187" s="46"/>
      <c r="I187" s="47" t="s">
        <v>2</v>
      </c>
      <c r="J187" s="47" t="s">
        <v>2</v>
      </c>
    </row>
    <row r="188" spans="1:10" ht="24.95" customHeight="1" x14ac:dyDescent="0.35">
      <c r="A188" s="3"/>
      <c r="B188" s="45"/>
      <c r="C188" s="46"/>
      <c r="D188" s="43"/>
      <c r="E188" s="46" t="s">
        <v>15</v>
      </c>
      <c r="F188" s="46"/>
      <c r="G188" s="46"/>
      <c r="H188" s="46"/>
      <c r="I188" s="47" t="s">
        <v>2</v>
      </c>
      <c r="J188" s="47" t="s">
        <v>2</v>
      </c>
    </row>
    <row r="189" spans="1:10" ht="24.95" customHeight="1" x14ac:dyDescent="0.35">
      <c r="A189" s="3"/>
      <c r="B189" s="45"/>
      <c r="C189" s="46"/>
      <c r="D189" s="43"/>
      <c r="E189" s="46" t="s">
        <v>17</v>
      </c>
      <c r="F189" s="46"/>
      <c r="G189" s="46" t="s">
        <v>18</v>
      </c>
      <c r="H189" s="46"/>
      <c r="I189" s="38" t="s">
        <v>2</v>
      </c>
      <c r="J189" s="38" t="s">
        <v>2</v>
      </c>
    </row>
    <row r="190" spans="1:10" ht="24.95" customHeight="1" x14ac:dyDescent="0.35">
      <c r="A190" s="3"/>
      <c r="B190" s="45"/>
      <c r="C190" s="46"/>
      <c r="D190" s="43"/>
      <c r="E190" s="46"/>
      <c r="F190" s="46"/>
      <c r="G190" s="46" t="s">
        <v>20</v>
      </c>
      <c r="H190" s="46"/>
      <c r="I190" s="38"/>
      <c r="J190" s="38" t="s">
        <v>2</v>
      </c>
    </row>
    <row r="191" spans="1:10" ht="24.95" customHeight="1" x14ac:dyDescent="0.35">
      <c r="A191" s="3"/>
      <c r="B191" s="45"/>
      <c r="C191" s="46"/>
      <c r="D191" s="43"/>
      <c r="E191" s="46"/>
      <c r="F191" s="46"/>
      <c r="G191" s="46" t="s">
        <v>22</v>
      </c>
      <c r="H191" s="46"/>
      <c r="I191" s="38"/>
      <c r="J191" s="38"/>
    </row>
    <row r="192" spans="1:10" ht="24.95" customHeight="1" x14ac:dyDescent="0.35">
      <c r="A192" s="3"/>
      <c r="B192" s="45"/>
      <c r="C192" s="46"/>
      <c r="D192" s="43"/>
      <c r="E192" s="46" t="s">
        <v>24</v>
      </c>
      <c r="F192" s="46"/>
      <c r="G192" s="49"/>
      <c r="H192" s="49"/>
      <c r="I192" s="38"/>
      <c r="J192" s="38"/>
    </row>
    <row r="193" spans="1:10" ht="24.75" customHeight="1" x14ac:dyDescent="0.35">
      <c r="A193" s="3"/>
      <c r="B193" s="45"/>
      <c r="C193" s="46"/>
      <c r="D193" s="4"/>
      <c r="E193" s="17" t="str">
        <f>+"Próximo vencimiento de RED "&amp;[1]validador!F70</f>
        <v xml:space="preserve">Próximo vencimiento de RED </v>
      </c>
      <c r="F193" s="48"/>
      <c r="G193" s="16"/>
      <c r="H193" s="46"/>
      <c r="I193" s="38"/>
      <c r="J193" s="38"/>
    </row>
    <row r="194" spans="1:10" ht="24.95" customHeight="1" x14ac:dyDescent="0.35">
      <c r="A194" s="3"/>
      <c r="B194" s="45"/>
      <c r="C194" s="46"/>
      <c r="D194" s="4"/>
      <c r="E194" s="43" t="str">
        <f>"Vencimiento de RED "&amp;[1]validador!$I$5</f>
        <v>Vencimiento de RED del 18 al 21 de noviembre de 2025</v>
      </c>
      <c r="F194" s="46"/>
      <c r="G194" s="46"/>
      <c r="H194" s="46"/>
      <c r="I194" s="38"/>
      <c r="J194" s="38"/>
    </row>
    <row r="195" spans="1:10" ht="24.95" customHeight="1" x14ac:dyDescent="0.35">
      <c r="A195" s="3"/>
      <c r="B195" s="45"/>
      <c r="C195" s="46"/>
      <c r="D195" s="42" t="s">
        <v>105</v>
      </c>
      <c r="E195" s="42" t="s">
        <v>106</v>
      </c>
      <c r="F195" s="46"/>
      <c r="G195" s="46"/>
      <c r="H195" s="46"/>
      <c r="I195" s="38"/>
      <c r="J195" s="38"/>
    </row>
    <row r="196" spans="1:10" ht="24.95" customHeight="1" x14ac:dyDescent="0.35">
      <c r="A196" s="3"/>
      <c r="B196" s="45"/>
      <c r="C196" s="46"/>
      <c r="D196" s="43"/>
      <c r="E196" s="46" t="s">
        <v>13</v>
      </c>
      <c r="F196" s="46"/>
      <c r="G196" s="46"/>
      <c r="H196" s="46"/>
      <c r="I196" s="38"/>
      <c r="J196" s="38"/>
    </row>
    <row r="197" spans="1:10" ht="24.95" customHeight="1" x14ac:dyDescent="0.35">
      <c r="A197" s="3"/>
      <c r="B197" s="45"/>
      <c r="C197" s="46"/>
      <c r="D197" s="43"/>
      <c r="E197" s="46" t="s">
        <v>15</v>
      </c>
      <c r="F197" s="46"/>
      <c r="G197" s="46"/>
      <c r="H197" s="46"/>
      <c r="I197" s="27"/>
      <c r="J197" s="27"/>
    </row>
    <row r="198" spans="1:10" ht="24.95" customHeight="1" x14ac:dyDescent="0.35">
      <c r="A198" s="3"/>
      <c r="B198" s="45"/>
      <c r="C198" s="46"/>
      <c r="D198" s="43"/>
      <c r="E198" s="46" t="s">
        <v>17</v>
      </c>
      <c r="F198" s="46"/>
      <c r="G198" s="46" t="s">
        <v>18</v>
      </c>
      <c r="H198" s="46"/>
      <c r="I198" s="28"/>
      <c r="J198" s="28"/>
    </row>
    <row r="199" spans="1:10" ht="24.95" customHeight="1" x14ac:dyDescent="0.35">
      <c r="A199" s="3"/>
      <c r="B199" s="45"/>
      <c r="C199" s="46"/>
      <c r="D199" s="43"/>
      <c r="E199" s="46"/>
      <c r="F199" s="46"/>
      <c r="G199" s="46" t="s">
        <v>20</v>
      </c>
      <c r="H199" s="46"/>
      <c r="I199" s="28"/>
      <c r="J199" s="28"/>
    </row>
    <row r="200" spans="1:10" ht="24.95" customHeight="1" x14ac:dyDescent="0.35">
      <c r="A200" s="3"/>
      <c r="B200" s="45"/>
      <c r="C200" s="46"/>
      <c r="D200" s="43"/>
      <c r="E200" s="46"/>
      <c r="F200" s="46"/>
      <c r="G200" s="46" t="s">
        <v>22</v>
      </c>
      <c r="H200" s="46"/>
      <c r="I200" s="28"/>
      <c r="J200" s="28"/>
    </row>
    <row r="201" spans="1:10" ht="24.95" customHeight="1" x14ac:dyDescent="0.35">
      <c r="A201" s="3"/>
      <c r="B201" s="45"/>
      <c r="C201" s="46"/>
      <c r="D201" s="43"/>
      <c r="E201" s="46" t="s">
        <v>24</v>
      </c>
      <c r="F201" s="46"/>
      <c r="G201" s="49"/>
      <c r="H201" s="49"/>
      <c r="I201" s="25"/>
      <c r="J201" s="25"/>
    </row>
    <row r="202" spans="1:10" ht="24.75" customHeight="1" x14ac:dyDescent="0.35">
      <c r="A202" s="3"/>
      <c r="B202" s="45"/>
      <c r="C202" s="46"/>
      <c r="D202" s="4"/>
      <c r="E202" s="17" t="str">
        <f>+"Próximo vencimiento de Swap Tasas de Interés "&amp;[1]validador!F71</f>
        <v xml:space="preserve">Próximo vencimiento de Swap Tasas de Interés </v>
      </c>
      <c r="F202" s="48"/>
      <c r="G202" s="16"/>
      <c r="H202" s="46"/>
      <c r="I202" s="47"/>
      <c r="J202" s="47"/>
    </row>
    <row r="203" spans="1:10" ht="24.95" customHeight="1" x14ac:dyDescent="0.35">
      <c r="A203" s="3"/>
      <c r="B203" s="45"/>
      <c r="C203" s="46"/>
      <c r="D203" s="4"/>
      <c r="E203" s="43" t="str">
        <f>"Vencimiento de Swap de Tasas de Interés "&amp;[1]validador!$I$5</f>
        <v>Vencimiento de Swap de Tasas de Interés del 18 al 21 de noviembre de 2025</v>
      </c>
      <c r="F203" s="46"/>
      <c r="G203" s="46"/>
      <c r="H203" s="46"/>
      <c r="I203" s="47"/>
      <c r="J203" s="47"/>
    </row>
    <row r="204" spans="1:10" ht="22.9" customHeight="1" x14ac:dyDescent="0.35">
      <c r="A204" s="3"/>
      <c r="B204" s="45"/>
      <c r="C204" s="16" t="s">
        <v>107</v>
      </c>
      <c r="D204" s="17"/>
      <c r="E204" s="43"/>
      <c r="F204" s="46"/>
      <c r="G204" s="46"/>
      <c r="H204" s="46"/>
      <c r="I204" s="50"/>
      <c r="J204" s="50"/>
    </row>
    <row r="205" spans="1:10" ht="27" x14ac:dyDescent="0.35">
      <c r="A205" s="3"/>
      <c r="B205" s="21"/>
      <c r="C205" s="16" t="s">
        <v>108</v>
      </c>
      <c r="D205" s="17"/>
      <c r="E205" s="16"/>
      <c r="F205" s="16"/>
      <c r="G205" s="16"/>
      <c r="H205" s="16"/>
      <c r="I205" s="51">
        <v>0</v>
      </c>
      <c r="J205" s="51">
        <f>+J206*J207-J208*J209</f>
        <v>0</v>
      </c>
    </row>
    <row r="206" spans="1:10" ht="27" x14ac:dyDescent="0.35">
      <c r="A206" s="3"/>
      <c r="B206" s="21"/>
      <c r="C206" s="16"/>
      <c r="D206" s="17" t="s">
        <v>109</v>
      </c>
      <c r="E206" s="16"/>
      <c r="F206" s="16"/>
      <c r="G206" s="16"/>
      <c r="H206" s="16"/>
      <c r="I206" s="52"/>
      <c r="J206" s="52"/>
    </row>
    <row r="207" spans="1:10" ht="27" x14ac:dyDescent="0.35">
      <c r="A207" s="3"/>
      <c r="B207" s="21"/>
      <c r="C207" s="16"/>
      <c r="D207" s="17"/>
      <c r="E207" s="16"/>
      <c r="F207" s="16" t="s">
        <v>110</v>
      </c>
      <c r="G207" s="16"/>
      <c r="H207" s="16"/>
      <c r="I207" s="53"/>
      <c r="J207" s="53"/>
    </row>
    <row r="208" spans="1:10" ht="27" x14ac:dyDescent="0.35">
      <c r="A208" s="3"/>
      <c r="B208" s="21"/>
      <c r="C208" s="16"/>
      <c r="D208" s="17" t="s">
        <v>111</v>
      </c>
      <c r="E208" s="16"/>
      <c r="F208" s="16"/>
      <c r="G208" s="16"/>
      <c r="H208" s="16"/>
      <c r="I208" s="52"/>
      <c r="J208" s="52"/>
    </row>
    <row r="209" spans="1:10" ht="27" x14ac:dyDescent="0.35">
      <c r="A209" s="3"/>
      <c r="B209" s="21"/>
      <c r="C209" s="16"/>
      <c r="D209" s="17"/>
      <c r="E209" s="16"/>
      <c r="F209" s="16" t="s">
        <v>110</v>
      </c>
      <c r="G209" s="16"/>
      <c r="H209" s="16"/>
      <c r="I209" s="53"/>
      <c r="J209" s="53"/>
    </row>
    <row r="210" spans="1:10" ht="27" x14ac:dyDescent="0.35">
      <c r="A210" s="3"/>
      <c r="B210" s="21"/>
      <c r="C210" s="16" t="s">
        <v>112</v>
      </c>
      <c r="D210" s="17"/>
      <c r="E210" s="16"/>
      <c r="F210" s="16"/>
      <c r="G210" s="16"/>
      <c r="H210" s="16"/>
      <c r="I210" s="54">
        <v>17.194923460000002</v>
      </c>
      <c r="J210" s="54">
        <f>J211-J212</f>
        <v>1.2050000000000001</v>
      </c>
    </row>
    <row r="211" spans="1:10" ht="27" x14ac:dyDescent="0.35">
      <c r="A211" s="3"/>
      <c r="B211" s="21"/>
      <c r="C211" s="16"/>
      <c r="D211" s="17" t="s">
        <v>113</v>
      </c>
      <c r="E211" s="16"/>
      <c r="F211" s="16"/>
      <c r="G211" s="16"/>
      <c r="H211" s="16"/>
      <c r="I211" s="55">
        <v>17.194923460000002</v>
      </c>
      <c r="J211" s="55">
        <v>1.2050000000000001</v>
      </c>
    </row>
    <row r="212" spans="1:10" ht="27" x14ac:dyDescent="0.35">
      <c r="A212" s="3"/>
      <c r="B212" s="21"/>
      <c r="C212" s="16"/>
      <c r="D212" s="17" t="s">
        <v>111</v>
      </c>
      <c r="E212" s="16"/>
      <c r="F212" s="16"/>
      <c r="G212" s="16"/>
      <c r="H212" s="16"/>
      <c r="I212" s="52"/>
      <c r="J212" s="52"/>
    </row>
    <row r="213" spans="1:10" ht="27" x14ac:dyDescent="0.35">
      <c r="A213" s="3"/>
      <c r="B213" s="21"/>
      <c r="C213" s="16" t="s">
        <v>114</v>
      </c>
      <c r="D213" s="17"/>
      <c r="E213" s="16"/>
      <c r="F213" s="16"/>
      <c r="G213" s="16"/>
      <c r="H213" s="16"/>
      <c r="I213" s="56">
        <v>0</v>
      </c>
      <c r="J213" s="56">
        <f>J214+J215</f>
        <v>62.283059999999999</v>
      </c>
    </row>
    <row r="214" spans="1:10" ht="27" x14ac:dyDescent="0.35">
      <c r="A214" s="3"/>
      <c r="B214" s="21"/>
      <c r="C214" s="16"/>
      <c r="D214" s="17" t="s">
        <v>115</v>
      </c>
      <c r="E214" s="16"/>
      <c r="F214" s="16"/>
      <c r="G214" s="16"/>
      <c r="H214" s="16"/>
      <c r="I214" s="47"/>
      <c r="J214" s="47"/>
    </row>
    <row r="215" spans="1:10" s="2" customFormat="1" ht="27" x14ac:dyDescent="0.2">
      <c r="A215" s="1"/>
      <c r="B215" s="57"/>
      <c r="C215" s="58"/>
      <c r="D215" s="58" t="s">
        <v>116</v>
      </c>
      <c r="E215" s="58"/>
      <c r="F215" s="58"/>
      <c r="G215" s="58"/>
      <c r="H215" s="58"/>
      <c r="I215" s="52"/>
      <c r="J215" s="52">
        <v>62.283059999999999</v>
      </c>
    </row>
    <row r="216" spans="1:10" ht="24.95" customHeight="1" x14ac:dyDescent="0.25">
      <c r="A216" s="3"/>
      <c r="B216" s="59" t="s">
        <v>117</v>
      </c>
      <c r="C216" s="60"/>
      <c r="D216" s="60"/>
      <c r="E216" s="60"/>
      <c r="F216" s="60"/>
      <c r="G216" s="60"/>
      <c r="H216" s="60"/>
      <c r="I216" s="61">
        <v>5492.5200014600005</v>
      </c>
      <c r="J216" s="61" t="e">
        <f>J226+J224</f>
        <v>#REF!</v>
      </c>
    </row>
    <row r="217" spans="1:10" ht="24.95" customHeight="1" x14ac:dyDescent="0.4">
      <c r="A217" s="3"/>
      <c r="B217" s="62" t="s">
        <v>118</v>
      </c>
      <c r="C217" s="63"/>
      <c r="D217" s="64"/>
      <c r="E217" s="63"/>
      <c r="F217" s="63"/>
      <c r="G217" s="63"/>
      <c r="H217" s="63"/>
      <c r="I217" s="65"/>
      <c r="J217" s="65"/>
    </row>
    <row r="218" spans="1:10" ht="24.95" customHeight="1" x14ac:dyDescent="0.35">
      <c r="A218" s="3"/>
      <c r="B218" s="21"/>
      <c r="C218" s="16" t="s">
        <v>119</v>
      </c>
      <c r="D218" s="17"/>
      <c r="E218" s="16"/>
      <c r="F218" s="16"/>
      <c r="G218" s="16"/>
      <c r="H218" s="16"/>
      <c r="I218" s="66"/>
      <c r="J218" s="66"/>
    </row>
    <row r="219" spans="1:10" ht="24.95" customHeight="1" x14ac:dyDescent="0.35">
      <c r="A219" s="3"/>
      <c r="B219" s="21"/>
      <c r="C219" s="16"/>
      <c r="D219" s="17"/>
      <c r="E219" s="16"/>
      <c r="F219" s="16" t="s">
        <v>120</v>
      </c>
      <c r="G219" s="16"/>
      <c r="H219" s="16"/>
      <c r="I219" s="67">
        <v>1.34E-4</v>
      </c>
      <c r="J219" s="67">
        <v>1.34E-4</v>
      </c>
    </row>
    <row r="220" spans="1:10" ht="24.95" customHeight="1" x14ac:dyDescent="0.35">
      <c r="A220" s="3"/>
      <c r="B220" s="21"/>
      <c r="C220" s="16" t="s">
        <v>121</v>
      </c>
      <c r="D220" s="17"/>
      <c r="E220" s="16"/>
      <c r="F220" s="16"/>
      <c r="G220" s="16"/>
      <c r="H220" s="16"/>
      <c r="I220" s="68">
        <v>0</v>
      </c>
      <c r="J220" s="68">
        <v>0</v>
      </c>
    </row>
    <row r="221" spans="1:10" ht="24.95" customHeight="1" x14ac:dyDescent="0.35">
      <c r="A221" s="3"/>
      <c r="B221" s="21"/>
      <c r="C221" s="16"/>
      <c r="D221" s="17"/>
      <c r="E221" s="16"/>
      <c r="F221" s="16" t="s">
        <v>122</v>
      </c>
      <c r="G221" s="16"/>
      <c r="H221" s="16"/>
      <c r="I221" s="69"/>
      <c r="J221" s="69"/>
    </row>
    <row r="222" spans="1:10" ht="24.95" customHeight="1" x14ac:dyDescent="0.35">
      <c r="A222" s="3"/>
      <c r="B222" s="21"/>
      <c r="C222" s="16" t="s">
        <v>123</v>
      </c>
      <c r="D222" s="17"/>
      <c r="E222" s="16"/>
      <c r="F222" s="16"/>
      <c r="G222" s="16"/>
      <c r="H222" s="16"/>
      <c r="I222" s="70"/>
      <c r="J222" s="70"/>
    </row>
    <row r="223" spans="1:10" ht="24.95" customHeight="1" x14ac:dyDescent="0.35">
      <c r="A223" s="3"/>
      <c r="B223" s="21"/>
      <c r="C223" s="16"/>
      <c r="D223" s="17"/>
      <c r="E223" s="16"/>
      <c r="F223" s="16" t="s">
        <v>122</v>
      </c>
      <c r="G223" s="16"/>
      <c r="H223" s="16"/>
      <c r="I223" s="71"/>
      <c r="J223" s="71"/>
    </row>
    <row r="224" spans="1:10" ht="24.95" customHeight="1" x14ac:dyDescent="0.35">
      <c r="A224" s="3"/>
      <c r="B224" s="21"/>
      <c r="C224" s="16" t="s">
        <v>124</v>
      </c>
      <c r="D224" s="17"/>
      <c r="E224" s="16"/>
      <c r="F224" s="16"/>
      <c r="G224" s="16"/>
      <c r="H224" s="16"/>
      <c r="I224" s="54">
        <v>69.599999999999994</v>
      </c>
      <c r="J224" s="54" t="e">
        <f>VLOOKUP(#REF!,[2]VENTANILLA!$B:$C,2,FALSE)</f>
        <v>#REF!</v>
      </c>
    </row>
    <row r="225" spans="1:10" ht="24.95" customHeight="1" x14ac:dyDescent="0.35">
      <c r="A225" s="3"/>
      <c r="B225" s="21"/>
      <c r="C225" s="16"/>
      <c r="D225" s="17"/>
      <c r="E225" s="16"/>
      <c r="F225" s="16" t="s">
        <v>122</v>
      </c>
      <c r="G225" s="16"/>
      <c r="H225" s="72"/>
      <c r="I225" s="69">
        <v>2.2499999999999999E-2</v>
      </c>
      <c r="J225" s="69">
        <v>2.2499999999999999E-2</v>
      </c>
    </row>
    <row r="226" spans="1:10" ht="24.95" customHeight="1" x14ac:dyDescent="0.4">
      <c r="A226" s="3"/>
      <c r="B226" s="59" t="s">
        <v>125</v>
      </c>
      <c r="C226" s="60"/>
      <c r="D226" s="73"/>
      <c r="E226" s="74"/>
      <c r="F226" s="74"/>
      <c r="G226" s="60"/>
      <c r="H226" s="74"/>
      <c r="I226" s="75">
        <v>5422.9200014600001</v>
      </c>
      <c r="J226" s="75" t="e">
        <f>VLOOKUP(#REF!,[2]CTACTE!$B:$C,2,FALSE)</f>
        <v>#REF!</v>
      </c>
    </row>
    <row r="227" spans="1:10" s="81" customFormat="1" ht="24.95" customHeight="1" x14ac:dyDescent="0.4">
      <c r="A227" s="76"/>
      <c r="B227" s="77"/>
      <c r="C227" s="78" t="s">
        <v>126</v>
      </c>
      <c r="D227" s="79" t="s">
        <v>127</v>
      </c>
      <c r="E227" s="78"/>
      <c r="F227" s="78"/>
      <c r="G227" s="78"/>
      <c r="H227" s="78"/>
      <c r="I227" s="80">
        <v>16830.467630681571</v>
      </c>
      <c r="J227" s="80">
        <v>16091.301368519002</v>
      </c>
    </row>
    <row r="228" spans="1:10" s="81" customFormat="1" ht="24.95" customHeight="1" x14ac:dyDescent="0.4">
      <c r="A228" s="76"/>
      <c r="B228" s="82"/>
      <c r="C228" s="46" t="s">
        <v>128</v>
      </c>
      <c r="D228" s="43" t="s">
        <v>129</v>
      </c>
      <c r="E228" s="46"/>
      <c r="F228" s="46"/>
      <c r="G228" s="46"/>
      <c r="H228" s="46"/>
      <c r="I228" s="27">
        <v>6.9540338385363789</v>
      </c>
      <c r="J228" s="27">
        <v>6.6424983654644523</v>
      </c>
    </row>
    <row r="229" spans="1:10" s="81" customFormat="1" ht="24.95" customHeight="1" x14ac:dyDescent="0.4">
      <c r="A229" s="76"/>
      <c r="B229" s="82"/>
      <c r="C229" s="46" t="s">
        <v>130</v>
      </c>
      <c r="D229" s="43" t="s">
        <v>131</v>
      </c>
      <c r="E229" s="46"/>
      <c r="F229" s="46"/>
      <c r="G229" s="46"/>
      <c r="H229" s="46"/>
      <c r="I229" s="27">
        <v>9612.1372525385705</v>
      </c>
      <c r="J229" s="27">
        <v>8872.8636199952925</v>
      </c>
    </row>
    <row r="230" spans="1:10" s="81" customFormat="1" ht="24.95" customHeight="1" x14ac:dyDescent="0.4">
      <c r="A230" s="76"/>
      <c r="B230" s="82"/>
      <c r="C230" s="46" t="s">
        <v>132</v>
      </c>
      <c r="D230" s="43" t="s">
        <v>133</v>
      </c>
      <c r="E230" s="46"/>
      <c r="F230" s="46"/>
      <c r="G230" s="46"/>
      <c r="H230" s="46"/>
      <c r="I230" s="27">
        <v>3.9715549907214571</v>
      </c>
      <c r="J230" s="27">
        <v>3.6627231535240474</v>
      </c>
    </row>
    <row r="231" spans="1:10" ht="24.95" customHeight="1" x14ac:dyDescent="0.4">
      <c r="A231" s="3"/>
      <c r="B231" s="62" t="s">
        <v>134</v>
      </c>
      <c r="C231" s="63"/>
      <c r="D231" s="64"/>
      <c r="E231" s="63"/>
      <c r="F231" s="63"/>
      <c r="G231" s="63"/>
      <c r="H231" s="63"/>
      <c r="I231" s="83"/>
      <c r="J231" s="83"/>
    </row>
    <row r="232" spans="1:10" ht="24.95" customHeight="1" x14ac:dyDescent="0.35">
      <c r="A232" s="3"/>
      <c r="B232" s="21"/>
      <c r="C232" s="16" t="s">
        <v>135</v>
      </c>
      <c r="D232" s="17"/>
      <c r="E232" s="16"/>
      <c r="F232" s="16"/>
      <c r="G232" s="16"/>
      <c r="H232" s="16"/>
      <c r="I232" s="68">
        <v>971</v>
      </c>
      <c r="J232" s="68" t="e">
        <f>IF(VLOOKUP(#REF!,[3]HistIntbMn!$A:$AC,2,FALSE)/1000=0,"-",VLOOKUP(#REF!,[3]HistIntbMn!$A:$AC,2,FALSE)/1000)</f>
        <v>#REF!</v>
      </c>
    </row>
    <row r="233" spans="1:10" ht="24.95" customHeight="1" x14ac:dyDescent="0.35">
      <c r="A233" s="3"/>
      <c r="B233" s="21"/>
      <c r="C233" s="16"/>
      <c r="D233" s="17" t="s">
        <v>136</v>
      </c>
      <c r="E233" s="16"/>
      <c r="F233" s="16"/>
      <c r="G233" s="16"/>
      <c r="H233" s="16"/>
      <c r="I233" s="84" t="s">
        <v>137</v>
      </c>
      <c r="J233" s="84" t="e">
        <f>IF(J232="-","- / - / -",FIXED(VLOOKUP(#REF!,[3]HistIntbMn!$A:$AI,32,FALSE),2)&amp;" / "&amp;FIXED(VLOOKUP(#REF!,[3]HistIntbMn!$A:$AI,33,FALSE),2)&amp;" / "&amp;FIXED(VLOOKUP(#REF!,[3]HistIntbMn!$A:$AH,34,FALSE),2))</f>
        <v>#REF!</v>
      </c>
    </row>
    <row r="234" spans="1:10" ht="24.95" customHeight="1" x14ac:dyDescent="0.35">
      <c r="A234" s="3"/>
      <c r="B234" s="21"/>
      <c r="C234" s="16" t="s">
        <v>138</v>
      </c>
      <c r="D234" s="17"/>
      <c r="E234" s="16"/>
      <c r="F234" s="16"/>
      <c r="G234" s="16"/>
      <c r="H234" s="16"/>
      <c r="I234" s="68" t="s">
        <v>139</v>
      </c>
      <c r="J234" s="68" t="e">
        <f>IF(VLOOKUP(#REF!,[4]HistIntbMe!$A:$G,2,FALSE)/1000=0,"-",VLOOKUP(#REF!,[4]HistIntbMe!$A:$G,2,FALSE)/1000)</f>
        <v>#REF!</v>
      </c>
    </row>
    <row r="235" spans="1:10" ht="24" customHeight="1" x14ac:dyDescent="0.35">
      <c r="A235" s="3"/>
      <c r="B235" s="21"/>
      <c r="C235" s="16"/>
      <c r="D235" s="17" t="s">
        <v>140</v>
      </c>
      <c r="E235" s="16"/>
      <c r="F235" s="16"/>
      <c r="G235" s="16"/>
      <c r="H235" s="16"/>
      <c r="I235" s="85" t="s">
        <v>141</v>
      </c>
      <c r="J235" s="85" t="e">
        <f>IF(J234="-","- / - / -",FIXED(VLOOKUP(#REF!,[4]HistIntbMe!$A:$AC,5,FALSE),2)&amp;" / "&amp;FIXED(VLOOKUP(#REF!,[4]HistIntbMe!$A:$AC,6,FALSE),2)&amp;" / "&amp;FIXED(VLOOKUP(#REF!,[4]HistIntbMe!$A:$AC,7,FALSE),2))</f>
        <v>#REF!</v>
      </c>
    </row>
    <row r="236" spans="1:10" ht="24.6" customHeight="1" x14ac:dyDescent="0.35">
      <c r="A236" s="3"/>
      <c r="B236" s="21"/>
      <c r="C236" s="16" t="s">
        <v>142</v>
      </c>
      <c r="D236" s="17"/>
      <c r="E236" s="16"/>
      <c r="F236" s="16"/>
      <c r="G236" s="16"/>
      <c r="H236" s="16"/>
      <c r="I236" s="68"/>
      <c r="J236" s="68"/>
    </row>
    <row r="237" spans="1:10" ht="24.6" customHeight="1" x14ac:dyDescent="0.35">
      <c r="A237" s="3"/>
      <c r="B237" s="21"/>
      <c r="C237" s="16"/>
      <c r="D237" s="17" t="s">
        <v>143</v>
      </c>
      <c r="E237" s="16"/>
      <c r="F237" s="16"/>
      <c r="G237" s="16"/>
      <c r="H237" s="16"/>
      <c r="I237" s="86"/>
      <c r="J237" s="86"/>
    </row>
    <row r="238" spans="1:10" ht="24.95" customHeight="1" x14ac:dyDescent="0.35">
      <c r="A238" s="3"/>
      <c r="B238" s="21"/>
      <c r="C238" s="16"/>
      <c r="D238" s="17" t="s">
        <v>144</v>
      </c>
      <c r="E238" s="16"/>
      <c r="F238" s="16"/>
      <c r="G238" s="16"/>
      <c r="H238" s="16"/>
      <c r="I238" s="87"/>
      <c r="J238" s="87"/>
    </row>
    <row r="239" spans="1:10" ht="24.95" customHeight="1" x14ac:dyDescent="0.35">
      <c r="A239" s="3"/>
      <c r="B239" s="21"/>
      <c r="C239" s="16"/>
      <c r="D239" s="17" t="s">
        <v>145</v>
      </c>
      <c r="E239" s="16"/>
      <c r="F239" s="16"/>
      <c r="G239" s="16"/>
      <c r="H239" s="16"/>
      <c r="I239" s="87"/>
      <c r="J239" s="87"/>
    </row>
    <row r="240" spans="1:10" ht="24.95" customHeight="1" thickBot="1" x14ac:dyDescent="0.4">
      <c r="A240" s="3"/>
      <c r="B240" s="88"/>
      <c r="C240" s="72"/>
      <c r="D240" s="89" t="s">
        <v>146</v>
      </c>
      <c r="E240" s="72"/>
      <c r="F240" s="72"/>
      <c r="G240" s="72"/>
      <c r="H240" s="72"/>
      <c r="I240" s="90"/>
      <c r="J240" s="90"/>
    </row>
    <row r="241" spans="1:10" ht="42.75" customHeight="1" thickBot="1" x14ac:dyDescent="0.4">
      <c r="A241" s="3"/>
      <c r="B241" s="91" t="s">
        <v>147</v>
      </c>
      <c r="C241" s="92"/>
      <c r="D241" s="93"/>
      <c r="E241" s="92"/>
      <c r="F241" s="92"/>
      <c r="G241" s="92"/>
      <c r="H241" s="92"/>
      <c r="I241" s="94" t="s">
        <v>148</v>
      </c>
      <c r="J241" s="94" t="s">
        <v>149</v>
      </c>
    </row>
    <row r="242" spans="1:10" ht="27" x14ac:dyDescent="0.4">
      <c r="A242" s="3"/>
      <c r="B242" s="15"/>
      <c r="C242" s="16" t="s">
        <v>150</v>
      </c>
      <c r="D242" s="17"/>
      <c r="E242" s="16"/>
      <c r="F242" s="16"/>
      <c r="G242" s="16"/>
      <c r="H242" s="16"/>
      <c r="I242" s="95">
        <v>-1.7985120283038469</v>
      </c>
      <c r="J242" s="95">
        <f>+J244+J248-J251+J256+J259+J260</f>
        <v>-12.733654385445035</v>
      </c>
    </row>
    <row r="243" spans="1:10" ht="27" x14ac:dyDescent="0.4">
      <c r="A243" s="3"/>
      <c r="B243" s="15"/>
      <c r="C243" s="16" t="s">
        <v>151</v>
      </c>
      <c r="D243" s="17"/>
      <c r="E243" s="16"/>
      <c r="F243" s="16"/>
      <c r="G243" s="16"/>
      <c r="H243" s="16"/>
      <c r="I243" s="95">
        <v>139.93202256000018</v>
      </c>
      <c r="J243" s="95">
        <f>+J244+J249-J252+J256+J260-([5]Matriz_Circular_010!AN291/1000)-89.018+190.085</f>
        <v>108.45379923999997</v>
      </c>
    </row>
    <row r="244" spans="1:10" s="2" customFormat="1" ht="29.25" customHeight="1" x14ac:dyDescent="0.2">
      <c r="A244" s="1"/>
      <c r="B244" s="96"/>
      <c r="C244" s="58" t="s">
        <v>152</v>
      </c>
      <c r="D244" s="58"/>
      <c r="E244" s="58"/>
      <c r="F244" s="58"/>
      <c r="G244" s="58"/>
      <c r="H244" s="58"/>
      <c r="I244" s="97">
        <v>142.31671155000009</v>
      </c>
      <c r="J244" s="97">
        <f>+J245-J246</f>
        <v>122.09010963999998</v>
      </c>
    </row>
    <row r="245" spans="1:10" ht="27" x14ac:dyDescent="0.4">
      <c r="A245" s="3"/>
      <c r="B245" s="15"/>
      <c r="C245" s="16"/>
      <c r="D245" s="17" t="s">
        <v>10</v>
      </c>
      <c r="E245" s="16"/>
      <c r="F245" s="16" t="s">
        <v>153</v>
      </c>
      <c r="G245" s="16"/>
      <c r="H245" s="16"/>
      <c r="I245" s="95">
        <v>555.20521815999996</v>
      </c>
      <c r="J245" s="95">
        <v>489.33287428999995</v>
      </c>
    </row>
    <row r="246" spans="1:10" ht="27" x14ac:dyDescent="0.4">
      <c r="A246" s="3"/>
      <c r="B246" s="15"/>
      <c r="C246" s="16"/>
      <c r="D246" s="17" t="s">
        <v>25</v>
      </c>
      <c r="E246" s="98" t="s">
        <v>154</v>
      </c>
      <c r="F246" s="16" t="s">
        <v>155</v>
      </c>
      <c r="G246" s="16"/>
      <c r="H246" s="16"/>
      <c r="I246" s="95">
        <v>412.88850660999987</v>
      </c>
      <c r="J246" s="95">
        <v>367.24276464999997</v>
      </c>
    </row>
    <row r="247" spans="1:10" s="2" customFormat="1" ht="29.25" customHeight="1" x14ac:dyDescent="0.2">
      <c r="A247" s="1"/>
      <c r="B247" s="96"/>
      <c r="C247" s="58" t="s">
        <v>156</v>
      </c>
      <c r="D247" s="58"/>
      <c r="E247" s="58"/>
      <c r="F247" s="58"/>
      <c r="G247" s="58"/>
      <c r="H247" s="58"/>
      <c r="I247" s="97">
        <v>-156.03484690000005</v>
      </c>
      <c r="J247" s="97">
        <f>+J248-J249</f>
        <v>183.18695466000003</v>
      </c>
    </row>
    <row r="248" spans="1:10" ht="27" x14ac:dyDescent="0.4">
      <c r="A248" s="3"/>
      <c r="B248" s="15"/>
      <c r="C248" s="16"/>
      <c r="D248" s="17" t="s">
        <v>10</v>
      </c>
      <c r="E248" s="16"/>
      <c r="F248" s="16" t="s">
        <v>157</v>
      </c>
      <c r="G248" s="16"/>
      <c r="H248" s="16"/>
      <c r="I248" s="95">
        <v>333.69924581999999</v>
      </c>
      <c r="J248" s="95">
        <v>305.19339867000002</v>
      </c>
    </row>
    <row r="249" spans="1:10" ht="27" x14ac:dyDescent="0.4">
      <c r="A249" s="3"/>
      <c r="B249" s="15"/>
      <c r="C249" s="16"/>
      <c r="D249" s="17" t="s">
        <v>25</v>
      </c>
      <c r="E249" s="98" t="s">
        <v>154</v>
      </c>
      <c r="F249" s="16" t="s">
        <v>158</v>
      </c>
      <c r="G249" s="16"/>
      <c r="H249" s="16"/>
      <c r="I249" s="95">
        <v>489.73409272000004</v>
      </c>
      <c r="J249" s="95">
        <v>122.00644401000001</v>
      </c>
    </row>
    <row r="250" spans="1:10" s="2" customFormat="1" ht="29.25" customHeight="1" x14ac:dyDescent="0.2">
      <c r="A250" s="1"/>
      <c r="B250" s="57"/>
      <c r="C250" s="58" t="s">
        <v>159</v>
      </c>
      <c r="D250" s="58"/>
      <c r="E250" s="58"/>
      <c r="F250" s="58"/>
      <c r="G250" s="58"/>
      <c r="H250" s="58"/>
      <c r="I250" s="97">
        <v>-89.914743300000055</v>
      </c>
      <c r="J250" s="97">
        <f>+J251-J252</f>
        <v>201.51179186000002</v>
      </c>
    </row>
    <row r="251" spans="1:10" ht="27" x14ac:dyDescent="0.35">
      <c r="A251" s="3"/>
      <c r="B251" s="21"/>
      <c r="C251" s="16"/>
      <c r="D251" s="17" t="s">
        <v>10</v>
      </c>
      <c r="E251" s="16"/>
      <c r="F251" s="16" t="s">
        <v>157</v>
      </c>
      <c r="G251" s="16"/>
      <c r="H251" s="16"/>
      <c r="I251" s="95">
        <v>1006.19330982</v>
      </c>
      <c r="J251" s="95">
        <v>795.00104351000004</v>
      </c>
    </row>
    <row r="252" spans="1:10" ht="27" x14ac:dyDescent="0.35">
      <c r="A252" s="3"/>
      <c r="B252" s="21"/>
      <c r="C252" s="16"/>
      <c r="D252" s="17" t="s">
        <v>25</v>
      </c>
      <c r="E252" s="98" t="s">
        <v>154</v>
      </c>
      <c r="F252" s="16" t="s">
        <v>158</v>
      </c>
      <c r="G252" s="16"/>
      <c r="H252" s="16"/>
      <c r="I252" s="95">
        <v>1096.10805312</v>
      </c>
      <c r="J252" s="95">
        <v>593.48925165000003</v>
      </c>
    </row>
    <row r="253" spans="1:10" s="2" customFormat="1" ht="29.25" customHeight="1" x14ac:dyDescent="0.2">
      <c r="A253" s="1"/>
      <c r="B253" s="57"/>
      <c r="C253" s="58" t="s">
        <v>160</v>
      </c>
      <c r="D253" s="58"/>
      <c r="E253" s="58"/>
      <c r="F253" s="58"/>
      <c r="G253" s="58"/>
      <c r="H253" s="58"/>
      <c r="I253" s="97"/>
      <c r="J253" s="97"/>
    </row>
    <row r="254" spans="1:10" ht="27" x14ac:dyDescent="0.35">
      <c r="A254" s="3"/>
      <c r="B254" s="21"/>
      <c r="C254" s="16"/>
      <c r="D254" s="17" t="s">
        <v>161</v>
      </c>
      <c r="E254" s="16"/>
      <c r="F254" s="16"/>
      <c r="G254" s="16"/>
      <c r="H254" s="16"/>
      <c r="I254" s="95">
        <v>495.90811857</v>
      </c>
      <c r="J254" s="95">
        <v>372.2</v>
      </c>
    </row>
    <row r="255" spans="1:10" ht="27" x14ac:dyDescent="0.35">
      <c r="A255" s="3"/>
      <c r="B255" s="21"/>
      <c r="C255" s="16"/>
      <c r="D255" s="17" t="s">
        <v>162</v>
      </c>
      <c r="E255" s="16"/>
      <c r="F255" s="16"/>
      <c r="G255" s="16"/>
      <c r="H255" s="16"/>
      <c r="I255" s="95">
        <v>200</v>
      </c>
      <c r="J255" s="95">
        <v>108</v>
      </c>
    </row>
    <row r="256" spans="1:10" s="2" customFormat="1" ht="29.25" customHeight="1" x14ac:dyDescent="0.2">
      <c r="A256" s="1"/>
      <c r="B256" s="96"/>
      <c r="C256" s="58" t="s">
        <v>163</v>
      </c>
      <c r="D256" s="58"/>
      <c r="E256" s="58"/>
      <c r="F256" s="58"/>
      <c r="G256" s="58"/>
      <c r="H256" s="58"/>
      <c r="I256" s="97">
        <v>602.91902980000009</v>
      </c>
      <c r="J256" s="97">
        <f>+J257-J258</f>
        <v>449.56593648</v>
      </c>
    </row>
    <row r="257" spans="1:10" ht="27" x14ac:dyDescent="0.4">
      <c r="A257" s="3"/>
      <c r="B257" s="15"/>
      <c r="C257" s="16"/>
      <c r="D257" s="17" t="s">
        <v>10</v>
      </c>
      <c r="E257" s="16"/>
      <c r="F257" s="16" t="s">
        <v>153</v>
      </c>
      <c r="G257" s="16"/>
      <c r="H257" s="16"/>
      <c r="I257" s="95">
        <v>1077.27864604</v>
      </c>
      <c r="J257" s="95">
        <v>553.50804782</v>
      </c>
    </row>
    <row r="258" spans="1:10" ht="27" x14ac:dyDescent="0.4">
      <c r="A258" s="3"/>
      <c r="B258" s="15"/>
      <c r="C258" s="16"/>
      <c r="D258" s="17" t="s">
        <v>25</v>
      </c>
      <c r="E258" s="98" t="s">
        <v>154</v>
      </c>
      <c r="F258" s="16" t="s">
        <v>155</v>
      </c>
      <c r="G258" s="16"/>
      <c r="H258" s="16"/>
      <c r="I258" s="95">
        <v>474.35961623999998</v>
      </c>
      <c r="J258" s="95">
        <v>103.94211134</v>
      </c>
    </row>
    <row r="259" spans="1:10" s="2" customFormat="1" ht="29.25" customHeight="1" x14ac:dyDescent="0.2">
      <c r="A259" s="1"/>
      <c r="B259" s="96"/>
      <c r="C259" s="58" t="s">
        <v>164</v>
      </c>
      <c r="D259" s="58"/>
      <c r="E259" s="99"/>
      <c r="F259" s="58"/>
      <c r="G259" s="58"/>
      <c r="H259" s="58"/>
      <c r="I259" s="97">
        <v>1.7115690116960001</v>
      </c>
      <c r="J259" s="97">
        <v>-1.795616425445</v>
      </c>
    </row>
    <row r="260" spans="1:10" s="2" customFormat="1" ht="29.25" customHeight="1" x14ac:dyDescent="0.2">
      <c r="A260" s="1"/>
      <c r="B260" s="57"/>
      <c r="C260" s="58" t="s">
        <v>165</v>
      </c>
      <c r="D260" s="58"/>
      <c r="E260" s="99"/>
      <c r="F260" s="58"/>
      <c r="G260" s="58"/>
      <c r="H260" s="58"/>
      <c r="I260" s="97">
        <v>-76.251758389999992</v>
      </c>
      <c r="J260" s="97">
        <v>-92.786439239999993</v>
      </c>
    </row>
    <row r="261" spans="1:10" s="2" customFormat="1" ht="29.25" customHeight="1" x14ac:dyDescent="0.2">
      <c r="A261" s="1"/>
      <c r="B261" s="57"/>
      <c r="C261" s="58" t="s">
        <v>166</v>
      </c>
      <c r="D261" s="58"/>
      <c r="E261" s="58"/>
      <c r="F261" s="58"/>
      <c r="G261" s="58"/>
      <c r="H261" s="100"/>
      <c r="I261" s="101"/>
      <c r="J261" s="101"/>
    </row>
    <row r="262" spans="1:10" ht="27" x14ac:dyDescent="0.4">
      <c r="A262" s="3"/>
      <c r="B262" s="21"/>
      <c r="C262" s="16"/>
      <c r="D262" s="17" t="s">
        <v>167</v>
      </c>
      <c r="E262" s="16"/>
      <c r="F262" s="16"/>
      <c r="G262" s="16"/>
      <c r="H262" s="102"/>
      <c r="I262" s="103"/>
      <c r="J262" s="103"/>
    </row>
    <row r="263" spans="1:10" s="104" customFormat="1" ht="27.75" thickBot="1" x14ac:dyDescent="0.45">
      <c r="B263" s="105"/>
      <c r="C263" s="93" t="s">
        <v>168</v>
      </c>
      <c r="D263" s="93"/>
      <c r="E263" s="93"/>
      <c r="F263" s="93"/>
      <c r="G263" s="93"/>
      <c r="H263" s="106"/>
      <c r="I263" s="107">
        <v>3.3656000000000001</v>
      </c>
      <c r="J263" s="107">
        <v>3.3700999999999999</v>
      </c>
    </row>
    <row r="264" spans="1:10" ht="24.95" customHeight="1" thickBot="1" x14ac:dyDescent="0.45">
      <c r="A264" s="3"/>
      <c r="B264" s="108"/>
      <c r="C264" s="109" t="s">
        <v>169</v>
      </c>
      <c r="D264" s="110"/>
      <c r="E264" s="109"/>
      <c r="F264" s="109"/>
      <c r="G264" s="109"/>
      <c r="H264" s="111"/>
      <c r="I264" s="112" t="s">
        <v>170</v>
      </c>
      <c r="J264" s="112" t="s">
        <v>170</v>
      </c>
    </row>
    <row r="265" spans="1:10" ht="16.5" hidden="1" customHeight="1" x14ac:dyDescent="0.3">
      <c r="A265" s="3"/>
      <c r="B265" s="113" t="s">
        <v>171</v>
      </c>
      <c r="C265" s="113"/>
      <c r="D265" s="114"/>
      <c r="E265" s="113"/>
      <c r="F265" s="113"/>
      <c r="G265" s="113"/>
      <c r="H265" s="113"/>
      <c r="I265" s="115"/>
      <c r="J265" s="116"/>
    </row>
    <row r="266" spans="1:10" ht="16.5" hidden="1" customHeight="1" x14ac:dyDescent="0.3">
      <c r="B266" s="113" t="s">
        <v>172</v>
      </c>
      <c r="C266" s="113"/>
      <c r="D266" s="114"/>
      <c r="E266" s="113"/>
      <c r="F266" s="113"/>
      <c r="G266" s="113"/>
      <c r="H266" s="113"/>
      <c r="I266" s="117"/>
      <c r="J266" s="118"/>
    </row>
    <row r="267" spans="1:10" ht="16.5" hidden="1" customHeight="1" x14ac:dyDescent="0.3">
      <c r="B267" s="113" t="s">
        <v>173</v>
      </c>
      <c r="C267" s="113"/>
      <c r="D267" s="114"/>
      <c r="E267" s="113"/>
      <c r="F267" s="113"/>
      <c r="G267" s="113"/>
      <c r="H267" s="113"/>
      <c r="I267" s="113"/>
      <c r="J267" s="118"/>
    </row>
    <row r="268" spans="1:10" ht="16.5" hidden="1" customHeight="1" x14ac:dyDescent="0.3">
      <c r="B268" s="113" t="s">
        <v>174</v>
      </c>
      <c r="C268" s="113"/>
      <c r="D268" s="114"/>
      <c r="E268" s="113"/>
      <c r="F268" s="113"/>
      <c r="G268" s="113"/>
      <c r="H268" s="113"/>
      <c r="I268" s="113"/>
      <c r="J268" s="119"/>
    </row>
  </sheetData>
  <mergeCells count="3">
    <mergeCell ref="B1:J1"/>
    <mergeCell ref="B2:J2"/>
    <mergeCell ref="B3:J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11" orientation="portrait" horizontalDpi="4294967294" verticalDpi="4294967294" r:id="rId1"/>
  <headerFooter alignWithMargins="0">
    <oddFooter xml:space="preserve">&amp;L&amp;14&amp;UElaboración&amp;U: Gerencia de Operaciones Monetarias y Estabilidad Financiera&amp;12
</oddFooter>
  </headerFooter>
  <rowBreaks count="1" manualBreakCount="1">
    <brk id="176" max="9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D040B-2CE4-4F59-994C-39EB59C857DB}">
  <dimension ref="A1:J268"/>
  <sheetViews>
    <sheetView showGridLines="0" showZeros="0" view="pageBreakPreview" topLeftCell="A229" zoomScale="42" zoomScaleNormal="40" zoomScaleSheetLayoutView="42" workbookViewId="0">
      <selection activeCell="B1" sqref="B1:J1"/>
    </sheetView>
  </sheetViews>
  <sheetFormatPr baseColWidth="10" defaultColWidth="11.5546875" defaultRowHeight="14.25" customHeight="1" x14ac:dyDescent="0.3"/>
  <cols>
    <col min="1" max="1" width="1.109375" style="44" customWidth="1"/>
    <col min="2" max="2" width="4.6640625" style="201" customWidth="1"/>
    <col min="3" max="3" width="2.33203125" style="201" customWidth="1"/>
    <col min="4" max="4" width="6.77734375" style="201" customWidth="1"/>
    <col min="5" max="5" width="2.88671875" style="201" customWidth="1"/>
    <col min="6" max="6" width="10" style="201" customWidth="1"/>
    <col min="7" max="7" width="23.5546875" style="201" customWidth="1"/>
    <col min="8" max="8" width="125.77734375" style="201" customWidth="1"/>
    <col min="9" max="9" width="83.33203125" style="202" customWidth="1"/>
    <col min="10" max="10" width="86.77734375" style="202" customWidth="1"/>
    <col min="11" max="16384" width="11.5546875" style="44"/>
  </cols>
  <sheetData>
    <row r="1" spans="1:10" s="121" customFormat="1" ht="36" customHeight="1" x14ac:dyDescent="0.35">
      <c r="A1" s="120"/>
      <c r="B1" s="212" t="s">
        <v>175</v>
      </c>
      <c r="C1" s="213"/>
      <c r="D1" s="213"/>
      <c r="E1" s="213"/>
      <c r="F1" s="213"/>
      <c r="G1" s="213"/>
      <c r="H1" s="213"/>
      <c r="I1" s="213"/>
      <c r="J1" s="214"/>
    </row>
    <row r="2" spans="1:10" ht="34.5" customHeight="1" x14ac:dyDescent="0.2">
      <c r="A2" s="122"/>
      <c r="B2" s="215" t="s">
        <v>176</v>
      </c>
      <c r="C2" s="216"/>
      <c r="D2" s="216"/>
      <c r="E2" s="216"/>
      <c r="F2" s="216"/>
      <c r="G2" s="216"/>
      <c r="H2" s="216"/>
      <c r="I2" s="216"/>
      <c r="J2" s="217"/>
    </row>
    <row r="3" spans="1:10" ht="32.25" customHeight="1" thickBot="1" x14ac:dyDescent="0.25">
      <c r="A3" s="122"/>
      <c r="B3" s="218" t="s">
        <v>177</v>
      </c>
      <c r="C3" s="219"/>
      <c r="D3" s="219"/>
      <c r="E3" s="219"/>
      <c r="F3" s="219"/>
      <c r="G3" s="219"/>
      <c r="H3" s="219"/>
      <c r="I3" s="219"/>
      <c r="J3" s="220"/>
    </row>
    <row r="4" spans="1:10" ht="24.95" customHeight="1" thickBot="1" x14ac:dyDescent="0.35">
      <c r="A4" s="122"/>
      <c r="B4" s="123"/>
      <c r="C4" s="124"/>
      <c r="D4" s="125"/>
      <c r="E4" s="125"/>
      <c r="F4" s="125"/>
      <c r="G4" s="126"/>
      <c r="H4" s="126"/>
      <c r="I4" s="127" t="str">
        <f>+"Nov "&amp;TEXT(DAY(Español!I4),"00")&amp;" "&amp;YEAR(Español!I4)</f>
        <v>Nov 14 2025</v>
      </c>
      <c r="J4" s="127" t="e">
        <f>+"Nov "&amp;TEXT(DAY(Español!J4),"00")&amp;" "&amp;YEAR(Español!J4)</f>
        <v>#REF!</v>
      </c>
    </row>
    <row r="5" spans="1:10" ht="24.95" customHeight="1" thickBot="1" x14ac:dyDescent="0.25">
      <c r="A5" s="122"/>
      <c r="B5" s="128" t="s">
        <v>178</v>
      </c>
      <c r="C5" s="129"/>
      <c r="D5" s="129"/>
      <c r="E5" s="129"/>
      <c r="F5" s="129"/>
      <c r="G5" s="129"/>
      <c r="H5" s="130"/>
      <c r="I5" s="131">
        <f>+Español!I5</f>
        <v>9012.5200014600014</v>
      </c>
      <c r="J5" s="131" t="e">
        <f>+Español!J5</f>
        <v>#REF!</v>
      </c>
    </row>
    <row r="6" spans="1:10" ht="24.95" customHeight="1" x14ac:dyDescent="0.4">
      <c r="A6" s="122"/>
      <c r="B6" s="132" t="s">
        <v>179</v>
      </c>
      <c r="C6" s="133"/>
      <c r="D6" s="133"/>
      <c r="E6" s="133"/>
      <c r="F6" s="133"/>
      <c r="G6" s="134"/>
      <c r="H6" s="135"/>
      <c r="I6" s="136" t="str">
        <f>+Español!I6</f>
        <v xml:space="preserve"> </v>
      </c>
      <c r="J6" s="136" t="str">
        <f>+Español!J6</f>
        <v xml:space="preserve"> </v>
      </c>
    </row>
    <row r="7" spans="1:10" ht="24.95" customHeight="1" x14ac:dyDescent="0.35">
      <c r="A7" s="122"/>
      <c r="B7" s="137" t="s">
        <v>8</v>
      </c>
      <c r="C7" s="138" t="s">
        <v>180</v>
      </c>
      <c r="D7" s="138"/>
      <c r="E7" s="138"/>
      <c r="F7" s="138"/>
      <c r="G7" s="138"/>
      <c r="H7" s="139"/>
      <c r="I7" s="136">
        <f>+Español!I7</f>
        <v>0</v>
      </c>
      <c r="J7" s="136">
        <f>+Español!J7</f>
        <v>0</v>
      </c>
    </row>
    <row r="8" spans="1:10" ht="24.95" customHeight="1" x14ac:dyDescent="0.35">
      <c r="A8" s="122"/>
      <c r="B8" s="137"/>
      <c r="C8" s="138"/>
      <c r="D8" s="140" t="s">
        <v>181</v>
      </c>
      <c r="E8" s="140" t="s">
        <v>182</v>
      </c>
      <c r="F8" s="140"/>
      <c r="G8" s="140"/>
      <c r="H8" s="139"/>
      <c r="I8" s="141" t="str">
        <f>+Español!I8</f>
        <v/>
      </c>
      <c r="J8" s="141" t="str">
        <f>+Español!J8</f>
        <v xml:space="preserve"> 300,0</v>
      </c>
    </row>
    <row r="9" spans="1:10" ht="24.95" customHeight="1" x14ac:dyDescent="0.35">
      <c r="A9" s="122"/>
      <c r="B9" s="137"/>
      <c r="C9" s="138"/>
      <c r="D9" s="138"/>
      <c r="E9" s="138" t="s">
        <v>183</v>
      </c>
      <c r="F9" s="138"/>
      <c r="G9" s="142"/>
      <c r="H9" s="139"/>
      <c r="I9" s="136" t="str">
        <f>+Español!I9</f>
        <v/>
      </c>
      <c r="J9" s="136" t="str">
        <f>+Español!J9</f>
        <v xml:space="preserve"> 629,1</v>
      </c>
    </row>
    <row r="10" spans="1:10" ht="24.95" customHeight="1" x14ac:dyDescent="0.35">
      <c r="A10" s="122"/>
      <c r="B10" s="137"/>
      <c r="C10" s="138"/>
      <c r="D10" s="138"/>
      <c r="E10" s="138" t="s">
        <v>184</v>
      </c>
      <c r="F10" s="138"/>
      <c r="G10" s="138"/>
      <c r="H10" s="139"/>
      <c r="I10" s="136" t="str">
        <f>+Español!I10</f>
        <v/>
      </c>
      <c r="J10" s="136" t="str">
        <f>+Español!J10</f>
        <v xml:space="preserve"> 171 d</v>
      </c>
    </row>
    <row r="11" spans="1:10" ht="24.95" customHeight="1" x14ac:dyDescent="0.35">
      <c r="A11" s="122"/>
      <c r="B11" s="137"/>
      <c r="C11" s="138"/>
      <c r="D11" s="138"/>
      <c r="E11" s="138" t="s">
        <v>185</v>
      </c>
      <c r="F11" s="138"/>
      <c r="G11" s="138"/>
      <c r="H11" s="139"/>
      <c r="I11" s="136" t="str">
        <f>+Español!I11</f>
        <v/>
      </c>
      <c r="J11" s="136" t="str">
        <f>+Español!J11</f>
        <v xml:space="preserve">  3,94</v>
      </c>
    </row>
    <row r="12" spans="1:10" ht="24.95" customHeight="1" x14ac:dyDescent="0.35">
      <c r="A12" s="122"/>
      <c r="B12" s="137"/>
      <c r="C12" s="138"/>
      <c r="D12" s="138"/>
      <c r="E12" s="138"/>
      <c r="F12" s="138" t="s">
        <v>186</v>
      </c>
      <c r="G12" s="138"/>
      <c r="H12" s="139"/>
      <c r="I12" s="136" t="str">
        <f>+Español!I12</f>
        <v/>
      </c>
      <c r="J12" s="136" t="str">
        <f>+Español!J12</f>
        <v xml:space="preserve">  4,01</v>
      </c>
    </row>
    <row r="13" spans="1:10" ht="24.95" customHeight="1" x14ac:dyDescent="0.35">
      <c r="A13" s="122"/>
      <c r="B13" s="137"/>
      <c r="C13" s="138"/>
      <c r="D13" s="138"/>
      <c r="E13" s="138"/>
      <c r="F13" s="138" t="s">
        <v>187</v>
      </c>
      <c r="G13" s="138"/>
      <c r="H13" s="139"/>
      <c r="I13" s="136" t="str">
        <f>+Español!I13</f>
        <v/>
      </c>
      <c r="J13" s="136" t="str">
        <f>+Español!J13</f>
        <v xml:space="preserve">  3,98</v>
      </c>
    </row>
    <row r="14" spans="1:10" ht="24.95" customHeight="1" x14ac:dyDescent="0.35">
      <c r="A14" s="122"/>
      <c r="B14" s="137"/>
      <c r="C14" s="138"/>
      <c r="D14" s="138"/>
      <c r="E14" s="138" t="s">
        <v>188</v>
      </c>
      <c r="F14" s="138"/>
      <c r="G14" s="138"/>
      <c r="H14" s="139"/>
      <c r="I14" s="141">
        <f>+Español!I14</f>
        <v>36277.699999999975</v>
      </c>
      <c r="J14" s="141">
        <f>+Español!J14</f>
        <v>36827.699999999975</v>
      </c>
    </row>
    <row r="15" spans="1:10" ht="24.95" customHeight="1" x14ac:dyDescent="0.35">
      <c r="A15" s="122"/>
      <c r="B15" s="137"/>
      <c r="C15" s="138"/>
      <c r="D15" s="138"/>
      <c r="E15" s="138" t="str">
        <f>+"Next maturity CD BCRP "&amp; [1]validador!G50</f>
        <v>Next maturity CD BCRP (Nov. 19, 2025)</v>
      </c>
      <c r="F15" s="138"/>
      <c r="G15" s="138"/>
      <c r="H15" s="139"/>
      <c r="I15" s="136">
        <f>+Español!I15</f>
        <v>0</v>
      </c>
      <c r="J15" s="136">
        <f>+Español!J15</f>
        <v>1770</v>
      </c>
    </row>
    <row r="16" spans="1:10" ht="24.95" customHeight="1" x14ac:dyDescent="0.35">
      <c r="A16" s="122"/>
      <c r="B16" s="137"/>
      <c r="C16" s="138"/>
      <c r="D16" s="138"/>
      <c r="E16" s="143" t="str">
        <f>"CD BCRP matured  "&amp;[1]validador!$I$10</f>
        <v>CD BCRP matured  from 18 to november 21, 2025.</v>
      </c>
      <c r="F16" s="142"/>
      <c r="G16" s="138"/>
      <c r="H16" s="138"/>
      <c r="I16" s="136">
        <f>+Español!I16</f>
        <v>0</v>
      </c>
      <c r="J16" s="136">
        <f>+Español!J16</f>
        <v>1770</v>
      </c>
    </row>
    <row r="17" spans="1:10" ht="24.95" customHeight="1" x14ac:dyDescent="0.35">
      <c r="A17" s="122"/>
      <c r="B17" s="137"/>
      <c r="C17" s="138"/>
      <c r="D17" s="140" t="s">
        <v>25</v>
      </c>
      <c r="E17" s="140" t="s">
        <v>189</v>
      </c>
      <c r="F17" s="140"/>
      <c r="G17" s="138"/>
      <c r="H17" s="144"/>
      <c r="I17" s="141" t="str">
        <f>+Español!I17</f>
        <v xml:space="preserve"> 500,0</v>
      </c>
      <c r="J17" s="141" t="str">
        <f>+Español!J17</f>
        <v/>
      </c>
    </row>
    <row r="18" spans="1:10" ht="24.95" customHeight="1" x14ac:dyDescent="0.35">
      <c r="A18" s="122"/>
      <c r="B18" s="137"/>
      <c r="C18" s="138"/>
      <c r="D18" s="138"/>
      <c r="E18" s="138" t="s">
        <v>183</v>
      </c>
      <c r="F18" s="138"/>
      <c r="G18" s="138"/>
      <c r="H18" s="138"/>
      <c r="I18" s="136" t="str">
        <f>+Español!I18</f>
        <v>1100,0</v>
      </c>
      <c r="J18" s="136" t="str">
        <f>+Español!J18</f>
        <v/>
      </c>
    </row>
    <row r="19" spans="1:10" ht="24.95" customHeight="1" x14ac:dyDescent="0.35">
      <c r="A19" s="122"/>
      <c r="B19" s="137"/>
      <c r="C19" s="138"/>
      <c r="D19" s="138"/>
      <c r="E19" s="138" t="s">
        <v>184</v>
      </c>
      <c r="F19" s="138"/>
      <c r="G19" s="138"/>
      <c r="H19" s="138"/>
      <c r="I19" s="136" t="str">
        <f>+Español!I19</f>
        <v xml:space="preserve">  91 d</v>
      </c>
      <c r="J19" s="136" t="str">
        <f>+Español!J19</f>
        <v/>
      </c>
    </row>
    <row r="20" spans="1:10" ht="24.95" customHeight="1" x14ac:dyDescent="0.35">
      <c r="A20" s="122"/>
      <c r="B20" s="137"/>
      <c r="C20" s="138"/>
      <c r="D20" s="138"/>
      <c r="E20" s="138" t="s">
        <v>185</v>
      </c>
      <c r="F20" s="138"/>
      <c r="G20" s="138"/>
      <c r="H20" s="138"/>
      <c r="I20" s="145" t="str">
        <f>+Español!I20</f>
        <v xml:space="preserve">  4,47</v>
      </c>
      <c r="J20" s="145" t="str">
        <f>+Español!J20</f>
        <v/>
      </c>
    </row>
    <row r="21" spans="1:10" ht="24.95" customHeight="1" x14ac:dyDescent="0.35">
      <c r="A21" s="122"/>
      <c r="B21" s="137"/>
      <c r="C21" s="138"/>
      <c r="D21" s="138"/>
      <c r="E21" s="138"/>
      <c r="F21" s="138" t="s">
        <v>190</v>
      </c>
      <c r="G21" s="138"/>
      <c r="H21" s="138"/>
      <c r="I21" s="145" t="str">
        <f>+Español!I21</f>
        <v xml:space="preserve">  4,66</v>
      </c>
      <c r="J21" s="145" t="str">
        <f>+Español!J21</f>
        <v/>
      </c>
    </row>
    <row r="22" spans="1:10" ht="24.95" customHeight="1" x14ac:dyDescent="0.35">
      <c r="A22" s="122"/>
      <c r="B22" s="137"/>
      <c r="C22" s="138"/>
      <c r="D22" s="138"/>
      <c r="E22" s="138"/>
      <c r="F22" s="138" t="s">
        <v>191</v>
      </c>
      <c r="G22" s="138"/>
      <c r="H22" s="138"/>
      <c r="I22" s="145" t="str">
        <f>+Español!I22</f>
        <v xml:space="preserve">  4,53</v>
      </c>
      <c r="J22" s="145" t="str">
        <f>+Español!J22</f>
        <v/>
      </c>
    </row>
    <row r="23" spans="1:10" ht="24.95" customHeight="1" x14ac:dyDescent="0.35">
      <c r="A23" s="122"/>
      <c r="B23" s="137"/>
      <c r="C23" s="138"/>
      <c r="D23" s="138"/>
      <c r="E23" s="138" t="s">
        <v>188</v>
      </c>
      <c r="F23" s="138"/>
      <c r="G23" s="138"/>
      <c r="H23" s="139"/>
      <c r="I23" s="141">
        <f>+Español!I23</f>
        <v>7700.0000000000073</v>
      </c>
      <c r="J23" s="141">
        <f>+Español!J23</f>
        <v>7700.0000000000073</v>
      </c>
    </row>
    <row r="24" spans="1:10" ht="24.95" customHeight="1" x14ac:dyDescent="0.35">
      <c r="A24" s="122"/>
      <c r="B24" s="137"/>
      <c r="C24" s="138"/>
      <c r="D24" s="138"/>
      <c r="E24" s="138" t="str">
        <f>+"Next maturity Repo "&amp;[1]validador!G51</f>
        <v>Next maturity Repo (Nov. 21, 2025)</v>
      </c>
      <c r="F24" s="138"/>
      <c r="G24" s="138"/>
      <c r="H24" s="138"/>
      <c r="I24" s="136">
        <f>+Español!I24</f>
        <v>0</v>
      </c>
      <c r="J24" s="136">
        <f>+Español!J24</f>
        <v>400</v>
      </c>
    </row>
    <row r="25" spans="1:10" ht="24.95" customHeight="1" x14ac:dyDescent="0.35">
      <c r="A25" s="122"/>
      <c r="B25" s="137"/>
      <c r="C25" s="138"/>
      <c r="D25" s="146"/>
      <c r="E25" s="143" t="str">
        <f>"      Repo BCRP matured   "&amp;[1]validador!$I$10</f>
        <v xml:space="preserve">      Repo BCRP matured   from 18 to november 21, 2025.</v>
      </c>
      <c r="F25" s="138"/>
      <c r="G25" s="138"/>
      <c r="H25" s="139"/>
      <c r="I25" s="136">
        <f>+Español!I25</f>
        <v>0</v>
      </c>
      <c r="J25" s="136">
        <f>+Español!J25</f>
        <v>400</v>
      </c>
    </row>
    <row r="26" spans="1:10" ht="24.95" customHeight="1" x14ac:dyDescent="0.35">
      <c r="A26" s="122"/>
      <c r="B26" s="137"/>
      <c r="C26" s="138"/>
      <c r="D26" s="140" t="s">
        <v>192</v>
      </c>
      <c r="E26" s="140" t="s">
        <v>193</v>
      </c>
      <c r="F26" s="140"/>
      <c r="G26" s="140"/>
      <c r="H26" s="147"/>
      <c r="I26" s="141" t="str">
        <f>+Español!I26</f>
        <v/>
      </c>
      <c r="J26" s="141" t="str">
        <f>+Español!J26</f>
        <v/>
      </c>
    </row>
    <row r="27" spans="1:10" ht="24.95" customHeight="1" x14ac:dyDescent="0.35">
      <c r="A27" s="122"/>
      <c r="B27" s="137"/>
      <c r="C27" s="138"/>
      <c r="D27" s="138"/>
      <c r="E27" s="138" t="s">
        <v>183</v>
      </c>
      <c r="F27" s="138"/>
      <c r="G27" s="138"/>
      <c r="H27" s="138"/>
      <c r="I27" s="136" t="str">
        <f>+Español!I27</f>
        <v/>
      </c>
      <c r="J27" s="136" t="str">
        <f>+Español!J27</f>
        <v/>
      </c>
    </row>
    <row r="28" spans="1:10" ht="24.95" customHeight="1" x14ac:dyDescent="0.35">
      <c r="A28" s="122"/>
      <c r="B28" s="137"/>
      <c r="C28" s="138"/>
      <c r="D28" s="138"/>
      <c r="E28" s="138" t="s">
        <v>184</v>
      </c>
      <c r="F28" s="138"/>
      <c r="G28" s="138"/>
      <c r="H28" s="138"/>
      <c r="I28" s="136" t="str">
        <f>+Español!I28</f>
        <v/>
      </c>
      <c r="J28" s="136" t="str">
        <f>+Español!J28</f>
        <v/>
      </c>
    </row>
    <row r="29" spans="1:10" ht="24.95" customHeight="1" x14ac:dyDescent="0.35">
      <c r="A29" s="122"/>
      <c r="B29" s="137"/>
      <c r="C29" s="138"/>
      <c r="D29" s="138"/>
      <c r="E29" s="138" t="s">
        <v>185</v>
      </c>
      <c r="F29" s="138"/>
      <c r="G29" s="138"/>
      <c r="H29" s="138"/>
      <c r="I29" s="136" t="str">
        <f>+Español!I29</f>
        <v/>
      </c>
      <c r="J29" s="136" t="str">
        <f>+Español!J29</f>
        <v/>
      </c>
    </row>
    <row r="30" spans="1:10" ht="24.95" customHeight="1" x14ac:dyDescent="0.35">
      <c r="A30" s="122"/>
      <c r="B30" s="137"/>
      <c r="C30" s="138"/>
      <c r="D30" s="138"/>
      <c r="E30" s="138"/>
      <c r="F30" s="138" t="s">
        <v>190</v>
      </c>
      <c r="G30" s="138"/>
      <c r="H30" s="138"/>
      <c r="I30" s="136">
        <f>+Español!I30</f>
        <v>0</v>
      </c>
      <c r="J30" s="136" t="str">
        <f>+Español!J30</f>
        <v/>
      </c>
    </row>
    <row r="31" spans="1:10" ht="24.95" customHeight="1" x14ac:dyDescent="0.35">
      <c r="A31" s="122"/>
      <c r="B31" s="137"/>
      <c r="C31" s="138"/>
      <c r="D31" s="138"/>
      <c r="E31" s="138"/>
      <c r="F31" s="138" t="s">
        <v>191</v>
      </c>
      <c r="G31" s="138"/>
      <c r="H31" s="138"/>
      <c r="I31" s="136">
        <f>+Español!I31</f>
        <v>0</v>
      </c>
      <c r="J31" s="136" t="str">
        <f>+Español!J31</f>
        <v/>
      </c>
    </row>
    <row r="32" spans="1:10" ht="24.95" customHeight="1" x14ac:dyDescent="0.35">
      <c r="A32" s="122"/>
      <c r="B32" s="137"/>
      <c r="C32" s="138"/>
      <c r="D32" s="138"/>
      <c r="E32" s="138" t="s">
        <v>188</v>
      </c>
      <c r="F32" s="138"/>
      <c r="G32" s="138"/>
      <c r="H32" s="139"/>
      <c r="I32" s="141">
        <f>+Español!I32</f>
        <v>0</v>
      </c>
      <c r="J32" s="141">
        <f>+Español!J32</f>
        <v>0</v>
      </c>
    </row>
    <row r="33" spans="1:10" ht="24.95" customHeight="1" x14ac:dyDescent="0.35">
      <c r="A33" s="122"/>
      <c r="B33" s="137"/>
      <c r="C33" s="138"/>
      <c r="D33" s="138"/>
      <c r="E33" s="138" t="s">
        <v>194</v>
      </c>
      <c r="F33" s="138"/>
      <c r="G33" s="138"/>
      <c r="H33" s="139"/>
      <c r="I33" s="136">
        <f>+Español!I33</f>
        <v>0</v>
      </c>
      <c r="J33" s="136">
        <f>+Español!J33</f>
        <v>0</v>
      </c>
    </row>
    <row r="34" spans="1:10" ht="24.95" customHeight="1" x14ac:dyDescent="0.35">
      <c r="A34" s="122"/>
      <c r="B34" s="137"/>
      <c r="C34" s="138"/>
      <c r="D34" s="146"/>
      <c r="E34" s="143" t="str">
        <f>+"General Credit Portfolio Repo matured "&amp;[1]validador!$I$10</f>
        <v>General Credit Portfolio Repo matured from 18 to november 21, 2025.</v>
      </c>
      <c r="F34" s="138"/>
      <c r="G34" s="138"/>
      <c r="H34" s="139"/>
      <c r="I34" s="136">
        <f>+Español!I34</f>
        <v>0</v>
      </c>
      <c r="J34" s="136">
        <f>+Español!J34</f>
        <v>0</v>
      </c>
    </row>
    <row r="35" spans="1:10" ht="24.95" customHeight="1" x14ac:dyDescent="0.35">
      <c r="A35" s="122"/>
      <c r="B35" s="137"/>
      <c r="C35" s="138"/>
      <c r="D35" s="140" t="s">
        <v>36</v>
      </c>
      <c r="E35" s="140" t="s">
        <v>195</v>
      </c>
      <c r="F35" s="140"/>
      <c r="G35" s="140"/>
      <c r="H35" s="147"/>
      <c r="I35" s="141">
        <f>+Español!I35</f>
        <v>0</v>
      </c>
      <c r="J35" s="141">
        <f>+Español!J35</f>
        <v>0</v>
      </c>
    </row>
    <row r="36" spans="1:10" ht="24.95" customHeight="1" x14ac:dyDescent="0.35">
      <c r="A36" s="122"/>
      <c r="B36" s="137"/>
      <c r="C36" s="138"/>
      <c r="D36" s="138"/>
      <c r="E36" s="138" t="s">
        <v>183</v>
      </c>
      <c r="F36" s="138"/>
      <c r="G36" s="138"/>
      <c r="H36" s="138"/>
      <c r="I36" s="136">
        <f>+Español!I36</f>
        <v>0</v>
      </c>
      <c r="J36" s="136">
        <f>+Español!J36</f>
        <v>0</v>
      </c>
    </row>
    <row r="37" spans="1:10" ht="24.95" customHeight="1" x14ac:dyDescent="0.35">
      <c r="A37" s="122"/>
      <c r="B37" s="137"/>
      <c r="C37" s="138"/>
      <c r="D37" s="138"/>
      <c r="E37" s="138" t="s">
        <v>184</v>
      </c>
      <c r="F37" s="138"/>
      <c r="G37" s="138"/>
      <c r="H37" s="138"/>
      <c r="I37" s="136">
        <f>+Español!I37</f>
        <v>0</v>
      </c>
      <c r="J37" s="136">
        <f>+Español!J37</f>
        <v>0</v>
      </c>
    </row>
    <row r="38" spans="1:10" ht="24.95" customHeight="1" x14ac:dyDescent="0.35">
      <c r="A38" s="122"/>
      <c r="B38" s="137"/>
      <c r="C38" s="138"/>
      <c r="D38" s="138"/>
      <c r="E38" s="138" t="s">
        <v>185</v>
      </c>
      <c r="F38" s="138"/>
      <c r="G38" s="138"/>
      <c r="H38" s="138"/>
      <c r="I38" s="136">
        <f>+Español!I38</f>
        <v>0</v>
      </c>
      <c r="J38" s="136">
        <f>+Español!J38</f>
        <v>0</v>
      </c>
    </row>
    <row r="39" spans="1:10" ht="24.95" customHeight="1" x14ac:dyDescent="0.35">
      <c r="A39" s="122"/>
      <c r="B39" s="137"/>
      <c r="C39" s="138"/>
      <c r="D39" s="138"/>
      <c r="E39" s="138"/>
      <c r="F39" s="138" t="s">
        <v>190</v>
      </c>
      <c r="G39" s="138"/>
      <c r="H39" s="138"/>
      <c r="I39" s="136">
        <f>+Español!I39</f>
        <v>0</v>
      </c>
      <c r="J39" s="136">
        <f>+Español!J39</f>
        <v>0</v>
      </c>
    </row>
    <row r="40" spans="1:10" ht="24.95" customHeight="1" x14ac:dyDescent="0.35">
      <c r="A40" s="122"/>
      <c r="B40" s="137"/>
      <c r="C40" s="138"/>
      <c r="D40" s="138"/>
      <c r="E40" s="138"/>
      <c r="F40" s="138" t="s">
        <v>191</v>
      </c>
      <c r="G40" s="138"/>
      <c r="H40" s="138"/>
      <c r="I40" s="136">
        <f>+Español!I40</f>
        <v>0</v>
      </c>
      <c r="J40" s="136">
        <f>+Español!J40</f>
        <v>0</v>
      </c>
    </row>
    <row r="41" spans="1:10" ht="24.95" customHeight="1" x14ac:dyDescent="0.35">
      <c r="A41" s="122"/>
      <c r="B41" s="137"/>
      <c r="C41" s="138"/>
      <c r="D41" s="138"/>
      <c r="E41" s="138" t="s">
        <v>188</v>
      </c>
      <c r="F41" s="138"/>
      <c r="G41" s="138"/>
      <c r="H41" s="139"/>
      <c r="I41" s="141">
        <f>+Español!I41</f>
        <v>0</v>
      </c>
      <c r="J41" s="141">
        <f>+Español!J41</f>
        <v>0</v>
      </c>
    </row>
    <row r="42" spans="1:10" ht="24.95" customHeight="1" x14ac:dyDescent="0.35">
      <c r="A42" s="122"/>
      <c r="B42" s="137"/>
      <c r="C42" s="138"/>
      <c r="D42" s="138"/>
      <c r="E42" s="138" t="str">
        <f>"Next maturity Alternative Credit Portfolio Repo "&amp;[1]validador!G53</f>
        <v xml:space="preserve">Next maturity Alternative Credit Portfolio Repo </v>
      </c>
      <c r="F42" s="138"/>
      <c r="G42" s="138"/>
      <c r="H42" s="139"/>
      <c r="I42" s="136">
        <f>+Español!I42</f>
        <v>0</v>
      </c>
      <c r="J42" s="136">
        <f>+Español!J42</f>
        <v>0</v>
      </c>
    </row>
    <row r="43" spans="1:10" ht="24.95" customHeight="1" x14ac:dyDescent="0.35">
      <c r="A43" s="122"/>
      <c r="B43" s="137"/>
      <c r="C43" s="138"/>
      <c r="D43" s="146"/>
      <c r="E43" s="143" t="str">
        <f>+"Alternative Credit Portfolio Repo matured "&amp;[1]validador!$I$10</f>
        <v>Alternative Credit Portfolio Repo matured from 18 to november 21, 2025.</v>
      </c>
      <c r="F43" s="138"/>
      <c r="G43" s="138"/>
      <c r="H43" s="139"/>
      <c r="I43" s="136">
        <f>+Español!I43</f>
        <v>0</v>
      </c>
      <c r="J43" s="136">
        <f>+Español!J43</f>
        <v>0</v>
      </c>
    </row>
    <row r="44" spans="1:10" ht="24.95" customHeight="1" x14ac:dyDescent="0.35">
      <c r="A44" s="122"/>
      <c r="B44" s="137"/>
      <c r="C44" s="138"/>
      <c r="D44" s="140" t="s">
        <v>196</v>
      </c>
      <c r="E44" s="140" t="s">
        <v>197</v>
      </c>
      <c r="F44" s="140"/>
      <c r="G44" s="140"/>
      <c r="H44" s="147"/>
      <c r="I44" s="141">
        <f>+Español!I44</f>
        <v>0</v>
      </c>
      <c r="J44" s="141">
        <f>+Español!J44</f>
        <v>0</v>
      </c>
    </row>
    <row r="45" spans="1:10" ht="24.95" customHeight="1" x14ac:dyDescent="0.35">
      <c r="A45" s="122"/>
      <c r="B45" s="137"/>
      <c r="C45" s="138"/>
      <c r="D45" s="140"/>
      <c r="E45" s="138" t="s">
        <v>198</v>
      </c>
      <c r="F45" s="140"/>
      <c r="G45" s="140"/>
      <c r="H45" s="147"/>
      <c r="I45" s="136">
        <f>+Español!I45</f>
        <v>0</v>
      </c>
      <c r="J45" s="136" t="str">
        <f>+Español!J45</f>
        <v/>
      </c>
    </row>
    <row r="46" spans="1:10" ht="24.95" customHeight="1" x14ac:dyDescent="0.35">
      <c r="A46" s="122"/>
      <c r="B46" s="137"/>
      <c r="C46" s="138"/>
      <c r="D46" s="138"/>
      <c r="E46" s="138" t="s">
        <v>183</v>
      </c>
      <c r="F46" s="138"/>
      <c r="G46" s="138"/>
      <c r="H46" s="138"/>
      <c r="I46" s="136">
        <f>+Español!I46</f>
        <v>0</v>
      </c>
      <c r="J46" s="136" t="str">
        <f>+Español!J46</f>
        <v/>
      </c>
    </row>
    <row r="47" spans="1:10" ht="24.95" customHeight="1" x14ac:dyDescent="0.35">
      <c r="A47" s="122"/>
      <c r="B47" s="137"/>
      <c r="C47" s="138"/>
      <c r="D47" s="138"/>
      <c r="E47" s="138" t="s">
        <v>184</v>
      </c>
      <c r="F47" s="138"/>
      <c r="G47" s="138"/>
      <c r="H47" s="138"/>
      <c r="I47" s="136" t="str">
        <f>+Español!I47</f>
        <v/>
      </c>
      <c r="J47" s="136" t="str">
        <f>+Español!J47</f>
        <v/>
      </c>
    </row>
    <row r="48" spans="1:10" ht="24.95" customHeight="1" x14ac:dyDescent="0.35">
      <c r="A48" s="122"/>
      <c r="B48" s="137"/>
      <c r="C48" s="138"/>
      <c r="D48" s="138"/>
      <c r="E48" s="138" t="s">
        <v>185</v>
      </c>
      <c r="F48" s="138"/>
      <c r="G48" s="138"/>
      <c r="H48" s="138"/>
      <c r="I48" s="136" t="str">
        <f>+Español!I48</f>
        <v/>
      </c>
      <c r="J48" s="136" t="str">
        <f>+Español!J48</f>
        <v/>
      </c>
    </row>
    <row r="49" spans="1:10" ht="24.95" customHeight="1" x14ac:dyDescent="0.35">
      <c r="A49" s="122"/>
      <c r="B49" s="137"/>
      <c r="C49" s="138"/>
      <c r="D49" s="138"/>
      <c r="E49" s="138"/>
      <c r="F49" s="138" t="s">
        <v>190</v>
      </c>
      <c r="G49" s="138"/>
      <c r="H49" s="138"/>
      <c r="I49" s="136" t="str">
        <f>+Español!I49</f>
        <v/>
      </c>
      <c r="J49" s="136" t="str">
        <f>+Español!J49</f>
        <v/>
      </c>
    </row>
    <row r="50" spans="1:10" ht="24.95" customHeight="1" x14ac:dyDescent="0.35">
      <c r="A50" s="122"/>
      <c r="B50" s="137"/>
      <c r="C50" s="138"/>
      <c r="D50" s="138"/>
      <c r="E50" s="138"/>
      <c r="F50" s="138" t="s">
        <v>191</v>
      </c>
      <c r="G50" s="138"/>
      <c r="H50" s="138"/>
      <c r="I50" s="136" t="str">
        <f>+Español!I50</f>
        <v/>
      </c>
      <c r="J50" s="136" t="str">
        <f>+Español!J50</f>
        <v/>
      </c>
    </row>
    <row r="51" spans="1:10" ht="24.95" customHeight="1" x14ac:dyDescent="0.35">
      <c r="A51" s="122"/>
      <c r="B51" s="137"/>
      <c r="C51" s="138"/>
      <c r="D51" s="138"/>
      <c r="E51" s="138" t="s">
        <v>188</v>
      </c>
      <c r="F51" s="138"/>
      <c r="G51" s="138"/>
      <c r="H51" s="139"/>
      <c r="I51" s="141">
        <f>+Español!I51</f>
        <v>53399.9</v>
      </c>
      <c r="J51" s="141">
        <f>+Español!J51</f>
        <v>53399.9</v>
      </c>
    </row>
    <row r="52" spans="1:10" ht="24.95" customHeight="1" x14ac:dyDescent="0.35">
      <c r="A52" s="122"/>
      <c r="B52" s="137"/>
      <c r="C52" s="138"/>
      <c r="D52" s="140" t="s">
        <v>199</v>
      </c>
      <c r="E52" s="140" t="s">
        <v>200</v>
      </c>
      <c r="F52" s="140"/>
      <c r="G52" s="140"/>
      <c r="H52" s="147"/>
      <c r="I52" s="141" t="str">
        <f>+Español!I52</f>
        <v/>
      </c>
      <c r="J52" s="141" t="str">
        <f>+Español!J52</f>
        <v/>
      </c>
    </row>
    <row r="53" spans="1:10" ht="24.95" customHeight="1" x14ac:dyDescent="0.35">
      <c r="A53" s="122"/>
      <c r="B53" s="137"/>
      <c r="C53" s="138"/>
      <c r="D53" s="140"/>
      <c r="E53" s="138" t="s">
        <v>198</v>
      </c>
      <c r="F53" s="140"/>
      <c r="G53" s="140"/>
      <c r="H53" s="147"/>
      <c r="I53" s="136" t="str">
        <f>+Español!I53</f>
        <v/>
      </c>
      <c r="J53" s="136" t="str">
        <f>+Español!J53</f>
        <v/>
      </c>
    </row>
    <row r="54" spans="1:10" ht="24.95" customHeight="1" x14ac:dyDescent="0.35">
      <c r="A54" s="122"/>
      <c r="B54" s="137"/>
      <c r="C54" s="138"/>
      <c r="D54" s="138"/>
      <c r="E54" s="138" t="s">
        <v>183</v>
      </c>
      <c r="F54" s="138"/>
      <c r="G54" s="138"/>
      <c r="H54" s="138"/>
      <c r="I54" s="136" t="str">
        <f>+Español!I54</f>
        <v/>
      </c>
      <c r="J54" s="136" t="str">
        <f>+Español!J54</f>
        <v/>
      </c>
    </row>
    <row r="55" spans="1:10" ht="24.95" customHeight="1" x14ac:dyDescent="0.35">
      <c r="A55" s="122"/>
      <c r="B55" s="137"/>
      <c r="C55" s="138"/>
      <c r="D55" s="138"/>
      <c r="E55" s="138" t="s">
        <v>184</v>
      </c>
      <c r="F55" s="138"/>
      <c r="G55" s="138"/>
      <c r="H55" s="138"/>
      <c r="I55" s="136" t="str">
        <f>+Español!I55</f>
        <v/>
      </c>
      <c r="J55" s="136" t="str">
        <f>+Español!J55</f>
        <v/>
      </c>
    </row>
    <row r="56" spans="1:10" ht="24.95" customHeight="1" x14ac:dyDescent="0.35">
      <c r="A56" s="122"/>
      <c r="B56" s="137"/>
      <c r="C56" s="138"/>
      <c r="D56" s="138"/>
      <c r="E56" s="138" t="s">
        <v>185</v>
      </c>
      <c r="F56" s="138"/>
      <c r="G56" s="138"/>
      <c r="H56" s="138"/>
      <c r="I56" s="136" t="str">
        <f>+Español!I56</f>
        <v/>
      </c>
      <c r="J56" s="136" t="str">
        <f>+Español!J56</f>
        <v/>
      </c>
    </row>
    <row r="57" spans="1:10" ht="24.95" customHeight="1" x14ac:dyDescent="0.35">
      <c r="A57" s="122"/>
      <c r="B57" s="137"/>
      <c r="C57" s="138"/>
      <c r="D57" s="138"/>
      <c r="E57" s="138"/>
      <c r="F57" s="138" t="s">
        <v>190</v>
      </c>
      <c r="G57" s="138"/>
      <c r="H57" s="138"/>
      <c r="I57" s="136" t="str">
        <f>+Español!I57</f>
        <v/>
      </c>
      <c r="J57" s="136" t="str">
        <f>+Español!J57</f>
        <v/>
      </c>
    </row>
    <row r="58" spans="1:10" ht="24.95" customHeight="1" x14ac:dyDescent="0.35">
      <c r="A58" s="122"/>
      <c r="B58" s="137"/>
      <c r="C58" s="138"/>
      <c r="D58" s="138"/>
      <c r="E58" s="138"/>
      <c r="F58" s="138" t="s">
        <v>191</v>
      </c>
      <c r="G58" s="138"/>
      <c r="H58" s="138"/>
      <c r="I58" s="136" t="str">
        <f>+Español!I58</f>
        <v/>
      </c>
      <c r="J58" s="136" t="str">
        <f>+Español!J58</f>
        <v/>
      </c>
    </row>
    <row r="59" spans="1:10" ht="24.95" customHeight="1" x14ac:dyDescent="0.35">
      <c r="A59" s="122"/>
      <c r="B59" s="137"/>
      <c r="C59" s="138"/>
      <c r="D59" s="138"/>
      <c r="E59" s="138" t="s">
        <v>188</v>
      </c>
      <c r="F59" s="138"/>
      <c r="G59" s="138"/>
      <c r="H59" s="139"/>
      <c r="I59" s="141">
        <f>+Español!I59</f>
        <v>1882.1999999999998</v>
      </c>
      <c r="J59" s="141">
        <f>+Español!J59</f>
        <v>1882.1999999999998</v>
      </c>
    </row>
    <row r="60" spans="1:10" ht="24.95" customHeight="1" x14ac:dyDescent="0.35">
      <c r="A60" s="122"/>
      <c r="B60" s="137"/>
      <c r="C60" s="138"/>
      <c r="D60" s="140" t="s">
        <v>201</v>
      </c>
      <c r="E60" s="140" t="s">
        <v>202</v>
      </c>
      <c r="F60" s="140"/>
      <c r="G60" s="138"/>
      <c r="H60" s="144"/>
      <c r="I60" s="141">
        <f>+Español!I60</f>
        <v>0</v>
      </c>
      <c r="J60" s="141">
        <f>+Español!J60</f>
        <v>0</v>
      </c>
    </row>
    <row r="61" spans="1:10" ht="24.95" customHeight="1" x14ac:dyDescent="0.35">
      <c r="A61" s="122"/>
      <c r="B61" s="137"/>
      <c r="C61" s="138"/>
      <c r="D61" s="138"/>
      <c r="E61" s="138" t="s">
        <v>183</v>
      </c>
      <c r="F61" s="138"/>
      <c r="G61" s="138"/>
      <c r="H61" s="138"/>
      <c r="I61" s="141">
        <f>+Español!I61</f>
        <v>0</v>
      </c>
      <c r="J61" s="141">
        <f>+Español!J61</f>
        <v>0</v>
      </c>
    </row>
    <row r="62" spans="1:10" ht="24.95" customHeight="1" x14ac:dyDescent="0.35">
      <c r="A62" s="122"/>
      <c r="B62" s="137"/>
      <c r="C62" s="138"/>
      <c r="D62" s="138"/>
      <c r="E62" s="138" t="s">
        <v>184</v>
      </c>
      <c r="F62" s="138"/>
      <c r="G62" s="138"/>
      <c r="H62" s="138"/>
      <c r="I62" s="141">
        <f>+Español!I62</f>
        <v>0</v>
      </c>
      <c r="J62" s="141">
        <f>+Español!J62</f>
        <v>0</v>
      </c>
    </row>
    <row r="63" spans="1:10" ht="24.95" customHeight="1" x14ac:dyDescent="0.35">
      <c r="A63" s="122"/>
      <c r="B63" s="137"/>
      <c r="C63" s="138"/>
      <c r="D63" s="138"/>
      <c r="E63" s="138" t="s">
        <v>185</v>
      </c>
      <c r="F63" s="138"/>
      <c r="G63" s="138"/>
      <c r="H63" s="138"/>
      <c r="I63" s="141">
        <f>+Español!I63</f>
        <v>0</v>
      </c>
      <c r="J63" s="141">
        <f>+Español!J63</f>
        <v>0</v>
      </c>
    </row>
    <row r="64" spans="1:10" ht="24.95" customHeight="1" x14ac:dyDescent="0.35">
      <c r="A64" s="122"/>
      <c r="B64" s="137"/>
      <c r="C64" s="138"/>
      <c r="D64" s="138"/>
      <c r="E64" s="138"/>
      <c r="F64" s="138" t="s">
        <v>190</v>
      </c>
      <c r="G64" s="138"/>
      <c r="H64" s="138"/>
      <c r="I64" s="141">
        <f>+Español!I64</f>
        <v>0</v>
      </c>
      <c r="J64" s="141">
        <f>+Español!J64</f>
        <v>0</v>
      </c>
    </row>
    <row r="65" spans="1:10" ht="24.95" customHeight="1" x14ac:dyDescent="0.35">
      <c r="A65" s="122"/>
      <c r="B65" s="137"/>
      <c r="C65" s="138"/>
      <c r="D65" s="138"/>
      <c r="E65" s="138"/>
      <c r="F65" s="138" t="s">
        <v>191</v>
      </c>
      <c r="G65" s="138"/>
      <c r="H65" s="138"/>
      <c r="I65" s="141">
        <f>+Español!I65</f>
        <v>0</v>
      </c>
      <c r="J65" s="141">
        <f>+Español!J65</f>
        <v>0</v>
      </c>
    </row>
    <row r="66" spans="1:10" ht="24.95" customHeight="1" x14ac:dyDescent="0.35">
      <c r="A66" s="122"/>
      <c r="B66" s="137"/>
      <c r="C66" s="138"/>
      <c r="D66" s="138"/>
      <c r="E66" s="138" t="s">
        <v>188</v>
      </c>
      <c r="F66" s="138"/>
      <c r="G66" s="138"/>
      <c r="H66" s="139"/>
      <c r="I66" s="141">
        <f>+Español!I66</f>
        <v>0</v>
      </c>
      <c r="J66" s="141">
        <f>+Español!J66</f>
        <v>0</v>
      </c>
    </row>
    <row r="67" spans="1:10" ht="24.95" customHeight="1" x14ac:dyDescent="0.35">
      <c r="A67" s="122"/>
      <c r="B67" s="137"/>
      <c r="C67" s="138"/>
      <c r="D67" s="138"/>
      <c r="E67" s="138" t="s">
        <v>203</v>
      </c>
      <c r="F67" s="138"/>
      <c r="G67" s="138"/>
      <c r="H67" s="139"/>
      <c r="I67" s="141">
        <f>+Español!I67</f>
        <v>0</v>
      </c>
      <c r="J67" s="141">
        <f>+Español!J67</f>
        <v>0</v>
      </c>
    </row>
    <row r="68" spans="1:10" ht="24.95" customHeight="1" x14ac:dyDescent="0.35">
      <c r="A68" s="122"/>
      <c r="B68" s="137"/>
      <c r="C68" s="138"/>
      <c r="D68" s="146" t="s">
        <v>204</v>
      </c>
      <c r="E68" s="143" t="str">
        <f>+"Special Repo matured "&amp;[1]validador!$I$10</f>
        <v>Special Repo matured from 18 to november 21, 2025.</v>
      </c>
      <c r="F68" s="138"/>
      <c r="G68" s="138"/>
      <c r="H68" s="139"/>
      <c r="I68" s="141">
        <f>+Español!I68</f>
        <v>0</v>
      </c>
      <c r="J68" s="141">
        <f>+Español!J68</f>
        <v>0</v>
      </c>
    </row>
    <row r="69" spans="1:10" ht="24.95" customHeight="1" x14ac:dyDescent="0.35">
      <c r="A69" s="122"/>
      <c r="B69" s="137"/>
      <c r="C69" s="138"/>
      <c r="D69" s="140" t="s">
        <v>205</v>
      </c>
      <c r="E69" s="148" t="s">
        <v>206</v>
      </c>
      <c r="F69" s="138"/>
      <c r="G69" s="138"/>
      <c r="H69" s="138"/>
      <c r="I69" s="141">
        <f>+Español!I69</f>
        <v>0</v>
      </c>
      <c r="J69" s="141">
        <f>+Español!J69</f>
        <v>0</v>
      </c>
    </row>
    <row r="70" spans="1:10" ht="24.95" customHeight="1" x14ac:dyDescent="0.35">
      <c r="A70" s="122"/>
      <c r="B70" s="137"/>
      <c r="C70" s="138"/>
      <c r="D70" s="146"/>
      <c r="E70" s="143" t="s">
        <v>183</v>
      </c>
      <c r="F70" s="138"/>
      <c r="G70" s="138"/>
      <c r="H70" s="138"/>
      <c r="I70" s="141" t="str">
        <f>+Español!I70</f>
        <v/>
      </c>
      <c r="J70" s="141" t="str">
        <f>+Español!J70</f>
        <v/>
      </c>
    </row>
    <row r="71" spans="1:10" ht="24.95" customHeight="1" x14ac:dyDescent="0.35">
      <c r="A71" s="122"/>
      <c r="B71" s="137"/>
      <c r="C71" s="138"/>
      <c r="D71" s="146"/>
      <c r="E71" s="143" t="s">
        <v>184</v>
      </c>
      <c r="F71" s="138"/>
      <c r="G71" s="138"/>
      <c r="H71" s="138"/>
      <c r="I71" s="141" t="str">
        <f>+Español!I71</f>
        <v/>
      </c>
      <c r="J71" s="141" t="str">
        <f>+Español!J71</f>
        <v/>
      </c>
    </row>
    <row r="72" spans="1:10" ht="24.95" customHeight="1" x14ac:dyDescent="0.35">
      <c r="A72" s="122"/>
      <c r="B72" s="137"/>
      <c r="C72" s="138"/>
      <c r="D72" s="146"/>
      <c r="E72" s="143" t="s">
        <v>185</v>
      </c>
      <c r="F72" s="138"/>
      <c r="G72" s="138"/>
      <c r="H72" s="138"/>
      <c r="I72" s="141" t="str">
        <f>+Español!I72</f>
        <v/>
      </c>
      <c r="J72" s="141" t="str">
        <f>+Español!J72</f>
        <v/>
      </c>
    </row>
    <row r="73" spans="1:10" ht="24.95" customHeight="1" x14ac:dyDescent="0.35">
      <c r="A73" s="122"/>
      <c r="B73" s="137"/>
      <c r="C73" s="138"/>
      <c r="D73" s="146"/>
      <c r="E73" s="143"/>
      <c r="F73" s="138" t="s">
        <v>190</v>
      </c>
      <c r="G73" s="138"/>
      <c r="H73" s="138"/>
      <c r="I73" s="141">
        <f>+Español!I73</f>
        <v>0</v>
      </c>
      <c r="J73" s="141" t="str">
        <f>+Español!J73</f>
        <v/>
      </c>
    </row>
    <row r="74" spans="1:10" ht="24.95" customHeight="1" x14ac:dyDescent="0.35">
      <c r="A74" s="122"/>
      <c r="B74" s="137"/>
      <c r="C74" s="138"/>
      <c r="D74" s="146"/>
      <c r="E74" s="143"/>
      <c r="F74" s="138" t="s">
        <v>191</v>
      </c>
      <c r="G74" s="138"/>
      <c r="H74" s="138"/>
      <c r="I74" s="141">
        <f>+Español!I74</f>
        <v>0</v>
      </c>
      <c r="J74" s="141">
        <f>+Español!J74</f>
        <v>0</v>
      </c>
    </row>
    <row r="75" spans="1:10" ht="24.95" customHeight="1" x14ac:dyDescent="0.35">
      <c r="A75" s="122"/>
      <c r="B75" s="137"/>
      <c r="C75" s="138"/>
      <c r="D75" s="146"/>
      <c r="E75" s="143" t="s">
        <v>188</v>
      </c>
      <c r="F75" s="138"/>
      <c r="G75" s="138"/>
      <c r="H75" s="138"/>
      <c r="I75" s="141">
        <f>+Español!I75</f>
        <v>0</v>
      </c>
      <c r="J75" s="141">
        <f>+Español!J75</f>
        <v>0</v>
      </c>
    </row>
    <row r="76" spans="1:10" ht="24.95" customHeight="1" x14ac:dyDescent="0.35">
      <c r="A76" s="122"/>
      <c r="B76" s="137"/>
      <c r="C76" s="138"/>
      <c r="D76" s="146"/>
      <c r="E76" s="143" t="str">
        <f>+"Next maturity Liquidity Repo "&amp;[1]validador!G57</f>
        <v xml:space="preserve">Next maturity Liquidity Repo </v>
      </c>
      <c r="F76" s="138"/>
      <c r="G76" s="138"/>
      <c r="H76" s="138"/>
      <c r="I76" s="136">
        <f>+Español!I76</f>
        <v>0</v>
      </c>
      <c r="J76" s="136">
        <f>+Español!J76</f>
        <v>0</v>
      </c>
    </row>
    <row r="77" spans="1:10" ht="24.95" customHeight="1" x14ac:dyDescent="0.35">
      <c r="A77" s="122"/>
      <c r="B77" s="137"/>
      <c r="C77" s="138"/>
      <c r="D77" s="146"/>
      <c r="E77" s="143" t="str">
        <f>"Liquidity Repo matured   "&amp;[1]validador!$I$10</f>
        <v>Liquidity Repo matured   from 18 to november 21, 2025.</v>
      </c>
      <c r="F77" s="138"/>
      <c r="G77" s="138"/>
      <c r="H77" s="138"/>
      <c r="I77" s="141">
        <f>+Español!I77</f>
        <v>0</v>
      </c>
      <c r="J77" s="141">
        <f>+Español!J77</f>
        <v>0</v>
      </c>
    </row>
    <row r="78" spans="1:10" ht="24.95" customHeight="1" x14ac:dyDescent="0.35">
      <c r="A78" s="122"/>
      <c r="B78" s="137"/>
      <c r="C78" s="138"/>
      <c r="D78" s="140" t="s">
        <v>49</v>
      </c>
      <c r="E78" s="140" t="s">
        <v>207</v>
      </c>
      <c r="F78" s="140"/>
      <c r="G78" s="138"/>
      <c r="H78" s="138"/>
      <c r="I78" s="149">
        <f>+Español!I78</f>
        <v>0</v>
      </c>
      <c r="J78" s="149">
        <f>+Español!J78</f>
        <v>0</v>
      </c>
    </row>
    <row r="79" spans="1:10" ht="24.95" customHeight="1" x14ac:dyDescent="0.35">
      <c r="A79" s="122"/>
      <c r="B79" s="137"/>
      <c r="C79" s="138"/>
      <c r="D79" s="138"/>
      <c r="E79" s="138" t="s">
        <v>183</v>
      </c>
      <c r="F79" s="138"/>
      <c r="G79" s="138"/>
      <c r="H79" s="139"/>
      <c r="I79" s="145">
        <f>+Español!I79</f>
        <v>0</v>
      </c>
      <c r="J79" s="145">
        <f>+Español!J79</f>
        <v>0</v>
      </c>
    </row>
    <row r="80" spans="1:10" ht="24.95" customHeight="1" x14ac:dyDescent="0.35">
      <c r="A80" s="122"/>
      <c r="B80" s="137"/>
      <c r="C80" s="138"/>
      <c r="D80" s="138"/>
      <c r="E80" s="138" t="s">
        <v>184</v>
      </c>
      <c r="F80" s="138"/>
      <c r="G80" s="138"/>
      <c r="H80" s="139"/>
      <c r="I80" s="145">
        <f>+Español!I80</f>
        <v>0</v>
      </c>
      <c r="J80" s="145">
        <f>+Español!J80</f>
        <v>0</v>
      </c>
    </row>
    <row r="81" spans="1:10" ht="24.95" customHeight="1" x14ac:dyDescent="0.35">
      <c r="A81" s="122"/>
      <c r="B81" s="137"/>
      <c r="C81" s="138"/>
      <c r="D81" s="138"/>
      <c r="E81" s="138" t="s">
        <v>208</v>
      </c>
      <c r="F81" s="138"/>
      <c r="G81" s="138" t="s">
        <v>209</v>
      </c>
      <c r="H81" s="139"/>
      <c r="I81" s="145">
        <f>+Español!I81</f>
        <v>0</v>
      </c>
      <c r="J81" s="145">
        <f>+Español!J81</f>
        <v>0</v>
      </c>
    </row>
    <row r="82" spans="1:10" ht="24.95" customHeight="1" x14ac:dyDescent="0.35">
      <c r="A82" s="122"/>
      <c r="B82" s="137"/>
      <c r="C82" s="138"/>
      <c r="D82" s="138"/>
      <c r="E82" s="138"/>
      <c r="F82" s="138"/>
      <c r="G82" s="138" t="s">
        <v>210</v>
      </c>
      <c r="H82" s="139"/>
      <c r="I82" s="145">
        <f>+Español!I82</f>
        <v>0</v>
      </c>
      <c r="J82" s="145">
        <f>+Español!J82</f>
        <v>0</v>
      </c>
    </row>
    <row r="83" spans="1:10" ht="24.95" customHeight="1" x14ac:dyDescent="0.35">
      <c r="A83" s="122"/>
      <c r="B83" s="137"/>
      <c r="C83" s="138"/>
      <c r="D83" s="138"/>
      <c r="E83" s="138"/>
      <c r="F83" s="138"/>
      <c r="G83" s="138" t="s">
        <v>211</v>
      </c>
      <c r="H83" s="139"/>
      <c r="I83" s="145">
        <f>+Español!I83</f>
        <v>0</v>
      </c>
      <c r="J83" s="145">
        <f>+Español!J83</f>
        <v>0</v>
      </c>
    </row>
    <row r="84" spans="1:10" ht="24.95" customHeight="1" x14ac:dyDescent="0.35">
      <c r="A84" s="122"/>
      <c r="B84" s="137"/>
      <c r="C84" s="138"/>
      <c r="D84" s="138"/>
      <c r="E84" s="138" t="s">
        <v>188</v>
      </c>
      <c r="F84" s="138"/>
      <c r="G84" s="138"/>
      <c r="H84" s="139"/>
      <c r="I84" s="149">
        <f>+Español!I84</f>
        <v>0</v>
      </c>
      <c r="J84" s="149">
        <f>+Español!J84</f>
        <v>0</v>
      </c>
    </row>
    <row r="85" spans="1:10" ht="24.95" customHeight="1" x14ac:dyDescent="0.35">
      <c r="A85" s="122"/>
      <c r="B85" s="137"/>
      <c r="C85" s="138"/>
      <c r="D85" s="138"/>
      <c r="E85" s="150" t="str">
        <f>+"Next maturity CDV BCRP "&amp;[1]validador!G58</f>
        <v xml:space="preserve">Next maturity CDV BCRP </v>
      </c>
      <c r="F85" s="138"/>
      <c r="G85" s="138"/>
      <c r="H85" s="139"/>
      <c r="I85" s="145">
        <f>+Español!I85</f>
        <v>0</v>
      </c>
      <c r="J85" s="145">
        <f>+Español!J85</f>
        <v>0</v>
      </c>
    </row>
    <row r="86" spans="1:10" ht="24.95" customHeight="1" x14ac:dyDescent="0.35">
      <c r="A86" s="122"/>
      <c r="B86" s="137"/>
      <c r="C86" s="138"/>
      <c r="D86" s="138"/>
      <c r="E86" s="143" t="str">
        <f>+"CDV BCRP matured "&amp;[1]validador!$I$10</f>
        <v>CDV BCRP matured from 18 to november 21, 2025.</v>
      </c>
      <c r="F86" s="138"/>
      <c r="G86" s="138"/>
      <c r="H86" s="139"/>
      <c r="I86" s="145">
        <f>+Español!I86</f>
        <v>0</v>
      </c>
      <c r="J86" s="145">
        <f>+Español!J86</f>
        <v>0</v>
      </c>
    </row>
    <row r="87" spans="1:10" ht="24.95" customHeight="1" x14ac:dyDescent="0.35">
      <c r="A87" s="122"/>
      <c r="B87" s="137"/>
      <c r="C87" s="138"/>
      <c r="D87" s="140" t="s">
        <v>212</v>
      </c>
      <c r="E87" s="140" t="s">
        <v>213</v>
      </c>
      <c r="F87" s="140"/>
      <c r="G87" s="138"/>
      <c r="H87" s="139"/>
      <c r="I87" s="141">
        <f>+Español!I87</f>
        <v>0</v>
      </c>
      <c r="J87" s="141">
        <f>+Español!J87</f>
        <v>0</v>
      </c>
    </row>
    <row r="88" spans="1:10" ht="24.95" customHeight="1" x14ac:dyDescent="0.35">
      <c r="A88" s="122"/>
      <c r="B88" s="137"/>
      <c r="C88" s="138"/>
      <c r="D88" s="138"/>
      <c r="E88" s="138" t="s">
        <v>183</v>
      </c>
      <c r="F88" s="138"/>
      <c r="G88" s="138"/>
      <c r="H88" s="139"/>
      <c r="I88" s="136">
        <f>+Español!I88</f>
        <v>0</v>
      </c>
      <c r="J88" s="136">
        <f>+Español!J88</f>
        <v>0</v>
      </c>
    </row>
    <row r="89" spans="1:10" ht="24.95" customHeight="1" x14ac:dyDescent="0.35">
      <c r="A89" s="122"/>
      <c r="B89" s="137"/>
      <c r="C89" s="138"/>
      <c r="D89" s="138"/>
      <c r="E89" s="138" t="s">
        <v>184</v>
      </c>
      <c r="F89" s="138"/>
      <c r="G89" s="138"/>
      <c r="H89" s="139"/>
      <c r="I89" s="136">
        <f>+Español!I89</f>
        <v>0</v>
      </c>
      <c r="J89" s="136">
        <f>+Español!J89</f>
        <v>0</v>
      </c>
    </row>
    <row r="90" spans="1:10" ht="24.95" customHeight="1" x14ac:dyDescent="0.35">
      <c r="A90" s="122"/>
      <c r="B90" s="137"/>
      <c r="C90" s="138"/>
      <c r="D90" s="138"/>
      <c r="E90" s="138" t="s">
        <v>185</v>
      </c>
      <c r="F90" s="138"/>
      <c r="G90" s="138"/>
      <c r="H90" s="139"/>
      <c r="I90" s="136">
        <f>+Español!I90</f>
        <v>0</v>
      </c>
      <c r="J90" s="136" t="str">
        <f>+Español!J90</f>
        <v/>
      </c>
    </row>
    <row r="91" spans="1:10" ht="24.95" customHeight="1" x14ac:dyDescent="0.35">
      <c r="A91" s="122"/>
      <c r="B91" s="137"/>
      <c r="C91" s="138"/>
      <c r="D91" s="138"/>
      <c r="E91" s="138"/>
      <c r="F91" s="138" t="s">
        <v>190</v>
      </c>
      <c r="G91" s="138"/>
      <c r="H91" s="139"/>
      <c r="I91" s="136">
        <f>+Español!I91</f>
        <v>0</v>
      </c>
      <c r="J91" s="136" t="str">
        <f>+Español!J91</f>
        <v/>
      </c>
    </row>
    <row r="92" spans="1:10" ht="24.95" customHeight="1" x14ac:dyDescent="0.35">
      <c r="A92" s="122"/>
      <c r="B92" s="137"/>
      <c r="C92" s="138"/>
      <c r="D92" s="138"/>
      <c r="E92" s="138"/>
      <c r="F92" s="138" t="s">
        <v>191</v>
      </c>
      <c r="G92" s="138"/>
      <c r="H92" s="139"/>
      <c r="I92" s="136" t="str">
        <f>+Español!I92</f>
        <v/>
      </c>
      <c r="J92" s="136" t="str">
        <f>+Español!J92</f>
        <v/>
      </c>
    </row>
    <row r="93" spans="1:10" ht="24.95" customHeight="1" x14ac:dyDescent="0.35">
      <c r="A93" s="122"/>
      <c r="B93" s="137"/>
      <c r="C93" s="138"/>
      <c r="D93" s="138"/>
      <c r="E93" s="138" t="s">
        <v>188</v>
      </c>
      <c r="F93" s="138"/>
      <c r="G93" s="138"/>
      <c r="H93" s="139"/>
      <c r="I93" s="141">
        <f>+Español!I93</f>
        <v>0</v>
      </c>
      <c r="J93" s="141">
        <f>+Español!J93</f>
        <v>0</v>
      </c>
    </row>
    <row r="94" spans="1:10" ht="24.95" customHeight="1" x14ac:dyDescent="0.35">
      <c r="A94" s="122"/>
      <c r="B94" s="137"/>
      <c r="C94" s="138"/>
      <c r="D94" s="138"/>
      <c r="E94" s="138" t="s">
        <v>214</v>
      </c>
      <c r="F94" s="138"/>
      <c r="G94" s="138"/>
      <c r="H94" s="139"/>
      <c r="I94" s="136">
        <f>+Español!I94</f>
        <v>0</v>
      </c>
      <c r="J94" s="136">
        <f>+Español!J94</f>
        <v>0</v>
      </c>
    </row>
    <row r="95" spans="1:10" ht="24.95" customHeight="1" x14ac:dyDescent="0.35">
      <c r="A95" s="122"/>
      <c r="B95" s="137"/>
      <c r="C95" s="138"/>
      <c r="D95" s="138"/>
      <c r="E95" s="143" t="str">
        <f>+"CDLD BCRP matured "&amp;[1]validador!$I$10</f>
        <v>CDLD BCRP matured from 18 to november 21, 2025.</v>
      </c>
      <c r="F95" s="138"/>
      <c r="G95" s="138"/>
      <c r="H95" s="139"/>
      <c r="I95" s="136">
        <f>+Español!I95</f>
        <v>0</v>
      </c>
      <c r="J95" s="136">
        <f>+Español!J95</f>
        <v>0</v>
      </c>
    </row>
    <row r="96" spans="1:10" ht="24.95" customHeight="1" x14ac:dyDescent="0.35">
      <c r="A96" s="122"/>
      <c r="B96" s="137"/>
      <c r="C96" s="138"/>
      <c r="D96" s="140" t="s">
        <v>55</v>
      </c>
      <c r="E96" s="140" t="s">
        <v>215</v>
      </c>
      <c r="F96" s="140"/>
      <c r="G96" s="138"/>
      <c r="H96" s="139"/>
      <c r="I96" s="141" t="str">
        <f>+Español!I96</f>
        <v xml:space="preserve">  1 500,0             500,0          2699,9</v>
      </c>
      <c r="J96" s="141" t="str">
        <f>+Español!J96</f>
        <v xml:space="preserve">  2 499,9             500,0          2328,0</v>
      </c>
    </row>
    <row r="97" spans="1:10" ht="24.95" customHeight="1" x14ac:dyDescent="0.35">
      <c r="A97" s="122"/>
      <c r="B97" s="137"/>
      <c r="C97" s="138"/>
      <c r="D97" s="138"/>
      <c r="E97" s="138" t="s">
        <v>183</v>
      </c>
      <c r="F97" s="138"/>
      <c r="G97" s="142"/>
      <c r="H97" s="139"/>
      <c r="I97" s="136" t="str">
        <f>+Español!I97</f>
        <v xml:space="preserve"> 2 540,8            1 674,1          4553,4</v>
      </c>
      <c r="J97" s="136" t="str">
        <f>+Español!J97</f>
        <v xml:space="preserve"> 3 837,6             770,6          2328,0</v>
      </c>
    </row>
    <row r="98" spans="1:10" ht="24.95" customHeight="1" x14ac:dyDescent="0.35">
      <c r="A98" s="122"/>
      <c r="B98" s="137"/>
      <c r="C98" s="138"/>
      <c r="D98" s="138"/>
      <c r="E98" s="138" t="s">
        <v>184</v>
      </c>
      <c r="F98" s="138"/>
      <c r="G98" s="138"/>
      <c r="H98" s="139"/>
      <c r="I98" s="136" t="str">
        <f>+Español!I98</f>
        <v xml:space="preserve">   3 d             7 d             3 d</v>
      </c>
      <c r="J98" s="136" t="str">
        <f>+Español!J98</f>
        <v xml:space="preserve">   1 d             7 d             1 d</v>
      </c>
    </row>
    <row r="99" spans="1:10" ht="24.95" customHeight="1" x14ac:dyDescent="0.35">
      <c r="A99" s="122"/>
      <c r="B99" s="137"/>
      <c r="C99" s="138"/>
      <c r="D99" s="138"/>
      <c r="E99" s="138" t="s">
        <v>185</v>
      </c>
      <c r="F99" s="138"/>
      <c r="G99" s="138"/>
      <c r="H99" s="139"/>
      <c r="I99" s="145" t="str">
        <f>+Español!I99</f>
        <v xml:space="preserve">   4,00             4,00            3,99</v>
      </c>
      <c r="J99" s="145" t="str">
        <f>+Español!J99</f>
        <v xml:space="preserve">   4,00             4,00             4,0</v>
      </c>
    </row>
    <row r="100" spans="1:10" ht="24.95" customHeight="1" x14ac:dyDescent="0.35">
      <c r="A100" s="122"/>
      <c r="B100" s="137"/>
      <c r="C100" s="138"/>
      <c r="D100" s="138"/>
      <c r="E100" s="138"/>
      <c r="F100" s="138"/>
      <c r="G100" s="138" t="s">
        <v>216</v>
      </c>
      <c r="H100" s="139"/>
      <c r="I100" s="145" t="str">
        <f>+Español!I100</f>
        <v xml:space="preserve">  4,10            4,13            4,05</v>
      </c>
      <c r="J100" s="145" t="str">
        <f>+Español!J100</f>
        <v xml:space="preserve">  4,20            4,21            4,25</v>
      </c>
    </row>
    <row r="101" spans="1:10" ht="24.95" customHeight="1" x14ac:dyDescent="0.35">
      <c r="A101" s="122"/>
      <c r="B101" s="137"/>
      <c r="C101" s="138"/>
      <c r="D101" s="138"/>
      <c r="E101" s="138"/>
      <c r="F101" s="138" t="s">
        <v>187</v>
      </c>
      <c r="G101" s="138"/>
      <c r="H101" s="139"/>
      <c r="I101" s="145" t="str">
        <f>+Español!I101</f>
        <v xml:space="preserve">  4,08            4,07            4,03</v>
      </c>
      <c r="J101" s="145" t="str">
        <f>+Español!J101</f>
        <v xml:space="preserve">  4,12            4,17            4,16</v>
      </c>
    </row>
    <row r="102" spans="1:10" ht="24.95" customHeight="1" x14ac:dyDescent="0.35">
      <c r="A102" s="122"/>
      <c r="B102" s="137"/>
      <c r="C102" s="138"/>
      <c r="D102" s="138"/>
      <c r="E102" s="138" t="s">
        <v>188</v>
      </c>
      <c r="F102" s="138"/>
      <c r="G102" s="138"/>
      <c r="H102" s="139"/>
      <c r="I102" s="141">
        <f>+Español!I102</f>
        <v>4699.8999999999996</v>
      </c>
      <c r="J102" s="141">
        <f>+Español!J102</f>
        <v>5827.9</v>
      </c>
    </row>
    <row r="103" spans="1:10" ht="24.95" customHeight="1" x14ac:dyDescent="0.35">
      <c r="A103" s="122"/>
      <c r="B103" s="137"/>
      <c r="C103" s="138"/>
      <c r="D103" s="138"/>
      <c r="E103" s="138" t="str">
        <f>+"Next maturity of time deposits " &amp;[1]validador!G60</f>
        <v>Next maturity of time deposits (Nov. 18, 2025)</v>
      </c>
      <c r="F103" s="138"/>
      <c r="G103" s="138"/>
      <c r="H103" s="139"/>
      <c r="I103" s="136">
        <f>+Español!I103</f>
        <v>0</v>
      </c>
      <c r="J103" s="136">
        <f>+Español!J103</f>
        <v>4827.8999999999996</v>
      </c>
    </row>
    <row r="104" spans="1:10" ht="24.95" customHeight="1" x14ac:dyDescent="0.35">
      <c r="A104" s="122"/>
      <c r="B104" s="137"/>
      <c r="C104" s="138"/>
      <c r="D104" s="138"/>
      <c r="E104" s="143" t="str">
        <f>"Time Deposits  matured  "&amp;[1]validador!$I$10</f>
        <v>Time Deposits  matured  from 18 to november 21, 2025.</v>
      </c>
      <c r="F104" s="142"/>
      <c r="G104" s="138"/>
      <c r="H104" s="139"/>
      <c r="I104" s="136">
        <f>+Español!I104</f>
        <v>0</v>
      </c>
      <c r="J104" s="136">
        <f>+Español!J104</f>
        <v>5327.9</v>
      </c>
    </row>
    <row r="105" spans="1:10" ht="24.95" customHeight="1" x14ac:dyDescent="0.35">
      <c r="A105" s="122"/>
      <c r="B105" s="137"/>
      <c r="C105" s="138"/>
      <c r="D105" s="140" t="s">
        <v>70</v>
      </c>
      <c r="E105" s="140" t="s">
        <v>217</v>
      </c>
      <c r="F105" s="140"/>
      <c r="G105" s="138"/>
      <c r="H105" s="139"/>
      <c r="I105" s="141" t="str">
        <f>+Español!I105</f>
        <v/>
      </c>
      <c r="J105" s="141" t="str">
        <f>+Español!J105</f>
        <v/>
      </c>
    </row>
    <row r="106" spans="1:10" ht="24.95" customHeight="1" x14ac:dyDescent="0.35">
      <c r="A106" s="122"/>
      <c r="B106" s="137"/>
      <c r="C106" s="138"/>
      <c r="D106" s="138"/>
      <c r="E106" s="138" t="s">
        <v>183</v>
      </c>
      <c r="F106" s="138"/>
      <c r="G106" s="142"/>
      <c r="H106" s="139"/>
      <c r="I106" s="136" t="str">
        <f>+Español!I106</f>
        <v/>
      </c>
      <c r="J106" s="136" t="str">
        <f>+Español!J106</f>
        <v/>
      </c>
    </row>
    <row r="107" spans="1:10" ht="24.95" customHeight="1" x14ac:dyDescent="0.35">
      <c r="A107" s="122"/>
      <c r="B107" s="137"/>
      <c r="C107" s="138"/>
      <c r="D107" s="138"/>
      <c r="E107" s="138" t="s">
        <v>184</v>
      </c>
      <c r="F107" s="138"/>
      <c r="G107" s="138"/>
      <c r="H107" s="139"/>
      <c r="I107" s="136" t="str">
        <f>+Español!I107</f>
        <v/>
      </c>
      <c r="J107" s="136" t="str">
        <f>+Español!J107</f>
        <v/>
      </c>
    </row>
    <row r="108" spans="1:10" ht="24.95" customHeight="1" x14ac:dyDescent="0.35">
      <c r="A108" s="122"/>
      <c r="B108" s="137"/>
      <c r="C108" s="138"/>
      <c r="D108" s="138"/>
      <c r="E108" s="138" t="s">
        <v>185</v>
      </c>
      <c r="F108" s="138"/>
      <c r="G108" s="138"/>
      <c r="H108" s="139"/>
      <c r="I108" s="136" t="str">
        <f>+Español!I108</f>
        <v/>
      </c>
      <c r="J108" s="136" t="str">
        <f>+Español!J108</f>
        <v/>
      </c>
    </row>
    <row r="109" spans="1:10" ht="24.95" customHeight="1" x14ac:dyDescent="0.35">
      <c r="A109" s="122"/>
      <c r="B109" s="137"/>
      <c r="C109" s="138"/>
      <c r="D109" s="138"/>
      <c r="E109" s="138"/>
      <c r="F109" s="138"/>
      <c r="G109" s="138" t="s">
        <v>216</v>
      </c>
      <c r="H109" s="139"/>
      <c r="I109" s="136" t="str">
        <f>+Español!I109</f>
        <v/>
      </c>
      <c r="J109" s="136" t="str">
        <f>+Español!J109</f>
        <v/>
      </c>
    </row>
    <row r="110" spans="1:10" ht="24.95" customHeight="1" x14ac:dyDescent="0.35">
      <c r="A110" s="122"/>
      <c r="B110" s="137"/>
      <c r="C110" s="138"/>
      <c r="D110" s="138"/>
      <c r="E110" s="138"/>
      <c r="F110" s="138" t="s">
        <v>187</v>
      </c>
      <c r="G110" s="138"/>
      <c r="H110" s="139"/>
      <c r="I110" s="136" t="str">
        <f>+Español!I110</f>
        <v/>
      </c>
      <c r="J110" s="136" t="str">
        <f>+Español!J110</f>
        <v/>
      </c>
    </row>
    <row r="111" spans="1:10" ht="24.95" customHeight="1" x14ac:dyDescent="0.35">
      <c r="A111" s="122"/>
      <c r="B111" s="137"/>
      <c r="C111" s="138"/>
      <c r="D111" s="138"/>
      <c r="E111" s="138" t="s">
        <v>188</v>
      </c>
      <c r="F111" s="138"/>
      <c r="G111" s="138"/>
      <c r="H111" s="139"/>
      <c r="I111" s="141">
        <f>+Español!I111</f>
        <v>5224.8999999999996</v>
      </c>
      <c r="J111" s="141">
        <f>+Español!J111</f>
        <v>5224.8999999999996</v>
      </c>
    </row>
    <row r="112" spans="1:10" ht="24.95" customHeight="1" x14ac:dyDescent="0.35">
      <c r="A112" s="122"/>
      <c r="B112" s="137"/>
      <c r="C112" s="138"/>
      <c r="D112" s="138"/>
      <c r="E112" s="138" t="str">
        <f>+"Next maturity of time deposits TP "&amp;[1]validador!G61</f>
        <v>Next maturity of time deposits TP (Nov. 26, 2025)</v>
      </c>
      <c r="F112" s="138"/>
      <c r="G112" s="138"/>
      <c r="H112" s="139"/>
      <c r="I112" s="136">
        <f>+Español!I112</f>
        <v>0</v>
      </c>
      <c r="J112" s="136">
        <f>+Español!J112</f>
        <v>300</v>
      </c>
    </row>
    <row r="113" spans="1:10" ht="24.95" customHeight="1" x14ac:dyDescent="0.35">
      <c r="A113" s="122"/>
      <c r="B113" s="137"/>
      <c r="C113" s="138"/>
      <c r="D113" s="138" t="s">
        <v>204</v>
      </c>
      <c r="E113" s="143" t="str">
        <f>"Time Deposits TP matured  "&amp;[1]validador!$I$10</f>
        <v>Time Deposits TP matured  from 18 to november 21, 2025.</v>
      </c>
      <c r="F113" s="142"/>
      <c r="G113" s="138"/>
      <c r="H113" s="139"/>
      <c r="I113" s="136">
        <f>+Español!I113</f>
        <v>0</v>
      </c>
      <c r="J113" s="136">
        <f>+Español!J113</f>
        <v>0</v>
      </c>
    </row>
    <row r="114" spans="1:10" ht="24.95" customHeight="1" x14ac:dyDescent="0.35">
      <c r="A114" s="122"/>
      <c r="B114" s="137"/>
      <c r="C114" s="138"/>
      <c r="D114" s="140" t="s">
        <v>218</v>
      </c>
      <c r="E114" s="140" t="s">
        <v>219</v>
      </c>
      <c r="F114" s="140"/>
      <c r="G114" s="140"/>
      <c r="H114" s="139"/>
      <c r="I114" s="141">
        <f>+Español!I114</f>
        <v>0</v>
      </c>
      <c r="J114" s="141">
        <f>+Español!J114</f>
        <v>0</v>
      </c>
    </row>
    <row r="115" spans="1:10" ht="24.95" customHeight="1" x14ac:dyDescent="0.35">
      <c r="A115" s="122"/>
      <c r="B115" s="137"/>
      <c r="C115" s="138"/>
      <c r="D115" s="138"/>
      <c r="E115" s="138" t="s">
        <v>183</v>
      </c>
      <c r="F115" s="138"/>
      <c r="G115" s="142"/>
      <c r="H115" s="139"/>
      <c r="I115" s="141">
        <f>+Español!I115</f>
        <v>0</v>
      </c>
      <c r="J115" s="141">
        <f>+Español!J115</f>
        <v>0</v>
      </c>
    </row>
    <row r="116" spans="1:10" ht="24.95" customHeight="1" x14ac:dyDescent="0.35">
      <c r="A116" s="122"/>
      <c r="B116" s="137"/>
      <c r="C116" s="138"/>
      <c r="D116" s="138"/>
      <c r="E116" s="138" t="s">
        <v>184</v>
      </c>
      <c r="F116" s="138"/>
      <c r="G116" s="138"/>
      <c r="H116" s="139"/>
      <c r="I116" s="141">
        <f>+Español!I116</f>
        <v>0</v>
      </c>
      <c r="J116" s="141">
        <f>+Español!J116</f>
        <v>0</v>
      </c>
    </row>
    <row r="117" spans="1:10" ht="24.95" customHeight="1" x14ac:dyDescent="0.35">
      <c r="A117" s="122"/>
      <c r="B117" s="137"/>
      <c r="C117" s="138"/>
      <c r="D117" s="138"/>
      <c r="E117" s="138" t="s">
        <v>185</v>
      </c>
      <c r="F117" s="138"/>
      <c r="G117" s="138"/>
      <c r="H117" s="139"/>
      <c r="I117" s="141">
        <f>+Español!I117</f>
        <v>0</v>
      </c>
      <c r="J117" s="141">
        <f>+Español!J117</f>
        <v>0</v>
      </c>
    </row>
    <row r="118" spans="1:10" ht="24.95" customHeight="1" x14ac:dyDescent="0.35">
      <c r="A118" s="122"/>
      <c r="B118" s="137"/>
      <c r="C118" s="138"/>
      <c r="D118" s="138"/>
      <c r="E118" s="138"/>
      <c r="F118" s="138"/>
      <c r="G118" s="138" t="s">
        <v>216</v>
      </c>
      <c r="H118" s="139"/>
      <c r="I118" s="141">
        <f>+Español!I118</f>
        <v>0</v>
      </c>
      <c r="J118" s="141">
        <f>+Español!J118</f>
        <v>0</v>
      </c>
    </row>
    <row r="119" spans="1:10" ht="24.95" customHeight="1" x14ac:dyDescent="0.35">
      <c r="A119" s="122"/>
      <c r="B119" s="137"/>
      <c r="C119" s="138"/>
      <c r="D119" s="138"/>
      <c r="E119" s="138"/>
      <c r="F119" s="138" t="s">
        <v>187</v>
      </c>
      <c r="G119" s="138"/>
      <c r="H119" s="139"/>
      <c r="I119" s="141">
        <f>+Español!I119</f>
        <v>0</v>
      </c>
      <c r="J119" s="141">
        <f>+Español!J119</f>
        <v>0</v>
      </c>
    </row>
    <row r="120" spans="1:10" ht="24.95" customHeight="1" x14ac:dyDescent="0.35">
      <c r="A120" s="122"/>
      <c r="B120" s="137"/>
      <c r="C120" s="138"/>
      <c r="D120" s="138"/>
      <c r="E120" s="138" t="s">
        <v>188</v>
      </c>
      <c r="F120" s="138"/>
      <c r="G120" s="138"/>
      <c r="H120" s="139"/>
      <c r="I120" s="141">
        <f>+Español!I120</f>
        <v>0</v>
      </c>
      <c r="J120" s="141">
        <f>+Español!J120</f>
        <v>0</v>
      </c>
    </row>
    <row r="121" spans="1:10" ht="24.95" customHeight="1" x14ac:dyDescent="0.35">
      <c r="A121" s="122"/>
      <c r="B121" s="137"/>
      <c r="C121" s="138"/>
      <c r="D121" s="138"/>
      <c r="E121" s="138" t="s">
        <v>220</v>
      </c>
      <c r="F121" s="138"/>
      <c r="G121" s="138"/>
      <c r="H121" s="139"/>
      <c r="I121" s="141">
        <f>+Español!I121</f>
        <v>0</v>
      </c>
      <c r="J121" s="141">
        <f>+Español!J121</f>
        <v>0</v>
      </c>
    </row>
    <row r="122" spans="1:10" ht="24.95" customHeight="1" x14ac:dyDescent="0.35">
      <c r="A122" s="122"/>
      <c r="B122" s="137"/>
      <c r="C122" s="138"/>
      <c r="D122" s="138"/>
      <c r="E122" s="143" t="str">
        <f>+"Time Deposits BN matured "&amp;[1]validador!$I$10</f>
        <v>Time Deposits BN matured from 18 to november 21, 2025.</v>
      </c>
      <c r="F122" s="142"/>
      <c r="G122" s="138"/>
      <c r="H122" s="139"/>
      <c r="I122" s="141">
        <f>+Español!I122</f>
        <v>0</v>
      </c>
      <c r="J122" s="141">
        <f>+Español!J122</f>
        <v>0</v>
      </c>
    </row>
    <row r="123" spans="1:10" ht="24.95" customHeight="1" x14ac:dyDescent="0.35">
      <c r="A123" s="122"/>
      <c r="B123" s="137"/>
      <c r="C123" s="138"/>
      <c r="D123" s="140" t="s">
        <v>221</v>
      </c>
      <c r="E123" s="140" t="s">
        <v>222</v>
      </c>
      <c r="F123" s="140"/>
      <c r="G123" s="140"/>
      <c r="H123" s="151"/>
      <c r="I123" s="141">
        <f>+Español!I123</f>
        <v>0</v>
      </c>
      <c r="J123" s="141">
        <f>+Español!J123</f>
        <v>0</v>
      </c>
    </row>
    <row r="124" spans="1:10" ht="24.95" customHeight="1" x14ac:dyDescent="0.35">
      <c r="A124" s="122"/>
      <c r="B124" s="137"/>
      <c r="C124" s="138"/>
      <c r="D124" s="138"/>
      <c r="E124" s="138" t="s">
        <v>183</v>
      </c>
      <c r="F124" s="138"/>
      <c r="G124" s="142"/>
      <c r="H124" s="139"/>
      <c r="I124" s="136">
        <f>+Español!I124</f>
        <v>0</v>
      </c>
      <c r="J124" s="136">
        <f>+Español!J124</f>
        <v>0</v>
      </c>
    </row>
    <row r="125" spans="1:10" ht="24.95" customHeight="1" x14ac:dyDescent="0.35">
      <c r="A125" s="122"/>
      <c r="B125" s="137"/>
      <c r="C125" s="138"/>
      <c r="D125" s="138"/>
      <c r="E125" s="138" t="s">
        <v>184</v>
      </c>
      <c r="F125" s="138"/>
      <c r="G125" s="138"/>
      <c r="H125" s="139"/>
      <c r="I125" s="136">
        <f>+Español!I125</f>
        <v>0</v>
      </c>
      <c r="J125" s="136">
        <f>+Español!J125</f>
        <v>0</v>
      </c>
    </row>
    <row r="126" spans="1:10" ht="24.95" customHeight="1" x14ac:dyDescent="0.35">
      <c r="A126" s="122"/>
      <c r="B126" s="137"/>
      <c r="C126" s="138"/>
      <c r="D126" s="138"/>
      <c r="E126" s="138" t="s">
        <v>185</v>
      </c>
      <c r="F126" s="138"/>
      <c r="G126" s="138"/>
      <c r="H126" s="139"/>
      <c r="I126" s="136">
        <f>+Español!I126</f>
        <v>0</v>
      </c>
      <c r="J126" s="136">
        <f>+Español!J126</f>
        <v>0</v>
      </c>
    </row>
    <row r="127" spans="1:10" ht="24.95" customHeight="1" x14ac:dyDescent="0.35">
      <c r="A127" s="122"/>
      <c r="B127" s="137"/>
      <c r="C127" s="138"/>
      <c r="D127" s="138"/>
      <c r="E127" s="138"/>
      <c r="F127" s="138" t="s">
        <v>190</v>
      </c>
      <c r="G127" s="138"/>
      <c r="H127" s="139"/>
      <c r="I127" s="136">
        <f>+Español!I127</f>
        <v>0</v>
      </c>
      <c r="J127" s="136">
        <f>+Español!J127</f>
        <v>0</v>
      </c>
    </row>
    <row r="128" spans="1:10" ht="24.95" customHeight="1" x14ac:dyDescent="0.35">
      <c r="A128" s="122"/>
      <c r="B128" s="137"/>
      <c r="C128" s="138"/>
      <c r="D128" s="138"/>
      <c r="E128" s="138"/>
      <c r="F128" s="138" t="s">
        <v>191</v>
      </c>
      <c r="G128" s="138"/>
      <c r="H128" s="139"/>
      <c r="I128" s="136">
        <f>+Español!I128</f>
        <v>0</v>
      </c>
      <c r="J128" s="136">
        <f>+Español!J128</f>
        <v>0</v>
      </c>
    </row>
    <row r="129" spans="1:10" ht="24.95" customHeight="1" x14ac:dyDescent="0.35">
      <c r="A129" s="122"/>
      <c r="B129" s="137"/>
      <c r="C129" s="138"/>
      <c r="D129" s="138"/>
      <c r="E129" s="152" t="s">
        <v>188</v>
      </c>
      <c r="F129" s="153"/>
      <c r="G129" s="153"/>
      <c r="H129" s="154"/>
      <c r="I129" s="141">
        <f>+Español!I129</f>
        <v>0</v>
      </c>
      <c r="J129" s="141">
        <f>+Español!J129</f>
        <v>0</v>
      </c>
    </row>
    <row r="130" spans="1:10" ht="24.95" customHeight="1" x14ac:dyDescent="0.35">
      <c r="A130" s="122"/>
      <c r="B130" s="137"/>
      <c r="C130" s="138"/>
      <c r="D130" s="138"/>
      <c r="E130" s="152" t="str">
        <f>"Next maturity CDR BCRP "&amp;[1]validador!G63</f>
        <v xml:space="preserve">Next maturity CDR BCRP </v>
      </c>
      <c r="F130" s="153"/>
      <c r="G130" s="153"/>
      <c r="H130" s="154"/>
      <c r="I130" s="136">
        <f>+Español!I130</f>
        <v>0</v>
      </c>
      <c r="J130" s="136">
        <f>+Español!J130</f>
        <v>0</v>
      </c>
    </row>
    <row r="131" spans="1:10" ht="24.95" customHeight="1" x14ac:dyDescent="0.35">
      <c r="A131" s="122"/>
      <c r="B131" s="137"/>
      <c r="C131" s="138"/>
      <c r="D131" s="138"/>
      <c r="E131" s="143" t="str">
        <f>"CDR BCRP matured  "&amp;[1]validador!$I$10</f>
        <v>CDR BCRP matured  from 18 to november 21, 2025.</v>
      </c>
      <c r="F131" s="155"/>
      <c r="G131" s="153"/>
      <c r="H131" s="154"/>
      <c r="I131" s="136">
        <f>+Español!I131</f>
        <v>0</v>
      </c>
      <c r="J131" s="136">
        <f>+Español!J131</f>
        <v>0</v>
      </c>
    </row>
    <row r="132" spans="1:10" ht="24.95" customHeight="1" x14ac:dyDescent="0.35">
      <c r="A132" s="122"/>
      <c r="B132" s="137"/>
      <c r="C132" s="138"/>
      <c r="D132" s="140" t="s">
        <v>223</v>
      </c>
      <c r="E132" s="140" t="s">
        <v>224</v>
      </c>
      <c r="F132" s="140"/>
      <c r="G132" s="138"/>
      <c r="H132" s="139"/>
      <c r="I132" s="141">
        <f>+Español!I132</f>
        <v>0</v>
      </c>
      <c r="J132" s="141">
        <f>+Español!J132</f>
        <v>0</v>
      </c>
    </row>
    <row r="133" spans="1:10" ht="24.95" customHeight="1" x14ac:dyDescent="0.35">
      <c r="A133" s="122"/>
      <c r="B133" s="137"/>
      <c r="C133" s="138"/>
      <c r="D133" s="138"/>
      <c r="E133" s="138" t="s">
        <v>183</v>
      </c>
      <c r="F133" s="138"/>
      <c r="G133" s="142"/>
      <c r="H133" s="139"/>
      <c r="I133" s="141">
        <f>+Español!I133</f>
        <v>0</v>
      </c>
      <c r="J133" s="141">
        <f>+Español!J133</f>
        <v>0</v>
      </c>
    </row>
    <row r="134" spans="1:10" ht="24.95" customHeight="1" x14ac:dyDescent="0.35">
      <c r="A134" s="122"/>
      <c r="B134" s="137"/>
      <c r="C134" s="138"/>
      <c r="D134" s="138"/>
      <c r="E134" s="138" t="s">
        <v>184</v>
      </c>
      <c r="F134" s="138"/>
      <c r="G134" s="138"/>
      <c r="H134" s="139"/>
      <c r="I134" s="141" t="str">
        <f>+Español!I134</f>
        <v/>
      </c>
      <c r="J134" s="141">
        <f>+Español!J134</f>
        <v>0</v>
      </c>
    </row>
    <row r="135" spans="1:10" ht="24.95" customHeight="1" x14ac:dyDescent="0.35">
      <c r="A135" s="122"/>
      <c r="B135" s="137"/>
      <c r="C135" s="138"/>
      <c r="D135" s="138"/>
      <c r="E135" s="138" t="s">
        <v>185</v>
      </c>
      <c r="F135" s="138"/>
      <c r="G135" s="138"/>
      <c r="H135" s="138"/>
      <c r="I135" s="141" t="str">
        <f>+Español!I135</f>
        <v/>
      </c>
      <c r="J135" s="141">
        <f>+Español!J135</f>
        <v>0</v>
      </c>
    </row>
    <row r="136" spans="1:10" ht="24.95" customHeight="1" x14ac:dyDescent="0.35">
      <c r="A136" s="122"/>
      <c r="B136" s="137"/>
      <c r="C136" s="138"/>
      <c r="D136" s="138"/>
      <c r="E136" s="138"/>
      <c r="F136" s="138" t="s">
        <v>190</v>
      </c>
      <c r="G136" s="138"/>
      <c r="H136" s="138"/>
      <c r="I136" s="141" t="str">
        <f>+Español!I136</f>
        <v/>
      </c>
      <c r="J136" s="141" t="str">
        <f>+Español!J136</f>
        <v/>
      </c>
    </row>
    <row r="137" spans="1:10" ht="24.95" customHeight="1" x14ac:dyDescent="0.35">
      <c r="A137" s="122"/>
      <c r="B137" s="137"/>
      <c r="C137" s="138"/>
      <c r="D137" s="138"/>
      <c r="E137" s="138"/>
      <c r="F137" s="138" t="s">
        <v>191</v>
      </c>
      <c r="G137" s="138"/>
      <c r="H137" s="138"/>
      <c r="I137" s="141" t="str">
        <f>+Español!I137</f>
        <v/>
      </c>
      <c r="J137" s="141" t="str">
        <f>+Español!J137</f>
        <v/>
      </c>
    </row>
    <row r="138" spans="1:10" ht="24.95" customHeight="1" x14ac:dyDescent="0.35">
      <c r="A138" s="122"/>
      <c r="B138" s="137"/>
      <c r="C138" s="138"/>
      <c r="D138" s="138"/>
      <c r="E138" s="138" t="s">
        <v>188</v>
      </c>
      <c r="F138" s="138"/>
      <c r="G138" s="138"/>
      <c r="H138" s="138"/>
      <c r="I138" s="141">
        <f>+Español!I138</f>
        <v>0</v>
      </c>
      <c r="J138" s="141">
        <f>+Español!J138</f>
        <v>0</v>
      </c>
    </row>
    <row r="139" spans="1:10" ht="24.95" customHeight="1" x14ac:dyDescent="0.35">
      <c r="A139" s="122"/>
      <c r="B139" s="137"/>
      <c r="C139" s="138"/>
      <c r="D139" s="138"/>
      <c r="E139" s="138" t="s">
        <v>225</v>
      </c>
      <c r="F139" s="138"/>
      <c r="G139" s="138"/>
      <c r="H139" s="138"/>
      <c r="I139" s="141">
        <f>+Español!I139</f>
        <v>0</v>
      </c>
      <c r="J139" s="141">
        <f>+Español!J139</f>
        <v>0</v>
      </c>
    </row>
    <row r="140" spans="1:10" ht="24.95" customHeight="1" x14ac:dyDescent="0.35">
      <c r="A140" s="122"/>
      <c r="B140" s="137"/>
      <c r="C140" s="138"/>
      <c r="D140" s="138"/>
      <c r="E140" s="138" t="str">
        <f>+"CD BCRP-NR matured "&amp;[1]validador!$I$10</f>
        <v>CD BCRP-NR matured from 18 to november 21, 2025.</v>
      </c>
      <c r="F140" s="142"/>
      <c r="G140" s="138"/>
      <c r="H140" s="138"/>
      <c r="I140" s="141">
        <f>+Español!I140</f>
        <v>0</v>
      </c>
      <c r="J140" s="141">
        <f>+Español!J140</f>
        <v>0</v>
      </c>
    </row>
    <row r="141" spans="1:10" ht="24.95" customHeight="1" x14ac:dyDescent="0.35">
      <c r="A141" s="122"/>
      <c r="B141" s="137"/>
      <c r="C141" s="138"/>
      <c r="D141" s="140" t="s">
        <v>80</v>
      </c>
      <c r="E141" s="140" t="s">
        <v>226</v>
      </c>
      <c r="F141" s="140"/>
      <c r="G141" s="138"/>
      <c r="H141" s="138"/>
      <c r="I141" s="141" t="str">
        <f>+Español!I141</f>
        <v/>
      </c>
      <c r="J141" s="141" t="str">
        <f>+Español!J141</f>
        <v/>
      </c>
    </row>
    <row r="142" spans="1:10" ht="24.95" customHeight="1" x14ac:dyDescent="0.35">
      <c r="A142" s="122"/>
      <c r="B142" s="137"/>
      <c r="C142" s="138"/>
      <c r="D142" s="138"/>
      <c r="E142" s="138" t="s">
        <v>183</v>
      </c>
      <c r="F142" s="138"/>
      <c r="G142" s="138"/>
      <c r="H142" s="138"/>
      <c r="I142" s="136" t="str">
        <f>+Español!I142</f>
        <v/>
      </c>
      <c r="J142" s="136" t="str">
        <f>+Español!J142</f>
        <v/>
      </c>
    </row>
    <row r="143" spans="1:10" ht="24.95" customHeight="1" x14ac:dyDescent="0.35">
      <c r="A143" s="122"/>
      <c r="B143" s="137"/>
      <c r="C143" s="138"/>
      <c r="D143" s="138"/>
      <c r="E143" s="138" t="s">
        <v>184</v>
      </c>
      <c r="F143" s="138"/>
      <c r="G143" s="138"/>
      <c r="H143" s="138"/>
      <c r="I143" s="136" t="str">
        <f>+Español!I143</f>
        <v/>
      </c>
      <c r="J143" s="136" t="str">
        <f>+Español!J143</f>
        <v/>
      </c>
    </row>
    <row r="144" spans="1:10" ht="24.95" customHeight="1" x14ac:dyDescent="0.35">
      <c r="A144" s="122"/>
      <c r="B144" s="137"/>
      <c r="C144" s="138"/>
      <c r="D144" s="138"/>
      <c r="E144" s="138" t="s">
        <v>185</v>
      </c>
      <c r="F144" s="138"/>
      <c r="G144" s="138"/>
      <c r="H144" s="138"/>
      <c r="I144" s="136" t="str">
        <f>+Español!I144</f>
        <v/>
      </c>
      <c r="J144" s="136" t="str">
        <f>+Español!J144</f>
        <v/>
      </c>
    </row>
    <row r="145" spans="1:10" ht="24.95" customHeight="1" x14ac:dyDescent="0.35">
      <c r="A145" s="122"/>
      <c r="B145" s="137"/>
      <c r="C145" s="138"/>
      <c r="D145" s="138"/>
      <c r="E145" s="138"/>
      <c r="F145" s="138" t="s">
        <v>190</v>
      </c>
      <c r="G145" s="138"/>
      <c r="H145" s="138"/>
      <c r="I145" s="136" t="str">
        <f>+Español!I145</f>
        <v/>
      </c>
      <c r="J145" s="136" t="str">
        <f>+Español!J145</f>
        <v/>
      </c>
    </row>
    <row r="146" spans="1:10" ht="24.95" customHeight="1" x14ac:dyDescent="0.35">
      <c r="A146" s="122"/>
      <c r="B146" s="137"/>
      <c r="C146" s="138"/>
      <c r="D146" s="138"/>
      <c r="E146" s="138"/>
      <c r="F146" s="138" t="s">
        <v>191</v>
      </c>
      <c r="G146" s="138"/>
      <c r="H146" s="138"/>
      <c r="I146" s="136" t="str">
        <f>+Español!I146</f>
        <v/>
      </c>
      <c r="J146" s="136" t="str">
        <f>+Español!J146</f>
        <v/>
      </c>
    </row>
    <row r="147" spans="1:10" ht="24.95" customHeight="1" x14ac:dyDescent="0.35">
      <c r="A147" s="122"/>
      <c r="B147" s="137"/>
      <c r="C147" s="138"/>
      <c r="D147" s="138"/>
      <c r="E147" s="138" t="s">
        <v>188</v>
      </c>
      <c r="F147" s="138"/>
      <c r="G147" s="138"/>
      <c r="H147" s="138"/>
      <c r="I147" s="141">
        <f>+Español!I147</f>
        <v>4100</v>
      </c>
      <c r="J147" s="141">
        <f>+Español!J147</f>
        <v>4100</v>
      </c>
    </row>
    <row r="148" spans="1:10" ht="24.95" customHeight="1" x14ac:dyDescent="0.35">
      <c r="A148" s="122"/>
      <c r="B148" s="137"/>
      <c r="C148" s="138"/>
      <c r="D148" s="138"/>
      <c r="E148" s="138" t="str">
        <f>+"Next maturity Swap "&amp;[1]validador!G65</f>
        <v>Next maturity Swap (Nov. 19, 2025)</v>
      </c>
      <c r="F148" s="138"/>
      <c r="G148" s="138"/>
      <c r="H148" s="138"/>
      <c r="I148" s="136">
        <f>+Español!I148</f>
        <v>0</v>
      </c>
      <c r="J148" s="136">
        <f>+Español!J148</f>
        <v>500</v>
      </c>
    </row>
    <row r="149" spans="1:10" ht="24.95" customHeight="1" x14ac:dyDescent="0.35">
      <c r="A149" s="122"/>
      <c r="B149" s="137"/>
      <c r="C149" s="138"/>
      <c r="D149" s="138"/>
      <c r="E149" s="143" t="str">
        <f>"Swap matured  "&amp;[1]validador!$I$10</f>
        <v>Swap matured  from 18 to november 21, 2025.</v>
      </c>
      <c r="F149" s="138"/>
      <c r="G149" s="138"/>
      <c r="H149" s="138"/>
      <c r="I149" s="136">
        <f>+Español!I149</f>
        <v>0</v>
      </c>
      <c r="J149" s="136">
        <f>+Español!J149</f>
        <v>500</v>
      </c>
    </row>
    <row r="150" spans="1:10" ht="24.95" customHeight="1" x14ac:dyDescent="0.35">
      <c r="A150" s="122"/>
      <c r="B150" s="137"/>
      <c r="C150" s="138"/>
      <c r="D150" s="140" t="s">
        <v>82</v>
      </c>
      <c r="E150" s="140" t="s">
        <v>227</v>
      </c>
      <c r="F150" s="140"/>
      <c r="G150" s="138"/>
      <c r="H150" s="138"/>
      <c r="I150" s="141" t="str">
        <f>+Español!I150</f>
        <v/>
      </c>
      <c r="J150" s="141" t="str">
        <f>+Español!J150</f>
        <v/>
      </c>
    </row>
    <row r="151" spans="1:10" ht="24.95" customHeight="1" x14ac:dyDescent="0.35">
      <c r="A151" s="122"/>
      <c r="B151" s="137"/>
      <c r="C151" s="138"/>
      <c r="D151" s="138"/>
      <c r="E151" s="138" t="s">
        <v>183</v>
      </c>
      <c r="F151" s="138"/>
      <c r="G151" s="138"/>
      <c r="H151" s="138"/>
      <c r="I151" s="141" t="str">
        <f>+Español!I151</f>
        <v/>
      </c>
      <c r="J151" s="141" t="str">
        <f>+Español!J151</f>
        <v/>
      </c>
    </row>
    <row r="152" spans="1:10" ht="24.95" customHeight="1" x14ac:dyDescent="0.35">
      <c r="A152" s="122"/>
      <c r="B152" s="137"/>
      <c r="C152" s="138"/>
      <c r="D152" s="138"/>
      <c r="E152" s="138" t="s">
        <v>184</v>
      </c>
      <c r="F152" s="138"/>
      <c r="G152" s="138"/>
      <c r="H152" s="138"/>
      <c r="I152" s="141" t="str">
        <f>+Español!I152</f>
        <v/>
      </c>
      <c r="J152" s="141" t="str">
        <f>+Español!J152</f>
        <v/>
      </c>
    </row>
    <row r="153" spans="1:10" ht="24.95" customHeight="1" x14ac:dyDescent="0.35">
      <c r="A153" s="122"/>
      <c r="B153" s="137"/>
      <c r="C153" s="138"/>
      <c r="D153" s="138"/>
      <c r="E153" s="138" t="s">
        <v>185</v>
      </c>
      <c r="F153" s="138"/>
      <c r="G153" s="138"/>
      <c r="H153" s="138"/>
      <c r="I153" s="141" t="str">
        <f>+Español!I153</f>
        <v/>
      </c>
      <c r="J153" s="141" t="str">
        <f>+Español!J153</f>
        <v/>
      </c>
    </row>
    <row r="154" spans="1:10" ht="24.95" customHeight="1" x14ac:dyDescent="0.35">
      <c r="A154" s="122"/>
      <c r="B154" s="137"/>
      <c r="C154" s="138"/>
      <c r="D154" s="138"/>
      <c r="E154" s="138"/>
      <c r="F154" s="138" t="s">
        <v>190</v>
      </c>
      <c r="G154" s="138"/>
      <c r="H154" s="138"/>
      <c r="I154" s="141" t="str">
        <f>+Español!I154</f>
        <v/>
      </c>
      <c r="J154" s="141" t="str">
        <f>+Español!J154</f>
        <v/>
      </c>
    </row>
    <row r="155" spans="1:10" ht="24.95" customHeight="1" x14ac:dyDescent="0.35">
      <c r="A155" s="122"/>
      <c r="B155" s="137"/>
      <c r="C155" s="138"/>
      <c r="D155" s="138"/>
      <c r="E155" s="138"/>
      <c r="F155" s="138" t="s">
        <v>191</v>
      </c>
      <c r="G155" s="138"/>
      <c r="H155" s="138"/>
      <c r="I155" s="141" t="str">
        <f>+Español!I155</f>
        <v/>
      </c>
      <c r="J155" s="141" t="str">
        <f>+Español!J155</f>
        <v/>
      </c>
    </row>
    <row r="156" spans="1:10" ht="24.95" customHeight="1" x14ac:dyDescent="0.35">
      <c r="A156" s="122"/>
      <c r="B156" s="137"/>
      <c r="C156" s="138"/>
      <c r="D156" s="138"/>
      <c r="E156" s="138" t="s">
        <v>188</v>
      </c>
      <c r="F156" s="138"/>
      <c r="G156" s="138"/>
      <c r="H156" s="138"/>
      <c r="I156" s="141" t="str">
        <f>+Español!I156</f>
        <v/>
      </c>
      <c r="J156" s="141" t="str">
        <f>+Español!J156</f>
        <v/>
      </c>
    </row>
    <row r="157" spans="1:10" ht="24.95" customHeight="1" x14ac:dyDescent="0.35">
      <c r="A157" s="122"/>
      <c r="B157" s="137"/>
      <c r="C157" s="138"/>
      <c r="D157" s="138"/>
      <c r="E157" s="138" t="s">
        <v>228</v>
      </c>
      <c r="F157" s="138"/>
      <c r="G157" s="138"/>
      <c r="H157" s="138"/>
      <c r="I157" s="141" t="str">
        <f>+Español!I157</f>
        <v/>
      </c>
      <c r="J157" s="141" t="str">
        <f>+Español!J157</f>
        <v/>
      </c>
    </row>
    <row r="158" spans="1:10" ht="24.95" customHeight="1" x14ac:dyDescent="0.35">
      <c r="A158" s="122"/>
      <c r="B158" s="137"/>
      <c r="C158" s="138"/>
      <c r="D158" s="138"/>
      <c r="E158" s="138" t="str">
        <f>+"Cross Currency Repo matured "&amp;[1]validador!$I$10</f>
        <v>Cross Currency Repo matured from 18 to november 21, 2025.</v>
      </c>
      <c r="F158" s="138"/>
      <c r="G158" s="138"/>
      <c r="H158" s="138"/>
      <c r="I158" s="141" t="str">
        <f>+Español!I158</f>
        <v/>
      </c>
      <c r="J158" s="141" t="str">
        <f>+Español!J158</f>
        <v/>
      </c>
    </row>
    <row r="159" spans="1:10" ht="24.95" customHeight="1" x14ac:dyDescent="0.35">
      <c r="A159" s="122"/>
      <c r="B159" s="137"/>
      <c r="C159" s="138"/>
      <c r="D159" s="140" t="s">
        <v>229</v>
      </c>
      <c r="E159" s="140" t="s">
        <v>230</v>
      </c>
      <c r="F159" s="140"/>
      <c r="G159" s="138"/>
      <c r="H159" s="138"/>
      <c r="I159" s="141" t="str">
        <f>+Español!I159</f>
        <v/>
      </c>
      <c r="J159" s="141" t="str">
        <f>+Español!J159</f>
        <v/>
      </c>
    </row>
    <row r="160" spans="1:10" ht="24.95" customHeight="1" x14ac:dyDescent="0.35">
      <c r="A160" s="122"/>
      <c r="B160" s="137"/>
      <c r="C160" s="138"/>
      <c r="D160" s="138"/>
      <c r="E160" s="138" t="s">
        <v>183</v>
      </c>
      <c r="F160" s="138"/>
      <c r="G160" s="138"/>
      <c r="H160" s="138"/>
      <c r="I160" s="141" t="str">
        <f>+Español!I160</f>
        <v/>
      </c>
      <c r="J160" s="141" t="str">
        <f>+Español!J160</f>
        <v/>
      </c>
    </row>
    <row r="161" spans="1:10" ht="24.95" customHeight="1" x14ac:dyDescent="0.35">
      <c r="A161" s="122"/>
      <c r="B161" s="137"/>
      <c r="C161" s="138"/>
      <c r="D161" s="138"/>
      <c r="E161" s="138" t="s">
        <v>184</v>
      </c>
      <c r="F161" s="138"/>
      <c r="G161" s="138"/>
      <c r="H161" s="138"/>
      <c r="I161" s="141" t="str">
        <f>+Español!I161</f>
        <v/>
      </c>
      <c r="J161" s="141" t="str">
        <f>+Español!J161</f>
        <v/>
      </c>
    </row>
    <row r="162" spans="1:10" ht="24.95" customHeight="1" x14ac:dyDescent="0.35">
      <c r="A162" s="122"/>
      <c r="B162" s="137"/>
      <c r="C162" s="138"/>
      <c r="D162" s="138"/>
      <c r="E162" s="138" t="s">
        <v>185</v>
      </c>
      <c r="F162" s="138"/>
      <c r="G162" s="138"/>
      <c r="H162" s="138"/>
      <c r="I162" s="141" t="str">
        <f>+Español!I162</f>
        <v/>
      </c>
      <c r="J162" s="141" t="str">
        <f>+Español!J162</f>
        <v/>
      </c>
    </row>
    <row r="163" spans="1:10" ht="24.95" customHeight="1" x14ac:dyDescent="0.35">
      <c r="A163" s="122"/>
      <c r="B163" s="137"/>
      <c r="C163" s="138"/>
      <c r="D163" s="138"/>
      <c r="E163" s="138"/>
      <c r="F163" s="138" t="s">
        <v>190</v>
      </c>
      <c r="G163" s="138"/>
      <c r="H163" s="138"/>
      <c r="I163" s="141" t="str">
        <f>+Español!I163</f>
        <v/>
      </c>
      <c r="J163" s="141" t="str">
        <f>+Español!J163</f>
        <v/>
      </c>
    </row>
    <row r="164" spans="1:10" ht="24.95" customHeight="1" x14ac:dyDescent="0.35">
      <c r="A164" s="122"/>
      <c r="B164" s="137"/>
      <c r="C164" s="138"/>
      <c r="D164" s="138"/>
      <c r="E164" s="138"/>
      <c r="F164" s="138" t="s">
        <v>191</v>
      </c>
      <c r="G164" s="138"/>
      <c r="H164" s="138"/>
      <c r="I164" s="141" t="str">
        <f>+Español!I164</f>
        <v/>
      </c>
      <c r="J164" s="141" t="str">
        <f>+Español!J164</f>
        <v/>
      </c>
    </row>
    <row r="165" spans="1:10" ht="24.95" customHeight="1" x14ac:dyDescent="0.35">
      <c r="A165" s="122"/>
      <c r="B165" s="137"/>
      <c r="C165" s="138"/>
      <c r="D165" s="138"/>
      <c r="E165" s="138" t="s">
        <v>188</v>
      </c>
      <c r="F165" s="138"/>
      <c r="G165" s="138"/>
      <c r="H165" s="138"/>
      <c r="I165" s="141">
        <f>+Español!I165</f>
        <v>0</v>
      </c>
      <c r="J165" s="141">
        <f>+Español!J165</f>
        <v>0</v>
      </c>
    </row>
    <row r="166" spans="1:10" ht="24.95" customHeight="1" x14ac:dyDescent="0.35">
      <c r="A166" s="122"/>
      <c r="B166" s="137"/>
      <c r="C166" s="138"/>
      <c r="D166" s="138"/>
      <c r="E166" s="138" t="s">
        <v>231</v>
      </c>
      <c r="F166" s="138"/>
      <c r="G166" s="138"/>
      <c r="H166" s="138"/>
      <c r="I166" s="136">
        <f>+Español!I166</f>
        <v>0</v>
      </c>
      <c r="J166" s="136">
        <f>+Español!J166</f>
        <v>0</v>
      </c>
    </row>
    <row r="167" spans="1:10" ht="24.95" customHeight="1" x14ac:dyDescent="0.35">
      <c r="A167" s="122"/>
      <c r="B167" s="137"/>
      <c r="C167" s="138"/>
      <c r="D167" s="138"/>
      <c r="E167" s="143" t="str">
        <f>"Swap foreign currency matured  "&amp;[1]validador!$I$10</f>
        <v>Swap foreign currency matured  from 18 to november 21, 2025.</v>
      </c>
      <c r="F167" s="138"/>
      <c r="G167" s="138"/>
      <c r="H167" s="138"/>
      <c r="I167" s="136">
        <f>+Español!I167</f>
        <v>0</v>
      </c>
      <c r="J167" s="136">
        <f>+Español!J167</f>
        <v>0</v>
      </c>
    </row>
    <row r="168" spans="1:10" ht="24.95" customHeight="1" x14ac:dyDescent="0.35">
      <c r="A168" s="122"/>
      <c r="B168" s="137"/>
      <c r="C168" s="138"/>
      <c r="D168" s="140" t="s">
        <v>88</v>
      </c>
      <c r="E168" s="140" t="s">
        <v>232</v>
      </c>
      <c r="F168" s="140"/>
      <c r="G168" s="138"/>
      <c r="H168" s="138"/>
      <c r="I168" s="141">
        <f>+Español!I168</f>
        <v>0</v>
      </c>
      <c r="J168" s="141">
        <f>+Español!J168</f>
        <v>0</v>
      </c>
    </row>
    <row r="169" spans="1:10" ht="24.95" customHeight="1" x14ac:dyDescent="0.35">
      <c r="A169" s="122"/>
      <c r="B169" s="137"/>
      <c r="C169" s="138"/>
      <c r="D169" s="138"/>
      <c r="E169" s="138" t="s">
        <v>183</v>
      </c>
      <c r="F169" s="138"/>
      <c r="G169" s="138"/>
      <c r="H169" s="138"/>
      <c r="I169" s="141">
        <f>+Español!I169</f>
        <v>0</v>
      </c>
      <c r="J169" s="141">
        <f>+Español!J169</f>
        <v>0</v>
      </c>
    </row>
    <row r="170" spans="1:10" ht="24.95" customHeight="1" x14ac:dyDescent="0.35">
      <c r="A170" s="122"/>
      <c r="B170" s="137"/>
      <c r="C170" s="138"/>
      <c r="D170" s="138"/>
      <c r="E170" s="138" t="s">
        <v>184</v>
      </c>
      <c r="F170" s="138"/>
      <c r="G170" s="138"/>
      <c r="H170" s="138"/>
      <c r="I170" s="141">
        <f>+Español!I170</f>
        <v>0</v>
      </c>
      <c r="J170" s="141">
        <f>+Español!J170</f>
        <v>0</v>
      </c>
    </row>
    <row r="171" spans="1:10" ht="24.95" customHeight="1" x14ac:dyDescent="0.35">
      <c r="A171" s="122"/>
      <c r="B171" s="137"/>
      <c r="C171" s="138"/>
      <c r="D171" s="138"/>
      <c r="E171" s="138" t="s">
        <v>185</v>
      </c>
      <c r="F171" s="138"/>
      <c r="G171" s="138"/>
      <c r="H171" s="138"/>
      <c r="I171" s="141">
        <f>+Español!I171</f>
        <v>0</v>
      </c>
      <c r="J171" s="141">
        <f>+Español!J171</f>
        <v>0</v>
      </c>
    </row>
    <row r="172" spans="1:10" ht="24.95" customHeight="1" x14ac:dyDescent="0.35">
      <c r="A172" s="122"/>
      <c r="B172" s="137"/>
      <c r="C172" s="138"/>
      <c r="D172" s="138"/>
      <c r="E172" s="138"/>
      <c r="F172" s="138" t="s">
        <v>190</v>
      </c>
      <c r="G172" s="138"/>
      <c r="H172" s="138"/>
      <c r="I172" s="141">
        <f>+Español!I172</f>
        <v>0</v>
      </c>
      <c r="J172" s="141">
        <f>+Español!J172</f>
        <v>0</v>
      </c>
    </row>
    <row r="173" spans="1:10" ht="24.95" customHeight="1" x14ac:dyDescent="0.35">
      <c r="A173" s="122"/>
      <c r="B173" s="137"/>
      <c r="C173" s="138"/>
      <c r="D173" s="138"/>
      <c r="E173" s="138"/>
      <c r="F173" s="138" t="s">
        <v>191</v>
      </c>
      <c r="G173" s="138"/>
      <c r="H173" s="138"/>
      <c r="I173" s="141">
        <f>+Español!I173</f>
        <v>0</v>
      </c>
      <c r="J173" s="141">
        <f>+Español!J173</f>
        <v>0</v>
      </c>
    </row>
    <row r="174" spans="1:10" ht="24.95" customHeight="1" x14ac:dyDescent="0.35">
      <c r="A174" s="122"/>
      <c r="B174" s="137"/>
      <c r="C174" s="138"/>
      <c r="D174" s="138"/>
      <c r="E174" s="138" t="s">
        <v>188</v>
      </c>
      <c r="F174" s="138"/>
      <c r="G174" s="138"/>
      <c r="H174" s="138"/>
      <c r="I174" s="141">
        <f>+Español!I174</f>
        <v>0</v>
      </c>
      <c r="J174" s="141">
        <f>+Español!J174</f>
        <v>0</v>
      </c>
    </row>
    <row r="175" spans="1:10" ht="24.95" customHeight="1" x14ac:dyDescent="0.35">
      <c r="A175" s="122"/>
      <c r="B175" s="137"/>
      <c r="C175" s="138"/>
      <c r="D175" s="138"/>
      <c r="E175" s="138" t="s">
        <v>231</v>
      </c>
      <c r="F175" s="138"/>
      <c r="G175" s="138"/>
      <c r="H175" s="138"/>
      <c r="I175" s="136">
        <f>+Español!I175</f>
        <v>0</v>
      </c>
      <c r="J175" s="136">
        <f>+Español!J175</f>
        <v>0</v>
      </c>
    </row>
    <row r="176" spans="1:10" ht="24.95" customHeight="1" x14ac:dyDescent="0.35">
      <c r="A176" s="122"/>
      <c r="B176" s="137"/>
      <c r="C176" s="138"/>
      <c r="D176" s="138"/>
      <c r="E176" s="143" t="str">
        <f>"Swap foreign currency matured "&amp; [1]validador!$I$10</f>
        <v>Swap foreign currency matured from 18 to november 21, 2025.</v>
      </c>
      <c r="F176" s="138"/>
      <c r="G176" s="138"/>
      <c r="H176" s="138"/>
      <c r="I176" s="136">
        <f>+Español!I176</f>
        <v>0</v>
      </c>
      <c r="J176" s="136">
        <f>+Español!J176</f>
        <v>0</v>
      </c>
    </row>
    <row r="177" spans="1:10" ht="24.95" customHeight="1" x14ac:dyDescent="0.35">
      <c r="A177" s="122"/>
      <c r="B177" s="137"/>
      <c r="C177" s="138"/>
      <c r="D177" s="140" t="s">
        <v>91</v>
      </c>
      <c r="E177" s="140" t="s">
        <v>233</v>
      </c>
      <c r="F177" s="140"/>
      <c r="G177" s="140"/>
      <c r="H177" s="138"/>
      <c r="I177" s="141" t="str">
        <f>+Español!I177</f>
        <v xml:space="preserve"> 300,0</v>
      </c>
      <c r="J177" s="141" t="str">
        <f>+Español!J177</f>
        <v xml:space="preserve"> 200,0</v>
      </c>
    </row>
    <row r="178" spans="1:10" ht="24.95" customHeight="1" x14ac:dyDescent="0.35">
      <c r="A178" s="122"/>
      <c r="B178" s="137"/>
      <c r="C178" s="138"/>
      <c r="D178" s="138"/>
      <c r="E178" s="138" t="s">
        <v>183</v>
      </c>
      <c r="F178" s="138"/>
      <c r="G178" s="138"/>
      <c r="H178" s="138"/>
      <c r="I178" s="136" t="str">
        <f>+Español!I178</f>
        <v xml:space="preserve"> 650,0</v>
      </c>
      <c r="J178" s="136" t="str">
        <f>+Español!J178</f>
        <v xml:space="preserve"> 505,0</v>
      </c>
    </row>
    <row r="179" spans="1:10" ht="24.95" customHeight="1" x14ac:dyDescent="0.35">
      <c r="A179" s="122"/>
      <c r="B179" s="137"/>
      <c r="C179" s="138"/>
      <c r="D179" s="138"/>
      <c r="E179" s="138" t="s">
        <v>184</v>
      </c>
      <c r="F179" s="138"/>
      <c r="G179" s="138"/>
      <c r="H179" s="138"/>
      <c r="I179" s="136" t="str">
        <f>+Español!I179</f>
        <v xml:space="preserve">  90 d</v>
      </c>
      <c r="J179" s="136" t="str">
        <f>+Español!J179</f>
        <v xml:space="preserve">  92 d</v>
      </c>
    </row>
    <row r="180" spans="1:10" ht="24.95" customHeight="1" x14ac:dyDescent="0.35">
      <c r="A180" s="122"/>
      <c r="B180" s="137"/>
      <c r="C180" s="138"/>
      <c r="D180" s="138"/>
      <c r="E180" s="138" t="s">
        <v>185</v>
      </c>
      <c r="F180" s="138"/>
      <c r="G180" s="138"/>
      <c r="H180" s="138"/>
      <c r="I180" s="136" t="str">
        <f>+Español!I180</f>
        <v xml:space="preserve">  3,30</v>
      </c>
      <c r="J180" s="136" t="str">
        <f>+Español!J180</f>
        <v xml:space="preserve">  3,39</v>
      </c>
    </row>
    <row r="181" spans="1:10" ht="24.95" customHeight="1" x14ac:dyDescent="0.35">
      <c r="A181" s="122"/>
      <c r="B181" s="137"/>
      <c r="C181" s="138"/>
      <c r="D181" s="138"/>
      <c r="E181" s="138"/>
      <c r="F181" s="138" t="s">
        <v>190</v>
      </c>
      <c r="G181" s="138"/>
      <c r="H181" s="138"/>
      <c r="I181" s="136" t="str">
        <f>+Español!I181</f>
        <v xml:space="preserve">  3,49</v>
      </c>
      <c r="J181" s="136" t="str">
        <f>+Español!J181</f>
        <v xml:space="preserve">  3,47</v>
      </c>
    </row>
    <row r="182" spans="1:10" ht="24.95" customHeight="1" x14ac:dyDescent="0.35">
      <c r="A182" s="122"/>
      <c r="B182" s="137"/>
      <c r="C182" s="138"/>
      <c r="D182" s="138"/>
      <c r="E182" s="138"/>
      <c r="F182" s="138" t="s">
        <v>191</v>
      </c>
      <c r="G182" s="138"/>
      <c r="H182" s="138"/>
      <c r="I182" s="136" t="str">
        <f>+Español!I182</f>
        <v xml:space="preserve">  3,47</v>
      </c>
      <c r="J182" s="136" t="str">
        <f>+Español!J182</f>
        <v xml:space="preserve">  3,44</v>
      </c>
    </row>
    <row r="183" spans="1:10" ht="24.95" customHeight="1" x14ac:dyDescent="0.35">
      <c r="A183" s="122"/>
      <c r="B183" s="137"/>
      <c r="C183" s="138"/>
      <c r="D183" s="138"/>
      <c r="E183" s="138" t="s">
        <v>188</v>
      </c>
      <c r="F183" s="138"/>
      <c r="G183" s="138"/>
      <c r="H183" s="138"/>
      <c r="I183" s="141">
        <f>+Español!I183</f>
        <v>31492.500000000007</v>
      </c>
      <c r="J183" s="141">
        <f>+Español!J183</f>
        <v>31192.500000000007</v>
      </c>
    </row>
    <row r="184" spans="1:10" ht="24.95" customHeight="1" x14ac:dyDescent="0.35">
      <c r="A184" s="122"/>
      <c r="B184" s="137"/>
      <c r="C184" s="138"/>
      <c r="D184" s="138"/>
      <c r="E184" s="138" t="str">
        <f>+"Next maturity FX Swap Sell " &amp;[1]validador!G69</f>
        <v>Next maturity FX Swap Sell (Nov. 18, 2025)</v>
      </c>
      <c r="F184" s="138"/>
      <c r="G184" s="138"/>
      <c r="H184" s="138"/>
      <c r="I184" s="136">
        <f>+Español!I184</f>
        <v>0</v>
      </c>
      <c r="J184" s="136">
        <f>+Español!J184</f>
        <v>700</v>
      </c>
    </row>
    <row r="185" spans="1:10" ht="24.95" customHeight="1" x14ac:dyDescent="0.35">
      <c r="A185" s="122"/>
      <c r="B185" s="137"/>
      <c r="C185" s="138"/>
      <c r="D185" s="138"/>
      <c r="E185" s="143" t="str">
        <f>"FX Swap Sell currency matured "&amp;[1]validador!$I$10</f>
        <v>FX Swap Sell currency matured from 18 to november 21, 2025.</v>
      </c>
      <c r="F185" s="138"/>
      <c r="G185" s="138"/>
      <c r="H185" s="138"/>
      <c r="I185" s="136">
        <f>+Español!I185</f>
        <v>0</v>
      </c>
      <c r="J185" s="136">
        <f>+Español!J185</f>
        <v>2500</v>
      </c>
    </row>
    <row r="186" spans="1:10" ht="24.95" customHeight="1" x14ac:dyDescent="0.35">
      <c r="A186" s="122"/>
      <c r="B186" s="137"/>
      <c r="C186" s="138"/>
      <c r="D186" s="140" t="s">
        <v>103</v>
      </c>
      <c r="E186" s="140" t="s">
        <v>234</v>
      </c>
      <c r="F186" s="140"/>
      <c r="G186" s="138"/>
      <c r="H186" s="138"/>
      <c r="I186" s="141" t="str">
        <f>+Español!I186</f>
        <v/>
      </c>
      <c r="J186" s="141" t="str">
        <f>+Español!J186</f>
        <v/>
      </c>
    </row>
    <row r="187" spans="1:10" ht="24.95" customHeight="1" x14ac:dyDescent="0.35">
      <c r="A187" s="122"/>
      <c r="B187" s="137"/>
      <c r="C187" s="138"/>
      <c r="D187" s="138"/>
      <c r="E187" s="138" t="s">
        <v>183</v>
      </c>
      <c r="F187" s="138"/>
      <c r="G187" s="138"/>
      <c r="H187" s="138"/>
      <c r="I187" s="136" t="str">
        <f>+Español!I187</f>
        <v/>
      </c>
      <c r="J187" s="136" t="str">
        <f>+Español!J187</f>
        <v/>
      </c>
    </row>
    <row r="188" spans="1:10" ht="24.95" customHeight="1" x14ac:dyDescent="0.35">
      <c r="A188" s="122"/>
      <c r="B188" s="137"/>
      <c r="C188" s="138"/>
      <c r="D188" s="138"/>
      <c r="E188" s="138" t="s">
        <v>184</v>
      </c>
      <c r="F188" s="138"/>
      <c r="G188" s="138"/>
      <c r="H188" s="138"/>
      <c r="I188" s="136" t="str">
        <f>+Español!I188</f>
        <v/>
      </c>
      <c r="J188" s="136" t="str">
        <f>+Español!J188</f>
        <v/>
      </c>
    </row>
    <row r="189" spans="1:10" ht="24.95" customHeight="1" x14ac:dyDescent="0.35">
      <c r="A189" s="122"/>
      <c r="B189" s="137"/>
      <c r="C189" s="138"/>
      <c r="D189" s="138"/>
      <c r="E189" s="138" t="s">
        <v>185</v>
      </c>
      <c r="F189" s="138"/>
      <c r="G189" s="138"/>
      <c r="H189" s="138"/>
      <c r="I189" s="136" t="str">
        <f>+Español!I189</f>
        <v/>
      </c>
      <c r="J189" s="136" t="str">
        <f>+Español!J189</f>
        <v/>
      </c>
    </row>
    <row r="190" spans="1:10" ht="24.95" customHeight="1" x14ac:dyDescent="0.35">
      <c r="A190" s="122"/>
      <c r="B190" s="137"/>
      <c r="C190" s="138"/>
      <c r="D190" s="138"/>
      <c r="E190" s="138"/>
      <c r="F190" s="138" t="s">
        <v>190</v>
      </c>
      <c r="G190" s="138"/>
      <c r="H190" s="138"/>
      <c r="I190" s="136">
        <f>+Español!I190</f>
        <v>0</v>
      </c>
      <c r="J190" s="136" t="str">
        <f>+Español!J190</f>
        <v/>
      </c>
    </row>
    <row r="191" spans="1:10" ht="24.95" customHeight="1" x14ac:dyDescent="0.35">
      <c r="A191" s="122"/>
      <c r="B191" s="137"/>
      <c r="C191" s="138"/>
      <c r="D191" s="138"/>
      <c r="E191" s="138"/>
      <c r="F191" s="138" t="s">
        <v>191</v>
      </c>
      <c r="G191" s="138"/>
      <c r="H191" s="138"/>
      <c r="I191" s="136">
        <f>+Español!I191</f>
        <v>0</v>
      </c>
      <c r="J191" s="136">
        <f>+Español!J191</f>
        <v>0</v>
      </c>
    </row>
    <row r="192" spans="1:10" ht="24.95" customHeight="1" x14ac:dyDescent="0.35">
      <c r="A192" s="122"/>
      <c r="B192" s="137"/>
      <c r="C192" s="138"/>
      <c r="D192" s="138"/>
      <c r="E192" s="138" t="s">
        <v>188</v>
      </c>
      <c r="F192" s="138"/>
      <c r="G192" s="138"/>
      <c r="H192" s="138"/>
      <c r="I192" s="141">
        <f>+Español!I192</f>
        <v>0</v>
      </c>
      <c r="J192" s="141">
        <f>+Español!J192</f>
        <v>0</v>
      </c>
    </row>
    <row r="193" spans="1:10" ht="24.95" customHeight="1" x14ac:dyDescent="0.35">
      <c r="A193" s="122"/>
      <c r="B193" s="137"/>
      <c r="C193" s="138"/>
      <c r="D193" s="138"/>
      <c r="E193" s="138" t="str">
        <f>+"Next maturity RED "&amp;[1]validador!G70</f>
        <v xml:space="preserve">Next maturity RED </v>
      </c>
      <c r="F193" s="138"/>
      <c r="G193" s="138"/>
      <c r="H193" s="138"/>
      <c r="I193" s="136">
        <f>+Español!I193</f>
        <v>0</v>
      </c>
      <c r="J193" s="136">
        <f>+Español!J193</f>
        <v>0</v>
      </c>
    </row>
    <row r="194" spans="1:10" ht="24.95" customHeight="1" x14ac:dyDescent="0.35">
      <c r="A194" s="122"/>
      <c r="B194" s="137"/>
      <c r="C194" s="138"/>
      <c r="D194" s="138"/>
      <c r="E194" s="143" t="str">
        <f>"FX Swap Purchase currency matured  "&amp;[1]validador!$I$10</f>
        <v>FX Swap Purchase currency matured  from 18 to november 21, 2025.</v>
      </c>
      <c r="F194" s="138"/>
      <c r="G194" s="138"/>
      <c r="H194" s="138"/>
      <c r="I194" s="136">
        <f>+Español!I194</f>
        <v>0</v>
      </c>
      <c r="J194" s="136">
        <f>+Español!J194</f>
        <v>0</v>
      </c>
    </row>
    <row r="195" spans="1:10" ht="24.95" customHeight="1" x14ac:dyDescent="0.35">
      <c r="A195" s="122"/>
      <c r="B195" s="137"/>
      <c r="C195" s="138"/>
      <c r="D195" s="140" t="s">
        <v>105</v>
      </c>
      <c r="E195" s="140" t="s">
        <v>235</v>
      </c>
      <c r="F195" s="140"/>
      <c r="G195" s="138"/>
      <c r="H195" s="138"/>
      <c r="I195" s="141">
        <f>+Español!I195</f>
        <v>0</v>
      </c>
      <c r="J195" s="141">
        <f>+Español!J195</f>
        <v>0</v>
      </c>
    </row>
    <row r="196" spans="1:10" ht="24.95" customHeight="1" x14ac:dyDescent="0.35">
      <c r="A196" s="122"/>
      <c r="B196" s="137"/>
      <c r="C196" s="138"/>
      <c r="D196" s="138"/>
      <c r="E196" s="138" t="s">
        <v>183</v>
      </c>
      <c r="F196" s="138"/>
      <c r="G196" s="138"/>
      <c r="H196" s="138"/>
      <c r="I196" s="136">
        <f>+Español!I196</f>
        <v>0</v>
      </c>
      <c r="J196" s="136">
        <f>+Español!J196</f>
        <v>0</v>
      </c>
    </row>
    <row r="197" spans="1:10" ht="24.95" customHeight="1" x14ac:dyDescent="0.35">
      <c r="A197" s="122"/>
      <c r="B197" s="137"/>
      <c r="C197" s="138"/>
      <c r="D197" s="138"/>
      <c r="E197" s="138" t="s">
        <v>184</v>
      </c>
      <c r="F197" s="138"/>
      <c r="G197" s="138"/>
      <c r="H197" s="138"/>
      <c r="I197" s="136">
        <f>+Español!I197</f>
        <v>0</v>
      </c>
      <c r="J197" s="136">
        <f>+Español!J197</f>
        <v>0</v>
      </c>
    </row>
    <row r="198" spans="1:10" ht="24.95" customHeight="1" x14ac:dyDescent="0.35">
      <c r="A198" s="122"/>
      <c r="B198" s="137"/>
      <c r="C198" s="138"/>
      <c r="D198" s="138"/>
      <c r="E198" s="138" t="s">
        <v>185</v>
      </c>
      <c r="F198" s="138"/>
      <c r="G198" s="138"/>
      <c r="H198" s="138"/>
      <c r="I198" s="145">
        <f>+Español!I198</f>
        <v>0</v>
      </c>
      <c r="J198" s="145">
        <f>+Español!J198</f>
        <v>0</v>
      </c>
    </row>
    <row r="199" spans="1:10" ht="24.95" customHeight="1" x14ac:dyDescent="0.35">
      <c r="A199" s="122"/>
      <c r="B199" s="137"/>
      <c r="C199" s="138"/>
      <c r="D199" s="138"/>
      <c r="E199" s="138"/>
      <c r="F199" s="138" t="s">
        <v>190</v>
      </c>
      <c r="G199" s="138"/>
      <c r="H199" s="138"/>
      <c r="I199" s="145">
        <f>+Español!I199</f>
        <v>0</v>
      </c>
      <c r="J199" s="145">
        <f>+Español!J199</f>
        <v>0</v>
      </c>
    </row>
    <row r="200" spans="1:10" ht="24.95" customHeight="1" x14ac:dyDescent="0.35">
      <c r="A200" s="122"/>
      <c r="B200" s="137"/>
      <c r="C200" s="138"/>
      <c r="D200" s="138"/>
      <c r="E200" s="138"/>
      <c r="F200" s="138" t="s">
        <v>191</v>
      </c>
      <c r="G200" s="138"/>
      <c r="H200" s="138"/>
      <c r="I200" s="145">
        <f>+Español!I200</f>
        <v>0</v>
      </c>
      <c r="J200" s="145">
        <f>+Español!J200</f>
        <v>0</v>
      </c>
    </row>
    <row r="201" spans="1:10" ht="24.95" customHeight="1" x14ac:dyDescent="0.35">
      <c r="A201" s="122"/>
      <c r="B201" s="137"/>
      <c r="C201" s="138"/>
      <c r="D201" s="138"/>
      <c r="E201" s="138" t="s">
        <v>188</v>
      </c>
      <c r="F201" s="138"/>
      <c r="G201" s="138"/>
      <c r="H201" s="138"/>
      <c r="I201" s="141">
        <f>+Español!I201</f>
        <v>0</v>
      </c>
      <c r="J201" s="141">
        <f>+Español!J201</f>
        <v>0</v>
      </c>
    </row>
    <row r="202" spans="1:10" ht="24.95" customHeight="1" x14ac:dyDescent="0.35">
      <c r="A202" s="122"/>
      <c r="B202" s="137"/>
      <c r="C202" s="138"/>
      <c r="D202" s="138"/>
      <c r="E202" s="138" t="str">
        <f>+"Next maturity Interest Rate Swap "&amp;[1]validador!G71</f>
        <v xml:space="preserve">Next maturity Interest Rate Swap </v>
      </c>
      <c r="F202" s="138"/>
      <c r="G202" s="138"/>
      <c r="H202" s="138"/>
      <c r="I202" s="136">
        <f>+Español!I202</f>
        <v>0</v>
      </c>
      <c r="J202" s="136">
        <f>+Español!J202</f>
        <v>0</v>
      </c>
    </row>
    <row r="203" spans="1:10" ht="24.95" customHeight="1" x14ac:dyDescent="0.35">
      <c r="A203" s="122"/>
      <c r="B203" s="137"/>
      <c r="C203" s="138"/>
      <c r="D203" s="138"/>
      <c r="E203" s="143" t="str">
        <f>"FX Swap Purchase currency matured  "&amp;[1]validador!$I$10</f>
        <v>FX Swap Purchase currency matured  from 18 to november 21, 2025.</v>
      </c>
      <c r="F203" s="138"/>
      <c r="G203" s="138"/>
      <c r="H203" s="138"/>
      <c r="I203" s="136">
        <f>+Español!I203</f>
        <v>0</v>
      </c>
      <c r="J203" s="136">
        <f>+Español!J203</f>
        <v>0</v>
      </c>
    </row>
    <row r="204" spans="1:10" ht="24.95" customHeight="1" x14ac:dyDescent="0.35">
      <c r="A204" s="122"/>
      <c r="B204" s="137"/>
      <c r="C204" s="138" t="s">
        <v>236</v>
      </c>
      <c r="D204" s="138"/>
      <c r="E204" s="143"/>
      <c r="F204" s="138"/>
      <c r="G204" s="138"/>
      <c r="H204" s="138"/>
      <c r="I204" s="141">
        <f>+Español!I204</f>
        <v>0</v>
      </c>
      <c r="J204" s="141">
        <f>+Español!J204</f>
        <v>0</v>
      </c>
    </row>
    <row r="205" spans="1:10" ht="24.95" customHeight="1" x14ac:dyDescent="0.35">
      <c r="A205" s="122"/>
      <c r="B205" s="137"/>
      <c r="C205" s="138" t="s">
        <v>237</v>
      </c>
      <c r="D205" s="138"/>
      <c r="E205" s="138"/>
      <c r="F205" s="138"/>
      <c r="G205" s="138"/>
      <c r="H205" s="139"/>
      <c r="I205" s="141">
        <f>+Español!I205</f>
        <v>0</v>
      </c>
      <c r="J205" s="141">
        <f>+Español!J205</f>
        <v>0</v>
      </c>
    </row>
    <row r="206" spans="1:10" ht="24.95" customHeight="1" x14ac:dyDescent="0.35">
      <c r="A206" s="122"/>
      <c r="B206" s="137"/>
      <c r="C206" s="138"/>
      <c r="D206" s="138" t="s">
        <v>238</v>
      </c>
      <c r="E206" s="138"/>
      <c r="F206" s="138"/>
      <c r="G206" s="138"/>
      <c r="H206" s="139"/>
      <c r="I206" s="141">
        <f>+Español!I206</f>
        <v>0</v>
      </c>
      <c r="J206" s="141">
        <f>+Español!J206</f>
        <v>0</v>
      </c>
    </row>
    <row r="207" spans="1:10" ht="24.95" customHeight="1" x14ac:dyDescent="0.35">
      <c r="A207" s="122"/>
      <c r="B207" s="137"/>
      <c r="C207" s="138"/>
      <c r="D207" s="138"/>
      <c r="E207" s="138"/>
      <c r="F207" s="138" t="s">
        <v>239</v>
      </c>
      <c r="G207" s="138"/>
      <c r="H207" s="139"/>
      <c r="I207" s="141">
        <f>+Español!I207</f>
        <v>0</v>
      </c>
      <c r="J207" s="141">
        <f>+Español!J207</f>
        <v>0</v>
      </c>
    </row>
    <row r="208" spans="1:10" ht="24.95" customHeight="1" x14ac:dyDescent="0.35">
      <c r="A208" s="122"/>
      <c r="B208" s="137"/>
      <c r="C208" s="138"/>
      <c r="D208" s="138" t="s">
        <v>240</v>
      </c>
      <c r="E208" s="138"/>
      <c r="F208" s="138"/>
      <c r="G208" s="138"/>
      <c r="H208" s="139"/>
      <c r="I208" s="141">
        <f>+Español!I208</f>
        <v>0</v>
      </c>
      <c r="J208" s="141">
        <f>+Español!J208</f>
        <v>0</v>
      </c>
    </row>
    <row r="209" spans="1:10" ht="24.95" customHeight="1" x14ac:dyDescent="0.35">
      <c r="A209" s="122"/>
      <c r="B209" s="137"/>
      <c r="C209" s="138"/>
      <c r="D209" s="138"/>
      <c r="E209" s="138"/>
      <c r="F209" s="138" t="s">
        <v>239</v>
      </c>
      <c r="G209" s="138"/>
      <c r="H209" s="139"/>
      <c r="I209" s="156">
        <f>+Español!I209</f>
        <v>0</v>
      </c>
      <c r="J209" s="156">
        <f>+Español!J209</f>
        <v>0</v>
      </c>
    </row>
    <row r="210" spans="1:10" ht="24.95" customHeight="1" x14ac:dyDescent="0.35">
      <c r="A210" s="122"/>
      <c r="B210" s="137"/>
      <c r="C210" s="138" t="s">
        <v>241</v>
      </c>
      <c r="D210" s="138"/>
      <c r="E210" s="138"/>
      <c r="F210" s="138"/>
      <c r="G210" s="138"/>
      <c r="H210" s="139"/>
      <c r="I210" s="141">
        <f>+Español!I210</f>
        <v>17.194923460000002</v>
      </c>
      <c r="J210" s="141">
        <f>+Español!J210</f>
        <v>1.2050000000000001</v>
      </c>
    </row>
    <row r="211" spans="1:10" ht="24.95" customHeight="1" x14ac:dyDescent="0.35">
      <c r="A211" s="122"/>
      <c r="B211" s="137"/>
      <c r="C211" s="138"/>
      <c r="D211" s="138" t="s">
        <v>238</v>
      </c>
      <c r="E211" s="138"/>
      <c r="F211" s="138"/>
      <c r="G211" s="138"/>
      <c r="H211" s="139"/>
      <c r="I211" s="141">
        <f>+Español!I211</f>
        <v>17.194923460000002</v>
      </c>
      <c r="J211" s="141">
        <f>+Español!J211</f>
        <v>1.2050000000000001</v>
      </c>
    </row>
    <row r="212" spans="1:10" ht="24.95" customHeight="1" x14ac:dyDescent="0.35">
      <c r="A212" s="122"/>
      <c r="B212" s="137"/>
      <c r="C212" s="138"/>
      <c r="D212" s="138" t="s">
        <v>242</v>
      </c>
      <c r="E212" s="138"/>
      <c r="F212" s="138"/>
      <c r="G212" s="138"/>
      <c r="H212" s="139"/>
      <c r="I212" s="141">
        <f>+Español!I212</f>
        <v>0</v>
      </c>
      <c r="J212" s="141">
        <f>+Español!J212</f>
        <v>0</v>
      </c>
    </row>
    <row r="213" spans="1:10" ht="24.95" customHeight="1" x14ac:dyDescent="0.35">
      <c r="A213" s="122"/>
      <c r="B213" s="137"/>
      <c r="C213" s="138" t="s">
        <v>243</v>
      </c>
      <c r="D213" s="138"/>
      <c r="E213" s="138"/>
      <c r="F213" s="138"/>
      <c r="G213" s="138"/>
      <c r="H213" s="139"/>
      <c r="I213" s="141">
        <f>+Español!I213</f>
        <v>0</v>
      </c>
      <c r="J213" s="141">
        <f>+Español!J213</f>
        <v>62.283059999999999</v>
      </c>
    </row>
    <row r="214" spans="1:10" ht="24.95" customHeight="1" x14ac:dyDescent="0.35">
      <c r="A214" s="122"/>
      <c r="B214" s="137"/>
      <c r="C214" s="138"/>
      <c r="D214" s="138" t="s">
        <v>244</v>
      </c>
      <c r="E214" s="138"/>
      <c r="F214" s="138"/>
      <c r="G214" s="138"/>
      <c r="H214" s="139"/>
      <c r="I214" s="141">
        <f>+Español!I214</f>
        <v>0</v>
      </c>
      <c r="J214" s="141">
        <f>+Español!J214</f>
        <v>0</v>
      </c>
    </row>
    <row r="215" spans="1:10" ht="24.95" customHeight="1" x14ac:dyDescent="0.35">
      <c r="A215" s="122"/>
      <c r="B215" s="137"/>
      <c r="C215" s="138"/>
      <c r="D215" s="138" t="s">
        <v>245</v>
      </c>
      <c r="E215" s="138"/>
      <c r="F215" s="138"/>
      <c r="G215" s="138"/>
      <c r="H215" s="139"/>
      <c r="I215" s="141">
        <f>+Español!I215</f>
        <v>0</v>
      </c>
      <c r="J215" s="141">
        <f>+Español!J215</f>
        <v>62.283059999999999</v>
      </c>
    </row>
    <row r="216" spans="1:10" ht="24.95" customHeight="1" x14ac:dyDescent="0.4">
      <c r="A216" s="122"/>
      <c r="B216" s="157" t="s">
        <v>246</v>
      </c>
      <c r="C216" s="158"/>
      <c r="D216" s="158"/>
      <c r="E216" s="158"/>
      <c r="F216" s="158"/>
      <c r="G216" s="158"/>
      <c r="H216" s="159"/>
      <c r="I216" s="160">
        <f>+Español!I216</f>
        <v>5492.5200014600005</v>
      </c>
      <c r="J216" s="160" t="e">
        <f>+Español!J216</f>
        <v>#REF!</v>
      </c>
    </row>
    <row r="217" spans="1:10" ht="24.95" customHeight="1" x14ac:dyDescent="0.4">
      <c r="A217" s="122"/>
      <c r="B217" s="132" t="s">
        <v>247</v>
      </c>
      <c r="C217" s="133"/>
      <c r="D217" s="133"/>
      <c r="E217" s="133"/>
      <c r="F217" s="133"/>
      <c r="G217" s="133"/>
      <c r="H217" s="161"/>
      <c r="I217" s="162">
        <f>+Español!I217</f>
        <v>0</v>
      </c>
      <c r="J217" s="162">
        <f>+Español!J217</f>
        <v>0</v>
      </c>
    </row>
    <row r="218" spans="1:10" ht="24.95" customHeight="1" x14ac:dyDescent="0.35">
      <c r="A218" s="122"/>
      <c r="B218" s="137"/>
      <c r="C218" s="138" t="s">
        <v>248</v>
      </c>
      <c r="D218" s="138"/>
      <c r="E218" s="138"/>
      <c r="F218" s="138"/>
      <c r="G218" s="138"/>
      <c r="H218" s="139"/>
      <c r="I218" s="163">
        <f>+Español!I218</f>
        <v>0</v>
      </c>
      <c r="J218" s="163">
        <f>+Español!J218</f>
        <v>0</v>
      </c>
    </row>
    <row r="219" spans="1:10" ht="24.95" customHeight="1" x14ac:dyDescent="0.35">
      <c r="A219" s="122"/>
      <c r="B219" s="137"/>
      <c r="C219" s="138"/>
      <c r="D219" s="138"/>
      <c r="E219" s="138"/>
      <c r="F219" s="138" t="s">
        <v>249</v>
      </c>
      <c r="G219" s="138"/>
      <c r="H219" s="139"/>
      <c r="I219" s="164">
        <f>+Español!I219</f>
        <v>1.34E-4</v>
      </c>
      <c r="J219" s="164">
        <f>+Español!J219</f>
        <v>1.34E-4</v>
      </c>
    </row>
    <row r="220" spans="1:10" ht="24.95" customHeight="1" x14ac:dyDescent="0.35">
      <c r="A220" s="122"/>
      <c r="B220" s="137"/>
      <c r="C220" s="138" t="s">
        <v>250</v>
      </c>
      <c r="D220" s="138"/>
      <c r="E220" s="138"/>
      <c r="F220" s="138"/>
      <c r="G220" s="138"/>
      <c r="H220" s="139"/>
      <c r="I220" s="141">
        <f>+Español!I220</f>
        <v>0</v>
      </c>
      <c r="J220" s="141">
        <f>+Español!J220</f>
        <v>0</v>
      </c>
    </row>
    <row r="221" spans="1:10" ht="24.95" customHeight="1" x14ac:dyDescent="0.35">
      <c r="A221" s="122"/>
      <c r="B221" s="137"/>
      <c r="C221" s="138"/>
      <c r="D221" s="138"/>
      <c r="E221" s="138"/>
      <c r="F221" s="138" t="s">
        <v>251</v>
      </c>
      <c r="G221" s="138"/>
      <c r="H221" s="139"/>
      <c r="I221" s="165">
        <f>+Español!I221</f>
        <v>0</v>
      </c>
      <c r="J221" s="165">
        <f>+Español!J221</f>
        <v>0</v>
      </c>
    </row>
    <row r="222" spans="1:10" ht="24.95" customHeight="1" x14ac:dyDescent="0.35">
      <c r="A222" s="122"/>
      <c r="B222" s="137"/>
      <c r="C222" s="138" t="s">
        <v>252</v>
      </c>
      <c r="D222" s="138"/>
      <c r="E222" s="138"/>
      <c r="F222" s="138"/>
      <c r="G222" s="138"/>
      <c r="H222" s="139"/>
      <c r="I222" s="166">
        <f>+Español!I222</f>
        <v>0</v>
      </c>
      <c r="J222" s="166">
        <f>+Español!J222</f>
        <v>0</v>
      </c>
    </row>
    <row r="223" spans="1:10" ht="24.95" customHeight="1" x14ac:dyDescent="0.35">
      <c r="A223" s="122"/>
      <c r="B223" s="137"/>
      <c r="C223" s="138"/>
      <c r="D223" s="138"/>
      <c r="E223" s="138"/>
      <c r="F223" s="138" t="s">
        <v>251</v>
      </c>
      <c r="G223" s="138"/>
      <c r="H223" s="139"/>
      <c r="I223" s="165">
        <f>+Español!I223</f>
        <v>0</v>
      </c>
      <c r="J223" s="165">
        <f>+Español!J223</f>
        <v>0</v>
      </c>
    </row>
    <row r="224" spans="1:10" ht="24.95" customHeight="1" x14ac:dyDescent="0.35">
      <c r="A224" s="122"/>
      <c r="B224" s="137"/>
      <c r="C224" s="138" t="s">
        <v>253</v>
      </c>
      <c r="D224" s="138"/>
      <c r="E224" s="138"/>
      <c r="F224" s="138"/>
      <c r="G224" s="138"/>
      <c r="H224" s="139"/>
      <c r="I224" s="167">
        <f>+Español!I224</f>
        <v>69.599999999999994</v>
      </c>
      <c r="J224" s="167" t="e">
        <f>+Español!J224</f>
        <v>#REF!</v>
      </c>
    </row>
    <row r="225" spans="1:10" ht="24.95" customHeight="1" x14ac:dyDescent="0.35">
      <c r="A225" s="122"/>
      <c r="B225" s="137"/>
      <c r="C225" s="138"/>
      <c r="D225" s="138"/>
      <c r="E225" s="138"/>
      <c r="F225" s="138" t="s">
        <v>251</v>
      </c>
      <c r="G225" s="138"/>
      <c r="H225" s="168"/>
      <c r="I225" s="165">
        <f>+Español!I225</f>
        <v>2.2499999999999999E-2</v>
      </c>
      <c r="J225" s="165">
        <f>+Español!J225</f>
        <v>2.2499999999999999E-2</v>
      </c>
    </row>
    <row r="226" spans="1:10" ht="24.95" customHeight="1" x14ac:dyDescent="0.4">
      <c r="A226" s="122"/>
      <c r="B226" s="157" t="s">
        <v>254</v>
      </c>
      <c r="C226" s="158"/>
      <c r="D226" s="158"/>
      <c r="E226" s="158"/>
      <c r="F226" s="158"/>
      <c r="G226" s="158"/>
      <c r="H226" s="159"/>
      <c r="I226" s="160">
        <f>+Español!I226</f>
        <v>5422.9200014600001</v>
      </c>
      <c r="J226" s="160" t="e">
        <f>+Español!J226</f>
        <v>#REF!</v>
      </c>
    </row>
    <row r="227" spans="1:10" ht="24.95" customHeight="1" x14ac:dyDescent="0.4">
      <c r="A227" s="122"/>
      <c r="B227" s="169"/>
      <c r="C227" s="133" t="s">
        <v>126</v>
      </c>
      <c r="D227" s="133" t="s">
        <v>255</v>
      </c>
      <c r="E227" s="133"/>
      <c r="F227" s="133"/>
      <c r="G227" s="133"/>
      <c r="H227" s="161"/>
      <c r="I227" s="136">
        <f>+Español!I227</f>
        <v>16830.467630681571</v>
      </c>
      <c r="J227" s="136">
        <f>+Español!J227</f>
        <v>16091.301368519002</v>
      </c>
    </row>
    <row r="228" spans="1:10" ht="24.95" customHeight="1" x14ac:dyDescent="0.4">
      <c r="A228" s="122"/>
      <c r="B228" s="170"/>
      <c r="C228" s="138" t="s">
        <v>128</v>
      </c>
      <c r="D228" s="138" t="s">
        <v>256</v>
      </c>
      <c r="E228" s="138"/>
      <c r="F228" s="138"/>
      <c r="G228" s="138"/>
      <c r="H228" s="139"/>
      <c r="I228" s="136">
        <f>+Español!I228</f>
        <v>6.9540338385363789</v>
      </c>
      <c r="J228" s="136">
        <f>+Español!J228</f>
        <v>6.6424983654644523</v>
      </c>
    </row>
    <row r="229" spans="1:10" ht="24.95" customHeight="1" x14ac:dyDescent="0.4">
      <c r="A229" s="122"/>
      <c r="B229" s="170"/>
      <c r="C229" s="138" t="s">
        <v>130</v>
      </c>
      <c r="D229" s="138" t="s">
        <v>257</v>
      </c>
      <c r="E229" s="138"/>
      <c r="F229" s="138"/>
      <c r="G229" s="138"/>
      <c r="H229" s="139"/>
      <c r="I229" s="136">
        <f>+Español!I229</f>
        <v>9612.1372525385705</v>
      </c>
      <c r="J229" s="136">
        <f>+Español!J229</f>
        <v>8872.8636199952925</v>
      </c>
    </row>
    <row r="230" spans="1:10" ht="24.95" customHeight="1" x14ac:dyDescent="0.4">
      <c r="A230" s="122"/>
      <c r="B230" s="170"/>
      <c r="C230" s="138" t="s">
        <v>132</v>
      </c>
      <c r="D230" s="138" t="s">
        <v>258</v>
      </c>
      <c r="E230" s="138"/>
      <c r="F230" s="138"/>
      <c r="G230" s="138"/>
      <c r="H230" s="139"/>
      <c r="I230" s="136">
        <f>+Español!I230</f>
        <v>3.9715549907214571</v>
      </c>
      <c r="J230" s="136">
        <f>+Español!J230</f>
        <v>3.6627231535240474</v>
      </c>
    </row>
    <row r="231" spans="1:10" ht="24.95" customHeight="1" x14ac:dyDescent="0.4">
      <c r="A231" s="122"/>
      <c r="B231" s="132" t="s">
        <v>259</v>
      </c>
      <c r="C231" s="133"/>
      <c r="D231" s="133"/>
      <c r="E231" s="133"/>
      <c r="F231" s="133"/>
      <c r="G231" s="133"/>
      <c r="H231" s="161"/>
      <c r="I231" s="171">
        <f>+Español!I231</f>
        <v>0</v>
      </c>
      <c r="J231" s="171">
        <f>+Español!J231</f>
        <v>0</v>
      </c>
    </row>
    <row r="232" spans="1:10" ht="24.95" customHeight="1" x14ac:dyDescent="0.35">
      <c r="A232" s="122"/>
      <c r="B232" s="137"/>
      <c r="C232" s="138" t="s">
        <v>260</v>
      </c>
      <c r="D232" s="138"/>
      <c r="E232" s="138"/>
      <c r="F232" s="138"/>
      <c r="G232" s="138"/>
      <c r="H232" s="139"/>
      <c r="I232" s="172">
        <f>+Español!I232</f>
        <v>971</v>
      </c>
      <c r="J232" s="172" t="e">
        <f>+Español!J232</f>
        <v>#REF!</v>
      </c>
    </row>
    <row r="233" spans="1:10" ht="24.95" customHeight="1" x14ac:dyDescent="0.35">
      <c r="A233" s="122"/>
      <c r="B233" s="137"/>
      <c r="C233" s="138"/>
      <c r="D233" s="138"/>
      <c r="E233" s="138"/>
      <c r="F233" s="138" t="s">
        <v>261</v>
      </c>
      <c r="G233" s="138"/>
      <c r="H233" s="139"/>
      <c r="I233" s="172" t="str">
        <f>+Español!I233</f>
        <v>4,25 / 4,25 / 4,25</v>
      </c>
      <c r="J233" s="172" t="e">
        <f>+Español!J233</f>
        <v>#REF!</v>
      </c>
    </row>
    <row r="234" spans="1:10" ht="24.95" customHeight="1" x14ac:dyDescent="0.35">
      <c r="A234" s="122"/>
      <c r="B234" s="137"/>
      <c r="C234" s="138" t="s">
        <v>262</v>
      </c>
      <c r="D234" s="138"/>
      <c r="E234" s="138"/>
      <c r="F234" s="138"/>
      <c r="G234" s="138"/>
      <c r="H234" s="139"/>
      <c r="I234" s="172" t="str">
        <f>+Español!I234</f>
        <v>-</v>
      </c>
      <c r="J234" s="172" t="e">
        <f>+Español!J234</f>
        <v>#REF!</v>
      </c>
    </row>
    <row r="235" spans="1:10" ht="24.95" customHeight="1" x14ac:dyDescent="0.35">
      <c r="A235" s="122"/>
      <c r="B235" s="137"/>
      <c r="C235" s="138"/>
      <c r="D235" s="138"/>
      <c r="E235" s="138"/>
      <c r="F235" s="138" t="s">
        <v>263</v>
      </c>
      <c r="G235" s="138"/>
      <c r="H235" s="139"/>
      <c r="I235" s="172" t="str">
        <f>+Español!I235</f>
        <v>- / - / -</v>
      </c>
      <c r="J235" s="172" t="e">
        <f>+Español!J235</f>
        <v>#REF!</v>
      </c>
    </row>
    <row r="236" spans="1:10" ht="24.95" customHeight="1" x14ac:dyDescent="0.35">
      <c r="A236" s="122"/>
      <c r="B236" s="137"/>
      <c r="C236" s="138" t="s">
        <v>264</v>
      </c>
      <c r="D236" s="138"/>
      <c r="E236" s="138"/>
      <c r="F236" s="138"/>
      <c r="G236" s="138"/>
      <c r="H236" s="139"/>
      <c r="I236" s="172">
        <f>+Español!I236</f>
        <v>0</v>
      </c>
      <c r="J236" s="172">
        <f>+Español!J236</f>
        <v>0</v>
      </c>
    </row>
    <row r="237" spans="1:10" ht="24.95" customHeight="1" x14ac:dyDescent="0.35">
      <c r="A237" s="122"/>
      <c r="B237" s="137"/>
      <c r="C237" s="138"/>
      <c r="D237" s="138" t="s">
        <v>265</v>
      </c>
      <c r="E237" s="138"/>
      <c r="F237" s="138"/>
      <c r="G237" s="138"/>
      <c r="H237" s="139"/>
      <c r="I237" s="172">
        <f>+Español!I237</f>
        <v>0</v>
      </c>
      <c r="J237" s="172">
        <f>+Español!J237</f>
        <v>0</v>
      </c>
    </row>
    <row r="238" spans="1:10" ht="24.95" customHeight="1" x14ac:dyDescent="0.35">
      <c r="A238" s="122"/>
      <c r="B238" s="137"/>
      <c r="C238" s="138"/>
      <c r="D238" s="138" t="s">
        <v>266</v>
      </c>
      <c r="E238" s="138"/>
      <c r="F238" s="138"/>
      <c r="G238" s="138"/>
      <c r="H238" s="139"/>
      <c r="I238" s="172">
        <f>+Español!I238</f>
        <v>0</v>
      </c>
      <c r="J238" s="172">
        <f>+Español!J238</f>
        <v>0</v>
      </c>
    </row>
    <row r="239" spans="1:10" ht="24.95" customHeight="1" x14ac:dyDescent="0.35">
      <c r="A239" s="122"/>
      <c r="B239" s="137"/>
      <c r="C239" s="138"/>
      <c r="D239" s="138" t="s">
        <v>267</v>
      </c>
      <c r="E239" s="138"/>
      <c r="F239" s="138"/>
      <c r="G239" s="138"/>
      <c r="H239" s="139"/>
      <c r="I239" s="172">
        <f>+Español!I239</f>
        <v>0</v>
      </c>
      <c r="J239" s="172">
        <f>+Español!J239</f>
        <v>0</v>
      </c>
    </row>
    <row r="240" spans="1:10" ht="24.95" customHeight="1" thickBot="1" x14ac:dyDescent="0.4">
      <c r="A240" s="122"/>
      <c r="B240" s="173"/>
      <c r="C240" s="174"/>
      <c r="D240" s="174" t="s">
        <v>268</v>
      </c>
      <c r="E240" s="174"/>
      <c r="F240" s="174"/>
      <c r="G240" s="174"/>
      <c r="H240" s="175"/>
      <c r="I240" s="172">
        <f>+Español!I240</f>
        <v>0</v>
      </c>
      <c r="J240" s="172">
        <f>+Español!J240</f>
        <v>0</v>
      </c>
    </row>
    <row r="241" spans="1:10" ht="42" customHeight="1" thickBot="1" x14ac:dyDescent="0.45">
      <c r="A241" s="122"/>
      <c r="B241" s="176" t="s">
        <v>269</v>
      </c>
      <c r="C241" s="177"/>
      <c r="D241" s="177"/>
      <c r="E241" s="177"/>
      <c r="F241" s="177"/>
      <c r="G241" s="177"/>
      <c r="H241" s="178"/>
      <c r="I241" s="179" t="s">
        <v>148</v>
      </c>
      <c r="J241" s="179" t="s">
        <v>149</v>
      </c>
    </row>
    <row r="242" spans="1:10" ht="24.95" customHeight="1" x14ac:dyDescent="0.4">
      <c r="A242" s="122"/>
      <c r="B242" s="180"/>
      <c r="C242" s="138" t="s">
        <v>270</v>
      </c>
      <c r="D242" s="138"/>
      <c r="E242" s="138"/>
      <c r="F242" s="138"/>
      <c r="G242" s="138"/>
      <c r="H242" s="139"/>
      <c r="I242" s="181">
        <f>+Español!I242</f>
        <v>-1.7985120283038469</v>
      </c>
      <c r="J242" s="181">
        <f>+Español!J242</f>
        <v>-12.733654385445035</v>
      </c>
    </row>
    <row r="243" spans="1:10" ht="24.95" customHeight="1" x14ac:dyDescent="0.4">
      <c r="A243" s="122"/>
      <c r="B243" s="180"/>
      <c r="C243" s="138" t="s">
        <v>271</v>
      </c>
      <c r="D243" s="138"/>
      <c r="E243" s="138"/>
      <c r="F243" s="138"/>
      <c r="G243" s="138"/>
      <c r="H243" s="139"/>
      <c r="I243" s="181">
        <f>+Español!I243</f>
        <v>139.93202256000018</v>
      </c>
      <c r="J243" s="181">
        <f>+Español!J243</f>
        <v>108.45379923999997</v>
      </c>
    </row>
    <row r="244" spans="1:10" ht="24.95" customHeight="1" x14ac:dyDescent="0.4">
      <c r="A244" s="122"/>
      <c r="B244" s="180"/>
      <c r="C244" s="138" t="s">
        <v>272</v>
      </c>
      <c r="D244" s="138"/>
      <c r="E244" s="138"/>
      <c r="F244" s="138"/>
      <c r="G244" s="138"/>
      <c r="H244" s="139"/>
      <c r="I244" s="182">
        <f>+Español!I244</f>
        <v>142.31671155000009</v>
      </c>
      <c r="J244" s="182">
        <f>+Español!J244</f>
        <v>122.09010963999998</v>
      </c>
    </row>
    <row r="245" spans="1:10" ht="24.95" customHeight="1" x14ac:dyDescent="0.4">
      <c r="A245" s="122"/>
      <c r="B245" s="180"/>
      <c r="C245" s="138"/>
      <c r="D245" s="138" t="s">
        <v>10</v>
      </c>
      <c r="E245" s="138"/>
      <c r="F245" s="138" t="s">
        <v>273</v>
      </c>
      <c r="G245" s="138"/>
      <c r="H245" s="139"/>
      <c r="I245" s="181">
        <f>+Español!I245</f>
        <v>555.20521815999996</v>
      </c>
      <c r="J245" s="181">
        <f>+Español!J245</f>
        <v>489.33287428999995</v>
      </c>
    </row>
    <row r="246" spans="1:10" ht="24.95" customHeight="1" x14ac:dyDescent="0.4">
      <c r="A246" s="122"/>
      <c r="B246" s="180"/>
      <c r="C246" s="138"/>
      <c r="D246" s="138" t="s">
        <v>25</v>
      </c>
      <c r="E246" s="183" t="s">
        <v>154</v>
      </c>
      <c r="F246" s="138" t="s">
        <v>274</v>
      </c>
      <c r="G246" s="138"/>
      <c r="H246" s="139"/>
      <c r="I246" s="181">
        <f>+Español!I246</f>
        <v>412.88850660999987</v>
      </c>
      <c r="J246" s="181">
        <f>+Español!J246</f>
        <v>367.24276464999997</v>
      </c>
    </row>
    <row r="247" spans="1:10" ht="24.95" customHeight="1" x14ac:dyDescent="0.4">
      <c r="A247" s="122"/>
      <c r="B247" s="180"/>
      <c r="C247" s="138" t="s">
        <v>275</v>
      </c>
      <c r="D247" s="138"/>
      <c r="E247" s="138"/>
      <c r="F247" s="138"/>
      <c r="G247" s="138"/>
      <c r="H247" s="139"/>
      <c r="I247" s="182">
        <f>+Español!I247</f>
        <v>-156.03484690000005</v>
      </c>
      <c r="J247" s="182">
        <f>+Español!J247</f>
        <v>183.18695466000003</v>
      </c>
    </row>
    <row r="248" spans="1:10" ht="24.95" customHeight="1" x14ac:dyDescent="0.4">
      <c r="A248" s="122"/>
      <c r="B248" s="180"/>
      <c r="C248" s="138"/>
      <c r="D248" s="138" t="s">
        <v>10</v>
      </c>
      <c r="E248" s="138"/>
      <c r="F248" s="138" t="s">
        <v>276</v>
      </c>
      <c r="G248" s="138"/>
      <c r="H248" s="139"/>
      <c r="I248" s="181">
        <f>+Español!I248</f>
        <v>333.69924581999999</v>
      </c>
      <c r="J248" s="181">
        <f>+Español!J248</f>
        <v>305.19339867000002</v>
      </c>
    </row>
    <row r="249" spans="1:10" ht="24.95" customHeight="1" x14ac:dyDescent="0.4">
      <c r="A249" s="122"/>
      <c r="B249" s="180"/>
      <c r="C249" s="138"/>
      <c r="D249" s="138" t="s">
        <v>25</v>
      </c>
      <c r="E249" s="183" t="s">
        <v>154</v>
      </c>
      <c r="F249" s="138" t="s">
        <v>277</v>
      </c>
      <c r="G249" s="138"/>
      <c r="H249" s="139"/>
      <c r="I249" s="181">
        <f>+Español!I249</f>
        <v>489.73409272000004</v>
      </c>
      <c r="J249" s="181">
        <f>+Español!J249</f>
        <v>122.00644401000001</v>
      </c>
    </row>
    <row r="250" spans="1:10" ht="24.95" customHeight="1" x14ac:dyDescent="0.35">
      <c r="A250" s="122"/>
      <c r="B250" s="137"/>
      <c r="C250" s="138" t="s">
        <v>278</v>
      </c>
      <c r="D250" s="138"/>
      <c r="E250" s="138"/>
      <c r="F250" s="138"/>
      <c r="G250" s="138"/>
      <c r="H250" s="139"/>
      <c r="I250" s="182">
        <f>+Español!I250</f>
        <v>-89.914743300000055</v>
      </c>
      <c r="J250" s="182">
        <f>+Español!J250</f>
        <v>201.51179186000002</v>
      </c>
    </row>
    <row r="251" spans="1:10" ht="24.95" customHeight="1" x14ac:dyDescent="0.35">
      <c r="A251" s="122"/>
      <c r="B251" s="137"/>
      <c r="C251" s="138"/>
      <c r="D251" s="138" t="s">
        <v>10</v>
      </c>
      <c r="E251" s="138"/>
      <c r="F251" s="138" t="s">
        <v>276</v>
      </c>
      <c r="G251" s="138"/>
      <c r="H251" s="139"/>
      <c r="I251" s="181">
        <f>+Español!I251</f>
        <v>1006.19330982</v>
      </c>
      <c r="J251" s="181">
        <f>+Español!J251</f>
        <v>795.00104351000004</v>
      </c>
    </row>
    <row r="252" spans="1:10" ht="24.95" customHeight="1" x14ac:dyDescent="0.35">
      <c r="A252" s="122"/>
      <c r="B252" s="137"/>
      <c r="C252" s="138"/>
      <c r="D252" s="138" t="s">
        <v>25</v>
      </c>
      <c r="E252" s="183" t="s">
        <v>154</v>
      </c>
      <c r="F252" s="138" t="s">
        <v>277</v>
      </c>
      <c r="G252" s="138"/>
      <c r="H252" s="139"/>
      <c r="I252" s="181">
        <f>+Español!I252</f>
        <v>1096.10805312</v>
      </c>
      <c r="J252" s="181">
        <f>+Español!J252</f>
        <v>593.48925165000003</v>
      </c>
    </row>
    <row r="253" spans="1:10" ht="24.95" customHeight="1" x14ac:dyDescent="0.35">
      <c r="A253" s="122"/>
      <c r="B253" s="137"/>
      <c r="C253" s="138" t="s">
        <v>279</v>
      </c>
      <c r="D253" s="138"/>
      <c r="E253" s="138"/>
      <c r="F253" s="138"/>
      <c r="G253" s="138"/>
      <c r="H253" s="139"/>
      <c r="I253" s="182">
        <f>+Español!I253</f>
        <v>0</v>
      </c>
      <c r="J253" s="182">
        <f>+Español!J253</f>
        <v>0</v>
      </c>
    </row>
    <row r="254" spans="1:10" ht="24.95" customHeight="1" x14ac:dyDescent="0.35">
      <c r="A254" s="122"/>
      <c r="B254" s="137"/>
      <c r="C254" s="138"/>
      <c r="D254" s="138" t="s">
        <v>280</v>
      </c>
      <c r="E254" s="138"/>
      <c r="F254" s="138"/>
      <c r="G254" s="138"/>
      <c r="H254" s="139"/>
      <c r="I254" s="181">
        <f>+Español!I254</f>
        <v>495.90811857</v>
      </c>
      <c r="J254" s="181">
        <f>+Español!J254</f>
        <v>372.2</v>
      </c>
    </row>
    <row r="255" spans="1:10" ht="24.95" customHeight="1" x14ac:dyDescent="0.35">
      <c r="A255" s="122"/>
      <c r="B255" s="137"/>
      <c r="C255" s="138"/>
      <c r="D255" s="138" t="s">
        <v>281</v>
      </c>
      <c r="E255" s="138"/>
      <c r="F255" s="138"/>
      <c r="G255" s="138"/>
      <c r="H255" s="139"/>
      <c r="I255" s="181">
        <f>+Español!I255</f>
        <v>200</v>
      </c>
      <c r="J255" s="181">
        <f>+Español!J255</f>
        <v>108</v>
      </c>
    </row>
    <row r="256" spans="1:10" ht="24.95" customHeight="1" x14ac:dyDescent="0.4">
      <c r="A256" s="122"/>
      <c r="B256" s="180"/>
      <c r="C256" s="138" t="s">
        <v>282</v>
      </c>
      <c r="D256" s="138"/>
      <c r="E256" s="138"/>
      <c r="F256" s="138"/>
      <c r="G256" s="138"/>
      <c r="H256" s="139"/>
      <c r="I256" s="182">
        <f>+Español!I256</f>
        <v>602.91902980000009</v>
      </c>
      <c r="J256" s="182">
        <f>+Español!J256</f>
        <v>449.56593648</v>
      </c>
    </row>
    <row r="257" spans="1:10" ht="24.95" customHeight="1" x14ac:dyDescent="0.4">
      <c r="A257" s="122"/>
      <c r="B257" s="180"/>
      <c r="C257" s="138"/>
      <c r="D257" s="138" t="s">
        <v>10</v>
      </c>
      <c r="E257" s="138"/>
      <c r="F257" s="138" t="s">
        <v>273</v>
      </c>
      <c r="G257" s="138"/>
      <c r="H257" s="139"/>
      <c r="I257" s="181">
        <f>+Español!I257</f>
        <v>1077.27864604</v>
      </c>
      <c r="J257" s="181">
        <f>+Español!J257</f>
        <v>553.50804782</v>
      </c>
    </row>
    <row r="258" spans="1:10" ht="24.95" customHeight="1" x14ac:dyDescent="0.4">
      <c r="A258" s="122"/>
      <c r="B258" s="180"/>
      <c r="C258" s="138"/>
      <c r="D258" s="138" t="s">
        <v>25</v>
      </c>
      <c r="E258" s="183" t="s">
        <v>154</v>
      </c>
      <c r="F258" s="138" t="s">
        <v>274</v>
      </c>
      <c r="G258" s="138"/>
      <c r="H258" s="139"/>
      <c r="I258" s="181">
        <f>+Español!I258</f>
        <v>474.35961623999998</v>
      </c>
      <c r="J258" s="181">
        <f>+Español!J258</f>
        <v>103.94211134</v>
      </c>
    </row>
    <row r="259" spans="1:10" ht="24.95" customHeight="1" x14ac:dyDescent="0.4">
      <c r="A259" s="122"/>
      <c r="B259" s="180"/>
      <c r="C259" s="138" t="s">
        <v>283</v>
      </c>
      <c r="D259" s="138"/>
      <c r="E259" s="183"/>
      <c r="F259" s="138"/>
      <c r="G259" s="138"/>
      <c r="H259" s="139"/>
      <c r="I259" s="182">
        <f>+Español!I259</f>
        <v>1.7115690116960001</v>
      </c>
      <c r="J259" s="182">
        <f>+Español!J259</f>
        <v>-1.795616425445</v>
      </c>
    </row>
    <row r="260" spans="1:10" ht="24.95" customHeight="1" x14ac:dyDescent="0.35">
      <c r="A260" s="122"/>
      <c r="B260" s="137"/>
      <c r="C260" s="138" t="s">
        <v>284</v>
      </c>
      <c r="D260" s="138"/>
      <c r="E260" s="183"/>
      <c r="F260" s="138"/>
      <c r="G260" s="138"/>
      <c r="H260" s="139"/>
      <c r="I260" s="182">
        <f>+Español!I260</f>
        <v>-76.251758389999992</v>
      </c>
      <c r="J260" s="182">
        <f>+Español!J260</f>
        <v>-92.786439239999993</v>
      </c>
    </row>
    <row r="261" spans="1:10" ht="24.95" customHeight="1" x14ac:dyDescent="0.4">
      <c r="A261" s="122"/>
      <c r="B261" s="137"/>
      <c r="C261" s="138" t="s">
        <v>285</v>
      </c>
      <c r="D261" s="138"/>
      <c r="E261" s="138"/>
      <c r="F261" s="138"/>
      <c r="G261" s="138"/>
      <c r="H261" s="184"/>
      <c r="I261" s="185">
        <v>0</v>
      </c>
      <c r="J261" s="185">
        <f>+Español!J261</f>
        <v>0</v>
      </c>
    </row>
    <row r="262" spans="1:10" ht="17.25" customHeight="1" x14ac:dyDescent="0.4">
      <c r="A262" s="122"/>
      <c r="B262" s="137"/>
      <c r="C262" s="138"/>
      <c r="D262" s="138" t="s">
        <v>286</v>
      </c>
      <c r="E262" s="138"/>
      <c r="F262" s="138"/>
      <c r="G262" s="138"/>
      <c r="H262" s="184"/>
      <c r="I262" s="186">
        <v>0</v>
      </c>
      <c r="J262" s="186">
        <f>+Español!J262</f>
        <v>0</v>
      </c>
    </row>
    <row r="263" spans="1:10" ht="30.75" customHeight="1" thickBot="1" x14ac:dyDescent="0.45">
      <c r="A263" s="122"/>
      <c r="B263" s="187"/>
      <c r="C263" s="188" t="s">
        <v>287</v>
      </c>
      <c r="D263" s="188"/>
      <c r="E263" s="188"/>
      <c r="F263" s="188"/>
      <c r="G263" s="188"/>
      <c r="H263" s="189"/>
      <c r="I263" s="190">
        <v>3.3656000000000001</v>
      </c>
      <c r="J263" s="190">
        <v>3.3700999999999999</v>
      </c>
    </row>
    <row r="264" spans="1:10" ht="24.95" customHeight="1" thickBot="1" x14ac:dyDescent="0.45">
      <c r="A264" s="122"/>
      <c r="B264" s="191"/>
      <c r="C264" s="177" t="s">
        <v>288</v>
      </c>
      <c r="D264" s="177"/>
      <c r="E264" s="177"/>
      <c r="F264" s="177"/>
      <c r="G264" s="177"/>
      <c r="H264" s="192"/>
      <c r="I264" s="193" t="s">
        <v>170</v>
      </c>
      <c r="J264" s="193" t="s">
        <v>170</v>
      </c>
    </row>
    <row r="265" spans="1:10" ht="21.75" hidden="1" x14ac:dyDescent="0.3">
      <c r="A265" s="122"/>
      <c r="B265" s="194" t="s">
        <v>289</v>
      </c>
      <c r="C265" s="194"/>
      <c r="D265" s="195"/>
      <c r="E265" s="195"/>
      <c r="F265" s="195"/>
      <c r="G265" s="195"/>
      <c r="H265" s="195"/>
      <c r="I265" s="196"/>
      <c r="J265" s="196"/>
    </row>
    <row r="266" spans="1:10" ht="21.75" hidden="1" x14ac:dyDescent="0.3">
      <c r="A266" s="197"/>
      <c r="B266" s="194" t="s">
        <v>290</v>
      </c>
      <c r="C266" s="194"/>
      <c r="D266" s="195"/>
      <c r="E266" s="195"/>
      <c r="F266" s="195"/>
      <c r="G266" s="195"/>
      <c r="H266" s="195"/>
      <c r="I266" s="198"/>
      <c r="J266" s="198"/>
    </row>
    <row r="267" spans="1:10" ht="21.75" hidden="1" x14ac:dyDescent="0.3">
      <c r="B267" s="194" t="s">
        <v>291</v>
      </c>
      <c r="C267" s="194"/>
      <c r="D267" s="195"/>
      <c r="E267" s="195"/>
      <c r="F267" s="195"/>
      <c r="G267" s="195"/>
      <c r="H267" s="195"/>
      <c r="I267" s="199"/>
      <c r="J267" s="198"/>
    </row>
    <row r="268" spans="1:10" ht="21.75" hidden="1" x14ac:dyDescent="0.3">
      <c r="B268" s="194" t="s">
        <v>292</v>
      </c>
      <c r="C268" s="194"/>
      <c r="D268" s="195"/>
      <c r="E268" s="195"/>
      <c r="F268" s="195"/>
      <c r="G268" s="195"/>
      <c r="H268" s="195"/>
      <c r="I268" s="199"/>
      <c r="J268" s="200"/>
    </row>
  </sheetData>
  <mergeCells count="3">
    <mergeCell ref="B1:J1"/>
    <mergeCell ref="B2:J2"/>
    <mergeCell ref="B3:J3"/>
  </mergeCells>
  <printOptions horizontalCentered="1" verticalCentered="1"/>
  <pageMargins left="0.15748031496062992" right="0.15748031496062992" top="0.19685039370078741" bottom="0.19685039370078741" header="0" footer="0"/>
  <pageSetup paperSize="9" scale="11" fitToHeight="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Español</vt:lpstr>
      <vt:lpstr>English</vt:lpstr>
      <vt:lpstr>English!Área_de_impresión</vt:lpstr>
      <vt:lpstr>Español!Área_de_impresión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Ruiz Garay, Delia Emilia</dc:creator>
  <cp:lastModifiedBy>Ruiz Garay, Delia Emilia</cp:lastModifiedBy>
  <dcterms:created xsi:type="dcterms:W3CDTF">2025-11-18T15:55:22Z</dcterms:created>
  <dcterms:modified xsi:type="dcterms:W3CDTF">2025-11-18T16:42:25Z</dcterms:modified>
</cp:coreProperties>
</file>